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628"/>
  <workbookPr filterPrivacy="1"/>
  <xr:revisionPtr revIDLastSave="0" documentId="13_ncr:1_{861ECFE2-6C06-49B8-879F-6069FA0DBA25}" xr6:coauthVersionLast="46" xr6:coauthVersionMax="46" xr10:uidLastSave="{00000000-0000-0000-0000-000000000000}"/>
  <bookViews>
    <workbookView xWindow="-110" yWindow="-110" windowWidth="38620" windowHeight="21220" xr2:uid="{00000000-000D-0000-FFFF-FFFF00000000}"/>
  </bookViews>
  <sheets>
    <sheet name="Sheet1" sheetId="1" r:id="rId1"/>
    <sheet name="Pretečeni sporazumi" sheetId="5" r:id="rId2"/>
    <sheet name="Šifrant" sheetId="2" r:id="rId3"/>
    <sheet name="ECHE" sheetId="3" r:id="rId4"/>
    <sheet name="Podaljšanja 19-20" sheetId="6" r:id="rId5"/>
  </sheets>
  <externalReferences>
    <externalReference r:id="rId6"/>
    <externalReference r:id="rId7"/>
    <externalReference r:id="rId8"/>
  </externalReferences>
  <definedNames>
    <definedName name="_xlnm._FilterDatabase" localSheetId="3" hidden="1">ECHE!$A$1:$J$5636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E238" i="1" l="1"/>
  <c r="BB238" i="1"/>
  <c r="AY238" i="1"/>
  <c r="AG238" i="1"/>
  <c r="U238" i="1"/>
  <c r="I238" i="1"/>
  <c r="H238" i="1"/>
  <c r="G238" i="1"/>
  <c r="F238" i="1"/>
  <c r="E238" i="1"/>
  <c r="D238" i="1"/>
  <c r="D995" i="1"/>
  <c r="I1156" i="1"/>
  <c r="I1157" i="1"/>
  <c r="I1541" i="1"/>
  <c r="I942" i="1"/>
  <c r="I1663" i="1"/>
  <c r="I1412" i="1"/>
  <c r="I1413" i="1"/>
  <c r="I1414" i="1"/>
  <c r="I1415" i="1"/>
  <c r="I1416" i="1"/>
  <c r="I223" i="1"/>
  <c r="I771" i="1"/>
  <c r="I945" i="1"/>
  <c r="I1300" i="1"/>
  <c r="I883" i="1"/>
  <c r="I237" i="1"/>
  <c r="I1417" i="1"/>
  <c r="I1734" i="1"/>
  <c r="I1735" i="1"/>
  <c r="I1736" i="1"/>
  <c r="H1156" i="1"/>
  <c r="H1157" i="1"/>
  <c r="H1541" i="1"/>
  <c r="H942" i="1"/>
  <c r="H1663" i="1"/>
  <c r="H1412" i="1"/>
  <c r="H1413" i="1"/>
  <c r="H1414" i="1"/>
  <c r="H1415" i="1"/>
  <c r="H1416" i="1"/>
  <c r="H223" i="1"/>
  <c r="H771" i="1"/>
  <c r="H945" i="1"/>
  <c r="H1300" i="1"/>
  <c r="H883" i="1"/>
  <c r="H237" i="1"/>
  <c r="H1417" i="1"/>
  <c r="H1734" i="1"/>
  <c r="H1735" i="1"/>
  <c r="H1736" i="1"/>
  <c r="G1156" i="1"/>
  <c r="G1157" i="1"/>
  <c r="G1541" i="1"/>
  <c r="G942" i="1"/>
  <c r="G1663" i="1"/>
  <c r="G1412" i="1"/>
  <c r="G1413" i="1"/>
  <c r="G1414" i="1"/>
  <c r="G1415" i="1"/>
  <c r="G1416" i="1"/>
  <c r="G223" i="1"/>
  <c r="G771" i="1"/>
  <c r="G945" i="1"/>
  <c r="G1300" i="1"/>
  <c r="G883" i="1"/>
  <c r="G237" i="1"/>
  <c r="G1417" i="1"/>
  <c r="G1734" i="1"/>
  <c r="G1735" i="1"/>
  <c r="G1736" i="1"/>
  <c r="D1664" i="1"/>
  <c r="D998" i="1"/>
  <c r="D943" i="1"/>
  <c r="F1070" i="1"/>
  <c r="F1071" i="1"/>
  <c r="F1072" i="1"/>
  <c r="F1160" i="1"/>
  <c r="F1156" i="1"/>
  <c r="F1157" i="1"/>
  <c r="F1541" i="1"/>
  <c r="F942" i="1"/>
  <c r="F1663" i="1"/>
  <c r="F1412" i="1"/>
  <c r="F1413" i="1"/>
  <c r="F1414" i="1"/>
  <c r="F1415" i="1"/>
  <c r="F1416" i="1"/>
  <c r="F223" i="1"/>
  <c r="F771" i="1"/>
  <c r="F945" i="1"/>
  <c r="F1300" i="1"/>
  <c r="F883" i="1"/>
  <c r="F237" i="1"/>
  <c r="F1417" i="1"/>
  <c r="F1734" i="1"/>
  <c r="F1735" i="1"/>
  <c r="F1736" i="1"/>
  <c r="E1070" i="1"/>
  <c r="E1071" i="1"/>
  <c r="E1072" i="1"/>
  <c r="E1160" i="1"/>
  <c r="E1156" i="1"/>
  <c r="E1157" i="1"/>
  <c r="E1541" i="1"/>
  <c r="E942" i="1"/>
  <c r="E1663" i="1"/>
  <c r="E1412" i="1"/>
  <c r="E1413" i="1"/>
  <c r="E1414" i="1"/>
  <c r="E1415" i="1"/>
  <c r="E1416" i="1"/>
  <c r="E223" i="1"/>
  <c r="E771" i="1"/>
  <c r="E945" i="1"/>
  <c r="E1300" i="1"/>
  <c r="E883" i="1"/>
  <c r="E237" i="1"/>
  <c r="E1417" i="1"/>
  <c r="E1734" i="1"/>
  <c r="E1735" i="1"/>
  <c r="E1736" i="1"/>
  <c r="U771" i="1"/>
  <c r="BB943" i="1"/>
  <c r="D1741" i="1"/>
  <c r="D1761" i="1" l="1"/>
  <c r="BI1414" i="1"/>
  <c r="BI1415" i="1"/>
  <c r="BI1416" i="1"/>
  <c r="BI1664" i="1"/>
  <c r="BI998" i="1"/>
  <c r="BI943" i="1"/>
  <c r="BI945" i="1"/>
  <c r="BI1734" i="1"/>
  <c r="BI1735" i="1"/>
  <c r="BI1736" i="1"/>
  <c r="BI1737" i="1"/>
  <c r="BI1738" i="1"/>
  <c r="BI1739" i="1"/>
  <c r="BI1740" i="1"/>
  <c r="BI1741" i="1"/>
  <c r="BI1742" i="1"/>
  <c r="BI1743" i="1"/>
  <c r="BI1744" i="1"/>
  <c r="BI1745" i="1"/>
  <c r="BI1746" i="1"/>
  <c r="BI1747" i="1"/>
  <c r="BI1748" i="1"/>
  <c r="BI1749" i="1"/>
  <c r="BI1750" i="1"/>
  <c r="BI1751" i="1"/>
  <c r="BI1752" i="1"/>
  <c r="BI1753" i="1"/>
  <c r="BI1754" i="1"/>
  <c r="BI1755" i="1"/>
  <c r="BI1756" i="1"/>
  <c r="BI1757" i="1"/>
  <c r="BI1758" i="1"/>
  <c r="BI1759" i="1"/>
  <c r="BI1760" i="1"/>
  <c r="BI1761" i="1"/>
  <c r="BE1663" i="1"/>
  <c r="BE1412" i="1"/>
  <c r="BE1413" i="1"/>
  <c r="BE1414" i="1"/>
  <c r="BE1415" i="1"/>
  <c r="BE1416" i="1"/>
  <c r="BE1664" i="1"/>
  <c r="BE998" i="1"/>
  <c r="BE943" i="1"/>
  <c r="BE771" i="1"/>
  <c r="BE945" i="1"/>
  <c r="BE1300" i="1"/>
  <c r="BE883" i="1"/>
  <c r="BE995" i="1"/>
  <c r="BE237" i="1"/>
  <c r="BE1417" i="1"/>
  <c r="BE1734" i="1"/>
  <c r="BE1735" i="1"/>
  <c r="BE1736" i="1"/>
  <c r="BE1737" i="1"/>
  <c r="BE1738" i="1"/>
  <c r="BE1739" i="1"/>
  <c r="BE1740" i="1"/>
  <c r="BE1741" i="1"/>
  <c r="BE1742" i="1"/>
  <c r="BE1743" i="1"/>
  <c r="BE1744" i="1"/>
  <c r="BE1745" i="1"/>
  <c r="BE1746" i="1"/>
  <c r="BE1747" i="1"/>
  <c r="BE1748" i="1"/>
  <c r="BE1749" i="1"/>
  <c r="BE1750" i="1"/>
  <c r="BE1751" i="1"/>
  <c r="BE1752" i="1"/>
  <c r="BE1753" i="1"/>
  <c r="BE1754" i="1"/>
  <c r="BE1755" i="1"/>
  <c r="BE1756" i="1"/>
  <c r="BE1757" i="1"/>
  <c r="BE1758" i="1"/>
  <c r="BE1759" i="1"/>
  <c r="BE1760" i="1"/>
  <c r="BB1414" i="1"/>
  <c r="BB1415" i="1"/>
  <c r="BB1416" i="1"/>
  <c r="BB223" i="1"/>
  <c r="BB1664" i="1"/>
  <c r="BB998" i="1"/>
  <c r="BB771" i="1"/>
  <c r="BB945" i="1"/>
  <c r="BB1300" i="1"/>
  <c r="BB883" i="1"/>
  <c r="BB995" i="1"/>
  <c r="BB237" i="1"/>
  <c r="BB1417" i="1"/>
  <c r="BB1734" i="1"/>
  <c r="BB1735" i="1"/>
  <c r="BB1736" i="1"/>
  <c r="BB1737" i="1"/>
  <c r="BB1738" i="1"/>
  <c r="BB1739" i="1"/>
  <c r="BB1740" i="1"/>
  <c r="BB1741" i="1"/>
  <c r="BB1742" i="1"/>
  <c r="BB1743" i="1"/>
  <c r="BB1744" i="1"/>
  <c r="BB1745" i="1"/>
  <c r="BB1746" i="1"/>
  <c r="BB1747" i="1"/>
  <c r="BB1748" i="1"/>
  <c r="BB1749" i="1"/>
  <c r="BB1750" i="1"/>
  <c r="BB1751" i="1"/>
  <c r="BB1752" i="1"/>
  <c r="BB1753" i="1"/>
  <c r="BB1754" i="1"/>
  <c r="BB1755" i="1"/>
  <c r="BB1756" i="1"/>
  <c r="BB1757" i="1"/>
  <c r="BB1758" i="1"/>
  <c r="BB1759" i="1"/>
  <c r="BB1760" i="1"/>
  <c r="AY1663" i="1"/>
  <c r="AY1412" i="1"/>
  <c r="AY1413" i="1"/>
  <c r="AY1414" i="1"/>
  <c r="AY1415" i="1"/>
  <c r="AY1416" i="1"/>
  <c r="AY223" i="1"/>
  <c r="AY1664" i="1"/>
  <c r="AY998" i="1"/>
  <c r="AY943" i="1"/>
  <c r="AY771" i="1"/>
  <c r="AY945" i="1"/>
  <c r="AY1300" i="1"/>
  <c r="AY883" i="1"/>
  <c r="AY995" i="1"/>
  <c r="AY237" i="1"/>
  <c r="AY1417" i="1"/>
  <c r="AY1734" i="1"/>
  <c r="AY1735" i="1"/>
  <c r="AY1736" i="1"/>
  <c r="AY1737" i="1"/>
  <c r="AY1738" i="1"/>
  <c r="AY1739" i="1"/>
  <c r="AY1740" i="1"/>
  <c r="AY1741" i="1"/>
  <c r="AY1742" i="1"/>
  <c r="AY1743" i="1"/>
  <c r="AY1744" i="1"/>
  <c r="AY1745" i="1"/>
  <c r="AY1746" i="1"/>
  <c r="AY1747" i="1"/>
  <c r="AY1748" i="1"/>
  <c r="AY1749" i="1"/>
  <c r="AY1750" i="1"/>
  <c r="AY1751" i="1"/>
  <c r="AY1752" i="1"/>
  <c r="AY1753" i="1"/>
  <c r="AY1754" i="1"/>
  <c r="AY1755" i="1"/>
  <c r="AY1756" i="1"/>
  <c r="AY1757" i="1"/>
  <c r="AY1758" i="1"/>
  <c r="AY1759" i="1"/>
  <c r="AG1414" i="1"/>
  <c r="AG1415" i="1"/>
  <c r="AG1416" i="1"/>
  <c r="AG223" i="1"/>
  <c r="AG1664" i="1"/>
  <c r="AG998" i="1"/>
  <c r="AG943" i="1"/>
  <c r="AG771" i="1"/>
  <c r="AG945" i="1"/>
  <c r="AG1300" i="1"/>
  <c r="AG883" i="1"/>
  <c r="AG995" i="1"/>
  <c r="AG237" i="1"/>
  <c r="AG1417" i="1"/>
  <c r="AG1734" i="1"/>
  <c r="AG1735" i="1"/>
  <c r="AG1736" i="1"/>
  <c r="AG1737" i="1"/>
  <c r="AG1738" i="1"/>
  <c r="AG1739" i="1"/>
  <c r="AG1740" i="1"/>
  <c r="AG1741" i="1"/>
  <c r="AG1742" i="1"/>
  <c r="AG1743" i="1"/>
  <c r="AG1744" i="1"/>
  <c r="AG1745" i="1"/>
  <c r="AG1746" i="1"/>
  <c r="AG1747" i="1"/>
  <c r="AG1748" i="1"/>
  <c r="AG1749" i="1"/>
  <c r="AG1750" i="1"/>
  <c r="AG1751" i="1"/>
  <c r="AG1752" i="1"/>
  <c r="AG1753" i="1"/>
  <c r="AG1754" i="1"/>
  <c r="AG1755" i="1"/>
  <c r="AG1756" i="1"/>
  <c r="AG1757" i="1"/>
  <c r="AG1758" i="1"/>
  <c r="AG1759" i="1"/>
  <c r="U1664" i="1"/>
  <c r="U998" i="1"/>
  <c r="U943" i="1"/>
  <c r="U945" i="1"/>
  <c r="U1300" i="1"/>
  <c r="U883" i="1"/>
  <c r="U995" i="1"/>
  <c r="U237" i="1"/>
  <c r="U1417" i="1"/>
  <c r="U1734" i="1"/>
  <c r="U1735" i="1"/>
  <c r="U1736" i="1"/>
  <c r="U1737" i="1"/>
  <c r="U1738" i="1"/>
  <c r="U1739" i="1"/>
  <c r="U1740" i="1"/>
  <c r="U1741" i="1"/>
  <c r="U1742" i="1"/>
  <c r="U1743" i="1"/>
  <c r="U1744" i="1"/>
  <c r="U1745" i="1"/>
  <c r="U1746" i="1"/>
  <c r="U1747" i="1"/>
  <c r="U1748" i="1"/>
  <c r="U1749" i="1"/>
  <c r="U1750" i="1"/>
  <c r="U1751" i="1"/>
  <c r="U1752" i="1"/>
  <c r="U1753" i="1"/>
  <c r="U1754" i="1"/>
  <c r="U1414" i="1"/>
  <c r="U1415" i="1"/>
  <c r="U1416" i="1"/>
  <c r="U223" i="1"/>
  <c r="D945" i="1"/>
  <c r="D1300" i="1"/>
  <c r="D883" i="1"/>
  <c r="D237" i="1"/>
  <c r="D1417" i="1"/>
  <c r="D1734" i="1"/>
  <c r="D1735" i="1"/>
  <c r="D1736" i="1"/>
  <c r="D1737" i="1"/>
  <c r="D1738" i="1"/>
  <c r="D1739" i="1"/>
  <c r="D1740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416" i="1" l="1"/>
  <c r="D1415" i="1"/>
  <c r="D1414" i="1"/>
  <c r="BI1413" i="1"/>
  <c r="AG1413" i="1"/>
  <c r="U1413" i="1"/>
  <c r="D1413" i="1"/>
  <c r="AG1412" i="1"/>
  <c r="D1663" i="1"/>
  <c r="D64" i="6" l="1"/>
  <c r="D63" i="6"/>
  <c r="D62" i="6"/>
  <c r="D61" i="6"/>
  <c r="D60" i="6"/>
  <c r="D59" i="6"/>
  <c r="D58" i="6"/>
  <c r="D57" i="6"/>
  <c r="D56" i="6"/>
  <c r="BI55" i="6"/>
  <c r="BE55" i="6"/>
  <c r="BB55" i="6"/>
  <c r="AY55" i="6"/>
  <c r="AV55" i="6"/>
  <c r="AS55" i="6"/>
  <c r="AG55" i="6"/>
  <c r="U55" i="6"/>
  <c r="I55" i="6"/>
  <c r="H55" i="6"/>
  <c r="G55" i="6"/>
  <c r="F55" i="6"/>
  <c r="E55" i="6"/>
  <c r="D55" i="6"/>
  <c r="D54" i="6"/>
  <c r="D53" i="6"/>
  <c r="D52" i="6"/>
  <c r="D51" i="6"/>
  <c r="D50" i="6"/>
  <c r="D49" i="6"/>
  <c r="D48" i="6"/>
  <c r="D47" i="6"/>
  <c r="D46" i="6"/>
  <c r="D45" i="6"/>
  <c r="D44" i="6"/>
  <c r="D43" i="6"/>
  <c r="D42" i="6"/>
  <c r="D41" i="6"/>
  <c r="D40" i="6"/>
  <c r="D39" i="6"/>
  <c r="D38" i="6"/>
  <c r="D37" i="6"/>
  <c r="D36" i="6"/>
  <c r="D35" i="6"/>
  <c r="D34" i="6"/>
  <c r="D33" i="6"/>
  <c r="D32" i="6"/>
  <c r="D31" i="6"/>
  <c r="D30" i="6"/>
  <c r="D29" i="6"/>
  <c r="D28" i="6"/>
  <c r="D27" i="6"/>
  <c r="D26" i="6"/>
  <c r="D25" i="6"/>
  <c r="D24" i="6"/>
  <c r="D23" i="6"/>
  <c r="D22" i="6"/>
  <c r="D21" i="6"/>
  <c r="D20" i="6"/>
  <c r="D19" i="6"/>
  <c r="D18" i="6"/>
  <c r="D17" i="6"/>
  <c r="D16" i="6"/>
  <c r="D15" i="6"/>
  <c r="D14" i="6"/>
  <c r="D13" i="6"/>
  <c r="D12" i="6"/>
  <c r="D11" i="6"/>
  <c r="D10" i="6"/>
  <c r="D9" i="6"/>
  <c r="D8" i="6"/>
  <c r="D7" i="6"/>
  <c r="D6" i="6"/>
  <c r="D5" i="6"/>
  <c r="D4" i="6"/>
  <c r="D3" i="6"/>
  <c r="D2" i="6"/>
  <c r="D1" i="6"/>
  <c r="BB1157" i="1" l="1"/>
  <c r="BB1541" i="1"/>
  <c r="BB942" i="1"/>
  <c r="BB1412" i="1"/>
  <c r="BB1413" i="1"/>
  <c r="AY1157" i="1"/>
  <c r="AG1157" i="1"/>
  <c r="AG1156" i="1"/>
  <c r="U1157" i="1"/>
  <c r="U1160" i="1" l="1"/>
  <c r="U1156" i="1"/>
  <c r="U1541" i="1"/>
  <c r="U942" i="1"/>
  <c r="U1663" i="1"/>
  <c r="U1412" i="1"/>
  <c r="D1412" i="1"/>
  <c r="D223" i="1"/>
  <c r="D771" i="1"/>
  <c r="U1069" i="1"/>
  <c r="BI1070" i="1" l="1"/>
  <c r="BE1070" i="1"/>
  <c r="BB1070" i="1"/>
  <c r="AY1070" i="1"/>
  <c r="AV1070" i="1"/>
  <c r="AS1070" i="1"/>
  <c r="AG1070" i="1"/>
  <c r="U1070" i="1"/>
  <c r="BI1071" i="1"/>
  <c r="BE1071" i="1"/>
  <c r="BB1071" i="1"/>
  <c r="AY1071" i="1"/>
  <c r="AV1071" i="1"/>
  <c r="AS1071" i="1"/>
  <c r="AG1071" i="1"/>
  <c r="U1071" i="1"/>
  <c r="BI1069" i="1"/>
  <c r="BE1069" i="1"/>
  <c r="BB1069" i="1"/>
  <c r="AY1069" i="1"/>
  <c r="AV1069" i="1"/>
  <c r="AS1069" i="1"/>
  <c r="AG1069" i="1"/>
  <c r="I1069" i="1"/>
  <c r="H1069" i="1"/>
  <c r="G1069" i="1"/>
  <c r="F1069" i="1"/>
  <c r="E1069" i="1"/>
  <c r="D1069" i="1"/>
  <c r="D204" i="5"/>
  <c r="D203" i="5"/>
  <c r="D202" i="5"/>
  <c r="D201" i="5"/>
  <c r="BB1299" i="1"/>
  <c r="BB1072" i="1"/>
  <c r="D200" i="5"/>
  <c r="D206" i="1" l="1"/>
  <c r="E206" i="1"/>
  <c r="F206" i="1"/>
  <c r="G206" i="1"/>
  <c r="H206" i="1"/>
  <c r="I206" i="1"/>
  <c r="U206" i="1"/>
  <c r="AG206" i="1"/>
  <c r="AS206" i="1"/>
  <c r="AV206" i="1"/>
  <c r="AY206" i="1"/>
  <c r="BB206" i="1"/>
  <c r="BE206" i="1"/>
  <c r="BI206" i="1"/>
  <c r="BI236" i="1" l="1"/>
  <c r="BE236" i="1"/>
  <c r="BB236" i="1"/>
  <c r="AY236" i="1"/>
  <c r="AV236" i="1"/>
  <c r="AS236" i="1"/>
  <c r="AG236" i="1"/>
  <c r="U236" i="1"/>
  <c r="I236" i="1"/>
  <c r="H236" i="1"/>
  <c r="G236" i="1"/>
  <c r="F236" i="1"/>
  <c r="E236" i="1"/>
  <c r="D236" i="1"/>
  <c r="D199" i="5"/>
  <c r="AV1068" i="1" l="1"/>
  <c r="AV542" i="1"/>
  <c r="AV1113" i="1"/>
  <c r="AV941" i="1"/>
  <c r="AV222" i="1"/>
  <c r="AV234" i="1"/>
  <c r="AV1540" i="1"/>
  <c r="AV544" i="1"/>
  <c r="AV545" i="1"/>
  <c r="AV546" i="1"/>
  <c r="AV547" i="1"/>
  <c r="AV769" i="1"/>
  <c r="AV770" i="1"/>
  <c r="AV1490" i="1"/>
  <c r="AV1407" i="1"/>
  <c r="AV1298" i="1"/>
  <c r="AV1180" i="1"/>
  <c r="AV1408" i="1"/>
  <c r="AV1409" i="1"/>
  <c r="AV1410" i="1"/>
  <c r="AV1411" i="1"/>
  <c r="AV1661" i="1"/>
  <c r="AV1662" i="1"/>
  <c r="AV1344" i="1"/>
  <c r="AV235" i="1"/>
  <c r="AV1299" i="1"/>
  <c r="AV1072" i="1"/>
  <c r="AV1160" i="1"/>
  <c r="AV1156" i="1"/>
  <c r="AV1541" i="1"/>
  <c r="AV942" i="1"/>
  <c r="D1299" i="1"/>
  <c r="E1299" i="1"/>
  <c r="F1299" i="1"/>
  <c r="G1299" i="1"/>
  <c r="H1299" i="1"/>
  <c r="I1299" i="1"/>
  <c r="U1299" i="1"/>
  <c r="AG1299" i="1"/>
  <c r="AS1299" i="1"/>
  <c r="AY1299" i="1"/>
  <c r="BE1299" i="1"/>
  <c r="BI1299" i="1"/>
  <c r="U1072" i="1"/>
  <c r="AG1072" i="1"/>
  <c r="AS1072" i="1"/>
  <c r="AY1072" i="1"/>
  <c r="BE1072" i="1"/>
  <c r="BI1072" i="1"/>
  <c r="D1160" i="1"/>
  <c r="G1160" i="1"/>
  <c r="H1160" i="1"/>
  <c r="I1160" i="1"/>
  <c r="AG1160" i="1"/>
  <c r="AS1160" i="1"/>
  <c r="AY1160" i="1"/>
  <c r="BB1160" i="1"/>
  <c r="BE1160" i="1"/>
  <c r="BI1160" i="1"/>
  <c r="D1156" i="1"/>
  <c r="AS1156" i="1"/>
  <c r="AY1156" i="1"/>
  <c r="BB1156" i="1"/>
  <c r="BE1156" i="1"/>
  <c r="BI1156" i="1"/>
  <c r="D1541" i="1"/>
  <c r="AG1541" i="1"/>
  <c r="AS1541" i="1"/>
  <c r="AY1541" i="1"/>
  <c r="BE1541" i="1"/>
  <c r="BI1541" i="1"/>
  <c r="D942" i="1"/>
  <c r="AG942" i="1"/>
  <c r="AS942" i="1"/>
  <c r="AY942" i="1"/>
  <c r="BE942" i="1"/>
  <c r="BI942" i="1"/>
  <c r="BI768" i="1"/>
  <c r="BI1728" i="1"/>
  <c r="BI1297" i="1"/>
  <c r="BI993" i="1"/>
  <c r="BI231" i="1"/>
  <c r="BI232" i="1"/>
  <c r="BI233" i="1"/>
  <c r="BI1539" i="1"/>
  <c r="BI1343" i="1"/>
  <c r="BI1489" i="1"/>
  <c r="BI1178" i="1"/>
  <c r="BI1660" i="1"/>
  <c r="BI1179" i="1"/>
  <c r="BI994" i="1"/>
  <c r="BI1068" i="1"/>
  <c r="BI542" i="1"/>
  <c r="BI1113" i="1"/>
  <c r="BI543" i="1"/>
  <c r="BI941" i="1"/>
  <c r="BI222" i="1"/>
  <c r="BI234" i="1"/>
  <c r="BI1540" i="1"/>
  <c r="BI544" i="1"/>
  <c r="BI545" i="1"/>
  <c r="BI546" i="1"/>
  <c r="BI547" i="1"/>
  <c r="BI769" i="1"/>
  <c r="BI770" i="1"/>
  <c r="BI1490" i="1"/>
  <c r="BI1407" i="1"/>
  <c r="BI1298" i="1"/>
  <c r="BI1180" i="1"/>
  <c r="BI1408" i="1"/>
  <c r="BI1409" i="1"/>
  <c r="BI1410" i="1"/>
  <c r="BI1411" i="1"/>
  <c r="BI1661" i="1"/>
  <c r="BI1662" i="1"/>
  <c r="BI1344" i="1"/>
  <c r="BI235" i="1"/>
  <c r="BE1728" i="1"/>
  <c r="BE1297" i="1"/>
  <c r="BE993" i="1"/>
  <c r="BE231" i="1"/>
  <c r="BE232" i="1"/>
  <c r="BE233" i="1"/>
  <c r="BE1539" i="1"/>
  <c r="BE1343" i="1"/>
  <c r="BE1489" i="1"/>
  <c r="BE1178" i="1"/>
  <c r="BE1660" i="1"/>
  <c r="BE1179" i="1"/>
  <c r="BE994" i="1"/>
  <c r="BE1068" i="1"/>
  <c r="BE542" i="1"/>
  <c r="BE1113" i="1"/>
  <c r="BE543" i="1"/>
  <c r="BE941" i="1"/>
  <c r="BE222" i="1"/>
  <c r="BE234" i="1"/>
  <c r="BE1540" i="1"/>
  <c r="BE544" i="1"/>
  <c r="BE545" i="1"/>
  <c r="BE546" i="1"/>
  <c r="BE547" i="1"/>
  <c r="BE769" i="1"/>
  <c r="BE770" i="1"/>
  <c r="BE1490" i="1"/>
  <c r="BE1407" i="1"/>
  <c r="BE1298" i="1"/>
  <c r="BE1180" i="1"/>
  <c r="BE1408" i="1"/>
  <c r="BE1409" i="1"/>
  <c r="BE1410" i="1"/>
  <c r="BE1411" i="1"/>
  <c r="BE1661" i="1"/>
  <c r="BE1662" i="1"/>
  <c r="BE1344" i="1"/>
  <c r="BE235" i="1"/>
  <c r="BB1297" i="1"/>
  <c r="BB993" i="1"/>
  <c r="BB231" i="1"/>
  <c r="BB232" i="1"/>
  <c r="BB233" i="1"/>
  <c r="BB1539" i="1"/>
  <c r="BB1343" i="1"/>
  <c r="BB1489" i="1"/>
  <c r="BB1178" i="1"/>
  <c r="BB1660" i="1"/>
  <c r="BB1179" i="1"/>
  <c r="BB994" i="1"/>
  <c r="BB1068" i="1"/>
  <c r="BB542" i="1"/>
  <c r="BB1113" i="1"/>
  <c r="BB543" i="1"/>
  <c r="BB941" i="1"/>
  <c r="BB222" i="1"/>
  <c r="BB234" i="1"/>
  <c r="BB1540" i="1"/>
  <c r="BB544" i="1"/>
  <c r="BB545" i="1"/>
  <c r="BB546" i="1"/>
  <c r="BB547" i="1"/>
  <c r="BB769" i="1"/>
  <c r="BB770" i="1"/>
  <c r="BB1490" i="1"/>
  <c r="BB1407" i="1"/>
  <c r="BB1298" i="1"/>
  <c r="BB1180" i="1"/>
  <c r="BB1408" i="1"/>
  <c r="BB1409" i="1"/>
  <c r="BB1410" i="1"/>
  <c r="BB1411" i="1"/>
  <c r="BB1661" i="1"/>
  <c r="BB1662" i="1"/>
  <c r="BB1344" i="1"/>
  <c r="BB235" i="1"/>
  <c r="AY1343" i="1"/>
  <c r="AY1489" i="1"/>
  <c r="AY1178" i="1"/>
  <c r="AY1660" i="1"/>
  <c r="AY1179" i="1"/>
  <c r="AY994" i="1"/>
  <c r="AY1068" i="1"/>
  <c r="AY542" i="1"/>
  <c r="AY1113" i="1"/>
  <c r="AY543" i="1"/>
  <c r="AY941" i="1"/>
  <c r="AY222" i="1"/>
  <c r="AY234" i="1"/>
  <c r="AY1540" i="1"/>
  <c r="AY544" i="1"/>
  <c r="AY545" i="1"/>
  <c r="AY546" i="1"/>
  <c r="AY547" i="1"/>
  <c r="AY769" i="1"/>
  <c r="AY770" i="1"/>
  <c r="AY1490" i="1"/>
  <c r="AY1407" i="1"/>
  <c r="AY1298" i="1"/>
  <c r="AY1180" i="1"/>
  <c r="AY1408" i="1"/>
  <c r="AY1409" i="1"/>
  <c r="AY1410" i="1"/>
  <c r="AY1411" i="1"/>
  <c r="AY1661" i="1"/>
  <c r="AY1662" i="1"/>
  <c r="AY1344" i="1"/>
  <c r="AY235" i="1"/>
  <c r="AS1539" i="1"/>
  <c r="AS1343" i="1"/>
  <c r="AS1489" i="1"/>
  <c r="AS1178" i="1"/>
  <c r="AS1660" i="1"/>
  <c r="AS1179" i="1"/>
  <c r="AS994" i="1"/>
  <c r="AS1068" i="1"/>
  <c r="AS542" i="1"/>
  <c r="AS1113" i="1"/>
  <c r="AS941" i="1"/>
  <c r="AS222" i="1"/>
  <c r="AS234" i="1"/>
  <c r="AS1540" i="1"/>
  <c r="AS544" i="1"/>
  <c r="AS545" i="1"/>
  <c r="AS546" i="1"/>
  <c r="AS547" i="1"/>
  <c r="AS769" i="1"/>
  <c r="AS770" i="1"/>
  <c r="AS1490" i="1"/>
  <c r="AS1407" i="1"/>
  <c r="AS1298" i="1"/>
  <c r="AS1180" i="1"/>
  <c r="AS1408" i="1"/>
  <c r="AS1409" i="1"/>
  <c r="AS1410" i="1"/>
  <c r="AS1411" i="1"/>
  <c r="AS1661" i="1"/>
  <c r="AS1662" i="1"/>
  <c r="AS1344" i="1"/>
  <c r="AS235" i="1"/>
  <c r="AG232" i="1"/>
  <c r="AG233" i="1"/>
  <c r="AG1539" i="1"/>
  <c r="AG1343" i="1"/>
  <c r="AG1489" i="1"/>
  <c r="AG1178" i="1"/>
  <c r="AG1660" i="1"/>
  <c r="AG1179" i="1"/>
  <c r="AG994" i="1"/>
  <c r="AG1068" i="1"/>
  <c r="AG542" i="1"/>
  <c r="AG1113" i="1"/>
  <c r="AG543" i="1"/>
  <c r="AG941" i="1"/>
  <c r="AG222" i="1"/>
  <c r="AG234" i="1"/>
  <c r="AG1540" i="1"/>
  <c r="AG544" i="1"/>
  <c r="AG545" i="1"/>
  <c r="AG546" i="1"/>
  <c r="AG547" i="1"/>
  <c r="AG769" i="1"/>
  <c r="AG770" i="1"/>
  <c r="AG1490" i="1"/>
  <c r="AG1407" i="1"/>
  <c r="AG1298" i="1"/>
  <c r="AG1180" i="1"/>
  <c r="AG1408" i="1"/>
  <c r="AG1409" i="1"/>
  <c r="AG1410" i="1"/>
  <c r="AG1411" i="1"/>
  <c r="AG1661" i="1"/>
  <c r="AG1662" i="1"/>
  <c r="AG1344" i="1"/>
  <c r="AG235" i="1"/>
  <c r="U232" i="1"/>
  <c r="U233" i="1"/>
  <c r="U1539" i="1"/>
  <c r="U1343" i="1"/>
  <c r="U1489" i="1"/>
  <c r="U1178" i="1"/>
  <c r="U1660" i="1"/>
  <c r="U1179" i="1"/>
  <c r="U994" i="1"/>
  <c r="U1068" i="1"/>
  <c r="U542" i="1"/>
  <c r="U1113" i="1"/>
  <c r="U543" i="1"/>
  <c r="U941" i="1"/>
  <c r="U222" i="1"/>
  <c r="U234" i="1"/>
  <c r="U1540" i="1"/>
  <c r="U544" i="1"/>
  <c r="U545" i="1"/>
  <c r="U546" i="1"/>
  <c r="U547" i="1"/>
  <c r="U769" i="1"/>
  <c r="U770" i="1"/>
  <c r="U1490" i="1"/>
  <c r="U1407" i="1"/>
  <c r="U1298" i="1"/>
  <c r="U1180" i="1"/>
  <c r="U1408" i="1"/>
  <c r="U1409" i="1"/>
  <c r="U1410" i="1"/>
  <c r="U1411" i="1"/>
  <c r="U1661" i="1"/>
  <c r="U1662" i="1"/>
  <c r="U1344" i="1"/>
  <c r="U235" i="1"/>
  <c r="H993" i="1"/>
  <c r="I993" i="1"/>
  <c r="H231" i="1"/>
  <c r="I231" i="1"/>
  <c r="H232" i="1"/>
  <c r="I232" i="1"/>
  <c r="H233" i="1"/>
  <c r="I233" i="1"/>
  <c r="H1539" i="1"/>
  <c r="I1539" i="1"/>
  <c r="H1343" i="1"/>
  <c r="I1343" i="1"/>
  <c r="H1489" i="1"/>
  <c r="I1489" i="1"/>
  <c r="H1178" i="1"/>
  <c r="I1178" i="1"/>
  <c r="H1660" i="1"/>
  <c r="I1660" i="1"/>
  <c r="H1179" i="1"/>
  <c r="I1179" i="1"/>
  <c r="H994" i="1"/>
  <c r="I994" i="1"/>
  <c r="H1068" i="1"/>
  <c r="I1068" i="1"/>
  <c r="H542" i="1"/>
  <c r="I542" i="1"/>
  <c r="H1113" i="1"/>
  <c r="I1113" i="1"/>
  <c r="H543" i="1"/>
  <c r="I543" i="1"/>
  <c r="H941" i="1"/>
  <c r="I941" i="1"/>
  <c r="H222" i="1"/>
  <c r="I222" i="1"/>
  <c r="H234" i="1"/>
  <c r="I234" i="1"/>
  <c r="H1540" i="1"/>
  <c r="I1540" i="1"/>
  <c r="H544" i="1"/>
  <c r="I544" i="1"/>
  <c r="H545" i="1"/>
  <c r="I545" i="1"/>
  <c r="H546" i="1"/>
  <c r="I546" i="1"/>
  <c r="H547" i="1"/>
  <c r="I547" i="1"/>
  <c r="H769" i="1"/>
  <c r="I769" i="1"/>
  <c r="H770" i="1"/>
  <c r="I770" i="1"/>
  <c r="H1490" i="1"/>
  <c r="I1490" i="1"/>
  <c r="H1407" i="1"/>
  <c r="I1407" i="1"/>
  <c r="H1298" i="1"/>
  <c r="I1298" i="1"/>
  <c r="H1180" i="1"/>
  <c r="I1180" i="1"/>
  <c r="H1408" i="1"/>
  <c r="I1408" i="1"/>
  <c r="H1409" i="1"/>
  <c r="I1409" i="1"/>
  <c r="H1410" i="1"/>
  <c r="I1410" i="1"/>
  <c r="H1411" i="1"/>
  <c r="I1411" i="1"/>
  <c r="H1661" i="1"/>
  <c r="I1661" i="1"/>
  <c r="H1662" i="1"/>
  <c r="I1662" i="1"/>
  <c r="H235" i="1"/>
  <c r="I235" i="1"/>
  <c r="G768" i="1"/>
  <c r="G1728" i="1"/>
  <c r="G1297" i="1"/>
  <c r="G993" i="1"/>
  <c r="G231" i="1"/>
  <c r="G232" i="1"/>
  <c r="G233" i="1"/>
  <c r="G1539" i="1"/>
  <c r="G1343" i="1"/>
  <c r="G1489" i="1"/>
  <c r="G1178" i="1"/>
  <c r="G1660" i="1"/>
  <c r="G1179" i="1"/>
  <c r="G994" i="1"/>
  <c r="G1068" i="1"/>
  <c r="G542" i="1"/>
  <c r="G1113" i="1"/>
  <c r="G543" i="1"/>
  <c r="G941" i="1"/>
  <c r="G222" i="1"/>
  <c r="G234" i="1"/>
  <c r="G1540" i="1"/>
  <c r="G544" i="1"/>
  <c r="G545" i="1"/>
  <c r="G546" i="1"/>
  <c r="G547" i="1"/>
  <c r="G769" i="1"/>
  <c r="G770" i="1"/>
  <c r="G1490" i="1"/>
  <c r="G1407" i="1"/>
  <c r="G1298" i="1"/>
  <c r="G1180" i="1"/>
  <c r="G1408" i="1"/>
  <c r="G1409" i="1"/>
  <c r="G1410" i="1"/>
  <c r="G1411" i="1"/>
  <c r="G1661" i="1"/>
  <c r="G1662" i="1"/>
  <c r="G235" i="1"/>
  <c r="F1297" i="1"/>
  <c r="F993" i="1"/>
  <c r="F231" i="1"/>
  <c r="F232" i="1"/>
  <c r="F233" i="1"/>
  <c r="F1539" i="1"/>
  <c r="F1343" i="1"/>
  <c r="F1489" i="1"/>
  <c r="F1178" i="1"/>
  <c r="F1660" i="1"/>
  <c r="F1179" i="1"/>
  <c r="F994" i="1"/>
  <c r="F1068" i="1"/>
  <c r="F542" i="1"/>
  <c r="F1113" i="1"/>
  <c r="F543" i="1"/>
  <c r="F941" i="1"/>
  <c r="F222" i="1"/>
  <c r="F234" i="1"/>
  <c r="F1540" i="1"/>
  <c r="F544" i="1"/>
  <c r="F545" i="1"/>
  <c r="F546" i="1"/>
  <c r="F547" i="1"/>
  <c r="F769" i="1"/>
  <c r="F770" i="1"/>
  <c r="F1490" i="1"/>
  <c r="F1407" i="1"/>
  <c r="F1298" i="1"/>
  <c r="F1180" i="1"/>
  <c r="F1408" i="1"/>
  <c r="F1409" i="1"/>
  <c r="F1410" i="1"/>
  <c r="F1411" i="1"/>
  <c r="F1661" i="1"/>
  <c r="F1662" i="1"/>
  <c r="F235" i="1"/>
  <c r="D1658" i="1"/>
  <c r="D1659" i="1"/>
  <c r="D768" i="1"/>
  <c r="D1728" i="1"/>
  <c r="D1297" i="1"/>
  <c r="D993" i="1"/>
  <c r="D231" i="1"/>
  <c r="D232" i="1"/>
  <c r="D233" i="1"/>
  <c r="D1539" i="1"/>
  <c r="D1343" i="1"/>
  <c r="D1489" i="1"/>
  <c r="D1178" i="1"/>
  <c r="D1660" i="1"/>
  <c r="D1179" i="1"/>
  <c r="D994" i="1"/>
  <c r="D1068" i="1"/>
  <c r="D542" i="1"/>
  <c r="D1113" i="1"/>
  <c r="D543" i="1"/>
  <c r="D941" i="1"/>
  <c r="D222" i="1"/>
  <c r="D234" i="1"/>
  <c r="D1540" i="1"/>
  <c r="D544" i="1"/>
  <c r="D545" i="1"/>
  <c r="D546" i="1"/>
  <c r="D547" i="1"/>
  <c r="D769" i="1"/>
  <c r="D770" i="1"/>
  <c r="D1490" i="1"/>
  <c r="D1407" i="1"/>
  <c r="D1298" i="1"/>
  <c r="D1180" i="1"/>
  <c r="D1408" i="1"/>
  <c r="D1409" i="1"/>
  <c r="D1410" i="1"/>
  <c r="D1411" i="1"/>
  <c r="D1661" i="1"/>
  <c r="D1662" i="1"/>
  <c r="D1344" i="1"/>
  <c r="D235" i="1"/>
  <c r="E1661" i="1"/>
  <c r="E1662" i="1"/>
  <c r="E235" i="1"/>
  <c r="E1113" i="1"/>
  <c r="E543" i="1"/>
  <c r="E941" i="1"/>
  <c r="E222" i="1"/>
  <c r="E234" i="1"/>
  <c r="E1540" i="1"/>
  <c r="E544" i="1"/>
  <c r="E545" i="1"/>
  <c r="E546" i="1"/>
  <c r="E547" i="1"/>
  <c r="E769" i="1"/>
  <c r="E770" i="1"/>
  <c r="E1490" i="1"/>
  <c r="E1407" i="1"/>
  <c r="E1298" i="1"/>
  <c r="E1180" i="1"/>
  <c r="E1408" i="1"/>
  <c r="E1409" i="1"/>
  <c r="E1410" i="1"/>
  <c r="E1411" i="1"/>
  <c r="BE1067" i="1" l="1"/>
  <c r="BE1656" i="1"/>
  <c r="BE1657" i="1"/>
  <c r="BE1658" i="1"/>
  <c r="BE1659" i="1"/>
  <c r="BE768" i="1"/>
  <c r="BE1488" i="1"/>
  <c r="BE1655" i="1"/>
  <c r="BE1112" i="1"/>
  <c r="D198" i="5" l="1"/>
  <c r="D676" i="1" l="1"/>
  <c r="D556" i="1"/>
  <c r="D716" i="1"/>
  <c r="D673" i="1"/>
  <c r="R180" i="5" l="1"/>
  <c r="I180" i="5"/>
  <c r="H180" i="5"/>
  <c r="E180" i="5"/>
  <c r="H179" i="5"/>
  <c r="R178" i="5"/>
  <c r="I178" i="5"/>
  <c r="H178" i="5"/>
  <c r="E178" i="5"/>
  <c r="R175" i="5"/>
  <c r="I175" i="5"/>
  <c r="H175" i="5"/>
  <c r="E175" i="5"/>
  <c r="R174" i="5"/>
  <c r="I174" i="5"/>
  <c r="H174" i="5"/>
  <c r="E174" i="5"/>
  <c r="H170" i="5"/>
  <c r="E170" i="5"/>
  <c r="R169" i="5"/>
  <c r="I169" i="5"/>
  <c r="H169" i="5"/>
  <c r="E169" i="5"/>
  <c r="R160" i="5"/>
  <c r="I160" i="5"/>
  <c r="H160" i="5"/>
  <c r="E160" i="5"/>
  <c r="R100" i="5"/>
  <c r="I98" i="5"/>
  <c r="H98" i="5"/>
  <c r="E98" i="5"/>
  <c r="I97" i="5"/>
  <c r="H97" i="5"/>
  <c r="E97" i="5"/>
  <c r="I96" i="5"/>
  <c r="H96" i="5"/>
  <c r="E96" i="5"/>
  <c r="R94" i="5"/>
  <c r="I93" i="5"/>
  <c r="I89" i="5"/>
  <c r="H89" i="5"/>
  <c r="E89" i="5"/>
  <c r="I88" i="5"/>
  <c r="H88" i="5"/>
  <c r="E88" i="5"/>
  <c r="I87" i="5"/>
  <c r="H87" i="5"/>
  <c r="E87" i="5"/>
  <c r="I86" i="5"/>
  <c r="H86" i="5"/>
  <c r="E86" i="5"/>
  <c r="R85" i="5"/>
  <c r="I85" i="5"/>
  <c r="E85" i="5"/>
  <c r="R84" i="5"/>
  <c r="I84" i="5"/>
  <c r="H84" i="5"/>
  <c r="E84" i="5"/>
  <c r="I83" i="5"/>
  <c r="H83" i="5"/>
  <c r="E83" i="5"/>
  <c r="I79" i="5"/>
  <c r="H79" i="5"/>
  <c r="E79" i="5"/>
  <c r="I78" i="5"/>
  <c r="H78" i="5"/>
  <c r="E78" i="5"/>
  <c r="I77" i="5"/>
  <c r="H77" i="5"/>
  <c r="E77" i="5"/>
  <c r="R76" i="5"/>
  <c r="I76" i="5"/>
  <c r="H76" i="5"/>
  <c r="E76" i="5"/>
  <c r="I75" i="5"/>
  <c r="H75" i="5"/>
  <c r="E75" i="5"/>
  <c r="R74" i="5"/>
  <c r="I74" i="5"/>
  <c r="H74" i="5"/>
  <c r="E74" i="5"/>
  <c r="R73" i="5"/>
  <c r="I73" i="5"/>
  <c r="H73" i="5"/>
  <c r="E73" i="5"/>
  <c r="R72" i="5"/>
  <c r="I72" i="5"/>
  <c r="E72" i="5"/>
  <c r="R71" i="5"/>
  <c r="I71" i="5"/>
  <c r="H71" i="5"/>
  <c r="E71" i="5"/>
  <c r="R70" i="5"/>
  <c r="I70" i="5"/>
  <c r="H70" i="5"/>
  <c r="E70" i="5"/>
  <c r="R68" i="5"/>
  <c r="I68" i="5"/>
  <c r="H68" i="5"/>
  <c r="E68" i="5"/>
  <c r="R67" i="5"/>
  <c r="I67" i="5"/>
  <c r="H67" i="5"/>
  <c r="E67" i="5"/>
  <c r="R66" i="5"/>
  <c r="I66" i="5"/>
  <c r="H66" i="5"/>
  <c r="E66" i="5"/>
  <c r="R65" i="5"/>
  <c r="I65" i="5"/>
  <c r="H65" i="5"/>
  <c r="E65" i="5"/>
  <c r="R64" i="5"/>
  <c r="I64" i="5"/>
  <c r="H64" i="5"/>
  <c r="E64" i="5"/>
  <c r="R63" i="5"/>
  <c r="I63" i="5"/>
  <c r="H63" i="5"/>
  <c r="E63" i="5"/>
  <c r="R62" i="5"/>
  <c r="I62" i="5"/>
  <c r="H62" i="5"/>
  <c r="E62" i="5"/>
  <c r="R61" i="5"/>
  <c r="I61" i="5"/>
  <c r="H61" i="5"/>
  <c r="E61" i="5"/>
  <c r="R60" i="5"/>
  <c r="R59" i="5"/>
  <c r="I59" i="5"/>
  <c r="H59" i="5"/>
  <c r="E59" i="5"/>
  <c r="R55" i="5"/>
  <c r="I55" i="5"/>
  <c r="H55" i="5"/>
  <c r="E55" i="5"/>
  <c r="R54" i="5"/>
  <c r="R53" i="5"/>
  <c r="I53" i="5"/>
  <c r="H53" i="5"/>
  <c r="E53" i="5"/>
  <c r="R52" i="5"/>
  <c r="I52" i="5"/>
  <c r="H52" i="5"/>
  <c r="E52" i="5"/>
  <c r="R51" i="5"/>
  <c r="I51" i="5"/>
  <c r="H51" i="5"/>
  <c r="E51" i="5"/>
  <c r="R49" i="5"/>
  <c r="R48" i="5"/>
  <c r="R47" i="5"/>
  <c r="I47" i="5"/>
  <c r="H47" i="5"/>
  <c r="E47" i="5"/>
  <c r="R46" i="5"/>
  <c r="I46" i="5"/>
  <c r="H46" i="5"/>
  <c r="E46" i="5"/>
  <c r="R45" i="5"/>
  <c r="I45" i="5"/>
  <c r="H45" i="5"/>
  <c r="E45" i="5"/>
  <c r="R44" i="5"/>
  <c r="R43" i="5"/>
  <c r="R42" i="5"/>
  <c r="I42" i="5"/>
  <c r="E42" i="5"/>
  <c r="R41" i="5"/>
  <c r="I41" i="5"/>
  <c r="H41" i="5"/>
  <c r="E41" i="5"/>
  <c r="R40" i="5"/>
  <c r="I40" i="5"/>
  <c r="H40" i="5"/>
  <c r="E40" i="5"/>
  <c r="R39" i="5"/>
  <c r="I39" i="5"/>
  <c r="H39" i="5"/>
  <c r="E39" i="5"/>
  <c r="R38" i="5"/>
  <c r="R36" i="5"/>
  <c r="R35" i="5"/>
  <c r="R34" i="5"/>
  <c r="R33" i="5"/>
  <c r="R32" i="5"/>
  <c r="I32" i="5"/>
  <c r="H32" i="5"/>
  <c r="E32" i="5"/>
  <c r="R31" i="5"/>
  <c r="I31" i="5"/>
  <c r="H31" i="5"/>
  <c r="E31" i="5"/>
  <c r="R30" i="5"/>
  <c r="I30" i="5"/>
  <c r="H30" i="5"/>
  <c r="E30" i="5"/>
  <c r="R29" i="5"/>
  <c r="I29" i="5"/>
  <c r="H29" i="5"/>
  <c r="E29" i="5"/>
  <c r="R28" i="5"/>
  <c r="I28" i="5"/>
  <c r="H28" i="5"/>
  <c r="E28" i="5"/>
  <c r="R27" i="5"/>
  <c r="I27" i="5"/>
  <c r="H27" i="5"/>
  <c r="E27" i="5"/>
  <c r="R26" i="5"/>
  <c r="I26" i="5"/>
  <c r="H26" i="5"/>
  <c r="E26" i="5"/>
  <c r="R25" i="5"/>
  <c r="I25" i="5"/>
  <c r="H25" i="5"/>
  <c r="E25" i="5"/>
  <c r="R24" i="5"/>
  <c r="I24" i="5"/>
  <c r="H24" i="5"/>
  <c r="E24" i="5"/>
  <c r="R23" i="5"/>
  <c r="I23" i="5"/>
  <c r="H23" i="5"/>
  <c r="E23" i="5"/>
  <c r="R22" i="5"/>
  <c r="I22" i="5"/>
  <c r="H22" i="5"/>
  <c r="E22" i="5"/>
  <c r="R21" i="5"/>
  <c r="R20" i="5"/>
  <c r="R19" i="5"/>
  <c r="R18" i="5"/>
  <c r="R17" i="5"/>
  <c r="R16" i="5"/>
  <c r="R15" i="5"/>
  <c r="R14" i="5"/>
  <c r="I14" i="5"/>
  <c r="H14" i="5"/>
  <c r="E14" i="5"/>
  <c r="R13" i="5"/>
  <c r="I13" i="5"/>
  <c r="H13" i="5"/>
  <c r="E13" i="5"/>
  <c r="R12" i="5"/>
  <c r="I12" i="5"/>
  <c r="H12" i="5"/>
  <c r="E12" i="5"/>
  <c r="R11" i="5"/>
  <c r="I11" i="5"/>
  <c r="H11" i="5"/>
  <c r="E11" i="5"/>
  <c r="R10" i="5"/>
  <c r="I10" i="5"/>
  <c r="H10" i="5"/>
  <c r="E10" i="5"/>
  <c r="D9" i="5"/>
  <c r="D8" i="5"/>
  <c r="D7" i="5"/>
  <c r="E542" i="1" l="1"/>
  <c r="E1068" i="1"/>
  <c r="AV994" i="1"/>
  <c r="E994" i="1"/>
  <c r="AV1179" i="1"/>
  <c r="E1179" i="1"/>
  <c r="AV1660" i="1"/>
  <c r="E1660" i="1"/>
  <c r="AV1178" i="1"/>
  <c r="E1178" i="1"/>
  <c r="AV1489" i="1"/>
  <c r="E1489" i="1"/>
  <c r="AV1343" i="1"/>
  <c r="E1343" i="1"/>
  <c r="AY1539" i="1"/>
  <c r="AV1539" i="1"/>
  <c r="E1539" i="1"/>
  <c r="AY233" i="1"/>
  <c r="AV233" i="1"/>
  <c r="AS233" i="1"/>
  <c r="E233" i="1"/>
  <c r="AY232" i="1"/>
  <c r="AV232" i="1"/>
  <c r="AS232" i="1"/>
  <c r="E232" i="1"/>
  <c r="AY231" i="1"/>
  <c r="AV231" i="1"/>
  <c r="AS231" i="1"/>
  <c r="AG231" i="1"/>
  <c r="U231" i="1"/>
  <c r="E231" i="1"/>
  <c r="AY993" i="1"/>
  <c r="AV993" i="1"/>
  <c r="AS993" i="1"/>
  <c r="AG993" i="1"/>
  <c r="U993" i="1"/>
  <c r="E993" i="1"/>
  <c r="AY1297" i="1"/>
  <c r="AV1297" i="1"/>
  <c r="AS1297" i="1"/>
  <c r="AG1297" i="1"/>
  <c r="U1297" i="1"/>
  <c r="I1297" i="1"/>
  <c r="H1297" i="1"/>
  <c r="E1297" i="1"/>
  <c r="BB1728" i="1"/>
  <c r="AY1728" i="1"/>
  <c r="AV1728" i="1"/>
  <c r="AS1728" i="1"/>
  <c r="AG1728" i="1"/>
  <c r="U1728" i="1"/>
  <c r="I1728" i="1"/>
  <c r="H1728" i="1"/>
  <c r="F1728" i="1"/>
  <c r="E1728" i="1"/>
  <c r="BB768" i="1"/>
  <c r="AY768" i="1"/>
  <c r="AV768" i="1"/>
  <c r="AS768" i="1"/>
  <c r="AG768" i="1"/>
  <c r="U768" i="1"/>
  <c r="I768" i="1"/>
  <c r="H768" i="1"/>
  <c r="F768" i="1"/>
  <c r="E768" i="1"/>
  <c r="BI1659" i="1"/>
  <c r="BB1659" i="1"/>
  <c r="AY1659" i="1"/>
  <c r="AV1659" i="1"/>
  <c r="AS1659" i="1"/>
  <c r="AG1659" i="1"/>
  <c r="U1659" i="1"/>
  <c r="I1659" i="1"/>
  <c r="H1659" i="1"/>
  <c r="G1659" i="1"/>
  <c r="F1659" i="1"/>
  <c r="E1659" i="1"/>
  <c r="BI1658" i="1"/>
  <c r="BB1658" i="1"/>
  <c r="AY1658" i="1"/>
  <c r="AV1658" i="1"/>
  <c r="AS1658" i="1"/>
  <c r="AG1658" i="1"/>
  <c r="U1658" i="1"/>
  <c r="I1658" i="1"/>
  <c r="H1658" i="1"/>
  <c r="G1658" i="1"/>
  <c r="F1658" i="1"/>
  <c r="E1658" i="1"/>
  <c r="BI1657" i="1"/>
  <c r="BB1657" i="1"/>
  <c r="AY1657" i="1"/>
  <c r="AV1657" i="1"/>
  <c r="AS1657" i="1"/>
  <c r="AG1657" i="1"/>
  <c r="U1657" i="1"/>
  <c r="I1657" i="1"/>
  <c r="H1657" i="1"/>
  <c r="G1657" i="1"/>
  <c r="F1657" i="1"/>
  <c r="E1657" i="1"/>
  <c r="D1657" i="1"/>
  <c r="BI1656" i="1"/>
  <c r="BB1656" i="1"/>
  <c r="AY1656" i="1"/>
  <c r="AV1656" i="1"/>
  <c r="AS1656" i="1"/>
  <c r="AG1656" i="1"/>
  <c r="U1656" i="1"/>
  <c r="I1656" i="1"/>
  <c r="H1656" i="1"/>
  <c r="G1656" i="1"/>
  <c r="F1656" i="1"/>
  <c r="E1656" i="1"/>
  <c r="D1656" i="1"/>
  <c r="BI1067" i="1"/>
  <c r="BB1067" i="1"/>
  <c r="AY1067" i="1"/>
  <c r="AV1067" i="1"/>
  <c r="AS1067" i="1"/>
  <c r="AG1067" i="1"/>
  <c r="U1067" i="1"/>
  <c r="I1067" i="1"/>
  <c r="H1067" i="1"/>
  <c r="G1067" i="1"/>
  <c r="F1067" i="1"/>
  <c r="E1067" i="1"/>
  <c r="D1067" i="1"/>
  <c r="BI1112" i="1"/>
  <c r="BB1112" i="1"/>
  <c r="AY1112" i="1"/>
  <c r="AV1112" i="1"/>
  <c r="AS1112" i="1"/>
  <c r="AG1112" i="1"/>
  <c r="U1112" i="1"/>
  <c r="I1112" i="1"/>
  <c r="H1112" i="1"/>
  <c r="G1112" i="1"/>
  <c r="F1112" i="1"/>
  <c r="E1112" i="1"/>
  <c r="D1112" i="1"/>
  <c r="BI1655" i="1"/>
  <c r="BB1655" i="1"/>
  <c r="AY1655" i="1"/>
  <c r="AV1655" i="1"/>
  <c r="AS1655" i="1"/>
  <c r="AG1655" i="1"/>
  <c r="U1655" i="1"/>
  <c r="I1655" i="1"/>
  <c r="H1655" i="1"/>
  <c r="G1655" i="1"/>
  <c r="F1655" i="1"/>
  <c r="E1655" i="1"/>
  <c r="D1655" i="1"/>
  <c r="BI1488" i="1"/>
  <c r="BB1488" i="1"/>
  <c r="AY1488" i="1"/>
  <c r="AV1488" i="1"/>
  <c r="AS1488" i="1"/>
  <c r="I1488" i="1"/>
  <c r="H1488" i="1"/>
  <c r="G1488" i="1"/>
  <c r="F1488" i="1"/>
  <c r="E1488" i="1"/>
  <c r="D1488" i="1"/>
  <c r="BI1078" i="1"/>
  <c r="BE1078" i="1"/>
  <c r="BB1078" i="1"/>
  <c r="AY1078" i="1"/>
  <c r="AV1078" i="1"/>
  <c r="AS1078" i="1"/>
  <c r="AG1078" i="1"/>
  <c r="U1078" i="1"/>
  <c r="I1078" i="1"/>
  <c r="H1078" i="1"/>
  <c r="G1078" i="1"/>
  <c r="F1078" i="1"/>
  <c r="E1078" i="1"/>
  <c r="D1078" i="1"/>
  <c r="BI1077" i="1"/>
  <c r="BE1077" i="1"/>
  <c r="BB1077" i="1"/>
  <c r="AY1077" i="1"/>
  <c r="AV1077" i="1"/>
  <c r="AS1077" i="1"/>
  <c r="AG1077" i="1"/>
  <c r="U1077" i="1"/>
  <c r="I1077" i="1"/>
  <c r="H1077" i="1"/>
  <c r="G1077" i="1"/>
  <c r="F1077" i="1"/>
  <c r="E1077" i="1"/>
  <c r="D1077" i="1"/>
  <c r="BI6" i="1"/>
  <c r="BE6" i="1"/>
  <c r="BB6" i="1"/>
  <c r="AY6" i="1"/>
  <c r="AV6" i="1"/>
  <c r="AS6" i="1"/>
  <c r="AG6" i="1"/>
  <c r="U6" i="1"/>
  <c r="I6" i="1"/>
  <c r="H6" i="1"/>
  <c r="G6" i="1"/>
  <c r="F6" i="1"/>
  <c r="E6" i="1"/>
  <c r="BI1066" i="1"/>
  <c r="BE1066" i="1"/>
  <c r="BB1066" i="1"/>
  <c r="AY1066" i="1"/>
  <c r="AV1066" i="1"/>
  <c r="AS1066" i="1"/>
  <c r="AG1066" i="1"/>
  <c r="U1066" i="1"/>
  <c r="I1066" i="1"/>
  <c r="H1066" i="1"/>
  <c r="G1066" i="1"/>
  <c r="F1066" i="1"/>
  <c r="E1066" i="1"/>
  <c r="D1066" i="1"/>
  <c r="BI940" i="1"/>
  <c r="BE940" i="1"/>
  <c r="BB940" i="1"/>
  <c r="AY940" i="1"/>
  <c r="AV940" i="1"/>
  <c r="AS940" i="1"/>
  <c r="AG940" i="1"/>
  <c r="U940" i="1"/>
  <c r="I940" i="1"/>
  <c r="H940" i="1"/>
  <c r="G940" i="1"/>
  <c r="F940" i="1"/>
  <c r="E940" i="1"/>
  <c r="D940" i="1"/>
  <c r="BI882" i="1"/>
  <c r="BE882" i="1"/>
  <c r="BB882" i="1"/>
  <c r="AY882" i="1"/>
  <c r="AV882" i="1"/>
  <c r="AS882" i="1"/>
  <c r="AG882" i="1"/>
  <c r="U882" i="1"/>
  <c r="I882" i="1"/>
  <c r="H882" i="1"/>
  <c r="G882" i="1"/>
  <c r="F882" i="1"/>
  <c r="E882" i="1"/>
  <c r="D882" i="1"/>
  <c r="BI1654" i="1"/>
  <c r="BE1654" i="1"/>
  <c r="BB1654" i="1"/>
  <c r="AY1654" i="1"/>
  <c r="AV1654" i="1"/>
  <c r="AS1654" i="1"/>
  <c r="AG1654" i="1"/>
  <c r="U1654" i="1"/>
  <c r="I1654" i="1"/>
  <c r="H1654" i="1"/>
  <c r="G1654" i="1"/>
  <c r="F1654" i="1"/>
  <c r="E1654" i="1"/>
  <c r="D1654" i="1"/>
  <c r="BI1296" i="1"/>
  <c r="BE1296" i="1"/>
  <c r="BB1296" i="1"/>
  <c r="AY1296" i="1"/>
  <c r="AV1296" i="1"/>
  <c r="AS1296" i="1"/>
  <c r="AG1296" i="1"/>
  <c r="U1296" i="1"/>
  <c r="I1296" i="1"/>
  <c r="H1296" i="1"/>
  <c r="G1296" i="1"/>
  <c r="F1296" i="1"/>
  <c r="E1296" i="1"/>
  <c r="D1296" i="1"/>
  <c r="BI1653" i="1"/>
  <c r="BE1653" i="1"/>
  <c r="BB1653" i="1"/>
  <c r="AY1653" i="1"/>
  <c r="AV1653" i="1"/>
  <c r="AS1653" i="1"/>
  <c r="AG1653" i="1"/>
  <c r="U1653" i="1"/>
  <c r="D1653" i="1"/>
  <c r="BI1342" i="1"/>
  <c r="BE1342" i="1"/>
  <c r="BB1342" i="1"/>
  <c r="AY1342" i="1"/>
  <c r="AV1342" i="1"/>
  <c r="AS1342" i="1"/>
  <c r="AG1342" i="1"/>
  <c r="U1342" i="1"/>
  <c r="I1342" i="1"/>
  <c r="H1342" i="1"/>
  <c r="G1342" i="1"/>
  <c r="F1342" i="1"/>
  <c r="E1342" i="1"/>
  <c r="D1342" i="1"/>
  <c r="BI1295" i="1"/>
  <c r="BE1295" i="1"/>
  <c r="BB1295" i="1"/>
  <c r="AY1295" i="1"/>
  <c r="AV1295" i="1"/>
  <c r="AS1295" i="1"/>
  <c r="AG1295" i="1"/>
  <c r="U1295" i="1"/>
  <c r="I1295" i="1"/>
  <c r="H1295" i="1"/>
  <c r="G1295" i="1"/>
  <c r="F1295" i="1"/>
  <c r="E1295" i="1"/>
  <c r="D1295" i="1"/>
  <c r="BI1652" i="1"/>
  <c r="BE1652" i="1"/>
  <c r="BB1652" i="1"/>
  <c r="AY1652" i="1"/>
  <c r="AV1652" i="1"/>
  <c r="AS1652" i="1"/>
  <c r="AG1652" i="1"/>
  <c r="U1652" i="1"/>
  <c r="I1652" i="1"/>
  <c r="H1652" i="1"/>
  <c r="G1652" i="1"/>
  <c r="F1652" i="1"/>
  <c r="E1652" i="1"/>
  <c r="D1652" i="1"/>
  <c r="BI767" i="1"/>
  <c r="BE767" i="1"/>
  <c r="BB767" i="1"/>
  <c r="AY767" i="1"/>
  <c r="AV767" i="1"/>
  <c r="AS767" i="1"/>
  <c r="AG767" i="1"/>
  <c r="U767" i="1"/>
  <c r="I767" i="1"/>
  <c r="H767" i="1"/>
  <c r="G767" i="1"/>
  <c r="F767" i="1"/>
  <c r="E767" i="1"/>
  <c r="D767" i="1"/>
  <c r="BI766" i="1"/>
  <c r="BE766" i="1"/>
  <c r="BB766" i="1"/>
  <c r="AY766" i="1"/>
  <c r="AV766" i="1"/>
  <c r="AS766" i="1"/>
  <c r="AG766" i="1"/>
  <c r="U766" i="1"/>
  <c r="I766" i="1"/>
  <c r="H766" i="1"/>
  <c r="G766" i="1"/>
  <c r="F766" i="1"/>
  <c r="E766" i="1"/>
  <c r="D766" i="1"/>
  <c r="BI1651" i="1"/>
  <c r="BE1651" i="1"/>
  <c r="AV1651" i="1"/>
  <c r="AS1651" i="1"/>
  <c r="AG1651" i="1"/>
  <c r="U1651" i="1"/>
  <c r="I1651" i="1"/>
  <c r="H1651" i="1"/>
  <c r="G1651" i="1"/>
  <c r="F1651" i="1"/>
  <c r="E1651" i="1"/>
  <c r="D1651" i="1"/>
  <c r="BI1487" i="1"/>
  <c r="BE1487" i="1"/>
  <c r="BB1487" i="1"/>
  <c r="AY1487" i="1"/>
  <c r="AV1487" i="1"/>
  <c r="AS1487" i="1"/>
  <c r="AG1487" i="1"/>
  <c r="U1487" i="1"/>
  <c r="I1487" i="1"/>
  <c r="H1487" i="1"/>
  <c r="G1487" i="1"/>
  <c r="F1487" i="1"/>
  <c r="E1487" i="1"/>
  <c r="D1487" i="1"/>
  <c r="BI1341" i="1"/>
  <c r="BE1341" i="1"/>
  <c r="BB1341" i="1"/>
  <c r="AY1341" i="1"/>
  <c r="AV1341" i="1"/>
  <c r="AS1341" i="1"/>
  <c r="AG1341" i="1"/>
  <c r="I1341" i="1"/>
  <c r="H1341" i="1"/>
  <c r="G1341" i="1"/>
  <c r="F1341" i="1"/>
  <c r="E1341" i="1"/>
  <c r="D1341" i="1"/>
  <c r="BI1177" i="1"/>
  <c r="BE1177" i="1"/>
  <c r="BB1177" i="1"/>
  <c r="AY1177" i="1"/>
  <c r="AV1177" i="1"/>
  <c r="AS1177" i="1"/>
  <c r="AG1177" i="1"/>
  <c r="U1177" i="1"/>
  <c r="I1177" i="1"/>
  <c r="H1177" i="1"/>
  <c r="G1177" i="1"/>
  <c r="F1177" i="1"/>
  <c r="E1177" i="1"/>
  <c r="D1177" i="1"/>
  <c r="BI1294" i="1"/>
  <c r="BE1294" i="1"/>
  <c r="BB1294" i="1"/>
  <c r="AY1294" i="1"/>
  <c r="AV1294" i="1"/>
  <c r="AS1294" i="1"/>
  <c r="AG1294" i="1"/>
  <c r="U1294" i="1"/>
  <c r="I1294" i="1"/>
  <c r="H1294" i="1"/>
  <c r="G1294" i="1"/>
  <c r="F1294" i="1"/>
  <c r="E1294" i="1"/>
  <c r="D1294" i="1"/>
  <c r="BI1650" i="1"/>
  <c r="BE1650" i="1"/>
  <c r="BB1650" i="1"/>
  <c r="AY1650" i="1"/>
  <c r="AV1650" i="1"/>
  <c r="AS1650" i="1"/>
  <c r="AG1650" i="1"/>
  <c r="U1650" i="1"/>
  <c r="I1650" i="1"/>
  <c r="H1650" i="1"/>
  <c r="G1650" i="1"/>
  <c r="F1650" i="1"/>
  <c r="E1650" i="1"/>
  <c r="D1650" i="1"/>
  <c r="BI881" i="1"/>
  <c r="BE881" i="1"/>
  <c r="BB881" i="1"/>
  <c r="AY881" i="1"/>
  <c r="AV881" i="1"/>
  <c r="AS881" i="1"/>
  <c r="AG881" i="1"/>
  <c r="U881" i="1"/>
  <c r="I881" i="1"/>
  <c r="H881" i="1"/>
  <c r="G881" i="1"/>
  <c r="F881" i="1"/>
  <c r="E881" i="1"/>
  <c r="D881" i="1"/>
  <c r="D541" i="1"/>
  <c r="D939" i="1"/>
  <c r="D1293" i="1"/>
  <c r="D540" i="1"/>
  <c r="D539" i="1"/>
  <c r="D538" i="1"/>
  <c r="D537" i="1"/>
  <c r="D221" i="1"/>
  <c r="D220" i="1"/>
  <c r="D1649" i="1"/>
  <c r="D1648" i="1"/>
  <c r="D1666" i="1"/>
  <c r="D765" i="1"/>
  <c r="D1292" i="1"/>
  <c r="D1647" i="1"/>
  <c r="D1646" i="1"/>
  <c r="D1645" i="1"/>
  <c r="D1291" i="1"/>
  <c r="D992" i="1"/>
  <c r="D1290" i="1"/>
  <c r="D219" i="1"/>
  <c r="D938" i="1"/>
  <c r="D937" i="1"/>
  <c r="D1289" i="1"/>
  <c r="D991" i="1"/>
  <c r="D1644" i="1"/>
  <c r="D1643" i="1"/>
  <c r="D1642" i="1"/>
  <c r="D1641" i="1"/>
  <c r="D1486" i="1"/>
  <c r="D536" i="1"/>
  <c r="D535" i="1"/>
  <c r="D534" i="1"/>
  <c r="D1065" i="1"/>
  <c r="D1340" i="1"/>
  <c r="D764" i="1"/>
  <c r="D533" i="1"/>
  <c r="D990" i="1"/>
  <c r="D936" i="1"/>
  <c r="D1064" i="1"/>
  <c r="D532" i="1"/>
  <c r="D1288" i="1"/>
  <c r="D1287" i="1"/>
  <c r="D1339" i="1"/>
  <c r="D1485" i="1"/>
  <c r="D1406" i="1"/>
  <c r="D1286" i="1"/>
  <c r="D1285" i="1"/>
  <c r="D997" i="1"/>
  <c r="D996" i="1"/>
  <c r="D531" i="1"/>
  <c r="D1405" i="1"/>
  <c r="D1538" i="1"/>
  <c r="D218" i="1"/>
  <c r="D763" i="1"/>
  <c r="D1150" i="1"/>
  <c r="D1149" i="1"/>
  <c r="D1148" i="1"/>
  <c r="D1284" i="1"/>
  <c r="D880" i="1"/>
  <c r="D1338" i="1"/>
  <c r="D1727" i="1"/>
  <c r="D1726" i="1"/>
  <c r="D1725" i="1"/>
  <c r="D1537" i="1"/>
  <c r="D1337" i="1"/>
  <c r="D1484" i="1"/>
  <c r="D1483" i="1"/>
  <c r="D530" i="1"/>
  <c r="D1536" i="1"/>
  <c r="D1283" i="1"/>
  <c r="D1282" i="1"/>
  <c r="D529" i="1"/>
  <c r="D1729" i="1"/>
  <c r="D1404" i="1"/>
  <c r="D1336" i="1"/>
  <c r="D879" i="1"/>
  <c r="D878" i="1"/>
  <c r="D877" i="1"/>
  <c r="D528" i="1"/>
  <c r="D935" i="1"/>
  <c r="D1281" i="1"/>
  <c r="D1403" i="1"/>
  <c r="D1482" i="1"/>
  <c r="D527" i="1"/>
  <c r="D762" i="1"/>
  <c r="D876" i="1"/>
  <c r="D1063" i="1"/>
  <c r="D1280" i="1"/>
  <c r="D1279" i="1"/>
  <c r="D1278" i="1"/>
  <c r="D1481" i="1"/>
  <c r="D526" i="1"/>
  <c r="D525" i="1"/>
  <c r="D761" i="1"/>
  <c r="D760" i="1"/>
  <c r="D1480" i="1"/>
  <c r="D759" i="1"/>
  <c r="D1640" i="1"/>
  <c r="D1062" i="1"/>
  <c r="D875" i="1"/>
  <c r="D524" i="1"/>
  <c r="D1061" i="1"/>
  <c r="D1724" i="1"/>
  <c r="D1639" i="1"/>
  <c r="D1535" i="1"/>
  <c r="D1277" i="1"/>
  <c r="D523" i="1"/>
  <c r="D522" i="1"/>
  <c r="D934" i="1"/>
  <c r="D758" i="1"/>
  <c r="D521" i="1"/>
  <c r="D1335" i="1"/>
  <c r="D1084" i="1"/>
  <c r="D1083" i="1"/>
  <c r="D1534" i="1"/>
  <c r="D1638" i="1"/>
  <c r="D1402" i="1"/>
  <c r="D1060" i="1"/>
  <c r="D1637" i="1"/>
  <c r="D989" i="1"/>
  <c r="D874" i="1"/>
  <c r="D873" i="1"/>
  <c r="D1059" i="1"/>
  <c r="D520" i="1"/>
  <c r="D1334" i="1"/>
  <c r="D872" i="1"/>
  <c r="D1301" i="1"/>
  <c r="D1276" i="1"/>
  <c r="D519" i="1"/>
  <c r="D1275" i="1"/>
  <c r="D757" i="1"/>
  <c r="D1636" i="1"/>
  <c r="D1345" i="1"/>
  <c r="D1128" i="1"/>
  <c r="D1665" i="1"/>
  <c r="D1479" i="1"/>
  <c r="D518" i="1"/>
  <c r="D1478" i="1"/>
  <c r="D1274" i="1"/>
  <c r="D1146" i="1"/>
  <c r="D1145" i="1"/>
  <c r="D517" i="1"/>
  <c r="D1635" i="1"/>
  <c r="D1127" i="1"/>
  <c r="D516" i="1"/>
  <c r="D515" i="1"/>
  <c r="D514" i="1"/>
  <c r="D513" i="1"/>
  <c r="D1333" i="1"/>
  <c r="D1634" i="1"/>
  <c r="D1633" i="1"/>
  <c r="D1176" i="1"/>
  <c r="D988" i="1"/>
  <c r="D987" i="1"/>
  <c r="D548" i="1"/>
  <c r="D1632" i="1"/>
  <c r="D1631" i="1"/>
  <c r="D1332" i="1"/>
  <c r="D217" i="1"/>
  <c r="D933" i="1"/>
  <c r="D512" i="1"/>
  <c r="D1401" i="1"/>
  <c r="D511" i="1"/>
  <c r="D510" i="1"/>
  <c r="D509" i="1"/>
  <c r="D1533" i="1"/>
  <c r="D756" i="1"/>
  <c r="D216" i="1"/>
  <c r="D215" i="1"/>
  <c r="D755" i="1"/>
  <c r="D1273" i="1"/>
  <c r="D1272" i="1"/>
  <c r="D871" i="1"/>
  <c r="D870" i="1"/>
  <c r="D869" i="1"/>
  <c r="D1058" i="1"/>
  <c r="D1271" i="1"/>
  <c r="D1270" i="1"/>
  <c r="D1269" i="1"/>
  <c r="D508" i="1"/>
  <c r="D868" i="1"/>
  <c r="D867" i="1"/>
  <c r="D866" i="1"/>
  <c r="D865" i="1"/>
  <c r="D230" i="1"/>
  <c r="D229" i="1"/>
  <c r="D1532" i="1"/>
  <c r="D754" i="1"/>
  <c r="D1477" i="1"/>
  <c r="D1476" i="1"/>
  <c r="D1531" i="1"/>
  <c r="D1475" i="1"/>
  <c r="D1268" i="1"/>
  <c r="D1099" i="1"/>
  <c r="D1098" i="1"/>
  <c r="D214" i="1"/>
  <c r="D1723" i="1"/>
  <c r="D213" i="1"/>
  <c r="D1630" i="1"/>
  <c r="D1629" i="1"/>
  <c r="D507" i="1"/>
  <c r="D506" i="1"/>
  <c r="D1267" i="1"/>
  <c r="D1530" i="1"/>
  <c r="D1331" i="1"/>
  <c r="D1529" i="1"/>
  <c r="D1154" i="1"/>
  <c r="D1153" i="1"/>
  <c r="D1152" i="1"/>
  <c r="D1151" i="1"/>
  <c r="D1528" i="1"/>
  <c r="D1527" i="1"/>
  <c r="D864" i="1"/>
  <c r="D863" i="1"/>
  <c r="D1057" i="1"/>
  <c r="D753" i="1"/>
  <c r="D1330" i="1"/>
  <c r="D1628" i="1"/>
  <c r="D1056" i="1"/>
  <c r="D862" i="1"/>
  <c r="D861" i="1"/>
  <c r="D752" i="1"/>
  <c r="D751" i="1"/>
  <c r="D1627" i="1"/>
  <c r="D505" i="1"/>
  <c r="D1055" i="1"/>
  <c r="D1474" i="1"/>
  <c r="D1626" i="1"/>
  <c r="D212" i="1"/>
  <c r="D1722" i="1"/>
  <c r="D860" i="1"/>
  <c r="D932" i="1"/>
  <c r="D1625" i="1"/>
  <c r="D1054" i="1"/>
  <c r="D1266" i="1"/>
  <c r="D750" i="1"/>
  <c r="D1265" i="1"/>
  <c r="D1721" i="1"/>
  <c r="D211" i="1"/>
  <c r="D210" i="1"/>
  <c r="D209" i="1"/>
  <c r="D208" i="1"/>
  <c r="D207" i="1"/>
  <c r="D749" i="1"/>
  <c r="D1526" i="1"/>
  <c r="D1119" i="1"/>
  <c r="D1473" i="1"/>
  <c r="D1400" i="1"/>
  <c r="D1720" i="1"/>
  <c r="D1329" i="1"/>
  <c r="D504" i="1"/>
  <c r="D503" i="1"/>
  <c r="D502" i="1"/>
  <c r="D205" i="1"/>
  <c r="D204" i="1"/>
  <c r="D1525" i="1"/>
  <c r="D1118" i="1"/>
  <c r="D1328" i="1"/>
  <c r="D1134" i="1"/>
  <c r="D859" i="1"/>
  <c r="D748" i="1"/>
  <c r="D747" i="1"/>
  <c r="D1719" i="1"/>
  <c r="D501" i="1"/>
  <c r="D500" i="1"/>
  <c r="D499" i="1"/>
  <c r="D746" i="1"/>
  <c r="D745" i="1"/>
  <c r="D203" i="1"/>
  <c r="D1718" i="1"/>
  <c r="D1264" i="1"/>
  <c r="D202" i="1"/>
  <c r="D858" i="1"/>
  <c r="D744" i="1"/>
  <c r="D201" i="1"/>
  <c r="D1624" i="1"/>
  <c r="D1623" i="1"/>
  <c r="D498" i="1"/>
  <c r="D497" i="1"/>
  <c r="D496" i="1"/>
  <c r="D1327" i="1"/>
  <c r="D200" i="1"/>
  <c r="D199" i="1"/>
  <c r="D1717" i="1"/>
  <c r="D1053" i="1"/>
  <c r="D495" i="1"/>
  <c r="D494" i="1"/>
  <c r="D493" i="1"/>
  <c r="D743" i="1"/>
  <c r="D198" i="1"/>
  <c r="D857" i="1"/>
  <c r="D1399" i="1"/>
  <c r="D1326" i="1"/>
  <c r="D196" i="1"/>
  <c r="D195" i="1"/>
  <c r="D1052" i="1"/>
  <c r="D194" i="1"/>
  <c r="D1472" i="1"/>
  <c r="D1471" i="1"/>
  <c r="D1622" i="1"/>
  <c r="D492" i="1"/>
  <c r="D1325" i="1"/>
  <c r="D742" i="1"/>
  <c r="D741" i="1"/>
  <c r="D1051" i="1"/>
  <c r="D1263" i="1"/>
  <c r="D856" i="1"/>
  <c r="D1398" i="1"/>
  <c r="D740" i="1"/>
  <c r="D739" i="1"/>
  <c r="D491" i="1"/>
  <c r="D1082" i="1"/>
  <c r="D1081" i="1"/>
  <c r="D1397" i="1"/>
  <c r="D1524" i="1"/>
  <c r="D1523" i="1"/>
  <c r="D1396" i="1"/>
  <c r="D1395" i="1"/>
  <c r="D1394" i="1"/>
  <c r="D1050" i="1"/>
  <c r="D1324" i="1"/>
  <c r="D738" i="1"/>
  <c r="D490" i="1"/>
  <c r="D1716" i="1"/>
  <c r="D944" i="1"/>
  <c r="D1393" i="1"/>
  <c r="D489" i="1"/>
  <c r="D1323" i="1"/>
  <c r="D1049" i="1"/>
  <c r="D488" i="1"/>
  <c r="D855" i="1"/>
  <c r="D737" i="1"/>
  <c r="D854" i="1"/>
  <c r="D487" i="1"/>
  <c r="D486" i="1"/>
  <c r="D485" i="1"/>
  <c r="D484" i="1"/>
  <c r="D1715" i="1"/>
  <c r="D1322" i="1"/>
  <c r="D853" i="1"/>
  <c r="D852" i="1"/>
  <c r="D193" i="1"/>
  <c r="D1090" i="1"/>
  <c r="D1470" i="1"/>
  <c r="D736" i="1"/>
  <c r="D1469" i="1"/>
  <c r="D1468" i="1"/>
  <c r="D1467" i="1"/>
  <c r="D483" i="1"/>
  <c r="D1392" i="1"/>
  <c r="D1466" i="1"/>
  <c r="D851" i="1"/>
  <c r="D1262" i="1"/>
  <c r="D986" i="1"/>
  <c r="D482" i="1"/>
  <c r="D1108" i="1"/>
  <c r="D1621" i="1"/>
  <c r="D1321" i="1"/>
  <c r="D850" i="1"/>
  <c r="D849" i="1"/>
  <c r="D1261" i="1"/>
  <c r="D1260" i="1"/>
  <c r="D848" i="1"/>
  <c r="D1048" i="1"/>
  <c r="D1047" i="1"/>
  <c r="D1046" i="1"/>
  <c r="D1320" i="1"/>
  <c r="D1465" i="1"/>
  <c r="D1391" i="1"/>
  <c r="D735" i="1"/>
  <c r="D192" i="1"/>
  <c r="D985" i="1"/>
  <c r="D1464" i="1"/>
  <c r="D1390" i="1"/>
  <c r="D734" i="1"/>
  <c r="D733" i="1"/>
  <c r="D732" i="1"/>
  <c r="D847" i="1"/>
  <c r="D846" i="1"/>
  <c r="D1522" i="1"/>
  <c r="D1619" i="1"/>
  <c r="D1045" i="1"/>
  <c r="D481" i="1"/>
  <c r="D845" i="1"/>
  <c r="D731" i="1"/>
  <c r="D1319" i="1"/>
  <c r="D480" i="1"/>
  <c r="D844" i="1"/>
  <c r="D1109" i="1"/>
  <c r="D1463" i="1"/>
  <c r="D1105" i="1"/>
  <c r="D1104" i="1"/>
  <c r="D1462" i="1"/>
  <c r="D1461" i="1"/>
  <c r="D1259" i="1"/>
  <c r="D730" i="1"/>
  <c r="D729" i="1"/>
  <c r="D228" i="1"/>
  <c r="D728" i="1"/>
  <c r="D843" i="1"/>
  <c r="D842" i="1"/>
  <c r="D1164" i="1"/>
  <c r="D1389" i="1"/>
  <c r="D1714" i="1"/>
  <c r="D1044" i="1"/>
  <c r="D1713" i="1"/>
  <c r="D1460" i="1"/>
  <c r="D1459" i="1"/>
  <c r="D1458" i="1"/>
  <c r="D1457" i="1"/>
  <c r="D1456" i="1"/>
  <c r="D1455" i="1"/>
  <c r="D1258" i="1"/>
  <c r="D1318" i="1"/>
  <c r="D479" i="1"/>
  <c r="D478" i="1"/>
  <c r="D477" i="1"/>
  <c r="D476" i="1"/>
  <c r="D1139" i="1"/>
  <c r="D1138" i="1"/>
  <c r="D1137" i="1"/>
  <c r="D1136" i="1"/>
  <c r="D1135" i="1"/>
  <c r="D727" i="1"/>
  <c r="D1043" i="1"/>
  <c r="D726" i="1"/>
  <c r="D725" i="1"/>
  <c r="D190" i="1"/>
  <c r="D841" i="1"/>
  <c r="D1712" i="1"/>
  <c r="D1711" i="1"/>
  <c r="D1454" i="1"/>
  <c r="D475" i="1"/>
  <c r="D1453" i="1"/>
  <c r="D1452" i="1"/>
  <c r="D189" i="1"/>
  <c r="D188" i="1"/>
  <c r="D474" i="1"/>
  <c r="D724" i="1"/>
  <c r="D1618" i="1"/>
  <c r="D723" i="1"/>
  <c r="D187" i="1"/>
  <c r="D931" i="1"/>
  <c r="D722" i="1"/>
  <c r="D1710" i="1"/>
  <c r="D984" i="1"/>
  <c r="D983" i="1"/>
  <c r="D721" i="1"/>
  <c r="D720" i="1"/>
  <c r="D1709" i="1"/>
  <c r="D840" i="1"/>
  <c r="D930" i="1"/>
  <c r="D982" i="1"/>
  <c r="D1126" i="1"/>
  <c r="D981" i="1"/>
  <c r="D1103" i="1"/>
  <c r="D473" i="1"/>
  <c r="D1451" i="1"/>
  <c r="D1521" i="1"/>
  <c r="D186" i="1"/>
  <c r="D185" i="1"/>
  <c r="D1617" i="1"/>
  <c r="D472" i="1"/>
  <c r="D1096" i="1"/>
  <c r="D839" i="1"/>
  <c r="D184" i="1"/>
  <c r="D471" i="1"/>
  <c r="D838" i="1"/>
  <c r="D1616" i="1"/>
  <c r="D1615" i="1"/>
  <c r="D719" i="1"/>
  <c r="D1317" i="1"/>
  <c r="D718" i="1"/>
  <c r="D717" i="1"/>
  <c r="D837" i="1"/>
  <c r="D1316" i="1"/>
  <c r="D1141" i="1"/>
  <c r="D183" i="1"/>
  <c r="D1614" i="1"/>
  <c r="D929" i="1"/>
  <c r="D182" i="1"/>
  <c r="D181" i="1"/>
  <c r="D180" i="1"/>
  <c r="D179" i="1"/>
  <c r="D178" i="1"/>
  <c r="D1257" i="1"/>
  <c r="D1256" i="1"/>
  <c r="D1255" i="1"/>
  <c r="D470" i="1"/>
  <c r="D469" i="1"/>
  <c r="D980" i="1"/>
  <c r="D1613" i="1"/>
  <c r="D1155" i="1"/>
  <c r="D836" i="1"/>
  <c r="D715" i="1"/>
  <c r="D714" i="1"/>
  <c r="D713" i="1"/>
  <c r="D1175" i="1"/>
  <c r="D1388" i="1"/>
  <c r="D979" i="1"/>
  <c r="D978" i="1"/>
  <c r="D977" i="1"/>
  <c r="D1612" i="1"/>
  <c r="D1042" i="1"/>
  <c r="D1611" i="1"/>
  <c r="D468" i="1"/>
  <c r="D467" i="1"/>
  <c r="D177" i="1"/>
  <c r="D466" i="1"/>
  <c r="D1074" i="1"/>
  <c r="D227" i="1"/>
  <c r="D226" i="1"/>
  <c r="D465" i="1"/>
  <c r="D176" i="1"/>
  <c r="D175" i="1"/>
  <c r="D976" i="1"/>
  <c r="D975" i="1"/>
  <c r="D928" i="1"/>
  <c r="D464" i="1"/>
  <c r="D927" i="1"/>
  <c r="D926" i="1"/>
  <c r="D1254" i="1"/>
  <c r="D1253" i="1"/>
  <c r="D835" i="1"/>
  <c r="D174" i="1"/>
  <c r="D1708" i="1"/>
  <c r="D1161" i="1"/>
  <c r="D173" i="1"/>
  <c r="D1252" i="1"/>
  <c r="D1450" i="1"/>
  <c r="D463" i="1"/>
  <c r="D462" i="1"/>
  <c r="D461" i="1"/>
  <c r="D1707" i="1"/>
  <c r="D460" i="1"/>
  <c r="D712" i="1"/>
  <c r="D711" i="1"/>
  <c r="D1449" i="1"/>
  <c r="D172" i="1"/>
  <c r="D834" i="1"/>
  <c r="D459" i="1"/>
  <c r="D171" i="1"/>
  <c r="D710" i="1"/>
  <c r="D833" i="1"/>
  <c r="D458" i="1"/>
  <c r="D1174" i="1"/>
  <c r="D832" i="1"/>
  <c r="D1706" i="1"/>
  <c r="D831" i="1"/>
  <c r="D1251" i="1"/>
  <c r="D1705" i="1"/>
  <c r="D1610" i="1"/>
  <c r="D1609" i="1"/>
  <c r="D709" i="1"/>
  <c r="D1041" i="1"/>
  <c r="D170" i="1"/>
  <c r="D169" i="1"/>
  <c r="D1315" i="1"/>
  <c r="D1608" i="1"/>
  <c r="D1040" i="1"/>
  <c r="D1132" i="1"/>
  <c r="D1448" i="1"/>
  <c r="D1131" i="1"/>
  <c r="D1130" i="1"/>
  <c r="D1733" i="1"/>
  <c r="D168" i="1"/>
  <c r="D167" i="1"/>
  <c r="D166" i="1"/>
  <c r="D165" i="1"/>
  <c r="D164" i="1"/>
  <c r="D1250" i="1"/>
  <c r="D457" i="1"/>
  <c r="D456" i="1"/>
  <c r="D455" i="1"/>
  <c r="D163" i="1"/>
  <c r="D162" i="1"/>
  <c r="D161" i="1"/>
  <c r="D160" i="1"/>
  <c r="D159" i="1"/>
  <c r="D158" i="1"/>
  <c r="D454" i="1"/>
  <c r="D1704" i="1"/>
  <c r="D708" i="1"/>
  <c r="D453" i="1"/>
  <c r="D452" i="1"/>
  <c r="D451" i="1"/>
  <c r="D1387" i="1"/>
  <c r="D1386" i="1"/>
  <c r="D1607" i="1"/>
  <c r="D157" i="1"/>
  <c r="D450" i="1"/>
  <c r="D1039" i="1"/>
  <c r="D449" i="1"/>
  <c r="D448" i="1"/>
  <c r="D156" i="1"/>
  <c r="D925" i="1"/>
  <c r="D447" i="1"/>
  <c r="D446" i="1"/>
  <c r="D445" i="1"/>
  <c r="D444" i="1"/>
  <c r="D443" i="1"/>
  <c r="D1249" i="1"/>
  <c r="D442" i="1"/>
  <c r="D1520" i="1"/>
  <c r="D1248" i="1"/>
  <c r="D1107" i="1"/>
  <c r="D1314" i="1"/>
  <c r="D441" i="1"/>
  <c r="D440" i="1"/>
  <c r="D1247" i="1"/>
  <c r="D1246" i="1"/>
  <c r="D707" i="1"/>
  <c r="D706" i="1"/>
  <c r="D1606" i="1"/>
  <c r="D1605" i="1"/>
  <c r="D1038" i="1"/>
  <c r="D705" i="1"/>
  <c r="D1245" i="1"/>
  <c r="D1604" i="1"/>
  <c r="D830" i="1"/>
  <c r="D1037" i="1"/>
  <c r="D439" i="1"/>
  <c r="D438" i="1"/>
  <c r="D437" i="1"/>
  <c r="D1603" i="1"/>
  <c r="D974" i="1"/>
  <c r="D1244" i="1"/>
  <c r="D1447" i="1"/>
  <c r="D1446" i="1"/>
  <c r="D829" i="1"/>
  <c r="D436" i="1"/>
  <c r="D155" i="1"/>
  <c r="D704" i="1"/>
  <c r="D435" i="1"/>
  <c r="D1313" i="1"/>
  <c r="D1445" i="1"/>
  <c r="D154" i="1"/>
  <c r="D1732" i="1"/>
  <c r="D1385" i="1"/>
  <c r="D1384" i="1"/>
  <c r="D153" i="1"/>
  <c r="D828" i="1"/>
  <c r="D1703" i="1"/>
  <c r="D924" i="1"/>
  <c r="D1121" i="1"/>
  <c r="D434" i="1"/>
  <c r="D433" i="1"/>
  <c r="D1120" i="1"/>
  <c r="D923" i="1"/>
  <c r="D432" i="1"/>
  <c r="D703" i="1"/>
  <c r="D1519" i="1"/>
  <c r="D1444" i="1"/>
  <c r="D1443" i="1"/>
  <c r="D1442" i="1"/>
  <c r="D702" i="1"/>
  <c r="D152" i="1"/>
  <c r="D922" i="1"/>
  <c r="D1602" i="1"/>
  <c r="D1036" i="1"/>
  <c r="D921" i="1"/>
  <c r="D431" i="1"/>
  <c r="D430" i="1"/>
  <c r="D1035" i="1"/>
  <c r="D1702" i="1"/>
  <c r="D827" i="1"/>
  <c r="D1129" i="1"/>
  <c r="D225" i="1"/>
  <c r="D1034" i="1"/>
  <c r="D1033" i="1"/>
  <c r="D429" i="1"/>
  <c r="D701" i="1"/>
  <c r="D700" i="1"/>
  <c r="D699" i="1"/>
  <c r="D973" i="1"/>
  <c r="D428" i="1"/>
  <c r="D427" i="1"/>
  <c r="D426" i="1"/>
  <c r="D425" i="1"/>
  <c r="D424" i="1"/>
  <c r="D698" i="1"/>
  <c r="D697" i="1"/>
  <c r="D151" i="1"/>
  <c r="D1243" i="1"/>
  <c r="D1242" i="1"/>
  <c r="D1601" i="1"/>
  <c r="D1600" i="1"/>
  <c r="D1518" i="1"/>
  <c r="D920" i="1"/>
  <c r="D919" i="1"/>
  <c r="D696" i="1"/>
  <c r="D150" i="1"/>
  <c r="D1599" i="1"/>
  <c r="D423" i="1"/>
  <c r="D149" i="1"/>
  <c r="D1241" i="1"/>
  <c r="D1517" i="1"/>
  <c r="D695" i="1"/>
  <c r="D1312" i="1"/>
  <c r="D148" i="1"/>
  <c r="D1441" i="1"/>
  <c r="D826" i="1"/>
  <c r="D147" i="1"/>
  <c r="D1240" i="1"/>
  <c r="D1598" i="1"/>
  <c r="D1701" i="1"/>
  <c r="D422" i="1"/>
  <c r="D421" i="1"/>
  <c r="D420" i="1"/>
  <c r="D1597" i="1"/>
  <c r="D1596" i="1"/>
  <c r="D1144" i="1"/>
  <c r="D1143" i="1"/>
  <c r="D146" i="1"/>
  <c r="D972" i="1"/>
  <c r="D918" i="1"/>
  <c r="D1106" i="1"/>
  <c r="D1173" i="1"/>
  <c r="D145" i="1"/>
  <c r="D1383" i="1"/>
  <c r="D1382" i="1"/>
  <c r="D1381" i="1"/>
  <c r="D144" i="1"/>
  <c r="D1032" i="1"/>
  <c r="D1239" i="1"/>
  <c r="D1595" i="1"/>
  <c r="D1516" i="1"/>
  <c r="D1380" i="1"/>
  <c r="D1379" i="1"/>
  <c r="D1378" i="1"/>
  <c r="D1377" i="1"/>
  <c r="D825" i="1"/>
  <c r="D1440" i="1"/>
  <c r="D1515" i="1"/>
  <c r="D419" i="1"/>
  <c r="D418" i="1"/>
  <c r="D143" i="1"/>
  <c r="D1311" i="1"/>
  <c r="D694" i="1"/>
  <c r="D417" i="1"/>
  <c r="D416" i="1"/>
  <c r="D415" i="1"/>
  <c r="D824" i="1"/>
  <c r="D823" i="1"/>
  <c r="D142" i="1"/>
  <c r="D693" i="1"/>
  <c r="D692" i="1"/>
  <c r="D691" i="1"/>
  <c r="D141" i="1"/>
  <c r="D917" i="1"/>
  <c r="D1087" i="1"/>
  <c r="D1238" i="1"/>
  <c r="D140" i="1"/>
  <c r="D139" i="1"/>
  <c r="D1700" i="1"/>
  <c r="D1237" i="1"/>
  <c r="D822" i="1"/>
  <c r="D916" i="1"/>
  <c r="D1594" i="1"/>
  <c r="D1593" i="1"/>
  <c r="D690" i="1"/>
  <c r="D689" i="1"/>
  <c r="D138" i="1"/>
  <c r="D821" i="1"/>
  <c r="D820" i="1"/>
  <c r="D137" i="1"/>
  <c r="D136" i="1"/>
  <c r="D688" i="1"/>
  <c r="D414" i="1"/>
  <c r="D1092" i="1"/>
  <c r="D1091" i="1"/>
  <c r="D1699" i="1"/>
  <c r="D1439" i="1"/>
  <c r="D1376" i="1"/>
  <c r="D135" i="1"/>
  <c r="D134" i="1"/>
  <c r="D687" i="1"/>
  <c r="D686" i="1"/>
  <c r="D1073" i="1"/>
  <c r="D1698" i="1"/>
  <c r="D1592" i="1"/>
  <c r="D1514" i="1"/>
  <c r="D685" i="1"/>
  <c r="D1591" i="1"/>
  <c r="D915" i="1"/>
  <c r="D133" i="1"/>
  <c r="D1513" i="1"/>
  <c r="D684" i="1"/>
  <c r="D683" i="1"/>
  <c r="D682" i="1"/>
  <c r="D1590" i="1"/>
  <c r="D1697" i="1"/>
  <c r="D1696" i="1"/>
  <c r="D132" i="1"/>
  <c r="D413" i="1"/>
  <c r="D1695" i="1"/>
  <c r="D681" i="1"/>
  <c r="D1375" i="1"/>
  <c r="D1374" i="1"/>
  <c r="D680" i="1"/>
  <c r="D679" i="1"/>
  <c r="D678" i="1"/>
  <c r="D1310" i="1"/>
  <c r="D677" i="1"/>
  <c r="D1309" i="1"/>
  <c r="D1308" i="1"/>
  <c r="D675" i="1"/>
  <c r="D674" i="1"/>
  <c r="D1031" i="1"/>
  <c r="D1694" i="1"/>
  <c r="D1123" i="1"/>
  <c r="D914" i="1"/>
  <c r="D913" i="1"/>
  <c r="D131" i="1"/>
  <c r="D130" i="1"/>
  <c r="D672" i="1"/>
  <c r="D1080" i="1"/>
  <c r="D1731" i="1"/>
  <c r="D1079" i="1"/>
  <c r="D1438" i="1"/>
  <c r="D129" i="1"/>
  <c r="D671" i="1"/>
  <c r="D1236" i="1"/>
  <c r="D670" i="1"/>
  <c r="D669" i="1"/>
  <c r="D1589" i="1"/>
  <c r="D1588" i="1"/>
  <c r="D1030" i="1"/>
  <c r="D1029" i="1"/>
  <c r="D1235" i="1"/>
  <c r="D1234" i="1"/>
  <c r="D412" i="1"/>
  <c r="D668" i="1"/>
  <c r="D128" i="1"/>
  <c r="D127" i="1"/>
  <c r="D411" i="1"/>
  <c r="D410" i="1"/>
  <c r="D409" i="1"/>
  <c r="D126" i="1"/>
  <c r="D1233" i="1"/>
  <c r="D667" i="1"/>
  <c r="D666" i="1"/>
  <c r="D665" i="1"/>
  <c r="D1587" i="1"/>
  <c r="D408" i="1"/>
  <c r="D407" i="1"/>
  <c r="D406" i="1"/>
  <c r="D405" i="1"/>
  <c r="D404" i="1"/>
  <c r="D403" i="1"/>
  <c r="D402" i="1"/>
  <c r="D401" i="1"/>
  <c r="D125" i="1"/>
  <c r="D124" i="1"/>
  <c r="D664" i="1"/>
  <c r="D912" i="1"/>
  <c r="D400" i="1"/>
  <c r="D399" i="1"/>
  <c r="D398" i="1"/>
  <c r="D123" i="1"/>
  <c r="D1232" i="1"/>
  <c r="D1693" i="1"/>
  <c r="D819" i="1"/>
  <c r="D818" i="1"/>
  <c r="D397" i="1"/>
  <c r="D663" i="1"/>
  <c r="D662" i="1"/>
  <c r="D911" i="1"/>
  <c r="D1307" i="1"/>
  <c r="D1437" i="1"/>
  <c r="D661" i="1"/>
  <c r="D122" i="1"/>
  <c r="D396" i="1"/>
  <c r="D121" i="1"/>
  <c r="D395" i="1"/>
  <c r="D1122" i="1"/>
  <c r="D1586" i="1"/>
  <c r="D660" i="1"/>
  <c r="D910" i="1"/>
  <c r="D120" i="1"/>
  <c r="D119" i="1"/>
  <c r="D118" i="1"/>
  <c r="D659" i="1"/>
  <c r="D1436" i="1"/>
  <c r="D117" i="1"/>
  <c r="D1692" i="1"/>
  <c r="D658" i="1"/>
  <c r="D394" i="1"/>
  <c r="D393" i="1"/>
  <c r="D116" i="1"/>
  <c r="D392" i="1"/>
  <c r="D1373" i="1"/>
  <c r="D115" i="1"/>
  <c r="D1231" i="1"/>
  <c r="D1585" i="1"/>
  <c r="D657" i="1"/>
  <c r="D1691" i="1"/>
  <c r="D114" i="1"/>
  <c r="D1230" i="1"/>
  <c r="D909" i="1"/>
  <c r="D391" i="1"/>
  <c r="D390" i="1"/>
  <c r="D817" i="1"/>
  <c r="D113" i="1"/>
  <c r="D1095" i="1"/>
  <c r="D1142" i="1"/>
  <c r="D971" i="1"/>
  <c r="D112" i="1"/>
  <c r="D1229" i="1"/>
  <c r="D389" i="1"/>
  <c r="D111" i="1"/>
  <c r="D1512" i="1"/>
  <c r="D1228" i="1"/>
  <c r="D1094" i="1"/>
  <c r="D110" i="1"/>
  <c r="D388" i="1"/>
  <c r="D387" i="1"/>
  <c r="D386" i="1"/>
  <c r="D656" i="1"/>
  <c r="D1584" i="1"/>
  <c r="D1583" i="1"/>
  <c r="D655" i="1"/>
  <c r="D385" i="1"/>
  <c r="D1227" i="1"/>
  <c r="D1435" i="1"/>
  <c r="D109" i="1"/>
  <c r="D1372" i="1"/>
  <c r="D1371" i="1"/>
  <c r="D1370" i="1"/>
  <c r="D1369" i="1"/>
  <c r="D1368" i="1"/>
  <c r="D1367" i="1"/>
  <c r="D1366" i="1"/>
  <c r="D1690" i="1"/>
  <c r="D1511" i="1"/>
  <c r="D1028" i="1"/>
  <c r="D384" i="1"/>
  <c r="D1365" i="1"/>
  <c r="D383" i="1"/>
  <c r="D654" i="1"/>
  <c r="D382" i="1"/>
  <c r="D381" i="1"/>
  <c r="D1159" i="1"/>
  <c r="D816" i="1"/>
  <c r="D1158" i="1"/>
  <c r="D1226" i="1"/>
  <c r="D1172" i="1"/>
  <c r="D108" i="1"/>
  <c r="D1225" i="1"/>
  <c r="D1027" i="1"/>
  <c r="D1026" i="1"/>
  <c r="D1510" i="1"/>
  <c r="D653" i="1"/>
  <c r="D652" i="1"/>
  <c r="D1025" i="1"/>
  <c r="D1689" i="1"/>
  <c r="D1582" i="1"/>
  <c r="D1581" i="1"/>
  <c r="D1688" i="1"/>
  <c r="D1114" i="1"/>
  <c r="D908" i="1"/>
  <c r="D1687" i="1"/>
  <c r="D1509" i="1"/>
  <c r="D107" i="1"/>
  <c r="D106" i="1"/>
  <c r="D105" i="1"/>
  <c r="D651" i="1"/>
  <c r="D380" i="1"/>
  <c r="D104" i="1"/>
  <c r="D103" i="1"/>
  <c r="D970" i="1"/>
  <c r="D379" i="1"/>
  <c r="D1024" i="1"/>
  <c r="D1023" i="1"/>
  <c r="D102" i="1"/>
  <c r="D1224" i="1"/>
  <c r="D1223" i="1"/>
  <c r="D907" i="1"/>
  <c r="D906" i="1"/>
  <c r="D1111" i="1"/>
  <c r="D1110" i="1"/>
  <c r="D378" i="1"/>
  <c r="D905" i="1"/>
  <c r="D377" i="1"/>
  <c r="D376" i="1"/>
  <c r="D101" i="1"/>
  <c r="D904" i="1"/>
  <c r="D100" i="1"/>
  <c r="D650" i="1"/>
  <c r="D375" i="1"/>
  <c r="D374" i="1"/>
  <c r="D373" i="1"/>
  <c r="D649" i="1"/>
  <c r="D372" i="1"/>
  <c r="D1686" i="1"/>
  <c r="D99" i="1"/>
  <c r="D1364" i="1"/>
  <c r="D1363" i="1"/>
  <c r="D1434" i="1"/>
  <c r="D1508" i="1"/>
  <c r="D98" i="1"/>
  <c r="D1088" i="1"/>
  <c r="D97" i="1"/>
  <c r="D96" i="1"/>
  <c r="D95" i="1"/>
  <c r="D648" i="1"/>
  <c r="D647" i="1"/>
  <c r="D646" i="1"/>
  <c r="D645" i="1"/>
  <c r="D644" i="1"/>
  <c r="D1580" i="1"/>
  <c r="D1579" i="1"/>
  <c r="D1507" i="1"/>
  <c r="D1101" i="1"/>
  <c r="D94" i="1"/>
  <c r="D643" i="1"/>
  <c r="D93" i="1"/>
  <c r="D642" i="1"/>
  <c r="D641" i="1"/>
  <c r="D640" i="1"/>
  <c r="D639" i="1"/>
  <c r="D638" i="1"/>
  <c r="D815" i="1"/>
  <c r="D814" i="1"/>
  <c r="D969" i="1"/>
  <c r="D1578" i="1"/>
  <c r="D637" i="1"/>
  <c r="D92" i="1"/>
  <c r="D636" i="1"/>
  <c r="D635" i="1"/>
  <c r="D1222" i="1"/>
  <c r="D1022" i="1"/>
  <c r="D1021" i="1"/>
  <c r="D371" i="1"/>
  <c r="D370" i="1"/>
  <c r="D369" i="1"/>
  <c r="D368" i="1"/>
  <c r="D968" i="1"/>
  <c r="D91" i="1"/>
  <c r="D903" i="1"/>
  <c r="D367" i="1"/>
  <c r="D1685" i="1"/>
  <c r="D813" i="1"/>
  <c r="D1433" i="1"/>
  <c r="D1171" i="1"/>
  <c r="D90" i="1"/>
  <c r="D812" i="1"/>
  <c r="D811" i="1"/>
  <c r="D366" i="1"/>
  <c r="D365" i="1"/>
  <c r="D364" i="1"/>
  <c r="D363" i="1"/>
  <c r="D362" i="1"/>
  <c r="D810" i="1"/>
  <c r="D89" i="1"/>
  <c r="D1221" i="1"/>
  <c r="D1220" i="1"/>
  <c r="D1219" i="1"/>
  <c r="D634" i="1"/>
  <c r="D1506" i="1"/>
  <c r="D1577" i="1"/>
  <c r="D1020" i="1"/>
  <c r="D88" i="1"/>
  <c r="D809" i="1"/>
  <c r="D902" i="1"/>
  <c r="D87" i="1"/>
  <c r="D1019" i="1"/>
  <c r="D86" i="1"/>
  <c r="D1684" i="1"/>
  <c r="D1576" i="1"/>
  <c r="D1218" i="1"/>
  <c r="D85" i="1"/>
  <c r="D84" i="1"/>
  <c r="D808" i="1"/>
  <c r="D83" i="1"/>
  <c r="D1163" i="1"/>
  <c r="D82" i="1"/>
  <c r="D807" i="1"/>
  <c r="D806" i="1"/>
  <c r="D805" i="1"/>
  <c r="D1217" i="1"/>
  <c r="D361" i="1"/>
  <c r="D1018" i="1"/>
  <c r="D81" i="1"/>
  <c r="D1683" i="1"/>
  <c r="D360" i="1"/>
  <c r="D359" i="1"/>
  <c r="D358" i="1"/>
  <c r="D357" i="1"/>
  <c r="D1089" i="1"/>
  <c r="D633" i="1"/>
  <c r="D356" i="1"/>
  <c r="D355" i="1"/>
  <c r="D354" i="1"/>
  <c r="D353" i="1"/>
  <c r="D352" i="1"/>
  <c r="D632" i="1"/>
  <c r="D631" i="1"/>
  <c r="D967" i="1"/>
  <c r="D804" i="1"/>
  <c r="D1432" i="1"/>
  <c r="D1431" i="1"/>
  <c r="D80" i="1"/>
  <c r="D1216" i="1"/>
  <c r="D79" i="1"/>
  <c r="D901" i="1"/>
  <c r="D1575" i="1"/>
  <c r="D78" i="1"/>
  <c r="D77" i="1"/>
  <c r="D1125" i="1"/>
  <c r="D1430" i="1"/>
  <c r="D1505" i="1"/>
  <c r="D351" i="1"/>
  <c r="D803" i="1"/>
  <c r="D802" i="1"/>
  <c r="D801" i="1"/>
  <c r="D1504" i="1"/>
  <c r="D1503" i="1"/>
  <c r="D1682" i="1"/>
  <c r="D630" i="1"/>
  <c r="D76" i="1"/>
  <c r="D350" i="1"/>
  <c r="D75" i="1"/>
  <c r="D1730" i="1"/>
  <c r="D1097" i="1"/>
  <c r="D74" i="1"/>
  <c r="D73" i="1"/>
  <c r="D1215" i="1"/>
  <c r="D349" i="1"/>
  <c r="D348" i="1"/>
  <c r="D347" i="1"/>
  <c r="D346" i="1"/>
  <c r="D1574" i="1"/>
  <c r="D629" i="1"/>
  <c r="D628" i="1"/>
  <c r="D345" i="1"/>
  <c r="D1162" i="1"/>
  <c r="D900" i="1"/>
  <c r="D72" i="1"/>
  <c r="D627" i="1"/>
  <c r="D1214" i="1"/>
  <c r="D899" i="1"/>
  <c r="D71" i="1"/>
  <c r="D70" i="1"/>
  <c r="D626" i="1"/>
  <c r="D344" i="1"/>
  <c r="D1429" i="1"/>
  <c r="D1428" i="1"/>
  <c r="D800" i="1"/>
  <c r="D1681" i="1"/>
  <c r="D625" i="1"/>
  <c r="D1076" i="1"/>
  <c r="D1573" i="1"/>
  <c r="D69" i="1"/>
  <c r="D966" i="1"/>
  <c r="D343" i="1"/>
  <c r="D1213" i="1"/>
  <c r="D624" i="1"/>
  <c r="D1427" i="1"/>
  <c r="D1680" i="1"/>
  <c r="D1502" i="1"/>
  <c r="D623" i="1"/>
  <c r="D342" i="1"/>
  <c r="D68" i="1"/>
  <c r="D1572" i="1"/>
  <c r="D341" i="1"/>
  <c r="D67" i="1"/>
  <c r="D1679" i="1"/>
  <c r="D1571" i="1"/>
  <c r="D1147" i="1"/>
  <c r="D1212" i="1"/>
  <c r="D898" i="1"/>
  <c r="D340" i="1"/>
  <c r="D1678" i="1"/>
  <c r="D622" i="1"/>
  <c r="D1085" i="1"/>
  <c r="D66" i="1"/>
  <c r="D65" i="1"/>
  <c r="D1362" i="1"/>
  <c r="D965" i="1"/>
  <c r="D339" i="1"/>
  <c r="D338" i="1"/>
  <c r="D337" i="1"/>
  <c r="D1306" i="1"/>
  <c r="D621" i="1"/>
  <c r="D946" i="1"/>
  <c r="D64" i="1"/>
  <c r="D63" i="1"/>
  <c r="D1211" i="1"/>
  <c r="D964" i="1"/>
  <c r="D620" i="1"/>
  <c r="D1501" i="1"/>
  <c r="D619" i="1"/>
  <c r="D1426" i="1"/>
  <c r="D1425" i="1"/>
  <c r="D336" i="1"/>
  <c r="D62" i="1"/>
  <c r="D618" i="1"/>
  <c r="D799" i="1"/>
  <c r="D798" i="1"/>
  <c r="D1017" i="1"/>
  <c r="D1016" i="1"/>
  <c r="D963" i="1"/>
  <c r="D1210" i="1"/>
  <c r="D897" i="1"/>
  <c r="D617" i="1"/>
  <c r="D616" i="1"/>
  <c r="D615" i="1"/>
  <c r="D335" i="1"/>
  <c r="D614" i="1"/>
  <c r="D1570" i="1"/>
  <c r="D1569" i="1"/>
  <c r="D613" i="1"/>
  <c r="D612" i="1"/>
  <c r="D1677" i="1"/>
  <c r="D61" i="1"/>
  <c r="D334" i="1"/>
  <c r="D611" i="1"/>
  <c r="D1361" i="1"/>
  <c r="D333" i="1"/>
  <c r="D332" i="1"/>
  <c r="D797" i="1"/>
  <c r="D796" i="1"/>
  <c r="D60" i="1"/>
  <c r="D1500" i="1"/>
  <c r="D962" i="1"/>
  <c r="D331" i="1"/>
  <c r="D330" i="1"/>
  <c r="D329" i="1"/>
  <c r="D610" i="1"/>
  <c r="D609" i="1"/>
  <c r="D608" i="1"/>
  <c r="D328" i="1"/>
  <c r="D327" i="1"/>
  <c r="D326" i="1"/>
  <c r="D241" i="1"/>
  <c r="D1133" i="1"/>
  <c r="D795" i="1"/>
  <c r="D1209" i="1"/>
  <c r="D59" i="1"/>
  <c r="D1208" i="1"/>
  <c r="D325" i="1"/>
  <c r="D324" i="1"/>
  <c r="D1568" i="1"/>
  <c r="D1567" i="1"/>
  <c r="D607" i="1"/>
  <c r="D606" i="1"/>
  <c r="D1207" i="1"/>
  <c r="D58" i="1"/>
  <c r="D323" i="1"/>
  <c r="D605" i="1"/>
  <c r="D961" i="1"/>
  <c r="D960" i="1"/>
  <c r="D322" i="1"/>
  <c r="D57" i="1"/>
  <c r="D1170" i="1"/>
  <c r="D1676" i="1"/>
  <c r="D1566" i="1"/>
  <c r="D1424" i="1"/>
  <c r="D1015" i="1"/>
  <c r="D1305" i="1"/>
  <c r="D321" i="1"/>
  <c r="D320" i="1"/>
  <c r="D319" i="1"/>
  <c r="D318" i="1"/>
  <c r="D317" i="1"/>
  <c r="D316" i="1"/>
  <c r="D315" i="1"/>
  <c r="D314" i="1"/>
  <c r="D1565" i="1"/>
  <c r="D1675" i="1"/>
  <c r="D604" i="1"/>
  <c r="D603" i="1"/>
  <c r="D602" i="1"/>
  <c r="D601" i="1"/>
  <c r="D600" i="1"/>
  <c r="D599" i="1"/>
  <c r="D598" i="1"/>
  <c r="D597" i="1"/>
  <c r="D596" i="1"/>
  <c r="D1102" i="1"/>
  <c r="D595" i="1"/>
  <c r="D594" i="1"/>
  <c r="D593" i="1"/>
  <c r="D794" i="1"/>
  <c r="D896" i="1"/>
  <c r="D1206" i="1"/>
  <c r="D895" i="1"/>
  <c r="D793" i="1"/>
  <c r="D1014" i="1"/>
  <c r="D1360" i="1"/>
  <c r="D959" i="1"/>
  <c r="D958" i="1"/>
  <c r="D224" i="1"/>
  <c r="D592" i="1"/>
  <c r="D1564" i="1"/>
  <c r="D56" i="1"/>
  <c r="D591" i="1"/>
  <c r="D894" i="1"/>
  <c r="D1075" i="1"/>
  <c r="D792" i="1"/>
  <c r="D893" i="1"/>
  <c r="D892" i="1"/>
  <c r="D590" i="1"/>
  <c r="D589" i="1"/>
  <c r="D1205" i="1"/>
  <c r="D1499" i="1"/>
  <c r="D1563" i="1"/>
  <c r="D313" i="1"/>
  <c r="D312" i="1"/>
  <c r="D1562" i="1"/>
  <c r="D791" i="1"/>
  <c r="D1423" i="1"/>
  <c r="D55" i="1"/>
  <c r="D1013" i="1"/>
  <c r="D1012" i="1"/>
  <c r="D1561" i="1"/>
  <c r="D1117" i="1"/>
  <c r="D1116" i="1"/>
  <c r="D1115" i="1"/>
  <c r="D790" i="1"/>
  <c r="D54" i="1"/>
  <c r="D1011" i="1"/>
  <c r="D53" i="1"/>
  <c r="D1498" i="1"/>
  <c r="D789" i="1"/>
  <c r="D52" i="1"/>
  <c r="D1010" i="1"/>
  <c r="D1009" i="1"/>
  <c r="D1204" i="1"/>
  <c r="D1203" i="1"/>
  <c r="D311" i="1"/>
  <c r="D1560" i="1"/>
  <c r="D891" i="1"/>
  <c r="D51" i="1"/>
  <c r="D890" i="1"/>
  <c r="D1497" i="1"/>
  <c r="D1140" i="1"/>
  <c r="D310" i="1"/>
  <c r="D50" i="1"/>
  <c r="D1202" i="1"/>
  <c r="D1008" i="1"/>
  <c r="D588" i="1"/>
  <c r="D309" i="1"/>
  <c r="D308" i="1"/>
  <c r="D307" i="1"/>
  <c r="D1201" i="1"/>
  <c r="D1496" i="1"/>
  <c r="D587" i="1"/>
  <c r="D49" i="1"/>
  <c r="D1674" i="1"/>
  <c r="D306" i="1"/>
  <c r="D305" i="1"/>
  <c r="D304" i="1"/>
  <c r="D303" i="1"/>
  <c r="D302" i="1"/>
  <c r="D301" i="1"/>
  <c r="D300" i="1"/>
  <c r="D1495" i="1"/>
  <c r="D586" i="1"/>
  <c r="D1086" i="1"/>
  <c r="D48" i="1"/>
  <c r="D1673" i="1"/>
  <c r="D47" i="1"/>
  <c r="D299" i="1"/>
  <c r="D46" i="1"/>
  <c r="D788" i="1"/>
  <c r="D1007" i="1"/>
  <c r="D1006" i="1"/>
  <c r="D1005" i="1"/>
  <c r="D787" i="1"/>
  <c r="D585" i="1"/>
  <c r="D1200" i="1"/>
  <c r="D298" i="1"/>
  <c r="D45" i="1"/>
  <c r="D786" i="1"/>
  <c r="D44" i="1"/>
  <c r="D43" i="1"/>
  <c r="D1559" i="1"/>
  <c r="D889" i="1"/>
  <c r="D584" i="1"/>
  <c r="D42" i="1"/>
  <c r="D297" i="1"/>
  <c r="D296" i="1"/>
  <c r="D295" i="1"/>
  <c r="D1004" i="1"/>
  <c r="D1199" i="1"/>
  <c r="D1003" i="1"/>
  <c r="D294" i="1"/>
  <c r="D293" i="1"/>
  <c r="D292" i="1"/>
  <c r="D291" i="1"/>
  <c r="D1558" i="1"/>
  <c r="D1557" i="1"/>
  <c r="D1556" i="1"/>
  <c r="D583" i="1"/>
  <c r="D1198" i="1"/>
  <c r="D1672" i="1"/>
  <c r="D1169" i="1"/>
  <c r="D41" i="1"/>
  <c r="D40" i="1"/>
  <c r="D1671" i="1"/>
  <c r="D1359" i="1"/>
  <c r="D1358" i="1"/>
  <c r="D1357" i="1"/>
  <c r="D1356" i="1"/>
  <c r="D39" i="1"/>
  <c r="D290" i="1"/>
  <c r="D289" i="1"/>
  <c r="D288" i="1"/>
  <c r="D1197" i="1"/>
  <c r="D1196" i="1"/>
  <c r="D240" i="1"/>
  <c r="D1195" i="1"/>
  <c r="D785" i="1"/>
  <c r="D957" i="1"/>
  <c r="D287" i="1"/>
  <c r="D286" i="1"/>
  <c r="D285" i="1"/>
  <c r="D784" i="1"/>
  <c r="D582" i="1"/>
  <c r="D284" i="1"/>
  <c r="D283" i="1"/>
  <c r="D282" i="1"/>
  <c r="D1555" i="1"/>
  <c r="D1194" i="1"/>
  <c r="D281" i="1"/>
  <c r="D38" i="1"/>
  <c r="D581" i="1"/>
  <c r="D580" i="1"/>
  <c r="D579" i="1"/>
  <c r="D956" i="1"/>
  <c r="D955" i="1"/>
  <c r="D578" i="1"/>
  <c r="D783" i="1"/>
  <c r="D782" i="1"/>
  <c r="D954" i="1"/>
  <c r="D953" i="1"/>
  <c r="D37" i="1"/>
  <c r="D1193" i="1"/>
  <c r="D36" i="1"/>
  <c r="D280" i="1"/>
  <c r="D279" i="1"/>
  <c r="D278" i="1"/>
  <c r="D277" i="1"/>
  <c r="D577" i="1"/>
  <c r="D276" i="1"/>
  <c r="D576" i="1"/>
  <c r="D888" i="1"/>
  <c r="D275" i="1"/>
  <c r="D1168" i="1"/>
  <c r="D274" i="1"/>
  <c r="D273" i="1"/>
  <c r="D272" i="1"/>
  <c r="D1192" i="1"/>
  <c r="D1167" i="1"/>
  <c r="D1191" i="1"/>
  <c r="D575" i="1"/>
  <c r="D574" i="1"/>
  <c r="D1554" i="1"/>
  <c r="D573" i="1"/>
  <c r="D1304" i="1"/>
  <c r="D572" i="1"/>
  <c r="D571" i="1"/>
  <c r="D952" i="1"/>
  <c r="D1422" i="1"/>
  <c r="D271" i="1"/>
  <c r="D781" i="1"/>
  <c r="D1002" i="1"/>
  <c r="D35" i="1"/>
  <c r="D1190" i="1"/>
  <c r="D1001" i="1"/>
  <c r="D34" i="1"/>
  <c r="D1189" i="1"/>
  <c r="D270" i="1"/>
  <c r="D269" i="1"/>
  <c r="D268" i="1"/>
  <c r="D267" i="1"/>
  <c r="D570" i="1"/>
  <c r="D1188" i="1"/>
  <c r="D1553" i="1"/>
  <c r="D1494" i="1"/>
  <c r="D1552" i="1"/>
  <c r="D569" i="1"/>
  <c r="D568" i="1"/>
  <c r="D1187" i="1"/>
  <c r="D567" i="1"/>
  <c r="D33" i="1"/>
  <c r="D566" i="1"/>
  <c r="D32" i="1"/>
  <c r="D31" i="1"/>
  <c r="D1551" i="1"/>
  <c r="D266" i="1"/>
  <c r="D265" i="1"/>
  <c r="D264" i="1"/>
  <c r="D1550" i="1"/>
  <c r="D1549" i="1"/>
  <c r="D30" i="1"/>
  <c r="D1000" i="1"/>
  <c r="D263" i="1"/>
  <c r="D262" i="1"/>
  <c r="D261" i="1"/>
  <c r="D1186" i="1"/>
  <c r="D29" i="1"/>
  <c r="D28" i="1"/>
  <c r="D999" i="1"/>
  <c r="D1124" i="1"/>
  <c r="D565" i="1"/>
  <c r="D564" i="1"/>
  <c r="D887" i="1"/>
  <c r="D1355" i="1"/>
  <c r="D27" i="1"/>
  <c r="D260" i="1"/>
  <c r="D563" i="1"/>
  <c r="D562" i="1"/>
  <c r="D951" i="1"/>
  <c r="D259" i="1"/>
  <c r="D26" i="1"/>
  <c r="D258" i="1"/>
  <c r="D780" i="1"/>
  <c r="D25" i="1"/>
  <c r="D24" i="1"/>
  <c r="D561" i="1"/>
  <c r="D23" i="1"/>
  <c r="D1185" i="1"/>
  <c r="D560" i="1"/>
  <c r="D559" i="1"/>
  <c r="D1548" i="1"/>
  <c r="D22" i="1"/>
  <c r="D21" i="1"/>
  <c r="D886" i="1"/>
  <c r="D20" i="1"/>
  <c r="D19" i="1"/>
  <c r="D18" i="1"/>
  <c r="D1354" i="1"/>
  <c r="D1353" i="1"/>
  <c r="D1352" i="1"/>
  <c r="D1351" i="1"/>
  <c r="D1670" i="1"/>
  <c r="D1350" i="1"/>
  <c r="D1349" i="1"/>
  <c r="D1421" i="1"/>
  <c r="D1100" i="1"/>
  <c r="D17" i="1"/>
  <c r="D1420" i="1"/>
  <c r="D1184" i="1"/>
  <c r="D779" i="1"/>
  <c r="D239" i="1"/>
  <c r="D1419" i="1"/>
  <c r="D16" i="1"/>
  <c r="D257" i="1"/>
  <c r="D256" i="1"/>
  <c r="D255" i="1"/>
  <c r="D254" i="1"/>
  <c r="D1547" i="1"/>
  <c r="D15" i="1"/>
  <c r="D253" i="1"/>
  <c r="D778" i="1"/>
  <c r="D1166" i="1"/>
  <c r="D777" i="1"/>
  <c r="D1183" i="1"/>
  <c r="D14" i="1"/>
  <c r="D13" i="1"/>
  <c r="D1546" i="1"/>
  <c r="D1348" i="1"/>
  <c r="D252" i="1"/>
  <c r="D558" i="1"/>
  <c r="D1182" i="1"/>
  <c r="D885" i="1"/>
  <c r="D12" i="1"/>
  <c r="D776" i="1"/>
  <c r="D1165" i="1"/>
  <c r="D11" i="1"/>
  <c r="D1493" i="1"/>
  <c r="D10" i="1"/>
  <c r="D775" i="1"/>
  <c r="D774" i="1"/>
  <c r="D1181" i="1"/>
  <c r="D251" i="1"/>
  <c r="D557" i="1"/>
  <c r="D9" i="1"/>
  <c r="D555" i="1"/>
  <c r="D1545" i="1"/>
  <c r="D1669" i="1"/>
  <c r="D1303" i="1"/>
  <c r="D1492" i="1"/>
  <c r="D8" i="1"/>
  <c r="D554" i="1"/>
  <c r="D553" i="1"/>
  <c r="D773" i="1"/>
  <c r="D950" i="1"/>
  <c r="D1544" i="1"/>
  <c r="D1668" i="1"/>
  <c r="D250" i="1"/>
  <c r="D249" i="1"/>
  <c r="D248" i="1"/>
  <c r="D1543" i="1"/>
  <c r="D247" i="1"/>
  <c r="D246" i="1"/>
  <c r="D245" i="1"/>
  <c r="D244" i="1"/>
  <c r="D1302" i="1"/>
  <c r="D949" i="1"/>
  <c r="D552" i="1"/>
  <c r="D1491" i="1"/>
  <c r="D1418" i="1"/>
  <c r="D7" i="1"/>
  <c r="D243" i="1"/>
  <c r="D772" i="1"/>
  <c r="D1093" i="1"/>
  <c r="D884" i="1"/>
  <c r="D1347" i="1"/>
  <c r="D1346" i="1"/>
  <c r="D1667" i="1"/>
  <c r="D551" i="1"/>
  <c r="D1542" i="1"/>
  <c r="D550" i="1"/>
  <c r="D549" i="1"/>
  <c r="D242" i="1"/>
  <c r="D948" i="1"/>
  <c r="D947" i="1"/>
</calcChain>
</file>

<file path=xl/sharedStrings.xml><?xml version="1.0" encoding="utf-8"?>
<sst xmlns="http://schemas.openxmlformats.org/spreadsheetml/2006/main" count="168744" uniqueCount="55965">
  <si>
    <t>SMP - incoming</t>
  </si>
  <si>
    <t>OPOMBA</t>
  </si>
  <si>
    <t>Članica</t>
  </si>
  <si>
    <t xml:space="preserve">zap. št. </t>
  </si>
  <si>
    <t>Erasmus code</t>
  </si>
  <si>
    <t>Partnerska institucija</t>
  </si>
  <si>
    <t>Naslov</t>
  </si>
  <si>
    <t>Poštna številka</t>
  </si>
  <si>
    <t>Mesto</t>
  </si>
  <si>
    <t>Država</t>
  </si>
  <si>
    <t>Email</t>
  </si>
  <si>
    <t>Website (course catalogue)</t>
  </si>
  <si>
    <t>Language skills</t>
  </si>
  <si>
    <t>Calendar - application</t>
  </si>
  <si>
    <t>Calendar - nomination</t>
  </si>
  <si>
    <t>Veljavnost od</t>
  </si>
  <si>
    <t>Veljavnost do</t>
  </si>
  <si>
    <t>št. mesecev in št. študentov po stopnji študija</t>
  </si>
  <si>
    <t>Skupaj</t>
  </si>
  <si>
    <t>število študentov</t>
  </si>
  <si>
    <t>ISCED</t>
  </si>
  <si>
    <t>število profesorjev</t>
  </si>
  <si>
    <t>število dni</t>
  </si>
  <si>
    <t>število zaposlenih</t>
  </si>
  <si>
    <t>Short cycle</t>
  </si>
  <si>
    <t>1st cycle</t>
  </si>
  <si>
    <t>2nd cycle</t>
  </si>
  <si>
    <t>3rd cycle</t>
  </si>
  <si>
    <t>SM</t>
  </si>
  <si>
    <t>ST</t>
  </si>
  <si>
    <t>Autumn term</t>
  </si>
  <si>
    <t>Spring term</t>
  </si>
  <si>
    <t>meseci</t>
  </si>
  <si>
    <t>št. štud.</t>
  </si>
  <si>
    <t>mesecev</t>
  </si>
  <si>
    <t>študentov</t>
  </si>
  <si>
    <t>FKKT</t>
  </si>
  <si>
    <t>EE TARTU02</t>
  </si>
  <si>
    <t>TARTU ÜLIKOOL</t>
  </si>
  <si>
    <t>Ulikooli 18</t>
  </si>
  <si>
    <t>TARTU</t>
  </si>
  <si>
    <t>Estonia</t>
  </si>
  <si>
    <t>erasmus@ut.ee</t>
  </si>
  <si>
    <t>http://www.ut.ee/en/prospective-students/exchange-students</t>
  </si>
  <si>
    <t>EN B2</t>
  </si>
  <si>
    <t>June 1</t>
  </si>
  <si>
    <t>November 1</t>
  </si>
  <si>
    <t>2014/2015</t>
  </si>
  <si>
    <t>2019/2020</t>
  </si>
  <si>
    <t>0711</t>
  </si>
  <si>
    <t>Chemical engineering and processes</t>
  </si>
  <si>
    <t>x</t>
  </si>
  <si>
    <t>sklenjeno</t>
  </si>
  <si>
    <t>0531</t>
  </si>
  <si>
    <t>Chemistry</t>
  </si>
  <si>
    <t>FNM</t>
  </si>
  <si>
    <t>0521</t>
  </si>
  <si>
    <t>Environmental sciences</t>
  </si>
  <si>
    <t>FERI</t>
  </si>
  <si>
    <t>2020/2021</t>
  </si>
  <si>
    <t>0610</t>
  </si>
  <si>
    <t>Information and Communication Technologies (ICTs), not further defined</t>
  </si>
  <si>
    <t>FF</t>
  </si>
  <si>
    <t>HR ZADAR01</t>
  </si>
  <si>
    <t>SVEUČILIŠTE U ZADRU</t>
  </si>
  <si>
    <t>Ulica Mihovila Pavlinovića bb</t>
  </si>
  <si>
    <t>ZADAR</t>
  </si>
  <si>
    <t>Croatia</t>
  </si>
  <si>
    <t>mkolega@unizd.hr</t>
  </si>
  <si>
    <t>May 15</t>
  </si>
  <si>
    <t>November 15</t>
  </si>
  <si>
    <t>April 15</t>
  </si>
  <si>
    <t>October 15</t>
  </si>
  <si>
    <t>0532</t>
  </si>
  <si>
    <t>Earth sciences</t>
  </si>
  <si>
    <t>0231</t>
  </si>
  <si>
    <t>Language acquisition</t>
  </si>
  <si>
    <t>PEF</t>
  </si>
  <si>
    <t>0110</t>
  </si>
  <si>
    <t>Education</t>
  </si>
  <si>
    <t>E  SANTIAG01</t>
  </si>
  <si>
    <t>UNIVERSIDAD DE SANTIAGO DE COMPOSTELA</t>
  </si>
  <si>
    <t>Casa Reais no. 8</t>
  </si>
  <si>
    <t>Santiago de Compostela</t>
  </si>
  <si>
    <t>Spain</t>
  </si>
  <si>
    <t>erasmus@usc.es</t>
  </si>
  <si>
    <t>ES B1 Spanish DELE certificate</t>
  </si>
  <si>
    <t>ES B1 / EN B2</t>
  </si>
  <si>
    <t>July 15</t>
  </si>
  <si>
    <t>November 30</t>
  </si>
  <si>
    <t>June 30</t>
  </si>
  <si>
    <t>PF</t>
  </si>
  <si>
    <t>October 31</t>
  </si>
  <si>
    <t>0421</t>
  </si>
  <si>
    <t>Law</t>
  </si>
  <si>
    <t>FVV</t>
  </si>
  <si>
    <t>CZ BRNO05</t>
  </si>
  <si>
    <t>MASARYKOVA UNIVERZITA</t>
  </si>
  <si>
    <t>Komenskeho nam. 2</t>
  </si>
  <si>
    <t>602 00</t>
  </si>
  <si>
    <t>BRNO</t>
  </si>
  <si>
    <t>Czech Republic</t>
  </si>
  <si>
    <t>durcova@czs.muni.cz</t>
  </si>
  <si>
    <t>EN B1</t>
  </si>
  <si>
    <t>0312</t>
  </si>
  <si>
    <t>Political sciences and civics</t>
  </si>
  <si>
    <t>FKBV</t>
  </si>
  <si>
    <t>E  MADRID05</t>
  </si>
  <si>
    <t>UNIVERSIDAD POLITECNICA DE MADRID (UPM)</t>
  </si>
  <si>
    <t>Ramiro de Maeztu 7</t>
  </si>
  <si>
    <t>MADRID</t>
  </si>
  <si>
    <t>international.europe@upm.es</t>
  </si>
  <si>
    <t>ES B1</t>
  </si>
  <si>
    <t>ES B2</t>
  </si>
  <si>
    <t>June 10</t>
  </si>
  <si>
    <t>December 1</t>
  </si>
  <si>
    <t>0810</t>
  </si>
  <si>
    <t>Agriculture, not further defined</t>
  </si>
  <si>
    <t>0540</t>
  </si>
  <si>
    <t>Mathematics and statistics, not further defined</t>
  </si>
  <si>
    <t>0510</t>
  </si>
  <si>
    <t>Biological and related sciences, not further defined</t>
  </si>
  <si>
    <t>FGPA</t>
  </si>
  <si>
    <t>D  DRESDEN02</t>
  </si>
  <si>
    <t xml:space="preserve">TECHNISCHE UNIVERSITÄT DRESDEN </t>
  </si>
  <si>
    <t>Mommsenstraße 9</t>
  </si>
  <si>
    <t>DRESDEN</t>
  </si>
  <si>
    <t>Germany</t>
  </si>
  <si>
    <t>erasmus.architektur@mailbox.tu-dresden.de</t>
  </si>
  <si>
    <t>DE B1</t>
  </si>
  <si>
    <t>DE B2</t>
  </si>
  <si>
    <t>January 15</t>
  </si>
  <si>
    <t>0730</t>
  </si>
  <si>
    <t>Architecture and construction, not further defined</t>
  </si>
  <si>
    <t>SF JYVASKY01</t>
  </si>
  <si>
    <t>JYVÄSKYLÄN YLIOPISTO</t>
  </si>
  <si>
    <t>P.O.Box 35</t>
  </si>
  <si>
    <t>Jyväskylän yliopisto</t>
  </si>
  <si>
    <t>Finland</t>
  </si>
  <si>
    <t>international-info-it@jyu.fi</t>
  </si>
  <si>
    <t>EN B1 / B2</t>
  </si>
  <si>
    <t>0612</t>
  </si>
  <si>
    <t>Database and network design and administration</t>
  </si>
  <si>
    <t>EPF</t>
  </si>
  <si>
    <t>SF KAJAANI05</t>
  </si>
  <si>
    <t xml:space="preserve">KAJAANIN AMMATTIKORKEAKOULU </t>
  </si>
  <si>
    <t>P.O.Box 52, Ketunpolku 3</t>
  </si>
  <si>
    <t>Kajaani</t>
  </si>
  <si>
    <t>meira.kaikkonen@kamk.fi</t>
  </si>
  <si>
    <t>http://www.kamk.fi/en/Internationality/Exchange-students</t>
  </si>
  <si>
    <t>FI B2 / EN B2</t>
  </si>
  <si>
    <t>FI C1 / EN C1</t>
  </si>
  <si>
    <t>May 31</t>
  </si>
  <si>
    <t>0410</t>
  </si>
  <si>
    <t>Business and administration, not further defined</t>
  </si>
  <si>
    <t>FZV</t>
  </si>
  <si>
    <t>0913</t>
  </si>
  <si>
    <t>Nursing and midwifery</t>
  </si>
  <si>
    <t>MF</t>
  </si>
  <si>
    <t>D  LEIPZIG01</t>
  </si>
  <si>
    <t xml:space="preserve">UNIVERSITAET LEIPZIG </t>
  </si>
  <si>
    <t>Goethestrasse 6</t>
  </si>
  <si>
    <t>Leipzig</t>
  </si>
  <si>
    <t>erasmus.agreements@zv.uni-leipzig.de</t>
  </si>
  <si>
    <t>DE B1+</t>
  </si>
  <si>
    <t>0912</t>
  </si>
  <si>
    <t>Medicine</t>
  </si>
  <si>
    <t>!</t>
  </si>
  <si>
    <t>German studies</t>
  </si>
  <si>
    <t>P  BRAGANC01</t>
  </si>
  <si>
    <t xml:space="preserve">INSTITUTO POLITÈCNICO DE BRAGANÇA </t>
  </si>
  <si>
    <t>Campus de Santa Apolonia, apt. 1101</t>
  </si>
  <si>
    <t>5300-253</t>
  </si>
  <si>
    <t>BRAGANÇA</t>
  </si>
  <si>
    <t>Portugal</t>
  </si>
  <si>
    <t>sylwia@ipb.pt</t>
  </si>
  <si>
    <t>http://www.ipb.pt/ectsguide</t>
  </si>
  <si>
    <t>PT B1 / EN B1</t>
  </si>
  <si>
    <t>PT B2 / EN B2</t>
  </si>
  <si>
    <t>December 15</t>
  </si>
  <si>
    <t>*</t>
  </si>
  <si>
    <t>FT</t>
  </si>
  <si>
    <t>1015</t>
  </si>
  <si>
    <t>Travel, tourism and leisure</t>
  </si>
  <si>
    <t>0714</t>
  </si>
  <si>
    <t>Electronics and automation</t>
  </si>
  <si>
    <t>0210</t>
  </si>
  <si>
    <t>Arts, not further defined</t>
  </si>
  <si>
    <t>0211</t>
  </si>
  <si>
    <t>Audio-visual techniques and media production</t>
  </si>
  <si>
    <t>0320</t>
  </si>
  <si>
    <t xml:space="preserve">Journalism and information, not further defined </t>
  </si>
  <si>
    <t>E  ALCAL-H01</t>
  </si>
  <si>
    <t>UNIVERSIDAD DE ALCALA</t>
  </si>
  <si>
    <t>Plaza de San Diego, s/n.</t>
  </si>
  <si>
    <t>ALCALA DE HENARES</t>
  </si>
  <si>
    <t>pilar.rodriguezl@uah.es</t>
  </si>
  <si>
    <t>ES B2 / EN B2</t>
  </si>
  <si>
    <t>April 30</t>
  </si>
  <si>
    <t>September 30</t>
  </si>
  <si>
    <t>S  KARLSKR01</t>
  </si>
  <si>
    <t>BLEKINGE TEKNISKA HÖGSKOLA</t>
  </si>
  <si>
    <t>Valhallavagen 1</t>
  </si>
  <si>
    <t>Karlskrona</t>
  </si>
  <si>
    <t>Sweden</t>
  </si>
  <si>
    <t>exchangestudies@bth.se</t>
  </si>
  <si>
    <t>in.exchange@bth.se</t>
  </si>
  <si>
    <t>0713</t>
  </si>
  <si>
    <t>Electricity and energy</t>
  </si>
  <si>
    <t>PL WARSZAW07</t>
  </si>
  <si>
    <t>UNIWERSYTET KARDYNALA STEFANA WYSZYNSKIEGO W WARSZAWIE</t>
  </si>
  <si>
    <t>Ul Dewajtis 5</t>
  </si>
  <si>
    <t>01-815</t>
  </si>
  <si>
    <t>Warszawa</t>
  </si>
  <si>
    <t>Poland</t>
  </si>
  <si>
    <t>bwm@uksw.edu.pl</t>
  </si>
  <si>
    <t>EN B1 / PL B1</t>
  </si>
  <si>
    <t>EN B2 / PL B2</t>
  </si>
  <si>
    <t>CZ USTINAD01</t>
  </si>
  <si>
    <t>UNIVERZITA JANA EVANGELISTY PURKYNE V USTI NAD LABEM</t>
  </si>
  <si>
    <t>Pasteurova 1</t>
  </si>
  <si>
    <t>Usti nad Labem</t>
  </si>
  <si>
    <t>international@ujep.cz</t>
  </si>
  <si>
    <t>http://www.ujep.cz/en/welcome/international-relations/erasmus.html</t>
  </si>
  <si>
    <t>CZ B1 / EN B1</t>
  </si>
  <si>
    <t>CZ B2 / EN B2</t>
  </si>
  <si>
    <t>HR RIJEKA01</t>
  </si>
  <si>
    <t>SVEUČILIŠTE U RIJECI</t>
  </si>
  <si>
    <t>Trg braće Mažuranića 10</t>
  </si>
  <si>
    <t>RIJEKA</t>
  </si>
  <si>
    <t>masa@uniri.hr</t>
  </si>
  <si>
    <t>EN B2 / HR B2</t>
  </si>
  <si>
    <t>November 10</t>
  </si>
  <si>
    <t>0512</t>
  </si>
  <si>
    <t>Biochemistry</t>
  </si>
  <si>
    <t>0732</t>
  </si>
  <si>
    <t>Building and civil engineering</t>
  </si>
  <si>
    <t>0223</t>
  </si>
  <si>
    <t>Philosophy and ethics</t>
  </si>
  <si>
    <t>TR KARS01</t>
  </si>
  <si>
    <t>KAFKAS UNIVERSITESI</t>
  </si>
  <si>
    <t>Paşaçayırı Campus</t>
  </si>
  <si>
    <t>KARS</t>
  </si>
  <si>
    <t>Turkey</t>
  </si>
  <si>
    <t>erasmus@kafkas.edu.tr</t>
  </si>
  <si>
    <t>TR / EN B1</t>
  </si>
  <si>
    <t>June 15</t>
  </si>
  <si>
    <t>RO TIMISOA01</t>
  </si>
  <si>
    <t>UNIVERSITATEA DE VEST DIN TIMISOARA</t>
  </si>
  <si>
    <t>Bd. Vasile Parvan nr. 4</t>
  </si>
  <si>
    <t>Timisoara</t>
  </si>
  <si>
    <t>Romania</t>
  </si>
  <si>
    <t>andra .dragotesc@e-uvt .ro</t>
  </si>
  <si>
    <t>RO B1 / EN B1</t>
  </si>
  <si>
    <t>RO B2 / EN B2</t>
  </si>
  <si>
    <t>July 31</t>
  </si>
  <si>
    <t>December 31</t>
  </si>
  <si>
    <t>0311</t>
  </si>
  <si>
    <t>Economics</t>
  </si>
  <si>
    <t>FS</t>
  </si>
  <si>
    <t>D  AMBERG01</t>
  </si>
  <si>
    <t>FACHHOCHSCHULE AMBERG-WEIDEN, HOCHSCHULE FUER ANGEWANDTE WISSENSCHAFTEN</t>
  </si>
  <si>
    <t>Kaiser-Wilhelem-Ring 23</t>
  </si>
  <si>
    <t>AMBERG</t>
  </si>
  <si>
    <t>c.erkenbrecher@oth-aw.de</t>
  </si>
  <si>
    <t>http://www.oth-aw.de/international</t>
  </si>
  <si>
    <t>DE B1 / EN B1</t>
  </si>
  <si>
    <t>DE B2 / EN B2</t>
  </si>
  <si>
    <t>0710</t>
  </si>
  <si>
    <t>Engineering and engineering trades, not further defined</t>
  </si>
  <si>
    <t>TR ISTANBU08</t>
  </si>
  <si>
    <t>BAHCESEHIR UNIVERSITESI</t>
  </si>
  <si>
    <t>Ciragan Cad. No.:4/6</t>
  </si>
  <si>
    <t>ISTANBUL</t>
  </si>
  <si>
    <t>burak.yarimbiyik@bahcesehir.edu.tr</t>
  </si>
  <si>
    <t>0731</t>
  </si>
  <si>
    <t>Architecture and town planning</t>
  </si>
  <si>
    <t>D  KREFELD01</t>
  </si>
  <si>
    <t>Hochschule Niederrhein</t>
  </si>
  <si>
    <t>Reinarzstrasse 49</t>
  </si>
  <si>
    <t>Krefeld</t>
  </si>
  <si>
    <t>margot.timmer@hs-niederrhein.de</t>
  </si>
  <si>
    <t>DE B1 / EN B2</t>
  </si>
  <si>
    <t>May 1</t>
  </si>
  <si>
    <t>P  LISBOA03</t>
  </si>
  <si>
    <t xml:space="preserve">UNIVERSIDADE NOVA DE LISBOA </t>
  </si>
  <si>
    <t>Campo Martires da Patria 130</t>
  </si>
  <si>
    <t>1169-056</t>
  </si>
  <si>
    <t>Lisboa</t>
  </si>
  <si>
    <t>socrates@fcm.unl.pt</t>
  </si>
  <si>
    <t>PT A2</t>
  </si>
  <si>
    <t>CZ MLADA01</t>
  </si>
  <si>
    <t>SKODA AUTO A. S. VYSOKA SKOLA</t>
  </si>
  <si>
    <t>Na Karmeli 1457</t>
  </si>
  <si>
    <t>293 01</t>
  </si>
  <si>
    <t>MLADÁ BOLESLAV</t>
  </si>
  <si>
    <t>suchanek@is.savs.cz</t>
  </si>
  <si>
    <t>EN B2 / CZ B2</t>
  </si>
  <si>
    <t>EN C1 / CZ C1</t>
  </si>
  <si>
    <t>FOV</t>
  </si>
  <si>
    <t>P  PORTO08</t>
  </si>
  <si>
    <t>ESCOLA SUPERIOR ARTISTICA DO PORTO</t>
  </si>
  <si>
    <t>Largo de S. Domingos 80</t>
  </si>
  <si>
    <t>4050-545</t>
  </si>
  <si>
    <t>Porto</t>
  </si>
  <si>
    <t>erasmus@esap.pt</t>
  </si>
  <si>
    <t>PT B1</t>
  </si>
  <si>
    <t>PT B2</t>
  </si>
  <si>
    <t>CZ BRNO02</t>
  </si>
  <si>
    <t>MENDELOVA ZEMEDELSKÁ A LESNICKÁ UNIVERZITA V BRNO</t>
  </si>
  <si>
    <t>Zemedelská 1</t>
  </si>
  <si>
    <t>int.rec@mendelu.cz</t>
  </si>
  <si>
    <t>I  UDINE01</t>
  </si>
  <si>
    <t xml:space="preserve">UNIVERSITA' DEGLI STUDI DI UDINE </t>
  </si>
  <si>
    <t>Via Palladio 8</t>
  </si>
  <si>
    <t>Udine</t>
  </si>
  <si>
    <t>Italy</t>
  </si>
  <si>
    <t>claudia.schileo@uniud.it</t>
  </si>
  <si>
    <t>I / EN</t>
  </si>
  <si>
    <t>P  MAIA01</t>
  </si>
  <si>
    <t>INSTITUTO SUPERIOR DA MAIA</t>
  </si>
  <si>
    <t>Av.Carlos de Oliveira Campos, Castelo da Maia</t>
  </si>
  <si>
    <t>4475-690</t>
  </si>
  <si>
    <t>AVIOSO (S. PEDRO) MAIA</t>
  </si>
  <si>
    <t>Erasmus@ismai.pt</t>
  </si>
  <si>
    <t>July 30</t>
  </si>
  <si>
    <t>A  GRAZ04</t>
  </si>
  <si>
    <t>PAEDAGOGISCHE HOCHSCHULE STEIERMARK</t>
  </si>
  <si>
    <t>Hasnerplatz 12</t>
  </si>
  <si>
    <t>A-8010</t>
  </si>
  <si>
    <t>GRAZ</t>
  </si>
  <si>
    <t>Austria</t>
  </si>
  <si>
    <t>susanne.linhofer@phst.at</t>
  </si>
  <si>
    <t>D  NORDHAU01</t>
  </si>
  <si>
    <t>FACHHOCHSCHULE NORDHAUSEN</t>
  </si>
  <si>
    <t>Weinberghof 4</t>
  </si>
  <si>
    <t>Nordhausen</t>
  </si>
  <si>
    <t>international@fh-nordhausen.de</t>
  </si>
  <si>
    <t>PL WARSZAW68</t>
  </si>
  <si>
    <t>NATIONAL DEFENCE UNIVERSITY WARSAW</t>
  </si>
  <si>
    <t>al. gen. Antoniego Chruściela "Montera" 103</t>
  </si>
  <si>
    <t>00-910</t>
  </si>
  <si>
    <t>a.sobon@aon.edu.pl</t>
  </si>
  <si>
    <t>June 28</t>
  </si>
  <si>
    <t>November 29</t>
  </si>
  <si>
    <t>1030</t>
  </si>
  <si>
    <t> Security services, not further defined </t>
  </si>
  <si>
    <t>1032</t>
  </si>
  <si>
    <t>Protection of persons and property</t>
  </si>
  <si>
    <t>CZ OSTRAVA01</t>
  </si>
  <si>
    <t>VYSOKÁ ŠKOLA BÁŇSKÁ - TECHNICKÁ UNIVERZITA OSTRAVA</t>
  </si>
  <si>
    <t>17. listopadu  15</t>
  </si>
  <si>
    <t>OSTRAVA - PORUBA</t>
  </si>
  <si>
    <t>jan.pavlik@vsb.cz</t>
  </si>
  <si>
    <t>EN B1 / CZ B1</t>
  </si>
  <si>
    <t>0715</t>
  </si>
  <si>
    <t>Mechanics and metal trades</t>
  </si>
  <si>
    <t>1041</t>
  </si>
  <si>
    <t>Transport services</t>
  </si>
  <si>
    <t>E  CORDOBA01</t>
  </si>
  <si>
    <t xml:space="preserve">UNIVERSIDAD DE CORDOBA </t>
  </si>
  <si>
    <t>Avda. Medina Azahara 5</t>
  </si>
  <si>
    <t>CORDOBA</t>
  </si>
  <si>
    <t>ori@uco.es</t>
  </si>
  <si>
    <t>ES A2</t>
  </si>
  <si>
    <t>F  NANTES07</t>
  </si>
  <si>
    <t xml:space="preserve">ECOLE CENTRALE DE NANTES </t>
  </si>
  <si>
    <t>BP 92101 f</t>
  </si>
  <si>
    <t>NANTES</t>
  </si>
  <si>
    <t>France</t>
  </si>
  <si>
    <t>frederic.dorel@ec-nantes.fr</t>
  </si>
  <si>
    <t>FR A2 / EN A2</t>
  </si>
  <si>
    <t>HR CAKOVEC01</t>
  </si>
  <si>
    <t>MEĐIMURSKO VELEUČILIŠTE U ČAKOVCU</t>
  </si>
  <si>
    <t>Bana Josipa Jelačića 22a</t>
  </si>
  <si>
    <t>ČAKOVEC</t>
  </si>
  <si>
    <t>erasmus@mev.hr</t>
  </si>
  <si>
    <t>http://www.mev.hr/</t>
  </si>
  <si>
    <t>F  PARIS213</t>
  </si>
  <si>
    <t>ECOLE SUPERIEURE DU COMMERCE EXTERIEUR</t>
  </si>
  <si>
    <t>10, rue Sextius Michel</t>
  </si>
  <si>
    <t>PARIS</t>
  </si>
  <si>
    <t xml:space="preserve">karine.gautier@esce.fr
</t>
  </si>
  <si>
    <t>FR B2 / EN B2</t>
  </si>
  <si>
    <t>G  TRIPOLI03</t>
  </si>
  <si>
    <t xml:space="preserve">PANEPISTIMIO PELOPONNISOY  </t>
  </si>
  <si>
    <t xml:space="preserve">52 Ag. Konstantinou str. </t>
  </si>
  <si>
    <t>GR-104 37</t>
  </si>
  <si>
    <t>Athens</t>
  </si>
  <si>
    <t>Greece</t>
  </si>
  <si>
    <t>vgionna@uop.gr</t>
  </si>
  <si>
    <t>http://www.uop.gr/erasmus/</t>
  </si>
  <si>
    <t>GR B1 / EN B1</t>
  </si>
  <si>
    <t>GR B2 / EN B2</t>
  </si>
  <si>
    <t xml:space="preserve">FE </t>
  </si>
  <si>
    <t>HR OSIJEK01</t>
  </si>
  <si>
    <t>SVEUCILISTE JOSIPA JURJA STROSSMAYERA U OSIJEKU</t>
  </si>
  <si>
    <t>Trg Sv. Trojstva 3</t>
  </si>
  <si>
    <t>OSIJEK</t>
  </si>
  <si>
    <t>erasmus@unios.hr</t>
  </si>
  <si>
    <t>HR B2 / EN B2</t>
  </si>
  <si>
    <t>July 1</t>
  </si>
  <si>
    <t>0549</t>
  </si>
  <si>
    <t>Mathematics and statistics, not elsewhere classified</t>
  </si>
  <si>
    <t>0910</t>
  </si>
  <si>
    <t>Health, not further defined</t>
  </si>
  <si>
    <t>PL KRAKOW01</t>
  </si>
  <si>
    <t>UNIWERSYTET JAGIELLONSKI</t>
  </si>
  <si>
    <t>Golebia 24</t>
  </si>
  <si>
    <t>31-007</t>
  </si>
  <si>
    <t>Krakow</t>
  </si>
  <si>
    <t>erasmus@adm.uj.edu.pl</t>
  </si>
  <si>
    <t>TR ISTANBU31</t>
  </si>
  <si>
    <t>OZYEGIN UNIVERSITESI</t>
  </si>
  <si>
    <t>Nisantepe Mevkii Orman Sok. No:13</t>
  </si>
  <si>
    <t>international.relations@ozyegin.edu.tr</t>
  </si>
  <si>
    <t>X</t>
  </si>
  <si>
    <t>PL TORUN01</t>
  </si>
  <si>
    <t>UNIWERSYTET MIKOLAJA KOPERNIKA W TORUNIU</t>
  </si>
  <si>
    <t>ul. Gagrina 11</t>
  </si>
  <si>
    <t>87-100</t>
  </si>
  <si>
    <t>Torun</t>
  </si>
  <si>
    <t>ewader@umk.pl</t>
  </si>
  <si>
    <t>PL B2 / EN B2</t>
  </si>
  <si>
    <t>E  BADAJOZ01</t>
  </si>
  <si>
    <t xml:space="preserve">UNIVERSIDAD DE EXTREMADURA </t>
  </si>
  <si>
    <t>Edificio de Usos multiples</t>
  </si>
  <si>
    <t>CÁCERES</t>
  </si>
  <si>
    <t>relint@unex.es</t>
  </si>
  <si>
    <t xml:space="preserve">ES A2 </t>
  </si>
  <si>
    <t>0414</t>
  </si>
  <si>
    <t>Marketing and advertising</t>
  </si>
  <si>
    <t>E  LLEIDA01</t>
  </si>
  <si>
    <t>UNIVERSITAT DE LLEIDA</t>
  </si>
  <si>
    <t>Carrer de Jaume II, 67</t>
  </si>
  <si>
    <t>LLEIDA</t>
  </si>
  <si>
    <t>ori@int.udl.cat</t>
  </si>
  <si>
    <t xml:space="preserve">ES / CATALAN B1 </t>
  </si>
  <si>
    <t>ES / CATALAN B2</t>
  </si>
  <si>
    <t>TR TOKAT01</t>
  </si>
  <si>
    <t>GAZİOSMANPAŞA ÜNİVERSİTESİ</t>
  </si>
  <si>
    <t>Taşlıçiftlik Kampüsü</t>
  </si>
  <si>
    <t>TOKAT</t>
  </si>
  <si>
    <t xml:space="preserve">tahsin.ilhan@gop.edu.tr
</t>
  </si>
  <si>
    <t>D  BERLIN01</t>
  </si>
  <si>
    <t xml:space="preserve">FREIE UNIVERSITAET BERLIN </t>
  </si>
  <si>
    <t>Kaiserswerther Str. 16-18</t>
  </si>
  <si>
    <t>Berlin</t>
  </si>
  <si>
    <t>gesa.heym-halayqa@fu-berlin.de</t>
  </si>
  <si>
    <t>http://fu-berlin.de/en/studium/international/studium_fu/auslandssemester/erasmus_in</t>
  </si>
  <si>
    <t>HU MISKOLC01</t>
  </si>
  <si>
    <t>MISKOLCI EGYETEM</t>
  </si>
  <si>
    <t>Miskolc-Egyetemváros</t>
  </si>
  <si>
    <t>H-3515</t>
  </si>
  <si>
    <t>MISKOLC</t>
  </si>
  <si>
    <t>Hungary</t>
  </si>
  <si>
    <t>rektudrh@uni-miskolc.hu</t>
  </si>
  <si>
    <t>HU C1 / EN B1</t>
  </si>
  <si>
    <t>HU C1 / EN B2</t>
  </si>
  <si>
    <t>D  CHEMNIT01</t>
  </si>
  <si>
    <t>TECHNISCHE UNIVERSITAET CHEMNITZ</t>
  </si>
  <si>
    <t>Erfenschlager Str. 73</t>
  </si>
  <si>
    <t>Chemnitz</t>
  </si>
  <si>
    <t>oliver.sachs@iuz.tu-chemnitz.de</t>
  </si>
  <si>
    <t>http://www.tu-chemnitz.de/international/incoming/index.php.en</t>
  </si>
  <si>
    <t>DE B1 (German studies B2)</t>
  </si>
  <si>
    <t>CZ PRAHA07</t>
  </si>
  <si>
    <t>UNIVERZITA KARLOVA V PRAZE</t>
  </si>
  <si>
    <t>Albertov 6</t>
  </si>
  <si>
    <t>Praha 1</t>
  </si>
  <si>
    <t>vagner@natur.cuni.cz</t>
  </si>
  <si>
    <t>Earth science</t>
  </si>
  <si>
    <t>E  SALAMAN02</t>
  </si>
  <si>
    <t xml:space="preserve">UNIVERSIDAD DE SALAMANCA </t>
  </si>
  <si>
    <t>Cardenal Pla y Deniel n.22</t>
  </si>
  <si>
    <t>Salamanca</t>
  </si>
  <si>
    <t>erasmus@usal.es</t>
  </si>
  <si>
    <t>F  MONTPEL13</t>
  </si>
  <si>
    <t>ECOLE SUPERIEURE DE COMMERCE DE MONTPELLIER</t>
  </si>
  <si>
    <t>2300 av. Des Moulins</t>
  </si>
  <si>
    <t>Montpellier Cedex 4</t>
  </si>
  <si>
    <t>c.santos-magliozzi@supco-montpellier.fr</t>
  </si>
  <si>
    <t>FR B2 / EN (Toefl 60 only for M2 students)</t>
  </si>
  <si>
    <t>PL BIALYST01</t>
  </si>
  <si>
    <t>POLITECHNIKA BIALOSTOCKA</t>
  </si>
  <si>
    <t>Wiejska 45A</t>
  </si>
  <si>
    <t>15-351</t>
  </si>
  <si>
    <t>Bialystok</t>
  </si>
  <si>
    <t>m.malinowska@pb.edu.pl</t>
  </si>
  <si>
    <t>E  BARCELO03</t>
  </si>
  <si>
    <t>UNIVERSITAT POLITÈCNICA DE CATALUÑA</t>
  </si>
  <si>
    <t>FIB C/Jordi Girona, 1-3 Edifici B6</t>
  </si>
  <si>
    <t>Barcelona</t>
  </si>
  <si>
    <t>mobilitat@etsetb.upc.edu</t>
  </si>
  <si>
    <t>ES B1-B2 / EN B1-B2</t>
  </si>
  <si>
    <t>TBA</t>
  </si>
  <si>
    <t>SK KOSICE03</t>
  </si>
  <si>
    <t>Technicka univerzita v Kosiciach</t>
  </si>
  <si>
    <t>Letna 9</t>
  </si>
  <si>
    <t>042 00</t>
  </si>
  <si>
    <t>Kosice</t>
  </si>
  <si>
    <t>Slovakia</t>
  </si>
  <si>
    <t>erna.beres@tuke.sk</t>
  </si>
  <si>
    <t>TR ISTANBU16</t>
  </si>
  <si>
    <t>KADIR HAS UNIVERSITY</t>
  </si>
  <si>
    <t>Kadir Has Cad. Cibali</t>
  </si>
  <si>
    <t>Istanbul</t>
  </si>
  <si>
    <t>erasmus@khas.edu.tr</t>
  </si>
  <si>
    <t>EN B2 / TR B2</t>
  </si>
  <si>
    <t>TBD</t>
  </si>
  <si>
    <t>LT VILNIUS01</t>
  </si>
  <si>
    <t>VILNIAUS UNIVERSITETAS</t>
  </si>
  <si>
    <t>Universiteto str.3</t>
  </si>
  <si>
    <t>VILNIUS</t>
  </si>
  <si>
    <t>Lithuania</t>
  </si>
  <si>
    <t>milda.girdzijauskaite@cr.vu.lt</t>
  </si>
  <si>
    <t>CZ OLOMOUC03</t>
  </si>
  <si>
    <t>MORAVSKÁ VYSOKÁ ŠKOLA OLOMOUC, O.P.S.</t>
  </si>
  <si>
    <t>tr. Kosmonautu 1288/1</t>
  </si>
  <si>
    <t>CZ 779 00</t>
  </si>
  <si>
    <t>OLOMOUC</t>
  </si>
  <si>
    <t>international@mvso.cz</t>
  </si>
  <si>
    <t>P  ACORES01</t>
  </si>
  <si>
    <t>UNIVERSIDADE DOS ACORES</t>
  </si>
  <si>
    <t>Rua Capitão João d’Ávlia – Pico da Urze</t>
  </si>
  <si>
    <t>9700-042</t>
  </si>
  <si>
    <t>Angra do Heroismo</t>
  </si>
  <si>
    <t>gri@uac.pt</t>
  </si>
  <si>
    <t>International Relations, European studies</t>
  </si>
  <si>
    <t>0533</t>
  </si>
  <si>
    <t>Physics</t>
  </si>
  <si>
    <t>FL</t>
  </si>
  <si>
    <t>PL SIEDLCE01</t>
  </si>
  <si>
    <t>UNIWERSYTET PRZYRODNICZO-HUMANISTYCZNY W SIEDLCACH</t>
  </si>
  <si>
    <t>ul. Konarskiego 2</t>
  </si>
  <si>
    <t>08 -110</t>
  </si>
  <si>
    <t>SIEDLCE</t>
  </si>
  <si>
    <t>reknauka@uph.edu.pl</t>
  </si>
  <si>
    <t>PL B1 / EN B1</t>
  </si>
  <si>
    <t>I  PERUGIA01</t>
  </si>
  <si>
    <t>UNIVERSITA' DEGLI STUDI DI PERUGIA</t>
  </si>
  <si>
    <t>Piazza Universita 1</t>
  </si>
  <si>
    <t>PERUGIA</t>
  </si>
  <si>
    <t>area.relint@unipg.it</t>
  </si>
  <si>
    <t>IT  B1 / EN B1</t>
  </si>
  <si>
    <t>IT B2 / EN B2</t>
  </si>
  <si>
    <t>E  LEON01</t>
  </si>
  <si>
    <t>UNIVERSIDAD DE LEÓN</t>
  </si>
  <si>
    <t>Edificio de Servicios. Campus de Vegazana.</t>
  </si>
  <si>
    <t>LEON</t>
  </si>
  <si>
    <t>internacional@unileon.es</t>
  </si>
  <si>
    <t>http://www.studyinleon.es</t>
  </si>
  <si>
    <t>ES B1 / EN B1</t>
  </si>
  <si>
    <t>D  MAINZ01</t>
  </si>
  <si>
    <t>JOHANNES GUTENBERG-UNIVERSITAET MAINZ</t>
  </si>
  <si>
    <t>Forum 1</t>
  </si>
  <si>
    <t>MAINZ</t>
  </si>
  <si>
    <t>erasmus@international.uni-mainz.de</t>
  </si>
  <si>
    <t>http://www.uni-mainz.de/erasmus</t>
  </si>
  <si>
    <t>TR ISTANBU09</t>
  </si>
  <si>
    <t>BEYKENT UNIVERSITESI</t>
  </si>
  <si>
    <t>Hadim Koru Yolu Mevki, Sisli</t>
  </si>
  <si>
    <t>beykent.university.istanbul@gmail.com</t>
  </si>
  <si>
    <t>EN B1 / TR B1</t>
  </si>
  <si>
    <t>July 22</t>
  </si>
  <si>
    <t>November 14</t>
  </si>
  <si>
    <t>0419</t>
  </si>
  <si>
    <t>Business and administration, not elsewhere classified</t>
  </si>
  <si>
    <t>E  HUELVA01</t>
  </si>
  <si>
    <t xml:space="preserve">UNIVERSIDAD DE HUELVA </t>
  </si>
  <si>
    <t>Pabellon 8, Campus El Carmen</t>
  </si>
  <si>
    <t>HUELVA</t>
  </si>
  <si>
    <t>drinter@uhu.es</t>
  </si>
  <si>
    <t>1014</t>
  </si>
  <si>
    <t>Sports</t>
  </si>
  <si>
    <t>B  LIEGE38</t>
  </si>
  <si>
    <t>HAUTE ECOLE DE LA PROVINCE DE LIEGE</t>
  </si>
  <si>
    <t>6, avenue Monteesquieu</t>
  </si>
  <si>
    <t>JEMEPPE</t>
  </si>
  <si>
    <t>Belgium</t>
  </si>
  <si>
    <t>Philippe.parmentier@provincedeliege.be</t>
  </si>
  <si>
    <t>FR / EN B1 - glej sporazum</t>
  </si>
  <si>
    <t>FR / EN B2 - glej sporazum</t>
  </si>
  <si>
    <t>0413</t>
  </si>
  <si>
    <t>Management and administration</t>
  </si>
  <si>
    <t>CZ OLOMOUC01</t>
  </si>
  <si>
    <t>UNIVERZITA PALACKEHO V OLOMOUCI</t>
  </si>
  <si>
    <t>Križkovskeho 8</t>
  </si>
  <si>
    <t>Olomouc</t>
  </si>
  <si>
    <t>yvona.vyhnankova@upol.cz</t>
  </si>
  <si>
    <t>PL KRAKOW17</t>
  </si>
  <si>
    <t>KRAKOWSKA AKADEMIA IM. ANDRZEJA FRYCZA MODRZEWSKIEGO</t>
  </si>
  <si>
    <t>u. Gustawa Herlinga - Grudzinskiego 1</t>
  </si>
  <si>
    <t>30-705</t>
  </si>
  <si>
    <t>jskrzypiec@afm.edu.pl</t>
  </si>
  <si>
    <t>PL BIELSKO02</t>
  </si>
  <si>
    <t>AKADEMIA TECHNICZNO-HUMANISTYCZNA W BIELSKU-BIALEJ</t>
  </si>
  <si>
    <t>2 Wilowa Street</t>
  </si>
  <si>
    <t>43-309</t>
  </si>
  <si>
    <t>Bielsko-Biala</t>
  </si>
  <si>
    <t xml:space="preserve">hlamers@ath.bielsko.pl </t>
  </si>
  <si>
    <t>EN B1 / SI B1</t>
  </si>
  <si>
    <t>EN B2 / SI B2</t>
  </si>
  <si>
    <t>0723</t>
  </si>
  <si>
    <t>Textiles (clothes, footwear and leather)</t>
  </si>
  <si>
    <t>0314</t>
  </si>
  <si>
    <t>Sociology and cultural studies</t>
  </si>
  <si>
    <t>A  GRAZ23</t>
  </si>
  <si>
    <t>MEDIZINISCHE UNIVERSITÄT GRAZ</t>
  </si>
  <si>
    <t>Auenbruggerplatz 2/4</t>
  </si>
  <si>
    <t>A-8036</t>
  </si>
  <si>
    <t>hans.dimai@medunigraz.at</t>
  </si>
  <si>
    <t>EN B2 / DE B2</t>
  </si>
  <si>
    <t>LT KAUNAS04</t>
  </si>
  <si>
    <t>LIETUVOS KUNO KULTUROS AKADEMIJA</t>
  </si>
  <si>
    <t>Sporto 6</t>
  </si>
  <si>
    <t>Kaunas</t>
  </si>
  <si>
    <t>erasmus@lsu.lt</t>
  </si>
  <si>
    <t>http://lsu.lt/en/studies/exchange-students</t>
  </si>
  <si>
    <t>EN B2 / LT B2</t>
  </si>
  <si>
    <t>P  FARO02</t>
  </si>
  <si>
    <t xml:space="preserve">UNIVERSIDADE DO ALGARVE </t>
  </si>
  <si>
    <t>Campus de Gambelas</t>
  </si>
  <si>
    <t>8005-139</t>
  </si>
  <si>
    <t>Faro</t>
  </si>
  <si>
    <t>mobilidade@ualg.pt</t>
  </si>
  <si>
    <t>0712</t>
  </si>
  <si>
    <t>Environmental protection technology</t>
  </si>
  <si>
    <t>TR ISTANBU04</t>
  </si>
  <si>
    <t>ISTANBUL TEKNIK ÜNIVERSITESI (ITU)</t>
  </si>
  <si>
    <t xml:space="preserve">İTÜ Ayazağa Kampüsü </t>
  </si>
  <si>
    <t>TR-34469</t>
  </si>
  <si>
    <t>SARIYER</t>
  </si>
  <si>
    <t>erasmus@itu.edu.tr</t>
  </si>
  <si>
    <t>MK SKOPJE11</t>
  </si>
  <si>
    <t xml:space="preserve">INSTITUT ZA BIZNIS EKONOMIJA </t>
  </si>
  <si>
    <t>3-ta Mak. Brigada 66a</t>
  </si>
  <si>
    <t>SKOPJE</t>
  </si>
  <si>
    <t>Macedonia</t>
  </si>
  <si>
    <t>martin.kiselicki@fbe.edu.mk</t>
  </si>
  <si>
    <t>E  MURCIA04</t>
  </si>
  <si>
    <t>UNIVERSIDAD POLITECNICA DE CARTAGENA</t>
  </si>
  <si>
    <t>Pl. Cronista Isidoro Valverde, s/n - Edificio "la Milagrosa"</t>
  </si>
  <si>
    <t>CARTAGENA</t>
  </si>
  <si>
    <t>relint@upct.es</t>
  </si>
  <si>
    <t>EE TALLINN12</t>
  </si>
  <si>
    <t>TALLINNA TERVISHOIU KÕRGKOOL</t>
  </si>
  <si>
    <t>Kannu 67</t>
  </si>
  <si>
    <t>TALLINN</t>
  </si>
  <si>
    <t>eve.epner@ttk.ee</t>
  </si>
  <si>
    <t>PL POZNAN01</t>
  </si>
  <si>
    <t>UNIWERSYTET IM. ADAMA MICKIEWICZA W POZNANIU</t>
  </si>
  <si>
    <t>Ul. Wieniawskiego 1</t>
  </si>
  <si>
    <t>61-712</t>
  </si>
  <si>
    <t>Poznan</t>
  </si>
  <si>
    <t>tomasz.branka@amu.edu.pl</t>
  </si>
  <si>
    <t>E  GRANADA01</t>
  </si>
  <si>
    <t xml:space="preserve">UNIVERSIDAD DE GRANADA </t>
  </si>
  <si>
    <t>Campus de Cartuja</t>
  </si>
  <si>
    <t>Granada</t>
  </si>
  <si>
    <t>vrinternacional@ugr.es</t>
  </si>
  <si>
    <t>0313</t>
  </si>
  <si>
    <t>Psychology </t>
  </si>
  <si>
    <t>PL BIALYST09</t>
  </si>
  <si>
    <t>NIEPANSTWOWA WYZSZA SZKOLA PEDAGOGICZNA W BIALYMSTOKU</t>
  </si>
  <si>
    <t>Al. Jana Pawla 91</t>
  </si>
  <si>
    <t>15-703</t>
  </si>
  <si>
    <t xml:space="preserve">BIAŁYTSOK </t>
  </si>
  <si>
    <t>erasmusnwsp@interia.pl</t>
  </si>
  <si>
    <t>EN B1/B2</t>
  </si>
  <si>
    <t>BG VELIKO01</t>
  </si>
  <si>
    <t>VELIKOTURNOVSKI UNIVERSITET SV. SV. KIRIL I METODII</t>
  </si>
  <si>
    <t>2 T. Turnovski str.</t>
  </si>
  <si>
    <t>Veliko Turnovo</t>
  </si>
  <si>
    <t>Bulgaria</t>
  </si>
  <si>
    <t>ep@uni-vt.bg</t>
  </si>
  <si>
    <t>BG B1 / EN B1</t>
  </si>
  <si>
    <t>BG B2 / EN B2</t>
  </si>
  <si>
    <t>I  CAMERIN01</t>
  </si>
  <si>
    <t>UNIVERSITY OF CAMERINO</t>
  </si>
  <si>
    <t>Via Pieragostini 18</t>
  </si>
  <si>
    <t>Camerino</t>
  </si>
  <si>
    <t>renato.deleone@unicam.it</t>
  </si>
  <si>
    <t>TR ISTANBU20</t>
  </si>
  <si>
    <t>SABANCI ÜNIVERSITESI</t>
  </si>
  <si>
    <t>Orhanli</t>
  </si>
  <si>
    <t>asif@sabanciuniv.edu</t>
  </si>
  <si>
    <t>May 30</t>
  </si>
  <si>
    <t>0720</t>
  </si>
  <si>
    <t>Manufacturing and processing, not further defined</t>
  </si>
  <si>
    <t>LT KAUNAS02</t>
  </si>
  <si>
    <t>KAUNO TECHNOLOGIJOS UNIVERSITETAS</t>
  </si>
  <si>
    <t>Studentu str. 56</t>
  </si>
  <si>
    <t>gintare.vilbikiene@ktu.lt</t>
  </si>
  <si>
    <t>E  TARRAGO01</t>
  </si>
  <si>
    <t>UNIVERSITAT ROVIRA I VIRGILI</t>
  </si>
  <si>
    <t>Av. Paisos Catalans 17-20</t>
  </si>
  <si>
    <t>Tarragona</t>
  </si>
  <si>
    <t>marina.casals@urv.cat</t>
  </si>
  <si>
    <t>0721</t>
  </si>
  <si>
    <t>Food processing</t>
  </si>
  <si>
    <t>0111</t>
  </si>
  <si>
    <t>Education science</t>
  </si>
  <si>
    <t>F  LE-HAVR04</t>
  </si>
  <si>
    <t>ECOLE DE MANAGEMENT DE NORMANDIE</t>
  </si>
  <si>
    <t>9, rue Claude Bloch</t>
  </si>
  <si>
    <t>Caen</t>
  </si>
  <si>
    <t>afroger@em-normandie.fr</t>
  </si>
  <si>
    <t xml:space="preserve">UNIVERSIDADE DA BEIRA INTERIOR </t>
  </si>
  <si>
    <t>Convento de Santo Antonio</t>
  </si>
  <si>
    <t>6201-001</t>
  </si>
  <si>
    <t>COVILHÃ</t>
  </si>
  <si>
    <t>vrensino@ubi.pt</t>
  </si>
  <si>
    <t>KřIžkovského 10</t>
  </si>
  <si>
    <t>0222</t>
  </si>
  <si>
    <t>History and archaeology</t>
  </si>
  <si>
    <t>SK TRNAVA02</t>
  </si>
  <si>
    <t>UNIVERZITA SV. CYRILA A METODA V TRNAVA</t>
  </si>
  <si>
    <t>Nam. J. Herdu 2</t>
  </si>
  <si>
    <t>Trnava</t>
  </si>
  <si>
    <t>jan.titis@ucm.sk</t>
  </si>
  <si>
    <t>SK B1 / EN B1</t>
  </si>
  <si>
    <t>SK B2 / EN B2</t>
  </si>
  <si>
    <t>TR KARABUK01</t>
  </si>
  <si>
    <t>KARABÜK ÜNIVERSITESİ</t>
  </si>
  <si>
    <t>Baliklarkayasi 100. Yil</t>
  </si>
  <si>
    <t>KARABÜK</t>
  </si>
  <si>
    <t>oyaonalan@karabuk.edu.tr</t>
  </si>
  <si>
    <t>September 16</t>
  </si>
  <si>
    <t>February 17</t>
  </si>
  <si>
    <t>TR ISTANBU05</t>
  </si>
  <si>
    <t>MARMARA ÜNIVERSITESI</t>
  </si>
  <si>
    <t xml:space="preserve">Göztepe Kampüsü, Mühendislik Binasi, B Blok Kat:7 </t>
  </si>
  <si>
    <t>mtekce@marmara.edu.tr</t>
  </si>
  <si>
    <t>October 25</t>
  </si>
  <si>
    <t>Business and administration</t>
  </si>
  <si>
    <t>DK ODENSE01</t>
  </si>
  <si>
    <t>SYDDANSK UNIVERSITET</t>
  </si>
  <si>
    <t>Niels Bohrs Alle 1</t>
  </si>
  <si>
    <t>ODENSE M</t>
  </si>
  <si>
    <t>Denmark</t>
  </si>
  <si>
    <t>tino@sdu.dk</t>
  </si>
  <si>
    <t>DK C1 / EN C1</t>
  </si>
  <si>
    <t>E  SANTAND01</t>
  </si>
  <si>
    <t xml:space="preserve">UNIVERSIDAD DE CANTABRIA </t>
  </si>
  <si>
    <t>Avda. De los Castros s/n</t>
  </si>
  <si>
    <t>Santander</t>
  </si>
  <si>
    <t>vr.internacional@unican.es</t>
  </si>
  <si>
    <t>http://web.unican.es/en/Studying/admission/exchange-students</t>
  </si>
  <si>
    <t>0719</t>
  </si>
  <si>
    <t>Engineering and engineering trades, not elsewhere classified</t>
  </si>
  <si>
    <t>0219</t>
  </si>
  <si>
    <t>Arts, not elsewhere classified</t>
  </si>
  <si>
    <t>D  WIESBAD01</t>
  </si>
  <si>
    <t>HOCHSCHULE RHEINMAIN / RHEINMAIN UNIVERSITY OF APPLIED SCIENCES / WIESBADEN RÜSSELSHEIM GEISENHEIM</t>
  </si>
  <si>
    <t>Kurt-Schumacher-Ring 18</t>
  </si>
  <si>
    <t>Wiesbaden</t>
  </si>
  <si>
    <t>eva.bauer@hs-rm.de</t>
  </si>
  <si>
    <t>A  GRAZ02</t>
  </si>
  <si>
    <t xml:space="preserve">TECHNISCHE UNIVERSITAET GRAZ </t>
  </si>
  <si>
    <t>Rechbauerstrasse 12</t>
  </si>
  <si>
    <t>Graz</t>
  </si>
  <si>
    <t>julia.niehs@tugraz.at</t>
  </si>
  <si>
    <t>1*</t>
  </si>
  <si>
    <t>5*</t>
  </si>
  <si>
    <t>F  MARSEIL11</t>
  </si>
  <si>
    <t>Ecole Centrale Marseille</t>
  </si>
  <si>
    <t>38 rue Joliot Curie</t>
  </si>
  <si>
    <t>Marseille</t>
  </si>
  <si>
    <t>emmy.arts@centrale-marseille.fr</t>
  </si>
  <si>
    <t>FR B1</t>
  </si>
  <si>
    <t>TR ISTANBU10</t>
  </si>
  <si>
    <t>ISTANBUL TICARET UNIVERSITESI</t>
  </si>
  <si>
    <t>Uskudar</t>
  </si>
  <si>
    <t>ratabay@ticaret.edu.tr</t>
  </si>
  <si>
    <t>TR B1/ EN B1</t>
  </si>
  <si>
    <t>P  PORTO02</t>
  </si>
  <si>
    <t>Universidade do Porto</t>
  </si>
  <si>
    <t>Rua Dr. Roberto Frias</t>
  </si>
  <si>
    <t>4200-000</t>
  </si>
  <si>
    <t>erasmus@fep.up.pt</t>
  </si>
  <si>
    <t>EN B2 / PT B2</t>
  </si>
  <si>
    <t>0310</t>
  </si>
  <si>
    <t>Social and behavioural sciences, not further defined</t>
  </si>
  <si>
    <t>HR SPLIT01</t>
  </si>
  <si>
    <t>SVEUČILIŠTE U SPLITU</t>
  </si>
  <si>
    <t>Livanjska 5</t>
  </si>
  <si>
    <t>SPLIT</t>
  </si>
  <si>
    <t>acosic@unist.hr</t>
  </si>
  <si>
    <t>HR B1 / EN B1</t>
  </si>
  <si>
    <t>UNIVERZITA JANA EVANGELISTY PURKYNE V ÚSTÍ NAD LABEM</t>
  </si>
  <si>
    <t>ÚSTÍ NAD LABEM</t>
  </si>
  <si>
    <t>jitka.jezkova@ujep.cz</t>
  </si>
  <si>
    <t>D  HAMBURG01</t>
  </si>
  <si>
    <t xml:space="preserve">UNIVERSITAET HAMBURG </t>
  </si>
  <si>
    <t>Mittelweg 177</t>
  </si>
  <si>
    <t>D-20148</t>
  </si>
  <si>
    <t>HAMBURG</t>
  </si>
  <si>
    <t>hochschulkoordination.erasmus@verw.uni-hamburg.de</t>
  </si>
  <si>
    <t>TR DENIZLI01</t>
  </si>
  <si>
    <t>PAMUKKALE UNIVERSITESI</t>
  </si>
  <si>
    <t>Kinikli Campus</t>
  </si>
  <si>
    <t>DENIZLI</t>
  </si>
  <si>
    <t>stoprak@pau.edu.tr</t>
  </si>
  <si>
    <t>TR B1 / EN B1</t>
  </si>
  <si>
    <t>TR B2 / EN B2</t>
  </si>
  <si>
    <t>0619</t>
  </si>
  <si>
    <t>Information and Communication Technologies (ICTs), not elsewhere classified</t>
  </si>
  <si>
    <t>PL POZNAN02</t>
  </si>
  <si>
    <t>POLITECHNIKA POZNANSKA</t>
  </si>
  <si>
    <t>pl. Marii Curie_Sklodowskiej 5</t>
  </si>
  <si>
    <t>60-965</t>
  </si>
  <si>
    <t>POZNAŃ</t>
  </si>
  <si>
    <t>magdalena.zawirska-wolniewicz@put.poznan.pl</t>
  </si>
  <si>
    <t>F  ANGERS04</t>
  </si>
  <si>
    <t xml:space="preserve">UNIVERSITE CATHOLIQUE DE L'OUEST </t>
  </si>
  <si>
    <t>3, place Andre Leroy B.P. 10808</t>
  </si>
  <si>
    <t>ANGERS</t>
  </si>
  <si>
    <t>pierrick.picot@uco.fr</t>
  </si>
  <si>
    <t>FR C1 / EN C1</t>
  </si>
  <si>
    <t>TR AYDIN01</t>
  </si>
  <si>
    <t>ADNAN MENDERES UNIVERSITESI</t>
  </si>
  <si>
    <t>Merkez Kampus Rektorluk</t>
  </si>
  <si>
    <t>AYDIN</t>
  </si>
  <si>
    <t>sedasaracal@adu.edu.tr</t>
  </si>
  <si>
    <t>E  ZARAGOZ01</t>
  </si>
  <si>
    <t xml:space="preserve">UNIVERSIDAD DE ZARAGOZA </t>
  </si>
  <si>
    <t xml:space="preserve">Pedro Cerbuna, 12 </t>
  </si>
  <si>
    <t>Zaragoza</t>
  </si>
  <si>
    <t>relint@unizar.es</t>
  </si>
  <si>
    <t>November 28</t>
  </si>
  <si>
    <t>F  AV-FONT01</t>
  </si>
  <si>
    <t>ECOLE SUPERIEURE DE COMMERCE INTERNATIONAL</t>
  </si>
  <si>
    <t>50 rue de la Maison Rouge - Lognes</t>
  </si>
  <si>
    <t>MARNE-LA-VALLÉE CEDEX 2</t>
  </si>
  <si>
    <t>gesche.landais@groupe-hema.com</t>
  </si>
  <si>
    <t>FR B1 / EN B1</t>
  </si>
  <si>
    <t>A  WIEN63</t>
  </si>
  <si>
    <t>FH CAMPUS WIEN - VEREIN ZUR FÖRDERUNG DES FACHHOCHSCHUL-, ENTWICKLUNGS- UND FORSCHUNGSZENTRUMS IM SÜDEN WIENS</t>
  </si>
  <si>
    <t>Favoritenstraße 226</t>
  </si>
  <si>
    <t>WIEN</t>
  </si>
  <si>
    <t>wolfgang.suender@fh-campuswien.ac.at</t>
  </si>
  <si>
    <t>DE (EN) B2</t>
  </si>
  <si>
    <t>GE/EN B2</t>
  </si>
  <si>
    <t>PL KATOWIC02</t>
  </si>
  <si>
    <t>UNIWERSYTET EKONOMICZNY W KATOWICACH</t>
  </si>
  <si>
    <t>Ul. 1 Maja 50</t>
  </si>
  <si>
    <t>40-287</t>
  </si>
  <si>
    <t>Katowice</t>
  </si>
  <si>
    <t>erasmus@ue.katowice.pl</t>
  </si>
  <si>
    <t>http://www.ue.katowice.pl/en/erasmus-exchange.html</t>
  </si>
  <si>
    <t>EN C1 / PL C1</t>
  </si>
  <si>
    <t>CZ PLZEN01</t>
  </si>
  <si>
    <t>ZÁPADOCESKÁ UNIVERZITA V PLZNI</t>
  </si>
  <si>
    <t>Univerzitetni 8, box 314</t>
  </si>
  <si>
    <t>PLZEN</t>
  </si>
  <si>
    <t>ovsjan@rek.zcu.cz</t>
  </si>
  <si>
    <t>http://www.zcu.cz/en/ects</t>
  </si>
  <si>
    <t>0716</t>
  </si>
  <si>
    <t>Motor vehicles, ships and aircraft</t>
  </si>
  <si>
    <t>Transport services </t>
  </si>
  <si>
    <t>SK BRATISL03</t>
  </si>
  <si>
    <t>EKONOMICKÁ UNIVERZITA V BRATISLAVE</t>
  </si>
  <si>
    <t>Dolnozemska cesta 1</t>
  </si>
  <si>
    <t>852 35</t>
  </si>
  <si>
    <t>Bratislava 5</t>
  </si>
  <si>
    <t>pavel.lascek@euba.sk</t>
  </si>
  <si>
    <t>D  FRANKFU08</t>
  </si>
  <si>
    <t>EUROPA-UNIVERSITAET VIADRINA FRANKFURT (ODER)</t>
  </si>
  <si>
    <t>Große Scharrnstraße 59</t>
  </si>
  <si>
    <t>Frankfurt (Oder)</t>
  </si>
  <si>
    <t>outgoing-wiwi@europa-uni.de</t>
  </si>
  <si>
    <t>http://www.wiwi.europa-uni.de/de/studium/modulangebot/index.html</t>
  </si>
  <si>
    <t>EN B1 / DE B1</t>
  </si>
  <si>
    <t>rowe@europa-uni.de</t>
  </si>
  <si>
    <t>http://www.rewi.europa-uni.de/de/studium/vorlesungsverzeichnis/index.html</t>
  </si>
  <si>
    <t>P  ARCOZEL01</t>
  </si>
  <si>
    <t>INSTITUTO POLITÉCNICO DO CÁVADO E DO AVE</t>
  </si>
  <si>
    <t xml:space="preserve">Av. Dr. Sidonio Pais 222 </t>
  </si>
  <si>
    <t>BARCELOS</t>
  </si>
  <si>
    <t>gri@ipca.pt</t>
  </si>
  <si>
    <t>December 30</t>
  </si>
  <si>
    <t>D  MUNCHEN01</t>
  </si>
  <si>
    <t>LUDWIG-MAXIMILIANS-UNIVERSITAET MUENCHEN</t>
  </si>
  <si>
    <t>Geschwister Scholl Platz 1</t>
  </si>
  <si>
    <t>Muenchen</t>
  </si>
  <si>
    <t>erasmus-incoming@lmu.de</t>
  </si>
  <si>
    <t>http://www.lmu.de/en/international/incoming</t>
  </si>
  <si>
    <t>0541</t>
  </si>
  <si>
    <t>Mathematics</t>
  </si>
  <si>
    <t>TR ESKISEH02</t>
  </si>
  <si>
    <t>ESKISEHIR OSMANGAZI ÜNIVERSITESI</t>
  </si>
  <si>
    <t>Meselik</t>
  </si>
  <si>
    <t>ESKISEHIR</t>
  </si>
  <si>
    <t>erasmus@ogu.edu.tr</t>
  </si>
  <si>
    <t>F  SCEAUX01</t>
  </si>
  <si>
    <t>EPF ECOLE D'INGENIEURS</t>
  </si>
  <si>
    <t>3, Bis Rue lakanal</t>
  </si>
  <si>
    <t>SCEAUX</t>
  </si>
  <si>
    <t>sophie.telliez@epf.fr</t>
  </si>
  <si>
    <t>FR B1 / EN B2</t>
  </si>
  <si>
    <t>B  GENT01</t>
  </si>
  <si>
    <t>UNIVERSITEIT GENT</t>
  </si>
  <si>
    <t>Sint-Pietersnieuwstraat 25</t>
  </si>
  <si>
    <t>Gent</t>
  </si>
  <si>
    <t>Paul.Kiekens@Ugent.be</t>
  </si>
  <si>
    <t>RO CRAIOVA01</t>
  </si>
  <si>
    <t>UNIVERSITY OF CRAIOVA</t>
  </si>
  <si>
    <t xml:space="preserve">13 A. 1. Cuza str., </t>
  </si>
  <si>
    <t>Craiova</t>
  </si>
  <si>
    <t>cteodorescu05@yahoo.fr</t>
  </si>
  <si>
    <t>EN B 1</t>
  </si>
  <si>
    <t xml:space="preserve">EN B2 </t>
  </si>
  <si>
    <t>TR IZMIR04</t>
  </si>
  <si>
    <t>IZMIR EKONOMI UNIVERSITESI</t>
  </si>
  <si>
    <t>Sakarya Cd. No. 156</t>
  </si>
  <si>
    <t>BALCOVA-IZMIR</t>
  </si>
  <si>
    <t>ertan.koyuncu@ieu.edu.tr</t>
  </si>
  <si>
    <t>PL LUBLIN03</t>
  </si>
  <si>
    <t>POLITECHNIKA LUBELSKA</t>
  </si>
  <si>
    <t>ul. Nadbystrzycka 42a</t>
  </si>
  <si>
    <t>20-501</t>
  </si>
  <si>
    <t>Lublin</t>
  </si>
  <si>
    <t>m.zuk@pollub.pl</t>
  </si>
  <si>
    <t>RO CLUJNAP03</t>
  </si>
  <si>
    <t>UNIVERSITATEA DE MEDICINA SI FARMACIE "IULIU HATIEGANU"  CLUJ-NAPOCA</t>
  </si>
  <si>
    <t>Str. Emil Isac nr. 13</t>
  </si>
  <si>
    <t>CLUJ-NAPOCA</t>
  </si>
  <si>
    <t>ddumitrascu@umfcluj.ro</t>
  </si>
  <si>
    <t>RO B1 / EN B1 / FR B1</t>
  </si>
  <si>
    <t>RO B2 / EN B2 / FR B2</t>
  </si>
  <si>
    <t>HR OSIJEK02</t>
  </si>
  <si>
    <t>VELEUČILIŠTE U SLAVONSKOM BRODU</t>
  </si>
  <si>
    <t>Dr. Mile Budaka 1</t>
  </si>
  <si>
    <t>SLAVONSKI BROD</t>
  </si>
  <si>
    <t>erasmus@vusb.hr</t>
  </si>
  <si>
    <t>D  DUSSELD01</t>
  </si>
  <si>
    <t>HEINRICH-HEINE-UNIVERSITAET DUESSELDORF</t>
  </si>
  <si>
    <t>Universitätsstrasse 1</t>
  </si>
  <si>
    <t>DUESSELDORF</t>
  </si>
  <si>
    <t>erasmusagreements@hhu.de</t>
  </si>
  <si>
    <t>RO GALATI01</t>
  </si>
  <si>
    <t>UNIVERSITATEA "DUNAREA DE JOS" DIN GALATI, ROMANIA</t>
  </si>
  <si>
    <t>Str. Domneasca nr. 47</t>
  </si>
  <si>
    <t>Galati</t>
  </si>
  <si>
    <t>dan.scarpete@ugal.ro</t>
  </si>
  <si>
    <t>RO B1 / EN B</t>
  </si>
  <si>
    <t>A  KLAGENF02</t>
  </si>
  <si>
    <t>PÄDAGOGISCHE HOCHSCHULE KÄRNTEN, VIKTOR FRANKL HOCHSCHULE</t>
  </si>
  <si>
    <t>Hubertusstraße 1</t>
  </si>
  <si>
    <t xml:space="preserve">A-9020 </t>
  </si>
  <si>
    <t>KLAGENFURT</t>
  </si>
  <si>
    <t>pia-maria.rabensteiner@ph-kaernten.ac.at</t>
  </si>
  <si>
    <t>HR ZAGREB11</t>
  </si>
  <si>
    <t>VISOKO UČILIŠTE ALGEBRA -  VISOKA ŠKOLA ZA PRIMIJENJENO RAČUNARSTVO</t>
  </si>
  <si>
    <t>Ilica 242</t>
  </si>
  <si>
    <t>ZAGREB</t>
  </si>
  <si>
    <t>erasmus@racunarstvo.hr</t>
  </si>
  <si>
    <t>CZ BRNO01</t>
  </si>
  <si>
    <t>VYSOKÉ UCENÍ TECHNICKÉ V BRNE</t>
  </si>
  <si>
    <t>Technicka 2896/2</t>
  </si>
  <si>
    <t>Brno</t>
  </si>
  <si>
    <t>knoflicek@fme.vutbr.cz</t>
  </si>
  <si>
    <t>D  AACHEN02</t>
  </si>
  <si>
    <t>Aachen University of Applied Sciences</t>
  </si>
  <si>
    <t>Kalverbenden 6</t>
  </si>
  <si>
    <t>D-52066</t>
  </si>
  <si>
    <t>AACHEN</t>
  </si>
  <si>
    <t>kanj@fh-aachen.de</t>
  </si>
  <si>
    <t>http://www.aaa.fh-aachen.de</t>
  </si>
  <si>
    <t>D  WURZBUR01</t>
  </si>
  <si>
    <t>JULIUS-MAXIMILIANS-UNIVERSITAET WUERZBURG</t>
  </si>
  <si>
    <t>Sanderring 2</t>
  </si>
  <si>
    <t>Wuerzburg</t>
  </si>
  <si>
    <t>erasmus.geographie@uni-wuerzburg.de</t>
  </si>
  <si>
    <t>http://www.international.uni-wuerzburg.de</t>
  </si>
  <si>
    <t>PL WROCLAW03</t>
  </si>
  <si>
    <t>UNIWERSYTET EKONOMICZNY WE WROCLAWIU</t>
  </si>
  <si>
    <t>Komandorska 118/120</t>
  </si>
  <si>
    <t>53-345</t>
  </si>
  <si>
    <t>Wroclaw</t>
  </si>
  <si>
    <t>erasmus@ue.wroc.pl</t>
  </si>
  <si>
    <t>July 10</t>
  </si>
  <si>
    <t>December 10</t>
  </si>
  <si>
    <t>LT VILNIUS02</t>
  </si>
  <si>
    <t>VILNIAUS GEDIMINO TECHNIKOS UNIVERSITETAS</t>
  </si>
  <si>
    <t>Sauletekio al. 11</t>
  </si>
  <si>
    <t>Vilnius</t>
  </si>
  <si>
    <t>erasmus@vgtu.lt</t>
  </si>
  <si>
    <t>May 10</t>
  </si>
  <si>
    <t>EN B2 /LT B2</t>
  </si>
  <si>
    <t>LT SIAULIA01</t>
  </si>
  <si>
    <t xml:space="preserve">SIAULIU UNIVERSITETAS </t>
  </si>
  <si>
    <t>Vilniaus St. 88</t>
  </si>
  <si>
    <t>LT-7285</t>
  </si>
  <si>
    <t>Siauliai</t>
  </si>
  <si>
    <t>urs1@cr.su.lt</t>
  </si>
  <si>
    <t>P  FUNCHAL03</t>
  </si>
  <si>
    <t xml:space="preserve">UNIVERSIDADE DA MADEIRA </t>
  </si>
  <si>
    <t>Colegio dos Jesuitas - Praça do Municipio</t>
  </si>
  <si>
    <t>9000-081</t>
  </si>
  <si>
    <t>Funchal</t>
  </si>
  <si>
    <t>jose.manuel.baptista@reitoria.uma.pt</t>
  </si>
  <si>
    <t>EN B1 / PT B1</t>
  </si>
  <si>
    <t>EN B2/ PT B2</t>
  </si>
  <si>
    <t>PL SLUPSK01</t>
  </si>
  <si>
    <t>POMERANIAN UNIVERSITY IN SLUPSK</t>
  </si>
  <si>
    <t>ul. Westerplatte 64</t>
  </si>
  <si>
    <t>76 200</t>
  </si>
  <si>
    <t>Slupsk</t>
  </si>
  <si>
    <t>programy.eu@apsl.edu.pl</t>
  </si>
  <si>
    <t>Ul. Golebia 24</t>
  </si>
  <si>
    <t>TR BURSA01</t>
  </si>
  <si>
    <t>ULUDAĞ ÜNİVERSİTESİ</t>
  </si>
  <si>
    <t>Uludağ Üniversitesi Rektörlük Uluslararası İlişkiler Ofisi</t>
  </si>
  <si>
    <t>BURSA</t>
  </si>
  <si>
    <t>intoffice@uludag.edu.tr</t>
  </si>
  <si>
    <t>A  INNSBRU01</t>
  </si>
  <si>
    <t xml:space="preserve">LEOPOLD-FRANZENS-UNIVERSITÄT INNSBRUCK </t>
  </si>
  <si>
    <t>Herzog-Friedrich Str. 3</t>
  </si>
  <si>
    <t>Innsbruck</t>
  </si>
  <si>
    <t>michelle.heller@uibk.ac.at</t>
  </si>
  <si>
    <t>BG SOFIA12</t>
  </si>
  <si>
    <t>LESOTEHNITCHESKI UNIVERSITET</t>
  </si>
  <si>
    <t>Kliment Ochridski Blvd. 10</t>
  </si>
  <si>
    <t>SOFIA</t>
  </si>
  <si>
    <t>rexi@abv.bg</t>
  </si>
  <si>
    <t>EE TARTU01</t>
  </si>
  <si>
    <t>EESTI MAAÜLIKOOL</t>
  </si>
  <si>
    <t>Kreutzawa Idi 1</t>
  </si>
  <si>
    <t>Tartu</t>
  </si>
  <si>
    <t>kylli.korgesaar@emu.ee</t>
  </si>
  <si>
    <t>CZ CESKE01</t>
  </si>
  <si>
    <t>JIHOCESKÁ UNIVERZITA V CESKÝCH BUDEJOVICÍCH</t>
  </si>
  <si>
    <t>Branišovská 31</t>
  </si>
  <si>
    <t>CESKE BUDEJOVICE</t>
  </si>
  <si>
    <t>mdrabova@prf.jcu.cz</t>
  </si>
  <si>
    <t>TR ANKARA01</t>
  </si>
  <si>
    <t>ANKARA UNIVERSITESI</t>
  </si>
  <si>
    <t>Fatih Cd. No. 195</t>
  </si>
  <si>
    <t>Ankara</t>
  </si>
  <si>
    <t>sibel@pharmacy.ankara.edu.tr</t>
  </si>
  <si>
    <t>TR EDIRNE01</t>
  </si>
  <si>
    <t>TRAKYA ÜNIVERSITESI</t>
  </si>
  <si>
    <t>22030 Balkan Yerleşkes</t>
  </si>
  <si>
    <t>EDIRNE</t>
  </si>
  <si>
    <t>erasmus@trakya.edu.tr</t>
  </si>
  <si>
    <t>FE</t>
  </si>
  <si>
    <t>HR ZAGREB01</t>
  </si>
  <si>
    <t>SVEUČILIŠTE U ZAGREBU</t>
  </si>
  <si>
    <t>Trg maršala Tita 14</t>
  </si>
  <si>
    <t>erasmus.coordinator@unizg.hr</t>
  </si>
  <si>
    <t>sklenjen / FOI Varaždin</t>
  </si>
  <si>
    <t>PL KRAKOW02</t>
  </si>
  <si>
    <t>AGH University of Science and Technology</t>
  </si>
  <si>
    <t>Al. Mickiewicza 30</t>
  </si>
  <si>
    <t>30-059</t>
  </si>
  <si>
    <t>erasmus@agh.edu.pl</t>
  </si>
  <si>
    <t>E  CASTELL01</t>
  </si>
  <si>
    <t>UNIVERSITAT JAUME</t>
  </si>
  <si>
    <t>Av. Sos Baynat s/n</t>
  </si>
  <si>
    <t>Castello de la Plana</t>
  </si>
  <si>
    <t>blascot@uji.es</t>
  </si>
  <si>
    <t>IS AKUREYR01</t>
  </si>
  <si>
    <t>HÁSKÓLINN Á AKUREYRI</t>
  </si>
  <si>
    <t>Nordurslod 2</t>
  </si>
  <si>
    <t>Akureyri</t>
  </si>
  <si>
    <t>Iceland</t>
  </si>
  <si>
    <t>runarg@unak.is</t>
  </si>
  <si>
    <t>P  LISBOA52</t>
  </si>
  <si>
    <t>UNIVERSIDADE LUSÓFONA DE HUMANIDADES E TECNOLOGIAS</t>
  </si>
  <si>
    <t>Av. Do Campo Grande 376</t>
  </si>
  <si>
    <t>1749-024</t>
  </si>
  <si>
    <t>trdamasio@ulusofona.pt</t>
  </si>
  <si>
    <t>PL LUBLIN01</t>
  </si>
  <si>
    <t>UNIWERSYTET MARII CURIE-SKLODOWSKIEJ</t>
  </si>
  <si>
    <t>20-031</t>
  </si>
  <si>
    <t>LUBLIN</t>
  </si>
  <si>
    <t>rstraszy@ramzes.umcs.lublin.pl</t>
  </si>
  <si>
    <t>October 30</t>
  </si>
  <si>
    <t>D  BOCHUM01</t>
  </si>
  <si>
    <t xml:space="preserve">RUHR-UNIVERSITAET BOCHUM </t>
  </si>
  <si>
    <t>Universitatstrasse 150</t>
  </si>
  <si>
    <t>Bochum</t>
  </si>
  <si>
    <t>international@rub.de</t>
  </si>
  <si>
    <t>E  TENERIF01</t>
  </si>
  <si>
    <t xml:space="preserve">UNIVERSIDAD DE LA LAGUNA </t>
  </si>
  <si>
    <t>Calle Viana 50</t>
  </si>
  <si>
    <t>LA LAGUNA</t>
  </si>
  <si>
    <t>vicpin@ull.es</t>
  </si>
  <si>
    <t>September 15</t>
  </si>
  <si>
    <t>HU BUDAPES16</t>
  </si>
  <si>
    <t>ÓBUDAI EGYETEM</t>
  </si>
  <si>
    <t>Tavaszmező u. 17</t>
  </si>
  <si>
    <t>Budapest</t>
  </si>
  <si>
    <t>erasmus@rkk.uni-obuda.hu</t>
  </si>
  <si>
    <t>http://erasmus.uni-obuda.hu/en</t>
  </si>
  <si>
    <t>November 20</t>
  </si>
  <si>
    <t>PL GDANSK02</t>
  </si>
  <si>
    <t>POLITECHNIKA GDANSKA</t>
  </si>
  <si>
    <t>Narutowicza 11/12</t>
  </si>
  <si>
    <t>80-233</t>
  </si>
  <si>
    <t>GDANSK</t>
  </si>
  <si>
    <t>international@pg.gda.pl</t>
  </si>
  <si>
    <t>Ovocny trg 3-5</t>
  </si>
  <si>
    <t>vit.prokopius@ff.cuni.cz</t>
  </si>
  <si>
    <t>0229</t>
  </si>
  <si>
    <t>Humanities (except languages), not elsewhere classified</t>
  </si>
  <si>
    <t>ETSEIB Av. Diagonal, 647</t>
  </si>
  <si>
    <t>08028</t>
  </si>
  <si>
    <t>jose.parra@upc.edu</t>
  </si>
  <si>
    <t>ES B1  / EN B1</t>
  </si>
  <si>
    <t>Ovocný trh 3-5</t>
  </si>
  <si>
    <t>116 36</t>
  </si>
  <si>
    <t>PL WROCLAW01</t>
  </si>
  <si>
    <t>UNIWERSYTET WROCLAWSKI</t>
  </si>
  <si>
    <t>Pl. Uniwersytecki 1</t>
  </si>
  <si>
    <t>50-137</t>
  </si>
  <si>
    <t>WROCLAW</t>
  </si>
  <si>
    <t>barbara.skalacka@uni.wroc.pl</t>
  </si>
  <si>
    <t>SK BRATISL01</t>
  </si>
  <si>
    <t>SLOVENSKA TECHNICKA UNIVERZITA V BRATISLAVE</t>
  </si>
  <si>
    <t>Vazovova 5</t>
  </si>
  <si>
    <t>Bratislava</t>
  </si>
  <si>
    <t>tatiana.zemberyova@stuba.sk</t>
  </si>
  <si>
    <t>http://www.stuba.sk/english/international-activities/erasmus-students.html?page_id=5720</t>
  </si>
  <si>
    <t>I  MILANO03</t>
  </si>
  <si>
    <t>UNIVERSITÀ CATTOLICA DEL SACRO CUORE - MILANO</t>
  </si>
  <si>
    <t>Via Carducci 28/30</t>
  </si>
  <si>
    <t>MILANO</t>
  </si>
  <si>
    <t>loretta.borgonovo@unicatt.it</t>
  </si>
  <si>
    <t>IT B1 / EN Toefl 79 or IELTS 6.0 or equivalent</t>
  </si>
  <si>
    <t>E  SALAMAN01</t>
  </si>
  <si>
    <t>UNIVERSIDAD PONTIFICIA DE SALAMANCA</t>
  </si>
  <si>
    <t>c/Compania 5</t>
  </si>
  <si>
    <t>SALAMANCA</t>
  </si>
  <si>
    <t>relint@upsa.es</t>
  </si>
  <si>
    <t>I  PAVIA01</t>
  </si>
  <si>
    <t xml:space="preserve">UNIVERSITÀ DEGLI STUDI DI PAVIA </t>
  </si>
  <si>
    <t>Corso Strada Nuova 65</t>
  </si>
  <si>
    <t>PAVIA</t>
  </si>
  <si>
    <t>veronica.veronese@unipv.it</t>
  </si>
  <si>
    <t>IT B1 / EN B1</t>
  </si>
  <si>
    <t>Early July</t>
  </si>
  <si>
    <t xml:space="preserve">Early December </t>
  </si>
  <si>
    <t>D  JENA01</t>
  </si>
  <si>
    <t xml:space="preserve">FRIEDRICH-SCHILLER-UNIVERSITÄT JENA </t>
  </si>
  <si>
    <t>Ernst - Abbe - Platz 8</t>
  </si>
  <si>
    <t>Jena</t>
  </si>
  <si>
    <t>international@uni-jena.de</t>
  </si>
  <si>
    <t>http://www.uni-jena.de/Studium_in_Jena.html</t>
  </si>
  <si>
    <t>DE B1 (bachelor), DE C1 (master)</t>
  </si>
  <si>
    <t>SK TRNAVA01</t>
  </si>
  <si>
    <t>TRNAVSKÁ UNIVERZITA V TRNAVE</t>
  </si>
  <si>
    <t>Hornopotočna 23</t>
  </si>
  <si>
    <t>TRNAVA</t>
  </si>
  <si>
    <t>martasec@truni.sk</t>
  </si>
  <si>
    <t>EN B1 / SK B1</t>
  </si>
  <si>
    <t>EN B2 / SK B2</t>
  </si>
  <si>
    <t>E  MURCIA05</t>
  </si>
  <si>
    <t>UNIVERSIDAD CATOLICA SAN ANTONIO DE MURCIA</t>
  </si>
  <si>
    <t>Avenida de los Jeronimos 135</t>
  </si>
  <si>
    <t>Murcia</t>
  </si>
  <si>
    <t>pblesa@ucam.edu</t>
  </si>
  <si>
    <t>June 8</t>
  </si>
  <si>
    <t>December 5</t>
  </si>
  <si>
    <t>SK BANSKA01</t>
  </si>
  <si>
    <t>UNIVERZITA MATEJA BELA</t>
  </si>
  <si>
    <t>Narodna 12</t>
  </si>
  <si>
    <t>Banska Bystrica</t>
  </si>
  <si>
    <t>terezia.raffayova@umb.sk</t>
  </si>
  <si>
    <t>C. Jordi Girona, 31</t>
  </si>
  <si>
    <t>mobilitat.euetib@upc.edu</t>
  </si>
  <si>
    <t>-</t>
  </si>
  <si>
    <t>CZ PARDUB01</t>
  </si>
  <si>
    <t>UNIVERZITA PARDUBICE</t>
  </si>
  <si>
    <t>Studentska 95</t>
  </si>
  <si>
    <t>Pardubice 2</t>
  </si>
  <si>
    <t>mobility@upce.cz</t>
  </si>
  <si>
    <t>BG PLOVDIV01</t>
  </si>
  <si>
    <t>AGRAREN UNIVERSITET - PLOVDIV</t>
  </si>
  <si>
    <t>Mendeleev Blvd.12</t>
  </si>
  <si>
    <t>PLOVDIV</t>
  </si>
  <si>
    <t>rumi@au-plovdiv.bg</t>
  </si>
  <si>
    <t>RO IASI05</t>
  </si>
  <si>
    <t>UNIVERSITATEA TEHNICA "GHEORGHE ASACHI" DIN IASI</t>
  </si>
  <si>
    <t>Bd. Dimitrie Mangeron 67</t>
  </si>
  <si>
    <t>IASI</t>
  </si>
  <si>
    <t>international@tuiasi.ro</t>
  </si>
  <si>
    <t>August 31</t>
  </si>
  <si>
    <t>SF VAASA01</t>
  </si>
  <si>
    <t>VAASAN YLIOPISTO</t>
  </si>
  <si>
    <t>P.O. Box 700</t>
  </si>
  <si>
    <t>Vaasa</t>
  </si>
  <si>
    <t>incoming .international@uva.fi; head.international@uva.fi</t>
  </si>
  <si>
    <t>HU PECS01</t>
  </si>
  <si>
    <t>PÉCSI TUDOMÁNYEGYETEM</t>
  </si>
  <si>
    <t>Vasvari P. u. 4</t>
  </si>
  <si>
    <t>PÉCS</t>
  </si>
  <si>
    <t>nemeth.judit@pte.hu</t>
  </si>
  <si>
    <t>HU B2 / EN B2</t>
  </si>
  <si>
    <t>Jagiellonian University</t>
  </si>
  <si>
    <t>ul. Gołębia 24</t>
  </si>
  <si>
    <t>HU VESZPRE01</t>
  </si>
  <si>
    <t>PANNON EGYETEM</t>
  </si>
  <si>
    <t>Egyetem u. 10</t>
  </si>
  <si>
    <t>VESZPRÉM</t>
  </si>
  <si>
    <t>raffay@turizmus.uni-pannon.hu</t>
  </si>
  <si>
    <t>P  AVEIRO01</t>
  </si>
  <si>
    <t>UNIVERSIDADE DE AVEIRO</t>
  </si>
  <si>
    <t>Campus Universitário de Santiago</t>
  </si>
  <si>
    <t>3810-193</t>
  </si>
  <si>
    <t>AVEIRO</t>
  </si>
  <si>
    <t>gri@ua.pt</t>
  </si>
  <si>
    <t>D  MARBURG01</t>
  </si>
  <si>
    <t>PHILIPPS-UNIVERSITAET MARBURG</t>
  </si>
  <si>
    <t>Deutschhausstr 11+13</t>
  </si>
  <si>
    <t>D-35032</t>
  </si>
  <si>
    <t>MARBURG</t>
  </si>
  <si>
    <t>erasmus@uni-marburg.de</t>
  </si>
  <si>
    <t>D  AACHEN01</t>
  </si>
  <si>
    <t>RHEINISCH-WESTFAELISCHE TECHNISCHE HOCHSCHULE AACHEN</t>
  </si>
  <si>
    <t>Templergraben 57</t>
  </si>
  <si>
    <t>erasmus@fb6.rwth-aachen.de</t>
  </si>
  <si>
    <t>http://www.elektrotechnik.rwth-aachen.de/cms/Elektrotechnik_und_Informationstechnik/Studium/Internationales/~evq/Bewerber_Austauschstudium_Incomings_/lidx/1/</t>
  </si>
  <si>
    <t>January 31</t>
  </si>
  <si>
    <t>F  DIJON31</t>
  </si>
  <si>
    <t>AGROSUP DIJON</t>
  </si>
  <si>
    <t>Boulevard du docteur Peitjean 26</t>
  </si>
  <si>
    <t>DIJON</t>
  </si>
  <si>
    <t>international@agrosupdijon.fr</t>
  </si>
  <si>
    <t>SF ROVANIE01</t>
  </si>
  <si>
    <t>LAPIN YLIOPISTO (Lay)</t>
  </si>
  <si>
    <t>PO BOX 122</t>
  </si>
  <si>
    <t>FI-96101</t>
  </si>
  <si>
    <t>Rovaniemi</t>
  </si>
  <si>
    <t>outi.snellman@ulapland.fi</t>
  </si>
  <si>
    <t>FI B1 / EN B1</t>
  </si>
  <si>
    <t>PL POZNAN03</t>
  </si>
  <si>
    <t>POZNAN UNIVERSITY OF ECONOMICS AND BUSINESS</t>
  </si>
  <si>
    <t>Al. Niepodleglosci 10</t>
  </si>
  <si>
    <t>61-875</t>
  </si>
  <si>
    <t>swz@ue.poznan.pl</t>
  </si>
  <si>
    <t>TR ANKARA03</t>
  </si>
  <si>
    <t>HACETTEPE ÜNIVERSITESI</t>
  </si>
  <si>
    <t xml:space="preserve">Hacettepe Universitesi
Yabanci Diller Yuksek Okulu
Mudurluk
</t>
  </si>
  <si>
    <t>BEYTEPE / ANKARA</t>
  </si>
  <si>
    <t>mkayhanaltay@gmail.com</t>
  </si>
  <si>
    <t>February 2</t>
  </si>
  <si>
    <t>SF TURKU02</t>
  </si>
  <si>
    <t xml:space="preserve">ÅBO AKADEMI </t>
  </si>
  <si>
    <t>Tavastgatan 13</t>
  </si>
  <si>
    <t>FIN-20500</t>
  </si>
  <si>
    <t>ÅBO</t>
  </si>
  <si>
    <t>harriet.klavus@abo.fi</t>
  </si>
  <si>
    <t>http://www.abo.fi/exchange</t>
  </si>
  <si>
    <t xml:space="preserve">EN B2 / SE B2 </t>
  </si>
  <si>
    <t>PL KATOWIC01</t>
  </si>
  <si>
    <t>UNIWERSYTET SLASKI W KATOWICACH</t>
  </si>
  <si>
    <t>ul. Bankowa 12</t>
  </si>
  <si>
    <t>40-007</t>
  </si>
  <si>
    <t>erasmus@us.edu.pl</t>
  </si>
  <si>
    <t>PL LUBLIN05</t>
  </si>
  <si>
    <t>UNIWERSYTET MEDYCZNY W LUBLINIE</t>
  </si>
  <si>
    <t>Al. Raclawickie 1</t>
  </si>
  <si>
    <t>20-059</t>
  </si>
  <si>
    <t>barbara.gargala@umlub.pl</t>
  </si>
  <si>
    <t>TR IZMIR02</t>
  </si>
  <si>
    <t>EGE ÜNIVERSITESI</t>
  </si>
  <si>
    <t>Bornova</t>
  </si>
  <si>
    <t>BORNOVA / IZMIR</t>
  </si>
  <si>
    <t>bahar.karaoglan@ege.edu.tr</t>
  </si>
  <si>
    <t>CZ HRADEC01</t>
  </si>
  <si>
    <t>UNIVERZITA  HRADEC KRÁLOVÉ</t>
  </si>
  <si>
    <t>Rokitanskeho 62</t>
  </si>
  <si>
    <t>HRADEC KRÁLOVÉ</t>
  </si>
  <si>
    <t>antonin.slaby@uhk.cz</t>
  </si>
  <si>
    <t>December 20</t>
  </si>
  <si>
    <t>EN B1 / DE, RU, FR B1</t>
  </si>
  <si>
    <t>EN B2 / DE, RU, FR B2</t>
  </si>
  <si>
    <t>SK BRATISL08</t>
  </si>
  <si>
    <t>BRATISLAVSKÁ AKADEMICKÁ SPOLOČNOST' - PANEURÓPSKA VYSOKÁ ŠKOLA, N.O.</t>
  </si>
  <si>
    <t>Tomašikova 20</t>
  </si>
  <si>
    <t>821-02</t>
  </si>
  <si>
    <t>BRATISLAVA</t>
  </si>
  <si>
    <t>radka.sabova@paneurouni.com</t>
  </si>
  <si>
    <t>I  ENNA01</t>
  </si>
  <si>
    <t>UNIVERSITÀ KORE ENNA</t>
  </si>
  <si>
    <t>Cittadella Universitaria</t>
  </si>
  <si>
    <t>ENNA</t>
  </si>
  <si>
    <t>kiro@unikore.it</t>
  </si>
  <si>
    <t>BG PLOVDIV02</t>
  </si>
  <si>
    <t>MEDITCINSKY UNIVERSITET - PLOVDIV</t>
  </si>
  <si>
    <t>V. Aprilov blvd. 15A</t>
  </si>
  <si>
    <t>erasmus_ic@meduniversity-plovdiv.bg</t>
  </si>
  <si>
    <t>0915</t>
  </si>
  <si>
    <t>Therapy and rehabilitation</t>
  </si>
  <si>
    <t>BG SOFIA30</t>
  </si>
  <si>
    <t>BALGARSKA AKADEMIA NA NAUKITE</t>
  </si>
  <si>
    <t>Noemvri Str. 15</t>
  </si>
  <si>
    <t>tominaglb@cu.bas.bg</t>
  </si>
  <si>
    <t>D  HANNOVE01</t>
  </si>
  <si>
    <t xml:space="preserve">GOTTFRIED WILHELM LEIBNIZ UNIVERSITAET HANNOVER </t>
  </si>
  <si>
    <t>Welfengarten 1a</t>
  </si>
  <si>
    <t>Hannover</t>
  </si>
  <si>
    <t>francesco.ducatelli@zuv.uni-hannover.de</t>
  </si>
  <si>
    <t>D  ULM01</t>
  </si>
  <si>
    <t>UNIVERSITAET ULM</t>
  </si>
  <si>
    <t>Albert-Einstein-Allee 5</t>
  </si>
  <si>
    <t>Ulm</t>
  </si>
  <si>
    <t>erasmus@uni-ulm.de</t>
  </si>
  <si>
    <t>DE B2* / EN B2*</t>
  </si>
  <si>
    <t>TR HATAY01</t>
  </si>
  <si>
    <t>MUSTAFA KEMAL UNIVERSITESI</t>
  </si>
  <si>
    <t>Atatuk St.</t>
  </si>
  <si>
    <t>Antakya / HATAY</t>
  </si>
  <si>
    <t>erasmus@mku.edu.tr</t>
  </si>
  <si>
    <t>August 30</t>
  </si>
  <si>
    <t>DK ESBJERG18</t>
  </si>
  <si>
    <t>ERHVERVSAKADEMI SYD VEST</t>
  </si>
  <si>
    <t>Gradybparken 11</t>
  </si>
  <si>
    <t>ESBJERG</t>
  </si>
  <si>
    <t>shj@easv.dk</t>
  </si>
  <si>
    <t>P  CASTELO01</t>
  </si>
  <si>
    <t>INSTITUTO POLITÉCNICO DE CASTELO BRANCO</t>
  </si>
  <si>
    <t>Avenida Pedro Alvares Cabral 12</t>
  </si>
  <si>
    <t>6000-084</t>
  </si>
  <si>
    <t>Castelo Branco</t>
  </si>
  <si>
    <t>cbaptista@ipcb.pt</t>
  </si>
  <si>
    <t>TR OSMANIY01</t>
  </si>
  <si>
    <t>OSMANIYE KORKUT ATA UNIVERSITESI</t>
  </si>
  <si>
    <t>Osmaniye Korkut Ata Üniversitesi Karacaoğlan Yerleskesi 80000 Merkez</t>
  </si>
  <si>
    <t>OSMANIYE</t>
  </si>
  <si>
    <t>sehatatlier@osmaniye.edu.tr</t>
  </si>
  <si>
    <t>/</t>
  </si>
  <si>
    <t>CY NICOSIA01</t>
  </si>
  <si>
    <t>PANEPISTIMIO KYPROU</t>
  </si>
  <si>
    <t>P.O.  Box 20537</t>
  </si>
  <si>
    <t>NICOSIA</t>
  </si>
  <si>
    <t>Cyprus</t>
  </si>
  <si>
    <t>makrides.g@ucy.ac.cy</t>
  </si>
  <si>
    <t>HU SOPRON01</t>
  </si>
  <si>
    <t>University of Sopron</t>
  </si>
  <si>
    <t>Bajcsy-Zsilinszky ut. 4</t>
  </si>
  <si>
    <t>SOPRON</t>
  </si>
  <si>
    <t>somos.krisztina@uni-sopron.hu</t>
  </si>
  <si>
    <t>EN B1 / DE B1 / HU B1 / SI B1</t>
  </si>
  <si>
    <t>EN B2 / DE B2 / HU B2 / SI B2</t>
  </si>
  <si>
    <t>F  LILLE103</t>
  </si>
  <si>
    <t>UNIVERSITY OF LILLE</t>
  </si>
  <si>
    <t>42, rue Paul Duez</t>
  </si>
  <si>
    <t>LILLE</t>
  </si>
  <si>
    <t>mathilde.modaine@univ-lille.fr</t>
  </si>
  <si>
    <t>FR B2</t>
  </si>
  <si>
    <t>TR ANKARA07</t>
  </si>
  <si>
    <t>BILKENT ÜNIVERSITESI</t>
  </si>
  <si>
    <t>Üniversiteler Mh</t>
  </si>
  <si>
    <t>ANKARA</t>
  </si>
  <si>
    <t>exchange@bilkent.edu.tr</t>
  </si>
  <si>
    <t>http://www.bilkent.edu.tr/bilkent/academic/exchange/</t>
  </si>
  <si>
    <t>F  MARSEIL84</t>
  </si>
  <si>
    <t>AIX MARSEILLE UNIVERSITE</t>
  </si>
  <si>
    <t>29, rue Robert Schuman</t>
  </si>
  <si>
    <t>AIX EN PROVENCE</t>
  </si>
  <si>
    <t>vpri-secretariat@univ-amu.fr</t>
  </si>
  <si>
    <t>SK PRESOV01</t>
  </si>
  <si>
    <t>PRESOVSKA UNIVERZITA V PRESOVE</t>
  </si>
  <si>
    <t>Ul. 17 novembra 15</t>
  </si>
  <si>
    <t>Presov</t>
  </si>
  <si>
    <t>zidovaanna@gmail.com</t>
  </si>
  <si>
    <t>http://www.unipo.sk/en/en/internationa-relationships/erasmus</t>
  </si>
  <si>
    <t>EN B1 / EN B2</t>
  </si>
  <si>
    <t>D  GOTTING01</t>
  </si>
  <si>
    <t xml:space="preserve">GEORG-AUGUST-UNIVERSITAET GOETTINGEN </t>
  </si>
  <si>
    <t>von Siebold Str. 4</t>
  </si>
  <si>
    <t>Goettingen</t>
  </si>
  <si>
    <t>karen.denecke@zvw.uni-goettingen.de</t>
  </si>
  <si>
    <t>http://www.uni-goettingen.de/en/48483.html</t>
  </si>
  <si>
    <t>DE C1</t>
  </si>
  <si>
    <t>DE C1 / EN C1</t>
  </si>
  <si>
    <t>A  WIEN64</t>
  </si>
  <si>
    <t>MEDIZINISCHE UNIVERSITAET WIEN</t>
  </si>
  <si>
    <t>Spittalgasse 23</t>
  </si>
  <si>
    <t>Wien</t>
  </si>
  <si>
    <t>human.salemi@meduniwien.ac.at</t>
  </si>
  <si>
    <t>CZ PRAHA10</t>
  </si>
  <si>
    <t>CESKÉ VYSOKÉ UCENÍ TECHNICKÉ V PRAZE</t>
  </si>
  <si>
    <t>Zikova 4</t>
  </si>
  <si>
    <t>Prague 6</t>
  </si>
  <si>
    <t>dana.mrkvickova@rek.cvut.cz</t>
  </si>
  <si>
    <t>TR ISTANBU22</t>
  </si>
  <si>
    <t>OKAN UNIVERSITESI</t>
  </si>
  <si>
    <t>Ak rat kampusu - Formula 1  Yani Ak rat - Tuzla</t>
  </si>
  <si>
    <t>serpil.arisoy@okan.edu.tr</t>
  </si>
  <si>
    <t>RO ALBAIU01</t>
  </si>
  <si>
    <t>UNIVERSITATEA "1 DECEMBRIE 1918" ALBA IULIA</t>
  </si>
  <si>
    <t>5 Gabriel Bethlen Str.</t>
  </si>
  <si>
    <t>Alba Iulia</t>
  </si>
  <si>
    <t>bpc@uab.ro</t>
  </si>
  <si>
    <t>I  PISA01</t>
  </si>
  <si>
    <t xml:space="preserve">UNIVERSITÁ DI PISA </t>
  </si>
  <si>
    <t>Via Roma 55</t>
  </si>
  <si>
    <t>Pisa</t>
  </si>
  <si>
    <t>international@med.unipi.it</t>
  </si>
  <si>
    <t>IT B1</t>
  </si>
  <si>
    <t>TR ISTANBU15</t>
  </si>
  <si>
    <t>HALIC UNIVERSITY</t>
  </si>
  <si>
    <t>Merkez Mah. Cendere Cad. No:11</t>
  </si>
  <si>
    <t>yasemincicekcisoy@halic.edu.tr</t>
  </si>
  <si>
    <t>June 31</t>
  </si>
  <si>
    <t>F  LILLE11</t>
  </si>
  <si>
    <t>UNIVERSITE CATHOLIQUE DE LILLE (FUPL)</t>
  </si>
  <si>
    <t>60 boulevard Vauban BP 109</t>
  </si>
  <si>
    <t>CS 40109</t>
  </si>
  <si>
    <t>LILLE CEDEX</t>
  </si>
  <si>
    <t>annie-claude.guiset@univ-catholille.fr</t>
  </si>
  <si>
    <t>FR B1/B2 / EN B1/B2</t>
  </si>
  <si>
    <t>I  MONOPOL02</t>
  </si>
  <si>
    <t>CONSERVATORIO DI MUSICA 'NINO ROTA' - MONOPOLI</t>
  </si>
  <si>
    <t>Piazza Sant Antonio 27</t>
  </si>
  <si>
    <t>Monopoli</t>
  </si>
  <si>
    <t>nicotagliente@gmail.com</t>
  </si>
  <si>
    <t>www.conservatoriodimonopoli.org</t>
  </si>
  <si>
    <t>0215</t>
  </si>
  <si>
    <t>Music and performing arts</t>
  </si>
  <si>
    <t>I  FIRENZE01</t>
  </si>
  <si>
    <t>UNIVERSITA' DEGLI STUDI DI FIRENZE</t>
  </si>
  <si>
    <t>P.zza S.Marco, 4</t>
  </si>
  <si>
    <t>Firenze</t>
  </si>
  <si>
    <t>erasmusplus@adm.unifi.it</t>
  </si>
  <si>
    <t>I  SIENA01</t>
  </si>
  <si>
    <t xml:space="preserve">UNIVERSITA' DEGLI STUDI DI SIENA </t>
  </si>
  <si>
    <t>via Banchi di Sotto 55</t>
  </si>
  <si>
    <t>SIENA</t>
  </si>
  <si>
    <t>incoming@unisi.it</t>
  </si>
  <si>
    <t>IT (1st) A2, IT (2nd,3rd) B1 / EN B1</t>
  </si>
  <si>
    <t>Not known or unspecified</t>
  </si>
  <si>
    <t>SF KUOPIO08</t>
  </si>
  <si>
    <t>SAVONIA-AMMATTIKORKEAKOULU</t>
  </si>
  <si>
    <t>PO Box 1028</t>
  </si>
  <si>
    <t>Kuopio</t>
  </si>
  <si>
    <t>mobility@savonia.fi</t>
  </si>
  <si>
    <t>Health, not elsewhere classified</t>
  </si>
  <si>
    <t>F  PAU01</t>
  </si>
  <si>
    <t>UNIVERSITE DE PAU ET DES PAYS DE L'ADOUR</t>
  </si>
  <si>
    <t>Avenue de l'Universite BP 576</t>
  </si>
  <si>
    <t>PAU CEDEX</t>
  </si>
  <si>
    <t>incoming-students@univ-pau.fr</t>
  </si>
  <si>
    <t>FR B1 / EN</t>
  </si>
  <si>
    <t>D  KOLN04</t>
  </si>
  <si>
    <t xml:space="preserve">FACHHOCHSCHULE KOELN </t>
  </si>
  <si>
    <t>Mainzer Strasse 5</t>
  </si>
  <si>
    <t>Köln</t>
  </si>
  <si>
    <t>janina.knoell@fh-koeln.de</t>
  </si>
  <si>
    <t>DE, FR, ES B1 / EN B2</t>
  </si>
  <si>
    <t>DE, FR, ES B2 / EN B2</t>
  </si>
  <si>
    <t>Jeronymova 10</t>
  </si>
  <si>
    <t>371 15</t>
  </si>
  <si>
    <t>erasmus@jcu.cz</t>
  </si>
  <si>
    <t>january 15</t>
  </si>
  <si>
    <t>A  WIEN20</t>
  </si>
  <si>
    <t>FACHHOCHSCHULE TECHNIKUM WIEN</t>
  </si>
  <si>
    <t>Höchstädtplatz 5</t>
  </si>
  <si>
    <t>kratschanova@technikum-wien.at</t>
  </si>
  <si>
    <t>E  BARCELO02</t>
  </si>
  <si>
    <t>UNIVERSITAT AUTONOMA DE BARCELONA</t>
  </si>
  <si>
    <t>Pl. Civica, Ed. N.</t>
  </si>
  <si>
    <t>erasmus@uab.cat</t>
  </si>
  <si>
    <t xml:space="preserve">CAT, ES B1 (EN B1 - master) </t>
  </si>
  <si>
    <t>CZ BRNO10</t>
  </si>
  <si>
    <t>UNIVERZITA OBRANY</t>
  </si>
  <si>
    <t>Kounicova 65</t>
  </si>
  <si>
    <t>antonin.muller@unob.cz</t>
  </si>
  <si>
    <t>http://www.unob.cz/en/study/Pages/students_mobility.aspx</t>
  </si>
  <si>
    <t>SF TAMPERE02</t>
  </si>
  <si>
    <t>Tampere University</t>
  </si>
  <si>
    <t>P.O. Box 553</t>
  </si>
  <si>
    <t>heidi.ojanpera@tuni.fi</t>
  </si>
  <si>
    <t>EN B1 / FI B1</t>
  </si>
  <si>
    <t>HU BUDAPES02</t>
  </si>
  <si>
    <t>BUDAPESTI MUSZAKI ES GAZDASAGTUDOMANYI EGYETEM</t>
  </si>
  <si>
    <t>Muegyetem rkp. 7-9</t>
  </si>
  <si>
    <t>erasmus@kth.bme.hu</t>
  </si>
  <si>
    <t>EN B2 / HU B2</t>
  </si>
  <si>
    <t>IRLCORK01</t>
  </si>
  <si>
    <t>NATIONAL UNIVERSITY OF IRELAND, CORK</t>
  </si>
  <si>
    <t>Roseleigh, Western Road</t>
  </si>
  <si>
    <t>Cork</t>
  </si>
  <si>
    <t>Ireland</t>
  </si>
  <si>
    <t>claremurphy@ucc.ie</t>
  </si>
  <si>
    <t>June 7</t>
  </si>
  <si>
    <t>TR MERSIN01</t>
  </si>
  <si>
    <t>MERSIN UNIVERSITY</t>
  </si>
  <si>
    <t>Yenisehir Kampusu</t>
  </si>
  <si>
    <t>Mersin</t>
  </si>
  <si>
    <t>banues@mersin.edu.tr</t>
  </si>
  <si>
    <t>TR SAKARYA01</t>
  </si>
  <si>
    <t>SAKARYA ÜNIVERSITESI</t>
  </si>
  <si>
    <t>Esentepe Campus Adapazari</t>
  </si>
  <si>
    <t>Sakarya</t>
  </si>
  <si>
    <t>nkanbur@sakarya.edu.tr</t>
  </si>
  <si>
    <t>August 15</t>
  </si>
  <si>
    <t>F  DIJON01</t>
  </si>
  <si>
    <t>INSTITUT UNIVERSITAIRE DE FORMATION DES MAITRES DE BOURGOGNE</t>
  </si>
  <si>
    <t>Maison de I'Universite BP 27877</t>
  </si>
  <si>
    <t>ri@u-bourgogne.fr</t>
  </si>
  <si>
    <t>ES or CAT B1 / EN B1</t>
  </si>
  <si>
    <t>ES or CAT B2 / EN B2</t>
  </si>
  <si>
    <t>E  MADRID33</t>
  </si>
  <si>
    <t>UNIVERSIDAD CAMILO JOSÉ CELA</t>
  </si>
  <si>
    <t>C/Castillo de Alarcon 49</t>
  </si>
  <si>
    <t>dvalleinclan@ucjc.edu</t>
  </si>
  <si>
    <t>HU SZEGED01</t>
  </si>
  <si>
    <t>SZEGEDI TUDOMÁNYEGYETEM</t>
  </si>
  <si>
    <t>Dugonics tér 13</t>
  </si>
  <si>
    <t>Szeged</t>
  </si>
  <si>
    <t>gabriella.balog.molnar@rekt.szte.hu</t>
  </si>
  <si>
    <t>EN B1 / HU B1</t>
  </si>
  <si>
    <t>D  ERFURT03</t>
  </si>
  <si>
    <t xml:space="preserve">FACHHOCHSCHULE ERFURT </t>
  </si>
  <si>
    <t>Altonaer Strasse 25</t>
  </si>
  <si>
    <t xml:space="preserve">Erfurt </t>
  </si>
  <si>
    <t>witter@fh-erfurt.de</t>
  </si>
  <si>
    <t>D  REUTLIN02</t>
  </si>
  <si>
    <t xml:space="preserve">HOCHSCHULE REUTLINGEN </t>
  </si>
  <si>
    <t>Alteburgstrasse 150</t>
  </si>
  <si>
    <t>Reutlingen</t>
  </si>
  <si>
    <t>Baldur.Veit@reutlingen-university.de</t>
  </si>
  <si>
    <t>B  LEUVEN01</t>
  </si>
  <si>
    <t>KATHOLIEKE UNIVERSITEIT LEUVEN</t>
  </si>
  <si>
    <t>Warmoesber 26</t>
  </si>
  <si>
    <t>Brussels</t>
  </si>
  <si>
    <t>dirk.vanwaelderen@kuleuven.be</t>
  </si>
  <si>
    <t>PL WROCLAW05</t>
  </si>
  <si>
    <t>UNIWERSYTET MEDYCZNY IM. PIASTÓW SLASKICH WE WROCŁAWIU</t>
  </si>
  <si>
    <t>ul. Chalubińskiego 6a</t>
  </si>
  <si>
    <t>50-368</t>
  </si>
  <si>
    <t>slawa.ksenycz@umed.wroc.pl</t>
  </si>
  <si>
    <t>S  MIDSWED01</t>
  </si>
  <si>
    <t>MITTUNIVERSITETET</t>
  </si>
  <si>
    <t>KUNSKAPENS VÄG 8</t>
  </si>
  <si>
    <t xml:space="preserve">831 25 </t>
  </si>
  <si>
    <t>Sundsvall</t>
  </si>
  <si>
    <t>ingrid.leo@miun.se</t>
  </si>
  <si>
    <t>http://www.miun.se/exchangestudies</t>
  </si>
  <si>
    <t>SE B2  / EN B2</t>
  </si>
  <si>
    <t>D  SIEGEN01</t>
  </si>
  <si>
    <t>Universitaet Siegen</t>
  </si>
  <si>
    <t>Adolf Reichwein Str. 2</t>
  </si>
  <si>
    <t>Siegen</t>
  </si>
  <si>
    <t>baerbel.schuerrle@zv.uni-siegen.de</t>
  </si>
  <si>
    <t>http://www.uni-siegen.de/international-office/index.html.en?lang=en</t>
  </si>
  <si>
    <t>P  BRAGA01</t>
  </si>
  <si>
    <t xml:space="preserve">UNIVERSIDADE DO MINHO </t>
  </si>
  <si>
    <t>Campus of Gualtar</t>
  </si>
  <si>
    <t>4800-058</t>
  </si>
  <si>
    <t>Braga</t>
  </si>
  <si>
    <t>sri@sri.uminho.pt</t>
  </si>
  <si>
    <t>PT B1 / EN B2</t>
  </si>
  <si>
    <t>A  SPITTAL01</t>
  </si>
  <si>
    <t>FACHHOCHSCHULE KAERNTEN GEMEINNUETZIGE PRIVATSTIFTUNG</t>
  </si>
  <si>
    <t>Villacher Strasse 1</t>
  </si>
  <si>
    <t>VILLACH / ST. MAGDALEN</t>
  </si>
  <si>
    <t>a.jama@fh-kaernten.at</t>
  </si>
  <si>
    <t>DE B2 / EN B2 (1 stopnja) / DE C1 / EN C1 (2 stopnja)</t>
  </si>
  <si>
    <t>A  LINZ02</t>
  </si>
  <si>
    <t>UNIVERSITAET FUER KUENSTLERISCHE UND INDUSTRIELLE GESTALTUNG LINZ</t>
  </si>
  <si>
    <t>Hauptplatz 8</t>
  </si>
  <si>
    <t>Linz</t>
  </si>
  <si>
    <t>international.office@ufg.ac.at</t>
  </si>
  <si>
    <t xml:space="preserve">http://www.ufg.ac.at/International-Relations.1186.0.html </t>
  </si>
  <si>
    <t>DE / EN</t>
  </si>
  <si>
    <t>PL BIALYST04</t>
  </si>
  <si>
    <t>UNIWERSYTET W BIALYMSTOKU</t>
  </si>
  <si>
    <t>ul. M.Sklodowskiej - Curie 14</t>
  </si>
  <si>
    <t>15-097</t>
  </si>
  <si>
    <t>BIALYSTOK</t>
  </si>
  <si>
    <t>erasmus@uwb.edu.pl</t>
  </si>
  <si>
    <t>E  PAMPLON02</t>
  </si>
  <si>
    <t xml:space="preserve">UNIVERSIDAD PUBLICA  DE NAVARRA </t>
  </si>
  <si>
    <t>Campus de Arrosadia</t>
  </si>
  <si>
    <t>PAMPLONA</t>
  </si>
  <si>
    <t>relext@unavarra.es</t>
  </si>
  <si>
    <t>http://bit.ly/upna-international</t>
  </si>
  <si>
    <t>F  REIMS01</t>
  </si>
  <si>
    <t>UNIVERSITE DE REIMS CHAMPAGNE-ARDENNE</t>
  </si>
  <si>
    <t>9 bd de la Paix</t>
  </si>
  <si>
    <t>60005 - 51724</t>
  </si>
  <si>
    <t>REIMS</t>
  </si>
  <si>
    <t>harald.schraeder@univ-reims.fr</t>
  </si>
  <si>
    <t>Universite de Haute-Alsace</t>
  </si>
  <si>
    <t xml:space="preserve">2,rues des Freres Lumiere </t>
  </si>
  <si>
    <t>Mulhouse</t>
  </si>
  <si>
    <t>caroline.schaub@uha.fr</t>
  </si>
  <si>
    <t>HU BUDAPES12</t>
  </si>
  <si>
    <t>PÁZMÁNY PÉTER KATOLIKUS EGYETEM</t>
  </si>
  <si>
    <t>Szentkirályi utca 28</t>
  </si>
  <si>
    <t>BUDAPEST</t>
  </si>
  <si>
    <t>degi.nora@btk.ppke.hu</t>
  </si>
  <si>
    <t>HU C1 / EN C1</t>
  </si>
  <si>
    <t>I  VARESE02</t>
  </si>
  <si>
    <t>UNIVERSITÀ DEGLI STUDI DELL'INSUBRIA</t>
  </si>
  <si>
    <t>Via Ravasi 2</t>
  </si>
  <si>
    <t>Varese</t>
  </si>
  <si>
    <t>relint@uninsubria.it</t>
  </si>
  <si>
    <t>I C1 / EN C1</t>
  </si>
  <si>
    <t>F  PARIS007</t>
  </si>
  <si>
    <t>UNIVERSITÉ PARIS DIDEROT - PARIS 7</t>
  </si>
  <si>
    <t xml:space="preserve">5, rue Thomas Mann Case </t>
  </si>
  <si>
    <t>erasmusadministration@univ-paris-diderot.fr</t>
  </si>
  <si>
    <t>SK KOSICE02</t>
  </si>
  <si>
    <t>UNIVERZITA PAVLA JOZEFA SAFARIKA  V KOSICIACH</t>
  </si>
  <si>
    <t>Šrobarova 2</t>
  </si>
  <si>
    <t>renata.timkova@upjs.sk</t>
  </si>
  <si>
    <t>Education, not further defined</t>
  </si>
  <si>
    <t>Livanjska 5/II</t>
  </si>
  <si>
    <t>HR C1 / EN C1</t>
  </si>
  <si>
    <t>0220</t>
  </si>
  <si>
    <t>Humanities (except languages), not further defined</t>
  </si>
  <si>
    <t>PL LODZ01</t>
  </si>
  <si>
    <t>UNIWERSYTET LODZKI</t>
  </si>
  <si>
    <t>Narutowicza 65</t>
  </si>
  <si>
    <t xml:space="preserve">90-131 </t>
  </si>
  <si>
    <t>Lodz</t>
  </si>
  <si>
    <t>ebator@uni.lodz.pl</t>
  </si>
  <si>
    <t>http://iso.uni.lodz.pl/erasmus</t>
  </si>
  <si>
    <t>F  MONTPEL01</t>
  </si>
  <si>
    <t xml:space="preserve">UNIVERSITE MONTPELLIER I </t>
  </si>
  <si>
    <t>Rue Vendemiaire</t>
  </si>
  <si>
    <t>MONTPELLIER</t>
  </si>
  <si>
    <t>sri@univ-montp1.fr</t>
  </si>
  <si>
    <t>June 16</t>
  </si>
  <si>
    <t>Kamenice 126/3</t>
  </si>
  <si>
    <t xml:space="preserve">625 00 </t>
  </si>
  <si>
    <t xml:space="preserve">durcova@czs.muni.cz  </t>
  </si>
  <si>
    <t>G  KALLITH02</t>
  </si>
  <si>
    <t>PANTEION PANEPISTIMIO KOINONIKON KAI POLITIKON EPISTIMON</t>
  </si>
  <si>
    <t>Syngrou Avenue 136</t>
  </si>
  <si>
    <t>KALLITHEA</t>
  </si>
  <si>
    <t>sperrak@panteion.gr</t>
  </si>
  <si>
    <t>November15</t>
  </si>
  <si>
    <t>LT KAUNAS01</t>
  </si>
  <si>
    <t>VYTAUTAS MAGNUS UNIVERSITY</t>
  </si>
  <si>
    <t>K. Donelaičio g. 58</t>
  </si>
  <si>
    <t>KAUNAS</t>
  </si>
  <si>
    <t>office@trt.vdu.lt</t>
  </si>
  <si>
    <t>D  TRIER01</t>
  </si>
  <si>
    <t>UNIVERSITAET TRIER</t>
  </si>
  <si>
    <t>Universitatstring 15</t>
  </si>
  <si>
    <t>Trier</t>
  </si>
  <si>
    <t>erasmus-ic@uni-trier.de</t>
  </si>
  <si>
    <t>D  TRIER02</t>
  </si>
  <si>
    <t>FACHHOCHSCHULE TRIER - HOCHSCHULE FUER TECHNIK, WIRTSCHAFT UND GESTALTUNG</t>
  </si>
  <si>
    <t>Schneidershof</t>
  </si>
  <si>
    <t>h.rieder@fh-trier.de</t>
  </si>
  <si>
    <t>F  BREST01</t>
  </si>
  <si>
    <t xml:space="preserve">UNIVERSITE DE BRETAGNE OCCIDENTALE </t>
  </si>
  <si>
    <t xml:space="preserve">3 Rue des Archives </t>
  </si>
  <si>
    <t>BREST CEDEX 3</t>
  </si>
  <si>
    <t>dei@univ-brest.fr</t>
  </si>
  <si>
    <t>RO TIMISOA04</t>
  </si>
  <si>
    <t>UNIVERSITATEA "POLITEHNICA" DIN TIMISOARA</t>
  </si>
  <si>
    <t>2, P-ta Victoriei</t>
  </si>
  <si>
    <t>lia.dolga@upt.ro</t>
  </si>
  <si>
    <t>EN B1 / RO B1</t>
  </si>
  <si>
    <t>EN B2 / RO B2</t>
  </si>
  <si>
    <t>RO BRASOV01</t>
  </si>
  <si>
    <t>UNIVERSITATEA "TRANSILVANIA" DIN BRASOV</t>
  </si>
  <si>
    <t>B-dul Eroilor 29</t>
  </si>
  <si>
    <t>Brasov</t>
  </si>
  <si>
    <t>zamfira@unitbv.ro</t>
  </si>
  <si>
    <t>SK ZILINA01</t>
  </si>
  <si>
    <t>ZILINSKA UNIVERZITA V ZILINE</t>
  </si>
  <si>
    <t>Univerzitná 8215/1</t>
  </si>
  <si>
    <t>010 26</t>
  </si>
  <si>
    <t>Zilina</t>
  </si>
  <si>
    <t>peter.fabian@rekt.uniza.sk</t>
  </si>
  <si>
    <t>EN B1/B2 // SK B1/B2</t>
  </si>
  <si>
    <t>Security services, not further defined</t>
  </si>
  <si>
    <t>D  ERFURT05</t>
  </si>
  <si>
    <t>UNIVERSITAET ERFURT</t>
  </si>
  <si>
    <t>Nordhauser str. 63</t>
  </si>
  <si>
    <t>Erfurt</t>
  </si>
  <si>
    <t>manuela.linde@uni-erfurt.de</t>
  </si>
  <si>
    <t>http://www.uni-erfurt.de/en/international/incoming/exchange-students/</t>
  </si>
  <si>
    <t>G  KRITIS04</t>
  </si>
  <si>
    <t>HERAKLION, CRETE</t>
  </si>
  <si>
    <t>papadour@cs.teicrete.gr</t>
  </si>
  <si>
    <t>EL B2 / EN B2</t>
  </si>
  <si>
    <t>F  BORDEAU45</t>
  </si>
  <si>
    <t>ECOLE DE COMMERCE EUROPEENNE DE BORDEAUX</t>
  </si>
  <si>
    <t>26 rue RAZE</t>
  </si>
  <si>
    <t>BORDEAUX</t>
  </si>
  <si>
    <t>adedieu@inseec.com</t>
  </si>
  <si>
    <t>FR B1 / EN B1-B2</t>
  </si>
  <si>
    <t>CZ PRAHA02</t>
  </si>
  <si>
    <t>CESKA ZEMEDELSKA UNIVERZITA V PRAZE</t>
  </si>
  <si>
    <t>Kamycka 129</t>
  </si>
  <si>
    <t>Praha 6 - Suchdol</t>
  </si>
  <si>
    <t>vilimovska@rektorat.czu.cz</t>
  </si>
  <si>
    <t>TR ISTANBU01</t>
  </si>
  <si>
    <t>BOGAZIÇI ÜNIVERSITESI</t>
  </si>
  <si>
    <t xml:space="preserve">Guney Kampus </t>
  </si>
  <si>
    <t>erasmus-info@boun.edu.tr</t>
  </si>
  <si>
    <t>http://www.intl.boun.edu.tr/?q=node/43</t>
  </si>
  <si>
    <t>certifikat</t>
  </si>
  <si>
    <t>April 1</t>
  </si>
  <si>
    <t>October 1</t>
  </si>
  <si>
    <t>zahrodd@upjs.sk</t>
  </si>
  <si>
    <t>D  KASSEL01</t>
  </si>
  <si>
    <t>UNIVERSITAET KASSEL</t>
  </si>
  <si>
    <t>Monchebergstr. 19</t>
  </si>
  <si>
    <t>Kassel</t>
  </si>
  <si>
    <t>erasmus@uni-kassel.de</t>
  </si>
  <si>
    <t>I  MILANO01</t>
  </si>
  <si>
    <t xml:space="preserve">UNIVERSITÀ DEGLI STUDI DI MILANO  </t>
  </si>
  <si>
    <t>Via Festa del Perdono, 7</t>
  </si>
  <si>
    <t>international.programmes@unimi.it</t>
  </si>
  <si>
    <t>0611</t>
  </si>
  <si>
    <t>Computer use </t>
  </si>
  <si>
    <t>TR USAK01</t>
  </si>
  <si>
    <t>USAK ÜNIVERSITESI</t>
  </si>
  <si>
    <t>MA3 Akademik Blok, Oda NO 210</t>
  </si>
  <si>
    <t>USAK</t>
  </si>
  <si>
    <t>erasmus@usak.edu.tr</t>
  </si>
  <si>
    <t>May</t>
  </si>
  <si>
    <t>December</t>
  </si>
  <si>
    <t>0812</t>
  </si>
  <si>
    <t>Horticulture</t>
  </si>
  <si>
    <t>niall@ua.pt</t>
  </si>
  <si>
    <t>TR KIRKLAR01</t>
  </si>
  <si>
    <t>KIRKLARELI UNIVERSITY</t>
  </si>
  <si>
    <t>Kultur merkezi a blok</t>
  </si>
  <si>
    <t>Kirklareli</t>
  </si>
  <si>
    <t>akkor@klu.edu.tr</t>
  </si>
  <si>
    <t>E  VALLADO01</t>
  </si>
  <si>
    <t xml:space="preserve">UNIVERSIDAD DE VALLADOLID </t>
  </si>
  <si>
    <t>Plaza de Santa Cruz 8</t>
  </si>
  <si>
    <t>VALLADOLID</t>
  </si>
  <si>
    <t>relint@uva.es</t>
  </si>
  <si>
    <t>IKONOMIKO PANEPISTIMIO ATHINON</t>
  </si>
  <si>
    <t>Patission str.</t>
  </si>
  <si>
    <t>104 34</t>
  </si>
  <si>
    <t>galanaki@aueb.gr</t>
  </si>
  <si>
    <t>EN B2 / EL B2</t>
  </si>
  <si>
    <t xml:space="preserve"> </t>
  </si>
  <si>
    <t>HU BUDAPES01</t>
  </si>
  <si>
    <t>EOTVOS LORAND TUDOMANYEGYETEM</t>
  </si>
  <si>
    <t xml:space="preserve"> Egyetem tér 1-3</t>
  </si>
  <si>
    <t>erasmus@elte.hu</t>
  </si>
  <si>
    <t>http://www.elte.hu/en/erasmus</t>
  </si>
  <si>
    <t>BG SOFIA02</t>
  </si>
  <si>
    <t>NEW BULGARIAN UNIVERSITY</t>
  </si>
  <si>
    <t>Montevideo Str. 21</t>
  </si>
  <si>
    <t>Sofia</t>
  </si>
  <si>
    <t xml:space="preserve">iilieva@nbu.bg </t>
  </si>
  <si>
    <t>BG B1 / ES, DE, IT, FR B1</t>
  </si>
  <si>
    <t>BG B2 / ES, DE, IT, FR B2</t>
  </si>
  <si>
    <t>PL BYDGOSZ02</t>
  </si>
  <si>
    <t xml:space="preserve">UNIWERSYTET TECHNOLOGICZNO - PRZYRODNICZY </t>
  </si>
  <si>
    <t>Kaliskiego st. 7</t>
  </si>
  <si>
    <t>85-796</t>
  </si>
  <si>
    <t>BYDGOSZCZ</t>
  </si>
  <si>
    <t>jaroszewska@utp.edu.pl</t>
  </si>
  <si>
    <t>BG VARNA04</t>
  </si>
  <si>
    <t>IKONOMICHESKI UNIVERSITET - VARNA</t>
  </si>
  <si>
    <t>77 Kniaz Boris i Boul</t>
  </si>
  <si>
    <t>VARNA</t>
  </si>
  <si>
    <t>int_relations@ue-varna.bg</t>
  </si>
  <si>
    <t>EN B1 / BG B1</t>
  </si>
  <si>
    <t>EN B2 / BG B2</t>
  </si>
  <si>
    <t>F  PARIS244</t>
  </si>
  <si>
    <t>INSEEC BUSINESS SCHOOL PARIS</t>
  </si>
  <si>
    <t>Avenue Claude 27</t>
  </si>
  <si>
    <t>international-paris@inseec.com</t>
  </si>
  <si>
    <t>PL WARSZAW06</t>
  </si>
  <si>
    <t>WARSZAWSKI UNIWERSYTET MEDYCZNY</t>
  </si>
  <si>
    <t>61 Žwirki i Wigury St.</t>
  </si>
  <si>
    <t>02-091</t>
  </si>
  <si>
    <t>WARSZAWA</t>
  </si>
  <si>
    <t>anna.baranczyk-kuzma@wum.edu.pl</t>
  </si>
  <si>
    <t>May 31 (online)</t>
  </si>
  <si>
    <t>December 15 (online)</t>
  </si>
  <si>
    <t>NL ROTTERD01</t>
  </si>
  <si>
    <t xml:space="preserve">ERASMUS UNIVERSITEIT ROTTERDAM </t>
  </si>
  <si>
    <t>P.O. Box 1738</t>
  </si>
  <si>
    <t>Rotterdam</t>
  </si>
  <si>
    <t>Nederland</t>
  </si>
  <si>
    <t>internationaloffice@law.eur.nl</t>
  </si>
  <si>
    <t>EN C1</t>
  </si>
  <si>
    <t>I  BRA01</t>
  </si>
  <si>
    <t>UNIVERSITY OF GASTRONOMIC SCIENCES</t>
  </si>
  <si>
    <t>Piazza Vittorio Emanuele 9</t>
  </si>
  <si>
    <t>Bra</t>
  </si>
  <si>
    <t>p.migliorini@unisg.it</t>
  </si>
  <si>
    <t>I  VENEZIA01</t>
  </si>
  <si>
    <t>UNIVERSITA CA FOSCARI VENEZIA</t>
  </si>
  <si>
    <t>Dorsoduro 3246</t>
  </si>
  <si>
    <t>Venice</t>
  </si>
  <si>
    <t>erasmus@unive.it</t>
  </si>
  <si>
    <t>NL NIJMEGE01</t>
  </si>
  <si>
    <t>RADBOUD UNIVERSITEIT NIJMEGEN</t>
  </si>
  <si>
    <t>P.O. Box 9102</t>
  </si>
  <si>
    <t>Nijmegen</t>
  </si>
  <si>
    <t>erasmus@io.ru.nl</t>
  </si>
  <si>
    <t>www.ru.nl/io/english</t>
  </si>
  <si>
    <t>LT VILNIUS06</t>
  </si>
  <si>
    <t>MYKOLO ROMERIO UNIVERSITETAS</t>
  </si>
  <si>
    <t>Ateities st. 20</t>
  </si>
  <si>
    <t>erasmus@mruni.eu</t>
  </si>
  <si>
    <t>http://www.mruni.eu/en/prospective_students/erasmus/</t>
  </si>
  <si>
    <t>April 20</t>
  </si>
  <si>
    <t>international@uniri.hr</t>
  </si>
  <si>
    <t>HR B2/ EN B2</t>
  </si>
  <si>
    <t>SF TURKU01</t>
  </si>
  <si>
    <t>TURUN YLIOPISTO</t>
  </si>
  <si>
    <t>P.O.Box 7245</t>
  </si>
  <si>
    <t>01051 </t>
  </si>
  <si>
    <t>Laskut</t>
  </si>
  <si>
    <t>outgoing@utu.fi</t>
  </si>
  <si>
    <t>EN B2 / FI B2</t>
  </si>
  <si>
    <t>D  TUBINGE01</t>
  </si>
  <si>
    <t>EBERHARD KARLS UNIVERSITAET TUEBINGEN</t>
  </si>
  <si>
    <t>Wilhelmstrasse 9</t>
  </si>
  <si>
    <t>TÜBINGEN</t>
  </si>
  <si>
    <t>k.glander@uni-tuebingen.de</t>
  </si>
  <si>
    <t>CY NICOSIA15</t>
  </si>
  <si>
    <t>PHILIPS COLLEGE</t>
  </si>
  <si>
    <t>4-6 Lamias Street</t>
  </si>
  <si>
    <t>Nicosia</t>
  </si>
  <si>
    <t>erasmus@philips.ac.cy</t>
  </si>
  <si>
    <t>E  JAEN01</t>
  </si>
  <si>
    <t xml:space="preserve">UNIVERSIDAD DE JAEN </t>
  </si>
  <si>
    <t xml:space="preserve">Campus Las Lagunillas, </t>
  </si>
  <si>
    <t>JAÉN</t>
  </si>
  <si>
    <t>sbruque@ujaen.es</t>
  </si>
  <si>
    <t>TR ANKARA02</t>
  </si>
  <si>
    <t>GAZI UNIVERSITY</t>
  </si>
  <si>
    <t xml:space="preserve">Teknikokullar-Ankara Emniyet Mh., </t>
  </si>
  <si>
    <t>dils@gazi.edu.tr</t>
  </si>
  <si>
    <t>0113</t>
  </si>
  <si>
    <t>Teacher training without subject specialization</t>
  </si>
  <si>
    <t>D  KONSTAN01</t>
  </si>
  <si>
    <t xml:space="preserve">UNIVERSITAET KONSTANZ </t>
  </si>
  <si>
    <t>Universitatsstrasse 10</t>
  </si>
  <si>
    <t>Konstanz</t>
  </si>
  <si>
    <t>erasmus@uni-konstanz.de</t>
  </si>
  <si>
    <t>2016/2017</t>
  </si>
  <si>
    <t>D  MUNCHEN06</t>
  </si>
  <si>
    <t>HOCHSCHULE FÜR ANGEWANDTE WISSENSCHAFTEN - FH MÜNCHEN</t>
  </si>
  <si>
    <t>Lothstr 34</t>
  </si>
  <si>
    <t>int-affairs@hm.edu</t>
  </si>
  <si>
    <t>erasmusagreements@Ugent.be</t>
  </si>
  <si>
    <t>F  LYON12</t>
  </si>
  <si>
    <t>INSTITUT NATIONAL DES SCIENCES APPLIQUEES DE LYON</t>
  </si>
  <si>
    <t>20 Avenue Albert Einstein</t>
  </si>
  <si>
    <t>VILLEURBANNE</t>
  </si>
  <si>
    <t>erasmus@insa-lyon.fr</t>
  </si>
  <si>
    <t>CZ ZLIN01</t>
  </si>
  <si>
    <t>UNIVERZITA TOMÁSE BATI VE ZLÍNE</t>
  </si>
  <si>
    <t>Mostni 5139</t>
  </si>
  <si>
    <t>ZLÍN</t>
  </si>
  <si>
    <t>ppalka@fame.utb.cz</t>
  </si>
  <si>
    <t>MK SKOPJE01</t>
  </si>
  <si>
    <t>SS CYRIL AND METHODIUS UNIVERSITY</t>
  </si>
  <si>
    <t>Blvd. Goce Delcev 9</t>
  </si>
  <si>
    <t>m.cvetkovska@ukim.edu.mk</t>
  </si>
  <si>
    <t>MK B1 / EN B1</t>
  </si>
  <si>
    <t>MK B2 / EN B2</t>
  </si>
  <si>
    <t>G  ATHINE01</t>
  </si>
  <si>
    <t>ETHNIKO KAI KAPODISTRIAKO PANEPISTIMIO ATHINON</t>
  </si>
  <si>
    <t>Panepistimiou street 30</t>
  </si>
  <si>
    <t>ATHENS</t>
  </si>
  <si>
    <t>erasmus@interel.uoa.gr</t>
  </si>
  <si>
    <t xml:space="preserve">July </t>
  </si>
  <si>
    <t xml:space="preserve">December </t>
  </si>
  <si>
    <t>HU BUDAPES44</t>
  </si>
  <si>
    <t>ZSIGMOND KIRÁLY FÕISKOLA</t>
  </si>
  <si>
    <t>Kelta utca 2</t>
  </si>
  <si>
    <t>koller.boglarka@zskf.hu</t>
  </si>
  <si>
    <t>Putvinskio str.70</t>
  </si>
  <si>
    <t>LT - 08303</t>
  </si>
  <si>
    <t>adb@mruni.eu</t>
  </si>
  <si>
    <t>March 1</t>
  </si>
  <si>
    <t>RO BUCURES09</t>
  </si>
  <si>
    <t>UNIVERSITATEA DIN BUCURESTI</t>
  </si>
  <si>
    <t>Bulevardul Regina Elisabeta 4-12</t>
  </si>
  <si>
    <t>Bucharest</t>
  </si>
  <si>
    <t>alina@unibuc.eu</t>
  </si>
  <si>
    <t>EN B1 / FR B1</t>
  </si>
  <si>
    <t>EN B2 / FR B2</t>
  </si>
  <si>
    <t>F  EVRY12</t>
  </si>
  <si>
    <t>9, rue Charles Fourier</t>
  </si>
  <si>
    <t>Evry cedex</t>
  </si>
  <si>
    <t>chris.wert@telecom-em.eu</t>
  </si>
  <si>
    <t>FR B2 / EN B1</t>
  </si>
  <si>
    <t>S  BORAS01</t>
  </si>
  <si>
    <t>HÖGSKOLAN I BORAS</t>
  </si>
  <si>
    <t>Allégatan 1</t>
  </si>
  <si>
    <t>Boras</t>
  </si>
  <si>
    <t>anneli.bentzlin@hb.se</t>
  </si>
  <si>
    <t>EN B2 / S B2</t>
  </si>
  <si>
    <t>E  MADRID03</t>
  </si>
  <si>
    <t xml:space="preserve">UNIVERSIDAD COMPLUTENSE DE MADRID </t>
  </si>
  <si>
    <t>2 Ciudad Universitaria</t>
  </si>
  <si>
    <t>ereal@ucm.es</t>
  </si>
  <si>
    <t xml:space="preserve">ES B1 </t>
  </si>
  <si>
    <t>Krlžkovskeho 8+10</t>
  </si>
  <si>
    <t>EN B2 / CS B2</t>
  </si>
  <si>
    <t>EN C1 / CS C1</t>
  </si>
  <si>
    <t>I  SALERNO01</t>
  </si>
  <si>
    <t xml:space="preserve">UNIVERSITA' DEGLI STUDI DI SALERNO </t>
  </si>
  <si>
    <t xml:space="preserve">Via Ponte don Melillo </t>
  </si>
  <si>
    <t>Fisciano (SALERNO)</t>
  </si>
  <si>
    <t>erasmus@unisa.it</t>
  </si>
  <si>
    <t>IT A2</t>
  </si>
  <si>
    <t>IT B2</t>
  </si>
  <si>
    <t>E  VIGO01</t>
  </si>
  <si>
    <t xml:space="preserve">UNIVERSIDADE DE VIGO </t>
  </si>
  <si>
    <t>Edificio Miralles</t>
  </si>
  <si>
    <t>Vigo</t>
  </si>
  <si>
    <t>ori@uvigo.es</t>
  </si>
  <si>
    <t>claudia.hanke@zhv.rwth-aachen.de</t>
  </si>
  <si>
    <t>DE B1 / EN B1*</t>
  </si>
  <si>
    <t xml:space="preserve">DE C1 / EN C1 </t>
  </si>
  <si>
    <t>SF SEINAJO06</t>
  </si>
  <si>
    <t xml:space="preserve">SEINÄJOEN AMMATTIKORKEAKOULU </t>
  </si>
  <si>
    <t>PO Box 412</t>
  </si>
  <si>
    <t>SEINÄJOKI</t>
  </si>
  <si>
    <t>helli.kitinoja@seamk.fi</t>
  </si>
  <si>
    <t>E  BURGOS01</t>
  </si>
  <si>
    <t xml:space="preserve">UNIVERSIDAD DE BURGOS </t>
  </si>
  <si>
    <t>Calle don Juan de Austria 1</t>
  </si>
  <si>
    <t>BURGOS</t>
  </si>
  <si>
    <t>relin@ubu.es</t>
  </si>
  <si>
    <t>PL WARSZAW01</t>
  </si>
  <si>
    <t>UNIWERSYTET WARSZAWSKI</t>
  </si>
  <si>
    <t>sylwia.salamon@adm.uw.edu.pl</t>
  </si>
  <si>
    <t>Nobember 30</t>
  </si>
  <si>
    <t>EE TALLINN04</t>
  </si>
  <si>
    <t>Tallinn University of Technology - TalTech University</t>
  </si>
  <si>
    <t>Ehitajate tee 5</t>
  </si>
  <si>
    <t>Tallinn</t>
  </si>
  <si>
    <t>riina.potter@taltech.ee</t>
  </si>
  <si>
    <t xml:space="preserve">gri@ua.pt </t>
  </si>
  <si>
    <t>I  NAPOLI01</t>
  </si>
  <si>
    <t>UNIVERSITA' DEGLI STUDI DI NAPOLI FEDERICO II</t>
  </si>
  <si>
    <t>Corso Umberto 1</t>
  </si>
  <si>
    <t>40 80138</t>
  </si>
  <si>
    <t>Napoli</t>
  </si>
  <si>
    <t>international@unina.it</t>
  </si>
  <si>
    <t>D  PADERBO01</t>
  </si>
  <si>
    <t>UNIVERSITAET PADERBORN</t>
  </si>
  <si>
    <t>Warburger Strasse 100</t>
  </si>
  <si>
    <t>Paderborn</t>
  </si>
  <si>
    <t>io-erasmus@zv.upb.de</t>
  </si>
  <si>
    <t xml:space="preserve">DE B1 / EN </t>
  </si>
  <si>
    <t xml:space="preserve">DE B2 / EN </t>
  </si>
  <si>
    <t>SK NITRA02</t>
  </si>
  <si>
    <t>SLOVENSKÁ POL'NOHOSPODÁRSKA UNIVERZITA V NITRE</t>
  </si>
  <si>
    <t>Tr. A. Hlinku 2</t>
  </si>
  <si>
    <t>Nitra</t>
  </si>
  <si>
    <t>elena.horska@gmail.com</t>
  </si>
  <si>
    <t>TR ISTANBU21</t>
  </si>
  <si>
    <t>YEDITEPE UNIVERSITESI</t>
  </si>
  <si>
    <t>26 Agustos Yersesimi Kayisdagi</t>
  </si>
  <si>
    <t>KADIKOY - ISTANBUL</t>
  </si>
  <si>
    <t>erasmus@yeditepe.edu.tr</t>
  </si>
  <si>
    <t>F  NANCY43</t>
  </si>
  <si>
    <t>UNIVERSITE DE LORRAINE</t>
  </si>
  <si>
    <t>NANCY</t>
  </si>
  <si>
    <t>marie-christine.viry@univ-lorraine.fr</t>
  </si>
  <si>
    <t>MK STIP01</t>
  </si>
  <si>
    <t>GOCE DELCEV UNIVERSITY</t>
  </si>
  <si>
    <t xml:space="preserve">“Krste Misirkov” bb, PO Box 201
</t>
  </si>
  <si>
    <t>STIP</t>
  </si>
  <si>
    <t>marijana.kroteva@ugd.edu.mk</t>
  </si>
  <si>
    <t xml:space="preserve">June </t>
  </si>
  <si>
    <t>PL KIELCE01</t>
  </si>
  <si>
    <t>Politechnika Swietokrziska w Kielcach</t>
  </si>
  <si>
    <t>Al. Tysiaclecia Panstwa Polskiego 7</t>
  </si>
  <si>
    <t>25-314</t>
  </si>
  <si>
    <t>Kielce</t>
  </si>
  <si>
    <t>marzena@tu.kielce.pl</t>
  </si>
  <si>
    <t>NL LEEUWAR01</t>
  </si>
  <si>
    <t>NOORDELIJKE HOGESCHOOL LEEUWARDEN</t>
  </si>
  <si>
    <t>P.O.Box 1080</t>
  </si>
  <si>
    <t>LEEUWARDEN</t>
  </si>
  <si>
    <t>m.dijkema@nhl.nl</t>
  </si>
  <si>
    <t>jutta.schmid@uv.rub.de</t>
  </si>
  <si>
    <t>TR ANTALYA01</t>
  </si>
  <si>
    <t>AKDENIZ UNIVERSITY</t>
  </si>
  <si>
    <t>Pınarbaşı Mh</t>
  </si>
  <si>
    <t>Antalya</t>
  </si>
  <si>
    <t>erasmus@akdeniz.edu.tr</t>
  </si>
  <si>
    <t>August 20</t>
  </si>
  <si>
    <t>E  VALENCI02</t>
  </si>
  <si>
    <t xml:space="preserve">UNIVERSITAT POLITÈCNICA DE VALENCIA </t>
  </si>
  <si>
    <t>Camino de Vera, s/n</t>
  </si>
  <si>
    <t>VALENCIA</t>
  </si>
  <si>
    <t>international@upv.es</t>
  </si>
  <si>
    <t>F  ARRAS12</t>
  </si>
  <si>
    <t xml:space="preserve">UNIVERSITE D'ARTOIS </t>
  </si>
  <si>
    <t>9 rue du Temple, BP 665</t>
  </si>
  <si>
    <t>ARRAS CEDEX</t>
  </si>
  <si>
    <t>sri@univ-artois.fr</t>
  </si>
  <si>
    <t>erasmus@unl.pt</t>
  </si>
  <si>
    <t>PT A2 / EN B2</t>
  </si>
  <si>
    <t>E  CIUDA-R01</t>
  </si>
  <si>
    <t>UNIVERSIDAD DE CASTILLA-LA MANCHA</t>
  </si>
  <si>
    <t>Avda. Camilo José Cela, s/n</t>
  </si>
  <si>
    <t>CIUDAD REAL</t>
  </si>
  <si>
    <t>ori.cu@uclm.es</t>
  </si>
  <si>
    <t>PL LODZ21</t>
  </si>
  <si>
    <t>ACADEMY OF BUSINESS AND HEALTH SCIENCES - ABHS</t>
  </si>
  <si>
    <t>Ul. Piotrkowska 278</t>
  </si>
  <si>
    <t>90-361</t>
  </si>
  <si>
    <t>m.ransz@medyk.edu.pl</t>
  </si>
  <si>
    <t>MT MALTA01</t>
  </si>
  <si>
    <t>University of Malta</t>
  </si>
  <si>
    <t xml:space="preserve"> Msida MSD</t>
  </si>
  <si>
    <t>Msida</t>
  </si>
  <si>
    <t>Malta</t>
  </si>
  <si>
    <t>spletno pošiljanje mailov ( http://www.um.edu.mt/email/intadmissions)</t>
  </si>
  <si>
    <t>2013/2014</t>
  </si>
  <si>
    <t>P  LISBOA15</t>
  </si>
  <si>
    <t>ISG - INSTITUTO SUPERIOR DE GESTÃO</t>
  </si>
  <si>
    <t>Rua Vitorino Nemesio 5</t>
  </si>
  <si>
    <t>1750-306</t>
  </si>
  <si>
    <t>Lisbon</t>
  </si>
  <si>
    <t>trdamasio@isg.pt</t>
  </si>
  <si>
    <t>HU BUDAPES20</t>
  </si>
  <si>
    <t>BUDAPESTI GAZDASAGI FOÏSKOLA</t>
  </si>
  <si>
    <t>Buzogany street 10-12</t>
  </si>
  <si>
    <t>ferkelt.balazs@bgf.hu</t>
  </si>
  <si>
    <t>RO CLUJNAP05</t>
  </si>
  <si>
    <t>UNIVERSITATEA TEHNICA  DIN CLUJ-NAPOCA</t>
  </si>
  <si>
    <t xml:space="preserve">62A Victor Babes Street </t>
  </si>
  <si>
    <t>mhorgos@ubm.ro</t>
  </si>
  <si>
    <t>D  PASSAU01</t>
  </si>
  <si>
    <t xml:space="preserve">UNIVERSITAET PASSAU </t>
  </si>
  <si>
    <t>Innstrasse 41</t>
  </si>
  <si>
    <t>D-94032</t>
  </si>
  <si>
    <t>PASSAU</t>
  </si>
  <si>
    <t>barbara.zacharias@uni-passau.de</t>
  </si>
  <si>
    <t>DE A2 / EN A2</t>
  </si>
  <si>
    <t>galatikova@jcu.cz</t>
  </si>
  <si>
    <t>CZ A2 / EN A2</t>
  </si>
  <si>
    <t>EE TALLINN10</t>
  </si>
  <si>
    <t>SISEKAITSEAKADEEMIA</t>
  </si>
  <si>
    <t>Kase 61</t>
  </si>
  <si>
    <t>kaisa.kagu@sisekaitse.ee</t>
  </si>
  <si>
    <t>NL GRONING01</t>
  </si>
  <si>
    <t xml:space="preserve">RIJKSUNIVERSITEIT GRONINGEN </t>
  </si>
  <si>
    <t>Broerstraat 5</t>
  </si>
  <si>
    <t>Groningen</t>
  </si>
  <si>
    <t>r.j.van.groningen@rug.nl</t>
  </si>
  <si>
    <t>http://www.rug.nl/education/exchange-programmes/</t>
  </si>
  <si>
    <t>EN B2 / C1</t>
  </si>
  <si>
    <t>EN C1 / C2</t>
  </si>
  <si>
    <t>E  OVIEDO01</t>
  </si>
  <si>
    <t xml:space="preserve">UNIVERSIDAD DE OVIEDO </t>
  </si>
  <si>
    <t>Modulo 8</t>
  </si>
  <si>
    <t>OVIEDO</t>
  </si>
  <si>
    <t>sverhoeye@tsc.uniovi.es</t>
  </si>
  <si>
    <t>http://www.uniovi.es/internacional/extranjeros</t>
  </si>
  <si>
    <t>F  ST-ETIE01</t>
  </si>
  <si>
    <t>UNIVERSITE JEAN MONNET</t>
  </si>
  <si>
    <t>21 Rue Denis Papin</t>
  </si>
  <si>
    <t>SAINT ETIENNE CEDEX 2</t>
  </si>
  <si>
    <t>brigitte.merlin@univ-st-etienne.fr</t>
  </si>
  <si>
    <t>May 20</t>
  </si>
  <si>
    <t>RO ORADEA01</t>
  </si>
  <si>
    <t>UNIVERSITATEA DIN ORADEA</t>
  </si>
  <si>
    <t>Str. Universitatii 1</t>
  </si>
  <si>
    <t>ORADEA</t>
  </si>
  <si>
    <t>cburan@uoradea.ro</t>
  </si>
  <si>
    <t>TR ISTANBU41</t>
  </si>
  <si>
    <t>ISTANBUL SABAHATTIN ZAIM UNIVERSITY</t>
  </si>
  <si>
    <t>Küçükçekmece, Halkalı Kampüsü</t>
  </si>
  <si>
    <t>international@iszu.edu.tr</t>
  </si>
  <si>
    <t>D  BIELEFE01</t>
  </si>
  <si>
    <t>UNIVERSITAT BIELEFELD</t>
  </si>
  <si>
    <t>Universitatsstrasse 25</t>
  </si>
  <si>
    <t>Bielefeld</t>
  </si>
  <si>
    <t>karin.kruse@uni-bielefeld.de</t>
  </si>
  <si>
    <t>P  SETUBAL01</t>
  </si>
  <si>
    <t xml:space="preserve">INSTITUTO POLITÉCNICO DE SETÚBAL </t>
  </si>
  <si>
    <t>Edificio Sede, Campus do IPS, Estefanilha</t>
  </si>
  <si>
    <t>2910-761</t>
  </si>
  <si>
    <t>SETÚBAL</t>
  </si>
  <si>
    <t>joao.vinagre@sc.ips.pt</t>
  </si>
  <si>
    <t>PL SUCHA-B01</t>
  </si>
  <si>
    <t>WYZSZA SZKOLA TURYSTYKI I EKOLOGII</t>
  </si>
  <si>
    <t>Zamkowa 1</t>
  </si>
  <si>
    <t>34-200</t>
  </si>
  <si>
    <t>Sucha Beskidzka</t>
  </si>
  <si>
    <t>abk@wste.edu.pl</t>
  </si>
  <si>
    <t>http://www.abk.wste.edu.pl/index.php?option=com_content&amp;view=article&amp;id=149&amp;Itemid=152</t>
  </si>
  <si>
    <t>TR RIZE01</t>
  </si>
  <si>
    <t>RECEP TAYYIP ERDOGAN UNIVERSITY</t>
  </si>
  <si>
    <t>Zihni Derin kampusu</t>
  </si>
  <si>
    <t>Rize</t>
  </si>
  <si>
    <t>erasmus@erdogan.edu.tr</t>
  </si>
  <si>
    <t>http://bologna.erdogan.edu.tr/organizasyon.php?kultur=en-US&amp;mod=1</t>
  </si>
  <si>
    <t>E  VALENCI01</t>
  </si>
  <si>
    <t>UNIVERSITAT DE VALENCIA (ESTUDI GENERAL) UVEG</t>
  </si>
  <si>
    <t>Av. Blasco Ibáñez, 13</t>
  </si>
  <si>
    <t>erasmus.agreements@uv.es</t>
  </si>
  <si>
    <t>ES</t>
  </si>
  <si>
    <t>Camino del Pozuelo</t>
  </si>
  <si>
    <t>G  ATHINE02</t>
  </si>
  <si>
    <t>NATIONAL TECHNICAL UNIVERSITY OF ATHENS</t>
  </si>
  <si>
    <t>Iroon Polytechniou 9</t>
  </si>
  <si>
    <t>amoropul@central.ntua.gr</t>
  </si>
  <si>
    <t>F  LYON71</t>
  </si>
  <si>
    <t>ECOLE DE COMMERCE EUROPEENNE DE LYON</t>
  </si>
  <si>
    <t>rue Alsace Lorraine 21</t>
  </si>
  <si>
    <t>LYON</t>
  </si>
  <si>
    <t>lbartoli@inseec.com</t>
  </si>
  <si>
    <t>PL WARSZAW33</t>
  </si>
  <si>
    <t>Wojskowa Akademia Techniczna</t>
  </si>
  <si>
    <t>ul. gen. Sylwestra Kaliskiego 2</t>
  </si>
  <si>
    <t>00-908 Warszawa</t>
  </si>
  <si>
    <t>erasmus@wat.edu.pl</t>
  </si>
  <si>
    <t>HU BUDAPES54</t>
  </si>
  <si>
    <t>NATIONAL UNIVERSITY OF PUBLIC SERVICE</t>
  </si>
  <si>
    <t>Hungária krt. 9-11</t>
  </si>
  <si>
    <t>H-1534</t>
  </si>
  <si>
    <t>pesti.tunde@uni-nke.hu</t>
  </si>
  <si>
    <t>Law Enforcement education</t>
  </si>
  <si>
    <t xml:space="preserve">Rue du Doyen Urion </t>
  </si>
  <si>
    <t>mariama.traore@univ-lorraine.fr</t>
  </si>
  <si>
    <t>D  HEIDELB01</t>
  </si>
  <si>
    <t>RUPRECHT-KARLS-UNIVERSITAET HEIDELBERG</t>
  </si>
  <si>
    <t>Seminarstr. 2</t>
  </si>
  <si>
    <t>Heidelberg</t>
  </si>
  <si>
    <t>braye@zuv.uni-heidelberg.de</t>
  </si>
  <si>
    <t>BE B2</t>
  </si>
  <si>
    <t>E  VALENCI08</t>
  </si>
  <si>
    <t>UNIVERSIDAD CEU CARDENAL HERRERA</t>
  </si>
  <si>
    <t>Lluis Vives 1</t>
  </si>
  <si>
    <t>Alfara del Patriarca (Valencia)</t>
  </si>
  <si>
    <t>internationaloffice@uch.ceu.es</t>
  </si>
  <si>
    <t>F  BORDEAU41</t>
  </si>
  <si>
    <t xml:space="preserve">UNIVERSITE MONTESQUIEU - BORDEAUX IV                                                                                    </t>
  </si>
  <si>
    <t>16 avenue Leon Duguit</t>
  </si>
  <si>
    <t>PESSAC CEDEX</t>
  </si>
  <si>
    <t>vanessa.chalumeau@u-bordeaux.fr</t>
  </si>
  <si>
    <t>D  BRAUNSC01</t>
  </si>
  <si>
    <t>TECHNISCHE UNIVERSITAET CAROLO-WILHELMINA ZU BRAUNSCHWEIG</t>
  </si>
  <si>
    <t>Braunschweig</t>
  </si>
  <si>
    <t>b.mehlhorn@tu-braunschweig.de</t>
  </si>
  <si>
    <t>HR PULA01</t>
  </si>
  <si>
    <t>SVEUČILIŠTE JURJA DOBRILE U PULI</t>
  </si>
  <si>
    <t>Preradovičeva 1/2</t>
  </si>
  <si>
    <t>PULA</t>
  </si>
  <si>
    <t>ivona.peternel@unipu.hr</t>
  </si>
  <si>
    <t>SL B1 / EN B1</t>
  </si>
  <si>
    <t>SL B1 / EN B2</t>
  </si>
  <si>
    <t>F  TOULOUS03</t>
  </si>
  <si>
    <t>UNIVERSITE PAUL SABATIER - TOULOUSE III</t>
  </si>
  <si>
    <t xml:space="preserve">118 route de Narbonne </t>
  </si>
  <si>
    <t>Toulouse</t>
  </si>
  <si>
    <t>severine.lor@adm.ups-tlse.fr</t>
  </si>
  <si>
    <t>EN B2 / FR B2*</t>
  </si>
  <si>
    <t>TR ELAZIG01</t>
  </si>
  <si>
    <t>T.C. FIRAT ÜNİVERSİTESİ</t>
  </si>
  <si>
    <t>Streetand no.</t>
  </si>
  <si>
    <t>ELAZIG</t>
  </si>
  <si>
    <t>asasmaz@firat.edu.tr</t>
  </si>
  <si>
    <t>EN B1/ TR B1</t>
  </si>
  <si>
    <t>EN B2/ TR B2</t>
  </si>
  <si>
    <t>January 30</t>
  </si>
  <si>
    <t>Memorandumului street 28</t>
  </si>
  <si>
    <t>int.rel.office@staff.utcluj.ro</t>
  </si>
  <si>
    <t>HU GYOR01</t>
  </si>
  <si>
    <t>SZECHENYI ISTVAN EGYETEM</t>
  </si>
  <si>
    <t>Egyetem ter 1</t>
  </si>
  <si>
    <t>H-9026</t>
  </si>
  <si>
    <t>GYOR</t>
  </si>
  <si>
    <t>bulla@sze.hu</t>
  </si>
  <si>
    <t>HU B1 / EN B1</t>
  </si>
  <si>
    <t>P  LISBOA05</t>
  </si>
  <si>
    <t>INSTITUTO POLITECNICO DE LISBOA</t>
  </si>
  <si>
    <t>Estrada de Benfica 529</t>
  </si>
  <si>
    <t>1549-014</t>
  </si>
  <si>
    <t>cruivo@eselx.ipl.pt</t>
  </si>
  <si>
    <t>EE TALLINN01</t>
  </si>
  <si>
    <t>EESTI KUNSTIAKADEEMIA</t>
  </si>
  <si>
    <t>Estonia pst 7</t>
  </si>
  <si>
    <t>international@artun.ee</t>
  </si>
  <si>
    <t>http://www.artun.ee/en/admissions/exchange/</t>
  </si>
  <si>
    <t>A  SALZBUR01</t>
  </si>
  <si>
    <t>UNIVERSITAET SALZBURG</t>
  </si>
  <si>
    <t>Kapitelg. 6</t>
  </si>
  <si>
    <t>A-5020</t>
  </si>
  <si>
    <t>Salzburg</t>
  </si>
  <si>
    <t>erasmus-outgoing@sbg.ac.at</t>
  </si>
  <si>
    <t>DE B2/ PL B2 *</t>
  </si>
  <si>
    <t>DE C1/ PL C1</t>
  </si>
  <si>
    <t>D  ERLANGE01</t>
  </si>
  <si>
    <t>FRIEDRICH-ALEXANDER-UNIVERSITAET ERLANGEN-NUERNBERG</t>
  </si>
  <si>
    <t>Schlossplatz 4</t>
  </si>
  <si>
    <t>ERLANGEN</t>
  </si>
  <si>
    <t>boryana.klinkova@fau.de</t>
  </si>
  <si>
    <t>NL AMSTERD01</t>
  </si>
  <si>
    <t xml:space="preserve">UNIVERSITEIT VAN AMSTERDAM </t>
  </si>
  <si>
    <t>Spui 21</t>
  </si>
  <si>
    <t>Amsterdam</t>
  </si>
  <si>
    <t>h.m.straesser@uva.nl</t>
  </si>
  <si>
    <t>HR ZAGREB12</t>
  </si>
  <si>
    <t>UNIVERSITY COLLEGE EFFECTUS</t>
  </si>
  <si>
    <t>Trg J.F. Kennedy 2</t>
  </si>
  <si>
    <t>Zagreb</t>
  </si>
  <si>
    <t>tmarfan@vsfp.eu</t>
  </si>
  <si>
    <t xml:space="preserve">EN B2 / CRO B2 </t>
  </si>
  <si>
    <t>0588</t>
  </si>
  <si>
    <t>Natural sciences</t>
  </si>
  <si>
    <t>NL WAGENIN01</t>
  </si>
  <si>
    <t>WAGENINGEN UNIVERSITY</t>
  </si>
  <si>
    <t>Droevendaalsesteeg 2</t>
  </si>
  <si>
    <t>6708PB</t>
  </si>
  <si>
    <t>Wageningen</t>
  </si>
  <si>
    <t>esther.heemskerk@wur.nl</t>
  </si>
  <si>
    <t>www.wu.nl/exchange</t>
  </si>
  <si>
    <t>HU DEBRECE01</t>
  </si>
  <si>
    <t>DEBRECENI EGYETEM</t>
  </si>
  <si>
    <t>Egyetem tér 1.</t>
  </si>
  <si>
    <t>DEBRECEN</t>
  </si>
  <si>
    <t>zaccaria.marton@law.unideb.hu</t>
  </si>
  <si>
    <t>TR TRABZON01</t>
  </si>
  <si>
    <t>KARADENIZ TECHNICAL UNIVERSITY</t>
  </si>
  <si>
    <t>Karadeniz Teknik Universitesi</t>
  </si>
  <si>
    <t>Trabzon</t>
  </si>
  <si>
    <t>bilgili@ktu.edu.tr</t>
  </si>
  <si>
    <t>A  KLAGENF01</t>
  </si>
  <si>
    <t>UNIVERSITÄT KLAGENFURT</t>
  </si>
  <si>
    <t>Universitatsstrasse 65-67</t>
  </si>
  <si>
    <t>Klagenfurt</t>
  </si>
  <si>
    <t>marco.messier@aau.at</t>
  </si>
  <si>
    <t>PL OPOLE01</t>
  </si>
  <si>
    <t>OPOLE UNIVERSITY</t>
  </si>
  <si>
    <t>Pl. Kopernika 11a</t>
  </si>
  <si>
    <t>45-040</t>
  </si>
  <si>
    <t>Opole</t>
  </si>
  <si>
    <t>agnieszka.kondziela@uni.opole.pl</t>
  </si>
  <si>
    <t>TR MARDIN01</t>
  </si>
  <si>
    <t>MARDIN ARTUKLU UNIVERSITESTI</t>
  </si>
  <si>
    <t> Diyarbakır Yolu</t>
  </si>
  <si>
    <t>MARDIN</t>
  </si>
  <si>
    <t>aekinci@harran.edu.tr</t>
  </si>
  <si>
    <t>TR IZMIR05</t>
  </si>
  <si>
    <t>YASAR UNIVERSITESI</t>
  </si>
  <si>
    <t>No:35-37, Ağaçlı Yol, Bornova</t>
  </si>
  <si>
    <t>IZMIR</t>
  </si>
  <si>
    <t>ayselin.yildiz@yasar.edu.tr</t>
  </si>
  <si>
    <t>bozkan@akdeniz.edu.tr</t>
  </si>
  <si>
    <t>Yliopistonkatu 8</t>
  </si>
  <si>
    <t>B2</t>
  </si>
  <si>
    <t>0232</t>
  </si>
  <si>
    <t>Literature and linguistics</t>
  </si>
  <si>
    <t>PL B1 / EN B2</t>
  </si>
  <si>
    <t>TR KASTAMO01</t>
  </si>
  <si>
    <t>KASTAMONU UNIVERSITESI</t>
  </si>
  <si>
    <t>Cebrail Mahallesi, Alptekin Sok. No:5</t>
  </si>
  <si>
    <t>KASTAMONU</t>
  </si>
  <si>
    <t>erasmus@kastamonu.edu.tr</t>
  </si>
  <si>
    <t>EN B1*</t>
  </si>
  <si>
    <t>D  BERLIN06</t>
  </si>
  <si>
    <t xml:space="preserve">HOCHSCHULE FÜR WIRTSCHAFT UND RECHT BERLIN </t>
  </si>
  <si>
    <t>Alt Friedrichsfelde 60</t>
  </si>
  <si>
    <t>fuerstenberg@hwr-berlin.de</t>
  </si>
  <si>
    <t>DE B1 / EN B2 *</t>
  </si>
  <si>
    <t>TR ISTANBU03</t>
  </si>
  <si>
    <t>ISTANBUL ÜNIVERSITESI</t>
  </si>
  <si>
    <t>Beyazit</t>
  </si>
  <si>
    <t>intacrel@istanbul.edu.tr</t>
  </si>
  <si>
    <t>P  COIMBRA02</t>
  </si>
  <si>
    <t>INSTITUTO POLITECNICO DE COIMBRA</t>
  </si>
  <si>
    <t>Quinta Agricola de Bencanta</t>
  </si>
  <si>
    <t>3040-316</t>
  </si>
  <si>
    <t>Coimbra</t>
  </si>
  <si>
    <t>bird@iscac.pt</t>
  </si>
  <si>
    <t>PT A2 /EN B1</t>
  </si>
  <si>
    <t>Szerb u. 21-23</t>
  </si>
  <si>
    <t>www.elte.hu/en/erasmus</t>
  </si>
  <si>
    <t>HU BUDAPES08</t>
  </si>
  <si>
    <t xml:space="preserve">SEMMELWEIS  EGYETEM </t>
  </si>
  <si>
    <t>Olloi ut 26</t>
  </si>
  <si>
    <t>erasmus@semmelweis-univ.hu</t>
  </si>
  <si>
    <t>EN B2 / DE B2 / HU B2</t>
  </si>
  <si>
    <t>HR KRIZEVC01</t>
  </si>
  <si>
    <t>VISOKO GOSPODARSKO UČILIŠTE KRIŽEVCI</t>
  </si>
  <si>
    <t>Milislava Demerca 1</t>
  </si>
  <si>
    <t>KRIŽEVCI</t>
  </si>
  <si>
    <t>rhusinec@vguk.hr</t>
  </si>
  <si>
    <t>http://vguk.hr</t>
  </si>
  <si>
    <t xml:space="preserve">EN B1 </t>
  </si>
  <si>
    <t>A  WIEN09</t>
  </si>
  <si>
    <t>PAEDAGOGISCHE HOCHSCHULE WIEN</t>
  </si>
  <si>
    <t>Grenzackerstrasse 18</t>
  </si>
  <si>
    <t>thomas.bauer@phwien.ac.at</t>
  </si>
  <si>
    <t>DE B2 / EN B2*</t>
  </si>
  <si>
    <t>A  INNSBRU21</t>
  </si>
  <si>
    <t>MEDIZINISCHE UNIVERSITAET INNSBRUCK</t>
  </si>
  <si>
    <t>Schopfstrasse 45</t>
  </si>
  <si>
    <t>INNSBRUCK</t>
  </si>
  <si>
    <t>international-relations@i-med.ac.at</t>
  </si>
  <si>
    <t>A  GRAZ01</t>
  </si>
  <si>
    <t>KARL-FRANZENS-UNIVERSITAET GRAZ</t>
  </si>
  <si>
    <t>Universitatsplatz 3</t>
  </si>
  <si>
    <t>diana.afrashteh@uni-graz.at</t>
  </si>
  <si>
    <t>DE B2  / EN B2*</t>
  </si>
  <si>
    <t>17.listopada 15</t>
  </si>
  <si>
    <t>N  OSLO53</t>
  </si>
  <si>
    <t>LOVISENBERG DIAKONALE HØGSKOLE</t>
  </si>
  <si>
    <t>Lovisenberggt. 15b</t>
  </si>
  <si>
    <t>OSLO</t>
  </si>
  <si>
    <t>Norway</t>
  </si>
  <si>
    <t>reidun.larsen@ldh.no</t>
  </si>
  <si>
    <t>NO B1 / EN B1</t>
  </si>
  <si>
    <t>NO B2 / EN B2</t>
  </si>
  <si>
    <t>P  PORTO07</t>
  </si>
  <si>
    <t>UNIVERSIDADE PORTUCALENSE</t>
  </si>
  <si>
    <t>R. Dr. Antonio Bernardino de Alemida</t>
  </si>
  <si>
    <t>4200-072</t>
  </si>
  <si>
    <t>PORTO</t>
  </si>
  <si>
    <t>ri@upt.pt</t>
  </si>
  <si>
    <t>E  BILBAO01</t>
  </si>
  <si>
    <t>UNIVERSIDAD DEL PAIS VASCO/EUSKAL HERRIKO UNIBERTSITATEA</t>
  </si>
  <si>
    <t>Ed. Biblioteca planta 6, Barrio Sarriena s/n</t>
  </si>
  <si>
    <t xml:space="preserve"> Leioa</t>
  </si>
  <si>
    <t>directora.internacional@ehu.eus</t>
  </si>
  <si>
    <t>P.O. Box 716</t>
  </si>
  <si>
    <t>PL KRAKOW04</t>
  </si>
  <si>
    <t>CRACOW UNIVERSITY OF ECONOMICS</t>
  </si>
  <si>
    <t>Ul. Rakowicka 27</t>
  </si>
  <si>
    <t>31-510</t>
  </si>
  <si>
    <t>Cracow</t>
  </si>
  <si>
    <t>lemlerd@uek.krakow.pl</t>
  </si>
  <si>
    <t>www.uek.krakow.pl/en</t>
  </si>
  <si>
    <t>EN B2* / PL B2</t>
  </si>
  <si>
    <t>D  REGENSB01</t>
  </si>
  <si>
    <t>UNIVERSITAT REGENSBURG</t>
  </si>
  <si>
    <t>Universitatsstr. 31</t>
  </si>
  <si>
    <t>D-93053</t>
  </si>
  <si>
    <t>Regensburg</t>
  </si>
  <si>
    <t>maria.grotz@ur.de</t>
  </si>
  <si>
    <t>DE B2 / EN C1*</t>
  </si>
  <si>
    <t>P  LISBOA07</t>
  </si>
  <si>
    <t>ISCTE-INSTITUTO UNIVERSITÁRIO DE LISBOA</t>
  </si>
  <si>
    <t>Av. Das Forcas Armadas</t>
  </si>
  <si>
    <t>1649-026</t>
  </si>
  <si>
    <t>LISBOA</t>
  </si>
  <si>
    <t>sonia.henriques@iscte.pt</t>
  </si>
  <si>
    <t>1649-027</t>
  </si>
  <si>
    <t xml:space="preserve">Portugal </t>
  </si>
  <si>
    <t>PT B1 / EN B3</t>
  </si>
  <si>
    <t>EN B3</t>
  </si>
  <si>
    <t>November 31</t>
  </si>
  <si>
    <t> Lungarno Pacinotti 43</t>
  </si>
  <si>
    <t>isaacs@stm.unipi.it</t>
  </si>
  <si>
    <t>I  L-AQUIL03</t>
  </si>
  <si>
    <t>ACCADEMIA DI BELLE ARTI DI L'AQUILA -ITALY</t>
  </si>
  <si>
    <t>Via Leonardo da Vinci</t>
  </si>
  <si>
    <t>L'AQUILA</t>
  </si>
  <si>
    <t>uri@accademiabellearti.laquila.it</t>
  </si>
  <si>
    <t>SK RUZOMBE01</t>
  </si>
  <si>
    <t>KATOLICKA UNIVERZITA V RUZOMBERKU</t>
  </si>
  <si>
    <t>Hrabovska cesta 1A</t>
  </si>
  <si>
    <t>RUŽOMBEROK</t>
  </si>
  <si>
    <t>michaela.moldova.chovancova@ku.sk</t>
  </si>
  <si>
    <t>LT VILNIUS10</t>
  </si>
  <si>
    <t>VILNIAUS KOLEGIJA</t>
  </si>
  <si>
    <t>Saltoniškiu str. 58</t>
  </si>
  <si>
    <t>j.preidiene@viko.lt</t>
  </si>
  <si>
    <t>MK BITOLA01</t>
  </si>
  <si>
    <t>ST KLIMENT OHRIDSKI UNIVERSITY - BITOLA</t>
  </si>
  <si>
    <t>Bulevar 1 maj bb</t>
  </si>
  <si>
    <t>Bitola</t>
  </si>
  <si>
    <t>nikolakrster@gmail.com</t>
  </si>
  <si>
    <t>EN B2*</t>
  </si>
  <si>
    <t>D  MUNCHEN02</t>
  </si>
  <si>
    <t xml:space="preserve">TECHNISCHE UNIVERSITAET MUENCHEN </t>
  </si>
  <si>
    <t>Arcisstraße 21 </t>
  </si>
  <si>
    <t>80333 </t>
  </si>
  <si>
    <t>lechevallier@zv.tum.de</t>
  </si>
  <si>
    <t>I  MESSINA01</t>
  </si>
  <si>
    <t xml:space="preserve">UNIVERSITA' DEGLI STUDI DI MESSINA </t>
  </si>
  <si>
    <t>Piazza Pugliatti 1</t>
  </si>
  <si>
    <t>Messina</t>
  </si>
  <si>
    <t>relint@unime.it</t>
  </si>
  <si>
    <t>IT B1 / EN B1*</t>
  </si>
  <si>
    <t>IT B2 / EN B2*</t>
  </si>
  <si>
    <t>schi@informatik.uni-wuerzburg.de</t>
  </si>
  <si>
    <t xml:space="preserve">http://international.uni-wuerzburg.de </t>
  </si>
  <si>
    <t>D  ROSTOCK01</t>
  </si>
  <si>
    <t>UNIVERSITY OF ROSTOCK</t>
  </si>
  <si>
    <t>Kröpeliner Straße 29</t>
  </si>
  <si>
    <t>D-18055</t>
  </si>
  <si>
    <t>Rostock</t>
  </si>
  <si>
    <t>auslandsamt@uni-rostock.de</t>
  </si>
  <si>
    <t>SF HAMEENL09</t>
  </si>
  <si>
    <t>HÄMEEN AMMATTIKORKEAKOULU</t>
  </si>
  <si>
    <t>PO Box 230</t>
  </si>
  <si>
    <t>HÄMEENLINNA</t>
  </si>
  <si>
    <t>monna.alatalo@hamk.fi</t>
  </si>
  <si>
    <t>Bajcsy-Zs. U.4</t>
  </si>
  <si>
    <t>H-9400</t>
  </si>
  <si>
    <t>Leioa</t>
  </si>
  <si>
    <t>directora.internacional@ehu.es</t>
  </si>
  <si>
    <t>S  VAXJO03</t>
  </si>
  <si>
    <t>LINNÉUNIVERSITETET</t>
  </si>
  <si>
    <t>Nygatan 18B</t>
  </si>
  <si>
    <t xml:space="preserve">392 34 </t>
  </si>
  <si>
    <t xml:space="preserve">VÄXJÖ </t>
  </si>
  <si>
    <t>elena.vinci-hytter@lnu.se</t>
  </si>
  <si>
    <t>EN B2 / SW B2</t>
  </si>
  <si>
    <t>Jordi Girona 1-3, edifici B6</t>
  </si>
  <si>
    <t>E-08034</t>
  </si>
  <si>
    <t>rel.int@fib.upc.edu</t>
  </si>
  <si>
    <t>CAT/ES/EN B1</t>
  </si>
  <si>
    <t>ul. Gagarina 11</t>
  </si>
  <si>
    <t>TR YALOVA01</t>
  </si>
  <si>
    <t>YALOVA ÜNİVERSİTESİ</t>
  </si>
  <si>
    <t>Cinarcik Yolu</t>
  </si>
  <si>
    <t>YALOVA</t>
  </si>
  <si>
    <t>aktar@yalova.edu.tr</t>
  </si>
  <si>
    <t>August 9</t>
  </si>
  <si>
    <t>January 9</t>
  </si>
  <si>
    <t>Terrassa 1</t>
  </si>
  <si>
    <t>sots-rel.int@eet.upc.edu</t>
  </si>
  <si>
    <t>ES B2 / EN B2*</t>
  </si>
  <si>
    <t>Egyetem ter 1.</t>
  </si>
  <si>
    <t>H-4010</t>
  </si>
  <si>
    <t>erasmus@unideb.hu</t>
  </si>
  <si>
    <t>BG BOURGAS02</t>
  </si>
  <si>
    <t>PROF. DR. ASEN ZLATAROV UNIVERSITY</t>
  </si>
  <si>
    <t>№1. “Prof. Yakimov” bul.</t>
  </si>
  <si>
    <t>Bourgas</t>
  </si>
  <si>
    <t>mmitkova@btu.bg</t>
  </si>
  <si>
    <t>TR ANKARA13</t>
  </si>
  <si>
    <t>POLIS AKADEMISI</t>
  </si>
  <si>
    <t>Yaylabağ Mh.</t>
  </si>
  <si>
    <t>06830 </t>
  </si>
  <si>
    <t>GÖLBASI/ANKARA</t>
  </si>
  <si>
    <t>aytekingeleri@hotmail.com</t>
  </si>
  <si>
    <t>http://www.pa.edu.tr</t>
  </si>
  <si>
    <t>September 1</t>
  </si>
  <si>
    <t>January 1</t>
  </si>
  <si>
    <t>MK B1</t>
  </si>
  <si>
    <t>MK B2</t>
  </si>
  <si>
    <t>BG SOFIA04</t>
  </si>
  <si>
    <t>UNIVERSITY FOR ARCHITECTURE, CIVIL ENGINEERING AND GEODESY</t>
  </si>
  <si>
    <t>1 H Smirnenski Blvd.</t>
  </si>
  <si>
    <t>boyangeo_far@uacg.bg</t>
  </si>
  <si>
    <t>BG B1 / EN B1*</t>
  </si>
  <si>
    <t>BG B1 / EN B2</t>
  </si>
  <si>
    <t>PL WARSZAW17</t>
  </si>
  <si>
    <t>WYZSZA SZKOLA ZARZADZANIA I PRAWA im. Heleny Chodkowskiej w Warszawie</t>
  </si>
  <si>
    <t>Al. Jerozolimskie 200</t>
  </si>
  <si>
    <t>02-486</t>
  </si>
  <si>
    <t>international@uth.edu.pl</t>
  </si>
  <si>
    <t>Universitatsstrasse 90</t>
  </si>
  <si>
    <t>internationales@aau.at</t>
  </si>
  <si>
    <t>H - 1056</t>
  </si>
  <si>
    <t>TR KIRSEHI01</t>
  </si>
  <si>
    <t>AHI EVRAN UNIVERSITY</t>
  </si>
  <si>
    <t xml:space="preserve">Rektorlugu Dis Iliskiler Ofisi </t>
  </si>
  <si>
    <t>Kirsehir</t>
  </si>
  <si>
    <t>intoffice@ahievran.edu.tr</t>
  </si>
  <si>
    <t>F  LYON01</t>
  </si>
  <si>
    <t>UNIVERSITE CLAUDE BERNARD - LYON 1</t>
  </si>
  <si>
    <t>8, avenue Rockefeller</t>
  </si>
  <si>
    <t>VILLEURBANNE CEDEX</t>
  </si>
  <si>
    <t>catherine.guillaumon@univ-lyon1.fr</t>
  </si>
  <si>
    <t>June 5</t>
  </si>
  <si>
    <t>November 6</t>
  </si>
  <si>
    <t>RO BUCURES20</t>
  </si>
  <si>
    <t>UNIVERSITATEA SPIRU HARET</t>
  </si>
  <si>
    <t>Str. Ion Ghica nr.13</t>
  </si>
  <si>
    <t>erasmus@spiruharet.ro</t>
  </si>
  <si>
    <t>E  LAS-PAL01</t>
  </si>
  <si>
    <t>UNIVERSIDAD DE LAS PALMAS DE GRAN CANARIA</t>
  </si>
  <si>
    <t>C/ Juan de Quesada, 30</t>
  </si>
  <si>
    <t>LAS PALMAS DE GRAN CANARIA</t>
  </si>
  <si>
    <t>dimov@ulpgc.es</t>
  </si>
  <si>
    <t>IRLWATERFO01</t>
  </si>
  <si>
    <t>WATERFORD INSTITUTE OF TECHNOLOGY</t>
  </si>
  <si>
    <t>Cork Road</t>
  </si>
  <si>
    <t>Waterford</t>
  </si>
  <si>
    <t>scwalsh@wit.ie</t>
  </si>
  <si>
    <t>October 17</t>
  </si>
  <si>
    <t>D  KAISERS02</t>
  </si>
  <si>
    <t>UNIVERSITY OF APPLIED SCIENCES</t>
  </si>
  <si>
    <t>Morlauterer Str. 31</t>
  </si>
  <si>
    <t>D-67657</t>
  </si>
  <si>
    <t>Kaiserslautern</t>
  </si>
  <si>
    <t>albert.meij@fh-kl.de</t>
  </si>
  <si>
    <t>DE B1 / EN B1 *</t>
  </si>
  <si>
    <t xml:space="preserve">DE B2 / EN B2 * </t>
  </si>
  <si>
    <t>Trg J. F. Kennedyja 6b</t>
  </si>
  <si>
    <t>Univerzitni 8, BOX314</t>
  </si>
  <si>
    <t>dokoupil@rek.zcu.cz</t>
  </si>
  <si>
    <t>HR SPLIT03</t>
  </si>
  <si>
    <t>UNIVERSITY COLLEGE OF APPLIED SCIENCES FOR MANAGEMENT AND IT MINERVA</t>
  </si>
  <si>
    <t>Svetog Duje 8a</t>
  </si>
  <si>
    <t>Dugopolje</t>
  </si>
  <si>
    <t>erasmus@vps-minerva.hr</t>
  </si>
  <si>
    <t>www.vps-minerva.hr</t>
  </si>
  <si>
    <t>E  BARCELO24</t>
  </si>
  <si>
    <t>UNIVERSITAT INTERNACIONAL DE CATALUNYA</t>
  </si>
  <si>
    <t>Immaculada, 22</t>
  </si>
  <si>
    <t>BARCELONA</t>
  </si>
  <si>
    <t>relint@uic.es</t>
  </si>
  <si>
    <t>TR ISTANBU07</t>
  </si>
  <si>
    <t>YILDIZ TECHNICAL UNIVERSITY</t>
  </si>
  <si>
    <t>Barbaros Bulvarı</t>
  </si>
  <si>
    <t>34349 </t>
  </si>
  <si>
    <t>Yıldız-İstanbul</t>
  </si>
  <si>
    <t>erasmus@yildiz.edu.tr</t>
  </si>
  <si>
    <t>May 15 - July 15*</t>
  </si>
  <si>
    <t>October 15 - December 15*</t>
  </si>
  <si>
    <t>Zemědělská 1</t>
  </si>
  <si>
    <t>I  GENOVA01</t>
  </si>
  <si>
    <t xml:space="preserve">UNIVERSITÀ DEGLI STUDI DI GENOVA </t>
  </si>
  <si>
    <t>Via Bensa 1</t>
  </si>
  <si>
    <t>GENOVA</t>
  </si>
  <si>
    <t>coopint@unige.it</t>
  </si>
  <si>
    <t>IT B1 / EN B2*</t>
  </si>
  <si>
    <t>asbjorn.kolberg@hint.no</t>
  </si>
  <si>
    <t>NO B1 / EN B1*</t>
  </si>
  <si>
    <t>NO B2 / EN B2*</t>
  </si>
  <si>
    <t>HU DUNAUJ01</t>
  </si>
  <si>
    <t>COLLEGE OF DUNAUJVAROS</t>
  </si>
  <si>
    <t>1/a Tancsics M. u.</t>
  </si>
  <si>
    <t>H-2400</t>
  </si>
  <si>
    <t>Dunaujvaros</t>
  </si>
  <si>
    <t>molnarmo@mail.duf.hu</t>
  </si>
  <si>
    <t>PL POZNAN16</t>
  </si>
  <si>
    <t>WYZSZA SZKOLA NAUK HUMANISTYCZNYCH I DZIENNIKARSTWA</t>
  </si>
  <si>
    <t>ul. gen. Tadeusza Kutrzeby 10</t>
  </si>
  <si>
    <t>61-719</t>
  </si>
  <si>
    <t>erasmus@wsnhid.pl</t>
  </si>
  <si>
    <t>TR ISTANBU45</t>
  </si>
  <si>
    <t>NISANTASI UNIVERSITY</t>
  </si>
  <si>
    <t>Abdi Ipekci Caddesi 89</t>
  </si>
  <si>
    <t>Bayrampasa</t>
  </si>
  <si>
    <t>serpil.ata@nisantasi.edu.tr</t>
  </si>
  <si>
    <t>C. Jordi Girona, 31. </t>
  </si>
  <si>
    <t>UNIVERSITY OF CAGLIARI</t>
  </si>
  <si>
    <t>Via San Giorgio 12</t>
  </si>
  <si>
    <t>Cagliari</t>
  </si>
  <si>
    <t>erasmus@unica.it</t>
  </si>
  <si>
    <t>IT A1 / EN B1*</t>
  </si>
  <si>
    <t>0923</t>
  </si>
  <si>
    <t>Social work and counselling</t>
  </si>
  <si>
    <t>PL CZESTOC01</t>
  </si>
  <si>
    <t xml:space="preserve">POLITECHNIKA CZESTOCHOWSKA </t>
  </si>
  <si>
    <t>ul. Dabrowskiego 69</t>
  </si>
  <si>
    <t>42-201</t>
  </si>
  <si>
    <t>CZESTOCHOWA</t>
  </si>
  <si>
    <t>erasmus@adm.pcz.pl</t>
  </si>
  <si>
    <t>PL B1 / EN B2*</t>
  </si>
  <si>
    <t>Campusvej 55</t>
  </si>
  <si>
    <t>EN C1*</t>
  </si>
  <si>
    <t>D  STUTTGA01</t>
  </si>
  <si>
    <t xml:space="preserve">UNIVERSITÄT STUTTGART </t>
  </si>
  <si>
    <t>Postfach 10 60 37</t>
  </si>
  <si>
    <t>Stuttgart</t>
  </si>
  <si>
    <t>international@f01.uni-stuttgart.de</t>
  </si>
  <si>
    <t>DE B1*/EN B2</t>
  </si>
  <si>
    <t>UNIWERSYTET WROCŁAWSKI</t>
  </si>
  <si>
    <t>pl. Uniwersytecki 1</t>
  </si>
  <si>
    <t>Avcilar Campus</t>
  </si>
  <si>
    <t>PL WARSZAW02</t>
  </si>
  <si>
    <t>POLITECHNIKA WARSZAWSKA</t>
  </si>
  <si>
    <t>pl. Politechniki 1</t>
  </si>
  <si>
    <t>00-661</t>
  </si>
  <si>
    <t>wzabolot@elka.pw.edu.pl</t>
  </si>
  <si>
    <t>http://www.elka.pw.edu.pl/eng/Studies/International-Students-Exchange/LLP-Erasmus-Programme</t>
  </si>
  <si>
    <t>PL WARSZAW05</t>
  </si>
  <si>
    <t>WARSAW UNIVERSITY OF LIFE SCIENCES - SGGW</t>
  </si>
  <si>
    <t>ul. Nowoursynowska 166</t>
  </si>
  <si>
    <t>02-787</t>
  </si>
  <si>
    <t>marta_tyminska@sggw.pl</t>
  </si>
  <si>
    <t>B  ANTWERP62</t>
  </si>
  <si>
    <t>ARTESIS PLANTIJN UNIVERSITY COLLEGE ANTWERP</t>
  </si>
  <si>
    <t>Lange Nieuwstraat 101</t>
  </si>
  <si>
    <t>Antwerpen</t>
  </si>
  <si>
    <t>veronique.blockhuys@ap.be</t>
  </si>
  <si>
    <t>MK B1 / EN B1*</t>
  </si>
  <si>
    <t>MK B2  / EN B2*</t>
  </si>
  <si>
    <t>CY NICOSIA14</t>
  </si>
  <si>
    <t>UNIVERSITY OF NICOSIA</t>
  </si>
  <si>
    <t>46 Makedonitissas Ave., 1700 P.O BOX</t>
  </si>
  <si>
    <t>iacovidou.m@unic.ac.cy</t>
  </si>
  <si>
    <t>G  LAMIA04</t>
  </si>
  <si>
    <t>TECHNOLOGIKO EKPAIDEFTIKO IDRYMA OF STEREA ELLADA</t>
  </si>
  <si>
    <t xml:space="preserve">Lamia </t>
  </si>
  <si>
    <t>pubintrel@teilam.gr</t>
  </si>
  <si>
    <t>Dutch A1 / EN B1</t>
  </si>
  <si>
    <t>Dutch B1 / EN B1</t>
  </si>
  <si>
    <t>UNIVERSITE DE BRETGGANE OCCIDENTALE</t>
  </si>
  <si>
    <t>3 rue des Archives - CS 93837</t>
  </si>
  <si>
    <t>29238 </t>
  </si>
  <si>
    <t>MK TETOVO01</t>
  </si>
  <si>
    <t>STATE UNIVERSITY OF TETOVO</t>
  </si>
  <si>
    <t>Ilinden nn</t>
  </si>
  <si>
    <t>Tetovo</t>
  </si>
  <si>
    <t>shpresa.ademi@unite.edu.mk</t>
  </si>
  <si>
    <t>AL B1 / EN B1</t>
  </si>
  <si>
    <t>AL B2 / EN B2</t>
  </si>
  <si>
    <t>E  MALAGA01</t>
  </si>
  <si>
    <t xml:space="preserve">UNIVERSIDAD DE MALAGA          </t>
  </si>
  <si>
    <t>35. Campus de Teatinos</t>
  </si>
  <si>
    <t>Malaga</t>
  </si>
  <si>
    <t>lbarranco@uma.es</t>
  </si>
  <si>
    <t>ES B1*</t>
  </si>
  <si>
    <t>ES B2*</t>
  </si>
  <si>
    <t>pubintrel@teiste.gr</t>
  </si>
  <si>
    <t>NORWEGIAN UNIVERSITY OF LIFE SCIENCE</t>
  </si>
  <si>
    <t>P. box 5003</t>
  </si>
  <si>
    <t>As</t>
  </si>
  <si>
    <t>tonje.nore@nmbu.no</t>
  </si>
  <si>
    <t>A  GRAZ10</t>
  </si>
  <si>
    <t>CAMPUS 02 FACHHOCHSCHULE DER WIRTSCHAFT GMBH</t>
  </si>
  <si>
    <t>Körblergasse 126</t>
  </si>
  <si>
    <t>international@campus02.at</t>
  </si>
  <si>
    <t>DE B1 /  EN B1</t>
  </si>
  <si>
    <t>June 1*</t>
  </si>
  <si>
    <t>November 1*</t>
  </si>
  <si>
    <t>HR ZAGREB08</t>
  </si>
  <si>
    <t>VELEUČILIŠTE VELIKA GORICA</t>
  </si>
  <si>
    <t>Zagrebačka cesta 5</t>
  </si>
  <si>
    <t>VELIKA GORICA</t>
  </si>
  <si>
    <t>marina.crnko@vvg.hr</t>
  </si>
  <si>
    <t>June 20</t>
  </si>
  <si>
    <t>Rengerslaan 10</t>
  </si>
  <si>
    <t>internationaloffice@nhl.nl</t>
  </si>
  <si>
    <t>I  TRIESTE01</t>
  </si>
  <si>
    <t xml:space="preserve">UNIVERSITA' DEGLI STUDI DI TRIESTE </t>
  </si>
  <si>
    <t>Piazzale Europa 1</t>
  </si>
  <si>
    <t>Trieste</t>
  </si>
  <si>
    <t>mobilita.incoming@amm.units.it</t>
  </si>
  <si>
    <t xml:space="preserve">IT A1 </t>
  </si>
  <si>
    <t>May*</t>
  </si>
  <si>
    <t>November *</t>
  </si>
  <si>
    <t>July*</t>
  </si>
  <si>
    <t>December*</t>
  </si>
  <si>
    <t>MK B1 / EN B2*</t>
  </si>
  <si>
    <t>SF ROVANIE11</t>
  </si>
  <si>
    <t>LAPLAND UNIVERSITY OF APPLIED SCIENCES</t>
  </si>
  <si>
    <t>Jokivayla 11C</t>
  </si>
  <si>
    <t>international@lapinamk.fi</t>
  </si>
  <si>
    <t>http://www.lapinamk.fi/en/Applicants/Exchange-Students/Semesters-and-courses</t>
  </si>
  <si>
    <t>May 3</t>
  </si>
  <si>
    <t>MK TETOVO02</t>
  </si>
  <si>
    <t>SOUTH EAST EUROPEAN UNIVERSITY</t>
  </si>
  <si>
    <t>Ilindenska n.335</t>
  </si>
  <si>
    <t>bujar.sinani@seeu.edu.mk</t>
  </si>
  <si>
    <t>EN B1 / Albanian B2</t>
  </si>
  <si>
    <t>EN C1 / Albanian C1</t>
  </si>
  <si>
    <t>TR ISTANBU25</t>
  </si>
  <si>
    <t>ISTANBUL AYDIN UNIVERSITY</t>
  </si>
  <si>
    <t>Besyol Mah. Inonu Cad No.40</t>
  </si>
  <si>
    <t>34295 </t>
  </si>
  <si>
    <t>Küçükçekmece/Istanbul</t>
  </si>
  <si>
    <t>pinarelbasan@aydin.edu.tr</t>
  </si>
  <si>
    <t>http://erasmus.aydin.edu.tr/</t>
  </si>
  <si>
    <t>D-01062</t>
  </si>
  <si>
    <t>ulrich.haeussler-combe@tu-dresden.de</t>
  </si>
  <si>
    <t>E  MATARO01</t>
  </si>
  <si>
    <t>FUNDACIÓ TECNOCAMPUS MATARÓ-MARESME</t>
  </si>
  <si>
    <t>Avda. Ernest Lluch, 32, Torre 2, 6ª planta</t>
  </si>
  <si>
    <t>MATARÓ</t>
  </si>
  <si>
    <t>rrii@tecnocampus.cat</t>
  </si>
  <si>
    <t>EN B2 / ES B2</t>
  </si>
  <si>
    <t>Via Palladio, 8</t>
  </si>
  <si>
    <t>I 33100</t>
  </si>
  <si>
    <t>iss@uniud.it</t>
  </si>
  <si>
    <t>EN B1 / IT B1</t>
  </si>
  <si>
    <t>EN B2 / IT B2</t>
  </si>
  <si>
    <t>Kinikli Campus, rektorluk Binasi, Kat 1</t>
  </si>
  <si>
    <t>TR-20070</t>
  </si>
  <si>
    <t>Denzili</t>
  </si>
  <si>
    <t>TR MALATYA01</t>
  </si>
  <si>
    <t>INONU UNIVERSITESI</t>
  </si>
  <si>
    <t>Rektorluk Idari Bina, Kat 6</t>
  </si>
  <si>
    <t>Malatya</t>
  </si>
  <si>
    <t>erasmus@inonu.edu.tr</t>
  </si>
  <si>
    <t>G  PATRA01</t>
  </si>
  <si>
    <t>PANEPISTIMIO PATRON</t>
  </si>
  <si>
    <t>Building A - University Campus</t>
  </si>
  <si>
    <t>PATRAS</t>
  </si>
  <si>
    <t>llp.incoming@upatras.gr</t>
  </si>
  <si>
    <t>EN B1 / EL B1</t>
  </si>
  <si>
    <t>October 10</t>
  </si>
  <si>
    <t>LT VILNIUS14</t>
  </si>
  <si>
    <t>VILNIAUS TECHNOLOGIJU IR DIZAINO KOLEGIKA</t>
  </si>
  <si>
    <t>Antakalnio St. 54</t>
  </si>
  <si>
    <t>n.popoviene@vtdko.lt</t>
  </si>
  <si>
    <t>Ul. Bankowa 12</t>
  </si>
  <si>
    <t>barbara.grabowska@us.edu.pl</t>
  </si>
  <si>
    <t>F  ROUBAIX03</t>
  </si>
  <si>
    <t>ECOLE NATIONALE SUPERIEURE DES ARTS ET INDUSTRIES</t>
  </si>
  <si>
    <t>2 allee Louise et Victor Champier</t>
  </si>
  <si>
    <t>ROUBAIX</t>
  </si>
  <si>
    <t>marie-pierre.deslespierre@ensait.fr</t>
  </si>
  <si>
    <t>FR B1 / EN B1*</t>
  </si>
  <si>
    <t>FR B2 / EN B2*</t>
  </si>
  <si>
    <t>TR ISTANBU29</t>
  </si>
  <si>
    <t>ISTANBUL AREL UNIVERSITY</t>
  </si>
  <si>
    <t>Turkoba Mahallesi Erguvan Sokak No:26</t>
  </si>
  <si>
    <t>K 34537</t>
  </si>
  <si>
    <t>Tepekent-Buyukcekmece Istanbul</t>
  </si>
  <si>
    <t>aysenwolff@arel.edu.tr</t>
  </si>
  <si>
    <t>E  CADIZ01</t>
  </si>
  <si>
    <t>UNIVERSIDAD DE CÁDIZ</t>
  </si>
  <si>
    <t>Paseo Carlos III, 3</t>
  </si>
  <si>
    <t>E-11003</t>
  </si>
  <si>
    <t>Cadiz</t>
  </si>
  <si>
    <t>regina.stork@uca.es</t>
  </si>
  <si>
    <t>Campus Nord, Calle Jordi Girona, 1-3</t>
  </si>
  <si>
    <t>REL.INT@eet.upc.edu</t>
  </si>
  <si>
    <t>HR ZAGREB05</t>
  </si>
  <si>
    <t>TEHNIČKO VELEUČILIŠTE U ZAGREBU</t>
  </si>
  <si>
    <t>Vrbnik 8</t>
  </si>
  <si>
    <t>sonja.zentner@tvz.hr</t>
  </si>
  <si>
    <t>NL S-GRAVE37</t>
  </si>
  <si>
    <t>INHOLLAND UNIVERSITY OF APPLIED SCIENCES</t>
  </si>
  <si>
    <t>Saturnusstraat 2-24</t>
  </si>
  <si>
    <t>2132 HB</t>
  </si>
  <si>
    <t>yvonne.uphoff@inholland.nl</t>
  </si>
  <si>
    <t>EN B2 / Dutch B2</t>
  </si>
  <si>
    <t>EN C1 / Dutch</t>
  </si>
  <si>
    <t>Szerb utca 21-23</t>
  </si>
  <si>
    <t>Universiteto str. 3</t>
  </si>
  <si>
    <t>0321</t>
  </si>
  <si>
    <t>Journalism and reporting </t>
  </si>
  <si>
    <t>G  KALAMAT01</t>
  </si>
  <si>
    <t>TECHNOLOGICAL EDUCATIONAL INSTITUTE OF PELOPONNESE</t>
  </si>
  <si>
    <t>Antikalamos</t>
  </si>
  <si>
    <t>Kalamata</t>
  </si>
  <si>
    <t>international@teikal.gr</t>
  </si>
  <si>
    <t>Campus Las Lagunillas, s/n</t>
  </si>
  <si>
    <t>secrel@ujaen.es</t>
  </si>
  <si>
    <t>TR ISPARTA01</t>
  </si>
  <si>
    <t>SULEYMAN DEMIREL UNIVERSITESI</t>
  </si>
  <si>
    <t>Bati Kampus</t>
  </si>
  <si>
    <t>Isparta</t>
  </si>
  <si>
    <t>erasmus@sdu.edu.tr</t>
  </si>
  <si>
    <t>A  GRAZ09</t>
  </si>
  <si>
    <t>FH JOANNEUM UNIVERSITY OF APPLIED SCIENCES</t>
  </si>
  <si>
    <t>Alte Poststrasse 149</t>
  </si>
  <si>
    <t>birgit.hernady@fh-joanneum.at</t>
  </si>
  <si>
    <t>D  DORTMUN01</t>
  </si>
  <si>
    <t>TU DORTMUND UNIVERSITY</t>
  </si>
  <si>
    <t>Emil - Figge - Str. 61</t>
  </si>
  <si>
    <t>Dortmund</t>
  </si>
  <si>
    <t>silke.viol@tu-dortmund.de</t>
  </si>
  <si>
    <t>TR GAZIANT02</t>
  </si>
  <si>
    <t>ZIRVE UNIVERSITESI</t>
  </si>
  <si>
    <t xml:space="preserve">Kiizilhistar Campus </t>
  </si>
  <si>
    <t xml:space="preserve">GAZIANTEP </t>
  </si>
  <si>
    <t>murat.ciftci@zirve.edu.tr</t>
  </si>
  <si>
    <t>Via 8 Febbraio, 2</t>
  </si>
  <si>
    <t>EL B1 / EN B1</t>
  </si>
  <si>
    <t>D  NIENBUR01</t>
  </si>
  <si>
    <t>POLIZEIAKADEMIE NIEDERSACHSEN</t>
  </si>
  <si>
    <t>Bürgermeister-Stahn-Wall 9</t>
  </si>
  <si>
    <t>NIENBURG/WESER</t>
  </si>
  <si>
    <t>international@akademie.polizei.niedersachsen.de</t>
  </si>
  <si>
    <t>Criminal law</t>
  </si>
  <si>
    <t>K. Donelaičio g. 73</t>
  </si>
  <si>
    <t xml:space="preserve"> Information and Communication Technologies (ICTs), not further defined</t>
  </si>
  <si>
    <t>Rua Conselheiro Emidio Navarro 1</t>
  </si>
  <si>
    <t>1959-007</t>
  </si>
  <si>
    <t>nrinternacionais@isel.pt</t>
  </si>
  <si>
    <t>PL BYDGOSZ06</t>
  </si>
  <si>
    <t>UNIVERSITY OF ECONOMY IN BYDGOSZCZ</t>
  </si>
  <si>
    <t>Garbary 2</t>
  </si>
  <si>
    <t>85-229</t>
  </si>
  <si>
    <t>Bydgoszcz</t>
  </si>
  <si>
    <t>dsm@byd.pl</t>
  </si>
  <si>
    <t>P  LISBOA109</t>
  </si>
  <si>
    <t>UNIERSIDADE DE LISBOA</t>
  </si>
  <si>
    <t>Rua de Quelhas</t>
  </si>
  <si>
    <t>61200-781</t>
  </si>
  <si>
    <t>erasmus@ulisboa.pt</t>
  </si>
  <si>
    <t>PT B1 / EN B1*</t>
  </si>
  <si>
    <t>PT B2 / EN B2*</t>
  </si>
  <si>
    <t>Kreutzwaldi 1</t>
  </si>
  <si>
    <t>erasmus@emu.ee</t>
  </si>
  <si>
    <t>PL LODZ09</t>
  </si>
  <si>
    <t>SPOLECZNA AKADEMIA NAUK</t>
  </si>
  <si>
    <t>Gdanska Street 121</t>
  </si>
  <si>
    <t>90-519</t>
  </si>
  <si>
    <t>zpyszka@spoleczna.pl</t>
  </si>
  <si>
    <t>0722</t>
  </si>
  <si>
    <t>Materials (glass, paper, plastic and wood)</t>
  </si>
  <si>
    <t>0412</t>
  </si>
  <si>
    <t>Finance, banking, insurance</t>
  </si>
  <si>
    <t>0411</t>
  </si>
  <si>
    <t>Accounting and taxation</t>
  </si>
  <si>
    <t>0530</t>
  </si>
  <si>
    <t xml:space="preserve">Physical sciences, not further defined </t>
  </si>
  <si>
    <t>1022</t>
  </si>
  <si>
    <t>Occupational health and safety</t>
  </si>
  <si>
    <t>LT KLAIPED09</t>
  </si>
  <si>
    <t>KLAIPEDA STATE COLLEGE</t>
  </si>
  <si>
    <t>Jaunystes str 1</t>
  </si>
  <si>
    <t>Klaipeda</t>
  </si>
  <si>
    <t>j.danieliene@kvk.lt</t>
  </si>
  <si>
    <t>N  TROMSO01</t>
  </si>
  <si>
    <t>UNIVERSITY OF TROMSØ</t>
  </si>
  <si>
    <t>Postboks 6050 Langnes</t>
  </si>
  <si>
    <t>TROMSØ</t>
  </si>
  <si>
    <t>international@uit.no</t>
  </si>
  <si>
    <t>Str. Universităţii nr. 1</t>
  </si>
  <si>
    <t>ESZTERHÁZY KÁROLY FŐISKOLA</t>
  </si>
  <si>
    <t>Eszterházy tér 1.</t>
  </si>
  <si>
    <t>EGER</t>
  </si>
  <si>
    <t>international@ektf.hu</t>
  </si>
  <si>
    <t>TR ANKARA18</t>
  </si>
  <si>
    <t xml:space="preserve">TED UNIVERSITY </t>
  </si>
  <si>
    <t>Ziya Gökalp Caddesi No.48</t>
  </si>
  <si>
    <t>erasmus@tedu.edu.tr</t>
  </si>
  <si>
    <t xml:space="preserve">sklenjeno </t>
  </si>
  <si>
    <t>0112</t>
  </si>
  <si>
    <t>Training for pre-school teachers </t>
  </si>
  <si>
    <t>Alameda da Universidade</t>
  </si>
  <si>
    <t>1649-014</t>
  </si>
  <si>
    <t>erasmus@fd.ul.pt</t>
  </si>
  <si>
    <t>UK DUNDEE01</t>
  </si>
  <si>
    <t xml:space="preserve">UNIVERSITY OF DUNDEE </t>
  </si>
  <si>
    <t xml:space="preserve">4 Airlie Place </t>
  </si>
  <si>
    <t>DD1 4HN</t>
  </si>
  <si>
    <t>DUNDEE</t>
  </si>
  <si>
    <t>Great Britain</t>
  </si>
  <si>
    <t>globalprogrammes@dundee.ac.uk</t>
  </si>
  <si>
    <t>March 31</t>
  </si>
  <si>
    <t>SK BRATISL02</t>
  </si>
  <si>
    <t>COMENIUS UNIVERSITY IN BRATISLAVA</t>
  </si>
  <si>
    <t>Šafarikovo namestie 6</t>
  </si>
  <si>
    <t>818 06</t>
  </si>
  <si>
    <t>socrates@rec.uniba.sk</t>
  </si>
  <si>
    <t xml:space="preserve">UNIVERSIDAD POLITECNICA DE CARTAGENA </t>
  </si>
  <si>
    <t xml:space="preserve">Plaza del Cronista Isidoro Valverde </t>
  </si>
  <si>
    <t xml:space="preserve">Cartagena </t>
  </si>
  <si>
    <t>RO BUCURES04</t>
  </si>
  <si>
    <t>BUCHAREST UNIVERSITY OF ECONOMIC STUDIES</t>
  </si>
  <si>
    <t>Piata Romana 6</t>
  </si>
  <si>
    <t>vlefter@ase.ro</t>
  </si>
  <si>
    <t>EN B2/ DE B2/FR B2/ RO B2</t>
  </si>
  <si>
    <t>EN C1/ DE C1/FR C1/ RO C1</t>
  </si>
  <si>
    <t>A  KUFSTEI01</t>
  </si>
  <si>
    <t>FHS KUFSEIN TIROL BILDUNGS - GMBH</t>
  </si>
  <si>
    <t>Andreas Hofer Strasse 7</t>
  </si>
  <si>
    <t xml:space="preserve">Kusstein </t>
  </si>
  <si>
    <t>noureddine.rafili@fh-kufstein.ac.at</t>
  </si>
  <si>
    <t>UNIVERSITY COLLEGE CORK</t>
  </si>
  <si>
    <t>Av. Severo Ochoa s/n</t>
  </si>
  <si>
    <t>HR RIJEKA02</t>
  </si>
  <si>
    <t>COLLEGIUM FLUMINENSE POLYTECHNIC OF RIJEKA</t>
  </si>
  <si>
    <t>Trpimirova 2</t>
  </si>
  <si>
    <t>Rijeka</t>
  </si>
  <si>
    <t>mjakopic@veleri.hr</t>
  </si>
  <si>
    <t>G  IOANNIN01</t>
  </si>
  <si>
    <t>PANEPISTIMIO IOANNINON</t>
  </si>
  <si>
    <t>P.O. Box 1186</t>
  </si>
  <si>
    <t>GR451</t>
  </si>
  <si>
    <t>Ioannina</t>
  </si>
  <si>
    <t>vmavreas@cc.uoi.gr</t>
  </si>
  <si>
    <t>T.G. Masaryka 5555</t>
  </si>
  <si>
    <t>skoloudikova@rektorat.utb.cz</t>
  </si>
  <si>
    <t>CZ A1 / EN B2</t>
  </si>
  <si>
    <t>Barrio Sarriena s/n</t>
  </si>
  <si>
    <t>LEIOA</t>
  </si>
  <si>
    <t>dunia.marinas@ehu.es</t>
  </si>
  <si>
    <t>Februar 1</t>
  </si>
  <si>
    <t>G  KOZANI01</t>
  </si>
  <si>
    <t>TECHNOLOGIKO EKPEDEFTIKO IDRIMA - DITIKIS MAKEDONIAS</t>
  </si>
  <si>
    <t>Koila</t>
  </si>
  <si>
    <t>Kozani</t>
  </si>
  <si>
    <t>erasmus@teiwm.gr</t>
  </si>
  <si>
    <t>TR KONYA04</t>
  </si>
  <si>
    <t>NECMETTIN ERBAKAN UNIVERSITY</t>
  </si>
  <si>
    <t>Ahmet Kelesoglu Faculty of Education, B2 BLOK Z02</t>
  </si>
  <si>
    <t>Meram/KONYA</t>
  </si>
  <si>
    <t>erasmus@konya.edu.tr</t>
  </si>
  <si>
    <t>TR B1 / EN B2</t>
  </si>
  <si>
    <t>E  MADRID160</t>
  </si>
  <si>
    <t>UNIVERSIDAD A DISTANCIA DE MADRID</t>
  </si>
  <si>
    <t>Ctra. De la Coruna, KM. 38,500 - via de servicio 15, Collado</t>
  </si>
  <si>
    <t>Villalba, Madrid</t>
  </si>
  <si>
    <t>juan.carmona@udima.es</t>
  </si>
  <si>
    <t>http://www.udima.es/en/international.html</t>
  </si>
  <si>
    <t>D  MUNSTER01</t>
  </si>
  <si>
    <t>WESTFAELISCHE WILHELMS-UNIVERSITAET MUENSTER</t>
  </si>
  <si>
    <t>Studtstrasse 21</t>
  </si>
  <si>
    <t>MÜNSTER</t>
  </si>
  <si>
    <t>julia.koch@uni-muenster.de</t>
  </si>
  <si>
    <t>http://www.uni-muenster.de/Ethnologie/en/studieren/index.html</t>
  </si>
  <si>
    <t>0319</t>
  </si>
  <si>
    <t>Social and behavioural sciences, not elsewhere classified</t>
  </si>
  <si>
    <t>A  EISENST02</t>
  </si>
  <si>
    <t>FACHHOCHSCHULE BURGENLAND GMBH</t>
  </si>
  <si>
    <t>Campus 1</t>
  </si>
  <si>
    <t>Eisenstadt</t>
  </si>
  <si>
    <t>carmen.jungel@fh-burgenland.at</t>
  </si>
  <si>
    <t>A  WIEN03</t>
  </si>
  <si>
    <t>UNIVERSITY OF NATURAL RESOURCES AND LIFE SCIENCES</t>
  </si>
  <si>
    <t>Peter- Jordan - Str. 82a</t>
  </si>
  <si>
    <t>Vienna</t>
  </si>
  <si>
    <t>erasmus@boku.ac.at</t>
  </si>
  <si>
    <t>I  BOLOGNA01</t>
  </si>
  <si>
    <t>UNIVERSITÀ DI BOLOGNA - ALMA MATER STUDIORUM</t>
  </si>
  <si>
    <t>Via Zamboni 33</t>
  </si>
  <si>
    <t>BOLOGNA</t>
  </si>
  <si>
    <t>adamo.rombola@unibo.it</t>
  </si>
  <si>
    <t>IT A2 / EN B1</t>
  </si>
  <si>
    <t>E  MADRID14</t>
  </si>
  <si>
    <t>UNIVERSIDAD CARLOS III DE MADRID</t>
  </si>
  <si>
    <t>C/MADRID 126 (office 8.0.18)</t>
  </si>
  <si>
    <t>Getafe</t>
  </si>
  <si>
    <t>sgorriz@pa.uc3m.es</t>
  </si>
  <si>
    <t>Mid May</t>
  </si>
  <si>
    <t>beginning of Novemer</t>
  </si>
  <si>
    <t>D  WIESBAD04</t>
  </si>
  <si>
    <t>HOCHSCHULE GEISENHEIM UNIVERSITY</t>
  </si>
  <si>
    <t>Von Lade Strasse 1</t>
  </si>
  <si>
    <t>DE 65366</t>
  </si>
  <si>
    <t>Gleisenheim</t>
  </si>
  <si>
    <t>sonja.thielemann@hs-rm.de</t>
  </si>
  <si>
    <t>DE B2 / EN C1</t>
  </si>
  <si>
    <t>DK ALBORG01</t>
  </si>
  <si>
    <t>AALBORG UNIVERSITET</t>
  </si>
  <si>
    <t>A. C. Meyers Vænge 15</t>
  </si>
  <si>
    <t>Copenhagen SV</t>
  </si>
  <si>
    <t>iso.hr@adm.aau.dk</t>
  </si>
  <si>
    <t>EN C1 / DK C1</t>
  </si>
  <si>
    <t>NL ENSCHED01</t>
  </si>
  <si>
    <t>UNIVERSITY OF TWENTE</t>
  </si>
  <si>
    <t>P.O Box 217</t>
  </si>
  <si>
    <t xml:space="preserve">7500 AE </t>
  </si>
  <si>
    <t>Enschede</t>
  </si>
  <si>
    <t>internationaloffice@utwente.nl</t>
  </si>
  <si>
    <t>EN (IELTS, TOEFL, TOEIC)</t>
  </si>
  <si>
    <t>P  PORTO16</t>
  </si>
  <si>
    <t>INSTITUTO SUPERIOR DE ADMINISTRAÇÃO E GESTÃO</t>
  </si>
  <si>
    <t>Rua do Campo Alegre 1376</t>
  </si>
  <si>
    <t>4150-175</t>
  </si>
  <si>
    <t>rel.internacionais@isag.pt</t>
  </si>
  <si>
    <t>Camino de Vera</t>
  </si>
  <si>
    <t>internacional@etsii.upv.es</t>
  </si>
  <si>
    <t>EN/ES B2</t>
  </si>
  <si>
    <t>Maj 31</t>
  </si>
  <si>
    <t>MK B1/EN B1*</t>
  </si>
  <si>
    <t>MK B2/EN B2*</t>
  </si>
  <si>
    <t>45A Wiejska Street</t>
  </si>
  <si>
    <t>we.erasmus@pb.edu.pl</t>
  </si>
  <si>
    <t>12-351</t>
  </si>
  <si>
    <t>46 Makedonitissas Ave.</t>
  </si>
  <si>
    <t>GR C1 / EN C1</t>
  </si>
  <si>
    <t>GR C2 / EN C2</t>
  </si>
  <si>
    <t>PL DABROWA01</t>
  </si>
  <si>
    <t>THE ACADEMY OF BUSINESS IN DABROWA GRONICZA POLAND</t>
  </si>
  <si>
    <t>ul. Cieplaka 1c</t>
  </si>
  <si>
    <t>41-300</t>
  </si>
  <si>
    <t>DOBROWA</t>
  </si>
  <si>
    <t>kszczepanska@wsb.edu.pl</t>
  </si>
  <si>
    <t>N  BERGEN01</t>
  </si>
  <si>
    <t>UNIVERSITETET I  BERGEN</t>
  </si>
  <si>
    <t>P.O.Box 7800</t>
  </si>
  <si>
    <t>BERGEN</t>
  </si>
  <si>
    <t>exchange-students@uib.no</t>
  </si>
  <si>
    <t>www.uib.no/en/education</t>
  </si>
  <si>
    <t>EN B1/ NO B1</t>
  </si>
  <si>
    <t>EN B2/ NOB2</t>
  </si>
  <si>
    <t>HR B2/EN B2</t>
  </si>
  <si>
    <t>TR ISTANBU18</t>
  </si>
  <si>
    <t>MALTEPE UNIVERSITY</t>
  </si>
  <si>
    <t>Kültür Merkezi</t>
  </si>
  <si>
    <t>erasmus@maltepe.edu.tr</t>
  </si>
  <si>
    <t>TR B2/EN B2</t>
  </si>
  <si>
    <t>gri@ipcb.pt</t>
  </si>
  <si>
    <t>TU B1/ EN B1</t>
  </si>
  <si>
    <t>TU B2/ EN B2</t>
  </si>
  <si>
    <t>SK KOSICE04</t>
  </si>
  <si>
    <t>UNIVERSITY OF SECURITY MANAGEMENT IN KOŠICE</t>
  </si>
  <si>
    <t>Kukučinova 17</t>
  </si>
  <si>
    <t>040 07</t>
  </si>
  <si>
    <t>KOŠICE</t>
  </si>
  <si>
    <t>michaela.mlynarova@vsbm.sk</t>
  </si>
  <si>
    <t>CY NICOSIA24</t>
  </si>
  <si>
    <t>EUROPEAN UNIVERSITY CYPRUS</t>
  </si>
  <si>
    <t xml:space="preserve">6 Diogenous Egkomi </t>
  </si>
  <si>
    <t>erasmus@euc.ac.cy</t>
  </si>
  <si>
    <t>CZ OSTRAVA02</t>
  </si>
  <si>
    <t>UNIVERSITY OF OSTRAVA</t>
  </si>
  <si>
    <t>30.DUBNA 22</t>
  </si>
  <si>
    <t>701 03</t>
  </si>
  <si>
    <t>OSTRAVA</t>
  </si>
  <si>
    <t>lukas.las@osu.cz</t>
  </si>
  <si>
    <t>DE B2/ EN B2</t>
  </si>
  <si>
    <t>ES B1/ EN B1</t>
  </si>
  <si>
    <t>TR ADANA01</t>
  </si>
  <si>
    <t>CUKUROVA UNIVERSITY</t>
  </si>
  <si>
    <t xml:space="preserve">01330 Balcalı, Sarıçam </t>
  </si>
  <si>
    <t>Adana</t>
  </si>
  <si>
    <t>zzaimoglu@cu.edu.tr</t>
  </si>
  <si>
    <t>erasmus@unibo.it</t>
  </si>
  <si>
    <t>ul. Langiewicza 20</t>
  </si>
  <si>
    <t>20-035</t>
  </si>
  <si>
    <t>mbarczak@poczta.umcs.lublin.pl</t>
  </si>
  <si>
    <t>PL B1/ EN B1</t>
  </si>
  <si>
    <t>Technicka 10</t>
  </si>
  <si>
    <t>616 00</t>
  </si>
  <si>
    <t>lady@ro.vutbr.cz</t>
  </si>
  <si>
    <t>Olandų g. 54</t>
  </si>
  <si>
    <t>Ahornstr. 55</t>
  </si>
  <si>
    <t xml:space="preserve">DE C1 / EN C1 * </t>
  </si>
  <si>
    <t>RO TARGU04</t>
  </si>
  <si>
    <t>UNIVERSITATEA "CONSTANTIN BRANCUSI"</t>
  </si>
  <si>
    <t>Eroilor Nr.30</t>
  </si>
  <si>
    <t>TÂRGU-JIU</t>
  </si>
  <si>
    <t>erasmus@utgjiu.ro</t>
  </si>
  <si>
    <t>http://www.utgjiu.ro/rel_int_en/?pag=erasmus</t>
  </si>
  <si>
    <t>Cami de Vera s/n</t>
  </si>
  <si>
    <t>opii@upvnet.upv.es</t>
  </si>
  <si>
    <t>ES B1  (courses) / EN B2 (thesis)</t>
  </si>
  <si>
    <t>TR B1 (EN 1 - English studies)</t>
  </si>
  <si>
    <t>2015/2016</t>
  </si>
  <si>
    <t>RO CLUJNAP01</t>
  </si>
  <si>
    <t>UNIVERSITATEA BABES-BOLYAI</t>
  </si>
  <si>
    <t xml:space="preserve">68, Avram iancu st. </t>
  </si>
  <si>
    <t>Cluj-Napoca</t>
  </si>
  <si>
    <t>ramona.onciu@ubbcluj.ro</t>
  </si>
  <si>
    <t>EN B2 / DE, FR, RO, HU B2</t>
  </si>
  <si>
    <t>PL NOWY-TA01</t>
  </si>
  <si>
    <t>THE PODHALE STATE HIGHER VOCATIONAL SCHOOL IN NOWY TARG</t>
  </si>
  <si>
    <t>NOWY TARG</t>
  </si>
  <si>
    <t>ppwsz.erasmus@gmail.com</t>
  </si>
  <si>
    <t>gmobilidades@fa.ulisboa.pt</t>
  </si>
  <si>
    <t>0739</t>
  </si>
  <si>
    <t>Architecture and construction, not elsewhere classified</t>
  </si>
  <si>
    <t>ES C1</t>
  </si>
  <si>
    <t>AV. De Berna, 26-C</t>
  </si>
  <si>
    <t>1069-061</t>
  </si>
  <si>
    <t>geim@fcsh.unl.pt</t>
  </si>
  <si>
    <t>PT A2/ EN B2</t>
  </si>
  <si>
    <t>HR VARAZDI02</t>
  </si>
  <si>
    <t>UNIVERSITY NORTH</t>
  </si>
  <si>
    <t>104 brigade 3</t>
  </si>
  <si>
    <t>Varaždin</t>
  </si>
  <si>
    <t>isabelle.borak@unin.hr</t>
  </si>
  <si>
    <t>HR / EN B1</t>
  </si>
  <si>
    <t xml:space="preserve">Arts, not further defined </t>
  </si>
  <si>
    <t xml:space="preserve">CZ-166 36 </t>
  </si>
  <si>
    <t>MK SKOPJE03</t>
  </si>
  <si>
    <t>FAKULTET ZA BIZNIS EKONOMIJA (FBE)</t>
  </si>
  <si>
    <t>3-ta Mak.Brigada-no 66a</t>
  </si>
  <si>
    <t>biljana.avramovska@fbe.edu.mk</t>
  </si>
  <si>
    <t>November*</t>
  </si>
  <si>
    <t>F  ANGERS01</t>
  </si>
  <si>
    <t>UNIVERSITE D'ANGERS</t>
  </si>
  <si>
    <t>40, rue de Rennes</t>
  </si>
  <si>
    <t>Angers Cedex 1</t>
  </si>
  <si>
    <t>relations.internationales@univ-angers.fr</t>
  </si>
  <si>
    <t>ŽILINSKA UNIVERZITA V ŽILINE</t>
  </si>
  <si>
    <t>jozef.ristvej@fsi.uniza.sk</t>
  </si>
  <si>
    <t>SK B1/ EN B2</t>
  </si>
  <si>
    <t>bianca.koendgen@fau.de</t>
  </si>
  <si>
    <t>EN A2</t>
  </si>
  <si>
    <t>P  COIMBRA01</t>
  </si>
  <si>
    <t xml:space="preserve">UNIVERSIDADE DE COIMBRA </t>
  </si>
  <si>
    <t>D.Dinis, Apartado 3026</t>
  </si>
  <si>
    <t>3001-401</t>
  </si>
  <si>
    <t>COIMBRA</t>
  </si>
  <si>
    <t>dri@uc.pt</t>
  </si>
  <si>
    <t>www.uc.pt/en/driic</t>
  </si>
  <si>
    <t>TR IZMIR06</t>
  </si>
  <si>
    <t>IZMIR UNIVERSITY</t>
  </si>
  <si>
    <t xml:space="preserve">Gursel Aksel Blv. No 14 </t>
  </si>
  <si>
    <t>Uckuyular</t>
  </si>
  <si>
    <t>asli.tanriogen@izmir.edu.tr</t>
  </si>
  <si>
    <t>www.izmir.edu.tr/ibp</t>
  </si>
  <si>
    <t>Horvatovac 102a</t>
  </si>
  <si>
    <t xml:space="preserve">UNIVERSIDADE DE LISBOA </t>
  </si>
  <si>
    <t>Campo Grande</t>
  </si>
  <si>
    <t>1749-016</t>
  </si>
  <si>
    <t>internacional@fc.ul.pt</t>
  </si>
  <si>
    <t>RO IASI03</t>
  </si>
  <si>
    <t>UNIVERSITY OF AGRICULTURAL SCIENCES AND VETERINARY MEDICINE</t>
  </si>
  <si>
    <t>Aleea Mihail Sadoveanu nr.3</t>
  </si>
  <si>
    <t>Iasi</t>
  </si>
  <si>
    <t>erasmus@uaiasi.ro</t>
  </si>
  <si>
    <t>RO A2 / EN B1</t>
  </si>
  <si>
    <t>2 Ludovika sqr</t>
  </si>
  <si>
    <t>international.exchange@uni-nke.hu</t>
  </si>
  <si>
    <t>EN C1 / HU C1</t>
  </si>
  <si>
    <t>Bivd. Goce Delcev 9</t>
  </si>
  <si>
    <t>MKD B2 / EN C1</t>
  </si>
  <si>
    <t>0230</t>
  </si>
  <si>
    <t xml:space="preserve">Languages, not further defined </t>
  </si>
  <si>
    <t>G  ATHINE03</t>
  </si>
  <si>
    <t>GEOPONIKO PANEPISTIMIO ATHINON</t>
  </si>
  <si>
    <t>75 Iera Odos</t>
  </si>
  <si>
    <t>vr2@aua.gr</t>
  </si>
  <si>
    <t>June 25</t>
  </si>
  <si>
    <t>November 25</t>
  </si>
  <si>
    <t>vanda.marakova@umb.sk</t>
  </si>
  <si>
    <t>1600-214</t>
  </si>
  <si>
    <t>agreementflul@letras.ulisboa.pt</t>
  </si>
  <si>
    <t>June</t>
  </si>
  <si>
    <t>November</t>
  </si>
  <si>
    <t>October</t>
  </si>
  <si>
    <t>Universita Cattolica del Sacro Cuore</t>
  </si>
  <si>
    <t>ANS Campus Gazligol Yolu</t>
  </si>
  <si>
    <t>http://www.ucscinternational.it/study-programs-ucsc/academics-exchange</t>
  </si>
  <si>
    <t>1649-003</t>
  </si>
  <si>
    <t>MK OHRID01</t>
  </si>
  <si>
    <t>UNIVERSITY OF INFORMATION SCIENCE AND TECHNOLOGY "SAINT PAUL THE APOSTLE" OHRID</t>
  </si>
  <si>
    <t>Partizanska bb</t>
  </si>
  <si>
    <t>Ohrid</t>
  </si>
  <si>
    <t>aleksandar.petkovski@uist.edu.mk</t>
  </si>
  <si>
    <t>EN B2/ CR B2</t>
  </si>
  <si>
    <t>A  INNSBRU20</t>
  </si>
  <si>
    <t>UMIT-UNIVERSITY FOR HEALTH SCIENCES, MEDICAL INFORMATICS AND TECHNOLOGY</t>
  </si>
  <si>
    <t>Eduard-Wallnöfer-Zentrum 1</t>
  </si>
  <si>
    <t>Hall in Tirol</t>
  </si>
  <si>
    <t>christa.ramnek@umit.at</t>
  </si>
  <si>
    <t>http://www.umit.at/ studien</t>
  </si>
  <si>
    <t>30 November</t>
  </si>
  <si>
    <t>Nursing and midwifery (</t>
  </si>
  <si>
    <t>UK COLERAI01</t>
  </si>
  <si>
    <t>UNIVERSITY OF ULSTER</t>
  </si>
  <si>
    <t>Cromore Road</t>
  </si>
  <si>
    <t>BT52 1SA</t>
  </si>
  <si>
    <t>Coleraine</t>
  </si>
  <si>
    <t>United Kingdom</t>
  </si>
  <si>
    <t>erasmus@ulster.ac.uk</t>
  </si>
  <si>
    <t>A  WIEN02</t>
  </si>
  <si>
    <t>TECHNISCHE UNIVERSITÄT WIEN</t>
  </si>
  <si>
    <t>Karlsplatz 13</t>
  </si>
  <si>
    <t>helmut.boehm@tuwien.ac.at</t>
  </si>
  <si>
    <t>http://www.tuwien.ac.at/international</t>
  </si>
  <si>
    <t>LUDWIGSHAFEN UNIVERSITY OF APPLIED SCIENCES</t>
  </si>
  <si>
    <t>Maxstraße 29</t>
  </si>
  <si>
    <t>Ludwigshafen am Rhein</t>
  </si>
  <si>
    <t>kerstin.gallenstein@hs-lu.de</t>
  </si>
  <si>
    <t>EN B1 / CS B2</t>
  </si>
  <si>
    <t>EN B2 /CS B2</t>
  </si>
  <si>
    <t xml:space="preserve"> May 31</t>
  </si>
  <si>
    <t>HU BUDAPES47</t>
  </si>
  <si>
    <t>KOZEP-EUROPAI EGYETEM</t>
  </si>
  <si>
    <t>Nador u. 9</t>
  </si>
  <si>
    <t>erasmus@seu.edu</t>
  </si>
  <si>
    <t>EN C1-C2</t>
  </si>
  <si>
    <t>PL KRAKOW05</t>
  </si>
  <si>
    <t>UNIWERSYTET PEDAGOGICZNY IM.KEN W KRAKOWIE</t>
  </si>
  <si>
    <t>ul. Karmelicka 41</t>
  </si>
  <si>
    <t>31-128</t>
  </si>
  <si>
    <t>KRAKOW</t>
  </si>
  <si>
    <t>marius.misztal@gmail.com</t>
  </si>
  <si>
    <t>PO B2/ EN B2</t>
  </si>
  <si>
    <t>PO C1/ EN C1</t>
  </si>
  <si>
    <t>E  LA-CORU01</t>
  </si>
  <si>
    <t>UNIVERSIDADE DE CORUNA</t>
  </si>
  <si>
    <t>O lagar -  Campus de Elvina</t>
  </si>
  <si>
    <t>A Coruna</t>
  </si>
  <si>
    <t>erasmus@udc.es</t>
  </si>
  <si>
    <t>EN B1/ ES B1</t>
  </si>
  <si>
    <t>EN B2/ ES B2</t>
  </si>
  <si>
    <t>15 November</t>
  </si>
  <si>
    <t>E  MURCIA01</t>
  </si>
  <si>
    <t>UNIVERSIDAD DE MURCIA</t>
  </si>
  <si>
    <t>Campus de Espinardo</t>
  </si>
  <si>
    <t>MURCIA</t>
  </si>
  <si>
    <t>erasmus@um.es</t>
  </si>
  <si>
    <t>0511</t>
  </si>
  <si>
    <t>Biology</t>
  </si>
  <si>
    <t>UK EDINBUR06</t>
  </si>
  <si>
    <t>QUEEN MARGARET UNIVERSITY, EDINBURG</t>
  </si>
  <si>
    <t>Musselburgh,</t>
  </si>
  <si>
    <t>EH21 6UU</t>
  </si>
  <si>
    <t>Edinburgh</t>
  </si>
  <si>
    <t>Lstevenson@qmu.ac.uk</t>
  </si>
  <si>
    <t>NL ORANJES02</t>
  </si>
  <si>
    <t>UNIVERSITY OF ARUBA</t>
  </si>
  <si>
    <t>J. Irausquinplein 4</t>
  </si>
  <si>
    <t>Aruba</t>
  </si>
  <si>
    <t>oia@ua.aw</t>
  </si>
  <si>
    <t>EN B1/DU B1</t>
  </si>
  <si>
    <t>EN B2/DU B2</t>
  </si>
  <si>
    <t>PL SZCZECI01</t>
  </si>
  <si>
    <t>Pawła II 22a</t>
  </si>
  <si>
    <t>70-453</t>
  </si>
  <si>
    <t>Szczecin</t>
  </si>
  <si>
    <t>dwz@univ.szczecin.pl</t>
  </si>
  <si>
    <t>EN B1/ PL B1</t>
  </si>
  <si>
    <t>EN B2/ PL B2</t>
  </si>
  <si>
    <t>UK DERBY01</t>
  </si>
  <si>
    <t>UNIVERSITY OF DERBY</t>
  </si>
  <si>
    <t>Kedleston Road</t>
  </si>
  <si>
    <t>DE22</t>
  </si>
  <si>
    <t>Derby</t>
  </si>
  <si>
    <t>j.tudor@derby.ac.uk</t>
  </si>
  <si>
    <t>BG ROUSSE01</t>
  </si>
  <si>
    <t>ANGEL KANCHEV UNIVERSITY OF RUSE</t>
  </si>
  <si>
    <t>8 Studentska str., POB</t>
  </si>
  <si>
    <t>Ruse</t>
  </si>
  <si>
    <t>jppopova@uni-ruse.bg</t>
  </si>
  <si>
    <t>SK NITRA01</t>
  </si>
  <si>
    <t>UNIVERZITA KONSTANTINA FILOZOFA V NITRE</t>
  </si>
  <si>
    <t>Trieda Andreja Hlinku 1</t>
  </si>
  <si>
    <t>949 74</t>
  </si>
  <si>
    <t>dselicka@ukf.sk</t>
  </si>
  <si>
    <t>October 14</t>
  </si>
  <si>
    <t>EN B2/ PT</t>
  </si>
  <si>
    <t>UK EDINBUR01</t>
  </si>
  <si>
    <t>UNIVERSITY OF EDINBURGH</t>
  </si>
  <si>
    <t>33 Buccleuch Place</t>
  </si>
  <si>
    <t>EH8 9JS</t>
  </si>
  <si>
    <t>staffmobility@ed.uc.uk</t>
  </si>
  <si>
    <t>www.ed.ac.uk</t>
  </si>
  <si>
    <t>TR ORDU01</t>
  </si>
  <si>
    <t>ORDU UNIVERSITESI</t>
  </si>
  <si>
    <t>Cumhuriyet Yerleşkesi</t>
  </si>
  <si>
    <t xml:space="preserve">ORDU </t>
  </si>
  <si>
    <t>aince@odu.edu.tr</t>
  </si>
  <si>
    <t>Enivronment</t>
  </si>
  <si>
    <t>0520</t>
  </si>
  <si>
    <t>Environment</t>
  </si>
  <si>
    <t>EN B1 / HR B2</t>
  </si>
  <si>
    <t>All fields</t>
  </si>
  <si>
    <t>I  NAPOLI02</t>
  </si>
  <si>
    <t>UNIVERSITA' DEGLI STUDI DI NAPOLI "L'ORIENTALE"</t>
  </si>
  <si>
    <t>Largo San Giovanni Maggiore Pignatelli 30</t>
  </si>
  <si>
    <t>NAPLES</t>
  </si>
  <si>
    <t>relint@unior.it</t>
  </si>
  <si>
    <t>B  DIEPENB01</t>
  </si>
  <si>
    <t>UNIVERSITEIT HASSELT</t>
  </si>
  <si>
    <t>Martelarenlaan 42</t>
  </si>
  <si>
    <t>Hasselt</t>
  </si>
  <si>
    <t>liesbeth.oeyen@uhasselt.be</t>
  </si>
  <si>
    <t>Dutch B2/ EN B2</t>
  </si>
  <si>
    <t>Dutch C1 / EN C1</t>
  </si>
  <si>
    <t>TR SANLIUR01</t>
  </si>
  <si>
    <t>HARRAN UNIVERSITY TURKEY</t>
  </si>
  <si>
    <t>YENISEHIR CAMPUS</t>
  </si>
  <si>
    <t>Sanliurfa</t>
  </si>
  <si>
    <t>ersmus@harran.edu.tr</t>
  </si>
  <si>
    <t>C/ Ancha, nº 16</t>
  </si>
  <si>
    <t>Pinarbasi Mh</t>
  </si>
  <si>
    <t>miroslava.cernochova@pedf.cuni.cz</t>
  </si>
  <si>
    <t>Arts</t>
  </si>
  <si>
    <t>Rua Jorge de Viterbo Ferreira, 228</t>
  </si>
  <si>
    <t>4050-313</t>
  </si>
  <si>
    <t>sri@reit.up.pt</t>
  </si>
  <si>
    <t>PT B1 / EN C1</t>
  </si>
  <si>
    <t>Univerzitna 8215/1</t>
  </si>
  <si>
    <t>EN C1 /CS C1</t>
  </si>
  <si>
    <t>0114</t>
  </si>
  <si>
    <t>Training for teachers with subject specialisation</t>
  </si>
  <si>
    <t>UK PAISLEY01</t>
  </si>
  <si>
    <t>UNIVERSITY OF THE WEST OF SCOTLAND</t>
  </si>
  <si>
    <t>Paisley</t>
  </si>
  <si>
    <t>PA1 2BE</t>
  </si>
  <si>
    <t>PAISLEY</t>
  </si>
  <si>
    <t>Scotland</t>
  </si>
  <si>
    <t>norman.macmillan@uws.ac.uk</t>
  </si>
  <si>
    <t>www.uws.ac.uk</t>
  </si>
  <si>
    <t>pajak@agh.edu.pl</t>
  </si>
  <si>
    <t>TR ISTANBU38</t>
  </si>
  <si>
    <t>ALTINBAS UNIVERSITY</t>
  </si>
  <si>
    <t>Mahmutbey Dilmenler Caddesi</t>
  </si>
  <si>
    <t> info@kemerburgaz.edu.tr</t>
  </si>
  <si>
    <t xml:space="preserve">Praça de Gomes Teixeira </t>
  </si>
  <si>
    <t xml:space="preserve">4099-002 </t>
  </si>
  <si>
    <t>I  MODENA01</t>
  </si>
  <si>
    <t xml:space="preserve">UNIVERSITA' DEGLI STUDI DI MODENA E REGGIO EMILIA      </t>
  </si>
  <si>
    <t>Via Università, 4</t>
  </si>
  <si>
    <t>MODENA</t>
  </si>
  <si>
    <t>studentmobility@unimore.it</t>
  </si>
  <si>
    <t>IT B1 / EN B2</t>
  </si>
  <si>
    <t>CZ PRAHA01</t>
  </si>
  <si>
    <t>UNIVERSITY OF CHEMISTRY AND TECHNOLOGY PRAGUE</t>
  </si>
  <si>
    <t>Tehnicka 5</t>
  </si>
  <si>
    <t xml:space="preserve">166 28 </t>
  </si>
  <si>
    <t>Praha 6</t>
  </si>
  <si>
    <t>iva.zilikova@vscht.cz</t>
  </si>
  <si>
    <t>EN B2 / CS B1</t>
  </si>
  <si>
    <t>Podlahova 3</t>
  </si>
  <si>
    <t>709 00</t>
  </si>
  <si>
    <t>radka.svejnohova@osu.cz</t>
  </si>
  <si>
    <t>EN B1/ CS B1</t>
  </si>
  <si>
    <t>EN B2/ CS B2</t>
  </si>
  <si>
    <t>Fine arts</t>
  </si>
  <si>
    <t>Rengerslaan 8</t>
  </si>
  <si>
    <t>P.O. Box 1298</t>
  </si>
  <si>
    <t>exchange@stenden.com</t>
  </si>
  <si>
    <t>P  PORTO05</t>
  </si>
  <si>
    <t>INSTITUTO POLITECNICO DO PORTO</t>
  </si>
  <si>
    <t>Rua Dr. Roberto Frias 712</t>
  </si>
  <si>
    <t>4200-465</t>
  </si>
  <si>
    <t>gcri@sc.ipp.pt</t>
  </si>
  <si>
    <t>PT B1/ EN B1</t>
  </si>
  <si>
    <t>erasmusplus@rec.uniba.sk</t>
  </si>
  <si>
    <t>UK NOTTING02</t>
  </si>
  <si>
    <t>Nottingham Trent University</t>
  </si>
  <si>
    <t>Burton Street</t>
  </si>
  <si>
    <t>NG1 4BU</t>
  </si>
  <si>
    <t>Nottingham</t>
  </si>
  <si>
    <t>eu@ntu.a.cuk</t>
  </si>
  <si>
    <t>Social and behavioural science (broad programmes)</t>
  </si>
  <si>
    <t>TR A2/ EN A2</t>
  </si>
  <si>
    <t>UK GLASGOW02</t>
  </si>
  <si>
    <t>UNIVERSITY OF STRATHCLYDE</t>
  </si>
  <si>
    <t>50 George Street</t>
  </si>
  <si>
    <t>G1 1QE</t>
  </si>
  <si>
    <t>Glasgow</t>
  </si>
  <si>
    <t>kate.kenyon@strath.ac.uk</t>
  </si>
  <si>
    <t>http://www.strath.ac.uk/rio/exchangestudyabroad/incoming/europeanexchanges-erasmus/</t>
  </si>
  <si>
    <t>EN N/A</t>
  </si>
  <si>
    <t>UK EDINBUR09</t>
  </si>
  <si>
    <t>EDINBURGH NAPIER UNIVERSITY</t>
  </si>
  <si>
    <t>Colinton road</t>
  </si>
  <si>
    <t>EH10 5DT</t>
  </si>
  <si>
    <t>studyabroad@napier.ac.uk</t>
  </si>
  <si>
    <t>TOMAS BATA UNIVERSITY IN ZLIN</t>
  </si>
  <si>
    <t>Zlin</t>
  </si>
  <si>
    <t>bycek@rektorat.utb.cz</t>
  </si>
  <si>
    <t>Business and administration (broad programmes)</t>
  </si>
  <si>
    <t>B  ARLON09</t>
  </si>
  <si>
    <t>HAUTE ECOLE "ROBERT SCHUMAN"</t>
  </si>
  <si>
    <t>13b rue Fontaine aux Mures</t>
  </si>
  <si>
    <t>Libramont</t>
  </si>
  <si>
    <t>international@hers.br</t>
  </si>
  <si>
    <t>Split</t>
  </si>
  <si>
    <t>DK RISSKOV06</t>
  </si>
  <si>
    <t>VIA UNIVERSITY COLLEGE</t>
  </si>
  <si>
    <t>Chr. M. Ostergaards Vej 4</t>
  </si>
  <si>
    <t>DK-8700</t>
  </si>
  <si>
    <t>RISSKOV</t>
  </si>
  <si>
    <t>thea@viauc.dk</t>
  </si>
  <si>
    <t>EN B2 / DN B2</t>
  </si>
  <si>
    <t>UNIVERSITY OF WEST BOHEMIA</t>
  </si>
  <si>
    <t>Husova 11</t>
  </si>
  <si>
    <t>Plzen</t>
  </si>
  <si>
    <t>janecp00@fek.zcu.cz</t>
  </si>
  <si>
    <t>I  MACERAT02</t>
  </si>
  <si>
    <t>ACADEMIA DI BELLE ARTI DI MACERATA</t>
  </si>
  <si>
    <t>Via Vincenzo Berardi, 6</t>
  </si>
  <si>
    <t>Macerata</t>
  </si>
  <si>
    <t>relazioni.internazionali@abamc.it</t>
  </si>
  <si>
    <t>0213</t>
  </si>
  <si>
    <t>SZECHENYI ISTVAN UNIVERSITY</t>
  </si>
  <si>
    <t>Páter Károly utca 1.</t>
  </si>
  <si>
    <t>Gyor</t>
  </si>
  <si>
    <t>mmzs@sze.hu</t>
  </si>
  <si>
    <t xml:space="preserve">June 1 </t>
  </si>
  <si>
    <t>biology</t>
  </si>
  <si>
    <t>D  COTTBUS03</t>
  </si>
  <si>
    <t>THE BRANDENBRUG UNIVERSITY OF TECHNOLOGY COTTBUS - SENFTENBERG</t>
  </si>
  <si>
    <t>Postfach 101344</t>
  </si>
  <si>
    <t>Cottbus</t>
  </si>
  <si>
    <t>erasmus@b-tu.de</t>
  </si>
  <si>
    <t>053</t>
  </si>
  <si>
    <t>D  FRANKFU04</t>
  </si>
  <si>
    <t>FRANKFURT UNIVERSITY OF APPLIED SCIENCES</t>
  </si>
  <si>
    <t>Nibelungenplatz 1</t>
  </si>
  <si>
    <t>Frankfurt</t>
  </si>
  <si>
    <t>lipski@io.fra-uas.de</t>
  </si>
  <si>
    <t>https://www.frankfurt-university.de/en/international.html</t>
  </si>
  <si>
    <t>EN B2 (req) / DE B2 (recomm.)</t>
  </si>
  <si>
    <t>0431</t>
  </si>
  <si>
    <t>Av. Paisos Catalans 17-19</t>
  </si>
  <si>
    <t>ES B2 / EN B2 / FR B2</t>
  </si>
  <si>
    <t>UIT THE ARCTIC UNIVERSITY OF NORWAY</t>
  </si>
  <si>
    <t>Hasine Hansens veg 18</t>
  </si>
  <si>
    <t>reidun.sundstrom@uit.no</t>
  </si>
  <si>
    <t>EN B2/NO B2</t>
  </si>
  <si>
    <t>Medical diagnostic and treatment technology</t>
  </si>
  <si>
    <t>IT B1/ EN B2/ DE B2</t>
  </si>
  <si>
    <t>IT C1/ EN C1/ DE C1</t>
  </si>
  <si>
    <t>A  LINZ01</t>
  </si>
  <si>
    <t>JOHANNES KEPLER UNIVERSITAET LINZ</t>
  </si>
  <si>
    <t>Altenberger Strasse 69</t>
  </si>
  <si>
    <t>esther.woeckinger@jku.at</t>
  </si>
  <si>
    <t>DE/ EN</t>
  </si>
  <si>
    <t>DE/EN</t>
  </si>
  <si>
    <t>Szeged Kalvaria sgt. 1.</t>
  </si>
  <si>
    <t>E  GIRONA02</t>
  </si>
  <si>
    <t>UNIVERSITAT DE GIRONA</t>
  </si>
  <si>
    <t>Modul 20 Campus Montilivi</t>
  </si>
  <si>
    <t>Girona</t>
  </si>
  <si>
    <t>elisabeth.moya@udg.edu</t>
  </si>
  <si>
    <t>TR ISTANBU12</t>
  </si>
  <si>
    <t>DOGUS UNIVERSITY</t>
  </si>
  <si>
    <t>Acidabem, Kadikoy</t>
  </si>
  <si>
    <t>intstud@dogus.edu.tr</t>
  </si>
  <si>
    <t>December 21</t>
  </si>
  <si>
    <t>EGE ÜNIVERSITY</t>
  </si>
  <si>
    <t>intrec@mail.ege.edu.tr</t>
  </si>
  <si>
    <t>July 01</t>
  </si>
  <si>
    <t>july 01</t>
  </si>
  <si>
    <t>Campus de Benfica do IPL</t>
  </si>
  <si>
    <t>PT(rec) / EN B1</t>
  </si>
  <si>
    <t>PT (rec) / EN B2</t>
  </si>
  <si>
    <t>andreas.zemann@tuwien.ac.at</t>
  </si>
  <si>
    <t>www.tuwien.ac.at/international</t>
  </si>
  <si>
    <t>2017/2018</t>
  </si>
  <si>
    <t>I  ROMA02</t>
  </si>
  <si>
    <t>UNIVERSITA DEGLI STUDI DI ROMA TOR VERGATA</t>
  </si>
  <si>
    <t>Via Orazio Raimond 18</t>
  </si>
  <si>
    <t>roma</t>
  </si>
  <si>
    <t>erasmus@uniroma2.it</t>
  </si>
  <si>
    <t>230</t>
  </si>
  <si>
    <t>VILNIUS GEDIMINAS TEHNICAL UNIVERSITY</t>
  </si>
  <si>
    <t>erasmus@vgtu.It</t>
  </si>
  <si>
    <t>EN B2 / LIT</t>
  </si>
  <si>
    <t>PL WROCLAW02</t>
  </si>
  <si>
    <t>WROCLAW UNIVERSITY OF TECHNOLOGY</t>
  </si>
  <si>
    <t>wybrzeże Stanisława Wyspiańskiego 27</t>
  </si>
  <si>
    <t>50-370</t>
  </si>
  <si>
    <t>erasmus@pwr.edu.pl</t>
  </si>
  <si>
    <t>GOCE DELCEV UNIVERSITY OF STIP</t>
  </si>
  <si>
    <t>„Krste Misirkov“ No.10-A</t>
  </si>
  <si>
    <t>Stip</t>
  </si>
  <si>
    <t>sonja.stefanova@ugd.edu.mk</t>
  </si>
  <si>
    <t>MKD B1 / EN B1</t>
  </si>
  <si>
    <t>MKD B2 / EN B2</t>
  </si>
  <si>
    <t>F  ORLEANS01</t>
  </si>
  <si>
    <t xml:space="preserve">UNIVERSITE D'ORLEANS </t>
  </si>
  <si>
    <t>6 Avenue du Parc Floral</t>
  </si>
  <si>
    <t>Orleans</t>
  </si>
  <si>
    <t>international.polytech@univ-orleans.fr</t>
  </si>
  <si>
    <t>SK BRATISL06</t>
  </si>
  <si>
    <t>ACADEMY OF THE POLICE FORCE IN BRATISLAVA</t>
  </si>
  <si>
    <t>Sklabinská č. 1</t>
  </si>
  <si>
    <t>835 17</t>
  </si>
  <si>
    <t>lucia.noskovicova@minv.sk</t>
  </si>
  <si>
    <t>http://akademiapz.sk/en/erasmus/erasmus-students</t>
  </si>
  <si>
    <t>2021/2022</t>
  </si>
  <si>
    <t xml:space="preserve">FKBV </t>
  </si>
  <si>
    <t>UNIVERSITY OF DEBRECEN</t>
  </si>
  <si>
    <t>Egyetem tér 1</t>
  </si>
  <si>
    <t>4032 </t>
  </si>
  <si>
    <t>JOSIP JURAJ STROSSMAYER UNIVERSITY OF OSIJEK</t>
  </si>
  <si>
    <t>Trg svetog trojstva 3</t>
  </si>
  <si>
    <t>R. Dr. António Bernardino de Almeida 541</t>
  </si>
  <si>
    <t>Křížkovského 8</t>
  </si>
  <si>
    <t>771 47</t>
  </si>
  <si>
    <t xml:space="preserve">May 31 </t>
  </si>
  <si>
    <t>TR BALIKES01</t>
  </si>
  <si>
    <t>BALIKESIR UNIVERSITY</t>
  </si>
  <si>
    <t>cagis campus</t>
  </si>
  <si>
    <t>Bakikesir</t>
  </si>
  <si>
    <t>erasmus@balikesir.edu.tr</t>
  </si>
  <si>
    <t xml:space="preserve"> Szeged Dugonics ter 13</t>
  </si>
  <si>
    <t>H-6720</t>
  </si>
  <si>
    <t>BG SOFIA03</t>
  </si>
  <si>
    <t>UNIVERSITY OF NATIONAL AND WORLD ECONOMY</t>
  </si>
  <si>
    <t>ul. "8-mi dekemvri"</t>
  </si>
  <si>
    <t>erasmus@unwe.bg</t>
  </si>
  <si>
    <t>UK LONDON029</t>
  </si>
  <si>
    <t xml:space="preserve">UNIVERSITY COLLEGE LONDON </t>
  </si>
  <si>
    <t>Gower St, Kings Cross</t>
  </si>
  <si>
    <t>WC1E 6BT</t>
  </si>
  <si>
    <t>London</t>
  </si>
  <si>
    <t>l.gaunt@ucl.ac.uk</t>
  </si>
  <si>
    <t>http://www.ucl.ac.uk/sag</t>
  </si>
  <si>
    <t>PL POZNAN05</t>
  </si>
  <si>
    <t>POZNAN UNIVERSITY OF MEDICAL SCIENCES</t>
  </si>
  <si>
    <t>Collegium Maius, Fredry 10</t>
  </si>
  <si>
    <t>61-701</t>
  </si>
  <si>
    <t>braducha@ump.edu.pl</t>
  </si>
  <si>
    <t>SF OULU01</t>
  </si>
  <si>
    <t>UNIVERSITY OF OULU</t>
  </si>
  <si>
    <t>Pentti Kaiteran katu 1</t>
  </si>
  <si>
    <t>Oulu</t>
  </si>
  <si>
    <t>international.office@oulu.fi</t>
  </si>
  <si>
    <t>0911</t>
  </si>
  <si>
    <t>Dental studies</t>
  </si>
  <si>
    <t>C/ Padre Herrera, s/n</t>
  </si>
  <si>
    <t>Tenerife</t>
  </si>
  <si>
    <t>CHARLES UNIVERSITY</t>
  </si>
  <si>
    <t>Praha</t>
  </si>
  <si>
    <t>erasmus@natur.cuni.cz</t>
  </si>
  <si>
    <t>http://www.cuni.cz/UK-928.html</t>
  </si>
  <si>
    <t>UNIVERSITY OF RIJEKA</t>
  </si>
  <si>
    <t>CZ OPAVA01</t>
  </si>
  <si>
    <t>SLEZSKA UNIVERZITETA V OPAVA-FAKULTETA VEREJNYCH POLITIK</t>
  </si>
  <si>
    <t>Olbrichova 625/25</t>
  </si>
  <si>
    <t>746 01</t>
  </si>
  <si>
    <t>Opava</t>
  </si>
  <si>
    <t>petra.daniskova@slu.cz</t>
  </si>
  <si>
    <t>http://slu.cz/slu/en</t>
  </si>
  <si>
    <t>June 22</t>
  </si>
  <si>
    <t>November 22</t>
  </si>
  <si>
    <t>May 22</t>
  </si>
  <si>
    <t>October 22</t>
  </si>
  <si>
    <t>Vajanského nábrežie</t>
  </si>
  <si>
    <t>811 02</t>
  </si>
  <si>
    <t>daniela.ostatnikova@rec.uniba.sk</t>
  </si>
  <si>
    <t>https://uniba.sk/en/international-relations/</t>
  </si>
  <si>
    <t>CH LAUSANN01</t>
  </si>
  <si>
    <t>UNIVERSITE DE LAUSANNE</t>
  </si>
  <si>
    <t>Lausanne</t>
  </si>
  <si>
    <t>CH-1015</t>
  </si>
  <si>
    <t>Swiss</t>
  </si>
  <si>
    <t>erasmus@unil.ch</t>
  </si>
  <si>
    <t>FR C1</t>
  </si>
  <si>
    <t>PL GLIWICE01</t>
  </si>
  <si>
    <t>POLITECHNIKA SLASKA</t>
  </si>
  <si>
    <t>Akademicka 2A St.</t>
  </si>
  <si>
    <t>44-100</t>
  </si>
  <si>
    <t>Gliwice</t>
  </si>
  <si>
    <t>mobility@polsl.pl</t>
  </si>
  <si>
    <t>EN B1 1st cycle, B2 2nd cycle</t>
  </si>
  <si>
    <t>BUDAPEST UNIVERSITY OF TECHNOLOGY AND ECONOMICS</t>
  </si>
  <si>
    <t>Műegyetem rkp. 3</t>
  </si>
  <si>
    <t>333187@mail.muni.cz</t>
  </si>
  <si>
    <t>Avda. Cervantes, 2</t>
  </si>
  <si>
    <t> 29071</t>
  </si>
  <si>
    <t>MÁLAGA</t>
  </si>
  <si>
    <t>Ibarranco@uma.es</t>
  </si>
  <si>
    <t>P  VILA-RE01</t>
  </si>
  <si>
    <t>UNIVERSIDADE DE TRAS-OS-MONTES E ALTO DOURO</t>
  </si>
  <si>
    <t>Quinta de Prados</t>
  </si>
  <si>
    <t>5001-801</t>
  </si>
  <si>
    <t>Vila Real</t>
  </si>
  <si>
    <t>grim.coord@utad.pt</t>
  </si>
  <si>
    <t>Ul. Radmile Matejičić 3</t>
  </si>
  <si>
    <t>UK BRADFOR01</t>
  </si>
  <si>
    <t>UNIVERSITY OF BRADFORD</t>
  </si>
  <si>
    <t>Richmond Rd</t>
  </si>
  <si>
    <t>BD7 1DP</t>
  </si>
  <si>
    <t>West Yorkshire</t>
  </si>
  <si>
    <t>c.j.hunter1@bradford.ac.uk</t>
  </si>
  <si>
    <t>www.brad.ac.uk</t>
  </si>
  <si>
    <t>A  WIEN38</t>
  </si>
  <si>
    <t>FACHHOCHSCHULE DES BFI WIEN</t>
  </si>
  <si>
    <t>Wohlmutstraße 22</t>
  </si>
  <si>
    <t>claudia.redtenbacher@fh-vie.ac.at</t>
  </si>
  <si>
    <t>DE C1/ EN C1</t>
  </si>
  <si>
    <t>B  BRUSSEL01</t>
  </si>
  <si>
    <t>VRIJE UNIVERSITEIT BRUSSEL</t>
  </si>
  <si>
    <t>Boulevard de la Plaine 2</t>
  </si>
  <si>
    <t>BRUSSEL</t>
  </si>
  <si>
    <t>international.relations@vub.ac.be</t>
  </si>
  <si>
    <t>Branišovská 1645/31A</t>
  </si>
  <si>
    <t>370 05</t>
  </si>
  <si>
    <t>international@ef.jcu.cz</t>
  </si>
  <si>
    <t>UNIVERSITY OF ZADAR</t>
  </si>
  <si>
    <t>Mihovila Pavlinovića 1</t>
  </si>
  <si>
    <t>23 000</t>
  </si>
  <si>
    <t>EN B2-C1 / HR B2-C1</t>
  </si>
  <si>
    <t>Seminaarinkatu 15</t>
  </si>
  <si>
    <t>UNIVERSITY OF JYVASKYLA</t>
  </si>
  <si>
    <t>international-office@jyu.fi</t>
  </si>
  <si>
    <t>Msida MSD</t>
  </si>
  <si>
    <t>erasmus@um.edu.mt</t>
  </si>
  <si>
    <t>http://www.um.edu.mt/international/erasmusplus</t>
  </si>
  <si>
    <t>anna.lindahl@lnu.se</t>
  </si>
  <si>
    <t>BG SOFIA06</t>
  </si>
  <si>
    <t>SOFIISKI UNIVERSITET "SVETI KLIMENT OHRIDSKI"</t>
  </si>
  <si>
    <t>bul. "Tsar Osvoboditel" 15</t>
  </si>
  <si>
    <t>intern@admin.uni-sofia.bg</t>
  </si>
  <si>
    <t>June end</t>
  </si>
  <si>
    <t>November end</t>
  </si>
  <si>
    <t>g.josifova@ukim.edu.mk</t>
  </si>
  <si>
    <t>MK B1/EN B1</t>
  </si>
  <si>
    <t>MK B2/EN B2</t>
  </si>
  <si>
    <t>D  GIESSEN02</t>
  </si>
  <si>
    <t>THM Technische Hochschule Mittelhessen University of applied sciences</t>
  </si>
  <si>
    <t>Wiesenstr. 14</t>
  </si>
  <si>
    <t>Giessen</t>
  </si>
  <si>
    <t>sike.wehmer@admin.thm.de</t>
  </si>
  <si>
    <t xml:space="preserve">Boulevard de la Plaine 2 </t>
  </si>
  <si>
    <t>HR DUBROVN01</t>
  </si>
  <si>
    <t>University of Dubrovnik</t>
  </si>
  <si>
    <t>Branitelja Dubrovnika 41</t>
  </si>
  <si>
    <t>20 000</t>
  </si>
  <si>
    <t>Dubrovnik</t>
  </si>
  <si>
    <t>nikolina.potrebica@unidu.hr</t>
  </si>
  <si>
    <t>internationalexchange@ese.eur.nl</t>
  </si>
  <si>
    <t>R. Dr. Roberto Frias</t>
  </si>
  <si>
    <t>D  BAMBERG01</t>
  </si>
  <si>
    <t xml:space="preserve">OTTO-FRIEDRICH-UNIVERSITAET BAMBERG </t>
  </si>
  <si>
    <t>Kapuzinerstrasse 25</t>
  </si>
  <si>
    <t>Bamberg</t>
  </si>
  <si>
    <t>andreas.weihe@uni-bamberg.de</t>
  </si>
  <si>
    <t>Sklenjeno</t>
  </si>
  <si>
    <t> Rruga e Ilindenit pn</t>
  </si>
  <si>
    <t>erasmus@unite.edu.mk</t>
  </si>
  <si>
    <t>ALB B1 / EN B1</t>
  </si>
  <si>
    <t>ABL B2 / EN B2</t>
  </si>
  <si>
    <t>S  MALMO01</t>
  </si>
  <si>
    <t>MALMÖ HÖGSKOLA</t>
  </si>
  <si>
    <t>Nordenskiöldsgatan 1</t>
  </si>
  <si>
    <t>211 19</t>
  </si>
  <si>
    <t>MALMÖ</t>
  </si>
  <si>
    <t xml:space="preserve">ase.falk@mah.se </t>
  </si>
  <si>
    <t>EN</t>
  </si>
  <si>
    <t>F  MONTPEL54</t>
  </si>
  <si>
    <t>UNIVERSITE DE MONTPELLIER</t>
  </si>
  <si>
    <t>Site Richter, Avenue Raymond Dugrand</t>
  </si>
  <si>
    <t>Montpellier</t>
  </si>
  <si>
    <t>mobility@umontpellier.fr</t>
  </si>
  <si>
    <t xml:space="preserve">FR B2 </t>
  </si>
  <si>
    <t>2018/2019</t>
  </si>
  <si>
    <t>D  BAYREUT01</t>
  </si>
  <si>
    <t xml:space="preserve">UNIVERSITÄT BAYREUTH </t>
  </si>
  <si>
    <t>Universitätsstrasse 30</t>
  </si>
  <si>
    <t>Bayreuth</t>
  </si>
  <si>
    <t>arnim.heinemann@uni-bayreuth.de</t>
  </si>
  <si>
    <t>international.vicedean@fel.uniza.sk</t>
  </si>
  <si>
    <t>SK B1/ EN B1</t>
  </si>
  <si>
    <t>NL MAASTRI01</t>
  </si>
  <si>
    <t>UNIVERSITEIT MAASTRICHT</t>
  </si>
  <si>
    <t>Minderbroedersberg 4-6</t>
  </si>
  <si>
    <t>Maastricht</t>
  </si>
  <si>
    <t>marijke.vanhoof@maastrichtuniversity.nl</t>
  </si>
  <si>
    <t>https://www.maastrichtuniversity.nl/education/exchange</t>
  </si>
  <si>
    <t>UK MIDDLES01</t>
  </si>
  <si>
    <t>Teesside University</t>
  </si>
  <si>
    <t>Middlesbrough, Tees Valley</t>
  </si>
  <si>
    <t>TS1 3BA</t>
  </si>
  <si>
    <t xml:space="preserve">Middlesbrough </t>
  </si>
  <si>
    <t>international.office@tees.ac.uk</t>
  </si>
  <si>
    <t>www.tees.ac.uk</t>
  </si>
  <si>
    <t>May end</t>
  </si>
  <si>
    <t>I  BARI01</t>
  </si>
  <si>
    <t>Universita degli studi di bari aldo moro</t>
  </si>
  <si>
    <t>Piazza Umberto I</t>
  </si>
  <si>
    <t>Bari</t>
  </si>
  <si>
    <t>francesco.tritto@uniba.it</t>
  </si>
  <si>
    <t>RO CONSTAN02</t>
  </si>
  <si>
    <t>OVIDIUS UNIVERSITY OF CONSTANTA</t>
  </si>
  <si>
    <t>Bulevardul Mamaia</t>
  </si>
  <si>
    <t>Constanța </t>
  </si>
  <si>
    <t>cristina@duhnea.net</t>
  </si>
  <si>
    <t>PL KATOWIC13</t>
  </si>
  <si>
    <t>SILESIAN MEDICAL COLLEGE IN KATOWICE</t>
  </si>
  <si>
    <t>18 Medyków Street</t>
  </si>
  <si>
    <t>40-752</t>
  </si>
  <si>
    <t>erasmus@swsm.pl</t>
  </si>
  <si>
    <t>S  KARLSTA01</t>
  </si>
  <si>
    <t>KARLSTAD UNIVERSITY</t>
  </si>
  <si>
    <t>Universitetsgatan 2</t>
  </si>
  <si>
    <t>651 88</t>
  </si>
  <si>
    <t>Karlstad</t>
  </si>
  <si>
    <t>Švedska</t>
  </si>
  <si>
    <t>collaboration@kau.se</t>
  </si>
  <si>
    <t>SW B2 / EN B2</t>
  </si>
  <si>
    <t>10</t>
  </si>
  <si>
    <t>2</t>
  </si>
  <si>
    <t>blvd. Goce Delcev 9</t>
  </si>
  <si>
    <t>Erasmus@tuke.sk</t>
  </si>
  <si>
    <t>RO CRAIOVA02</t>
  </si>
  <si>
    <t>UNIVERSITY OF MEDICINE AND PHARMACY OF CRAIOVA</t>
  </si>
  <si>
    <t>Strada Petru Rareș 2</t>
  </si>
  <si>
    <t>Romunija</t>
  </si>
  <si>
    <t>eu-office@umfcv.ro</t>
  </si>
  <si>
    <t>http://www.umfcv.ro/en/erasmus-program-llp</t>
  </si>
  <si>
    <t>D  BREMEN01</t>
  </si>
  <si>
    <t xml:space="preserve">UNIVERSITAET BREMEN        </t>
  </si>
  <si>
    <t>Bibliothekstraße 1</t>
  </si>
  <si>
    <t>Bremen</t>
  </si>
  <si>
    <t>euprog@uni-bremen.de</t>
  </si>
  <si>
    <t>CZ PRAHA09</t>
  </si>
  <si>
    <t>VYSOKÁ SKOLA EKONOMICKÁ V PRAZE</t>
  </si>
  <si>
    <t>nam. W. Churchilla 4</t>
  </si>
  <si>
    <t>130 67</t>
  </si>
  <si>
    <t>PRAHA 3</t>
  </si>
  <si>
    <t>radka.vavakova@vse.cz</t>
  </si>
  <si>
    <t>E  MADRID02</t>
  </si>
  <si>
    <t>UNIVERSIDAD PONTIFICIA COMILLAS</t>
  </si>
  <si>
    <t>C. Alberto Aguilera 23</t>
  </si>
  <si>
    <t>Madrid</t>
  </si>
  <si>
    <t>cgonzalez@comillas.edu</t>
  </si>
  <si>
    <t>http://www.comillas.edu/en/international/for-foreign-students/exchange-application-form</t>
  </si>
  <si>
    <t>ES B2 / EN C1</t>
  </si>
  <si>
    <t>Zemědělská 1665/1</t>
  </si>
  <si>
    <t>613 00</t>
  </si>
  <si>
    <t> „Krste Misirkov“ No.10-A</t>
  </si>
  <si>
    <t>sanja.stefanova@ugd.edu.mk</t>
  </si>
  <si>
    <t>UK LIVERPO02</t>
  </si>
  <si>
    <t>LIVERPOOL JOHN MOORES UNIVERSITY</t>
  </si>
  <si>
    <t>70 Mount Pleasant</t>
  </si>
  <si>
    <t>L3 5UA</t>
  </si>
  <si>
    <t>Liverpool</t>
  </si>
  <si>
    <t>erasmus@ljmu.ac.uk</t>
  </si>
  <si>
    <t>UNIVERSITY OF SOUTH BOHEMIA IN ČESKE BUDEJOVICE</t>
  </si>
  <si>
    <t>370 05 </t>
  </si>
  <si>
    <t>fichtnerova@jcu.cz</t>
  </si>
  <si>
    <t>D  LUBECK01</t>
  </si>
  <si>
    <t>UNIVERSITY OF LUBECK</t>
  </si>
  <si>
    <t>Ratzeburger Allee 160</t>
  </si>
  <si>
    <t>Lübeck</t>
  </si>
  <si>
    <t>Nemčija</t>
  </si>
  <si>
    <t>internationaloffice@uni-luebeck.de</t>
  </si>
  <si>
    <t>https://www.uni-luebeck.de/studium/international-office.html</t>
  </si>
  <si>
    <t>6 Diogenous Egkomi</t>
  </si>
  <si>
    <t>May 1-31</t>
  </si>
  <si>
    <t>October 1-31</t>
  </si>
  <si>
    <t>Piazzale Europa, 1</t>
  </si>
  <si>
    <t>PL WARSZAW21</t>
  </si>
  <si>
    <t>KOZMINSKI UNIVERSITY</t>
  </si>
  <si>
    <t>Jagiellońska 57/59</t>
  </si>
  <si>
    <t>03-301 </t>
  </si>
  <si>
    <t>vguminska@alk.edu.pl</t>
  </si>
  <si>
    <t>EN C1 / PL C2</t>
  </si>
  <si>
    <t>HU BUDAPES03</t>
  </si>
  <si>
    <t>BUDAPESTI CORVINUS EGYETEM</t>
  </si>
  <si>
    <t>Fővám tér 8</t>
  </si>
  <si>
    <t>erasmus@uni-corvinus.hu</t>
  </si>
  <si>
    <t>May 5</t>
  </si>
  <si>
    <t>November 5</t>
  </si>
  <si>
    <t>Boulevard 1st of May B.B.</t>
  </si>
  <si>
    <t xml:space="preserve">Bitola </t>
  </si>
  <si>
    <t>violeta.manevska@uklo.edu.mk</t>
  </si>
  <si>
    <t>MK / EN B2</t>
  </si>
  <si>
    <t>UK GLASGOW01</t>
  </si>
  <si>
    <t>UNIVERSITY OF GLASGOW</t>
  </si>
  <si>
    <t>University Avenue</t>
  </si>
  <si>
    <t>G12 8QQ</t>
  </si>
  <si>
    <t>rio-erasmus@glasgow.ac.uk</t>
  </si>
  <si>
    <t>UNIVERSITY OF CYPRUS</t>
  </si>
  <si>
    <t>Kallipoleos 75</t>
  </si>
  <si>
    <t>Diepenbeek</t>
  </si>
  <si>
    <t>EN C1 / Dutch C1</t>
  </si>
  <si>
    <t>NL ROTTERD03</t>
  </si>
  <si>
    <t>HOGESCHOOL ROTTERDAM</t>
  </si>
  <si>
    <t>G.J. de Jonghweg 4-6</t>
  </si>
  <si>
    <t>Nizozemska</t>
  </si>
  <si>
    <t>f.waldram-geilman@hr.nl</t>
  </si>
  <si>
    <t>Wilhelmsplatz 1</t>
  </si>
  <si>
    <t>37073 </t>
  </si>
  <si>
    <t>DE B2 (Bachelor) / EN B2 (Master)</t>
  </si>
  <si>
    <t>LT VILNIUS03</t>
  </si>
  <si>
    <t>VILNIUS ACADEMY OF ARTS</t>
  </si>
  <si>
    <t>Maironio g. 6</t>
  </si>
  <si>
    <t>ieva.skaurone@vda.it</t>
  </si>
  <si>
    <t>LT B1 / EN B1</t>
  </si>
  <si>
    <t>LT B2 / EN B2</t>
  </si>
  <si>
    <t>0212</t>
  </si>
  <si>
    <t>Design</t>
  </si>
  <si>
    <t>Fashion, interior and industrial design</t>
  </si>
  <si>
    <t>TR AFYON01</t>
  </si>
  <si>
    <t>Afyon Kocatepe University</t>
  </si>
  <si>
    <t>Erenler Mahallesi, Ahmet Necdet Sezer Kampusü, Gazlıgöl Yolu Rektörlük E Blok</t>
  </si>
  <si>
    <t>Afyonkarahisar</t>
  </si>
  <si>
    <t>Turčija</t>
  </si>
  <si>
    <t>uib@aku.edu.tr</t>
  </si>
  <si>
    <t>MK B1 / EN B1 (selected courses)</t>
  </si>
  <si>
    <t>MK B2 / EN B2 (selected courses)</t>
  </si>
  <si>
    <t>THE UNIVERSITY OF OSTRAVA</t>
  </si>
  <si>
    <t>Dvořákova 7</t>
  </si>
  <si>
    <t>Ostava 1</t>
  </si>
  <si>
    <t>Češka</t>
  </si>
  <si>
    <t>kamila.danihelkova@uso.cz</t>
  </si>
  <si>
    <t> Favoritenstraße 226</t>
  </si>
  <si>
    <t>international@fh-campuswien.ac.at</t>
  </si>
  <si>
    <t xml:space="preserve">DE B2 / EN B2 </t>
  </si>
  <si>
    <t>STA DE C1 / EN C1, STT DE B2 / EN B2</t>
  </si>
  <si>
    <t>HR SIBENIK01</t>
  </si>
  <si>
    <t>POLYTECHNIC OF ŠIBENIK</t>
  </si>
  <si>
    <t>Trg Andrije Hebranga 11</t>
  </si>
  <si>
    <t>Šibenik</t>
  </si>
  <si>
    <t>Hrvaška</t>
  </si>
  <si>
    <t>frane.urem@vus.hr</t>
  </si>
  <si>
    <t>FACULTY OD INFORMATION AND COMMUNICATION TECHNOLOGIES -BITOLA</t>
  </si>
  <si>
    <t>Partizanska b.b.</t>
  </si>
  <si>
    <t>7000</t>
  </si>
  <si>
    <t>Egyetem tér 1-3</t>
  </si>
  <si>
    <t>H-1053</t>
  </si>
  <si>
    <t xml:space="preserve">HU B1 / EN B1 / DE B1 </t>
  </si>
  <si>
    <t xml:space="preserve">HU B2 / EN B2 / DE B2 </t>
  </si>
  <si>
    <t>Av. Catalunya, 35, edifici D2, 1a planta</t>
  </si>
  <si>
    <t>gaspar.maza@urv.cat</t>
  </si>
  <si>
    <t>I  PALERMO01</t>
  </si>
  <si>
    <t>UNIVERSITY OF PALERMO</t>
  </si>
  <si>
    <t>Piazza Marina 61</t>
  </si>
  <si>
    <t>Palermo</t>
  </si>
  <si>
    <t>relinter@unipa.it</t>
  </si>
  <si>
    <t>ul. Prez. Gabriela Narutowicza 68</t>
  </si>
  <si>
    <t>90-136</t>
  </si>
  <si>
    <t>Bulevardul Profesor Dimitrie Mangeron 67</t>
  </si>
  <si>
    <t>Avda. Severo Ochoa, s/n</t>
  </si>
  <si>
    <t>HR VIROVIT01</t>
  </si>
  <si>
    <t>VISOKA ŠKOLA ZA MENEDŽMENT U TURIZMU I INFORMATICI U VIROVITICI</t>
  </si>
  <si>
    <t>Ul. Matije Gupca 78</t>
  </si>
  <si>
    <t>Virovitica</t>
  </si>
  <si>
    <t>erasmus@vsmit.hr</t>
  </si>
  <si>
    <t>HR/ EN B1</t>
  </si>
  <si>
    <t>HR / EN B2</t>
  </si>
  <si>
    <t>FHS KUFSTEIN TIROL BILDUNGS - GMBH</t>
  </si>
  <si>
    <t>A-6330</t>
  </si>
  <si>
    <t>Kufstein</t>
  </si>
  <si>
    <t>P  VIANA-D01</t>
  </si>
  <si>
    <t>POLYTECHNIC INSTITUTE OF VIANA DO CASTELO</t>
  </si>
  <si>
    <t>Praça General Barbosa</t>
  </si>
  <si>
    <t>4900-347 </t>
  </si>
  <si>
    <t>Viana do Castelo</t>
  </si>
  <si>
    <t>internacional@ipvc.pt</t>
  </si>
  <si>
    <t>http://internacional.ipvc.pt/en/node/278</t>
  </si>
  <si>
    <t>PT / EN B1</t>
  </si>
  <si>
    <t>PT / EN B2</t>
  </si>
  <si>
    <t>Plaça Cívica</t>
  </si>
  <si>
    <t>ersmus@uab.cat</t>
  </si>
  <si>
    <t>March 1-May 15</t>
  </si>
  <si>
    <t>October 1-November 15</t>
  </si>
  <si>
    <t>UNIVERSITY OF PARDUBICE</t>
  </si>
  <si>
    <t>Studentská 95</t>
  </si>
  <si>
    <t>532 10</t>
  </si>
  <si>
    <t>G  KRITIS01</t>
  </si>
  <si>
    <t>UNIVERSITY OF CRETE</t>
  </si>
  <si>
    <t>Rethimno</t>
  </si>
  <si>
    <t>741 00</t>
  </si>
  <si>
    <t>Kreta</t>
  </si>
  <si>
    <t>Grčija</t>
  </si>
  <si>
    <t>intreloff@med.uoc.gr</t>
  </si>
  <si>
    <t>GR / EN B2</t>
  </si>
  <si>
    <t>BG SOFIA11</t>
  </si>
  <si>
    <t>MEDICAL UNIVERSITY SOFIA</t>
  </si>
  <si>
    <t>Boulevard "Akademik Ivan Evstratiev Geshov " 15</t>
  </si>
  <si>
    <t>Bolgarija</t>
  </si>
  <si>
    <t>intint@mu-sofia.bg</t>
  </si>
  <si>
    <t xml:space="preserve">June 15 </t>
  </si>
  <si>
    <t>Šrobárova 2</t>
  </si>
  <si>
    <t>041 80</t>
  </si>
  <si>
    <t>BG VARNA03</t>
  </si>
  <si>
    <t>MEDICAL UNIVERSITY- VARNA</t>
  </si>
  <si>
    <t>ul. "Professor Marin Drinov" 55</t>
  </si>
  <si>
    <t>Varna</t>
  </si>
  <si>
    <t>erasmus@mu-varna.bg</t>
  </si>
  <si>
    <t>EN B1/ BG B1</t>
  </si>
  <si>
    <t>N  STAVANG01</t>
  </si>
  <si>
    <t>UNIVERSITY OF STAVANGER</t>
  </si>
  <si>
    <t>Kjell Arholmsgate 41</t>
  </si>
  <si>
    <t>Stavanger</t>
  </si>
  <si>
    <t>celine.nygaard@uis.no</t>
  </si>
  <si>
    <t>EN B2 / Norwegian B2</t>
  </si>
  <si>
    <t>I  PADOVA01</t>
  </si>
  <si>
    <t>UNIVERSITA DEGLI STUDI DI PADOVA</t>
  </si>
  <si>
    <t> 35122</t>
  </si>
  <si>
    <t>Padova</t>
  </si>
  <si>
    <t>erasmus@unipd.it</t>
  </si>
  <si>
    <t>G  EGALEO02</t>
  </si>
  <si>
    <t>UNIVERSITY OF WEST ATTICA (prej G  EGALEO01)</t>
  </si>
  <si>
    <t>250, Thivon &amp; P. Ralli Str.</t>
  </si>
  <si>
    <t>EGALEO</t>
  </si>
  <si>
    <t>pyannakopoulos@yahoo.co.uk</t>
  </si>
  <si>
    <t>Krste Misirkov 10-A</t>
  </si>
  <si>
    <t>SKEJBYVEJ 1</t>
  </si>
  <si>
    <t>8240</t>
  </si>
  <si>
    <t>bl@via.dk</t>
  </si>
  <si>
    <t xml:space="preserve">ST. KLIMENT OHRIDSKI UNIVERSITY BITOLA </t>
  </si>
  <si>
    <t>BITOLA</t>
  </si>
  <si>
    <t>kaliopa.stilinovic@uklo.edu.mk</t>
  </si>
  <si>
    <t>MK B2/ EN B2</t>
  </si>
  <si>
    <t>PLYMOUTH UNIVERSITY</t>
  </si>
  <si>
    <t>Drake Circus</t>
  </si>
  <si>
    <t>PL4 8 AA</t>
  </si>
  <si>
    <t>PLYMOUTH</t>
  </si>
  <si>
    <t>natalie.semley@plymouth.ac.uk</t>
  </si>
  <si>
    <t>October 16</t>
  </si>
  <si>
    <t>814 99</t>
  </si>
  <si>
    <t>Mustafa Kemal Blv. No 478</t>
  </si>
  <si>
    <t xml:space="preserve">erasmus@odu.edu.tr </t>
  </si>
  <si>
    <t>TR/EN B1</t>
  </si>
  <si>
    <t>FR/EN B2</t>
  </si>
  <si>
    <t>166 36</t>
  </si>
  <si>
    <t>hrubes@fd.cvut.cz</t>
  </si>
  <si>
    <t>CZ/EN B2</t>
  </si>
  <si>
    <t>March 31 - April 30</t>
  </si>
  <si>
    <t>October 31 - November 30</t>
  </si>
  <si>
    <t>UK LINCOLN05</t>
  </si>
  <si>
    <t>UNIVERSITY  OF LINCOLN</t>
  </si>
  <si>
    <t>Brayford Pool</t>
  </si>
  <si>
    <t>ln6 7ts</t>
  </si>
  <si>
    <t>Lincoln</t>
  </si>
  <si>
    <t>lmccarthy@lincolnd.ac.uk</t>
  </si>
  <si>
    <t>may 31</t>
  </si>
  <si>
    <t>UNIVERSITY OF PORTO</t>
  </si>
  <si>
    <t>Praca Gomes Teixeira</t>
  </si>
  <si>
    <t>4099-022</t>
  </si>
  <si>
    <t>international@reit.up.pt</t>
  </si>
  <si>
    <t>PT A2/EN B1</t>
  </si>
  <si>
    <t>PT A2/EN B2</t>
  </si>
  <si>
    <t>E  MADRID26</t>
  </si>
  <si>
    <t>UNIVERSIDAD REY JUAN CARLOS</t>
  </si>
  <si>
    <t>C/Tulipan s/n</t>
  </si>
  <si>
    <t>Mostoles</t>
  </si>
  <si>
    <t>vice.relacionesinternacionales@uric.es</t>
  </si>
  <si>
    <t>SP/EN B1 B2</t>
  </si>
  <si>
    <t>SP/EN B2</t>
  </si>
  <si>
    <t>Von-Siebold-Str. 2</t>
  </si>
  <si>
    <t>D-37075</t>
  </si>
  <si>
    <t>Gottingen</t>
  </si>
  <si>
    <t>ERASMUS.SDP@GWDG.DE</t>
  </si>
  <si>
    <t>GER B1</t>
  </si>
  <si>
    <t>GER C1</t>
  </si>
  <si>
    <t>Foreign languages</t>
  </si>
  <si>
    <t>cova@gnbts.units.it</t>
  </si>
  <si>
    <t>D. Mangeron Street</t>
  </si>
  <si>
    <t>RO / EN B1</t>
  </si>
  <si>
    <t>RO / EN B2</t>
  </si>
  <si>
    <t>international@fe.up.pt</t>
  </si>
  <si>
    <t>F  TARBES03</t>
  </si>
  <si>
    <t>ECOLE NATIONALE D'INGÉNIEURS DE TARBES</t>
  </si>
  <si>
    <t>47 avenue d'Azereix BP1629</t>
  </si>
  <si>
    <t>F- 65016</t>
  </si>
  <si>
    <t xml:space="preserve">Tarbes </t>
  </si>
  <si>
    <t>carmen.martin@enit.fr</t>
  </si>
  <si>
    <t>FR/EN B1</t>
  </si>
  <si>
    <t>BG SOFIA16</t>
  </si>
  <si>
    <t>TECHNICAL UNIVERSITY SOFIA</t>
  </si>
  <si>
    <t>8 Kl. Ohridski Blvd</t>
  </si>
  <si>
    <t>vdobreva@tu-sofia.bg</t>
  </si>
  <si>
    <t>Šafarikovo namestie 6, P. O. BOX 440</t>
  </si>
  <si>
    <t xml:space="preserve">814 99 </t>
  </si>
  <si>
    <t>I  FERRARA01</t>
  </si>
  <si>
    <t xml:space="preserve">UNIVERSITA DEGLI STUDI FERRARA </t>
  </si>
  <si>
    <t>Via Cairoli, 32</t>
  </si>
  <si>
    <t>Ferrara</t>
  </si>
  <si>
    <t>pge@unife.it</t>
  </si>
  <si>
    <t>F  TOURS01</t>
  </si>
  <si>
    <t>UNIVERSITE FRANÇOIS RABELAIS (TOURS)</t>
  </si>
  <si>
    <t>60 rue du Palat d'Etain</t>
  </si>
  <si>
    <t>TOURS CEDEX</t>
  </si>
  <si>
    <t>erasmus@univ-tours.fr</t>
  </si>
  <si>
    <t>FR  B2</t>
  </si>
  <si>
    <t>DK KOBENHA01</t>
  </si>
  <si>
    <t>UNIVERSITY OF COPENHAGEN</t>
  </si>
  <si>
    <t>Nørreagde 10, PO BOX 1143</t>
  </si>
  <si>
    <t>DK-1017</t>
  </si>
  <si>
    <t>Copenhagen</t>
  </si>
  <si>
    <t>international@sund.ku.dk</t>
  </si>
  <si>
    <t>DK B2 / EN B2</t>
  </si>
  <si>
    <t>SF TAMPERE06</t>
  </si>
  <si>
    <t>TAMPEREEN AMMATTIKORKEAKOULU</t>
  </si>
  <si>
    <t>Kuntokatu 3</t>
  </si>
  <si>
    <t>TAMPERE</t>
  </si>
  <si>
    <t>international.office@tamk.fi</t>
  </si>
  <si>
    <t>2-5</t>
  </si>
  <si>
    <t>HR KRAPINA01</t>
  </si>
  <si>
    <t>VELEUČILIŠTE HRVATSKO ZAGORJE KRAPINA</t>
  </si>
  <si>
    <t>Šetalište hrvatskog narodnog preporoda 6</t>
  </si>
  <si>
    <t>KRAPINA</t>
  </si>
  <si>
    <t>rija.bracevic@vhzk.hr</t>
  </si>
  <si>
    <t>http://www.vhzk.hr</t>
  </si>
  <si>
    <t>A  WELS01</t>
  </si>
  <si>
    <t>FH OBEROESTERREICH STUDIENBETRIEBSGMBH</t>
  </si>
  <si>
    <t>Softwarepark 11</t>
  </si>
  <si>
    <t>LINZ</t>
  </si>
  <si>
    <t>international@fh-hagenberg.at</t>
  </si>
  <si>
    <t>S  OREBRO01</t>
  </si>
  <si>
    <t>ÖREBRO UNIVERSITY</t>
  </si>
  <si>
    <t>Långhuset, Fakultetsgatan 1</t>
  </si>
  <si>
    <t>SE-701 82</t>
  </si>
  <si>
    <t>ÖREBRO</t>
  </si>
  <si>
    <t>karin.stenman@oru.se</t>
  </si>
  <si>
    <t>https://www.oru.se/english/study/exchange-students/</t>
  </si>
  <si>
    <t>April 10</t>
  </si>
  <si>
    <t>G  THESSAL12</t>
  </si>
  <si>
    <t>ALEXANDER TEHNOLOGICAL EDUCATIONAL INSTITUTE OF THESSALONIKI</t>
  </si>
  <si>
    <t>ATEI of Thessaloniki; P.O. Box 141</t>
  </si>
  <si>
    <t>GR-57400</t>
  </si>
  <si>
    <t>THESSALONIKI</t>
  </si>
  <si>
    <t>socrates@teithe.gr</t>
  </si>
  <si>
    <t>Genclik Caddesi No:12</t>
  </si>
  <si>
    <t>erasmus@mail.ege.edu.tr</t>
  </si>
  <si>
    <t xml:space="preserve">0213 </t>
  </si>
  <si>
    <t xml:space="preserve">FERI </t>
  </si>
  <si>
    <t>D  ESSEN03</t>
  </si>
  <si>
    <t>FOM HOCHSCHULE FUER OEKONOMIE &amp; MANAGEMENT GEMEINNUETZIGE GmbH</t>
  </si>
  <si>
    <t>Leimkugelstrasse 6</t>
  </si>
  <si>
    <t>ESSEN</t>
  </si>
  <si>
    <t>michaela.schoenherr@fom.de</t>
  </si>
  <si>
    <t>DE B2 (B1) / EN B2 (Partially)</t>
  </si>
  <si>
    <t>DE B2 / EN B2 (Partially)</t>
  </si>
  <si>
    <t>NL S-GRAVE05</t>
  </si>
  <si>
    <t>HOGESCHOOL DER KUNSTEN DEN HAAG</t>
  </si>
  <si>
    <t>Prinsessegracht 4</t>
  </si>
  <si>
    <t>DEN HAAG</t>
  </si>
  <si>
    <t>international@kabk.nl</t>
  </si>
  <si>
    <t>IELTS 6, Toefl 83</t>
  </si>
  <si>
    <t>Branišovská 31a</t>
  </si>
  <si>
    <t>Teacher training with subject specialization</t>
  </si>
  <si>
    <t>REKT</t>
  </si>
  <si>
    <t>RO BUCURES11</t>
  </si>
  <si>
    <t>UNIVERSITY POLITEHNICA OF BUCHAREST</t>
  </si>
  <si>
    <t xml:space="preserve">313 Splaiul Inpendentei </t>
  </si>
  <si>
    <t>erasmus@upb.ro</t>
  </si>
  <si>
    <t>FIN B2 / EN B2</t>
  </si>
  <si>
    <t>1013</t>
  </si>
  <si>
    <t>Hotel, restaurant and catering</t>
  </si>
  <si>
    <t>Campo Grande, Ed. C4</t>
  </si>
  <si>
    <t>internacional@ciencias.ulisboa.pt</t>
  </si>
  <si>
    <t>hdurnova@ped.muni.cz</t>
  </si>
  <si>
    <t>Calle Juan de Quesada, 30</t>
  </si>
  <si>
    <t>admrelint@ulpgc.es</t>
  </si>
  <si>
    <t>LT ALYTUS01</t>
  </si>
  <si>
    <t>ALYTUS KOLEGIJA</t>
  </si>
  <si>
    <t>Merkinės g. 2</t>
  </si>
  <si>
    <t>Alytus</t>
  </si>
  <si>
    <t>rozalija.radlinskaite@akolegija.lt</t>
  </si>
  <si>
    <t>619</t>
  </si>
  <si>
    <t>Merkinės g. 3</t>
  </si>
  <si>
    <t>Merkinės g. 4</t>
  </si>
  <si>
    <t>P  LISBOA105</t>
  </si>
  <si>
    <t>CRUZ VERMELHA PORTUGUESA</t>
  </si>
  <si>
    <t>Rua da Cruz Vermelha, Cidacos - Ap. 1002</t>
  </si>
  <si>
    <t>3720-126</t>
  </si>
  <si>
    <t>Oliveira de Azeméis</t>
  </si>
  <si>
    <t>antonioferreira@esenfcvpoa.eu</t>
  </si>
  <si>
    <t>https://iocvp.eu</t>
  </si>
  <si>
    <t>March</t>
  </si>
  <si>
    <t>July</t>
  </si>
  <si>
    <t xml:space="preserve">PEF </t>
  </si>
  <si>
    <t>erasmus@fau.de</t>
  </si>
  <si>
    <t>GER B1 / EN B1</t>
  </si>
  <si>
    <t>PL B2/ EN B2</t>
  </si>
  <si>
    <t xml:space="preserve">FT </t>
  </si>
  <si>
    <t>P.O. Box 35</t>
  </si>
  <si>
    <t>FIN-40014</t>
  </si>
  <si>
    <t>CZ LIBEREC01</t>
  </si>
  <si>
    <t>TECHNICKÁ UNIVERZITA  V LIBERCI</t>
  </si>
  <si>
    <t>Studentská 2</t>
  </si>
  <si>
    <t>461 17</t>
  </si>
  <si>
    <t>LIBEREC</t>
  </si>
  <si>
    <t xml:space="preserve">erasmus@tul.cz </t>
  </si>
  <si>
    <t xml:space="preserve">FS </t>
  </si>
  <si>
    <t>nacip@pau.edu.tr</t>
  </si>
  <si>
    <t>international@unin.hr</t>
  </si>
  <si>
    <t>KIELCE UNIVERSITY OF TECHNOLOGY</t>
  </si>
  <si>
    <t>aleja Tysiąclecia Państwa Polskiego 7</t>
  </si>
  <si>
    <t>akasztelewicz@tu.kielce.pl</t>
  </si>
  <si>
    <t>PL / EN B1</t>
  </si>
  <si>
    <t>PL / EN B2</t>
  </si>
  <si>
    <t>D  WEIMAR01</t>
  </si>
  <si>
    <t>BAUHAUS-UNIVERSITAET WEIMAR</t>
  </si>
  <si>
    <t>Geschwister-Scholl-Straße 8</t>
  </si>
  <si>
    <t>Weimar</t>
  </si>
  <si>
    <t>evelyn.beyer@uni-weimar.de</t>
  </si>
  <si>
    <t>GE / B1</t>
  </si>
  <si>
    <t>CR / EN B2</t>
  </si>
  <si>
    <t>FR B1- B2/ EN B1- B2</t>
  </si>
  <si>
    <t>EN B1/ EN B2</t>
  </si>
  <si>
    <t>November 01</t>
  </si>
  <si>
    <t>DK ARHUS05</t>
  </si>
  <si>
    <t>ROYAL ACADEMY OF MUSIC</t>
  </si>
  <si>
    <t>Aalborg Skovgaardsade 2C</t>
  </si>
  <si>
    <t>DK-8000</t>
  </si>
  <si>
    <t>Aarhaus C</t>
  </si>
  <si>
    <t>keho@musikkons.dk</t>
  </si>
  <si>
    <t>March 15</t>
  </si>
  <si>
    <t>Music</t>
  </si>
  <si>
    <t>Universita degli Studi di Palermo</t>
  </si>
  <si>
    <t>NL AMSTERD02</t>
  </si>
  <si>
    <t>VRIJE UNIVERSITEIT AMSTERDAM</t>
  </si>
  <si>
    <t>De Boelelaan 1105</t>
  </si>
  <si>
    <t>international.relations@vu.nl</t>
  </si>
  <si>
    <t>NL/EN C1</t>
  </si>
  <si>
    <t>A  WIEN06</t>
  </si>
  <si>
    <t>Academy of Fine Arts Vienna</t>
  </si>
  <si>
    <t>Schillerplatz 3</t>
  </si>
  <si>
    <t>g.reinharter@akbild.ac.at</t>
  </si>
  <si>
    <t>I  SASSARI01</t>
  </si>
  <si>
    <t>University of Sassari</t>
  </si>
  <si>
    <t>Palazzo Zirulia, Piazza Universita 11</t>
  </si>
  <si>
    <t>Sassari</t>
  </si>
  <si>
    <t>relint@uniss.it</t>
  </si>
  <si>
    <t>IT B1/ EN B1</t>
  </si>
  <si>
    <t>IT B2/ EN B2</t>
  </si>
  <si>
    <t>July 20</t>
  </si>
  <si>
    <t>December 01</t>
  </si>
  <si>
    <t>Magdaleny Rettigove 4</t>
  </si>
  <si>
    <t>116 39</t>
  </si>
  <si>
    <t>martin.rusek@pedf.cuni.cz</t>
  </si>
  <si>
    <t>EN B1/ CZ B2</t>
  </si>
  <si>
    <t>Teacher training with subject specailisation</t>
  </si>
  <si>
    <t>P  BEJA01</t>
  </si>
  <si>
    <t>POLYTECHNIC INSTITUTE OF BEJA</t>
  </si>
  <si>
    <t>Beja</t>
  </si>
  <si>
    <t>7800-295 </t>
  </si>
  <si>
    <t>joao.rodrigues@ipbeja.pt</t>
  </si>
  <si>
    <t xml:space="preserve">https://www.ipbeja.pt/EN/Pages/default.aspx </t>
  </si>
  <si>
    <t>EN B1/B1</t>
  </si>
  <si>
    <t>UNIVERSITY OF TETOVA</t>
  </si>
  <si>
    <t>EN B2/B2</t>
  </si>
  <si>
    <t>Zadar</t>
  </si>
  <si>
    <t>EN B1/CR B2</t>
  </si>
  <si>
    <t>EN/CR B2 - C1</t>
  </si>
  <si>
    <t>Oktober 15</t>
  </si>
  <si>
    <t>UNIVERSITE PARIS-EST CRETEIL (UPEC) FACULTY OF SCIENCES AND TECHNOLOGY</t>
  </si>
  <si>
    <t>Avenue du General de Gaulle</t>
  </si>
  <si>
    <t>Paris</t>
  </si>
  <si>
    <t>Creteil</t>
  </si>
  <si>
    <t>repellin@u-pec.fr</t>
  </si>
  <si>
    <t>http://sciences-tech.u-pec.fr/international/international-students/</t>
  </si>
  <si>
    <t>EN B1/FR B1</t>
  </si>
  <si>
    <t>EN B2/EN B2</t>
  </si>
  <si>
    <t>HR BJELOVA01</t>
  </si>
  <si>
    <t>BJELOVAR UNIVERSITY OF APPLIED SCIENCES</t>
  </si>
  <si>
    <t>Trg E. Kvaternika 4</t>
  </si>
  <si>
    <t>Bjelovar</t>
  </si>
  <si>
    <t>ujurkovic@vub.hr</t>
  </si>
  <si>
    <t>LV RIGA01</t>
  </si>
  <si>
    <t>UNIVERSITY OF LATVIA</t>
  </si>
  <si>
    <t>Raiņa bulvāris 19</t>
  </si>
  <si>
    <t>LV-1586</t>
  </si>
  <si>
    <t>Riga</t>
  </si>
  <si>
    <t>Latvia</t>
  </si>
  <si>
    <t>ivars.pekainis@lu.lv</t>
  </si>
  <si>
    <t>UNIVERSITY OF SILESIA IN KATOWLCE</t>
  </si>
  <si>
    <t>Bankowa 12</t>
  </si>
  <si>
    <t>jeroslaw.gaslor@us.edu.pl</t>
  </si>
  <si>
    <t>EN B1/PL B1</t>
  </si>
  <si>
    <t>EN B2/PL B2</t>
  </si>
  <si>
    <t xml:space="preserve">shpresa.ademi@unite.edu.mk </t>
  </si>
  <si>
    <t>EN B1/B1 - ALB1</t>
  </si>
  <si>
    <t>EN B2/B2 - ALB2</t>
  </si>
  <si>
    <t xml:space="preserve">Univerite Cad. no: 37-39, 35100, Bornova </t>
  </si>
  <si>
    <t>gulmus.boruhan@yasar.edu.tr</t>
  </si>
  <si>
    <t xml:space="preserve">vdobreva@tu-sofia.bg </t>
  </si>
  <si>
    <t>MK SKOPJE17</t>
  </si>
  <si>
    <t>Mother Teresa University in Skopje</t>
  </si>
  <si>
    <t>12 Udarna Brigada 2a/VII</t>
  </si>
  <si>
    <t>amantin.gamili@unt.edu.mk</t>
  </si>
  <si>
    <t>EN B1/MK B1</t>
  </si>
  <si>
    <t>EN B2/MK B2</t>
  </si>
  <si>
    <t>PL KRAKOW03</t>
  </si>
  <si>
    <t>CRACOW UNIVERSITY OF TECHNOLOGY</t>
  </si>
  <si>
    <t>Ul. Warszawska 24</t>
  </si>
  <si>
    <t>31-155</t>
  </si>
  <si>
    <t>erasmus@pk.edu.pl</t>
  </si>
  <si>
    <t>jana.ceeova@ujep.cz</t>
  </si>
  <si>
    <t>F  AMIENS01</t>
  </si>
  <si>
    <t>UNIVERSITÉ DE PICARDIE JULES VERNE</t>
  </si>
  <si>
    <t>11 Rue des Francs Mûriers</t>
  </si>
  <si>
    <t>Amiens cedex 1</t>
  </si>
  <si>
    <t>dri@u-picardie.fr</t>
  </si>
  <si>
    <t>FR B1/GER B1</t>
  </si>
  <si>
    <t>FR B2/GER B2</t>
  </si>
  <si>
    <t>Jan Waldenströms gata 25</t>
  </si>
  <si>
    <t>214 28</t>
  </si>
  <si>
    <t>Malmö</t>
  </si>
  <si>
    <t>viktoria.supranovich@mau.se</t>
  </si>
  <si>
    <t>HU BUDAPES10</t>
  </si>
  <si>
    <t>Károli Gáspara Református Egyetem</t>
  </si>
  <si>
    <t>Kálvin Square 9</t>
  </si>
  <si>
    <t>H-1091</t>
  </si>
  <si>
    <t>erasmus@kre.hu</t>
  </si>
  <si>
    <t xml:space="preserve">erasmus@kre.hu </t>
  </si>
  <si>
    <t>P  LISBOA106</t>
  </si>
  <si>
    <t>Escola Superior de Enfermagem de Lisboa</t>
  </si>
  <si>
    <t>Av. Prof. Egas Moniz</t>
  </si>
  <si>
    <t>1600-190</t>
  </si>
  <si>
    <t>gri@esel.pt</t>
  </si>
  <si>
    <t>IT B3</t>
  </si>
  <si>
    <t>June 11</t>
  </si>
  <si>
    <t>November 11</t>
  </si>
  <si>
    <t>0916</t>
  </si>
  <si>
    <t xml:space="preserve">Pharmacy </t>
  </si>
  <si>
    <t>IT B4</t>
  </si>
  <si>
    <t>June 12</t>
  </si>
  <si>
    <t>November 12</t>
  </si>
  <si>
    <t>N  TRONDHE01</t>
  </si>
  <si>
    <t>Norwegian University of Science and Technology (NTNU)</t>
  </si>
  <si>
    <t>O. S. Bragstads plass 3</t>
  </si>
  <si>
    <t>Trondheim</t>
  </si>
  <si>
    <t>wolfgang.laschet@ntnu.no</t>
  </si>
  <si>
    <t xml:space="preserve">Claudiusstr.1 </t>
  </si>
  <si>
    <t>DE / EN B1</t>
  </si>
  <si>
    <t>IT A2 / EN B1 (master B2)</t>
  </si>
  <si>
    <t>University of Milan</t>
  </si>
  <si>
    <t>erasmus.outgoing@ed.ac.uk</t>
  </si>
  <si>
    <t>4 weeks</t>
  </si>
  <si>
    <t>HR ZAGREB24</t>
  </si>
  <si>
    <t xml:space="preserve">Police Academy (Police College) </t>
  </si>
  <si>
    <t>Avenija Gojka Šuška 1</t>
  </si>
  <si>
    <t>rkarlovic@fkz.hr</t>
  </si>
  <si>
    <t>EN B1 / HR B1</t>
  </si>
  <si>
    <t>University North Croatia</t>
  </si>
  <si>
    <t>Ul. 104. brigade 3</t>
  </si>
  <si>
    <t>F  LIMOGES20</t>
  </si>
  <si>
    <t>GROUPE 3iL</t>
  </si>
  <si>
    <t>43, rue de Sainte-Anne</t>
  </si>
  <si>
    <t>Limoges Cedex 1</t>
  </si>
  <si>
    <t>fleury@3il.fr</t>
  </si>
  <si>
    <t>www.3il-ingenieurs.fr/en/erasmus-incoming-students/</t>
  </si>
  <si>
    <t>P  VILANOV02</t>
  </si>
  <si>
    <t>INSTITUTO SUPERIOR POLITÉCNICO GAYA</t>
  </si>
  <si>
    <t>Avenida dos Descobrimentos, 333</t>
  </si>
  <si>
    <t>4400-103</t>
  </si>
  <si>
    <t>Vila Nova de Gaia</t>
  </si>
  <si>
    <t>jmonteiro@ispgaya.pt</t>
  </si>
  <si>
    <t>SF TAMPERE16</t>
  </si>
  <si>
    <t>POLICE UNIVERSITY COLLEGE</t>
  </si>
  <si>
    <t>P.O. BOX 123</t>
  </si>
  <si>
    <t>maija.ohvo@poliisi.fi</t>
  </si>
  <si>
    <t>only winter semester</t>
  </si>
  <si>
    <t xml:space="preserve">PF </t>
  </si>
  <si>
    <t>I  REGGIO01</t>
  </si>
  <si>
    <t>UNIVERSITA DEGLI STUDI MEDITERRANEA DI REGGIO CALABRIA</t>
  </si>
  <si>
    <t>Salita Melissari</t>
  </si>
  <si>
    <t>Reggio Calabria</t>
  </si>
  <si>
    <t xml:space="preserve">erasmus@unirc.it </t>
  </si>
  <si>
    <t>MK SKOPJE19</t>
  </si>
  <si>
    <t>INTERNATIONAL SLAVIC UNIVERSITY GAVRILO ROMANOVICH DERZHAVIN</t>
  </si>
  <si>
    <t>Novacki pat 16</t>
  </si>
  <si>
    <t>international@msu.edu.mk</t>
  </si>
  <si>
    <t xml:space="preserve">MK B1 / EN B1 </t>
  </si>
  <si>
    <t xml:space="preserve">MK B2 / EN B2 </t>
  </si>
  <si>
    <t>manferpe@relint.upv.es</t>
  </si>
  <si>
    <t>D  SAARBRU01</t>
  </si>
  <si>
    <t xml:space="preserve">UNIVERSITÄT DES SAARLANDES </t>
  </si>
  <si>
    <t>Postfach 151150</t>
  </si>
  <si>
    <t>D-66421</t>
  </si>
  <si>
    <t xml:space="preserve">Homburg </t>
  </si>
  <si>
    <t>ects@uks.eu</t>
  </si>
  <si>
    <t>GER B2</t>
  </si>
  <si>
    <t xml:space="preserve">ereal@ucm.es </t>
  </si>
  <si>
    <t>ES B2 (master C1)</t>
  </si>
  <si>
    <t xml:space="preserve">Moveon </t>
  </si>
  <si>
    <t>UK SHEFFIE02</t>
  </si>
  <si>
    <t>SHEFFIELD HALLAM UNIVERSITY</t>
  </si>
  <si>
    <t>Howard St</t>
  </si>
  <si>
    <t>S1 1WB</t>
  </si>
  <si>
    <t>Sheffield</t>
  </si>
  <si>
    <t>j.parkin@shu.ac.uk</t>
  </si>
  <si>
    <t xml:space="preserve">j.parkin@shu.ac.uk </t>
  </si>
  <si>
    <t>P  VISEU01</t>
  </si>
  <si>
    <t>POLYTECHNIC INSTITUTO OF VISEU</t>
  </si>
  <si>
    <t xml:space="preserve">Av. Cor. José Maria Vale de Andrade s/n,Campus Politécnico </t>
  </si>
  <si>
    <t>3504-510</t>
  </si>
  <si>
    <t>Viseu</t>
  </si>
  <si>
    <t>internationaloffice@sc.ipv.pt</t>
  </si>
  <si>
    <t>I  ROMA01</t>
  </si>
  <si>
    <t>SAPIENZA UNIVERSITA' DI ROMA</t>
  </si>
  <si>
    <t>Viale Regina Elena 324</t>
  </si>
  <si>
    <t>IT - 00161</t>
  </si>
  <si>
    <t>Roma</t>
  </si>
  <si>
    <t>luana.girolami@uniroma1.it</t>
  </si>
  <si>
    <t>UK KINGSTO01</t>
  </si>
  <si>
    <t xml:space="preserve">KINGSTON UNIVERSITY </t>
  </si>
  <si>
    <t>River House, 53-57 High Street</t>
  </si>
  <si>
    <t>KT1 1LQ</t>
  </si>
  <si>
    <t>Kingston upon Thames</t>
  </si>
  <si>
    <t xml:space="preserve">ja.carbonell@kingston.ac.uk </t>
  </si>
  <si>
    <t>http://www.kingston.ac.uk/visitingstudents/erasmus</t>
  </si>
  <si>
    <t>D  KOLN01</t>
  </si>
  <si>
    <t>UNIVERSITY OF COLOGNA</t>
  </si>
  <si>
    <t>Albertus-Magnus-Platz</t>
  </si>
  <si>
    <t>Koln</t>
  </si>
  <si>
    <t>j.kruse@uni-koeln.de</t>
  </si>
  <si>
    <t>GE A2 / EN B2</t>
  </si>
  <si>
    <t>UK NEWCAST02</t>
  </si>
  <si>
    <t>THE UNIVERSITY OF NORTHUMBRIA AT NEWCASTLE</t>
  </si>
  <si>
    <t>Sutherland Building, 2 Ellison Pl</t>
  </si>
  <si>
    <t>NE1 8ST</t>
  </si>
  <si>
    <t>Newcastle upon Tyne</t>
  </si>
  <si>
    <t>melissa.schueler@northumbria.ac.uk</t>
  </si>
  <si>
    <t>2 or 4</t>
  </si>
  <si>
    <t>erasmus.fpv@umb.sk</t>
  </si>
  <si>
    <t>katharina.kurz1@uni-wuerzburg.de</t>
  </si>
  <si>
    <t xml:space="preserve">April 30 </t>
  </si>
  <si>
    <t>F  REIMS25</t>
  </si>
  <si>
    <t>NEOMA Business School</t>
  </si>
  <si>
    <t>1 Rue du Maréchal Juin</t>
  </si>
  <si>
    <t>Mont-Saint-Aignan</t>
  </si>
  <si>
    <t>sarah.burt@neoma-bs.fr</t>
  </si>
  <si>
    <t>mid April</t>
  </si>
  <si>
    <t>end October</t>
  </si>
  <si>
    <t>PL KIELCE02</t>
  </si>
  <si>
    <t>JAN KOCHANOWSKI UNIVERSITY IN KIELCE</t>
  </si>
  <si>
    <t>Zeromskiego 5</t>
  </si>
  <si>
    <t>25-369</t>
  </si>
  <si>
    <t>beatabanach@ujk.edu.pl</t>
  </si>
  <si>
    <t>F  TOULOUS02</t>
  </si>
  <si>
    <t>UNIVERSITE TOULOUSE - JAN JAURES</t>
  </si>
  <si>
    <t>5 Allée Antonio Machado</t>
  </si>
  <si>
    <t>sandra.da-silva-teixeira@univ-tlse2.fr</t>
  </si>
  <si>
    <t>31 October</t>
  </si>
  <si>
    <t>380/86</t>
  </si>
  <si>
    <t>Law/Security services</t>
  </si>
  <si>
    <t>Calle Altagracia 50</t>
  </si>
  <si>
    <t xml:space="preserve">FKKT </t>
  </si>
  <si>
    <t>ES B2/ EN B2</t>
  </si>
  <si>
    <t>ul. Nadbystrzycka 38D</t>
  </si>
  <si>
    <t>20-618</t>
  </si>
  <si>
    <t>p.wojtowicz@pollub.pl</t>
  </si>
  <si>
    <t>Pl. Cisneros, 4 Palau de Cerveró</t>
  </si>
  <si>
    <t>ES/EN</t>
  </si>
  <si>
    <t>P.O. BOX 616</t>
  </si>
  <si>
    <t>3200 MD</t>
  </si>
  <si>
    <t>exhangefhml@maastrichtuniversity.nl</t>
  </si>
  <si>
    <t>N/A</t>
  </si>
  <si>
    <t>November 16</t>
  </si>
  <si>
    <t>erasmus@polytech-lille.fr</t>
  </si>
  <si>
    <t>D  BIELEFE02</t>
  </si>
  <si>
    <t>FH BIELEFELD UNIVERSITY OF APPLIED SCIENCES</t>
  </si>
  <si>
    <t>Interaktion 1</t>
  </si>
  <si>
    <t>barbara.lawatzki@fh-bielefeld.de</t>
  </si>
  <si>
    <t>https://www.fh-bielefeld.de/en/international-office/incoming-exchange-students</t>
  </si>
  <si>
    <t xml:space="preserve">DE B1 / EN B1 </t>
  </si>
  <si>
    <t>FACHHOCHSCHULE DRESDEN</t>
  </si>
  <si>
    <t>Güntzstr. 1</t>
  </si>
  <si>
    <t>Dresden</t>
  </si>
  <si>
    <t>s.strecker@fh-dresden.eu</t>
  </si>
  <si>
    <t>A  WIEN01</t>
  </si>
  <si>
    <t>UNIVERSITÄT WIEN</t>
  </si>
  <si>
    <t>Universitätsring 1</t>
  </si>
  <si>
    <t>AUSTRIA</t>
  </si>
  <si>
    <t>karin.krall@univie.ac.at</t>
  </si>
  <si>
    <t>2 months before</t>
  </si>
  <si>
    <t>F  BORDEAU58</t>
  </si>
  <si>
    <t>UNIVERSITY OF BORDEAUX</t>
  </si>
  <si>
    <t>146 RUE LÉO SAIGNAT</t>
  </si>
  <si>
    <t>33076</t>
  </si>
  <si>
    <t>nadine.esteve@u-bordeaux.fr</t>
  </si>
  <si>
    <t>asa.ulemark@mau.se</t>
  </si>
  <si>
    <t>orincom@ull.edu.es</t>
  </si>
  <si>
    <t>Dumlupinar Boulvard</t>
  </si>
  <si>
    <t>incoming@erasmus.umkl.pl</t>
  </si>
  <si>
    <t>F  ANGERS08</t>
  </si>
  <si>
    <t>55 rue Rabelais - BP 30748</t>
  </si>
  <si>
    <t>c.billaud@groupe-esa.com</t>
  </si>
  <si>
    <t>CZ PRAHA11</t>
  </si>
  <si>
    <t>THE COLLEGE OF REGIONAL DELEPMENT AND BANKING INSTITUTE - AMBIS</t>
  </si>
  <si>
    <t>Lidnerova 575/1</t>
  </si>
  <si>
    <t xml:space="preserve">180 00 </t>
  </si>
  <si>
    <t>erasmus@ambis.cz</t>
  </si>
  <si>
    <t>RS NIS01</t>
  </si>
  <si>
    <t>University of Niš</t>
  </si>
  <si>
    <t>UNIVERZITETSKI TRG 2</t>
  </si>
  <si>
    <t>18000</t>
  </si>
  <si>
    <t>NIS</t>
  </si>
  <si>
    <t>Serbia</t>
  </si>
  <si>
    <t>ivica.manic@elfak.niac.rs</t>
  </si>
  <si>
    <t>www.ni.ac.rs/en/</t>
  </si>
  <si>
    <t>SRB B1 / EN B2</t>
  </si>
  <si>
    <t>SRB B1 / B2</t>
  </si>
  <si>
    <t>RS  BELGRAD01</t>
  </si>
  <si>
    <t>UNIVERZITET UMETNOSTI U BEOGRADU</t>
  </si>
  <si>
    <t>KOSANCICEV VENAC 29</t>
  </si>
  <si>
    <t>11000</t>
  </si>
  <si>
    <t>BEOGRAD</t>
  </si>
  <si>
    <t>erasmus.arts.bg.ac.rs</t>
  </si>
  <si>
    <t>SRB B2 / EN B2</t>
  </si>
  <si>
    <t>SRB B2 / B2</t>
  </si>
  <si>
    <t>RS  BELGRAD02</t>
  </si>
  <si>
    <t>KOSANCICEV VENAC 30</t>
  </si>
  <si>
    <t>11001</t>
  </si>
  <si>
    <t>KOSANCICEV VENAC 31</t>
  </si>
  <si>
    <t>11002</t>
  </si>
  <si>
    <t>TECHNICAL COLLEGE OF APPLIED SCIENCES IN ZRENJANIN</t>
  </si>
  <si>
    <t>Djordja Stratimirovića 23</t>
  </si>
  <si>
    <t xml:space="preserve">Zrenjanin </t>
  </si>
  <si>
    <t>lazo.manojlovic@vts-zr.edu.rs</t>
  </si>
  <si>
    <t>www.vts-zr.edu.rs/</t>
  </si>
  <si>
    <t>June 1 / July 1</t>
  </si>
  <si>
    <t>November 1/ december 1</t>
  </si>
  <si>
    <t>RS KRAGUJE01</t>
  </si>
  <si>
    <t>UNIVERZITET U KRAGUJEVCU</t>
  </si>
  <si>
    <t>JOVANA CVIJICA BB</t>
  </si>
  <si>
    <t>34000</t>
  </si>
  <si>
    <t>KRAGUJEVAC</t>
  </si>
  <si>
    <t>erasmus@kg.ac.rs</t>
  </si>
  <si>
    <t xml:space="preserve">EN B1 / SRB B2 </t>
  </si>
  <si>
    <t>May 1 - 31</t>
  </si>
  <si>
    <t>November 1 - 31</t>
  </si>
  <si>
    <t>EN B1 / SRB B2</t>
  </si>
  <si>
    <t xml:space="preserve">Rua da Mae de Deus </t>
  </si>
  <si>
    <t>9500-321</t>
  </si>
  <si>
    <t>Ponta Delgada</t>
  </si>
  <si>
    <t>ero@uac.pt</t>
  </si>
  <si>
    <t>OSNOVNI PODATKI</t>
  </si>
  <si>
    <t>1</t>
  </si>
  <si>
    <t>3</t>
  </si>
  <si>
    <t>4</t>
  </si>
  <si>
    <t>5</t>
  </si>
  <si>
    <t>6</t>
  </si>
  <si>
    <t>7</t>
  </si>
  <si>
    <t>8</t>
  </si>
  <si>
    <t>9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</si>
  <si>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</si>
  <si>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</si>
  <si>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</si>
  <si>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</si>
  <si>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</si>
  <si>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</si>
  <si>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</si>
  <si>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</si>
  <si>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</si>
  <si>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</si>
  <si>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</si>
  <si>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</si>
  <si>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</si>
  <si>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</si>
  <si>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</si>
  <si>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</si>
  <si>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</si>
  <si>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</si>
  <si>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</si>
  <si>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</si>
  <si>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</si>
  <si>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</si>
  <si>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</si>
  <si>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</si>
  <si>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</si>
  <si>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</si>
  <si>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</si>
  <si>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</si>
  <si>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</si>
  <si>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</si>
  <si>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</si>
  <si>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</si>
  <si>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</si>
  <si>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</si>
  <si>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</si>
  <si>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</si>
  <si>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</si>
  <si>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</si>
  <si>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</si>
  <si>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</si>
  <si>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</si>
  <si>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</si>
  <si>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</si>
  <si>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</si>
  <si>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</si>
  <si>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</si>
  <si>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</si>
  <si>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</si>
  <si>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</si>
  <si>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</si>
  <si>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</si>
  <si>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</si>
  <si>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</si>
  <si>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SMS - outgoing</t>
  </si>
  <si>
    <t>SMS - incoming</t>
  </si>
  <si>
    <t>Information and Communication Technologies (ICTs)</t>
  </si>
  <si>
    <t>SMP - outgoing</t>
  </si>
  <si>
    <t>STA - outgoing</t>
  </si>
  <si>
    <t>STA - incoming</t>
  </si>
  <si>
    <t>STT - outgoing</t>
  </si>
  <si>
    <t>STT - incoming</t>
  </si>
  <si>
    <t>Erasmus Code</t>
  </si>
  <si>
    <t>Application Reference Number</t>
  </si>
  <si>
    <t>PIC</t>
  </si>
  <si>
    <t>Organisation name</t>
  </si>
  <si>
    <t xml:space="preserve"> Address</t>
  </si>
  <si>
    <t>Postcode</t>
  </si>
  <si>
    <t>City</t>
  </si>
  <si>
    <t>Country</t>
  </si>
  <si>
    <t>ECHE valid from</t>
  </si>
  <si>
    <t>ECHE valid until</t>
  </si>
  <si>
    <t>A  BADEN01</t>
  </si>
  <si>
    <t>28505-EPP-1-2014-1-AT-EPPKA3-ECHE</t>
  </si>
  <si>
    <t>948821603</t>
  </si>
  <si>
    <t>PAEDAGOGISCHE HOCHSCHULE NIEDERÖSTERREICH</t>
  </si>
  <si>
    <t xml:space="preserve">Muehlgasse 67 </t>
  </si>
  <si>
    <t>A-2500</t>
  </si>
  <si>
    <t>BADEN</t>
  </si>
  <si>
    <t>A  DORNBIR01</t>
  </si>
  <si>
    <t>29270-EPP-1-2014-1-AT-EPPKA3-ECHE</t>
  </si>
  <si>
    <t>999660855</t>
  </si>
  <si>
    <t>FACHHOCHSCHULE VORARLBERG GMBH</t>
  </si>
  <si>
    <t>Hochschulstrasse 1</t>
  </si>
  <si>
    <t xml:space="preserve">6850 </t>
  </si>
  <si>
    <t>DORNBIRN</t>
  </si>
  <si>
    <t>A  EISENST01</t>
  </si>
  <si>
    <t>28577-EPP-1-2014-1-AT-EPPKA3-ECHE</t>
  </si>
  <si>
    <t>949632329</t>
  </si>
  <si>
    <t>STIFTUNG PRIVATE PÄDAGOGISCHE HOCHSCHULE BURGENLAND</t>
  </si>
  <si>
    <t>THOMAS ALVA EDISON-STRASSE 1</t>
  </si>
  <si>
    <t>EISENSTADT</t>
  </si>
  <si>
    <t>28529-EPP-1-2014-1-AT-EPPKA3-ECHE</t>
  </si>
  <si>
    <t>949240934</t>
  </si>
  <si>
    <t>A  EISENST05</t>
  </si>
  <si>
    <t>215141-EPP-1-2014-1-AT-EPPKA3-ECHE</t>
  </si>
  <si>
    <t>949662593</t>
  </si>
  <si>
    <t>JOSEPH HAYDN KONSERVATORIUM DES LANDES BURGENLAND</t>
  </si>
  <si>
    <t>GLORIETTEALLEE 2</t>
  </si>
  <si>
    <t>A  FELDKIR01</t>
  </si>
  <si>
    <t>28594-EPP-1-2014-1-AT-EPPKA3-ECHE</t>
  </si>
  <si>
    <t>943641706</t>
  </si>
  <si>
    <t>PÄDAGOGISCHE HOCHSCHULE VORARLBERG</t>
  </si>
  <si>
    <t>Liechtensteinerstr. 33-37</t>
  </si>
  <si>
    <t>6800</t>
  </si>
  <si>
    <t>FELDKIRCH</t>
  </si>
  <si>
    <t>A  FELDKIR03</t>
  </si>
  <si>
    <t>227559-EPP-1-2014-1-AT-EPPKA3-ECHE</t>
  </si>
  <si>
    <t>949650565</t>
  </si>
  <si>
    <t>VORARLBERGER LANDESKONSERVATORIUM</t>
  </si>
  <si>
    <t>Reichenfeldgasse 9</t>
  </si>
  <si>
    <t>28563-EPP-1-2014-1-AT-EPPKA3-ECHE</t>
  </si>
  <si>
    <t>999873188</t>
  </si>
  <si>
    <t>UNIVERSITAET GRAZ</t>
  </si>
  <si>
    <t>UNIVERSITAETSPLATZ 3</t>
  </si>
  <si>
    <t>8010</t>
  </si>
  <si>
    <t>29283-EPP-1-2014-1-AT-EPPKA3-ECHE</t>
  </si>
  <si>
    <t>999977948</t>
  </si>
  <si>
    <t>TECHNISCHE UNIVERSITAET GRAZ</t>
  </si>
  <si>
    <t>RECHBAUERSTRASSE 12</t>
  </si>
  <si>
    <t>A  GRAZ03</t>
  </si>
  <si>
    <t>29302-EPP-1-2014-1-AT-EPPKA3-ECHE</t>
  </si>
  <si>
    <t>957574301</t>
  </si>
  <si>
    <t>UNIVERSITAT FUR MUSIK UND DARSTELLENDE KUNST GRAZ (KUG)</t>
  </si>
  <si>
    <t>LEONHARDSTRASSE 15</t>
  </si>
  <si>
    <t>28516-EPP-1-2014-1-AT-EPPKA3-ECHE</t>
  </si>
  <si>
    <t>949027437</t>
  </si>
  <si>
    <t>UNIVERSITY COLLEGE OF TEACHER EDUCATION STYRIA</t>
  </si>
  <si>
    <t>HASNERPLATZ 12</t>
  </si>
  <si>
    <t>A  GRAZ08</t>
  </si>
  <si>
    <t>28566-EPP-1-2014-1-AT-EPPKA3-ECHE</t>
  </si>
  <si>
    <t>946607578</t>
  </si>
  <si>
    <t>KIRCHLICHE PÄDAGOGISCHE HOCHSCHULE DER DIÖZESE GRAZ-SECKAU</t>
  </si>
  <si>
    <t>LANGE GASSE 2</t>
  </si>
  <si>
    <t xml:space="preserve">8010 </t>
  </si>
  <si>
    <t>48339-EPP-1-2014-1-AT-EPPKA3-ECHE</t>
  </si>
  <si>
    <t>999489456</t>
  </si>
  <si>
    <t>FH JOANNEUM GESELLSCHAFT MBH</t>
  </si>
  <si>
    <t>ALTE POSTSTRASSE 149</t>
  </si>
  <si>
    <t>8020</t>
  </si>
  <si>
    <t>221685-EPP-1-2014-1-AT-EPPKA3-ECHE</t>
  </si>
  <si>
    <t>989720004</t>
  </si>
  <si>
    <t>KOERBLERGASSE 126</t>
  </si>
  <si>
    <t xml:space="preserve">GRAZ </t>
  </si>
  <si>
    <t>220842-EPP-1-2014-1-AT-EPPKA3-ECHE</t>
  </si>
  <si>
    <t>999836231</t>
  </si>
  <si>
    <t>MEDIZINISCHE UNIVERSITAT GRAZ</t>
  </si>
  <si>
    <t>AUENBRUGGERPLATZ 2</t>
  </si>
  <si>
    <t>8036</t>
  </si>
  <si>
    <t>29267-EPP-1-2014-1-AT-EPPKA3-ECHE</t>
  </si>
  <si>
    <t>999869114</t>
  </si>
  <si>
    <t>UNIVERSITAET INNSBRUCK</t>
  </si>
  <si>
    <t>Innrain 52</t>
  </si>
  <si>
    <t xml:space="preserve">6020 </t>
  </si>
  <si>
    <t>A  INNSBRU03</t>
  </si>
  <si>
    <t>239633-EPP-1-2014-1-AT-EPPKA3-ECHE</t>
  </si>
  <si>
    <t>949579755</t>
  </si>
  <si>
    <t>PÄDAGOGISCHE HOCHSCHULE TIROL</t>
  </si>
  <si>
    <t>PASTORSTRAßE 7</t>
  </si>
  <si>
    <t>6010</t>
  </si>
  <si>
    <t>A  INNSBRU08</t>
  </si>
  <si>
    <t>215901-EPP-1-2014-1-AT-EPPKA3-ECHE</t>
  </si>
  <si>
    <t>998729752</t>
  </si>
  <si>
    <t>MCI MANAGEMENT CENTER INNSBRUCK INTERNATIONALE HOCHSCHULE GMBH</t>
  </si>
  <si>
    <t>UNIVERSITÄTSSTRASSE  15</t>
  </si>
  <si>
    <t>6020</t>
  </si>
  <si>
    <t xml:space="preserve">INNSBRUCK </t>
  </si>
  <si>
    <t>A  INNSBRU09</t>
  </si>
  <si>
    <t>29271-EPP-1-2014-1-AT-EPPKA3-ECHE</t>
  </si>
  <si>
    <t>949598670</t>
  </si>
  <si>
    <t>PRIVATE PÄDAGOGISCHE HOCHSCHULE - HOCHSCHULSTIFTUNG DER DIÖZESE INNSBRUCK</t>
  </si>
  <si>
    <t>RIEDGASSE 11</t>
  </si>
  <si>
    <t>217232-EPP-1-2014-1-AT-EPPKA3-ECHE</t>
  </si>
  <si>
    <t>999898408</t>
  </si>
  <si>
    <t>UMIT- PRIVATE UNIVERSITAT FUER GESUNDHEITSWISSENSCHAFTEN, MEDIZINISCHEINFORMATIK UND TECHNIK GMBH</t>
  </si>
  <si>
    <t>EDUARD-WALLNÖFER-ZENTRUM I</t>
  </si>
  <si>
    <t xml:space="preserve">6060 </t>
  </si>
  <si>
    <t xml:space="preserve">HALL </t>
  </si>
  <si>
    <t>220726-EPP-1-2014-1-AT-EPPKA3-ECHE</t>
  </si>
  <si>
    <t>999855437</t>
  </si>
  <si>
    <t>MEDIZINISCHE UNIVERSITAT INNSBRUCK</t>
  </si>
  <si>
    <t>CHRISTOPH PROBST PLATZ 1</t>
  </si>
  <si>
    <t>A  INNSBRU23</t>
  </si>
  <si>
    <t>251195-EPP-1-2014-1-AT-EPPKA3-ECHE</t>
  </si>
  <si>
    <t>952729539</t>
  </si>
  <si>
    <t>FHG - ZENTRUM FUER GESUNDHEITSBERUFE TIROL GMBH</t>
  </si>
  <si>
    <t>Innrain 98</t>
  </si>
  <si>
    <t>28552-EPP-1-2014-1-AT-EPPKA3-ECHE</t>
  </si>
  <si>
    <t>999836813</t>
  </si>
  <si>
    <t>UNIVERSITAET KLAGENFURT</t>
  </si>
  <si>
    <t>UNIVERSITAETSSTRASSE 65-67</t>
  </si>
  <si>
    <t>9020</t>
  </si>
  <si>
    <t>29287-EPP-1-2014-1-AT-EPPKA3-ECHE</t>
  </si>
  <si>
    <t>948535841</t>
  </si>
  <si>
    <t>PÄDAGOGISCHE HOCHSCHULE KÄRNTEN</t>
  </si>
  <si>
    <t>HUBERTUSSTRASSE 1</t>
  </si>
  <si>
    <t xml:space="preserve">KLAGENFURT </t>
  </si>
  <si>
    <t>A  KLAGENF06</t>
  </si>
  <si>
    <t>252184-EPP-1-2014-1-AT-EPPKA3-ECHE</t>
  </si>
  <si>
    <t>944331279</t>
  </si>
  <si>
    <t>KÄRNTNER LANDESKONSERVATORIUM</t>
  </si>
  <si>
    <t>MIEßTALERTSRAßE 8</t>
  </si>
  <si>
    <t>A  KLOSTER01</t>
  </si>
  <si>
    <t>270654-EPP-1-2016-1-AT-EPPKA3-ECHE</t>
  </si>
  <si>
    <t>996479740</t>
  </si>
  <si>
    <t>INSTITUTE OF SCIENCE AND TECHNOLOGYAUSTRIA</t>
  </si>
  <si>
    <t>Am Campus 1</t>
  </si>
  <si>
    <t>3400</t>
  </si>
  <si>
    <t>Klosterneuburg</t>
  </si>
  <si>
    <t>A  KREMS03</t>
  </si>
  <si>
    <t>29732-EPP-1-2014-1-AT-EPPKA3-ECHE</t>
  </si>
  <si>
    <t>945624774</t>
  </si>
  <si>
    <t>IMC FACHHOCHSCHULE KREMS GMBH</t>
  </si>
  <si>
    <t>PIARISTENGASSE 1</t>
  </si>
  <si>
    <t>3500</t>
  </si>
  <si>
    <t xml:space="preserve">KREMS </t>
  </si>
  <si>
    <t>A  KREMS05</t>
  </si>
  <si>
    <t>227426-EPP-1-2014-1-AT-EPPKA3-ECHE</t>
  </si>
  <si>
    <t>999865428</t>
  </si>
  <si>
    <t>UNIVERSITAT FUR WEITERBILDUNG KREMS</t>
  </si>
  <si>
    <t>Dr.-Karl-Dorrek-Str., 30</t>
  </si>
  <si>
    <t>Krems</t>
  </si>
  <si>
    <t>A  KREMS06</t>
  </si>
  <si>
    <t>271115-EPP-1-2016-1-AT-EPPKA3-ECHE</t>
  </si>
  <si>
    <t>938968731</t>
  </si>
  <si>
    <t>KARL LANDSTEINER PRIVATUNIVERSITÄT FÜR GESUNDHEITSWISSENSCHAFTEN GMBH</t>
  </si>
  <si>
    <t>DR.-KARL-DORREKSTRASSE 30</t>
  </si>
  <si>
    <t>KREMS</t>
  </si>
  <si>
    <t>A  KREMS07</t>
  </si>
  <si>
    <t>272254-EPP-1-2018-1-AT-EPPKA1-ECHE</t>
  </si>
  <si>
    <t>912885237</t>
  </si>
  <si>
    <t>Danube Private University GmbH</t>
  </si>
  <si>
    <t>Steiner Landstraße 124</t>
  </si>
  <si>
    <t>Krems-Stein</t>
  </si>
  <si>
    <t>46217-EPP-1-2014-1-AT-EPPKA3-ECHE</t>
  </si>
  <si>
    <t>998159392</t>
  </si>
  <si>
    <t>FHS KUFSTEIN TIROL BILDUNGS GMBH</t>
  </si>
  <si>
    <t>6330</t>
  </si>
  <si>
    <t>KUFSTEIN</t>
  </si>
  <si>
    <t>A  LEOBEN01</t>
  </si>
  <si>
    <t>29325-EPP-1-2014-1-AT-EPPKA3-ECHE</t>
  </si>
  <si>
    <t>999898117</t>
  </si>
  <si>
    <t>MONTANUNIVERSITAET LEOBEN</t>
  </si>
  <si>
    <t>FRANZ-JOSEF-STRASSE 18</t>
  </si>
  <si>
    <t>8700</t>
  </si>
  <si>
    <t>LEOBEN</t>
  </si>
  <si>
    <t>28510-EPP-1-2014-1-AT-EPPKA3-ECHE</t>
  </si>
  <si>
    <t>999892976</t>
  </si>
  <si>
    <t>UNIVERSITAT LINZ</t>
  </si>
  <si>
    <t>Altenberger Str. 69</t>
  </si>
  <si>
    <t>4040</t>
  </si>
  <si>
    <t>28573-EPP-1-2014-1-AT-EPPKA3-ECHE</t>
  </si>
  <si>
    <t>998777282</t>
  </si>
  <si>
    <t>UNIVERSITAT FUR KUNSTLERISCHE UND INDUSTRIELLE GESTALTUNG LINZ</t>
  </si>
  <si>
    <t>HAUPTPLATZ 8</t>
  </si>
  <si>
    <t>4010</t>
  </si>
  <si>
    <t xml:space="preserve">LINZ </t>
  </si>
  <si>
    <t>A  LINZ03</t>
  </si>
  <si>
    <t>29268-EPP-1-2014-1-AT-EPPKA3-ECHE</t>
  </si>
  <si>
    <t>949233853</t>
  </si>
  <si>
    <t>PADAGOGISCHE HOCHSCHULE OBEROSTERREICH</t>
  </si>
  <si>
    <t>KAPLANHOFSTRASSE 40</t>
  </si>
  <si>
    <t>4020</t>
  </si>
  <si>
    <t>A  LINZ04</t>
  </si>
  <si>
    <t>29266-EPP-1-2014-1-AT-EPPKA3-ECHE</t>
  </si>
  <si>
    <t>948400041</t>
  </si>
  <si>
    <t>PRIVATE PADAGOGISCHE HOCHSCHULE DER DIOZESE LINZ</t>
  </si>
  <si>
    <t>SALESIANUMWEG 3</t>
  </si>
  <si>
    <t>A  LINZ11</t>
  </si>
  <si>
    <t>103242-EPP-1-2014-1-AT-EPPKA3-ECHE</t>
  </si>
  <si>
    <t>998777088</t>
  </si>
  <si>
    <t>KATHOLISCHE PRIVAT - UNIVERSITAT LINZ</t>
  </si>
  <si>
    <t>BETHLEHEMSTR. 20</t>
  </si>
  <si>
    <t>A  LINZ17</t>
  </si>
  <si>
    <t>223847-EPP-1-2014-1-AT-EPPKA3-ECHE</t>
  </si>
  <si>
    <t>998751577</t>
  </si>
  <si>
    <t>ANTON BRUCKNER PRIVATUNIVERSITAT</t>
  </si>
  <si>
    <t>Hagenstrasse 57</t>
  </si>
  <si>
    <t>A  LINZ23</t>
  </si>
  <si>
    <t>261370-EPP-1-2014-1-AT-EPPKA3-ECHE</t>
  </si>
  <si>
    <t>949504774</t>
  </si>
  <si>
    <t>FH GESUNDHEITSBERUFE OÖ GMBH</t>
  </si>
  <si>
    <t>SEMMELWEISSTRASSE 34/D3</t>
  </si>
  <si>
    <t>29320-EPP-1-2014-1-AT-EPPKA3-ECHE</t>
  </si>
  <si>
    <t>999868047</t>
  </si>
  <si>
    <t>PARIS-LODRON-UNIVERSITAT SALZBURG</t>
  </si>
  <si>
    <t>Kapitelgasse 4-6</t>
  </si>
  <si>
    <t xml:space="preserve">5020 </t>
  </si>
  <si>
    <t>SALZBURG</t>
  </si>
  <si>
    <t>A  SALZBUR02</t>
  </si>
  <si>
    <t>29295-EPP-1-2014-1-AT-EPPKA3-ECHE</t>
  </si>
  <si>
    <t>949452879</t>
  </si>
  <si>
    <t>UNIVERSITAT MOZARTEUM SALZBURG</t>
  </si>
  <si>
    <t>MIRABELLPLATZ 1</t>
  </si>
  <si>
    <t>5020</t>
  </si>
  <si>
    <t>A  SALZBUR03</t>
  </si>
  <si>
    <t>29289-EPP-1-2014-1-AT-EPPKA3-ECHE</t>
  </si>
  <si>
    <t>948954687</t>
  </si>
  <si>
    <t>PÄDAGOGISCHE HOCHSCHULE SALZBURG</t>
  </si>
  <si>
    <t>Akademiestrasse 23</t>
  </si>
  <si>
    <t>A  SALZBUR08</t>
  </si>
  <si>
    <t>29324-EPP-1-2014-1-AT-EPPKA3-ECHE</t>
  </si>
  <si>
    <t>994934045</t>
  </si>
  <si>
    <t>FACHHOCHSCHULE SALZBURG GMBH</t>
  </si>
  <si>
    <t>URSTEIN SUED 1</t>
  </si>
  <si>
    <t>5412</t>
  </si>
  <si>
    <t>PUCH/SALZBURG</t>
  </si>
  <si>
    <t>A  SALZBUR18</t>
  </si>
  <si>
    <t>255323-EPP-1-2014-1-AT-EPPKA3-ECHE</t>
  </si>
  <si>
    <t>950035073</t>
  </si>
  <si>
    <t>PRIVATUNIVERSITÄT SCHLOSS SEEBURG</t>
  </si>
  <si>
    <t>SEEBURGSTRASSE 8</t>
  </si>
  <si>
    <t>5201</t>
  </si>
  <si>
    <t>SEEKIRCHEN AM WALLERSEE</t>
  </si>
  <si>
    <t>29298-EPP-1-2014-1-AT-EPPKA3-ECHE</t>
  </si>
  <si>
    <t>998204885</t>
  </si>
  <si>
    <t>FACHHOCHSCHULE KÄRNTEN - GEMEINNÜTZIGE PRIVATSTIFTUNG</t>
  </si>
  <si>
    <t>9800</t>
  </si>
  <si>
    <t>SPITTAL/DRAU</t>
  </si>
  <si>
    <t>A  ST-POLT03</t>
  </si>
  <si>
    <t>83637-EPP-1-2014-1-AT-EPPKA3-ECHE</t>
  </si>
  <si>
    <t>954490477</t>
  </si>
  <si>
    <t>FACHHOCHSCHULE ST POELTEN GMBH</t>
  </si>
  <si>
    <t>MATTHIAS CORVINUS-STR. 15</t>
  </si>
  <si>
    <t>3100</t>
  </si>
  <si>
    <t>ST. PÖLTEN</t>
  </si>
  <si>
    <t>A  ST-POLT10</t>
  </si>
  <si>
    <t>259106-EPP-1-2014-1-AT-EPPKA3-ECHE</t>
  </si>
  <si>
    <t>946897705</t>
  </si>
  <si>
    <t>NEW DESIGN UNIVERSITY PRIVATUNIVERSITAT GESMBH</t>
  </si>
  <si>
    <t>MARIAZELLER STRASSE 97A</t>
  </si>
  <si>
    <t>ST.PÖLTEN</t>
  </si>
  <si>
    <t>29304-EPP-1-2014-1-AT-EPPKA3-ECHE</t>
  </si>
  <si>
    <t>962532262</t>
  </si>
  <si>
    <t>FH OO STUDIENBETRIEBS GMBH</t>
  </si>
  <si>
    <t>Franz-Fritsch-Str. 11/3</t>
  </si>
  <si>
    <t>4600</t>
  </si>
  <si>
    <t>WELS</t>
  </si>
  <si>
    <t>28545-EPP-1-2014-1-AT-EPPKA3-ECHE</t>
  </si>
  <si>
    <t>999866883</t>
  </si>
  <si>
    <t>UNIVERSITAT WIEN</t>
  </si>
  <si>
    <t>UNIVERSITATSRING 1</t>
  </si>
  <si>
    <t>1010</t>
  </si>
  <si>
    <t>29318-EPP-1-2014-1-AT-EPPKA3-ECHE</t>
  </si>
  <si>
    <t>999979888</t>
  </si>
  <si>
    <t>TECHNISCHE UNIVERSITAET WIEN</t>
  </si>
  <si>
    <t>1040</t>
  </si>
  <si>
    <t>29312-EPP-1-2014-1-AT-EPPKA3-ECHE</t>
  </si>
  <si>
    <t>999987357</t>
  </si>
  <si>
    <t>UNIVERSITAET FUER BODENKULTUR WIEN</t>
  </si>
  <si>
    <t>GREGOR MENDEL STRASSE 33</t>
  </si>
  <si>
    <t>1180</t>
  </si>
  <si>
    <t>A  WIEN04</t>
  </si>
  <si>
    <t>27489-EPP-1-2014-1-AT-EPPKA3-ECHE</t>
  </si>
  <si>
    <t>999851848</t>
  </si>
  <si>
    <t>VETERINAERMEDIZINISCHE UNIVERSITAET WIEN</t>
  </si>
  <si>
    <t>VETERINAERPLATZ  1</t>
  </si>
  <si>
    <t>1210</t>
  </si>
  <si>
    <t>VIENNA</t>
  </si>
  <si>
    <t>A  WIEN05</t>
  </si>
  <si>
    <t>29285-EPP-1-2014-1-AT-EPPKA3-ECHE</t>
  </si>
  <si>
    <t>999616138</t>
  </si>
  <si>
    <t>WIRTSCHAFTSUNIVERSITAT WIEN</t>
  </si>
  <si>
    <t>Welthandelsplatz 1</t>
  </si>
  <si>
    <t>1020</t>
  </si>
  <si>
    <t>28590-EPP-1-2014-1-AT-EPPKA3-ECHE</t>
  </si>
  <si>
    <t>989289809</t>
  </si>
  <si>
    <t>AKADEMIE DER BILDENDEN KUNSTE WIEN</t>
  </si>
  <si>
    <t>A  WIEN07</t>
  </si>
  <si>
    <t>29293-EPP-1-2014-1-AT-EPPKA3-ECHE</t>
  </si>
  <si>
    <t>999542321</t>
  </si>
  <si>
    <t>UNIVERSITAT FUR ANGEWANDTE KUNST WIEN</t>
  </si>
  <si>
    <t>OSKAR KOKOSCHKA-PLATZ 2</t>
  </si>
  <si>
    <t>A  WIEN08</t>
  </si>
  <si>
    <t>28558-EPP-1-2014-1-AT-EPPKA3-ECHE</t>
  </si>
  <si>
    <t>958500457</t>
  </si>
  <si>
    <t>UNIVERSITAT FUR MUSIK UND DARSTELLENDE KUNST WIEN</t>
  </si>
  <si>
    <t>ANTON VON WEBERN PLATZ 1</t>
  </si>
  <si>
    <t>29274-EPP-1-2014-1-AT-EPPKA3-ECHE</t>
  </si>
  <si>
    <t>949574226</t>
  </si>
  <si>
    <t>PADAGOGISCHE HOCHSCHULE WIEN</t>
  </si>
  <si>
    <t>A 1100</t>
  </si>
  <si>
    <t>A  WIEN10</t>
  </si>
  <si>
    <t>29281-EPP-1-2014-1-AT-EPPKA3-ECHE</t>
  </si>
  <si>
    <t>988002037</t>
  </si>
  <si>
    <t>KIRCHLICHE PADAGOGISCHE HOCHSCHULE WIEN</t>
  </si>
  <si>
    <t>MAYERWECKSTRASSE 1</t>
  </si>
  <si>
    <t xml:space="preserve">WIEN </t>
  </si>
  <si>
    <t>A  WIEN15</t>
  </si>
  <si>
    <t>75377-EPP-1-2014-1-AT-EPPKA3-ECHE</t>
  </si>
  <si>
    <t>943354392</t>
  </si>
  <si>
    <t>HOCHSCHULE FÜR AGRAR- UND UMWELTPÄDAGOGIK</t>
  </si>
  <si>
    <t>ANGERMAYERGASSE 1</t>
  </si>
  <si>
    <t xml:space="preserve">1130 </t>
  </si>
  <si>
    <t>50550-EPP-1-2014-1-AT-EPPKA3-ECHE</t>
  </si>
  <si>
    <t>998521105</t>
  </si>
  <si>
    <t>MARIAHILFERSTRASSE  37-39</t>
  </si>
  <si>
    <t>1060</t>
  </si>
  <si>
    <t>A  WIEN21</t>
  </si>
  <si>
    <t>29261-EPP-1-2014-1-AT-EPPKA3-ECHE</t>
  </si>
  <si>
    <t>949205820</t>
  </si>
  <si>
    <t>FACHHOCHSCHULSTUDIENGÄNGE BETRIEBS-UND FORSCHUNGSEINRICHTUNGEN DER WIENER WIRTSCHAFT</t>
  </si>
  <si>
    <t xml:space="preserve">Waehringer Guertel 97, </t>
  </si>
  <si>
    <t xml:space="preserve">VIENNA </t>
  </si>
  <si>
    <t>61955-EPP-1-2014-1-AT-EPPKA3-ECHE</t>
  </si>
  <si>
    <t>949290986</t>
  </si>
  <si>
    <t>FACHHOCHSCHULE DES BFI WIEN GESELLSCHAFT M.B.H.</t>
  </si>
  <si>
    <t>WOHLMUTSTRASSE 22</t>
  </si>
  <si>
    <t>A  WIEN52</t>
  </si>
  <si>
    <t>224798-EPP-1-2014-1-AT-EPPKA3-ECHE</t>
  </si>
  <si>
    <t>949636015</t>
  </si>
  <si>
    <t>MUSIK UND KUNST PRIVATUNIVERSITÄT DER STADT WIEN GMBH</t>
  </si>
  <si>
    <t>JOHANNESGASSE 4A</t>
  </si>
  <si>
    <t>217372-EPP-1-2014-1-AT-EPPKA3-ECHE</t>
  </si>
  <si>
    <t>969810463</t>
  </si>
  <si>
    <t>FH-CAMPUS WIEN - VEREIN ZUR FORDERUNG DES FACHHOCHSCHUL-, ENTWICKLUNGS- UND FORSCHUNGSZENTRUMS IM SUDEN WIENS</t>
  </si>
  <si>
    <t>FAVORITENSTRASSE 226</t>
  </si>
  <si>
    <t>1100</t>
  </si>
  <si>
    <t>220934-EPP-1-2014-1-AT-EPPKA3-ECHE</t>
  </si>
  <si>
    <t>999989976</t>
  </si>
  <si>
    <t>SPITALGASSE 23</t>
  </si>
  <si>
    <t>1090</t>
  </si>
  <si>
    <t>A  WIEN65</t>
  </si>
  <si>
    <t>230831-EPP-1-2014-1-AT-EPPKA3-ECHE</t>
  </si>
  <si>
    <t>949594402</t>
  </si>
  <si>
    <t>DIPLOMATISCHE AKADEMIE WIEN</t>
  </si>
  <si>
    <t>FAVORITENSTRASSE 15 A</t>
  </si>
  <si>
    <t>A  WIEN66</t>
  </si>
  <si>
    <t>244373-EPP-1-2014-1-AT-EPPKA3-ECHE</t>
  </si>
  <si>
    <t>995944009</t>
  </si>
  <si>
    <t>MODUL UNIVERSITY VIENNA GMBH</t>
  </si>
  <si>
    <t>AM KAHLENBERG 1</t>
  </si>
  <si>
    <t>1190</t>
  </si>
  <si>
    <t>A  WIEN68</t>
  </si>
  <si>
    <t>255843-EPP-1-2014-1-AT-EPPKA3-ECHE</t>
  </si>
  <si>
    <t>996709824</t>
  </si>
  <si>
    <t>SIGMUND FREUD PRIVATUNIVERSITAT WIEN GMBH</t>
  </si>
  <si>
    <t>SCHNIRCHGASSE 9A</t>
  </si>
  <si>
    <t>A 1030</t>
  </si>
  <si>
    <t>A  WIEN70</t>
  </si>
  <si>
    <t>264254-EPP-1-2014-1-AT-EPPKA3-ECHE</t>
  </si>
  <si>
    <t>947084139</t>
  </si>
  <si>
    <t>LAUDER BUSINESS SCHOOL</t>
  </si>
  <si>
    <t>HOFZEILE 18-20</t>
  </si>
  <si>
    <t>A  WIEN72</t>
  </si>
  <si>
    <t>270145-EPP-1-2015-1-AT-EPPKA3-ECHE</t>
  </si>
  <si>
    <t>939833195</t>
  </si>
  <si>
    <t>WIENER PSYCHOANALYTISCHE AKADEMIE</t>
  </si>
  <si>
    <t>SALZGRIES 16/3</t>
  </si>
  <si>
    <t>A  WIEN74</t>
  </si>
  <si>
    <t>270515-EPP-1-2016-1-AT-EPPKA3-ECHE</t>
  </si>
  <si>
    <t>933017781</t>
  </si>
  <si>
    <t>VMI - VIENNA MUSIC INSTITUTE - KONSERVATORIUM DES HERRN MAG. ERNST RITSCH</t>
  </si>
  <si>
    <t>Nobilegasse 23-25</t>
  </si>
  <si>
    <t>1150</t>
  </si>
  <si>
    <t>A  WIEN75</t>
  </si>
  <si>
    <t>271093-EPP-1-2016-1-AT-EPPKA3-ECHE</t>
  </si>
  <si>
    <t>988368018</t>
  </si>
  <si>
    <t>BILDUNGSVEREIN FUR DIE FREUNDE DERWEBSTER UNIVERSITY (ST. LOUIS, USA)</t>
  </si>
  <si>
    <t>Praterstrasse 23</t>
  </si>
  <si>
    <t>A  WIEN76</t>
  </si>
  <si>
    <t>272287-EPP-1-2018-1-AT-EPPKA1-ECHE</t>
  </si>
  <si>
    <t>912570666</t>
  </si>
  <si>
    <t>JAM MUSIC LAB PRIVATE UNIVERSITY FOR JAZZ AND POPULAR MUSIC VIENNA</t>
  </si>
  <si>
    <t>Guglgasse 8, Gasometer B</t>
  </si>
  <si>
    <t>A  WIEN77</t>
  </si>
  <si>
    <t>272734-EPP-1-2019-1-AT-EPPKA1-ECHE</t>
  </si>
  <si>
    <t>906426977</t>
  </si>
  <si>
    <t>JAM MUSIC LAB CONSERVATORY</t>
  </si>
  <si>
    <t>Guglgasse 8</t>
  </si>
  <si>
    <t>1110</t>
  </si>
  <si>
    <t>A  WIENER01</t>
  </si>
  <si>
    <t>27514-EPP-1-2014-1-AT-EPPKA3-ECHE</t>
  </si>
  <si>
    <t>998036590</t>
  </si>
  <si>
    <t>FACHHOCHSCHULE WIENER NEUSTADT GMBH</t>
  </si>
  <si>
    <t>JOHANNES GUTENBERGSTRASSE 3</t>
  </si>
  <si>
    <t>2700</t>
  </si>
  <si>
    <t>WIENER NEUSTADT</t>
  </si>
  <si>
    <t>A  WIENER04</t>
  </si>
  <si>
    <t>227440-EPP-1-2014-1-AT-EPPKA3-ECHE</t>
  </si>
  <si>
    <t>949512146</t>
  </si>
  <si>
    <t>THERESIANISCHE MILITÄRAKADEMIE FACHHOCHSCHUL-BACHELORSTUDIENGANG MILITÄRISCHE FÜHRUNG</t>
  </si>
  <si>
    <t>BURGPLATZ 1</t>
  </si>
  <si>
    <t>B  ANTWERP01</t>
  </si>
  <si>
    <t>103466-EPP-1-2014-1-BE-EPPKA3-ECHE</t>
  </si>
  <si>
    <t>999902870</t>
  </si>
  <si>
    <t>UNIVERSITEIT ANTWERPEN</t>
  </si>
  <si>
    <t>Prinsstraat 13</t>
  </si>
  <si>
    <t>2000</t>
  </si>
  <si>
    <t>ANTWERPEN</t>
  </si>
  <si>
    <t>B  ANTWERP59</t>
  </si>
  <si>
    <t>27876-EPP-1-2014-1-BE-EPPKA3-ECHE</t>
  </si>
  <si>
    <t>985073801</t>
  </si>
  <si>
    <t>KAREL DE GROTE HOGESCHOOL KATHOLIEKE HOGESCHOOL ANTWERPEN</t>
  </si>
  <si>
    <t>BRUSSELSTRAAT 45</t>
  </si>
  <si>
    <t>2018</t>
  </si>
  <si>
    <t>B  ANTWERP61</t>
  </si>
  <si>
    <t>223372-EPP-1-2014-1-BE-EPPKA3-ECHE</t>
  </si>
  <si>
    <t>949634657</t>
  </si>
  <si>
    <t>HOGERE ZEEVAARTSCHOOL ANTWERPEN</t>
  </si>
  <si>
    <t>Noordkasteel Oost 6</t>
  </si>
  <si>
    <t>2030</t>
  </si>
  <si>
    <t>269493-EPP-1-2014-1-BE-EPPKA3-ECHE</t>
  </si>
  <si>
    <t>949316982</t>
  </si>
  <si>
    <t>ARTESIS  PLANTIJN HOGESCHOOL ANTWERPEN</t>
  </si>
  <si>
    <t>KEIZERSTRAAT 15</t>
  </si>
  <si>
    <t>B  ANTWERP63</t>
  </si>
  <si>
    <t>272473-EPP-1-2019-1-BE-EPPKA1-ECHE</t>
  </si>
  <si>
    <t>999883276</t>
  </si>
  <si>
    <t>PRINS LEOPOLD INSTITUUT VOOR TROPISCHE GENEESKUNDE</t>
  </si>
  <si>
    <t>Nationalestraat  155</t>
  </si>
  <si>
    <t>28209-EPP-1-2014-1-BE-EPPKA3-ECHE</t>
  </si>
  <si>
    <t>949165080</t>
  </si>
  <si>
    <t>HAUTE ECOLE ROBERT SCHUMAN</t>
  </si>
  <si>
    <t>Rue fontaine aux Müres 13B</t>
  </si>
  <si>
    <t>LIBRAMONT</t>
  </si>
  <si>
    <t>B  BRUGGE11</t>
  </si>
  <si>
    <t>28213-EPP-1-2014-1-BE-EPPKA3-ECHE</t>
  </si>
  <si>
    <t>949600319</t>
  </si>
  <si>
    <t>KATHOLIEKE HOGESCHOOL VIVES NOORD</t>
  </si>
  <si>
    <t>XAVERIANENSTRAAT 10</t>
  </si>
  <si>
    <t>8200</t>
  </si>
  <si>
    <t>BRUGGE</t>
  </si>
  <si>
    <t>B  BRUGGE12</t>
  </si>
  <si>
    <t>272282-EPP-1-2018-1-BE-EPPKA1-ECHE</t>
  </si>
  <si>
    <t>996855615</t>
  </si>
  <si>
    <t>EUROPA COLLEGE STICHTING VAN OPENBAAR NUT</t>
  </si>
  <si>
    <t>DIJVER 11</t>
  </si>
  <si>
    <t>8000</t>
  </si>
  <si>
    <t>27902-EPP-1-2014-1-BE-EPPKA3-ECHE</t>
  </si>
  <si>
    <t>999902094</t>
  </si>
  <si>
    <t>PLEINLAAN 2</t>
  </si>
  <si>
    <t>1050</t>
  </si>
  <si>
    <t>B  BRUSSEL43</t>
  </si>
  <si>
    <t>28152-EPP-1-2014-1-BE-EPPKA3-ECHE</t>
  </si>
  <si>
    <t>986197546</t>
  </si>
  <si>
    <t>LUCA SCHOOL OF ARTS</t>
  </si>
  <si>
    <t>PALEIZENSTRAAT 70</t>
  </si>
  <si>
    <t>B  BRUSSEL46</t>
  </si>
  <si>
    <t>27954-EPP-1-2014-1-BE-EPPKA3-ECHE</t>
  </si>
  <si>
    <t>992082051</t>
  </si>
  <si>
    <t>ERASMUSHOGESCHOOL BRUSSEL</t>
  </si>
  <si>
    <t>NIJVERHEIDSKAAI 170</t>
  </si>
  <si>
    <t>1070</t>
  </si>
  <si>
    <t>B  BRUSSEL47</t>
  </si>
  <si>
    <t>270593-EPP-1-2016-1-BE-EPPKA3-ECHE</t>
  </si>
  <si>
    <t>934505276</t>
  </si>
  <si>
    <t>VESALIUS COLLEGE</t>
  </si>
  <si>
    <t>Pleinlaan 2</t>
  </si>
  <si>
    <t>B  BRUSSEL48</t>
  </si>
  <si>
    <t>269503-EPP-1-2015-1-BE-EPPKA3-ECHE</t>
  </si>
  <si>
    <t>947097719</t>
  </si>
  <si>
    <t>ODISEE VZW</t>
  </si>
  <si>
    <t>Warmoesberg 26</t>
  </si>
  <si>
    <t>1000</t>
  </si>
  <si>
    <t>Brussel</t>
  </si>
  <si>
    <t>B  BRUXEL01</t>
  </si>
  <si>
    <t>228630-EPP-1-2014-1-BE-EPPKA3-ECHE</t>
  </si>
  <si>
    <t>999831575</t>
  </si>
  <si>
    <t>ECOLE ROYALE MILITAIRE - KONINKLIJKE MILITAIRE SCHOOL</t>
  </si>
  <si>
    <t>AVENUE DE LA RENAISSANCE 30</t>
  </si>
  <si>
    <t>BRUXELLES</t>
  </si>
  <si>
    <t>B  BRUXEL02</t>
  </si>
  <si>
    <t>46134-EPP-1-2014-1-BE-EPPKA3-ECHE</t>
  </si>
  <si>
    <t>969084418</t>
  </si>
  <si>
    <t>UNIVERSITE SAINT-LOUIS-BRUXELLES ASBL</t>
  </si>
  <si>
    <t>43 BOULEVARD DU JARDIN BOTANIQUE</t>
  </si>
  <si>
    <t>B  BRUXEL04</t>
  </si>
  <si>
    <t>28203-EPP-1-2014-1-BE-EPPKA3-ECHE</t>
  </si>
  <si>
    <t>999986290</t>
  </si>
  <si>
    <t>UNIVERSITE LIBRE DE BRUXELLES</t>
  </si>
  <si>
    <t>AVENUE FRANKLIN ROOSEVELT 50 - CP 130</t>
  </si>
  <si>
    <t>B  BRUXEL05</t>
  </si>
  <si>
    <t>28192-EPP-1-2014-1-BE-EPPKA3-ECHE</t>
  </si>
  <si>
    <t>948707628</t>
  </si>
  <si>
    <t>ACADEMIE ROYALE DES BEAUX-ARTS DE BRUXELLES ECOLE SUPERIEURE DES ARTS</t>
  </si>
  <si>
    <t>144 RUE DU MIDI</t>
  </si>
  <si>
    <t>B  BRUXEL07</t>
  </si>
  <si>
    <t>223824-EPP-1-2014-1-BE-EPPKA3-ECHE</t>
  </si>
  <si>
    <t>944268132</t>
  </si>
  <si>
    <t>CONSERVATOIRE ROYAL DE BRUXELLES</t>
  </si>
  <si>
    <t>rue de la Régence 30</t>
  </si>
  <si>
    <t>B  BRUXEL15</t>
  </si>
  <si>
    <t>27880-EPP-1-2014-1-BE-EPPKA3-ECHE</t>
  </si>
  <si>
    <t>946114915</t>
  </si>
  <si>
    <t>ECOLE NATIONALE SUPÉRIEURE DES ARTS VISUELS DE LA CAMBRE</t>
  </si>
  <si>
    <t>ABBAYE DE LA CAMBRE 21</t>
  </si>
  <si>
    <t>B  BRUXEL28</t>
  </si>
  <si>
    <t>28090-EPP-1-2014-1-BE-EPPKA3-ECHE</t>
  </si>
  <si>
    <t>949406610</t>
  </si>
  <si>
    <t>ECOLE SUPÉRIEURE DES ARTS DE L'IMAGE LE 75</t>
  </si>
  <si>
    <t>Avenue J.F. Debecker, 10</t>
  </si>
  <si>
    <t>1200</t>
  </si>
  <si>
    <t>B  BRUXEL82</t>
  </si>
  <si>
    <t>28007-EPP-1-2014-1-BE-EPPKA3-ECHE</t>
  </si>
  <si>
    <t>947573019</t>
  </si>
  <si>
    <t>ECOLE PRATIQUE DES HAUTES ETUDES COMMERCIALES</t>
  </si>
  <si>
    <t>Avenue Konrad Adenauer 3</t>
  </si>
  <si>
    <t>B  BRUXEL83</t>
  </si>
  <si>
    <t>29402-EPP-1-2014-1-BE-EPPKA3-ECHE</t>
  </si>
  <si>
    <t>946064766</t>
  </si>
  <si>
    <t>HAUTE ECOLE FRANCISCO FERRER</t>
  </si>
  <si>
    <t>4 RUE DE LA FONTAINE</t>
  </si>
  <si>
    <t>B  BRUXEL84</t>
  </si>
  <si>
    <t>27870-EPP-1-2014-1-BE-EPPKA3-ECHE</t>
  </si>
  <si>
    <t>948952262</t>
  </si>
  <si>
    <t>HAUTE ECOLE GALILEE</t>
  </si>
  <si>
    <t>336 RUE ROYALE</t>
  </si>
  <si>
    <t>B  BRUXEL85</t>
  </si>
  <si>
    <t>219382-EPP-1-2014-1-BE-EPPKA3-ECHE</t>
  </si>
  <si>
    <t>948907448</t>
  </si>
  <si>
    <t>HAUTE ECOLE LIBRE DE BRUXELLES - ILYA PRIGOGINE</t>
  </si>
  <si>
    <t>AVENUE BESME, 97</t>
  </si>
  <si>
    <t>BRUSSELS</t>
  </si>
  <si>
    <t>B  BRUXEL86</t>
  </si>
  <si>
    <t>28053-EPP-1-2014-1-BE-EPPKA3-ECHE</t>
  </si>
  <si>
    <t>949313781</t>
  </si>
  <si>
    <t>GROUPE ICHEC - ISC SAINT-LOUIS - ISFSC</t>
  </si>
  <si>
    <t>2 BOULEVARD BRAND WHITLOCK</t>
  </si>
  <si>
    <t>B  BRUXEL87</t>
  </si>
  <si>
    <t>27983-EPP-1-2014-1-BE-EPPKA3-ECHE</t>
  </si>
  <si>
    <t>948843331</t>
  </si>
  <si>
    <t>HAUTE ECOLE LÉONARD DE VINCI</t>
  </si>
  <si>
    <t>Place de l'Alma, 2</t>
  </si>
  <si>
    <t>B  BRUXEL88</t>
  </si>
  <si>
    <t>28037-EPP-1-2014-1-BE-EPPKA3-ECHE</t>
  </si>
  <si>
    <t>947988761</t>
  </si>
  <si>
    <t>HAUTE ECOLE LUCIA DE BROUCKÈRE</t>
  </si>
  <si>
    <t xml:space="preserve">Avenue Emile Gryzon, 1 </t>
  </si>
  <si>
    <t>B  BRUXEL90</t>
  </si>
  <si>
    <t>219905-EPP-1-2014-1-BE-EPPKA3-ECHE</t>
  </si>
  <si>
    <t>943803793</t>
  </si>
  <si>
    <t>ECOLE SUPERIEURE DES ARTS SAINT-LUC DE BRUXELLES</t>
  </si>
  <si>
    <t>PLACE MORICHAR 30</t>
  </si>
  <si>
    <t xml:space="preserve">BRUXELLES </t>
  </si>
  <si>
    <t>B  BRUXEL91</t>
  </si>
  <si>
    <t>227696-EPP-1-2014-1-BE-EPPKA3-ECHE</t>
  </si>
  <si>
    <t>948271322</t>
  </si>
  <si>
    <t>ECOLE DE RECHERCHE GRAPHIQUE - ECOLE SUPÉRIEURE DES ARTS</t>
  </si>
  <si>
    <t>Rue du Page 87</t>
  </si>
  <si>
    <t>B  BRUXEL94</t>
  </si>
  <si>
    <t>270634-EPP-1-2016-1-BE-EPPKA3-ECHE</t>
  </si>
  <si>
    <t>938879976</t>
  </si>
  <si>
    <t>INSTITUT SUPÉRIEUR DE PROMOTION SOCIALE LIBRE DE BRUXELLES - ILYA PRIGOGINE</t>
  </si>
  <si>
    <t>RUE CAPITAINE CRESPEL, 26</t>
  </si>
  <si>
    <t>Bruxelles</t>
  </si>
  <si>
    <t>B  BRUXEL95</t>
  </si>
  <si>
    <t>270692-EPP-1-2016-1-BE-EPPKA3-ECHE</t>
  </si>
  <si>
    <t>929147578</t>
  </si>
  <si>
    <t>INSTITUT SUPÉRIEUR DE FORMATION CONTINUE D'ETTERBEEK</t>
  </si>
  <si>
    <t>rue Joseph Buedts 14</t>
  </si>
  <si>
    <t>Etterbeek</t>
  </si>
  <si>
    <t>B  BRUXEL96</t>
  </si>
  <si>
    <t>270693-EPP-1-2016-1-BE-EPPKA3-ECHE</t>
  </si>
  <si>
    <t>939012963</t>
  </si>
  <si>
    <t>INSTITUT NATIONAL SUPÉRIEUR DES ARTS DU SPECTACLE ET DES TECHNIQUES DE DIFFUSION (INSAS)</t>
  </si>
  <si>
    <t>Rue Thérésienne 8</t>
  </si>
  <si>
    <t>B  BRUXEL97</t>
  </si>
  <si>
    <t>271664-EPP-1-2017-1-BE-EPPKA3-ECHE</t>
  </si>
  <si>
    <t>919866909</t>
  </si>
  <si>
    <t>CENTRE DE FORMATION POUR LES SECTEURS INFIRMIER ET DE SANTÉ DE L'ACN - ASBL</t>
  </si>
  <si>
    <t>AVENUE HIPPOCRATE 91</t>
  </si>
  <si>
    <t xml:space="preserve">BRUSSELS </t>
  </si>
  <si>
    <t>B  BRUXEL98</t>
  </si>
  <si>
    <t>271900-EPP-1-2018-1-BE-EPPKA1-ECHE</t>
  </si>
  <si>
    <t>916334266</t>
  </si>
  <si>
    <t>HAUTE ECOLE BRUXELLES-BRABANT (HE2B)</t>
  </si>
  <si>
    <t>Chaussée de Waterloo 749</t>
  </si>
  <si>
    <t>B  BRUXEL99</t>
  </si>
  <si>
    <t>272570-EPP-1-2019-1-BE-EPPKA1-ECHE</t>
  </si>
  <si>
    <t>906863380</t>
  </si>
  <si>
    <t>Ecole supérieure des arts du cirque</t>
  </si>
  <si>
    <t>Avenue Emile Gryzon, 1 Bât. 8B</t>
  </si>
  <si>
    <t>27921-EPP-1-2014-1-BE-EPPKA3-ECHE</t>
  </si>
  <si>
    <t>999874934</t>
  </si>
  <si>
    <t>MARTELARENLAAN 42</t>
  </si>
  <si>
    <t>HASSELT</t>
  </si>
  <si>
    <t>B  DIEPENB07</t>
  </si>
  <si>
    <t>217390-EPP-1-2014-1-BE-EPPKA3-ECHE</t>
  </si>
  <si>
    <t>949555117</t>
  </si>
  <si>
    <t>TRANSNATIONALE UNIVERSITEIT LIMBURG</t>
  </si>
  <si>
    <t>Netherlands</t>
  </si>
  <si>
    <t>B  EUPEN04</t>
  </si>
  <si>
    <t>235549-EPP-1-2014-1-BE-EPPKA3-ECHE</t>
  </si>
  <si>
    <t>949548909</t>
  </si>
  <si>
    <t>AUTONOME HOCHSCHULE IN DER DEUTSCHSPRACHIGEN GEMEINSCHAFT</t>
  </si>
  <si>
    <t>MONSCHAUER STRASSE 57</t>
  </si>
  <si>
    <t>4700</t>
  </si>
  <si>
    <t>EUPEN</t>
  </si>
  <si>
    <t>BG ALBENA01</t>
  </si>
  <si>
    <t>220528-EPP-1-2014-1-BG-EPPKA3-ECHE</t>
  </si>
  <si>
    <t>949581695</t>
  </si>
  <si>
    <t>VISSHE UCHILISHTE PO MENIDZHMANT</t>
  </si>
  <si>
    <t>3, BULGARIA STREET</t>
  </si>
  <si>
    <t>9300</t>
  </si>
  <si>
    <t>DOBRICH</t>
  </si>
  <si>
    <t>BG BLAGOEV02</t>
  </si>
  <si>
    <t>66224-EPP-1-2014-1-BG-EPPKA3-ECHE</t>
  </si>
  <si>
    <t>999866980</t>
  </si>
  <si>
    <t>SOUTH-WEST UNIVERSITY NEOFIT RILSKI</t>
  </si>
  <si>
    <t>66 Ivan Mihailov Str.</t>
  </si>
  <si>
    <t>BLAGOEVGRAD</t>
  </si>
  <si>
    <t>BG BLAGOEV03</t>
  </si>
  <si>
    <t>211054-EPP-1-2014-1-BG-EPPKA3-ECHE</t>
  </si>
  <si>
    <t>949643678</t>
  </si>
  <si>
    <t>AMERICAN UNIVERSITY IN BULGARIA</t>
  </si>
  <si>
    <t>1 Georgi Izmirliev Square</t>
  </si>
  <si>
    <t>BG BLAGOEV04</t>
  </si>
  <si>
    <t>270635-EPP-1-2016-1-BG-EPPKA3-ECHE</t>
  </si>
  <si>
    <t>935425030</t>
  </si>
  <si>
    <t>KOLEJ PO TURIZAM BLAGOEVGRAD</t>
  </si>
  <si>
    <t>pol. Dimov, 1</t>
  </si>
  <si>
    <t>Blagoevgrad</t>
  </si>
  <si>
    <t>BG BOTEVGR02</t>
  </si>
  <si>
    <t>245851-EPP-1-2014-1-BG-EPPKA3-ECHE</t>
  </si>
  <si>
    <t>949302626</t>
  </si>
  <si>
    <t>INTERNATIONAL BUSINESS SCHOOL</t>
  </si>
  <si>
    <t>GURKO STREET 14</t>
  </si>
  <si>
    <t>2140</t>
  </si>
  <si>
    <t>BOTEVGRAD</t>
  </si>
  <si>
    <t>BG BOURGAS01</t>
  </si>
  <si>
    <t>81115-EPP-1-2014-1-BG-EPPKA3-ECHE</t>
  </si>
  <si>
    <t>968938433</t>
  </si>
  <si>
    <t>BURGASKI SVOBODEN UNIVERSITET</t>
  </si>
  <si>
    <t>62, SAN STEFANO STREET</t>
  </si>
  <si>
    <t>8001</t>
  </si>
  <si>
    <t>BURGAS</t>
  </si>
  <si>
    <t>234083-EPP-1-2014-1-BG-EPPKA3-ECHE</t>
  </si>
  <si>
    <t>986554506</t>
  </si>
  <si>
    <t>PROF DR ASEN ZLATAROV UNIVERSITY</t>
  </si>
  <si>
    <t>1, PROF. YAKIMOV STR.</t>
  </si>
  <si>
    <t>B  GEEL07</t>
  </si>
  <si>
    <t>28221-EPP-1-2014-1-BE-EPPKA3-ECHE</t>
  </si>
  <si>
    <t>997354292</t>
  </si>
  <si>
    <t>THOMAS MORE KEMPEN VZW</t>
  </si>
  <si>
    <t>Kleinhoefstraat 4</t>
  </si>
  <si>
    <t>2440</t>
  </si>
  <si>
    <t>GEEL</t>
  </si>
  <si>
    <t>27910-EPP-1-2014-1-BE-EPPKA3-ECHE</t>
  </si>
  <si>
    <t>999986096</t>
  </si>
  <si>
    <t>9000</t>
  </si>
  <si>
    <t>GENT</t>
  </si>
  <si>
    <t>B  GENT25</t>
  </si>
  <si>
    <t>28106-EPP-1-2014-1-BE-EPPKA3-ECHE</t>
  </si>
  <si>
    <t>998961291</t>
  </si>
  <si>
    <t>HOGESCHOOL GENT</t>
  </si>
  <si>
    <t>GERAARD DE DUIVELSTRAAT 5</t>
  </si>
  <si>
    <t>B  GENT39</t>
  </si>
  <si>
    <t>211355-EPP-1-2014-1-BE-EPPKA3-ECHE</t>
  </si>
  <si>
    <t>986308514</t>
  </si>
  <si>
    <t>ARTEVELDEHOGESCHOOL</t>
  </si>
  <si>
    <t>Hoogpoort 15</t>
  </si>
  <si>
    <t>B  GENT40</t>
  </si>
  <si>
    <t>269507-EPP-1-2015-1-BE-EPPKA3-ECHE</t>
  </si>
  <si>
    <t>983532180</t>
  </si>
  <si>
    <t>ORPHEUS INSTITUUT VZW</t>
  </si>
  <si>
    <t>KORTE MEER 12</t>
  </si>
  <si>
    <t>BG GABROVO01</t>
  </si>
  <si>
    <t>83167-EPP-1-2014-1-BG-EPPKA3-ECHE</t>
  </si>
  <si>
    <t>956192439</t>
  </si>
  <si>
    <t>TECHNICAL UNIVERSITY - GABROVO</t>
  </si>
  <si>
    <t>4 HADJI DIMITAR STR., 5300 GABROVO, BULGARIA</t>
  </si>
  <si>
    <t>5300</t>
  </si>
  <si>
    <t>GABROVO</t>
  </si>
  <si>
    <t>BG PERNIK01</t>
  </si>
  <si>
    <t>271317-EPP-1-2016-1-BG-EPPKA3-ECHE</t>
  </si>
  <si>
    <t>973824420</t>
  </si>
  <si>
    <t>EUROPEAN POLYTECHNICAL UNIVERSITY</t>
  </si>
  <si>
    <t>23 Sv. SV. KIRIL I METODIY STR.</t>
  </si>
  <si>
    <t>2300</t>
  </si>
  <si>
    <t>Pernik</t>
  </si>
  <si>
    <t>BG PLEVEN01</t>
  </si>
  <si>
    <t>80231-EPP-1-2014-1-BG-EPPKA3-ECHE</t>
  </si>
  <si>
    <t>972722209</t>
  </si>
  <si>
    <t>UNIVERSITY OF MEDICINE - PLEVEN</t>
  </si>
  <si>
    <t>Kliment Ohridski 1</t>
  </si>
  <si>
    <t>5800</t>
  </si>
  <si>
    <t>PLEVEN</t>
  </si>
  <si>
    <t>60911-EPP-1-2014-1-BG-EPPKA3-ECHE</t>
  </si>
  <si>
    <t>999870278</t>
  </si>
  <si>
    <t>12 Mendeleev Str.</t>
  </si>
  <si>
    <t>4000</t>
  </si>
  <si>
    <t>215295-EPP-1-2014-1-BG-EPPKA3-ECHE</t>
  </si>
  <si>
    <t>997876346</t>
  </si>
  <si>
    <t>MEDITCINSKY UNIVERSITET-PLOVDIV</t>
  </si>
  <si>
    <t>15A, VASSIL APRILOV BLVD.</t>
  </si>
  <si>
    <t>4002</t>
  </si>
  <si>
    <t>BG PLOVDIV04</t>
  </si>
  <si>
    <t>66671-EPP-1-2014-1-BG-EPPKA3-ECHE</t>
  </si>
  <si>
    <t>999848259</t>
  </si>
  <si>
    <t>PLOVDIVSKI UNIVERSITET PAISIY HILENDARSKI</t>
  </si>
  <si>
    <t>Tsar Asen St. Nr.24</t>
  </si>
  <si>
    <t>BG PLOVDIV05</t>
  </si>
  <si>
    <t>82586-EPP-1-2014-1-BG-EPPKA3-ECHE</t>
  </si>
  <si>
    <t>998401504</t>
  </si>
  <si>
    <t>UNIVERSITY OF FOOD TECHNOLOGIES</t>
  </si>
  <si>
    <t>26, MARITSA BLVD</t>
  </si>
  <si>
    <t>BG PLOVDIV07</t>
  </si>
  <si>
    <t>238085-EPP-1-2014-1-BG-EPPKA3-ECHE</t>
  </si>
  <si>
    <t>949459960</t>
  </si>
  <si>
    <t>AKADEMIYA ZA MUZIKALNO, TANTZOVO I IZOBRAZITELNO IZKUSTVO PLOVDIV</t>
  </si>
  <si>
    <t>2, Todor Samodoumov str.</t>
  </si>
  <si>
    <t>BG PLOVDIV08</t>
  </si>
  <si>
    <t>251161-EPP-1-2014-1-BG-EPPKA3-ECHE</t>
  </si>
  <si>
    <t>939052830</t>
  </si>
  <si>
    <t>EUROPEAN HIGHER SCHOOL OF ECONOMICS AND MANAGEMENT</t>
  </si>
  <si>
    <t>18, ZADRUGA STR.</t>
  </si>
  <si>
    <t>4004</t>
  </si>
  <si>
    <t xml:space="preserve">PLOVDIV </t>
  </si>
  <si>
    <t>BG PLOVDIV09</t>
  </si>
  <si>
    <t>244901-EPP-1-2014-1-BG-EPPKA3-ECHE</t>
  </si>
  <si>
    <t>948812000</t>
  </si>
  <si>
    <t>VU PO AGROBIZNES I RAZVITIE NA REGIONITE - PLOVDIV</t>
  </si>
  <si>
    <t>78 DUNAV BOULEVARD</t>
  </si>
  <si>
    <t>4003</t>
  </si>
  <si>
    <t>66673-EPP-1-2014-1-BG-EPPKA3-ECHE</t>
  </si>
  <si>
    <t>999842633</t>
  </si>
  <si>
    <t>UNIVERSITY OF RUSE ANGEL KANCHEV</t>
  </si>
  <si>
    <t>STUDENTSKA STREET 8</t>
  </si>
  <si>
    <t>7017</t>
  </si>
  <si>
    <t>RUSE</t>
  </si>
  <si>
    <t>BG SHOUMEN01</t>
  </si>
  <si>
    <t>210475-EPP-1-2014-1-BG-EPPKA3-ECHE</t>
  </si>
  <si>
    <t>986378160</t>
  </si>
  <si>
    <t>SHUMENSKI UNIVERSITET EPISKOP KONSTANTIN PRESLAVSKI</t>
  </si>
  <si>
    <t xml:space="preserve">115 UNIVERSITETSKA STREET </t>
  </si>
  <si>
    <t>9712</t>
  </si>
  <si>
    <t>SHUMEN</t>
  </si>
  <si>
    <t>85427-EPP-1-2014-1-BG-EPPKA3-ECHE</t>
  </si>
  <si>
    <t>998173069</t>
  </si>
  <si>
    <t>21 Montevideo street</t>
  </si>
  <si>
    <t>1618</t>
  </si>
  <si>
    <t>81915-EPP-1-2014-1-BG-EPPKA3-ECHE</t>
  </si>
  <si>
    <t>999875128</t>
  </si>
  <si>
    <t>Studentski Grad “Hristo Botev”, “8th December” Blvd.</t>
  </si>
  <si>
    <t>1700</t>
  </si>
  <si>
    <t>85881-EPP-1-2014-1-BG-EPPKA3-ECHE</t>
  </si>
  <si>
    <t>999871151</t>
  </si>
  <si>
    <t>UNIVERSITET PO ARCHITEKTURA STROITELSTVO I GEODEZIJA</t>
  </si>
  <si>
    <t>BLVD. H. SMIRNENSKI 1</t>
  </si>
  <si>
    <t>1046</t>
  </si>
  <si>
    <t>67256-EPP-1-2014-1-BG-EPPKA3-ECHE</t>
  </si>
  <si>
    <t>999887641</t>
  </si>
  <si>
    <t>SOFIA UNIVERSITY ST KLIMENT OHRIDSKI</t>
  </si>
  <si>
    <t>15,TZAR OSVOBODITEL BLVD.</t>
  </si>
  <si>
    <t>1504</t>
  </si>
  <si>
    <t>BG SOFIA08</t>
  </si>
  <si>
    <t>210297-EPP-1-2014-1-BG-EPPKA3-ECHE</t>
  </si>
  <si>
    <t>947075021</t>
  </si>
  <si>
    <t>NAZIONALNA HUDOJESTVENA AKADEMIA</t>
  </si>
  <si>
    <t>SHIPKA 1</t>
  </si>
  <si>
    <t>BG SOFIA09</t>
  </si>
  <si>
    <t>234503-EPP-1-2014-1-BG-EPPKA3-ECHE</t>
  </si>
  <si>
    <t>999884149</t>
  </si>
  <si>
    <t xml:space="preserve">UNIVERSITY OF MINING AND GEOLOGY </t>
  </si>
  <si>
    <t>STUDENTSKI GRAD, STR. "PROF. BOYAN KAMENOV"</t>
  </si>
  <si>
    <t>82327-EPP-1-2014-1-BG-EPPKA3-ECHE</t>
  </si>
  <si>
    <t>999857571</t>
  </si>
  <si>
    <t>15, AKAD. IVAN GESHOV BLVD.</t>
  </si>
  <si>
    <t>1431</t>
  </si>
  <si>
    <t>76946-EPP-1-2014-1-BG-EPPKA3-ECHE</t>
  </si>
  <si>
    <t>998170838</t>
  </si>
  <si>
    <t>UNIVERSITY OF FORESTRY</t>
  </si>
  <si>
    <t>KLIMENT OHRIDSKI 10</t>
  </si>
  <si>
    <t>1756</t>
  </si>
  <si>
    <t xml:space="preserve">SOFIA </t>
  </si>
  <si>
    <t>BG SOFIA13</t>
  </si>
  <si>
    <t>252674-EPP-1-2014-1-BG-EPPKA3-ECHE</t>
  </si>
  <si>
    <t>949575584</t>
  </si>
  <si>
    <t>NATIONAL ACADEMY OF MUSIC"PROF.PANCHO VLADIGEROV"</t>
  </si>
  <si>
    <t>94 EVLOGI I HRISTO GEORGIEVI BLVD</t>
  </si>
  <si>
    <t>1505</t>
  </si>
  <si>
    <t>66389-EPP-1-2014-1-BG-EPPKA3-ECHE</t>
  </si>
  <si>
    <t>999868532</t>
  </si>
  <si>
    <t xml:space="preserve">TECHNICAL UNIVERSITY OF SOFIA </t>
  </si>
  <si>
    <t>8, KLIMENT OHRIDSKI BLVD.</t>
  </si>
  <si>
    <t>SOFIA/BULGARIA</t>
  </si>
  <si>
    <t>BG SOFIA17</t>
  </si>
  <si>
    <t>66190-EPP-1-2014-1-BG-EPPKA3-ECHE</t>
  </si>
  <si>
    <t>948871849</t>
  </si>
  <si>
    <t>NATSIONALNA SPORTNA AKADEMIYA VASSIL LEVSKI</t>
  </si>
  <si>
    <t>NSA, Studentski grad</t>
  </si>
  <si>
    <t>BG SOFIA18</t>
  </si>
  <si>
    <t>223896-EPP-1-2014-1-BG-EPPKA3-ECHE</t>
  </si>
  <si>
    <t>949476450</t>
  </si>
  <si>
    <t>NATZIONALNA AKADEMIYA ZA TEATRALNO I FILMOVO IZKUSTVO "KRUSTYO SARAFOV" (NATFIZ)</t>
  </si>
  <si>
    <t>108A RAKOVSKY ST; SOFIA 1000</t>
  </si>
  <si>
    <t>BG SOFIA20</t>
  </si>
  <si>
    <t>67508-EPP-1-2014-1-BG-EPPKA3-ECHE</t>
  </si>
  <si>
    <t>999855534</t>
  </si>
  <si>
    <t>CHIMIKOTECHNOLOGITCHEN I METALURGITCHEN UNIVERSITET</t>
  </si>
  <si>
    <t>8, KL.OHRIDSKY BLVD.</t>
  </si>
  <si>
    <t>BG SOFIA21</t>
  </si>
  <si>
    <t>102774-EPP-1-2014-1-BG-EPPKA3-ECHE</t>
  </si>
  <si>
    <t>949614093</t>
  </si>
  <si>
    <t>VISSHE STROITELNO UCHILISHTE "LYUBEN KARAVELOV" - SOFIA</t>
  </si>
  <si>
    <t>175 SUHODOLSKA STREET</t>
  </si>
  <si>
    <t>1373</t>
  </si>
  <si>
    <t>BG SOFIA22</t>
  </si>
  <si>
    <t>227465-EPP-1-2014-1-BG-EPPKA3-ECHE</t>
  </si>
  <si>
    <t>949271392</t>
  </si>
  <si>
    <t>HIGHER SCHOOL OF TRANSPORT "TODOR KABLESHKOV"-SOFIA</t>
  </si>
  <si>
    <t>158 GEO MILEV STREET</t>
  </si>
  <si>
    <t>1574</t>
  </si>
  <si>
    <t>BG SOFIA24</t>
  </si>
  <si>
    <t>222051-EPP-1-2014-1-BG-EPPKA3-ECHE</t>
  </si>
  <si>
    <t>955350479</t>
  </si>
  <si>
    <t>UNIVERSITET PO BIBLIOTEKOZNANIE I INFORMACIONNI TEHNOLOGII</t>
  </si>
  <si>
    <t>119, TSARIGRADSKO SHOSSE BLVD</t>
  </si>
  <si>
    <t>1784</t>
  </si>
  <si>
    <t>BG SOFIA26</t>
  </si>
  <si>
    <t>230855-EPP-1-2014-1-BG-EPPKA3-ECHE</t>
  </si>
  <si>
    <t>949580822</t>
  </si>
  <si>
    <t>COLLEGE OF MANAGEMENT, TRADE AND MARKETING</t>
  </si>
  <si>
    <t>126, Tzar Boris III, Blvd.</t>
  </si>
  <si>
    <t>1612</t>
  </si>
  <si>
    <t>BG SOFIA28</t>
  </si>
  <si>
    <t>221578-EPP-1-2014-1-BG-EPPKA3-ECHE</t>
  </si>
  <si>
    <t>949570443</t>
  </si>
  <si>
    <t>VISHE  UCHILISHTE PO TELEKOMUNIKATSI I POSHTI</t>
  </si>
  <si>
    <t>UL AKAD STEFAN MLADENOV 1</t>
  </si>
  <si>
    <t>242537-EPP-1-2014-1-BG-EPPKA3-ECHE</t>
  </si>
  <si>
    <t>994050084</t>
  </si>
  <si>
    <t>BULGARIAN ACADEMY OF SCIENCES</t>
  </si>
  <si>
    <t>1, 15 NOVEMBER STR.</t>
  </si>
  <si>
    <t>BG SOFIA31</t>
  </si>
  <si>
    <t>230661-EPP-1-2014-1-BG-EPPKA3-ECHE</t>
  </si>
  <si>
    <t>950720766</t>
  </si>
  <si>
    <t>HIGHER INSTITUTE OF INSURANCE AND FINANCE</t>
  </si>
  <si>
    <t>1 Gusla str.</t>
  </si>
  <si>
    <t>BG SOFIA32</t>
  </si>
  <si>
    <t>256555-EPP-1-2014-1-BG-EPPKA3-ECHE</t>
  </si>
  <si>
    <t>998262988</t>
  </si>
  <si>
    <t>ACADEMY OF THE MINISTRY OF INTERIOR BULGARIA</t>
  </si>
  <si>
    <t>ALEXANDER MALINOV BUL, 1</t>
  </si>
  <si>
    <t>1715</t>
  </si>
  <si>
    <t>BG SOFIA33</t>
  </si>
  <si>
    <t>265795-EPP-1-2014-1-BG-EPPKA3-ECHE</t>
  </si>
  <si>
    <t>998573679</t>
  </si>
  <si>
    <t>AGRICULTURAL ACADEMY</t>
  </si>
  <si>
    <t xml:space="preserve">30 SUHODOLSKA STR. </t>
  </si>
  <si>
    <t>BG SOFIA34</t>
  </si>
  <si>
    <t>270336-EPP-1-2015-1-BG-EPPKA3-ECHE</t>
  </si>
  <si>
    <t>938805674</t>
  </si>
  <si>
    <t>NATIONAL DEFENCE COLLEGE "G. S. RAKOVSKI"</t>
  </si>
  <si>
    <t>82 EVLOGI &amp; HHRISTO GEORGIEVI BLVD</t>
  </si>
  <si>
    <t>BG STARA-Z01</t>
  </si>
  <si>
    <t>80213-EPP-1-2014-1-BG-EPPKA3-ECHE</t>
  </si>
  <si>
    <t>999869502</t>
  </si>
  <si>
    <t>TRAKIYSKI UNIVERSITET</t>
  </si>
  <si>
    <t>TRAKIA UNIVERSITY, STUDENTS CAMPUS, RECTORAT</t>
  </si>
  <si>
    <t>6000</t>
  </si>
  <si>
    <t>STARA ZAGORA</t>
  </si>
  <si>
    <t>BG SVISHTO02</t>
  </si>
  <si>
    <t>223613-EPP-1-2014-1-BG-EPPKA3-ECHE</t>
  </si>
  <si>
    <t>949717980</t>
  </si>
  <si>
    <t>D. A. TSENOV ACADEMY OF ECONOMICS</t>
  </si>
  <si>
    <t>2 EM. CHAKAROV STR.</t>
  </si>
  <si>
    <t>5250</t>
  </si>
  <si>
    <t>SVISHTOV</t>
  </si>
  <si>
    <t>BG VARNA01</t>
  </si>
  <si>
    <t>210397-EPP-1-2014-1-BG-EPPKA3-ECHE</t>
  </si>
  <si>
    <t>998213227</t>
  </si>
  <si>
    <t>VARNA FREE UNIVERSITY</t>
  </si>
  <si>
    <t>CHAYKA RESORT</t>
  </si>
  <si>
    <t>9007</t>
  </si>
  <si>
    <t>BG VARNA02</t>
  </si>
  <si>
    <t>82804-EPP-1-2014-1-BG-EPPKA3-ECHE</t>
  </si>
  <si>
    <t>999875516</t>
  </si>
  <si>
    <t>TECHNICAL UNIVERSITY OF VARNA</t>
  </si>
  <si>
    <t>STUDENTSKA 1</t>
  </si>
  <si>
    <t>9010</t>
  </si>
  <si>
    <t>218696-EPP-1-2014-1-BG-EPPKA3-ECHE</t>
  </si>
  <si>
    <t>999506431</t>
  </si>
  <si>
    <t>MEDICAL UNIVERSITY OF VARNA</t>
  </si>
  <si>
    <t>55, MARIN DRINOV STR.</t>
  </si>
  <si>
    <t>9002</t>
  </si>
  <si>
    <t>75429-EPP-1-2014-1-BG-EPPKA3-ECHE</t>
  </si>
  <si>
    <t>998421486</t>
  </si>
  <si>
    <t>77, KNIAZ BORIS I BLVD</t>
  </si>
  <si>
    <t>BG VARNA05</t>
  </si>
  <si>
    <t>240605-EPP-1-2014-1-BG-EPPKA3-ECHE</t>
  </si>
  <si>
    <t>949662108</t>
  </si>
  <si>
    <t>NIKOLA YONKOV VAPTSAROV NAVAL ACADEMY</t>
  </si>
  <si>
    <t>VASIL DRUMEV 73</t>
  </si>
  <si>
    <t>9026</t>
  </si>
  <si>
    <t>82526-EPP-1-2014-1-BG-EPPKA3-ECHE</t>
  </si>
  <si>
    <t>949496044</t>
  </si>
  <si>
    <t>ST. CYRIL AND ST. METHODIUS UNIVERSITY OF VELIKO TURNOVO</t>
  </si>
  <si>
    <t>2, TEODOSII TURNOVSKI STR.</t>
  </si>
  <si>
    <t>5000</t>
  </si>
  <si>
    <t>VELIKO TURNOVO</t>
  </si>
  <si>
    <t>BG VELIKO02</t>
  </si>
  <si>
    <t>83399-EPP-1-2014-1-BG-EPPKA3-ECHE</t>
  </si>
  <si>
    <t>928542492</t>
  </si>
  <si>
    <t>VASIL LEVSKI NATIONAL MILITARY UNIVERSITY</t>
  </si>
  <si>
    <t>76 BULGARIA BLVD</t>
  </si>
  <si>
    <t>5006</t>
  </si>
  <si>
    <t>VELIKO TARNOVO</t>
  </si>
  <si>
    <t>B  HASSELT20</t>
  </si>
  <si>
    <t>28081-EPP-1-2014-1-BE-EPPKA3-ECHE</t>
  </si>
  <si>
    <t>998390737</t>
  </si>
  <si>
    <t>UC LIMBURG</t>
  </si>
  <si>
    <t>Agoralaan, Universitaire Campus, Gebouw B - Bus 1</t>
  </si>
  <si>
    <t>B-3590</t>
  </si>
  <si>
    <t>DIEPENBEEK</t>
  </si>
  <si>
    <t>B  HASSELT22</t>
  </si>
  <si>
    <t>269492-EPP-1-2014-1-BE-EPPKA3-ECHE</t>
  </si>
  <si>
    <t>953418239</t>
  </si>
  <si>
    <t>HOGESCHOOL PXL</t>
  </si>
  <si>
    <t>ELFDE LINIESTRAAT 24</t>
  </si>
  <si>
    <t xml:space="preserve">B 3500 </t>
  </si>
  <si>
    <t>B  HEVERLE05</t>
  </si>
  <si>
    <t>216542-EPP-1-2014-1-BE-EPPKA3-ECHE</t>
  </si>
  <si>
    <t>949669868</t>
  </si>
  <si>
    <t>EVANGELISCHE THEOLOGISCHE FACULTEIT</t>
  </si>
  <si>
    <t>ST.-JANSBERGSESTEENWEG 95-97</t>
  </si>
  <si>
    <t>3001</t>
  </si>
  <si>
    <t>HEVERLEE</t>
  </si>
  <si>
    <t>B  KORTRIJ01</t>
  </si>
  <si>
    <t>28179-EPP-1-2014-1-BE-EPPKA3-ECHE</t>
  </si>
  <si>
    <t>972455944</t>
  </si>
  <si>
    <t>KATHOLIEKE HOGESCHOOL VIVES ZUID</t>
  </si>
  <si>
    <t>DOORNIKSESTEENWEG 145</t>
  </si>
  <si>
    <t>B-8500</t>
  </si>
  <si>
    <t>KORTRIJK</t>
  </si>
  <si>
    <t>B  KORTRIJ03</t>
  </si>
  <si>
    <t>27931-EPP-1-2014-1-BE-EPPKA3-ECHE</t>
  </si>
  <si>
    <t>998686684</t>
  </si>
  <si>
    <t>HOGESCHOOL WEST-VLAANDEREN HOWEST</t>
  </si>
  <si>
    <t>MARKSESTEENWEG 58</t>
  </si>
  <si>
    <t>8500</t>
  </si>
  <si>
    <t>27945-EPP-1-2014-1-BE-EPPKA3-ECHE</t>
  </si>
  <si>
    <t>999991334</t>
  </si>
  <si>
    <t>Oude Markt 13</t>
  </si>
  <si>
    <t>3000</t>
  </si>
  <si>
    <t>Leuven</t>
  </si>
  <si>
    <t>B  LEUVEN18</t>
  </si>
  <si>
    <t>28017-EPP-1-2014-1-BE-EPPKA3-ECHE</t>
  </si>
  <si>
    <t>951672530</t>
  </si>
  <si>
    <t>UC LEUVEN</t>
  </si>
  <si>
    <t>Abdij van Park 9</t>
  </si>
  <si>
    <t>B 3001</t>
  </si>
  <si>
    <t>LEUVEN (HEVERLEE)</t>
  </si>
  <si>
    <t>B  LIEGE01</t>
  </si>
  <si>
    <t>28133-EPP-1-2014-1-BE-EPPKA3-ECHE</t>
  </si>
  <si>
    <t>999976105</t>
  </si>
  <si>
    <t>UNIVERSITE DE LIEGE</t>
  </si>
  <si>
    <t>Place du 20-août, n°7</t>
  </si>
  <si>
    <t>LIÈGE</t>
  </si>
  <si>
    <t>B  LIEGE02</t>
  </si>
  <si>
    <t>28062-EPP-1-2014-1-BE-EPPKA3-ECHE</t>
  </si>
  <si>
    <t>948537005</t>
  </si>
  <si>
    <t>ACADÉMIE ROYALE DES BEAUX-ARTS DE LIEGE - ECOLE SUPÉRIEURE DES ARTS DE LA VILLE DE LIÈGE</t>
  </si>
  <si>
    <t xml:space="preserve">21 RUE DES ANGLAIS </t>
  </si>
  <si>
    <t>LIEGE</t>
  </si>
  <si>
    <t>B  LIEGE03</t>
  </si>
  <si>
    <t>234547-EPP-1-2014-1-BE-EPPKA3-ECHE</t>
  </si>
  <si>
    <t>942196212</t>
  </si>
  <si>
    <t>CONSERVATOIRE ROYAL DE LIÈGE</t>
  </si>
  <si>
    <t>Boulevard Piercot, 29</t>
  </si>
  <si>
    <t>B  LIEGE07</t>
  </si>
  <si>
    <t>219138-EPP-1-2014-1-BE-EPPKA3-ECHE</t>
  </si>
  <si>
    <t>948613538</t>
  </si>
  <si>
    <t>ESA SAINT-LUC LIÈGE</t>
  </si>
  <si>
    <t>BOULEVARD DE LA CONSTITUTION, 41</t>
  </si>
  <si>
    <t>B  LIEGE37</t>
  </si>
  <si>
    <t>27964-EPP-1-2014-1-BE-EPPKA3-ECHE</t>
  </si>
  <si>
    <t>949660071</t>
  </si>
  <si>
    <t>HAUTE ECOLE LIBRE MOSANE</t>
  </si>
  <si>
    <t xml:space="preserve">Mont Saint-Martin 41 </t>
  </si>
  <si>
    <t>B 4000</t>
  </si>
  <si>
    <t>66090-EPP-1-2014-1-BE-EPPKA3-ECHE</t>
  </si>
  <si>
    <t>949615839</t>
  </si>
  <si>
    <t>Haute école de la province de Liège</t>
  </si>
  <si>
    <t>Avenue Montesquieu, 6</t>
  </si>
  <si>
    <t>4101</t>
  </si>
  <si>
    <t>B  LIEGE42</t>
  </si>
  <si>
    <t>219256-EPP-1-2014-1-BE-EPPKA3-ECHE</t>
  </si>
  <si>
    <t>949627091</t>
  </si>
  <si>
    <t>HAUTE ECOLE DE LA VILLE DE LIEGE</t>
  </si>
  <si>
    <t>RUE HAZINELLE, 2 (6E ETAGE)</t>
  </si>
  <si>
    <t>B  LIEGE43</t>
  </si>
  <si>
    <t>27824-EPP-1-2014-1-BE-EPPKA3-ECHE</t>
  </si>
  <si>
    <t>986237704</t>
  </si>
  <si>
    <t>HAUTE ECOLE CHARLEMAGNE HE CH</t>
  </si>
  <si>
    <t>6, RUE DES RIVAGEOIS</t>
  </si>
  <si>
    <t>B  LIEGE44</t>
  </si>
  <si>
    <t>271498-EPP-1-2017-1-BE-EPPKA3-ECHE</t>
  </si>
  <si>
    <t>920676471</t>
  </si>
  <si>
    <t>Institut Provincial Enseignement Promotion Sociale Verviers</t>
  </si>
  <si>
    <t>Rue de la Station, 3</t>
  </si>
  <si>
    <t>4800</t>
  </si>
  <si>
    <t>Verviers</t>
  </si>
  <si>
    <t>B  LOUVAIN01</t>
  </si>
  <si>
    <t>27936-EPP-1-2014-1-BE-EPPKA3-ECHE</t>
  </si>
  <si>
    <t>999980664</t>
  </si>
  <si>
    <t>UNIVERSITE CATHOLIQUE DE LOUVAIN</t>
  </si>
  <si>
    <t>Place de l'Université 1</t>
  </si>
  <si>
    <t>1348</t>
  </si>
  <si>
    <t>LOUVAIN-LA-NEUVE</t>
  </si>
  <si>
    <t>B  LOUVAIN02</t>
  </si>
  <si>
    <t>223349-EPP-1-2014-1-BE-EPPKA3-ECHE</t>
  </si>
  <si>
    <t>948888533</t>
  </si>
  <si>
    <t>INSTITUT DES ARTS DE DIFFUSION</t>
  </si>
  <si>
    <t>77 rue des Wallons</t>
  </si>
  <si>
    <t>B  MECHELE14</t>
  </si>
  <si>
    <t>28142-EPP-1-2014-1-BE-EPPKA3-ECHE</t>
  </si>
  <si>
    <t>991017767</t>
  </si>
  <si>
    <t>THOMAS MORE MECHELEN-ANTWERPEN</t>
  </si>
  <si>
    <t>ZANDPOORTVEST 13</t>
  </si>
  <si>
    <t>2800</t>
  </si>
  <si>
    <t>MECHELEN</t>
  </si>
  <si>
    <t>B  MONS20</t>
  </si>
  <si>
    <t>220117-EPP-1-2014-1-BE-EPPKA3-ECHE</t>
  </si>
  <si>
    <t>948934511</t>
  </si>
  <si>
    <t>HAUTE ECOLE EN HAINAUT</t>
  </si>
  <si>
    <t>Rue Pierre-Joseph Duménil, 4</t>
  </si>
  <si>
    <t>MONS</t>
  </si>
  <si>
    <t>B  MONS21</t>
  </si>
  <si>
    <t>256525-EPP-1-2014-1-BE-EPPKA3-ECHE</t>
  </si>
  <si>
    <t>990884004</t>
  </si>
  <si>
    <t>UNIVERSITE DE MONS</t>
  </si>
  <si>
    <t>20 PLACE DU PARC</t>
  </si>
  <si>
    <t>B  MONS22</t>
  </si>
  <si>
    <t>257622-EPP-1-2014-1-BE-EPPKA3-ECHE</t>
  </si>
  <si>
    <t>949104455</t>
  </si>
  <si>
    <t>HAUTE ECOLE LOUVAIN EN HAINAUT - HELHA</t>
  </si>
  <si>
    <t>CHAUSSÉE DE BINCHE 159</t>
  </si>
  <si>
    <t>B-7000</t>
  </si>
  <si>
    <t>B  MONS23</t>
  </si>
  <si>
    <t>259352-EPP-1-2014-1-BE-EPPKA3-ECHE</t>
  </si>
  <si>
    <t>949315527</t>
  </si>
  <si>
    <t>HAUTE ECOLE PROVINCIALE DE HAINAUT - CONDORCET</t>
  </si>
  <si>
    <t>CHEMIN DU CHAMPS DE MARS, 17</t>
  </si>
  <si>
    <t>B  MONS24</t>
  </si>
  <si>
    <t>266825-EPP-1-2014-1-BE-EPPKA3-ECHE</t>
  </si>
  <si>
    <t>948645451</t>
  </si>
  <si>
    <t>ARTS2 MONS</t>
  </si>
  <si>
    <t>RUE DE NIMY 7</t>
  </si>
  <si>
    <t>B  MONS25</t>
  </si>
  <si>
    <t>271739-EPP-1-2017-1-BE-EPPKA3-ECHE</t>
  </si>
  <si>
    <t>947655275</t>
  </si>
  <si>
    <t>IEPSCF JEMAPPES</t>
  </si>
  <si>
    <t>avenue du Roi Albert</t>
  </si>
  <si>
    <t>7012</t>
  </si>
  <si>
    <t>jemappes</t>
  </si>
  <si>
    <t>B  MONS26</t>
  </si>
  <si>
    <t>272670-EPP-1-2019-1-BE-EPPKA1-ECHE</t>
  </si>
  <si>
    <t>912554370</t>
  </si>
  <si>
    <t>INSTITUT D'ENSEIGNEMENT DE  PROMOTION SOCIALE DE LA COMMUNAUTÉ FRANÇAISE FRAMERIES</t>
  </si>
  <si>
    <t>rue du Onze novembre,2</t>
  </si>
  <si>
    <t>7080</t>
  </si>
  <si>
    <t>Frameries</t>
  </si>
  <si>
    <t>B  NAMUR01</t>
  </si>
  <si>
    <t>28006-EPP-1-2014-1-BE-EPPKA3-ECHE</t>
  </si>
  <si>
    <t>999891521</t>
  </si>
  <si>
    <t>UNIVERSITE DE NAMUR ASBL</t>
  </si>
  <si>
    <t>Rue de Bruxelles, 61</t>
  </si>
  <si>
    <t>NAMUR</t>
  </si>
  <si>
    <t>B  NAMUR11</t>
  </si>
  <si>
    <t>235451-EPP-1-2014-1-BE-EPPKA3-ECHE</t>
  </si>
  <si>
    <t>949633978</t>
  </si>
  <si>
    <t>HAUTE ECOLE DE LA COMMUNAUTÉ FRANÇAISE ALBERT JACQUARD</t>
  </si>
  <si>
    <t>SQUARE MASSON, 1 / 1ER ÉTAGE</t>
  </si>
  <si>
    <t>B  NAMUR13</t>
  </si>
  <si>
    <t>260339-EPP-1-2014-1-BE-EPPKA3-ECHE</t>
  </si>
  <si>
    <t>948697346</t>
  </si>
  <si>
    <t>IMEP</t>
  </si>
  <si>
    <t>RUE JUPPIN, 28</t>
  </si>
  <si>
    <t>B  NAMUR14</t>
  </si>
  <si>
    <t>260846-EPP-1-2014-1-BE-EPPKA3-ECHE</t>
  </si>
  <si>
    <t>949525629</t>
  </si>
  <si>
    <t>HAUTE ECOLE DE LA PROVINCE DE NAMUR</t>
  </si>
  <si>
    <t>RUE HENRI BLÈS, 192</t>
  </si>
  <si>
    <t>B  NAMUR15</t>
  </si>
  <si>
    <t>263211-EPP-1-2014-1-BE-EPPKA3-ECHE</t>
  </si>
  <si>
    <t>949615645</t>
  </si>
  <si>
    <t>HAUTE ECOLE DE NAMUR-LIÈGE-LUXEMBOURG</t>
  </si>
  <si>
    <t>130, RUE SAINT DONAT</t>
  </si>
  <si>
    <t>5002</t>
  </si>
  <si>
    <t>B  TOURNAI01</t>
  </si>
  <si>
    <t>238979-EPP-1-2014-1-BE-EPPKA3-ECHE</t>
  </si>
  <si>
    <t>946891012</t>
  </si>
  <si>
    <t>ACADÉMIE DES BEAUX-ARTS DE TOURNAI</t>
  </si>
  <si>
    <t>rue de l'Hôpital Notre-Dame,14</t>
  </si>
  <si>
    <t>7500</t>
  </si>
  <si>
    <t>TOURNAI</t>
  </si>
  <si>
    <t>CY AMMOCH01</t>
  </si>
  <si>
    <t>271993-EPP-1-2018-1-CY-EPPKA1-ECHE</t>
  </si>
  <si>
    <t>941169758</t>
  </si>
  <si>
    <t>LENIA EDUCATIONAL CENTRE LTD</t>
  </si>
  <si>
    <t>40, 1st APRIL STR., LIOPETRI P.O.Box 32168</t>
  </si>
  <si>
    <t>5326</t>
  </si>
  <si>
    <t>AMMOCHOSTOS</t>
  </si>
  <si>
    <t>CY LARNACA01</t>
  </si>
  <si>
    <t>223866-EPP-1-2014-1-CY-EPPKA3-ECHE</t>
  </si>
  <si>
    <t>949612638</t>
  </si>
  <si>
    <t>PA COLLEGE LIMITED</t>
  </si>
  <si>
    <t>CORNER OF FANEROMENIS AVENUE&amp; KALVOU STREET  6031</t>
  </si>
  <si>
    <t>P.O. BOX 40763, 6307</t>
  </si>
  <si>
    <t>LARNACA</t>
  </si>
  <si>
    <t>CY LARNACA02</t>
  </si>
  <si>
    <t>268497-EPP-1-2014-1-CY-EPPKA3-ECHE</t>
  </si>
  <si>
    <t>951954315</t>
  </si>
  <si>
    <t>UCLAN CYPRUS LIMITED</t>
  </si>
  <si>
    <t xml:space="preserve">12 - 14 UNIVERSITY AVENUE </t>
  </si>
  <si>
    <t xml:space="preserve">PYLA, 7080 </t>
  </si>
  <si>
    <t>LARNAKA</t>
  </si>
  <si>
    <t>CY LARNACA03</t>
  </si>
  <si>
    <t>269966-EPP-1-2015-1-CY-EPPKA3-ECHE</t>
  </si>
  <si>
    <t>939078244</t>
  </si>
  <si>
    <t>ALEXANDER COLLEGE</t>
  </si>
  <si>
    <t>2 ARTAS STREET</t>
  </si>
  <si>
    <t>7102</t>
  </si>
  <si>
    <t>ARADIPPOU</t>
  </si>
  <si>
    <t>CY LARNACA04</t>
  </si>
  <si>
    <t>271042-EPP-1-2016-1-CY-EPPKA3-ECHE</t>
  </si>
  <si>
    <t>928673830</t>
  </si>
  <si>
    <t>C.CH.EDUCATIONAL HOLDINGS LTD</t>
  </si>
  <si>
    <t>25 Arch. Makariou III Avenue</t>
  </si>
  <si>
    <t>6308</t>
  </si>
  <si>
    <t>Larnaca</t>
  </si>
  <si>
    <t>CY LARNACA05</t>
  </si>
  <si>
    <t>271201-EPP-1-2016-1-CY-EPPKA3-ECHE</t>
  </si>
  <si>
    <t>975554415</t>
  </si>
  <si>
    <t>INTERCOLLEGE LARNACA CAMPUS LIMITED</t>
  </si>
  <si>
    <t>8 MARKOU DRAKOU STREET</t>
  </si>
  <si>
    <t>CY LARNACA06</t>
  </si>
  <si>
    <t>271783-EPP-1-2017-1-CY-EPPKA3-ECHE</t>
  </si>
  <si>
    <t>920151701</t>
  </si>
  <si>
    <t>ANDREAS PAPATHOMAS LIMITED</t>
  </si>
  <si>
    <t>3 ANDREA MINA STREET, KITI</t>
  </si>
  <si>
    <t>7550</t>
  </si>
  <si>
    <t>CY LARNACA07</t>
  </si>
  <si>
    <t>272115-EPP-1-2018-1-CY-EPPKA1-ECHE</t>
  </si>
  <si>
    <t>924467425</t>
  </si>
  <si>
    <t>Larnaca College</t>
  </si>
  <si>
    <t>Mehmet Ali 75</t>
  </si>
  <si>
    <t>6026</t>
  </si>
  <si>
    <t>CY LEFKOSI01</t>
  </si>
  <si>
    <t>249542-EPP-1-2014-1-CY-EPPKA3-ECHE</t>
  </si>
  <si>
    <t>989697985</t>
  </si>
  <si>
    <t>ANOIKTO PANEPISTIMIO KYPROU (OPEN UNIVERSITY OF CYPRUS)</t>
  </si>
  <si>
    <t>YANNOU KRANIDIOTI AV  33</t>
  </si>
  <si>
    <t>2220</t>
  </si>
  <si>
    <t>LEFKOSIA</t>
  </si>
  <si>
    <t>CY LEFKOSI02</t>
  </si>
  <si>
    <t>259866-EPP-1-2014-1-CY-EPPKA3-ECHE</t>
  </si>
  <si>
    <t>965934440</t>
  </si>
  <si>
    <t>THE CYPRUS INSTITUTE</t>
  </si>
  <si>
    <t>CONSTANTINOU KAVAFI 20</t>
  </si>
  <si>
    <t>2121</t>
  </si>
  <si>
    <t>CY LIMASSO02</t>
  </si>
  <si>
    <t>245583-EPP-1-2014-1-CY-EPPKA3-ECHE</t>
  </si>
  <si>
    <t>999597223</t>
  </si>
  <si>
    <t>TECHNOLOGIKO PANEPISTIMIO KYPROU</t>
  </si>
  <si>
    <t>179, Chatzipavlou Avenue,P.O.Box 50329</t>
  </si>
  <si>
    <t>3603</t>
  </si>
  <si>
    <t>LIMASSOL</t>
  </si>
  <si>
    <t>CY LIMASSO03</t>
  </si>
  <si>
    <t>263786-EPP-1-2014-1-CY-EPPKA3-ECHE</t>
  </si>
  <si>
    <t>949241419</t>
  </si>
  <si>
    <t>THE LIMASSOL COLLEGE - T.L.C.</t>
  </si>
  <si>
    <t>PASIKRATOUS 2</t>
  </si>
  <si>
    <t>3085</t>
  </si>
  <si>
    <t>209649-EPP-1-2014-1-CY-EPPKA3-ECHE</t>
  </si>
  <si>
    <t>999835843</t>
  </si>
  <si>
    <t>1 UNIVERSITY AVENUE</t>
  </si>
  <si>
    <t>CY 1678</t>
  </si>
  <si>
    <t>CY NICOSIA08</t>
  </si>
  <si>
    <t>221534-EPP-1-2014-1-CY-EPPKA3-ECHE</t>
  </si>
  <si>
    <t>949622726</t>
  </si>
  <si>
    <t>HIGHER HOTEL INSTITUTE CYPRUS (HHIC)</t>
  </si>
  <si>
    <t>AGLANTZIAS AVE. P.O.BOX 24812</t>
  </si>
  <si>
    <t>1304</t>
  </si>
  <si>
    <t>CY NICOSIA10</t>
  </si>
  <si>
    <t>221975-EPP-1-2014-1-CY-EPPKA3-ECHE</t>
  </si>
  <si>
    <t>946883349</t>
  </si>
  <si>
    <t>COLLEGE OF TOURISM AND HOTEL MANAGEMENT</t>
  </si>
  <si>
    <t>29 ONASAGOROU STREET, P.O.BOX 21115</t>
  </si>
  <si>
    <t>1502</t>
  </si>
  <si>
    <t>CY NICOSIA12</t>
  </si>
  <si>
    <t>223503-EPP-1-2014-1-CY-EPPKA3-ECHE</t>
  </si>
  <si>
    <t>949544350</t>
  </si>
  <si>
    <t>CYPRUS INTERNATIONAL INSTITUTE OF MANAGEMENT LIMITED LBG</t>
  </si>
  <si>
    <t>21 Akademias Avenue, Aglanjia</t>
  </si>
  <si>
    <t xml:space="preserve">2107 </t>
  </si>
  <si>
    <t>CY NICOSIA13</t>
  </si>
  <si>
    <t>217656-EPP-1-2014-1-CY-EPPKA3-ECHE</t>
  </si>
  <si>
    <t>997589323</t>
  </si>
  <si>
    <t>SCHOLAI FREDERICKOU LIMITED</t>
  </si>
  <si>
    <t>YIANNI FREDERICKOU 7</t>
  </si>
  <si>
    <t>1036</t>
  </si>
  <si>
    <t>98524-EPP-1-2014-1-CY-EPPKA3-ECHE</t>
  </si>
  <si>
    <t>931287495</t>
  </si>
  <si>
    <t>46 MAKEDONITISSAS AVENUE24005</t>
  </si>
  <si>
    <t xml:space="preserve">NICOSIA </t>
  </si>
  <si>
    <t>228775-EPP-1-2014-1-CY-EPPKA3-ECHE</t>
  </si>
  <si>
    <t>949620689</t>
  </si>
  <si>
    <t>THE PHILIPS COLLEGE LTD</t>
  </si>
  <si>
    <t xml:space="preserve">4 - 6 Lamias Street   </t>
  </si>
  <si>
    <t>2001</t>
  </si>
  <si>
    <t>CY NICOSIA22</t>
  </si>
  <si>
    <t>230781-EPP-1-2014-1-CY-EPPKA3-ECHE</t>
  </si>
  <si>
    <t>912075675</t>
  </si>
  <si>
    <t>AMERICAN COLLEGE</t>
  </si>
  <si>
    <t>2&amp;3 OMIROU AVENUE22425</t>
  </si>
  <si>
    <t>1521</t>
  </si>
  <si>
    <t>CY NICOSIA23</t>
  </si>
  <si>
    <t>249087-EPP-1-2014-1-CY-EPPKA3-ECHE</t>
  </si>
  <si>
    <t>996511750</t>
  </si>
  <si>
    <t>MESOKELEAS LTD</t>
  </si>
  <si>
    <t>7, Y. FREDERICKOU STR., PALLOURIOTISSA</t>
  </si>
  <si>
    <t>248569-EPP-1-2014-1-CY-EPPKA3-ECHE</t>
  </si>
  <si>
    <t>999739619</t>
  </si>
  <si>
    <t>DIOGENES STREET 6 ENGOMI</t>
  </si>
  <si>
    <t>22006</t>
  </si>
  <si>
    <t>CY NICOSIA25</t>
  </si>
  <si>
    <t>256539-EPP-1-2014-1-CY-EPPKA3-ECHE</t>
  </si>
  <si>
    <t>949463161</t>
  </si>
  <si>
    <t>KES COLLEGE</t>
  </si>
  <si>
    <t>5, KALLIPOLIS AVENUE</t>
  </si>
  <si>
    <t>1055</t>
  </si>
  <si>
    <t>CY NICOSIA26</t>
  </si>
  <si>
    <t>256833-EPP-1-2014-1-CY-EPPKA3-ECHE</t>
  </si>
  <si>
    <t>931279929</t>
  </si>
  <si>
    <t>INTERCOLLEGE</t>
  </si>
  <si>
    <t>MARKOU DRAKOU 824005</t>
  </si>
  <si>
    <t>CY NICOSIA29</t>
  </si>
  <si>
    <t>266810-EPP-1-2014-1-CY-EPPKA3-ECHE</t>
  </si>
  <si>
    <t>949114349</t>
  </si>
  <si>
    <t>THE CYPRUS FOUNDATION FOR MUSCULAR DYSTROPHY RESEARCH (CYPRUS SCHOOL OF MOLECULAR MEDICINE)</t>
  </si>
  <si>
    <t>6 INTERNATIONAL AIRPORT AVENUE, AYIOS DHOMETIOS</t>
  </si>
  <si>
    <t>2370</t>
  </si>
  <si>
    <t>CY NICOSIA30</t>
  </si>
  <si>
    <t>266942-EPP-1-2014-1-CY-EPPKA3-ECHE</t>
  </si>
  <si>
    <t>949442306</t>
  </si>
  <si>
    <t>CDA COLLEGE</t>
  </si>
  <si>
    <t>2, EVAGORAS AVE, ELEFTHERIAS SQUARE</t>
  </si>
  <si>
    <t>1515</t>
  </si>
  <si>
    <t>CY NICOSIA31</t>
  </si>
  <si>
    <t>269770-EPP-1-2015-1-CY-EPPKA3-ECHE</t>
  </si>
  <si>
    <t>939184071</t>
  </si>
  <si>
    <t>ARTE MUSIC ACADEMY</t>
  </si>
  <si>
    <t>LEONIDOU 34-3621207</t>
  </si>
  <si>
    <t>1097</t>
  </si>
  <si>
    <t>CY NICOSIA32</t>
  </si>
  <si>
    <t>269798-EPP-1-2015-1-CY-EPPKA3-ECHE</t>
  </si>
  <si>
    <t>939091048</t>
  </si>
  <si>
    <t>THECYPIOM</t>
  </si>
  <si>
    <t>25 Zannetos street</t>
  </si>
  <si>
    <t>1308</t>
  </si>
  <si>
    <t>CY NICOSIA33</t>
  </si>
  <si>
    <t>270074-EPP-1-2015-1-CY-EPPKA3-ECHE</t>
  </si>
  <si>
    <t>939000741</t>
  </si>
  <si>
    <t>MEDITERRANEAN INSTITUTE OF MANAGEMENT</t>
  </si>
  <si>
    <t>77 Kallipoleos Avenue</t>
  </si>
  <si>
    <t>2100</t>
  </si>
  <si>
    <t>CY  NICOSIA34</t>
  </si>
  <si>
    <t>271476-EPP-1-2017-1-CY-EPPKA3-ECHE</t>
  </si>
  <si>
    <t>926161336</t>
  </si>
  <si>
    <t>THEOLOGIKI SXOLI EKKLISIAS KYPROU</t>
  </si>
  <si>
    <t>1-7 Isocratous Street</t>
  </si>
  <si>
    <t>1016</t>
  </si>
  <si>
    <t>CY NICOSIA35</t>
  </si>
  <si>
    <t>272438-EPP-1-2019-1-CY-EPPKA1-ECHE</t>
  </si>
  <si>
    <t>929730451</t>
  </si>
  <si>
    <t>City Unity College Nicosia</t>
  </si>
  <si>
    <t>19, Stasinou str</t>
  </si>
  <si>
    <t>2404</t>
  </si>
  <si>
    <t>CY NICOSIA36</t>
  </si>
  <si>
    <t>272542-EPP-1-2019-1-CY-EPPKA1-ECHE</t>
  </si>
  <si>
    <t>906973863</t>
  </si>
  <si>
    <t>CASA COLLEGE</t>
  </si>
  <si>
    <t>3, Jean Moreas Street,</t>
  </si>
  <si>
    <t>1075</t>
  </si>
  <si>
    <t>CY NICOSIA37</t>
  </si>
  <si>
    <t>272667-EPP-1-2019-1-CY-EPPKA1-ECHE</t>
  </si>
  <si>
    <t>906557539</t>
  </si>
  <si>
    <t>LEDRA COLLEGE</t>
  </si>
  <si>
    <t>LAGADA 13</t>
  </si>
  <si>
    <t>2023</t>
  </si>
  <si>
    <t>CY PAFOS01</t>
  </si>
  <si>
    <t>261744-EPP-1-2014-1-CY-EPPKA3-ECHE</t>
  </si>
  <si>
    <t>960442300</t>
  </si>
  <si>
    <t>NEAPOLIS UNIVERSITY</t>
  </si>
  <si>
    <t>2 DANAIS AVENUE</t>
  </si>
  <si>
    <t>8042</t>
  </si>
  <si>
    <t>PAFOS</t>
  </si>
  <si>
    <t>CY SOTIRA01</t>
  </si>
  <si>
    <t>272089-EPP-1-2018-1-CY-EPPKA1-ECHE</t>
  </si>
  <si>
    <t>912988833</t>
  </si>
  <si>
    <t>G. TAKKAS EDUCATIONAL COLLEGE</t>
  </si>
  <si>
    <t>4, Griva Digeni Avenue</t>
  </si>
  <si>
    <t>5390</t>
  </si>
  <si>
    <t>Sotira</t>
  </si>
  <si>
    <t>49565-EPP-1-2014-1-CZ-EPPKA3-ECHE</t>
  </si>
  <si>
    <t>999873091</t>
  </si>
  <si>
    <t>VYSOKE UCENI TECHNICKE V BRNE</t>
  </si>
  <si>
    <t>Antonínská 548/1</t>
  </si>
  <si>
    <t>601 90</t>
  </si>
  <si>
    <t>45350-EPP-1-2014-1-CZ-EPPKA3-ECHE</t>
  </si>
  <si>
    <t>998813075</t>
  </si>
  <si>
    <t>MENDELOVA UNIVERZITA V BRNE</t>
  </si>
  <si>
    <t>ZEMEDELSKA  1</t>
  </si>
  <si>
    <t>CZ BRNO03</t>
  </si>
  <si>
    <t>46925-EPP-1-2014-1-CZ-EPPKA3-ECHE</t>
  </si>
  <si>
    <t>949651729</t>
  </si>
  <si>
    <t>JANACKOVA AKADEMIE MUZICKYCH UMENI V BRNE</t>
  </si>
  <si>
    <t>BEETHOVENOVA 2</t>
  </si>
  <si>
    <t>662 15</t>
  </si>
  <si>
    <t>51225-EPP-1-2014-1-CZ-EPPKA3-ECHE</t>
  </si>
  <si>
    <t>999880657</t>
  </si>
  <si>
    <t>ŽEROTÍNOVO NÁM. 617/9</t>
  </si>
  <si>
    <t>601 77</t>
  </si>
  <si>
    <t>CZ BRNO06</t>
  </si>
  <si>
    <t>46938-EPP-1-2014-1-CZ-EPPKA3-ECHE</t>
  </si>
  <si>
    <t>949203395</t>
  </si>
  <si>
    <t>VETERINARNI A FARMACEUTICKA UNIVERZITA BRNO</t>
  </si>
  <si>
    <t>PALACKÉHO TŘ. 1/3</t>
  </si>
  <si>
    <t>612 42</t>
  </si>
  <si>
    <t>CZ BRNO08</t>
  </si>
  <si>
    <t>223560-EPP-1-2014-1-CZ-EPPKA3-ECHE</t>
  </si>
  <si>
    <t>920987162</t>
  </si>
  <si>
    <t>NEWTON COLLEGE, A.S.</t>
  </si>
  <si>
    <t>Rašínova 103/2</t>
  </si>
  <si>
    <t>60200</t>
  </si>
  <si>
    <t>244707-EPP-1-2014-1-CZ-EPPKA3-ECHE</t>
  </si>
  <si>
    <t>998376187</t>
  </si>
  <si>
    <t>KOUNICOVA 65</t>
  </si>
  <si>
    <t>662 10</t>
  </si>
  <si>
    <t>CZ BRNO11</t>
  </si>
  <si>
    <t>251469-EPP-1-2014-1-CZ-EPPKA3-ECHE</t>
  </si>
  <si>
    <t>945279842</t>
  </si>
  <si>
    <t>VYSOKA SKOLA KARLA ENGLISE, A.S.</t>
  </si>
  <si>
    <t>MEZÍRKA 775/1</t>
  </si>
  <si>
    <t>CZ BRNO12</t>
  </si>
  <si>
    <t>260494-EPP-1-2014-1-CZ-EPPKA3-ECHE</t>
  </si>
  <si>
    <t>949637082</t>
  </si>
  <si>
    <t>VYSOKA SKOLA OBCHODNI A HOTELOVA S.R.O.</t>
  </si>
  <si>
    <t>BOSONOŽSKÁ 9</t>
  </si>
  <si>
    <t>62500</t>
  </si>
  <si>
    <t>CZ BRNO13</t>
  </si>
  <si>
    <t>269736-EPP-1-2015-1-CZ-EPPKA3-ECHE</t>
  </si>
  <si>
    <t>941920150</t>
  </si>
  <si>
    <t>B.I.B.S., A.S.</t>
  </si>
  <si>
    <t>LIDICKÁ 960/81</t>
  </si>
  <si>
    <t>CZ BRNO14</t>
  </si>
  <si>
    <t>270706-EPP-1-2016-1-CZ-EPPKA3-ECHE</t>
  </si>
  <si>
    <t>941209237</t>
  </si>
  <si>
    <t>AKADEMIE STING, O.P.S.</t>
  </si>
  <si>
    <t>Stromovka 1</t>
  </si>
  <si>
    <t>63700</t>
  </si>
  <si>
    <t>CZ BRNO15</t>
  </si>
  <si>
    <t>272093-EPP-1-2018-1-CZ-EPPKA1-ECHE</t>
  </si>
  <si>
    <t>945617596</t>
  </si>
  <si>
    <t>Vyssi odborna skola zdravotnicka Brno, prispevkova organizace</t>
  </si>
  <si>
    <t>Kounicova 16</t>
  </si>
  <si>
    <t>48844-EPP-1-2014-1-CZ-EPPKA3-ECHE</t>
  </si>
  <si>
    <t>999876292</t>
  </si>
  <si>
    <t>JIHOCESKA UNIVERZITA V CESKYCH BUDEJOVICICH</t>
  </si>
  <si>
    <t>BRANISOVSKA 31A</t>
  </si>
  <si>
    <t>CZ CESKE03</t>
  </si>
  <si>
    <t>228585-EPP-1-2014-1-CZ-EPPKA3-ECHE</t>
  </si>
  <si>
    <t>942618841</t>
  </si>
  <si>
    <t>VYSOKA SKOLA EVROPSKYCH A REGIONALNICH STUDII,Z.U.</t>
  </si>
  <si>
    <t>ZIZKOVA 6</t>
  </si>
  <si>
    <t>37001</t>
  </si>
  <si>
    <t>CZ CESKE04</t>
  </si>
  <si>
    <t>239585-EPP-1-2014-1-CZ-EPPKA3-ECHE</t>
  </si>
  <si>
    <t>949520003</t>
  </si>
  <si>
    <t>VYSOKA SKOLA TECHNICKA A EKONOMICKA V CESKYCH BUDEJOVICICH</t>
  </si>
  <si>
    <t>OKRUŽNÍ 10</t>
  </si>
  <si>
    <t>370 01</t>
  </si>
  <si>
    <t>ČESKÉ BUDĚJOVICE</t>
  </si>
  <si>
    <t>CZ EASLAV01</t>
  </si>
  <si>
    <t>218976-EPP-1-2014-1-CZ-EPPKA3-ECHE</t>
  </si>
  <si>
    <t>949453364</t>
  </si>
  <si>
    <t>VYSSI ODBORNA SKOLA, STREDNI PRUMYSLOVA SKOLA A OBCHODNI AKADEMIE CASLAV, PREMYSLA OTAKARA II. 938</t>
  </si>
  <si>
    <t>938, PREMYSLA OTAKARA II.</t>
  </si>
  <si>
    <t>286 14</t>
  </si>
  <si>
    <t>CASLAV</t>
  </si>
  <si>
    <t>48675-EPP-1-2014-1-CZ-EPPKA3-ECHE</t>
  </si>
  <si>
    <t>999865719</t>
  </si>
  <si>
    <t>UNIVERZITA HRADEC KRALOVE</t>
  </si>
  <si>
    <t>ROKITANSKÉHO 62, 500 03 HRADEC KRÁLOVÉ, CZECH REPUBLIC</t>
  </si>
  <si>
    <t>500 03</t>
  </si>
  <si>
    <t>CZ JIHLAVA02</t>
  </si>
  <si>
    <t>228576-EPP-1-2014-1-CZ-EPPKA3-ECHE</t>
  </si>
  <si>
    <t>949644163</t>
  </si>
  <si>
    <t>VYSOKA SKOLA POLYTECHNICKA JIHLAVA</t>
  </si>
  <si>
    <t>TOLSTÉHO 16</t>
  </si>
  <si>
    <t>58601</t>
  </si>
  <si>
    <t>JIHLAVA</t>
  </si>
  <si>
    <t>CZ JIHLAVA03</t>
  </si>
  <si>
    <t>272266-EPP-1-2018-1-CZ-EPPKA1-ECHE</t>
  </si>
  <si>
    <t>947394733</t>
  </si>
  <si>
    <t>Soukroma vyssi odborna skola socialni, o.p.s. Jihlava</t>
  </si>
  <si>
    <t>Matky Boží 15</t>
  </si>
  <si>
    <t>Jihlava</t>
  </si>
  <si>
    <t>CZ KARLOVY01</t>
  </si>
  <si>
    <t>269891-EPP-1-2015-1-CZ-EPPKA3-ECHE</t>
  </si>
  <si>
    <t>939023245</t>
  </si>
  <si>
    <t>VYSOKA SKOLA KARLOVY VARY, O.P.S.</t>
  </si>
  <si>
    <t>T. G. Masaryka 3</t>
  </si>
  <si>
    <t>360 01</t>
  </si>
  <si>
    <t>Karlovy Vary</t>
  </si>
  <si>
    <t>CZ KLADNO02</t>
  </si>
  <si>
    <t>270164-EPP-1-2015-1-CZ-EPPKA3-ECHE</t>
  </si>
  <si>
    <t>938903838</t>
  </si>
  <si>
    <t>VYSSI ODBORNA SKOLA UZEMNE-SPRAVNI A JAZYKOVA SKOLA S PRAVEM STATNI JAZYKOVE ZKOUSKY, S.R.O.</t>
  </si>
  <si>
    <t>FLORIANSKE NAM. 350</t>
  </si>
  <si>
    <t>27201</t>
  </si>
  <si>
    <t xml:space="preserve">KLADNO </t>
  </si>
  <si>
    <t>CZ KOLIN01</t>
  </si>
  <si>
    <t>244289-EPP-1-2014-1-CZ-EPPKA3-ECHE</t>
  </si>
  <si>
    <t>949246172</t>
  </si>
  <si>
    <t>ACADEMIA RERUM CIVILIUM - VYSOKA SKOLA POLITICKYCH A SPOLECENSKYCH VED, S. R. O.</t>
  </si>
  <si>
    <t>OVČÁRECKÁ 312</t>
  </si>
  <si>
    <t>28002</t>
  </si>
  <si>
    <t>KOLÍN V</t>
  </si>
  <si>
    <t>CZ KUNOVIC01</t>
  </si>
  <si>
    <t>270895-EPP-1-2016-1-CZ-EPPKA3-ECHE</t>
  </si>
  <si>
    <t>928759578</t>
  </si>
  <si>
    <t>European Polytechnic Institude, Ltd.</t>
  </si>
  <si>
    <t>Osvobození 699</t>
  </si>
  <si>
    <t>686 04</t>
  </si>
  <si>
    <t>Kunovice</t>
  </si>
  <si>
    <t>48246-EPP-1-2014-1-CZ-EPPKA3-ECHE</t>
  </si>
  <si>
    <t>999856213</t>
  </si>
  <si>
    <t>TECHNICKA UNIVERZITA V LIBERCI</t>
  </si>
  <si>
    <t>Studenská 2</t>
  </si>
  <si>
    <t>CZ MELNIK01</t>
  </si>
  <si>
    <t>237671-EPP-1-2014-1-CZ-EPPKA3-ECHE</t>
  </si>
  <si>
    <t>949634948</t>
  </si>
  <si>
    <t>CESKA ZAHRADNICKA AKADEMIE MELNIK - STREDNI SKOLA A VYSSI ODBORNA SKOLA, PRISPEVKOVA ORGANIZACE</t>
  </si>
  <si>
    <t>Na Polabi 411</t>
  </si>
  <si>
    <t>276 01</t>
  </si>
  <si>
    <t>MELNIK</t>
  </si>
  <si>
    <t>228316-EPP-1-2014-1-CZ-EPPKA3-ECHE</t>
  </si>
  <si>
    <t>949614578</t>
  </si>
  <si>
    <t>SKODA AUTO VYSOKA SKOLA OPS</t>
  </si>
  <si>
    <t>Na karmeli 1457</t>
  </si>
  <si>
    <t>CZ NEJDEK01</t>
  </si>
  <si>
    <t>246145-EPP-1-2014-1-CZ-EPPKA3-ECHE</t>
  </si>
  <si>
    <t>948016988</t>
  </si>
  <si>
    <t>STREDNI SKOLA SOCIALNI PERSPEKTIVA A VYSSI ODBORNA SKOLA S.R.O.</t>
  </si>
  <si>
    <t>MÍROVÁ 218/6,</t>
  </si>
  <si>
    <t>41703</t>
  </si>
  <si>
    <t>DUBÍ III - POZORKA</t>
  </si>
  <si>
    <t>46413-EPP-1-2014-1-CZ-EPPKA3-ECHE</t>
  </si>
  <si>
    <t>999649506</t>
  </si>
  <si>
    <t>Krizkovskeho 8</t>
  </si>
  <si>
    <t>77141</t>
  </si>
  <si>
    <t>CZ OLOMOUC02</t>
  </si>
  <si>
    <t>218690-EPP-1-2014-1-CZ-EPPKA3-ECHE</t>
  </si>
  <si>
    <t>949612153</t>
  </si>
  <si>
    <t>CARITAS - VYSSI ODBORNA SKOLA SOCIALNI OLOMOUC</t>
  </si>
  <si>
    <t>NAM. REPUBLIKY 3</t>
  </si>
  <si>
    <t>77900</t>
  </si>
  <si>
    <t>259690-EPP-1-2014-1-CZ-EPPKA3-ECHE</t>
  </si>
  <si>
    <t>954521711</t>
  </si>
  <si>
    <t>MORAVSKA VYSOKA SKOLA OLOMOUC O.P.S</t>
  </si>
  <si>
    <t xml:space="preserve">1142/42 JEREMENKOVA </t>
  </si>
  <si>
    <t>772 00</t>
  </si>
  <si>
    <t>59958-EPP-1-2014-1-CZ-EPPKA3-ECHE</t>
  </si>
  <si>
    <t>951208385</t>
  </si>
  <si>
    <t>SLEZSKA UNIVERZITA V OPAVE</t>
  </si>
  <si>
    <t>Na Rybnicku 626/1</t>
  </si>
  <si>
    <t>74601</t>
  </si>
  <si>
    <t>OPAVA</t>
  </si>
  <si>
    <t>49166-EPP-1-2014-1-CZ-EPPKA3-ECHE</t>
  </si>
  <si>
    <t>999868144</t>
  </si>
  <si>
    <t>VYSOKA SKOLA BANSKA - TECHNICKA UNIVERZITA OSTRAVA</t>
  </si>
  <si>
    <t>17.listopadu 15</t>
  </si>
  <si>
    <t>708 33</t>
  </si>
  <si>
    <t>Ostrava</t>
  </si>
  <si>
    <t>46583-EPP-1-2014-1-CZ-EPPKA3-ECHE</t>
  </si>
  <si>
    <t>998738870</t>
  </si>
  <si>
    <t>OSTRAVSKA UNIVERZITA</t>
  </si>
  <si>
    <t>DVOŘÁKOVA 7</t>
  </si>
  <si>
    <t>70103</t>
  </si>
  <si>
    <t>CZ OSTRAVA03</t>
  </si>
  <si>
    <t>272560-EPP-1-2019-1-CZ-EPPKA1-ECHE</t>
  </si>
  <si>
    <t>910756863</t>
  </si>
  <si>
    <t>VYSOKA SKOLA SOCIALNE SPRAVNI</t>
  </si>
  <si>
    <t>Vitezslava Nezvala 1</t>
  </si>
  <si>
    <t>736 01</t>
  </si>
  <si>
    <t>Havirov</t>
  </si>
  <si>
    <t>45721-EPP-1-2014-1-CZ-EPPKA3-ECHE</t>
  </si>
  <si>
    <t>999453663</t>
  </si>
  <si>
    <t>STUDENTSKA  95</t>
  </si>
  <si>
    <t>PARDUBICE</t>
  </si>
  <si>
    <t>CZ PISEK01</t>
  </si>
  <si>
    <t>236407-EPP-1-2014-1-CZ-EPPKA3-ECHE</t>
  </si>
  <si>
    <t>949642029</t>
  </si>
  <si>
    <t>FILMOVA AKADEMIE MIROSLAVA ONDRICKA V PISKU, O.P.S.</t>
  </si>
  <si>
    <t>LIPOVÁ ALEJ 2068</t>
  </si>
  <si>
    <t>39701</t>
  </si>
  <si>
    <t>PÍSEK</t>
  </si>
  <si>
    <t>CZ PISEK02</t>
  </si>
  <si>
    <t>250291-EPP-1-2014-1-CZ-EPPKA3-ECHE</t>
  </si>
  <si>
    <t>949471115</t>
  </si>
  <si>
    <t>VYSSI ODBORNA SKOLA A STREDNI PRUMYSLOVA SKOLA, VOLYNE, RESSLOVA 440</t>
  </si>
  <si>
    <t>RESSLOVA 440</t>
  </si>
  <si>
    <t>38701</t>
  </si>
  <si>
    <t>VOLYNĚ</t>
  </si>
  <si>
    <t>CZ PISEK03</t>
  </si>
  <si>
    <t>271869-EPP-1-2018-1-CZ-EPPKA1-ECHE</t>
  </si>
  <si>
    <t>928383800</t>
  </si>
  <si>
    <t>Soukroma vyssi odborna skola filmova, s.r.o.</t>
  </si>
  <si>
    <t>Lipová alej 2068</t>
  </si>
  <si>
    <t>397 01</t>
  </si>
  <si>
    <t>Písek</t>
  </si>
  <si>
    <t>51707-EPP-1-2014-1-CZ-EPPKA3-ECHE</t>
  </si>
  <si>
    <t>999843894</t>
  </si>
  <si>
    <t>ZAPADOCESKA UNIVERZITA V PLZNI</t>
  </si>
  <si>
    <t>Univerzitní 8</t>
  </si>
  <si>
    <t>306 14</t>
  </si>
  <si>
    <t>49509-EPP-1-2014-1-CZ-EPPKA3-ECHE</t>
  </si>
  <si>
    <t>999867853</t>
  </si>
  <si>
    <t>VYSOKA SKOLA CHEMICKO-TECHNOLOGICKA V PRAZE</t>
  </si>
  <si>
    <t>TECHNICKÁ 5</t>
  </si>
  <si>
    <t>166 28</t>
  </si>
  <si>
    <t>PRAGUE</t>
  </si>
  <si>
    <t>43207-EPP-1-2014-1-CZ-EPPKA3-ECHE</t>
  </si>
  <si>
    <t>999912570</t>
  </si>
  <si>
    <t>KAMYCKA 129 SUCHDOL</t>
  </si>
  <si>
    <t>165 21</t>
  </si>
  <si>
    <t>PRAHA</t>
  </si>
  <si>
    <t>CZ PRAHA03</t>
  </si>
  <si>
    <t>48421-EPP-1-2014-1-CZ-EPPKA3-ECHE</t>
  </si>
  <si>
    <t>944303925</t>
  </si>
  <si>
    <t>AKADEMIE VYTVARNYCH UMENI V PRAZE</t>
  </si>
  <si>
    <t>U akademie 4</t>
  </si>
  <si>
    <t>170 22</t>
  </si>
  <si>
    <t>CZ PRAHA04</t>
  </si>
  <si>
    <t>51777-EPP-1-2014-1-CZ-EPPKA3-ECHE</t>
  </si>
  <si>
    <t>949865226</t>
  </si>
  <si>
    <t>AKADEMIE MUZICKYCH UMENI V PRAZE</t>
  </si>
  <si>
    <t>MALOSTRANSKÉ NÁMESTI 12</t>
  </si>
  <si>
    <t>118 00</t>
  </si>
  <si>
    <t>CZ PRAHA05</t>
  </si>
  <si>
    <t>50679-EPP-1-2014-1-CZ-EPPKA3-ECHE</t>
  </si>
  <si>
    <t>949645812</t>
  </si>
  <si>
    <t>VYSOKA SKOLA UMELECKOPRUMYSLOVA V PRAZE</t>
  </si>
  <si>
    <t>NAM.JANA PALACHA 80</t>
  </si>
  <si>
    <t>116 93</t>
  </si>
  <si>
    <t>CZ PRAHA06</t>
  </si>
  <si>
    <t>216268-EPP-1-2014-1-CZ-EPPKA3-ECHE</t>
  </si>
  <si>
    <t>949618264</t>
  </si>
  <si>
    <t>POLICEJNI AKADEMIE CESKE REPUBLIKY V PRAZE</t>
  </si>
  <si>
    <t>LHOTECKÁ 559/7, PRAHA 4</t>
  </si>
  <si>
    <t>143 01</t>
  </si>
  <si>
    <t>50334-EPP-1-2014-1-CZ-EPPKA3-ECHE</t>
  </si>
  <si>
    <t>999923434</t>
  </si>
  <si>
    <t>UNIVERZITA KARLOVA</t>
  </si>
  <si>
    <t>Ovocný trh 3/5</t>
  </si>
  <si>
    <t>PRAHA 1</t>
  </si>
  <si>
    <t>47277-EPP-1-2014-1-CZ-EPPKA3-ECHE</t>
  </si>
  <si>
    <t>998733341</t>
  </si>
  <si>
    <t>VYSOKA SKOLA EKONOMICKA V PRAZE</t>
  </si>
  <si>
    <t>NAM. W. CHURCHILLA 4</t>
  </si>
  <si>
    <t>51698-EPP-1-2014-1-CZ-EPPKA3-ECHE</t>
  </si>
  <si>
    <t>999848744</t>
  </si>
  <si>
    <t>CESKE VYSOKE UCENI TECHNICKE V PRAZE</t>
  </si>
  <si>
    <t>Jugoslávských partyzánů 1580</t>
  </si>
  <si>
    <t>160 00</t>
  </si>
  <si>
    <t>250101-EPP-1-2014-1-CZ-EPPKA3-ECHE</t>
  </si>
  <si>
    <t>949169348</t>
  </si>
  <si>
    <t>VYSOKA SKOLA REGIONALNIHO ROZVOJE ABANKOVNI INSTITUT - AMBIS AS</t>
  </si>
  <si>
    <t>ZA VALEM 19/1428</t>
  </si>
  <si>
    <t>14800</t>
  </si>
  <si>
    <t>PRAHA 4 - KUNRATICE</t>
  </si>
  <si>
    <t>CZ PRAHA12</t>
  </si>
  <si>
    <t>219004-EPP-1-2014-1-CZ-EPPKA3-ECHE</t>
  </si>
  <si>
    <t>949285942</t>
  </si>
  <si>
    <t>VYSOKA SKOLA OBCHODNI V PRAZE, O.P.S.</t>
  </si>
  <si>
    <t>SPÁLENÁ 14</t>
  </si>
  <si>
    <t>110 00</t>
  </si>
  <si>
    <t>CZ PRAHA13</t>
  </si>
  <si>
    <t>220990-EPP-1-2014-1-CZ-EPPKA3-ECHE</t>
  </si>
  <si>
    <t>942787136</t>
  </si>
  <si>
    <t>VYSOKA SKOLA FINANCNI A SPRAVNI, A.S./UNIVERSITY OF FINANCE AND ADMINISTRATION</t>
  </si>
  <si>
    <t>ESTONSKÁ 500</t>
  </si>
  <si>
    <t>10100</t>
  </si>
  <si>
    <t xml:space="preserve">PRAHA 10 </t>
  </si>
  <si>
    <t>CZ PRAHA14</t>
  </si>
  <si>
    <t>217272-EPP-1-2014-1-CZ-EPPKA3-ECHE</t>
  </si>
  <si>
    <t>949345888</t>
  </si>
  <si>
    <t>VYSSI ODBORNA SKOLA ZDRAVOTNICKA A STREDNI ZDRAVOTNICKA SKOLA, PRAHA 1, ALSOVO NABREZI 6</t>
  </si>
  <si>
    <t>ALSOVO NABREZI 6</t>
  </si>
  <si>
    <t>CZ PRAHA15</t>
  </si>
  <si>
    <t>219668-EPP-1-2014-1-CZ-EPPKA3-ECHE</t>
  </si>
  <si>
    <t>949640477</t>
  </si>
  <si>
    <t>VYSSI ODBORNA SKOLA INFORMACNICH SLUZEB, PRAHA 4, PACOVSKÁ 350</t>
  </si>
  <si>
    <t>PACOVSKÁ 350/4</t>
  </si>
  <si>
    <t>140 00</t>
  </si>
  <si>
    <t>PRAHA 4</t>
  </si>
  <si>
    <t>CZ PRAHA16</t>
  </si>
  <si>
    <t>217660-EPP-1-2014-1-CZ-EPPKA3-ECHE</t>
  </si>
  <si>
    <t>949645230</t>
  </si>
  <si>
    <t>VYSOKA SKOLA HOTELOVA V PRAZE 8, SPOL.S.R.O</t>
  </si>
  <si>
    <t>SVIDNICKA 506</t>
  </si>
  <si>
    <t>181 00</t>
  </si>
  <si>
    <t>CZ PRAHA17</t>
  </si>
  <si>
    <t>218308-EPP-1-2014-1-CZ-EPPKA3-ECHE</t>
  </si>
  <si>
    <t>949573353</t>
  </si>
  <si>
    <t>ANGLO-AMERICKA VYSOKA SKOLA, Z.U.</t>
  </si>
  <si>
    <t>LETENSKÁ 120/5</t>
  </si>
  <si>
    <t>CZ PRAHA18</t>
  </si>
  <si>
    <t>220457-EPP-1-2014-1-CZ-EPPKA3-ECHE</t>
  </si>
  <si>
    <t>963428445</t>
  </si>
  <si>
    <t>METROPOLITNI UNIVERZITA PRAHA OPS</t>
  </si>
  <si>
    <t>Dubečská 900/10</t>
  </si>
  <si>
    <t>100 31</t>
  </si>
  <si>
    <t>CZ PRAHA20</t>
  </si>
  <si>
    <t>223317-EPP-1-2014-1-CZ-EPPKA3-ECHE</t>
  </si>
  <si>
    <t>949300686</t>
  </si>
  <si>
    <t>VYSOKA SKOLA MEZINARODNICH A VEREJNYCH VZTAHU PRAHA, O.P.S.</t>
  </si>
  <si>
    <t>U SANTOŠKY 17</t>
  </si>
  <si>
    <t>15000</t>
  </si>
  <si>
    <t>PRAHA 5</t>
  </si>
  <si>
    <t>CZ PRAHA21</t>
  </si>
  <si>
    <t>223726-EPP-1-2014-1-CZ-EPPKA3-ECHE</t>
  </si>
  <si>
    <t>949157126</t>
  </si>
  <si>
    <t>UNIVERZITA JANA AMOSE KOMENSKÉHO PRAHA S.R.O./JAN AMOS KOMENSKÝ UNIVERSITY PRAGUE LTD.</t>
  </si>
  <si>
    <t>ROHÁČOVA 1148/63</t>
  </si>
  <si>
    <t>13000</t>
  </si>
  <si>
    <t>PRAHA/PRAGUE</t>
  </si>
  <si>
    <t>CZ PRAHA23</t>
  </si>
  <si>
    <t>270377-EPP-1-2015-1-CZ-EPPKA3-ECHE</t>
  </si>
  <si>
    <t>938821000</t>
  </si>
  <si>
    <t>Vysoka skola zdravotnicka, o.p.s.</t>
  </si>
  <si>
    <t>Duškova 7</t>
  </si>
  <si>
    <t>CZ PRAHA24</t>
  </si>
  <si>
    <t>233015-EPP-1-2014-1-CZ-EPPKA3-ECHE</t>
  </si>
  <si>
    <t>949557154</t>
  </si>
  <si>
    <t>VSTVS PALESTRA</t>
  </si>
  <si>
    <t>PILSKÁ 9</t>
  </si>
  <si>
    <t>19800</t>
  </si>
  <si>
    <t>PRAGUE 9</t>
  </si>
  <si>
    <t>CZ PRAHA26</t>
  </si>
  <si>
    <t>245741-EPP-1-2014-1-CZ-EPPKA3-ECHE</t>
  </si>
  <si>
    <t>948846629</t>
  </si>
  <si>
    <t>UNICORN COLLEGE S. R. O.</t>
  </si>
  <si>
    <t>V KAPSLOVNĚ 2767/2</t>
  </si>
  <si>
    <t>130 00</t>
  </si>
  <si>
    <t>CZ PRAHA28</t>
  </si>
  <si>
    <t>251870-EPP-1-2014-1-CZ-EPPKA3-ECHE</t>
  </si>
  <si>
    <t>945636414</t>
  </si>
  <si>
    <t>PRAZSKA VYSOKA SKOLA PSYCHOSOCIALNICH STUDII, S.R.O</t>
  </si>
  <si>
    <t>HEKROVA 805</t>
  </si>
  <si>
    <t>149000</t>
  </si>
  <si>
    <t>CZ PRAHA29</t>
  </si>
  <si>
    <t>251401-EPP-1-2014-1-CZ-EPPKA3-ECHE</t>
  </si>
  <si>
    <t>949615160</t>
  </si>
  <si>
    <t>VYSOKA SKOLA REGIONALNIHO ROZVOJE, S.R.O.</t>
  </si>
  <si>
    <t>ŽALANSKÉHO 68/54</t>
  </si>
  <si>
    <t>163 00</t>
  </si>
  <si>
    <t>PRAHA 17</t>
  </si>
  <si>
    <t>CZ PRAHA30</t>
  </si>
  <si>
    <t>257666-EPP-1-2014-1-CZ-EPPKA3-ECHE</t>
  </si>
  <si>
    <t>949321929</t>
  </si>
  <si>
    <t>CEVRO INSTITUT Z.U.</t>
  </si>
  <si>
    <t>JUNGMANNOVA 17</t>
  </si>
  <si>
    <t>CZ PRAHA32</t>
  </si>
  <si>
    <t>261926-EPP-1-2014-1-CZ-EPPKA3-ECHE</t>
  </si>
  <si>
    <t>947744806</t>
  </si>
  <si>
    <t>PB-VYSSI ODBORNA SKOLA A STREDNI SKOLA MANAGEMENTU,S.R.O.</t>
  </si>
  <si>
    <t>NAD ROKOSKOU 111/7</t>
  </si>
  <si>
    <t>182 00</t>
  </si>
  <si>
    <t>CZ PRAHA34</t>
  </si>
  <si>
    <t>263652-EPP-1-2014-1-CZ-EPPKA3-ECHE</t>
  </si>
  <si>
    <t>949661332</t>
  </si>
  <si>
    <t>AKCENT COLLEGE S.R.O.</t>
  </si>
  <si>
    <t>BÍTOVSKÁ 5</t>
  </si>
  <si>
    <t>140 000</t>
  </si>
  <si>
    <t>CZ PRAHA35</t>
  </si>
  <si>
    <t>263774-EPP-1-2014-1-CZ-EPPKA3-ECHE</t>
  </si>
  <si>
    <t>949102224</t>
  </si>
  <si>
    <t>KONZERVATOR DUNCAN CENTRE, PRAHA 4, BRANICKÁ 41</t>
  </si>
  <si>
    <t>BRANICKÁ 41</t>
  </si>
  <si>
    <t>147 00</t>
  </si>
  <si>
    <t>PRAGUE 4</t>
  </si>
  <si>
    <t>CZ PRAHA36</t>
  </si>
  <si>
    <t>268690-EPP-1-2014-1-CZ-EPPKA3-ECHE</t>
  </si>
  <si>
    <t>949057410</t>
  </si>
  <si>
    <t>SVATOJANSKA KOLEJ - VYSSI ODBORNA SKOLA PEDAGOGICKA</t>
  </si>
  <si>
    <t>SVATÝ JAN POD SKALOU 1</t>
  </si>
  <si>
    <t>26601</t>
  </si>
  <si>
    <t>BEROUN</t>
  </si>
  <si>
    <t>CZ PRAHA37</t>
  </si>
  <si>
    <t>271230-EPP-1-2016-1-CZ-EPPKA3-ECHE</t>
  </si>
  <si>
    <t>939827957</t>
  </si>
  <si>
    <t>ART &amp; DESIGN INSTITUT</t>
  </si>
  <si>
    <t>SVATOSLAVOVA 333</t>
  </si>
  <si>
    <t>14000</t>
  </si>
  <si>
    <t>CZ PRAHA38</t>
  </si>
  <si>
    <t>270216-EPP-1-2015-1-CZ-EPPKA3-ECHE</t>
  </si>
  <si>
    <t>939025379</t>
  </si>
  <si>
    <t>ARCHIP</t>
  </si>
  <si>
    <t>Frantiska Krizka1</t>
  </si>
  <si>
    <t>170 00</t>
  </si>
  <si>
    <t>Prague</t>
  </si>
  <si>
    <t>CZ PRAHA39</t>
  </si>
  <si>
    <t>271672-EPP-1-2017-1-CZ-EPPKA3-ECHE</t>
  </si>
  <si>
    <t>926137668</t>
  </si>
  <si>
    <t>VYSOKA SKOLA PODNIKANI A PRAVA, A.S.</t>
  </si>
  <si>
    <t>1810/181, MICHÁLKOVICKÁ</t>
  </si>
  <si>
    <t>710 00</t>
  </si>
  <si>
    <t>CZ PRAHA40</t>
  </si>
  <si>
    <t>271562-EPP-1-2017-1-CZ-EPPKA3-ECHE</t>
  </si>
  <si>
    <t>930932281</t>
  </si>
  <si>
    <t>University of New York in Prague S.R.O.</t>
  </si>
  <si>
    <t>Londynska 41</t>
  </si>
  <si>
    <t>12000</t>
  </si>
  <si>
    <t>CZ PRAHA41</t>
  </si>
  <si>
    <t>272003-EPP-1-2018-1-CZ-EPPKA1-ECHE</t>
  </si>
  <si>
    <t>915472421</t>
  </si>
  <si>
    <t>Scholastika - VOS vizualni komunikace</t>
  </si>
  <si>
    <t>Schnirchova 662/22</t>
  </si>
  <si>
    <t>Praha 7</t>
  </si>
  <si>
    <t>CZ  PRAHA42</t>
  </si>
  <si>
    <t>272086-EPP-1-2018-1-CZ-EPPKA1-ECHE</t>
  </si>
  <si>
    <t>912994168</t>
  </si>
  <si>
    <t>VYSOKA SKOLA KREATIVNI KOMUNIKACE S.R.O.</t>
  </si>
  <si>
    <t>Na Pankraci 420/54</t>
  </si>
  <si>
    <t>Praha 4</t>
  </si>
  <si>
    <t>CZ PREROV01</t>
  </si>
  <si>
    <t>224543-EPP-1-2014-1-CZ-EPPKA3-ECHE</t>
  </si>
  <si>
    <t>949028407</t>
  </si>
  <si>
    <t>VYSOKA SKOLA LOGISTIKY O.P.S.</t>
  </si>
  <si>
    <t>PALACKÉHO 25</t>
  </si>
  <si>
    <t>750 02</t>
  </si>
  <si>
    <t>PŘEROV</t>
  </si>
  <si>
    <t>CZ PREROV02</t>
  </si>
  <si>
    <t>240839-EPP-1-2014-1-CZ-EPPKA3-ECHE</t>
  </si>
  <si>
    <t>949150724</t>
  </si>
  <si>
    <t>VYSSI ODBORNA SKOLA ZIVNOSTENSKA PREROV, S.R.O.</t>
  </si>
  <si>
    <t>PALACKÉHO 1380/19</t>
  </si>
  <si>
    <t>PŘEROV I - MĚSTO</t>
  </si>
  <si>
    <t>CZ TREBIC01</t>
  </si>
  <si>
    <t>238049-EPP-1-2014-1-CZ-EPPKA3-ECHE</t>
  </si>
  <si>
    <t>945241042</t>
  </si>
  <si>
    <t>ZAPADOMORAVSKA VYSOKA SKOLA TREBIC, O.P.S.</t>
  </si>
  <si>
    <t>OKRUŽNÍ-STR.935, 674 01 TŘEBÍČ</t>
  </si>
  <si>
    <t>674 01</t>
  </si>
  <si>
    <t>TŘEBÍČ</t>
  </si>
  <si>
    <t>47071-EPP-1-2014-1-CZ-EPPKA3-ECHE</t>
  </si>
  <si>
    <t>973510431</t>
  </si>
  <si>
    <t>PASTEUROVA 3544/1</t>
  </si>
  <si>
    <t>40096</t>
  </si>
  <si>
    <t>USTI NAD LABEM</t>
  </si>
  <si>
    <t>CZ USTINAD02</t>
  </si>
  <si>
    <t>242923-EPP-1-2014-1-CZ-EPPKA3-ECHE</t>
  </si>
  <si>
    <t>914767619</t>
  </si>
  <si>
    <t>VYSOKA SKOLA EKONOMIE A MANAGEMENTU A.S.</t>
  </si>
  <si>
    <t>NÁROŽNÍ 2600/9A</t>
  </si>
  <si>
    <t>158 00</t>
  </si>
  <si>
    <t xml:space="preserve">PRAGUE </t>
  </si>
  <si>
    <t>CZ VALASSK01</t>
  </si>
  <si>
    <t>219456-EPP-1-2014-1-CZ-EPPKA3-ECHE</t>
  </si>
  <si>
    <t>949572771</t>
  </si>
  <si>
    <t>OBCHODNI AKADEMIE A VYSSI ODBORNA SKOLA VALASSKE MEZIRICI</t>
  </si>
  <si>
    <t xml:space="preserve">101MASARYKOVA </t>
  </si>
  <si>
    <t>757 01</t>
  </si>
  <si>
    <t>VALASSKE MEZIRICI</t>
  </si>
  <si>
    <t>102246-EPP-1-2014-1-CZ-EPPKA3-ECHE</t>
  </si>
  <si>
    <t>999880172</t>
  </si>
  <si>
    <t>UNIVERZITA TOMASE BATI VE ZLINE</t>
  </si>
  <si>
    <t>NÁM. T. G. MASARYKA 5555</t>
  </si>
  <si>
    <t>760 01</t>
  </si>
  <si>
    <t>CZ ZNOJMO01</t>
  </si>
  <si>
    <t>259312-EPP-1-2014-1-CZ-EPPKA3-ECHE</t>
  </si>
  <si>
    <t>949269646</t>
  </si>
  <si>
    <t>SOUKROMA VYSOKA SKOLA EKONOMICKA ZNOJMO</t>
  </si>
  <si>
    <t>LOUCKÁ 656/21</t>
  </si>
  <si>
    <t>66902</t>
  </si>
  <si>
    <t>ZNOJMO</t>
  </si>
  <si>
    <t>29982-EPP-1-2014-1-DE-EPPKA3-ECHE</t>
  </si>
  <si>
    <t>999983962</t>
  </si>
  <si>
    <t>TEMPLERGRABEN 55</t>
  </si>
  <si>
    <t>52062</t>
  </si>
  <si>
    <t>28343-EPP-1-2014-1-DE-EPPKA3-ECHE</t>
  </si>
  <si>
    <t>996033928</t>
  </si>
  <si>
    <t>FACHHOCHSCHULE AACHEN</t>
  </si>
  <si>
    <t>52066</t>
  </si>
  <si>
    <t>D  AALEN01</t>
  </si>
  <si>
    <t>29718-EPP-1-2014-1-DE-EPPKA3-ECHE</t>
  </si>
  <si>
    <t>973276273</t>
  </si>
  <si>
    <t>HOCHSCHULE AALEN - TECHNIK UND WIRTSCHAFT</t>
  </si>
  <si>
    <t>Beethovenstr. 1</t>
  </si>
  <si>
    <t>73430</t>
  </si>
  <si>
    <t>AALEN</t>
  </si>
  <si>
    <t>D  ALFTER01</t>
  </si>
  <si>
    <t>227120-EPP-1-2014-1-DE-EPPKA3-ECHE</t>
  </si>
  <si>
    <t>932568089</t>
  </si>
  <si>
    <t>ALANUS HOCHSCHULE GGMBH</t>
  </si>
  <si>
    <t>VILLESTR. 3</t>
  </si>
  <si>
    <t>53347</t>
  </si>
  <si>
    <t xml:space="preserve">ALFTER </t>
  </si>
  <si>
    <t>70740-EPP-1-2014-1-DE-EPPKA3-ECHE</t>
  </si>
  <si>
    <t>999652416</t>
  </si>
  <si>
    <t>OSTBAYERISCHE TECHNISCHE HOCHSCHULEAMBERG-WEIDEN</t>
  </si>
  <si>
    <t>KAISER-WILHELM-RING 23</t>
  </si>
  <si>
    <t>92224</t>
  </si>
  <si>
    <t>D  ANSBACH01</t>
  </si>
  <si>
    <t>103007-EPP-1-2014-1-DE-EPPKA3-ECHE</t>
  </si>
  <si>
    <t>968710095</t>
  </si>
  <si>
    <t>HOCHSCHULE FUR ANGEWANDTE WISSENSCHAFTEN - FACHHOCHSCHULE ANSBACH</t>
  </si>
  <si>
    <t>RESIDENZSTRASSE 8</t>
  </si>
  <si>
    <t>91522</t>
  </si>
  <si>
    <t>ANSBACH</t>
  </si>
  <si>
    <t>D  ANSBACH02</t>
  </si>
  <si>
    <t>245665-EPP-1-2014-1-DE-EPPKA3-ECHE</t>
  </si>
  <si>
    <t>942062352</t>
  </si>
  <si>
    <t>AUGUSTANA-HOCHSCHULE</t>
  </si>
  <si>
    <t>WALDSTR. 15</t>
  </si>
  <si>
    <t>91564</t>
  </si>
  <si>
    <t>NEUENDETTELSAU</t>
  </si>
  <si>
    <t>D  ASCHAFF01</t>
  </si>
  <si>
    <t>211325-EPP-1-2014-1-DE-EPPKA3-ECHE</t>
  </si>
  <si>
    <t>949582665</t>
  </si>
  <si>
    <t>HOCHSCHULE FÜR ANGEWANDTE WISSENSCHAFTEN ASCHAFFENBURG</t>
  </si>
  <si>
    <t>WUERZBURGER STR. 45</t>
  </si>
  <si>
    <t>63743</t>
  </si>
  <si>
    <t>ASCHAFFENBURG</t>
  </si>
  <si>
    <t>D  AUGSBUR01</t>
  </si>
  <si>
    <t>28403-EPP-1-2014-1-DE-EPPKA3-ECHE</t>
  </si>
  <si>
    <t>999598678</t>
  </si>
  <si>
    <t>UNIVERSITAET AUGSBURG</t>
  </si>
  <si>
    <t>UNIVERSITAETSSTRASSE 2</t>
  </si>
  <si>
    <t>86159</t>
  </si>
  <si>
    <t>AUGSBURG</t>
  </si>
  <si>
    <t>D  AUGSBUR02</t>
  </si>
  <si>
    <t>28411-EPP-1-2014-1-DE-EPPKA3-ECHE</t>
  </si>
  <si>
    <t>949261692</t>
  </si>
  <si>
    <t>HOCHSCHULE FÜR ANGEWANDTE WISSENSCHAFTEN AUGSBURG</t>
  </si>
  <si>
    <t>AN DER HOCHSCHULE 1</t>
  </si>
  <si>
    <t>86161</t>
  </si>
  <si>
    <t>D  BAD-HON01</t>
  </si>
  <si>
    <t>227111-EPP-1-2014-1-DE-EPPKA3-ECHE</t>
  </si>
  <si>
    <t>948324963</t>
  </si>
  <si>
    <t>IUBH INTERNATIONALE HOCHSCHULE</t>
  </si>
  <si>
    <t>Mülheimer Str. 38</t>
  </si>
  <si>
    <t>53604</t>
  </si>
  <si>
    <t>BAD HONNEF</t>
  </si>
  <si>
    <t>29923-EPP-1-2014-1-DE-EPPKA3-ECHE</t>
  </si>
  <si>
    <t>999872509</t>
  </si>
  <si>
    <t>OTTO-FRIEDRICH-UNIVERSITAET BAMBERG</t>
  </si>
  <si>
    <t>Kapuzinerstrasse 16</t>
  </si>
  <si>
    <t>96045</t>
  </si>
  <si>
    <t>BAMBERG</t>
  </si>
  <si>
    <t>28423-EPP-1-2014-1-DE-EPPKA3-ECHE</t>
  </si>
  <si>
    <t>999849908</t>
  </si>
  <si>
    <t>UNIVERSITAET BAYREUTH</t>
  </si>
  <si>
    <t>UNIVERSITATSSTRASSE  30</t>
  </si>
  <si>
    <t>95447</t>
  </si>
  <si>
    <t xml:space="preserve">BAYREUTH </t>
  </si>
  <si>
    <t>28550-EPP-1-2014-1-DE-EPPKA3-ECHE</t>
  </si>
  <si>
    <t>999994826</t>
  </si>
  <si>
    <t>FREIE UNIVERSITAET BERLIN</t>
  </si>
  <si>
    <t>KAISERSWERTHER STRASSE 16-18</t>
  </si>
  <si>
    <t>14195</t>
  </si>
  <si>
    <t>BERLIN</t>
  </si>
  <si>
    <t>D  BERLIN02</t>
  </si>
  <si>
    <t>29899-EPP-1-2014-1-DE-EPPKA3-ECHE</t>
  </si>
  <si>
    <t>999986678</t>
  </si>
  <si>
    <t>TECHNISCHE UNIVERSITAT BERLIN</t>
  </si>
  <si>
    <t>Fraunhoferstraße 33-36</t>
  </si>
  <si>
    <t>10587</t>
  </si>
  <si>
    <t>D  BERLIN03</t>
  </si>
  <si>
    <t>28395-EPP-1-2014-1-DE-EPPKA3-ECHE</t>
  </si>
  <si>
    <t>945595577</t>
  </si>
  <si>
    <t>UNIVERSITAT DER KUNSTE BERLIN</t>
  </si>
  <si>
    <t>EINSTEINUFER 43</t>
  </si>
  <si>
    <t>D  BERLIN04</t>
  </si>
  <si>
    <t>28419-EPP-1-2014-1-DE-EPPKA3-ECHE</t>
  </si>
  <si>
    <t>968706312</t>
  </si>
  <si>
    <t>BEUTH-HOCHSCHULE FUER TECHNIK BERLIN</t>
  </si>
  <si>
    <t>Luxemburger Str.10</t>
  </si>
  <si>
    <t>13353</t>
  </si>
  <si>
    <t>D  BERLIN05</t>
  </si>
  <si>
    <t>29763-EPP-1-2014-1-DE-EPPKA3-ECHE</t>
  </si>
  <si>
    <t>949249858</t>
  </si>
  <si>
    <t>ALICE SALOMON HOCHSCHULE BERLIN</t>
  </si>
  <si>
    <t>ALICE-SALOMON-PLATZ 5</t>
  </si>
  <si>
    <t>12627</t>
  </si>
  <si>
    <t>29933-EPP-1-2014-1-DE-EPPKA3-ECHE</t>
  </si>
  <si>
    <t>999824591</t>
  </si>
  <si>
    <t>HOCHSCHULE FUR WIRTSCHAFT UND RECHT BERLIN</t>
  </si>
  <si>
    <t>Badensche Strasse 52</t>
  </si>
  <si>
    <t>10825</t>
  </si>
  <si>
    <t>D  BERLIN10</t>
  </si>
  <si>
    <t>69700-EPP-1-2014-1-DE-EPPKA3-ECHE</t>
  </si>
  <si>
    <t>949248306</t>
  </si>
  <si>
    <t>EVANGELISCHE HOCHSCHULE BERLIN</t>
  </si>
  <si>
    <t>TELTOWER DAMM 118 - 122</t>
  </si>
  <si>
    <t>12167</t>
  </si>
  <si>
    <t>D  BERLIN13</t>
  </si>
  <si>
    <t>29975-EPP-1-2014-1-DE-EPPKA3-ECHE</t>
  </si>
  <si>
    <t>999850781</t>
  </si>
  <si>
    <t>HUMBOLDT-UNIVERSITAET ZU BERLIN</t>
  </si>
  <si>
    <t>UNTER DEN LINDEN  6</t>
  </si>
  <si>
    <t>10099</t>
  </si>
  <si>
    <t>D  BERLIN14</t>
  </si>
  <si>
    <t>28367-EPP-1-2014-1-DE-EPPKA3-ECHE</t>
  </si>
  <si>
    <t>997713289</t>
  </si>
  <si>
    <t>HOCHSCHULE FÜR TECHNIK UND WIRTSCHAFT BERLIN</t>
  </si>
  <si>
    <t>Treskowallee 8</t>
  </si>
  <si>
    <t>10318</t>
  </si>
  <si>
    <t>D  BERLIN16</t>
  </si>
  <si>
    <t>71891-EPP-1-2014-1-DE-EPPKA3-ECHE</t>
  </si>
  <si>
    <t>946122869</t>
  </si>
  <si>
    <t>HOCHSCHULE FÜR MUSIK "HANNS EISLER" BERLIN</t>
  </si>
  <si>
    <t>CHARLOTTENSTRASSE 55</t>
  </si>
  <si>
    <t>10117</t>
  </si>
  <si>
    <t>D  BERLIN17</t>
  </si>
  <si>
    <t>233589-EPP-1-2014-1-DE-EPPKA3-ECHE</t>
  </si>
  <si>
    <t>949264311</t>
  </si>
  <si>
    <t>HOCHSCHULE FÜR SCHAUSPIELKUNST ERNST BUSCH</t>
  </si>
  <si>
    <t>SCHNELLERSTRASSE 104</t>
  </si>
  <si>
    <t>12439</t>
  </si>
  <si>
    <t>D  BERLIN18</t>
  </si>
  <si>
    <t>29777-EPP-1-2014-1-DE-EPPKA3-ECHE</t>
  </si>
  <si>
    <t>949623987</t>
  </si>
  <si>
    <t>KUNSTHOCHSCHULE BERLIN-WEISSENSEE HOCHSCHULE FUER GESTALTUNG</t>
  </si>
  <si>
    <t>Buehringstr. 20</t>
  </si>
  <si>
    <t>13086</t>
  </si>
  <si>
    <t>D  BERLIN20</t>
  </si>
  <si>
    <t>223817-EPP-1-2014-1-DE-EPPKA3-ECHE</t>
  </si>
  <si>
    <t>948931601</t>
  </si>
  <si>
    <t>KATHOLISCHE HOCHSCHULE FÜR SOZIALWESEN BERLIN (KHSB)</t>
  </si>
  <si>
    <t>KÖPENICKER ALLEE 39 - 57</t>
  </si>
  <si>
    <t>D  BERLIN21</t>
  </si>
  <si>
    <t>227173-EPP-1-2014-1-DE-EPPKA3-ECHE</t>
  </si>
  <si>
    <t>951309556</t>
  </si>
  <si>
    <t>SRH HOCHSCHULEN BERLIN GMBH</t>
  </si>
  <si>
    <t>ERNST-REUTER-PLATZ 10</t>
  </si>
  <si>
    <t>D  BERLIN24</t>
  </si>
  <si>
    <t>255845-EPP-1-2014-1-DE-EPPKA3-ECHE</t>
  </si>
  <si>
    <t>949041696</t>
  </si>
  <si>
    <t>DHGS DEUTSCHE HOCHSCHULE FÜR GESUNDHEIT UND SPORT</t>
  </si>
  <si>
    <t>VULKANSTRAßE 1</t>
  </si>
  <si>
    <t>10367</t>
  </si>
  <si>
    <t>D  BERLIN25</t>
  </si>
  <si>
    <t>269789-EPP-1-2015-1-DE-EPPKA3-ECHE</t>
  </si>
  <si>
    <t>997917765</t>
  </si>
  <si>
    <t>HERTIE SCHOOL OF GOVERNANCE GEMMEINNUTZIGE GMBH</t>
  </si>
  <si>
    <t>FRIEDRICHSTRASSE 180</t>
  </si>
  <si>
    <t>D  BERLIN26</t>
  </si>
  <si>
    <t>259138-EPP-1-2014-1-DE-EPPKA3-ECHE</t>
  </si>
  <si>
    <t>943816015</t>
  </si>
  <si>
    <t>BTK BERLINER TECHNISCHE KUNSTHOCHSCHULE GMBH</t>
  </si>
  <si>
    <t>BERNBURGER STR. 24-25</t>
  </si>
  <si>
    <t>10963</t>
  </si>
  <si>
    <t>D  BERLIN27</t>
  </si>
  <si>
    <t>259284-EPP-1-2014-1-DE-EPPKA3-ECHE</t>
  </si>
  <si>
    <t>995683952</t>
  </si>
  <si>
    <t>FACHHOCHSCHULE DER POLIZEI DES LANDES BRANDENBURG</t>
  </si>
  <si>
    <t>BERNAUER STRAßE 146</t>
  </si>
  <si>
    <t>16515</t>
  </si>
  <si>
    <t>ORANIENBURG</t>
  </si>
  <si>
    <t>D  BERLIN29</t>
  </si>
  <si>
    <t>262958-EPP-1-2014-1-DE-EPPKA3-ECHE</t>
  </si>
  <si>
    <t>949352775</t>
  </si>
  <si>
    <t>BBW HOCHSCHULE</t>
  </si>
  <si>
    <t>LEIBNIZSTRAßE 11-13</t>
  </si>
  <si>
    <t>10625</t>
  </si>
  <si>
    <t>D  BERLIN30</t>
  </si>
  <si>
    <t>262976-EPP-1-2014-1-DE-EPPKA3-ECHE</t>
  </si>
  <si>
    <t>944393747</t>
  </si>
  <si>
    <t>HMKW - HOCHSCHULE FUR MEDIEN KOMMUNIKATION UND WIRTSCHAFT GMBH</t>
  </si>
  <si>
    <t>ACKERSTRAßE 76</t>
  </si>
  <si>
    <t>13355</t>
  </si>
  <si>
    <t>D  BERLIN31</t>
  </si>
  <si>
    <t>263078-EPP-1-2014-1-DE-EPPKA3-ECHE</t>
  </si>
  <si>
    <t>949660944</t>
  </si>
  <si>
    <t>SRH HOCHSCHULE DER POPULÄREN KÜNSTE (HDPK)</t>
  </si>
  <si>
    <t>POTSDAMER STR. 188</t>
  </si>
  <si>
    <t>10783</t>
  </si>
  <si>
    <t>D  BERLIN32</t>
  </si>
  <si>
    <t>263147-EPP-1-2014-1-DE-EPPKA3-ECHE</t>
  </si>
  <si>
    <t>952344740</t>
  </si>
  <si>
    <t>INTERNATIONAL PSYCHOANALYTIC UNIVERSITY BERLIN GGMBH</t>
  </si>
  <si>
    <t>STROMSTR.3</t>
  </si>
  <si>
    <t>10555</t>
  </si>
  <si>
    <t>D  BERLIN33</t>
  </si>
  <si>
    <t>264158-EPP-1-2014-1-DE-EPPKA3-ECHE</t>
  </si>
  <si>
    <t>948861955</t>
  </si>
  <si>
    <t>BARD COLLEGE BERLIN, A LIBERAL ARTS UNIVERSITY GGMBH</t>
  </si>
  <si>
    <t>PLATANENSTRASSE 24</t>
  </si>
  <si>
    <t>13156</t>
  </si>
  <si>
    <t>D  BERLIN35</t>
  </si>
  <si>
    <t>265384-EPP-1-2014-1-DE-EPPKA3-ECHE</t>
  </si>
  <si>
    <t>949348410</t>
  </si>
  <si>
    <t>GOBS HOCHSCHULE FÜR WIRTSCHAFT UND VERWALTUNG GEMEINNÜTZIGE GESELLSCHAFT MBH</t>
  </si>
  <si>
    <t>BISMARCKSTRASSE 107</t>
  </si>
  <si>
    <t>D  BERLIN36</t>
  </si>
  <si>
    <t>266547-EPP-1-2014-1-DE-EPPKA3-ECHE</t>
  </si>
  <si>
    <t>936102866</t>
  </si>
  <si>
    <t>EUROPAISCHE SPORTACADEMIE LAND BRANDENBURG</t>
  </si>
  <si>
    <t>AM LUFTSCHIFFHAFEN 1</t>
  </si>
  <si>
    <t>14471</t>
  </si>
  <si>
    <t>POTSDAM</t>
  </si>
  <si>
    <t>D  BERLIN37</t>
  </si>
  <si>
    <t>268149-EPP-1-2014-1-DE-EPPKA3-ECHE</t>
  </si>
  <si>
    <t>986098218</t>
  </si>
  <si>
    <t xml:space="preserve">AKKON HOCHSCHULE FÜR HUMANWISSENSCHAFTEN  </t>
  </si>
  <si>
    <t>Colditzstr. 34-36</t>
  </si>
  <si>
    <t>10785</t>
  </si>
  <si>
    <t>D  BERLIN38</t>
  </si>
  <si>
    <t>269641-EPP-1-2015-1-DE-EPPKA3-ECHE</t>
  </si>
  <si>
    <t>951105856</t>
  </si>
  <si>
    <t>MSB MEDICAL SCHOOL BERLIN GMBH</t>
  </si>
  <si>
    <t>CALANDRELLISTRASSE 1-9</t>
  </si>
  <si>
    <t>12247</t>
  </si>
  <si>
    <t xml:space="preserve">BERLIN </t>
  </si>
  <si>
    <t>D  BERLIN39</t>
  </si>
  <si>
    <t>269831-EPP-1-2015-1-DE-EPPKA3-ECHE</t>
  </si>
  <si>
    <t>942635040</t>
  </si>
  <si>
    <t>IB-HOCHSCHULE BERLIN, IB GESELLSCHAFT FÜR INTERDISZIPLINÄRE STUDIEN GGMBH (IB GIS)</t>
  </si>
  <si>
    <t>GERICHTSTR. 27</t>
  </si>
  <si>
    <t>13347</t>
  </si>
  <si>
    <t>D  BERLIN40</t>
  </si>
  <si>
    <t>269898-EPP-1-2015-1-DE-EPPKA3-ECHE</t>
  </si>
  <si>
    <t>939126550</t>
  </si>
  <si>
    <t>HOCHSCHULE FUER WIRTSCHAFT, TECHNIK UND KULTUR GGMBH</t>
  </si>
  <si>
    <t>FRIEDRICHSTRASSE 189</t>
  </si>
  <si>
    <t>D-10117</t>
  </si>
  <si>
    <t>D  BERLIN42</t>
  </si>
  <si>
    <t>270166-EPP-1-2015-1-DE-EPPKA3-ECHE</t>
  </si>
  <si>
    <t>930803368</t>
  </si>
  <si>
    <t>DEKRA HOCHSCHULE BERLIN</t>
  </si>
  <si>
    <t>EHRENBERGSTRASSE 11-14</t>
  </si>
  <si>
    <t>10245</t>
  </si>
  <si>
    <t>D  BERLIN43</t>
  </si>
  <si>
    <t>271419-EPP-1-2017-1-DE-EPPKA3-ECHE</t>
  </si>
  <si>
    <t>949658228</t>
  </si>
  <si>
    <t>ESCP EUROPE WIRTSCHAFTSHOCHSCHULE BERLIN EV</t>
  </si>
  <si>
    <t>Heubnerweg 8-10</t>
  </si>
  <si>
    <t>14059</t>
  </si>
  <si>
    <t>D  BERLIN44</t>
  </si>
  <si>
    <t>271295-EPP-1-2016-1-DE-EPPKA3-ECHE</t>
  </si>
  <si>
    <t>928206581</t>
  </si>
  <si>
    <t>BERLIN INTERNATIONAL UNIVERSITY OF APPLIED SCIENCES</t>
  </si>
  <si>
    <t>SALZUFER 6</t>
  </si>
  <si>
    <t>D  BERLIN45</t>
  </si>
  <si>
    <t>271729-EPP-1-2017-1-DE-EPPKA3-ECHE</t>
  </si>
  <si>
    <t>920408654</t>
  </si>
  <si>
    <t>design akademie berlin, SRH Hochschule für Kommunikation und Design</t>
  </si>
  <si>
    <t>Aufbau Haus am Moritzplatz Prinzenstr. 84.1</t>
  </si>
  <si>
    <t>10969</t>
  </si>
  <si>
    <t>D  BERNKAS01</t>
  </si>
  <si>
    <t>272294-EPP-1-2018-1-DE-EPPKA1-ECHE</t>
  </si>
  <si>
    <t>912843527</t>
  </si>
  <si>
    <t>Cusanus Hochschule unselbständige Stiftung privaten Rechts in der Cusanus Treuhand gGmbH</t>
  </si>
  <si>
    <t>Mandatstraße 1</t>
  </si>
  <si>
    <t>54470</t>
  </si>
  <si>
    <t>Bernkastel-Kues</t>
  </si>
  <si>
    <t>D  BIBERAC01</t>
  </si>
  <si>
    <t>28532-EPP-1-2014-1-DE-EPPKA3-ECHE</t>
  </si>
  <si>
    <t>949587321</t>
  </si>
  <si>
    <t>HOCHSCHULE BIBERACH</t>
  </si>
  <si>
    <t>KARLSTRASSE 11</t>
  </si>
  <si>
    <t>88400</t>
  </si>
  <si>
    <t>BIBERACH</t>
  </si>
  <si>
    <t>29885-EPP-1-2014-1-DE-EPPKA3-ECHE</t>
  </si>
  <si>
    <t>999854370</t>
  </si>
  <si>
    <t>UNIVERSITAET BIELEFELD</t>
  </si>
  <si>
    <t>Universitaetsstr. 25</t>
  </si>
  <si>
    <t xml:space="preserve">33615 </t>
  </si>
  <si>
    <t>BIELEFELD</t>
  </si>
  <si>
    <t>29725-EPP-1-2014-1-DE-EPPKA3-ECHE</t>
  </si>
  <si>
    <t>973468430</t>
  </si>
  <si>
    <t>FACHHOCHSCHULE BIELEFELD</t>
  </si>
  <si>
    <t>33619</t>
  </si>
  <si>
    <t>D  BIELEFE05</t>
  </si>
  <si>
    <t>221174-EPP-1-2014-1-DE-EPPKA3-ECHE</t>
  </si>
  <si>
    <t>950486123</t>
  </si>
  <si>
    <t>FACHHOCHSCHULE DES MITTELSTANDES (FHM) GMBH - UNIVERSITY OF APPLIED SCIENCE -</t>
  </si>
  <si>
    <t>Ravensberger Str. 10G</t>
  </si>
  <si>
    <t>33602</t>
  </si>
  <si>
    <t>D  BIELEFE06</t>
  </si>
  <si>
    <t>270119-EPP-1-2015-1-DE-EPPKA3-ECHE</t>
  </si>
  <si>
    <t>938866202</t>
  </si>
  <si>
    <t>FACHHOCHSCHULE DER DIAKONIE</t>
  </si>
  <si>
    <t>NAZARETHWEG 5</t>
  </si>
  <si>
    <t>33617</t>
  </si>
  <si>
    <t>D  BINGEN01</t>
  </si>
  <si>
    <t>29832-EPP-1-2014-1-DE-EPPKA3-ECHE</t>
  </si>
  <si>
    <t>949602647</t>
  </si>
  <si>
    <t>TECHNISCHE HOCHSCHULE BINGEN</t>
  </si>
  <si>
    <t>Berlinstrasse 109</t>
  </si>
  <si>
    <t>55411</t>
  </si>
  <si>
    <t>BINGEN</t>
  </si>
  <si>
    <t>29880-EPP-1-2014-1-DE-EPPKA3-ECHE</t>
  </si>
  <si>
    <t>999988812</t>
  </si>
  <si>
    <t>RUHR-UNIVERSITAET BOCHUM</t>
  </si>
  <si>
    <t>Universitaetsstrasse 150</t>
  </si>
  <si>
    <t>44801</t>
  </si>
  <si>
    <t>BOCHUM</t>
  </si>
  <si>
    <t>D  BOCHUM02</t>
  </si>
  <si>
    <t>29721-EPP-1-2014-1-DE-EPPKA3-ECHE</t>
  </si>
  <si>
    <t>968656939</t>
  </si>
  <si>
    <t>HOCHSCHULE BOCHUM</t>
  </si>
  <si>
    <t>LENNERSHOFSTRASSE 140</t>
  </si>
  <si>
    <t>D  BOCHUM04</t>
  </si>
  <si>
    <t>29791-EPP-1-2014-1-DE-EPPKA3-ECHE</t>
  </si>
  <si>
    <t>949038786</t>
  </si>
  <si>
    <t>EVANGELISCHE HOCHSCHULE RHEINLAND-WESTFALEN-LIPPE, PROTESTANT UNIVERSITY OF APPLIED SCIENCES</t>
  </si>
  <si>
    <t>IMMANUEL-KANT-STR. 18-20</t>
  </si>
  <si>
    <t>44803</t>
  </si>
  <si>
    <t>D  BOCHUM05</t>
  </si>
  <si>
    <t>242255-EPP-1-2014-1-DE-EPPKA3-ECHE</t>
  </si>
  <si>
    <t>949546290</t>
  </si>
  <si>
    <t>TECHNISCHE HOCHSCHULE GEORG AGRICOLA</t>
  </si>
  <si>
    <t>HERNER STR. 45</t>
  </si>
  <si>
    <t>44787</t>
  </si>
  <si>
    <t>D  BOCHUM06</t>
  </si>
  <si>
    <t>262060-EPP-1-2014-1-DE-EPPKA3-ECHE</t>
  </si>
  <si>
    <t>949604102</t>
  </si>
  <si>
    <t>HOCHSCHULE FÜR GESUNDHEIT</t>
  </si>
  <si>
    <t>UNIVERSITÄTSSTRAßE 105</t>
  </si>
  <si>
    <t>44789</t>
  </si>
  <si>
    <t>D  BOCHUM07</t>
  </si>
  <si>
    <t>272119-EPP-1-2018-1-DE-EPPKA1-ECHE</t>
  </si>
  <si>
    <t>952440867</t>
  </si>
  <si>
    <t>EBZ Business School - University of Applied Sciences</t>
  </si>
  <si>
    <t>Springorumallee 20</t>
  </si>
  <si>
    <t>44795</t>
  </si>
  <si>
    <t>D  BONN01</t>
  </si>
  <si>
    <t>29901-EPP-1-2014-1-DE-EPPKA3-ECHE</t>
  </si>
  <si>
    <t>999980276</t>
  </si>
  <si>
    <t>RHEINISCHE FRIEDRICH-WILHELMS-UNIVERSITAT BONN</t>
  </si>
  <si>
    <t>Regina-Pacis-Weg 3</t>
  </si>
  <si>
    <t>53113</t>
  </si>
  <si>
    <t>BONN</t>
  </si>
  <si>
    <t>D  BRANDEN01</t>
  </si>
  <si>
    <t>28726-EPP-1-2014-1-DE-EPPKA3-ECHE</t>
  </si>
  <si>
    <t>997963646</t>
  </si>
  <si>
    <t>TECHNISCHE HOCHSCHULE BRANDENBURG</t>
  </si>
  <si>
    <t>Magdeburger Str. 50</t>
  </si>
  <si>
    <t>14770</t>
  </si>
  <si>
    <t>BRANDENBURG</t>
  </si>
  <si>
    <t>28438-EPP-1-2014-1-DE-EPPKA3-ECHE</t>
  </si>
  <si>
    <t>999861257</t>
  </si>
  <si>
    <t>TECHNISCHE UNIVERSITAET BRAUNSCHWEIG</t>
  </si>
  <si>
    <t>Universitätsplatz 2</t>
  </si>
  <si>
    <t>38106</t>
  </si>
  <si>
    <t>BRAUNSCHWEIG</t>
  </si>
  <si>
    <t>D  BRAUNSC02</t>
  </si>
  <si>
    <t>29910-EPP-1-2014-1-DE-EPPKA3-ECHE</t>
  </si>
  <si>
    <t>947424124</t>
  </si>
  <si>
    <t>HOCHSCHULE FÜR BILDENDE KÜNSTE BRAUNSCHWEIG</t>
  </si>
  <si>
    <t>JOHANNES-SELENKA-PLATZ 1</t>
  </si>
  <si>
    <t>D-38118</t>
  </si>
  <si>
    <t>29862-EPP-1-2014-1-DE-EPPKA3-ECHE</t>
  </si>
  <si>
    <t>999987454</t>
  </si>
  <si>
    <t>UNIVERSITAET BREMEN</t>
  </si>
  <si>
    <t>Bibliothekstr.1</t>
  </si>
  <si>
    <t>28359</t>
  </si>
  <si>
    <t>BREMEN</t>
  </si>
  <si>
    <t>D  BREMEN03</t>
  </si>
  <si>
    <t>99263-EPP-1-2014-1-DE-EPPKA3-ECHE</t>
  </si>
  <si>
    <t>949578203</t>
  </si>
  <si>
    <t>UNIVERSITY OF THE ARTS BREMEN</t>
  </si>
  <si>
    <t>AM SPEICHER XI 8</t>
  </si>
  <si>
    <t>28217</t>
  </si>
  <si>
    <t>D  BREMEN04</t>
  </si>
  <si>
    <t>29988-EPP-1-2014-1-DE-EPPKA3-ECHE</t>
  </si>
  <si>
    <t>993345961</t>
  </si>
  <si>
    <t>HOCHSCHULE BREMEN</t>
  </si>
  <si>
    <t>NEUSTADTSWALL 30</t>
  </si>
  <si>
    <t>28199</t>
  </si>
  <si>
    <t>D  BREMEN07</t>
  </si>
  <si>
    <t>225170-EPP-1-2014-1-DE-EPPKA3-ECHE</t>
  </si>
  <si>
    <t>972093746</t>
  </si>
  <si>
    <t>HOCHSCHULE FUR OFFENTLICHE VERWALTUNG</t>
  </si>
  <si>
    <t>DOVENTORSCONTRESCARPE 172 C</t>
  </si>
  <si>
    <t>28195</t>
  </si>
  <si>
    <t xml:space="preserve">BREMEN </t>
  </si>
  <si>
    <t>D  BREMEN09</t>
  </si>
  <si>
    <t>220150-EPP-1-2014-1-DE-EPPKA3-ECHE</t>
  </si>
  <si>
    <t>999897147</t>
  </si>
  <si>
    <t>JACOBS UNIVERSITY BREMEN GGMBH</t>
  </si>
  <si>
    <t>Campus Ring 1</t>
  </si>
  <si>
    <t>28759</t>
  </si>
  <si>
    <t>D  BREMERH01</t>
  </si>
  <si>
    <t>29680-EPP-1-2014-1-DE-EPPKA3-ECHE</t>
  </si>
  <si>
    <t>952117760</t>
  </si>
  <si>
    <t>HOCHSCHULE BREMERHAVEN - UNIVERSITY OF APPLIED SCIENCES</t>
  </si>
  <si>
    <t>AN DER KARLSTADT 8</t>
  </si>
  <si>
    <t>27568</t>
  </si>
  <si>
    <t>BREMERHAVEN</t>
  </si>
  <si>
    <t>D  BRUHL01</t>
  </si>
  <si>
    <t>216240-EPP-1-2014-1-DE-EPPKA3-ECHE</t>
  </si>
  <si>
    <t>949623793</t>
  </si>
  <si>
    <t>EUROPÄISCHE FACHHOCHSCHULE RHEIN/ERFT GMBH</t>
  </si>
  <si>
    <t>KAISERSTRASSE 6</t>
  </si>
  <si>
    <t>50321</t>
  </si>
  <si>
    <t>BRUEHL</t>
  </si>
  <si>
    <t>D  BRUHL02</t>
  </si>
  <si>
    <t>270123-EPP-1-2015-1-DE-EPPKA3-ECHE</t>
  </si>
  <si>
    <t>938865232</t>
  </si>
  <si>
    <t>HOCHSCHULE DES BUNDES FÜR ÖFFENTLICHE VERWALTUNG</t>
  </si>
  <si>
    <t>Willy-Brandt-Str. 1</t>
  </si>
  <si>
    <t>Brühl</t>
  </si>
  <si>
    <t>D  BUXTEHU02</t>
  </si>
  <si>
    <t>232787-EPP-1-2014-1-DE-EPPKA3-ECHE</t>
  </si>
  <si>
    <t>948951486</t>
  </si>
  <si>
    <t>HOCHSCHULE 21 GEMEINNÜTZIGE GMBH</t>
  </si>
  <si>
    <t>HARBURGER STRASSE 6</t>
  </si>
  <si>
    <t>21614</t>
  </si>
  <si>
    <t>BUXTEHUDE</t>
  </si>
  <si>
    <t>D  CALW02</t>
  </si>
  <si>
    <t>249803-EPP-1-2014-1-DE-EPPKA3-ECHE</t>
  </si>
  <si>
    <t>948007870</t>
  </si>
  <si>
    <t>SRH HOCHSCHULE CALW</t>
  </si>
  <si>
    <t>LEDERSTRASSE 1</t>
  </si>
  <si>
    <t>75365</t>
  </si>
  <si>
    <t>CALW</t>
  </si>
  <si>
    <t>29949-EPP-1-2014-1-DE-EPPKA3-ECHE</t>
  </si>
  <si>
    <t>999877844</t>
  </si>
  <si>
    <t>STRASSE DER NATIONEN  62</t>
  </si>
  <si>
    <t>09111</t>
  </si>
  <si>
    <t>CHEMNITZ</t>
  </si>
  <si>
    <t>D  CLAUSTH01</t>
  </si>
  <si>
    <t>29780-EPP-1-2014-1-DE-EPPKA3-ECHE</t>
  </si>
  <si>
    <t>999865913</t>
  </si>
  <si>
    <t>TECHNISCHE UNIVERSITAT CLAUSTHAL</t>
  </si>
  <si>
    <t>Adolph-Roemer-Str. 2 a</t>
  </si>
  <si>
    <t>38678</t>
  </si>
  <si>
    <t>CLAUSTHAL-ZELLERFELD</t>
  </si>
  <si>
    <t>D  COBURG01</t>
  </si>
  <si>
    <t>28732-EPP-1-2014-1-DE-EPPKA3-ECHE</t>
  </si>
  <si>
    <t>949160424</t>
  </si>
  <si>
    <t>FACHHOCHSCHULE COBURG</t>
  </si>
  <si>
    <t>FRIEDRICH-STREIB-STR. 2</t>
  </si>
  <si>
    <t>96450</t>
  </si>
  <si>
    <t>COBURG</t>
  </si>
  <si>
    <t>269837-EPP-1-2015-1-DE-EPPKA3-ECHE</t>
  </si>
  <si>
    <t>937759529</t>
  </si>
  <si>
    <t>BRANDENBURGISCHE TECHNISCHE UNIVERSITAT COTTBUS-SENFTENBERG</t>
  </si>
  <si>
    <t>PLATZ DER DEUTSCHEN EINHEIT 1</t>
  </si>
  <si>
    <t>03046</t>
  </si>
  <si>
    <t>COTTBUS</t>
  </si>
  <si>
    <t>D  DARMSTA01</t>
  </si>
  <si>
    <t>29695-EPP-1-2014-1-DE-EPPKA3-ECHE</t>
  </si>
  <si>
    <t>999986581</t>
  </si>
  <si>
    <t>TECHNISCHE UNIVERSITAT DARMSTADT</t>
  </si>
  <si>
    <t>KAROLINENPLATZ 5</t>
  </si>
  <si>
    <t>64289</t>
  </si>
  <si>
    <t xml:space="preserve">DARMSTADT </t>
  </si>
  <si>
    <t>D  DARMSTA02</t>
  </si>
  <si>
    <t>28546-EPP-1-2014-1-DE-EPPKA3-ECHE</t>
  </si>
  <si>
    <t>986100255</t>
  </si>
  <si>
    <t>HOCHSCHULE DARMSTADT (UNIVERSITY OF APPLIED SCIENCES H-DA)</t>
  </si>
  <si>
    <t>Haardtring 100</t>
  </si>
  <si>
    <t>64295</t>
  </si>
  <si>
    <t>DARMSTADT</t>
  </si>
  <si>
    <t>D  DARMSTA03</t>
  </si>
  <si>
    <t>29734-EPP-1-2014-1-DE-EPPKA3-ECHE</t>
  </si>
  <si>
    <t>974822356</t>
  </si>
  <si>
    <t>EVANGELISCHE HOCHSCHULE DARMSTADT EHD</t>
  </si>
  <si>
    <t>Zweifalltorweg 12</t>
  </si>
  <si>
    <t>D-64293</t>
  </si>
  <si>
    <t>D  DEGGEND01</t>
  </si>
  <si>
    <t>75132-EPP-1-2014-1-DE-EPPKA3-ECHE</t>
  </si>
  <si>
    <t>975486418</t>
  </si>
  <si>
    <t>TECHNISCHE HOCHSCHULE DEGGENDORF</t>
  </si>
  <si>
    <t>Edlmairstr. 6 und 8</t>
  </si>
  <si>
    <t>94469</t>
  </si>
  <si>
    <t>DEGGENDORF</t>
  </si>
  <si>
    <t>D  DETMOLD01</t>
  </si>
  <si>
    <t>221486-EPP-1-2014-1-DE-EPPKA3-ECHE</t>
  </si>
  <si>
    <t>948819857</t>
  </si>
  <si>
    <t>HOCHSCHULE FÜR MUSIK DETMOLD</t>
  </si>
  <si>
    <t>Neustadt 22</t>
  </si>
  <si>
    <t>32756</t>
  </si>
  <si>
    <t>DETMOLD</t>
  </si>
  <si>
    <t>29783-EPP-1-2014-1-DE-EPPKA3-ECHE</t>
  </si>
  <si>
    <t>999848453</t>
  </si>
  <si>
    <t>TECHNISCHE UNIVERSITAT DORTMUND</t>
  </si>
  <si>
    <t>AUGUST-SCHMIDT-STR. 4</t>
  </si>
  <si>
    <t>44227</t>
  </si>
  <si>
    <t>DORTMUND</t>
  </si>
  <si>
    <t>D  DORTMUN02</t>
  </si>
  <si>
    <t>28737-EPP-1-2014-1-DE-EPPKA3-ECHE</t>
  </si>
  <si>
    <t>986309678</t>
  </si>
  <si>
    <t>FACHHOCHSCHULE DORTMUND</t>
  </si>
  <si>
    <t>SONNENSTRAßE 96 - 100</t>
  </si>
  <si>
    <t>44139</t>
  </si>
  <si>
    <t>D  DORTMUN04</t>
  </si>
  <si>
    <t>210610-EPP-1-2014-1-DE-EPPKA3-ECHE</t>
  </si>
  <si>
    <t>949283614</t>
  </si>
  <si>
    <t>ISM INTERNATIONAL SCHOOL OF MANAGEMENT GMBH - GEMEINNUETZIGE GESELLSCHAFT</t>
  </si>
  <si>
    <t>Otto-Hahn-Str. 19</t>
  </si>
  <si>
    <t>D  DRESDEN01</t>
  </si>
  <si>
    <t>29744-EPP-1-2014-1-DE-EPPKA3-ECHE</t>
  </si>
  <si>
    <t>999651543</t>
  </si>
  <si>
    <t>HOCHSCHULE FUER TECHNIK UND WIRTSCHAFT DRESDEN</t>
  </si>
  <si>
    <t>FRIEDRICH-LIST-PLATZ 1</t>
  </si>
  <si>
    <t>01069</t>
  </si>
  <si>
    <t>29756-EPP-1-2014-1-DE-EPPKA3-ECHE</t>
  </si>
  <si>
    <t>999897729</t>
  </si>
  <si>
    <t>TECHNISCHE UNIVERSITAET DRESDEN</t>
  </si>
  <si>
    <t>Büro des Rektors</t>
  </si>
  <si>
    <t>01062</t>
  </si>
  <si>
    <t>D  DRESDEN04</t>
  </si>
  <si>
    <t>29941-EPP-1-2014-1-DE-EPPKA3-ECHE</t>
  </si>
  <si>
    <t>945742435</t>
  </si>
  <si>
    <t>HOCHSCHULE FÜR BILDENDE KÜNSTE DRESDEN</t>
  </si>
  <si>
    <t>GÜNTZSTR. 34</t>
  </si>
  <si>
    <t>01307</t>
  </si>
  <si>
    <t>D  DRESDEN05</t>
  </si>
  <si>
    <t>29751-EPP-1-2014-1-DE-EPPKA3-ECHE</t>
  </si>
  <si>
    <t>949206790</t>
  </si>
  <si>
    <t>UNIVERSITY OF MUSIC CARL MARIA VON WEBER DRESDEN</t>
  </si>
  <si>
    <t>Box 120039</t>
  </si>
  <si>
    <t>01001</t>
  </si>
  <si>
    <t>D  DRESDEN07</t>
  </si>
  <si>
    <t>43118-EPP-1-2014-1-DE-EPPKA3-ECHE</t>
  </si>
  <si>
    <t>948938973</t>
  </si>
  <si>
    <t>EVANGELISCHE HOCHSCHULE DRESDEN (EHS) UNIVERSITY OF APPLIED SCIENCES FOR SOCIAL WORK, EDUCATION AND NURSING</t>
  </si>
  <si>
    <t>DÜRERSTRASSE 25</t>
  </si>
  <si>
    <t>D  DRESDEN09</t>
  </si>
  <si>
    <t>242887-EPP-1-2014-1-DE-EPPKA3-ECHE</t>
  </si>
  <si>
    <t>949300492</t>
  </si>
  <si>
    <t>PALUCCA HOCHSCHULE FÜR TANZ DRESDEN</t>
  </si>
  <si>
    <t>BASTEIPLATZ 4</t>
  </si>
  <si>
    <t>01277</t>
  </si>
  <si>
    <t>D  DRESDEN10</t>
  </si>
  <si>
    <t>260964-EPP-1-2014-1-DE-EPPKA3-ECHE</t>
  </si>
  <si>
    <t>940956746</t>
  </si>
  <si>
    <t>BLASEWITZER STR. 60</t>
  </si>
  <si>
    <t>D  DRESDEN12</t>
  </si>
  <si>
    <t>269163-EPP-1-2014-1-DE-EPPKA3-ECHE</t>
  </si>
  <si>
    <t>952501880</t>
  </si>
  <si>
    <t>DIU DRESDEN INTERNATIONAL UNIVERSITY GMBH</t>
  </si>
  <si>
    <t>FREIBERGER STR. 37</t>
  </si>
  <si>
    <t>01067</t>
  </si>
  <si>
    <t>D  DRESDEN13</t>
  </si>
  <si>
    <t>271516-EPP-1-2017-1-DE-EPPKA3-ECHE</t>
  </si>
  <si>
    <t>920294291</t>
  </si>
  <si>
    <t>HOCHSCHULE DER SACHSISCHEN POLIZEI (FH)</t>
  </si>
  <si>
    <t>FRIEDENSSTRASSE 120</t>
  </si>
  <si>
    <t>02929</t>
  </si>
  <si>
    <t>ROTHENBURG/OL</t>
  </si>
  <si>
    <t>28538-EPP-1-2014-1-DE-EPPKA3-ECHE</t>
  </si>
  <si>
    <t>999856116</t>
  </si>
  <si>
    <t>UNIVERSITAETSSTRASSE 1</t>
  </si>
  <si>
    <t>40225</t>
  </si>
  <si>
    <t>DUSSELDORF</t>
  </si>
  <si>
    <t>D  DUSSELD03</t>
  </si>
  <si>
    <t>29653-EPP-1-2014-1-DE-EPPKA3-ECHE</t>
  </si>
  <si>
    <t>990835989</t>
  </si>
  <si>
    <t>HOCHSCHULE DUSSELDORF</t>
  </si>
  <si>
    <t>Universitaetsstrasse, Gebaeude 23.31/32</t>
  </si>
  <si>
    <t>DÜSSELDORF</t>
  </si>
  <si>
    <t>D  DUSSELD06</t>
  </si>
  <si>
    <t>234213-EPP-1-2014-1-DE-EPPKA3-ECHE</t>
  </si>
  <si>
    <t>952309917</t>
  </si>
  <si>
    <t>ROBERT SCHUMANN HOCHSCHULE DUSSELDORF</t>
  </si>
  <si>
    <t>Fischerstrasse 110</t>
  </si>
  <si>
    <t>40476</t>
  </si>
  <si>
    <t>D  DUSSELD08</t>
  </si>
  <si>
    <t>270671-EPP-1-2016-1-DE-EPPKA3-ECHE</t>
  </si>
  <si>
    <t>931004061</t>
  </si>
  <si>
    <t>IST-HOCHSCHULE FÜR MANAGEMENT GMBH</t>
  </si>
  <si>
    <t>ERKRATHER STRASSE A - C</t>
  </si>
  <si>
    <t>40233</t>
  </si>
  <si>
    <t>D  EBERSWA01</t>
  </si>
  <si>
    <t>43900-EPP-1-2014-1-DE-EPPKA3-ECHE</t>
  </si>
  <si>
    <t>949853004</t>
  </si>
  <si>
    <t>HOCHSCHULE FUR NACHHALTIGE ENTWICKLUNG EBERSWALDE</t>
  </si>
  <si>
    <t>Friedrich-Ebert-Str. 28</t>
  </si>
  <si>
    <t>D-16225</t>
  </si>
  <si>
    <t>EBERSWALDE</t>
  </si>
  <si>
    <t>D  EICHSTA01</t>
  </si>
  <si>
    <t>29755-EPP-1-2014-1-DE-EPPKA3-ECHE</t>
  </si>
  <si>
    <t>997154666</t>
  </si>
  <si>
    <t>KATHOLISCHE UNIVERSITAT EICHSTATT-INGOLSTADT</t>
  </si>
  <si>
    <t>Ostenstrasse 26</t>
  </si>
  <si>
    <t>85072</t>
  </si>
  <si>
    <t>Eichstaett</t>
  </si>
  <si>
    <t>D  ELMSHOR01</t>
  </si>
  <si>
    <t>99508-EPP-1-2014-1-DE-EPPKA3-ECHE</t>
  </si>
  <si>
    <t>949555893</t>
  </si>
  <si>
    <t>NORDAKADEMIE - HOCHSCHULE DER WIRTSCHAFT</t>
  </si>
  <si>
    <t>KOELLNER CHAUSSEE 11</t>
  </si>
  <si>
    <t>25337</t>
  </si>
  <si>
    <t>ELMSHORN</t>
  </si>
  <si>
    <t>D  EMDEN02</t>
  </si>
  <si>
    <t>257523-EPP-1-2014-1-DE-EPPKA3-ECHE</t>
  </si>
  <si>
    <t>986039921</t>
  </si>
  <si>
    <t>HOCHSCHULE EMDEN/LEER</t>
  </si>
  <si>
    <t>CONSTANTIAPLATZ 4</t>
  </si>
  <si>
    <t>26723</t>
  </si>
  <si>
    <t>EMDEN</t>
  </si>
  <si>
    <t>D  ERDING01</t>
  </si>
  <si>
    <t>241599-EPP-1-2014-1-DE-EPPKA3-ECHE</t>
  </si>
  <si>
    <t>949156059</t>
  </si>
  <si>
    <t>HOCHSCHULE FÜR ANGEWANDTES MANAGEMENT GMBH</t>
  </si>
  <si>
    <t>LANGE ZEILE 10</t>
  </si>
  <si>
    <t>85435</t>
  </si>
  <si>
    <t>ERDING</t>
  </si>
  <si>
    <t>28462-EPP-1-2014-1-DE-EPPKA3-ECHE</t>
  </si>
  <si>
    <t>998348736</t>
  </si>
  <si>
    <t>FACHHOCHSCHULE ERFURT</t>
  </si>
  <si>
    <t>99085</t>
  </si>
  <si>
    <t xml:space="preserve">ERFURT </t>
  </si>
  <si>
    <t>81971-EPP-1-2014-1-DE-EPPKA3-ECHE</t>
  </si>
  <si>
    <t>992560067</t>
  </si>
  <si>
    <t>UNIVERSITAT ERFURT</t>
  </si>
  <si>
    <t>NORDHÄUSER STRAßE 63</t>
  </si>
  <si>
    <t>99089</t>
  </si>
  <si>
    <t>ERFURT</t>
  </si>
  <si>
    <t>28318-EPP-1-2014-1-DE-EPPKA3-ECHE</t>
  </si>
  <si>
    <t>999995408</t>
  </si>
  <si>
    <t>FRIEDRICH-ALEXANDER-UNIVERSITAET ERLANGEN NUERNBERG</t>
  </si>
  <si>
    <t>91054</t>
  </si>
  <si>
    <t>D  ERLANGE02</t>
  </si>
  <si>
    <t>227777-EPP-1-2014-1-DE-EPPKA3-ECHE</t>
  </si>
  <si>
    <t>949651535</t>
  </si>
  <si>
    <t>INSTITUT FÜR FREMDSPRACHEN UND AUSLANDSKUNDE BEI DER UNIVERSITÄT ERLANGEN-NÜRNBERG</t>
  </si>
  <si>
    <t>Hindenburgstr. 42</t>
  </si>
  <si>
    <t>D  ESSEN02</t>
  </si>
  <si>
    <t>242333-EPP-1-2014-1-DE-EPPKA3-ECHE</t>
  </si>
  <si>
    <t>946624456</t>
  </si>
  <si>
    <t>FOLKWANG UNIVERSITÄT DER KÜNSTE</t>
  </si>
  <si>
    <t>KLEMENSBORN 39</t>
  </si>
  <si>
    <t>45239</t>
  </si>
  <si>
    <t xml:space="preserve">ESSEN </t>
  </si>
  <si>
    <t>250937-EPP-1-2014-1-DE-EPPKA3-ECHE</t>
  </si>
  <si>
    <t>949567824</t>
  </si>
  <si>
    <t>FOM HOCHSCHULE FÜR OEKONOMIE &amp;  MANAGEMENT GEMEINNÜTZIGE GMBH</t>
  </si>
  <si>
    <t>LEIMKUGELSTRASSE 6</t>
  </si>
  <si>
    <t>45141</t>
  </si>
  <si>
    <t>D  ESSEN04</t>
  </si>
  <si>
    <t>220383-EPP-1-2014-1-DE-EPPKA3-ECHE</t>
  </si>
  <si>
    <t>999843312</t>
  </si>
  <si>
    <t>UNIVERSITAET DUISBURG-ESSEN</t>
  </si>
  <si>
    <t>Universitaetsstr. 2</t>
  </si>
  <si>
    <t>D  ESSEN05</t>
  </si>
  <si>
    <t>269893-EPP-1-2015-1-DE-EPPKA3-ECHE</t>
  </si>
  <si>
    <t>939083579</t>
  </si>
  <si>
    <t>HBK ESSEN GMBH</t>
  </si>
  <si>
    <t>Prinz-Friedrich-Straße 28 a</t>
  </si>
  <si>
    <t>45257</t>
  </si>
  <si>
    <t>Essen</t>
  </si>
  <si>
    <t>D  ESSLING03</t>
  </si>
  <si>
    <t>28315-EPP-1-2014-1-DE-EPPKA3-ECHE</t>
  </si>
  <si>
    <t>975330442</t>
  </si>
  <si>
    <t>HOCHSCHULE ESSLINGEN</t>
  </si>
  <si>
    <t>Kanalstrasse 33</t>
  </si>
  <si>
    <t>73728</t>
  </si>
  <si>
    <t>ESSLINGEN</t>
  </si>
  <si>
    <t>D  FLENSBU01</t>
  </si>
  <si>
    <t>28758-EPP-1-2014-1-DE-EPPKA3-ECHE</t>
  </si>
  <si>
    <t>949487605</t>
  </si>
  <si>
    <t>EUROPA-UNIVERSITAT FLENSBURG</t>
  </si>
  <si>
    <t>Auf dem Campus 1</t>
  </si>
  <si>
    <t>24943</t>
  </si>
  <si>
    <t>FLENSBURG</t>
  </si>
  <si>
    <t>D  FLENSBU02</t>
  </si>
  <si>
    <t>28393-EPP-1-2014-1-DE-EPPKA3-ECHE</t>
  </si>
  <si>
    <t>949264602</t>
  </si>
  <si>
    <t>HOCHSCHULE FLENSBURG</t>
  </si>
  <si>
    <t>KANZLEISTRASSE 91-93</t>
  </si>
  <si>
    <t>D  FRANKFU01</t>
  </si>
  <si>
    <t>28247-EPP-1-2014-1-DE-EPPKA3-ECHE</t>
  </si>
  <si>
    <t>999978724</t>
  </si>
  <si>
    <t>JOHANN WOLFGANG GOETHE-UNIVERSITATFRANKFURT AM MAIN</t>
  </si>
  <si>
    <t>Theodor-W.-Adorno-Platz 1</t>
  </si>
  <si>
    <t>60323</t>
  </si>
  <si>
    <t>FRANKFURT AM MAIN</t>
  </si>
  <si>
    <t>D  FRANKFU02</t>
  </si>
  <si>
    <t>220960-EPP-1-2014-1-DE-EPPKA3-ECHE</t>
  </si>
  <si>
    <t>949162558</t>
  </si>
  <si>
    <t>HOCHSCHULE FÜR MUSIK UND DARSTELLENDE KUNST FRANKFURT AM MAIN</t>
  </si>
  <si>
    <t>ESCHERSHEIMER LANDSTRASSE 29-39</t>
  </si>
  <si>
    <t>60322</t>
  </si>
  <si>
    <t>D  FRANKFU03</t>
  </si>
  <si>
    <t>224883-EPP-1-2014-1-DE-EPPKA3-ECHE</t>
  </si>
  <si>
    <t>945427185</t>
  </si>
  <si>
    <t>STAATLICHE HOCHSCHULE FÜR BILDENDE KÜNSTE, STÄDELSCHULE</t>
  </si>
  <si>
    <t>DÜRERSTR. 10</t>
  </si>
  <si>
    <t>60596</t>
  </si>
  <si>
    <t>28378-EPP-1-2014-1-DE-EPPKA3-ECHE</t>
  </si>
  <si>
    <t>991538075</t>
  </si>
  <si>
    <t xml:space="preserve">60318 </t>
  </si>
  <si>
    <t>D  FRANKFU06</t>
  </si>
  <si>
    <t>28365-EPP-1-2014-1-DE-EPPKA3-ECHE</t>
  </si>
  <si>
    <t>987276089</t>
  </si>
  <si>
    <t>PHILOSOPHISCH THEOLOGISCHE HOCHSCHULE SANKT GEORGEN</t>
  </si>
  <si>
    <t>OFFENBACHER LANDSTR. 224</t>
  </si>
  <si>
    <t>60599</t>
  </si>
  <si>
    <t>D  FRANKFU07</t>
  </si>
  <si>
    <t>29844-EPP-1-2014-1-DE-EPPKA3-ECHE</t>
  </si>
  <si>
    <t>998465718</t>
  </si>
  <si>
    <t>FRANKFURT SCHOOL OF FINANCE &amp; MANAGEMENT GEMEINNUTZIGE GMBH</t>
  </si>
  <si>
    <t>ADICKESALLEE 32 - 34</t>
  </si>
  <si>
    <t>29850-EPP-1-2014-1-DE-EPPKA3-ECHE</t>
  </si>
  <si>
    <t>996853869</t>
  </si>
  <si>
    <t>STIFTUNG EUROPA-UNIVERSITAT VIADRINA FRANKFURT (ODER)</t>
  </si>
  <si>
    <t>GROSSE SCHARRNSTRASSE 59</t>
  </si>
  <si>
    <t>15230</t>
  </si>
  <si>
    <t>FRANKFURT</t>
  </si>
  <si>
    <t>D  FRANKFU09</t>
  </si>
  <si>
    <t>248827-EPP-1-2014-1-DE-EPPKA3-ECHE</t>
  </si>
  <si>
    <t>942426587</t>
  </si>
  <si>
    <t>DIPLOMA HOCHSCHULE</t>
  </si>
  <si>
    <t>AM HEGEBERG 2</t>
  </si>
  <si>
    <t>37242</t>
  </si>
  <si>
    <t>BAD SOODEN-ALLENDORF</t>
  </si>
  <si>
    <t>D  FRANKFU10</t>
  </si>
  <si>
    <t>259164-EPP-1-2014-1-DE-EPPKA3-ECHE</t>
  </si>
  <si>
    <t>949483628</t>
  </si>
  <si>
    <t>ACCADIS BILDUNG GMBH</t>
  </si>
  <si>
    <t>DU PONT-STR. 4</t>
  </si>
  <si>
    <t>61352</t>
  </si>
  <si>
    <t>BAD HOMBURG</t>
  </si>
  <si>
    <t>D  FRANKFU11</t>
  </si>
  <si>
    <t>263706-EPP-1-2014-1-DE-EPPKA3-ECHE</t>
  </si>
  <si>
    <t>944794066</t>
  </si>
  <si>
    <t>PROVADIS SCHOOL OF INTERNATIONAL MANAGEMENT AND TECHNOLOGY AG</t>
  </si>
  <si>
    <t>GEBÄUDE B845, IM INDUSTRIEPARK HÖCHST</t>
  </si>
  <si>
    <t>65926</t>
  </si>
  <si>
    <t>D  FREIBER01</t>
  </si>
  <si>
    <t>28721-EPP-1-2014-1-DE-EPPKA3-ECHE</t>
  </si>
  <si>
    <t>999583934</t>
  </si>
  <si>
    <t>TECHNISCHE UNIVERSITAET BERGAKADEMIE FREIBERG</t>
  </si>
  <si>
    <t>Akademiestr.6</t>
  </si>
  <si>
    <t>09596</t>
  </si>
  <si>
    <t>FREIBERG</t>
  </si>
  <si>
    <t>D  FREIBUR01</t>
  </si>
  <si>
    <t>28409-EPP-1-2014-1-DE-EPPKA3-ECHE</t>
  </si>
  <si>
    <t>999841760</t>
  </si>
  <si>
    <t>ALBERT-LUDWIGS-UNIVERSITAET FREIBURG</t>
  </si>
  <si>
    <t>Fahnenbergplatz</t>
  </si>
  <si>
    <t>79085</t>
  </si>
  <si>
    <t>FREIBURG</t>
  </si>
  <si>
    <t>D  FREIBUR02</t>
  </si>
  <si>
    <t>28057-EPP-1-2014-1-DE-EPPKA3-ECHE</t>
  </si>
  <si>
    <t>993850070</t>
  </si>
  <si>
    <t xml:space="preserve">PÄDAGOGISCHE HOCHSCHULE FREIBURG </t>
  </si>
  <si>
    <t>Kunzenweg 21</t>
  </si>
  <si>
    <t>79117</t>
  </si>
  <si>
    <t>D  FREIBUR03</t>
  </si>
  <si>
    <t>75326-EPP-1-2014-1-DE-EPPKA3-ECHE</t>
  </si>
  <si>
    <t>949101836</t>
  </si>
  <si>
    <t>HOCHSCHULE FÜR MUSIK FREIBURG</t>
  </si>
  <si>
    <t>SCHWARZWALDSTR. 141</t>
  </si>
  <si>
    <t>79102</t>
  </si>
  <si>
    <t>D  FREIBUR04</t>
  </si>
  <si>
    <t>29889-EPP-1-2014-1-DE-EPPKA3-ECHE</t>
  </si>
  <si>
    <t>949652214</t>
  </si>
  <si>
    <t>KATHOLISCHE HOCHSCHULE FREIBURG GGMBH</t>
  </si>
  <si>
    <t>KARLSTR. 63</t>
  </si>
  <si>
    <t>79104</t>
  </si>
  <si>
    <t>FREIBURG IM BREISGAU</t>
  </si>
  <si>
    <t>D  FREIBUR05</t>
  </si>
  <si>
    <t>55867-EPP-1-2014-1-DE-EPPKA3-ECHE</t>
  </si>
  <si>
    <t>951190149</t>
  </si>
  <si>
    <t>EVANGELISCHE HOCHSCHULE FREIBURG</t>
  </si>
  <si>
    <t>Bugginger Strasse 38</t>
  </si>
  <si>
    <t>79114</t>
  </si>
  <si>
    <t>D  FREIBUR06</t>
  </si>
  <si>
    <t>263339-EPP-1-2014-1-DE-EPPKA3-ECHE</t>
  </si>
  <si>
    <t>949430181</t>
  </si>
  <si>
    <t>HOCHSCHULE FÜR KUNST, DESIGN UND POPULÄRE MUSIK FREIBURG GGMBH</t>
  </si>
  <si>
    <t>HASLACHER STR. 43</t>
  </si>
  <si>
    <t>79115</t>
  </si>
  <si>
    <t>D  FREISIN01</t>
  </si>
  <si>
    <t>29847-EPP-1-2014-1-DE-EPPKA3-ECHE</t>
  </si>
  <si>
    <t>988262094</t>
  </si>
  <si>
    <t>HOCHSCHULE WEIHENSTEPHAN-TRIESDORF</t>
  </si>
  <si>
    <t>AM HOFGARTEN   4</t>
  </si>
  <si>
    <t>85350</t>
  </si>
  <si>
    <t>FREISING</t>
  </si>
  <si>
    <t>D  FRIEDRI01</t>
  </si>
  <si>
    <t>242195-EPP-1-2014-1-DE-EPPKA3-ECHE</t>
  </si>
  <si>
    <t>998210220</t>
  </si>
  <si>
    <t>ZEPPELIN UNIVERSITAT GGMBH</t>
  </si>
  <si>
    <t>ZEPPELIN UNIVERSITÄT, AM SEEMOOSER HORN 20</t>
  </si>
  <si>
    <t>88045</t>
  </si>
  <si>
    <t>FRIEDRICHSHAFEN</t>
  </si>
  <si>
    <t>D  FULDA01</t>
  </si>
  <si>
    <t>29877-EPP-1-2014-1-DE-EPPKA3-ECHE</t>
  </si>
  <si>
    <t>998871954</t>
  </si>
  <si>
    <t>HOCHSCHULE FULDA-UNIVERSITY OF APPLIED SCIENCES</t>
  </si>
  <si>
    <t>MARQUARDSTR. 35</t>
  </si>
  <si>
    <t>36039</t>
  </si>
  <si>
    <t>FULDA</t>
  </si>
  <si>
    <t>D  FULDA03</t>
  </si>
  <si>
    <t>257632-EPP-1-2014-1-DE-EPPKA3-ECHE</t>
  </si>
  <si>
    <t>949653378</t>
  </si>
  <si>
    <t>THEOLOGISCHE FAKULTÄT FULDA</t>
  </si>
  <si>
    <t>EDUARD-SCHICK-PLATZ 2</t>
  </si>
  <si>
    <t>36037</t>
  </si>
  <si>
    <t>D  FURTWAN01</t>
  </si>
  <si>
    <t>29893-EPP-1-2014-1-DE-EPPKA3-ECHE</t>
  </si>
  <si>
    <t>998012340</t>
  </si>
  <si>
    <t>HOCHSCHULE FURTWANGEN</t>
  </si>
  <si>
    <t>Robert-Gerwig-Platz 1</t>
  </si>
  <si>
    <t>78120</t>
  </si>
  <si>
    <t>FURTWANGEN</t>
  </si>
  <si>
    <t>D  GELSENK01</t>
  </si>
  <si>
    <t>242673-EPP-1-2014-1-DE-EPPKA3-ECHE</t>
  </si>
  <si>
    <t>949535620</t>
  </si>
  <si>
    <t>FACHHOCHSCHULE FUER OEFFENTLICHE VERWALTUNG NRW</t>
  </si>
  <si>
    <t>HAIDEKAMP 73</t>
  </si>
  <si>
    <t>45886</t>
  </si>
  <si>
    <t>GELSENKIRCHEN</t>
  </si>
  <si>
    <t>D  GELSENK02</t>
  </si>
  <si>
    <t>29707-EPP-1-2014-1-DE-EPPKA3-ECHE</t>
  </si>
  <si>
    <t>990997106</t>
  </si>
  <si>
    <t>WESTFALISCHE HOCHSCHULE GELSENKIRCHEN, BOCHOLT, RECKLINGHAUSEN</t>
  </si>
  <si>
    <t>Neidenburger Strasse 43</t>
  </si>
  <si>
    <t>45877</t>
  </si>
  <si>
    <t>D  GERA01</t>
  </si>
  <si>
    <t>256008-EPP-1-2014-1-DE-EPPKA3-ECHE</t>
  </si>
  <si>
    <t>949326973</t>
  </si>
  <si>
    <t>SRH HOCHSCHULE FÜR GESUNDHEIT GMBH</t>
  </si>
  <si>
    <t>VILLA HIRSCH, HERMANN-DRECHSLER-STR. 2</t>
  </si>
  <si>
    <t>07548</t>
  </si>
  <si>
    <t>GERA</t>
  </si>
  <si>
    <t>D  GIESSEN01</t>
  </si>
  <si>
    <t>29801-EPP-1-2014-1-DE-EPPKA3-ECHE</t>
  </si>
  <si>
    <t>999840111</t>
  </si>
  <si>
    <t>JUSTUS-LIEBIG-UNIVERSITAET GIESSEN</t>
  </si>
  <si>
    <t>LUDWIGSTR. 23</t>
  </si>
  <si>
    <t>35390</t>
  </si>
  <si>
    <t xml:space="preserve">GIESSEN </t>
  </si>
  <si>
    <t>29883-EPP-1-2014-1-DE-EPPKA3-ECHE</t>
  </si>
  <si>
    <t>972166496</t>
  </si>
  <si>
    <t>TECHNISCHE HOCHSCHULE MITTELHESSEN</t>
  </si>
  <si>
    <t>WIESENSTRASSE 14</t>
  </si>
  <si>
    <t>GIESSEN</t>
  </si>
  <si>
    <t>D  GIESSEN03</t>
  </si>
  <si>
    <t>266440-EPP-1-2014-1-DE-EPPKA3-ECHE</t>
  </si>
  <si>
    <t>947077543</t>
  </si>
  <si>
    <t>FREIE THEOLOGISCHE HOCHSCHULE GIESSEN</t>
  </si>
  <si>
    <t>RATHENAUSTRASSE 5-7</t>
  </si>
  <si>
    <t>35394</t>
  </si>
  <si>
    <t>D  GLAUCHA03</t>
  </si>
  <si>
    <t>272417-EPP-1-2019-1-DE-EPPKA1-ECHE</t>
  </si>
  <si>
    <t>911169889</t>
  </si>
  <si>
    <t>Berufsakademie Sachsen</t>
  </si>
  <si>
    <t>Kopernikusstraße 51</t>
  </si>
  <si>
    <t>08371</t>
  </si>
  <si>
    <t>Glauchau</t>
  </si>
  <si>
    <t>29749-EPP-1-2014-1-DE-EPPKA3-ECHE</t>
  </si>
  <si>
    <t>999845640</t>
  </si>
  <si>
    <t>GEORG-AUGUST-UNIVERSITAT GOTTINGENSTIFTUNG OFFENTLICHEN RECHTS</t>
  </si>
  <si>
    <t>37073</t>
  </si>
  <si>
    <t>GOETTINGEN</t>
  </si>
  <si>
    <t>D  GOTTING02</t>
  </si>
  <si>
    <t>242559-EPP-1-2014-1-DE-EPPKA3-ECHE</t>
  </si>
  <si>
    <t>965266110</t>
  </si>
  <si>
    <t>GESELLSCHAFT FÜR PRAXISBEZOGENE FORSCHUNG UND WISSENSCHAFTLICHE LEHRE GGMBH</t>
  </si>
  <si>
    <t>WEENDER LANDSTRAßE 3-7</t>
  </si>
  <si>
    <t>GÖTTINGEN</t>
  </si>
  <si>
    <t>D  GREIFS01</t>
  </si>
  <si>
    <t>28709-EPP-1-2014-1-DE-EPPKA3-ECHE</t>
  </si>
  <si>
    <t>999858056</t>
  </si>
  <si>
    <t>UNIVERSITAET GREIFSWALD</t>
  </si>
  <si>
    <t>DOMSTR. 11</t>
  </si>
  <si>
    <t>17487</t>
  </si>
  <si>
    <t>GREIFSWALD</t>
  </si>
  <si>
    <t>D  GUSTROW03</t>
  </si>
  <si>
    <t>267930-EPP-1-2014-1-DE-EPPKA3-ECHE</t>
  </si>
  <si>
    <t>932546167</t>
  </si>
  <si>
    <t>FACHHOCHSCHULE FÜR ÖFFENTLICHE VERWALTUNG, POLIZEI UND RECHTSPFLEGE DES LANDES MECKLENBURG-VORPOMMERN</t>
  </si>
  <si>
    <t>GOLDBERGER STRAßE 12 - 13</t>
  </si>
  <si>
    <t>18273</t>
  </si>
  <si>
    <t>GÜSTROW</t>
  </si>
  <si>
    <t>D  HAGEN01</t>
  </si>
  <si>
    <t>53071-EPP-1-2014-1-DE-EPPKA3-ECHE</t>
  </si>
  <si>
    <t>999610609</t>
  </si>
  <si>
    <t>FERNUNIVERSITAT IN HAGEN</t>
  </si>
  <si>
    <t>UNIVERSITATSSTRASSE 47 58084</t>
  </si>
  <si>
    <t>58097</t>
  </si>
  <si>
    <t>HAGEN</t>
  </si>
  <si>
    <t>D  HAHN01</t>
  </si>
  <si>
    <t>272361-EPP-1-2018-1-DE-EPPKA1-ECHE</t>
  </si>
  <si>
    <t>912701228</t>
  </si>
  <si>
    <t>HOCHSCHULE DER POLIZEI RHEINLAND-PFALZ</t>
  </si>
  <si>
    <t>55483 HAHN-FLUGHAFEN</t>
  </si>
  <si>
    <t>55483</t>
  </si>
  <si>
    <t>HAHN-FLUGHAFEN</t>
  </si>
  <si>
    <t>D  HALLE01</t>
  </si>
  <si>
    <t>28246-EPP-1-2014-1-DE-EPPKA3-ECHE</t>
  </si>
  <si>
    <t>999871539</t>
  </si>
  <si>
    <t>MARTIN-LUTHER-UNIVERSITAET HALLE-WITTENBERG</t>
  </si>
  <si>
    <t>UNIVERSITÄTSPLATZ 10</t>
  </si>
  <si>
    <t>06099</t>
  </si>
  <si>
    <t>HALLE (SAALE)</t>
  </si>
  <si>
    <t>D  HALLE03</t>
  </si>
  <si>
    <t>29963-EPP-1-2014-1-DE-EPPKA3-ECHE</t>
  </si>
  <si>
    <t>962718308</t>
  </si>
  <si>
    <t>BURG GIEBICHENSTEIN KUNSTHOCHSCHULE HALLE</t>
  </si>
  <si>
    <t>NEUWERK 7</t>
  </si>
  <si>
    <t>06108</t>
  </si>
  <si>
    <t>29770-EPP-1-2014-1-DE-EPPKA3-ECHE</t>
  </si>
  <si>
    <t>999905101</t>
  </si>
  <si>
    <t>UNIVERSITAET HAMBURG</t>
  </si>
  <si>
    <t>MITTELWEG 177</t>
  </si>
  <si>
    <t>20148</t>
  </si>
  <si>
    <t>D  HAMBURG03</t>
  </si>
  <si>
    <t>28696-EPP-1-2014-1-DE-EPPKA3-ECHE</t>
  </si>
  <si>
    <t>999838753</t>
  </si>
  <si>
    <t>TECHNISCHE UNIVERSITAT HAMBURG</t>
  </si>
  <si>
    <t>AM SCHWARZENBERG CAMPUS 1</t>
  </si>
  <si>
    <t>21073</t>
  </si>
  <si>
    <t>D  HAMBURG04</t>
  </si>
  <si>
    <t>28402-EPP-1-2014-1-DE-EPPKA3-ECHE</t>
  </si>
  <si>
    <t>946146149</t>
  </si>
  <si>
    <t>HOCHSCHULE FÜR BILDENDE KÜNSTE HAMBURG</t>
  </si>
  <si>
    <t>22081</t>
  </si>
  <si>
    <t xml:space="preserve">HAMBURG </t>
  </si>
  <si>
    <t>D  HAMBURG05</t>
  </si>
  <si>
    <t>29752-EPP-1-2014-1-DE-EPPKA3-ECHE</t>
  </si>
  <si>
    <t>925523076</t>
  </si>
  <si>
    <t>HOCHSCHULE FUER MUSIK UND THEATER HAMBURG</t>
  </si>
  <si>
    <t xml:space="preserve">12,HARVESTEHUDER WEG </t>
  </si>
  <si>
    <t>D  HAMBURG06</t>
  </si>
  <si>
    <t>29782-EPP-1-2014-1-DE-EPPKA3-ECHE</t>
  </si>
  <si>
    <t>999876680</t>
  </si>
  <si>
    <t>HOCHSCHULE FUR ANGEWANDTE WISSENSCHAFTEN HAMBURG</t>
  </si>
  <si>
    <t>BERLINER TOR  5</t>
  </si>
  <si>
    <t>20099</t>
  </si>
  <si>
    <t>D  HAMBURG08</t>
  </si>
  <si>
    <t>217708-EPP-1-2014-1-DE-EPPKA3-ECHE</t>
  </si>
  <si>
    <t>983868285</t>
  </si>
  <si>
    <t>HELMUT SCHMIDT UNIVERSITAT UNIVERSITAT DER BUNDESWEHR HAMBURG</t>
  </si>
  <si>
    <t>HOLSTENHOFWEG 85</t>
  </si>
  <si>
    <t>22043</t>
  </si>
  <si>
    <t>D  HAMBURG10</t>
  </si>
  <si>
    <t>102425-EPP-1-2014-1-DE-EPPKA3-ECHE</t>
  </si>
  <si>
    <t>949528151</t>
  </si>
  <si>
    <t>BUCERIUS LAW SCHOOL - HOCHSCHULE FÜR RECHTSWISSENSCHAFTEN GEMEINNÜTZIGE GMBH</t>
  </si>
  <si>
    <t>JUNGIUSSTRASSE 6</t>
  </si>
  <si>
    <t>20355</t>
  </si>
  <si>
    <t>D  HAMBURG11</t>
  </si>
  <si>
    <t>221102-EPP-1-2014-1-DE-EPPKA3-ECHE</t>
  </si>
  <si>
    <t>949634366</t>
  </si>
  <si>
    <t>HAMBURG MEDIA SCHOOL GMBH</t>
  </si>
  <si>
    <t>FINKENAU 35</t>
  </si>
  <si>
    <t>D  HAMBURG12</t>
  </si>
  <si>
    <t>130323-EPP-1-2014-1-DE-EPPKA3-ECHE</t>
  </si>
  <si>
    <t>998143193</t>
  </si>
  <si>
    <t>HAFENCITY UNIVERSITÄT HAMBURG</t>
  </si>
  <si>
    <t>UBERSEEALLEE 16</t>
  </si>
  <si>
    <t>20457</t>
  </si>
  <si>
    <t>D  HAMBURG13</t>
  </si>
  <si>
    <t>251702-EPP-1-2014-1-DE-EPPKA3-ECHE</t>
  </si>
  <si>
    <t>949569085</t>
  </si>
  <si>
    <t>HAMBURG SCHOOL OF BUSINESS ADMINISTRATION GGMBH</t>
  </si>
  <si>
    <t>ADOLPHSPLATZ 1</t>
  </si>
  <si>
    <t>D  HAMBURG14</t>
  </si>
  <si>
    <t>254177-EPP-1-2014-1-DE-EPPKA3-ECHE</t>
  </si>
  <si>
    <t>948913365</t>
  </si>
  <si>
    <t>EBC EURO-BUSINESS-COLLEGE GMBH</t>
  </si>
  <si>
    <t>ESPLANADE 6</t>
  </si>
  <si>
    <t>20354</t>
  </si>
  <si>
    <t>D  HAMBURG15</t>
  </si>
  <si>
    <t>256432-EPP-1-2014-1-DE-EPPKA3-ECHE</t>
  </si>
  <si>
    <t>949297679</t>
  </si>
  <si>
    <t>EVANGELISCHE HOCHSCHULE FÜR SOZIALE ARBEIT &amp; DIAKONIE HAMBURG</t>
  </si>
  <si>
    <t>HORNER WEG 170</t>
  </si>
  <si>
    <t>22111</t>
  </si>
  <si>
    <t>D  HAMBURG18</t>
  </si>
  <si>
    <t>269504-EPP-1-2015-1-DE-EPPKA3-ECHE</t>
  </si>
  <si>
    <t>943873245</t>
  </si>
  <si>
    <t>MSH Medical School Hamburg GmbH</t>
  </si>
  <si>
    <t>Am Kaiserkai 1</t>
  </si>
  <si>
    <t>Hamburg</t>
  </si>
  <si>
    <t>D  HAMBURG19</t>
  </si>
  <si>
    <t>263281-EPP-1-2014-1-DE-EPPKA3-ECHE</t>
  </si>
  <si>
    <t>951350587</t>
  </si>
  <si>
    <t>KUHNE LOGISTICS UNIVERSITY GGMBH</t>
  </si>
  <si>
    <t>grober Grasbrook 17</t>
  </si>
  <si>
    <t>D  HAMBURG20</t>
  </si>
  <si>
    <t>269590-EPP-1-2015-1-DE-EPPKA3-ECHE</t>
  </si>
  <si>
    <t>946710495</t>
  </si>
  <si>
    <t>AKADEMIE DER POLIZEI HAMBURG</t>
  </si>
  <si>
    <t>Carl-Cohn-Straße 39</t>
  </si>
  <si>
    <t>22297 Hamburg</t>
  </si>
  <si>
    <t>D  HAMBURG21</t>
  </si>
  <si>
    <t>270588-EPP-1-2016-1-DE-EPPKA3-ECHE</t>
  </si>
  <si>
    <t>929703194</t>
  </si>
  <si>
    <t>Northern Business School Hochschule für Management und Sicherheit</t>
  </si>
  <si>
    <t>Holstenhofweg 62</t>
  </si>
  <si>
    <t>D  HAMM01</t>
  </si>
  <si>
    <t>260696-EPP-1-2014-1-DE-EPPKA3-ECHE</t>
  </si>
  <si>
    <t>950939889</t>
  </si>
  <si>
    <t>HOCHSCHULE HAMM-LIPPSTADT</t>
  </si>
  <si>
    <t>MARKER ALLEE 76-78</t>
  </si>
  <si>
    <t>59063</t>
  </si>
  <si>
    <t>HAMM</t>
  </si>
  <si>
    <t>D  HAMM02</t>
  </si>
  <si>
    <t>271510-EPP-1-2017-1-DE-EPPKA3-ECHE</t>
  </si>
  <si>
    <t>927373545</t>
  </si>
  <si>
    <t>SRH HOCHSCHULE FÜR LOGISTIK UND WIRTSCHAFT HAMM GGMBH</t>
  </si>
  <si>
    <t>59065</t>
  </si>
  <si>
    <t xml:space="preserve">HAMM </t>
  </si>
  <si>
    <t>28261-EPP-1-2014-1-DE-EPPKA3-ECHE</t>
  </si>
  <si>
    <t>999981828</t>
  </si>
  <si>
    <t>GOTTFRIED WILHELM LEIBNIZ UNIVERSITAET HANNOVER</t>
  </si>
  <si>
    <t>Welfengarten 1</t>
  </si>
  <si>
    <t>30167</t>
  </si>
  <si>
    <t>HANNOVER</t>
  </si>
  <si>
    <t>D  HANNOVE02</t>
  </si>
  <si>
    <t>30280-EPP-1-2014-1-DE-EPPKA3-ECHE</t>
  </si>
  <si>
    <t>999878426</t>
  </si>
  <si>
    <t>MEDIZINISCHE HOCHSCHULE HANNOVER</t>
  </si>
  <si>
    <t>CARL-NEUBERG-STRASSE  1</t>
  </si>
  <si>
    <t>30625</t>
  </si>
  <si>
    <t>D  HANNOVE03</t>
  </si>
  <si>
    <t>29908-EPP-1-2014-1-DE-EPPKA3-ECHE</t>
  </si>
  <si>
    <t>999464430</t>
  </si>
  <si>
    <t>STIFTUNG TIERAERZTLICHE HOCHSCHULE HANNOVER</t>
  </si>
  <si>
    <t>Buenteweg 2</t>
  </si>
  <si>
    <t>D - 30559</t>
  </si>
  <si>
    <t>D  HANNOVE04</t>
  </si>
  <si>
    <t>29957-EPP-1-2014-1-DE-EPPKA3-ECHE</t>
  </si>
  <si>
    <t>996151492</t>
  </si>
  <si>
    <t>HOCHSCHULE FUR MUSIK UND THEATER HANNOVER</t>
  </si>
  <si>
    <t>Emmichplatz 1</t>
  </si>
  <si>
    <t>30175</t>
  </si>
  <si>
    <t>D  HANNOVE05</t>
  </si>
  <si>
    <t>28448-EPP-1-2014-1-DE-EPPKA3-ECHE</t>
  </si>
  <si>
    <t>952874748</t>
  </si>
  <si>
    <t>HOCHSCHULE HANNOVER</t>
  </si>
  <si>
    <t>Expo Plaza 4</t>
  </si>
  <si>
    <t>30539</t>
  </si>
  <si>
    <t>D  HANNOVE09</t>
  </si>
  <si>
    <t>258910-EPP-1-2014-1-DE-EPPKA3-ECHE</t>
  </si>
  <si>
    <t>948395967</t>
  </si>
  <si>
    <t>BILDUNGSZENTRUM F.INFORMATIONSVERARBEITENDE BERUFE,GEMEINNÜTZIGE GMBH</t>
  </si>
  <si>
    <t>FREUNDALLEE 15</t>
  </si>
  <si>
    <t>30173</t>
  </si>
  <si>
    <t>D  HANNOVE10</t>
  </si>
  <si>
    <t>264704-EPP-1-2014-1-DE-EPPKA3-ECHE</t>
  </si>
  <si>
    <t>949200485</t>
  </si>
  <si>
    <t>LEIBNIZ FACHHOCHSCHULE</t>
  </si>
  <si>
    <t>EXPO PLAZA 11</t>
  </si>
  <si>
    <t>D  HEIDE01</t>
  </si>
  <si>
    <t>28762-EPP-1-2014-1-DE-EPPKA3-ECHE</t>
  </si>
  <si>
    <t>949478681</t>
  </si>
  <si>
    <t>FACHHOCHSCHULE WESTKÜSTE</t>
  </si>
  <si>
    <t>Fritz-Thiedemann-Ring 20</t>
  </si>
  <si>
    <t>25746</t>
  </si>
  <si>
    <t>HEIDE</t>
  </si>
  <si>
    <t>29870-EPP-1-2014-1-DE-EPPKA3-ECHE</t>
  </si>
  <si>
    <t>999987648</t>
  </si>
  <si>
    <t>Grabenbasse 1</t>
  </si>
  <si>
    <t>69117</t>
  </si>
  <si>
    <t>D  HEIDELB02</t>
  </si>
  <si>
    <t>29894-EPP-1-2014-1-DE-EPPKA3-ECHE</t>
  </si>
  <si>
    <t>986249538</t>
  </si>
  <si>
    <t>PADAGOGISCHE HOCHSCHULE HEIDELBERG</t>
  </si>
  <si>
    <t>Keplerstr. 87</t>
  </si>
  <si>
    <t>69120</t>
  </si>
  <si>
    <t>HEIDELBERG</t>
  </si>
  <si>
    <t>D  HEIDELB04</t>
  </si>
  <si>
    <t>220774-EPP-1-2014-1-DE-EPPKA3-ECHE</t>
  </si>
  <si>
    <t>949406901</t>
  </si>
  <si>
    <t>HOCHSCHULE FÜR JÜDISCHE STUDIEN HEIDELBERG</t>
  </si>
  <si>
    <t>LANDFRIEDSTR. 12</t>
  </si>
  <si>
    <t>D  HEIDELB05</t>
  </si>
  <si>
    <t>239195-EPP-1-2014-1-DE-EPPKA3-ECHE</t>
  </si>
  <si>
    <t>947244771</t>
  </si>
  <si>
    <t>SRH HOCHSCHULE HEIDELBERG GMBH</t>
  </si>
  <si>
    <t>LUDWIG GUTTMANN STRASSE 6</t>
  </si>
  <si>
    <t>69123</t>
  </si>
  <si>
    <t>D  HEIDENH02</t>
  </si>
  <si>
    <t>227081-EPP-1-2014-1-DE-EPPKA3-ECHE</t>
  </si>
  <si>
    <t>946947369</t>
  </si>
  <si>
    <t>DUALE HOCHSCHULE BADEN-WÜRTTEMBERG HEIDENHEIM</t>
  </si>
  <si>
    <t>MARIENSTRASSE 20</t>
  </si>
  <si>
    <t>89518</t>
  </si>
  <si>
    <t>HEIDENHEIM</t>
  </si>
  <si>
    <t>D  HEILBRO01</t>
  </si>
  <si>
    <t>29697-EPP-1-2014-1-DE-EPPKA3-ECHE</t>
  </si>
  <si>
    <t>945957872</t>
  </si>
  <si>
    <t>HOCHSCHULE HEILBRONN</t>
  </si>
  <si>
    <t>MAX PLANCK STRASSE 39</t>
  </si>
  <si>
    <t>74081</t>
  </si>
  <si>
    <t>HEILBRONN</t>
  </si>
  <si>
    <t>D  HEILBRO03</t>
  </si>
  <si>
    <t>270484-EPP-1-2016-1-DE-EPPKA3-ECHE</t>
  </si>
  <si>
    <t>937456307</t>
  </si>
  <si>
    <t>DUALE HOCHSCHULE BADEN-WÜRTTEMBERG HEILBRONN</t>
  </si>
  <si>
    <t>BILDUNGSCAMPUS 4</t>
  </si>
  <si>
    <t>74076</t>
  </si>
  <si>
    <t>D  HEILBRO04</t>
  </si>
  <si>
    <t>271829-EPP-1-2017-1-DE-EPPKA3-ECHE</t>
  </si>
  <si>
    <t>938927312</t>
  </si>
  <si>
    <t>German Graduate School of Management and Law gGmbH</t>
  </si>
  <si>
    <t>Bildungscampus 2</t>
  </si>
  <si>
    <t>Heilbronn</t>
  </si>
  <si>
    <t>D  HILDESH01</t>
  </si>
  <si>
    <t>29735-EPP-1-2014-1-DE-EPPKA3-ECHE</t>
  </si>
  <si>
    <t>999656975</t>
  </si>
  <si>
    <t>STIFTUNG UNIVERSITAT HILDESHEIM</t>
  </si>
  <si>
    <t>MARIENBURGER PLATZ 22</t>
  </si>
  <si>
    <t>31141</t>
  </si>
  <si>
    <t>HILDESHEIM</t>
  </si>
  <si>
    <t>D  HILDESH02</t>
  </si>
  <si>
    <t>28457-EPP-1-2014-1-DE-EPPKA3-ECHE</t>
  </si>
  <si>
    <t>949641447</t>
  </si>
  <si>
    <t>HAWK HOCHSCHULE FUR ANGEWANDTE WISSENSCHAFT UND KUNST FACHHOCHSCHULE HILDESHEIM/HOLZMINDEN/GOTTINGEN</t>
  </si>
  <si>
    <t>Hohnsen 4</t>
  </si>
  <si>
    <t>31134</t>
  </si>
  <si>
    <t>Hildesheim</t>
  </si>
  <si>
    <t>D  HOF01</t>
  </si>
  <si>
    <t>28328-EPP-1-2014-1-DE-EPPKA3-ECHE</t>
  </si>
  <si>
    <t>949478002</t>
  </si>
  <si>
    <t>HOCHSCHULE FÜR ANGEWANDTE WISSENSCHAFTEN HOF</t>
  </si>
  <si>
    <t>ALFONS-GOPPEL-PLATZ 1</t>
  </si>
  <si>
    <t>95028</t>
  </si>
  <si>
    <t>HOF</t>
  </si>
  <si>
    <t>D  IDSTEIN01</t>
  </si>
  <si>
    <t>221442-EPP-1-2014-1-DE-EPPKA3-ECHE</t>
  </si>
  <si>
    <t>996219683</t>
  </si>
  <si>
    <t>HOCHSCHULE FRESENIUS GEMEINNUTZIGEGMBH</t>
  </si>
  <si>
    <t>LIMBURGER STRASSE 2</t>
  </si>
  <si>
    <t>65510</t>
  </si>
  <si>
    <t>IDSTEIN</t>
  </si>
  <si>
    <t>D  ILMENAU01</t>
  </si>
  <si>
    <t>29807-EPP-1-2014-1-DE-EPPKA3-ECHE</t>
  </si>
  <si>
    <t>999575204</t>
  </si>
  <si>
    <t>TECHNISCHE UNIVERSITAET ILMENAU</t>
  </si>
  <si>
    <t>Max-Planck-Ring 14</t>
  </si>
  <si>
    <t>98693</t>
  </si>
  <si>
    <t>ILMENAU</t>
  </si>
  <si>
    <t>D  INGOLST01</t>
  </si>
  <si>
    <t>210331-EPP-1-2014-1-DE-EPPKA3-ECHE</t>
  </si>
  <si>
    <t>986080370</t>
  </si>
  <si>
    <t>TECHNISCHE HOCHSCHULE INGOLSTADT</t>
  </si>
  <si>
    <t>Esplanade 10</t>
  </si>
  <si>
    <t>85049</t>
  </si>
  <si>
    <t>INGOLSTADT</t>
  </si>
  <si>
    <t>D  ISERLOH01</t>
  </si>
  <si>
    <t>29712-EPP-1-2014-1-DE-EPPKA3-ECHE</t>
  </si>
  <si>
    <t>996205327</t>
  </si>
  <si>
    <t>FACHHOCHSCHULE SUDWESTFALEN</t>
  </si>
  <si>
    <t>BAARSTR. 6</t>
  </si>
  <si>
    <t>58636</t>
  </si>
  <si>
    <t>ISERLOHN</t>
  </si>
  <si>
    <t>D  ISERLOH02</t>
  </si>
  <si>
    <t>223621-EPP-1-2014-1-DE-EPPKA3-ECHE</t>
  </si>
  <si>
    <t>954587768</t>
  </si>
  <si>
    <t>UNIVERSITY OF APPLIED SCIENCES EUROPE GMBH</t>
  </si>
  <si>
    <t>REITERWEG 26B</t>
  </si>
  <si>
    <t>D  ISNY01</t>
  </si>
  <si>
    <t>67550-EPP-1-2014-1-DE-EPPKA3-ECHE</t>
  </si>
  <si>
    <t>949638149</t>
  </si>
  <si>
    <t>NTA HOCHSCHULE UNIVERSITY OF APPLIED SCIENCES ISNY</t>
  </si>
  <si>
    <t>SEIDENSTR. 12-35</t>
  </si>
  <si>
    <t>88316</t>
  </si>
  <si>
    <t>ISNY</t>
  </si>
  <si>
    <t>29825-EPP-1-2014-1-DE-EPPKA3-ECHE</t>
  </si>
  <si>
    <t>999868726</t>
  </si>
  <si>
    <t>FRIEDRICH-SCHILLER-UNIVERSITAT JENA</t>
  </si>
  <si>
    <t>FURSTENGRABEN 1</t>
  </si>
  <si>
    <t>07743</t>
  </si>
  <si>
    <t>JENA</t>
  </si>
  <si>
    <t>D  JENA02</t>
  </si>
  <si>
    <t>29796-EPP-1-2014-1-DE-EPPKA3-ECHE</t>
  </si>
  <si>
    <t>974542317</t>
  </si>
  <si>
    <t>ERNST-ABBE-HOCHSCHULE JENA</t>
  </si>
  <si>
    <t>CARL ZEISS PROMENADE 2 100314</t>
  </si>
  <si>
    <t>07745</t>
  </si>
  <si>
    <t>D  KAISERS01</t>
  </si>
  <si>
    <t>29778-EPP-1-2014-1-DE-EPPKA3-ECHE</t>
  </si>
  <si>
    <t>999885895</t>
  </si>
  <si>
    <t>TECHNISCHE UNIVERSITAET KAISERSLAUTERN</t>
  </si>
  <si>
    <t>GOTTLIEB-DAIMLER-STRASSE 1</t>
  </si>
  <si>
    <t>67663</t>
  </si>
  <si>
    <t>KAISERSLAUTERN</t>
  </si>
  <si>
    <t>231563-EPP-1-2014-1-DE-EPPKA3-ECHE</t>
  </si>
  <si>
    <t>997739479</t>
  </si>
  <si>
    <t>HOCHSCHULE KAISERSLAUTERN</t>
  </si>
  <si>
    <t>Schoenstr.11</t>
  </si>
  <si>
    <t>67659</t>
  </si>
  <si>
    <t>29075-EPP-1-2014-1-DK-EPPKA3-ECHE</t>
  </si>
  <si>
    <t>999904034</t>
  </si>
  <si>
    <t>Fredrik Bajers Vej 5</t>
  </si>
  <si>
    <t>9220</t>
  </si>
  <si>
    <t>Aalborg</t>
  </si>
  <si>
    <t>DK ALBORG02</t>
  </si>
  <si>
    <t>245615-EPP-1-2014-1-DK-EPPKA3-ECHE</t>
  </si>
  <si>
    <t>950017710</t>
  </si>
  <si>
    <t>PROFESSIONSHOJSKOLEN UNIVERSITY COLLEGE NORDJYLLAND</t>
  </si>
  <si>
    <t>SELMA LAGERLØFS VEJ 2</t>
  </si>
  <si>
    <t>DK-9220</t>
  </si>
  <si>
    <t>AALBORG Ø.</t>
  </si>
  <si>
    <t>DK ARHUS01</t>
  </si>
  <si>
    <t>29037-EPP-1-2014-1-DK-EPPKA3-ECHE</t>
  </si>
  <si>
    <t>999997736</t>
  </si>
  <si>
    <t>AARHUS UNIVERSITET</t>
  </si>
  <si>
    <t>Nordre Ringgade 1</t>
  </si>
  <si>
    <t>AARHUS C</t>
  </si>
  <si>
    <t>DK ARHUS04</t>
  </si>
  <si>
    <t>28964-EPP-1-2014-1-DK-EPPKA3-ECHE</t>
  </si>
  <si>
    <t>968659849</t>
  </si>
  <si>
    <t>ARKITEKTSKOLEN I AARHUS</t>
  </si>
  <si>
    <t>Noerreport 20</t>
  </si>
  <si>
    <t>223288-EPP-1-2014-1-DK-EPPKA3-ECHE</t>
  </si>
  <si>
    <t>949624375</t>
  </si>
  <si>
    <t>DET JYSKE MUSIKKONSERVATORIUM</t>
  </si>
  <si>
    <t>SKOVGAARDSGADE 2C</t>
  </si>
  <si>
    <t>DK ARHUS10</t>
  </si>
  <si>
    <t>28982-EPP-1-2014-1-DK-EPPKA3-ECHE</t>
  </si>
  <si>
    <t>949275369</t>
  </si>
  <si>
    <t>DANMARKS MEDIE-OG JOURNALISTHOJSKOLE</t>
  </si>
  <si>
    <t>OLOF PALMES ALLE 11</t>
  </si>
  <si>
    <t>AARHUS N</t>
  </si>
  <si>
    <t>DK ARHUS26</t>
  </si>
  <si>
    <t>234939-EPP-1-2014-1-DK-EPPKA3-ECHE</t>
  </si>
  <si>
    <t>949582471</t>
  </si>
  <si>
    <t>ERHVERVSAKADEMI AARHUS</t>
  </si>
  <si>
    <t>SØNDERHØJ 30</t>
  </si>
  <si>
    <t>8260</t>
  </si>
  <si>
    <t>VIBY J</t>
  </si>
  <si>
    <t>DK ARHUS27</t>
  </si>
  <si>
    <t>235681-EPP-1-2014-1-DK-EPPKA3-ECHE</t>
  </si>
  <si>
    <t>948862343</t>
  </si>
  <si>
    <t>THE JUTLAND ART ACADEMY</t>
  </si>
  <si>
    <t>Mejlgade 32-34</t>
  </si>
  <si>
    <t>AARHUS</t>
  </si>
  <si>
    <t>DK ARHUS28</t>
  </si>
  <si>
    <t>239665-EPP-1-2014-1-DK-EPPKA3-ECHE</t>
  </si>
  <si>
    <t>949512340</t>
  </si>
  <si>
    <t>AARHUS SCHOOL OF MARINE AND TECHNICAL ENGINEERING</t>
  </si>
  <si>
    <t>Borggade 6</t>
  </si>
  <si>
    <t>D  KARLSRU01</t>
  </si>
  <si>
    <t>29815-EPP-1-2014-1-DE-EPPKA3-ECHE</t>
  </si>
  <si>
    <t>990797674</t>
  </si>
  <si>
    <t>KARLSRUHER INSTITUT FUER TECHNOLOGIE</t>
  </si>
  <si>
    <t>KAISERSTRASSE 12</t>
  </si>
  <si>
    <t>76131</t>
  </si>
  <si>
    <t>KARLSRUHE</t>
  </si>
  <si>
    <t>D  KARLSRU02</t>
  </si>
  <si>
    <t>29729-EPP-1-2014-1-DE-EPPKA3-ECHE</t>
  </si>
  <si>
    <t>985087090</t>
  </si>
  <si>
    <t>PAEDAGOGISCHE HOCHSCHULE KARLSRUHE</t>
  </si>
  <si>
    <t>BISMARCKSTRASSE 10</t>
  </si>
  <si>
    <t>76133</t>
  </si>
  <si>
    <t>D  KARLSRU03</t>
  </si>
  <si>
    <t>29842-EPP-1-2014-1-DE-EPPKA3-ECHE</t>
  </si>
  <si>
    <t>949265572</t>
  </si>
  <si>
    <t>HOCHSCHULE FUER MUSIK KARLSRUHE</t>
  </si>
  <si>
    <t>AM SCHLOSS GOTTESAUE 7</t>
  </si>
  <si>
    <t>D  KARLSRU04</t>
  </si>
  <si>
    <t>29848-EPP-1-2014-1-DE-EPPKA3-ECHE</t>
  </si>
  <si>
    <t>948780184</t>
  </si>
  <si>
    <t>STAATLICHE AKADEMIE DER BILDENDEN KÜNSTE KARLSRUHE</t>
  </si>
  <si>
    <t>Reinhold-Frank-Str. 67</t>
  </si>
  <si>
    <t>D  KARLSRU05</t>
  </si>
  <si>
    <t>28173-EPP-1-2014-1-DE-EPPKA3-ECHE</t>
  </si>
  <si>
    <t>997543927</t>
  </si>
  <si>
    <t>HOCHSCHULE KARLSRUHE-TECHNIK UND WIRTSCHAFT</t>
  </si>
  <si>
    <t>Moltkestr. 30</t>
  </si>
  <si>
    <t>D  KARLSRU06</t>
  </si>
  <si>
    <t>223537-EPP-1-2014-1-DE-EPPKA3-ECHE</t>
  </si>
  <si>
    <t>985669963</t>
  </si>
  <si>
    <t>STAATLICHE HOCHSCHULE FUR GESTALTUNG KARLSRUHE</t>
  </si>
  <si>
    <t>Lorenzstr. 15</t>
  </si>
  <si>
    <t xml:space="preserve">76135 </t>
  </si>
  <si>
    <t>D  KARLSRU07</t>
  </si>
  <si>
    <t>215399-EPP-1-2014-1-DE-EPPKA3-ECHE</t>
  </si>
  <si>
    <t>949352096</t>
  </si>
  <si>
    <t>DUALE HOCHSCHULE BADEN-WÜRTTEMBERG KARLSRUHE</t>
  </si>
  <si>
    <t>ERZBERGERSTR. 121</t>
  </si>
  <si>
    <t>D  KARLSRU08</t>
  </si>
  <si>
    <t>228223-EPP-1-2014-1-DE-EPPKA3-ECHE</t>
  </si>
  <si>
    <t>949512922</t>
  </si>
  <si>
    <t>KARLSHOCHSCHULE GEMEINNÜTZIGE GMBH</t>
  </si>
  <si>
    <t>Karlstrasse 36-38</t>
  </si>
  <si>
    <t>D 76133</t>
  </si>
  <si>
    <t>29917-EPP-1-2014-1-DE-EPPKA3-ECHE</t>
  </si>
  <si>
    <t>999852624</t>
  </si>
  <si>
    <t>Moenchebergstrasse 19</t>
  </si>
  <si>
    <t>34109</t>
  </si>
  <si>
    <t>KASSEL</t>
  </si>
  <si>
    <t>D  KASSEL02</t>
  </si>
  <si>
    <t>271730-EPP-1-2017-1-DE-EPPKA3-ECHE</t>
  </si>
  <si>
    <t>940552256</t>
  </si>
  <si>
    <t>CVJM-HOCHSCHULE - YMCA UNIVERSITY OF APPLIED SCIENCES</t>
  </si>
  <si>
    <t>Hugo-Preuss-Str. 40</t>
  </si>
  <si>
    <t>34131</t>
  </si>
  <si>
    <t>D  KEHL01</t>
  </si>
  <si>
    <t>227706-EPP-1-2014-1-DE-EPPKA3-ECHE</t>
  </si>
  <si>
    <t>947356224</t>
  </si>
  <si>
    <t>HOCHSCHULE FUR OFFENTLICHE VERWALTUNG KEHL</t>
  </si>
  <si>
    <t>Kinzigallee 1</t>
  </si>
  <si>
    <t xml:space="preserve">77694 </t>
  </si>
  <si>
    <t>KEHL</t>
  </si>
  <si>
    <t>D  KEMPTEN01</t>
  </si>
  <si>
    <t>29741-EPP-1-2014-1-DE-EPPKA3-ECHE</t>
  </si>
  <si>
    <t>954490089</t>
  </si>
  <si>
    <t>HOCHSCHULE FUR ANGEWANDTE WISSENSCHAFTEN KEMPTEN</t>
  </si>
  <si>
    <t>BAHNHOFSTRASSE 61 1680</t>
  </si>
  <si>
    <t>87435</t>
  </si>
  <si>
    <t>KEMPTEN</t>
  </si>
  <si>
    <t>D  KEMPTEN02</t>
  </si>
  <si>
    <t>256156-EPP-1-2014-1-DE-EPPKA3-ECHE</t>
  </si>
  <si>
    <t>949089032</t>
  </si>
  <si>
    <t>INSTITUT FUER FREMDSPRACHEN-BERUFE GMBH - FACHAKADEMIE FUER UEBERSETZEN UND DOLMETSCHEN</t>
  </si>
  <si>
    <t>RATHAUSPLATZ 2</t>
  </si>
  <si>
    <t>256178-EPP-1-2014-1-DK-EPPKA3-ECHE</t>
  </si>
  <si>
    <t>949574614</t>
  </si>
  <si>
    <t>ERHVERVSAKADEMI SYDVEST</t>
  </si>
  <si>
    <t>SPANGSBJERG KIRKEVEJ 103</t>
  </si>
  <si>
    <t>6700</t>
  </si>
  <si>
    <t>DK ESBJERG19</t>
  </si>
  <si>
    <t>260377-EPP-1-2014-1-DK-EPPKA3-ECHE</t>
  </si>
  <si>
    <t>994181810</t>
  </si>
  <si>
    <t>UNIVERSITY COLLEGE SYDDANMARK</t>
  </si>
  <si>
    <t>DEGNEVEJ 16</t>
  </si>
  <si>
    <t>6705</t>
  </si>
  <si>
    <t>DK HERNING01</t>
  </si>
  <si>
    <t>254090-EPP-1-2014-1-DK-EPPKA3-ECHE</t>
  </si>
  <si>
    <t>943440431</t>
  </si>
  <si>
    <t>ERHVERVSAKADEMI MIDTVEST</t>
  </si>
  <si>
    <t>Valdemar Poulsens Vej 4</t>
  </si>
  <si>
    <t xml:space="preserve">7500     </t>
  </si>
  <si>
    <t>HOLSTEBRO</t>
  </si>
  <si>
    <t>D  KIEL01</t>
  </si>
  <si>
    <t>28321-EPP-1-2014-1-DE-EPPKA3-ECHE</t>
  </si>
  <si>
    <t>999839529</t>
  </si>
  <si>
    <t>CHRISTIAN-ALBRECHTS-UNIVERSITAET  ZU KIEL</t>
  </si>
  <si>
    <t>Christian-Albrechts-Platz 4</t>
  </si>
  <si>
    <t>24118</t>
  </si>
  <si>
    <t>KIEL</t>
  </si>
  <si>
    <t>D  KIEL03</t>
  </si>
  <si>
    <t>29918-EPP-1-2014-1-DE-EPPKA3-ECHE</t>
  </si>
  <si>
    <t>997918056</t>
  </si>
  <si>
    <t>FACHHOCHSCHULE KIEL</t>
  </si>
  <si>
    <t>Sokratesplatz 1</t>
  </si>
  <si>
    <t xml:space="preserve">24149 </t>
  </si>
  <si>
    <t>D  KIEL04</t>
  </si>
  <si>
    <t>227713-EPP-1-2014-1-DE-EPPKA3-ECHE</t>
  </si>
  <si>
    <t>949286718</t>
  </si>
  <si>
    <t>WIRTSCHAFTSAKADEMIE SCHLESWIG-HOLSTEIN</t>
  </si>
  <si>
    <t>HANS-DETLEV-PRIEN-STR.10</t>
  </si>
  <si>
    <t>24106</t>
  </si>
  <si>
    <t>D  KIEL05</t>
  </si>
  <si>
    <t>29784-EPP-1-2014-1-DE-EPPKA3-ECHE</t>
  </si>
  <si>
    <t>955282385</t>
  </si>
  <si>
    <t>MUTHESIUS KUNSTHOCHSCHULE</t>
  </si>
  <si>
    <t>LEGIENSTRAßE 35</t>
  </si>
  <si>
    <t>24103</t>
  </si>
  <si>
    <t>29150-EPP-1-2014-1-DK-EPPKA3-ECHE</t>
  </si>
  <si>
    <t>999991043</t>
  </si>
  <si>
    <t>KOBENHAVNS UNIVERSITET</t>
  </si>
  <si>
    <t>NOERREGADE 10</t>
  </si>
  <si>
    <t>1017 COPENHAGEN K</t>
  </si>
  <si>
    <t>COPENHAGEN</t>
  </si>
  <si>
    <t>DK KOBENHA05</t>
  </si>
  <si>
    <t>28999-EPP-1-2014-1-DK-EPPKA3-ECHE</t>
  </si>
  <si>
    <t>998706666</t>
  </si>
  <si>
    <t>COPENHAGEN BUSINESS SCHOOL</t>
  </si>
  <si>
    <t>KILEVEJ 14A</t>
  </si>
  <si>
    <t>DK 2000</t>
  </si>
  <si>
    <t>FREDERIKSBERG</t>
  </si>
  <si>
    <t>DK KOBENHA09</t>
  </si>
  <si>
    <t>221574-EPP-1-2014-1-DK-EPPKA3-ECHE</t>
  </si>
  <si>
    <t>949619040</t>
  </si>
  <si>
    <t>DET KONGELIGE DANSKE MUSIKKONSERVATORIUM</t>
  </si>
  <si>
    <t>Rosenorns Allé 22</t>
  </si>
  <si>
    <t>1970</t>
  </si>
  <si>
    <t>FREDERIKSBERG C</t>
  </si>
  <si>
    <t>DK KOBENHA39</t>
  </si>
  <si>
    <t>219468-EPP-1-2014-1-DK-EPPKA3-ECHE</t>
  </si>
  <si>
    <t>949657743</t>
  </si>
  <si>
    <t>RYTMISK MUSIKKONSERVATORIUM</t>
  </si>
  <si>
    <t>LEO MATHISENS VEJ 1</t>
  </si>
  <si>
    <t>DK-1437</t>
  </si>
  <si>
    <t>KØBENHAVN</t>
  </si>
  <si>
    <t>DK KOBENHA52</t>
  </si>
  <si>
    <t>221666-EPP-1-2014-1-DK-EPPKA3-ECHE</t>
  </si>
  <si>
    <t>998273464</t>
  </si>
  <si>
    <t>IT-UNIVERSITETET I KOBENHAVN</t>
  </si>
  <si>
    <t>RUED LANGGAARDSVEJ 7</t>
  </si>
  <si>
    <t>KOBENHAVN</t>
  </si>
  <si>
    <t>DK KOBENHA54</t>
  </si>
  <si>
    <t>237081-EPP-1-2014-1-DK-EPPKA3-ECHE</t>
  </si>
  <si>
    <t>949616227</t>
  </si>
  <si>
    <t>STATENS SCENEKUNSTSKOLE</t>
  </si>
  <si>
    <t>PER KNUTZONS VEJ 5</t>
  </si>
  <si>
    <t>1437</t>
  </si>
  <si>
    <t>COPENHAGEN K</t>
  </si>
  <si>
    <t>DK KOBENHA55</t>
  </si>
  <si>
    <t>242987-EPP-1-2014-1-DK-EPPKA3-ECHE</t>
  </si>
  <si>
    <t>986446157</t>
  </si>
  <si>
    <t>KOBENHAVNS PROFESSIONSHOJSKOLE</t>
  </si>
  <si>
    <t>TAGENSVEJ 18</t>
  </si>
  <si>
    <t>2200</t>
  </si>
  <si>
    <t>DK KOBENHA57</t>
  </si>
  <si>
    <t>256132-EPP-1-2014-1-DK-EPPKA3-ECHE</t>
  </si>
  <si>
    <t>949551819</t>
  </si>
  <si>
    <t>COPENHAGEN BUSINESS ACADEMY</t>
  </si>
  <si>
    <t xml:space="preserve">LANDEMÆRKET 11 </t>
  </si>
  <si>
    <t>1119</t>
  </si>
  <si>
    <t>DK KOBENHA58</t>
  </si>
  <si>
    <t>256318-EPP-1-2014-1-DK-EPPKA3-ECHE</t>
  </si>
  <si>
    <t>942719139</t>
  </si>
  <si>
    <t>KOBENHAVNS ERHVERVSAKADEMI</t>
  </si>
  <si>
    <t>RYESGADE 3F, 4</t>
  </si>
  <si>
    <t>COPENHAGEN N</t>
  </si>
  <si>
    <t>DK KOBENHA59</t>
  </si>
  <si>
    <t>267934-EPP-1-2014-1-DK-EPPKA3-ECHE</t>
  </si>
  <si>
    <t>990942010</t>
  </si>
  <si>
    <t>DET KONGELIGE DANSKE KUNSTAKADEMIS SKOLER FOR ARKITEKTUR, DESIGN OG KONSERVERING.</t>
  </si>
  <si>
    <t>PHILIP DE LANGES ALLÉ 10</t>
  </si>
  <si>
    <t>1435</t>
  </si>
  <si>
    <t>DK KOBENHA60</t>
  </si>
  <si>
    <t>269772-EPP-1-2015-1-DK-EPPKA3-ECHE</t>
  </si>
  <si>
    <t>939128393</t>
  </si>
  <si>
    <t>Rigspolitiet, Koncern HR,</t>
  </si>
  <si>
    <t>Polititorvet 14</t>
  </si>
  <si>
    <t>1780</t>
  </si>
  <si>
    <t>DK KOBENHA61</t>
  </si>
  <si>
    <t>270044-EPP-1-2015-1-DK-EPPKA3-ECHE</t>
  </si>
  <si>
    <t>945408755</t>
  </si>
  <si>
    <t>National Film School of Denmark</t>
  </si>
  <si>
    <t>Theodor Christensens Plads 1</t>
  </si>
  <si>
    <t>DK KOBENHA62</t>
  </si>
  <si>
    <t>271384-EPP-1-2016-1-DK-EPPKA3-ECHE</t>
  </si>
  <si>
    <t>928120251</t>
  </si>
  <si>
    <t>Den Danske Scenekunstskole</t>
  </si>
  <si>
    <t>Per Knutzons Vej 5</t>
  </si>
  <si>
    <t>København K</t>
  </si>
  <si>
    <t>DK KOGE03</t>
  </si>
  <si>
    <t>257074-EPP-1-2014-1-DK-EPPKA3-ECHE</t>
  </si>
  <si>
    <t>949083794</t>
  </si>
  <si>
    <t>ZEALAND SJAELLANDS ERHVERVSAKADEMI S/I</t>
  </si>
  <si>
    <t>LYNGVEJ 19-25</t>
  </si>
  <si>
    <t>DK-4600</t>
  </si>
  <si>
    <t>KØGE</t>
  </si>
  <si>
    <t>DK KOLDING07</t>
  </si>
  <si>
    <t>45563-EPP-1-2014-1-DK-EPPKA3-ECHE</t>
  </si>
  <si>
    <t>949507005</t>
  </si>
  <si>
    <t>DESIGNKOLEN KOLDING</t>
  </si>
  <si>
    <t>AAGADE 10</t>
  </si>
  <si>
    <t>KOLDING</t>
  </si>
  <si>
    <t>DK KOLDING10</t>
  </si>
  <si>
    <t>255976-EPP-1-2014-1-DK-EPPKA3-ECHE</t>
  </si>
  <si>
    <t>941883678</t>
  </si>
  <si>
    <t>ERHVERVSAKADEMI KOLDING</t>
  </si>
  <si>
    <t>SKAMLINGVEJEN 32</t>
  </si>
  <si>
    <t xml:space="preserve">KOLDING </t>
  </si>
  <si>
    <t>DK KOPENHA37</t>
  </si>
  <si>
    <t>102670-EPP-1-2014-1-DK-EPPKA3-ECHE</t>
  </si>
  <si>
    <t>949259461</t>
  </si>
  <si>
    <t>DET KONGELIGE DANSKE KUNSTAKADEMI BILLEDKUNSTSKOLERNE</t>
  </si>
  <si>
    <t>KGS. NYTORV 1</t>
  </si>
  <si>
    <t>D  KLEVE01</t>
  </si>
  <si>
    <t>258916-EPP-1-2014-1-DE-EPPKA3-ECHE</t>
  </si>
  <si>
    <t>956546101</t>
  </si>
  <si>
    <t>HOCHSCHULE RHEIN-WAAL-HSRW RHINE-WAAL UNIVERSITY OF APPLIED SCIENCES</t>
  </si>
  <si>
    <t>MARIE CURIE STRASSE 1</t>
  </si>
  <si>
    <t>47533</t>
  </si>
  <si>
    <t>KLEVE</t>
  </si>
  <si>
    <t>DK LYNGBY01</t>
  </si>
  <si>
    <t>29158-EPP-1-2014-1-DK-EPPKA3-ECHE</t>
  </si>
  <si>
    <t>999990655</t>
  </si>
  <si>
    <t>DANMARKS TEKNISKE UNIVERSITET</t>
  </si>
  <si>
    <t>ANKER ENGELUNDSVEJ 1 BYGNING 101 A</t>
  </si>
  <si>
    <t>KGS LYNGBY</t>
  </si>
  <si>
    <t>DK LYNGBY02</t>
  </si>
  <si>
    <t>229264-EPP-1-2014-1-DK-EPPKA3-ECHE</t>
  </si>
  <si>
    <t>949593917</t>
  </si>
  <si>
    <t>COPENHAGEN SCHOOL OF MARINE ENGINEERING AND TECHNOLOGY MANAGEMENT</t>
  </si>
  <si>
    <t>AKADEMIVEJ - BYGNING 358</t>
  </si>
  <si>
    <t>KGS.LYNGBY</t>
  </si>
  <si>
    <t>DK NUUK01</t>
  </si>
  <si>
    <t>256954-EPP-1-2014-1-DK-EPPKA3-ECHE</t>
  </si>
  <si>
    <t>986305410</t>
  </si>
  <si>
    <t>ILISIMATUSARFIK</t>
  </si>
  <si>
    <t>MANUTOOQ 1 - P.O. BOX 1061</t>
  </si>
  <si>
    <t>3900</t>
  </si>
  <si>
    <t>NUUK</t>
  </si>
  <si>
    <t>Greenland</t>
  </si>
  <si>
    <t>D  KOBLENZ01</t>
  </si>
  <si>
    <t>29748-EPP-1-2014-1-DE-EPPKA3-ECHE</t>
  </si>
  <si>
    <t>946977827</t>
  </si>
  <si>
    <t>HOCHSCHULE KOBLENZ</t>
  </si>
  <si>
    <t xml:space="preserve">KONRAD-ZUSE-STR. 1 </t>
  </si>
  <si>
    <t>56075</t>
  </si>
  <si>
    <t>KOBLENZ</t>
  </si>
  <si>
    <t>D  KOBLENZ02</t>
  </si>
  <si>
    <t>28509-EPP-1-2014-1-DE-EPPKA3-ECHE</t>
  </si>
  <si>
    <t>999856407</t>
  </si>
  <si>
    <t>UNIVERSITAET KOBLENZ-LANDAU</t>
  </si>
  <si>
    <t>RHABANUSSTRASSE 3</t>
  </si>
  <si>
    <t>55118</t>
  </si>
  <si>
    <t>D  KOBLENZ03</t>
  </si>
  <si>
    <t>29831-EPP-1-2014-1-DE-EPPKA3-ECHE</t>
  </si>
  <si>
    <t>949268870</t>
  </si>
  <si>
    <t>WHU - OTTO BEISHEIM SCHOOL OF MANAGEMENT</t>
  </si>
  <si>
    <t>BURGPLATZ 2</t>
  </si>
  <si>
    <t>56179</t>
  </si>
  <si>
    <t>VALLENDAR</t>
  </si>
  <si>
    <t>28824-EPP-1-2014-1-DK-EPPKA3-ECHE</t>
  </si>
  <si>
    <t>999904616</t>
  </si>
  <si>
    <t>5230</t>
  </si>
  <si>
    <t>DK ODENSE16</t>
  </si>
  <si>
    <t>232723-EPP-1-2014-1-DK-EPPKA3-ECHE</t>
  </si>
  <si>
    <t>949339389</t>
  </si>
  <si>
    <t>FUNEN ART ACADEMY</t>
  </si>
  <si>
    <t>BRANDTS TORV 1</t>
  </si>
  <si>
    <t>ODENSE</t>
  </si>
  <si>
    <t>DK ODENSE21</t>
  </si>
  <si>
    <t>255861-EPP-1-2014-1-DK-EPPKA3-ECHE</t>
  </si>
  <si>
    <t>949547454</t>
  </si>
  <si>
    <t>ERHVERVSAKADEMIET LILLEBAELT</t>
  </si>
  <si>
    <t>MUNKE MOSE ALLÉ 9</t>
  </si>
  <si>
    <t>DK ODENSE22</t>
  </si>
  <si>
    <t>260075-EPP-1-2014-1-DK-EPPKA3-ECHE</t>
  </si>
  <si>
    <t>949653960</t>
  </si>
  <si>
    <t>SYDDANSK MUSIKKONSERVATORIUM - DANISH NATIONAL ACADEMY OF MUSIC</t>
  </si>
  <si>
    <t>ISLANDSGADE 2</t>
  </si>
  <si>
    <t>DK-5000</t>
  </si>
  <si>
    <t>ODENSE C.</t>
  </si>
  <si>
    <t>29855-EPP-1-2014-1-DE-EPPKA3-ECHE</t>
  </si>
  <si>
    <t>999852915</t>
  </si>
  <si>
    <t>UNIVERSITAET ZU KOELN</t>
  </si>
  <si>
    <t>Albertus Magnus Platz</t>
  </si>
  <si>
    <t>50923</t>
  </si>
  <si>
    <t>KOELN</t>
  </si>
  <si>
    <t>D  KOLN02</t>
  </si>
  <si>
    <t>28773-EPP-1-2014-1-DE-EPPKA3-ECHE</t>
  </si>
  <si>
    <t>999629136</t>
  </si>
  <si>
    <t>DEUTSCHE SPORTHOCHSCHULE KOLN</t>
  </si>
  <si>
    <t>AM SPORTPARK MUENGERSDORF   6</t>
  </si>
  <si>
    <t>50933</t>
  </si>
  <si>
    <t>KOLN</t>
  </si>
  <si>
    <t>D  KOLN03</t>
  </si>
  <si>
    <t>28560-EPP-1-2014-1-DE-EPPKA3-ECHE</t>
  </si>
  <si>
    <t>949490612</t>
  </si>
  <si>
    <t>HOCHSCHULE FUR MUSIK UND TANZ KOLN</t>
  </si>
  <si>
    <t>UNTER KRAHNENBÄUMEN 87</t>
  </si>
  <si>
    <t xml:space="preserve">50668 </t>
  </si>
  <si>
    <t>KÖLN</t>
  </si>
  <si>
    <t>29852-EPP-1-2014-1-DE-EPPKA3-ECHE</t>
  </si>
  <si>
    <t>998122629</t>
  </si>
  <si>
    <t>TECHNISCHE HOCHSCHULE KOLN</t>
  </si>
  <si>
    <t>Claudiusstr.1</t>
  </si>
  <si>
    <t>50678</t>
  </si>
  <si>
    <t>D  KOLN05</t>
  </si>
  <si>
    <t>28333-EPP-1-2014-1-DE-EPPKA3-ECHE</t>
  </si>
  <si>
    <t>953202414</t>
  </si>
  <si>
    <t>KATHOLISCHE FACHHOCHSCHULE NORDRHEIN-WESTFALEN</t>
  </si>
  <si>
    <t>Woerthstrasse 10</t>
  </si>
  <si>
    <t>50668</t>
  </si>
  <si>
    <t>D  KOLN07</t>
  </si>
  <si>
    <t>227755-EPP-1-2014-1-DE-EPPKA3-ECHE</t>
  </si>
  <si>
    <t>949263826</t>
  </si>
  <si>
    <t>RFH-KOELN GGMBH</t>
  </si>
  <si>
    <t>SCHAEVENSTRASSE 1A-B</t>
  </si>
  <si>
    <t>D  KOLN12</t>
  </si>
  <si>
    <t>258354-EPP-1-2014-1-DE-EPPKA3-ECHE</t>
  </si>
  <si>
    <t>945187789</t>
  </si>
  <si>
    <t>COLOGNE BUSINESS SCHOOL</t>
  </si>
  <si>
    <t>HARDEFUSTSTR. 1</t>
  </si>
  <si>
    <t>50677</t>
  </si>
  <si>
    <t>D  KOLN13</t>
  </si>
  <si>
    <t>264595-EPP-1-2014-1-DE-EPPKA3-ECHE</t>
  </si>
  <si>
    <t>949614966</t>
  </si>
  <si>
    <t>KUNSTHOCHSCHULE FÜR MEDIEN KÖLN</t>
  </si>
  <si>
    <t>PETER-WELTER-PLATZ 2</t>
  </si>
  <si>
    <t>50676</t>
  </si>
  <si>
    <t>29950-EPP-1-2014-1-DE-EPPKA3-ECHE</t>
  </si>
  <si>
    <t>999866204</t>
  </si>
  <si>
    <t>UNIVERSITAT KONSTANZ</t>
  </si>
  <si>
    <t>UNIVERSITATSSTRASSE  10</t>
  </si>
  <si>
    <t>78457</t>
  </si>
  <si>
    <t>KONSTANZ</t>
  </si>
  <si>
    <t>D  KONSTAN02</t>
  </si>
  <si>
    <t>29859-EPP-1-2014-1-DE-EPPKA3-ECHE</t>
  </si>
  <si>
    <t>998692407</t>
  </si>
  <si>
    <t>HOCHSCHULE KONSTANZ TECHNIK WIRTSCHAFT UND GESTALTUNG</t>
  </si>
  <si>
    <t>Brauneggerstr. 55</t>
  </si>
  <si>
    <t>78462</t>
  </si>
  <si>
    <t>D  KOTHEN01</t>
  </si>
  <si>
    <t>29740-EPP-1-2014-1-DE-EPPKA3-ECHE</t>
  </si>
  <si>
    <t>959536417</t>
  </si>
  <si>
    <t>HOCHSCHULE ANHALT</t>
  </si>
  <si>
    <t>BERNBURGER STRASSE 55</t>
  </si>
  <si>
    <t>06366</t>
  </si>
  <si>
    <t>KOETHEN</t>
  </si>
  <si>
    <t>DK RANDERS04</t>
  </si>
  <si>
    <t>29042-EPP-1-2014-1-DK-EPPKA3-ECHE</t>
  </si>
  <si>
    <t>949571025</t>
  </si>
  <si>
    <t>ERHVERVSAKADEMI DANIA</t>
  </si>
  <si>
    <t>MINERVAVEJ 63</t>
  </si>
  <si>
    <t>8960</t>
  </si>
  <si>
    <t>RANDERS SØ</t>
  </si>
  <si>
    <t>29709-EPP-1-2014-1-DE-EPPKA3-ECHE</t>
  </si>
  <si>
    <t>996687029</t>
  </si>
  <si>
    <t>HOCHSCHULE NIEDERRHEIN</t>
  </si>
  <si>
    <t>REINARZSTR. 49</t>
  </si>
  <si>
    <t>47805</t>
  </si>
  <si>
    <t>KREFELD</t>
  </si>
  <si>
    <t>243723-EPP-1-2014-1-DK-EPPKA3-ECHE</t>
  </si>
  <si>
    <t>987834033</t>
  </si>
  <si>
    <t>DK ROSKILD01</t>
  </si>
  <si>
    <t>29068-EPP-1-2014-1-DK-EPPKA3-ECHE</t>
  </si>
  <si>
    <t>999901803</t>
  </si>
  <si>
    <t>ROSKILDE UNIVERSITET</t>
  </si>
  <si>
    <t>Universitetsvej 1; Postbox 260</t>
  </si>
  <si>
    <t>ROSKILDE</t>
  </si>
  <si>
    <t>DK SORO02</t>
  </si>
  <si>
    <t>244935-EPP-1-2014-1-DK-EPPKA3-ECHE</t>
  </si>
  <si>
    <t>949610795</t>
  </si>
  <si>
    <t>PROFESSIONSHOJSKOLEN ABSALON S/I</t>
  </si>
  <si>
    <t>Slagelsevej 7</t>
  </si>
  <si>
    <t>4180</t>
  </si>
  <si>
    <t>SOROE</t>
  </si>
  <si>
    <t>DK SVENBO05</t>
  </si>
  <si>
    <t>236019-EPP-1-2014-1-DK-EPPKA3-ECHE</t>
  </si>
  <si>
    <t>986307447</t>
  </si>
  <si>
    <t>SVENDBORG INTERNATIONAL MARITIME ACADEMY</t>
  </si>
  <si>
    <t>Graaesvej 27</t>
  </si>
  <si>
    <t>5700</t>
  </si>
  <si>
    <t>SVENDBORG</t>
  </si>
  <si>
    <t>DK VEJLE06</t>
  </si>
  <si>
    <t>247769-EPP-1-2014-1-DK-EPPKA3-ECHE</t>
  </si>
  <si>
    <t>949094949</t>
  </si>
  <si>
    <t>ERHVERSAKADEMI OG PROFESSIONSHOJSKOLE UC LILLEBAELT</t>
  </si>
  <si>
    <t>SOLDALEN 8</t>
  </si>
  <si>
    <t>DK-7100</t>
  </si>
  <si>
    <t>VEJLE</t>
  </si>
  <si>
    <t>D  LAHR01</t>
  </si>
  <si>
    <t>251223-EPP-1-2014-1-DE-EPPKA3-ECHE</t>
  </si>
  <si>
    <t>998922782</t>
  </si>
  <si>
    <t>AKAD WISSENSCHAFTLICHE HOCHSCHULE LAHR GMBH</t>
  </si>
  <si>
    <t>Lohnerhofstrasse 2</t>
  </si>
  <si>
    <t>78467</t>
  </si>
  <si>
    <t>D  LANDSHU01</t>
  </si>
  <si>
    <t>29765-EPP-1-2014-1-DE-EPPKA3-ECHE</t>
  </si>
  <si>
    <t>952507894</t>
  </si>
  <si>
    <t>FACHHOCHSCHULE LANDSHUT-UNIVERSITYOF APPLIED SCIENCES</t>
  </si>
  <si>
    <t>Am Lurzenhof 1</t>
  </si>
  <si>
    <t>84036</t>
  </si>
  <si>
    <t>LANDSHUT</t>
  </si>
  <si>
    <t>29687-EPP-1-2014-1-DE-EPPKA3-ECHE</t>
  </si>
  <si>
    <t>999854564</t>
  </si>
  <si>
    <t>UNIVERSITAET LEIPZIG</t>
  </si>
  <si>
    <t>RITTERSTR. 36</t>
  </si>
  <si>
    <t>04109</t>
  </si>
  <si>
    <t>LEIPZIG</t>
  </si>
  <si>
    <t>D  LEIPZIG02</t>
  </si>
  <si>
    <t>29936-EPP-1-2014-1-DE-EPPKA3-ECHE</t>
  </si>
  <si>
    <t>990591840</t>
  </si>
  <si>
    <t>HOCHSCHULE FUR TECHNIK WIRTSCHAFT UND KULTUR LEIPZIG</t>
  </si>
  <si>
    <t>Karl-Liebknecht-Straße 132</t>
  </si>
  <si>
    <t>04277</t>
  </si>
  <si>
    <t>D  LEIPZIG04</t>
  </si>
  <si>
    <t>220193-EPP-1-2014-1-DE-EPPKA3-ECHE</t>
  </si>
  <si>
    <t>949544156</t>
  </si>
  <si>
    <t>HOCHSCHULE FUER GRAFIK UND BUCHKUNST LEIPZIG / ACADEMY OF FINE ARTS</t>
  </si>
  <si>
    <t>WAECHTERSTRASSE 11</t>
  </si>
  <si>
    <t>04107</t>
  </si>
  <si>
    <t>D  LEIPZIG05</t>
  </si>
  <si>
    <t>28474-EPP-1-2014-1-DE-EPPKA3-ECHE</t>
  </si>
  <si>
    <t>949544059</t>
  </si>
  <si>
    <t>HOCHSCHULE FUER MUSIK UND THEATER "FELIX MENDELSSOHN BARTHOLDY" LEIPZIG</t>
  </si>
  <si>
    <t>Grassistrasse 8</t>
  </si>
  <si>
    <t xml:space="preserve">D-04107 </t>
  </si>
  <si>
    <t>D  LEIPZIG09</t>
  </si>
  <si>
    <t>28749-EPP-1-2014-1-DE-EPPKA3-ECHE</t>
  </si>
  <si>
    <t>945919848</t>
  </si>
  <si>
    <t>HHL GEMEINNUTZIGE GMBH</t>
  </si>
  <si>
    <t>JAHNALLEE 59</t>
  </si>
  <si>
    <t>D  LEIPZIG10</t>
  </si>
  <si>
    <t>219252-EPP-1-2014-1-DE-EPPKA3-ECHE</t>
  </si>
  <si>
    <t>946929812</t>
  </si>
  <si>
    <t>HOCHSCHULE FÜR TELEKOMMUNIKATION LEIPZIG</t>
  </si>
  <si>
    <t>GUSTAV-FREYTAG-STRASSE 43-45</t>
  </si>
  <si>
    <t xml:space="preserve">LEIPZIG </t>
  </si>
  <si>
    <t>D  LEMGO01</t>
  </si>
  <si>
    <t>29742-EPP-1-2014-1-DE-EPPKA3-ECHE</t>
  </si>
  <si>
    <t>999443381</t>
  </si>
  <si>
    <t>TECHNISCHE HOCHSCHULE OSTWESTFALEN-LIPPE</t>
  </si>
  <si>
    <t>LIEBIGSTRASSE  87</t>
  </si>
  <si>
    <t>32657</t>
  </si>
  <si>
    <t>LEMGO</t>
  </si>
  <si>
    <t>D  LORRACH01</t>
  </si>
  <si>
    <t>218834-EPP-1-2014-1-DE-EPPKA3-ECHE</t>
  </si>
  <si>
    <t>949221049</t>
  </si>
  <si>
    <t>DUALE HOCHSCHULE BADEN-WÜRTTEMBERG LÖRRACH</t>
  </si>
  <si>
    <t>HANGSTRASSE 46-50</t>
  </si>
  <si>
    <t>79539</t>
  </si>
  <si>
    <t>LOERRACH</t>
  </si>
  <si>
    <t>28436-EPP-1-2014-1-DE-EPPKA3-ECHE</t>
  </si>
  <si>
    <t>999857765</t>
  </si>
  <si>
    <t>UNIVERSITAT ZU LUBECK</t>
  </si>
  <si>
    <t>RATZEBURGER ALLEE 160</t>
  </si>
  <si>
    <t>23538</t>
  </si>
  <si>
    <t>LUBECK</t>
  </si>
  <si>
    <t>D  LUBECK02</t>
  </si>
  <si>
    <t>48944-EPP-1-2014-1-DE-EPPKA3-ECHE</t>
  </si>
  <si>
    <t>949510982</t>
  </si>
  <si>
    <t>MUSIKHOCHSCHULE LÜBECK</t>
  </si>
  <si>
    <t>Gr. Petersgrube 21</t>
  </si>
  <si>
    <t>23552</t>
  </si>
  <si>
    <t>LÜBECK</t>
  </si>
  <si>
    <t>D  LUBECK03</t>
  </si>
  <si>
    <t>236521-EPP-1-2014-1-DE-EPPKA3-ECHE</t>
  </si>
  <si>
    <t>996266922</t>
  </si>
  <si>
    <t>TECHNISCHE HOCHSCHULE LUBECK</t>
  </si>
  <si>
    <t>MONKHOFER WEG 239</t>
  </si>
  <si>
    <t>23562</t>
  </si>
  <si>
    <t>D  LUDWIGB01</t>
  </si>
  <si>
    <t>29736-EPP-1-2014-1-DE-EPPKA3-ECHE</t>
  </si>
  <si>
    <t>996827776</t>
  </si>
  <si>
    <t>PADAGOGISCHE HOCHSCHULE LUDWIGSBURG</t>
  </si>
  <si>
    <t>REUTEALLEE 46</t>
  </si>
  <si>
    <t>71634</t>
  </si>
  <si>
    <t>LUDWIGSBURG</t>
  </si>
  <si>
    <t>D  LUDWIGB03</t>
  </si>
  <si>
    <t>235835-EPP-1-2014-1-DE-EPPKA3-ECHE</t>
  </si>
  <si>
    <t>946305229</t>
  </si>
  <si>
    <t>HOCHSCHULE FUER OEFFENTLICHE VERWALTUNG UND FINANZEN LUDWIGSBURG</t>
  </si>
  <si>
    <t>REUTEALLEE 36</t>
  </si>
  <si>
    <t>D  LUDWIGB06</t>
  </si>
  <si>
    <t>101890-EPP-1-2014-1-DE-EPPKA3-ECHE</t>
  </si>
  <si>
    <t>949577136</t>
  </si>
  <si>
    <t>EVANGELISCHE HOCHSCHULE LUDWIGSBURG</t>
  </si>
  <si>
    <t>6 PAULUSWEG</t>
  </si>
  <si>
    <t>71638</t>
  </si>
  <si>
    <t>D  LUDWIGB07</t>
  </si>
  <si>
    <t>272500-EPP-1-2019-1-DE-EPPKA1-ECHE</t>
  </si>
  <si>
    <t>914454794</t>
  </si>
  <si>
    <t>Akademie für Darstellende Kunst Baden-Wuerttemberg</t>
  </si>
  <si>
    <t xml:space="preserve">AKADEMIEHOF 1 </t>
  </si>
  <si>
    <t>Ludwigsburg</t>
  </si>
  <si>
    <t>D  LUDWIGH01</t>
  </si>
  <si>
    <t>29731-EPP-1-2014-1-DE-EPPKA3-ECHE</t>
  </si>
  <si>
    <t>948601607</t>
  </si>
  <si>
    <t>HOCHSCHULE FÜR WIRTSCHAFT UND GESELLSCHAFT LUDWIGSHAFEN</t>
  </si>
  <si>
    <t>ERNST-BOEHE-STR. 4</t>
  </si>
  <si>
    <t>D-67059</t>
  </si>
  <si>
    <t xml:space="preserve">LUDWIGSHAFEN </t>
  </si>
  <si>
    <t>D  LUNEBUR01</t>
  </si>
  <si>
    <t>29819-EPP-1-2014-1-DE-EPPKA3-ECHE</t>
  </si>
  <si>
    <t>996544827</t>
  </si>
  <si>
    <t>LEUPHANA UNIVERSITAT LUNEBURG</t>
  </si>
  <si>
    <t>Scharnhorststr. 1</t>
  </si>
  <si>
    <t>21335</t>
  </si>
  <si>
    <t>LUENEBURG</t>
  </si>
  <si>
    <t>D  MAGDEBU01</t>
  </si>
  <si>
    <t>28744-EPP-1-2014-1-DE-EPPKA3-ECHE</t>
  </si>
  <si>
    <t>999873285</t>
  </si>
  <si>
    <t>OTTO-VON-GUERICKE-UNIVERSITAET MAGDEBURG</t>
  </si>
  <si>
    <t>UNIVERSITAETSPLATZ 2</t>
  </si>
  <si>
    <t>39106</t>
  </si>
  <si>
    <t>MAGDEBURG</t>
  </si>
  <si>
    <t>D  MAGDEBU04</t>
  </si>
  <si>
    <t>29972-EPP-1-2014-1-DE-EPPKA3-ECHE</t>
  </si>
  <si>
    <t>999877747</t>
  </si>
  <si>
    <t>HOCHSCHULE MAGDEBURG-STENDAL</t>
  </si>
  <si>
    <t>Breitscheidstrasse 2</t>
  </si>
  <si>
    <t>39114</t>
  </si>
  <si>
    <t>D  MAGDEBU05</t>
  </si>
  <si>
    <t>272694-EPP-1-2019-1-DE-EPPKA1-ECHE</t>
  </si>
  <si>
    <t>906608173</t>
  </si>
  <si>
    <t>THEOLOGISCHE HOCHSCHULE FRIEDENSAU</t>
  </si>
  <si>
    <t>An der Ihle 19</t>
  </si>
  <si>
    <t>39291</t>
  </si>
  <si>
    <t>Friedensau</t>
  </si>
  <si>
    <t>29716-EPP-1-2014-1-DE-EPPKA3-ECHE</t>
  </si>
  <si>
    <t>999978627</t>
  </si>
  <si>
    <t>JOHANNES GUTENBERG-UNIVERSITAT MAINZ</t>
  </si>
  <si>
    <t>SAARSTRASSE 21</t>
  </si>
  <si>
    <t>55099</t>
  </si>
  <si>
    <t>D  MAINZ05</t>
  </si>
  <si>
    <t>251003-EPP-1-2014-1-DE-EPPKA3-ECHE</t>
  </si>
  <si>
    <t>949495365</t>
  </si>
  <si>
    <t>KATHOLISCHE HOCHSCHULE MAINZ</t>
  </si>
  <si>
    <t>SAARSTRASSE 3</t>
  </si>
  <si>
    <t>55122</t>
  </si>
  <si>
    <t>D  MAINZ08</t>
  </si>
  <si>
    <t>29671-EPP-1-2014-1-DE-EPPKA3-ECHE</t>
  </si>
  <si>
    <t>998062392</t>
  </si>
  <si>
    <t>HOCHSCHULE MAINZ UNIVERSITY OF APPLIED SCIENCES</t>
  </si>
  <si>
    <t>LUCY HILLEBRAND-STR. 2</t>
  </si>
  <si>
    <t>55128</t>
  </si>
  <si>
    <t>D  MANNHEI01</t>
  </si>
  <si>
    <t>28729-EPP-1-2014-1-DE-EPPKA3-ECHE</t>
  </si>
  <si>
    <t>999878135</t>
  </si>
  <si>
    <t>UNIVERSITAET MANNHEIM</t>
  </si>
  <si>
    <t>SCHLOSS</t>
  </si>
  <si>
    <t>68131</t>
  </si>
  <si>
    <t>MANNHEIM</t>
  </si>
  <si>
    <t>D  MANNHEI02</t>
  </si>
  <si>
    <t>219604-EPP-1-2014-1-DE-EPPKA3-ECHE</t>
  </si>
  <si>
    <t>945940218</t>
  </si>
  <si>
    <t>STAATLICHE HOCHSCHULE FÜR MUSIK UND DARSTELLENDE KUNST MANNHEIM</t>
  </si>
  <si>
    <t>N 7, 18</t>
  </si>
  <si>
    <t>68161</t>
  </si>
  <si>
    <t>D  MANNHEI03</t>
  </si>
  <si>
    <t>29715-EPP-1-2014-1-DE-EPPKA3-ECHE</t>
  </si>
  <si>
    <t>974528446</t>
  </si>
  <si>
    <t>HOCHSCHULE MANNHEIM</t>
  </si>
  <si>
    <t>PAUL-WITTSACK-STRASSE 10</t>
  </si>
  <si>
    <t>68163</t>
  </si>
  <si>
    <t>D  MANNHEI06</t>
  </si>
  <si>
    <t>251541-EPP-1-2014-1-DE-EPPKA3-ECHE</t>
  </si>
  <si>
    <t>952946625</t>
  </si>
  <si>
    <t>HOCHSCHULE DER BUNDESAGENTUR FUER ARBEIT</t>
  </si>
  <si>
    <t>SECKENHEIMER LANDSTR. 16</t>
  </si>
  <si>
    <t>D  MANNHEI08</t>
  </si>
  <si>
    <t>65009-EPP-1-2014-1-DE-EPPKA3-ECHE</t>
  </si>
  <si>
    <t>945051116</t>
  </si>
  <si>
    <t>DUALE HOCHSCHULE BADEN-WÜRTTEMBERG MANNHEIM</t>
  </si>
  <si>
    <t>COBLITZALLEE 1-9</t>
  </si>
  <si>
    <t>D  MANNHEI09</t>
  </si>
  <si>
    <t>224015-EPP-1-2014-1-DE-EPPKA3-ECHE</t>
  </si>
  <si>
    <t>940295982</t>
  </si>
  <si>
    <t>POPAKADEMIE BADEN-WÜRTTEMBERG GMBH</t>
  </si>
  <si>
    <t>HAFENSTRASSE 33</t>
  </si>
  <si>
    <t>68159</t>
  </si>
  <si>
    <t>D  MANNHEI10</t>
  </si>
  <si>
    <t>269973-EPP-1-2015-1-DE-EPPKA3-ECHE</t>
  </si>
  <si>
    <t>939460812</t>
  </si>
  <si>
    <t>HOCHSCHULE DER WIRTSCHAFT FUR MANAGEMENT</t>
  </si>
  <si>
    <t>Neckarauer Straße 200 24 03 64</t>
  </si>
  <si>
    <t>68173</t>
  </si>
  <si>
    <t>Mannheim</t>
  </si>
  <si>
    <t>29958-EPP-1-2014-1-DE-EPPKA3-ECHE</t>
  </si>
  <si>
    <t>999848938</t>
  </si>
  <si>
    <t>PHILIPPS UNIVERSITAET MARBURG</t>
  </si>
  <si>
    <t>BIEGENSTR. 10</t>
  </si>
  <si>
    <t>35032</t>
  </si>
  <si>
    <t>D  MARBURG03</t>
  </si>
  <si>
    <t>263533-EPP-1-2014-1-DE-EPPKA3-ECHE</t>
  </si>
  <si>
    <t>948974087</t>
  </si>
  <si>
    <t>STIFTUNG STUDIEN- UND LEBENSGEMEINSCHAFT TABOR</t>
  </si>
  <si>
    <t>DUERERSTRASSE 43</t>
  </si>
  <si>
    <t>35039</t>
  </si>
  <si>
    <t>D  MAYEN02</t>
  </si>
  <si>
    <t>269513-EPP-1-2015-1-DE-EPPKA3-ECHE</t>
  </si>
  <si>
    <t>940928131</t>
  </si>
  <si>
    <t>HÖV RHEINLAND-PFALZ</t>
  </si>
  <si>
    <t>St. Veit-Straße 26-28</t>
  </si>
  <si>
    <t>56727</t>
  </si>
  <si>
    <t>Mayen</t>
  </si>
  <si>
    <t>D  MEISSEN01</t>
  </si>
  <si>
    <t>253391-EPP-1-2014-1-DE-EPPKA3-ECHE</t>
  </si>
  <si>
    <t>943880714</t>
  </si>
  <si>
    <t>FHSV MEISSEN</t>
  </si>
  <si>
    <t>HERBERT-BÖHME-STRAßE 11</t>
  </si>
  <si>
    <t>01662</t>
  </si>
  <si>
    <t>MEIßEN</t>
  </si>
  <si>
    <t>D  MERSEB02</t>
  </si>
  <si>
    <t>28766-EPP-1-2014-1-DE-EPPKA3-ECHE</t>
  </si>
  <si>
    <t>971916430</t>
  </si>
  <si>
    <t>HOCHSCHULE MERSEBURG</t>
  </si>
  <si>
    <t>Eberha rd- Leibnitz-Str. 2</t>
  </si>
  <si>
    <t xml:space="preserve">06217  </t>
  </si>
  <si>
    <t>MERSEBURG</t>
  </si>
  <si>
    <t>D  MITTWEI01</t>
  </si>
  <si>
    <t>29767-EPP-1-2014-1-DE-EPPKA3-ECHE</t>
  </si>
  <si>
    <t>998994853</t>
  </si>
  <si>
    <t>HOCHSCHULE MITTWEIDA (FH)</t>
  </si>
  <si>
    <t>Technikumplatz 17</t>
  </si>
  <si>
    <t>09648</t>
  </si>
  <si>
    <t>MITTWEIDA</t>
  </si>
  <si>
    <t>D  MORITZB01</t>
  </si>
  <si>
    <t>265675-EPP-1-2014-1-DE-EPPKA3-ECHE</t>
  </si>
  <si>
    <t>937522849</t>
  </si>
  <si>
    <t>EVANGELISCHE HOCHSCHULE MORITZBURG</t>
  </si>
  <si>
    <t>BAHNHOFSTRASSE 9</t>
  </si>
  <si>
    <t xml:space="preserve">01468 </t>
  </si>
  <si>
    <t>MORITZBURG</t>
  </si>
  <si>
    <t>D  MOSBACH01</t>
  </si>
  <si>
    <t>28716-EPP-1-2014-1-DE-EPPKA3-ECHE</t>
  </si>
  <si>
    <t>949611862</t>
  </si>
  <si>
    <t>DUALE HOCHSCHULE BADEN-WÜRTTEMBERG MOSBACH</t>
  </si>
  <si>
    <t>LOHRTALWEG 10</t>
  </si>
  <si>
    <t>74821</t>
  </si>
  <si>
    <t>MOSBACH</t>
  </si>
  <si>
    <t>D  MULHEIM01</t>
  </si>
  <si>
    <t>260900-EPP-1-2014-1-DE-EPPKA3-ECHE</t>
  </si>
  <si>
    <t>956438334</t>
  </si>
  <si>
    <t>HOCHSCHULE RUHR WEST</t>
  </si>
  <si>
    <t>MELLINGHOFER STRAßE 55, GEBÄUDE 35</t>
  </si>
  <si>
    <t xml:space="preserve">45473 </t>
  </si>
  <si>
    <t>MUELHEIM AN DER RUHR</t>
  </si>
  <si>
    <t>29853-EPP-1-2014-1-DE-EPPKA3-ECHE</t>
  </si>
  <si>
    <t>999978433</t>
  </si>
  <si>
    <t>GESCHWISTER SCHOLL PLATZ  1</t>
  </si>
  <si>
    <t>80539</t>
  </si>
  <si>
    <t>MUENCHEN</t>
  </si>
  <si>
    <t>28692-EPP-1-2014-1-DE-EPPKA3-ECHE</t>
  </si>
  <si>
    <t>999977463</t>
  </si>
  <si>
    <t>TECHNISCHE UNIVERSITAET MUENCHEN</t>
  </si>
  <si>
    <t>Arcisstr. 21</t>
  </si>
  <si>
    <t>80333</t>
  </si>
  <si>
    <t>D  MUNCHEN03</t>
  </si>
  <si>
    <t>218880-EPP-1-2014-1-DE-EPPKA3-ECHE</t>
  </si>
  <si>
    <t>946469450</t>
  </si>
  <si>
    <t>HOCHSCHULE FÜR MUSIK UND THEATER MÜNCHEN</t>
  </si>
  <si>
    <t>Arcisstrasse 12</t>
  </si>
  <si>
    <t>D-80333</t>
  </si>
  <si>
    <t>MÜNCHEN</t>
  </si>
  <si>
    <t>D  MUNCHEN04</t>
  </si>
  <si>
    <t>29685-EPP-1-2014-1-DE-EPPKA3-ECHE</t>
  </si>
  <si>
    <t>947272416</t>
  </si>
  <si>
    <t>AKADEMIE DER BILDENDEN KÜNSTE MÜNCHEN</t>
  </si>
  <si>
    <t>AKADEMIESTR. 2-4</t>
  </si>
  <si>
    <t>80799</t>
  </si>
  <si>
    <t>28778-EPP-1-2014-1-DE-EPPKA3-ECHE</t>
  </si>
  <si>
    <t>998322837</t>
  </si>
  <si>
    <t>HOCHSCHULE FUR ANGEWANDTE WISSENSCHAFTEN MUNCHEN</t>
  </si>
  <si>
    <t>LOTHSTRASSE  34</t>
  </si>
  <si>
    <t>80335</t>
  </si>
  <si>
    <t>MUNCHEN</t>
  </si>
  <si>
    <t>D  MUNCHEN07</t>
  </si>
  <si>
    <t>29840-EPP-1-2014-1-DE-EPPKA3-ECHE</t>
  </si>
  <si>
    <t>948480648</t>
  </si>
  <si>
    <t>"KATHOLISCHE STIFTUNGSHOCHSCHULE MÜNCHEN" HOCHSCHULE FÜR ANGEWANDTE WISSENSCHAFTEN DER KIRCHLICHEN STIFTUNG DES ÖFFENTLICHEN RECHTS "KATHOLISCHE BILDUNGSSTÄTTEN FÜR SOZIALBERUFE IN BAYERN"</t>
  </si>
  <si>
    <t>Preysingstr. 83</t>
  </si>
  <si>
    <t xml:space="preserve">81667  </t>
  </si>
  <si>
    <t xml:space="preserve">MÜNCHEN </t>
  </si>
  <si>
    <t>D  MUNCHEN08</t>
  </si>
  <si>
    <t>29913-EPP-1-2014-1-DE-EPPKA3-ECHE</t>
  </si>
  <si>
    <t>955334474</t>
  </si>
  <si>
    <t>HOCHSCHULE FUR DEN OFFENTLICHEN DIENST IN BAYERN</t>
  </si>
  <si>
    <t>WAGMÜLLERSTRAßE 20</t>
  </si>
  <si>
    <t>80538</t>
  </si>
  <si>
    <t>D  MUNCHEN10</t>
  </si>
  <si>
    <t>29925-EPP-1-2014-1-DE-EPPKA3-ECHE</t>
  </si>
  <si>
    <t>999630009</t>
  </si>
  <si>
    <t>UNIVERSITAET DER BUNDESWEHR MUENCHEN</t>
  </si>
  <si>
    <t>Werner-Heisenberg-Weg 39</t>
  </si>
  <si>
    <t xml:space="preserve">85577 </t>
  </si>
  <si>
    <t>NEUBIBERG</t>
  </si>
  <si>
    <t>D  MUNCHEN11</t>
  </si>
  <si>
    <t>79727-EPP-1-2014-1-DE-EPPKA3-ECHE</t>
  </si>
  <si>
    <t>949240740</t>
  </si>
  <si>
    <t>SPRACHEN- UND DOLMETSCHER-INSTITUTMUNCHEN EV</t>
  </si>
  <si>
    <t>BAIERBRUNNER STR. 28</t>
  </si>
  <si>
    <t>81379</t>
  </si>
  <si>
    <t>D  MUNCHEN12</t>
  </si>
  <si>
    <t>250995-EPP-1-2014-1-DE-EPPKA3-ECHE</t>
  </si>
  <si>
    <t>949622629</t>
  </si>
  <si>
    <t>MUNICH BUSINESS SCHOOL GMBH</t>
  </si>
  <si>
    <t>ELSENHEIMERSTR. 61</t>
  </si>
  <si>
    <t>80687</t>
  </si>
  <si>
    <t>D  MUNCHEN13</t>
  </si>
  <si>
    <t>227965-EPP-1-2014-1-DE-EPPKA3-ECHE</t>
  </si>
  <si>
    <t>948643802</t>
  </si>
  <si>
    <t>FREMDSPRACHENINSTITUT LHM - FACHAKADEMIE FÜR ÜBERSETZEN UND DOLMETSCHEN</t>
  </si>
  <si>
    <t>AMALIENSTR. 36</t>
  </si>
  <si>
    <t>D  MUNCHEN14</t>
  </si>
  <si>
    <t>271495-EPP-1-2017-1-DE-EPPKA3-ECHE</t>
  </si>
  <si>
    <t>941554654</t>
  </si>
  <si>
    <t>MEDIADESIGN HOCHSCHULE FUR DESIGN UND INFORMATIK GMBH</t>
  </si>
  <si>
    <t>CLAUDIUS-KELLER-STRAßE 7</t>
  </si>
  <si>
    <t>81669</t>
  </si>
  <si>
    <t>D  MUNCHEN15</t>
  </si>
  <si>
    <t>271728-EPP-1-2017-1-DE-EPPKA3-ECHE</t>
  </si>
  <si>
    <t>954770031</t>
  </si>
  <si>
    <t>Macromedia GmbH</t>
  </si>
  <si>
    <t>BAYERSTR. 85</t>
  </si>
  <si>
    <t>D  MUNCHEN16</t>
  </si>
  <si>
    <t>272064-EPP-1-2018-1-DE-EPPKA1-ECHE</t>
  </si>
  <si>
    <t>928124713</t>
  </si>
  <si>
    <t>BAYERISCHE THEATERAKADEMIE AUGUST EVERDING IM PRINZREGENTENTHEATER</t>
  </si>
  <si>
    <t>PRINZREGENTENPLATZ 12</t>
  </si>
  <si>
    <t>81675</t>
  </si>
  <si>
    <t>D  MUNCHEN17</t>
  </si>
  <si>
    <t>272514-EPP-1-2019-1-DE-EPPKA1-ECHE</t>
  </si>
  <si>
    <t>911255540</t>
  </si>
  <si>
    <t>Hochschule für Philosophie München, Deutsche Provinz der Jesuiten KdöR</t>
  </si>
  <si>
    <t>Kaulbachstraße 31a</t>
  </si>
  <si>
    <t>München</t>
  </si>
  <si>
    <t>28449-EPP-1-2014-1-DE-EPPKA3-ECHE</t>
  </si>
  <si>
    <t>999853691</t>
  </si>
  <si>
    <t>SCHLOSSPLATZ  2</t>
  </si>
  <si>
    <t>48149</t>
  </si>
  <si>
    <t>MUENSTER</t>
  </si>
  <si>
    <t>D  MUNSTER02</t>
  </si>
  <si>
    <t>29875-EPP-1-2014-1-DE-EPPKA3-ECHE</t>
  </si>
  <si>
    <t>996007835</t>
  </si>
  <si>
    <t>FACHHOCHSCHULE MUNSTER</t>
  </si>
  <si>
    <t>HÜFFERSTR. 27</t>
  </si>
  <si>
    <t>D  MUNSTER05</t>
  </si>
  <si>
    <t>221963-EPP-1-2014-1-DE-EPPKA3-ECHE</t>
  </si>
  <si>
    <t>949451424</t>
  </si>
  <si>
    <t>KUNSTAKADEMIE MÜNSTER - HOCHSCHULE FÜR BILDENDE KÜNSTE</t>
  </si>
  <si>
    <t>Leonardo-Campus 2</t>
  </si>
  <si>
    <t>D  MUNSTER06</t>
  </si>
  <si>
    <t>271753-EPP-1-2017-1-DE-EPPKA3-ECHE</t>
  </si>
  <si>
    <t>999882888</t>
  </si>
  <si>
    <t>DEUTSCHE HOCHSCHULE DER POLIZEI</t>
  </si>
  <si>
    <t>Zum Roten Berae 18-24</t>
  </si>
  <si>
    <t>48165</t>
  </si>
  <si>
    <t>D  NEUBRAN02</t>
  </si>
  <si>
    <t>29914-EPP-1-2014-1-DE-EPPKA3-ECHE</t>
  </si>
  <si>
    <t>986123341</t>
  </si>
  <si>
    <t>HOCHSCHULE NEUBRANDENBURG</t>
  </si>
  <si>
    <t>BRODAER STRASSE 2</t>
  </si>
  <si>
    <t>17033</t>
  </si>
  <si>
    <t>NEUBRANDENBURG</t>
  </si>
  <si>
    <t>D  NEUSS02</t>
  </si>
  <si>
    <t>260790-EPP-1-2014-1-DE-EPPKA3-ECHE</t>
  </si>
  <si>
    <t>949655318</t>
  </si>
  <si>
    <t>HOCHSCHULE NEUSS</t>
  </si>
  <si>
    <t>MARKT 11-15</t>
  </si>
  <si>
    <t>41460</t>
  </si>
  <si>
    <t>NEUSS</t>
  </si>
  <si>
    <t>252182-EPP-1-2014-1-DE-EPPKA3-ECHE</t>
  </si>
  <si>
    <t>949426883</t>
  </si>
  <si>
    <t>BÜRGERMEISTER-STAHN-WALL 9</t>
  </si>
  <si>
    <t>31582</t>
  </si>
  <si>
    <t>53609-EPP-1-2014-1-DE-EPPKA3-ECHE</t>
  </si>
  <si>
    <t>986564691</t>
  </si>
  <si>
    <t>HOCHSCHULE NORDHAUSEN</t>
  </si>
  <si>
    <t>WEINBERGHOF 4</t>
  </si>
  <si>
    <t>99734</t>
  </si>
  <si>
    <t>NORDHAUSEN</t>
  </si>
  <si>
    <t>D  NURNBER01</t>
  </si>
  <si>
    <t>210410-EPP-1-2014-1-DE-EPPKA3-ECHE</t>
  </si>
  <si>
    <t>947661095</t>
  </si>
  <si>
    <t>AKADEMIE DER BILDENDEN KÜNSTE NÜRNBERG</t>
  </si>
  <si>
    <t>BINGSTR. 60</t>
  </si>
  <si>
    <t>90480</t>
  </si>
  <si>
    <t>NÜRNBERG</t>
  </si>
  <si>
    <t>D  NURNBER02</t>
  </si>
  <si>
    <t>29705-EPP-1-2014-1-DE-EPPKA3-ECHE</t>
  </si>
  <si>
    <t>999585389</t>
  </si>
  <si>
    <t>TECHNISCHE HOCHSCHULE NURNBERG GEORG SIMON OHM</t>
  </si>
  <si>
    <t>KESSLERPLATZ 12</t>
  </si>
  <si>
    <t>90489</t>
  </si>
  <si>
    <t>NUERNBERG</t>
  </si>
  <si>
    <t>D  NURNBER03</t>
  </si>
  <si>
    <t>219566-EPP-1-2014-1-DE-EPPKA3-ECHE</t>
  </si>
  <si>
    <t>946532209</t>
  </si>
  <si>
    <t>EVANGELISCHE HOCHSCHULE NÜRNBERG</t>
  </si>
  <si>
    <t>BÄRENSCHANZSTRAßE 4</t>
  </si>
  <si>
    <t>90429</t>
  </si>
  <si>
    <t>D  NURNBER04</t>
  </si>
  <si>
    <t>239607-EPP-1-2014-1-DE-EPPKA3-ECHE</t>
  </si>
  <si>
    <t>949214162</t>
  </si>
  <si>
    <t>HOCHSCHULE FUER MUSIK NUERNBERG</t>
  </si>
  <si>
    <t>VEILHOFSTRASSE 34-40</t>
  </si>
  <si>
    <t>NUREMBERG</t>
  </si>
  <si>
    <t>D  NURNBER05</t>
  </si>
  <si>
    <t>270078-EPP-1-2015-1-DE-EPPKA3-ECHE</t>
  </si>
  <si>
    <t>952200695</t>
  </si>
  <si>
    <t>International Dialog College and Research Institute (IDC)</t>
  </si>
  <si>
    <t>Merkurstrasse 41</t>
  </si>
  <si>
    <t>90763</t>
  </si>
  <si>
    <t>Fuerth</t>
  </si>
  <si>
    <t>D  NURTING01</t>
  </si>
  <si>
    <t>29872-EPP-1-2014-1-DE-EPPKA3-ECHE</t>
  </si>
  <si>
    <t>945895404</t>
  </si>
  <si>
    <t>HOCHSCHULE FUER WIRTSCHAFT UND UMWELT NUERTINGEN-GEISLINGEN</t>
  </si>
  <si>
    <t>Neckarsteige 6-10</t>
  </si>
  <si>
    <t>72622</t>
  </si>
  <si>
    <t>NÜRTINGEN</t>
  </si>
  <si>
    <t>D  NURTING02</t>
  </si>
  <si>
    <t>247491-EPP-1-2014-1-DE-EPPKA3-ECHE</t>
  </si>
  <si>
    <t>949645909</t>
  </si>
  <si>
    <t>HOCHSCHULE FÜR KUNSTTHERAPIE NÜRTINGEN</t>
  </si>
  <si>
    <t>SIGMARINGER STR. 15/2</t>
  </si>
  <si>
    <t>D  OESTRIC01</t>
  </si>
  <si>
    <t>210375-EPP-1-2014-1-DE-EPPKA3-ECHE</t>
  </si>
  <si>
    <t>949630486</t>
  </si>
  <si>
    <t>EBS UNIVERSITÄT FÜR WIRTSCHAFT UND RECHT</t>
  </si>
  <si>
    <t>GUSTAV-STRESEMANN-RING 3</t>
  </si>
  <si>
    <t>65189</t>
  </si>
  <si>
    <t>WIESBADEN</t>
  </si>
  <si>
    <t>D  OFFENBA01</t>
  </si>
  <si>
    <t>29793-EPP-1-2014-1-DE-EPPKA3-ECHE</t>
  </si>
  <si>
    <t>946324629</t>
  </si>
  <si>
    <t>HOCHSCHULE FÜR GESTALTUNG OFFENBACH AM MAIN</t>
  </si>
  <si>
    <t>SCHLOSSSTR. 31</t>
  </si>
  <si>
    <t>63065</t>
  </si>
  <si>
    <t>OFFENBACH</t>
  </si>
  <si>
    <t>D  OFFENBU01</t>
  </si>
  <si>
    <t>29803-EPP-1-2014-1-DE-EPPKA3-ECHE</t>
  </si>
  <si>
    <t>961360405</t>
  </si>
  <si>
    <t>HOCHSCHULE OFFENBURG</t>
  </si>
  <si>
    <t>Badstr. 24</t>
  </si>
  <si>
    <t>77652</t>
  </si>
  <si>
    <t>OFFENBURG</t>
  </si>
  <si>
    <t>D  OLDENBU01</t>
  </si>
  <si>
    <t>28714-EPP-1-2014-1-DE-EPPKA3-ECHE</t>
  </si>
  <si>
    <t>999877262</t>
  </si>
  <si>
    <t>CARL VON OSSIETZKY UNIVERSITAET OLDENBURG</t>
  </si>
  <si>
    <t>AMMERLÄNDER HEERSTR. 114-118</t>
  </si>
  <si>
    <t>26129</t>
  </si>
  <si>
    <t>OLDENBURG</t>
  </si>
  <si>
    <t>D  OSNABRU01</t>
  </si>
  <si>
    <t>29835-EPP-1-2014-1-DE-EPPKA3-ECHE</t>
  </si>
  <si>
    <t>999855049</t>
  </si>
  <si>
    <t>UNIVERSITAET OSNABRUECK</t>
  </si>
  <si>
    <t>Neuer Graben/Schloss</t>
  </si>
  <si>
    <t>49074</t>
  </si>
  <si>
    <t>OSNABRUECK</t>
  </si>
  <si>
    <t>D  OSNABRU02</t>
  </si>
  <si>
    <t>29857-EPP-1-2014-1-DE-EPPKA3-ECHE</t>
  </si>
  <si>
    <t>999846416</t>
  </si>
  <si>
    <t>STIFTUNG FACHHOCHSCHULE OSNABRUECK</t>
  </si>
  <si>
    <t>Postfach 1940</t>
  </si>
  <si>
    <t>49009</t>
  </si>
  <si>
    <t>D  OTTERSB02</t>
  </si>
  <si>
    <t>256242-EPP-1-2014-1-DE-EPPKA3-ECHE</t>
  </si>
  <si>
    <t>949460833</t>
  </si>
  <si>
    <t>HOCHSCHULE FÜR KÜNSTE IM SOZIALEN, OTTERSBERG</t>
  </si>
  <si>
    <t>AM WIESTEBRUCH 68</t>
  </si>
  <si>
    <t>D-28870</t>
  </si>
  <si>
    <t>OTTERSBERG</t>
  </si>
  <si>
    <t>28357-EPP-1-2014-1-DE-EPPKA3-ECHE</t>
  </si>
  <si>
    <t>999837492</t>
  </si>
  <si>
    <t>33098</t>
  </si>
  <si>
    <t>PADERBORN</t>
  </si>
  <si>
    <t>D  PADERBO04</t>
  </si>
  <si>
    <t>250097-EPP-1-2014-1-DE-EPPKA3-ECHE</t>
  </si>
  <si>
    <t>949596730</t>
  </si>
  <si>
    <t>FACHHOCHSCHULE DER WIRTSCHAFT NORDRHEIN-WESTFALEN GGMBH</t>
  </si>
  <si>
    <t>FUERSTENALLEE 3-5</t>
  </si>
  <si>
    <t>33102</t>
  </si>
  <si>
    <t>D  PADERBO05</t>
  </si>
  <si>
    <t>255557-EPP-1-2014-1-DE-EPPKA3-ECHE</t>
  </si>
  <si>
    <t>949258200</t>
  </si>
  <si>
    <t>THEOLOGISCHE FAKULTAET PADERBORN</t>
  </si>
  <si>
    <t>KAMP 6</t>
  </si>
  <si>
    <t>29703-EPP-1-2014-1-DE-EPPKA3-ECHE</t>
  </si>
  <si>
    <t>999878523</t>
  </si>
  <si>
    <t>UNIVERSITAT PASSAU</t>
  </si>
  <si>
    <t>INNSTRASSE 41 94030</t>
  </si>
  <si>
    <t>94032</t>
  </si>
  <si>
    <t>D  PFORZHE01</t>
  </si>
  <si>
    <t>28371-EPP-1-2014-1-DE-EPPKA3-ECHE</t>
  </si>
  <si>
    <t>996287777</t>
  </si>
  <si>
    <t>HOCHSCHULE PFORZHEIM</t>
  </si>
  <si>
    <t>TIEFENBRONNER STR. 65</t>
  </si>
  <si>
    <t>75175</t>
  </si>
  <si>
    <t>PFORZHEIM</t>
  </si>
  <si>
    <t>D  POTSDAM01</t>
  </si>
  <si>
    <t>28276-EPP-1-2014-1-DE-EPPKA3-ECHE</t>
  </si>
  <si>
    <t>999854855</t>
  </si>
  <si>
    <t>UNIVERSITAET POTSDAM</t>
  </si>
  <si>
    <t>Am Neuen Palais 10, Haus 09</t>
  </si>
  <si>
    <t>14469</t>
  </si>
  <si>
    <t>D  POTSDAM02</t>
  </si>
  <si>
    <t>237071-EPP-1-2014-1-DE-EPPKA3-ECHE</t>
  </si>
  <si>
    <t>949124825</t>
  </si>
  <si>
    <t>FILMUNIVERSITÄT BABELSBERG KONRAD WOLF</t>
  </si>
  <si>
    <t>Marlene-Dietrich-Allee 11</t>
  </si>
  <si>
    <t>14482</t>
  </si>
  <si>
    <t>D  POTSDAM03</t>
  </si>
  <si>
    <t>28857-EPP-1-2014-1-DE-EPPKA3-ECHE</t>
  </si>
  <si>
    <t>994876039</t>
  </si>
  <si>
    <t>FACHHOCHSCHULE POTSDAM</t>
  </si>
  <si>
    <t>KIEPENHEUERALLEE 5</t>
  </si>
  <si>
    <t>D  POTSDAM04</t>
  </si>
  <si>
    <t>269534-EPP-1-2015-1-DE-EPPKA3-ECHE</t>
  </si>
  <si>
    <t>943865388</t>
  </si>
  <si>
    <t>BSP BUSINESS SCHOOL BERLIN GMBH</t>
  </si>
  <si>
    <t>Calandrellistr. 1-9</t>
  </si>
  <si>
    <t>D  RAVENSB01</t>
  </si>
  <si>
    <t>28518-EPP-1-2014-1-DE-EPPKA3-ECHE</t>
  </si>
  <si>
    <t>984462022</t>
  </si>
  <si>
    <t>HOCHSCHULE RAVENSBURG-WEINGARTEN</t>
  </si>
  <si>
    <t>DOGGENRIEDSTRASSE</t>
  </si>
  <si>
    <t>88250</t>
  </si>
  <si>
    <t>WEINGARTEN</t>
  </si>
  <si>
    <t>D  RAVENSB02</t>
  </si>
  <si>
    <t>29932-EPP-1-2014-1-DE-EPPKA3-ECHE</t>
  </si>
  <si>
    <t>948643026</t>
  </si>
  <si>
    <t>DUALE HOCHSCHULE BADEN-WURTTEMBERG RAVENSBURG</t>
  </si>
  <si>
    <t>MARIENPLATZ 2</t>
  </si>
  <si>
    <t>88212</t>
  </si>
  <si>
    <t>RAVENSBURG</t>
  </si>
  <si>
    <t>28568-EPP-1-2014-1-DE-EPPKA3-ECHE</t>
  </si>
  <si>
    <t>999868629</t>
  </si>
  <si>
    <t>UNIVERSITAET REGENSBURG</t>
  </si>
  <si>
    <t>Universitaetsstrasse 31</t>
  </si>
  <si>
    <t>93053</t>
  </si>
  <si>
    <t>REGENSBURG</t>
  </si>
  <si>
    <t>D  REGENSB02</t>
  </si>
  <si>
    <t>29920-EPP-1-2014-1-DE-EPPKA3-ECHE</t>
  </si>
  <si>
    <t>997999730</t>
  </si>
  <si>
    <t>OSTBAYERISCHE TECHNISCHE HOCHSCHULE REGENSBURG</t>
  </si>
  <si>
    <t>Pruefeninger Str. 58</t>
  </si>
  <si>
    <t>93049</t>
  </si>
  <si>
    <t>D  REGENSB03</t>
  </si>
  <si>
    <t>252201-EPP-1-2014-1-DE-EPPKA3-ECHE</t>
  </si>
  <si>
    <t>948859045</t>
  </si>
  <si>
    <t>HOCHSCHULE FÜR KATHOLISCHE KIRCHENMUSIK UND MUSIKPÄDAGOGIK REGENSBURG</t>
  </si>
  <si>
    <t>ANDREASSTRAßE 9</t>
  </si>
  <si>
    <t>93059</t>
  </si>
  <si>
    <t>30269-EPP-1-2014-1-DE-EPPKA3-ECHE</t>
  </si>
  <si>
    <t>989901879</t>
  </si>
  <si>
    <t>HOCHSCHULE REUTLINGEN - TECHNIK-WIRTSCHAFT-INFORMATIK-DESIGN</t>
  </si>
  <si>
    <t>ALTEBURGSTR. 150</t>
  </si>
  <si>
    <t>72762</t>
  </si>
  <si>
    <t>REUTLINGEN</t>
  </si>
  <si>
    <t>D  RIEDLIN01</t>
  </si>
  <si>
    <t>239307-EPP-1-2014-1-DE-EPPKA3-ECHE</t>
  </si>
  <si>
    <t>949614772</t>
  </si>
  <si>
    <t>SRH FERNHOCHSCHULE - THE MOBILE UNIVERSITY</t>
  </si>
  <si>
    <t>LANGE STRASSE 19</t>
  </si>
  <si>
    <t>88499</t>
  </si>
  <si>
    <t>RIEDLINGEN</t>
  </si>
  <si>
    <t>D  ROSENHE01</t>
  </si>
  <si>
    <t>28592-EPP-1-2014-1-DE-EPPKA3-ECHE</t>
  </si>
  <si>
    <t>955606365</t>
  </si>
  <si>
    <t>TECHNISCHE HOCHSCHULE ROSENHEIM / TECHNICAL UNIVERSITY OF APPLIED SCIENCES</t>
  </si>
  <si>
    <t>Hochschulstr. 1</t>
  </si>
  <si>
    <t>83024</t>
  </si>
  <si>
    <t>ROSENHEIM</t>
  </si>
  <si>
    <t>28465-EPP-1-2014-1-DE-EPPKA3-ECHE</t>
  </si>
  <si>
    <t>999852430</t>
  </si>
  <si>
    <t>UNIVERSITAET ROSTOCK</t>
  </si>
  <si>
    <t xml:space="preserve">ULMENSTRASSE 69 </t>
  </si>
  <si>
    <t>18057</t>
  </si>
  <si>
    <t>ROSTOCK</t>
  </si>
  <si>
    <t>D  ROSTOCK02</t>
  </si>
  <si>
    <t>29771-EPP-1-2014-1-DE-EPPKA3-ECHE</t>
  </si>
  <si>
    <t>949092815</t>
  </si>
  <si>
    <t>HOCHSCHULE FÜR MUSIK UND THEATER ROSTOCK</t>
  </si>
  <si>
    <t>Beim St.-Katharinenstift  8</t>
  </si>
  <si>
    <t>18055</t>
  </si>
  <si>
    <t>D  ROTTENB01</t>
  </si>
  <si>
    <t>28622-EPP-1-2014-1-DE-EPPKA3-ECHE</t>
  </si>
  <si>
    <t>997303755</t>
  </si>
  <si>
    <t>HOCHSCHULE FUER FORSTWIRTSCHAFT ROTTENBURG</t>
  </si>
  <si>
    <t>SCHADENWEILERHOF</t>
  </si>
  <si>
    <t>72108</t>
  </si>
  <si>
    <t>ROTTENBURG</t>
  </si>
  <si>
    <t>29866-EPP-1-2014-1-DE-EPPKA3-ECHE</t>
  </si>
  <si>
    <t>999929545</t>
  </si>
  <si>
    <t>UNIVERSITAT DES SAARLANDES</t>
  </si>
  <si>
    <t>CAMPUS -A2 3</t>
  </si>
  <si>
    <t>66123</t>
  </si>
  <si>
    <t>SAARBRUCKEN</t>
  </si>
  <si>
    <t>D  SAARBRU03</t>
  </si>
  <si>
    <t>28602-EPP-1-2014-1-DE-EPPKA3-ECHE</t>
  </si>
  <si>
    <t>946235486</t>
  </si>
  <si>
    <t>HOCHSCHULE FUR TECHNIK UND WIRTSCHAFT DES SAARLANDES</t>
  </si>
  <si>
    <t>GOEBENSTRASSE 40</t>
  </si>
  <si>
    <t>66117</t>
  </si>
  <si>
    <t>D  SAARBRU07</t>
  </si>
  <si>
    <t>47102-EPP-1-2014-1-DE-EPPKA3-ECHE</t>
  </si>
  <si>
    <t>949129481</t>
  </si>
  <si>
    <t>HOCHSCHULE DER BILDENDEN KÜNSTE SAAR</t>
  </si>
  <si>
    <t>Keplerstasse 3-5</t>
  </si>
  <si>
    <t>SAARBRUECKEN</t>
  </si>
  <si>
    <t>D  SAARBRU08</t>
  </si>
  <si>
    <t>269500-EPP-1-2015-1-DE-EPPKA3-ECHE</t>
  </si>
  <si>
    <t>940966737</t>
  </si>
  <si>
    <t>HOCHSCHULE FÜR MUSIK SAAR</t>
  </si>
  <si>
    <t>BISMARCKSTR. 1</t>
  </si>
  <si>
    <t>66111</t>
  </si>
  <si>
    <t>SAARBRÜCKEN</t>
  </si>
  <si>
    <t>D  SAARBRU09</t>
  </si>
  <si>
    <t>271810-EPP-1-2017-1-DE-EPPKA3-ECHE</t>
  </si>
  <si>
    <t>929377080</t>
  </si>
  <si>
    <t>ISBA gGmbH</t>
  </si>
  <si>
    <t>Bahnhof Str. 28</t>
  </si>
  <si>
    <t>Saarbrücken</t>
  </si>
  <si>
    <t>D  SCHMALK01</t>
  </si>
  <si>
    <t>29939-EPP-1-2014-1-DE-EPPKA3-ECHE</t>
  </si>
  <si>
    <t>953813611</t>
  </si>
  <si>
    <t>HOCHSCHULE SCHMALKALDEN</t>
  </si>
  <si>
    <t>BLECHHAMMER 4-9</t>
  </si>
  <si>
    <t>98574</t>
  </si>
  <si>
    <t>SCHMALKALDEN</t>
  </si>
  <si>
    <t>D  SCHWA-G01</t>
  </si>
  <si>
    <t>78999-EPP-1-2014-1-DE-EPPKA3-ECHE</t>
  </si>
  <si>
    <t>986241293</t>
  </si>
  <si>
    <t>PADAGOGISCHE HOCHSCHULE SCHWABISCH GMUND</t>
  </si>
  <si>
    <t>OBERBETTRINGER STRASSE 200</t>
  </si>
  <si>
    <t>73525</t>
  </si>
  <si>
    <t>SCHWABISCH GMUND</t>
  </si>
  <si>
    <t>D  SCHWA-G02</t>
  </si>
  <si>
    <t>29930-EPP-1-2014-1-DE-EPPKA3-ECHE</t>
  </si>
  <si>
    <t>949097762</t>
  </si>
  <si>
    <t>HOCHSCHULE FÜR GESTALTUNG SCHWÄBISCH GMÜND</t>
  </si>
  <si>
    <t>MARIE-CURIE-STRASSE 19</t>
  </si>
  <si>
    <t>73529</t>
  </si>
  <si>
    <t>SCHWAEBISCH GMUEND</t>
  </si>
  <si>
    <t>28777-EPP-1-2014-1-DE-EPPKA3-ECHE</t>
  </si>
  <si>
    <t>999849617</t>
  </si>
  <si>
    <t>UNIVERSITAET SIEGEN</t>
  </si>
  <si>
    <t>Adolf-Reichwein-Str. 2 ; AR - SSC 131</t>
  </si>
  <si>
    <t>57076</t>
  </si>
  <si>
    <t>SIEGEN</t>
  </si>
  <si>
    <t>D  SIGMARI01</t>
  </si>
  <si>
    <t>210498-EPP-1-2014-1-DE-EPPKA3-ECHE</t>
  </si>
  <si>
    <t>969059489</t>
  </si>
  <si>
    <t>FACHHOCHSCHULE ALBSTADT-SIGMARINGEN</t>
  </si>
  <si>
    <t>ANTON-GÜNTHER-STR. 51</t>
  </si>
  <si>
    <t>72488</t>
  </si>
  <si>
    <t>SIGMARINGEN</t>
  </si>
  <si>
    <t>D  SPEYER02</t>
  </si>
  <si>
    <t>256300-EPP-1-2014-1-DE-EPPKA3-ECHE</t>
  </si>
  <si>
    <t>949510594</t>
  </si>
  <si>
    <t>GERMAN UNIVERSITY OF ADMINISTRATIVE SCIENCES</t>
  </si>
  <si>
    <t>FREIHERR VOM STEIN STRASSE 2 1409</t>
  </si>
  <si>
    <t>67346</t>
  </si>
  <si>
    <t>SPEYER</t>
  </si>
  <si>
    <t>D  ST-AUGU02</t>
  </si>
  <si>
    <t>220438-EPP-1-2014-1-DE-EPPKA3-ECHE</t>
  </si>
  <si>
    <t>998563494</t>
  </si>
  <si>
    <t>HOCHSCHULE BONN-RHEIN-SIEG</t>
  </si>
  <si>
    <t>GRANTHAM-ALLEE 20</t>
  </si>
  <si>
    <t>53757</t>
  </si>
  <si>
    <t>SANKT AUGUSTIN</t>
  </si>
  <si>
    <t>D  STRALSU01</t>
  </si>
  <si>
    <t>28375-EPP-1-2014-1-DE-EPPKA3-ECHE</t>
  </si>
  <si>
    <t>913790053</t>
  </si>
  <si>
    <t>HOCHSCHULE STRALSUND</t>
  </si>
  <si>
    <t>ZUR SCHWEDENSCHANZE 15</t>
  </si>
  <si>
    <t>18435</t>
  </si>
  <si>
    <t>STRALSUND</t>
  </si>
  <si>
    <t>28252-EPP-1-2014-1-DE-EPPKA3-ECHE</t>
  </si>
  <si>
    <t>999974747</t>
  </si>
  <si>
    <t>UNIVERSITAET STUTTGART</t>
  </si>
  <si>
    <t>KEPLERSTRASSE 7</t>
  </si>
  <si>
    <t>70174</t>
  </si>
  <si>
    <t>STUTTGART</t>
  </si>
  <si>
    <t>D  STUTTGA02</t>
  </si>
  <si>
    <t>29776-EPP-1-2014-1-DE-EPPKA3-ECHE</t>
  </si>
  <si>
    <t>999901900</t>
  </si>
  <si>
    <t>UNIVERSITAET HOHENHEIM</t>
  </si>
  <si>
    <t>SCHLOSS HOHENHEIM, 1</t>
  </si>
  <si>
    <t>70599</t>
  </si>
  <si>
    <t>D  STUTTGA03</t>
  </si>
  <si>
    <t>210533-EPP-1-2014-1-DE-EPPKA3-ECHE</t>
  </si>
  <si>
    <t>949495171</t>
  </si>
  <si>
    <t>STAATLICHE HOCHSCHULE FÜR MUSIK UND DARSTELLENDE KUNST STUTTGART</t>
  </si>
  <si>
    <t>URBANSTRAßE 25</t>
  </si>
  <si>
    <t>70182</t>
  </si>
  <si>
    <t>D  STUTTGA04</t>
  </si>
  <si>
    <t>29841-EPP-1-2014-1-DE-EPPKA3-ECHE</t>
  </si>
  <si>
    <t>949635918</t>
  </si>
  <si>
    <t>STAATLICHE AKADEMIE DER BILDENDEN KÜNSTE STUTTGART</t>
  </si>
  <si>
    <t>Am Weissenhof 1</t>
  </si>
  <si>
    <t xml:space="preserve">70191 </t>
  </si>
  <si>
    <t>D  STUTTGA05</t>
  </si>
  <si>
    <t>28456-EPP-1-2014-1-DE-EPPKA3-ECHE</t>
  </si>
  <si>
    <t>974202429</t>
  </si>
  <si>
    <t>HOCHSCHULE FUR TECHNIK STUTTGART</t>
  </si>
  <si>
    <t>Schellingstr. 24</t>
  </si>
  <si>
    <t>D70174</t>
  </si>
  <si>
    <t>D  STUTTGA06</t>
  </si>
  <si>
    <t>29943-EPP-1-2014-1-DE-EPPKA3-ECHE</t>
  </si>
  <si>
    <t>998357078</t>
  </si>
  <si>
    <t>HOCHSCHULE DER MEDIEN</t>
  </si>
  <si>
    <t>NOBELSTRASSE  10</t>
  </si>
  <si>
    <t xml:space="preserve">70569 </t>
  </si>
  <si>
    <t xml:space="preserve">STUTTGART </t>
  </si>
  <si>
    <t>D  STUTTGA09</t>
  </si>
  <si>
    <t>220302-EPP-1-2014-1-DE-EPPKA3-ECHE</t>
  </si>
  <si>
    <t>949552013</t>
  </si>
  <si>
    <t>MERZ AKADEMIE GGMBH</t>
  </si>
  <si>
    <t>TECKSTR. 58</t>
  </si>
  <si>
    <t>70190</t>
  </si>
  <si>
    <t>D  STUTTGA10</t>
  </si>
  <si>
    <t>28754-EPP-1-2014-1-DE-EPPKA3-ECHE</t>
  </si>
  <si>
    <t>948927139</t>
  </si>
  <si>
    <t>DUALE HOCHSCHULE BADEN-WÜRTTEMBERG STUTTGART</t>
  </si>
  <si>
    <t>JAEGERSTRASSE 56</t>
  </si>
  <si>
    <t>D  STUTTGA13</t>
  </si>
  <si>
    <t>267833-EPP-1-2014-1-DE-EPPKA3-ECHE</t>
  </si>
  <si>
    <t>949279928</t>
  </si>
  <si>
    <t>FREIE HOCHSCHULE STUTTGART SEMINAR FÜR WALDORFPÄDAGOGIK</t>
  </si>
  <si>
    <t>HAUSSMANNSTR. 44 A</t>
  </si>
  <si>
    <t>70188</t>
  </si>
  <si>
    <t>28770-EPP-1-2014-1-DE-EPPKA3-ECHE</t>
  </si>
  <si>
    <t>999863682</t>
  </si>
  <si>
    <t>UNIVERSITAT TRIER</t>
  </si>
  <si>
    <t>Universitaetsring 15</t>
  </si>
  <si>
    <t>54286</t>
  </si>
  <si>
    <t>TRIER</t>
  </si>
  <si>
    <t>29829-EPP-1-2014-1-DE-EPPKA3-ECHE</t>
  </si>
  <si>
    <t>998087418</t>
  </si>
  <si>
    <t>HOCHSCHULE TRIER</t>
  </si>
  <si>
    <t>SCHNEIDERSHOF</t>
  </si>
  <si>
    <t>54208</t>
  </si>
  <si>
    <t>D  TRIER03</t>
  </si>
  <si>
    <t>28311-EPP-1-2014-1-DE-EPPKA3-ECHE</t>
  </si>
  <si>
    <t>948691235</t>
  </si>
  <si>
    <t>THEOLOGISCHE FAKULTÄT TRIER</t>
  </si>
  <si>
    <t>UNIVERSITÄTSRING 19, 54296 TRIER</t>
  </si>
  <si>
    <t>D  TROSSIN01</t>
  </si>
  <si>
    <t>28706-EPP-1-2014-1-DE-EPPKA3-ECHE</t>
  </si>
  <si>
    <t>948870394</t>
  </si>
  <si>
    <t>STAATLICHE HOCHSCHULE FÜR MUSIK TROSSINGEN</t>
  </si>
  <si>
    <t>SCHULTHEISS-KOCH-PLATZ 3</t>
  </si>
  <si>
    <t>78647</t>
  </si>
  <si>
    <t>TROSSINGEN</t>
  </si>
  <si>
    <t>29861-EPP-1-2014-1-DE-EPPKA3-ECHE</t>
  </si>
  <si>
    <t>999991916</t>
  </si>
  <si>
    <t>Wilhelmstrasse 7</t>
  </si>
  <si>
    <t>72074</t>
  </si>
  <si>
    <t>D  TUBINGE02</t>
  </si>
  <si>
    <t>272363-EPP-1-2018-1-DE-EPPKA1-ECHE</t>
  </si>
  <si>
    <t>917818269</t>
  </si>
  <si>
    <t>Evangelische Hochschule für Kirchenmusik Tübingen</t>
  </si>
  <si>
    <t>Gartenstraße 12</t>
  </si>
  <si>
    <t>Tuebingen</t>
  </si>
  <si>
    <t>29900-EPP-1-2014-1-DE-EPPKA3-ECHE</t>
  </si>
  <si>
    <t>999882209</t>
  </si>
  <si>
    <t>HELMHOLTZSTRASSE  16</t>
  </si>
  <si>
    <t>89081</t>
  </si>
  <si>
    <t>ULM</t>
  </si>
  <si>
    <t>D  ULM02</t>
  </si>
  <si>
    <t>29720-EPP-1-2014-1-DE-EPPKA3-ECHE</t>
  </si>
  <si>
    <t>949586836</t>
  </si>
  <si>
    <t>TECHNISCHE HOCHSCHULE ULM</t>
  </si>
  <si>
    <t>PRITTWITZSTRASSE 10</t>
  </si>
  <si>
    <t>89075</t>
  </si>
  <si>
    <t>D  ULM03</t>
  </si>
  <si>
    <t>65277-EPP-1-2014-1-DE-EPPKA3-ECHE</t>
  </si>
  <si>
    <t>948261137</t>
  </si>
  <si>
    <t>HOCHSCHULE FÜR ANGEWANDTE WISSENSCHAFTEN NEU-ULM</t>
  </si>
  <si>
    <t>WILEYSTRASSE 1</t>
  </si>
  <si>
    <t>89231</t>
  </si>
  <si>
    <t>NEU-ULM</t>
  </si>
  <si>
    <t>D  VECHTA02</t>
  </si>
  <si>
    <t>29858-EPP-1-2014-1-DE-EPPKA3-ECHE</t>
  </si>
  <si>
    <t>999882112</t>
  </si>
  <si>
    <t>UNIVERSITAET VECHTA</t>
  </si>
  <si>
    <t>DRIVERSTRASSE 22</t>
  </si>
  <si>
    <t>49377</t>
  </si>
  <si>
    <t>VECHTA</t>
  </si>
  <si>
    <t>D  VILLING02</t>
  </si>
  <si>
    <t>218080-EPP-1-2014-1-DE-EPPKA3-ECHE</t>
  </si>
  <si>
    <t>946548990</t>
  </si>
  <si>
    <t>DUALE HOCHSCHULE BADEN-WÜRTTEMBERG VILLINGEN-SCHWENNINGEN</t>
  </si>
  <si>
    <t>FRIEDRICH-EBERT-STR. 30</t>
  </si>
  <si>
    <t>78054</t>
  </si>
  <si>
    <t>VILLINGEN-SCHWENNINGEN</t>
  </si>
  <si>
    <t>D  WEDEL-H01</t>
  </si>
  <si>
    <t>29761-EPP-1-2014-1-DE-EPPKA3-ECHE</t>
  </si>
  <si>
    <t>949601095</t>
  </si>
  <si>
    <t>FACHHOCHSCHULE WEDEL GEMEINNÜTZIGE SCHULGESELLSCHAFT MBH</t>
  </si>
  <si>
    <t>Feldstr. 143</t>
  </si>
  <si>
    <t>22880</t>
  </si>
  <si>
    <t>WEDEL</t>
  </si>
  <si>
    <t>28470-EPP-1-2014-1-DE-EPPKA3-ECHE</t>
  </si>
  <si>
    <t>999894722</t>
  </si>
  <si>
    <t>GESCHWISTER SCHOLL STRASSE 8</t>
  </si>
  <si>
    <t>99423</t>
  </si>
  <si>
    <t>WEIMAR</t>
  </si>
  <si>
    <t>D  WEIMAR02</t>
  </si>
  <si>
    <t>28751-EPP-1-2014-1-DE-EPPKA3-ECHE</t>
  </si>
  <si>
    <t>949644842</t>
  </si>
  <si>
    <t>HOCHSCHULE FUER MUSIK FRANZ LISZT WEIMAR</t>
  </si>
  <si>
    <t>Platz der Demokratie 2/3</t>
  </si>
  <si>
    <t>D  WEINGAR01</t>
  </si>
  <si>
    <t>28719-EPP-1-2014-1-DE-EPPKA3-ECHE</t>
  </si>
  <si>
    <t>985590326</t>
  </si>
  <si>
    <t>PAEDAGOGISCHE HOCHSCHULE WEINGARTEN</t>
  </si>
  <si>
    <t>KIRCHPLATZ 2</t>
  </si>
  <si>
    <t>D  WERNIGE01</t>
  </si>
  <si>
    <t>29965-EPP-1-2014-1-DE-EPPKA3-ECHE</t>
  </si>
  <si>
    <t>989910027</t>
  </si>
  <si>
    <t>HOCHSCHULE HARZ</t>
  </si>
  <si>
    <t>FRIEDRICHSTRASSE  57-59</t>
  </si>
  <si>
    <t>38855</t>
  </si>
  <si>
    <t>WERNIGERODE</t>
  </si>
  <si>
    <t>28268-EPP-1-2014-1-DE-EPPKA3-ECHE</t>
  </si>
  <si>
    <t>987787958</t>
  </si>
  <si>
    <t>HOCHSCHULE RHEINMAIN</t>
  </si>
  <si>
    <t>D-65197</t>
  </si>
  <si>
    <t>265869-EPP-1-2014-1-DE-EPPKA3-ECHE</t>
  </si>
  <si>
    <t>947077349</t>
  </si>
  <si>
    <t>HOCHSCHULE GEISENHEIM</t>
  </si>
  <si>
    <t>VON LADE STRASSE 1</t>
  </si>
  <si>
    <t>65366</t>
  </si>
  <si>
    <t>GEISENHEIM</t>
  </si>
  <si>
    <t>D  WILDAU01</t>
  </si>
  <si>
    <t>29754-EPP-1-2014-1-DE-EPPKA3-ECHE</t>
  </si>
  <si>
    <t>996421346</t>
  </si>
  <si>
    <t>TECHNISCHE HOCHSCHULE WILDAU</t>
  </si>
  <si>
    <t>HOCHSCHULRING 1</t>
  </si>
  <si>
    <t>15745</t>
  </si>
  <si>
    <t>WILDAU</t>
  </si>
  <si>
    <t>D  WILHELM02</t>
  </si>
  <si>
    <t>258814-EPP-1-2014-1-DE-EPPKA3-ECHE</t>
  </si>
  <si>
    <t>955818407</t>
  </si>
  <si>
    <t>JADE HOCHSCHULE WILHELMSHAVEN/OLDENBURG/ELSFLETH</t>
  </si>
  <si>
    <t>FRIEDRICH-PAFFRATH-STRAßE 101</t>
  </si>
  <si>
    <t>26389</t>
  </si>
  <si>
    <t>WILHELMSHAVEN</t>
  </si>
  <si>
    <t>D  WISMAR01</t>
  </si>
  <si>
    <t>29874-EPP-1-2014-1-DE-EPPKA3-ECHE</t>
  </si>
  <si>
    <t>972468457</t>
  </si>
  <si>
    <t>HOCHSCHULE WISMAR</t>
  </si>
  <si>
    <t>Philipp-Mueller-Str. 14</t>
  </si>
  <si>
    <t xml:space="preserve">23966 </t>
  </si>
  <si>
    <t>WISMAR</t>
  </si>
  <si>
    <t>D  WITTEN02</t>
  </si>
  <si>
    <t>29700-EPP-1-2014-1-DE-EPPKA3-ECHE</t>
  </si>
  <si>
    <t>999854079</t>
  </si>
  <si>
    <t>PRIVATE UNIVERSITAET WITTEN/HERDECKE GGMBH</t>
  </si>
  <si>
    <t>Alfred-Herrhausen-Str. 50</t>
  </si>
  <si>
    <t>58448</t>
  </si>
  <si>
    <t>WITTEN</t>
  </si>
  <si>
    <t>D  WOLFENB01</t>
  </si>
  <si>
    <t>27900-EPP-1-2014-1-DE-EPPKA3-ECHE</t>
  </si>
  <si>
    <t>972219749</t>
  </si>
  <si>
    <t>OSTFALIA HOCHSCHULE FUER ANGEWANDTE WISSENSCHAFTEN HOCHSCHULE BRAUNSCHWEIG WOLFENBUTTEL</t>
  </si>
  <si>
    <t>Salzdahlumer Strasse 46/48</t>
  </si>
  <si>
    <t>38302</t>
  </si>
  <si>
    <t>WOLFENBUETTEL</t>
  </si>
  <si>
    <t>D  WORMS01</t>
  </si>
  <si>
    <t>28418-EPP-1-2014-1-DE-EPPKA3-ECHE</t>
  </si>
  <si>
    <t>946930588</t>
  </si>
  <si>
    <t>HOCHSCHULE WORMS</t>
  </si>
  <si>
    <t>Erenburgerstr. 19</t>
  </si>
  <si>
    <t>67549</t>
  </si>
  <si>
    <t>WORMS</t>
  </si>
  <si>
    <t>D  WUPPERT01</t>
  </si>
  <si>
    <t>29681-EPP-1-2014-1-DE-EPPKA3-ECHE</t>
  </si>
  <si>
    <t>999858735</t>
  </si>
  <si>
    <t>BERGISCHE UNIVERSITAET  WUPPERTAL</t>
  </si>
  <si>
    <t>GAUSS-STR. 20</t>
  </si>
  <si>
    <t>42119</t>
  </si>
  <si>
    <t>WUPPERTAL</t>
  </si>
  <si>
    <t>D  WUPPERT02</t>
  </si>
  <si>
    <t>214639-EPP-1-2014-1-DE-EPPKA3-ECHE</t>
  </si>
  <si>
    <t>942304367</t>
  </si>
  <si>
    <t>KIRCHLICHE HOCHSCHULE WUPPERTAL/BETHEL</t>
  </si>
  <si>
    <t>MISSIONSSTRASSE 9A/B</t>
  </si>
  <si>
    <t>42285</t>
  </si>
  <si>
    <t>29952-EPP-1-2014-1-DE-EPPKA3-ECHE</t>
  </si>
  <si>
    <t>999853206</t>
  </si>
  <si>
    <t>JULIUS-MAXIMILIANS-UNIVERSITAT WURZBURG</t>
  </si>
  <si>
    <t>SANDERRING 2</t>
  </si>
  <si>
    <t>97070</t>
  </si>
  <si>
    <t>WUERZBURG</t>
  </si>
  <si>
    <t>D  WURZBUR02</t>
  </si>
  <si>
    <t>233119-EPP-1-2014-1-DE-EPPKA3-ECHE</t>
  </si>
  <si>
    <t>949506326</t>
  </si>
  <si>
    <t>HOCHSCHULE FÜR MUSIK WÜRZBURG</t>
  </si>
  <si>
    <t>HOFSTALLSTR. 6-8</t>
  </si>
  <si>
    <t>WÜRZBURG</t>
  </si>
  <si>
    <t>D  WURZBUR03</t>
  </si>
  <si>
    <t>29966-EPP-1-2014-1-DE-EPPKA3-ECHE</t>
  </si>
  <si>
    <t>948698995</t>
  </si>
  <si>
    <t>UNIVERSITY OF APPLIED SCIENCES WUERZBURG-SCHWEINFURT</t>
  </si>
  <si>
    <t>Muenzstrasse 12</t>
  </si>
  <si>
    <t>D  ZITTAU01</t>
  </si>
  <si>
    <t>29916-EPP-1-2014-1-DE-EPPKA3-ECHE</t>
  </si>
  <si>
    <t>969246408</t>
  </si>
  <si>
    <t>HOCHSCHULE ZITTAU/GOERLITZ</t>
  </si>
  <si>
    <t>THEODOR-KÖRNER-ALLEE 16</t>
  </si>
  <si>
    <t>02763</t>
  </si>
  <si>
    <t>ZITTAU</t>
  </si>
  <si>
    <t>D  ZWICKAU01</t>
  </si>
  <si>
    <t>29750-EPP-1-2014-1-DE-EPPKA3-ECHE</t>
  </si>
  <si>
    <t>973940335</t>
  </si>
  <si>
    <t xml:space="preserve">WESTSACHSISCHE HOCHSCHULE ZWICKAU </t>
  </si>
  <si>
    <t>DR FRIEDRICHS RING  2A</t>
  </si>
  <si>
    <t>08056</t>
  </si>
  <si>
    <t>ZWICKAU</t>
  </si>
  <si>
    <t>E  ALBACET01</t>
  </si>
  <si>
    <t>238437-EPP-1-2014-1-ES-EPPKA3-ECHE</t>
  </si>
  <si>
    <t>949658616</t>
  </si>
  <si>
    <t>CIFP AGUAS NUEVAS</t>
  </si>
  <si>
    <t>CARRETERA DE AGUAS NUEVAS, KM. 6,7</t>
  </si>
  <si>
    <t>02049</t>
  </si>
  <si>
    <t>AGUAS NUEVAS (ALBACETE)</t>
  </si>
  <si>
    <t>E  ALBACET02</t>
  </si>
  <si>
    <t>239437-EPP-1-2014-1-ES-EPPKA3-ECHE</t>
  </si>
  <si>
    <t>949457535</t>
  </si>
  <si>
    <t>IES ESCULTOR JOSÉ LUIS SÁNCHEZ</t>
  </si>
  <si>
    <t>AVDA. JOSÉ HERNÁNDEZ DE LA ASUNCIÓN, 2</t>
  </si>
  <si>
    <t>02640</t>
  </si>
  <si>
    <t>ALMANSA</t>
  </si>
  <si>
    <t>E  ALBACET03</t>
  </si>
  <si>
    <t>242495-EPP-1-2014-1-ES-EPPKA3-ECHE</t>
  </si>
  <si>
    <t>949598185</t>
  </si>
  <si>
    <t>IES TOMÁS NAVARRO TOMÁS</t>
  </si>
  <si>
    <t>AVENIDA DE ESPAÑA, 40</t>
  </si>
  <si>
    <t>02006</t>
  </si>
  <si>
    <t>ALBACETE</t>
  </si>
  <si>
    <t>E  ALBACET04</t>
  </si>
  <si>
    <t>244425-EPP-1-2014-1-ES-EPPKA3-ECHE</t>
  </si>
  <si>
    <t>946785767</t>
  </si>
  <si>
    <t>IES ALBASIT</t>
  </si>
  <si>
    <t>AV. ESPAÑA, 42</t>
  </si>
  <si>
    <t>E  ALBACET05</t>
  </si>
  <si>
    <t>246117-EPP-1-2014-1-ES-EPPKA3-ECHE</t>
  </si>
  <si>
    <t>944183839</t>
  </si>
  <si>
    <t>LEONARDO DA VINCI</t>
  </si>
  <si>
    <t>C\ LA PAZ S/N</t>
  </si>
  <si>
    <t>E  ALBACET07</t>
  </si>
  <si>
    <t>248299-EPP-1-2014-1-ES-EPPKA3-ECHE</t>
  </si>
  <si>
    <t>948368904</t>
  </si>
  <si>
    <t>IES OCTAVIO CUARTERO</t>
  </si>
  <si>
    <t>AVENIDA MENÉNDEZ PELAYO, S/N</t>
  </si>
  <si>
    <t>02600</t>
  </si>
  <si>
    <t>VILLARROBLEDO</t>
  </si>
  <si>
    <t>E  ALBACET08</t>
  </si>
  <si>
    <t>252364-EPP-1-2014-1-ES-EPPKA3-ECHE</t>
  </si>
  <si>
    <t>950369626</t>
  </si>
  <si>
    <t>IES DON BOSCO</t>
  </si>
  <si>
    <t>PASEO DE LA CUBA, 43</t>
  </si>
  <si>
    <t>E  ALBACET09</t>
  </si>
  <si>
    <t>252692-EPP-1-2014-1-ES-EPPKA3-ECHE</t>
  </si>
  <si>
    <t>948656994</t>
  </si>
  <si>
    <t>IES ANDRES VANDELVIRA</t>
  </si>
  <si>
    <t>AVDA. CRONISTA MATEOS Y SOTOS, 3</t>
  </si>
  <si>
    <t>E  ALBACET10</t>
  </si>
  <si>
    <t>253449-EPP-1-2014-1-ES-EPPKA3-ECHE</t>
  </si>
  <si>
    <t>947898745</t>
  </si>
  <si>
    <t>IES UNIVERSIDAD LABORAL</t>
  </si>
  <si>
    <t>AVDA DE LA MANCHA S/N</t>
  </si>
  <si>
    <t>E  ALBACET11</t>
  </si>
  <si>
    <t>254562-EPP-1-2014-1-ES-EPPKA3-ECHE</t>
  </si>
  <si>
    <t>948859433</t>
  </si>
  <si>
    <t>IES FEDERICO GARCIA LORCA</t>
  </si>
  <si>
    <t>PINTOR QUIJADA, 1</t>
  </si>
  <si>
    <t xml:space="preserve">ALBACETE </t>
  </si>
  <si>
    <t>E  ALBACET12</t>
  </si>
  <si>
    <t>269735-EPP-1-2015-1-ES-EPPKA3-ECHE</t>
  </si>
  <si>
    <t>946752981</t>
  </si>
  <si>
    <t>IES JUSTO MILLAN</t>
  </si>
  <si>
    <t>Cno. Viejo de Isso</t>
  </si>
  <si>
    <t>02400</t>
  </si>
  <si>
    <t>Hellín</t>
  </si>
  <si>
    <t>E  ALBACET13</t>
  </si>
  <si>
    <t>256631-EPP-1-2014-1-ES-EPPKA3-ECHE</t>
  </si>
  <si>
    <t>949390411</t>
  </si>
  <si>
    <t>IES IZPISUA BELMONTE</t>
  </si>
  <si>
    <t>CONSTITUCIÓN AVENUE,21</t>
  </si>
  <si>
    <t>HELLÍN (ALBACETE)</t>
  </si>
  <si>
    <t>E  ALBACET14</t>
  </si>
  <si>
    <t>259820-EPP-1-2014-1-ES-EPPKA3-ECHE</t>
  </si>
  <si>
    <t>948900852</t>
  </si>
  <si>
    <t>ESCUELA DE ARTE ALBACETE</t>
  </si>
  <si>
    <t>CALLE JOSÉ CARBAJAL S/N</t>
  </si>
  <si>
    <t>E  ALBACET15</t>
  </si>
  <si>
    <t>266000-EPP-1-2014-1-ES-EPPKA3-ECHE</t>
  </si>
  <si>
    <t>943599608</t>
  </si>
  <si>
    <t>IES PARQUE LINEAL</t>
  </si>
  <si>
    <t>PASEO DE LA CUBA, 53</t>
  </si>
  <si>
    <t>E  ALBACET16</t>
  </si>
  <si>
    <t>267416-EPP-1-2014-1-ES-EPPKA3-ECHE</t>
  </si>
  <si>
    <t>949100575</t>
  </si>
  <si>
    <t>IES VIRREY MORCILLO</t>
  </si>
  <si>
    <t>AVENIDA MENENDEZ PELAYO S/N</t>
  </si>
  <si>
    <t>E  ALBACET17</t>
  </si>
  <si>
    <t>268057-EPP-1-2014-1-ES-EPPKA3-ECHE</t>
  </si>
  <si>
    <t>949430666</t>
  </si>
  <si>
    <t>IES CENCIBEL</t>
  </si>
  <si>
    <t>AVENIDA FRANCISCO TOMÁS Y VALIENTE S/N</t>
  </si>
  <si>
    <t>E  ALBACET18</t>
  </si>
  <si>
    <t>268795-EPP-1-2014-1-ES-EPPKA3-ECHE</t>
  </si>
  <si>
    <t>949455304</t>
  </si>
  <si>
    <t>INSTITUTO DE EDUCACIÓN SECUNDARIA OBLIGATORIA BONIFACIO SOTOS</t>
  </si>
  <si>
    <t>C/ LAS MONJAS 32</t>
  </si>
  <si>
    <t>02200</t>
  </si>
  <si>
    <t>CASAS IBÁÑEZ</t>
  </si>
  <si>
    <t>E  ALBACET19</t>
  </si>
  <si>
    <t>269659-EPP-1-2015-1-ES-EPPKA3-ECHE</t>
  </si>
  <si>
    <t>939909534</t>
  </si>
  <si>
    <t>CONSERVATORIO SUPERIOR DE MÚSICA DE CASTILLA-LA MANCHA</t>
  </si>
  <si>
    <t>C/ Zapateros, 25</t>
  </si>
  <si>
    <t>02005</t>
  </si>
  <si>
    <t>Albacete</t>
  </si>
  <si>
    <t>29533-EPP-1-2014-1-ES-EPPKA3-ECHE</t>
  </si>
  <si>
    <t>999835746</t>
  </si>
  <si>
    <t>PLAZA DE SAN DIEGO S/N</t>
  </si>
  <si>
    <t>28801</t>
  </si>
  <si>
    <t>ALCALÁ DE HENARES</t>
  </si>
  <si>
    <t>E  ALICANT01</t>
  </si>
  <si>
    <t>28588-EPP-1-2014-1-ES-EPPKA3-ECHE</t>
  </si>
  <si>
    <t>999895886</t>
  </si>
  <si>
    <t>UNIVERSIDAD DE ALICANTE</t>
  </si>
  <si>
    <t>Apartado de correos 99</t>
  </si>
  <si>
    <t>03080</t>
  </si>
  <si>
    <t xml:space="preserve">ALICANTE </t>
  </si>
  <si>
    <t>E  ALICANT03</t>
  </si>
  <si>
    <t>247045-EPP-1-2014-1-ES-EPPKA3-ECHE</t>
  </si>
  <si>
    <t>949032384</t>
  </si>
  <si>
    <t>IES VERGE DEL REMEI</t>
  </si>
  <si>
    <t>C/ BARONIA DE POLOP / NR. 9</t>
  </si>
  <si>
    <t>03011</t>
  </si>
  <si>
    <t>ALACANT</t>
  </si>
  <si>
    <t>E  ALICANT04</t>
  </si>
  <si>
    <t>250465-EPP-1-2014-1-ES-EPPKA3-ECHE</t>
  </si>
  <si>
    <t>949575681</t>
  </si>
  <si>
    <t>IES MARE NOSTRUM</t>
  </si>
  <si>
    <t>CALLE PANAMA S/N</t>
  </si>
  <si>
    <t>03008</t>
  </si>
  <si>
    <t>ALICANTE</t>
  </si>
  <si>
    <t>E  ALICANT05</t>
  </si>
  <si>
    <t>244755-EPP-1-2014-1-ES-EPPKA3-ECHE</t>
  </si>
  <si>
    <t>949593820</t>
  </si>
  <si>
    <t>ESCUELA DE ARTE Y SUPERIOR DE DISEÑO DE ALCOY/ESCOLA D'ART I SUPERIOR DE DISSENY D'ALCOI</t>
  </si>
  <si>
    <t>BARRANC DE NA LLOBA S/N</t>
  </si>
  <si>
    <t>03802</t>
  </si>
  <si>
    <t>ALCOI</t>
  </si>
  <si>
    <t>E  ALICANT06</t>
  </si>
  <si>
    <t>247573-EPP-1-2014-1-ES-EPPKA3-ECHE</t>
  </si>
  <si>
    <t>949573741</t>
  </si>
  <si>
    <t>IES PARE VITORIA</t>
  </si>
  <si>
    <t>AVDA. D'ELX, 15</t>
  </si>
  <si>
    <t>03801</t>
  </si>
  <si>
    <t>E  ALICANT08</t>
  </si>
  <si>
    <t>249195-EPP-1-2014-1-ES-EPPKA3-ECHE</t>
  </si>
  <si>
    <t>949300880</t>
  </si>
  <si>
    <t>IES NUM1 JAVEA</t>
  </si>
  <si>
    <t>AVENIDA AUGUSTA Nº 2</t>
  </si>
  <si>
    <t xml:space="preserve">03730 </t>
  </si>
  <si>
    <t>JAVEA(ALICANTE)</t>
  </si>
  <si>
    <t>E  ALICANT10</t>
  </si>
  <si>
    <t>244539-EPP-1-2014-1-ES-EPPKA3-ECHE</t>
  </si>
  <si>
    <t>944694738</t>
  </si>
  <si>
    <t>CIPFP CANASTELL</t>
  </si>
  <si>
    <t>MONÓVAR, 5</t>
  </si>
  <si>
    <t>03690</t>
  </si>
  <si>
    <t xml:space="preserve">SAN VICENTE DEL RASPEIG </t>
  </si>
  <si>
    <t>E  ALICANT11</t>
  </si>
  <si>
    <t>251762-EPP-1-2014-1-ES-EPPKA3-ECHE</t>
  </si>
  <si>
    <t>948217002</t>
  </si>
  <si>
    <t>CONSERVATORIO SUPERIOR DE MUSICA OSCAR ESPLA</t>
  </si>
  <si>
    <t>C/ JAUME MAS I PORCEL, 2</t>
  </si>
  <si>
    <t xml:space="preserve">03005 </t>
  </si>
  <si>
    <t>E  ALICANT12</t>
  </si>
  <si>
    <t>253738-EPP-1-2014-1-ES-EPPKA3-ECHE</t>
  </si>
  <si>
    <t>949110954</t>
  </si>
  <si>
    <t>ESCUELA DE ARTE Y SUPERIOR DE DISEÑO DE ALICANTE/ESCOLA D'ART I SUPERIOR DE DISSENY D'ALACANT</t>
  </si>
  <si>
    <t>C/ CLOT Nº 12</t>
  </si>
  <si>
    <t>E  ALICANT14</t>
  </si>
  <si>
    <t>253878-EPP-1-2014-1-ES-EPPKA3-ECHE</t>
  </si>
  <si>
    <t>949217751</t>
  </si>
  <si>
    <t>IES FRANCISCO FIGUERAS PACHECO</t>
  </si>
  <si>
    <t>STREET FERNANDO MADROÑAL 35</t>
  </si>
  <si>
    <t>03007</t>
  </si>
  <si>
    <t>E  ALICANT15</t>
  </si>
  <si>
    <t>254722-EPP-1-2014-1-ES-EPPKA3-ECHE</t>
  </si>
  <si>
    <t>947490472</t>
  </si>
  <si>
    <t>I.E.S. ANTONIO JOSÉ CAVANILLES</t>
  </si>
  <si>
    <t>AV. ALCALDE LORENZO CARBONELL, 32 - 24</t>
  </si>
  <si>
    <t>E  ALICANT16</t>
  </si>
  <si>
    <t>253212-EPP-1-2014-1-ES-EPPKA3-ECHE</t>
  </si>
  <si>
    <t>946605056</t>
  </si>
  <si>
    <t>CIPFP VALLE DE ELDA</t>
  </si>
  <si>
    <t>CARRETERA DE SAX, 37</t>
  </si>
  <si>
    <t>03600</t>
  </si>
  <si>
    <t xml:space="preserve">ELDA </t>
  </si>
  <si>
    <t>E  ALICANT17</t>
  </si>
  <si>
    <t>253318-EPP-1-2014-1-ES-EPPKA3-ECHE</t>
  </si>
  <si>
    <t>948660874</t>
  </si>
  <si>
    <t>INSTITUTO DE EDUCACIÓN SECUNDARIA LA CREUETA</t>
  </si>
  <si>
    <t>AV. CONSTITUCIÓN S/N</t>
  </si>
  <si>
    <t>03430</t>
  </si>
  <si>
    <t>ONIL</t>
  </si>
  <si>
    <t>E  ALICANT18</t>
  </si>
  <si>
    <t>254872-EPP-1-2014-1-ES-EPPKA3-ECHE</t>
  </si>
  <si>
    <t>948805986</t>
  </si>
  <si>
    <t>IES SAN VICENTE</t>
  </si>
  <si>
    <t>LILLO JUAN Nº 128</t>
  </si>
  <si>
    <t>SAN VICENTE DEL RASPEIG</t>
  </si>
  <si>
    <t>E  ALICANT21</t>
  </si>
  <si>
    <t>253399-EPP-1-2014-1-ES-EPPKA3-ECHE</t>
  </si>
  <si>
    <t>949466071</t>
  </si>
  <si>
    <t>INSTITUTO DE EDUCACIÓN SECUNDARIA "COTES BAIXES"</t>
  </si>
  <si>
    <t xml:space="preserve">POLIGONO INDUSTRIAL COTES BAIXEX C/C-2  </t>
  </si>
  <si>
    <t>03804</t>
  </si>
  <si>
    <t>ALCOY</t>
  </si>
  <si>
    <t>E  ALICANT22</t>
  </si>
  <si>
    <t>253981-EPP-1-2014-1-ES-EPPKA3-ECHE</t>
  </si>
  <si>
    <t>949198933</t>
  </si>
  <si>
    <t>IES PERE MARIA ORTS I BOSCH</t>
  </si>
  <si>
    <t>BARCA DEL BOU, S/N</t>
  </si>
  <si>
    <t>03503</t>
  </si>
  <si>
    <t>BENIDORM</t>
  </si>
  <si>
    <t>E  ALICANT24</t>
  </si>
  <si>
    <t>254378-EPP-1-2014-1-ES-EPPKA3-ECHE</t>
  </si>
  <si>
    <t>949384106</t>
  </si>
  <si>
    <t>IES MONASTIL</t>
  </si>
  <si>
    <t>C/ SÉNECA, 3</t>
  </si>
  <si>
    <t>ELDA</t>
  </si>
  <si>
    <t>E  ALICANT25</t>
  </si>
  <si>
    <t>253234-EPP-1-2014-1-ES-EPPKA3-ECHE</t>
  </si>
  <si>
    <t>949572868</t>
  </si>
  <si>
    <t>INSTITUTO DE EDUCACION SECUNDARIA GABRIEL MIRÓ</t>
  </si>
  <si>
    <t>C/CATEDRATICO JOSE GUILLEN, 1</t>
  </si>
  <si>
    <t>03300</t>
  </si>
  <si>
    <t>ORIHUELA</t>
  </si>
  <si>
    <t>E  ALICANT26</t>
  </si>
  <si>
    <t>254503-EPP-1-2014-1-ES-EPPKA3-ECHE</t>
  </si>
  <si>
    <t>949231331</t>
  </si>
  <si>
    <t>INSTITUTO DE ENSEÑANZA SECUNDARIA EL PALMERAL</t>
  </si>
  <si>
    <t>AVDA. DR. GARCÍA ROGEL, 28</t>
  </si>
  <si>
    <t>E  ALICANT27</t>
  </si>
  <si>
    <t>254686-EPP-1-2014-1-ES-EPPKA3-ECHE</t>
  </si>
  <si>
    <t>949431151</t>
  </si>
  <si>
    <t>ESCUELA DE ARTE Y SUPERIOR DE DISEÑO DE ORIHUELA</t>
  </si>
  <si>
    <t>AVD. DR. GARCIA ROGEL, S/N</t>
  </si>
  <si>
    <t>ORIHUELA (ALICANTE)</t>
  </si>
  <si>
    <t>E  ALICANT30</t>
  </si>
  <si>
    <t>256024-EPP-1-2014-1-ES-EPPKA3-ECHE</t>
  </si>
  <si>
    <t>943095014</t>
  </si>
  <si>
    <t>IES LA ENCANTA</t>
  </si>
  <si>
    <t xml:space="preserve">C/RUBÉN DARÍO S/N  </t>
  </si>
  <si>
    <t>03170  ROJALES</t>
  </si>
  <si>
    <t>E  ALICANT31</t>
  </si>
  <si>
    <t>256226-EPP-1-2014-1-ES-EPPKA3-ECHE</t>
  </si>
  <si>
    <t>949470921</t>
  </si>
  <si>
    <t>IES LAS ESPEÑETAS</t>
  </si>
  <si>
    <t>C/LOS RUISES,2</t>
  </si>
  <si>
    <t>ORIHUELA-ALICANTE</t>
  </si>
  <si>
    <t>E  ALICANT34</t>
  </si>
  <si>
    <t>258677-EPP-1-2014-1-ES-EPPKA3-ECHE</t>
  </si>
  <si>
    <t>949595275</t>
  </si>
  <si>
    <t>IES AZUD DE ALFEITAMÍ</t>
  </si>
  <si>
    <t xml:space="preserve"> C/ MÉDICO JULIO GARCÍA Nº3</t>
  </si>
  <si>
    <t>03160</t>
  </si>
  <si>
    <t>ALMORADÍ( ALICANTE)</t>
  </si>
  <si>
    <t>E  ALICANT35</t>
  </si>
  <si>
    <t>271240-EPP-1-2016-1-ES-EPPKA3-ECHE</t>
  </si>
  <si>
    <t>928323272</t>
  </si>
  <si>
    <t>I.E.S. ANTONIO SERNA SERNA</t>
  </si>
  <si>
    <t>Alcalde Antonio Martínez, 15</t>
  </si>
  <si>
    <t>03340</t>
  </si>
  <si>
    <t>Albatera</t>
  </si>
  <si>
    <t>E  ALICANT36</t>
  </si>
  <si>
    <t>260321-EPP-1-2014-1-ES-EPPKA3-ECHE</t>
  </si>
  <si>
    <t>949579173</t>
  </si>
  <si>
    <t>CONSERVATORIO SUPERIOR DE DANZA DE ALICANTE</t>
  </si>
  <si>
    <t>AVENIDA JAIME MAS PORCEL S/N</t>
  </si>
  <si>
    <t>03005</t>
  </si>
  <si>
    <t>E  ALICANT39</t>
  </si>
  <si>
    <t>251333-EPP-1-2014-1-ES-EPPKA3-ECHE</t>
  </si>
  <si>
    <t>949428629</t>
  </si>
  <si>
    <t>CIPFP BATOI</t>
  </si>
  <si>
    <t>SERRETA, 5</t>
  </si>
  <si>
    <t>E  ALICANT40</t>
  </si>
  <si>
    <t>266058-EPP-1-2014-1-ES-EPPKA3-ECHE</t>
  </si>
  <si>
    <t>946473815</t>
  </si>
  <si>
    <t>COL-LEGI SANT ROC</t>
  </si>
  <si>
    <t>C/ ESPRONCEDA, Nº1</t>
  </si>
  <si>
    <t>03803</t>
  </si>
  <si>
    <t>E  ALICANT41</t>
  </si>
  <si>
    <t>268192-EPP-1-2014-1-ES-EPPKA3-ECHE</t>
  </si>
  <si>
    <t>949418056</t>
  </si>
  <si>
    <t>INSTITUTO DE EDUCACION SECUNDARIA HAYGON</t>
  </si>
  <si>
    <t xml:space="preserve">AVENUE HAYGÓN Nº 50 </t>
  </si>
  <si>
    <t>E  ALICANT42</t>
  </si>
  <si>
    <t>270058-EPP-1-2015-1-ES-EPPKA3-ECHE</t>
  </si>
  <si>
    <t>938917224</t>
  </si>
  <si>
    <t>IES BERNAT DE SARRIA</t>
  </si>
  <si>
    <t>STREET FRAGATA, NUMBER 5</t>
  </si>
  <si>
    <t>E  ALICANT43</t>
  </si>
  <si>
    <t>270189-EPP-1-2015-1-ES-EPPKA3-ECHE</t>
  </si>
  <si>
    <t>948001177</t>
  </si>
  <si>
    <t>IES LA TORRETA- ELDA</t>
  </si>
  <si>
    <t>AVDA DE RONDA Nº 77</t>
  </si>
  <si>
    <t>E- 03600</t>
  </si>
  <si>
    <t>E  ALICANT44</t>
  </si>
  <si>
    <t>270561-EPP-1-2016-1-ES-EPPKA3-ECHE</t>
  </si>
  <si>
    <t>932348869</t>
  </si>
  <si>
    <t>IES EL PLA</t>
  </si>
  <si>
    <t>AVENIDA CIUDAD LEÓN DE NICARAGUA Nº 8</t>
  </si>
  <si>
    <t>03015</t>
  </si>
  <si>
    <t>E  ALICANT45</t>
  </si>
  <si>
    <t>270584-EPP-1-2016-1-ES-EPPKA3-ECHE</t>
  </si>
  <si>
    <t>944768749</t>
  </si>
  <si>
    <t>IES MEDITERRANIA</t>
  </si>
  <si>
    <t>Calle Presidente Adolfo Suarez nº1</t>
  </si>
  <si>
    <t>03502</t>
  </si>
  <si>
    <t>Benidorm</t>
  </si>
  <si>
    <t>E  ALICANT46</t>
  </si>
  <si>
    <t>271328-EPP-1-2016-1-ES-EPPKA3-ECHE</t>
  </si>
  <si>
    <t>943808643</t>
  </si>
  <si>
    <t>FEDERACIÓN DE EFAS DE LA CV EL CAMPICO</t>
  </si>
  <si>
    <t>C/El Campico, s/n</t>
  </si>
  <si>
    <t>03310</t>
  </si>
  <si>
    <t>Jacarilla</t>
  </si>
  <si>
    <t>E  ALICANT47</t>
  </si>
  <si>
    <t>271613-EPP-1-2017-1-ES-EPPKA3-ECHE</t>
  </si>
  <si>
    <t>930321472</t>
  </si>
  <si>
    <t>IES NÚM. 1 - LIBERTAS</t>
  </si>
  <si>
    <t>POL. AGUAS NUEVAS SECTOR 25, PARCELA 33, S/N</t>
  </si>
  <si>
    <t>03183</t>
  </si>
  <si>
    <t>TORREVIEJA</t>
  </si>
  <si>
    <t>E  ALICANT48</t>
  </si>
  <si>
    <t>271957-EPP-1-2018-1-ES-EPPKA1-ECHE</t>
  </si>
  <si>
    <t>941177518</t>
  </si>
  <si>
    <t>IES Leonardo da Vinci</t>
  </si>
  <si>
    <t>AVDA BARONIA DE POLOP, 12</t>
  </si>
  <si>
    <t>E  ALICANT49</t>
  </si>
  <si>
    <t>272116-EPP-1-2018-1-ES-EPPKA1-ECHE</t>
  </si>
  <si>
    <t>920176339</t>
  </si>
  <si>
    <t>IES CANONIGO MANCHON</t>
  </si>
  <si>
    <t>CAMI DE L'ARQUET S/N</t>
  </si>
  <si>
    <t>03330</t>
  </si>
  <si>
    <t>CREVILLENT</t>
  </si>
  <si>
    <t>E  ALMERIA01</t>
  </si>
  <si>
    <t>29569-EPP-1-2014-1-ES-EPPKA3-ECHE</t>
  </si>
  <si>
    <t>999884440</t>
  </si>
  <si>
    <t>UNIVERSIDAD DE ALMERIA</t>
  </si>
  <si>
    <t>CARRETERA SACRAMENTO S/N, LA CAÑADA</t>
  </si>
  <si>
    <t>04120</t>
  </si>
  <si>
    <t>ALMERÍA</t>
  </si>
  <si>
    <t>E  ALMERIA03</t>
  </si>
  <si>
    <t>237893-EPP-1-2014-1-ES-EPPKA3-ECHE</t>
  </si>
  <si>
    <t>949265863</t>
  </si>
  <si>
    <t>IES AL ANDALUS</t>
  </si>
  <si>
    <t>PASEO DE LA CARIDAD, S/N</t>
  </si>
  <si>
    <t>04008</t>
  </si>
  <si>
    <t>E  ALMERIA04</t>
  </si>
  <si>
    <t>237923-EPP-1-2014-1-ES-EPPKA3-ECHE</t>
  </si>
  <si>
    <t>949105037</t>
  </si>
  <si>
    <t>INSTITUTO DE ENSEÑANZA SECUNDARIA ALMERAYA</t>
  </si>
  <si>
    <t>PASEO DE LA CARIDAD, 125</t>
  </si>
  <si>
    <t>ALMERIA</t>
  </si>
  <si>
    <t>E  ALMERIA05</t>
  </si>
  <si>
    <t>269733-EPP-1-2015-1-ES-EPPKA3-ECHE</t>
  </si>
  <si>
    <t>939476623</t>
  </si>
  <si>
    <t>INSTITUTO DE EDUCACIÓN SECUNDARIA "LOS ÁNGELES"</t>
  </si>
  <si>
    <t>Maestria,2</t>
  </si>
  <si>
    <t>Almería</t>
  </si>
  <si>
    <t>E  ALMERIA06</t>
  </si>
  <si>
    <t>238613-EPP-1-2014-1-ES-EPPKA3-ECHE</t>
  </si>
  <si>
    <t>949571995</t>
  </si>
  <si>
    <t>IES ABDERA</t>
  </si>
  <si>
    <t>MARISMA, 6</t>
  </si>
  <si>
    <t>04770</t>
  </si>
  <si>
    <t>ADRA (ALMERÍA)</t>
  </si>
  <si>
    <t>E  ALMERIA07</t>
  </si>
  <si>
    <t>240719-EPP-1-2014-1-ES-EPPKA3-ECHE</t>
  </si>
  <si>
    <t>949094755</t>
  </si>
  <si>
    <t>IES MURGI</t>
  </si>
  <si>
    <t>AVENIDA PRINCIPES DE ESPAÑA 17</t>
  </si>
  <si>
    <t>04700</t>
  </si>
  <si>
    <t>EL EJIDO</t>
  </si>
  <si>
    <t>E  ALMERIA08</t>
  </si>
  <si>
    <t>246799-EPP-1-2014-1-ES-EPPKA3-ECHE</t>
  </si>
  <si>
    <t>949549394</t>
  </si>
  <si>
    <t>I.E.S. ALHAMILLA</t>
  </si>
  <si>
    <t>AVENIDA FEDERÍCO GARCÍA LORCA,130</t>
  </si>
  <si>
    <t>04005</t>
  </si>
  <si>
    <t>E  ALMERIA09</t>
  </si>
  <si>
    <t>254816-EPP-1-2014-1-ES-EPPKA3-ECHE</t>
  </si>
  <si>
    <t>948431469</t>
  </si>
  <si>
    <t>IES GAVIOTA</t>
  </si>
  <si>
    <t>CALLE ESTERO, 4</t>
  </si>
  <si>
    <t>ADRA</t>
  </si>
  <si>
    <t>E  ALMERIA10</t>
  </si>
  <si>
    <t>254961-EPP-1-2014-1-ES-EPPKA3-ECHE</t>
  </si>
  <si>
    <t>949084861</t>
  </si>
  <si>
    <t>INSTITUTO DE EDUCACIÓN SECUNDARIA ALHADRA</t>
  </si>
  <si>
    <t>CALLE COLEGIOS, 7</t>
  </si>
  <si>
    <t>04009</t>
  </si>
  <si>
    <t>E  ALMERIA11</t>
  </si>
  <si>
    <t>269782-EPP-1-2015-1-ES-EPPKA3-ECHE</t>
  </si>
  <si>
    <t>947104412</t>
  </si>
  <si>
    <t>I.E.S. TURANIANA</t>
  </si>
  <si>
    <t>AVDA DE LOS ESTUDIANTES, Nº 86</t>
  </si>
  <si>
    <t>04740</t>
  </si>
  <si>
    <t>ROQUETAS DE MAR</t>
  </si>
  <si>
    <t>E  ALMERIA12</t>
  </si>
  <si>
    <t>253030-EPP-1-2014-1-ES-EPPKA3-ECHE</t>
  </si>
  <si>
    <t>949174101</t>
  </si>
  <si>
    <t>IES ALYANUB</t>
  </si>
  <si>
    <t>MAYOR 58</t>
  </si>
  <si>
    <t>04620</t>
  </si>
  <si>
    <t>VERA</t>
  </si>
  <si>
    <t>E  ALMERIA13</t>
  </si>
  <si>
    <t>263010-EPP-1-2014-1-ES-EPPKA3-ECHE</t>
  </si>
  <si>
    <t>945082253</t>
  </si>
  <si>
    <t>ESCUELA DE ARTE DE ALMERÍA</t>
  </si>
  <si>
    <t>PLAZA DE PABLO CAZARD, 1</t>
  </si>
  <si>
    <t>04001</t>
  </si>
  <si>
    <t xml:space="preserve">ALMERÍA </t>
  </si>
  <si>
    <t>E  ALMERIA14</t>
  </si>
  <si>
    <t>263351-EPP-1-2014-1-ES-EPPKA3-ECHE</t>
  </si>
  <si>
    <t>948710344</t>
  </si>
  <si>
    <t>IES MARTIN GARCIA RAMOS</t>
  </si>
  <si>
    <t>CARRETERA ESTACION 8</t>
  </si>
  <si>
    <t>04800</t>
  </si>
  <si>
    <t>ALBOX</t>
  </si>
  <si>
    <t>E  ALMERIA15</t>
  </si>
  <si>
    <t>264805-EPP-1-2014-1-ES-EPPKA3-ECHE</t>
  </si>
  <si>
    <t>949165468</t>
  </si>
  <si>
    <t>IES ALBAIDA</t>
  </si>
  <si>
    <t>CRTA. NIJAR-LOS MOLINOS S/N</t>
  </si>
  <si>
    <t>E  ALMERIA16</t>
  </si>
  <si>
    <t>265121-EPP-1-2014-1-ES-EPPKA3-ECHE</t>
  </si>
  <si>
    <t>949628837</t>
  </si>
  <si>
    <t>COLEGIO LA SALLE VIRGEN DEL MAR HERMANOS DE LAS ESCUELAS CRISTIANAS (LA SALLE) SECTOR ANDALUCIA</t>
  </si>
  <si>
    <t>AVDA. FEDERICO GARCÍA LORCA, 60</t>
  </si>
  <si>
    <t>E  ALMERIA17</t>
  </si>
  <si>
    <t>266133-EPP-1-2014-1-ES-EPPKA3-ECHE</t>
  </si>
  <si>
    <t>949629128</t>
  </si>
  <si>
    <t>IES EL ARGAR</t>
  </si>
  <si>
    <t>PASEO DE LA CARIDAD 125</t>
  </si>
  <si>
    <t>E  ALMERIA18</t>
  </si>
  <si>
    <t>266262-EPP-1-2014-1-ES-EPPKA3-ECHE</t>
  </si>
  <si>
    <t>949563071</t>
  </si>
  <si>
    <t>INSTITUTO DE" EDUCACIÓN SECUNDARIA "SOL DE PORTOCARRERO"</t>
  </si>
  <si>
    <t>C/ RUEDA LÓPEZ, 17</t>
  </si>
  <si>
    <t>04004</t>
  </si>
  <si>
    <t>E  ALMERIA19</t>
  </si>
  <si>
    <t>268420-EPP-1-2014-1-ES-EPPKA3-ECHE</t>
  </si>
  <si>
    <t>949628546</t>
  </si>
  <si>
    <t>IES FUENTE NUEVA</t>
  </si>
  <si>
    <t>AVENIDA PRÍNCIPES DE ESPAÑA 115</t>
  </si>
  <si>
    <t>E  ALMERIA20</t>
  </si>
  <si>
    <t>268869-EPP-1-2014-1-ES-EPPKA3-ECHE</t>
  </si>
  <si>
    <t>948581140</t>
  </si>
  <si>
    <t>INSTITUTO DE ENSEÑANZA SECUNDARIA GALILEO</t>
  </si>
  <si>
    <t>AV DEL MAR, 8</t>
  </si>
  <si>
    <t>04002</t>
  </si>
  <si>
    <t>E  ALMERIA21</t>
  </si>
  <si>
    <t>268002-EPP-1-2014-1-ES-EPPKA3-ECHE</t>
  </si>
  <si>
    <t>949136368</t>
  </si>
  <si>
    <t>IES AGUADULCE</t>
  </si>
  <si>
    <t>ALHAMBRA, 11</t>
  </si>
  <si>
    <t>04720</t>
  </si>
  <si>
    <t>AGUADULCE</t>
  </si>
  <si>
    <t>E  ALMERIA22</t>
  </si>
  <si>
    <t>270551-EPP-1-2016-1-ES-EPPKA3-ECHE</t>
  </si>
  <si>
    <t>943058348</t>
  </si>
  <si>
    <t>Instituto de Educación Secundaria "Cardenal Cisneros"</t>
  </si>
  <si>
    <t>Avda. de América, s/n</t>
  </si>
  <si>
    <t>Albox</t>
  </si>
  <si>
    <t>E  ALMERIA23</t>
  </si>
  <si>
    <t>270838-EPP-1-2016-1-ES-EPPKA3-ECHE</t>
  </si>
  <si>
    <t>940193356</t>
  </si>
  <si>
    <t>INSTITUTO DE ENSEÑANZA SECUNDARIA JOSÉ MARÍN</t>
  </si>
  <si>
    <t>DOLORES RODRÍGUEZ SOPEÑA,1</t>
  </si>
  <si>
    <t>04820</t>
  </si>
  <si>
    <t>VÉLEZ RUBIO</t>
  </si>
  <si>
    <t>E  ALMERIA24</t>
  </si>
  <si>
    <t>270910-EPP-1-2016-1-ES-EPPKA3-ECHE</t>
  </si>
  <si>
    <t>939316670</t>
  </si>
  <si>
    <t>IES JAROSO</t>
  </si>
  <si>
    <t>Crta. Nacional 332, nº 25</t>
  </si>
  <si>
    <t>04610</t>
  </si>
  <si>
    <t>Cuevas del Almanzora</t>
  </si>
  <si>
    <t>E  ALMERIA25</t>
  </si>
  <si>
    <t>271021-EPP-1-2016-1-ES-EPPKA3-ECHE</t>
  </si>
  <si>
    <t>939185429</t>
  </si>
  <si>
    <t>IES JUAN RUBIO ORTIZ</t>
  </si>
  <si>
    <t>Avenida Andalucía</t>
  </si>
  <si>
    <t>04867</t>
  </si>
  <si>
    <t>Macael, Almería</t>
  </si>
  <si>
    <t>E  ALMERIA26</t>
  </si>
  <si>
    <t>271125-EPP-1-2016-1-ES-EPPKA3-ECHE</t>
  </si>
  <si>
    <t>945434363</t>
  </si>
  <si>
    <t>IES La Puebla</t>
  </si>
  <si>
    <t>C/ Platón, 5</t>
  </si>
  <si>
    <t>04738</t>
  </si>
  <si>
    <t>Vícar</t>
  </si>
  <si>
    <t>E  ALMERIA27</t>
  </si>
  <si>
    <t>272041-EPP-1-2018-1-ES-EPPKA1-ECHE</t>
  </si>
  <si>
    <t>928435501</t>
  </si>
  <si>
    <t>Escuela Agraria S.L.L.</t>
  </si>
  <si>
    <t>C/ Escritor Fernando Cano Gea, 56 5</t>
  </si>
  <si>
    <t>E  ALMERIA28</t>
  </si>
  <si>
    <t>272563-EPP-1-2019-1-ES-EPPKA1-ECHE</t>
  </si>
  <si>
    <t>921045944</t>
  </si>
  <si>
    <t>I.E.S. AL-BUJAIRA</t>
  </si>
  <si>
    <t>AVDA. GUILLERMO REINA, 37</t>
  </si>
  <si>
    <t>04600</t>
  </si>
  <si>
    <t>HUÉRCAL OVERA</t>
  </si>
  <si>
    <t>E  AVILA01</t>
  </si>
  <si>
    <t>98579-EPP-1-2014-1-ES-EPPKA3-ECHE</t>
  </si>
  <si>
    <t>949619913</t>
  </si>
  <si>
    <t>UNIVERSIDAD CATOLICA SANTA TERESA DE JESUS DE AVILA</t>
  </si>
  <si>
    <t>CALLE CANTEROS, S/N</t>
  </si>
  <si>
    <t>05005</t>
  </si>
  <si>
    <t>AVILA</t>
  </si>
  <si>
    <t>E  AVILA04</t>
  </si>
  <si>
    <t>241515-EPP-1-2014-1-ES-EPPKA3-ECHE</t>
  </si>
  <si>
    <t>949638828</t>
  </si>
  <si>
    <t>IES ALONSO DE MADRIGAL</t>
  </si>
  <si>
    <t>1, JUAN GRANDE STREET</t>
  </si>
  <si>
    <t>05003</t>
  </si>
  <si>
    <t>E  AVILA05</t>
  </si>
  <si>
    <t>251802-EPP-1-2014-1-ES-EPPKA3-ECHE</t>
  </si>
  <si>
    <t>949435516</t>
  </si>
  <si>
    <t>ESCUELA DE ARTE Y SUPERIOR DE CONSERVACIÓN Y RESTAURACIÓN DE BIENES CULTURALES DE ÁVILA</t>
  </si>
  <si>
    <t>PLAZA DE GRANADA, 2</t>
  </si>
  <si>
    <t>ÁVILA</t>
  </si>
  <si>
    <t>E  AVILA06</t>
  </si>
  <si>
    <t>260712-EPP-1-2014-1-ES-EPPKA3-ECHE</t>
  </si>
  <si>
    <t>949110469</t>
  </si>
  <si>
    <t>CENTRO INTEGRADO DE FORMACIÓN PROFESIONAL DE ÁVILA -  VOCATIONAL TRAINING INTEGRATED CENTRE OF ÁVILA</t>
  </si>
  <si>
    <t>C/ GIACOMO PUCCINI 2</t>
  </si>
  <si>
    <t>05002</t>
  </si>
  <si>
    <t>E  AVILA07</t>
  </si>
  <si>
    <t>269862-EPP-1-2015-1-ES-EPPKA3-ECHE</t>
  </si>
  <si>
    <t>939048659</t>
  </si>
  <si>
    <t>IES JORGE SANTAYANA</t>
  </si>
  <si>
    <t>Calle Santo Tomas, 3</t>
  </si>
  <si>
    <t>Ávila</t>
  </si>
  <si>
    <t>E  AVILA08</t>
  </si>
  <si>
    <t>263822-EPP-1-2014-1-ES-EPPKA3-ECHE</t>
  </si>
  <si>
    <t>946228987</t>
  </si>
  <si>
    <t>COLEGIO DIOCESANO ASUNCION DE NUESTRA SEÑORA</t>
  </si>
  <si>
    <t>LESQUINAS 2</t>
  </si>
  <si>
    <t>05001</t>
  </si>
  <si>
    <t>E  AVILA09</t>
  </si>
  <si>
    <t>263245-EPP-1-2014-1-ES-EPPKA3-ECHE</t>
  </si>
  <si>
    <t>949184868</t>
  </si>
  <si>
    <t>IES JUANA DE PIMENTEL</t>
  </si>
  <si>
    <t>AVDA. LOURDES 2</t>
  </si>
  <si>
    <t>05400</t>
  </si>
  <si>
    <t>ARENAS DE SAN PEDRO</t>
  </si>
  <si>
    <t>E  AVILA10</t>
  </si>
  <si>
    <t>268619-EPP-1-2014-1-ES-EPPKA3-ECHE</t>
  </si>
  <si>
    <t>949447544</t>
  </si>
  <si>
    <t>IES ADAJA</t>
  </si>
  <si>
    <t>ASUNCIÓN VALCARCE,3</t>
  </si>
  <si>
    <t>05200</t>
  </si>
  <si>
    <t>ARÉVALO-ÁVILA</t>
  </si>
  <si>
    <t>E  AVILA11</t>
  </si>
  <si>
    <t>272007-EPP-1-2018-1-ES-EPPKA1-ECHE</t>
  </si>
  <si>
    <t>914992174</t>
  </si>
  <si>
    <t>IES Sierra del Valle</t>
  </si>
  <si>
    <t>Avda Martín Lázaro s/n</t>
  </si>
  <si>
    <t>05430</t>
  </si>
  <si>
    <t>La Adrada</t>
  </si>
  <si>
    <t>E  AVILA12</t>
  </si>
  <si>
    <t>272327-EPP-1-2018-1-ES-EPPKA1-ECHE</t>
  </si>
  <si>
    <t>915066864</t>
  </si>
  <si>
    <t>INSTITUTO DE ENSEÑANZA SECUNDARIA "ISABEL DE CASTILLA"</t>
  </si>
  <si>
    <t>Paseo de San Roque, s/n</t>
  </si>
  <si>
    <t>E  AVILES02</t>
  </si>
  <si>
    <t>243467-EPP-1-2014-1-ES-EPPKA3-ECHE</t>
  </si>
  <si>
    <t>949260140</t>
  </si>
  <si>
    <t>ESCUELA SUPERIOR DE ARTE DEL PRINCIPADO DE ASTURIAS</t>
  </si>
  <si>
    <t xml:space="preserve">PALACIO DE CAMPOSAGRADO. PLAZA DE CAMPOSAGRADO, S/N. </t>
  </si>
  <si>
    <t>33400</t>
  </si>
  <si>
    <t>AVILÉS</t>
  </si>
  <si>
    <t>E  AVILES04</t>
  </si>
  <si>
    <t>270840-EPP-1-2016-1-ES-EPPKA3-ECHE</t>
  </si>
  <si>
    <t>928910510</t>
  </si>
  <si>
    <t>IES CARREÑO MIRANDA</t>
  </si>
  <si>
    <t>Avda. Cervantes, 26</t>
  </si>
  <si>
    <t>Avilés</t>
  </si>
  <si>
    <t>E  AVILES05</t>
  </si>
  <si>
    <t>271312-EPP-1-2016-1-ES-EPPKA3-ECHE</t>
  </si>
  <si>
    <t>931304955</t>
  </si>
  <si>
    <t>IES La Magdalena</t>
  </si>
  <si>
    <t>Calle Leopoldo Alas 1</t>
  </si>
  <si>
    <t>33402</t>
  </si>
  <si>
    <t>E  AVILES06</t>
  </si>
  <si>
    <t>271515-EPP-1-2017-1-ES-EPPKA3-ECHE</t>
  </si>
  <si>
    <t>923522160</t>
  </si>
  <si>
    <t>IES RAMON MENENDEZ PIDAL</t>
  </si>
  <si>
    <t>C/ Valgranda 19-21 Aviles</t>
  </si>
  <si>
    <t>33401</t>
  </si>
  <si>
    <t>Aviles</t>
  </si>
  <si>
    <t>29523-EPP-1-2014-1-ES-EPPKA3-ECHE</t>
  </si>
  <si>
    <t>999858832</t>
  </si>
  <si>
    <t>UNIVERSIDAD DE EXTREMADURA</t>
  </si>
  <si>
    <t>RECTORADO, Plaza de Caldereros, 1</t>
  </si>
  <si>
    <t>10071</t>
  </si>
  <si>
    <t>E  BADAJOZ02</t>
  </si>
  <si>
    <t>238477-EPP-1-2014-1-ES-EPPKA3-ECHE</t>
  </si>
  <si>
    <t>946819523</t>
  </si>
  <si>
    <t>ESCUELA VIRGEN DE GUADALUPE</t>
  </si>
  <si>
    <t>CORTE DE PELEAS, 79</t>
  </si>
  <si>
    <t>06009</t>
  </si>
  <si>
    <t>BADAJOZ</t>
  </si>
  <si>
    <t>E  BADAJOZ03</t>
  </si>
  <si>
    <t>242525-EPP-1-2014-1-ES-EPPKA3-ECHE</t>
  </si>
  <si>
    <t>949357722</t>
  </si>
  <si>
    <t>INSTITUTO DE ENSEÑANZA SECUNDARIA SAN FERNANDO</t>
  </si>
  <si>
    <t xml:space="preserve">AVDA AUGUSTO VÁZQUEZ, 1 </t>
  </si>
  <si>
    <t>06006</t>
  </si>
  <si>
    <t>E  BADAJOZ05</t>
  </si>
  <si>
    <t>243881-EPP-1-2014-1-ES-EPPKA3-ECHE</t>
  </si>
  <si>
    <t>949095337</t>
  </si>
  <si>
    <t>IES ALBARREGAS</t>
  </si>
  <si>
    <t>CAMINO VIEJO DE MIRANDILLA, S/N</t>
  </si>
  <si>
    <t>06800</t>
  </si>
  <si>
    <t>MÉRIDA (BADAJOZ)</t>
  </si>
  <si>
    <t>E  BADAJOZ08</t>
  </si>
  <si>
    <t>254762-EPP-1-2014-1-ES-EPPKA3-ECHE</t>
  </si>
  <si>
    <t>949400984</t>
  </si>
  <si>
    <t>INSTITUTO DE ENSEÑANZA SECUNDARIAZURBARAN</t>
  </si>
  <si>
    <t>AVDA DE HUELVA, 3</t>
  </si>
  <si>
    <t>06005</t>
  </si>
  <si>
    <t>E  BADAJOZ09</t>
  </si>
  <si>
    <t>255015-EPP-1-2014-1-ES-EPPKA3-ECHE</t>
  </si>
  <si>
    <t>949431248</t>
  </si>
  <si>
    <t>MAESTRO DOMINGO CÁCERES</t>
  </si>
  <si>
    <t>AVDA. TOMÁS ROMERO DE CASTILLA, S/N</t>
  </si>
  <si>
    <t>06011</t>
  </si>
  <si>
    <t>E  BADAJOZ10</t>
  </si>
  <si>
    <t>254193-EPP-1-2014-1-ES-EPPKA3-ECHE</t>
  </si>
  <si>
    <t>946754048</t>
  </si>
  <si>
    <t>CENTRO FORMACION MEDIO RURAL DON BENITO</t>
  </si>
  <si>
    <t>CTRA. DE MIAJADAS, KM 2  APARTADO 71</t>
  </si>
  <si>
    <t>06400</t>
  </si>
  <si>
    <t>DON BENITO</t>
  </si>
  <si>
    <t>E  BADAJOZ11</t>
  </si>
  <si>
    <t>254738-EPP-1-2014-1-ES-EPPKA3-ECHE</t>
  </si>
  <si>
    <t>947545956</t>
  </si>
  <si>
    <t>INSTITUTO DE ENSEÑANZA SECUNDARIA "SÁENZ DE BURUAGA"</t>
  </si>
  <si>
    <t>AVDA. DE LAS AMÉRICAS, S/N</t>
  </si>
  <si>
    <t>MÉRIDA</t>
  </si>
  <si>
    <t>E  BADAJOZ12</t>
  </si>
  <si>
    <t>253395-EPP-1-2014-1-ES-EPPKA3-ECHE</t>
  </si>
  <si>
    <t>949529994</t>
  </si>
  <si>
    <t>IES MELENDEZ VALDES</t>
  </si>
  <si>
    <t>C/ SAN IGNACIO S/N</t>
  </si>
  <si>
    <t>06220</t>
  </si>
  <si>
    <t>VILLAFRANCA DE LOS BARROS</t>
  </si>
  <si>
    <t>E  BADAJOZ13</t>
  </si>
  <si>
    <t>269974-EPP-1-2015-1-ES-EPPKA3-ECHE</t>
  </si>
  <si>
    <t>947514625</t>
  </si>
  <si>
    <t>INSTITUTO DE ENSEÑANZA SECUNDARIA SAN JOSÉ</t>
  </si>
  <si>
    <t>AVENIDA PADRE TACORONTE 11</t>
  </si>
  <si>
    <t>06007</t>
  </si>
  <si>
    <t>E  BADAJOZ14</t>
  </si>
  <si>
    <t>253174-EPP-1-2014-1-ES-EPPKA3-ECHE</t>
  </si>
  <si>
    <t>948988540</t>
  </si>
  <si>
    <t>IES DE LLERENA</t>
  </si>
  <si>
    <t>AVDA.ANCHA DE SEVILLA,47</t>
  </si>
  <si>
    <t>06900</t>
  </si>
  <si>
    <t>LLERENA</t>
  </si>
  <si>
    <t>E  BADAJOZ15</t>
  </si>
  <si>
    <t>257531-EPP-1-2014-1-ES-EPPKA3-ECHE</t>
  </si>
  <si>
    <t>949399917</t>
  </si>
  <si>
    <t>IES SANTIAGO APÓSTOL</t>
  </si>
  <si>
    <t>C/ ORTEGA MUÑOZ, 30</t>
  </si>
  <si>
    <t>06200</t>
  </si>
  <si>
    <t>ALMENDRALEJO (BADAJOZ)</t>
  </si>
  <si>
    <t>E  BADAJOZ16</t>
  </si>
  <si>
    <t>259706-EPP-1-2014-1-ES-EPPKA3-ECHE</t>
  </si>
  <si>
    <t>949624084</t>
  </si>
  <si>
    <t>INSTITUTO DE EDUCACIÓN SECUNDARIA CUATRO CAMINOS</t>
  </si>
  <si>
    <t>AVENIDA TORRES ISUNZA S/N</t>
  </si>
  <si>
    <t xml:space="preserve">06400 </t>
  </si>
  <si>
    <t>DON BENITO (BADAJOZ)</t>
  </si>
  <si>
    <t>E  BADAJOZ17</t>
  </si>
  <si>
    <t>261812-EPP-1-2014-1-ES-EPPKA3-ECHE</t>
  </si>
  <si>
    <t>932728139</t>
  </si>
  <si>
    <t>IES NUESTRA SEÑORA DE BOTOA</t>
  </si>
  <si>
    <t>CTRA. DE MADRID, KM 396</t>
  </si>
  <si>
    <t>E  BADAJOZ18</t>
  </si>
  <si>
    <t>269700-EPP-1-2015-1-ES-EPPKA3-ECHE</t>
  </si>
  <si>
    <t>939288346</t>
  </si>
  <si>
    <t>IES HOSTELERÍA Y TURISMO</t>
  </si>
  <si>
    <t>CERRO DE LA HERRERÍA</t>
  </si>
  <si>
    <t>06740</t>
  </si>
  <si>
    <t>ORELLANA LA VIEJA</t>
  </si>
  <si>
    <t>E  BADAJOZ19</t>
  </si>
  <si>
    <t>269967-EPP-1-2015-1-ES-EPPKA3-ECHE</t>
  </si>
  <si>
    <t>945876489</t>
  </si>
  <si>
    <t>I.E.S. DONOSO CORTES</t>
  </si>
  <si>
    <t>AVENIDA ALONSO MARTÍN, 12</t>
  </si>
  <si>
    <t xml:space="preserve">DON BENITO </t>
  </si>
  <si>
    <t>E  BADAJOZ20</t>
  </si>
  <si>
    <t>262416-EPP-1-2014-1-ES-EPPKA3-ECHE</t>
  </si>
  <si>
    <t>949643193</t>
  </si>
  <si>
    <t>IES EUGENIO HERMOSO</t>
  </si>
  <si>
    <t>AVENIDA DE ESPAÑA, 50</t>
  </si>
  <si>
    <t>06340</t>
  </si>
  <si>
    <t xml:space="preserve">FREGENAL DE LA SIERRA </t>
  </si>
  <si>
    <t>E  BADAJOZ21</t>
  </si>
  <si>
    <t>263058-EPP-1-2014-1-ES-EPPKA3-ECHE</t>
  </si>
  <si>
    <t>948684930</t>
  </si>
  <si>
    <t>INSTITUTO DE ENSEÑANZA SECUNDARIA MIGUEL DURÁN</t>
  </si>
  <si>
    <t>CALLE MIGUEL HERNÁNDEZ, S/N</t>
  </si>
  <si>
    <t>06920</t>
  </si>
  <si>
    <t>AZUAGA (BADAJOZ)</t>
  </si>
  <si>
    <t>E  BADAJOZ22</t>
  </si>
  <si>
    <t>270025-EPP-1-2015-1-ES-EPPKA3-ECHE</t>
  </si>
  <si>
    <t>945825758</t>
  </si>
  <si>
    <t>IES BÁRBARA DE BRAGANZA</t>
  </si>
  <si>
    <t>C/ CIUDAD DE ÉVORA S/N</t>
  </si>
  <si>
    <t>06003</t>
  </si>
  <si>
    <t>E  BADAJOZ23</t>
  </si>
  <si>
    <t>263227-EPP-1-2014-1-ES-EPPKA3-ECHE</t>
  </si>
  <si>
    <t>949106104</t>
  </si>
  <si>
    <t>IES REINO AFTASÍ</t>
  </si>
  <si>
    <t>CARRETERA MADRID - LISBOA, 34</t>
  </si>
  <si>
    <t>06008</t>
  </si>
  <si>
    <t>E  BADAJOZ24</t>
  </si>
  <si>
    <t>263269-EPP-1-2014-1-ES-EPPKA3-ECHE</t>
  </si>
  <si>
    <t>949269743</t>
  </si>
  <si>
    <t>IES PUERTA DE LA SERENA</t>
  </si>
  <si>
    <t>LA HABA, 8</t>
  </si>
  <si>
    <t>06700</t>
  </si>
  <si>
    <t>VILLANUEVA DE LA SERENA</t>
  </si>
  <si>
    <t>E  BADAJOZ25</t>
  </si>
  <si>
    <t>263303-EPP-1-2014-1-ES-EPPKA3-ECHE</t>
  </si>
  <si>
    <t>943501347</t>
  </si>
  <si>
    <t>IES SAN ROQUE</t>
  </si>
  <si>
    <t>LINO DUARTE INSUA S/N</t>
  </si>
  <si>
    <t xml:space="preserve">BADAJOZ </t>
  </si>
  <si>
    <t>E  BADAJOZ26</t>
  </si>
  <si>
    <t>269834-EPP-1-2015-1-ES-EPPKA3-ECHE</t>
  </si>
  <si>
    <t>939275930</t>
  </si>
  <si>
    <t>IES ARROYO HARNINA</t>
  </si>
  <si>
    <t>C/ Coria, nº 11</t>
  </si>
  <si>
    <t>Almendralejo</t>
  </si>
  <si>
    <t>E  BADAJOZ27</t>
  </si>
  <si>
    <t>263888-EPP-1-2014-1-ES-EPPKA3-ECHE</t>
  </si>
  <si>
    <t>949162267</t>
  </si>
  <si>
    <t>INSTITUTO DE ENSEÑANZA SECUNDARIA CIUDAD JARDÍN</t>
  </si>
  <si>
    <t>La Retama s/n</t>
  </si>
  <si>
    <t>06010</t>
  </si>
  <si>
    <t>E  BADAJOZ28</t>
  </si>
  <si>
    <t>264048-EPP-1-2014-1-ES-EPPKA3-ECHE</t>
  </si>
  <si>
    <t>947978382</t>
  </si>
  <si>
    <t>IES BEMBÉZAR</t>
  </si>
  <si>
    <t>STO. TOMÁS DE AQUINO AVENUE</t>
  </si>
  <si>
    <t>AZUAGA</t>
  </si>
  <si>
    <t>E  BADAJOZ29</t>
  </si>
  <si>
    <t>264294-EPP-1-2014-1-ES-EPPKA3-ECHE</t>
  </si>
  <si>
    <t>949152470</t>
  </si>
  <si>
    <t>IES PEDRO DE VALDIVIA</t>
  </si>
  <si>
    <t>AVENIDA DE CHILE, Nº23</t>
  </si>
  <si>
    <t xml:space="preserve">VILLANUEVA DE LA SERENA </t>
  </si>
  <si>
    <t>E  BADAJOZ30</t>
  </si>
  <si>
    <t>264358-EPP-1-2014-1-ES-EPPKA3-ECHE</t>
  </si>
  <si>
    <t>949562780</t>
  </si>
  <si>
    <t>INSTITUTO ENSEÑANZA SECUNDARIA SAN JOSE</t>
  </si>
  <si>
    <t>C/ ANTONIO DE NEBRIJA Nº6. VILLANUEVA DE LA SERENA.</t>
  </si>
  <si>
    <t>VILLANUEVA LA SERENA</t>
  </si>
  <si>
    <t>E  BADAJOZ31</t>
  </si>
  <si>
    <t>266979-EPP-1-2014-1-ES-EPPKA3-ECHE</t>
  </si>
  <si>
    <t>947810378</t>
  </si>
  <si>
    <t>CENTRO DE FORMACIÓN DEL MEDIO RURAL. VILLAFRANCA DE LOS BARROS</t>
  </si>
  <si>
    <t>C/ VARALES 1</t>
  </si>
  <si>
    <t>E  BADAJOZ33</t>
  </si>
  <si>
    <t>268767-EPP-1-2014-1-ES-EPPKA3-ECHE</t>
  </si>
  <si>
    <t>949524853</t>
  </si>
  <si>
    <t>IES CRISTO DEL ROSARIO</t>
  </si>
  <si>
    <t>SN, CARRETERA DE LOS SANTOS DE MAIMONA</t>
  </si>
  <si>
    <t>06300</t>
  </si>
  <si>
    <t>ZAFRA</t>
  </si>
  <si>
    <t>E  BADAJOZ34</t>
  </si>
  <si>
    <t>269195-EPP-1-2014-1-ES-EPPKA3-ECHE</t>
  </si>
  <si>
    <t>931238704</t>
  </si>
  <si>
    <t>I.E.S RODRIGUEZ MOÑINO</t>
  </si>
  <si>
    <t>REPÚBLICA DOMINICANA AVENUE, Nº 5</t>
  </si>
  <si>
    <t>E  BADAJOZ35</t>
  </si>
  <si>
    <t>269587-EPP-1-2015-1-ES-EPPKA3-ECHE</t>
  </si>
  <si>
    <t>947180266</t>
  </si>
  <si>
    <t>IES PUENTE AJUDA</t>
  </si>
  <si>
    <t>Avd de Villarreal s/n</t>
  </si>
  <si>
    <t>06100</t>
  </si>
  <si>
    <t>Olivenza, Badajoz</t>
  </si>
  <si>
    <t>E  BADAJOZ36</t>
  </si>
  <si>
    <t>269800-EPP-1-2015-1-ES-EPPKA3-ECHE</t>
  </si>
  <si>
    <t>945946523</t>
  </si>
  <si>
    <t>IES EXTREMADURA-MONTIJO</t>
  </si>
  <si>
    <t>Avd. del Progreso nº21</t>
  </si>
  <si>
    <t>06480</t>
  </si>
  <si>
    <t>Montijo</t>
  </si>
  <si>
    <t>E  BADAJOZ37</t>
  </si>
  <si>
    <t>269838-EPP-1-2015-1-ES-EPPKA3-ECHE</t>
  </si>
  <si>
    <t>939081930</t>
  </si>
  <si>
    <t>IES DE CASTUERA</t>
  </si>
  <si>
    <t>C/ Pilar, 47</t>
  </si>
  <si>
    <t>06420</t>
  </si>
  <si>
    <t>Castuera</t>
  </si>
  <si>
    <t>E  BADAJOZ38</t>
  </si>
  <si>
    <t>270017-EPP-1-2015-1-ES-EPPKA3-ECHE</t>
  </si>
  <si>
    <t>945653777</t>
  </si>
  <si>
    <t>FUNDACIÓN CENTRO REGIONAL EXTREMEÑO DE SERVICIOS EMPRESARIALES</t>
  </si>
  <si>
    <t>CALLE CASTILLO DE FERIA S/N</t>
  </si>
  <si>
    <t>E  BADAJOZ39</t>
  </si>
  <si>
    <t>270059-EPP-1-2015-1-ES-EPPKA3-ECHE</t>
  </si>
  <si>
    <t>938930513</t>
  </si>
  <si>
    <t>CONSERVATORIO SUPERIOR DE MÚSICA "BONIFACIO GIL"</t>
  </si>
  <si>
    <t>Plaza de la Soledad nº 8</t>
  </si>
  <si>
    <t>06001</t>
  </si>
  <si>
    <t>Badajoz</t>
  </si>
  <si>
    <t>E  BADAJOZ40</t>
  </si>
  <si>
    <t>270218-EPP-1-2015-1-ES-EPPKA3-ECHE</t>
  </si>
  <si>
    <t>944402186</t>
  </si>
  <si>
    <t>FUNDACIÓN DOLORES SOPEÑA  BADAJOZ</t>
  </si>
  <si>
    <t>Ponferrada, 3</t>
  </si>
  <si>
    <t>E  BADAJOZ41</t>
  </si>
  <si>
    <t>270718-EPP-1-2016-1-ES-EPPKA3-ECHE</t>
  </si>
  <si>
    <t>939033624</t>
  </si>
  <si>
    <t>IES Castillo de Luna</t>
  </si>
  <si>
    <t>CARRETERA DE HERRERUELA S/N</t>
  </si>
  <si>
    <t>06510</t>
  </si>
  <si>
    <t>ALBURQUERQUE</t>
  </si>
  <si>
    <t>E  BADAJOZ42</t>
  </si>
  <si>
    <t>271307-EPP-1-2016-1-ES-EPPKA3-ECHE</t>
  </si>
  <si>
    <t>930429336</t>
  </si>
  <si>
    <t>IES QUINTANA DE LA SERENA</t>
  </si>
  <si>
    <t>Ronda del Este s/n</t>
  </si>
  <si>
    <t>06450</t>
  </si>
  <si>
    <t>Quintana de la Serena</t>
  </si>
  <si>
    <t>E  BADAJOZ43</t>
  </si>
  <si>
    <t>271648-EPP-1-2017-1-ES-EPPKA3-ECHE</t>
  </si>
  <si>
    <t>944401507</t>
  </si>
  <si>
    <t>IES Suárez de Figueroa</t>
  </si>
  <si>
    <t>Avda. de la Fuente, s/n</t>
  </si>
  <si>
    <t>Zafra</t>
  </si>
  <si>
    <t>E  BADAJOZ44</t>
  </si>
  <si>
    <t>272704-EPP-1-2019-1-ES-EPPKA1-ECHE</t>
  </si>
  <si>
    <t>943237410</t>
  </si>
  <si>
    <t>IES CASTELAR</t>
  </si>
  <si>
    <t>Avda. Ramón y Cajal, 2</t>
  </si>
  <si>
    <t>E  BARCELO01</t>
  </si>
  <si>
    <t>28570-EPP-1-2014-1-ES-EPPKA3-ECHE</t>
  </si>
  <si>
    <t>999986387</t>
  </si>
  <si>
    <t>UNIVERSITAT DE BARCELONA</t>
  </si>
  <si>
    <t>Gran Via de les Corts Catalanes, 585</t>
  </si>
  <si>
    <t>08007</t>
  </si>
  <si>
    <t>29438-EPP-1-2014-1-ES-EPPKA3-ECHE</t>
  </si>
  <si>
    <t>999986484</t>
  </si>
  <si>
    <t>Edifici Rectorat</t>
  </si>
  <si>
    <t>08193</t>
  </si>
  <si>
    <t>BELLATERRA (CERDANYOLA DEL VALLES)</t>
  </si>
  <si>
    <t>28604-EPP-1-2014-1-ES-EPPKA3-ECHE</t>
  </si>
  <si>
    <t>999976202</t>
  </si>
  <si>
    <t>UNIVERSITAT POLITECNICA DE CATALUNYA</t>
  </si>
  <si>
    <t>C/JORDI GIRONA, Nº31. EDIFICI TIL·LERS, 2ª PLANTA.</t>
  </si>
  <si>
    <t>08034</t>
  </si>
  <si>
    <t>E  BARCELO100</t>
  </si>
  <si>
    <t>258832-EPP-1-2014-1-ES-EPPKA3-ECHE</t>
  </si>
  <si>
    <t>949208924</t>
  </si>
  <si>
    <t>EA LA INDUSTRIAL</t>
  </si>
  <si>
    <t>C. COMTE D'URGELL, 187 (EDIFICI 21)</t>
  </si>
  <si>
    <t>08036</t>
  </si>
  <si>
    <t>E  BARCELO101</t>
  </si>
  <si>
    <t>259756-EPP-1-2014-1-ES-EPPKA3-ECHE</t>
  </si>
  <si>
    <t>949444052</t>
  </si>
  <si>
    <t>INSTITUT MONTSERRAT ROIG</t>
  </si>
  <si>
    <t>46, CERVANTES</t>
  </si>
  <si>
    <t>08221</t>
  </si>
  <si>
    <t>TERRASSA</t>
  </si>
  <si>
    <t>E  BARCELO102</t>
  </si>
  <si>
    <t>259960-EPP-1-2014-1-ES-EPPKA3-ECHE</t>
  </si>
  <si>
    <t>949496820</t>
  </si>
  <si>
    <t>FORMATIC BARNA SA</t>
  </si>
  <si>
    <t>PASEO DE GRACIA 71</t>
  </si>
  <si>
    <t>08008</t>
  </si>
  <si>
    <t>E  BARCELO103</t>
  </si>
  <si>
    <t>258822-EPP-1-2014-1-ES-EPPKA3-ECHE</t>
  </si>
  <si>
    <t>948160160</t>
  </si>
  <si>
    <t>EDRA (ESCOLA D'ART I DISSENY DE RUBÍ)</t>
  </si>
  <si>
    <t>CARRER JOAQUIM BLUME, 28</t>
  </si>
  <si>
    <t>08191</t>
  </si>
  <si>
    <t>RUBI</t>
  </si>
  <si>
    <t>E  BARCELO105</t>
  </si>
  <si>
    <t>270337-EPP-1-2015-1-ES-EPPKA3-ECHE</t>
  </si>
  <si>
    <t>938761636</t>
  </si>
  <si>
    <t>ESCOLA DE VITICULTURA I ENOLOGIA MERCÈ ROSSELL I DOMÈNECH</t>
  </si>
  <si>
    <t>Barri Espiells s/n</t>
  </si>
  <si>
    <t>08770</t>
  </si>
  <si>
    <t>Sant Sadurní d'Anoia</t>
  </si>
  <si>
    <t>E  BARCELO106</t>
  </si>
  <si>
    <t>261760-EPP-1-2014-1-ES-EPPKA3-ECHE</t>
  </si>
  <si>
    <t>949109014</t>
  </si>
  <si>
    <t>INSTITUT SANTA EULÀLIA</t>
  </si>
  <si>
    <t>AVDA SANTA EULALIA 72</t>
  </si>
  <si>
    <t>08223</t>
  </si>
  <si>
    <t>E  BARCELO107</t>
  </si>
  <si>
    <t>261522-EPP-1-2014-1-ES-EPPKA3-ECHE</t>
  </si>
  <si>
    <t>949095434</t>
  </si>
  <si>
    <t>INSTITUT DE TERRASSA</t>
  </si>
  <si>
    <t>RAMBLA EGARA Nº331</t>
  </si>
  <si>
    <t>08224</t>
  </si>
  <si>
    <t>E  BARCELO11</t>
  </si>
  <si>
    <t>49835-EPP-1-2014-1-ES-EPPKA3-ECHE</t>
  </si>
  <si>
    <t>947905147</t>
  </si>
  <si>
    <t>FUNDACIO JESUITES EDUCACIO- SANT IGNASI</t>
  </si>
  <si>
    <t>Carrasco i Formiguera, 32</t>
  </si>
  <si>
    <t>08017</t>
  </si>
  <si>
    <t>E  BARCELO110</t>
  </si>
  <si>
    <t>261792-EPP-1-2014-1-ES-EPPKA3-ECHE</t>
  </si>
  <si>
    <t>949536493</t>
  </si>
  <si>
    <t>INSTITUTO THOS I CODINA</t>
  </si>
  <si>
    <t>RIERA DE CIRERA, 57</t>
  </si>
  <si>
    <t>08304</t>
  </si>
  <si>
    <t>E  BARCELO111</t>
  </si>
  <si>
    <t>263439-EPP-1-2014-1-ES-EPPKA3-ECHE</t>
  </si>
  <si>
    <t>949444440</t>
  </si>
  <si>
    <t>ESCOLA SUPERIOR DE DISSENY I D'ARTS PLÀSTIQUES</t>
  </si>
  <si>
    <t>PARAL·LEL 71</t>
  </si>
  <si>
    <t>08004</t>
  </si>
  <si>
    <t>E  BARCELO113</t>
  </si>
  <si>
    <t>264044-EPP-1-2014-1-ES-EPPKA3-ECHE</t>
  </si>
  <si>
    <t>944041443</t>
  </si>
  <si>
    <t>INSTITUCIÓ CULTURAL DEL CIC - FUNDACIÓ PRIVADA</t>
  </si>
  <si>
    <t>VIA AUGUSTA, 205</t>
  </si>
  <si>
    <t>08021</t>
  </si>
  <si>
    <t>E  BARCELO114</t>
  </si>
  <si>
    <t>264134-EPP-1-2014-1-ES-EPPKA3-ECHE</t>
  </si>
  <si>
    <t>948101184</t>
  </si>
  <si>
    <t>DISSENY EDUCATIU SL</t>
  </si>
  <si>
    <t>C/ CÉSAR TORRAS, 1-3</t>
  </si>
  <si>
    <t>08205</t>
  </si>
  <si>
    <t>SABADELL (BARCELONA)</t>
  </si>
  <si>
    <t>E  BARCELO115</t>
  </si>
  <si>
    <t>264188-EPP-1-2014-1-ES-EPPKA3-ECHE</t>
  </si>
  <si>
    <t>949102030</t>
  </si>
  <si>
    <t>ESTUDIS D'HOTELERIA I TURISME CETT S.A.</t>
  </si>
  <si>
    <t>AV. AN MARCET 36-38</t>
  </si>
  <si>
    <t>08035</t>
  </si>
  <si>
    <t>E  BARCELO116</t>
  </si>
  <si>
    <t>266602-EPP-1-2014-1-ES-EPPKA3-ECHE</t>
  </si>
  <si>
    <t>949608273</t>
  </si>
  <si>
    <t>COL·LEGI BADALONÈS, S.L.</t>
  </si>
  <si>
    <t>C/ ARBRES,17</t>
  </si>
  <si>
    <t>08912</t>
  </si>
  <si>
    <t>BADALONA</t>
  </si>
  <si>
    <t>E  BARCELO117</t>
  </si>
  <si>
    <t>267243-EPP-1-2014-1-ES-EPPKA3-ECHE</t>
  </si>
  <si>
    <t>949637470</t>
  </si>
  <si>
    <t>ESCOLA SANT FRANCESC SL</t>
  </si>
  <si>
    <t xml:space="preserve">7, TAQUÍGRAF SERRA, </t>
  </si>
  <si>
    <t>08029</t>
  </si>
  <si>
    <t>E  BARCELO118</t>
  </si>
  <si>
    <t>267466-EPP-1-2014-1-ES-EPPKA3-ECHE</t>
  </si>
  <si>
    <t>948596951</t>
  </si>
  <si>
    <t>INSTITUT PALAU AUSIT</t>
  </si>
  <si>
    <t xml:space="preserve">CTRA. SANTIGA, 52 </t>
  </si>
  <si>
    <t>08291</t>
  </si>
  <si>
    <t>RIPOLLET (BARCELONA)</t>
  </si>
  <si>
    <t>E  BARCELO119</t>
  </si>
  <si>
    <t>267679-EPP-1-2014-1-ES-EPPKA3-ECHE</t>
  </si>
  <si>
    <t>949067595</t>
  </si>
  <si>
    <t>INSTITUT PREMIÀ DE MAR</t>
  </si>
  <si>
    <t>RAFAEL DE CASANOVA S/N</t>
  </si>
  <si>
    <t>08330</t>
  </si>
  <si>
    <t>PREMIÀ DE MAR</t>
  </si>
  <si>
    <t>E  BARCELO121</t>
  </si>
  <si>
    <t>267798-EPP-1-2014-1-ES-EPPKA3-ECHE</t>
  </si>
  <si>
    <t>949209409</t>
  </si>
  <si>
    <t>MONLAU CENTRE D'ESTUDIS S A</t>
  </si>
  <si>
    <t>MONLAU, 6</t>
  </si>
  <si>
    <t>08027</t>
  </si>
  <si>
    <t>E  BARCELO122</t>
  </si>
  <si>
    <t>268273-EPP-1-2014-1-ES-EPPKA3-ECHE</t>
  </si>
  <si>
    <t>946565771</t>
  </si>
  <si>
    <t>LICEO PALCAM SLU</t>
  </si>
  <si>
    <t>ROSALÍA DE CASTRO 30-34</t>
  </si>
  <si>
    <t>08025</t>
  </si>
  <si>
    <t>E  BARCELO123</t>
  </si>
  <si>
    <t>268414-EPP-1-2014-1-ES-EPPKA3-ECHE</t>
  </si>
  <si>
    <t>949632523</t>
  </si>
  <si>
    <t>SALESIANS SANT VICENÇ DELS HORTS</t>
  </si>
  <si>
    <t>CARRER RAFAEL DE CASANOVAS, 132</t>
  </si>
  <si>
    <t>08620</t>
  </si>
  <si>
    <t>SANT VICENC DELS HORTS</t>
  </si>
  <si>
    <t>E  BARCELO124</t>
  </si>
  <si>
    <t>268745-EPP-1-2014-1-ES-EPPKA3-ECHE</t>
  </si>
  <si>
    <t>948998531</t>
  </si>
  <si>
    <t>INSTITUTO GABRIELA MISTRAL</t>
  </si>
  <si>
    <t>C/ OSCA, 95</t>
  </si>
  <si>
    <t>SANT VICENÇ DELS HORTS</t>
  </si>
  <si>
    <t>E  BARCELO125</t>
  </si>
  <si>
    <t>268978-EPP-1-2014-1-ES-EPPKA3-ECHE</t>
  </si>
  <si>
    <t>948750211</t>
  </si>
  <si>
    <t>INSTITUT PUIG CASTELLAR</t>
  </si>
  <si>
    <t>AVDA. ANSELM DE RIU 10</t>
  </si>
  <si>
    <t>08924</t>
  </si>
  <si>
    <t>SANTA COLOMA DE GRAMENET</t>
  </si>
  <si>
    <t>E  BARCELO126</t>
  </si>
  <si>
    <t>269142-EPP-1-2014-1-ES-EPPKA3-ECHE</t>
  </si>
  <si>
    <t>948978840</t>
  </si>
  <si>
    <t>INSTITUT JOAN RAMON BENAPRÈS</t>
  </si>
  <si>
    <t>CAMÍ DE LA FITA, S/N</t>
  </si>
  <si>
    <t>08870</t>
  </si>
  <si>
    <t>SITGES</t>
  </si>
  <si>
    <t>E  BARCELO127</t>
  </si>
  <si>
    <t>269223-EPP-1-2014-1-ES-EPPKA3-ECHE</t>
  </si>
  <si>
    <t>948575611</t>
  </si>
  <si>
    <t>INSTITUT AUSIAS MARCH</t>
  </si>
  <si>
    <t>AVENIDA DE ESPLUGUES, 38-42</t>
  </si>
  <si>
    <t>E  BARCELO128</t>
  </si>
  <si>
    <t>269379-EPP-1-2014-1-ES-EPPKA3-ECHE</t>
  </si>
  <si>
    <t>948634102</t>
  </si>
  <si>
    <t>ESCOLA D'ARTS DE SANT CUGAT DEL VALLÈS</t>
  </si>
  <si>
    <t>AV. DE GRACIA, 50 (CASA MONACO)</t>
  </si>
  <si>
    <t>08172</t>
  </si>
  <si>
    <t>SANT CUGAT DEL VALLES</t>
  </si>
  <si>
    <t>E  BARCELO129</t>
  </si>
  <si>
    <t>269402-EPP-1-2014-1-ES-EPPKA3-ECHE</t>
  </si>
  <si>
    <t>948962641</t>
  </si>
  <si>
    <t>ESCOLA MUNICIPAL D'ART ARSENAL</t>
  </si>
  <si>
    <t>41 LA FONT</t>
  </si>
  <si>
    <t>08720</t>
  </si>
  <si>
    <t>VILAFRANCA DEL PENEDÈS</t>
  </si>
  <si>
    <t>E  BARCELO130</t>
  </si>
  <si>
    <t>269769-EPP-1-2015-1-ES-EPPKA3-ECHE</t>
  </si>
  <si>
    <t>949777247</t>
  </si>
  <si>
    <t>NOVA EÒLIA S.L.</t>
  </si>
  <si>
    <t>C/ Casp 82-84 baixos</t>
  </si>
  <si>
    <t>08010</t>
  </si>
  <si>
    <t>E  BARCELO131</t>
  </si>
  <si>
    <t>269871-EPP-1-2015-1-ES-EPPKA3-ECHE</t>
  </si>
  <si>
    <t>943727939</t>
  </si>
  <si>
    <t>INSTITUT GALLECS</t>
  </si>
  <si>
    <t>Passeig cesc bas, 3</t>
  </si>
  <si>
    <t>08100</t>
  </si>
  <si>
    <t>Mollet del Vallès</t>
  </si>
  <si>
    <t>E  BARCELO132</t>
  </si>
  <si>
    <t>269910-EPP-1-2015-1-ES-EPPKA3-ECHE</t>
  </si>
  <si>
    <t>941543402</t>
  </si>
  <si>
    <t>Institut Pedraforca</t>
  </si>
  <si>
    <t>Enginyer Moncunill, 2</t>
  </si>
  <si>
    <t>08905</t>
  </si>
  <si>
    <t>L'Hospitalet de Llobregat</t>
  </si>
  <si>
    <t>E  BARCELO133</t>
  </si>
  <si>
    <t>269912-EPP-1-2015-1-ES-EPPKA3-ECHE</t>
  </si>
  <si>
    <t>949147426</t>
  </si>
  <si>
    <t>STUCOM SA</t>
  </si>
  <si>
    <t>Pelayo 8</t>
  </si>
  <si>
    <t>08001</t>
  </si>
  <si>
    <t>E  BARCELO134</t>
  </si>
  <si>
    <t>269984-EPP-1-2015-1-ES-EPPKA3-ECHE</t>
  </si>
  <si>
    <t>939040414</t>
  </si>
  <si>
    <t>INSTITUT ESCOLA MUNICIPAL DE TREBALL</t>
  </si>
  <si>
    <t>c/ Roger de Flor 66</t>
  </si>
  <si>
    <t>08401</t>
  </si>
  <si>
    <t>Granollers</t>
  </si>
  <si>
    <t>E  BARCELO135</t>
  </si>
  <si>
    <t>270006-EPP-1-2015-1-ES-EPPKA3-ECHE</t>
  </si>
  <si>
    <t>941601311</t>
  </si>
  <si>
    <t>INS JOAQUIM MIR</t>
  </si>
  <si>
    <t>AVDA. VILAFRANCA S/N</t>
  </si>
  <si>
    <t>08800</t>
  </si>
  <si>
    <t>VILANOVA I LA GELTRÚ</t>
  </si>
  <si>
    <t>E  BARCELO136</t>
  </si>
  <si>
    <t>270022-EPP-1-2015-1-ES-EPPKA3-ECHE</t>
  </si>
  <si>
    <t>948642347</t>
  </si>
  <si>
    <t>INSTITUT CASTELLARNAU</t>
  </si>
  <si>
    <t>N-150, sn</t>
  </si>
  <si>
    <t>08206</t>
  </si>
  <si>
    <t>Sabadell</t>
  </si>
  <si>
    <t>E  BARCELO137</t>
  </si>
  <si>
    <t>270031-EPP-1-2015-1-ES-EPPKA3-ECHE</t>
  </si>
  <si>
    <t>938953017</t>
  </si>
  <si>
    <t>FUNDACIÓ PRIVADA TALLER DE MÚSICS</t>
  </si>
  <si>
    <t>Requesens, 3-5</t>
  </si>
  <si>
    <t>E  BARCELO138</t>
  </si>
  <si>
    <t>270046-EPP-1-2015-1-ES-EPPKA3-ECHE</t>
  </si>
  <si>
    <t>938962620</t>
  </si>
  <si>
    <t>Escola Pia Sarrià-Calassanç</t>
  </si>
  <si>
    <t>Immaculada 25-35</t>
  </si>
  <si>
    <t>E  BARCELO139</t>
  </si>
  <si>
    <t>270054-EPP-1-2015-1-ES-EPPKA3-ECHE</t>
  </si>
  <si>
    <t>944035817</t>
  </si>
  <si>
    <t>INSTITUT CAVALL BERNAT</t>
  </si>
  <si>
    <t>La Castellassa s/n</t>
  </si>
  <si>
    <t>08227</t>
  </si>
  <si>
    <t>Terrassa</t>
  </si>
  <si>
    <t>E  BARCELO140</t>
  </si>
  <si>
    <t>270056-EPP-1-2015-1-ES-EPPKA3-ECHE</t>
  </si>
  <si>
    <t>938961553</t>
  </si>
  <si>
    <t>Eugeni d'Ors</t>
  </si>
  <si>
    <t>Avd. Tarragona s/n</t>
  </si>
  <si>
    <t>Vilafranca del Penedès</t>
  </si>
  <si>
    <t>E  BARCELO141</t>
  </si>
  <si>
    <t>270065-EPP-1-2015-1-ES-EPPKA3-ECHE</t>
  </si>
  <si>
    <t>946458489</t>
  </si>
  <si>
    <t>CENTRE D'ESTUDIS POLITÈCNICS S.L.</t>
  </si>
  <si>
    <t>PLAZA URQUINAONA, 10</t>
  </si>
  <si>
    <t>E  BARCELO142</t>
  </si>
  <si>
    <t>270072-EPP-1-2015-1-ES-EPPKA3-ECHE</t>
  </si>
  <si>
    <t>938908785</t>
  </si>
  <si>
    <t>COLEGIO DE ENSEÑANZA Y READAPTACION SL</t>
  </si>
  <si>
    <t>Villarroel nº 5</t>
  </si>
  <si>
    <t>08011</t>
  </si>
  <si>
    <t>E  BARCELO143</t>
  </si>
  <si>
    <t>270079-EPP-1-2015-1-ES-EPPKA3-ECHE</t>
  </si>
  <si>
    <t>944612579</t>
  </si>
  <si>
    <t>Institut Maremar</t>
  </si>
  <si>
    <t>Avinguda Cusí i Furtunet 52</t>
  </si>
  <si>
    <t>08320</t>
  </si>
  <si>
    <t>El Masnou</t>
  </si>
  <si>
    <t>E  BARCELO144</t>
  </si>
  <si>
    <t>270106-EPP-1-2015-1-ES-EPPKA3-ECHE</t>
  </si>
  <si>
    <t>943387469</t>
  </si>
  <si>
    <t>LUDUS SANCTIUS SL</t>
  </si>
  <si>
    <t>C. Guifré, 300</t>
  </si>
  <si>
    <t>Badalona</t>
  </si>
  <si>
    <t>E  BARCELO145</t>
  </si>
  <si>
    <t>270125-EPP-1-2015-1-ES-EPPKA3-ECHE</t>
  </si>
  <si>
    <t>942562096</t>
  </si>
  <si>
    <t>INSTITUT FRANCESC FERRER I GUÀRDIA</t>
  </si>
  <si>
    <t>avinguda generalitat 30</t>
  </si>
  <si>
    <t>08970</t>
  </si>
  <si>
    <t>sant joan despí</t>
  </si>
  <si>
    <t>E  BARCELO146</t>
  </si>
  <si>
    <t>270130-EPP-1-2015-1-ES-EPPKA3-ECHE</t>
  </si>
  <si>
    <t>944380943</t>
  </si>
  <si>
    <t>INSTITUT SALVADOR SEGUÍ</t>
  </si>
  <si>
    <t>Santander,7</t>
  </si>
  <si>
    <t>08020</t>
  </si>
  <si>
    <t>E  BARCELO147</t>
  </si>
  <si>
    <t>270141-EPP-1-2015-1-ES-EPPKA3-ECHE</t>
  </si>
  <si>
    <t>939102494</t>
  </si>
  <si>
    <t>ESCOLA MONTSERRAT</t>
  </si>
  <si>
    <t>Enginyer LLansó, 24</t>
  </si>
  <si>
    <t>08295</t>
  </si>
  <si>
    <t>Sant Vicenç de Castellet</t>
  </si>
  <si>
    <t>E  BARCELO148</t>
  </si>
  <si>
    <t>270169-EPP-1-2015-1-ES-EPPKA3-ECHE</t>
  </si>
  <si>
    <t>942077775</t>
  </si>
  <si>
    <t>INSTITUT MIQUEL BIADA (AJUNTAMENT DE MATARÓ)</t>
  </si>
  <si>
    <t>Avinguda Puig i Cadafalch 89-99</t>
  </si>
  <si>
    <t>08303</t>
  </si>
  <si>
    <t>Mataró</t>
  </si>
  <si>
    <t>E  BARCELO149</t>
  </si>
  <si>
    <t>270171-EPP-1-2015-1-ES-EPPKA3-ECHE</t>
  </si>
  <si>
    <t>938967567</t>
  </si>
  <si>
    <t>INSTITUT MILA I FONTANALS</t>
  </si>
  <si>
    <t>Avinguda Emili Valles 4</t>
  </si>
  <si>
    <t>08700</t>
  </si>
  <si>
    <t>Igualada</t>
  </si>
  <si>
    <t>E  BARCELO15</t>
  </si>
  <si>
    <t>28535-EPP-1-2014-1-ES-EPPKA3-ECHE</t>
  </si>
  <si>
    <t>999867077</t>
  </si>
  <si>
    <t>UNIVERSIDAD POMPEU FABRA</t>
  </si>
  <si>
    <t>Pl. de la Merce, 10-12</t>
  </si>
  <si>
    <t>08002</t>
  </si>
  <si>
    <t>E  BARCELO150</t>
  </si>
  <si>
    <t>270181-EPP-1-2015-1-ES-EPPKA3-ECHE</t>
  </si>
  <si>
    <t>946125003</t>
  </si>
  <si>
    <t>FUNDACIÓ PRIVADA INDÚSTRIES GRÀFIQUES - ESCOLA ANTONI ALGUERÓ</t>
  </si>
  <si>
    <t>Gran Via de les Corts Catalanes, 645 6a Planta</t>
  </si>
  <si>
    <t>E  BARCELO16</t>
  </si>
  <si>
    <t>29467-EPP-1-2014-1-ES-EPPKA3-ECHE</t>
  </si>
  <si>
    <t>999874255</t>
  </si>
  <si>
    <t>UNIVERSITAT RAMON LLULL FUNDACIO</t>
  </si>
  <si>
    <t>Claravall, 1-3</t>
  </si>
  <si>
    <t>08022</t>
  </si>
  <si>
    <t>E  BARCELO190</t>
  </si>
  <si>
    <t>270226-EPP-1-2015-1-ES-EPPKA3-ECHE</t>
  </si>
  <si>
    <t>947677585</t>
  </si>
  <si>
    <t>Institut Obert de Catalunya</t>
  </si>
  <si>
    <t>Av. Paral·lel 71-73</t>
  </si>
  <si>
    <t>E  BARCELO191</t>
  </si>
  <si>
    <t>270264-EPP-1-2015-1-ES-EPPKA3-ECHE</t>
  </si>
  <si>
    <t>943974804</t>
  </si>
  <si>
    <t>INSTITUCIÓ ESCOLAR TÚRBULA, S.L.</t>
  </si>
  <si>
    <t>Carretera Mataró, 26</t>
  </si>
  <si>
    <t>08930</t>
  </si>
  <si>
    <t>St. Adrià de Besòs</t>
  </si>
  <si>
    <t>E  BARCELO192</t>
  </si>
  <si>
    <t>270267-EPP-1-2015-1-ES-EPPKA3-ECHE</t>
  </si>
  <si>
    <t>938809748</t>
  </si>
  <si>
    <t>Escola Santíssima Trinitat</t>
  </si>
  <si>
    <t>Av. Esplugues</t>
  </si>
  <si>
    <t>E  BARCELO193</t>
  </si>
  <si>
    <t>270301-EPP-1-2015-1-ES-EPPKA3-ECHE</t>
  </si>
  <si>
    <t>938860770</t>
  </si>
  <si>
    <t>ESCOLA MUNICIPAL D'ART I DISSENY DE TERRASSA</t>
  </si>
  <si>
    <t>Colom, 114</t>
  </si>
  <si>
    <t>08222</t>
  </si>
  <si>
    <t>E  BARCELO194</t>
  </si>
  <si>
    <t>270344-EPP-1-2015-1-ES-EPPKA3-ECHE</t>
  </si>
  <si>
    <t>943799525</t>
  </si>
  <si>
    <t>INSTITUT LA BASTIDA</t>
  </si>
  <si>
    <t>Street Santa Eulàlia s/n</t>
  </si>
  <si>
    <t>08921</t>
  </si>
  <si>
    <t>Santa Coloma de Gramenet</t>
  </si>
  <si>
    <t>E  BARCELO195</t>
  </si>
  <si>
    <t>270355-EPP-1-2015-1-ES-EPPKA3-ECHE</t>
  </si>
  <si>
    <t>938942541</t>
  </si>
  <si>
    <t>INSTITUT GUILLEM CATÀ</t>
  </si>
  <si>
    <t>Rosa Sensat 6-8</t>
  </si>
  <si>
    <t>08243</t>
  </si>
  <si>
    <t>Manresa</t>
  </si>
  <si>
    <t>E  BARCELO196</t>
  </si>
  <si>
    <t>270372-EPP-1-2015-1-ES-EPPKA3-ECHE</t>
  </si>
  <si>
    <t>947796216</t>
  </si>
  <si>
    <t>I. PLA MARCELL</t>
  </si>
  <si>
    <t>Ramon i Cajal, 58</t>
  </si>
  <si>
    <t>08440</t>
  </si>
  <si>
    <t>CARDEDEU</t>
  </si>
  <si>
    <t>E  BARCELO197</t>
  </si>
  <si>
    <t>269775-EPP-1-2015-1-ES-EPPKA3-ECHE</t>
  </si>
  <si>
    <t>941405565</t>
  </si>
  <si>
    <t>INSTITUTO TÉCNICO DE ENSEÑANZA Y SERVICIOS, S.L</t>
  </si>
  <si>
    <t>C/ Bailén, n. 36</t>
  </si>
  <si>
    <t>E  BARCELO198</t>
  </si>
  <si>
    <t>270499-EPP-1-2016-1-ES-EPPKA3-ECHE</t>
  </si>
  <si>
    <t>932263412</t>
  </si>
  <si>
    <t>Institut de Sales</t>
  </si>
  <si>
    <t>Antonio Machado</t>
  </si>
  <si>
    <t>08840</t>
  </si>
  <si>
    <t>Viladecans</t>
  </si>
  <si>
    <t>E  BARCELO199</t>
  </si>
  <si>
    <t>270549-EPP-1-2016-1-ES-EPPKA3-ECHE</t>
  </si>
  <si>
    <t>930108266</t>
  </si>
  <si>
    <t>Fundació FIAC</t>
  </si>
  <si>
    <t xml:space="preserve">COLOM, 114 </t>
  </si>
  <si>
    <t>E  BARCELO200</t>
  </si>
  <si>
    <t>270689-EPP-1-2016-1-ES-EPPKA3-ECHE</t>
  </si>
  <si>
    <t>938215914</t>
  </si>
  <si>
    <t>ROSMENTA S.L.</t>
  </si>
  <si>
    <t>C/ CARTELLÀ , Nº 48</t>
  </si>
  <si>
    <t>08031</t>
  </si>
  <si>
    <t>E  BARCELO201</t>
  </si>
  <si>
    <t>270864-EPP-1-2016-1-ES-EPPKA3-ECHE</t>
  </si>
  <si>
    <t>928823986</t>
  </si>
  <si>
    <t>ESCOLA PIA DE NOSTRA SENYORA</t>
  </si>
  <si>
    <t>Diputació 277</t>
  </si>
  <si>
    <t>E  BARCELO202</t>
  </si>
  <si>
    <t>270949-EPP-1-2016-1-ES-EPPKA3-ECHE</t>
  </si>
  <si>
    <t>930176166</t>
  </si>
  <si>
    <t>Joviat</t>
  </si>
  <si>
    <t>Rubió i Ors 5</t>
  </si>
  <si>
    <t>08241</t>
  </si>
  <si>
    <t>E  BARCELO203</t>
  </si>
  <si>
    <t>271002-EPP-1-2016-1-ES-EPPKA3-ECHE</t>
  </si>
  <si>
    <t>930562808</t>
  </si>
  <si>
    <t>COL·LEGI IGUALADA, SL</t>
  </si>
  <si>
    <t>C/ Sant Josep, 110 - 112</t>
  </si>
  <si>
    <t>E  BARCELO204</t>
  </si>
  <si>
    <t>271058-EPP-1-2016-1-ES-EPPKA3-ECHE</t>
  </si>
  <si>
    <t>945900351</t>
  </si>
  <si>
    <t>Escola Diocesana de Navàs Fundació Privada</t>
  </si>
  <si>
    <t>C/ Vicenç Vidal Casacuberta,2</t>
  </si>
  <si>
    <t>08670</t>
  </si>
  <si>
    <t>Navàs</t>
  </si>
  <si>
    <t>E  BARCELO205</t>
  </si>
  <si>
    <t>271175-EPP-1-2016-1-ES-EPPKA3-ECHE</t>
  </si>
  <si>
    <t>947313932</t>
  </si>
  <si>
    <t>Institut Can Vilumara</t>
  </si>
  <si>
    <t>Avda. de Josep Tarradellas i Joan, 153</t>
  </si>
  <si>
    <t>08901</t>
  </si>
  <si>
    <t>E  BARCELO206</t>
  </si>
  <si>
    <t>271325-EPP-1-2016-1-ES-EPPKA3-ECHE</t>
  </si>
  <si>
    <t>944696872</t>
  </si>
  <si>
    <t>Religiosas de María Inmaculada</t>
  </si>
  <si>
    <t>Consell de Cent,397</t>
  </si>
  <si>
    <t>08009</t>
  </si>
  <si>
    <t>E  BARCELO207</t>
  </si>
  <si>
    <t>271336-EPP-1-2016-1-ES-EPPKA3-ECHE</t>
  </si>
  <si>
    <t>939640262</t>
  </si>
  <si>
    <t>CENTRO DE ESTUDIOS DOLMEN S.L</t>
  </si>
  <si>
    <t>C/ Riera Blanca, 184-186</t>
  </si>
  <si>
    <t>08902</t>
  </si>
  <si>
    <t>E  BARCELO208</t>
  </si>
  <si>
    <t>271359-EPP-1-2016-1-ES-EPPKA3-ECHE</t>
  </si>
  <si>
    <t>928145859</t>
  </si>
  <si>
    <t>INSTITUT LES SALINES</t>
  </si>
  <si>
    <t>Avinguda 11 de Setembre 36</t>
  </si>
  <si>
    <t>08820</t>
  </si>
  <si>
    <t>El Prat de Llobregat</t>
  </si>
  <si>
    <t>E  BARCELO209</t>
  </si>
  <si>
    <t>270926-EPP-1-2016-1-ES-EPPKA3-ECHE</t>
  </si>
  <si>
    <t>943944443</t>
  </si>
  <si>
    <t>Institut Ribot i Serra</t>
  </si>
  <si>
    <t>C/ Concha Espina nº 33</t>
  </si>
  <si>
    <t>08204</t>
  </si>
  <si>
    <t>SABADELL</t>
  </si>
  <si>
    <t>E  BARCELO210</t>
  </si>
  <si>
    <t>271232-EPP-1-2016-1-ES-EPPKA3-ECHE</t>
  </si>
  <si>
    <t>940662836</t>
  </si>
  <si>
    <t>FRETA EDUCACIÓ MARESME</t>
  </si>
  <si>
    <t>Carrer Costa i Fornaguera, 2-14</t>
  </si>
  <si>
    <t>08370</t>
  </si>
  <si>
    <t>Calella</t>
  </si>
  <si>
    <t>E  BARCELO211</t>
  </si>
  <si>
    <t>271066-EPP-1-2016-1-ES-EPPKA3-ECHE</t>
  </si>
  <si>
    <t>928463146</t>
  </si>
  <si>
    <t>EUROAULA S.A</t>
  </si>
  <si>
    <t>Aragón, 208</t>
  </si>
  <si>
    <t>E  BARCELO212</t>
  </si>
  <si>
    <t>271548-EPP-1-2017-1-ES-EPPKA3-ECHE</t>
  </si>
  <si>
    <t>920177600</t>
  </si>
  <si>
    <t>Escola Pia Balmes</t>
  </si>
  <si>
    <t>Carrer Balmes 208</t>
  </si>
  <si>
    <t>08006</t>
  </si>
  <si>
    <t>E  BARCELO213</t>
  </si>
  <si>
    <t>271557-EPP-1-2017-1-ES-EPPKA3-ECHE</t>
  </si>
  <si>
    <t>945956126</t>
  </si>
  <si>
    <t>INSTITUT ILLA DELS BANYOLS</t>
  </si>
  <si>
    <t>C. Lo Gaiter del Llobregat, 121</t>
  </si>
  <si>
    <t>E  BARCELO214</t>
  </si>
  <si>
    <t>271567-EPP-1-2017-1-ES-EPPKA3-ECHE</t>
  </si>
  <si>
    <t>928327637</t>
  </si>
  <si>
    <t>INSTITUT SABADELL</t>
  </si>
  <si>
    <t>Juvenal, 1</t>
  </si>
  <si>
    <t>E  BARCELO215</t>
  </si>
  <si>
    <t>271583-EPP-1-2017-1-ES-EPPKA3-ECHE</t>
  </si>
  <si>
    <t>922283955</t>
  </si>
  <si>
    <t>INSTITUT MANUEL VÁZQUEZ MONTALBÁN</t>
  </si>
  <si>
    <t>Av. Eduard Martistany, 59-61</t>
  </si>
  <si>
    <t>Sant Adrià de Besòs</t>
  </si>
  <si>
    <t>E  BARCELO216</t>
  </si>
  <si>
    <t>271628-EPP-1-2017-1-ES-EPPKA3-ECHE</t>
  </si>
  <si>
    <t>920039472</t>
  </si>
  <si>
    <t>Institut de Nàutica de Barcelona</t>
  </si>
  <si>
    <t>Carrer de l'escar 6-8</t>
  </si>
  <si>
    <t>08039</t>
  </si>
  <si>
    <t>E  BARCELO218</t>
  </si>
  <si>
    <t>271685-EPP-1-2017-1-ES-EPPKA3-ECHE</t>
  </si>
  <si>
    <t>921555388</t>
  </si>
  <si>
    <t>LA SALLE BARCELONETA- GERMANS DE LES ESCOLES CRISTIANES</t>
  </si>
  <si>
    <t>C. BALBOA, 18</t>
  </si>
  <si>
    <t>08003</t>
  </si>
  <si>
    <t>E  BARCELO219</t>
  </si>
  <si>
    <t>271896-EPP-1-2018-1-ES-EPPKA1-ECHE</t>
  </si>
  <si>
    <t>919810455</t>
  </si>
  <si>
    <t>CAMPUS DOCENT SANT JOAN DE DÉU- FUNDACIÓ PRIVADA</t>
  </si>
  <si>
    <t>Carrer Santa Rosa, 39-57</t>
  </si>
  <si>
    <t>08950</t>
  </si>
  <si>
    <t>Esplugues de Llobregat</t>
  </si>
  <si>
    <t>E  BARCELO22</t>
  </si>
  <si>
    <t>46173-EPP-1-2014-1-ES-EPPKA3-ECHE</t>
  </si>
  <si>
    <t>991533904</t>
  </si>
  <si>
    <t>INSTITUT DEL TEATRE</t>
  </si>
  <si>
    <t>Plaza Margarida Xirgu s/n</t>
  </si>
  <si>
    <t xml:space="preserve">08004 </t>
  </si>
  <si>
    <t>E  BARCELO220</t>
  </si>
  <si>
    <t>272013-EPP-1-2018-1-ES-EPPKA1-ECHE</t>
  </si>
  <si>
    <t>930753316</t>
  </si>
  <si>
    <t>INSTITUT POMPEU FABRA</t>
  </si>
  <si>
    <t>Molí de la Torre, 34-58</t>
  </si>
  <si>
    <t>08915</t>
  </si>
  <si>
    <t>E  BARCELO221</t>
  </si>
  <si>
    <t>272049-EPP-1-2018-1-ES-EPPKA1-ECHE</t>
  </si>
  <si>
    <t>928500685</t>
  </si>
  <si>
    <t>Fundació Privada Escoles Universitàries Gimbernat</t>
  </si>
  <si>
    <t>C/AURELIO GARCÍA CANTALAPIEDRA S/N</t>
  </si>
  <si>
    <t>39316</t>
  </si>
  <si>
    <t>TORRELAVEGA</t>
  </si>
  <si>
    <t>E  BARCELO222</t>
  </si>
  <si>
    <t>272123-EPP-1-2018-1-ES-EPPKA1-ECHE</t>
  </si>
  <si>
    <t>928359938</t>
  </si>
  <si>
    <t>Institut Moisès Broggi</t>
  </si>
  <si>
    <t>Sant Quintí 32 al 50</t>
  </si>
  <si>
    <t>08041</t>
  </si>
  <si>
    <t>E  BARCELO223</t>
  </si>
  <si>
    <t>272133-EPP-1-2018-1-ES-EPPKA1-ECHE</t>
  </si>
  <si>
    <t>912894840</t>
  </si>
  <si>
    <t>Format en formació professional s.l.</t>
  </si>
  <si>
    <t xml:space="preserve">AVINGUDA DIAGONAL 695-701 </t>
  </si>
  <si>
    <t>E  BARCELO224</t>
  </si>
  <si>
    <t>272159-EPP-1-2018-1-ES-EPPKA1-ECHE</t>
  </si>
  <si>
    <t>930055983</t>
  </si>
  <si>
    <t>INSTITUT ESCOLA INDUSTRIAL DE SABADELL</t>
  </si>
  <si>
    <t>C/ CALDERON 56</t>
  </si>
  <si>
    <t>08201</t>
  </si>
  <si>
    <t xml:space="preserve">SABADELL </t>
  </si>
  <si>
    <t>E  BARCELO225</t>
  </si>
  <si>
    <t>272179-EPP-1-2018-1-ES-EPPKA1-ECHE</t>
  </si>
  <si>
    <t>943472441</t>
  </si>
  <si>
    <t>COL·LEGI SALESIÀ SANT DOMÈNEC SAVIO DE TERRASSA</t>
  </si>
  <si>
    <t>MARIA  AUXILIADORA, 45</t>
  </si>
  <si>
    <t>E  BARCELO226</t>
  </si>
  <si>
    <t>272186-EPP-1-2018-1-ES-EPPKA1-ECHE</t>
  </si>
  <si>
    <t>917005409</t>
  </si>
  <si>
    <t>Escoles Familiars Rurals d'Osona, S.L</t>
  </si>
  <si>
    <t>Mas Quintanes, s/n</t>
  </si>
  <si>
    <t>08508</t>
  </si>
  <si>
    <t>Les Masies de Voltregà</t>
  </si>
  <si>
    <t>E  BARCELO227</t>
  </si>
  <si>
    <t>272190-EPP-1-2018-1-ES-EPPKA1-ECHE</t>
  </si>
  <si>
    <t>913036363</t>
  </si>
  <si>
    <t>INSTITUT QUERCUS</t>
  </si>
  <si>
    <t>Avinguda Montserrat, 95</t>
  </si>
  <si>
    <t>08250</t>
  </si>
  <si>
    <t>Sant Joan de Vilatorrada</t>
  </si>
  <si>
    <t>E  BARCELO228</t>
  </si>
  <si>
    <t>272225-EPP-1-2018-1-ES-EPPKA1-ECHE</t>
  </si>
  <si>
    <t>946259833</t>
  </si>
  <si>
    <t>INSTITUT FERRAN TALLADA</t>
  </si>
  <si>
    <t>GRAN VISTA 54</t>
  </si>
  <si>
    <t>08032</t>
  </si>
  <si>
    <t>E  BARCELO229</t>
  </si>
  <si>
    <t>272250-EPP-1-2018-1-ES-EPPKA1-ECHE</t>
  </si>
  <si>
    <t>919056183</t>
  </si>
  <si>
    <t>INSTITUT RAMBLA PRIM</t>
  </si>
  <si>
    <t>CRISTOBAL DE MOURA 223</t>
  </si>
  <si>
    <t>08019</t>
  </si>
  <si>
    <t>E  BARCELO230</t>
  </si>
  <si>
    <t>272264-EPP-1-2018-1-ES-EPPKA1-ECHE</t>
  </si>
  <si>
    <t>937471245</t>
  </si>
  <si>
    <t>Institut Antoni Pous i Argila</t>
  </si>
  <si>
    <t>Avinguda de Roma 260</t>
  </si>
  <si>
    <t>08560</t>
  </si>
  <si>
    <t>Manlleu</t>
  </si>
  <si>
    <t>E  BARCELO231</t>
  </si>
  <si>
    <t>272540-EPP-1-2019-1-ES-EPPKA1-ECHE</t>
  </si>
  <si>
    <t>908584160</t>
  </si>
  <si>
    <t>INS Joan d'Austria</t>
  </si>
  <si>
    <t>c/ Selva de Mar, 211</t>
  </si>
  <si>
    <t>E  BARCELO232</t>
  </si>
  <si>
    <t>272544-EPP-1-2019-1-ES-EPPKA1-ECHE</t>
  </si>
  <si>
    <t>912586865</t>
  </si>
  <si>
    <t>ESCOLA GINEBRÓ S.C.C.L.</t>
  </si>
  <si>
    <t>Joaquim Costa, s/n</t>
  </si>
  <si>
    <t>08450</t>
  </si>
  <si>
    <t>Llinars del Vallès</t>
  </si>
  <si>
    <t>E  BARCELO233</t>
  </si>
  <si>
    <t>272587-EPP-1-2019-1-ES-EPPKA1-ECHE</t>
  </si>
  <si>
    <t>944742462</t>
  </si>
  <si>
    <t>Institut Castellet</t>
  </si>
  <si>
    <t>C/Bisbe Perelló, s/n</t>
  </si>
  <si>
    <t>E  BARCELO234</t>
  </si>
  <si>
    <t>272639-EPP-1-2019-1-ES-EPPKA1-ECHE</t>
  </si>
  <si>
    <t>916212822</t>
  </si>
  <si>
    <t>La Salle Manlleu</t>
  </si>
  <si>
    <t>Carrer Enric Delaris, 68</t>
  </si>
  <si>
    <t>E  BARCELO235</t>
  </si>
  <si>
    <t>272655-EPP-1-2019-1-ES-EPPKA1-ECHE</t>
  </si>
  <si>
    <t>922060661</t>
  </si>
  <si>
    <t>Escola Pia de Mataró</t>
  </si>
  <si>
    <t>Plaça Santa Anna, 1</t>
  </si>
  <si>
    <t>08302</t>
  </si>
  <si>
    <t>E  BARCELO236</t>
  </si>
  <si>
    <t>272658-EPP-1-2019-1-ES-EPPKA1-ECHE</t>
  </si>
  <si>
    <t>917969783</t>
  </si>
  <si>
    <t>ESCOLA PIA VILANOVA I LA GELTRÚ</t>
  </si>
  <si>
    <t>RAMBLA SAMÀ, 114-116 08800</t>
  </si>
  <si>
    <t>E  BARCELO237</t>
  </si>
  <si>
    <t>272666-EPP-1-2019-1-ES-EPPKA1-ECHE</t>
  </si>
  <si>
    <t>906578588</t>
  </si>
  <si>
    <t>Institut Jaume Balmes</t>
  </si>
  <si>
    <t>Pau Claris 121</t>
  </si>
  <si>
    <t>E  BARCELO238</t>
  </si>
  <si>
    <t>272696-EPP-1-2019-1-ES-EPPKA1-ECHE</t>
  </si>
  <si>
    <t>916543010</t>
  </si>
  <si>
    <t>INS CAR</t>
  </si>
  <si>
    <t>3, Alcalde Barnils</t>
  </si>
  <si>
    <t>08174</t>
  </si>
  <si>
    <t>Sant Cugat del Vallès</t>
  </si>
  <si>
    <t>E  BARCELO239</t>
  </si>
  <si>
    <t>272736-EPP-1-2019-1-ES-EPPKA1-ECHE</t>
  </si>
  <si>
    <t>906423388</t>
  </si>
  <si>
    <t>Escola Pia Sant Antoni Barcelona</t>
  </si>
  <si>
    <t>Ronda de Sant Pau, 72,</t>
  </si>
  <si>
    <t>80554-EPP-1-2014-1-ES-EPPKA3-ECHE</t>
  </si>
  <si>
    <t>994972069</t>
  </si>
  <si>
    <t>c./Immaculada 22</t>
  </si>
  <si>
    <t>E-08017</t>
  </si>
  <si>
    <t>E  BARCELO240</t>
  </si>
  <si>
    <t>272748-EPP-1-2019-1-ES-EPPKA1-ECHE</t>
  </si>
  <si>
    <t>906466359</t>
  </si>
  <si>
    <t>ACADEMIA FONTANELLA, S.L.</t>
  </si>
  <si>
    <t>Fontanella, 19</t>
  </si>
  <si>
    <t>E  BARCELO29</t>
  </si>
  <si>
    <t>104125-EPP-1-2014-1-ES-EPPKA3-ECHE</t>
  </si>
  <si>
    <t>953604188</t>
  </si>
  <si>
    <t>FUNDACIO PRIVADA PER A L'ESCOLA SUPERIOR DE MUSICA DE CATALUNYA</t>
  </si>
  <si>
    <t>C. PADILLA, 155, ED. L'AUDITORI</t>
  </si>
  <si>
    <t>E-08013</t>
  </si>
  <si>
    <t>E  BARCELO30</t>
  </si>
  <si>
    <t>227767-EPP-1-2014-1-ES-EPPKA3-ECHE</t>
  </si>
  <si>
    <t>949041890</t>
  </si>
  <si>
    <t>FUNDACIÓ CONSERVATORI DEL LICEU</t>
  </si>
  <si>
    <t>CALLE NOU DE LA RAMBLA 82-88 BARCELONA</t>
  </si>
  <si>
    <t>E  BARCELO31</t>
  </si>
  <si>
    <t>230426-EPP-1-2014-1-ES-EPPKA3-ECHE</t>
  </si>
  <si>
    <t>945958842</t>
  </si>
  <si>
    <t>FUNDACIÓ PRIVADA UNIVERSITAT ABAT OLIBA CEU</t>
  </si>
  <si>
    <t>BELLESGUARD 30</t>
  </si>
  <si>
    <t xml:space="preserve">BARCELONA </t>
  </si>
  <si>
    <t>E  BARCELO32</t>
  </si>
  <si>
    <t>232151-EPP-1-2014-1-ES-EPPKA3-ECHE</t>
  </si>
  <si>
    <t>949544835</t>
  </si>
  <si>
    <t>ESCOLA D'ART I SUPERIOR DE DISSENY DEIA</t>
  </si>
  <si>
    <t>28-38 DEIA STREET</t>
  </si>
  <si>
    <t>08016</t>
  </si>
  <si>
    <t>E  BARCELO33</t>
  </si>
  <si>
    <t>233305-EPP-1-2014-1-ES-EPPKA3-ECHE</t>
  </si>
  <si>
    <t>949572965</t>
  </si>
  <si>
    <t>ESCUELA SUPERIOR DE DISEÑO Y MODA, S.L.</t>
  </si>
  <si>
    <t>GUILLERMO TELL, 47</t>
  </si>
  <si>
    <t>E  BARCELO34</t>
  </si>
  <si>
    <t>234035-EPP-1-2014-1-ES-EPPKA3-ECHE</t>
  </si>
  <si>
    <t>949627382</t>
  </si>
  <si>
    <t>FUNDACIÓN JESUITAS EDUCACIÓN/FUNDACIÓ JESUÏTES EDUCACIÓ</t>
  </si>
  <si>
    <t>C/VALÈNCIA, 680</t>
  </si>
  <si>
    <t>E  BARCELO35</t>
  </si>
  <si>
    <t>235017-EPP-1-2014-1-ES-EPPKA3-ECHE</t>
  </si>
  <si>
    <t>946785670</t>
  </si>
  <si>
    <t>FUNDACIÓ PRIVADA PRAT</t>
  </si>
  <si>
    <t>ROGER DE LLÚRIA,97</t>
  </si>
  <si>
    <t>E  BARCELO36</t>
  </si>
  <si>
    <t>236649-EPP-1-2014-1-ES-EPPKA3-ECHE</t>
  </si>
  <si>
    <t>949663466</t>
  </si>
  <si>
    <t>INSTITUT CARLES VALLBONA</t>
  </si>
  <si>
    <t>C/ CAMP DE LES MORERES, 14 GRANOLLERS</t>
  </si>
  <si>
    <t>GRANOLLERS</t>
  </si>
  <si>
    <t>E  BARCELO37</t>
  </si>
  <si>
    <t>236763-EPP-1-2014-1-ES-EPPKA3-ECHE</t>
  </si>
  <si>
    <t>949437262</t>
  </si>
  <si>
    <t>INSTITUT LACETÀNIA</t>
  </si>
  <si>
    <t>AVINGUDA DE LES BASES DE MANRESA 51-59</t>
  </si>
  <si>
    <t>08242</t>
  </si>
  <si>
    <t>MANRESA</t>
  </si>
  <si>
    <t>E  BARCELO38</t>
  </si>
  <si>
    <t>236943-EPP-1-2014-1-ES-EPPKA3-ECHE</t>
  </si>
  <si>
    <t>948523425</t>
  </si>
  <si>
    <t>INSTITUT SERRALLARGA</t>
  </si>
  <si>
    <t>Joan Benejam, 1</t>
  </si>
  <si>
    <t>17300</t>
  </si>
  <si>
    <t>BLANES GIRONA</t>
  </si>
  <si>
    <t>E  BARCELO39</t>
  </si>
  <si>
    <t>269923-EPP-1-2015-1-ES-EPPKA3-ECHE</t>
  </si>
  <si>
    <t>947713863</t>
  </si>
  <si>
    <t>INSTITUT ESTEVE TERRADAS I ILLA</t>
  </si>
  <si>
    <t>C/Bonavista, 70</t>
  </si>
  <si>
    <t>08940</t>
  </si>
  <si>
    <t>Cornellà de Llobregat - Barcelona</t>
  </si>
  <si>
    <t>E  BARCELO40</t>
  </si>
  <si>
    <t>236949-EPP-1-2014-1-ES-EPPKA3-ECHE</t>
  </si>
  <si>
    <t>947660707</t>
  </si>
  <si>
    <t>INSTITUT ESCOLA DEL TREBALL DE BARCELONA</t>
  </si>
  <si>
    <t>CARRER COMTE D'URGELL, 187</t>
  </si>
  <si>
    <t>E  BARCELO42</t>
  </si>
  <si>
    <t>237305-EPP-1-2014-1-ES-EPPKA3-ECHE</t>
  </si>
  <si>
    <t>946303386</t>
  </si>
  <si>
    <t>INSTITUT PROVENÇANA</t>
  </si>
  <si>
    <t>CARRER DE ST. PIUS X, NÚMERO 8</t>
  </si>
  <si>
    <t>L'HOSPITALET DE LLOBREGAT</t>
  </si>
  <si>
    <t>E  BARCELO44</t>
  </si>
  <si>
    <t>237491-EPP-1-2014-1-ES-EPPKA3-ECHE</t>
  </si>
  <si>
    <t>949108044</t>
  </si>
  <si>
    <t>IES LA PINEDA</t>
  </si>
  <si>
    <t>C/ BATLLORIA S/N</t>
  </si>
  <si>
    <t>08917</t>
  </si>
  <si>
    <t>E  BARCELO45</t>
  </si>
  <si>
    <t>237509-EPP-1-2014-1-ES-EPPKA3-ECHE</t>
  </si>
  <si>
    <t>995992024</t>
  </si>
  <si>
    <t>FUNDACIO PER A LA UNIVERSITAT OBERTA DE CATALUNYA</t>
  </si>
  <si>
    <t>Avinguda Tibidabo, 39-43</t>
  </si>
  <si>
    <t>E  BARCELO46</t>
  </si>
  <si>
    <t>269826-EPP-1-2015-1-ES-EPPKA3-ECHE</t>
  </si>
  <si>
    <t>946783924</t>
  </si>
  <si>
    <t>IES LA GUINEUETA</t>
  </si>
  <si>
    <t>Artesania, 55</t>
  </si>
  <si>
    <t>08042</t>
  </si>
  <si>
    <t>E  BARCELO47</t>
  </si>
  <si>
    <t>237775-EPP-1-2014-1-ES-EPPKA3-ECHE</t>
  </si>
  <si>
    <t>949501088</t>
  </si>
  <si>
    <t>INS ESCOLA D'HOTELERIA I TURISME DE BARCELONA</t>
  </si>
  <si>
    <t>PINTOR ALSAMORA STREET NUMBER 3</t>
  </si>
  <si>
    <t>E  BARCELO49</t>
  </si>
  <si>
    <t>272272-EPP-1-2018-1-ES-EPPKA1-ECHE</t>
  </si>
  <si>
    <t>939030714</t>
  </si>
  <si>
    <t>INS_JOAN_ORO</t>
  </si>
  <si>
    <t>c/ Felix Duran i Canyameres, 7</t>
  </si>
  <si>
    <t>08760</t>
  </si>
  <si>
    <t>MARTORELL</t>
  </si>
  <si>
    <t>E  BARCELO50</t>
  </si>
  <si>
    <t>269853-EPP-1-2015-1-ES-EPPKA3-ECHE</t>
  </si>
  <si>
    <t>944984768</t>
  </si>
  <si>
    <t>INS Mare de Déu de la Mercè</t>
  </si>
  <si>
    <t>Motors,122-130</t>
  </si>
  <si>
    <t>08040</t>
  </si>
  <si>
    <t>E  BARCELO51</t>
  </si>
  <si>
    <t>237991-EPP-1-2014-1-ES-EPPKA3-ECHE</t>
  </si>
  <si>
    <t>949449290</t>
  </si>
  <si>
    <t>INSTITUT D'EDUCACIÓ SECUNDÀRIA VALL D'HEBRON</t>
  </si>
  <si>
    <t>Passeig de la Vall d'Hebron, 93, 95</t>
  </si>
  <si>
    <t xml:space="preserve">08035 </t>
  </si>
  <si>
    <t>E  BARCELO52</t>
  </si>
  <si>
    <t>238011-EPP-1-2014-1-ES-EPPKA3-ECHE</t>
  </si>
  <si>
    <t>947866444</t>
  </si>
  <si>
    <t>INSTITUT POBLENOU</t>
  </si>
  <si>
    <t>Nº206, RUE DU DOCTEUR TRUETA</t>
  </si>
  <si>
    <t>08005</t>
  </si>
  <si>
    <t>E  BARCELO55</t>
  </si>
  <si>
    <t>240351-EPP-1-2014-1-ES-EPPKA3-ECHE</t>
  </si>
  <si>
    <t>949094367</t>
  </si>
  <si>
    <t>ESCOLA D'ART I SUPERIOR DE DISSENY JOSEP SERRA I ABELLA</t>
  </si>
  <si>
    <t>JERUSALEM, 2B</t>
  </si>
  <si>
    <t>L'HOSPITALET DE LLOBREGAT (BARCELONA)</t>
  </si>
  <si>
    <t>E  BARCELO56</t>
  </si>
  <si>
    <t>240983-EPP-1-2014-1-ES-EPPKA3-ECHE</t>
  </si>
  <si>
    <t>943479716</t>
  </si>
  <si>
    <t>INSTITUT JOSEP SERRAT I BONASTRE</t>
  </si>
  <si>
    <t>MARQUES DE STA ANA 4</t>
  </si>
  <si>
    <t>08023</t>
  </si>
  <si>
    <t>E  BARCELO57</t>
  </si>
  <si>
    <t>241191-EPP-1-2014-1-ES-EPPKA3-ECHE</t>
  </si>
  <si>
    <t>949207081</t>
  </si>
  <si>
    <t>IES M LLUISA CURA</t>
  </si>
  <si>
    <t>RONDA DE SANT ANTONI, 19</t>
  </si>
  <si>
    <t>E  BARCELO58</t>
  </si>
  <si>
    <t>241209-EPP-1-2014-1-ES-EPPKA3-ECHE</t>
  </si>
  <si>
    <t>949033451</t>
  </si>
  <si>
    <t>INSTITUT MITJANS AUDIOVISUALS (EMAV)</t>
  </si>
  <si>
    <t>VÍA LAIETANA, 48A</t>
  </si>
  <si>
    <t>E  BARCELO59</t>
  </si>
  <si>
    <t>241223-EPP-1-2014-1-ES-EPPKA3-ECHE</t>
  </si>
  <si>
    <t>949465877</t>
  </si>
  <si>
    <t>ESCOLA MASSANA CENTRE D'ART I DISSENY</t>
  </si>
  <si>
    <t>C. HOSPITAL, 56</t>
  </si>
  <si>
    <t>E  BARCELO60</t>
  </si>
  <si>
    <t>269857-EPP-1-2015-1-ES-EPPKA3-ECHE</t>
  </si>
  <si>
    <t>946065542</t>
  </si>
  <si>
    <t>INSTITUT NARCÍS MONTURIOL</t>
  </si>
  <si>
    <t>Passeig Salvat Papasseit 5</t>
  </si>
  <si>
    <t>E  BARCELO62</t>
  </si>
  <si>
    <t>241263-EPP-1-2014-1-ES-EPPKA3-ECHE</t>
  </si>
  <si>
    <t>949259364</t>
  </si>
  <si>
    <t>INS ANNA GIRONELLA  DE MUNDET</t>
  </si>
  <si>
    <t>PASSEIG DE LA VALL D'HEBRON, 171</t>
  </si>
  <si>
    <t>E  BARCELO63</t>
  </si>
  <si>
    <t>237945-EPP-1-2014-1-ES-EPPKA3-ECHE</t>
  </si>
  <si>
    <t>944701043</t>
  </si>
  <si>
    <t>INSTITUT MEDITERRANIA</t>
  </si>
  <si>
    <t>CARRETERA DE LA SENTIU, S/N</t>
  </si>
  <si>
    <t>08860</t>
  </si>
  <si>
    <t>CASTELLDEFELS</t>
  </si>
  <si>
    <t>E  BARCELO65</t>
  </si>
  <si>
    <t>241969-EPP-1-2014-1-ES-EPPKA3-ECHE</t>
  </si>
  <si>
    <t>949029377</t>
  </si>
  <si>
    <t>INSTITUTO MIQUEL TARRADELL</t>
  </si>
  <si>
    <t>CARRER DELS ÀNGELS 1</t>
  </si>
  <si>
    <t>E  BARCELO66</t>
  </si>
  <si>
    <t>241879-EPP-1-2014-1-ES-EPPKA3-ECHE</t>
  </si>
  <si>
    <t>949110566</t>
  </si>
  <si>
    <t>INSTITUT BONANOVA</t>
  </si>
  <si>
    <t>PASSEIG CIRCUMVAL.LACIÓ, 8</t>
  </si>
  <si>
    <t>E  BARCELO67</t>
  </si>
  <si>
    <t>245521-EPP-1-2014-1-ES-EPPKA3-ECHE</t>
  </si>
  <si>
    <t>948737504</t>
  </si>
  <si>
    <t>INSTITUT JOAN BROSSA</t>
  </si>
  <si>
    <t>MARE DE DÉU DE MONTSERRAT,78</t>
  </si>
  <si>
    <t>08024</t>
  </si>
  <si>
    <t>E  BARCELO69</t>
  </si>
  <si>
    <t>248471-EPP-1-2014-1-ES-EPPKA3-ECHE</t>
  </si>
  <si>
    <t>949416989</t>
  </si>
  <si>
    <t>ESCOLA SUPERIOR DE DISSENY I D'ART LLOTJA</t>
  </si>
  <si>
    <t>CARRER CIUTAT DE BALAGUER 17</t>
  </si>
  <si>
    <t>E  BARCELO70</t>
  </si>
  <si>
    <t>249320-EPP-1-2014-1-ES-EPPKA3-ECHE</t>
  </si>
  <si>
    <t>949328816</t>
  </si>
  <si>
    <t>ESCOLA JOAN PELEGRI DE LA FUNDACIÓ CULTURAL HOSTAFRANCS</t>
  </si>
  <si>
    <t xml:space="preserve">CONSELL DE CENT, 14 </t>
  </si>
  <si>
    <t xml:space="preserve">08014 </t>
  </si>
  <si>
    <t>E  BARCELO71</t>
  </si>
  <si>
    <t>249348-EPP-1-2014-1-ES-EPPKA3-ECHE</t>
  </si>
  <si>
    <t>946619412</t>
  </si>
  <si>
    <t>ESCOLES PROFESSIONALS SALESIANES, INSTITUT POLITÈCNIC</t>
  </si>
  <si>
    <t>PASEO SAN JUAN BOSCO 42</t>
  </si>
  <si>
    <t>E  BARCELO73</t>
  </si>
  <si>
    <t>269883-EPP-1-2015-1-ES-EPPKA3-ECHE</t>
  </si>
  <si>
    <t>946317451</t>
  </si>
  <si>
    <t>ESCOLA MUNICIPAL DE JARDINERIA RUBIÓ I TUDURÍ</t>
  </si>
  <si>
    <t>Av. Francesc Ferrer i Guàrdia, 16</t>
  </si>
  <si>
    <t>08038</t>
  </si>
  <si>
    <t>E  BARCELO74</t>
  </si>
  <si>
    <t>250165-EPP-1-2014-1-ES-EPPKA3-ECHE</t>
  </si>
  <si>
    <t>943084150</t>
  </si>
  <si>
    <t>CONGREGACION INSTITUCION JAVERIANA-SEDE GENERALICIA</t>
  </si>
  <si>
    <t>AVINGUDA FRANCESC CAMBÓ 12</t>
  </si>
  <si>
    <t>E  BARCELO77</t>
  </si>
  <si>
    <t>245195-EPP-1-2014-1-ES-EPPKA3-ECHE</t>
  </si>
  <si>
    <t>949448514</t>
  </si>
  <si>
    <t>INSTITUT SEVERO OCHOA</t>
  </si>
  <si>
    <t>C/ SEVERO OCHOA 1-13</t>
  </si>
  <si>
    <t xml:space="preserve">ESPLUGUES LLOBREGAT </t>
  </si>
  <si>
    <t>E  BARCELO78</t>
  </si>
  <si>
    <t>248073-EPP-1-2014-1-ES-EPPKA3-ECHE</t>
  </si>
  <si>
    <t>948922483</t>
  </si>
  <si>
    <t>INSTITUT MARIANAO</t>
  </si>
  <si>
    <t xml:space="preserve">PASSEIG DE LES MIMOSES S/N </t>
  </si>
  <si>
    <t>08830</t>
  </si>
  <si>
    <t>SANT BOI DE LLOBREGAT</t>
  </si>
  <si>
    <t>E  BARCELO79</t>
  </si>
  <si>
    <t>248093-EPP-1-2014-1-ES-EPPKA3-ECHE</t>
  </si>
  <si>
    <t>948314487</t>
  </si>
  <si>
    <t>INSTITUT EL CALAMOT</t>
  </si>
  <si>
    <t>AVDA JOAN CARLES I 62</t>
  </si>
  <si>
    <t>08850</t>
  </si>
  <si>
    <t>GAVÀ</t>
  </si>
  <si>
    <t>E  BARCELO82</t>
  </si>
  <si>
    <t>249913-EPP-1-2014-1-ES-EPPKA3-ECHE</t>
  </si>
  <si>
    <t>949018901</t>
  </si>
  <si>
    <t>INSTITUT BERNAT EL FERRER</t>
  </si>
  <si>
    <t>NTRA SENYORA DE LOURDE, 34</t>
  </si>
  <si>
    <t>08750</t>
  </si>
  <si>
    <t>MOLINS DE REI</t>
  </si>
  <si>
    <t>E  BARCELO84</t>
  </si>
  <si>
    <t>270234-EPP-1-2015-1-ES-EPPKA3-ECHE</t>
  </si>
  <si>
    <t>948279470</t>
  </si>
  <si>
    <t>INSTITUT RIBERA BAIXA</t>
  </si>
  <si>
    <t>Carrer Aneto 2</t>
  </si>
  <si>
    <t>E  BARCELO85</t>
  </si>
  <si>
    <t>244265-EPP-1-2014-1-ES-EPPKA3-ECHE</t>
  </si>
  <si>
    <t>944627517</t>
  </si>
  <si>
    <t>EASD PAU GARGALLO</t>
  </si>
  <si>
    <t>PARC SERENTILL S/N</t>
  </si>
  <si>
    <t>E  BARCELO86</t>
  </si>
  <si>
    <t>271640-EPP-1-2017-1-ES-EPPKA3-ECHE</t>
  </si>
  <si>
    <t>931364125</t>
  </si>
  <si>
    <t>Institut Les Vinyes</t>
  </si>
  <si>
    <t>C/ Amèrica, 53</t>
  </si>
  <si>
    <t>E  BARCELO87</t>
  </si>
  <si>
    <t>271044-EPP-1-2016-1-ES-EPPKA3-ECHE</t>
  </si>
  <si>
    <t>928848236</t>
  </si>
  <si>
    <t>C.E RENF'OS SL</t>
  </si>
  <si>
    <t>rocafort, 104</t>
  </si>
  <si>
    <t>08015</t>
  </si>
  <si>
    <t>E  BARCELO88</t>
  </si>
  <si>
    <t>270120-EPP-1-2015-1-ES-EPPKA3-ECHE</t>
  </si>
  <si>
    <t>946475658</t>
  </si>
  <si>
    <t>CENTRE D'ESTUDIS ROCA, S.L.</t>
  </si>
  <si>
    <t>AVENIDA MERIDIANA, 263</t>
  </si>
  <si>
    <t>E  BARCELO89</t>
  </si>
  <si>
    <t>255003-EPP-1-2014-1-ES-EPPKA3-ECHE</t>
  </si>
  <si>
    <t>948949934</t>
  </si>
  <si>
    <t>FUNDACIÓ SAGRAT COR-SARRIÀ</t>
  </si>
  <si>
    <t>SAGRAT COR, 25</t>
  </si>
  <si>
    <t>E  BARCELO90</t>
  </si>
  <si>
    <t>256765-EPP-1-2014-1-ES-EPPKA3-ECHE</t>
  </si>
  <si>
    <t>949445701</t>
  </si>
  <si>
    <t>ESCOLA SUPERIOR DE CONSERVACIÓ I RESTAURACIÓ DE BÉNS CULTURALS DE CATALUNYA</t>
  </si>
  <si>
    <t>AIGUABLAVA 109-113</t>
  </si>
  <si>
    <t>08033</t>
  </si>
  <si>
    <t>E  BARCELO91</t>
  </si>
  <si>
    <t>256567-EPP-1-2014-1-ES-EPPKA3-ECHE</t>
  </si>
  <si>
    <t>949521749</t>
  </si>
  <si>
    <t>INSTITUT NICOLAU COPERNIC</t>
  </si>
  <si>
    <t>C/TORRENT DEL BATLLE 10</t>
  </si>
  <si>
    <t>08225</t>
  </si>
  <si>
    <t>E  BARCELO94</t>
  </si>
  <si>
    <t>257218-EPP-1-2014-1-ES-EPPKA3-ECHE</t>
  </si>
  <si>
    <t>945148601</t>
  </si>
  <si>
    <t>JESUITES BELLVITGE CENTRO DE ESTUDIOS JOAN XXIII</t>
  </si>
  <si>
    <t>AVDA. MARE DE DÉU DE BELLVITGE 100-110</t>
  </si>
  <si>
    <t>08907</t>
  </si>
  <si>
    <t>L'HOSPITALET</t>
  </si>
  <si>
    <t>E  BARCELO95</t>
  </si>
  <si>
    <t>257226-EPP-1-2014-1-ES-EPPKA3-ECHE</t>
  </si>
  <si>
    <t>949261983</t>
  </si>
  <si>
    <t>INSTITUT JAUME MIMO</t>
  </si>
  <si>
    <t>SERRA DELS GALLINERS S/N</t>
  </si>
  <si>
    <t>08280</t>
  </si>
  <si>
    <t>CERDANYOLA DEL VALLÈS</t>
  </si>
  <si>
    <t>E  BARCELO96</t>
  </si>
  <si>
    <t>257236-EPP-1-2014-1-ES-EPPKA3-ECHE</t>
  </si>
  <si>
    <t>948379768</t>
  </si>
  <si>
    <t>IES LA FERRERIA</t>
  </si>
  <si>
    <t>CARRER DEL PROGRÉS 3</t>
  </si>
  <si>
    <t xml:space="preserve">08110 </t>
  </si>
  <si>
    <t>MONTCADA I REIXAC ( BARCELONA)</t>
  </si>
  <si>
    <t>E  BARCELO99</t>
  </si>
  <si>
    <t>258525-EPP-1-2014-1-ES-EPPKA3-ECHE</t>
  </si>
  <si>
    <t>949090681</t>
  </si>
  <si>
    <t>EDUCEM SL</t>
  </si>
  <si>
    <t>PLAÇA MALUQUER I SALVADOR 19</t>
  </si>
  <si>
    <t>E  BENALMA01</t>
  </si>
  <si>
    <t>238241-EPP-1-2014-1-ES-EPPKA3-ECHE</t>
  </si>
  <si>
    <t>949119005</t>
  </si>
  <si>
    <t>INSTITUTO DE EDUCACIÓN SECUNDARIA ARROYO DE LA MIEL</t>
  </si>
  <si>
    <t>Av. Inmaculada Concepción, 26</t>
  </si>
  <si>
    <t>29631</t>
  </si>
  <si>
    <t>BENALMÁDENA</t>
  </si>
  <si>
    <t>29640-EPP-1-2014-1-ES-EPPKA3-ECHE</t>
  </si>
  <si>
    <t>999865234</t>
  </si>
  <si>
    <t>UNIVERSIDAD DEL PAIS VASCO/ EUSKAL HERRIKO UNIBERTSITATEA</t>
  </si>
  <si>
    <t>PASEO ARRIOLA 2. JULIANATEGI</t>
  </si>
  <si>
    <t>20018</t>
  </si>
  <si>
    <t>DONOSTIA-SAN SEBASTIAN</t>
  </si>
  <si>
    <t>E  BILBAO02</t>
  </si>
  <si>
    <t>38034-EPP-1-2014-1-ES-EPPKA3-ECHE</t>
  </si>
  <si>
    <t>999876971</t>
  </si>
  <si>
    <t>UNIVERSIDAD DE LA IGLESIA DE DEUSTO ENTIDAD RELIGIOSA</t>
  </si>
  <si>
    <t>AVENIDA DE LAS UNIVERSIDADES, 24</t>
  </si>
  <si>
    <t>48007</t>
  </si>
  <si>
    <t>BILBAO</t>
  </si>
  <si>
    <t>E  BILBAO09</t>
  </si>
  <si>
    <t>232563-EPP-1-2014-1-ES-EPPKA3-ECHE</t>
  </si>
  <si>
    <t>949046546</t>
  </si>
  <si>
    <t>IES ESKURTZE BHI</t>
  </si>
  <si>
    <t>ESKURTZE, 11</t>
  </si>
  <si>
    <t>48012</t>
  </si>
  <si>
    <t>E  BILBAO10</t>
  </si>
  <si>
    <t>235931-EPP-1-2014-1-ES-EPPKA3-ECHE</t>
  </si>
  <si>
    <t>949632426</t>
  </si>
  <si>
    <t>C.I.F.P. EMILIO CAMPUZANO L.H.I.I.</t>
  </si>
  <si>
    <t>PLAZA SANTOS JUANES 7</t>
  </si>
  <si>
    <t>48006</t>
  </si>
  <si>
    <t>E  BILBAO12</t>
  </si>
  <si>
    <t>236717-EPP-1-2014-1-ES-EPPKA3-ECHE</t>
  </si>
  <si>
    <t>949514377</t>
  </si>
  <si>
    <t>CENTRO INTEGRADO DE FORMACIÓN PROFESIONAL TXURDINAGA LANBIDE HEZIKETAKO IKASTETXE INTEGRATUA</t>
  </si>
  <si>
    <t>C/ Artalandio, 3</t>
  </si>
  <si>
    <t>48004</t>
  </si>
  <si>
    <t>E  BILBAO13</t>
  </si>
  <si>
    <t>237349-EPP-1-2014-1-ES-EPPKA3-ECHE</t>
  </si>
  <si>
    <t>949642223</t>
  </si>
  <si>
    <t>SOCIEDAD COOPERATIVA DE ENSEÑANZA ZABALBURU</t>
  </si>
  <si>
    <t>Esperanza 12</t>
  </si>
  <si>
    <t>48005</t>
  </si>
  <si>
    <t>E  BILBAO15</t>
  </si>
  <si>
    <t>237479-EPP-1-2014-1-ES-EPPKA3-ECHE</t>
  </si>
  <si>
    <t>949259073</t>
  </si>
  <si>
    <t>IES IBARREKOLANDA BHI</t>
  </si>
  <si>
    <t>ARBOLAGANE, 2</t>
  </si>
  <si>
    <t>48015</t>
  </si>
  <si>
    <t>E  BILBAO16</t>
  </si>
  <si>
    <t>237899-EPP-1-2014-1-ES-EPPKA3-ECHE</t>
  </si>
  <si>
    <t>949424749</t>
  </si>
  <si>
    <t>COLEGIO NUESTRA SEÑORA DE BEGOÑA BIL</t>
  </si>
  <si>
    <t>DR. AREILZA, 32</t>
  </si>
  <si>
    <t>48010</t>
  </si>
  <si>
    <t>E  BILBAO17</t>
  </si>
  <si>
    <t>237975-EPP-1-2014-1-ES-EPPKA3-ECHE</t>
  </si>
  <si>
    <t>949458020</t>
  </si>
  <si>
    <t>CENTRO INTEGRADO DE FORMACIÓN PROFESIONAL CIFP SAN JORGE</t>
  </si>
  <si>
    <t>PAJARES 34</t>
  </si>
  <si>
    <t>48980</t>
  </si>
  <si>
    <t>SANTURTZI</t>
  </si>
  <si>
    <t>E  BILBAO18</t>
  </si>
  <si>
    <t>238067-EPP-1-2014-1-ES-EPPKA3-ECHE</t>
  </si>
  <si>
    <t>948508875</t>
  </si>
  <si>
    <t>CALASANZ SANTURTZI S.L.</t>
  </si>
  <si>
    <t>HOSPITAL BAJO S/N</t>
  </si>
  <si>
    <t>E  BILBAO20</t>
  </si>
  <si>
    <t>238343-EPP-1-2014-1-ES-EPPKA3-ECHE</t>
  </si>
  <si>
    <t>949560743</t>
  </si>
  <si>
    <t>CENTRO SAN LUIS S.L.</t>
  </si>
  <si>
    <t>LICENCIADO POZA 31</t>
  </si>
  <si>
    <t>48011</t>
  </si>
  <si>
    <t>E  BILBAO21</t>
  </si>
  <si>
    <t>238645-EPP-1-2014-1-ES-EPPKA3-ECHE</t>
  </si>
  <si>
    <t>949062357</t>
  </si>
  <si>
    <t>SALESIANOS DEUSTO Mª AUXILIADORA-SAN JUAN BOSCO</t>
  </si>
  <si>
    <t>LEHENDAKARI AGUIRRE 75</t>
  </si>
  <si>
    <t>48014</t>
  </si>
  <si>
    <t>E  BILBAO22</t>
  </si>
  <si>
    <t>239117-EPP-1-2014-1-ES-EPPKA3-ECHE</t>
  </si>
  <si>
    <t>949433673</t>
  </si>
  <si>
    <t>CENTRO INTEGRADO DE FORMACION PROFESIONAL ELORRIETA-ERREKA MARI LANBIDE HEZIKETAKO IKASTETXE INTEGRATUA</t>
  </si>
  <si>
    <t>Avda. Lehendakari Aguirre 184</t>
  </si>
  <si>
    <t>E  BILBAO23</t>
  </si>
  <si>
    <t>242027-EPP-1-2014-1-ES-EPPKA3-ECHE</t>
  </si>
  <si>
    <t>949476741</t>
  </si>
  <si>
    <t>CIFP NICOLAS LARBURU LHII</t>
  </si>
  <si>
    <t>ALDAPA 3 B</t>
  </si>
  <si>
    <t>48901</t>
  </si>
  <si>
    <t>BARAKALDO</t>
  </si>
  <si>
    <t>E  BILBAO24</t>
  </si>
  <si>
    <t>239927-EPP-1-2014-1-ES-EPPKA3-ECHE</t>
  </si>
  <si>
    <t>948900367</t>
  </si>
  <si>
    <t>SAN JOSE-MARISTAK</t>
  </si>
  <si>
    <t>ABASOLO, 6</t>
  </si>
  <si>
    <t>48200</t>
  </si>
  <si>
    <t>DURANGO</t>
  </si>
  <si>
    <t>E  BILBAO26</t>
  </si>
  <si>
    <t>241289-EPP-1-2014-1-ES-EPPKA3-ECHE</t>
  </si>
  <si>
    <t>949618555</t>
  </si>
  <si>
    <t>CIFP TARTANGA LHII</t>
  </si>
  <si>
    <t>C TARTANGA, 15</t>
  </si>
  <si>
    <t>48950</t>
  </si>
  <si>
    <t>ERANDIO- BIZKAIA</t>
  </si>
  <si>
    <t>E  BILBAO27</t>
  </si>
  <si>
    <t>241135-EPP-1-2014-1-ES-EPPKA3-ECHE</t>
  </si>
  <si>
    <t>949641156</t>
  </si>
  <si>
    <t>CENTRO INTEGRADO DE FORMACIÓN PROFESIONAL CONSTRUCCION BIZKAIA</t>
  </si>
  <si>
    <t>EL PROGRESO S/N OLLARGAN</t>
  </si>
  <si>
    <t>48003</t>
  </si>
  <si>
    <t>ARRIGORRIAGA-BIZKAIA</t>
  </si>
  <si>
    <t>E  BILBAO28</t>
  </si>
  <si>
    <t>232447-EPP-1-2014-1-ES-EPPKA3-ECHE</t>
  </si>
  <si>
    <t>949650662</t>
  </si>
  <si>
    <t>POLITEKNIKA IKASTEGIA TXORIERRI S.COOP</t>
  </si>
  <si>
    <t>Untzaga Ibaia, 1</t>
  </si>
  <si>
    <t>48160</t>
  </si>
  <si>
    <t>DERIO BIZKAIA</t>
  </si>
  <si>
    <t>E  BILBAO29</t>
  </si>
  <si>
    <t>234157-EPP-1-2014-1-ES-EPPKA3-ECHE</t>
  </si>
  <si>
    <t>945375775</t>
  </si>
  <si>
    <t>IEFPS ZORNOTZA GLHBI</t>
  </si>
  <si>
    <t>BARRIO URRITXE SN</t>
  </si>
  <si>
    <t>48340</t>
  </si>
  <si>
    <t xml:space="preserve">AMOREBIETA </t>
  </si>
  <si>
    <t>E  BILBAO30</t>
  </si>
  <si>
    <t>236141-EPP-1-2014-1-ES-EPPKA3-ECHE</t>
  </si>
  <si>
    <t>949034421</t>
  </si>
  <si>
    <t>CIFP FADURA LHII</t>
  </si>
  <si>
    <t>BIZKERRE S/N</t>
  </si>
  <si>
    <t>48991</t>
  </si>
  <si>
    <t>GETXO</t>
  </si>
  <si>
    <t>E  BILBAO31</t>
  </si>
  <si>
    <t>236165-EPP-1-2014-1-ES-EPPKA3-ECHE</t>
  </si>
  <si>
    <t>945013965</t>
  </si>
  <si>
    <t>IES ANDRA MARI BHI</t>
  </si>
  <si>
    <t>Bº ELEXALDE, 45 - B</t>
  </si>
  <si>
    <t>48960</t>
  </si>
  <si>
    <t>GALDAKAO</t>
  </si>
  <si>
    <t>E  BILBAO32</t>
  </si>
  <si>
    <t>236441-EPP-1-2014-1-ES-EPPKA3-ECHE</t>
  </si>
  <si>
    <t>949621562</t>
  </si>
  <si>
    <t>CENTRO INTEGRADO FORMACIÓN PROFESIONAL BIDEBIETA</t>
  </si>
  <si>
    <t>LEHENDAKARI AGIRRE, 97</t>
  </si>
  <si>
    <t>48970</t>
  </si>
  <si>
    <t>BASAURI</t>
  </si>
  <si>
    <t>E  BILBAO33</t>
  </si>
  <si>
    <t>236523-EPP-1-2014-1-ES-EPPKA3-ECHE</t>
  </si>
  <si>
    <t>949578300</t>
  </si>
  <si>
    <t>IES ESCUELA DE HOSTELERIA DE LEIOA BHI</t>
  </si>
  <si>
    <t>CAMPUS UNIVERSITARIO S/N EDIFICIO SERVICIOS</t>
  </si>
  <si>
    <t>48940</t>
  </si>
  <si>
    <t>E  BILBAO34</t>
  </si>
  <si>
    <t>237017-EPP-1-2014-1-ES-EPPKA3-ECHE</t>
  </si>
  <si>
    <t>949630292</t>
  </si>
  <si>
    <t>ESCUELAS INTERNACIONALES EIDE</t>
  </si>
  <si>
    <t>GENARO ORÁA 6</t>
  </si>
  <si>
    <t>E  BILBAO35</t>
  </si>
  <si>
    <t>237327-EPP-1-2014-1-ES-EPPKA3-ECHE</t>
  </si>
  <si>
    <t>949522234</t>
  </si>
  <si>
    <t>INSTITUTO DE FORMACIÓN PROFESIONAL SUPERIOR IURRETA GLHBI</t>
  </si>
  <si>
    <t>OLABURU 19</t>
  </si>
  <si>
    <t>48215</t>
  </si>
  <si>
    <t>IURRETA</t>
  </si>
  <si>
    <t>E  BILBAO36</t>
  </si>
  <si>
    <t>238029-EPP-1-2014-1-ES-EPPKA3-ECHE</t>
  </si>
  <si>
    <t>949520876</t>
  </si>
  <si>
    <t>CENTRO SAN VIATOR</t>
  </si>
  <si>
    <t>Barrio San Cristobal 2</t>
  </si>
  <si>
    <t>48190</t>
  </si>
  <si>
    <t>SOPUERTA</t>
  </si>
  <si>
    <t>E  BILBAO37</t>
  </si>
  <si>
    <t>238311-EPP-1-2014-1-ES-EPPKA3-ECHE</t>
  </si>
  <si>
    <t>949456371</t>
  </si>
  <si>
    <t>CENTRO DE FORMACIÓN SOMORROSTRO</t>
  </si>
  <si>
    <t>SAN JUAN, 10</t>
  </si>
  <si>
    <t>48550</t>
  </si>
  <si>
    <t>MUSKIZ</t>
  </si>
  <si>
    <t>E  BILBAO38</t>
  </si>
  <si>
    <t>238479-EPP-1-2014-1-ES-EPPKA3-ECHE</t>
  </si>
  <si>
    <t>948025621</t>
  </si>
  <si>
    <t>CIFP REPELEGA LHII</t>
  </si>
  <si>
    <t xml:space="preserve">MIGUEL DE UNAMUNO, 19 </t>
  </si>
  <si>
    <t>48920</t>
  </si>
  <si>
    <t>PORTUGALETE</t>
  </si>
  <si>
    <t>E  BILBAO39</t>
  </si>
  <si>
    <t>240045-EPP-1-2014-1-ES-EPPKA3-ECHE</t>
  </si>
  <si>
    <t>949415340</t>
  </si>
  <si>
    <t>INSTITUTO ANGELA FIGUERA</t>
  </si>
  <si>
    <t>PABLO SARASATE, 7</t>
  </si>
  <si>
    <t xml:space="preserve">48910 </t>
  </si>
  <si>
    <t>SESTAO - BIZKAIA</t>
  </si>
  <si>
    <t>E  BILBAO40</t>
  </si>
  <si>
    <t>240905-EPP-1-2014-1-ES-EPPKA3-ECHE</t>
  </si>
  <si>
    <t>949041987</t>
  </si>
  <si>
    <t>CIFP HOSTELERÍA OSTALARITZA LHII GALDAKAO</t>
  </si>
  <si>
    <t>SIXTA BARRENETXEA, 24</t>
  </si>
  <si>
    <t>GALDAKAO (BIZKAIA)</t>
  </si>
  <si>
    <t>E  BILBAO41</t>
  </si>
  <si>
    <t>238565-EPP-1-2014-1-ES-EPPKA3-ECHE</t>
  </si>
  <si>
    <t>952479764</t>
  </si>
  <si>
    <t>ESCUELA PROFESIONAL COMARCAL LEA-ARTIBAII</t>
  </si>
  <si>
    <t>Xemein Etorbidea, 19</t>
  </si>
  <si>
    <t>48270</t>
  </si>
  <si>
    <t>MARKINA-XEMEIN, BIZKAIA</t>
  </si>
  <si>
    <t>E  BILBAO42</t>
  </si>
  <si>
    <t>243425-EPP-1-2014-1-ES-EPPKA3-ECHE</t>
  </si>
  <si>
    <t>948945666</t>
  </si>
  <si>
    <t>IES BOTIKAZAR/ BOTIKAZAR BHI</t>
  </si>
  <si>
    <t>RIBERA DE BOTIKAVIEJA 1</t>
  </si>
  <si>
    <t>E  BILBAO43</t>
  </si>
  <si>
    <t>269732-EPP-1-2015-1-ES-EPPKA3-ECHE</t>
  </si>
  <si>
    <t>946053126</t>
  </si>
  <si>
    <t>ALMI BILBAO S.A. L.</t>
  </si>
  <si>
    <t>AVDA. LEHENDAKARI AGUIRRE 29</t>
  </si>
  <si>
    <t>48510</t>
  </si>
  <si>
    <t>E  BILBAO44</t>
  </si>
  <si>
    <t>245707-EPP-1-2014-1-ES-EPPKA3-ECHE</t>
  </si>
  <si>
    <t>948964775</t>
  </si>
  <si>
    <t>CENTRO SOPEÑA - BILBAO</t>
  </si>
  <si>
    <t>44, HURTADO DE AMÉZAGA STREET</t>
  </si>
  <si>
    <t>48008</t>
  </si>
  <si>
    <t>E  BILBAO45</t>
  </si>
  <si>
    <t>250311-EPP-1-2014-1-ES-EPPKA3-ECHE</t>
  </si>
  <si>
    <t>946945041</t>
  </si>
  <si>
    <t>CENTRO DE ESTUDIOS MIKELDI S.L.</t>
  </si>
  <si>
    <t>AUTONOMIA 62</t>
  </si>
  <si>
    <t>E  BILBAO46</t>
  </si>
  <si>
    <t>243421-EPP-1-2014-1-ES-EPPKA3-ECHE</t>
  </si>
  <si>
    <t>949301462</t>
  </si>
  <si>
    <t>IES MUNGIA BHI</t>
  </si>
  <si>
    <t>AITA ELORRIAGA STREET 22</t>
  </si>
  <si>
    <t>48100</t>
  </si>
  <si>
    <t>MUNGIA</t>
  </si>
  <si>
    <t>E  BILBAO47</t>
  </si>
  <si>
    <t>243431-EPP-1-2014-1-ES-EPPKA3-ECHE</t>
  </si>
  <si>
    <t>949004836</t>
  </si>
  <si>
    <t>INSTITUTO DE ENSEÑANZA SECUNDARIA DE GERNIKA BIGARREN HEZKUNTZAKO INSTITUTUA</t>
  </si>
  <si>
    <t>IES GERNIKA BHI/ KARLOS GANGOITI 23</t>
  </si>
  <si>
    <t xml:space="preserve">48300 </t>
  </si>
  <si>
    <t>GERNIKA-LUMO (BIZKAIA, BASQUE COUNTRY)</t>
  </si>
  <si>
    <t>E  BILBAO49</t>
  </si>
  <si>
    <t>243497-EPP-1-2014-1-ES-EPPKA3-ECHE</t>
  </si>
  <si>
    <t>947548284</t>
  </si>
  <si>
    <t>IES JM BARANDIARAN BHI</t>
  </si>
  <si>
    <t>SANTSOENA 6</t>
  </si>
  <si>
    <t>E  BILBAO50</t>
  </si>
  <si>
    <t>243927-EPP-1-2014-1-ES-EPPKA3-ECHE</t>
  </si>
  <si>
    <t>949116386</t>
  </si>
  <si>
    <t>IES FRAY JUAN ZUMARRAGA/DURANGO BHI</t>
  </si>
  <si>
    <t>FRAY JUAN DE ZUMARRAGA 21-23</t>
  </si>
  <si>
    <t>E  BILBAO55</t>
  </si>
  <si>
    <t>252974-EPP-1-2014-1-ES-EPPKA3-ECHE</t>
  </si>
  <si>
    <t>947129826</t>
  </si>
  <si>
    <t>ASESORAMIENTO Y FORMACIÓN IKASAUTO, S.L.</t>
  </si>
  <si>
    <t>IBAIBE STREET, 5.BEURKO INDUSTRIAL AREA, 1 AND 2</t>
  </si>
  <si>
    <t>48902</t>
  </si>
  <si>
    <t>E  BILBAO56</t>
  </si>
  <si>
    <t>254384-EPP-1-2014-1-ES-EPPKA3-ECHE</t>
  </si>
  <si>
    <t>949440657</t>
  </si>
  <si>
    <t>ARRATIAKO ZULAIBAR LANBIDE IKASTEGIA</t>
  </si>
  <si>
    <t xml:space="preserve">ZULAIBAR AUZOA, 17 </t>
  </si>
  <si>
    <t>48144</t>
  </si>
  <si>
    <t>ZEANURI</t>
  </si>
  <si>
    <t>E  BILBAO57</t>
  </si>
  <si>
    <t>261896-EPP-1-2014-1-ES-EPPKA3-ECHE</t>
  </si>
  <si>
    <t>948978355</t>
  </si>
  <si>
    <t>PROMOCIÓN Y CULTURA SA</t>
  </si>
  <si>
    <t>ERCILLA 18, PPAL DCHA</t>
  </si>
  <si>
    <t>48009</t>
  </si>
  <si>
    <t>E  BILBAO59</t>
  </si>
  <si>
    <t>260948-EPP-1-2014-1-ES-EPPKA3-ECHE</t>
  </si>
  <si>
    <t>949452491</t>
  </si>
  <si>
    <t>IES DOLORES IBARRURI BHI</t>
  </si>
  <si>
    <t>AVDA. EL MINERO 28</t>
  </si>
  <si>
    <t>48500</t>
  </si>
  <si>
    <t>ABANTO-ZIERBENA</t>
  </si>
  <si>
    <t>E  BILBAO60</t>
  </si>
  <si>
    <t>260926-EPP-1-2014-1-ES-EPPKA3-ECHE</t>
  </si>
  <si>
    <t>945723714</t>
  </si>
  <si>
    <t>ONDARROABHI</t>
  </si>
  <si>
    <t>ARTIBAI KALEA,5</t>
  </si>
  <si>
    <t>48700</t>
  </si>
  <si>
    <t>ONDARROA</t>
  </si>
  <si>
    <t>E  BILBAO61</t>
  </si>
  <si>
    <t>263279-EPP-1-2014-1-ES-EPPKA3-ECHE</t>
  </si>
  <si>
    <t>945982801</t>
  </si>
  <si>
    <t>IBAR EZKERRA IKASTOLA S.COOP.</t>
  </si>
  <si>
    <t>HARROBIA PLAZA 4, 3º</t>
  </si>
  <si>
    <t>E  BILBAO62</t>
  </si>
  <si>
    <t>263820-EPP-1-2014-1-ES-EPPKA3-ECHE</t>
  </si>
  <si>
    <t>944354074</t>
  </si>
  <si>
    <t>IES SATURNINO DE LA PEÑA BHI</t>
  </si>
  <si>
    <t>DR. FERRAN 5</t>
  </si>
  <si>
    <t>48910</t>
  </si>
  <si>
    <t>SESTAO (BIZKAIA)</t>
  </si>
  <si>
    <t>E  BILBAO63</t>
  </si>
  <si>
    <t>265723-EPP-1-2014-1-ES-EPPKA3-ECHE</t>
  </si>
  <si>
    <t>946987139</t>
  </si>
  <si>
    <t>IES ESCUELA AGRARIA DERIO NEKAZARITZA ESKOLA BHI</t>
  </si>
  <si>
    <t>BERREAGA Nº 5</t>
  </si>
  <si>
    <t>DERIO</t>
  </si>
  <si>
    <t>E  BILBAO64</t>
  </si>
  <si>
    <t>268146-EPP-1-2014-1-ES-EPPKA3-ECHE</t>
  </si>
  <si>
    <t>949268482</t>
  </si>
  <si>
    <t>IES BARRUTIALDE BHI</t>
  </si>
  <si>
    <t>BARRUTIA AUZOA 7</t>
  </si>
  <si>
    <t>48383</t>
  </si>
  <si>
    <t>ARRATZU</t>
  </si>
  <si>
    <t>E  BILBAO65</t>
  </si>
  <si>
    <t>268379-EPP-1-2014-1-ES-EPPKA3-ECHE</t>
  </si>
  <si>
    <t>949569279</t>
  </si>
  <si>
    <t>CENTRO DE FORMACIÓN PROFESIONAL ARCE</t>
  </si>
  <si>
    <t>C/ SANTA MARÍA, 16</t>
  </si>
  <si>
    <t>E  BILBAO66</t>
  </si>
  <si>
    <t>269563-EPP-1-2015-1-ES-EPPKA3-ECHE</t>
  </si>
  <si>
    <t>949617876</t>
  </si>
  <si>
    <t>ESCUELA DE FP NÁUTICO-PESQUERA DE BERMEO</t>
  </si>
  <si>
    <t>C/ Ongintza, s/n</t>
  </si>
  <si>
    <t>48370</t>
  </si>
  <si>
    <t>Bermeo- Vizcaya</t>
  </si>
  <si>
    <t>E  BILBAO67</t>
  </si>
  <si>
    <t>270053-EPP-1-2015-1-ES-EPPKA3-ECHE</t>
  </si>
  <si>
    <t>938980759</t>
  </si>
  <si>
    <t>CEINMARK-BILSAN INFORMÁTICA S.L.</t>
  </si>
  <si>
    <t>Iturribide 22</t>
  </si>
  <si>
    <t>Bilbao</t>
  </si>
  <si>
    <t>E  BILBAO68</t>
  </si>
  <si>
    <t>270204-EPP-1-2015-1-ES-EPPKA3-ECHE</t>
  </si>
  <si>
    <t>943834251</t>
  </si>
  <si>
    <t>Religiosas María Inmaculada (Servicio Doméstico)</t>
  </si>
  <si>
    <t>Calle Fontecha y Salazar 7</t>
  </si>
  <si>
    <t>E  BILBAO69</t>
  </si>
  <si>
    <t>270951-EPP-1-2016-1-ES-EPPKA3-ECHE</t>
  </si>
  <si>
    <t>949590813</t>
  </si>
  <si>
    <t>CENTRO FP IBAIONDO</t>
  </si>
  <si>
    <t>Venancio Echevarria,18</t>
  </si>
  <si>
    <t>48930</t>
  </si>
  <si>
    <t>E  BILBAO70</t>
  </si>
  <si>
    <t>271559-EPP-1-2017-1-ES-EPPKA3-ECHE</t>
  </si>
  <si>
    <t>926669907</t>
  </si>
  <si>
    <t>GRUPO ALBOR-COHS</t>
  </si>
  <si>
    <t>TIBOLI 2</t>
  </si>
  <si>
    <t>E  BILBAO71</t>
  </si>
  <si>
    <t>272497-EPP-1-2019-1-ES-EPPKA1-ECHE</t>
  </si>
  <si>
    <t>939104919</t>
  </si>
  <si>
    <t>CENTRO XABIER</t>
  </si>
  <si>
    <t>SOTERA DE LA MIER, 2</t>
  </si>
  <si>
    <t>29614-EPP-1-2014-1-ES-EPPKA3-ECHE</t>
  </si>
  <si>
    <t>998959642</t>
  </si>
  <si>
    <t>UNIVERSIDAD DE BURGOS</t>
  </si>
  <si>
    <t>Hospital del Rey, s/n</t>
  </si>
  <si>
    <t>09001</t>
  </si>
  <si>
    <t>E  BURGOS02</t>
  </si>
  <si>
    <t>240515-EPP-1-2014-1-ES-EPPKA3-ECHE</t>
  </si>
  <si>
    <t>949430084</t>
  </si>
  <si>
    <t>CENTRO INTEGRADO DE FORMACIÓN PROFESIONAL JUAN DE COLONIA</t>
  </si>
  <si>
    <t>C/ FRANCISCO DE VITORIA S/N</t>
  </si>
  <si>
    <t>09006</t>
  </si>
  <si>
    <t>E  BURGOS03</t>
  </si>
  <si>
    <t>231701-EPP-1-2014-1-ES-EPPKA3-ECHE</t>
  </si>
  <si>
    <t>948219524</t>
  </si>
  <si>
    <t>IES MERINDADES DE CASTILLA</t>
  </si>
  <si>
    <t>EL SOTO S/N</t>
  </si>
  <si>
    <t>09550</t>
  </si>
  <si>
    <t>VILLARCAYO (BURGOS)</t>
  </si>
  <si>
    <t>E  BURGOS04</t>
  </si>
  <si>
    <t>236785-EPP-1-2014-1-ES-EPPKA3-ECHE</t>
  </si>
  <si>
    <t>949501476</t>
  </si>
  <si>
    <t>SANTA MARÍA LA NUEVA Y SAN JOSÉ ARTESANO</t>
  </si>
  <si>
    <t>STREET JUAN DE AYOLAS S/N</t>
  </si>
  <si>
    <t>09007</t>
  </si>
  <si>
    <t>E  BURGOS05</t>
  </si>
  <si>
    <t>241577-EPP-1-2014-1-ES-EPPKA3-ECHE</t>
  </si>
  <si>
    <t>949101933</t>
  </si>
  <si>
    <t>CPRFPE SALESIANOS PADRE ARAMBURU</t>
  </si>
  <si>
    <t>C/ QUINTANAR DE LA SIERRA Nº 11</t>
  </si>
  <si>
    <t>E  BURGOS06</t>
  </si>
  <si>
    <t>241673-EPP-1-2014-1-ES-EPPKA3-ECHE</t>
  </si>
  <si>
    <t>948921222</t>
  </si>
  <si>
    <t>FUNDACION INSTITUTO TÉCNICO INDUSTRIAL</t>
  </si>
  <si>
    <t>CARRETERA DE ORÓN 28</t>
  </si>
  <si>
    <t>09200</t>
  </si>
  <si>
    <t>MIRANDA DE EBRO</t>
  </si>
  <si>
    <t>E  BURGOS08</t>
  </si>
  <si>
    <t>241695-EPP-1-2014-1-ES-EPPKA3-ECHE</t>
  </si>
  <si>
    <t>949572674</t>
  </si>
  <si>
    <t>C.I.F.P. RIO EBRO</t>
  </si>
  <si>
    <t>CTRA DE ORÓN 78 B</t>
  </si>
  <si>
    <t>E  BURGOS10</t>
  </si>
  <si>
    <t>241733-EPP-1-2014-1-ES-EPPKA3-ECHE</t>
  </si>
  <si>
    <t>946554131</t>
  </si>
  <si>
    <t>CENTRO INTEGRADO DE FORMACIÓN PROFESIONAL LA FLORA</t>
  </si>
  <si>
    <t>9, CALLE ARCO DEL PILAR</t>
  </si>
  <si>
    <t>09003</t>
  </si>
  <si>
    <t>E  BURGOS11</t>
  </si>
  <si>
    <t>241757-EPP-1-2014-1-ES-EPPKA3-ECHE</t>
  </si>
  <si>
    <t>921855215</t>
  </si>
  <si>
    <t>ESCUELA DE ARTE Y SUPERIOR DE DISEÑO Y DE CONSERVACIÓN Y RESTAURACIÓN DE BIENES CULTURALES DE BURGOS</t>
  </si>
  <si>
    <t>C/SAHAGÚN, S/N</t>
  </si>
  <si>
    <t xml:space="preserve">BURGOS </t>
  </si>
  <si>
    <t>E  BURGOS14</t>
  </si>
  <si>
    <t>241097-EPP-1-2014-1-ES-EPPKA3-ECHE</t>
  </si>
  <si>
    <t>949640089</t>
  </si>
  <si>
    <t>INSTITUTO DE EDUCACIÓN SECUNDARIA ENRIQUE FLÓREZ</t>
  </si>
  <si>
    <t>C/ MADRID, 20</t>
  </si>
  <si>
    <t>09002</t>
  </si>
  <si>
    <t>E  BURGOS15</t>
  </si>
  <si>
    <t>241411-EPP-1-2014-1-ES-EPPKA3-ECHE</t>
  </si>
  <si>
    <t>949433091</t>
  </si>
  <si>
    <t>CENTRO CONCERTADO MARIA MADRE-POLITECNOS</t>
  </si>
  <si>
    <t>ELOY GARCIA DE QUEVEDO AVENUE, S/N</t>
  </si>
  <si>
    <t>E  BURGOS16</t>
  </si>
  <si>
    <t>247285-EPP-1-2014-1-ES-EPPKA3-ECHE</t>
  </si>
  <si>
    <t>949603714</t>
  </si>
  <si>
    <t>NUESTRA SRA DE LA MERCED Y SAN FRANCISCO JAVIER</t>
  </si>
  <si>
    <t>DIEGO LUIS DE SAN VITORES,1</t>
  </si>
  <si>
    <t>09002 BURGOS</t>
  </si>
  <si>
    <t>E  BURGOS17</t>
  </si>
  <si>
    <t>247979-EPP-1-2014-1-ES-EPPKA3-ECHE</t>
  </si>
  <si>
    <t>949200873</t>
  </si>
  <si>
    <t>CIFP SIMON DE COLONIA</t>
  </si>
  <si>
    <t>STREET/ FRANCISCO DE VITORIA S/N</t>
  </si>
  <si>
    <t>E  BURGOS18</t>
  </si>
  <si>
    <t>239999-EPP-1-2014-1-ES-EPPKA3-ECHE</t>
  </si>
  <si>
    <t>949232689</t>
  </si>
  <si>
    <t>CENTRO INTEGRADO DE FORMACIÓN PROFESIONAL SANTA CATALINA</t>
  </si>
  <si>
    <t>Montelatorre Str. nº11</t>
  </si>
  <si>
    <t>09400</t>
  </si>
  <si>
    <t>ARANDA DE DUERO</t>
  </si>
  <si>
    <t>E  BURGOS19</t>
  </si>
  <si>
    <t>262586-EPP-1-2014-1-ES-EPPKA3-ECHE</t>
  </si>
  <si>
    <t>949611183</t>
  </si>
  <si>
    <t>COLEGIO SEMINARIO SAN GABRIEL</t>
  </si>
  <si>
    <t>CTRA. LA AGUILERA KM 6,5</t>
  </si>
  <si>
    <t>E  BURGOS20</t>
  </si>
  <si>
    <t>271491-EPP-1-2017-1-ES-EPPKA3-ECHE</t>
  </si>
  <si>
    <t>921055935</t>
  </si>
  <si>
    <t>UNIVERSIDAD INTERNACIONAL ISABEL I DE CASTILLA SAU</t>
  </si>
  <si>
    <t>Calle Fernán González 76</t>
  </si>
  <si>
    <t>Burgos</t>
  </si>
  <si>
    <t>E  BURGOS21</t>
  </si>
  <si>
    <t>272251-EPP-1-2018-1-ES-EPPKA1-ECHE</t>
  </si>
  <si>
    <t>914183194</t>
  </si>
  <si>
    <t>INSTITUTO DE EDUCACIÓN SECUNDARIA JUAN MARTÍN EL EMPECINADO</t>
  </si>
  <si>
    <t>Avenida Luis Mateo, s/n</t>
  </si>
  <si>
    <t>Aranda de Duero</t>
  </si>
  <si>
    <t>E  CACERES01</t>
  </si>
  <si>
    <t>270970-EPP-1-2016-1-ES-EPPKA3-ECHE</t>
  </si>
  <si>
    <t>944797461</t>
  </si>
  <si>
    <t>IES Universidad Laboral</t>
  </si>
  <si>
    <t>Avenida de la Universidad, 53</t>
  </si>
  <si>
    <t>10003</t>
  </si>
  <si>
    <t>Cáceres</t>
  </si>
  <si>
    <t>E  CACERES02</t>
  </si>
  <si>
    <t>246685-EPP-1-2014-1-ES-EPPKA3-ECHE</t>
  </si>
  <si>
    <t>949620980</t>
  </si>
  <si>
    <t>INSTITUTO DE EDUCACIÓN SECUNDARIA "ÁGORA"</t>
  </si>
  <si>
    <t>CALLE LIMA S/N</t>
  </si>
  <si>
    <t>10005</t>
  </si>
  <si>
    <t>E  CACERES03</t>
  </si>
  <si>
    <t>249338-EPP-1-2014-1-ES-EPPKA3-ECHE</t>
  </si>
  <si>
    <t>949244620</t>
  </si>
  <si>
    <t>IES VIRGEN DE GUADALUPE</t>
  </si>
  <si>
    <t>STREET MÉDICO SORAPÁN Nº 2</t>
  </si>
  <si>
    <t>10002</t>
  </si>
  <si>
    <t>E  CACERES04</t>
  </si>
  <si>
    <t>249594-EPP-1-2014-1-ES-EPPKA3-ECHE</t>
  </si>
  <si>
    <t>949221146</t>
  </si>
  <si>
    <t>IES EL BROCENSE</t>
  </si>
  <si>
    <t>AVD. DEL BRONCENSE, 2.</t>
  </si>
  <si>
    <t>E  CACERES06</t>
  </si>
  <si>
    <t>252384-EPP-1-2014-1-ES-EPPKA3-ECHE</t>
  </si>
  <si>
    <t>947097331</t>
  </si>
  <si>
    <t>IES JAVIER GARCÍA TÉLLEZ</t>
  </si>
  <si>
    <t>AVDA. DE CERVANTES, S/N</t>
  </si>
  <si>
    <t>CACERES</t>
  </si>
  <si>
    <t>E  CACERES07</t>
  </si>
  <si>
    <t>254189-EPP-1-2014-1-ES-EPPKA3-ECHE</t>
  </si>
  <si>
    <t>949113185</t>
  </si>
  <si>
    <t>CENTRO DE FORMACIÓN DEL MEDIO RURAL</t>
  </si>
  <si>
    <t>CARRETERA DE JARANDILLA KM 6,5</t>
  </si>
  <si>
    <t>10.300</t>
  </si>
  <si>
    <t>NAVALMORAL DE LA MATA</t>
  </si>
  <si>
    <t>E  CACERES08</t>
  </si>
  <si>
    <t>254225-EPP-1-2014-1-ES-EPPKA3-ECHE</t>
  </si>
  <si>
    <t>949502737</t>
  </si>
  <si>
    <t>INSTITUTO DE EDUCACION SECUNDARIA  ALBALAT</t>
  </si>
  <si>
    <t>CALLE DE LA TRASHUMANCIA S/N</t>
  </si>
  <si>
    <t>10300</t>
  </si>
  <si>
    <t>NAVALMORAL DE LA MATA- CACERES</t>
  </si>
  <si>
    <t>E  CACERES10</t>
  </si>
  <si>
    <t>255891-EPP-1-2014-1-ES-EPPKA3-ECHE</t>
  </si>
  <si>
    <t>949493716</t>
  </si>
  <si>
    <t>IES AUGUSTOBRIGA</t>
  </si>
  <si>
    <t>C/ANTONIO CONCHA, 71</t>
  </si>
  <si>
    <t>E  CACERES11</t>
  </si>
  <si>
    <t>259420-EPP-1-2014-1-ES-EPPKA3-ECHE</t>
  </si>
  <si>
    <t>949623696</t>
  </si>
  <si>
    <t>ESCUELA SUPERIOR DE ARTE DRAMÁTICO DE EXTREMADURA</t>
  </si>
  <si>
    <t>PLAZA DE SAN JORGE, 8</t>
  </si>
  <si>
    <t>E  CACERES12</t>
  </si>
  <si>
    <t>261940-EPP-1-2014-1-ES-EPPKA3-ECHE</t>
  </si>
  <si>
    <t>949006582</t>
  </si>
  <si>
    <t>INSTITUTO DE EDUCACIÓN SECUNDARIA VALLE DEL JERTE</t>
  </si>
  <si>
    <t>C/PEDRO Y FCO. GONZALEZ S/N</t>
  </si>
  <si>
    <t>10600</t>
  </si>
  <si>
    <t>PLASENCIA</t>
  </si>
  <si>
    <t>E  CACERES13</t>
  </si>
  <si>
    <t>263463-EPP-1-2014-1-ES-EPPKA3-ECHE</t>
  </si>
  <si>
    <t>949106589</t>
  </si>
  <si>
    <t>IES ZURBARAN</t>
  </si>
  <si>
    <t>CARRETERA DE ROSALEJO S/N</t>
  </si>
  <si>
    <t>10300, NAVALMORAL</t>
  </si>
  <si>
    <t>ES SPAIN</t>
  </si>
  <si>
    <t>E  CACERES14</t>
  </si>
  <si>
    <t>264284-EPP-1-2014-1-ES-EPPKA3-ECHE</t>
  </si>
  <si>
    <t>949621659</t>
  </si>
  <si>
    <t>EDUCACIÓN Y TECNOLOGÍA DE EXTREMADURA S.L.</t>
  </si>
  <si>
    <t>GENERAL MARGALLO 28-32</t>
  </si>
  <si>
    <t>E  CACERES15</t>
  </si>
  <si>
    <t>264930-EPP-1-2014-1-ES-EPPKA3-ECHE</t>
  </si>
  <si>
    <t>949641350</t>
  </si>
  <si>
    <t>IES PROFESOR HERNANDEZ PACHECO</t>
  </si>
  <si>
    <t>AVDA RODRIGUEZ DE LEDESMA, 12</t>
  </si>
  <si>
    <t>10001</t>
  </si>
  <si>
    <t>E  CACERES16</t>
  </si>
  <si>
    <t>267207-EPP-1-2014-1-ES-EPPKA3-ECHE</t>
  </si>
  <si>
    <t>948949546</t>
  </si>
  <si>
    <t>IES ALAGON</t>
  </si>
  <si>
    <t>AVDA. VIRGEN DE ARGEME 45</t>
  </si>
  <si>
    <t>10800</t>
  </si>
  <si>
    <t>CORIA</t>
  </si>
  <si>
    <t>E  CACERES17</t>
  </si>
  <si>
    <t>268616-EPP-1-2014-1-ES-EPPKA3-ECHE</t>
  </si>
  <si>
    <t>949206984</t>
  </si>
  <si>
    <t>IES AL-QAZERES</t>
  </si>
  <si>
    <t>AVDA CERVANTES S/N</t>
  </si>
  <si>
    <t>E  CACERES18</t>
  </si>
  <si>
    <t>271024-EPP-1-2016-1-ES-EPPKA3-ECHE</t>
  </si>
  <si>
    <t>931320087</t>
  </si>
  <si>
    <t>IES VALLE DE AMBROZ</t>
  </si>
  <si>
    <t>BRAULIIO NAVAS 20</t>
  </si>
  <si>
    <t>10700</t>
  </si>
  <si>
    <t>HERVAS</t>
  </si>
  <si>
    <t>E  CACERES19</t>
  </si>
  <si>
    <t>271480-EPP-1-2017-1-ES-EPPKA3-ECHE</t>
  </si>
  <si>
    <t>941866024</t>
  </si>
  <si>
    <t>IES PARQUE DE MONFRAGUE</t>
  </si>
  <si>
    <t>Avenida de Extremadura s/n</t>
  </si>
  <si>
    <t>Plasencia</t>
  </si>
  <si>
    <t>E  CACERES20</t>
  </si>
  <si>
    <t>271646-EPP-1-2017-1-ES-EPPKA3-ECHE</t>
  </si>
  <si>
    <t>946346163</t>
  </si>
  <si>
    <t>IES Francisco de Orellana</t>
  </si>
  <si>
    <t>Avda. Reina María Cristina s/n</t>
  </si>
  <si>
    <t>10400</t>
  </si>
  <si>
    <t>Trujillo</t>
  </si>
  <si>
    <t>E  CACERES21</t>
  </si>
  <si>
    <t>272022-EPP-1-2018-1-ES-EPPKA1-ECHE</t>
  </si>
  <si>
    <t>947614729</t>
  </si>
  <si>
    <t>IES VIRGEN DEL PUERTO</t>
  </si>
  <si>
    <t>FRANCISCO PANIAGUA LOAISA, SN</t>
  </si>
  <si>
    <t>E  CACERES22</t>
  </si>
  <si>
    <t>272028-EPP-1-2018-1-ES-EPPKA1-ECHE</t>
  </si>
  <si>
    <t>947513558</t>
  </si>
  <si>
    <t>INSTITUTO DE EDUCACIÓN SECUNDARIA GREGORIO MARAÑÓN</t>
  </si>
  <si>
    <t>C/ FACTORÍA DE LOS ÁNGELES S/N</t>
  </si>
  <si>
    <t>10620</t>
  </si>
  <si>
    <t xml:space="preserve">CAMINOMORISCO </t>
  </si>
  <si>
    <t>E  CACERES23</t>
  </si>
  <si>
    <t>272114-EPP-1-2018-1-ES-EPPKA1-ECHE</t>
  </si>
  <si>
    <t>947296860</t>
  </si>
  <si>
    <t>IES SANTA LUCIA DEL TRAMPAL</t>
  </si>
  <si>
    <t>CALLE DEL PRADO S/N</t>
  </si>
  <si>
    <t>10160</t>
  </si>
  <si>
    <t>ALCUESCAR</t>
  </si>
  <si>
    <t>28564-EPP-1-2014-1-ES-EPPKA3-ECHE</t>
  </si>
  <si>
    <t>999855340</t>
  </si>
  <si>
    <t>UNIVERSIDAD DE CADIZ</t>
  </si>
  <si>
    <t>C/ Ancha, 16</t>
  </si>
  <si>
    <t>CADIZ</t>
  </si>
  <si>
    <t>E  CADIZ02</t>
  </si>
  <si>
    <t>236287-EPP-1-2014-1-ES-EPPKA3-ECHE</t>
  </si>
  <si>
    <t>949040241</t>
  </si>
  <si>
    <t>IES SAN SEVERIANO</t>
  </si>
  <si>
    <t>AVDA. SAN SEVERIANO 8</t>
  </si>
  <si>
    <t>11007</t>
  </si>
  <si>
    <t>CÁDIZ</t>
  </si>
  <si>
    <t>E  CADIZ03</t>
  </si>
  <si>
    <t>236761-EPP-1-2014-1-ES-EPPKA3-ECHE</t>
  </si>
  <si>
    <t>949645618</t>
  </si>
  <si>
    <t>INSTITUTO DE EDUCACIÓN SECUNDARIA HOZGARGANTA</t>
  </si>
  <si>
    <t>AVENIDA DE LOS DEPORTES, S/N - EDIF. AL-ÁNDALUS</t>
  </si>
  <si>
    <t>11330</t>
  </si>
  <si>
    <t>JIMENA DE LA FRONTERA</t>
  </si>
  <si>
    <t>E  CADIZ05</t>
  </si>
  <si>
    <t>237521-EPP-1-2014-1-ES-EPPKA3-ECHE</t>
  </si>
  <si>
    <t>948578230</t>
  </si>
  <si>
    <t>INSTITUTO ENSEÑANZA SECUNDARIA ANDRES BENITEZ</t>
  </si>
  <si>
    <t>C/ DR. FLEMING S/N</t>
  </si>
  <si>
    <t>11407</t>
  </si>
  <si>
    <t>JEREZ DE LA FRONTERA</t>
  </si>
  <si>
    <t>E  CADIZ07</t>
  </si>
  <si>
    <t>239071-EPP-1-2014-1-ES-EPPKA3-ECHE</t>
  </si>
  <si>
    <t>945989009</t>
  </si>
  <si>
    <t>INSTITUTO DE EDUCACIÓN SECUNDARIA 'MAR DE CÁDIZ'</t>
  </si>
  <si>
    <t>AVD. RAFAEL ALBERTI S/N</t>
  </si>
  <si>
    <t>11500</t>
  </si>
  <si>
    <t>EL PUERTO DE SANTA MARIA</t>
  </si>
  <si>
    <t>E  CADIZ08</t>
  </si>
  <si>
    <t>239643-EPP-1-2014-1-ES-EPPKA3-ECHE</t>
  </si>
  <si>
    <t>949392642</t>
  </si>
  <si>
    <t>IES MANUEL DE FALLA</t>
  </si>
  <si>
    <t>AVENIDA DE PALESTINA S/N</t>
  </si>
  <si>
    <t>11510</t>
  </si>
  <si>
    <t>PUERTO REAL</t>
  </si>
  <si>
    <t>E  CADIZ09</t>
  </si>
  <si>
    <t>239755-EPP-1-2014-1-ES-EPPKA3-ECHE</t>
  </si>
  <si>
    <t>941677068</t>
  </si>
  <si>
    <t>IES COLUMELA</t>
  </si>
  <si>
    <t xml:space="preserve">C/ BARCELONA Nº 2 CÁDIZ </t>
  </si>
  <si>
    <t>11006 CÁDIZ</t>
  </si>
  <si>
    <t>E  CADIZ10</t>
  </si>
  <si>
    <t>240013-EPP-1-2014-1-ES-EPPKA3-ECHE</t>
  </si>
  <si>
    <t>938844474</t>
  </si>
  <si>
    <t>INSTITUCIÓN PROVINCIAL FERNANDO QUIÑONES</t>
  </si>
  <si>
    <t>JOSE CELESTINO MUTIS, 1</t>
  </si>
  <si>
    <t>E  CADIZ12</t>
  </si>
  <si>
    <t>271682-EPP-1-2017-1-ES-EPPKA3-ECHE</t>
  </si>
  <si>
    <t>919779415</t>
  </si>
  <si>
    <t>IES PINTOR JUAN LARA</t>
  </si>
  <si>
    <t>Camino del Águila nº6</t>
  </si>
  <si>
    <t>El Puerto de Santa María</t>
  </si>
  <si>
    <t>E  CADIZ13</t>
  </si>
  <si>
    <t>270314-EPP-1-2015-1-ES-EPPKA3-ECHE</t>
  </si>
  <si>
    <t>944686881</t>
  </si>
  <si>
    <t>INSTITUTO DE EDUCACIÓN SECUNDARIA LA GRANJA</t>
  </si>
  <si>
    <t>Avenida de Europa, s/n</t>
  </si>
  <si>
    <t>11405</t>
  </si>
  <si>
    <t>Jerez de la Frontera</t>
  </si>
  <si>
    <t>E  CADIZ15</t>
  </si>
  <si>
    <t>246939-EPP-1-2014-1-ES-EPPKA3-ECHE</t>
  </si>
  <si>
    <t>949206208</t>
  </si>
  <si>
    <t>IES ESCUELA DE HOSTELERIA DE SAN ROQUE</t>
  </si>
  <si>
    <t>CRUCE EL TORIL S/N</t>
  </si>
  <si>
    <t>11360</t>
  </si>
  <si>
    <t>SAN ROQUE (CÁDIZ)</t>
  </si>
  <si>
    <t>E  CADIZ16</t>
  </si>
  <si>
    <t>247351-EPP-1-2014-1-ES-EPPKA3-ECHE</t>
  </si>
  <si>
    <t>949657549</t>
  </si>
  <si>
    <t>INSTITUTO DE EDUCACIÓN SECUNDARIA NUESTRA SEÑORA DE LOS REMEDIOS</t>
  </si>
  <si>
    <t>HERRERA ORIA AVENUE, 1</t>
  </si>
  <si>
    <t>11600</t>
  </si>
  <si>
    <t>UBRIQUE</t>
  </si>
  <si>
    <t>E  CADIZ17</t>
  </si>
  <si>
    <t>249440-EPP-1-2014-1-ES-EPPKA3-ECHE</t>
  </si>
  <si>
    <t>949647849</t>
  </si>
  <si>
    <t>IES VIRGEN DEL CARMEN</t>
  </si>
  <si>
    <t>IES VIRGEN DEL CARMEN. PASEO MARÍA AUXILIADORA</t>
  </si>
  <si>
    <t>PUERTO REAL - CÁDIZ</t>
  </si>
  <si>
    <t>E  CADIZ18</t>
  </si>
  <si>
    <t>271437-EPP-1-2017-1-ES-EPPKA3-ECHE</t>
  </si>
  <si>
    <t>939928934</t>
  </si>
  <si>
    <t>IES DOÑANA</t>
  </si>
  <si>
    <t>Avenida de Huelva, s/n</t>
  </si>
  <si>
    <t>11540</t>
  </si>
  <si>
    <t>Sanlúcar de Barrameda</t>
  </si>
  <si>
    <t>E  CADIZ19</t>
  </si>
  <si>
    <t>253357-EPP-1-2014-1-ES-EPPKA3-ECHE</t>
  </si>
  <si>
    <t>948960119</t>
  </si>
  <si>
    <t>IES FRANCISCO ROMERO VARGAS</t>
  </si>
  <si>
    <t>AVDA. MORENO MENDOZA  S/N</t>
  </si>
  <si>
    <t>11408</t>
  </si>
  <si>
    <t>E  CADIZ21</t>
  </si>
  <si>
    <t>256486-EPP-1-2014-1-ES-EPPKA3-ECHE</t>
  </si>
  <si>
    <t>949427271</t>
  </si>
  <si>
    <t>I.E.S. SANTA ISABEL DE HUNGRIA</t>
  </si>
  <si>
    <t>40, RUE MERCED</t>
  </si>
  <si>
    <t>11404</t>
  </si>
  <si>
    <t>E  CADIZ24</t>
  </si>
  <si>
    <t>259448-EPP-1-2014-1-ES-EPPKA3-ECHE</t>
  </si>
  <si>
    <t>949402148</t>
  </si>
  <si>
    <t>San Ignacio</t>
  </si>
  <si>
    <t xml:space="preserve">AVDA. Mª AUXILIADORA Nº7. </t>
  </si>
  <si>
    <t>11009</t>
  </si>
  <si>
    <t>E  CADIZ25</t>
  </si>
  <si>
    <t>259626-EPP-1-2014-1-ES-EPPKA3-ECHE</t>
  </si>
  <si>
    <t>948751084</t>
  </si>
  <si>
    <t>IES SIERRA LUNA</t>
  </si>
  <si>
    <t>AVD. ROSA GARCÍA, S-N</t>
  </si>
  <si>
    <t>11370</t>
  </si>
  <si>
    <t>LOS BARRIOS</t>
  </si>
  <si>
    <t>E  CADIZ26</t>
  </si>
  <si>
    <t>261576-EPP-1-2014-1-ES-EPPKA3-ECHE</t>
  </si>
  <si>
    <t>949075452</t>
  </si>
  <si>
    <t>IES TORRE ALMIRANTE</t>
  </si>
  <si>
    <t>POLÍGONO EL ROSARIO S/N</t>
  </si>
  <si>
    <t>11205</t>
  </si>
  <si>
    <t>ALGECIRAS</t>
  </si>
  <si>
    <t>E  CADIZ27</t>
  </si>
  <si>
    <t>269929-EPP-1-2015-1-ES-EPPKA3-ECHE</t>
  </si>
  <si>
    <t>940626752</t>
  </si>
  <si>
    <t>IES VIRGEN DE LA ESPERANZA</t>
  </si>
  <si>
    <t>Avda. La Banqueta, 10-12</t>
  </si>
  <si>
    <t>11300</t>
  </si>
  <si>
    <t>La Línea de la Concepción, Cádiz</t>
  </si>
  <si>
    <t>E  CADIZ28</t>
  </si>
  <si>
    <t>266845-EPP-1-2014-1-ES-EPPKA3-ECHE</t>
  </si>
  <si>
    <t>949629322</t>
  </si>
  <si>
    <t>ESCUELA DE ARTE DE CÁDIZ</t>
  </si>
  <si>
    <t>AV. DE LAS CORTES, Nº 3</t>
  </si>
  <si>
    <t>110012</t>
  </si>
  <si>
    <t>E  CADIZ29</t>
  </si>
  <si>
    <t>267405-EPP-1-2014-1-ES-EPPKA3-ECHE</t>
  </si>
  <si>
    <t>947592419</t>
  </si>
  <si>
    <t>C.E. MANUEL LORA TAMAYO</t>
  </si>
  <si>
    <t>AVDA. SAN JUAN BOSCO Nº6</t>
  </si>
  <si>
    <t>E  CADIZ30</t>
  </si>
  <si>
    <t>268850-EPP-1-2014-1-ES-EPPKA3-ECHE</t>
  </si>
  <si>
    <t>949064491</t>
  </si>
  <si>
    <t>IES TRAFALGAR</t>
  </si>
  <si>
    <t>CL MADRID 6</t>
  </si>
  <si>
    <t>11160</t>
  </si>
  <si>
    <t>BARBATE</t>
  </si>
  <si>
    <t>E  CADIZ31</t>
  </si>
  <si>
    <t>269135-EPP-1-2014-1-ES-EPPKA3-ECHE</t>
  </si>
  <si>
    <t>949278279</t>
  </si>
  <si>
    <t>ESCUELA DE ARTE DE JEREZ</t>
  </si>
  <si>
    <t>CALLE PORVERA Nº 54</t>
  </si>
  <si>
    <t>11403</t>
  </si>
  <si>
    <t>E  CADIZ33</t>
  </si>
  <si>
    <t>269599-EPP-1-2015-1-ES-EPPKA3-ECHE</t>
  </si>
  <si>
    <t>949551140</t>
  </si>
  <si>
    <t>C.P.I.F.P. MARÍTIMO ZAPORITO</t>
  </si>
  <si>
    <t>PASEO DE LA MAGDALENA S/N</t>
  </si>
  <si>
    <t>11100</t>
  </si>
  <si>
    <t>SAN FERNANDO</t>
  </si>
  <si>
    <t>E  CADIZ34</t>
  </si>
  <si>
    <t>269605-EPP-1-2015-1-ES-EPPKA3-ECHE</t>
  </si>
  <si>
    <t>940656531</t>
  </si>
  <si>
    <t>LA SALLE FUNDACIÓN MORENO BACHILLER</t>
  </si>
  <si>
    <t>CALLE SAN FRANCISCO, Nº 30</t>
  </si>
  <si>
    <t>11630</t>
  </si>
  <si>
    <t>Arcos de la Frontera</t>
  </si>
  <si>
    <t>E  CADIZ35</t>
  </si>
  <si>
    <t>269642-EPP-1-2015-1-ES-EPPKA3-ECHE</t>
  </si>
  <si>
    <t>939779651</t>
  </si>
  <si>
    <t>IES PEDRO MUÑOZ SECA</t>
  </si>
  <si>
    <t>Avenida de la Estación s/n.</t>
  </si>
  <si>
    <t>E  CADIZ36</t>
  </si>
  <si>
    <t>269750-EPP-1-2015-1-ES-EPPKA3-ECHE</t>
  </si>
  <si>
    <t>942889665</t>
  </si>
  <si>
    <t>INSTITUTO DE EDUCACIÓN SECUNDARIA ASTA REGIA</t>
  </si>
  <si>
    <t>Avd. Moreno Mendoza nº4</t>
  </si>
  <si>
    <t>E  CADIZ37</t>
  </si>
  <si>
    <t>269801-EPP-1-2015-1-ES-EPPKA3-ECHE</t>
  </si>
  <si>
    <t>941147642</t>
  </si>
  <si>
    <t>IES CORNELIO BALBO</t>
  </si>
  <si>
    <t>Nuevo Mundo s/s</t>
  </si>
  <si>
    <t>11004</t>
  </si>
  <si>
    <t>Cádiz</t>
  </si>
  <si>
    <t>E  CADIZ38</t>
  </si>
  <si>
    <t>269965-EPP-1-2015-1-ES-EPPKA3-ECHE</t>
  </si>
  <si>
    <t>948570082</t>
  </si>
  <si>
    <t>Escuelas Profesionales de la Sagrada Familia San Luis</t>
  </si>
  <si>
    <t>AVENIDA SAN LUIS GONZAGA, 1.</t>
  </si>
  <si>
    <t>EL PUERTO DE SANTA MARÍA</t>
  </si>
  <si>
    <t>E  CADIZ39</t>
  </si>
  <si>
    <t>269987-EPP-1-2015-1-ES-EPPKA3-ECHE</t>
  </si>
  <si>
    <t>933798049</t>
  </si>
  <si>
    <t>IES SAN JUAN DE DIOS</t>
  </si>
  <si>
    <t>PLAZA SAN JUAN DE DIOS S/NAP-56</t>
  </si>
  <si>
    <t>11170</t>
  </si>
  <si>
    <t xml:space="preserve">MEDINA SIDONIA (CÁDIZ) </t>
  </si>
  <si>
    <t>E  CADIZ40</t>
  </si>
  <si>
    <t>270007-EPP-1-2015-1-ES-EPPKA3-ECHE</t>
  </si>
  <si>
    <t>938962135</t>
  </si>
  <si>
    <t>CENTRO DE FORMACIÓN PROFESIONAL SIGLER, S.L</t>
  </si>
  <si>
    <t>Real 116</t>
  </si>
  <si>
    <t>San Fernando</t>
  </si>
  <si>
    <t>E  CADIZ41</t>
  </si>
  <si>
    <t>270248-EPP-1-2015-1-ES-EPPKA3-ECHE</t>
  </si>
  <si>
    <t>938810136</t>
  </si>
  <si>
    <t>INSTITUTO DE ENSEÑANZA SECUNDARIA MEDITERRANEO</t>
  </si>
  <si>
    <t>AVENIDA Mª AUXILIADORA Nº 16</t>
  </si>
  <si>
    <t>LA LINEA DE LA CONCEPCION, CÁDIZ</t>
  </si>
  <si>
    <t>E  CADIZ42</t>
  </si>
  <si>
    <t>270351-EPP-1-2015-1-ES-EPPKA3-ECHE</t>
  </si>
  <si>
    <t>938744370</t>
  </si>
  <si>
    <t>CENTRO DE DOCENCIA PRIVADA MONTEALTO</t>
  </si>
  <si>
    <t>Avda. Ntra. Sra. del Sagrado Corazón, 26</t>
  </si>
  <si>
    <t>E  CADIZ43</t>
  </si>
  <si>
    <t>270201-EPP-1-2015-1-ES-EPPKA3-ECHE</t>
  </si>
  <si>
    <t>945022210</t>
  </si>
  <si>
    <t>IES LEVANTE</t>
  </si>
  <si>
    <t>ACEBUCHAL BAJO,  S/N</t>
  </si>
  <si>
    <t xml:space="preserve">ALGECIRAS </t>
  </si>
  <si>
    <t>E  CADIZ44</t>
  </si>
  <si>
    <t>270768-EPP-1-2016-1-ES-EPPKA3-ECHE</t>
  </si>
  <si>
    <t>938297588</t>
  </si>
  <si>
    <t>IES Rafael Alberti</t>
  </si>
  <si>
    <t>Amiel S/N</t>
  </si>
  <si>
    <t>E  CADIZ45</t>
  </si>
  <si>
    <t>271676-EPP-1-2017-1-ES-EPPKA3-ECHE</t>
  </si>
  <si>
    <t>946793236</t>
  </si>
  <si>
    <t>IES TOLOSA</t>
  </si>
  <si>
    <t>Avenida de la Banqueta, 12</t>
  </si>
  <si>
    <t>La Línea de la Concepción</t>
  </si>
  <si>
    <t>E  CADIZ47</t>
  </si>
  <si>
    <t>271789-EPP-1-2017-1-ES-EPPKA3-ECHE</t>
  </si>
  <si>
    <t>919873311</t>
  </si>
  <si>
    <t>IES LAS SALINAS</t>
  </si>
  <si>
    <t>AVENIDA AL-ANDALUS S/N 11100</t>
  </si>
  <si>
    <t>E  CADIZ48</t>
  </si>
  <si>
    <t>271921-EPP-1-2018-1-ES-EPPKA1-ECHE</t>
  </si>
  <si>
    <t>913639800</t>
  </si>
  <si>
    <t>IES ISLA VERDE</t>
  </si>
  <si>
    <t>Carretera Cádiz-Málaga s/n</t>
  </si>
  <si>
    <t>11203</t>
  </si>
  <si>
    <t>Algeciras</t>
  </si>
  <si>
    <t>E  CADIZ49</t>
  </si>
  <si>
    <t>271932-EPP-1-2018-1-ES-EPPKA1-ECHE</t>
  </si>
  <si>
    <t>914998576</t>
  </si>
  <si>
    <t>ESCUELA DE ARTE ALGECIRAS</t>
  </si>
  <si>
    <t>c/Fray Tomás del Valle, nº2</t>
  </si>
  <si>
    <t>11202</t>
  </si>
  <si>
    <t>E  CADIZ50</t>
  </si>
  <si>
    <t>271948-EPP-1-2018-1-ES-EPPKA1-ECHE</t>
  </si>
  <si>
    <t>940084522</t>
  </si>
  <si>
    <t>I.E.S. PABLO RUIZ PICASSO</t>
  </si>
  <si>
    <t>Avda. de los Estudiantes S/N</t>
  </si>
  <si>
    <t>11130</t>
  </si>
  <si>
    <t>Chiclana de la Frontera</t>
  </si>
  <si>
    <t>E  CADIZ51</t>
  </si>
  <si>
    <t>271961-EPP-1-2018-1-ES-EPPKA1-ECHE</t>
  </si>
  <si>
    <t>947902043</t>
  </si>
  <si>
    <t>I.E.S. FERNANDO AGUILAR QUIGNON</t>
  </si>
  <si>
    <t>C/ Conil de la Frontera nº 3</t>
  </si>
  <si>
    <t>11.010</t>
  </si>
  <si>
    <t>E  CADIZ52</t>
  </si>
  <si>
    <t>271981-EPP-1-2018-1-ES-EPPKA1-ECHE</t>
  </si>
  <si>
    <t>947077931</t>
  </si>
  <si>
    <t>Instituto de Educación Secundaria Drago</t>
  </si>
  <si>
    <t>C/ Marianista Cubillo, nº 15</t>
  </si>
  <si>
    <t>E  CADIZ53</t>
  </si>
  <si>
    <t>271982-EPP-1-2018-1-ES-EPPKA1-ECHE</t>
  </si>
  <si>
    <t>948545153</t>
  </si>
  <si>
    <t>INSTITUTO DE ENSEÑANZA SECUNDARIA SANTO DOMINGO</t>
  </si>
  <si>
    <t>Santo Domingo, 29</t>
  </si>
  <si>
    <t>E  CADIZ54</t>
  </si>
  <si>
    <t>272222-EPP-1-2018-1-ES-EPPKA1-ECHE</t>
  </si>
  <si>
    <t>942491868</t>
  </si>
  <si>
    <t>IES Sancti Petri</t>
  </si>
  <si>
    <t>Zapatilla de Estero, s/n.</t>
  </si>
  <si>
    <t>E  CADIZ55</t>
  </si>
  <si>
    <t>272352-EPP-1-2018-1-ES-EPPKA1-ECHE</t>
  </si>
  <si>
    <t>912678433</t>
  </si>
  <si>
    <t>ANDRES DE RIBERA, S.C.A.</t>
  </si>
  <si>
    <t>Calle San Juan de Dios, 2-8</t>
  </si>
  <si>
    <t>E   CADIZ56</t>
  </si>
  <si>
    <t>272601-EPP-1-2019-1-ES-EPPKA1-ECHE</t>
  </si>
  <si>
    <t>934768825</t>
  </si>
  <si>
    <t>Instituto de Educación Secundaria "José Luis Tejada Peluffo"</t>
  </si>
  <si>
    <t>Calle Pintor Juan Lara s/n</t>
  </si>
  <si>
    <t>E  CADIZ57</t>
  </si>
  <si>
    <t>272735-EPP-1-2019-1-ES-EPPKA1-ECHE</t>
  </si>
  <si>
    <t>943746563</t>
  </si>
  <si>
    <t>IES ÁLVAR NÚÑEZ</t>
  </si>
  <si>
    <t>C/ ÁLVAR NÚÑEZ CABEZA DE VACA S/N</t>
  </si>
  <si>
    <t>E  CADIZ58</t>
  </si>
  <si>
    <t>272753-EPP-1-2019-1-ES-EPPKA1-ECHE</t>
  </si>
  <si>
    <t>915254365</t>
  </si>
  <si>
    <t>IES Kursaal</t>
  </si>
  <si>
    <t>Av. Virgen de Europa, 4</t>
  </si>
  <si>
    <t>E  CARTAGE01</t>
  </si>
  <si>
    <t>261902-EPP-1-2014-1-ES-EPPKA3-ECHE</t>
  </si>
  <si>
    <t>949140539</t>
  </si>
  <si>
    <t>CIFP HESPERIDES</t>
  </si>
  <si>
    <t xml:space="preserve">CALLE DOÑA CONSTANZA, 2 </t>
  </si>
  <si>
    <t>30202</t>
  </si>
  <si>
    <t>29583-EPP-1-2014-1-ES-EPPKA3-ECHE</t>
  </si>
  <si>
    <t>999882985</t>
  </si>
  <si>
    <t>UNIVERSITAT JAUME I DE CASTELLON</t>
  </si>
  <si>
    <t>AVENIDA VICENT SOS BAYNAT  S/N</t>
  </si>
  <si>
    <t>12006</t>
  </si>
  <si>
    <t xml:space="preserve">CASTELLON DE LA PLANA </t>
  </si>
  <si>
    <t>E  CASTELL03</t>
  </si>
  <si>
    <t>238395-EPP-1-2014-1-ES-EPPKA3-ECHE</t>
  </si>
  <si>
    <t>947721526</t>
  </si>
  <si>
    <t>GUILLEM D'ALCALÀ</t>
  </si>
  <si>
    <t>STREET INMACULADA, 14</t>
  </si>
  <si>
    <t>46139</t>
  </si>
  <si>
    <t>LA POBLA DE FARNALS</t>
  </si>
  <si>
    <t>E  CASTELL04</t>
  </si>
  <si>
    <t>242153-EPP-1-2014-1-ES-EPPKA3-ECHE</t>
  </si>
  <si>
    <t>949640865</t>
  </si>
  <si>
    <t>ESCOLA SUPERIOR DE CERÁMICA DE L'ALCORA</t>
  </si>
  <si>
    <t>C / CORTS VALENCIANES, 23</t>
  </si>
  <si>
    <t>12110</t>
  </si>
  <si>
    <t>ALCORA (CASTELLÓN)</t>
  </si>
  <si>
    <t>E  CASTELL08</t>
  </si>
  <si>
    <t>247289-EPP-1-2014-1-ES-EPPKA3-ECHE</t>
  </si>
  <si>
    <t>949631359</t>
  </si>
  <si>
    <t>ESCOLA D'ART I SUPERIOR DE DISSENY DE CASTELLON</t>
  </si>
  <si>
    <t>PLAZA FADRELL, N.1</t>
  </si>
  <si>
    <t>12002</t>
  </si>
  <si>
    <t>CASTELLON</t>
  </si>
  <si>
    <t>E  CASTELL09</t>
  </si>
  <si>
    <t>245041-EPP-1-2014-1-ES-EPPKA3-ECHE</t>
  </si>
  <si>
    <t>948952553</t>
  </si>
  <si>
    <t>IES RAMÓN CID</t>
  </si>
  <si>
    <t>POLIGON ESCOLAR S/N</t>
  </si>
  <si>
    <t>E-12580</t>
  </si>
  <si>
    <t>BENICARLÓ</t>
  </si>
  <si>
    <t>E  CASTELL13</t>
  </si>
  <si>
    <t>254728-EPP-1-2014-1-ES-EPPKA3-ECHE</t>
  </si>
  <si>
    <t>946721262</t>
  </si>
  <si>
    <t>CONSERVATORIO SUPERIOR DE MÚSICA "SALVADOR SEGUÍ" DE CASTELLÓN</t>
  </si>
  <si>
    <t>C/MARQUES DE LA ENSENADA, 34-36</t>
  </si>
  <si>
    <t>12003</t>
  </si>
  <si>
    <t>E  CASTELL14</t>
  </si>
  <si>
    <t>254626-EPP-1-2014-1-ES-EPPKA3-ECHE</t>
  </si>
  <si>
    <t>948823834</t>
  </si>
  <si>
    <t>IES POLITECNIC</t>
  </si>
  <si>
    <t>CANTÓ DE CASTALIA S/N</t>
  </si>
  <si>
    <t>CASTELLON DE LA PLANA</t>
  </si>
  <si>
    <t>E  CASTELL15</t>
  </si>
  <si>
    <t>269518-EPP-1-2015-1-ES-EPPKA3-ECHE</t>
  </si>
  <si>
    <t>948796480</t>
  </si>
  <si>
    <t>Centro Integrado Público de Formación Profesional Costa de Azahar</t>
  </si>
  <si>
    <t>Avda/Ferrandis Salvador,10</t>
  </si>
  <si>
    <t>12100</t>
  </si>
  <si>
    <t>Castellon de la Plana</t>
  </si>
  <si>
    <t>E  CASTELL16</t>
  </si>
  <si>
    <t>253347-EPP-1-2014-1-ES-EPPKA3-ECHE</t>
  </si>
  <si>
    <t>949610892</t>
  </si>
  <si>
    <t>INSTITUTO DE EDUCACIÓN SECUNDARIA BOTÀNIC CAVANILLES</t>
  </si>
  <si>
    <t>JAUME I AVENUE, 60</t>
  </si>
  <si>
    <t>12600</t>
  </si>
  <si>
    <t>LA VALL D'UIXÓ</t>
  </si>
  <si>
    <t>E  CASTELL20</t>
  </si>
  <si>
    <t>255986-EPP-1-2014-1-ES-EPPKA3-ECHE</t>
  </si>
  <si>
    <t>943810389</t>
  </si>
  <si>
    <t>IES JAUME I</t>
  </si>
  <si>
    <t>PLAZA SANCHIS GUARNER S/N</t>
  </si>
  <si>
    <t>12530</t>
  </si>
  <si>
    <t>BURRIANA</t>
  </si>
  <si>
    <t>E  CASTELL21</t>
  </si>
  <si>
    <t>270341-EPP-1-2015-1-ES-EPPKA3-ECHE</t>
  </si>
  <si>
    <t>948607815</t>
  </si>
  <si>
    <t>INSTITUTO DE EDUCACIÓN SECUNDARIA LLOMBAI</t>
  </si>
  <si>
    <t>AV. CARDENA VTE. ENRIQUE TARANCON,7</t>
  </si>
  <si>
    <t>E  CASTELL23</t>
  </si>
  <si>
    <t>266674-EPP-1-2014-1-ES-EPPKA3-ECHE</t>
  </si>
  <si>
    <t>949261110</t>
  </si>
  <si>
    <t>INSTITUT D'EDUCACIÓ SECUNDÀRIA MAESTRAT</t>
  </si>
  <si>
    <t xml:space="preserve">CAMÍ FONT DE MORELLA S/N </t>
  </si>
  <si>
    <t>12170</t>
  </si>
  <si>
    <t>SANT MATEU</t>
  </si>
  <si>
    <t>E  CASTELL25</t>
  </si>
  <si>
    <t>269709-EPP-1-2015-1-ES-EPPKA3-ECHE</t>
  </si>
  <si>
    <t>944774375</t>
  </si>
  <si>
    <t>IES F. RIBALTA</t>
  </si>
  <si>
    <t>Av. Rey D. Jaime, 35</t>
  </si>
  <si>
    <t>12001</t>
  </si>
  <si>
    <t>Castellón de la Plana</t>
  </si>
  <si>
    <t>E  CASTELL26</t>
  </si>
  <si>
    <t>271424-EPP-1-2017-1-ES-EPPKA3-ECHE</t>
  </si>
  <si>
    <t>924585765</t>
  </si>
  <si>
    <t>SALUS COOP. V</t>
  </si>
  <si>
    <t>C/ GALICIA 10</t>
  </si>
  <si>
    <t>12004</t>
  </si>
  <si>
    <t>E  CASTELL27</t>
  </si>
  <si>
    <t>272005-EPP-1-2018-1-ES-EPPKA1-ECHE</t>
  </si>
  <si>
    <t>921711073</t>
  </si>
  <si>
    <t>Instituto de Educación Secundaria Matilde Salvador</t>
  </si>
  <si>
    <t>Avd Casalduch 120</t>
  </si>
  <si>
    <t>12005</t>
  </si>
  <si>
    <t>Castelló de la Plana</t>
  </si>
  <si>
    <t>E  CASTELL28</t>
  </si>
  <si>
    <t>272719-EPP-1-2019-1-ES-EPPKA1-ECHE</t>
  </si>
  <si>
    <t>941340866</t>
  </si>
  <si>
    <t>IES EL CAMINÀS</t>
  </si>
  <si>
    <t>Pintor Soler Blasco, 3</t>
  </si>
  <si>
    <t>CASTELLÓN DE LA PLANA</t>
  </si>
  <si>
    <t>E  CEUTA06</t>
  </si>
  <si>
    <t>269959-EPP-1-2015-1-ES-EPPKA3-ECHE</t>
  </si>
  <si>
    <t>945504882</t>
  </si>
  <si>
    <t>IES PUERTAS DEL CAMPO</t>
  </si>
  <si>
    <t>AVD SAN JUAN DE DIOS S/N</t>
  </si>
  <si>
    <t>51001</t>
  </si>
  <si>
    <t>CEUTA</t>
  </si>
  <si>
    <t>E  CEUTA07</t>
  </si>
  <si>
    <t>272262-EPP-1-2018-1-ES-EPPKA1-ECHE</t>
  </si>
  <si>
    <t>948335730</t>
  </si>
  <si>
    <t>IES ALMINA</t>
  </si>
  <si>
    <t>Calle Calderon de la Barca, 28</t>
  </si>
  <si>
    <t>51002</t>
  </si>
  <si>
    <t>Ceuta</t>
  </si>
  <si>
    <t>E  CEUTA08</t>
  </si>
  <si>
    <t>272660-EPP-1-2019-1-ES-EPPKA1-ECHE</t>
  </si>
  <si>
    <t>947658185</t>
  </si>
  <si>
    <t>I.E.S. Clara Campoamor</t>
  </si>
  <si>
    <t>Avda. Miguel Arruda S/N</t>
  </si>
  <si>
    <t>29543-EPP-1-2014-1-ES-EPPKA3-ECHE</t>
  </si>
  <si>
    <t>999840208</t>
  </si>
  <si>
    <t>UNIVERSIDAD DE CASTILLA - LA MANCHA</t>
  </si>
  <si>
    <t>C/ ALTAGRACIA 50</t>
  </si>
  <si>
    <t>13071</t>
  </si>
  <si>
    <t>E  CIUDA-R02</t>
  </si>
  <si>
    <t>235263-EPP-1-2014-1-ES-EPPKA3-ECHE</t>
  </si>
  <si>
    <t>949550655</t>
  </si>
  <si>
    <t>ESCUELA DE ARTE Y SUPERIOR DE DISEÑO ANTONIO LÓPEZ</t>
  </si>
  <si>
    <t>AVENIDA ANTONIO HUERTAS / 2 APARTADO CORREOS:207</t>
  </si>
  <si>
    <t>13700</t>
  </si>
  <si>
    <t>TOMELLOSO</t>
  </si>
  <si>
    <t>E  CIUDA-R04</t>
  </si>
  <si>
    <t>252306-EPP-1-2014-1-ES-EPPKA3-ECHE</t>
  </si>
  <si>
    <t>948953717</t>
  </si>
  <si>
    <t>INSTITUTO DE ENSEÑANZA SECUNDARIA TORREON DEL ALCAZAR</t>
  </si>
  <si>
    <t>AVENIDA DEL TORREÓN, 6</t>
  </si>
  <si>
    <t>E  CIUDA-R05</t>
  </si>
  <si>
    <t>271652-EPP-1-2017-1-ES-EPPKA3-ECHE</t>
  </si>
  <si>
    <t>920274406</t>
  </si>
  <si>
    <t>IES SANTA MARIA DE ALARCOS</t>
  </si>
  <si>
    <t>RONDA DE GRANADA, Nº 2</t>
  </si>
  <si>
    <t>13004</t>
  </si>
  <si>
    <t>E  CIUDA-R06</t>
  </si>
  <si>
    <t>253931-EPP-1-2014-1-ES-EPPKA3-ECHE</t>
  </si>
  <si>
    <t>949429308</t>
  </si>
  <si>
    <t>ESCUELA DE ARTE PEDRO ALMODÓVAR</t>
  </si>
  <si>
    <t>PLAZA DE LA PROVINCIA 1</t>
  </si>
  <si>
    <t>13001</t>
  </si>
  <si>
    <t>E  CIUDA-R07</t>
  </si>
  <si>
    <t>254256-EPP-1-2014-1-ES-EPPKA3-ECHE</t>
  </si>
  <si>
    <t>949458505</t>
  </si>
  <si>
    <t>IES MAESTRE DE CALATRAVA</t>
  </si>
  <si>
    <t>PASEO DE LA UNIVERSIDAD,1</t>
  </si>
  <si>
    <t>13005</t>
  </si>
  <si>
    <t>E  CIUDA-R08</t>
  </si>
  <si>
    <t>253704-EPP-1-2014-1-ES-EPPKA3-ECHE</t>
  </si>
  <si>
    <t>946444133</t>
  </si>
  <si>
    <t>CENTRO INTEGRADO DE FORMACIÓN PROFESIONAL VIRGEN DE GRACIA</t>
  </si>
  <si>
    <t>PASEO SAN GREGORIO, 82</t>
  </si>
  <si>
    <t>13500</t>
  </si>
  <si>
    <t>PUERTOLLANO</t>
  </si>
  <si>
    <t>E  CIUDA-R09</t>
  </si>
  <si>
    <t>254483-EPP-1-2014-1-ES-EPPKA3-ECHE</t>
  </si>
  <si>
    <t>948843913</t>
  </si>
  <si>
    <t>INSTITUTO DE ENSEÑANZA SECUNDARIA "ANTONIO CALVIN"</t>
  </si>
  <si>
    <t>3, EJIDO DE CALATRAVA, ST.</t>
  </si>
  <si>
    <t>13270</t>
  </si>
  <si>
    <t>ALMAGRO</t>
  </si>
  <si>
    <t>E  CIUDA-R10</t>
  </si>
  <si>
    <t>254276-EPP-1-2014-1-ES-EPPKA3-ECHE</t>
  </si>
  <si>
    <t>949600901</t>
  </si>
  <si>
    <t>IES AZUER</t>
  </si>
  <si>
    <t>CARRETERA DE LA SOLANA, 77</t>
  </si>
  <si>
    <t>13200</t>
  </si>
  <si>
    <t>MANZANARES</t>
  </si>
  <si>
    <t>E  CIUDA-R11</t>
  </si>
  <si>
    <t>254292-EPP-1-2014-1-ES-EPPKA3-ECHE</t>
  </si>
  <si>
    <t>939274281</t>
  </si>
  <si>
    <t>IES GREGORIO PRIETO</t>
  </si>
  <si>
    <t>AVENIDA DE LOS ESTUDIANTES S/N</t>
  </si>
  <si>
    <t>13300</t>
  </si>
  <si>
    <t xml:space="preserve">VALDEPEÑAS </t>
  </si>
  <si>
    <t>E  CIUDA-R12</t>
  </si>
  <si>
    <t>254280-EPP-1-2014-1-ES-EPPKA3-ECHE</t>
  </si>
  <si>
    <t>948937809</t>
  </si>
  <si>
    <t>INSTITUTO DE EDUCACIÓN SECUNDARIA ATENEA</t>
  </si>
  <si>
    <t>AVENIDA PUENTE DE RETAMA 1</t>
  </si>
  <si>
    <t>E  CIUDA-R13</t>
  </si>
  <si>
    <t>258838-EPP-1-2014-1-ES-EPPKA3-ECHE</t>
  </si>
  <si>
    <t>949152858</t>
  </si>
  <si>
    <t>IES JUAN BOSCO</t>
  </si>
  <si>
    <t>AVENIDA DE LOS INSTITUTOS, S/N</t>
  </si>
  <si>
    <t>13600</t>
  </si>
  <si>
    <t>ALCAZAR DE SAN JUÁN</t>
  </si>
  <si>
    <t>E  CIUDA-R14</t>
  </si>
  <si>
    <t>259146-EPP-1-2014-1-ES-EPPKA3-ECHE</t>
  </si>
  <si>
    <t>948423709</t>
  </si>
  <si>
    <t>COLEGIO SALESIANO HERMANO GARATE</t>
  </si>
  <si>
    <t>C/RAMIREZ DE ARELLANO 1</t>
  </si>
  <si>
    <t>E  CIUDA-R15</t>
  </si>
  <si>
    <t>269697-EPP-1-2015-1-ES-EPPKA3-ECHE</t>
  </si>
  <si>
    <t>939287182</t>
  </si>
  <si>
    <t>IES LEONARDO DA VINCI</t>
  </si>
  <si>
    <t>Fernando el santo,86</t>
  </si>
  <si>
    <t>puertollano</t>
  </si>
  <si>
    <t>E  CIUDA-R17</t>
  </si>
  <si>
    <t>263890-EPP-1-2014-1-ES-EPPKA3-ECHE</t>
  </si>
  <si>
    <t>949549006</t>
  </si>
  <si>
    <t>ESCUELA SUPERIOR DE CONSERVACIÓN Y RESTAURACIÓN DE BIENES CULTURALES, DISEÑO Y CERÁMICA DE CASTILLA-LA MANCHA</t>
  </si>
  <si>
    <t>AVENIDA ANTONIO HUERTAS, 2</t>
  </si>
  <si>
    <t>E  CIUDA-R18</t>
  </si>
  <si>
    <t>269708-EPP-1-2015-1-ES-EPPKA3-ECHE</t>
  </si>
  <si>
    <t>944426533</t>
  </si>
  <si>
    <t>CIFASA</t>
  </si>
  <si>
    <t>c/ Caballeros, 18, Local dcha.</t>
  </si>
  <si>
    <t>13003</t>
  </si>
  <si>
    <t>Ciudad Real</t>
  </si>
  <si>
    <t>E  CIUDA-R19</t>
  </si>
  <si>
    <t>272479-EPP-1-2019-1-ES-EPPKA1-ECHE</t>
  </si>
  <si>
    <t>942095817</t>
  </si>
  <si>
    <t>I.E.S. FRANCISCO GARCIA PAVON</t>
  </si>
  <si>
    <t>ANTONIO HUERTAS 34</t>
  </si>
  <si>
    <t>28689-EPP-1-2014-1-ES-EPPKA3-ECHE</t>
  </si>
  <si>
    <t>999872703</t>
  </si>
  <si>
    <t>UNIVERSIDAD DE CORDOBA</t>
  </si>
  <si>
    <t>AVDA. MEDINA AZAHARA, 5</t>
  </si>
  <si>
    <t>14071</t>
  </si>
  <si>
    <t>E  CORDOBA04</t>
  </si>
  <si>
    <t>229040-EPP-1-2014-1-ES-EPPKA3-ECHE</t>
  </si>
  <si>
    <t>943056117</t>
  </si>
  <si>
    <t>CONSERVATORIO SUPERIOR DE MUSICA "RAFAEL OROZCO" CORDOBA</t>
  </si>
  <si>
    <t>Angel de Saavedra,1</t>
  </si>
  <si>
    <t>14003</t>
  </si>
  <si>
    <t>E  CORDOBA05</t>
  </si>
  <si>
    <t>230931-EPP-1-2014-1-ES-EPPKA3-ECHE</t>
  </si>
  <si>
    <t>949653281</t>
  </si>
  <si>
    <t>ESCUELA SUPERIOR DE ARTE DRAMÁTICO "MIGUEL SALCEDO HIERRO" DE CÓRDOBA</t>
  </si>
  <si>
    <t>C / BLANCO BELMONTE 18</t>
  </si>
  <si>
    <t>CÓRDOBA</t>
  </si>
  <si>
    <t>E  CORDOBA06</t>
  </si>
  <si>
    <t>237241-EPP-1-2014-1-ES-EPPKA3-ECHE</t>
  </si>
  <si>
    <t>945108540</t>
  </si>
  <si>
    <t>IES LUIS DE GÓNGORA</t>
  </si>
  <si>
    <t>DIEGO DE LEÓN, 2</t>
  </si>
  <si>
    <t xml:space="preserve">14002 </t>
  </si>
  <si>
    <t>E  CORDOBA07</t>
  </si>
  <si>
    <t>239439-EPP-1-2014-1-ES-EPPKA3-ECHE</t>
  </si>
  <si>
    <t>949515153</t>
  </si>
  <si>
    <t>INSTITUTO DE EDUCACION SECUNDARIA  GALILEO GALILEI</t>
  </si>
  <si>
    <t>16, FRANCISCO PIZARRO STREET</t>
  </si>
  <si>
    <t>14010</t>
  </si>
  <si>
    <t>E  CORDOBA09</t>
  </si>
  <si>
    <t>270258-EPP-1-2015-1-ES-EPPKA3-ECHE</t>
  </si>
  <si>
    <t>946604765</t>
  </si>
  <si>
    <t>IES Ángel de Saavedra</t>
  </si>
  <si>
    <t>Avda. Virgen de las Angustias s/n</t>
  </si>
  <si>
    <t>14006</t>
  </si>
  <si>
    <t>Córdoba</t>
  </si>
  <si>
    <t>E  CORDOBA10</t>
  </si>
  <si>
    <t>270639-EPP-1-2016-1-ES-EPPKA3-ECHE</t>
  </si>
  <si>
    <t>940088208</t>
  </si>
  <si>
    <t>IES MAIMONIDES</t>
  </si>
  <si>
    <t>ALFONSO XII,4</t>
  </si>
  <si>
    <t>14001</t>
  </si>
  <si>
    <t>E  CORDOBA11</t>
  </si>
  <si>
    <t>237237-EPP-1-2014-1-ES-EPPKA3-ECHE</t>
  </si>
  <si>
    <t>949062842</t>
  </si>
  <si>
    <t>IES  EL TABLERO</t>
  </si>
  <si>
    <t>AVDA. ARRUZAFILLA, S/N</t>
  </si>
  <si>
    <t>14011</t>
  </si>
  <si>
    <t>E  CORDOBA12</t>
  </si>
  <si>
    <t>239705-EPP-1-2014-1-ES-EPPKA3-ECHE</t>
  </si>
  <si>
    <t>949056731</t>
  </si>
  <si>
    <t>IES GRAN CAPITAN</t>
  </si>
  <si>
    <t>ARCOS DE LA FRONTERA STREET, OUTNUMBERED</t>
  </si>
  <si>
    <t>14014</t>
  </si>
  <si>
    <t>E  CORDOBA14</t>
  </si>
  <si>
    <t>247691-EPP-1-2014-1-ES-EPPKA3-ECHE</t>
  </si>
  <si>
    <t>948809284</t>
  </si>
  <si>
    <t>IES BLAS INFANTE</t>
  </si>
  <si>
    <t>PLATERO PEDRO DE BARES /31</t>
  </si>
  <si>
    <t>14007</t>
  </si>
  <si>
    <t>E  CORDOBA15</t>
  </si>
  <si>
    <t>269613-EPP-1-2015-1-ES-EPPKA3-ECHE</t>
  </si>
  <si>
    <t>944517519</t>
  </si>
  <si>
    <t>ZALIMA</t>
  </si>
  <si>
    <t>C/SÁNCHEZ DE FERIA,1</t>
  </si>
  <si>
    <t>E  CORDOBA17</t>
  </si>
  <si>
    <t>253919-EPP-1-2014-1-ES-EPPKA3-ECHE</t>
  </si>
  <si>
    <t>949655512</t>
  </si>
  <si>
    <t>LUIS CARRILLO DE SOTOMAYOR HIGH SCHOOL</t>
  </si>
  <si>
    <t>SAN CARLOS DE CHILE AVENUE</t>
  </si>
  <si>
    <t>14850</t>
  </si>
  <si>
    <t>BAENA</t>
  </si>
  <si>
    <t>E  CORDOBA18</t>
  </si>
  <si>
    <t>252718-EPP-1-2014-1-ES-EPPKA3-ECHE</t>
  </si>
  <si>
    <t>946816516</t>
  </si>
  <si>
    <t>ESCUELA DE ARTE MATEO INURRIA</t>
  </si>
  <si>
    <t xml:space="preserve">PLAZA DE LA TRINIDAD Nº1 </t>
  </si>
  <si>
    <t>E  CORDOBA19</t>
  </si>
  <si>
    <t>253776-EPP-1-2014-1-ES-EPPKA3-ECHE</t>
  </si>
  <si>
    <t>949459184</t>
  </si>
  <si>
    <t>IES LA FUENSANTA</t>
  </si>
  <si>
    <t>AVD. CALDERON DE LA BARCA S/N</t>
  </si>
  <si>
    <t>E  CORDOBA20</t>
  </si>
  <si>
    <t>251806-EPP-1-2014-1-ES-EPPKA3-ECHE</t>
  </si>
  <si>
    <t>949557057</t>
  </si>
  <si>
    <t>EE.PP. SAGRADA FAMILIA</t>
  </si>
  <si>
    <t>AVDA PADRE VILLOSLADA, 22</t>
  </si>
  <si>
    <t>BAENA (CÓRDOBA)</t>
  </si>
  <si>
    <t>E  CORDOBA21</t>
  </si>
  <si>
    <t>270348-EPP-1-2015-1-ES-EPPKA3-ECHE</t>
  </si>
  <si>
    <t>938783946</t>
  </si>
  <si>
    <t>IES FELIPE SOLIS VILLECHENOUS</t>
  </si>
  <si>
    <t>AVDA. FUENTE DEL RÍO, 15</t>
  </si>
  <si>
    <t>14940</t>
  </si>
  <si>
    <t>CABRA</t>
  </si>
  <si>
    <t>E  CORDOBA22</t>
  </si>
  <si>
    <t>259266-EPP-1-2014-1-ES-EPPKA3-ECHE</t>
  </si>
  <si>
    <t>934340182</t>
  </si>
  <si>
    <t>IES ANTONIO GALA</t>
  </si>
  <si>
    <t>AVDA. DE LA PAZ S/N</t>
  </si>
  <si>
    <t>14700</t>
  </si>
  <si>
    <t>PALMA DEL RÍO</t>
  </si>
  <si>
    <t>E  CORDOBA23</t>
  </si>
  <si>
    <t>263048-EPP-1-2014-1-ES-EPPKA3-ECHE</t>
  </si>
  <si>
    <t>952235421</t>
  </si>
  <si>
    <t>FUNDACION UNIVERSIDAD LOYOLA ANDALUCIA</t>
  </si>
  <si>
    <t>C/ ESCRITOR CASTILLA AGUAYO, 4</t>
  </si>
  <si>
    <t>14004</t>
  </si>
  <si>
    <t>E  CORDOBA24</t>
  </si>
  <si>
    <t>266483-EPP-1-2014-1-ES-EPPKA3-ECHE</t>
  </si>
  <si>
    <t>949546484</t>
  </si>
  <si>
    <t>IES INCA GARCILASO</t>
  </si>
  <si>
    <t>AVDA. CONSTITUCIÓN, 14</t>
  </si>
  <si>
    <t>14550</t>
  </si>
  <si>
    <t>MONTILLA</t>
  </si>
  <si>
    <t>E  CORDOBA25</t>
  </si>
  <si>
    <t>268019-EPP-1-2014-1-ES-EPPKA3-ECHE</t>
  </si>
  <si>
    <t>949228906</t>
  </si>
  <si>
    <t>COLEGIO SALESIANO SAN LUIS REY</t>
  </si>
  <si>
    <t>AVENIDA MARÍA AUXILIADORA, 2</t>
  </si>
  <si>
    <t>PALMA DEL RÍO (CÓRDOBA)</t>
  </si>
  <si>
    <t>E  CORDOBA27</t>
  </si>
  <si>
    <t>270317-EPP-1-2015-1-ES-EPPKA3-ECHE</t>
  </si>
  <si>
    <t>938847481</t>
  </si>
  <si>
    <t>IES NUEVAS POBLACIONES</t>
  </si>
  <si>
    <t>Calle La Salud, 6</t>
  </si>
  <si>
    <t>14100</t>
  </si>
  <si>
    <t>La Carlota</t>
  </si>
  <si>
    <t>E  CORDOBA28</t>
  </si>
  <si>
    <t>270882-EPP-1-2016-1-ES-EPPKA3-ECHE</t>
  </si>
  <si>
    <t>947860042</t>
  </si>
  <si>
    <t>IES MARQUES DE COMARES</t>
  </si>
  <si>
    <t>C/JUEGO DE PELOTA 54</t>
  </si>
  <si>
    <t>14900</t>
  </si>
  <si>
    <t>LUCENA</t>
  </si>
  <si>
    <t>E  CORDOBA29</t>
  </si>
  <si>
    <t>270937-EPP-1-2016-1-ES-EPPKA3-ECHE</t>
  </si>
  <si>
    <t>942028790</t>
  </si>
  <si>
    <t>IES Trassierra</t>
  </si>
  <si>
    <t>Avd. Arroyo del Moro</t>
  </si>
  <si>
    <t>E  CORDOBA30</t>
  </si>
  <si>
    <t>271083-EPP-1-2016-1-ES-EPPKA3-ECHE</t>
  </si>
  <si>
    <t>948916663</t>
  </si>
  <si>
    <t>IES ANTONIO GALÁN ACOSTA</t>
  </si>
  <si>
    <t>LLANETE DE LOS MOROS s/n</t>
  </si>
  <si>
    <t>14600</t>
  </si>
  <si>
    <t>Montoro</t>
  </si>
  <si>
    <t>E  CORDOBA31</t>
  </si>
  <si>
    <t>271306-EPP-1-2016-1-ES-EPPKA3-ECHE</t>
  </si>
  <si>
    <t>928177190</t>
  </si>
  <si>
    <t>INSTITUTO DE EDUCACIÓN SECUNDARIA SÉNECA</t>
  </si>
  <si>
    <t>Avenida Menéndez Pidal, s/n</t>
  </si>
  <si>
    <t>E  CORDOBA32</t>
  </si>
  <si>
    <t>271441-EPP-1-2017-1-ES-EPPKA3-ECHE</t>
  </si>
  <si>
    <t>922043007</t>
  </si>
  <si>
    <t>ZAFIRO ENSEÑANZA, ANIMACIÓN Y SERVICIOS SOCIOCULTURALES S.L.</t>
  </si>
  <si>
    <t>Avd. Italia nº 53 , Montilla (Córdoba)</t>
  </si>
  <si>
    <t>Montilla ( Córdoba )</t>
  </si>
  <si>
    <t>E  CORDOBA33</t>
  </si>
  <si>
    <t>271490-EPP-1-2017-1-ES-EPPKA3-ECHE</t>
  </si>
  <si>
    <t>939100069</t>
  </si>
  <si>
    <t>FUNDACIÓN DIOSCESANA DE ENSEÑANZA SANTOS MÁRTIRES DE CÓRDOBA</t>
  </si>
  <si>
    <t>CALLE TORRIJOS, 12</t>
  </si>
  <si>
    <t>E  CORDOBA34</t>
  </si>
  <si>
    <t>271585-EPP-1-2017-1-ES-EPPKA3-ECHE</t>
  </si>
  <si>
    <t>938695288</t>
  </si>
  <si>
    <t>IES Juán de Aréjula</t>
  </si>
  <si>
    <t>Montemayor 11</t>
  </si>
  <si>
    <t>Lucena</t>
  </si>
  <si>
    <t>E  CORDOBA35</t>
  </si>
  <si>
    <t>271588-EPP-1-2017-1-ES-EPPKA3-ECHE</t>
  </si>
  <si>
    <t>920037823</t>
  </si>
  <si>
    <t>IES MANUEL REINA</t>
  </si>
  <si>
    <t>Cristobal del Castillo. 2</t>
  </si>
  <si>
    <t>14500</t>
  </si>
  <si>
    <t>Puente Genil</t>
  </si>
  <si>
    <t>E  CORDOBA36</t>
  </si>
  <si>
    <t>271943-EPP-1-2018-1-ES-EPPKA1-ECHE</t>
  </si>
  <si>
    <t>913560163</t>
  </si>
  <si>
    <t>ACADEMIA LOPE DE VEGA SOCIEDAD COOPERATIVA ANDALUZA</t>
  </si>
  <si>
    <t>Calle Peñas Cordobesas S/N</t>
  </si>
  <si>
    <t>E  CORDOBA37</t>
  </si>
  <si>
    <t>272124-EPP-1-2018-1-ES-EPPKA1-ECHE</t>
  </si>
  <si>
    <t>917048671</t>
  </si>
  <si>
    <t>Instituto de Educación Secundaria Zoco</t>
  </si>
  <si>
    <t>José Martorell s/n</t>
  </si>
  <si>
    <t>14005</t>
  </si>
  <si>
    <t>E   CORDOBA38</t>
  </si>
  <si>
    <t>272609-EPP-1-2019-1-ES-EPPKA1-ECHE</t>
  </si>
  <si>
    <t>906685191</t>
  </si>
  <si>
    <t>Centro de Estudios Internacionales Tartessos</t>
  </si>
  <si>
    <t>San Juan Bautista de La Salle 7</t>
  </si>
  <si>
    <t>14012</t>
  </si>
  <si>
    <t>E  CORDOBA39</t>
  </si>
  <si>
    <t>272686-EPP-1-2019-1-ES-EPPKA1-ECHE</t>
  </si>
  <si>
    <t>943713486</t>
  </si>
  <si>
    <t>Escuela de Arte Dionisio Ortiz</t>
  </si>
  <si>
    <t>C/ Agustin Moreno 45</t>
  </si>
  <si>
    <t>14002</t>
  </si>
  <si>
    <t>E  CORDOBA40</t>
  </si>
  <si>
    <t>272697-EPP-1-2019-1-ES-EPPKA1-ECHE</t>
  </si>
  <si>
    <t>944774084</t>
  </si>
  <si>
    <t>IES ALJANADIC</t>
  </si>
  <si>
    <t>C/ ALMODÓVAR DEL RIO S/N</t>
  </si>
  <si>
    <t>POSADAS</t>
  </si>
  <si>
    <t>E  CUENCA01</t>
  </si>
  <si>
    <t>233743-EPP-1-2014-1-ES-EPPKA3-ECHE</t>
  </si>
  <si>
    <t>949066237</t>
  </si>
  <si>
    <t>IES JORGE MANRIQUE</t>
  </si>
  <si>
    <t>IES JORGE MANRIQUE. CALLE RONDA SUR 1</t>
  </si>
  <si>
    <t>16200</t>
  </si>
  <si>
    <t>MOTILLA DEL PALANCAR (CUENCA)</t>
  </si>
  <si>
    <t>E  CUENCA02</t>
  </si>
  <si>
    <t>237717-EPP-1-2014-1-ES-EPPKA3-ECHE</t>
  </si>
  <si>
    <t>949600707</t>
  </si>
  <si>
    <t>I.E.S. PEDRO MERCEDES</t>
  </si>
  <si>
    <t>C/ CAÑETE s/n</t>
  </si>
  <si>
    <t>16004</t>
  </si>
  <si>
    <t>CUENCA</t>
  </si>
  <si>
    <t>E  CUENCA03</t>
  </si>
  <si>
    <t>248075-EPP-1-2014-1-ES-EPPKA3-ECHE</t>
  </si>
  <si>
    <t>949458408</t>
  </si>
  <si>
    <t>INSTITUTO DE EDUCACIÓN  SECUNDARIA SAN JOSE</t>
  </si>
  <si>
    <t>C/ FUENSANTA Nº 3</t>
  </si>
  <si>
    <t>16002</t>
  </si>
  <si>
    <t>E  CUENCA06</t>
  </si>
  <si>
    <t>250697-EPP-1-2014-1-ES-EPPKA3-ECHE</t>
  </si>
  <si>
    <t>943303952</t>
  </si>
  <si>
    <t>ESCUELA DE ARTE JOSE MARÍA CRUZ NOVILLO</t>
  </si>
  <si>
    <t>C/ SAN PEDRO 19</t>
  </si>
  <si>
    <t>16001</t>
  </si>
  <si>
    <t>E  CUENCA08</t>
  </si>
  <si>
    <t>269962-EPP-1-2015-1-ES-EPPKA3-ECHE</t>
  </si>
  <si>
    <t>945048303</t>
  </si>
  <si>
    <t>IES JULIAN ZARCO</t>
  </si>
  <si>
    <t>Don Sabino nº 1</t>
  </si>
  <si>
    <t>16630</t>
  </si>
  <si>
    <t>Mota del Cuervo</t>
  </si>
  <si>
    <t>E  CUENCA09</t>
  </si>
  <si>
    <t>270881-EPP-1-2016-1-ES-EPPKA3-ECHE</t>
  </si>
  <si>
    <t>944370176</t>
  </si>
  <si>
    <t>IES ALFONSO VIII</t>
  </si>
  <si>
    <t>C/ Lope deVega 1</t>
  </si>
  <si>
    <t>Cuenca</t>
  </si>
  <si>
    <t>E  CUENCA10</t>
  </si>
  <si>
    <t>271407-EPP-1-2017-1-ES-EPPKA3-ECHE</t>
  </si>
  <si>
    <t>923549708</t>
  </si>
  <si>
    <t>IES FRAY LUIS DE LEÓN</t>
  </si>
  <si>
    <t>Calle General Borrero, 49</t>
  </si>
  <si>
    <t>16660</t>
  </si>
  <si>
    <t>Las Pedroñeras</t>
  </si>
  <si>
    <t>E  CUENCA11</t>
  </si>
  <si>
    <t>271980-EPP-1-2018-1-ES-EPPKA1-ECHE</t>
  </si>
  <si>
    <t>944759631</t>
  </si>
  <si>
    <t>IES LORENZO HERVÁS Y PANDURO</t>
  </si>
  <si>
    <t>LA FUENSANTA S/N</t>
  </si>
  <si>
    <t>E  CUENCA12</t>
  </si>
  <si>
    <t>272325-EPP-1-2018-1-ES-EPPKA1-ECHE</t>
  </si>
  <si>
    <t>921706805</t>
  </si>
  <si>
    <t>IES Santiago Grisolía</t>
  </si>
  <si>
    <t>Avda. de Mediterráneo, nº 4</t>
  </si>
  <si>
    <t>EE LAANE-V02</t>
  </si>
  <si>
    <t>247099-EPP-1-2014-1-EE-EPPKA3-ECHE</t>
  </si>
  <si>
    <t>949270131</t>
  </si>
  <si>
    <t>LÄÄNE-VIRU RAKENDUSKÕRGKOOL</t>
  </si>
  <si>
    <t>TIIGIVAHE TEE 2, VINNI VALD, LÄÄNE-VIRUMAA</t>
  </si>
  <si>
    <t>46609</t>
  </si>
  <si>
    <t>MÕDRIKU</t>
  </si>
  <si>
    <t>E  ELCHE01</t>
  </si>
  <si>
    <t>53605-EPP-1-2014-1-ES-EPPKA3-ECHE</t>
  </si>
  <si>
    <t>999851363</t>
  </si>
  <si>
    <t>UNIVERSIDAD MIGUEL HERNANDEZ DE ELCHE</t>
  </si>
  <si>
    <t>AVENIDA DE LA UNIVERSIDAD S/N</t>
  </si>
  <si>
    <t>03202</t>
  </si>
  <si>
    <t xml:space="preserve">ELCHE </t>
  </si>
  <si>
    <t>E  ELCHE02</t>
  </si>
  <si>
    <t>270280-EPP-1-2015-1-ES-EPPKA3-ECHE</t>
  </si>
  <si>
    <t>946922246</t>
  </si>
  <si>
    <t>IES CAYETANO SEMPERE</t>
  </si>
  <si>
    <t>C/ L,AVET, 3</t>
  </si>
  <si>
    <t>03203</t>
  </si>
  <si>
    <t>ELCHE</t>
  </si>
  <si>
    <t>E  ELCHE04</t>
  </si>
  <si>
    <t>254752-EPP-1-2014-1-ES-EPPKA3-ECHE</t>
  </si>
  <si>
    <t>945705284</t>
  </si>
  <si>
    <t>IES TIRANT LO BLANC</t>
  </si>
  <si>
    <t>C/PEDRO JUAN PERPIÑÁN,91</t>
  </si>
  <si>
    <t>03204</t>
  </si>
  <si>
    <t>E  ELCHE05</t>
  </si>
  <si>
    <t>254881-EPP-1-2014-1-ES-EPPKA3-ECHE</t>
  </si>
  <si>
    <t>949641641</t>
  </si>
  <si>
    <t>INSTITUTO ENSEÑANZA SECUNDARIA VICTORIA KENT ELCHE</t>
  </si>
  <si>
    <t>JOAN FUSTER,Nº4</t>
  </si>
  <si>
    <t>E  ELCHE06</t>
  </si>
  <si>
    <t>268291-EPP-1-2014-1-ES-EPPKA3-ECHE</t>
  </si>
  <si>
    <t>949470533</t>
  </si>
  <si>
    <t>INSTITUTO DE EDUCACIÓN SECUNDARIA SIXTO MARCO</t>
  </si>
  <si>
    <t>AVENIDA SANTA POLA 6</t>
  </si>
  <si>
    <t>E  ESTELLA01</t>
  </si>
  <si>
    <t>235787-EPP-1-2014-1-ES-EPPKA3-ECHE</t>
  </si>
  <si>
    <t>948937324</t>
  </si>
  <si>
    <t>CENTRO INTEGRADO POLITÉCNICO</t>
  </si>
  <si>
    <t>CALLE SAN POL, 8</t>
  </si>
  <si>
    <t>31200</t>
  </si>
  <si>
    <t>ESTELLA</t>
  </si>
  <si>
    <t>64961-EPP-1-2014-1-EE-EPPKA3-ECHE</t>
  </si>
  <si>
    <t>955368327</t>
  </si>
  <si>
    <t>ESTONIA PST 7</t>
  </si>
  <si>
    <t>10143</t>
  </si>
  <si>
    <t>EE TALLINN02</t>
  </si>
  <si>
    <t>64947-EPP-1-2014-1-EE-EPPKA3-ECHE</t>
  </si>
  <si>
    <t>908611029</t>
  </si>
  <si>
    <t>SIHTASUTUS ESTONIAN BUSINESS SCHOOL</t>
  </si>
  <si>
    <t>KESKLINNA LINNAOSA, A. LAUTERI TN 3</t>
  </si>
  <si>
    <t>10114</t>
  </si>
  <si>
    <t xml:space="preserve">HARJU MAAKOND TALLINN </t>
  </si>
  <si>
    <t>EE TALLINN03</t>
  </si>
  <si>
    <t>69771-EPP-1-2014-1-EE-EPPKA3-ECHE</t>
  </si>
  <si>
    <t>984368223</t>
  </si>
  <si>
    <t>EESTI MUUSIKA- JA TEATRIAKADEEMIA</t>
  </si>
  <si>
    <t>Tatari 13</t>
  </si>
  <si>
    <t>10116</t>
  </si>
  <si>
    <t>63305-EPP-1-2014-1-EE-EPPKA3-ECHE</t>
  </si>
  <si>
    <t>999842536</t>
  </si>
  <si>
    <t>TALLINNA TEHNIKAULIKOOL</t>
  </si>
  <si>
    <t>EHITAJATE TEE 5</t>
  </si>
  <si>
    <t>19086</t>
  </si>
  <si>
    <t>EE TALLINN05</t>
  </si>
  <si>
    <t>68286-EPP-1-2014-1-EE-EPPKA3-ECHE</t>
  </si>
  <si>
    <t>999421653</t>
  </si>
  <si>
    <t>TALLINN UNIVERSITY</t>
  </si>
  <si>
    <t>NARVA MNT 25</t>
  </si>
  <si>
    <t>10120</t>
  </si>
  <si>
    <t>EE TALLINN06</t>
  </si>
  <si>
    <t>67785-EPP-1-2014-1-EE-EPPKA3-ECHE</t>
  </si>
  <si>
    <t>995737981</t>
  </si>
  <si>
    <t>TALLINNA TEHNIKAKORGKOOL</t>
  </si>
  <si>
    <t>62 PÄRNU STREET</t>
  </si>
  <si>
    <t>10135</t>
  </si>
  <si>
    <t>223562-EPP-1-2014-1-EE-EPPKA3-ECHE</t>
  </si>
  <si>
    <t>959180427</t>
  </si>
  <si>
    <t>KASE 61</t>
  </si>
  <si>
    <t>12012</t>
  </si>
  <si>
    <t>210201-EPP-1-2014-1-EE-EPPKA3-ECHE</t>
  </si>
  <si>
    <t>948830527</t>
  </si>
  <si>
    <t>KÄNNU 67</t>
  </si>
  <si>
    <t>13418</t>
  </si>
  <si>
    <t>EE TALLINN13</t>
  </si>
  <si>
    <t>218744-EPP-1-2014-1-EE-EPPKA3-ECHE</t>
  </si>
  <si>
    <t>946589148</t>
  </si>
  <si>
    <t>EESTI MEREAKADEEMIA</t>
  </si>
  <si>
    <t>101 KOPLI</t>
  </si>
  <si>
    <t>11712</t>
  </si>
  <si>
    <t>EE TALLINN15</t>
  </si>
  <si>
    <t>222033-EPP-1-2014-1-EE-EPPKA3-ECHE</t>
  </si>
  <si>
    <t>946511354</t>
  </si>
  <si>
    <t>EESTI ETTEVÕTLUSKÕRGKOOL MAINOR</t>
  </si>
  <si>
    <t>SUUR-SÕJAMÄE 10A</t>
  </si>
  <si>
    <t>11415</t>
  </si>
  <si>
    <t>EE TALLINN16</t>
  </si>
  <si>
    <t>224555-EPP-1-2014-1-EE-EPPKA3-ECHE</t>
  </si>
  <si>
    <t>949404379</t>
  </si>
  <si>
    <t>MITTETULUNDUSÜHING EESTI EUROINFO ÜHING</t>
  </si>
  <si>
    <t>MUSTAMÄE TEE 4</t>
  </si>
  <si>
    <t>10621</t>
  </si>
  <si>
    <t>EE TALLINN18</t>
  </si>
  <si>
    <t>228396-EPP-1-2014-1-EE-EPPKA3-ECHE</t>
  </si>
  <si>
    <t>943192305</t>
  </si>
  <si>
    <t>EESTI EVANGEELNE LUTERLIK KIRIK</t>
  </si>
  <si>
    <t>Pühavaimu 6</t>
  </si>
  <si>
    <t>10123</t>
  </si>
  <si>
    <t>EE TALLINN20</t>
  </si>
  <si>
    <t>228133-EPP-1-2014-1-EE-EPPKA3-ECHE</t>
  </si>
  <si>
    <t>947525489</t>
  </si>
  <si>
    <t>TALLINNA MAJANDUSKOOL</t>
  </si>
  <si>
    <t>TAMMSAARE TEE 147</t>
  </si>
  <si>
    <t>12915</t>
  </si>
  <si>
    <t>EE TALLINN23</t>
  </si>
  <si>
    <t>260480-EPP-1-2014-1-EE-EPPKA3-ECHE</t>
  </si>
  <si>
    <t>943483984</t>
  </si>
  <si>
    <t>ESTONIAN SCHOOL OF HOTEL AND TOURISM MANAGEMENT</t>
  </si>
  <si>
    <t>PUUVILLA 19</t>
  </si>
  <si>
    <t>10314</t>
  </si>
  <si>
    <t>67233-EPP-1-2014-1-EE-EPPKA3-ECHE</t>
  </si>
  <si>
    <t>999857280</t>
  </si>
  <si>
    <t>EESTI MAAULIKOOL</t>
  </si>
  <si>
    <t>KREUTZWALDI 1</t>
  </si>
  <si>
    <t>51014</t>
  </si>
  <si>
    <t>69935-EPP-1-2014-1-EE-EPPKA3-ECHE</t>
  </si>
  <si>
    <t>999895013</t>
  </si>
  <si>
    <t>TARTU ULIKOOL</t>
  </si>
  <si>
    <t>ULIKOOLI 18</t>
  </si>
  <si>
    <t>50090</t>
  </si>
  <si>
    <t>EE TARTU03</t>
  </si>
  <si>
    <t>241355-EPP-1-2014-1-EE-EPPKA3-ECHE</t>
  </si>
  <si>
    <t>949669577</t>
  </si>
  <si>
    <t>EESTI LENNUAKADEEMIA</t>
  </si>
  <si>
    <t>LENNU 40, ÜLENURME VALD</t>
  </si>
  <si>
    <t>61707</t>
  </si>
  <si>
    <t>TARTUMAA</t>
  </si>
  <si>
    <t>EE TARTU05</t>
  </si>
  <si>
    <t>210298-EPP-1-2014-1-EE-EPPKA3-ECHE</t>
  </si>
  <si>
    <t>949148202</t>
  </si>
  <si>
    <t>KÕRGEM KUNSTIKOOL PALLAS</t>
  </si>
  <si>
    <t>TÄHE 38B</t>
  </si>
  <si>
    <t>50103</t>
  </si>
  <si>
    <t>EE TARTU06</t>
  </si>
  <si>
    <t>220968-EPP-1-2014-1-EE-EPPKA3-ECHE</t>
  </si>
  <si>
    <t>948100311</t>
  </si>
  <si>
    <t>TARTU TERVISHOIU KORGKOOL</t>
  </si>
  <si>
    <t>NOORUSE 5</t>
  </si>
  <si>
    <t>50411</t>
  </si>
  <si>
    <t>EE TARTU07</t>
  </si>
  <si>
    <t>258942-EPP-1-2014-1-EE-EPPKA3-ECHE</t>
  </si>
  <si>
    <t>943324904</t>
  </si>
  <si>
    <t>EESTI EVANGEELIUMI KRISTLASTE JA BAPTISTIDE KOGUDUSTE LIIDU KÕRGEM USUTEADUSLIK SEMINAR</t>
  </si>
  <si>
    <t>ANNEMÕISA 8</t>
  </si>
  <si>
    <t>50708</t>
  </si>
  <si>
    <t>EE TARTU08</t>
  </si>
  <si>
    <t>268627-EPP-1-2014-1-EE-EPPKA3-ECHE</t>
  </si>
  <si>
    <t>948813067</t>
  </si>
  <si>
    <t>KAITSEVÄGI</t>
  </si>
  <si>
    <t>RIIA 12</t>
  </si>
  <si>
    <t>51013</t>
  </si>
  <si>
    <t>EE VORU01</t>
  </si>
  <si>
    <t>241299-EPP-1-2014-1-EE-EPPKA3-ECHE</t>
  </si>
  <si>
    <t>949650468</t>
  </si>
  <si>
    <t>VÕRUMAA KUTSEHARIDUSKESKUS</t>
  </si>
  <si>
    <t>Väimela</t>
  </si>
  <si>
    <t>65566</t>
  </si>
  <si>
    <t>VÕRU</t>
  </si>
  <si>
    <t>E  GIJON02</t>
  </si>
  <si>
    <t>236895-EPP-1-2014-1-ES-EPPKA3-ECHE</t>
  </si>
  <si>
    <t>949644357</t>
  </si>
  <si>
    <t>INSTITUTO DE EDUCACIÓN SECUNDARIA N º 1 DE GIJÓN</t>
  </si>
  <si>
    <t>C/PUERTO DE VEGARADA  S/N</t>
  </si>
  <si>
    <t>33207</t>
  </si>
  <si>
    <t>GIJÓN</t>
  </si>
  <si>
    <t>E  GIJON03</t>
  </si>
  <si>
    <t>249943-EPP-1-2014-1-ES-EPPKA3-ECHE</t>
  </si>
  <si>
    <t>949032287</t>
  </si>
  <si>
    <t>IES ROCES</t>
  </si>
  <si>
    <t>SALVADOR ALLENDE, 4</t>
  </si>
  <si>
    <t>33211</t>
  </si>
  <si>
    <t>E  GIJON04</t>
  </si>
  <si>
    <t>251207-EPP-1-2014-1-ES-EPPKA3-ECHE</t>
  </si>
  <si>
    <t>949486635</t>
  </si>
  <si>
    <t>ESCUELA SUPERIOR DE ARTE DRAMÁTICO DEL PRINCIPADO DE ASTURIAS</t>
  </si>
  <si>
    <t>LUIS MOYA BLANCO, 261</t>
  </si>
  <si>
    <t>33203</t>
  </si>
  <si>
    <t>E  GIJON05</t>
  </si>
  <si>
    <t>253576-EPP-1-2014-1-ES-EPPKA3-ECHE</t>
  </si>
  <si>
    <t>947309567</t>
  </si>
  <si>
    <t>IES FERNÁNDEZ VALLÍN</t>
  </si>
  <si>
    <t>PÉREZ DE AYALA ST., 2A</t>
  </si>
  <si>
    <t>33208</t>
  </si>
  <si>
    <t>E  GIJON06</t>
  </si>
  <si>
    <t>253979-EPP-1-2014-1-ES-EPPKA3-ECHE</t>
  </si>
  <si>
    <t>949209506</t>
  </si>
  <si>
    <t>CENTRO INTEGRADO DE FORMACION PROFESIONAL HOSTELERIA Y TURISMO DE GIJON</t>
  </si>
  <si>
    <t>30, PASEO DE BEGOÑA</t>
  </si>
  <si>
    <t>33205</t>
  </si>
  <si>
    <t>E  GIJON07</t>
  </si>
  <si>
    <t>253802-EPP-1-2014-1-ES-EPPKA3-ECHE</t>
  </si>
  <si>
    <t>949435904</t>
  </si>
  <si>
    <t>CENTRO INTEGRADO DE FORMACION PROFESIONAL SECTORES INDUSTRIAL Y SERVICIOS LA LABORAL</t>
  </si>
  <si>
    <t>C/ LUIS MOYA BLANCO,335</t>
  </si>
  <si>
    <t>GIJON</t>
  </si>
  <si>
    <t>E  GIJON09</t>
  </si>
  <si>
    <t>256454-EPP-1-2014-1-ES-EPPKA3-ECHE</t>
  </si>
  <si>
    <t>948065003</t>
  </si>
  <si>
    <t>IES ESCULTOR JUAN DE VILLANUEVA</t>
  </si>
  <si>
    <t>LA CARRERA S/N</t>
  </si>
  <si>
    <t>33519</t>
  </si>
  <si>
    <t>POLA DE SIERO (ASTURIAS)</t>
  </si>
  <si>
    <t>E  GIJON11</t>
  </si>
  <si>
    <t>261770-EPP-1-2014-1-ES-EPPKA3-ECHE</t>
  </si>
  <si>
    <t>949085443</t>
  </si>
  <si>
    <t>CENTRO INTEGRADO DE FORMACIÓN PROFESIONAL AVILÉS</t>
  </si>
  <si>
    <t xml:space="preserve">C/ MARQUÉS, S/N </t>
  </si>
  <si>
    <t>E  GIJON12</t>
  </si>
  <si>
    <t>262040-EPP-1-2014-1-ES-EPPKA3-ECHE</t>
  </si>
  <si>
    <t>949557833</t>
  </si>
  <si>
    <t>IES EMILIO ALARCOS</t>
  </si>
  <si>
    <t xml:space="preserve"> DESFILADERO DE LOS ARRUDOS ST. 1,</t>
  </si>
  <si>
    <t>33212</t>
  </si>
  <si>
    <t>GIJÓN  (ASTURIAS)</t>
  </si>
  <si>
    <t>E  GIJON13</t>
  </si>
  <si>
    <t>265239-EPP-1-2014-1-ES-EPPKA3-ECHE</t>
  </si>
  <si>
    <t>947510648</t>
  </si>
  <si>
    <t>CENTRO INTEGRADO DE FORMACIÓN PROFESIONAL DEL MAR</t>
  </si>
  <si>
    <t>74, PRINCIPE DE ASTURIAS AVENUE</t>
  </si>
  <si>
    <t>E  GIJON14</t>
  </si>
  <si>
    <t>272210-EPP-1-2018-1-ES-EPPKA1-ECHE</t>
  </si>
  <si>
    <t>912744490</t>
  </si>
  <si>
    <t>IES LUCES</t>
  </si>
  <si>
    <t>La Rasa s/n</t>
  </si>
  <si>
    <t>33328</t>
  </si>
  <si>
    <t>Colunga</t>
  </si>
  <si>
    <t>28687-EPP-1-2014-1-ES-EPPKA3-ECHE</t>
  </si>
  <si>
    <t>999895983</t>
  </si>
  <si>
    <t>PL. SANT DOMENEC, 3</t>
  </si>
  <si>
    <t>17071</t>
  </si>
  <si>
    <t>GIRONA</t>
  </si>
  <si>
    <t>E  GIRONA04</t>
  </si>
  <si>
    <t>237273-EPP-1-2014-1-ES-EPPKA3-ECHE</t>
  </si>
  <si>
    <t>949215326</t>
  </si>
  <si>
    <t>BOSC DE LA COMA</t>
  </si>
  <si>
    <t>RUE TOLEDO Nº 12</t>
  </si>
  <si>
    <t>17800</t>
  </si>
  <si>
    <t>OLOT</t>
  </si>
  <si>
    <t>E  GIRONA05</t>
  </si>
  <si>
    <t>237351-EPP-1-2014-1-ES-EPPKA3-ECHE</t>
  </si>
  <si>
    <t>948960216</t>
  </si>
  <si>
    <t>ESCOLA D'HOSTALERIA I TURISME DE GIRONA</t>
  </si>
  <si>
    <t>C/JOSEP VIADER I MOLINER, 11</t>
  </si>
  <si>
    <t>17005</t>
  </si>
  <si>
    <t>E  GIRONA06</t>
  </si>
  <si>
    <t>237379-EPP-1-2014-1-ES-EPPKA3-ECHE</t>
  </si>
  <si>
    <t>948855262</t>
  </si>
  <si>
    <t>INSTITUT MONTILIVI</t>
  </si>
  <si>
    <t>Avinguda Montilivi, 125</t>
  </si>
  <si>
    <t>17003</t>
  </si>
  <si>
    <t>E  GIRONA07</t>
  </si>
  <si>
    <t>269882-EPP-1-2015-1-ES-EPPKA3-ECHE</t>
  </si>
  <si>
    <t>946468577</t>
  </si>
  <si>
    <t>INSTITUT NARCÍS XIFRA I MASMITJÀ</t>
  </si>
  <si>
    <t>PASSEIG SANT JOAN BOSCO, 1</t>
  </si>
  <si>
    <t>17007</t>
  </si>
  <si>
    <t xml:space="preserve">GIRONA </t>
  </si>
  <si>
    <t>E  GIRONA08</t>
  </si>
  <si>
    <t>270815-EPP-1-2016-1-ES-EPPKA3-ECHE</t>
  </si>
  <si>
    <t>937637115</t>
  </si>
  <si>
    <t>INS La Bisbal</t>
  </si>
  <si>
    <t>Eusebi Díaz Costa 16-38</t>
  </si>
  <si>
    <t>17100</t>
  </si>
  <si>
    <t>La Bisbal d'Empordà</t>
  </si>
  <si>
    <t>E  GIRONA09</t>
  </si>
  <si>
    <t>238027-EPP-1-2014-1-ES-EPPKA3-ECHE</t>
  </si>
  <si>
    <t>949356461</t>
  </si>
  <si>
    <t>INSTITUT LA GARROTXA</t>
  </si>
  <si>
    <t>CRTA. RIUDAURA, 100</t>
  </si>
  <si>
    <t>E  GIRONA10</t>
  </si>
  <si>
    <t>270376-EPP-1-2015-1-ES-EPPKA3-ECHE</t>
  </si>
  <si>
    <t>942013173</t>
  </si>
  <si>
    <t>INS ST FELIU DE GUÍXOLS</t>
  </si>
  <si>
    <t>Canigó,41</t>
  </si>
  <si>
    <t>17220</t>
  </si>
  <si>
    <t>St Feliu de Guíxols</t>
  </si>
  <si>
    <t>E  GIRONA11</t>
  </si>
  <si>
    <t>257485-EPP-1-2014-1-ES-EPPKA3-ECHE</t>
  </si>
  <si>
    <t>949640962</t>
  </si>
  <si>
    <t>FUNDACIÓ PRIVADA ESCOLA DE GESTIÓ</t>
  </si>
  <si>
    <t>CARRER SANT ANTONI 1 - FACTORIA CULTURAL COMA-CROS</t>
  </si>
  <si>
    <t>17190</t>
  </si>
  <si>
    <t>SALT</t>
  </si>
  <si>
    <t>E  GIRONA12</t>
  </si>
  <si>
    <t>258553-EPP-1-2014-1-ES-EPPKA3-ECHE</t>
  </si>
  <si>
    <t>949118714</t>
  </si>
  <si>
    <t>IES VALLVERA</t>
  </si>
  <si>
    <t>CAMÍ DE LES GUIXERES, 2</t>
  </si>
  <si>
    <t>E  GIRONA13</t>
  </si>
  <si>
    <t>270323-EPP-1-2015-1-ES-EPPKA3-ECHE</t>
  </si>
  <si>
    <t>945397309</t>
  </si>
  <si>
    <t>INSTITUT NARÍS MONTURIOL</t>
  </si>
  <si>
    <t>Joaquim Serra, 30</t>
  </si>
  <si>
    <t>17600</t>
  </si>
  <si>
    <t>Figueres</t>
  </si>
  <si>
    <t>E  GIRONA14</t>
  </si>
  <si>
    <t>263129-EPP-1-2014-1-ES-EPPKA3-ECHE</t>
  </si>
  <si>
    <t>949455013</t>
  </si>
  <si>
    <t>ESCOLA ART I SUPERIOR DE DISSENY D'OLOT</t>
  </si>
  <si>
    <t>PARE  ANTONI SOLER, 1-3</t>
  </si>
  <si>
    <t>E  GIRONA15</t>
  </si>
  <si>
    <t>266463-EPP-1-2014-1-ES-EPPKA3-ECHE</t>
  </si>
  <si>
    <t>949485665</t>
  </si>
  <si>
    <t>ESCOLA DEL TREBALL DEL RIPOLLÈS, FUNDACIÓ PRIVADA EDUARD SOLER (CENTRO TREBALL DEL RIPOLLÈS)</t>
  </si>
  <si>
    <t>AVINGUDA EDUARD SOLER, 1</t>
  </si>
  <si>
    <t>17500</t>
  </si>
  <si>
    <t>RIPOLL</t>
  </si>
  <si>
    <t>E  GIRONA16</t>
  </si>
  <si>
    <t>267214-EPP-1-2014-1-ES-EPPKA3-ECHE</t>
  </si>
  <si>
    <t>946751041</t>
  </si>
  <si>
    <t>ESCOLA AGRARIA FORESTAL</t>
  </si>
  <si>
    <t>CASA XIFRA S/NApartat de correus 154</t>
  </si>
  <si>
    <t>17430</t>
  </si>
  <si>
    <t xml:space="preserve">SANTA COLOMA DE FARNERS </t>
  </si>
  <si>
    <t>E  GIRONA17</t>
  </si>
  <si>
    <t>268426-EPP-1-2014-1-ES-EPPKA3-ECHE</t>
  </si>
  <si>
    <t>949503416</t>
  </si>
  <si>
    <t>INSTITUTO DE EDUCACION SECUNDARIA SANTA COLOMA DE FARNERS (INSTITUT D´ENSENYAMENT SECUNDARI DE STA. COLOMA DE FARNERS)</t>
  </si>
  <si>
    <t xml:space="preserve">SALVADOR ESPRIU </t>
  </si>
  <si>
    <t>SANTA COLOMA DE FARNERS</t>
  </si>
  <si>
    <t>E  GIRONA18</t>
  </si>
  <si>
    <t>269725-EPP-1-2015-1-ES-EPPKA3-ECHE</t>
  </si>
  <si>
    <t>939171655</t>
  </si>
  <si>
    <t>ESCOLA DE GESTIÓ EMPRESARIAL, SA</t>
  </si>
  <si>
    <t>Ctra. Santa Coloma, 115</t>
  </si>
  <si>
    <t>E  GIRONA19</t>
  </si>
  <si>
    <t>269900-EPP-1-2015-1-ES-EPPKA3-ECHE</t>
  </si>
  <si>
    <t>939023439</t>
  </si>
  <si>
    <t>INSTITUT JOSEP BRUGULAT</t>
  </si>
  <si>
    <t>Carretera Folgueroles, 19</t>
  </si>
  <si>
    <t>17820</t>
  </si>
  <si>
    <t>Banyoles</t>
  </si>
  <si>
    <t>E  GIRONA20</t>
  </si>
  <si>
    <t>270260-EPP-1-2015-1-ES-EPPKA3-ECHE</t>
  </si>
  <si>
    <t>938811106</t>
  </si>
  <si>
    <t>INS PERE BORRELL</t>
  </si>
  <si>
    <t>ESCOLES PIES 46</t>
  </si>
  <si>
    <t>17520</t>
  </si>
  <si>
    <t xml:space="preserve">PUIGCERDA </t>
  </si>
  <si>
    <t>E  GIRONA21</t>
  </si>
  <si>
    <t>270548-EPP-1-2016-1-ES-EPPKA3-ECHE</t>
  </si>
  <si>
    <t>933583388</t>
  </si>
  <si>
    <t>INSTITUT CENDRASSOS</t>
  </si>
  <si>
    <t>C. Arquitecte Pelai Martínez, 1</t>
  </si>
  <si>
    <t>E  GIRONA22</t>
  </si>
  <si>
    <t>270863-EPP-1-2016-1-ES-EPPKA3-ECHE</t>
  </si>
  <si>
    <t>946104827</t>
  </si>
  <si>
    <t>INS BAIX EMPORDÀ</t>
  </si>
  <si>
    <t>AV. CORTS CATALANES, S/N</t>
  </si>
  <si>
    <t>17200</t>
  </si>
  <si>
    <t>PALAFRUGELL</t>
  </si>
  <si>
    <t>E  GIRONA23</t>
  </si>
  <si>
    <t>271386-EPP-1-2016-1-ES-EPPKA3-ECHE</t>
  </si>
  <si>
    <t>928380114</t>
  </si>
  <si>
    <t>ESCOLA TECNICA GIRONA</t>
  </si>
  <si>
    <t>CRTA. BARCELONA 199</t>
  </si>
  <si>
    <t>E  GIRONA24</t>
  </si>
  <si>
    <t>271791-EPP-1-2017-1-ES-EPPKA3-ECHE</t>
  </si>
  <si>
    <t>911927653</t>
  </si>
  <si>
    <t>INSTITUT RAMON MUNTANER</t>
  </si>
  <si>
    <t>PLAÇA DE L'INSTITUT S/N</t>
  </si>
  <si>
    <t xml:space="preserve">FIGUERES </t>
  </si>
  <si>
    <t>E  GIRONA25</t>
  </si>
  <si>
    <t>272258-EPP-1-2018-1-ES-EPPKA1-ECHE</t>
  </si>
  <si>
    <t>946424636</t>
  </si>
  <si>
    <t>Institut de Palamós</t>
  </si>
  <si>
    <t>Nàpols 22</t>
  </si>
  <si>
    <t>17230</t>
  </si>
  <si>
    <t>Palamós</t>
  </si>
  <si>
    <t>E  GIRONA26</t>
  </si>
  <si>
    <t>272452-EPP-1-2019-1-ES-EPPKA1-ECHE</t>
  </si>
  <si>
    <t>908736159</t>
  </si>
  <si>
    <t>Institut Rocagrossa</t>
  </si>
  <si>
    <t>C/ Rosa Sensat, 1-11</t>
  </si>
  <si>
    <t>17310</t>
  </si>
  <si>
    <t>Lloret de Mar</t>
  </si>
  <si>
    <t>E  GIRONA27</t>
  </si>
  <si>
    <t>272730-EPP-1-2019-1-ES-EPPKA1-ECHE</t>
  </si>
  <si>
    <t>944087712</t>
  </si>
  <si>
    <t>Institut Santa Eugenia</t>
  </si>
  <si>
    <t>c/. Enric Marques Ribalta, 3</t>
  </si>
  <si>
    <t>17006</t>
  </si>
  <si>
    <t>28575-EPP-1-2014-1-ES-EPPKA3-ECHE</t>
  </si>
  <si>
    <t>999882015</t>
  </si>
  <si>
    <t>UNIVERSIDAD DE GRANADA</t>
  </si>
  <si>
    <t>AVENIDA DEL HOSPICIO S/N</t>
  </si>
  <si>
    <t>18071</t>
  </si>
  <si>
    <t>GRANADA</t>
  </si>
  <si>
    <t>E  GRANADA04</t>
  </si>
  <si>
    <t>221538-EPP-1-2014-1-ES-EPPKA3-ECHE</t>
  </si>
  <si>
    <t>948681729</t>
  </si>
  <si>
    <t>REAL CONSERVATORIO SUPERIOR DE MÚSICA "VICTORIA EUGENIA"</t>
  </si>
  <si>
    <t>SAN JERÓNIMO, 46</t>
  </si>
  <si>
    <t>18001</t>
  </si>
  <si>
    <t xml:space="preserve">GRANADA </t>
  </si>
  <si>
    <t>E  GRANADA05</t>
  </si>
  <si>
    <t>237435-EPP-1-2014-1-ES-EPPKA3-ECHE</t>
  </si>
  <si>
    <t>949477323</t>
  </si>
  <si>
    <t>INSTITUTO DE EDUCACIÓN SECUNDARIA VIRGEN DE LAS NIEVES</t>
  </si>
  <si>
    <t>AVENIDA DE ANDALUCÍA, 38</t>
  </si>
  <si>
    <t>18014</t>
  </si>
  <si>
    <t>E  GRANADA07</t>
  </si>
  <si>
    <t>237955-EPP-1-2014-1-ES-EPPKA3-ECHE</t>
  </si>
  <si>
    <t>948898330</t>
  </si>
  <si>
    <t>IES LUIS BUENO CRESPO</t>
  </si>
  <si>
    <t>AVDA. LAS PALMERAS S/N</t>
  </si>
  <si>
    <t>18100</t>
  </si>
  <si>
    <t>ARMILLA (GRANADA)</t>
  </si>
  <si>
    <t>E  GRANADA08</t>
  </si>
  <si>
    <t>238415-EPP-1-2014-1-ES-EPPKA3-ECHE</t>
  </si>
  <si>
    <t>946832424</t>
  </si>
  <si>
    <t>IES ZAIDIN-VERGELES</t>
  </si>
  <si>
    <t>AVDA. PIMAVERA, 26 - 28</t>
  </si>
  <si>
    <t>18008</t>
  </si>
  <si>
    <t>E  GRANADA10</t>
  </si>
  <si>
    <t>238953-EPP-1-2014-1-ES-EPPKA3-ECHE</t>
  </si>
  <si>
    <t>949418444</t>
  </si>
  <si>
    <t>CALLE SAN RAMÓN, S/N</t>
  </si>
  <si>
    <t>18194</t>
  </si>
  <si>
    <t>CHURRIANA DE LA VEGA</t>
  </si>
  <si>
    <t>E  GRANADA11</t>
  </si>
  <si>
    <t>239641-EPP-1-2014-1-ES-EPPKA3-ECHE</t>
  </si>
  <si>
    <t>949514280</t>
  </si>
  <si>
    <t>FUNDACIÓN PATRONATO AVEMARIANO DE GRANADA CE AVE MARIA SAN CRISTOBAL</t>
  </si>
  <si>
    <t xml:space="preserve">CE AVE MARIA SAN CRISTOBAL, CRTA. MURCIA 51  </t>
  </si>
  <si>
    <t>18010</t>
  </si>
  <si>
    <t>E  GRANADA12</t>
  </si>
  <si>
    <t>240205-EPP-1-2014-1-ES-EPPKA3-ECHE</t>
  </si>
  <si>
    <t>949205238</t>
  </si>
  <si>
    <t>IES ÁNGEL GANIVET</t>
  </si>
  <si>
    <t>C/ SANTA BÁRBARA, 15</t>
  </si>
  <si>
    <t>E  GRANADA13</t>
  </si>
  <si>
    <t>240949-EPP-1-2014-1-ES-EPPKA3-ECHE</t>
  </si>
  <si>
    <t>949003575</t>
  </si>
  <si>
    <t>I.E.S. FRANCISCO AYALA DE GRANADA</t>
  </si>
  <si>
    <t>AVENIDA FRANCISCO AYALA S/N</t>
  </si>
  <si>
    <t>E  GRANADA14</t>
  </si>
  <si>
    <t>269610-EPP-1-2015-1-ES-EPPKA3-ECHE</t>
  </si>
  <si>
    <t>946404654</t>
  </si>
  <si>
    <t>CPIFP HURTADO DE MENDOZA</t>
  </si>
  <si>
    <t>Calle Padre Palau y Quer 19</t>
  </si>
  <si>
    <t>18006</t>
  </si>
  <si>
    <t>E  GRANADA15</t>
  </si>
  <si>
    <t>244421-EPP-1-2014-1-ES-EPPKA3-ECHE</t>
  </si>
  <si>
    <t>949527860</t>
  </si>
  <si>
    <t>IES PEDRO JIMÉNEZ MONTOYA</t>
  </si>
  <si>
    <t>CALLE ISAAC PERAL 2</t>
  </si>
  <si>
    <t>18800</t>
  </si>
  <si>
    <t>BAZA</t>
  </si>
  <si>
    <t>E  GRANADA16</t>
  </si>
  <si>
    <t>244999-EPP-1-2014-1-ES-EPPKA3-ECHE</t>
  </si>
  <si>
    <t>949625733</t>
  </si>
  <si>
    <t>IES LA ZAFRA</t>
  </si>
  <si>
    <t>C/ VICENTE ALEIXANDRE, 6</t>
  </si>
  <si>
    <t>18600</t>
  </si>
  <si>
    <t>MOTRIL</t>
  </si>
  <si>
    <t>E  GRANADA17</t>
  </si>
  <si>
    <t>245305-EPP-1-2014-1-ES-EPPKA3-ECHE</t>
  </si>
  <si>
    <t>949398268</t>
  </si>
  <si>
    <t>FUNDACION DOCETE OMNES</t>
  </si>
  <si>
    <t>PADRE VILLOSLADA 2</t>
  </si>
  <si>
    <t xml:space="preserve">18140 </t>
  </si>
  <si>
    <t>LA ZUBIA, GRANADA</t>
  </si>
  <si>
    <t>E  GRANADA18</t>
  </si>
  <si>
    <t>270919-EPP-1-2016-1-ES-EPPKA3-ECHE</t>
  </si>
  <si>
    <t>947664878</t>
  </si>
  <si>
    <t>IES GENERALIFE</t>
  </si>
  <si>
    <t>C/ Huerta del Rasillo, 1</t>
  </si>
  <si>
    <t>18004</t>
  </si>
  <si>
    <t>E  GRANADA19</t>
  </si>
  <si>
    <t>269660-EPP-1-2015-1-ES-EPPKA3-ECHE</t>
  </si>
  <si>
    <t>944793581</t>
  </si>
  <si>
    <t>IES POLITECNICO HERMENEGILDO LANZ</t>
  </si>
  <si>
    <t>CALLE PROFESOR LUIS BUENO CRESPO Nº2</t>
  </si>
  <si>
    <t>18003</t>
  </si>
  <si>
    <t>E  GRANADA20</t>
  </si>
  <si>
    <t>253138-EPP-1-2014-1-ES-EPPKA3-ECHE</t>
  </si>
  <si>
    <t>948768738</t>
  </si>
  <si>
    <t>COLEGIO SALESIANO SAN JUAN BOSCO</t>
  </si>
  <si>
    <t>9 ALMUÑECAR STREET</t>
  </si>
  <si>
    <t>E  GRANADA21</t>
  </si>
  <si>
    <t>269872-EPP-1-2015-1-ES-EPPKA3-ECHE</t>
  </si>
  <si>
    <t>945261315</t>
  </si>
  <si>
    <t>IES. AYNADAMAR</t>
  </si>
  <si>
    <t>Paseo de Cartuja s/n</t>
  </si>
  <si>
    <t>18011</t>
  </si>
  <si>
    <t>E  GRANADA22</t>
  </si>
  <si>
    <t>269807-EPP-1-2015-1-ES-EPPKA3-ECHE</t>
  </si>
  <si>
    <t>944813369</t>
  </si>
  <si>
    <t>IES ILIBERIS</t>
  </si>
  <si>
    <t>Avda. Andalucía 84</t>
  </si>
  <si>
    <t>18230</t>
  </si>
  <si>
    <t>Atarfe (Granada)</t>
  </si>
  <si>
    <t>E  GRANADA24</t>
  </si>
  <si>
    <t>265105-EPP-1-2014-1-ES-EPPKA3-ECHE</t>
  </si>
  <si>
    <t>949500118</t>
  </si>
  <si>
    <t>I.E.S. FRAY LUIS DE GRANADA</t>
  </si>
  <si>
    <t>HUERTA DEL RASILLO, S/N</t>
  </si>
  <si>
    <t>E  GRANADA26</t>
  </si>
  <si>
    <t>266677-EPP-1-2014-1-ES-EPPKA3-ECHE</t>
  </si>
  <si>
    <t>949438329</t>
  </si>
  <si>
    <t>INSTITUTO DE EDUCACIÓN SECUNDARIA CARTUJA</t>
  </si>
  <si>
    <t>C/ JULIO MORENO DÁVILA, 18</t>
  </si>
  <si>
    <t>E  GRANADA27</t>
  </si>
  <si>
    <t>267080-EPP-1-2014-1-ES-EPPKA3-ECHE</t>
  </si>
  <si>
    <t>948720529</t>
  </si>
  <si>
    <t>IES FRANCISCO GINER DE LOS RÍOS</t>
  </si>
  <si>
    <t>5, LA MATRAQUILLA STREET</t>
  </si>
  <si>
    <t>MOTRIL - GRANADA</t>
  </si>
  <si>
    <t>E  GRANADA28</t>
  </si>
  <si>
    <t>267786-EPP-1-2014-1-ES-EPPKA3-ECHE</t>
  </si>
  <si>
    <t>949112603</t>
  </si>
  <si>
    <t>INSTITUTO DE EDUCACIÓN SECUNDARIA FRANCISCO JAVIER DE BURGOS</t>
  </si>
  <si>
    <t>AVDA. GONZÁLEZ CARRASCOSA S/N</t>
  </si>
  <si>
    <t>E  GRANADA29</t>
  </si>
  <si>
    <t>268213-EPP-1-2014-1-ES-EPPKA3-ECHE</t>
  </si>
  <si>
    <t>949615936</t>
  </si>
  <si>
    <t>ESCUELA DE ARTE DE GRANADA</t>
  </si>
  <si>
    <t>CALLE GRACIA, 4</t>
  </si>
  <si>
    <t>18002</t>
  </si>
  <si>
    <t>E  GRANADA30</t>
  </si>
  <si>
    <t>269226-EPP-1-2014-1-ES-EPPKA3-ECHE</t>
  </si>
  <si>
    <t>949641932</t>
  </si>
  <si>
    <t>IES EMILIO MUÑOZ</t>
  </si>
  <si>
    <t>PAGO DE CATACENA, S/N</t>
  </si>
  <si>
    <t>18211</t>
  </si>
  <si>
    <t>COGOLLOS VEGA</t>
  </si>
  <si>
    <t>E  GRANADA32</t>
  </si>
  <si>
    <t>269785-EPP-1-2015-1-ES-EPPKA3-ECHE</t>
  </si>
  <si>
    <t>946810017</t>
  </si>
  <si>
    <t>FEDERACIÓN DE ESCUELAS FAMILIARES AGRARIAS DE ANDALUCÍA PENIBÉTICA</t>
  </si>
  <si>
    <t>Camino de los Diecinueve, sn</t>
  </si>
  <si>
    <t>18330</t>
  </si>
  <si>
    <t>Chauchina</t>
  </si>
  <si>
    <t>E  GRANADA33</t>
  </si>
  <si>
    <t>269814-EPP-1-2015-1-ES-EPPKA3-ECHE</t>
  </si>
  <si>
    <t>947674481</t>
  </si>
  <si>
    <t>IES Acci</t>
  </si>
  <si>
    <t>Avenida de Buenos Aires 68</t>
  </si>
  <si>
    <t>18500</t>
  </si>
  <si>
    <t>Guadix</t>
  </si>
  <si>
    <t>E  GRANADA34</t>
  </si>
  <si>
    <t>269983-EPP-1-2015-1-ES-EPPKA3-ECHE</t>
  </si>
  <si>
    <t>939060881</t>
  </si>
  <si>
    <t>CES S. RAMÓN Y CAJAL</t>
  </si>
  <si>
    <t>Camino del Cañaveral 3</t>
  </si>
  <si>
    <t>E  GRANADA35</t>
  </si>
  <si>
    <t>270146-EPP-1-2015-1-ES-EPPKA3-ECHE</t>
  </si>
  <si>
    <t>938850682</t>
  </si>
  <si>
    <t>ESCUELA DISEÑO GRANADA S.L.</t>
  </si>
  <si>
    <t>CALLE BENJAMIN FRANKLIN 1</t>
  </si>
  <si>
    <t>ARMILLA</t>
  </si>
  <si>
    <t>E  GRANADA36</t>
  </si>
  <si>
    <t>270243-EPP-1-2015-1-ES-EPPKA3-ECHE</t>
  </si>
  <si>
    <t>938835162</t>
  </si>
  <si>
    <t>CURVA POLAR PRODUCCIONES SL</t>
  </si>
  <si>
    <t>PORTON DE TEJEIRO 13 BAJO</t>
  </si>
  <si>
    <t>18005</t>
  </si>
  <si>
    <t>E  GRANADA37</t>
  </si>
  <si>
    <t>270255-EPP-1-2015-1-ES-EPPKA3-ECHE</t>
  </si>
  <si>
    <t>948483170</t>
  </si>
  <si>
    <t>IES SAN FELIPE NERI</t>
  </si>
  <si>
    <t>Río Jándula, 1</t>
  </si>
  <si>
    <t>23600</t>
  </si>
  <si>
    <t>Martos</t>
  </si>
  <si>
    <t>E  GRANADA38</t>
  </si>
  <si>
    <t>270291-EPP-1-2015-1-ES-EPPKA3-ECHE</t>
  </si>
  <si>
    <t>949554050</t>
  </si>
  <si>
    <t>IES HISPANIDAD</t>
  </si>
  <si>
    <t>Celestino Mutis 1</t>
  </si>
  <si>
    <t>18320</t>
  </si>
  <si>
    <t>SANTA FE</t>
  </si>
  <si>
    <t>E  GRANADA39</t>
  </si>
  <si>
    <t>270555-EPP-1-2016-1-ES-EPPKA3-ECHE</t>
  </si>
  <si>
    <t>930042015</t>
  </si>
  <si>
    <t>Instituto de Filosofía Edith Stein</t>
  </si>
  <si>
    <t>Paseo de Cartuja nº 49</t>
  </si>
  <si>
    <t>E  GRANADA40</t>
  </si>
  <si>
    <t>270914-EPP-1-2016-1-ES-EPPKA3-ECHE</t>
  </si>
  <si>
    <t>931896752</t>
  </si>
  <si>
    <t>CENTRO DE FORMACION INTERNACIONAL REINA ISABEL</t>
  </si>
  <si>
    <t>C/ JOAQUINA EGUARAS Nº114</t>
  </si>
  <si>
    <t>18013</t>
  </si>
  <si>
    <t>E  GRANADA41</t>
  </si>
  <si>
    <t>270927-EPP-1-2016-1-ES-EPPKA3-ECHE</t>
  </si>
  <si>
    <t>938934005</t>
  </si>
  <si>
    <t>IES ALBAYZIN</t>
  </si>
  <si>
    <t>Cuesta de san Antonio, 7</t>
  </si>
  <si>
    <t>E  GRANADA42</t>
  </si>
  <si>
    <t>271081-EPP-1-2016-1-ES-EPPKA3-ECHE</t>
  </si>
  <si>
    <t>928443261</t>
  </si>
  <si>
    <t>ESCUELA SUPERIOR DE DISEÑO Y ARTE DE ANDALUCIA</t>
  </si>
  <si>
    <t>Calle Santa Paula 33, bajo</t>
  </si>
  <si>
    <t>E  GRANADA43</t>
  </si>
  <si>
    <t>271313-EPP-1-2016-1-ES-EPPKA3-ECHE</t>
  </si>
  <si>
    <t>947596202</t>
  </si>
  <si>
    <t>IES PADRE POVEDA</t>
  </si>
  <si>
    <t>Avda. Mariana Pineda, 18</t>
  </si>
  <si>
    <t>GUADIX</t>
  </si>
  <si>
    <t>E  GRANADA44</t>
  </si>
  <si>
    <t>271362-EPP-1-2016-1-ES-EPPKA3-ECHE</t>
  </si>
  <si>
    <t>928236942</t>
  </si>
  <si>
    <t>ATLANTIDA FORMACION S.L.</t>
  </si>
  <si>
    <t>Acequia del Zute Nº2</t>
  </si>
  <si>
    <t>18015</t>
  </si>
  <si>
    <t>E  GRANADA45</t>
  </si>
  <si>
    <t>271586-EPP-1-2017-1-ES-EPPKA3-ECHE</t>
  </si>
  <si>
    <t>920040054</t>
  </si>
  <si>
    <t>IES JOSÉ MARTÍN RECUERDA</t>
  </si>
  <si>
    <t>CALLE NEPTUNO S/N18600</t>
  </si>
  <si>
    <t xml:space="preserve">MOTRIL </t>
  </si>
  <si>
    <t>E  GRANADA46</t>
  </si>
  <si>
    <t>271840-EPP-1-2017-1-ES-EPPKA3-ECHE</t>
  </si>
  <si>
    <t>919412658</t>
  </si>
  <si>
    <t>IES JIMENEZ DE QUESADA</t>
  </si>
  <si>
    <t>Camino de Santa Teresa nº 1</t>
  </si>
  <si>
    <t>Santa fe</t>
  </si>
  <si>
    <t>E  GRANADA47</t>
  </si>
  <si>
    <t>271916-EPP-1-2018-1-ES-EPPKA1-ECHE</t>
  </si>
  <si>
    <t>938931095</t>
  </si>
  <si>
    <t>ESCUELA TÉCNICA AUDIOVISUAL DE ANDALUCÍA</t>
  </si>
  <si>
    <t>C/ SAN ANTON, 73</t>
  </si>
  <si>
    <t>E  GRANADA48</t>
  </si>
  <si>
    <t>272509-EPP-1-2019-1-ES-EPPKA1-ECHE</t>
  </si>
  <si>
    <t>910518049</t>
  </si>
  <si>
    <t>MARIA NEBRERA RUIZ S.A.</t>
  </si>
  <si>
    <t>C/ Arandas 10</t>
  </si>
  <si>
    <t>E  GUADALA01</t>
  </si>
  <si>
    <t>246905-EPP-1-2014-1-ES-EPPKA3-ECHE</t>
  </si>
  <si>
    <t>949626703</t>
  </si>
  <si>
    <t>IES ARCIPRESTE DE HITA</t>
  </si>
  <si>
    <t>POETA MANUEL MARTÍNEZ, 4</t>
  </si>
  <si>
    <t>19200</t>
  </si>
  <si>
    <t>AZUQUECA DE HENARES</t>
  </si>
  <si>
    <t>E  GUADALA02</t>
  </si>
  <si>
    <t>249462-EPP-1-2014-1-ES-EPPKA3-ECHE</t>
  </si>
  <si>
    <t>944154739</t>
  </si>
  <si>
    <t>IES SAN ISIDRO</t>
  </si>
  <si>
    <t>NUMBER 2, STREET POETA MANUEL MARTÍNEZ</t>
  </si>
  <si>
    <t>GUADALAJARA</t>
  </si>
  <si>
    <t>E  GUADALA03</t>
  </si>
  <si>
    <t>246153-EPP-1-2014-1-ES-EPPKA3-ECHE</t>
  </si>
  <si>
    <t>949169833</t>
  </si>
  <si>
    <t>ESCUELA ARTE ELENA DE LA CRUZ MARTÍN DE GUADALAJARA</t>
  </si>
  <si>
    <t>PLAZA DE CEUTA Y MELILLA, 6 Y 7</t>
  </si>
  <si>
    <t>19005</t>
  </si>
  <si>
    <t>E  GUADALA04</t>
  </si>
  <si>
    <t>246533-EPP-1-2014-1-ES-EPPKA3-ECHE</t>
  </si>
  <si>
    <t>949457923</t>
  </si>
  <si>
    <t>IES CASTILLA</t>
  </si>
  <si>
    <t>IES CASTILLA, C/ VIRGEN DEL AMPARO, 4</t>
  </si>
  <si>
    <t>19003</t>
  </si>
  <si>
    <t>E  GUADALA05</t>
  </si>
  <si>
    <t>243349-EPP-1-2014-1-ES-EPPKA3-ECHE</t>
  </si>
  <si>
    <t>949431636</t>
  </si>
  <si>
    <t>INSTITUTO DE ENSEÑANZA SECUNDARIA LUIS DE LUCENA</t>
  </si>
  <si>
    <t>C/ FRANCISCO ARITIO, 93</t>
  </si>
  <si>
    <t>19004</t>
  </si>
  <si>
    <t>E  GUADALA06</t>
  </si>
  <si>
    <t>247179-EPP-1-2014-1-ES-EPPKA3-ECHE</t>
  </si>
  <si>
    <t>949263050</t>
  </si>
  <si>
    <t>IES JOSÉ LUIS SAMPEDRO</t>
  </si>
  <si>
    <t>C/ ZARAGOZA Nº 18</t>
  </si>
  <si>
    <t>E  GUADALA07</t>
  </si>
  <si>
    <t>269694-EPP-1-2015-1-ES-EPPKA3-ECHE</t>
  </si>
  <si>
    <t>943568374</t>
  </si>
  <si>
    <t>IES AGUAS VIVAS</t>
  </si>
  <si>
    <t>AVDA. DE BELEÑA, 9</t>
  </si>
  <si>
    <t>E  GUADALA08</t>
  </si>
  <si>
    <t>253636-EPP-1-2014-1-ES-EPPKA3-ECHE</t>
  </si>
  <si>
    <t>948796674</t>
  </si>
  <si>
    <t>IES PROFESOR DOMINGUEZ ORTIZ</t>
  </si>
  <si>
    <t>AVENIDA SIGLO XXI S/N</t>
  </si>
  <si>
    <t>E  GUADALA09</t>
  </si>
  <si>
    <t>259850-EPP-1-2014-1-ES-EPPKA3-ECHE</t>
  </si>
  <si>
    <t>942944179</t>
  </si>
  <si>
    <t>I.E.S. BRIANDA DE MENDOZA</t>
  </si>
  <si>
    <t>C/ HERMANOS FERNÁNDEZ GALIANO 6</t>
  </si>
  <si>
    <t>E  GUADALA10</t>
  </si>
  <si>
    <t>260432-EPP-1-2014-1-ES-EPPKA3-ECHE</t>
  </si>
  <si>
    <t>946122675</t>
  </si>
  <si>
    <t>IES CAMPIÑA ALTA</t>
  </si>
  <si>
    <t>PASEO DE LA ERMITA S. N.</t>
  </si>
  <si>
    <t>19170</t>
  </si>
  <si>
    <t>EL CASAR-GUADALAJARA</t>
  </si>
  <si>
    <t>E  GUADALA11</t>
  </si>
  <si>
    <t>271842-EPP-1-2017-1-ES-EPPKA3-ECHE</t>
  </si>
  <si>
    <t>939583517</t>
  </si>
  <si>
    <t>IES Carmen Burgos de Seguí</t>
  </si>
  <si>
    <t>Calle La Dehesa, 2</t>
  </si>
  <si>
    <t>19208</t>
  </si>
  <si>
    <t>Alovera - Guadalajara</t>
  </si>
  <si>
    <t>29456-EPP-1-2014-1-ES-EPPKA3-ECHE</t>
  </si>
  <si>
    <t>999876583</t>
  </si>
  <si>
    <t>UNIVERSIDAD DE HUELVA</t>
  </si>
  <si>
    <t>CALLE DR. CANTERO CUADRADO,6</t>
  </si>
  <si>
    <t>21071</t>
  </si>
  <si>
    <t>E  HUELVA02</t>
  </si>
  <si>
    <t>270320-EPP-1-2015-1-ES-EPPKA3-ECHE</t>
  </si>
  <si>
    <t>948311965</t>
  </si>
  <si>
    <t>IES FUENTEPIÑA</t>
  </si>
  <si>
    <t>Camino del Saladillo s/n</t>
  </si>
  <si>
    <t>21007</t>
  </si>
  <si>
    <t>Huelva</t>
  </si>
  <si>
    <t>E  HUELVA03</t>
  </si>
  <si>
    <t>238813-EPP-1-2014-1-ES-EPPKA3-ECHE</t>
  </si>
  <si>
    <t>949072445</t>
  </si>
  <si>
    <t>IES SAN SEBASTIAN</t>
  </si>
  <si>
    <t>AVENIDA DE ANDALUCIA S/N</t>
  </si>
  <si>
    <t>21006</t>
  </si>
  <si>
    <t>E  HUELVA10</t>
  </si>
  <si>
    <t>245073-EPP-1-2014-1-ES-EPPKA3-ECHE</t>
  </si>
  <si>
    <t>946806816</t>
  </si>
  <si>
    <t>CENTRO PÚBLICO INTEGRADO DE FORMACIÓN PROFESIONAL PROFESOR JOSÉ LUIS GRAÍÑO</t>
  </si>
  <si>
    <t>CAMPUS UNIVERSITARIO LA RÁBIDA. CARRETERA DE LA RABIDA S/N</t>
  </si>
  <si>
    <t>21819</t>
  </si>
  <si>
    <t>PALOS DE LA FONTERA (HUELVA)</t>
  </si>
  <si>
    <t>E  HUELVA11</t>
  </si>
  <si>
    <t>257066-EPP-1-2014-1-ES-EPPKA3-ECHE</t>
  </si>
  <si>
    <t>949534747</t>
  </si>
  <si>
    <t>ESCUELA DE ARTE LEÓN ORTEGA</t>
  </si>
  <si>
    <t>AVENIDA ESCULTORA MISS WHITNEY, 56.</t>
  </si>
  <si>
    <t>21003</t>
  </si>
  <si>
    <t>E  HUELVA12</t>
  </si>
  <si>
    <t>271005-EPP-1-2016-1-ES-EPPKA3-ECHE</t>
  </si>
  <si>
    <t>933269302</t>
  </si>
  <si>
    <t>ESCUELAS PROFESIONALES SAGRADA- FAMILIA SAFA-FUNCADIA</t>
  </si>
  <si>
    <t>ALAMEDA SUNDHEIM, 3</t>
  </si>
  <si>
    <t>E  HUELVA13</t>
  </si>
  <si>
    <t>269856-EPP-1-2015-1-ES-EPPKA3-ECHE</t>
  </si>
  <si>
    <t>941672121</t>
  </si>
  <si>
    <t>IES PINTOR PEDRO GÓMEZ</t>
  </si>
  <si>
    <t>Manuel Siurot 40</t>
  </si>
  <si>
    <t>21002</t>
  </si>
  <si>
    <t>E  HUELVA14</t>
  </si>
  <si>
    <t>269885-EPP-1-2015-1-ES-EPPKA3-ECHE</t>
  </si>
  <si>
    <t>947439935</t>
  </si>
  <si>
    <t>IES Padre José Miravent</t>
  </si>
  <si>
    <t>EMILIANO CABOT S/N</t>
  </si>
  <si>
    <t>21410</t>
  </si>
  <si>
    <t>ISLA CRISTINA</t>
  </si>
  <si>
    <t>E  HUELVA16</t>
  </si>
  <si>
    <t>270883-EPP-1-2016-1-ES-EPPKA3-ECHE</t>
  </si>
  <si>
    <t>938897727</t>
  </si>
  <si>
    <t>IES SALTÉS</t>
  </si>
  <si>
    <t>Avda. Pintor José Caballero, s/n</t>
  </si>
  <si>
    <t>21100</t>
  </si>
  <si>
    <t>Punta Umbría (Huelva)</t>
  </si>
  <si>
    <t>E  HUELVA17</t>
  </si>
  <si>
    <t>270887-EPP-1-2016-1-ES-EPPKA3-ECHE</t>
  </si>
  <si>
    <t>928945818</t>
  </si>
  <si>
    <t>IES JOSÉ CABALLERO</t>
  </si>
  <si>
    <t>Avenida Nuevo Colombino S/N</t>
  </si>
  <si>
    <t>E  HUELVA18</t>
  </si>
  <si>
    <t>271047-EPP-1-2016-1-ES-EPPKA3-ECHE</t>
  </si>
  <si>
    <t>948223695</t>
  </si>
  <si>
    <t>I.E.S. DON BOSCO</t>
  </si>
  <si>
    <t>Diputación s/n</t>
  </si>
  <si>
    <t>21600</t>
  </si>
  <si>
    <t>Valverde del Camino</t>
  </si>
  <si>
    <t>E  HUELVA19</t>
  </si>
  <si>
    <t>271416-EPP-1-2017-1-ES-EPPKA3-ECHE</t>
  </si>
  <si>
    <t>922488528</t>
  </si>
  <si>
    <t>CENTROS DE TECNICOS DEPORTIVOS AL-ANDALUS SL</t>
  </si>
  <si>
    <t>Avda. Federico Molina 38, 5º D</t>
  </si>
  <si>
    <t>E  HUELVA20</t>
  </si>
  <si>
    <t>272737-EPP-1-2019-1-ES-EPPKA1-ECHE</t>
  </si>
  <si>
    <t>914168838</t>
  </si>
  <si>
    <t>Instituto de Enseñanza Secundaria Doñana</t>
  </si>
  <si>
    <t>Avenida de la Juventud s/n</t>
  </si>
  <si>
    <t>21730</t>
  </si>
  <si>
    <t>Almonte</t>
  </si>
  <si>
    <t>E  HUESCA01</t>
  </si>
  <si>
    <t>240595-EPP-1-2014-1-ES-EPPKA3-ECHE</t>
  </si>
  <si>
    <t>949651050</t>
  </si>
  <si>
    <t>CENTRO PÚBLICO INTEGRADO DE FORMACIÓN PROFESIONAL PIRÁMIDE</t>
  </si>
  <si>
    <t xml:space="preserve">Carretera Cuarte S/N </t>
  </si>
  <si>
    <t>22004</t>
  </si>
  <si>
    <t>HUESCA</t>
  </si>
  <si>
    <t>E  HUESCA02</t>
  </si>
  <si>
    <t>245439-EPP-1-2014-1-ES-EPPKA3-ECHE</t>
  </si>
  <si>
    <t>949098053</t>
  </si>
  <si>
    <t>CPIFP SAN LORENZO</t>
  </si>
  <si>
    <t>C/MADRID, 2</t>
  </si>
  <si>
    <t>E  HUESCA04</t>
  </si>
  <si>
    <t>250825-EPP-1-2014-1-ES-EPPKA3-ECHE</t>
  </si>
  <si>
    <t>949573547</t>
  </si>
  <si>
    <t>ESCUELA DE ARTE DE HUESCA</t>
  </si>
  <si>
    <t>STO. CRISTO DE LOS MILAGROS, 21</t>
  </si>
  <si>
    <t>E  HUESCA05</t>
  </si>
  <si>
    <t>246505-EPP-1-2014-1-ES-EPPKA3-ECHE</t>
  </si>
  <si>
    <t>949241710</t>
  </si>
  <si>
    <t>IES MARTÍNEZ VARGAS</t>
  </si>
  <si>
    <t>C/ CAMINO DE LA BOQUERA, S/N</t>
  </si>
  <si>
    <t>22300</t>
  </si>
  <si>
    <t>BARBASTRO</t>
  </si>
  <si>
    <t>E  HUESCA06</t>
  </si>
  <si>
    <t>243293-EPP-1-2014-1-ES-EPPKA3-ECHE</t>
  </si>
  <si>
    <t>949152567</t>
  </si>
  <si>
    <t>IES LA LLITERA</t>
  </si>
  <si>
    <t>CAMINO LA COLOMINA S/N</t>
  </si>
  <si>
    <t>22550</t>
  </si>
  <si>
    <t>TAMARITE</t>
  </si>
  <si>
    <t>E  HUESCA07</t>
  </si>
  <si>
    <t>248685-EPP-1-2014-1-ES-EPPKA3-ECHE</t>
  </si>
  <si>
    <t>946531627</t>
  </si>
  <si>
    <t>IES.BIELLO ARAGÓN</t>
  </si>
  <si>
    <t>5, DERECHOS HUMANOS, STREET</t>
  </si>
  <si>
    <t>22600</t>
  </si>
  <si>
    <t>SABIÑÁNIGO (HUESCA)</t>
  </si>
  <si>
    <t>E  HUESCA08</t>
  </si>
  <si>
    <t>250427-EPP-1-2014-1-ES-EPPKA3-ECHE</t>
  </si>
  <si>
    <t>949555020</t>
  </si>
  <si>
    <t>IES JOSÉ MOR DE FUENTES</t>
  </si>
  <si>
    <t>89, AVENIDA DEL PUEYO</t>
  </si>
  <si>
    <t>22400</t>
  </si>
  <si>
    <t>MONZÓN</t>
  </si>
  <si>
    <t>E  HUESCA09</t>
  </si>
  <si>
    <t>252103-EPP-1-2014-1-ES-EPPKA3-ECHE</t>
  </si>
  <si>
    <t>948604323</t>
  </si>
  <si>
    <t>IES SIERRA DE GUARA</t>
  </si>
  <si>
    <t>CALLE RAMÓN J. SÉNDER, 4</t>
  </si>
  <si>
    <t>22005</t>
  </si>
  <si>
    <t>E  HUESCA10</t>
  </si>
  <si>
    <t>269656-EPP-1-2015-1-ES-EPPKA3-ECHE</t>
  </si>
  <si>
    <t>945454830</t>
  </si>
  <si>
    <t>CENTRO PUBLICO INTEGRADO DE FORMACIÓN PROFESIONAL MONTEARAGON</t>
  </si>
  <si>
    <t>Carretera de Sariñena Pk 4</t>
  </si>
  <si>
    <t>22071</t>
  </si>
  <si>
    <t>Huesca</t>
  </si>
  <si>
    <t>E  HUESCA12</t>
  </si>
  <si>
    <t>257144-EPP-1-2014-1-ES-EPPKA3-ECHE</t>
  </si>
  <si>
    <t>949427174</t>
  </si>
  <si>
    <t>ESCUELA SUPERIOR DE CONSERVACIÓN Y RESTAURACIÓN DE BIENES CULTURALES DE ARAGÓN</t>
  </si>
  <si>
    <t>COSO ALTO, 61</t>
  </si>
  <si>
    <t>22003</t>
  </si>
  <si>
    <t>E  HUESCA13</t>
  </si>
  <si>
    <t>261586-EPP-1-2014-1-ES-EPPKA3-ECHE</t>
  </si>
  <si>
    <t>944617429</t>
  </si>
  <si>
    <t>COLEGIO SANTO DOMINGO SAVIO</t>
  </si>
  <si>
    <t>Pº SAN JUAN BOSCO 83</t>
  </si>
  <si>
    <t>MONZON</t>
  </si>
  <si>
    <t>E  HUESCA14</t>
  </si>
  <si>
    <t>271658-EPP-1-2017-1-ES-EPPKA3-ECHE</t>
  </si>
  <si>
    <t>919883690</t>
  </si>
  <si>
    <t>INSTITUTO DE EDUCACIÓN SECUNDARIA  HNOS. ARGENSOLA</t>
  </si>
  <si>
    <t>AVENIDA DEL CINCA S/N</t>
  </si>
  <si>
    <t>E  HUESCA15</t>
  </si>
  <si>
    <t>270279-EPP-1-2015-1-ES-EPPKA3-ECHE</t>
  </si>
  <si>
    <t>942516312</t>
  </si>
  <si>
    <t>IES Domingo Miral</t>
  </si>
  <si>
    <t>Av. Regimiento de Galicia</t>
  </si>
  <si>
    <t>22700</t>
  </si>
  <si>
    <t>Jaca</t>
  </si>
  <si>
    <t>E  HUESCA16</t>
  </si>
  <si>
    <t>272525-EPP-1-2019-1-ES-EPPKA1-ECHE</t>
  </si>
  <si>
    <t>932681191</t>
  </si>
  <si>
    <t>IES Bajo Cinca</t>
  </si>
  <si>
    <t>Río Cinca s/n</t>
  </si>
  <si>
    <t>22520</t>
  </si>
  <si>
    <t>Fraga</t>
  </si>
  <si>
    <t>E  IBIZA01</t>
  </si>
  <si>
    <t>240757-EPP-1-2014-1-ES-EPPKA3-ECHE</t>
  </si>
  <si>
    <t>948818790</t>
  </si>
  <si>
    <t>INSTITUTO DE ENSEÑANZA SECUNDARIA SA BLANCA DONA</t>
  </si>
  <si>
    <t>CARRETERA IBIZA A SAN ANTONIO, KM 1,2</t>
  </si>
  <si>
    <t>07800</t>
  </si>
  <si>
    <t>EIVISSA (IBIZA)</t>
  </si>
  <si>
    <t>E  IBIZA03</t>
  </si>
  <si>
    <t>241435-EPP-1-2014-1-ES-EPPKA3-ECHE</t>
  </si>
  <si>
    <t>947882740</t>
  </si>
  <si>
    <t>ESCUELA DE ARTE DE IBIZA</t>
  </si>
  <si>
    <t>C/ RIO DUERO, 5</t>
  </si>
  <si>
    <t>07817</t>
  </si>
  <si>
    <t>SANT JOSEP DE SA TALAIA ( SANT JORDI )</t>
  </si>
  <si>
    <t>E  IBIZA04</t>
  </si>
  <si>
    <t>243875-EPP-1-2014-1-ES-EPPKA3-ECHE</t>
  </si>
  <si>
    <t>949120169</t>
  </si>
  <si>
    <t>IES ISIDOR MACABICH</t>
  </si>
  <si>
    <t>C/ SA BLANCADONA, S/N  APT. 811</t>
  </si>
  <si>
    <t>IBIZA</t>
  </si>
  <si>
    <t>E  IBIZA05</t>
  </si>
  <si>
    <t>255515-EPP-1-2014-1-ES-EPPKA3-ECHE</t>
  </si>
  <si>
    <t>949120363</t>
  </si>
  <si>
    <t>CIFP JOAN TAIX</t>
  </si>
  <si>
    <t xml:space="preserve"> MESTRE ARABÍ STREET, Nº 15</t>
  </si>
  <si>
    <t>07420</t>
  </si>
  <si>
    <t>SA POBLA</t>
  </si>
  <si>
    <t>E  IBIZA06</t>
  </si>
  <si>
    <t>269679-EPP-1-2015-1-ES-EPPKA3-ECHE</t>
  </si>
  <si>
    <t>947053487</t>
  </si>
  <si>
    <t>IES ALGARB</t>
  </si>
  <si>
    <t>C/ Guillem de Montgri</t>
  </si>
  <si>
    <t>Ibiza</t>
  </si>
  <si>
    <t>29540-EPP-1-2014-1-ES-EPPKA3-ECHE</t>
  </si>
  <si>
    <t>999849423</t>
  </si>
  <si>
    <t>UNIVERSIDAD DE JAEN</t>
  </si>
  <si>
    <t>PARAJE LAS LAGUNILLAS S/N</t>
  </si>
  <si>
    <t>23071</t>
  </si>
  <si>
    <t>E  JAEN02</t>
  </si>
  <si>
    <t>238539-EPP-1-2014-1-ES-EPPKA3-ECHE</t>
  </si>
  <si>
    <t>949653766</t>
  </si>
  <si>
    <t>IES SAN JUAN BOSCO</t>
  </si>
  <si>
    <t>MILLAN DE PRIEGO, NR 6</t>
  </si>
  <si>
    <t>23007</t>
  </si>
  <si>
    <t>E  JAEN03</t>
  </si>
  <si>
    <t>240847-EPP-1-2014-1-ES-EPPKA3-ECHE</t>
  </si>
  <si>
    <t>949581307</t>
  </si>
  <si>
    <t>FUNDACIÓN ESCUELAS PROFESIONALES SAGRADA FAMILIA UBEDA</t>
  </si>
  <si>
    <t>AVDA CRISTO REY, 25</t>
  </si>
  <si>
    <t>23400</t>
  </si>
  <si>
    <t>ÚBEDA</t>
  </si>
  <si>
    <t>E  JAEN04</t>
  </si>
  <si>
    <t>247697-EPP-1-2014-1-ES-EPPKA3-ECHE</t>
  </si>
  <si>
    <t>949162170</t>
  </si>
  <si>
    <t>IES ANDRES DE VANDELVIRA</t>
  </si>
  <si>
    <t>C/ GARNICA, 3</t>
  </si>
  <si>
    <t>23440</t>
  </si>
  <si>
    <t>BAEZA (JAÉN)</t>
  </si>
  <si>
    <t>E  JAEN05</t>
  </si>
  <si>
    <t>254969-EPP-1-2014-1-ES-EPPKA3-ECHE</t>
  </si>
  <si>
    <t>949512631</t>
  </si>
  <si>
    <t>ESCUELAS PROFESIONALES SAGRADA FAMILIA ALCALÁ LA REAL</t>
  </si>
  <si>
    <t>AVDA. DE EUROPA, 1</t>
  </si>
  <si>
    <t>23680</t>
  </si>
  <si>
    <t>ALCALÁ LA REAL. JAÉN</t>
  </si>
  <si>
    <t>E  JAEN06</t>
  </si>
  <si>
    <t>251523-EPP-1-2014-1-ES-EPPKA3-ECHE</t>
  </si>
  <si>
    <t>949387695</t>
  </si>
  <si>
    <t>SAINT FAMILY LINARES</t>
  </si>
  <si>
    <t>GARDENIA, 48</t>
  </si>
  <si>
    <t xml:space="preserve">23700  </t>
  </si>
  <si>
    <t>LINARES</t>
  </si>
  <si>
    <t>E  JAEN07</t>
  </si>
  <si>
    <t>261428-EPP-1-2014-1-ES-EPPKA3-ECHE</t>
  </si>
  <si>
    <t>949517772</t>
  </si>
  <si>
    <t>CONSERVATORIO SUPERIOR DE MÚSICA DE JAÉN</t>
  </si>
  <si>
    <t>CALLE COMPAÑÍA 1</t>
  </si>
  <si>
    <t>23002</t>
  </si>
  <si>
    <t>E  JAEN08</t>
  </si>
  <si>
    <t>263644-EPP-1-2014-1-ES-EPPKA3-ECHE</t>
  </si>
  <si>
    <t>949651341</t>
  </si>
  <si>
    <t>IES SALVADOR SERRANO</t>
  </si>
  <si>
    <t>PARQUE DE LA FUENSANTA, Nº 2</t>
  </si>
  <si>
    <t>23660</t>
  </si>
  <si>
    <t>ALCAUDETE - JAÉN</t>
  </si>
  <si>
    <t>E  JAEN09</t>
  </si>
  <si>
    <t>266629-EPP-1-2014-1-ES-EPPKA3-ECHE</t>
  </si>
  <si>
    <t>944922300</t>
  </si>
  <si>
    <t>IES JÁNDULA</t>
  </si>
  <si>
    <t>CALLE SAN VICENTE DE PAUL S/N</t>
  </si>
  <si>
    <t>23740</t>
  </si>
  <si>
    <t>ANDÚJAR</t>
  </si>
  <si>
    <t>E  JAEN10</t>
  </si>
  <si>
    <t>266983-EPP-1-2014-1-ES-EPPKA3-ECHE</t>
  </si>
  <si>
    <t>949240643</t>
  </si>
  <si>
    <t>IES SANTA CATALINA DE ALEJANDRIA</t>
  </si>
  <si>
    <t>RUIZ GIMENEZ AVENUE 16</t>
  </si>
  <si>
    <t>23008</t>
  </si>
  <si>
    <t>JAEN</t>
  </si>
  <si>
    <t>E  JAEN11</t>
  </si>
  <si>
    <t>267936-EPP-1-2014-1-ES-EPPKA3-ECHE</t>
  </si>
  <si>
    <t>949651438</t>
  </si>
  <si>
    <t>INSTITUTO DE EDUCACION SECUNDARIA LAS FUENTEZUELAS</t>
  </si>
  <si>
    <t>5, AVENIDA DE ARJONA</t>
  </si>
  <si>
    <t>23006</t>
  </si>
  <si>
    <t>E  JAEN12</t>
  </si>
  <si>
    <t>268995-EPP-1-2014-1-ES-EPPKA3-ECHE</t>
  </si>
  <si>
    <t>949594305</t>
  </si>
  <si>
    <t>INSTITUTO DE EDUCACION SECUNDARIA SIERRA DE LAS VILLAS</t>
  </si>
  <si>
    <t>CTRA. DE MOGÓN, S/N</t>
  </si>
  <si>
    <t>23300</t>
  </si>
  <si>
    <t>VILLACARRILLO</t>
  </si>
  <si>
    <t>E  JAEN13</t>
  </si>
  <si>
    <t>265939-EPP-1-2014-1-ES-EPPKA3-ECHE</t>
  </si>
  <si>
    <t>949626218</t>
  </si>
  <si>
    <t>IES VIRGEN DE LA CABEZA</t>
  </si>
  <si>
    <t>CALLE CALVARIO Nº 146</t>
  </si>
  <si>
    <t>23770</t>
  </si>
  <si>
    <t>MARMOLEJO</t>
  </si>
  <si>
    <t>E  JAEN14</t>
  </si>
  <si>
    <t>270605-EPP-1-2016-1-ES-EPPKA3-ECHE</t>
  </si>
  <si>
    <t>947509581</t>
  </si>
  <si>
    <t>Alfonso XI</t>
  </si>
  <si>
    <t>c/Rodriguez acosta nº2</t>
  </si>
  <si>
    <t>Alcala la Real</t>
  </si>
  <si>
    <t>E  JAEN15</t>
  </si>
  <si>
    <t>270326-EPP-1-2015-1-ES-EPPKA3-ECHE</t>
  </si>
  <si>
    <t>938758629</t>
  </si>
  <si>
    <t>ESCUELA DE ARTE "JOSÉ NOGUÉ"</t>
  </si>
  <si>
    <t>Martínez Molina, 11</t>
  </si>
  <si>
    <t>23004</t>
  </si>
  <si>
    <t>Jaén</t>
  </si>
  <si>
    <t>E  JAEN16</t>
  </si>
  <si>
    <t>237855-EPP-1-2014-1-ES-EPPKA3-ECHE</t>
  </si>
  <si>
    <t>949556184</t>
  </si>
  <si>
    <t>IES FERNANDO III</t>
  </si>
  <si>
    <t>PARQUE MANUEL CARRASCO S/N</t>
  </si>
  <si>
    <t>MARTOS (JAÉN)</t>
  </si>
  <si>
    <t>E  JAEN17</t>
  </si>
  <si>
    <t>270645-EPP-1-2016-1-ES-EPPKA3-ECHE</t>
  </si>
  <si>
    <t>946623777</t>
  </si>
  <si>
    <t>Fundación Escuelas Profesionales de la Sagrada Familia</t>
  </si>
  <si>
    <t>Puerta de Madrid 6 45</t>
  </si>
  <si>
    <t>Andújar</t>
  </si>
  <si>
    <t>E  JAEN18</t>
  </si>
  <si>
    <t>270850-EPP-1-2016-1-ES-EPPKA3-ECHE</t>
  </si>
  <si>
    <t>932011406</t>
  </si>
  <si>
    <t>Escuela de Arte "Casa de las Torres"</t>
  </si>
  <si>
    <t>Plaza de San Lorenzo, 7</t>
  </si>
  <si>
    <t>23.400</t>
  </si>
  <si>
    <t>Úbeda</t>
  </si>
  <si>
    <t>E  JAEN19</t>
  </si>
  <si>
    <t>271190-EPP-1-2016-1-ES-EPPKA3-ECHE</t>
  </si>
  <si>
    <t>928294269</t>
  </si>
  <si>
    <t>IES AURINGIS</t>
  </si>
  <si>
    <t>CERRO DE LOS LIRIOS S/N</t>
  </si>
  <si>
    <t>23005</t>
  </si>
  <si>
    <t>Jaen</t>
  </si>
  <si>
    <t>E  JAEN20</t>
  </si>
  <si>
    <t>271202-EPP-1-2016-1-ES-EPPKA3-ECHE</t>
  </si>
  <si>
    <t>943446057</t>
  </si>
  <si>
    <t>IES El Valle</t>
  </si>
  <si>
    <t>Carretera de Madrid, 2</t>
  </si>
  <si>
    <t>23009</t>
  </si>
  <si>
    <t>E  JAEN21</t>
  </si>
  <si>
    <t>271322-EPP-1-2016-1-ES-EPPKA3-ECHE</t>
  </si>
  <si>
    <t>942462283</t>
  </si>
  <si>
    <t>Paseo de la Estación 44</t>
  </si>
  <si>
    <t>E  JAEN22</t>
  </si>
  <si>
    <t>271670-EPP-1-2017-1-ES-EPPKA3-ECHE</t>
  </si>
  <si>
    <t>919829661</t>
  </si>
  <si>
    <t>INSTITUTO DE EDUCACIÓN SECUNDARIA JABALCUZ</t>
  </si>
  <si>
    <t>Avda. Santa María del Valle, s/n</t>
  </si>
  <si>
    <t>E  JAEN23</t>
  </si>
  <si>
    <t>271825-EPP-1-2017-1-ES-EPPKA3-ECHE</t>
  </si>
  <si>
    <t>942968041</t>
  </si>
  <si>
    <t>I.E.S. LOS CERROS</t>
  </si>
  <si>
    <t>CALLE CRONISTA JUAN DE LA TORRE</t>
  </si>
  <si>
    <t>E  JAEN24</t>
  </si>
  <si>
    <t>271952-EPP-1-2018-1-ES-EPPKA1-ECHE</t>
  </si>
  <si>
    <t>919822386</t>
  </si>
  <si>
    <t>IES MARTÍN HALAJA</t>
  </si>
  <si>
    <t>Avda. de Madrid, 18</t>
  </si>
  <si>
    <t>23200</t>
  </si>
  <si>
    <t>La Carolina</t>
  </si>
  <si>
    <t>28678-EPP-1-2014-1-ES-EPPKA3-ECHE</t>
  </si>
  <si>
    <t>999629718</t>
  </si>
  <si>
    <t>UNIVERSIDADE DA CORUNA</t>
  </si>
  <si>
    <t>LA MAESTRANZA 9</t>
  </si>
  <si>
    <t>15001</t>
  </si>
  <si>
    <t>A CORUÑA</t>
  </si>
  <si>
    <t>E  LA-CORU02</t>
  </si>
  <si>
    <t>245945-EPP-1-2014-1-ES-EPPKA3-ECHE</t>
  </si>
  <si>
    <t>949291471</t>
  </si>
  <si>
    <t>IES RAMÓN MENÉNDEZ PIDAL</t>
  </si>
  <si>
    <t>Mª VICTORIA FDEZ.-ESPAÑA Y FERNÁNDEZ LATORRE 2</t>
  </si>
  <si>
    <t xml:space="preserve">15002 </t>
  </si>
  <si>
    <t>E  LA-CORU03</t>
  </si>
  <si>
    <t>247263-EPP-1-2014-1-ES-EPPKA3-ECHE</t>
  </si>
  <si>
    <t>949576942</t>
  </si>
  <si>
    <t>ESCUELA DE ARTE Y SUPERIOR DE DISEÑO PABLO PICASSO/ESCOLA DE ARTE E SUPERIOR DE DESEÑO PABLO PICASSO</t>
  </si>
  <si>
    <t>2, OS PELAMIOS STREET</t>
  </si>
  <si>
    <t>E  LA-CORU04</t>
  </si>
  <si>
    <t>250551-EPP-1-2014-1-ES-EPPKA3-ECHE</t>
  </si>
  <si>
    <t>948181403</t>
  </si>
  <si>
    <t>INSTITUTO DE ENSEÑANZA SECUNDARIA FERNANDO WIRTZ SUÁREZ</t>
  </si>
  <si>
    <t>RÚA / CABALLEROS, 1</t>
  </si>
  <si>
    <t>15006</t>
  </si>
  <si>
    <t xml:space="preserve">A CORUÑA </t>
  </si>
  <si>
    <t>E  LA-CORU05</t>
  </si>
  <si>
    <t>247673-EPP-1-2014-1-ES-EPPKA3-ECHE</t>
  </si>
  <si>
    <t>949179436</t>
  </si>
  <si>
    <t>CONSERVATORIO SUPERIOR DE MÚSICA DA CORUÑA</t>
  </si>
  <si>
    <t>CALLE MANUEL MURGUIA 44</t>
  </si>
  <si>
    <t>15011</t>
  </si>
  <si>
    <t>LA CORUÑA</t>
  </si>
  <si>
    <t>E  LA-CORU06</t>
  </si>
  <si>
    <t>246891-EPP-1-2014-1-ES-EPPKA3-ECHE</t>
  </si>
  <si>
    <t>949523592</t>
  </si>
  <si>
    <t>IES UNIVERSIDADE LABORAL</t>
  </si>
  <si>
    <t>SALVADOR ALLENDE S/N</t>
  </si>
  <si>
    <t>15670</t>
  </si>
  <si>
    <t xml:space="preserve">CULLEREDO </t>
  </si>
  <si>
    <t>E  LA-CORU07</t>
  </si>
  <si>
    <t>252690-EPP-1-2014-1-ES-EPPKA3-ECHE</t>
  </si>
  <si>
    <t>949201164</t>
  </si>
  <si>
    <t>CIFP PASEO DAS PONTES</t>
  </si>
  <si>
    <t>C/ SAN PEDRO DE MEZONZO, Nº 4</t>
  </si>
  <si>
    <t>15004</t>
  </si>
  <si>
    <t>E  LA-CORU08</t>
  </si>
  <si>
    <t>252900-EPP-1-2014-1-ES-EPPKA3-ECHE</t>
  </si>
  <si>
    <t>949151112</t>
  </si>
  <si>
    <t>CIFP ANXEL CASAL - MONTE ALTO</t>
  </si>
  <si>
    <t>PASEO MARÍTIMO, 47</t>
  </si>
  <si>
    <t>15002</t>
  </si>
  <si>
    <t>E  LA-CORU09</t>
  </si>
  <si>
    <t>254868-EPP-1-2014-1-ES-EPPKA3-ECHE</t>
  </si>
  <si>
    <t>949642320</t>
  </si>
  <si>
    <t>IES SAN CLEMENTE</t>
  </si>
  <si>
    <t>RUA SAN CLEMENTE S/N</t>
  </si>
  <si>
    <t>15705</t>
  </si>
  <si>
    <t>SANTIAGO DE COMPOSTELA</t>
  </si>
  <si>
    <t>E  LA-CORU10</t>
  </si>
  <si>
    <t>269615-EPP-1-2015-1-ES-EPPKA3-ECHE</t>
  </si>
  <si>
    <t>939996155</t>
  </si>
  <si>
    <t>IES ISIDRO PARGA PONDAL</t>
  </si>
  <si>
    <t>Muiño da Pintura 4</t>
  </si>
  <si>
    <t>15100</t>
  </si>
  <si>
    <t>Carballo</t>
  </si>
  <si>
    <t>E  LA-CORU12</t>
  </si>
  <si>
    <t>260482-EPP-1-2014-1-ES-EPPKA3-ECHE</t>
  </si>
  <si>
    <t>949117744</t>
  </si>
  <si>
    <t>CENTRO INTEGRADO DE FORMACIÓN PROFESIONAL SOMESO</t>
  </si>
  <si>
    <t>SOMESO, 6</t>
  </si>
  <si>
    <t xml:space="preserve">15008 </t>
  </si>
  <si>
    <t>E  LA-CORU13</t>
  </si>
  <si>
    <t>259170-EPP-1-2014-1-ES-EPPKA3-ECHE</t>
  </si>
  <si>
    <t>947306366</t>
  </si>
  <si>
    <t>IES AS MARIÑAS</t>
  </si>
  <si>
    <t>AV CORUÑA Nº6</t>
  </si>
  <si>
    <t>15300</t>
  </si>
  <si>
    <t>BETANZOS</t>
  </si>
  <si>
    <t>E  LA-CORU14</t>
  </si>
  <si>
    <t>259176-EPP-1-2014-1-ES-EPPKA3-ECHE</t>
  </si>
  <si>
    <t>949215229</t>
  </si>
  <si>
    <t>CENTRO INTEGRADO DE FORMACIÓN PROFESIONAL RODOLFO UCHA PIÑEIRO</t>
  </si>
  <si>
    <t>AVENIDA DE CASTELAO, 64</t>
  </si>
  <si>
    <t>15406</t>
  </si>
  <si>
    <t>FERROL</t>
  </si>
  <si>
    <t>E  LA-CORU15</t>
  </si>
  <si>
    <t>269847-EPP-1-2015-1-ES-EPPKA3-ECHE</t>
  </si>
  <si>
    <t>946305326</t>
  </si>
  <si>
    <t>INSTITUTO EDUCACION SECUNDARIA A SARDIÑEIRA</t>
  </si>
  <si>
    <t>Avenida A Sardiñeira 41</t>
  </si>
  <si>
    <t>15007</t>
  </si>
  <si>
    <t>A Coruña</t>
  </si>
  <si>
    <t>E  LA-CORU16</t>
  </si>
  <si>
    <t>261244-EPP-1-2014-1-ES-EPPKA3-ECHE</t>
  </si>
  <si>
    <t>949487993</t>
  </si>
  <si>
    <t>INSTITUTO DE ENSINO SECUNDARIO PLURILINGÜE EUSEBIO DA GUARDA</t>
  </si>
  <si>
    <t>PRAZA DE PONTEVEDRA 20</t>
  </si>
  <si>
    <t>15003</t>
  </si>
  <si>
    <t>E  LA-CORU18</t>
  </si>
  <si>
    <t>262080-EPP-1-2014-1-ES-EPPKA3-ECHE</t>
  </si>
  <si>
    <t>949381196</t>
  </si>
  <si>
    <t>CENTRO INTEGRADO DE FORMACIÓN PROFESIONAL COROSO</t>
  </si>
  <si>
    <t>AVDA DA CORUÑA 174C</t>
  </si>
  <si>
    <t>15960</t>
  </si>
  <si>
    <t>RIBEIRA</t>
  </si>
  <si>
    <t>E  LA-CORU19</t>
  </si>
  <si>
    <t>262124-EPP-1-2014-1-ES-EPPKA3-ECHE</t>
  </si>
  <si>
    <t>949170221</t>
  </si>
  <si>
    <t>IES DE ARZÚA</t>
  </si>
  <si>
    <t xml:space="preserve">RÚA DO CASTRO S/N </t>
  </si>
  <si>
    <t>15810</t>
  </si>
  <si>
    <t>ARZÚA</t>
  </si>
  <si>
    <t>E  LA-CORU20</t>
  </si>
  <si>
    <t>262214-EPP-1-2014-1-ES-EPPKA3-ECHE</t>
  </si>
  <si>
    <t>949523010</t>
  </si>
  <si>
    <t>IES LELIADOURA</t>
  </si>
  <si>
    <t>FRIÓNS S/N</t>
  </si>
  <si>
    <t>15967</t>
  </si>
  <si>
    <t>E  LA-CORU21</t>
  </si>
  <si>
    <t>263088-EPP-1-2014-1-ES-EPPKA3-ECHE</t>
  </si>
  <si>
    <t>949493813</t>
  </si>
  <si>
    <t>IES URBANO LUGRÍS</t>
  </si>
  <si>
    <t>AV.ARTEIXO 128</t>
  </si>
  <si>
    <t>E  LA-CORU22</t>
  </si>
  <si>
    <t>263113-EPP-1-2014-1-ES-EPPKA3-ECHE</t>
  </si>
  <si>
    <t>947088310</t>
  </si>
  <si>
    <t>IES DE SABON</t>
  </si>
  <si>
    <t>AVDA. ARSENIO S/N</t>
  </si>
  <si>
    <t>15142</t>
  </si>
  <si>
    <t>ARTEIXO</t>
  </si>
  <si>
    <t>E  LA-CORU23</t>
  </si>
  <si>
    <t>264170-EPP-1-2014-1-ES-EPPKA3-ECHE</t>
  </si>
  <si>
    <t>948384812</t>
  </si>
  <si>
    <t>IES LEIXA</t>
  </si>
  <si>
    <t>SAN PEDRO DE LEIXA S/N</t>
  </si>
  <si>
    <t>15405</t>
  </si>
  <si>
    <t>E  LA-CORU24</t>
  </si>
  <si>
    <t>269880-EPP-1-2015-1-ES-EPPKA3-ECHE</t>
  </si>
  <si>
    <t>939100651</t>
  </si>
  <si>
    <t>IES MACIAS O NAMORADO</t>
  </si>
  <si>
    <t>Agro do medio S/N</t>
  </si>
  <si>
    <t>15900</t>
  </si>
  <si>
    <t>PADRON</t>
  </si>
  <si>
    <t>E  LA-CORU25</t>
  </si>
  <si>
    <t>266199-EPP-1-2014-1-ES-EPPKA3-ECHE</t>
  </si>
  <si>
    <t>949645521</t>
  </si>
  <si>
    <t>FUNDACIÓN GALICIA OBRA SOCIAL</t>
  </si>
  <si>
    <t>CALLE RIBADAVIA, 4</t>
  </si>
  <si>
    <t>A CORUNA</t>
  </si>
  <si>
    <t>E  LA-CORU26</t>
  </si>
  <si>
    <t>266986-EPP-1-2014-1-ES-EPPKA3-ECHE</t>
  </si>
  <si>
    <t>949520100</t>
  </si>
  <si>
    <t>IES MONCHO VALCARCE</t>
  </si>
  <si>
    <t>RÚA JOSÉ Mª PENABAD  S/N</t>
  </si>
  <si>
    <t>15320</t>
  </si>
  <si>
    <t>AS PONTES</t>
  </si>
  <si>
    <t>E  LA-CORU27</t>
  </si>
  <si>
    <t>267480-EPP-1-2014-1-ES-EPPKA3-ECHE</t>
  </si>
  <si>
    <t>946771217</t>
  </si>
  <si>
    <t>CENTRO INTEGRADO DE FORMACIÓN PROFESIONAL IMAXE E SON</t>
  </si>
  <si>
    <t>SOMESO,6 15008 A CORUÑA SPAIN</t>
  </si>
  <si>
    <t>15008</t>
  </si>
  <si>
    <t>E  LA-CORU28</t>
  </si>
  <si>
    <t>267799-EPP-1-2014-1-ES-EPPKA3-ECHE</t>
  </si>
  <si>
    <t>949590910</t>
  </si>
  <si>
    <t>CIFP FERROLTERRA</t>
  </si>
  <si>
    <t>AV. RAMON Y CAJAL S/N FERROL</t>
  </si>
  <si>
    <t>15403</t>
  </si>
  <si>
    <t>FERROL, A CORUÑA</t>
  </si>
  <si>
    <t>E  LA-CORU31</t>
  </si>
  <si>
    <t>269077-EPP-1-2014-1-ES-EPPKA3-ECHE</t>
  </si>
  <si>
    <t>943631715</t>
  </si>
  <si>
    <t>FEDERACION EFA GALICIA</t>
  </si>
  <si>
    <t>PONTE DE SAN LÁZARO 11A. 1D</t>
  </si>
  <si>
    <t>15703</t>
  </si>
  <si>
    <t xml:space="preserve">SANTIAGO DE COMPOSTELA </t>
  </si>
  <si>
    <t>E  LA-CORU33</t>
  </si>
  <si>
    <t>265349-EPP-1-2014-1-ES-EPPKA3-ECHE</t>
  </si>
  <si>
    <t>949465683</t>
  </si>
  <si>
    <t>IES FERNANDO BLANCO</t>
  </si>
  <si>
    <t>AVENIDA FERNANDO BLANCO, 99</t>
  </si>
  <si>
    <t>15270</t>
  </si>
  <si>
    <t>CEE</t>
  </si>
  <si>
    <t>E  LA-CORU34</t>
  </si>
  <si>
    <t>269972-EPP-1-2015-1-ES-EPPKA3-ECHE</t>
  </si>
  <si>
    <t>944021849</t>
  </si>
  <si>
    <t>IES MONTE NEME</t>
  </si>
  <si>
    <t>RÚA FONTECALDEIRA S/N</t>
  </si>
  <si>
    <t>CARBALLO</t>
  </si>
  <si>
    <t>E  LA-CORU35</t>
  </si>
  <si>
    <t>270250-EPP-1-2015-1-ES-EPPKA3-ECHE</t>
  </si>
  <si>
    <t>938803443</t>
  </si>
  <si>
    <t>FEDERACIÓN EFA GALICIA</t>
  </si>
  <si>
    <t>PONTE DE SAN LÁZARO Nº11 A, 1º DERECHA</t>
  </si>
  <si>
    <t>GALICIA</t>
  </si>
  <si>
    <t>E  LA-CORU36</t>
  </si>
  <si>
    <t>270365-EPP-1-2015-1-ES-EPPKA3-ECHE</t>
  </si>
  <si>
    <t>938738938</t>
  </si>
  <si>
    <t>IES FRAGA DO EUME</t>
  </si>
  <si>
    <t>Avenida Ricardo Sánchez 3</t>
  </si>
  <si>
    <t>15600</t>
  </si>
  <si>
    <t>Pontedeume</t>
  </si>
  <si>
    <t>E  LA-CORU37</t>
  </si>
  <si>
    <t>270774-EPP-1-2016-1-ES-EPPKA3-ECHE</t>
  </si>
  <si>
    <t>931327362</t>
  </si>
  <si>
    <t>CENTRO PRIVADO PLURILINGÜE LICEO "LA PAZ"</t>
  </si>
  <si>
    <t>Sebastián Martínez Risco 12</t>
  </si>
  <si>
    <t>15009</t>
  </si>
  <si>
    <t>E  LA-CORU38</t>
  </si>
  <si>
    <t>271067-EPP-1-2016-1-ES-EPPKA3-ECHE</t>
  </si>
  <si>
    <t>949055179</t>
  </si>
  <si>
    <t>IES DA POBRA DO CARAMIÑAL</t>
  </si>
  <si>
    <t>Xobre, 22</t>
  </si>
  <si>
    <t>15940</t>
  </si>
  <si>
    <t>Pobra do Caramiñal</t>
  </si>
  <si>
    <t>E  LA-CORU39</t>
  </si>
  <si>
    <t>271316-EPP-1-2016-1-ES-EPPKA3-ECHE</t>
  </si>
  <si>
    <t>938973290</t>
  </si>
  <si>
    <t>CFEA Guísamo</t>
  </si>
  <si>
    <t>LG. BOS, 14</t>
  </si>
  <si>
    <t>15640</t>
  </si>
  <si>
    <t>BERGONDO</t>
  </si>
  <si>
    <t>E  LA-CORU40</t>
  </si>
  <si>
    <t>271439-EPP-1-2017-1-ES-EPPKA3-ECHE</t>
  </si>
  <si>
    <t>928290971</t>
  </si>
  <si>
    <t>CENTRO DE ESTUDIOS SUPERIORES UNIVERSITARIOS DE GALICIA S.L.</t>
  </si>
  <si>
    <t>Obradoiro 47</t>
  </si>
  <si>
    <t>15190</t>
  </si>
  <si>
    <t>La Coruña</t>
  </si>
  <si>
    <t>E  LA-CORU41</t>
  </si>
  <si>
    <t>271785-EPP-1-2017-1-ES-EPPKA3-ECHE</t>
  </si>
  <si>
    <t>949718077</t>
  </si>
  <si>
    <t>I.E.S. Terra de Trasancos.</t>
  </si>
  <si>
    <t>Camino real s/n</t>
  </si>
  <si>
    <t>15570</t>
  </si>
  <si>
    <t>Naron</t>
  </si>
  <si>
    <t>E  LA-CORU42</t>
  </si>
  <si>
    <t>272284-EPP-1-2018-1-ES-EPPKA1-ECHE</t>
  </si>
  <si>
    <t>942583921</t>
  </si>
  <si>
    <t>IES Terra de Xallas</t>
  </si>
  <si>
    <t>Rosalía de Castro s/n</t>
  </si>
  <si>
    <t>15840</t>
  </si>
  <si>
    <t>Santa Comba</t>
  </si>
  <si>
    <t>29547-EPP-1-2014-1-ES-EPPKA3-ECHE</t>
  </si>
  <si>
    <t>999929739</t>
  </si>
  <si>
    <t>JUAN DE QUESADA,30</t>
  </si>
  <si>
    <t>35001</t>
  </si>
  <si>
    <t>E  LAS-PAL02</t>
  </si>
  <si>
    <t>236619-EPP-1-2014-1-ES-EPPKA3-ECHE</t>
  </si>
  <si>
    <t>945105921</t>
  </si>
  <si>
    <t>IES FELO MONZON GRAU BASSAS</t>
  </si>
  <si>
    <t>CARRETERA DEL LOMO BLANCO NÚMERO 48</t>
  </si>
  <si>
    <t>35015</t>
  </si>
  <si>
    <t>E  LAS-PAL03</t>
  </si>
  <si>
    <t>232921-EPP-1-2014-1-ES-EPPKA3-ECHE</t>
  </si>
  <si>
    <t>948775625</t>
  </si>
  <si>
    <t>INSTITUTO DE ENSEÑANZA SECUNDARIA FERIA DEL ATLÁNTICO</t>
  </si>
  <si>
    <t>ALFEREZ PROVISIONAL S/N</t>
  </si>
  <si>
    <t>35019</t>
  </si>
  <si>
    <t>E  LAS-PAL04</t>
  </si>
  <si>
    <t>244083-EPP-1-2014-1-ES-EPPKA3-ECHE</t>
  </si>
  <si>
    <t>946151484</t>
  </si>
  <si>
    <t>IES POLITÉCNICO LAS PALMAS</t>
  </si>
  <si>
    <t>C/CANALEJAS, 43. LAS PALMAS DE GRAN CANARIA</t>
  </si>
  <si>
    <t>35003</t>
  </si>
  <si>
    <t>E  LAS-PAL05</t>
  </si>
  <si>
    <t>250703-EPP-1-2014-1-ES-EPPKA3-ECHE</t>
  </si>
  <si>
    <t>948441072</t>
  </si>
  <si>
    <t>ESCUELA DE ARTE Y SUPERIOR DE DISEÑO GRAN CANARIA</t>
  </si>
  <si>
    <t>AVDA DE CANARIAS Nº 44</t>
  </si>
  <si>
    <t>35016</t>
  </si>
  <si>
    <t>E  LAS-PAL06</t>
  </si>
  <si>
    <t>243355-EPP-1-2014-1-ES-EPPKA3-ECHE</t>
  </si>
  <si>
    <t>948920931</t>
  </si>
  <si>
    <t>CENTRO INTEGRADO DE FORMACIÓN PROFESIONAL MAJADA MARCIAL</t>
  </si>
  <si>
    <t>LOS CAMELLEROS, 162</t>
  </si>
  <si>
    <t>35600</t>
  </si>
  <si>
    <t>PUERTO DEL ROSARIO</t>
  </si>
  <si>
    <t>E  LAS-PAL08</t>
  </si>
  <si>
    <t>252152-EPP-1-2014-1-ES-EPPKA3-ECHE</t>
  </si>
  <si>
    <t>949104843</t>
  </si>
  <si>
    <t>IES EL RINCÓN</t>
  </si>
  <si>
    <t>AVENIDA JOSÉ SÁNCHEZ PEÑATE S/N</t>
  </si>
  <si>
    <t>35010</t>
  </si>
  <si>
    <t>LAS PALMAS DE G.C.</t>
  </si>
  <si>
    <t>E  LAS-PAL09</t>
  </si>
  <si>
    <t>251345-EPP-1-2014-1-ES-EPPKA3-ECHE</t>
  </si>
  <si>
    <t>948855747</t>
  </si>
  <si>
    <t>HOTELES ESCUELA DE CANARIAS, S.A.</t>
  </si>
  <si>
    <t>Calle Albareda n°38-1a planta.</t>
  </si>
  <si>
    <t>35008</t>
  </si>
  <si>
    <t>E  LAS-PAL10</t>
  </si>
  <si>
    <t>255491-EPP-1-2014-1-ES-EPPKA3-ECHE</t>
  </si>
  <si>
    <t>949584605</t>
  </si>
  <si>
    <t>IES PRIMERO DE MAYO</t>
  </si>
  <si>
    <t>URB. PARQUE CENTRAL, S/N</t>
  </si>
  <si>
    <t xml:space="preserve">35013 </t>
  </si>
  <si>
    <t>E  LAS-PAL11</t>
  </si>
  <si>
    <t>255807-EPP-1-2014-1-ES-EPPKA3-ECHE</t>
  </si>
  <si>
    <t>949607206</t>
  </si>
  <si>
    <t>CIFP CRUZ DE PIEDRA</t>
  </si>
  <si>
    <t>CTRA. GENERAL DEL NORTE, 40, KM. 2</t>
  </si>
  <si>
    <t>35013</t>
  </si>
  <si>
    <t xml:space="preserve">LAS PALMAS DE GRAN CANARIA </t>
  </si>
  <si>
    <t>E  LAS-PAL14</t>
  </si>
  <si>
    <t>257546-EPP-1-2014-1-ES-EPPKA3-ECHE</t>
  </si>
  <si>
    <t>949588485</t>
  </si>
  <si>
    <t>IES ROQUE AMAGRO</t>
  </si>
  <si>
    <t>CALLE JOSE SOSA S/N</t>
  </si>
  <si>
    <t>35460</t>
  </si>
  <si>
    <t>GÁLDAR</t>
  </si>
  <si>
    <t>E  LAS-PAL15</t>
  </si>
  <si>
    <t>259634-EPP-1-2014-1-ES-EPPKA3-ECHE</t>
  </si>
  <si>
    <t>949559870</t>
  </si>
  <si>
    <t>IES PÉREZ GALDÓS</t>
  </si>
  <si>
    <t>PASEO TOMÁS MORALES, 37-B</t>
  </si>
  <si>
    <t>E  LAS-PAL16</t>
  </si>
  <si>
    <t>269695-EPP-1-2015-1-ES-EPPKA3-ECHE</t>
  </si>
  <si>
    <t>948631095</t>
  </si>
  <si>
    <t>INSTITUTO DE ENSEÑANZA SECUNDARIA LA MINILLA</t>
  </si>
  <si>
    <t>CONCEJAL GARCÍA FEO, 28</t>
  </si>
  <si>
    <t>35011</t>
  </si>
  <si>
    <t>E  LAS-PAL17</t>
  </si>
  <si>
    <t>259186-EPP-1-2014-1-ES-EPPKA3-ECHE</t>
  </si>
  <si>
    <t>949559773</t>
  </si>
  <si>
    <t>IES JOSE ZERPA</t>
  </si>
  <si>
    <t>C/ BATEY, 1</t>
  </si>
  <si>
    <t xml:space="preserve">35110 </t>
  </si>
  <si>
    <t>VECINDARIO- SANTA LUCÍA DE TIRAJANA</t>
  </si>
  <si>
    <t>E  LAS-PAL18</t>
  </si>
  <si>
    <t>242143-EPP-1-2014-1-ES-EPPKA3-ECHE</t>
  </si>
  <si>
    <t>947826092</t>
  </si>
  <si>
    <t>CONSERVATORIO SUPERIOR DE MÚSICA DE CANARIAS</t>
  </si>
  <si>
    <t>CALLE MANINIDRA 1</t>
  </si>
  <si>
    <t>35002</t>
  </si>
  <si>
    <t>E  LAS-PAL19</t>
  </si>
  <si>
    <t>261712-EPP-1-2014-1-ES-EPPKA3-ECHE</t>
  </si>
  <si>
    <t>946859487</t>
  </si>
  <si>
    <t>I.E.S. LA ISLETA</t>
  </si>
  <si>
    <t>JUAN REJÓN, 58</t>
  </si>
  <si>
    <t>LAS PALMAS DE GRAN CANARIA. LAS PALMAS.</t>
  </si>
  <si>
    <t>E  LAS-PAL20</t>
  </si>
  <si>
    <t>261508-EPP-1-2014-1-ES-EPPKA3-ECHE</t>
  </si>
  <si>
    <t>949172743</t>
  </si>
  <si>
    <t>IES SIETE PALMAS</t>
  </si>
  <si>
    <t>C/ BORRERAS, 1</t>
  </si>
  <si>
    <t>E  LAS-PAL21</t>
  </si>
  <si>
    <t>263321-EPP-1-2014-1-ES-EPPKA3-ECHE</t>
  </si>
  <si>
    <t>949565787</t>
  </si>
  <si>
    <t>INSTITUTO DE ENSEÑANZA SECUNDARIA SANTA LUCÍA</t>
  </si>
  <si>
    <t>AVENIDA LA UNIÓN, 97</t>
  </si>
  <si>
    <t>35110</t>
  </si>
  <si>
    <t>VECINDARIO</t>
  </si>
  <si>
    <t>E  LAS-PAL22</t>
  </si>
  <si>
    <t>262448-EPP-1-2014-1-ES-EPPKA3-ECHE</t>
  </si>
  <si>
    <t>949262662</t>
  </si>
  <si>
    <t>IES TEROR</t>
  </si>
  <si>
    <t>JOSÉ MIRANDA GUERRA, 3</t>
  </si>
  <si>
    <t>35330</t>
  </si>
  <si>
    <t>TEROR</t>
  </si>
  <si>
    <t>E  LAS-PAL23</t>
  </si>
  <si>
    <t>261888-EPP-1-2014-1-ES-EPPKA3-ECHE</t>
  </si>
  <si>
    <t>948592392</t>
  </si>
  <si>
    <t>CENTRO INTEGRADO DE FORMACIÓN PROFESIONAL VILLA DE AGÜIMES</t>
  </si>
  <si>
    <t>C/ALCORAC, 50. POLÍGONO RESIDENCIAL DE ARINAGA.</t>
  </si>
  <si>
    <t>35118</t>
  </si>
  <si>
    <t>AGÜIMES</t>
  </si>
  <si>
    <t>E  LAS-PAL24</t>
  </si>
  <si>
    <t>266208-EPP-1-2014-1-ES-EPPKA3-ECHE</t>
  </si>
  <si>
    <t>949579658</t>
  </si>
  <si>
    <t>IES MESA Y LÓPEZ</t>
  </si>
  <si>
    <t>AV. MESA Y LÓPEZ, 69</t>
  </si>
  <si>
    <t>E  LAS-PAL25</t>
  </si>
  <si>
    <t>266270-EPP-1-2014-1-ES-EPPKA3-ECHE</t>
  </si>
  <si>
    <t>948507129</t>
  </si>
  <si>
    <t>INSTITUTO DE EDUCACIÓN SECUNDARIA SANTA MARIA DE GUIA</t>
  </si>
  <si>
    <t>C/LOMO GUILLÉN S/N</t>
  </si>
  <si>
    <t>35450</t>
  </si>
  <si>
    <t>SANTA MARÍA DE GUÍA - GRAN CANARIA</t>
  </si>
  <si>
    <t>E  LAS-PAL26</t>
  </si>
  <si>
    <t>266694-EPP-1-2014-1-ES-EPPKA3-ECHE</t>
  </si>
  <si>
    <t>948018928</t>
  </si>
  <si>
    <t>IES ARUCAS DOMINGO RIVERO</t>
  </si>
  <si>
    <t>22, CAMINO DE LA CRUZ</t>
  </si>
  <si>
    <t>35400</t>
  </si>
  <si>
    <t>ARUCAS</t>
  </si>
  <si>
    <t>E  LAS-PAL27</t>
  </si>
  <si>
    <t>266883-EPP-1-2014-1-ES-EPPKA3-ECHE</t>
  </si>
  <si>
    <t>948896681</t>
  </si>
  <si>
    <t>CIFP SAN CRISTOBAL</t>
  </si>
  <si>
    <t>C/ CORDOBA, 46 B</t>
  </si>
  <si>
    <t>E  LAS-PAL28</t>
  </si>
  <si>
    <t>269158-EPP-1-2014-1-ES-EPPKA3-ECHE</t>
  </si>
  <si>
    <t>946740953</t>
  </si>
  <si>
    <t>CENTRO INTEGRADO DE FORMACIÓN PROFESINAL ZONZAMAS</t>
  </si>
  <si>
    <t>CALLE DR. BARRAQUER 6</t>
  </si>
  <si>
    <t>35500</t>
  </si>
  <si>
    <t>ARRECIFE</t>
  </si>
  <si>
    <t>E  LAS-PAL29</t>
  </si>
  <si>
    <t>269541-EPP-1-2015-1-ES-EPPKA3-ECHE</t>
  </si>
  <si>
    <t>944926956</t>
  </si>
  <si>
    <t>IES ANA LUISA BENÍTEZ</t>
  </si>
  <si>
    <t>ANA BENÍTEZ, 15</t>
  </si>
  <si>
    <t>35014</t>
  </si>
  <si>
    <t>E  LAS-PAL31</t>
  </si>
  <si>
    <t>269776-EPP-1-2015-1-ES-EPPKA3-ECHE</t>
  </si>
  <si>
    <t>939108217</t>
  </si>
  <si>
    <t>IES TEGUISE</t>
  </si>
  <si>
    <t>GADIFER DE LA SALLE 23</t>
  </si>
  <si>
    <t>35530</t>
  </si>
  <si>
    <t>TEGUISE</t>
  </si>
  <si>
    <t>E  LAS-PAL32</t>
  </si>
  <si>
    <t>269851-EPP-1-2015-1-ES-EPPKA3-ECHE</t>
  </si>
  <si>
    <t>939056225</t>
  </si>
  <si>
    <t>FUNDACIÓN DOLORES SOPEÑA</t>
  </si>
  <si>
    <t>C/ PRUDENCIA HERNÁNDEZ AJENO Nº 15-17</t>
  </si>
  <si>
    <t>E  LAS-PAL34</t>
  </si>
  <si>
    <t>270196-EPP-1-2015-1-ES-EPPKA3-ECHE</t>
  </si>
  <si>
    <t>939017134</t>
  </si>
  <si>
    <t>CNP ESPAÑA SL</t>
  </si>
  <si>
    <t>c/ miguel de cervantes, nº 2</t>
  </si>
  <si>
    <t>Las Palmas de Gran Canaria</t>
  </si>
  <si>
    <t>E  LAS-PAL35</t>
  </si>
  <si>
    <t>270436-EPP-1-2015-1-ES-EPPKA3-ECHE</t>
  </si>
  <si>
    <t>939279131</t>
  </si>
  <si>
    <t>ESCUELA DE ARTE PANCHO LASSO</t>
  </si>
  <si>
    <t>Travesía de Alfredo Kraus, 1</t>
  </si>
  <si>
    <t>Arrecife de Lanzarote</t>
  </si>
  <si>
    <t>E  LAS-PAL36</t>
  </si>
  <si>
    <t>270808-EPP-1-2016-1-ES-EPPKA3-ECHE</t>
  </si>
  <si>
    <t>932497376</t>
  </si>
  <si>
    <t>INSTITUTO DE EDUCACIÓN SECUNDARIA INGENIO</t>
  </si>
  <si>
    <t>Avda. de Los Artesanos, s/n</t>
  </si>
  <si>
    <t>35250</t>
  </si>
  <si>
    <t>Ingenio</t>
  </si>
  <si>
    <t>E  LAS-PAL37</t>
  </si>
  <si>
    <t>271078-EPP-1-2016-1-ES-EPPKA3-ECHE</t>
  </si>
  <si>
    <t>945058779</t>
  </si>
  <si>
    <t>INSTITUTO DE EDUCACIÓN SECUNDARIA PABLO MONTESINO</t>
  </si>
  <si>
    <t>C/ Gustavo J. Navarro Nieto, 27</t>
  </si>
  <si>
    <t>E  LAS-PAL38</t>
  </si>
  <si>
    <t>271234-EPP-1-2016-1-ES-EPPKA3-ECHE</t>
  </si>
  <si>
    <t>945104563</t>
  </si>
  <si>
    <t>IES FARO DE MASPALOMAS</t>
  </si>
  <si>
    <t>Secundino Delgado nº 4</t>
  </si>
  <si>
    <t>35100</t>
  </si>
  <si>
    <t>LAS PALMAS</t>
  </si>
  <si>
    <t>E  LAS-PAL39</t>
  </si>
  <si>
    <t>271452-EPP-1-2017-1-ES-EPPKA3-ECHE</t>
  </si>
  <si>
    <t>920790155</t>
  </si>
  <si>
    <t>Fundación Canaria ICSE</t>
  </si>
  <si>
    <t>Calle Franchy Roca, nº 28</t>
  </si>
  <si>
    <t>35007</t>
  </si>
  <si>
    <t>E  LAS-PAL40</t>
  </si>
  <si>
    <t>271700-EPP-1-2017-1-ES-EPPKA3-ECHE</t>
  </si>
  <si>
    <t>919726550</t>
  </si>
  <si>
    <t>IES CAIRASCO DE FIGUEROA</t>
  </si>
  <si>
    <t>Calle SAN GABRIEL, 12</t>
  </si>
  <si>
    <t>35018</t>
  </si>
  <si>
    <t>E  LAS-PAL41</t>
  </si>
  <si>
    <t>272234-EPP-1-2018-1-ES-EPPKA1-ECHE</t>
  </si>
  <si>
    <t>931181183</t>
  </si>
  <si>
    <t>IES TONY GALLARDO</t>
  </si>
  <si>
    <t>CARRETERA DE LAS COLORADAS, S/N</t>
  </si>
  <si>
    <t>35009</t>
  </si>
  <si>
    <t>E  LAS-PAL42</t>
  </si>
  <si>
    <t>272289-EPP-1-2018-1-ES-EPPKA1-ECHE</t>
  </si>
  <si>
    <t>945927414</t>
  </si>
  <si>
    <t>IES PUERTO DEL ROSARIO</t>
  </si>
  <si>
    <t>C/ Gran Canaria 45</t>
  </si>
  <si>
    <t>Puerto del Rosario</t>
  </si>
  <si>
    <t>29505-EPP-1-2014-1-ES-EPPKA3-ECHE</t>
  </si>
  <si>
    <t>999453372</t>
  </si>
  <si>
    <t>UNIVERSIDAD DE LEON</t>
  </si>
  <si>
    <t>Avda. Facultad de Veterinaria, 25</t>
  </si>
  <si>
    <t>24004</t>
  </si>
  <si>
    <t>E  LEON03</t>
  </si>
  <si>
    <t>243827-EPP-1-2014-1-ES-EPPKA3-ECHE</t>
  </si>
  <si>
    <t>949488187</t>
  </si>
  <si>
    <t>ASOCIACIÓN PARA LA FORMACIÓN CLARÍN</t>
  </si>
  <si>
    <t>RODRIGUEZ DEL VALLE, 18</t>
  </si>
  <si>
    <t>24002</t>
  </si>
  <si>
    <t>LEÓN</t>
  </si>
  <si>
    <t>E  LEON04</t>
  </si>
  <si>
    <t>249288-EPP-1-2014-1-ES-EPPKA3-ECHE</t>
  </si>
  <si>
    <t>949389053</t>
  </si>
  <si>
    <t>CIFP CIUDAD DE LEÓN</t>
  </si>
  <si>
    <t>C/ LA TORRE, N.7</t>
  </si>
  <si>
    <t>E  LEON05</t>
  </si>
  <si>
    <t>250747-EPP-1-2014-1-ES-EPPKA3-ECHE</t>
  </si>
  <si>
    <t>949647558</t>
  </si>
  <si>
    <t>CENTRO DE FORMACIÓN PROFESIONAL "MARIA AUXILIADORA"</t>
  </si>
  <si>
    <t>C/ SAN JUAN BOSCO 20</t>
  </si>
  <si>
    <t>24009</t>
  </si>
  <si>
    <t>E  LEON06</t>
  </si>
  <si>
    <t>251597-EPP-1-2014-1-ES-EPPKA3-ECHE</t>
  </si>
  <si>
    <t>949095628</t>
  </si>
  <si>
    <t>ESCUELA DE ARTE Y SUPERIOR DE CONSERVACIÓN Y RESTAURACIÓN DE BIENES CULTURALES DE LEON</t>
  </si>
  <si>
    <t>PABLO FLOREZ, Nº 4</t>
  </si>
  <si>
    <t>24003</t>
  </si>
  <si>
    <t>E  LEON07</t>
  </si>
  <si>
    <t>252802-EPP-1-2014-1-ES-EPPKA3-ECHE</t>
  </si>
  <si>
    <t>949230167</t>
  </si>
  <si>
    <t>INSTITUTO DE EDUCACIÓN SECUNDARIA ORDOÑO II</t>
  </si>
  <si>
    <t>AVENUE SAN JUAN DE SAHAGÚN S/N</t>
  </si>
  <si>
    <t>24007</t>
  </si>
  <si>
    <t>E  LEON09</t>
  </si>
  <si>
    <t>252920-EPP-1-2014-1-ES-EPPKA3-ECHE</t>
  </si>
  <si>
    <t>949575002</t>
  </si>
  <si>
    <t>IES SAN ANDRÉS</t>
  </si>
  <si>
    <t>C/ AVDA DEL ROMERAL 125</t>
  </si>
  <si>
    <t>24191</t>
  </si>
  <si>
    <t>VILLABALTER</t>
  </si>
  <si>
    <t>E  LEON11</t>
  </si>
  <si>
    <t>255511-EPP-1-2014-1-ES-EPPKA3-ECHE</t>
  </si>
  <si>
    <t>949194956</t>
  </si>
  <si>
    <t>IES GINER DE LOS RIOS</t>
  </si>
  <si>
    <t>REAL,35</t>
  </si>
  <si>
    <t>24006</t>
  </si>
  <si>
    <t>E  LEON12</t>
  </si>
  <si>
    <t>256749-EPP-1-2014-1-ES-EPPKA3-ECHE</t>
  </si>
  <si>
    <t>949184480</t>
  </si>
  <si>
    <t>IES FUENTESNUEVAS</t>
  </si>
  <si>
    <t>LA DEHESA Nº31</t>
  </si>
  <si>
    <t>24411</t>
  </si>
  <si>
    <t>PONFERRADA</t>
  </si>
  <si>
    <t>E  LEON13</t>
  </si>
  <si>
    <t>257558-EPP-1-2014-1-ES-EPPKA3-ECHE</t>
  </si>
  <si>
    <t>949468108</t>
  </si>
  <si>
    <t>IES ALVARO YAÑEZ</t>
  </si>
  <si>
    <t>MANUEL ARROYO QUIÑONES AVENUE, S/N</t>
  </si>
  <si>
    <t>24300</t>
  </si>
  <si>
    <t>BEMBIBRE (LEÓN)</t>
  </si>
  <si>
    <t>E  LEON14</t>
  </si>
  <si>
    <t>259358-EPP-1-2014-1-ES-EPPKA3-ECHE</t>
  </si>
  <si>
    <t>949635530</t>
  </si>
  <si>
    <t>IES PADRE ISLA</t>
  </si>
  <si>
    <t xml:space="preserve">AVENIDA DE LA FACULTAD DE VETERINARIA,45 </t>
  </si>
  <si>
    <t>E  LEON15</t>
  </si>
  <si>
    <t>260444-EPP-1-2014-1-ES-EPPKA3-ECHE</t>
  </si>
  <si>
    <t>948955657</t>
  </si>
  <si>
    <t>INSTITUTO DE EDUCACIÓN SECUNDARIA VIRGEN DE LA ENCINA</t>
  </si>
  <si>
    <t>GÓMEZ NÚÑEZ ST. 53</t>
  </si>
  <si>
    <t>24400</t>
  </si>
  <si>
    <t>PONFERRADA (LEÓN)</t>
  </si>
  <si>
    <t>E  LEON16</t>
  </si>
  <si>
    <t>268454-EPP-1-2014-1-ES-EPPKA3-ECHE</t>
  </si>
  <si>
    <t>949029474</t>
  </si>
  <si>
    <t>CENTRO INTEGRADO DE FORMACIÓN PROFESIONAL TECNOLÓGICO INUSTRIAL</t>
  </si>
  <si>
    <t>C/ PROFESOR GASPAR MOROCHO S/N</t>
  </si>
  <si>
    <t>E  LEON17</t>
  </si>
  <si>
    <t>270898-EPP-1-2016-1-ES-EPPKA3-ECHE</t>
  </si>
  <si>
    <t>939475071</t>
  </si>
  <si>
    <t>CIFP DE PONFERRADA</t>
  </si>
  <si>
    <t>LA CHOPERA, S/N</t>
  </si>
  <si>
    <t>24404</t>
  </si>
  <si>
    <t>E  LEON18</t>
  </si>
  <si>
    <t>272496-EPP-1-2019-1-ES-EPPKA1-ECHE</t>
  </si>
  <si>
    <t>910131116</t>
  </si>
  <si>
    <t>MERCURIO BIERZO, S.L.</t>
  </si>
  <si>
    <t>Rañadero, 5</t>
  </si>
  <si>
    <t>24001</t>
  </si>
  <si>
    <t>Ponferrada</t>
  </si>
  <si>
    <t>E  LEON19</t>
  </si>
  <si>
    <t>272758-EPP-1-2019-1-ES-EPPKA1-ECHE</t>
  </si>
  <si>
    <t>943826879</t>
  </si>
  <si>
    <t>COLEGIO SAN JOSÉ OBRERO CENTRO DON BOSCO DE LEON</t>
  </si>
  <si>
    <t>SAN JUAN BOSCO,11</t>
  </si>
  <si>
    <t>28595-EPP-1-2014-1-ES-EPPKA3-ECHE</t>
  </si>
  <si>
    <t>999838559</t>
  </si>
  <si>
    <t>UNIVERSIDAD DE LLEIDA</t>
  </si>
  <si>
    <t>PL. VICTOR SIURANA, 1</t>
  </si>
  <si>
    <t xml:space="preserve">25003 </t>
  </si>
  <si>
    <t>E  LLEIDA02</t>
  </si>
  <si>
    <t>237103-EPP-1-2014-1-ES-EPPKA3-ECHE</t>
  </si>
  <si>
    <t>949070505</t>
  </si>
  <si>
    <t>INSTITUT ESCOLA DEL TREBALL</t>
  </si>
  <si>
    <t>Pi i Margall, 51</t>
  </si>
  <si>
    <t>25004</t>
  </si>
  <si>
    <t>E  LLEIDA03</t>
  </si>
  <si>
    <t>237279-EPP-1-2014-1-ES-EPPKA3-ECHE</t>
  </si>
  <si>
    <t>949097277</t>
  </si>
  <si>
    <t>ESCOLA D'HOTELERIA I TURISME DE LLEIDA</t>
  </si>
  <si>
    <t>PDA. CAPARRELLA, S/N</t>
  </si>
  <si>
    <t>25192</t>
  </si>
  <si>
    <t>E  LLEIDA05</t>
  </si>
  <si>
    <t>237693-EPP-1-2014-1-ES-EPPKA3-ECHE</t>
  </si>
  <si>
    <t>944401022</t>
  </si>
  <si>
    <t>INSTITUT CAPARRELLA</t>
  </si>
  <si>
    <t>PARTIDA CAPARRELLA,98</t>
  </si>
  <si>
    <t>E  LLEIDA06</t>
  </si>
  <si>
    <t>270232-EPP-1-2015-1-ES-EPPKA3-ECHE</t>
  </si>
  <si>
    <t>947680107</t>
  </si>
  <si>
    <t>INS ALFONS COSTAFREDA</t>
  </si>
  <si>
    <t>Avda Tarragona, s/n</t>
  </si>
  <si>
    <t>25300</t>
  </si>
  <si>
    <t>Tàrrega</t>
  </si>
  <si>
    <t>E  LLEIDA07</t>
  </si>
  <si>
    <t>238087-EPP-1-2014-1-ES-EPPKA3-ECHE</t>
  </si>
  <si>
    <t>948970983</t>
  </si>
  <si>
    <t>INSTITUT MOLLERUSSA</t>
  </si>
  <si>
    <t>Ctra. de Torregrossa, Km 1,9</t>
  </si>
  <si>
    <t xml:space="preserve">25230 </t>
  </si>
  <si>
    <t>MOLLERUSSA</t>
  </si>
  <si>
    <t>E  LLEIDA09</t>
  </si>
  <si>
    <t>258764-EPP-1-2014-1-ES-EPPKA3-ECHE</t>
  </si>
  <si>
    <t>949215132</t>
  </si>
  <si>
    <t>ESCOLA AGRÀRIA DEL SOLSONÈS</t>
  </si>
  <si>
    <t>FINCA SANT JUST, CRTA. MANRESA-SOLSONA, KM77</t>
  </si>
  <si>
    <t xml:space="preserve">25286 </t>
  </si>
  <si>
    <t>OLIUS</t>
  </si>
  <si>
    <t>E  LLEIDA10</t>
  </si>
  <si>
    <t>263090-EPP-1-2014-1-ES-EPPKA3-ECHE</t>
  </si>
  <si>
    <t>949564720</t>
  </si>
  <si>
    <t>EASD ONDARA</t>
  </si>
  <si>
    <t>CENTENARI SQUARE</t>
  </si>
  <si>
    <t>TARREGA</t>
  </si>
  <si>
    <t>E  LLEIDA11</t>
  </si>
  <si>
    <t>263096-EPP-1-2014-1-ES-EPPKA3-ECHE</t>
  </si>
  <si>
    <t>949656191</t>
  </si>
  <si>
    <t>CENTRO INTEGRAL DE FP ILERNA S.L.</t>
  </si>
  <si>
    <t>AVDA.ROVIRA ROURE,4</t>
  </si>
  <si>
    <t>25006</t>
  </si>
  <si>
    <t>E  LLEIDA12</t>
  </si>
  <si>
    <t>270580-EPP-1-2016-1-ES-EPPKA3-ECHE</t>
  </si>
  <si>
    <t>945688406</t>
  </si>
  <si>
    <t>INSTITUT TORRE VICENS</t>
  </si>
  <si>
    <t>Avinguda Torre Vicens nº 3</t>
  </si>
  <si>
    <t>25005</t>
  </si>
  <si>
    <t>Lleida</t>
  </si>
  <si>
    <t>E  LLEIDA13</t>
  </si>
  <si>
    <t>268474-EPP-1-2014-1-ES-EPPKA3-ECHE</t>
  </si>
  <si>
    <t>949101351</t>
  </si>
  <si>
    <t>INSTITUTO RONDA/INSTITUT RONDA</t>
  </si>
  <si>
    <t>C/ HENRI DUNANT 3</t>
  </si>
  <si>
    <t>25003</t>
  </si>
  <si>
    <t>E  LLEIDA14</t>
  </si>
  <si>
    <t>269202-EPP-1-2014-1-ES-EPPKA3-ECHE</t>
  </si>
  <si>
    <t>946756570</t>
  </si>
  <si>
    <t>CONGREGACION DE LOS HERMANOS DE LAS ESCUELAS CRISTIANAS - DTO. CATALUNYA - LA SALLE SEU D'URGELL</t>
  </si>
  <si>
    <t>C/ SANT JOAN BAPTISTA LA SALLE, 27</t>
  </si>
  <si>
    <t>25700</t>
  </si>
  <si>
    <t>LA SEU D'URGELL</t>
  </si>
  <si>
    <t>E  LLEIDA15</t>
  </si>
  <si>
    <t>269255-EPP-1-2014-1-ES-EPPKA3-ECHE</t>
  </si>
  <si>
    <t>949198157</t>
  </si>
  <si>
    <t>ESCOLA D'ART MUNICIPAL LEANDRE CRISTOFOL</t>
  </si>
  <si>
    <t>12, LA PALMA</t>
  </si>
  <si>
    <t>25002</t>
  </si>
  <si>
    <t>E  LLEIDA16</t>
  </si>
  <si>
    <t>266125-EPP-1-2014-1-ES-EPPKA3-ECHE</t>
  </si>
  <si>
    <t>948442624</t>
  </si>
  <si>
    <t>CONGREGACIÓN DE LOS HERMANOS DE LAS ESCUELAS CRISTIANAS - LA SALLE MOLLERUSSA -</t>
  </si>
  <si>
    <t>CALLE FERRER I BUSQUETS 17</t>
  </si>
  <si>
    <t>25230</t>
  </si>
  <si>
    <t>E  LLEIDA17</t>
  </si>
  <si>
    <t>270116-EPP-1-2015-1-ES-EPPKA3-ECHE</t>
  </si>
  <si>
    <t>947696985</t>
  </si>
  <si>
    <t>INS LA POBLA DE SEGUR</t>
  </si>
  <si>
    <t>Avda Catalunya,22</t>
  </si>
  <si>
    <t>25500</t>
  </si>
  <si>
    <t>La Pobla de Segur</t>
  </si>
  <si>
    <t>E  LLEIDA18</t>
  </si>
  <si>
    <t>270947-EPP-1-2016-1-ES-EPPKA3-ECHE</t>
  </si>
  <si>
    <t>945625065</t>
  </si>
  <si>
    <t>ESCOLA  AGRÀRIA ALFARRÀS</t>
  </si>
  <si>
    <t>PARTIDA EL SOT, S/N</t>
  </si>
  <si>
    <t>25120</t>
  </si>
  <si>
    <t>ALFARRÀS</t>
  </si>
  <si>
    <t>E  LLEIDA19</t>
  </si>
  <si>
    <t>271321-EPP-1-2016-1-ES-EPPKA3-ECHE</t>
  </si>
  <si>
    <t>947862273</t>
  </si>
  <si>
    <t>INSTITUT GUINDÀVOLS</t>
  </si>
  <si>
    <t>C. Eugeni d'Ors, s/n</t>
  </si>
  <si>
    <t>25196</t>
  </si>
  <si>
    <t>E  LLEIDA20</t>
  </si>
  <si>
    <t>271965-EPP-1-2018-1-ES-EPPKA1-ECHE</t>
  </si>
  <si>
    <t>913559678</t>
  </si>
  <si>
    <t>ESCOLA D'ART AULA MUNICIPAL DE TEATRE</t>
  </si>
  <si>
    <t>ROCA LABRADOR s/n</t>
  </si>
  <si>
    <t>E  LLEIDA21</t>
  </si>
  <si>
    <t>272132-EPP-1-2018-1-ES-EPPKA1-ECHE</t>
  </si>
  <si>
    <t>947809602</t>
  </si>
  <si>
    <t>Institut La Segarra</t>
  </si>
  <si>
    <t>Avda Francesc Macià, 11</t>
  </si>
  <si>
    <t>25200</t>
  </si>
  <si>
    <t>Cervera</t>
  </si>
  <si>
    <t>E  LLEIDA22</t>
  </si>
  <si>
    <t>272164-EPP-1-2018-1-ES-EPPKA1-ECHE</t>
  </si>
  <si>
    <t>946331225</t>
  </si>
  <si>
    <t>INSTITUT JOAN BRUDIEU</t>
  </si>
  <si>
    <t>BISBE IGLESIAS NAVARRI, 27</t>
  </si>
  <si>
    <t xml:space="preserve">LA SEU D'URGELL </t>
  </si>
  <si>
    <t>E  LOGRONO01</t>
  </si>
  <si>
    <t>28599-EPP-1-2014-1-ES-EPPKA3-ECHE</t>
  </si>
  <si>
    <t>999471414</t>
  </si>
  <si>
    <t>UNIVERSIDAD DE LA RIOJA</t>
  </si>
  <si>
    <t>AVENIDA DE LA PAZ 93</t>
  </si>
  <si>
    <t>26006</t>
  </si>
  <si>
    <t>LOGROÑO</t>
  </si>
  <si>
    <t>E  LOGRONO02</t>
  </si>
  <si>
    <t>237113-EPP-1-2014-1-ES-EPPKA3-ECHE</t>
  </si>
  <si>
    <t>948812388</t>
  </si>
  <si>
    <t>INSTITUTO DE EDUCACIÓN SECUNDARIA COMERCIO</t>
  </si>
  <si>
    <t>Paseo del Prior  97</t>
  </si>
  <si>
    <t>26004</t>
  </si>
  <si>
    <t>LOGRONO</t>
  </si>
  <si>
    <t>E  LOGRONO03</t>
  </si>
  <si>
    <t>237467-EPP-1-2014-1-ES-EPPKA3-ECHE</t>
  </si>
  <si>
    <t>949621950</t>
  </si>
  <si>
    <t>ESCUELA SUPERIOR DE DISEÑO DE LA RIOJA</t>
  </si>
  <si>
    <t>Avenida de la Paz 9</t>
  </si>
  <si>
    <t>E  LOGRONO06</t>
  </si>
  <si>
    <t>240037-EPP-1-2014-1-ES-EPPKA3-ECHE</t>
  </si>
  <si>
    <t>949480621</t>
  </si>
  <si>
    <t>INSTITUTO DE ENSEÑANZA SECUNDARIA LA LABORAL</t>
  </si>
  <si>
    <t>AVENIDA DE LA RIOJA  6</t>
  </si>
  <si>
    <t>26140</t>
  </si>
  <si>
    <t>LARDERO</t>
  </si>
  <si>
    <t>E  LOGRONO07</t>
  </si>
  <si>
    <t>241833-EPP-1-2014-1-ES-EPPKA3-ECHE</t>
  </si>
  <si>
    <t>949118326</t>
  </si>
  <si>
    <t>INSTITUTO DE EDUCACIÓN SECUNDARIA BATALLA DE CLAVIJO</t>
  </si>
  <si>
    <t>AVDA. GENERAL URRUTIA 4</t>
  </si>
  <si>
    <t>E  LOGRONO08</t>
  </si>
  <si>
    <t>253262-EPP-1-2014-1-ES-EPPKA3-ECHE</t>
  </si>
  <si>
    <t>944457476</t>
  </si>
  <si>
    <t>CENTRO INTEGRADO PÚBLICO DE FORMACIÓN PROFESIONAL CAMINO DE SANTIAGO</t>
  </si>
  <si>
    <t>C/MAYOR, 83</t>
  </si>
  <si>
    <t>26250</t>
  </si>
  <si>
    <t>SANTO DOMINGO DE LA CALZADA</t>
  </si>
  <si>
    <t>E  LOGRONO09</t>
  </si>
  <si>
    <t>239733-EPP-1-2014-1-ES-EPPKA3-ECHE</t>
  </si>
  <si>
    <t>949106880</t>
  </si>
  <si>
    <t>IES VALLE DEL CIDACOS</t>
  </si>
  <si>
    <t>Basconia, s/n</t>
  </si>
  <si>
    <t>26500</t>
  </si>
  <si>
    <t>CALAHORRA</t>
  </si>
  <si>
    <t>E  LOGRONO11</t>
  </si>
  <si>
    <t>256777-EPP-1-2014-1-ES-EPPKA3-ECHE</t>
  </si>
  <si>
    <t>949077004</t>
  </si>
  <si>
    <t>IES DUQUES DE NÁJERA</t>
  </si>
  <si>
    <t>DUQUES DE NAJERA, 100</t>
  </si>
  <si>
    <t>26005</t>
  </si>
  <si>
    <t>E  LOGRONO12</t>
  </si>
  <si>
    <t>237415-EPP-1-2014-1-ES-EPPKA3-ECHE</t>
  </si>
  <si>
    <t>949186517</t>
  </si>
  <si>
    <t>IES INVENTOR COSME GARCÍA</t>
  </si>
  <si>
    <t>68, REPÚBLICA ARGENTINA</t>
  </si>
  <si>
    <t>E  LOGRONO13</t>
  </si>
  <si>
    <t>263161-EPP-1-2014-1-ES-EPPKA3-ECHE</t>
  </si>
  <si>
    <t>946224331</t>
  </si>
  <si>
    <t>CENTRO FP LA PLANILLA</t>
  </si>
  <si>
    <t>AVDA. LOS ANGELES S/N</t>
  </si>
  <si>
    <t>E  LOGRONO14</t>
  </si>
  <si>
    <t>265351-EPP-1-2014-1-ES-EPPKA3-ECHE</t>
  </si>
  <si>
    <t>949516414</t>
  </si>
  <si>
    <t>IES VIRGEN DE VICO</t>
  </si>
  <si>
    <t>AVDA. DEPORTIVA 1</t>
  </si>
  <si>
    <t>26580</t>
  </si>
  <si>
    <t>ARNEDO</t>
  </si>
  <si>
    <t>E  LOGRONO16</t>
  </si>
  <si>
    <t>267726-EPP-1-2014-1-ES-EPPKA3-ECHE</t>
  </si>
  <si>
    <t>956152281</t>
  </si>
  <si>
    <t>UNIVERSIDAD INTERNACIONAL DE LA RIOJA SA</t>
  </si>
  <si>
    <t>C/GRAN VÍA REY JUAN CARLOS I, 41</t>
  </si>
  <si>
    <t>26002</t>
  </si>
  <si>
    <t>E  LOGRONO17</t>
  </si>
  <si>
    <t>266847-EPP-1-2014-1-ES-EPPKA3-ECHE</t>
  </si>
  <si>
    <t>948989510</t>
  </si>
  <si>
    <t>IES GONZALO DE BERCEO</t>
  </si>
  <si>
    <t>PASEO DE LA FLORIDA, 25</t>
  </si>
  <si>
    <t>26540</t>
  </si>
  <si>
    <t>ALFARO</t>
  </si>
  <si>
    <t>E  LOGRONO18</t>
  </si>
  <si>
    <t>269719-EPP-1-2015-1-ES-EPPKA3-ECHE</t>
  </si>
  <si>
    <t>946948339</t>
  </si>
  <si>
    <t>COLEGIO Y ESCUELA PROFESIONAL SAGRADO CORAZÓN</t>
  </si>
  <si>
    <t>HUESCA, 39</t>
  </si>
  <si>
    <t>E  LOGRONO19</t>
  </si>
  <si>
    <t>269946-EPP-1-2015-1-ES-EPPKA3-ECHE</t>
  </si>
  <si>
    <t>942935158</t>
  </si>
  <si>
    <t>ESCUELA DE ARTE Y SUPERIOR DE DISEÑO DE CORELLA</t>
  </si>
  <si>
    <t>SANTA BÁRBARA, 2</t>
  </si>
  <si>
    <t>31591</t>
  </si>
  <si>
    <t>CORELLA</t>
  </si>
  <si>
    <t>E  LOGRONO20</t>
  </si>
  <si>
    <t>269870-EPP-1-2015-1-ES-EPPKA3-ECHE</t>
  </si>
  <si>
    <t>948374336</t>
  </si>
  <si>
    <t>INSTITUTO DE EDUCACIÓN SECUNDARIA "CIUDAD DE HARO"</t>
  </si>
  <si>
    <t>CALLE EL MAZO, 11</t>
  </si>
  <si>
    <t>26200</t>
  </si>
  <si>
    <t>HARO</t>
  </si>
  <si>
    <t>E  LUGO01</t>
  </si>
  <si>
    <t>234945-EPP-1-2014-1-ES-EPPKA3-ECHE</t>
  </si>
  <si>
    <t>949541537</t>
  </si>
  <si>
    <t>INSTITUTO DE ENSEÑANZA SECUNDARIA A PINGUELA</t>
  </si>
  <si>
    <t>ESTRADA DE SOBER S/N</t>
  </si>
  <si>
    <t>27400</t>
  </si>
  <si>
    <t>MONFORTE DE LEMOS</t>
  </si>
  <si>
    <t>E  LUGO02</t>
  </si>
  <si>
    <t>259530-EPP-1-2014-1-ES-EPPKA3-ECHE</t>
  </si>
  <si>
    <t>949518839</t>
  </si>
  <si>
    <t>CIFP PORTA DA AUGA</t>
  </si>
  <si>
    <t>AVDA DE LUARCA S/N</t>
  </si>
  <si>
    <t>27700</t>
  </si>
  <si>
    <t>RIBADEO</t>
  </si>
  <si>
    <t>E  LUGO03</t>
  </si>
  <si>
    <t>262352-EPP-1-2014-1-ES-EPPKA3-ECHE</t>
  </si>
  <si>
    <t>949641835</t>
  </si>
  <si>
    <t>INSTITUTO DE EDUCACIÓN SECUNDARIA SANXILLAO</t>
  </si>
  <si>
    <t>RONDA FONTIÑAS 171</t>
  </si>
  <si>
    <t>27002</t>
  </si>
  <si>
    <t>LUGO</t>
  </si>
  <si>
    <t>E  LUGO04</t>
  </si>
  <si>
    <t>262332-EPP-1-2014-1-ES-EPPKA3-ECHE</t>
  </si>
  <si>
    <t>949492843</t>
  </si>
  <si>
    <t>CENTRO INTEGRADO FORMACION PROFESIONAL AS MERCEDES</t>
  </si>
  <si>
    <t>AVENIDA DE MADRID, 75</t>
  </si>
  <si>
    <t>E  LUGO05</t>
  </si>
  <si>
    <t>272085-EPP-1-2018-1-ES-EPPKA1-ECHE</t>
  </si>
  <si>
    <t>948184022</t>
  </si>
  <si>
    <t>Instituto de Enseñanza Secundaria Nosa Señora dos Ollos Grandes</t>
  </si>
  <si>
    <t>Avda. Ramón Ferreiro s/n</t>
  </si>
  <si>
    <t>Lugo</t>
  </si>
  <si>
    <t>E  LUGO06</t>
  </si>
  <si>
    <t>262030-EPP-1-2014-1-ES-EPPKA3-ECHE</t>
  </si>
  <si>
    <t>949639701</t>
  </si>
  <si>
    <t>CIFP POLITECNICO DE LUGO</t>
  </si>
  <si>
    <t>ARMANDO DURÁN STREET, Nº 3</t>
  </si>
  <si>
    <t>E  LUGO07</t>
  </si>
  <si>
    <t>261920-EPP-1-2014-1-ES-EPPKA3-ECHE</t>
  </si>
  <si>
    <t>947082878</t>
  </si>
  <si>
    <t>ESCOLA DE ARTE E SUPERIOR DE DESEÑO RAMÓN FALCÓN/ESCUELA DE ARTE Y SUPERIOR DE DISEÑO RAMÓN FALCÓN</t>
  </si>
  <si>
    <t xml:space="preserve">PASEO DOS ESTUDANTES, S/N </t>
  </si>
  <si>
    <t>E  LUGO09</t>
  </si>
  <si>
    <t>263285-EPP-1-2014-1-ES-EPPKA3-ECHE</t>
  </si>
  <si>
    <t>949123176</t>
  </si>
  <si>
    <t>IES MONTE CASTELO</t>
  </si>
  <si>
    <t>OS MATOS S/N</t>
  </si>
  <si>
    <t>27880</t>
  </si>
  <si>
    <t>BURELA -LUGO</t>
  </si>
  <si>
    <t>E  LUGO10</t>
  </si>
  <si>
    <t>267762-EPP-1-2014-1-ES-EPPKA3-ECHE</t>
  </si>
  <si>
    <t>948999113</t>
  </si>
  <si>
    <t>IES PERDOURO</t>
  </si>
  <si>
    <t>RÚA DO INSTITUTO, S/N BURELA-LUGO</t>
  </si>
  <si>
    <t>BURELA</t>
  </si>
  <si>
    <t>E  LUGO11</t>
  </si>
  <si>
    <t>268405-EPP-1-2014-1-ES-EPPKA3-ECHE</t>
  </si>
  <si>
    <t>949381778</t>
  </si>
  <si>
    <t>IES MURALLA ROMANA</t>
  </si>
  <si>
    <t>ANGELO COLOCCI, S/N</t>
  </si>
  <si>
    <t>27003</t>
  </si>
  <si>
    <t>E  LUGO12</t>
  </si>
  <si>
    <t>268952-EPP-1-2014-1-ES-EPPKA3-ECHE</t>
  </si>
  <si>
    <t>949202134</t>
  </si>
  <si>
    <t>IES LUCUS AUGUSTI</t>
  </si>
  <si>
    <t>AV. RODRIGUEZ MOURELO S/N</t>
  </si>
  <si>
    <t>E  LUGO13</t>
  </si>
  <si>
    <t>269132-EPP-1-2014-1-ES-EPPKA3-ECHE</t>
  </si>
  <si>
    <t>949073221</t>
  </si>
  <si>
    <t>IES MARIA SARMIENTO</t>
  </si>
  <si>
    <t>MISERICORDIA, Nº 58</t>
  </si>
  <si>
    <t>27850</t>
  </si>
  <si>
    <t>VIVEIRO</t>
  </si>
  <si>
    <t>E  LUGO14</t>
  </si>
  <si>
    <t>267698-EPP-1-2014-1-ES-EPPKA3-ECHE</t>
  </si>
  <si>
    <t>949594596</t>
  </si>
  <si>
    <t>INSTITUTO  DE EDUCACIÓN SECUNDARIA GREGORIO FERNÁNDEZ</t>
  </si>
  <si>
    <t xml:space="preserve">CALLE CASTELAO S/N </t>
  </si>
  <si>
    <t>27600</t>
  </si>
  <si>
    <t>SARRIA</t>
  </si>
  <si>
    <t>E  LUGO15</t>
  </si>
  <si>
    <t>269692-EPP-1-2015-1-ES-EPPKA3-ECHE</t>
  </si>
  <si>
    <t>942671124</t>
  </si>
  <si>
    <t>IES MARQUES DE SARGADELOS</t>
  </si>
  <si>
    <t>A Veiga, s/n</t>
  </si>
  <si>
    <t>27890</t>
  </si>
  <si>
    <t>San Cibrao - Cervo - Lugo</t>
  </si>
  <si>
    <t>E  LUGO16</t>
  </si>
  <si>
    <t>269865-EPP-1-2015-1-ES-EPPKA3-ECHE</t>
  </si>
  <si>
    <t>949385173</t>
  </si>
  <si>
    <t>IES FRANCISCO DAVIÑA REY</t>
  </si>
  <si>
    <t>Calle Doctor Casares nº63-67</t>
  </si>
  <si>
    <t>Monforte de Lemos</t>
  </si>
  <si>
    <t>E  LUGO17</t>
  </si>
  <si>
    <t>270860-EPP-1-2016-1-ES-EPPKA3-ECHE</t>
  </si>
  <si>
    <t>934809177</t>
  </si>
  <si>
    <t>IES Lois Peña Novo</t>
  </si>
  <si>
    <t>Cuart de Poblet, s/n</t>
  </si>
  <si>
    <t>27800</t>
  </si>
  <si>
    <t>Vilalba</t>
  </si>
  <si>
    <t>E  LUGO18</t>
  </si>
  <si>
    <t>272337-EPP-1-2018-1-ES-EPPKA1-ECHE</t>
  </si>
  <si>
    <t>931590135</t>
  </si>
  <si>
    <t>IES Val do Asma</t>
  </si>
  <si>
    <t>Avda Monforte S/N</t>
  </si>
  <si>
    <t>27500</t>
  </si>
  <si>
    <t>Chantada ( Lugo)</t>
  </si>
  <si>
    <t>E  LUGO19</t>
  </si>
  <si>
    <t>272394-EPP-1-2019-1-ES-EPPKA1-ECHE</t>
  </si>
  <si>
    <t>923846528</t>
  </si>
  <si>
    <t>IES DE FOZ</t>
  </si>
  <si>
    <t>RÚA CASTELAO S/N</t>
  </si>
  <si>
    <t>27780</t>
  </si>
  <si>
    <t>FOZ</t>
  </si>
  <si>
    <t>E  MADRID01</t>
  </si>
  <si>
    <t>28680-EPP-1-2014-1-ES-EPPKA3-ECHE</t>
  </si>
  <si>
    <t>999863294</t>
  </si>
  <si>
    <t>UNIVERSIDAD NACIONAL DE EDUCACION A DISTANCIA</t>
  </si>
  <si>
    <t>C/ BRAVO MURILLO, 38, 7TH FLOOR</t>
  </si>
  <si>
    <t>28015</t>
  </si>
  <si>
    <t>28627-EPP-1-2014-1-ES-EPPKA3-ECHE</t>
  </si>
  <si>
    <t>999907817</t>
  </si>
  <si>
    <t>Alberto Aguilera, 23</t>
  </si>
  <si>
    <t>28606-EPP-1-2014-1-ES-EPPKA3-ECHE</t>
  </si>
  <si>
    <t>999874546</t>
  </si>
  <si>
    <t>UNIVERSIDAD COMPLUTENSE DE MADRID</t>
  </si>
  <si>
    <t>AVDA.DE SENECA, 2</t>
  </si>
  <si>
    <t>28040</t>
  </si>
  <si>
    <t>E  MADRID04</t>
  </si>
  <si>
    <t>28579-EPP-1-2014-1-ES-EPPKA3-ECHE</t>
  </si>
  <si>
    <t>999861354</t>
  </si>
  <si>
    <t>UNIVERSIDAD AUTONOMA DE MADRID</t>
  </si>
  <si>
    <t>C/ EINSTEIN 1, CIUDAD UNIVERSITARIA CANTOBLANCO</t>
  </si>
  <si>
    <t>28049</t>
  </si>
  <si>
    <t>29462-EPP-1-2014-1-ES-EPPKA3-ECHE</t>
  </si>
  <si>
    <t>999974844</t>
  </si>
  <si>
    <t>UNIVERSIDAD POLITECNICA DE MADRID</t>
  </si>
  <si>
    <t>AV. RAMIRO DE MAEZTU, 7</t>
  </si>
  <si>
    <t>E-28040</t>
  </si>
  <si>
    <t>E  MADRID100</t>
  </si>
  <si>
    <t>254794-EPP-1-2014-1-ES-EPPKA3-ECHE</t>
  </si>
  <si>
    <t>943417442</t>
  </si>
  <si>
    <t>IES JOSEFINA ALDECOA</t>
  </si>
  <si>
    <t>C/ SAHAGÚN, S/N</t>
  </si>
  <si>
    <t>28925</t>
  </si>
  <si>
    <t>ALCORCÓN</t>
  </si>
  <si>
    <t>E  MADRID101</t>
  </si>
  <si>
    <t>252308-EPP-1-2014-1-ES-EPPKA3-ECHE</t>
  </si>
  <si>
    <t>949064588</t>
  </si>
  <si>
    <t>IES LOS CASTILLOS</t>
  </si>
  <si>
    <t>5, LOS CASTILLOS AVENUE</t>
  </si>
  <si>
    <t>ALCORCON (MADRID)</t>
  </si>
  <si>
    <t>E  MADRID102</t>
  </si>
  <si>
    <t>253264-EPP-1-2014-1-ES-EPPKA3-ECHE</t>
  </si>
  <si>
    <t>949595178</t>
  </si>
  <si>
    <t>INSTITUTO DE EDUCACIÓN SECUNDARIA LUIS BRAILLE</t>
  </si>
  <si>
    <t>LUIS BRAILLE 42</t>
  </si>
  <si>
    <t>28822</t>
  </si>
  <si>
    <t>COSLADA, MADRID</t>
  </si>
  <si>
    <t>E  MADRID103</t>
  </si>
  <si>
    <t>252460-EPP-1-2014-1-ES-EPPKA3-ECHE</t>
  </si>
  <si>
    <t>943995174</t>
  </si>
  <si>
    <t>IES PABLO NERUDA</t>
  </si>
  <si>
    <t>CALLE MAESTRO, 31</t>
  </si>
  <si>
    <t>28914</t>
  </si>
  <si>
    <t xml:space="preserve">LEGANÉS </t>
  </si>
  <si>
    <t>E  MADRID104</t>
  </si>
  <si>
    <t>254756-EPP-1-2014-1-ES-EPPKA3-ECHE</t>
  </si>
  <si>
    <t>936179205</t>
  </si>
  <si>
    <t>IES FELIPE TRIGO</t>
  </si>
  <si>
    <t>CALLE PINTOR VELAZQUEZ, 66</t>
  </si>
  <si>
    <t>28935</t>
  </si>
  <si>
    <t>MÓSTOLES</t>
  </si>
  <si>
    <t>E  MADRID105</t>
  </si>
  <si>
    <t>255343-EPP-1-2014-1-ES-EPPKA3-ECHE</t>
  </si>
  <si>
    <t>949230652</t>
  </si>
  <si>
    <t>IES JOAN MIRÓ</t>
  </si>
  <si>
    <t>CALLE ISLA DE LA PALMA, 31</t>
  </si>
  <si>
    <t>28702</t>
  </si>
  <si>
    <t>SAN SEBASTIAN DE LOS REYES</t>
  </si>
  <si>
    <t>E  MADRID107</t>
  </si>
  <si>
    <t>255623-EPP-1-2014-1-ES-EPPKA3-ECHE</t>
  </si>
  <si>
    <t>949199612</t>
  </si>
  <si>
    <t>IES BARAJAS</t>
  </si>
  <si>
    <t>AVDA DE AMÉRICA 119</t>
  </si>
  <si>
    <t>28042</t>
  </si>
  <si>
    <t>E  MADRID108</t>
  </si>
  <si>
    <t>255675-EPP-1-2014-1-ES-EPPKA3-ECHE</t>
  </si>
  <si>
    <t>949522040</t>
  </si>
  <si>
    <t>ESPACIOS EDUCATIVOS, S.C.M.</t>
  </si>
  <si>
    <t>CLARA CAMPOAMOR. NR 2</t>
  </si>
  <si>
    <t>28342</t>
  </si>
  <si>
    <t>VALDEMORO</t>
  </si>
  <si>
    <t>E  MADRID109</t>
  </si>
  <si>
    <t>255851-EPP-1-2014-1-ES-EPPKA3-ECHE</t>
  </si>
  <si>
    <t>949250052</t>
  </si>
  <si>
    <t>ESCUELA PROFESIONAL JAVERIANA</t>
  </si>
  <si>
    <t>C/ ALBERTO AGUILERA 8</t>
  </si>
  <si>
    <t>E  MADRID110</t>
  </si>
  <si>
    <t>256170-EPP-1-2014-1-ES-EPPKA3-ECHE</t>
  </si>
  <si>
    <t>942528243</t>
  </si>
  <si>
    <t>INSTITUTO DE EDUCACIÓN SECUNDARIA BEATRIZ GALINDO</t>
  </si>
  <si>
    <t>C/GOYA Nº 10</t>
  </si>
  <si>
    <t>28001</t>
  </si>
  <si>
    <t>E  MADRID111</t>
  </si>
  <si>
    <t>256358-EPP-1-2014-1-ES-EPPKA3-ECHE</t>
  </si>
  <si>
    <t>949637567</t>
  </si>
  <si>
    <t>IES ANGEL CORELLA</t>
  </si>
  <si>
    <t>PRADILLO, 3</t>
  </si>
  <si>
    <t>28770</t>
  </si>
  <si>
    <t>COLMENAR VIEJO</t>
  </si>
  <si>
    <t>E  MADRID112</t>
  </si>
  <si>
    <t>256448-EPP-1-2014-1-ES-EPPKA3-ECHE</t>
  </si>
  <si>
    <t>949186226</t>
  </si>
  <si>
    <t>ESCUELA SUPERIOR DE CANTO</t>
  </si>
  <si>
    <t xml:space="preserve">C/ SAN BERNARDO 44 </t>
  </si>
  <si>
    <t xml:space="preserve">28015 </t>
  </si>
  <si>
    <t>E  MADRID113</t>
  </si>
  <si>
    <t>270626-EPP-1-2016-1-ES-EPPKA3-ECHE</t>
  </si>
  <si>
    <t>942754253</t>
  </si>
  <si>
    <t>Universidad Internacional Menéndez Pelayo</t>
  </si>
  <si>
    <t>Calle Isaac Peral 23</t>
  </si>
  <si>
    <t>E  MADRID114</t>
  </si>
  <si>
    <t>257086-EPP-1-2014-1-ES-EPPKA3-ECHE</t>
  </si>
  <si>
    <t>949547357</t>
  </si>
  <si>
    <t>ESCUELA SUPERIOR DE GESTION COMERCIAL Y MARKETING ESIC</t>
  </si>
  <si>
    <t xml:space="preserve">AVDA. VALDENIGRALES S/N </t>
  </si>
  <si>
    <t>28223</t>
  </si>
  <si>
    <t>POZUELO DE ALARCON (MADRID)</t>
  </si>
  <si>
    <t>E  MADRID116</t>
  </si>
  <si>
    <t>269813-EPP-1-2015-1-ES-EPPKA3-ECHE</t>
  </si>
  <si>
    <t>947753342</t>
  </si>
  <si>
    <t>INSTITUTO DE ENSEÑANZA SECUNDARIA JAIME FERRÁN CLÚA</t>
  </si>
  <si>
    <t>AVENIDA JEAN PAUL SARTRE S/N</t>
  </si>
  <si>
    <t>28830</t>
  </si>
  <si>
    <t>SAN FERNANDO DE HENARES</t>
  </si>
  <si>
    <t>E  MADRID117</t>
  </si>
  <si>
    <t>257554-EPP-1-2014-1-ES-EPPKA3-ECHE</t>
  </si>
  <si>
    <t>949275466</t>
  </si>
  <si>
    <t>INSTITUTO DE EDUCACIÓN SECUNDARIA FRANCISCO  GINER DE LOS RÍOS</t>
  </si>
  <si>
    <t>CTRA. DE BARAJAS, KM 1200</t>
  </si>
  <si>
    <t>28108</t>
  </si>
  <si>
    <t>E  MADRID118</t>
  </si>
  <si>
    <t>257630-EPP-1-2014-1-ES-EPPKA3-ECHE</t>
  </si>
  <si>
    <t>949530091</t>
  </si>
  <si>
    <t>IES MATEO ALEMAN</t>
  </si>
  <si>
    <t>AVENIDA DEL EJERCITO, 89</t>
  </si>
  <si>
    <t>28802</t>
  </si>
  <si>
    <t>E  MADRID119</t>
  </si>
  <si>
    <t>258352-EPP-1-2014-1-ES-EPPKA3-ECHE</t>
  </si>
  <si>
    <t>946650064</t>
  </si>
  <si>
    <t>INSTITUTO DE EDUCACIÓN SECUNDARIA VALLE INCLAN</t>
  </si>
  <si>
    <t>14, JUNCAL</t>
  </si>
  <si>
    <t>28850</t>
  </si>
  <si>
    <t>TORREJÓN DE ARDOZ</t>
  </si>
  <si>
    <t>E  MADRID12</t>
  </si>
  <si>
    <t>28611-EPP-1-2014-1-ES-EPPKA3-ECHE</t>
  </si>
  <si>
    <t>997456724</t>
  </si>
  <si>
    <t>UNIVERSITAS NEBRISSENSIS SA</t>
  </si>
  <si>
    <t>CAMPUS DE "LA BERZOSA"</t>
  </si>
  <si>
    <t>28240</t>
  </si>
  <si>
    <t xml:space="preserve">HOYO DE MANZANARES </t>
  </si>
  <si>
    <t>E  MADRID122</t>
  </si>
  <si>
    <t>258704-EPP-1-2014-1-ES-EPPKA3-ECHE</t>
  </si>
  <si>
    <t>949073512</t>
  </si>
  <si>
    <t>INSTITUTO DE EDUCACION SECUNDARIA CARLOS MARIA RODRÍGUEZ DE VALCARCEL</t>
  </si>
  <si>
    <t>PLAZA DEL ENCUENTRO Nº4</t>
  </si>
  <si>
    <t>28030</t>
  </si>
  <si>
    <t>E  MADRID123</t>
  </si>
  <si>
    <t>258882-EPP-1-2014-1-ES-EPPKA3-ECHE</t>
  </si>
  <si>
    <t>946744542</t>
  </si>
  <si>
    <t>CENTRO FORMACIÓN PROFESIONAL IES ÍCARO</t>
  </si>
  <si>
    <t>M-406 CTRA. DE LEGANES S/N</t>
  </si>
  <si>
    <t xml:space="preserve">28907 </t>
  </si>
  <si>
    <t xml:space="preserve">GETAFE (MADRID) </t>
  </si>
  <si>
    <t>E  MADRID124</t>
  </si>
  <si>
    <t>258967-EPP-1-2014-1-ES-EPPKA3-ECHE</t>
  </si>
  <si>
    <t>949592074</t>
  </si>
  <si>
    <t>INSTITUTO BARRIO DE BILBAO</t>
  </si>
  <si>
    <t>19, CALLE VILLAESCUSA</t>
  </si>
  <si>
    <t>28017</t>
  </si>
  <si>
    <t>E  MADRID125</t>
  </si>
  <si>
    <t>258983-EPP-1-2014-1-ES-EPPKA3-ECHE</t>
  </si>
  <si>
    <t>949429017</t>
  </si>
  <si>
    <t>IES CARLOS BOUSOÑO</t>
  </si>
  <si>
    <t>CALLE LOS PINOS, 10</t>
  </si>
  <si>
    <t>28220</t>
  </si>
  <si>
    <t>MAJADAHONDA</t>
  </si>
  <si>
    <t>E  MADRID126</t>
  </si>
  <si>
    <t>259049-EPP-1-2014-1-ES-EPPKA3-ECHE</t>
  </si>
  <si>
    <t>949506908</t>
  </si>
  <si>
    <t>CEPALII</t>
  </si>
  <si>
    <t>C/ SÁNCHEZ PACHECO, 49</t>
  </si>
  <si>
    <t>E  MADRID127</t>
  </si>
  <si>
    <t>259102-EPP-1-2014-1-ES-EPPKA3-ECHE</t>
  </si>
  <si>
    <t>949595954</t>
  </si>
  <si>
    <t>CALLE GENERAL ROMERO BASART, 90</t>
  </si>
  <si>
    <t>28044</t>
  </si>
  <si>
    <t>E  MADRID128</t>
  </si>
  <si>
    <t>270194-EPP-1-2015-1-ES-EPPKA3-ECHE</t>
  </si>
  <si>
    <t>943703301</t>
  </si>
  <si>
    <t>I.E.S. VIRGEN DE LA PAZ</t>
  </si>
  <si>
    <t>C/Francisco Chico Mendes, 4</t>
  </si>
  <si>
    <t>28100</t>
  </si>
  <si>
    <t>E  MADRID130</t>
  </si>
  <si>
    <t>259290-EPP-1-2014-1-ES-EPPKA3-ECHE</t>
  </si>
  <si>
    <t>946339179</t>
  </si>
  <si>
    <t>INSTITUTO EDUCACION SECUNDARIA LAZARO CARDENAS</t>
  </si>
  <si>
    <t>C/ ISLA DE SALVORA 153</t>
  </si>
  <si>
    <t>28400</t>
  </si>
  <si>
    <t>COLLADO VILLALBA</t>
  </si>
  <si>
    <t>E  MADRID131</t>
  </si>
  <si>
    <t>259332-EPP-1-2014-1-ES-EPPKA3-ECHE</t>
  </si>
  <si>
    <t>946825731</t>
  </si>
  <si>
    <t>IES PÍO BAROJA</t>
  </si>
  <si>
    <t>C/ TOLOSA 2,4</t>
  </si>
  <si>
    <t>28041</t>
  </si>
  <si>
    <t>E  MADRID132</t>
  </si>
  <si>
    <t>259384-EPP-1-2014-1-ES-EPPKA3-ECHE</t>
  </si>
  <si>
    <t>943225576</t>
  </si>
  <si>
    <t>IES PARQUE ALUCHE</t>
  </si>
  <si>
    <t>MAQUEDA 86</t>
  </si>
  <si>
    <t>28024</t>
  </si>
  <si>
    <t xml:space="preserve">MADRID </t>
  </si>
  <si>
    <t>E  MADRID133</t>
  </si>
  <si>
    <t>259456-EPP-1-2014-1-ES-EPPKA3-ECHE</t>
  </si>
  <si>
    <t>949462191</t>
  </si>
  <si>
    <t>INSTITUTO DE EDUCACIÓN SECUNDARIA MIRASIERRA</t>
  </si>
  <si>
    <t>C/ PORTERA DEL CURA, 4</t>
  </si>
  <si>
    <t>28034</t>
  </si>
  <si>
    <t>E  MADRID134</t>
  </si>
  <si>
    <t>270241-EPP-1-2015-1-ES-EPPKA3-ECHE</t>
  </si>
  <si>
    <t>938840303</t>
  </si>
  <si>
    <t>INSTITUTO DE ENSEÑANZA SECUNDARIA SAN BLAS</t>
  </si>
  <si>
    <t>CALLE ARCOS DE JALÓN, 120</t>
  </si>
  <si>
    <t>28037</t>
  </si>
  <si>
    <t>E  MADRID135</t>
  </si>
  <si>
    <t>259790-EPP-1-2014-1-ES-EPPKA3-ECHE</t>
  </si>
  <si>
    <t>948857202</t>
  </si>
  <si>
    <t>INSTITUTO DE EDUCACION SECUNDARIA "SANTA ENGRACIA"</t>
  </si>
  <si>
    <t xml:space="preserve">C/SANTA ENGRACIA 13 </t>
  </si>
  <si>
    <t>28010</t>
  </si>
  <si>
    <t>E  MADRID136</t>
  </si>
  <si>
    <t>259886-EPP-1-2014-1-ES-EPPKA3-ECHE</t>
  </si>
  <si>
    <t>948346691</t>
  </si>
  <si>
    <t>IES ÁGORA</t>
  </si>
  <si>
    <t>54-56 MANUEL DE FALLA STREET</t>
  </si>
  <si>
    <t>ALCOBENDAS</t>
  </si>
  <si>
    <t>E  MADRID138</t>
  </si>
  <si>
    <t>260032-EPP-1-2014-1-ES-EPPKA3-ECHE</t>
  </si>
  <si>
    <t>948758262</t>
  </si>
  <si>
    <t>COLEGIO SANTA ANA Y SAN RAFAEL (FEMDL)</t>
  </si>
  <si>
    <t>C/ DOCTOR ESQUERDO, 53</t>
  </si>
  <si>
    <t>28028</t>
  </si>
  <si>
    <t>28672-EPP-1-2014-1-ES-EPPKA3-ECHE</t>
  </si>
  <si>
    <t>999899572</t>
  </si>
  <si>
    <t xml:space="preserve">C/ Madrid n. 126. </t>
  </si>
  <si>
    <t>28903</t>
  </si>
  <si>
    <t xml:space="preserve">GETAFE, MADRID </t>
  </si>
  <si>
    <t>E  MADRID141</t>
  </si>
  <si>
    <t>260420-EPP-1-2014-1-ES-EPPKA3-ECHE</t>
  </si>
  <si>
    <t>947069977</t>
  </si>
  <si>
    <t>IES RENACIMIENTO</t>
  </si>
  <si>
    <t>C/ CASTELFLORITE 4</t>
  </si>
  <si>
    <t>28019</t>
  </si>
  <si>
    <t>E  MADRID142</t>
  </si>
  <si>
    <t>257658-EPP-1-2014-1-ES-EPPKA3-ECHE</t>
  </si>
  <si>
    <t>949062939</t>
  </si>
  <si>
    <t>I.E.S. HUMANEJOS</t>
  </si>
  <si>
    <t>AVDA JUAN CARLOS I Nº 19-21</t>
  </si>
  <si>
    <t>28981</t>
  </si>
  <si>
    <t>PARLA</t>
  </si>
  <si>
    <t>E  MADRID143</t>
  </si>
  <si>
    <t>260640-EPP-1-2014-1-ES-EPPKA3-ECHE</t>
  </si>
  <si>
    <t>948418471</t>
  </si>
  <si>
    <t>IES REY FERNANDO VI</t>
  </si>
  <si>
    <t>AVENIDA DE IRÚN S/N</t>
  </si>
  <si>
    <t>E  MADRID144</t>
  </si>
  <si>
    <t>270185-EPP-1-2015-1-ES-EPPKA3-ECHE</t>
  </si>
  <si>
    <t>956650376</t>
  </si>
  <si>
    <t>ISTITUTO EUROPEO DI DESIGN SL</t>
  </si>
  <si>
    <t>Larra 14</t>
  </si>
  <si>
    <t>28004</t>
  </si>
  <si>
    <t>E  MADRID145</t>
  </si>
  <si>
    <t>262344-EPP-1-2014-1-ES-EPPKA3-ECHE</t>
  </si>
  <si>
    <t>949274302</t>
  </si>
  <si>
    <t>CIFP ESCUELA DE HOSTELERIA Y TURISMO SIMONE ORTEGA</t>
  </si>
  <si>
    <t>C/PINTOR VELÁZQUEZ Nº 64</t>
  </si>
  <si>
    <t>MÓSTOLES (MADRID)</t>
  </si>
  <si>
    <t>E  MADRID146</t>
  </si>
  <si>
    <t>262046-EPP-1-2014-1-ES-EPPKA3-ECHE</t>
  </si>
  <si>
    <t>949230264</t>
  </si>
  <si>
    <t>IES ENRIQUE TIERNO GALVÁN</t>
  </si>
  <si>
    <t>AVDA. ANDALUCIA KM 6.200</t>
  </si>
  <si>
    <t>E  MADRID148</t>
  </si>
  <si>
    <t>261234-EPP-1-2014-1-ES-EPPKA3-ECHE</t>
  </si>
  <si>
    <t>949389732</t>
  </si>
  <si>
    <t>GREDOS SAN DIEGO SOCIEDAD COOPERATIVA</t>
  </si>
  <si>
    <t>RAFAEL DE LEON, 10</t>
  </si>
  <si>
    <t>28051</t>
  </si>
  <si>
    <t>E  MADRID149</t>
  </si>
  <si>
    <t>261366-EPP-1-2014-1-ES-EPPKA3-ECHE</t>
  </si>
  <si>
    <t>949455110</t>
  </si>
  <si>
    <t>IES CIUDAD DE JAEN</t>
  </si>
  <si>
    <t xml:space="preserve">CAMINO DEL RÍO , 25 </t>
  </si>
  <si>
    <t>E  MADRID150</t>
  </si>
  <si>
    <t>261506-EPP-1-2014-1-ES-EPPKA3-ECHE</t>
  </si>
  <si>
    <t>949619234</t>
  </si>
  <si>
    <t>ESCUELA DE ARTE "12 DISEÑO INDUSTRIAL"</t>
  </si>
  <si>
    <t>AVENIDA DE MAURICIO LEGENDRE, 59</t>
  </si>
  <si>
    <t>28046</t>
  </si>
  <si>
    <t>E  MADRID151</t>
  </si>
  <si>
    <t>261762-EPP-1-2014-1-ES-EPPKA3-ECHE</t>
  </si>
  <si>
    <t>949514959</t>
  </si>
  <si>
    <t>IES FRANCISCO DE QUEVEDO</t>
  </si>
  <si>
    <t>C/ SAN ROMÁN DEL VALLE S/N</t>
  </si>
  <si>
    <t>E  MADRID152</t>
  </si>
  <si>
    <t>261916-EPP-1-2014-1-ES-EPPKA3-ECHE</t>
  </si>
  <si>
    <t>949392836</t>
  </si>
  <si>
    <t>FUNDACIÓN VILLENA LA SALLE</t>
  </si>
  <si>
    <t>AVENIDA HERRERA ORIA, 242</t>
  </si>
  <si>
    <t>28035</t>
  </si>
  <si>
    <t>E  MADRID153</t>
  </si>
  <si>
    <t>260942-EPP-1-2014-1-ES-EPPKA3-ECHE</t>
  </si>
  <si>
    <t>949607788</t>
  </si>
  <si>
    <t>ESCUELA SUPERIOR DE DISEÑO DE MADRID</t>
  </si>
  <si>
    <t>CALLE CAMINO DE LOS VINATEROS, 106</t>
  </si>
  <si>
    <t>E  MADRID155</t>
  </si>
  <si>
    <t>262264-EPP-1-2014-1-ES-EPPKA3-ECHE</t>
  </si>
  <si>
    <t>949366937</t>
  </si>
  <si>
    <t>I.E.S. PINTOR ANTONIO LÓPEZ</t>
  </si>
  <si>
    <t xml:space="preserve">16, ZULOAGA STREET </t>
  </si>
  <si>
    <t>28410</t>
  </si>
  <si>
    <t>MANZANARES EL REAL</t>
  </si>
  <si>
    <t>E  MADRID156</t>
  </si>
  <si>
    <t>262772-EPP-1-2014-1-ES-EPPKA3-ECHE</t>
  </si>
  <si>
    <t>949548133</t>
  </si>
  <si>
    <t>ESCUELA SUPERIOR DE PUBLICIDAD</t>
  </si>
  <si>
    <t>C/ CHURRUCA 14</t>
  </si>
  <si>
    <t>E  MADRID157</t>
  </si>
  <si>
    <t>263241-EPP-1-2014-1-ES-EPPKA3-ECHE</t>
  </si>
  <si>
    <t>949474219</t>
  </si>
  <si>
    <t>IES MORATALAZ</t>
  </si>
  <si>
    <t>C/ CORREGIDOR DIEGO DE VALDERRABANO Nº 35</t>
  </si>
  <si>
    <t>E  MADRID159</t>
  </si>
  <si>
    <t>263527-EPP-1-2014-1-ES-EPPKA3-ECHE</t>
  </si>
  <si>
    <t>948204489</t>
  </si>
  <si>
    <t>IES JIMENA MENÉNDEZ PIDAL</t>
  </si>
  <si>
    <t>CAMINO DEL MOLINO Nº 3</t>
  </si>
  <si>
    <t>28943</t>
  </si>
  <si>
    <t>FUENLABRADA</t>
  </si>
  <si>
    <t>263658-EPP-1-2014-1-ES-EPPKA3-ECHE</t>
  </si>
  <si>
    <t>951433231</t>
  </si>
  <si>
    <t>UNIVERSIDAD A DISTANCIA DE MADRID SA</t>
  </si>
  <si>
    <t xml:space="preserve">CARRETERA DE LA CORUÑA, KM.38,500. VÍA DE SERVICIO, Nº 15. </t>
  </si>
  <si>
    <t xml:space="preserve"> COLLADO VILLALBA / MADRID </t>
  </si>
  <si>
    <t>E  MADRID162</t>
  </si>
  <si>
    <t>264040-EPP-1-2014-1-ES-EPPKA3-ECHE</t>
  </si>
  <si>
    <t>948942756</t>
  </si>
  <si>
    <t>ESCUELA DE ARTE 3</t>
  </si>
  <si>
    <t>C/ ESTUDIOS Nº 1</t>
  </si>
  <si>
    <t>28012</t>
  </si>
  <si>
    <t>E  MADRID164</t>
  </si>
  <si>
    <t>264150-EPP-1-2014-1-ES-EPPKA3-ECHE</t>
  </si>
  <si>
    <t>945283237</t>
  </si>
  <si>
    <t>IES ESCUELA DE HOSTELERÍA Y TURISMO DE ALCALÁ DE HENARES</t>
  </si>
  <si>
    <t xml:space="preserve">CAMINO DE LA ESGARAVITA S/N </t>
  </si>
  <si>
    <t>28805</t>
  </si>
  <si>
    <t xml:space="preserve">ALCALÁ DE HENARES </t>
  </si>
  <si>
    <t>E  MADRID165</t>
  </si>
  <si>
    <t>264220-EPP-1-2014-1-ES-EPPKA3-ECHE</t>
  </si>
  <si>
    <t>948978646</t>
  </si>
  <si>
    <t>INSTITUTO DE EDUCACIÓN SECUNDARIA PABLO PICASSO</t>
  </si>
  <si>
    <t>CALLE PABLO PICASSO S/N</t>
  </si>
  <si>
    <t>28320</t>
  </si>
  <si>
    <t>PINTO</t>
  </si>
  <si>
    <t>E  MADRID166</t>
  </si>
  <si>
    <t>264336-EPP-1-2014-1-ES-EPPKA3-ECHE</t>
  </si>
  <si>
    <t>947870324</t>
  </si>
  <si>
    <t>CENP NUEVAS PROFESIONES</t>
  </si>
  <si>
    <t>C/ JOAQUIN MARIA LOPEZ 62</t>
  </si>
  <si>
    <t>E  MADRID167</t>
  </si>
  <si>
    <t>264766-EPP-1-2014-1-ES-EPPKA3-ECHE</t>
  </si>
  <si>
    <t>949068371</t>
  </si>
  <si>
    <t>INSTITUTO DE EDUCACIÓN SECUNDARIA SALVADOR ALLENDE</t>
  </si>
  <si>
    <t>C/ANDALUCÍA, 12</t>
  </si>
  <si>
    <t>28941</t>
  </si>
  <si>
    <t>E  MADRID168</t>
  </si>
  <si>
    <t>264830-EPP-1-2014-1-ES-EPPKA3-ECHE</t>
  </si>
  <si>
    <t>948768350</t>
  </si>
  <si>
    <t>I.E.S ENRIQUE TIERNO GALVÁN</t>
  </si>
  <si>
    <t>AVENIDA JUAN CARLOS I, Nº 12</t>
  </si>
  <si>
    <t>E  MADRID169</t>
  </si>
  <si>
    <t>265517-EPP-1-2014-1-ES-EPPKA3-ECHE</t>
  </si>
  <si>
    <t>949432218</t>
  </si>
  <si>
    <t>CONSERVATORIO SUPERIOR DE DANZA MARÍA DE ÁVILA</t>
  </si>
  <si>
    <t>GENERAL RICARDOS 177</t>
  </si>
  <si>
    <t>28025</t>
  </si>
  <si>
    <t>E  MADRID17</t>
  </si>
  <si>
    <t>30244-EPP-1-2014-1-ES-EPPKA3-ECHE</t>
  </si>
  <si>
    <t>949162364</t>
  </si>
  <si>
    <t>UNIVERSIDAD ALFONSO X EL SABIO</t>
  </si>
  <si>
    <t>Avda de la Universidad 1</t>
  </si>
  <si>
    <t xml:space="preserve">28691 </t>
  </si>
  <si>
    <t>VILLANUEVA DE LA CAÑADA</t>
  </si>
  <si>
    <t>E  MADRID170</t>
  </si>
  <si>
    <t>265870-EPP-1-2014-1-ES-EPPKA3-ECHE</t>
  </si>
  <si>
    <t>948911037</t>
  </si>
  <si>
    <t>ESCUELA COMARCAL ARZOBISPO MORCILLO</t>
  </si>
  <si>
    <t>CALLE ESTRELLA DE ELOLA 10</t>
  </si>
  <si>
    <t>28341</t>
  </si>
  <si>
    <t>E  MADRID171</t>
  </si>
  <si>
    <t>265878-EPP-1-2014-1-ES-EPPKA3-ECHE</t>
  </si>
  <si>
    <t>949210670</t>
  </si>
  <si>
    <t>IES ÍTACA</t>
  </si>
  <si>
    <t>AVENIDA DE LOS CASTILLOS, S/N</t>
  </si>
  <si>
    <t>E  MADRID172</t>
  </si>
  <si>
    <t>266328-EPP-1-2014-1-ES-EPPKA3-ECHE</t>
  </si>
  <si>
    <t>945081865</t>
  </si>
  <si>
    <t>SAINT CHARLES COLLEGE, S.L.</t>
  </si>
  <si>
    <t>CALLE JUAN BRAVO, N.º 69, BAJO IZQDA.</t>
  </si>
  <si>
    <t>28006</t>
  </si>
  <si>
    <t>E  MADRID173</t>
  </si>
  <si>
    <t>266531-EPP-1-2014-1-ES-EPPKA3-ECHE</t>
  </si>
  <si>
    <t>949195829</t>
  </si>
  <si>
    <t>CENTRO MARIA INMACULADA</t>
  </si>
  <si>
    <t>35-37, RÍOS ROSAS STREET</t>
  </si>
  <si>
    <t>28003</t>
  </si>
  <si>
    <t>E  MADRID174</t>
  </si>
  <si>
    <t>266995-EPP-1-2014-1-ES-EPPKA3-ECHE</t>
  </si>
  <si>
    <t>948947218</t>
  </si>
  <si>
    <t>INSTITUTO DE ENSEÑANZA SECUNDARIA DUQUE DE RIVAS</t>
  </si>
  <si>
    <t>PASEO DE LA CHOPERA, 64</t>
  </si>
  <si>
    <t>28521</t>
  </si>
  <si>
    <t xml:space="preserve">RIVAS-VACIAMADRID </t>
  </si>
  <si>
    <t>E  MADRID175</t>
  </si>
  <si>
    <t>267772-EPP-1-2014-1-ES-EPPKA3-ECHE</t>
  </si>
  <si>
    <t>946543364</t>
  </si>
  <si>
    <t>SOCIEDAD ANÓNIMA JUAN XXIII</t>
  </si>
  <si>
    <t>C/NUEVA, 2</t>
  </si>
  <si>
    <t>28921</t>
  </si>
  <si>
    <t>E  MADRID176</t>
  </si>
  <si>
    <t>268144-EPP-1-2014-1-ES-EPPKA3-ECHE</t>
  </si>
  <si>
    <t>949194471</t>
  </si>
  <si>
    <t>INSTITUCIÓN PROFESIONAL SALESIANA</t>
  </si>
  <si>
    <t>RONDA DE DON BOSCO 3</t>
  </si>
  <si>
    <t>E  MADRID177</t>
  </si>
  <si>
    <t>268862-EPP-1-2014-1-ES-EPPKA3-ECHE</t>
  </si>
  <si>
    <t>949411751</t>
  </si>
  <si>
    <t>IES LOS OLIVOS</t>
  </si>
  <si>
    <t xml:space="preserve">CALLE JOAN MIRÓ, 1  </t>
  </si>
  <si>
    <t>28840</t>
  </si>
  <si>
    <t>MEJORADA DEL CAMPO</t>
  </si>
  <si>
    <t>E  MADRID178</t>
  </si>
  <si>
    <t>269265-EPP-1-2014-1-ES-EPPKA3-ECHE</t>
  </si>
  <si>
    <t>948793085</t>
  </si>
  <si>
    <t>COOPERATIVA DE ENSEÑANZA JOSÉ RAMÓN OTERO, S. COOP.LTDA</t>
  </si>
  <si>
    <t>FRANCISCO BRIZUELA 1</t>
  </si>
  <si>
    <t>28011</t>
  </si>
  <si>
    <t>E  MADRID179</t>
  </si>
  <si>
    <t>269374-EPP-1-2014-1-ES-EPPKA3-ECHE</t>
  </si>
  <si>
    <t>949123564</t>
  </si>
  <si>
    <t>LA POVEDA</t>
  </si>
  <si>
    <t xml:space="preserve">MONTE POTRERO S/N </t>
  </si>
  <si>
    <t>28500</t>
  </si>
  <si>
    <t xml:space="preserve">ARGANDA DEL REY </t>
  </si>
  <si>
    <t>E  MADRID18</t>
  </si>
  <si>
    <t>28690-EPP-1-2014-1-ES-EPPKA3-ECHE</t>
  </si>
  <si>
    <t>998597056</t>
  </si>
  <si>
    <t>UNIVERSIDAD EUROPEA DE MADRID SL</t>
  </si>
  <si>
    <t>C/TAJO S/N</t>
  </si>
  <si>
    <t>28670</t>
  </si>
  <si>
    <t>VILLAVICIOSA DE ODÓN</t>
  </si>
  <si>
    <t>E  MADRID180</t>
  </si>
  <si>
    <t>266074-EPP-1-2014-1-ES-EPPKA3-ECHE</t>
  </si>
  <si>
    <t>949508945</t>
  </si>
  <si>
    <t>CENTRO DE ESTUDIOS PROFESIONALES ADMINISTRATIVOS Y LINGÜÍSTICOS</t>
  </si>
  <si>
    <t>CALLE JOSÉ ORTEGA Y GASSET, 87</t>
  </si>
  <si>
    <t>E  MADRID181</t>
  </si>
  <si>
    <t>268863-EPP-1-2014-1-ES-EPPKA3-ECHE</t>
  </si>
  <si>
    <t>949740678</t>
  </si>
  <si>
    <t>CENTRO UNIVERSITARIO DE LA GUARDIA CIVIL</t>
  </si>
  <si>
    <t>PASEO DE LA PRINCESA 1</t>
  </si>
  <si>
    <t>28300</t>
  </si>
  <si>
    <t>ARANJUEZ</t>
  </si>
  <si>
    <t>E  MADRID183</t>
  </si>
  <si>
    <t>269621-EPP-1-2015-1-ES-EPPKA3-ECHE</t>
  </si>
  <si>
    <t>940846845</t>
  </si>
  <si>
    <t>FUENLLANA CENTRO CULTURAL PEDRALTA S.A.</t>
  </si>
  <si>
    <t>TRAVESIA DE FUENTECISNEROS, 1</t>
  </si>
  <si>
    <t>28922</t>
  </si>
  <si>
    <t>ALCORCON</t>
  </si>
  <si>
    <t>E  MADRID185</t>
  </si>
  <si>
    <t>269863-EPP-1-2015-1-ES-EPPKA3-ECHE</t>
  </si>
  <si>
    <t>939049823</t>
  </si>
  <si>
    <t>INSTITUTO DE EDUCACIÓN SECUNDARIA GASPAR MELCHOR DE JOVELLANOS</t>
  </si>
  <si>
    <t>CALLE MÓSTOLES, 64</t>
  </si>
  <si>
    <t>28942</t>
  </si>
  <si>
    <t>E  MADRID186</t>
  </si>
  <si>
    <t>269963-EPP-1-2015-1-ES-EPPKA3-ECHE</t>
  </si>
  <si>
    <t>938981632</t>
  </si>
  <si>
    <t>INSTITUTO TECNICO DE ESTUDIOS PROFESIONALES</t>
  </si>
  <si>
    <t>CL MARTIN DE VARGAS 17</t>
  </si>
  <si>
    <t>28005</t>
  </si>
  <si>
    <t>E  MADRID187</t>
  </si>
  <si>
    <t>270049-EPP-1-2015-1-ES-EPPKA3-ECHE</t>
  </si>
  <si>
    <t>946118310</t>
  </si>
  <si>
    <t>SOCIEDAD COOPERATIVA MADRILEÑA TEIDE - HEASE</t>
  </si>
  <si>
    <t>C/ Alcalá 339</t>
  </si>
  <si>
    <t>28027</t>
  </si>
  <si>
    <t>E  MADRID188</t>
  </si>
  <si>
    <t>270193-EPP-1-2015-1-ES-EPPKA3-ECHE</t>
  </si>
  <si>
    <t>938831379</t>
  </si>
  <si>
    <t>UNIVERSIDAD ECLESIASTICA SAN DAMASO</t>
  </si>
  <si>
    <t>C/ JERTE, 10</t>
  </si>
  <si>
    <t>E  MADRID189</t>
  </si>
  <si>
    <t>270199-EPP-1-2015-1-ES-EPPKA3-ECHE</t>
  </si>
  <si>
    <t>938828081</t>
  </si>
  <si>
    <t>U-TAD CENTRO DIGITAL, S.L.</t>
  </si>
  <si>
    <t>PLAYA DE LIENCRES 2</t>
  </si>
  <si>
    <t>28290</t>
  </si>
  <si>
    <t>LAS ROZAS DE MADRID</t>
  </si>
  <si>
    <t>E  MADRID19</t>
  </si>
  <si>
    <t>217516-EPP-1-2014-1-ES-EPPKA3-ECHE</t>
  </si>
  <si>
    <t>949620786</t>
  </si>
  <si>
    <t>REAL ESCUELA SUPERIOR DE ARTE DRAMÁTICO</t>
  </si>
  <si>
    <t xml:space="preserve">Avenida de Nazaret, 2 </t>
  </si>
  <si>
    <t xml:space="preserve">28009 </t>
  </si>
  <si>
    <t>E  MADRID190</t>
  </si>
  <si>
    <t>270278-EPP-1-2015-1-ES-EPPKA3-ECHE</t>
  </si>
  <si>
    <t>938824977</t>
  </si>
  <si>
    <t>Centro de Estudios Superiores Afuera</t>
  </si>
  <si>
    <t>Plaza de Santa Ana 13</t>
  </si>
  <si>
    <t>E  MADRID192</t>
  </si>
  <si>
    <t>270637-EPP-1-2016-1-ES-EPPKA3-ECHE</t>
  </si>
  <si>
    <t>947583592</t>
  </si>
  <si>
    <t>Autovía Colmenar Viejo, Km.13.500</t>
  </si>
  <si>
    <t>E  MADRID193</t>
  </si>
  <si>
    <t>270878-EPP-1-2016-1-ES-EPPKA3-ECHE</t>
  </si>
  <si>
    <t>931684516</t>
  </si>
  <si>
    <t>I.E.S ISAAC PERAL</t>
  </si>
  <si>
    <t>C/ La Plata 78</t>
  </si>
  <si>
    <t>Torrejón de Ardoz</t>
  </si>
  <si>
    <t>E  MADRID194</t>
  </si>
  <si>
    <t>270891-EPP-1-2016-1-ES-EPPKA3-ECHE</t>
  </si>
  <si>
    <t>928771994</t>
  </si>
  <si>
    <t>IES LUIS BUÑUEL</t>
  </si>
  <si>
    <t>Berlin 2</t>
  </si>
  <si>
    <t>Alcorcon</t>
  </si>
  <si>
    <t>E  MADRID195</t>
  </si>
  <si>
    <t>270955-EPP-1-2016-1-ES-EPPKA3-ECHE</t>
  </si>
  <si>
    <t>944736933</t>
  </si>
  <si>
    <t>CASA ESCUELAS PÍAS (PP. ESCOLAPIOS)</t>
  </si>
  <si>
    <t>Plaza Obispo Felipe Scio Riaza 1</t>
  </si>
  <si>
    <t>28902</t>
  </si>
  <si>
    <t>E  MADRID196</t>
  </si>
  <si>
    <t>271046-EPP-1-2016-1-ES-EPPKA3-ECHE</t>
  </si>
  <si>
    <t>945513030</t>
  </si>
  <si>
    <t>KATARINA GURSKA S.L.</t>
  </si>
  <si>
    <t>Genil 13</t>
  </si>
  <si>
    <t>E  MADRID197</t>
  </si>
  <si>
    <t>271104-EPP-1-2016-1-ES-EPPKA3-ECHE</t>
  </si>
  <si>
    <t>928402618</t>
  </si>
  <si>
    <t>AULA ABIERTA S.A.</t>
  </si>
  <si>
    <t>C/ Recoletos 22</t>
  </si>
  <si>
    <t>E  MADRID198</t>
  </si>
  <si>
    <t>271246-EPP-1-2016-1-ES-EPPKA3-ECHE</t>
  </si>
  <si>
    <t>949027243</t>
  </si>
  <si>
    <t>SALESIANOS INSPECTORIA DE SAN JUAN BOSCO COMUNIDAD NUESTRA SEÑORA DEL PILAR</t>
  </si>
  <si>
    <t>C/REAL, 21</t>
  </si>
  <si>
    <t>28791</t>
  </si>
  <si>
    <t>E  MADRID199</t>
  </si>
  <si>
    <t>271489-EPP-1-2017-1-ES-EPPKA3-ECHE</t>
  </si>
  <si>
    <t>941859040</t>
  </si>
  <si>
    <t>FORMACION Y EDUCACION INTEGRAL</t>
  </si>
  <si>
    <t>Avenida de las Ciudades 10</t>
  </si>
  <si>
    <t>E  MADRID200</t>
  </si>
  <si>
    <t>271695-EPP-1-2017-1-ES-EPPKA3-ECHE</t>
  </si>
  <si>
    <t>919848091</t>
  </si>
  <si>
    <t>COLEGIO ARCADIA S.C,M.</t>
  </si>
  <si>
    <t>cetrería 2a</t>
  </si>
  <si>
    <t>28691</t>
  </si>
  <si>
    <t>Villanueva de la Cañada</t>
  </si>
  <si>
    <t>E  MADRID201</t>
  </si>
  <si>
    <t>271724-EPP-1-2017-1-ES-EPPKA3-ECHE</t>
  </si>
  <si>
    <t>919890189</t>
  </si>
  <si>
    <t>EMPRENDE Y GESTIONA 2015 S.L.</t>
  </si>
  <si>
    <t>Avenida de la Industria nº 70</t>
  </si>
  <si>
    <t>28970</t>
  </si>
  <si>
    <t>Humanes de Madrid</t>
  </si>
  <si>
    <t>E  MADRID202</t>
  </si>
  <si>
    <t>272073-EPP-1-2018-1-ES-EPPKA1-ECHE</t>
  </si>
  <si>
    <t>939754722</t>
  </si>
  <si>
    <t>IES EL OLIVO</t>
  </si>
  <si>
    <t>C/ Felipe II nº 11</t>
  </si>
  <si>
    <t>28982</t>
  </si>
  <si>
    <t>Parla</t>
  </si>
  <si>
    <t>E  MADRID203</t>
  </si>
  <si>
    <t>272074-EPP-1-2018-1-ES-EPPKA1-ECHE</t>
  </si>
  <si>
    <t>913388085</t>
  </si>
  <si>
    <t>ESCUELA DE ARTE LA PALMA</t>
  </si>
  <si>
    <t>c/ La Palma, 46</t>
  </si>
  <si>
    <t>E  MADRID204</t>
  </si>
  <si>
    <t>272107-EPP-1-2018-1-ES-EPPKA1-ECHE</t>
  </si>
  <si>
    <t>932167382</t>
  </si>
  <si>
    <t>IES JAIME FERRAN</t>
  </si>
  <si>
    <t>MATALPINO, 22</t>
  </si>
  <si>
    <t>E  MADRID205</t>
  </si>
  <si>
    <t>272221-EPP-1-2018-1-ES-EPPKA1-ECHE</t>
  </si>
  <si>
    <t>950259143</t>
  </si>
  <si>
    <t>ESNE - ESTUDIOS SUPERIORES INTERNACIONALES</t>
  </si>
  <si>
    <t>AVENIDA ALFONSO XIII, 97</t>
  </si>
  <si>
    <t>28016</t>
  </si>
  <si>
    <t>E  MADRID206</t>
  </si>
  <si>
    <t>272241-EPP-1-2018-1-ES-EPPKA1-ECHE</t>
  </si>
  <si>
    <t>940059108</t>
  </si>
  <si>
    <t>CENTRO SUPERIOR DE ENSEÑANZA MUSICAL PROGRESO MUSICAL</t>
  </si>
  <si>
    <t>CALLE TUTOR, 52</t>
  </si>
  <si>
    <t>28008</t>
  </si>
  <si>
    <t>E  MADRID207</t>
  </si>
  <si>
    <t>272274-EPP-1-2018-1-ES-EPPKA1-ECHE</t>
  </si>
  <si>
    <t>913440853</t>
  </si>
  <si>
    <t>CENTRO DE ESTUDIOS DEL VIDEO</t>
  </si>
  <si>
    <t>Gaztambide 65 28015</t>
  </si>
  <si>
    <t>E  MADRID208</t>
  </si>
  <si>
    <t>272312-EPP-1-2018-1-ES-EPPKA1-ECHE</t>
  </si>
  <si>
    <t>923198956</t>
  </si>
  <si>
    <t>INSTITUCIÓN LA SALLE</t>
  </si>
  <si>
    <t>General Romero Basart</t>
  </si>
  <si>
    <t>E  MADRID209</t>
  </si>
  <si>
    <t>272324-EPP-1-2018-1-ES-EPPKA1-ECHE</t>
  </si>
  <si>
    <t>940631990</t>
  </si>
  <si>
    <t>Salesianos Inspectoría de San Juan Bosco Comunidad de San Miguel Arcángel</t>
  </si>
  <si>
    <t>Calle Repullés y Vargas, 11</t>
  </si>
  <si>
    <t>E  MADRID21</t>
  </si>
  <si>
    <t>28684-EPP-1-2014-1-ES-EPPKA3-ECHE</t>
  </si>
  <si>
    <t>998002834</t>
  </si>
  <si>
    <t>FUNDACION UNIVERSITARIA SAN PABLO-CEU</t>
  </si>
  <si>
    <t>C/ ISAAC PERAL, 58</t>
  </si>
  <si>
    <t>E  MADRID210</t>
  </si>
  <si>
    <t>272495-EPP-1-2019-1-ES-EPPKA1-ECHE</t>
  </si>
  <si>
    <t>922666911</t>
  </si>
  <si>
    <t>CENTRO ESPAÑOL DE TECNOLOGIA APLICADA, S.L.</t>
  </si>
  <si>
    <t>CALLE MAQUEDA, NUMERO 8</t>
  </si>
  <si>
    <t>E  MADRID211</t>
  </si>
  <si>
    <t>272499-EPP-1-2019-1-ES-EPPKA1-ECHE</t>
  </si>
  <si>
    <t>919059384</t>
  </si>
  <si>
    <t>IES LAS MUSAS</t>
  </si>
  <si>
    <t>C/ Carlos II s/n</t>
  </si>
  <si>
    <t>28022</t>
  </si>
  <si>
    <t>E  MADRID212</t>
  </si>
  <si>
    <t>272518-EPP-1-2019-1-ES-EPPKA1-ECHE</t>
  </si>
  <si>
    <t>915385800</t>
  </si>
  <si>
    <t>colegio Edith Stein</t>
  </si>
  <si>
    <t>calle Solara s/bn</t>
  </si>
  <si>
    <t>E  MADRID213</t>
  </si>
  <si>
    <t>272592-EPP-1-2019-1-ES-EPPKA1-ECHE</t>
  </si>
  <si>
    <t>917774716</t>
  </si>
  <si>
    <t>CENTRO DE ENSENANZAS Y DESARROLLO SL</t>
  </si>
  <si>
    <t>CALLE FRANCISCO SILVELA Nº 42, BAJOS A Y B</t>
  </si>
  <si>
    <t>E  MADRID214</t>
  </si>
  <si>
    <t>272628-EPP-1-2019-1-ES-EPPKA1-ECHE</t>
  </si>
  <si>
    <t>907423943</t>
  </si>
  <si>
    <t>IMF INTERNATIONAL BUSINESS SCHOOL S.L.</t>
  </si>
  <si>
    <t>CALLE BERNARDINO OBREGÓN 25</t>
  </si>
  <si>
    <t>E  MADRID215</t>
  </si>
  <si>
    <t>272744-EPP-1-2019-1-ES-EPPKA1-ECHE</t>
  </si>
  <si>
    <t>907106074</t>
  </si>
  <si>
    <t>IES Lope de Vega</t>
  </si>
  <si>
    <t>San Bernardo 70</t>
  </si>
  <si>
    <t>E  MADRID25</t>
  </si>
  <si>
    <t>250463-EPP-1-2014-1-ES-EPPKA3-ECHE</t>
  </si>
  <si>
    <t>949632814</t>
  </si>
  <si>
    <t>ESCUELA SUPERIOR CONSERVACION Y RESTAURACION BIENES CULTURALES</t>
  </si>
  <si>
    <t>STREET GUILLERMO ROLLAND Nº2</t>
  </si>
  <si>
    <t>28013</t>
  </si>
  <si>
    <t>51615-EPP-1-2014-1-ES-EPPKA3-ECHE</t>
  </si>
  <si>
    <t>999886283</t>
  </si>
  <si>
    <t xml:space="preserve">C/ TULIPAN S/N, </t>
  </si>
  <si>
    <t>28933</t>
  </si>
  <si>
    <t>MOSTOLES, MADRID</t>
  </si>
  <si>
    <t>E  MADRID27</t>
  </si>
  <si>
    <t>70657-EPP-1-2014-1-ES-EPPKA3-ECHE</t>
  </si>
  <si>
    <t>943660330</t>
  </si>
  <si>
    <t>REAL CONSERVATORIO SUPERIOR DE MÚSICA DE MADRID</t>
  </si>
  <si>
    <t>DOCTOR MATA, 2</t>
  </si>
  <si>
    <t>E  MADRID28</t>
  </si>
  <si>
    <t>221521-EPP-1-2014-1-ES-EPPKA3-ECHE</t>
  </si>
  <si>
    <t>969438468</t>
  </si>
  <si>
    <t>FUNDACION UNIVERSIDAD FRANCISCO DE VITORIA</t>
  </si>
  <si>
    <t>CTRA. POZUELO-MAJADAHONDA, KM. 1,8</t>
  </si>
  <si>
    <t>POZUELO DE ALARCÓN</t>
  </si>
  <si>
    <t>E  MADRID29</t>
  </si>
  <si>
    <t>230631-EPP-1-2014-1-ES-EPPKA3-ECHE</t>
  </si>
  <si>
    <t>949661817</t>
  </si>
  <si>
    <t>I.E.S. LA ARBOLEDA</t>
  </si>
  <si>
    <t>Avenida del Oeste S/N</t>
  </si>
  <si>
    <t>E  MADRID30</t>
  </si>
  <si>
    <t>230941-EPP-1-2014-1-ES-EPPKA3-ECHE</t>
  </si>
  <si>
    <t>949513795</t>
  </si>
  <si>
    <t>IES PRADO DE SANTO DOMINGO</t>
  </si>
  <si>
    <t>AVDA.PABLO IGLESIAS Nº 3</t>
  </si>
  <si>
    <t>216520-EPP-1-2014-1-ES-EPPKA3-ECHE</t>
  </si>
  <si>
    <t>944073841</t>
  </si>
  <si>
    <t>CENTRO DE ENSENANZA UNIVERSITARIA SEK SA</t>
  </si>
  <si>
    <t>CASTILLO DE ALARCÓN, 49</t>
  </si>
  <si>
    <t>28692</t>
  </si>
  <si>
    <t>E  MADRID35</t>
  </si>
  <si>
    <t>232785-EPP-1-2014-1-ES-EPPKA3-ECHE</t>
  </si>
  <si>
    <t>949001053</t>
  </si>
  <si>
    <t>IES SAN JUAN DE LA CRUZ</t>
  </si>
  <si>
    <t>C/ SAN JUAN DE LA CRUZ S/N</t>
  </si>
  <si>
    <t>POZUELO DE ALARCÓN (MADRID)</t>
  </si>
  <si>
    <t>E  MADRID36</t>
  </si>
  <si>
    <t>233219-EPP-1-2014-1-ES-EPPKA3-ECHE</t>
  </si>
  <si>
    <t>949506229</t>
  </si>
  <si>
    <t>ESCUELAS PROFESIONALES PADRE PIQUER</t>
  </si>
  <si>
    <t>Martires de la Ventilla ,34</t>
  </si>
  <si>
    <t>28029</t>
  </si>
  <si>
    <t>E  MADRID37</t>
  </si>
  <si>
    <t>234023-EPP-1-2014-1-ES-EPPKA3-ECHE</t>
  </si>
  <si>
    <t>949583538</t>
  </si>
  <si>
    <t>INSTITUTO DE ENSEÑANZA SECUNDARIA ALARNES</t>
  </si>
  <si>
    <t>C/ TOLEDO 44</t>
  </si>
  <si>
    <t>28901</t>
  </si>
  <si>
    <t>GETAFE (MADRID)</t>
  </si>
  <si>
    <t>E  MADRID38</t>
  </si>
  <si>
    <t>235695-EPP-1-2014-1-ES-EPPKA3-ECHE</t>
  </si>
  <si>
    <t>949491970</t>
  </si>
  <si>
    <t>I.E.S. JUAN DE MAIRENA</t>
  </si>
  <si>
    <t>Pasaje de la Viña, 3</t>
  </si>
  <si>
    <t>28700</t>
  </si>
  <si>
    <t>E  MADRID39</t>
  </si>
  <si>
    <t>235733-EPP-1-2014-1-ES-EPPKA3-ECHE</t>
  </si>
  <si>
    <t>949637373</t>
  </si>
  <si>
    <t>CEU-INSTITUTO SUPERIOR DE ESTUDIOS PROFESIONALES</t>
  </si>
  <si>
    <t>C/ Pirineos, 55</t>
  </si>
  <si>
    <t>E  MADRID40</t>
  </si>
  <si>
    <t>235735-EPP-1-2014-1-ES-EPPKA3-ECHE</t>
  </si>
  <si>
    <t>948813261</t>
  </si>
  <si>
    <t>IES TETUÁN DE LAS VICTORIAS</t>
  </si>
  <si>
    <t>VIA LIMITE S/N</t>
  </si>
  <si>
    <t>E  MADRID41</t>
  </si>
  <si>
    <t>236021-EPP-1-2014-1-ES-EPPKA3-ECHE</t>
  </si>
  <si>
    <t>949470048</t>
  </si>
  <si>
    <t>IES CIUDAD ESCOLAR</t>
  </si>
  <si>
    <t>Ctra. de Colmenar Viejo km 12,800</t>
  </si>
  <si>
    <t>E  MADRID42</t>
  </si>
  <si>
    <t>236265-EPP-1-2014-1-ES-EPPKA3-ECHE</t>
  </si>
  <si>
    <t>949261401</t>
  </si>
  <si>
    <t>IES MARIA DE ZAYAS Y SOTOMAYOR</t>
  </si>
  <si>
    <t>C/ Romero 2</t>
  </si>
  <si>
    <t>MAJADAHONDA (MADRID)</t>
  </si>
  <si>
    <t>E  MADRID43</t>
  </si>
  <si>
    <t>236981-EPP-1-2014-1-ES-EPPKA3-ECHE</t>
  </si>
  <si>
    <t>944681740</t>
  </si>
  <si>
    <t>IES ESCUELA DE LA VID</t>
  </si>
  <si>
    <t>TRAVESÍA DEL VINO, 3</t>
  </si>
  <si>
    <t>E  MADRID44</t>
  </si>
  <si>
    <t>237599-EPP-1-2014-1-ES-EPPKA3-ECHE</t>
  </si>
  <si>
    <t>949596924</t>
  </si>
  <si>
    <t>INSTITUTO DE EDUCACIÓN SECUNDARIA BENJAMÍN RÚA</t>
  </si>
  <si>
    <t>TULIPAN 1</t>
  </si>
  <si>
    <t>MOSTOLES (MADRID)</t>
  </si>
  <si>
    <t>E  MADRID47</t>
  </si>
  <si>
    <t>238423-EPP-1-2014-1-ES-EPPKA3-ECHE</t>
  </si>
  <si>
    <t>955516446</t>
  </si>
  <si>
    <t>CENTRO CULTURAL Y DEPORTIVO TAJAMAR SA</t>
  </si>
  <si>
    <t>PIO FELIPE 12</t>
  </si>
  <si>
    <t>28038</t>
  </si>
  <si>
    <t>E  MADRID51</t>
  </si>
  <si>
    <t>238847-EPP-1-2014-1-ES-EPPKA3-ECHE</t>
  </si>
  <si>
    <t>942379445</t>
  </si>
  <si>
    <t>INSTITUTO DE EDUCACIÓN SECUNDARIA LAGUNA DE JOATZEL</t>
  </si>
  <si>
    <t xml:space="preserve">AVD. VASCONGADAS S/N </t>
  </si>
  <si>
    <t>E  MADRID53</t>
  </si>
  <si>
    <t>239209-EPP-1-2014-1-ES-EPPKA3-ECHE</t>
  </si>
  <si>
    <t>948926848</t>
  </si>
  <si>
    <t>INSTITUTO ENSEÑANZA SECUNDARIA VILLABLANCA</t>
  </si>
  <si>
    <t>VILLABLANCA,79</t>
  </si>
  <si>
    <t>28032</t>
  </si>
  <si>
    <t>E  MADRID56</t>
  </si>
  <si>
    <t>240581-EPP-1-2014-1-ES-EPPKA3-ECHE</t>
  </si>
  <si>
    <t>949021132</t>
  </si>
  <si>
    <t>IES ESCUELA SUPERIOR DE HOSTELERÍA Y TURISMO</t>
  </si>
  <si>
    <t>AV PUERTA DEL ANGEL, 5</t>
  </si>
  <si>
    <t xml:space="preserve">28011 </t>
  </si>
  <si>
    <t>E  MADRID57</t>
  </si>
  <si>
    <t>231959-EPP-1-2014-1-ES-EPPKA3-ECHE</t>
  </si>
  <si>
    <t>949399529</t>
  </si>
  <si>
    <t>ESCUELA DE ARTE 10</t>
  </si>
  <si>
    <t>AVENIDA DE LA CIUDAD DE BARCELONA, 25.</t>
  </si>
  <si>
    <t>28007</t>
  </si>
  <si>
    <t>E  MADRID58</t>
  </si>
  <si>
    <t>232161-EPP-1-2014-1-ES-EPPKA3-ECHE</t>
  </si>
  <si>
    <t>949158678</t>
  </si>
  <si>
    <t>INSTITUTO DE ENSEÑANZA SECUNDARIA JULIO VERNE</t>
  </si>
  <si>
    <t>CALLE INGENIERÍA 4</t>
  </si>
  <si>
    <t>28918</t>
  </si>
  <si>
    <t>LEGANÉS</t>
  </si>
  <si>
    <t>E  MADRID62</t>
  </si>
  <si>
    <t>241425-EPP-1-2014-1-ES-EPPKA3-ECHE</t>
  </si>
  <si>
    <t>948652726</t>
  </si>
  <si>
    <t>IES EL ESCORIAL</t>
  </si>
  <si>
    <t>Avda.de la Fresneda S/N</t>
  </si>
  <si>
    <t>28280</t>
  </si>
  <si>
    <t>EL ESCORIAL (MADRID)</t>
  </si>
  <si>
    <t>E  MADRID63</t>
  </si>
  <si>
    <t>243057-EPP-1-2014-1-ES-EPPKA3-ECHE</t>
  </si>
  <si>
    <t>942358784</t>
  </si>
  <si>
    <t>INSTITUTO DE EDUCACIÓN SECUNDARIA "PALOMERAS-VALLECAS"</t>
  </si>
  <si>
    <t>CALLE ARBOLEDA, S/N</t>
  </si>
  <si>
    <t>28031</t>
  </si>
  <si>
    <t>E  MADRID64</t>
  </si>
  <si>
    <t>243841-EPP-1-2014-1-ES-EPPKA3-ECHE</t>
  </si>
  <si>
    <t>949493910</t>
  </si>
  <si>
    <t>IES VILLAVERDE</t>
  </si>
  <si>
    <t>C/ ALIANZA 20-24</t>
  </si>
  <si>
    <t>E  MADRID66</t>
  </si>
  <si>
    <t>245031-EPP-1-2014-1-ES-EPPKA3-ECHE</t>
  </si>
  <si>
    <t>949526017</t>
  </si>
  <si>
    <t>IES CLARA DEL REY</t>
  </si>
  <si>
    <t>C/PADRE CLARET,8</t>
  </si>
  <si>
    <t>E  MADRID67</t>
  </si>
  <si>
    <t>245509-EPP-1-2014-1-ES-EPPKA3-ECHE</t>
  </si>
  <si>
    <t>949187778</t>
  </si>
  <si>
    <t>IES PUERTA BONITA</t>
  </si>
  <si>
    <t>CALLE PADRE AMIGÓ, Nº 5</t>
  </si>
  <si>
    <t>E  MADRID69</t>
  </si>
  <si>
    <t>247433-EPP-1-2014-1-ES-EPPKA3-ECHE</t>
  </si>
  <si>
    <t>949513407</t>
  </si>
  <si>
    <t>IES PRINCIPE FELIPE</t>
  </si>
  <si>
    <t>C/FINISTERRE Nº 60</t>
  </si>
  <si>
    <t>E  MADRID70</t>
  </si>
  <si>
    <t>247617-EPP-1-2014-1-ES-EPPKA3-ECHE</t>
  </si>
  <si>
    <t>911849277</t>
  </si>
  <si>
    <t>IES FEDERICA MONTSENY</t>
  </si>
  <si>
    <t>CALLE TORRENTE 52 B</t>
  </si>
  <si>
    <t>E  MADRID71</t>
  </si>
  <si>
    <t>270817-EPP-1-2016-1-ES-EPPKA3-ECHE</t>
  </si>
  <si>
    <t>945037148</t>
  </si>
  <si>
    <t>ESCUELA DE ARTE FRANCISCO ALCÁNTARA</t>
  </si>
  <si>
    <t>C/FRANCISCO Y JACINTO ALCÁNTARA, 2</t>
  </si>
  <si>
    <t>E  MADRID72</t>
  </si>
  <si>
    <t>248303-EPP-1-2014-1-ES-EPPKA3-ECHE</t>
  </si>
  <si>
    <t>943970536</t>
  </si>
  <si>
    <t>COLEGIO SAN FRANCISCO DE SALES</t>
  </si>
  <si>
    <t>RONDA DE ATOCHA</t>
  </si>
  <si>
    <t>E  MADRID73</t>
  </si>
  <si>
    <t>249073-EPP-1-2014-1-ES-EPPKA3-ECHE</t>
  </si>
  <si>
    <t>949100672</t>
  </si>
  <si>
    <t>IES  FRANCISCO TOMAS Y VALIENTE</t>
  </si>
  <si>
    <t>BENITA AVILA, 3</t>
  </si>
  <si>
    <t>28043</t>
  </si>
  <si>
    <t>E  MADRID74</t>
  </si>
  <si>
    <t>249869-EPP-1-2014-1-ES-EPPKA3-ECHE</t>
  </si>
  <si>
    <t>949210185</t>
  </si>
  <si>
    <t>IES VIRGEN DE LA PALOMA</t>
  </si>
  <si>
    <t>CL FRANCOS RODRIGUEZ, 106</t>
  </si>
  <si>
    <t>28039</t>
  </si>
  <si>
    <t>E  MADRID75</t>
  </si>
  <si>
    <t>271280-EPP-1-2016-1-ES-EPPKA3-ECHE</t>
  </si>
  <si>
    <t>938731857</t>
  </si>
  <si>
    <t>IES VALLECAS-MAGERIT</t>
  </si>
  <si>
    <t>C/ Antonio Folgueras 27-29</t>
  </si>
  <si>
    <t>28018</t>
  </si>
  <si>
    <t>E  MADRID76</t>
  </si>
  <si>
    <t>244353-EPP-1-2014-1-ES-EPPKA3-ECHE</t>
  </si>
  <si>
    <t>949062163</t>
  </si>
  <si>
    <t>CENTRO INTEGRADO DE FORMACIÓN PROFESIONAL EN NUEVAS TECNOLOGÍAS DE LA COMUNIDAD DE MADRID JOSÉ LUIS GARCI</t>
  </si>
  <si>
    <t>10,JOSE HIERRO</t>
  </si>
  <si>
    <t>E  MADRID77</t>
  </si>
  <si>
    <t>244623-EPP-1-2014-1-ES-EPPKA3-ECHE</t>
  </si>
  <si>
    <t>949447350</t>
  </si>
  <si>
    <t>COLEGIO LOYOLA</t>
  </si>
  <si>
    <t>C/ VALERAS, Nº 24</t>
  </si>
  <si>
    <t>E  MADRID78</t>
  </si>
  <si>
    <t>245695-EPP-1-2014-1-ES-EPPKA3-ECHE</t>
  </si>
  <si>
    <t>949036652</t>
  </si>
  <si>
    <t>INSTITUTO DE ENSEÑANZA SECUNDARIA LAS CANTERAS</t>
  </si>
  <si>
    <t>C/. PEÑALARA, 2</t>
  </si>
  <si>
    <t>E  MADRID79</t>
  </si>
  <si>
    <t>244111-EPP-1-2014-1-ES-EPPKA3-ECHE</t>
  </si>
  <si>
    <t>948981459</t>
  </si>
  <si>
    <t>IES SATAFI</t>
  </si>
  <si>
    <t>AVENIDA DE LAS CIUDADES, 104</t>
  </si>
  <si>
    <t>GETAFE</t>
  </si>
  <si>
    <t>E  MADRID80</t>
  </si>
  <si>
    <t>243491-EPP-1-2014-1-ES-EPPKA3-ECHE</t>
  </si>
  <si>
    <t>949620204</t>
  </si>
  <si>
    <t>IES EL CAÑAVERAL</t>
  </si>
  <si>
    <t>AVDA. ONU 81-83</t>
  </si>
  <si>
    <t>28936</t>
  </si>
  <si>
    <t>MÓSTOLES - MADRID</t>
  </si>
  <si>
    <t>E  MADRID81</t>
  </si>
  <si>
    <t>245415-EPP-1-2014-1-ES-EPPKA3-ECHE</t>
  </si>
  <si>
    <t>949456662</t>
  </si>
  <si>
    <t>INSTITUTO DE EDUCACIÓN SECUNDARIA SIGLO XXI</t>
  </si>
  <si>
    <t xml:space="preserve">STREET/ INGENIERÍA ,1 </t>
  </si>
  <si>
    <t>E  MADRID82</t>
  </si>
  <si>
    <t>247941-EPP-1-2014-1-ES-EPPKA3-ECHE</t>
  </si>
  <si>
    <t>949074579</t>
  </si>
  <si>
    <t>I.E.S. CENTRO DE CAPACITACIÓN AGRARIA</t>
  </si>
  <si>
    <t>AVENIDA DE LOS VIVEROS 1</t>
  </si>
  <si>
    <t>VILLAVICIOSA DE ODON (MADRID)</t>
  </si>
  <si>
    <t>E  MADRID84</t>
  </si>
  <si>
    <t>249667-EPP-1-2014-1-ES-EPPKA3-ECHE</t>
  </si>
  <si>
    <t>949526405</t>
  </si>
  <si>
    <t>IES EL BURGO-IGNACIO ECHEVERRIA</t>
  </si>
  <si>
    <t>AVD ESPAÑA 141 LAS ROZAS (MADRID)</t>
  </si>
  <si>
    <t>28231</t>
  </si>
  <si>
    <t>LAS ROZAS</t>
  </si>
  <si>
    <t>E  MADRID85</t>
  </si>
  <si>
    <t>249733-EPP-1-2014-1-ES-EPPKA3-ECHE</t>
  </si>
  <si>
    <t>946550057</t>
  </si>
  <si>
    <t xml:space="preserve">C/ ORQUÍDEA, 1 </t>
  </si>
  <si>
    <t>E  MADRID86</t>
  </si>
  <si>
    <t>249843-EPP-1-2014-1-ES-EPPKA3-ECHE</t>
  </si>
  <si>
    <t>949470824</t>
  </si>
  <si>
    <t>I.E.S. LUIS VIVES</t>
  </si>
  <si>
    <t>PASEO DE LA ERMITA, 15</t>
  </si>
  <si>
    <t>LEGANES (MADRID)</t>
  </si>
  <si>
    <t>E  MADRID89</t>
  </si>
  <si>
    <t>251455-EPP-1-2014-1-ES-EPPKA3-ECHE</t>
  </si>
  <si>
    <t>949595663</t>
  </si>
  <si>
    <t>IES ISLAS FILIPINAS</t>
  </si>
  <si>
    <t>C/ JESUS MAESTRO 3</t>
  </si>
  <si>
    <t>E  MADRID90</t>
  </si>
  <si>
    <t>251674-EPP-1-2014-1-ES-EPPKA3-ECHE</t>
  </si>
  <si>
    <t>949445992</t>
  </si>
  <si>
    <t>IES EL LAGO</t>
  </si>
  <si>
    <t>PASEO PUERTA DEL ÁNGEL   S/N</t>
  </si>
  <si>
    <t>E  MADRID92</t>
  </si>
  <si>
    <t>252276-EPP-1-2014-1-ES-EPPKA3-ECHE</t>
  </si>
  <si>
    <t>944154351</t>
  </si>
  <si>
    <t>I.E.S. JUAN DE LA CIERVA</t>
  </si>
  <si>
    <t>CAOBA 1</t>
  </si>
  <si>
    <t>E  MADRID93</t>
  </si>
  <si>
    <t>269646-EPP-1-2015-1-ES-EPPKA3-ECHE</t>
  </si>
  <si>
    <t>939766556</t>
  </si>
  <si>
    <t>IES ROSA CHACEL</t>
  </si>
  <si>
    <t>CALLE ABIZANDA 70</t>
  </si>
  <si>
    <t>28033</t>
  </si>
  <si>
    <t>E  MADRID94</t>
  </si>
  <si>
    <t>252866-EPP-1-2014-1-ES-EPPKA3-ECHE</t>
  </si>
  <si>
    <t>949616130</t>
  </si>
  <si>
    <t>IES HOTEL ESCUELA</t>
  </si>
  <si>
    <t>CARRETERA DE COLMENAR VIEJO KM 12,800</t>
  </si>
  <si>
    <t>E  MADRID95</t>
  </si>
  <si>
    <t>254084-EPP-1-2014-1-ES-EPPKA3-ECHE</t>
  </si>
  <si>
    <t>949466944</t>
  </si>
  <si>
    <t>CIFP PROFESOR RAÚL VÁZQUEZ</t>
  </si>
  <si>
    <t>CARRETERA DE VILLAVERDE A VALLECAS KM 4</t>
  </si>
  <si>
    <t>28053</t>
  </si>
  <si>
    <t>E  MADRID96</t>
  </si>
  <si>
    <t>254262-EPP-1-2014-1-ES-EPPKA3-ECHE</t>
  </si>
  <si>
    <t>944204500</t>
  </si>
  <si>
    <t>AVENIDA DE MANUEL DE FALLA, 32</t>
  </si>
  <si>
    <t xml:space="preserve">COSLADA </t>
  </si>
  <si>
    <t>E  MADRID97</t>
  </si>
  <si>
    <t>254953-EPP-1-2014-1-ES-EPPKA3-ECHE</t>
  </si>
  <si>
    <t>949476644</t>
  </si>
  <si>
    <t>COLEGIO NUESTRA SEÑORA DEL PILAR</t>
  </si>
  <si>
    <t>STREET SAN BENITO, NO.6</t>
  </si>
  <si>
    <t>E  MADRID98</t>
  </si>
  <si>
    <t>254388-EPP-1-2014-1-ES-EPPKA3-ECHE</t>
  </si>
  <si>
    <t>949604587</t>
  </si>
  <si>
    <t>I.E.S ALONSO DE AVELLANEDA</t>
  </si>
  <si>
    <t>VITORIA 3</t>
  </si>
  <si>
    <t>28804</t>
  </si>
  <si>
    <t>E  MADRID99</t>
  </si>
  <si>
    <t>253793-EPP-1-2014-1-ES-EPPKA3-ECHE</t>
  </si>
  <si>
    <t>947768474</t>
  </si>
  <si>
    <t>IES ANTONIO MACHADO</t>
  </si>
  <si>
    <t>C/ ALALPARDO S/N</t>
  </si>
  <si>
    <t>28806</t>
  </si>
  <si>
    <t>28699-EPP-1-2014-1-ES-EPPKA3-ECHE</t>
  </si>
  <si>
    <t>999898311</t>
  </si>
  <si>
    <t>UNIVERSIDAD DE MALAGA</t>
  </si>
  <si>
    <t>2, AV. CERVANTES</t>
  </si>
  <si>
    <t>29071</t>
  </si>
  <si>
    <t>E  MALAGA02</t>
  </si>
  <si>
    <t>228378-EPP-1-2014-1-ES-EPPKA3-ECHE</t>
  </si>
  <si>
    <t>949624472</t>
  </si>
  <si>
    <t>CONSERVATORIO SUPERIOR DE MUSICA DE MALAGA</t>
  </si>
  <si>
    <t>PZA MAESTRO ARTOLA 2</t>
  </si>
  <si>
    <t xml:space="preserve">CP. 29013 </t>
  </si>
  <si>
    <t>MALAGA</t>
  </si>
  <si>
    <t>E  MALAGA03</t>
  </si>
  <si>
    <t>234765-EPP-1-2014-1-ES-EPPKA3-ECHE</t>
  </si>
  <si>
    <t>949482755</t>
  </si>
  <si>
    <t>ESCUELA SUPERIOR DE ARTE DRAMÁTICO DE MÁLAGA</t>
  </si>
  <si>
    <t>CALLE BELA BARTOK. 2</t>
  </si>
  <si>
    <t>29010</t>
  </si>
  <si>
    <t>E  MALAGA04</t>
  </si>
  <si>
    <t>236913-EPP-1-2014-1-ES-EPPKA3-ECHE</t>
  </si>
  <si>
    <t>948945181</t>
  </si>
  <si>
    <t>INSTITUTO DE EDUCACIÓN SECUNDARIA CÁNOVAS DEL CASTILLO</t>
  </si>
  <si>
    <t>C/ SAN MILLÁN, 12</t>
  </si>
  <si>
    <t>29013</t>
  </si>
  <si>
    <t>E  MALAGA05</t>
  </si>
  <si>
    <t>236915-EPP-1-2014-1-ES-EPPKA3-ECHE</t>
  </si>
  <si>
    <t>948813164</t>
  </si>
  <si>
    <t>ESCUELA DE FORMACIÓN PROFESIONAL SANTA MARÍA DE LOS ÁNGELES, S.COOP.AND.</t>
  </si>
  <si>
    <t xml:space="preserve">PLAZA PIO XII, 2 </t>
  </si>
  <si>
    <t>29007</t>
  </si>
  <si>
    <t>E  MALAGA06</t>
  </si>
  <si>
    <t>237473-EPP-1-2014-1-ES-EPPKA3-ECHE</t>
  </si>
  <si>
    <t>949181764</t>
  </si>
  <si>
    <t>IES POLITÉCNICO JESÚS MARÍN</t>
  </si>
  <si>
    <t>POLITECNICO, Nº1</t>
  </si>
  <si>
    <t>E  MALAGA07</t>
  </si>
  <si>
    <t>237483-EPP-1-2014-1-ES-EPPKA3-ECHE</t>
  </si>
  <si>
    <t>949200776</t>
  </si>
  <si>
    <t>IES LOS MANANTIALES</t>
  </si>
  <si>
    <t>C/ PERIODISTA FEDERICO ALBA 21</t>
  </si>
  <si>
    <t>29620</t>
  </si>
  <si>
    <t>TORREMOLINOS</t>
  </si>
  <si>
    <t>E  MALAGA08</t>
  </si>
  <si>
    <t>269951-EPP-1-2015-1-ES-EPPKA3-ECHE</t>
  </si>
  <si>
    <t>949276436</t>
  </si>
  <si>
    <t>IES MIGUEL ROMERO ESTEO</t>
  </si>
  <si>
    <t>Martin Carrión</t>
  </si>
  <si>
    <t>29006</t>
  </si>
  <si>
    <t>Málaga</t>
  </si>
  <si>
    <t>E  MALAGA09</t>
  </si>
  <si>
    <t>237529-EPP-1-2014-1-ES-EPPKA3-ECHE</t>
  </si>
  <si>
    <t>947985463</t>
  </si>
  <si>
    <t>IES MARÍA ZAMBRANO</t>
  </si>
  <si>
    <t>CIPRIANO MALDONADO 8</t>
  </si>
  <si>
    <t>29740</t>
  </si>
  <si>
    <t xml:space="preserve">TORRE DEL MAR </t>
  </si>
  <si>
    <t>E  MALAGA11</t>
  </si>
  <si>
    <t>237753-EPP-1-2014-1-ES-EPPKA3-ECHE</t>
  </si>
  <si>
    <t>949041405</t>
  </si>
  <si>
    <t>INSTITUTO DE EDUCACIÓN SECUNDARIA GUADAIZA</t>
  </si>
  <si>
    <t>CALLE JUAN ILLESCAS PAVÓN, S/N</t>
  </si>
  <si>
    <t>29670</t>
  </si>
  <si>
    <t>SAN PEDRO ALCANTARA</t>
  </si>
  <si>
    <t>E  MALAGA12</t>
  </si>
  <si>
    <t>237907-EPP-1-2014-1-ES-EPPKA3-ECHE</t>
  </si>
  <si>
    <t>949200582</t>
  </si>
  <si>
    <t>IES JARDINES DE PUERTA OSCURA</t>
  </si>
  <si>
    <t>CL  MIRAZUCENAS Nº 6</t>
  </si>
  <si>
    <t>29011</t>
  </si>
  <si>
    <t>E  MALAGA13</t>
  </si>
  <si>
    <t>237981-EPP-1-2014-1-ES-EPPKA3-ECHE</t>
  </si>
  <si>
    <t>949517287</t>
  </si>
  <si>
    <t>IES MAYORAZGO</t>
  </si>
  <si>
    <t>LAS ESPUELAS/12</t>
  </si>
  <si>
    <t>29016</t>
  </si>
  <si>
    <t>E  MALAGA15</t>
  </si>
  <si>
    <t>238609-EPP-1-2014-1-ES-EPPKA3-ECHE</t>
  </si>
  <si>
    <t>934746224</t>
  </si>
  <si>
    <t>IES MONTERROSO</t>
  </si>
  <si>
    <t>CALLE SANTO TOMAS DE AQUINO S/N</t>
  </si>
  <si>
    <t>29680</t>
  </si>
  <si>
    <t xml:space="preserve">ESTEPONA </t>
  </si>
  <si>
    <t>E  MALAGA16</t>
  </si>
  <si>
    <t>238829-EPP-1-2014-1-ES-EPPKA3-ECHE</t>
  </si>
  <si>
    <t>949037525</t>
  </si>
  <si>
    <t>IES SANTA BÁRBARA</t>
  </si>
  <si>
    <t>AVENIDA DE EUROPA, 128</t>
  </si>
  <si>
    <t>29003</t>
  </si>
  <si>
    <t>E  MALAGA18</t>
  </si>
  <si>
    <t>239119-EPP-1-2014-1-ES-EPPKA3-ECHE</t>
  </si>
  <si>
    <t>948198475</t>
  </si>
  <si>
    <t>IES GUADALPIN</t>
  </si>
  <si>
    <t xml:space="preserve">BULEVAR PRÍNCIPE ALFONSO DE HOHENLOHE, S/N </t>
  </si>
  <si>
    <t>29602</t>
  </si>
  <si>
    <t>MARBELLA</t>
  </si>
  <si>
    <t>E  MALAGA19</t>
  </si>
  <si>
    <t>239469-EPP-1-2014-1-ES-EPPKA3-ECHE</t>
  </si>
  <si>
    <t>948835183</t>
  </si>
  <si>
    <t>IES JACARANDA</t>
  </si>
  <si>
    <t>I.E.S. JACARANDA C/GASPAR SANZ, 1</t>
  </si>
  <si>
    <t>29140</t>
  </si>
  <si>
    <t>CHURRIANA-MALAGA</t>
  </si>
  <si>
    <t>E  MALAGA20</t>
  </si>
  <si>
    <t>240665-EPP-1-2014-1-ES-EPPKA3-ECHE</t>
  </si>
  <si>
    <t>949581210</t>
  </si>
  <si>
    <t>IES MARTÍN RIVERO</t>
  </si>
  <si>
    <t>1ST FERNADO DE LOS RÍOS STREET</t>
  </si>
  <si>
    <t>E-29400</t>
  </si>
  <si>
    <t>RONDA</t>
  </si>
  <si>
    <t>E  MALAGA21</t>
  </si>
  <si>
    <t>243483-EPP-1-2014-1-ES-EPPKA3-ECHE</t>
  </si>
  <si>
    <t>946147410</t>
  </si>
  <si>
    <t>CONSERVATORIO SUPERIOR DE DANZA DE MÁLAGA ANGEL PERICET</t>
  </si>
  <si>
    <t>CERROJO, 5</t>
  </si>
  <si>
    <t>E  MALAGA22</t>
  </si>
  <si>
    <t>249576-EPP-1-2014-1-ES-EPPKA3-ECHE</t>
  </si>
  <si>
    <t>949303887</t>
  </si>
  <si>
    <t>CDP SAN BARTOLOMÉ</t>
  </si>
  <si>
    <t>19, EDUARDO DOMÍNGUEZ ÁVILA</t>
  </si>
  <si>
    <t>29014</t>
  </si>
  <si>
    <t>E  MALAGA24</t>
  </si>
  <si>
    <t>269461-EPP-1-2014-1-ES-EPPKA3-ECHE</t>
  </si>
  <si>
    <t>949233950</t>
  </si>
  <si>
    <t>IES VEGA DE MIJAS</t>
  </si>
  <si>
    <t>C/ ANTONIO GARCÍA MORENO Nº5</t>
  </si>
  <si>
    <t>29651</t>
  </si>
  <si>
    <t>MIJAS</t>
  </si>
  <si>
    <t>E  MALAGA25</t>
  </si>
  <si>
    <t>252844-EPP-1-2014-1-ES-EPPKA3-ECHE</t>
  </si>
  <si>
    <t>949606430</t>
  </si>
  <si>
    <t>IES SANTIAGO RAMÓN Y CAJAL</t>
  </si>
  <si>
    <t>C/ DOCTOR GARCÍA VERDÚGO Nº 1</t>
  </si>
  <si>
    <t>29640</t>
  </si>
  <si>
    <t>FUENGIROLA</t>
  </si>
  <si>
    <t>E  MALAGA26</t>
  </si>
  <si>
    <t>255609-EPP-1-2014-1-ES-EPPKA3-ECHE</t>
  </si>
  <si>
    <t>949531546</t>
  </si>
  <si>
    <t>IES NÚM. 1 UNIVERSIDAD LABORAL</t>
  </si>
  <si>
    <t>C/ JULIO VERNE 6</t>
  </si>
  <si>
    <t>29190</t>
  </si>
  <si>
    <t>E  MALAGA27</t>
  </si>
  <si>
    <t>257088-EPP-1-2014-1-ES-EPPKA3-ECHE</t>
  </si>
  <si>
    <t>949115319</t>
  </si>
  <si>
    <t>CENTRO DE EDUCACION SECUNDARIA SAN JOSÉ</t>
  </si>
  <si>
    <t>CALLE VIRGEN DE LAS FLORES, 23</t>
  </si>
  <si>
    <t>E  MALAGA28</t>
  </si>
  <si>
    <t>258852-EPP-1-2014-1-ES-EPPKA3-ECHE</t>
  </si>
  <si>
    <t>949200679</t>
  </si>
  <si>
    <t>I.E.S FUENGIROLA Nº1</t>
  </si>
  <si>
    <t>CAMINO DE SANTIAGO Nº 3</t>
  </si>
  <si>
    <t>FUENGIROLA (MALAGA)</t>
  </si>
  <si>
    <t>E  MALAGA29</t>
  </si>
  <si>
    <t>259132-EPP-1-2014-1-ES-EPPKA3-ECHE</t>
  </si>
  <si>
    <t>949646394</t>
  </si>
  <si>
    <t>IES CAMPANILLAS</t>
  </si>
  <si>
    <t>CALLE FAUSTO 45</t>
  </si>
  <si>
    <t>29590</t>
  </si>
  <si>
    <t>E  MALAGA31</t>
  </si>
  <si>
    <t>260974-EPP-1-2014-1-ES-EPPKA3-ECHE</t>
  </si>
  <si>
    <t>944433614</t>
  </si>
  <si>
    <t>FUNDACIÓN ESCUELAS PROFESIONALES DE LA SAGRADA FAMILIA</t>
  </si>
  <si>
    <t>1, BANDA DEL MAR STREET</t>
  </si>
  <si>
    <t>29018</t>
  </si>
  <si>
    <t>E  MALAGA32</t>
  </si>
  <si>
    <t>270943-EPP-1-2016-1-ES-EPPKA3-ECHE</t>
  </si>
  <si>
    <t>928921762</t>
  </si>
  <si>
    <t>COLEGIO SAN FRANCISCO JAVIER LA SALLE VIRLECHA</t>
  </si>
  <si>
    <t>Carretera Córdoba s/n</t>
  </si>
  <si>
    <t>29200</t>
  </si>
  <si>
    <t>Antequera</t>
  </si>
  <si>
    <t>E  MALAGA33</t>
  </si>
  <si>
    <t>264862-EPP-1-2014-1-ES-EPPKA3-ECHE</t>
  </si>
  <si>
    <t>949168378</t>
  </si>
  <si>
    <t>ESCUELAS DEL AVE MARÍA</t>
  </si>
  <si>
    <t>AVD. SOR TERESA PRAT Nº 51</t>
  </si>
  <si>
    <t>E  MALAGA34</t>
  </si>
  <si>
    <t>266417-EPP-1-2014-1-ES-EPPKA3-ECHE</t>
  </si>
  <si>
    <t>949532807</t>
  </si>
  <si>
    <t>INSTITUTO DE EDUCACIÓN SECUNDARIA EL PALO</t>
  </si>
  <si>
    <t>CAMINO VIEJO DE VÉLEZ 17</t>
  </si>
  <si>
    <t>E  MALAGA35</t>
  </si>
  <si>
    <t>266658-EPP-1-2014-1-ES-EPPKA3-ECHE</t>
  </si>
  <si>
    <t>949576166</t>
  </si>
  <si>
    <t>IES RÍO VERDE</t>
  </si>
  <si>
    <t>18, NOTARIO LUIS OLIVER STREET</t>
  </si>
  <si>
    <t>29601</t>
  </si>
  <si>
    <t>E  MALAGA36</t>
  </si>
  <si>
    <t>266666-EPP-1-2014-1-ES-EPPKA3-ECHE</t>
  </si>
  <si>
    <t>949266057</t>
  </si>
  <si>
    <t>INSTITUTO DE EDUCACIÓN SECUNDARIA LOS MONTECILLOS</t>
  </si>
  <si>
    <t>CTRA. MIJAS S/N KM 1,5 (URBANIZACIÓN LOS MONTECILLOS)</t>
  </si>
  <si>
    <t>29100</t>
  </si>
  <si>
    <t>COÍN</t>
  </si>
  <si>
    <t>E  MALAGA37</t>
  </si>
  <si>
    <t>266776-EPP-1-2014-1-ES-EPPKA3-ECHE</t>
  </si>
  <si>
    <t>949640768</t>
  </si>
  <si>
    <t>IES MAR DE ALBORAN</t>
  </si>
  <si>
    <t>C/ FUENTE DE MARÍA GIL, 30</t>
  </si>
  <si>
    <t>ESTEPONA</t>
  </si>
  <si>
    <t>E  MALAGA38</t>
  </si>
  <si>
    <t>269392-EPP-1-2014-1-ES-EPPKA3-ECHE</t>
  </si>
  <si>
    <t>949620107</t>
  </si>
  <si>
    <t>ESCUELA DE ARTE SAN TELMO</t>
  </si>
  <si>
    <t>C/ EL EJIDO Nº 3</t>
  </si>
  <si>
    <t>E  MALAGA39</t>
  </si>
  <si>
    <t>269658-EPP-1-2015-1-ES-EPPKA3-ECHE</t>
  </si>
  <si>
    <t>945015032</t>
  </si>
  <si>
    <t>IES PORTADA ALTA</t>
  </si>
  <si>
    <t>31, Competa</t>
  </si>
  <si>
    <t>E  MALAGA40</t>
  </si>
  <si>
    <t>271688-EPP-1-2017-1-ES-EPPKA3-ECHE</t>
  </si>
  <si>
    <t>940021957</t>
  </si>
  <si>
    <t>IES CERRO DEL VIENTO</t>
  </si>
  <si>
    <t>Avenida del Cerro del Viento, 11</t>
  </si>
  <si>
    <t>Benalmádena - Málaga</t>
  </si>
  <si>
    <t>E  MALAGA41</t>
  </si>
  <si>
    <t>269686-EPP-1-2015-1-ES-EPPKA3-ECHE</t>
  </si>
  <si>
    <t>948135231</t>
  </si>
  <si>
    <t>INSTITUTO EDUCACIÓN SECUNDARIA LA ROSALEDA</t>
  </si>
  <si>
    <t>Avd. Luis Buñuel, 8</t>
  </si>
  <si>
    <t>E  MALAGA42</t>
  </si>
  <si>
    <t>269777-EPP-1-2015-1-ES-EPPKA3-ECHE</t>
  </si>
  <si>
    <t>947269991</t>
  </si>
  <si>
    <t>CENTRO SUPERIOR DE FORMACION EUROPA SUR</t>
  </si>
  <si>
    <t>CALLE TOMÁS HEREDIA 12</t>
  </si>
  <si>
    <t>29001</t>
  </si>
  <si>
    <t>E  MALAGA43</t>
  </si>
  <si>
    <t>270095-EPP-1-2015-1-ES-EPPKA3-ECHE</t>
  </si>
  <si>
    <t>938951368</t>
  </si>
  <si>
    <t>INSTITUTO DE EDUCACIÓN SECUNDARIA SIERRA BERMEJA</t>
  </si>
  <si>
    <t>Avenida Ramón y Cajal 113</t>
  </si>
  <si>
    <t>E  MALAGA44</t>
  </si>
  <si>
    <t>270286-EPP-1-2015-1-ES-EPPKA3-ECHE</t>
  </si>
  <si>
    <t>949598088</t>
  </si>
  <si>
    <t>INSTITUTO DE EDUCACIÓN SECUNDARIA JUAN DE LA CIERVA</t>
  </si>
  <si>
    <t>Fernando Vivar, 2</t>
  </si>
  <si>
    <t>29700</t>
  </si>
  <si>
    <t>Vélez-Málaga</t>
  </si>
  <si>
    <t>E  MALAGA45</t>
  </si>
  <si>
    <t>271010-EPP-1-2016-1-ES-EPPKA3-ECHE</t>
  </si>
  <si>
    <t>939024312</t>
  </si>
  <si>
    <t>INSTITUTO DE EDUCACIÓN SECUNDARIA LOS BOLICHES</t>
  </si>
  <si>
    <t>Calle Frascuelo 12</t>
  </si>
  <si>
    <t>Fuengirola</t>
  </si>
  <si>
    <t>E  MALAGA46</t>
  </si>
  <si>
    <t>271181-EPP-1-2016-1-ES-EPPKA3-ECHE</t>
  </si>
  <si>
    <t>939036825</t>
  </si>
  <si>
    <t>INSTITUTO DE ENSEÑANZA SECUNDARIA SIERRA BLANCA</t>
  </si>
  <si>
    <t>Avda Doctor Maíz Viñals 24</t>
  </si>
  <si>
    <t>29600</t>
  </si>
  <si>
    <t>Marbella</t>
  </si>
  <si>
    <t>E  MALAGA47</t>
  </si>
  <si>
    <t>271363-EPP-1-2016-1-ES-EPPKA3-ECHE</t>
  </si>
  <si>
    <t>931959705</t>
  </si>
  <si>
    <t>IES VICTORIA KENT</t>
  </si>
  <si>
    <t>CALLE ALFREDO PALMA  S/N</t>
  </si>
  <si>
    <t>E  MALAGA48</t>
  </si>
  <si>
    <t>271405-EPP-1-2017-1-ES-EPPKA3-ECHE</t>
  </si>
  <si>
    <t>921668393</t>
  </si>
  <si>
    <t>IES BEN GABIROL</t>
  </si>
  <si>
    <t>C/ Agustín Martín Carrión nº 6</t>
  </si>
  <si>
    <t>málaga</t>
  </si>
  <si>
    <t>E  MALAGA49</t>
  </si>
  <si>
    <t>271595-EPP-1-2017-1-ES-EPPKA3-ECHE</t>
  </si>
  <si>
    <t>932208413</t>
  </si>
  <si>
    <t>IES Sierra de Mijas</t>
  </si>
  <si>
    <t>Calle Río de las Pasadas, 75,</t>
  </si>
  <si>
    <t>Mijas Costa Las Lagunas</t>
  </si>
  <si>
    <t>E  MALAGA50</t>
  </si>
  <si>
    <t>271907-EPP-1-2018-1-ES-EPPKA1-ECHE</t>
  </si>
  <si>
    <t>913758819</t>
  </si>
  <si>
    <t>PROFESOR ISIDORO SANCHEZ</t>
  </si>
  <si>
    <t>Camara 3</t>
  </si>
  <si>
    <t>50721-EPP-1-2014-1-ES-EPPKA3-ECHE</t>
  </si>
  <si>
    <t>966144445</t>
  </si>
  <si>
    <t>FUNDACIO TECNOCAMPUS MATARO-MARESME</t>
  </si>
  <si>
    <t>Avda. Ernest Lluch 32</t>
  </si>
  <si>
    <t>E  MELILLA01</t>
  </si>
  <si>
    <t>262898-EPP-1-2014-1-ES-EPPKA3-ECHE</t>
  </si>
  <si>
    <t>949529800</t>
  </si>
  <si>
    <t>IES LEOPOLDO QUEIPO</t>
  </si>
  <si>
    <t>PLAZA 1º MAYO, 2</t>
  </si>
  <si>
    <t>52004</t>
  </si>
  <si>
    <t>MELILLA</t>
  </si>
  <si>
    <t>E  MELILLA02</t>
  </si>
  <si>
    <t>265654-EPP-1-2014-1-ES-EPPKA3-ECHE</t>
  </si>
  <si>
    <t>946541036</t>
  </si>
  <si>
    <t>IES ENRIQUE NIETO</t>
  </si>
  <si>
    <t>AVDA DE LA JUVENTUD, S/N</t>
  </si>
  <si>
    <t>52005</t>
  </si>
  <si>
    <t>E  MELILLA03</t>
  </si>
  <si>
    <t>268794-EPP-1-2014-1-ES-EPPKA3-ECHE</t>
  </si>
  <si>
    <t>949162655</t>
  </si>
  <si>
    <t>I.E.S. JUAN ANTONIO FERNANDEZ PEREZ</t>
  </si>
  <si>
    <t xml:space="preserve"> 6 ESCULTOR MUSTAFA ARRUF</t>
  </si>
  <si>
    <t>E  MELILLA04</t>
  </si>
  <si>
    <t>268881-EPP-1-2014-1-ES-EPPKA3-ECHE</t>
  </si>
  <si>
    <t>944650506</t>
  </si>
  <si>
    <t>CIPFP REINA VICTORIA EUGENIA</t>
  </si>
  <si>
    <t>CALLE GENERAL ASTILLEROS, 74</t>
  </si>
  <si>
    <t>52006</t>
  </si>
  <si>
    <t>E  MERIDA01</t>
  </si>
  <si>
    <t>255561-EPP-1-2014-1-ES-EPPKA3-ECHE</t>
  </si>
  <si>
    <t>945474909</t>
  </si>
  <si>
    <t>ESCUELA DE ARTE DE MÉRIDA</t>
  </si>
  <si>
    <t>PASEO DE ARTES Y OFICIOS S/N</t>
  </si>
  <si>
    <t>E  MERIDA03</t>
  </si>
  <si>
    <t>265853-EPP-1-2014-1-ES-EPPKA3-ECHE</t>
  </si>
  <si>
    <t>949430860</t>
  </si>
  <si>
    <t>IES EMÉRITA AUGUSTA</t>
  </si>
  <si>
    <t>CAMINO DEL PERAL S/N</t>
  </si>
  <si>
    <t>E  MONDRAG01</t>
  </si>
  <si>
    <t>29499-EPP-1-2014-1-ES-EPPKA3-ECHE</t>
  </si>
  <si>
    <t>949236666</t>
  </si>
  <si>
    <t>MONDRAGON UNIBERTSITATEA</t>
  </si>
  <si>
    <t>LORAMENDI, 4</t>
  </si>
  <si>
    <t>20500</t>
  </si>
  <si>
    <t>MONDRAGON</t>
  </si>
  <si>
    <t>E  MONDRAG02</t>
  </si>
  <si>
    <t>238193-EPP-1-2014-1-ES-EPPKA3-ECHE</t>
  </si>
  <si>
    <t>999855146</t>
  </si>
  <si>
    <t>MONDRAGON GOI ESKOLA POLITEKNIKOA JOSE MARIA ARIZMENDIARRIETA S COOP</t>
  </si>
  <si>
    <t xml:space="preserve">MONDRAGON </t>
  </si>
  <si>
    <t>29491-EPP-1-2014-1-ES-EPPKA3-ECHE</t>
  </si>
  <si>
    <t>999844282</t>
  </si>
  <si>
    <t>Edificio Convalecencia, Avda. Teniente Flomesta, 5</t>
  </si>
  <si>
    <t>30003</t>
  </si>
  <si>
    <t>E  MURCIA02</t>
  </si>
  <si>
    <t>66545-EPP-1-2014-1-ES-EPPKA3-ECHE</t>
  </si>
  <si>
    <t>949507684</t>
  </si>
  <si>
    <t>CONSERVATORIO SUPERIOR DE MÚSICA "MANUEL MASSOTTI LITTEL"</t>
  </si>
  <si>
    <t>CALLE ALCALDE GASPAR DE LA PEÑA, 9</t>
  </si>
  <si>
    <t>30004</t>
  </si>
  <si>
    <t>63651-EPP-1-2014-1-ES-EPPKA3-ECHE</t>
  </si>
  <si>
    <t>999828859</t>
  </si>
  <si>
    <t>PLAZA CRONISTA ISIDORO VALVERDE S/N. EDIFICIO "LA MILAGROSA"</t>
  </si>
  <si>
    <t>84587-EPP-1-2014-1-ES-EPPKA3-ECHE</t>
  </si>
  <si>
    <t>966400428</t>
  </si>
  <si>
    <t>FUNDACION UNIVERSITARIA SAN ANTONIO</t>
  </si>
  <si>
    <t>CAMPUS DE LOS JERÓNIMOS 135</t>
  </si>
  <si>
    <t>30107</t>
  </si>
  <si>
    <t>GUADALUPE</t>
  </si>
  <si>
    <t>E  MURCIA06</t>
  </si>
  <si>
    <t>237493-EPP-1-2014-1-ES-EPPKA3-ECHE</t>
  </si>
  <si>
    <t>949386822</t>
  </si>
  <si>
    <t>ESCUELA DE ARTE DE MURCIA</t>
  </si>
  <si>
    <t>PLAZA PINTOR INOCENCIO MEDINA VERA S/N</t>
  </si>
  <si>
    <t>30007</t>
  </si>
  <si>
    <t>E  MURCIA08</t>
  </si>
  <si>
    <t>240113-EPP-1-2014-1-ES-EPPKA3-ECHE</t>
  </si>
  <si>
    <t>949580531</t>
  </si>
  <si>
    <t>CENTRO PUBLICO INTEGRADO DE FORMACION PROFESIONAL CARLOS III</t>
  </si>
  <si>
    <t>C/CARLOS III, Nº3</t>
  </si>
  <si>
    <t>30201</t>
  </si>
  <si>
    <t>E  MURCIA09</t>
  </si>
  <si>
    <t>241691-EPP-1-2014-1-ES-EPPKA3-ECHE</t>
  </si>
  <si>
    <t>948896196</t>
  </si>
  <si>
    <t>IES POETA JULIAN ANDUGAR</t>
  </si>
  <si>
    <t>Avenida Poeta Julian Andugar, 14</t>
  </si>
  <si>
    <t>30140</t>
  </si>
  <si>
    <t>SANTOMERA</t>
  </si>
  <si>
    <t>E  MURCIA10</t>
  </si>
  <si>
    <t>248013-EPP-1-2014-1-ES-EPPKA3-ECHE</t>
  </si>
  <si>
    <t>949485277</t>
  </si>
  <si>
    <t>INSTITUTO DE EDUCACIÓN SECUNDARIA MEDITERRÁNEO DE CARTAGENA</t>
  </si>
  <si>
    <t>CORAL, 44. URB. MEDITERRÁNEO.</t>
  </si>
  <si>
    <t>30310</t>
  </si>
  <si>
    <t>E  MURCIA11</t>
  </si>
  <si>
    <t>249993-EPP-1-2014-1-ES-EPPKA3-ECHE</t>
  </si>
  <si>
    <t>946538223</t>
  </si>
  <si>
    <t>INSTITUTO DE EDUCACIÓN SECUNDARIA POLITÉCNICO</t>
  </si>
  <si>
    <t>CL. GRECIA, Nº 56</t>
  </si>
  <si>
    <t>30203</t>
  </si>
  <si>
    <t>E  MURCIA12</t>
  </si>
  <si>
    <t>247729-EPP-1-2014-1-ES-EPPKA3-ECHE</t>
  </si>
  <si>
    <t>949153246</t>
  </si>
  <si>
    <t>INSTITUTO DE EDUCACION SECUNDARIA LA FLOTA</t>
  </si>
  <si>
    <t xml:space="preserve">1, PASEO  CIENTÍFICO GABRIEL CISCAR </t>
  </si>
  <si>
    <t>E  MURCIA14</t>
  </si>
  <si>
    <t>245095-EPP-1-2014-1-ES-EPPKA3-ECHE</t>
  </si>
  <si>
    <t>949591201</t>
  </si>
  <si>
    <t>IES PRÍNCIPE DE ASTURIAS</t>
  </si>
  <si>
    <t>C/ JUAN ANTONIO DIMAS Nº3</t>
  </si>
  <si>
    <t>30800</t>
  </si>
  <si>
    <t>LORCA</t>
  </si>
  <si>
    <t>E  MURCIA15</t>
  </si>
  <si>
    <t>246569-EPP-1-2014-1-ES-EPPKA3-ECHE</t>
  </si>
  <si>
    <t>949261304</t>
  </si>
  <si>
    <t>IES CAÑADA DE LAS ERAS</t>
  </si>
  <si>
    <t>CTRA. CHORRICO S/N.</t>
  </si>
  <si>
    <t>30500</t>
  </si>
  <si>
    <t>MOLINA DE SEGURA</t>
  </si>
  <si>
    <t>E  MURCIA16</t>
  </si>
  <si>
    <t>246599-EPP-1-2014-1-ES-EPPKA3-ECHE</t>
  </si>
  <si>
    <t>937520424</t>
  </si>
  <si>
    <t>CENTRO INTEGRADO DE FORMACIÓN Y EXPERIENCIAS AGRARIAS DE TORRE PACHECO</t>
  </si>
  <si>
    <t>GERARDO MOLINA 20</t>
  </si>
  <si>
    <t>30700</t>
  </si>
  <si>
    <t>TORRE PACHECO (MURCIA)</t>
  </si>
  <si>
    <t>E  MURCIA17</t>
  </si>
  <si>
    <t>246889-EPP-1-2014-1-ES-EPPKA3-ECHE</t>
  </si>
  <si>
    <t>949639410</t>
  </si>
  <si>
    <t>IES FRANCISCO DE GOYA</t>
  </si>
  <si>
    <t>LUCHADOR, 77</t>
  </si>
  <si>
    <t>E  MURCIA19</t>
  </si>
  <si>
    <t>248033-EPP-1-2014-1-ES-EPPKA3-ECHE</t>
  </si>
  <si>
    <t>949489254</t>
  </si>
  <si>
    <t>IES JOSÉ PLANES</t>
  </si>
  <si>
    <t>C/ MAESTRO PEDRO PÉREZ ABADÍA, 2 (ESPINARDO)</t>
  </si>
  <si>
    <t>30100</t>
  </si>
  <si>
    <t>E  MURCIA20</t>
  </si>
  <si>
    <t>249927-EPP-1-2014-1-ES-EPPKA3-ECHE</t>
  </si>
  <si>
    <t>946868702</t>
  </si>
  <si>
    <t>IES PRADO MAYOR</t>
  </si>
  <si>
    <t>C/ MAGALLANES N. 1</t>
  </si>
  <si>
    <t>30850</t>
  </si>
  <si>
    <t xml:space="preserve">TOTANA </t>
  </si>
  <si>
    <t>E  MURCIA22</t>
  </si>
  <si>
    <t>254487-EPP-1-2014-1-ES-EPPKA3-ECHE</t>
  </si>
  <si>
    <t>948829072</t>
  </si>
  <si>
    <t>INSTITUTO DE EDUCACIÓN SECUNDARIA "VILLA DE ABARÁN"</t>
  </si>
  <si>
    <t xml:space="preserve">1, CONSTANTINO GÓMEZ CANO. </t>
  </si>
  <si>
    <t>30550</t>
  </si>
  <si>
    <t>ABARÁN</t>
  </si>
  <si>
    <t>E  MURCIA23</t>
  </si>
  <si>
    <t>254290-EPP-1-2014-1-ES-EPPKA3-ECHE</t>
  </si>
  <si>
    <t>949092427</t>
  </si>
  <si>
    <t>INSTITUTO DE ENSEÑANZA SECUNDARIA SAN JUAN BOSCO</t>
  </si>
  <si>
    <t>BARRIO DE SAN ANTONIO S/N</t>
  </si>
  <si>
    <t>LORCA - MURCIA</t>
  </si>
  <si>
    <t>E  MURCIA24</t>
  </si>
  <si>
    <t>253732-EPP-1-2014-1-ES-EPPKA3-ECHE</t>
  </si>
  <si>
    <t>949228615</t>
  </si>
  <si>
    <t>CENTRO INTEGRADO DE FORMACIÓN Y EXPERIENCIAS AGRARIAS DE MOLINA DE SEGURA</t>
  </si>
  <si>
    <t>AVENUE GUTIERREZ MELLADO, 17</t>
  </si>
  <si>
    <t>MOLINA DE SEGURA - MURCIA</t>
  </si>
  <si>
    <t>E  MURCIA25</t>
  </si>
  <si>
    <t>251706-EPP-1-2014-1-ES-EPPKA3-ECHE</t>
  </si>
  <si>
    <t>949246754</t>
  </si>
  <si>
    <t>ESCUELA SUPERIOR DE ARTE DRAMÁTICO DE MURCIA</t>
  </si>
  <si>
    <t>PLAZA DE LOS APÓSTOLES, Nº 2</t>
  </si>
  <si>
    <t>30001</t>
  </si>
  <si>
    <t>E  MURCIA26</t>
  </si>
  <si>
    <t>252298-EPP-1-2014-1-ES-EPPKA3-ECHE</t>
  </si>
  <si>
    <t>949302044</t>
  </si>
  <si>
    <t>INSTITUTO DE EDUCACION SECUNDARIA INGENIERO DE LA CIERVA</t>
  </si>
  <si>
    <t>CALLE DE LA IGLESIA, S/N, PATIÑO</t>
  </si>
  <si>
    <t>30012</t>
  </si>
  <si>
    <t>E  MURCIA27</t>
  </si>
  <si>
    <t>251201-EPP-1-2014-1-ES-EPPKA3-ECHE</t>
  </si>
  <si>
    <t>945068188</t>
  </si>
  <si>
    <t>IES RAMBLA DE NOGALTE</t>
  </si>
  <si>
    <t>SAN JAVIER - 10</t>
  </si>
  <si>
    <t>30890</t>
  </si>
  <si>
    <t>PUERTO LUMBRERAS- MURCIA</t>
  </si>
  <si>
    <t>E  MURCIA28</t>
  </si>
  <si>
    <t>251603-EPP-1-2014-1-ES-EPPKA3-ECHE</t>
  </si>
  <si>
    <t>949209991</t>
  </si>
  <si>
    <t>IES SIERRA MINERA</t>
  </si>
  <si>
    <t>AVDA. CIUDAD DE LINARES, S/N.</t>
  </si>
  <si>
    <t>30360</t>
  </si>
  <si>
    <t>LA UNIÓN</t>
  </si>
  <si>
    <t>E  MURCIA30</t>
  </si>
  <si>
    <t>251655-EPP-1-2014-1-ES-EPPKA3-ECHE</t>
  </si>
  <si>
    <t>949491291</t>
  </si>
  <si>
    <t>IES MANUEL TÁRRAGA ESCRIBANO</t>
  </si>
  <si>
    <t>CALLE SANCHO PANZA S/N</t>
  </si>
  <si>
    <t>30740</t>
  </si>
  <si>
    <t>SAN PEDRO DEL PINATAR</t>
  </si>
  <si>
    <t>E  MURCIA34</t>
  </si>
  <si>
    <t>259150-EPP-1-2014-1-ES-EPPKA3-ECHE</t>
  </si>
  <si>
    <t>942525915</t>
  </si>
  <si>
    <t>INSTITUTO DE EDUCACIÓN SECUNDARIA JUAN CARLOS I</t>
  </si>
  <si>
    <t>CALLE REINA SOFIA / 1</t>
  </si>
  <si>
    <t>E  MURCIA35</t>
  </si>
  <si>
    <t>259212-EPP-1-2014-1-ES-EPPKA3-ECHE</t>
  </si>
  <si>
    <t>949563750</t>
  </si>
  <si>
    <t>INSTITUTO DE EDUCACION SECUNDARIA "EL BOHIO"</t>
  </si>
  <si>
    <t>BARRIADA SAN CRISTOBAL S/N</t>
  </si>
  <si>
    <t>E  MURCIA36</t>
  </si>
  <si>
    <t>269706-EPP-1-2015-1-ES-EPPKA3-ECHE</t>
  </si>
  <si>
    <t>945052959</t>
  </si>
  <si>
    <t>IES RAMON Y CAJAL</t>
  </si>
  <si>
    <t>Colegio de Procuradores de Murcia 10</t>
  </si>
  <si>
    <t>30011</t>
  </si>
  <si>
    <t>E  MURCIA37</t>
  </si>
  <si>
    <t>259658-EPP-1-2014-1-ES-EPPKA3-ECHE</t>
  </si>
  <si>
    <t>949608176</t>
  </si>
  <si>
    <t>AVI COLLEGE SOCIEDAD LIMITADA</t>
  </si>
  <si>
    <t>CEUTA STREET ; Nº1</t>
  </si>
  <si>
    <t>30.006</t>
  </si>
  <si>
    <t>E  MURCIA38</t>
  </si>
  <si>
    <t>259992-EPP-1-2014-1-ES-EPPKA3-ECHE</t>
  </si>
  <si>
    <t>948950516</t>
  </si>
  <si>
    <t>INSTITUTO DE EDUCACIÓN SECUNDARIA RAMÓN ARCAS MECA</t>
  </si>
  <si>
    <t>JUAN CARLOS I, 72</t>
  </si>
  <si>
    <t>E  MURCIA40</t>
  </si>
  <si>
    <t>259922-EPP-1-2014-1-ES-EPPKA3-ECHE</t>
  </si>
  <si>
    <t>948963611</t>
  </si>
  <si>
    <t>CENTRO INTEGRADO DE FORMACIÓN Y EXPERIENCIAS AGRARIAS DE JUMILLA</t>
  </si>
  <si>
    <t>C/ INGENIERO DE LA CIERVA, S/N</t>
  </si>
  <si>
    <t>30520</t>
  </si>
  <si>
    <t>JUMILLA</t>
  </si>
  <si>
    <t>E  MURCIA41</t>
  </si>
  <si>
    <t>262142-EPP-1-2014-1-ES-EPPKA3-ECHE</t>
  </si>
  <si>
    <t>949029183</t>
  </si>
  <si>
    <t>ESCUELA SUPERIOR DE DISEÑO DE LA REGIÓN DE MURCIA</t>
  </si>
  <si>
    <t>AVDA SANTIAGO Nº 3</t>
  </si>
  <si>
    <t>E  MURCIA43</t>
  </si>
  <si>
    <t>261806-EPP-1-2014-1-ES-EPPKA3-ECHE</t>
  </si>
  <si>
    <t>942902081</t>
  </si>
  <si>
    <t>SEVERO OCHOA SOCIEDAD COOPERATIVA</t>
  </si>
  <si>
    <t>CAMINO DE TIÑOSA 50</t>
  </si>
  <si>
    <t>30158</t>
  </si>
  <si>
    <t>LOS GARRES, MURCIA</t>
  </si>
  <si>
    <t>E  MURCIA45</t>
  </si>
  <si>
    <t>269859-EPP-1-2015-1-ES-EPPKA3-ECHE</t>
  </si>
  <si>
    <t>949627285</t>
  </si>
  <si>
    <t>CENTRO INTEGRADO DE FORMACIÓN Y EXPERIENCIAS AGRARIAS</t>
  </si>
  <si>
    <t>CTRA. DE ÁGUILLAS, KM 2,6</t>
  </si>
  <si>
    <t>E  MURCIA46</t>
  </si>
  <si>
    <t>270027-EPP-1-2015-1-ES-EPPKA3-ECHE</t>
  </si>
  <si>
    <t>927352496</t>
  </si>
  <si>
    <t>CENTRO INTEGRADO DE FORMACIÓN PROFESIONAL LORCA</t>
  </si>
  <si>
    <t>ANTONIO PELEGRÍN MEDINA,2 A</t>
  </si>
  <si>
    <t xml:space="preserve">LORCA </t>
  </si>
  <si>
    <t>E  MURCIA47</t>
  </si>
  <si>
    <t>264052-EPP-1-2014-1-ES-EPPKA3-ECHE</t>
  </si>
  <si>
    <t>945106115</t>
  </si>
  <si>
    <t>INSTITUTO EDUCACION SECUNDARIA GINES PEREZ CHIRINOS</t>
  </si>
  <si>
    <t>C/ DOCTOR ROBLES, 1</t>
  </si>
  <si>
    <t>30400</t>
  </si>
  <si>
    <t>CARAVACA DE LA CRUZ</t>
  </si>
  <si>
    <t>E  MURCIA49</t>
  </si>
  <si>
    <t>264200-EPP-1-2014-1-ES-EPPKA3-ECHE</t>
  </si>
  <si>
    <t>949546096</t>
  </si>
  <si>
    <t>CENTRO PÚBLICO INTEGRADO DE FORMACIÓN PROFESIONAL DE HOSTELERÍA DE CARTAGENA</t>
  </si>
  <si>
    <t>C/ INGENIERO DE LA CIERVA 24</t>
  </si>
  <si>
    <t>E  MURCIA51</t>
  </si>
  <si>
    <t>267410-EPP-1-2014-1-ES-EPPKA3-ECHE</t>
  </si>
  <si>
    <t>949529218</t>
  </si>
  <si>
    <t>CES VEGAMEDIA S. COOP.</t>
  </si>
  <si>
    <t>CTRA. MULA Nº 37. ALGUAZAS</t>
  </si>
  <si>
    <t>30560</t>
  </si>
  <si>
    <t>E  MURCIA52</t>
  </si>
  <si>
    <t>268086-EPP-1-2014-1-ES-EPPKA3-ECHE</t>
  </si>
  <si>
    <t>949042666</t>
  </si>
  <si>
    <t>CES SAMANIEGO</t>
  </si>
  <si>
    <t>PAGO LAS VIÑAS SN</t>
  </si>
  <si>
    <t>30820</t>
  </si>
  <si>
    <t>ALCANTARILLA</t>
  </si>
  <si>
    <t>E  MURCIA53</t>
  </si>
  <si>
    <t>268402-EPP-1-2014-1-ES-EPPKA3-ECHE</t>
  </si>
  <si>
    <t>949084085</t>
  </si>
  <si>
    <t>IES D. PEDRO GARCIA AGUILERA</t>
  </si>
  <si>
    <t>CARRETERA CAMPO DE SAN JUAN, S/N</t>
  </si>
  <si>
    <t>30440</t>
  </si>
  <si>
    <t>MORATALLA</t>
  </si>
  <si>
    <t>E  MURCIA54</t>
  </si>
  <si>
    <t>269375-EPP-1-2014-1-ES-EPPKA3-ECHE</t>
  </si>
  <si>
    <t>998165309</t>
  </si>
  <si>
    <t>FUNDACION UNIVERSIDAD EMPRESA DE LA REGION DE MURCIA</t>
  </si>
  <si>
    <t>EDIF. ENAE CAMPUS UNIVERSITARIO DE ESPINARDO</t>
  </si>
  <si>
    <t>E  MURCIA55</t>
  </si>
  <si>
    <t>269381-EPP-1-2014-1-ES-EPPKA3-ECHE</t>
  </si>
  <si>
    <t>948810836</t>
  </si>
  <si>
    <t>IES JOSÉ LUIS CASTILLO-PUCHE</t>
  </si>
  <si>
    <t>JÁTIVA STREET, 2</t>
  </si>
  <si>
    <t>30510</t>
  </si>
  <si>
    <t>YECLA</t>
  </si>
  <si>
    <t>E  MURCIA56</t>
  </si>
  <si>
    <t>268685-EPP-1-2014-1-ES-EPPKA3-ECHE</t>
  </si>
  <si>
    <t>942290787</t>
  </si>
  <si>
    <t>FUNDACIÓN UNIVERSITARIA SAN ANTONIO</t>
  </si>
  <si>
    <t>CAMPUS DE LOS JERONIMOS 135</t>
  </si>
  <si>
    <t>E  MURCIA57</t>
  </si>
  <si>
    <t>269710-EPP-1-2015-1-ES-EPPKA3-ECHE</t>
  </si>
  <si>
    <t>946925447</t>
  </si>
  <si>
    <t>Escuela Superior Internacional S.L</t>
  </si>
  <si>
    <t>C/ Maestros Onofre y Amador nº 5</t>
  </si>
  <si>
    <t>E  MURCIA58</t>
  </si>
  <si>
    <t>269861-EPP-1-2015-1-ES-EPPKA3-ECHE</t>
  </si>
  <si>
    <t>943467882</t>
  </si>
  <si>
    <t>IES MAR MENOR</t>
  </si>
  <si>
    <t>CALLE ROCHE,9</t>
  </si>
  <si>
    <t>30720</t>
  </si>
  <si>
    <t xml:space="preserve">SANTIAGO DE LA RIBERA </t>
  </si>
  <si>
    <t>E  MURCIA59</t>
  </si>
  <si>
    <t>270073-EPP-1-2015-1-ES-EPPKA3-ECHE</t>
  </si>
  <si>
    <t>938907718</t>
  </si>
  <si>
    <t>F. PROFESIONAL C. GALENUS</t>
  </si>
  <si>
    <t>Avda. del Palmar nº 206</t>
  </si>
  <si>
    <t>30152</t>
  </si>
  <si>
    <t>E  MURCIA60</t>
  </si>
  <si>
    <t>270104-EPP-1-2015-1-ES-EPPKA3-ECHE</t>
  </si>
  <si>
    <t>944195285</t>
  </si>
  <si>
    <t>CPR FPE INGEFORMA</t>
  </si>
  <si>
    <t>Avda. Miguel Espinosa, 8</t>
  </si>
  <si>
    <t>Caravaca de la Cruz</t>
  </si>
  <si>
    <t>E  MURCIA61</t>
  </si>
  <si>
    <t>270126-EPP-1-2015-1-ES-EPPKA3-ECHE</t>
  </si>
  <si>
    <t>946849787</t>
  </si>
  <si>
    <t>I.E.S. ALJADA</t>
  </si>
  <si>
    <t>C/ Ermita Vieja 26</t>
  </si>
  <si>
    <t>30006</t>
  </si>
  <si>
    <t>Puente Tocinos, Murcia</t>
  </si>
  <si>
    <t>E  MURCIA63</t>
  </si>
  <si>
    <t>270578-EPP-1-2016-1-ES-EPPKA3-ECHE</t>
  </si>
  <si>
    <t>929772937</t>
  </si>
  <si>
    <t>IES Dos Mares</t>
  </si>
  <si>
    <t>Calle Cabo San Antonio, 22</t>
  </si>
  <si>
    <t>San Pedro del Pinatar</t>
  </si>
  <si>
    <t>E  MURCIA64</t>
  </si>
  <si>
    <t>270857-EPP-1-2016-1-ES-EPPKA3-ECHE</t>
  </si>
  <si>
    <t>946969679</t>
  </si>
  <si>
    <t>Centro San Juan Bosco - FP Juan Solé - Salesianos Cartagena</t>
  </si>
  <si>
    <t>Avenida San Juan Bosco, 33</t>
  </si>
  <si>
    <t>Cartagena</t>
  </si>
  <si>
    <t>E  MURCIA65</t>
  </si>
  <si>
    <t>271274-EPP-1-2016-1-ES-EPPKA3-ECHE</t>
  </si>
  <si>
    <t>944725002</t>
  </si>
  <si>
    <t>IES GERARDO MOLINA</t>
  </si>
  <si>
    <t>AVDA. GERARDO MOLINA, S/N</t>
  </si>
  <si>
    <t>TORRE PACHECO</t>
  </si>
  <si>
    <t>E  MURCIA66</t>
  </si>
  <si>
    <t>271380-EPP-1-2016-1-ES-EPPKA3-ECHE</t>
  </si>
  <si>
    <t>940283372</t>
  </si>
  <si>
    <t>SOCIEDAD COOPERATIVA LA ALCAYNA</t>
  </si>
  <si>
    <t>Avenida Picos de Europa sn, urb. La Alcayna</t>
  </si>
  <si>
    <t>30507</t>
  </si>
  <si>
    <t>Molina de Segura</t>
  </si>
  <si>
    <t>E  MURCIA67</t>
  </si>
  <si>
    <t>271411-EPP-1-2017-1-ES-EPPKA3-ECHE</t>
  </si>
  <si>
    <t>925011207</t>
  </si>
  <si>
    <t>IES LA FLORIDA</t>
  </si>
  <si>
    <t>LAS PARCELAS 7</t>
  </si>
  <si>
    <t>30565</t>
  </si>
  <si>
    <t xml:space="preserve">LAS TORRES DE COTILLAS </t>
  </si>
  <si>
    <t>E  MURCIA68</t>
  </si>
  <si>
    <t>271417-EPP-1-2017-1-ES-EPPKA3-ECHE</t>
  </si>
  <si>
    <t>946179323</t>
  </si>
  <si>
    <t>INSTITUTO DE ENSEÑANZA SECUNDARIA  SIERRA DE CARRASCOY</t>
  </si>
  <si>
    <t>CARRETERA DE MAZARRON,KM. 2</t>
  </si>
  <si>
    <t>30120</t>
  </si>
  <si>
    <t>EL PALMAR O LUGAR DE DON JUAN</t>
  </si>
  <si>
    <t>E  MURCIA69</t>
  </si>
  <si>
    <t>271505-EPP-1-2017-1-ES-EPPKA3-ECHE</t>
  </si>
  <si>
    <t>922484551</t>
  </si>
  <si>
    <t>INSTITUTO DE EDUCACIÓN SECUNDARIA "SANJE"</t>
  </si>
  <si>
    <t>AV. FERNANDO III EL SANTO, S/N</t>
  </si>
  <si>
    <t>E  MURCIA70</t>
  </si>
  <si>
    <t>272072-EPP-1-2018-1-ES-EPPKA1-ECHE</t>
  </si>
  <si>
    <t>913029961</t>
  </si>
  <si>
    <t>CENTRO UNIVERSITARIO DE LA DEFENSA EN LA ACADEMIA GENERAL DEL AIRE</t>
  </si>
  <si>
    <t>CORONEL LÓPEZ PEÑA, S/M</t>
  </si>
  <si>
    <t>SANTIAGO DE LA RIBERA - SAN JAVIER</t>
  </si>
  <si>
    <t>E  MURCIA71</t>
  </si>
  <si>
    <t>272344-EPP-1-2018-1-ES-EPPKA1-ECHE</t>
  </si>
  <si>
    <t>945127746</t>
  </si>
  <si>
    <t>INSTITUTO DE ENSEÑANZA SECUNDARIA MIGUEL DE CERVANTES MURCIA</t>
  </si>
  <si>
    <t>Avenida Miguel de Cervantes, 3</t>
  </si>
  <si>
    <t>30009</t>
  </si>
  <si>
    <t>E  MURCIA72</t>
  </si>
  <si>
    <t>272595-EPP-1-2019-1-ES-EPPKA1-ECHE</t>
  </si>
  <si>
    <t>909879207</t>
  </si>
  <si>
    <t>INSTITUTO DE EDUCACIÓN SECUNDARIA LOS ALBARES</t>
  </si>
  <si>
    <t>Vereda de Morcillo s/n</t>
  </si>
  <si>
    <t>30530</t>
  </si>
  <si>
    <t>Cieza</t>
  </si>
  <si>
    <t>E  ORENSE03</t>
  </si>
  <si>
    <t>262176-EPP-1-2014-1-ES-EPPKA3-ECHE</t>
  </si>
  <si>
    <t>949357237</t>
  </si>
  <si>
    <t>CENTRO INTEGRADO DE FORMACIÓN POFESIONAL A GRANXA</t>
  </si>
  <si>
    <t>AREAS S/N</t>
  </si>
  <si>
    <t>36860</t>
  </si>
  <si>
    <t>PONTEAREAS - PONTEVEDRA</t>
  </si>
  <si>
    <t>E  ORENSE04</t>
  </si>
  <si>
    <t>262404-EPP-1-2014-1-ES-EPPKA3-ECHE</t>
  </si>
  <si>
    <t>949208439</t>
  </si>
  <si>
    <t>IES MANUEL CHAMOSO LAMAS</t>
  </si>
  <si>
    <t>MESEGO S/N</t>
  </si>
  <si>
    <t>32500</t>
  </si>
  <si>
    <t>O CARBALLIÑO</t>
  </si>
  <si>
    <t>E  ORENSE05</t>
  </si>
  <si>
    <t>262458-EPP-1-2014-1-ES-EPPKA3-ECHE</t>
  </si>
  <si>
    <t>947090250</t>
  </si>
  <si>
    <t>IES CIDADE DE ANTIOQUIA</t>
  </si>
  <si>
    <t>OURENSE AVENUE, 186</t>
  </si>
  <si>
    <t>32630</t>
  </si>
  <si>
    <t>XINZO DE LIMIA</t>
  </si>
  <si>
    <t>E  ORENSE06</t>
  </si>
  <si>
    <t>263537-EPP-1-2014-1-ES-EPPKA3-ECHE</t>
  </si>
  <si>
    <t>949483143</t>
  </si>
  <si>
    <t>EASD ANTONIO FAÍLDE</t>
  </si>
  <si>
    <t>AVDA. DA UNIVERSIDADE, 18</t>
  </si>
  <si>
    <t>32005</t>
  </si>
  <si>
    <t xml:space="preserve">OURENSE </t>
  </si>
  <si>
    <t>E  ORENSE07</t>
  </si>
  <si>
    <t>265120-EPP-1-2014-1-ES-EPPKA3-ECHE</t>
  </si>
  <si>
    <t>949530964</t>
  </si>
  <si>
    <t>INSTITUTO DE EDUCACIÓN SECUNDARIA 12 DE OUTUBRO</t>
  </si>
  <si>
    <t>AV. DE SANTIAGO, 2</t>
  </si>
  <si>
    <t>32001</t>
  </si>
  <si>
    <t>OURENSE</t>
  </si>
  <si>
    <t>E  ORENSE08</t>
  </si>
  <si>
    <t>267238-EPP-1-2014-1-ES-EPPKA3-ECHE</t>
  </si>
  <si>
    <t>949520973</t>
  </si>
  <si>
    <t>CIFP A CARBALLEIRA-MARCOS VALCÁRCEL</t>
  </si>
  <si>
    <t>PLAZA DE LA LEGIÓN S/N</t>
  </si>
  <si>
    <t>32002</t>
  </si>
  <si>
    <t>E  ORENSE09</t>
  </si>
  <si>
    <t>267487-EPP-1-2014-1-ES-EPPKA3-ECHE</t>
  </si>
  <si>
    <t>949544544</t>
  </si>
  <si>
    <t>CENTRO INTEGRADO FORMACIÓN PROFESIONAL PORTOVELLO</t>
  </si>
  <si>
    <t>LUIS TRABAZOS Nº1</t>
  </si>
  <si>
    <t>32004</t>
  </si>
  <si>
    <t>E  ORENSE12</t>
  </si>
  <si>
    <t>269148-EPP-1-2014-1-ES-EPPKA3-ECHE</t>
  </si>
  <si>
    <t>948865738</t>
  </si>
  <si>
    <t>CENTRO INTEGRADO DE FORMACIÓN PROFESIONAL A FARIXA</t>
  </si>
  <si>
    <t>FINCA FARIXA, S/N</t>
  </si>
  <si>
    <t>E  ORENSE13</t>
  </si>
  <si>
    <t>270076-EPP-1-2015-1-ES-EPPKA3-ECHE</t>
  </si>
  <si>
    <t>948891055</t>
  </si>
  <si>
    <t>IES GARCÍA BARBÓN</t>
  </si>
  <si>
    <t>R/Antonio Fernández Pérez S/N</t>
  </si>
  <si>
    <t>32600</t>
  </si>
  <si>
    <t>Verín</t>
  </si>
  <si>
    <t>E  ORENSE14</t>
  </si>
  <si>
    <t>272672-EPP-1-2019-1-ES-EPPKA1-ECHE</t>
  </si>
  <si>
    <t>943636177</t>
  </si>
  <si>
    <t>Instituto de Educación Secundaria O Ribeiro</t>
  </si>
  <si>
    <t>I. Alvarez Araujo, 5</t>
  </si>
  <si>
    <t>32400</t>
  </si>
  <si>
    <t>Ourense</t>
  </si>
  <si>
    <t>29551-EPP-1-2014-1-ES-EPPKA3-ECHE</t>
  </si>
  <si>
    <t>999848647</t>
  </si>
  <si>
    <t>UNIVERSIDAD DE OVIEDO</t>
  </si>
  <si>
    <t>SAN FRANCISCO 3</t>
  </si>
  <si>
    <t>33003</t>
  </si>
  <si>
    <t>E  OVIEDO03</t>
  </si>
  <si>
    <t>228674-EPP-1-2014-1-ES-EPPKA3-ECHE</t>
  </si>
  <si>
    <t>949516220</t>
  </si>
  <si>
    <t>CONSERVATORIO SUPERIOR DE MÚSICA "EDUARDO MARTÍNEZ TORNER" DEL PRINCIPADO DE ASTURIAS</t>
  </si>
  <si>
    <t>CORRADA DEL OBISPO S/N</t>
  </si>
  <si>
    <t>E  OVIEDO06</t>
  </si>
  <si>
    <t>250193-EPP-1-2014-1-ES-EPPKA3-ECHE</t>
  </si>
  <si>
    <t>946011028</t>
  </si>
  <si>
    <t>IES ARAMO</t>
  </si>
  <si>
    <t>CORONEL ARANDA, Nº5</t>
  </si>
  <si>
    <t>33005</t>
  </si>
  <si>
    <t>E  OVIEDO07</t>
  </si>
  <si>
    <t>250553-EPP-1-2014-1-ES-EPPKA3-ECHE</t>
  </si>
  <si>
    <t>946313377</t>
  </si>
  <si>
    <t>IES NOREÑA</t>
  </si>
  <si>
    <t>LOS RIEGOS S/N</t>
  </si>
  <si>
    <t xml:space="preserve">33180 </t>
  </si>
  <si>
    <t>NOREÑA</t>
  </si>
  <si>
    <t>E  OVIEDO08</t>
  </si>
  <si>
    <t>249937-EPP-1-2014-1-ES-EPPKA3-ECHE</t>
  </si>
  <si>
    <t>949207566</t>
  </si>
  <si>
    <t>INSTITUTO DE EDUCACIÓN SECUNDARIA ALFONSO II</t>
  </si>
  <si>
    <t>CALLE SANTA SUSANA S/N</t>
  </si>
  <si>
    <t>33007</t>
  </si>
  <si>
    <t>E  OVIEDO09</t>
  </si>
  <si>
    <t>249434-EPP-1-2014-1-ES-EPPKA3-ECHE</t>
  </si>
  <si>
    <t>949408938</t>
  </si>
  <si>
    <t>CIFP CERDEÑO</t>
  </si>
  <si>
    <t>POLÍGONO ESPÍRITU SANTO, S/N</t>
  </si>
  <si>
    <t>33010</t>
  </si>
  <si>
    <t>E  OVIEDO11</t>
  </si>
  <si>
    <t>251565-EPP-1-2014-1-ES-EPPKA3-ECHE</t>
  </si>
  <si>
    <t>948552428</t>
  </si>
  <si>
    <t>CIFP COMUNICACIÓN IMAGEN Y SONIDO</t>
  </si>
  <si>
    <t xml:space="preserve">C/ FRANCISCO FERRER, 20 </t>
  </si>
  <si>
    <t>33930</t>
  </si>
  <si>
    <t xml:space="preserve">LANGREO </t>
  </si>
  <si>
    <t>E  OVIEDO13</t>
  </si>
  <si>
    <t>256314-EPP-1-2014-1-ES-EPPKA3-ECHE</t>
  </si>
  <si>
    <t>936326742</t>
  </si>
  <si>
    <t>IES VALLE DE TURON</t>
  </si>
  <si>
    <t xml:space="preserve">SANTA MARINA S/N  </t>
  </si>
  <si>
    <t>33610</t>
  </si>
  <si>
    <t xml:space="preserve">(TURON) MIERES </t>
  </si>
  <si>
    <t>E  OVIEDO15</t>
  </si>
  <si>
    <t>259288-EPP-1-2014-1-ES-EPPKA3-ECHE</t>
  </si>
  <si>
    <t>949548715</t>
  </si>
  <si>
    <t>ESCUELA DE ARTE DE OVIEDO</t>
  </si>
  <si>
    <t>C/ JULIÁN CLAVERÍA, 12</t>
  </si>
  <si>
    <t>33006</t>
  </si>
  <si>
    <t>E  OVIEDO16</t>
  </si>
  <si>
    <t>259936-EPP-1-2014-1-ES-EPPKA3-ECHE</t>
  </si>
  <si>
    <t>948441169</t>
  </si>
  <si>
    <t>IES DOCTOR FLEMING</t>
  </si>
  <si>
    <t>C/   DOCTOR FLEMING 7</t>
  </si>
  <si>
    <t>E  OVIEDO18</t>
  </si>
  <si>
    <t>261808-EPP-1-2014-1-ES-EPPKA3-ECHE</t>
  </si>
  <si>
    <t>949574517</t>
  </si>
  <si>
    <t>INSTITUTO DE EDUCACIÓN SECUNDARIA ISLA DE LA DEVA</t>
  </si>
  <si>
    <t>AVENIDA PRINCIPAL, 33</t>
  </si>
  <si>
    <t>33450</t>
  </si>
  <si>
    <t>PIEDRAS BLANCAS</t>
  </si>
  <si>
    <t>E  OVIEDO19</t>
  </si>
  <si>
    <t>263473-EPP-1-2014-1-ES-EPPKA3-ECHE</t>
  </si>
  <si>
    <t>949156738</t>
  </si>
  <si>
    <t>CENTRO INTEGRADO DE FORMACION PROFESIONAL DE MANTENIMIENTO Y SERVICIOS A LA PRODUCCION</t>
  </si>
  <si>
    <t>C/HORNOS ALTOS, S/N CIUDAD TECNOLOGICA E INDUSTRIAL DE VALNA</t>
  </si>
  <si>
    <t>LANGREO</t>
  </si>
  <si>
    <t>E  OVIEDO21</t>
  </si>
  <si>
    <t>267573-EPP-1-2014-1-ES-EPPKA3-ECHE</t>
  </si>
  <si>
    <t>948328164</t>
  </si>
  <si>
    <t>IES MONTE NARANCO</t>
  </si>
  <si>
    <t>PEDRO CARAVIA, 9</t>
  </si>
  <si>
    <t>33012</t>
  </si>
  <si>
    <t>E  OVIEDO22</t>
  </si>
  <si>
    <t>265786-EPP-1-2014-1-ES-EPPKA3-ECHE</t>
  </si>
  <si>
    <t>911895449</t>
  </si>
  <si>
    <t>INSTITUTO DE EDUCACIÓN SECUNDARIA DE POSADA</t>
  </si>
  <si>
    <t>CALLE CARRIÓN S/N</t>
  </si>
  <si>
    <t>33424</t>
  </si>
  <si>
    <t xml:space="preserve">POSADA DE LLANERA </t>
  </si>
  <si>
    <t>E  OVIEDO23</t>
  </si>
  <si>
    <t>269634-EPP-1-2015-1-ES-EPPKA3-ECHE</t>
  </si>
  <si>
    <t>941458042</t>
  </si>
  <si>
    <t>FUNDACIÓN PADRE VINJOY</t>
  </si>
  <si>
    <t>Avenida Los Monumentos 61-C</t>
  </si>
  <si>
    <t>Oviedo</t>
  </si>
  <si>
    <t>E  OVIEDO24</t>
  </si>
  <si>
    <t>269781-EPP-1-2015-1-ES-EPPKA3-ECHE</t>
  </si>
  <si>
    <t>946993735</t>
  </si>
  <si>
    <t>I.E.S. Juan José Calvo Miguel</t>
  </si>
  <si>
    <t>Avenida Constitución 1</t>
  </si>
  <si>
    <t>33950</t>
  </si>
  <si>
    <t>Sotrondio</t>
  </si>
  <si>
    <t>E  OVIEDO25</t>
  </si>
  <si>
    <t>271068-EPP-1-2016-1-ES-EPPKA3-ECHE</t>
  </si>
  <si>
    <t>948340289</t>
  </si>
  <si>
    <t>Instituto de Educación Secundaria Pando</t>
  </si>
  <si>
    <t>Avenida de Pando, 40</t>
  </si>
  <si>
    <t>33011</t>
  </si>
  <si>
    <t>E  OVIEDO26</t>
  </si>
  <si>
    <t>270627-EPP-1-2016-1-ES-EPPKA3-ECHE</t>
  </si>
  <si>
    <t>934330773</t>
  </si>
  <si>
    <t>INSTITUTO DE ENSEÑANZA SECUNDARIA EL BATÁN</t>
  </si>
  <si>
    <t>El Batán</t>
  </si>
  <si>
    <t>33600</t>
  </si>
  <si>
    <t>Mieres del Camino</t>
  </si>
  <si>
    <t>E  OVIEDO27</t>
  </si>
  <si>
    <t>270940-EPP-1-2016-1-ES-EPPKA3-ECHE</t>
  </si>
  <si>
    <t>928872292</t>
  </si>
  <si>
    <t>IES CUENCA DEL NALON</t>
  </si>
  <si>
    <t>Avda de la Reguera nº 25</t>
  </si>
  <si>
    <t>Langreo</t>
  </si>
  <si>
    <t>E  OVIEDO28</t>
  </si>
  <si>
    <t>270977-EPP-1-2016-1-ES-EPPKA3-ECHE</t>
  </si>
  <si>
    <t>943741034</t>
  </si>
  <si>
    <t>IES SANCHEZ LASTRA</t>
  </si>
  <si>
    <t>C/ Reinerio García, s/n</t>
  </si>
  <si>
    <t>Mieres</t>
  </si>
  <si>
    <t>E  PALENCI01</t>
  </si>
  <si>
    <t>241193-EPP-1-2014-1-ES-EPPKA3-ECHE</t>
  </si>
  <si>
    <t>949493231</t>
  </si>
  <si>
    <t>IES VIRGEN DE LA CALLE</t>
  </si>
  <si>
    <t>CRTA. SANTANDER, S/N</t>
  </si>
  <si>
    <t>34003</t>
  </si>
  <si>
    <t>PALENCIA</t>
  </si>
  <si>
    <t>E  PALENCI02</t>
  </si>
  <si>
    <t>241719-EPP-1-2014-1-ES-EPPKA3-ECHE</t>
  </si>
  <si>
    <t>949577427</t>
  </si>
  <si>
    <t>I.E.S. SANTA MARÍA LA REAL</t>
  </si>
  <si>
    <t>AVDA MONASTERIO S/N</t>
  </si>
  <si>
    <t>34800</t>
  </si>
  <si>
    <t>AGUILAR DE CAMPOO</t>
  </si>
  <si>
    <t>E  PALENCI03</t>
  </si>
  <si>
    <t>243573-EPP-1-2014-1-ES-EPPKA3-ECHE</t>
  </si>
  <si>
    <t>949202813</t>
  </si>
  <si>
    <t>CENTRO INTEGRADO DE FORMACIÓN PROFESIONAL CAMINO DE LA MIRANDA</t>
  </si>
  <si>
    <t>CAMINO DE LA MIRANDA,19</t>
  </si>
  <si>
    <t>E  PALENCI04</t>
  </si>
  <si>
    <t>243877-EPP-1-2014-1-ES-EPPKA3-ECHE</t>
  </si>
  <si>
    <t>949552595</t>
  </si>
  <si>
    <t>AV. REPÚBLICA ARGENTINA, S/N</t>
  </si>
  <si>
    <t>34002</t>
  </si>
  <si>
    <t>E  PALENCI06</t>
  </si>
  <si>
    <t>247961-EPP-1-2014-1-ES-EPPKA3-ECHE</t>
  </si>
  <si>
    <t>949073706</t>
  </si>
  <si>
    <t>IES TRINIDAD ARROYO</t>
  </si>
  <si>
    <t>AVDA FILIPINOS S/N</t>
  </si>
  <si>
    <t>34004</t>
  </si>
  <si>
    <t>E  PALENCI07</t>
  </si>
  <si>
    <t>248745-EPP-1-2014-1-ES-EPPKA3-ECHE</t>
  </si>
  <si>
    <t>948729647</t>
  </si>
  <si>
    <t>IES RECESVINTO</t>
  </si>
  <si>
    <t>CTRA.TARIEGO, S/N</t>
  </si>
  <si>
    <t>34200</t>
  </si>
  <si>
    <t>VENTA DE BAÑOS (PALENCIA)</t>
  </si>
  <si>
    <t>E  PALENCI09</t>
  </si>
  <si>
    <t>244335-EPP-1-2014-1-ES-EPPKA3-ECHE</t>
  </si>
  <si>
    <t>949468787</t>
  </si>
  <si>
    <t>ESCUELA DE ARTE Y SUPERIOR DE CONSERVACIÓN Y RESTAURACIÓN DE BIENES CULTURALES "MARIANO TIMÓN" DE PALENCIA</t>
  </si>
  <si>
    <t xml:space="preserve">AVDA CASADO DEL ALISAL 12   </t>
  </si>
  <si>
    <t>34001</t>
  </si>
  <si>
    <t>E  PALENCI10</t>
  </si>
  <si>
    <t>257200-EPP-1-2014-1-ES-EPPKA3-ECHE</t>
  </si>
  <si>
    <t>949340844</t>
  </si>
  <si>
    <t>INSTITUTO DE EDUCACION SECUNDARIA VICTORIO MACHO</t>
  </si>
  <si>
    <t>C/ LOS TRIGALES S/N</t>
  </si>
  <si>
    <t xml:space="preserve">34003 </t>
  </si>
  <si>
    <t>E  PALENCI11</t>
  </si>
  <si>
    <t>268455-EPP-1-2014-1-ES-EPPKA3-ECHE</t>
  </si>
  <si>
    <t>948869618</t>
  </si>
  <si>
    <t>CENTRO DE FORMACIÓN PROFESIONAL LÓPEZ VICUÑA</t>
  </si>
  <si>
    <t>C/ PADRE HIGINIO APARICIO, 1</t>
  </si>
  <si>
    <t>34005</t>
  </si>
  <si>
    <t>E  PALMA01</t>
  </si>
  <si>
    <t>28542-EPP-1-2014-1-ES-EPPKA3-ECHE</t>
  </si>
  <si>
    <t>999846707</t>
  </si>
  <si>
    <t>UNIVERSITAT DE LES ILLES BALEARS</t>
  </si>
  <si>
    <t>Ctra. Valldemossa, km 7,5</t>
  </si>
  <si>
    <t>07122</t>
  </si>
  <si>
    <t>PALMA</t>
  </si>
  <si>
    <t>E  PALMA04</t>
  </si>
  <si>
    <t>236069-EPP-1-2014-1-ES-EPPKA3-ECHE</t>
  </si>
  <si>
    <t>949486053</t>
  </si>
  <si>
    <t>IES POLITÈCNIC</t>
  </si>
  <si>
    <t>MENORCA, 1</t>
  </si>
  <si>
    <t>07011</t>
  </si>
  <si>
    <t>PALMA DE MALLORCA</t>
  </si>
  <si>
    <t>E  PALMA06</t>
  </si>
  <si>
    <t>240511-EPP-1-2014-1-ES-EPPKA3-ECHE</t>
  </si>
  <si>
    <t>948932765</t>
  </si>
  <si>
    <t>IES FELANITX</t>
  </si>
  <si>
    <t>CARRETERA DE PETRA, S/N</t>
  </si>
  <si>
    <t>07200</t>
  </si>
  <si>
    <t>FELANITX</t>
  </si>
  <si>
    <t>E  PALMA07</t>
  </si>
  <si>
    <t>240855-EPP-1-2014-1-ES-EPPKA3-ECHE</t>
  </si>
  <si>
    <t>949518354</t>
  </si>
  <si>
    <t>IES SON RULLAN</t>
  </si>
  <si>
    <t>ARQUEBISBE MIQUEL ROCA, 10</t>
  </si>
  <si>
    <t>07009</t>
  </si>
  <si>
    <t>E  PALMA08</t>
  </si>
  <si>
    <t>240525-EPP-1-2014-1-ES-EPPKA3-ECHE</t>
  </si>
  <si>
    <t>943348281</t>
  </si>
  <si>
    <t>IES PASQUAL CALBÓ I CALDÉS</t>
  </si>
  <si>
    <t>C/ Francesc F. Andreu,1</t>
  </si>
  <si>
    <t>07703</t>
  </si>
  <si>
    <t>MAÓ</t>
  </si>
  <si>
    <t>E  PALMA09</t>
  </si>
  <si>
    <t>237013-EPP-1-2014-1-ES-EPPKA3-ECHE</t>
  </si>
  <si>
    <t>942332788</t>
  </si>
  <si>
    <t>IES QUARTO DE PORTMANY</t>
  </si>
  <si>
    <t>CARRETERA CAN GERMA, S/N</t>
  </si>
  <si>
    <t>07820</t>
  </si>
  <si>
    <t>SANT ANTONI DE PORTMANY</t>
  </si>
  <si>
    <t>E  PALMA10</t>
  </si>
  <si>
    <t>270969-EPP-1-2016-1-ES-EPPKA3-ECHE</t>
  </si>
  <si>
    <t>933030100</t>
  </si>
  <si>
    <t>IES ALCÚDIA</t>
  </si>
  <si>
    <t>Antoni Maria Alcover, s/n</t>
  </si>
  <si>
    <t>07410</t>
  </si>
  <si>
    <t>Alcúdia</t>
  </si>
  <si>
    <t>E  PALMA11</t>
  </si>
  <si>
    <t>238741-EPP-1-2014-1-ES-EPPKA3-ECHE</t>
  </si>
  <si>
    <t>948270061</t>
  </si>
  <si>
    <t>IES RAMON LLULL</t>
  </si>
  <si>
    <t>Avinguda Portugal, 2</t>
  </si>
  <si>
    <t>07012</t>
  </si>
  <si>
    <t>PALMA DE MALLORCA (I.BALEARS)</t>
  </si>
  <si>
    <t>E  PALMA12</t>
  </si>
  <si>
    <t>239603-EPP-1-2014-1-ES-EPPKA3-ECHE</t>
  </si>
  <si>
    <t>949046740</t>
  </si>
  <si>
    <t>IES JUNÍPER SERRA</t>
  </si>
  <si>
    <t>CAMI DE SON CLADERA 20</t>
  </si>
  <si>
    <t>E  PALMA13</t>
  </si>
  <si>
    <t>239635-EPP-1-2014-1-ES-EPPKA3-ECHE</t>
  </si>
  <si>
    <t>949157223</t>
  </si>
  <si>
    <t>IES PAU CASESNOVES</t>
  </si>
  <si>
    <t>C/JOAN MIRÓ, 22</t>
  </si>
  <si>
    <t>07300</t>
  </si>
  <si>
    <t>INCA</t>
  </si>
  <si>
    <t>E  PALMA14</t>
  </si>
  <si>
    <t>240303-EPP-1-2014-1-ES-EPPKA3-ECHE</t>
  </si>
  <si>
    <t>945872512</t>
  </si>
  <si>
    <t>IES BERENGUER D'ANOIA</t>
  </si>
  <si>
    <t>Ctra Palma-Alcúdia s/n</t>
  </si>
  <si>
    <t>E  PALMA15</t>
  </si>
  <si>
    <t>240477-EPP-1-2014-1-ES-EPPKA3-ECHE</t>
  </si>
  <si>
    <t>949440463</t>
  </si>
  <si>
    <t>INSTITUTO DE EDUCACIÓN SECUNDARIA FRANCESC DE BORJA MOLL</t>
  </si>
  <si>
    <t>6, CARACAS</t>
  </si>
  <si>
    <t>07007</t>
  </si>
  <si>
    <t>PLAMA</t>
  </si>
  <si>
    <t>E  PALMA16</t>
  </si>
  <si>
    <t>244625-EPP-1-2014-1-ES-EPPKA3-ECHE</t>
  </si>
  <si>
    <t>939277385</t>
  </si>
  <si>
    <t>IES SON PACS</t>
  </si>
  <si>
    <t>C/CARRETERA DE SOLLER, 13</t>
  </si>
  <si>
    <t>07120</t>
  </si>
  <si>
    <t>PALMA DE MALLORCA, ISLAS BALEARES</t>
  </si>
  <si>
    <t>E  PALMA17</t>
  </si>
  <si>
    <t>246947-EPP-1-2014-1-ES-EPPKA3-ECHE</t>
  </si>
  <si>
    <t>949661526</t>
  </si>
  <si>
    <t>ESCOLA D'ART I SUPERIOR DE DISSENY DE LES ILLES BALEARS</t>
  </si>
  <si>
    <t>INSTITUT BALEAR, 5</t>
  </si>
  <si>
    <t>E  PALMA18</t>
  </si>
  <si>
    <t>247835-EPP-1-2014-1-ES-EPPKA3-ECHE</t>
  </si>
  <si>
    <t>949063812</t>
  </si>
  <si>
    <t>INSTITUTO DE ENSEÑANZA SECUNDARIA BENDINAT</t>
  </si>
  <si>
    <t>C/ARQUITECTE FRANCESC CASAS,  13</t>
  </si>
  <si>
    <t>07181 BENDINAT</t>
  </si>
  <si>
    <t>CALVIA (MALLORCA)</t>
  </si>
  <si>
    <t>E  PALMA19</t>
  </si>
  <si>
    <t>244867-EPP-1-2014-1-ES-EPPKA3-ECHE</t>
  </si>
  <si>
    <t>948260555</t>
  </si>
  <si>
    <t>IES GUILLEM COLOM CASASNOVES</t>
  </si>
  <si>
    <t>AVDA. JULI RAMIS, 34</t>
  </si>
  <si>
    <t>07100</t>
  </si>
  <si>
    <t>SOLLER (MALLORCA)</t>
  </si>
  <si>
    <t>E  PALMA20</t>
  </si>
  <si>
    <t>245053-EPP-1-2014-1-ES-EPPKA3-ECHE</t>
  </si>
  <si>
    <t>948259779</t>
  </si>
  <si>
    <t>IES LLUCMAJOR</t>
  </si>
  <si>
    <t>CAMI DE GRACIA, 73</t>
  </si>
  <si>
    <t xml:space="preserve">07620 </t>
  </si>
  <si>
    <t>LLUCMAJOR</t>
  </si>
  <si>
    <t>E  PALMA21</t>
  </si>
  <si>
    <t>245101-EPP-1-2014-1-ES-EPPKA3-ECHE</t>
  </si>
  <si>
    <t>949437650</t>
  </si>
  <si>
    <t>IES CALVIA</t>
  </si>
  <si>
    <t>AVENIDA DE SON PILLO</t>
  </si>
  <si>
    <t>07180</t>
  </si>
  <si>
    <t>SANTA PONÇA</t>
  </si>
  <si>
    <t>E  PALMA23</t>
  </si>
  <si>
    <t>245981-EPP-1-2014-1-ES-EPPKA3-ECHE</t>
  </si>
  <si>
    <t>948886205</t>
  </si>
  <si>
    <t>IES MANACOR</t>
  </si>
  <si>
    <t>CAMÍ DE SES TAPERERES, 32</t>
  </si>
  <si>
    <t>07500</t>
  </si>
  <si>
    <t>MANACOR</t>
  </si>
  <si>
    <t>E  PALMA24</t>
  </si>
  <si>
    <t>270566-EPP-1-2016-1-ES-EPPKA3-ECHE</t>
  </si>
  <si>
    <t>947996424</t>
  </si>
  <si>
    <t>IES Mª Angels Cardona</t>
  </si>
  <si>
    <t>Ronda Balears s/n</t>
  </si>
  <si>
    <t>07760</t>
  </si>
  <si>
    <t>Ciutadella de Menorca</t>
  </si>
  <si>
    <t>E  PALMA25</t>
  </si>
  <si>
    <t>252370-EPP-1-2014-1-ES-EPPKA3-ECHE</t>
  </si>
  <si>
    <t>949604005</t>
  </si>
  <si>
    <t>FUNDACIÓ PER ALS ESTUDIS DE MÚSICA I ARTS ESCÈNIQUES DE LES  ILLES BALEARS - ESCOLA SUPERIOR D'ART DRAMÀTIC DE LES ILLES BALEARS</t>
  </si>
  <si>
    <t>CARRER DEL MORER, 6</t>
  </si>
  <si>
    <t>07001</t>
  </si>
  <si>
    <t>E  PALMA27</t>
  </si>
  <si>
    <t>252862-EPP-1-2014-1-ES-EPPKA3-ECHE</t>
  </si>
  <si>
    <t>946234225</t>
  </si>
  <si>
    <t>FUNDACIÓ PER ALS ESTUDIS SUPERIORS DE MÚSICA I ARTS ESCÈNIQUES DE LES ILLES BALEARS - CONSERVATORI SUPERIOR DE MÚSICA DE LES ILLES BALEARS</t>
  </si>
  <si>
    <t>C/ ALFONS EL MAGNÀNIM 64</t>
  </si>
  <si>
    <t>07004</t>
  </si>
  <si>
    <t>E  PALMA28</t>
  </si>
  <si>
    <t>260852-EPP-1-2014-1-ES-EPPKA3-ECHE</t>
  </si>
  <si>
    <t>949104746</t>
  </si>
  <si>
    <t>IES JOAN RAMIS I RAMIS</t>
  </si>
  <si>
    <t>VIVES LLULL, 15</t>
  </si>
  <si>
    <t>E  PALMA29</t>
  </si>
  <si>
    <t>270546-EPP-1-2016-1-ES-EPPKA3-ECHE</t>
  </si>
  <si>
    <t>933237292</t>
  </si>
  <si>
    <t>IES CAP DE LLEVANT</t>
  </si>
  <si>
    <t>FRANCESC F. ANDREU, 2</t>
  </si>
  <si>
    <t>MAO</t>
  </si>
  <si>
    <t>E  PALMA30</t>
  </si>
  <si>
    <t>261964-EPP-1-2014-1-ES-EPPKA3-ECHE</t>
  </si>
  <si>
    <t>949500991</t>
  </si>
  <si>
    <t>IES JOSEP MARIA QUADRADO</t>
  </si>
  <si>
    <t>C/MALLORCA 65</t>
  </si>
  <si>
    <t>CIUTADELLA DE MENORCA</t>
  </si>
  <si>
    <t>E  PALMA31</t>
  </si>
  <si>
    <t>262366-EPP-1-2014-1-ES-EPPKA3-ECHE</t>
  </si>
  <si>
    <t>948138917</t>
  </si>
  <si>
    <t>IES ANTONI MAURA</t>
  </si>
  <si>
    <t>PERÚ, 4</t>
  </si>
  <si>
    <t>E  PALMA32</t>
  </si>
  <si>
    <t>264322-EPP-1-2014-1-ES-EPPKA3-ECHE</t>
  </si>
  <si>
    <t>946054678</t>
  </si>
  <si>
    <t>IES MOSSÈN ALCOVER</t>
  </si>
  <si>
    <t>RONDA INSTITUT ,S/N</t>
  </si>
  <si>
    <t xml:space="preserve">07500 </t>
  </si>
  <si>
    <t>E  PALMA34</t>
  </si>
  <si>
    <t>269722-EPP-1-2015-1-ES-EPPKA3-ECHE</t>
  </si>
  <si>
    <t>944834418</t>
  </si>
  <si>
    <t>COLEGIO NUESTRA SEÑORA DE MONTESIÓN</t>
  </si>
  <si>
    <t>C/Montesión, 24</t>
  </si>
  <si>
    <t>Palma</t>
  </si>
  <si>
    <t>E  PALMA35</t>
  </si>
  <si>
    <t>270127-EPP-1-2015-1-ES-EPPKA3-ECHE</t>
  </si>
  <si>
    <t>938863389</t>
  </si>
  <si>
    <t>IES CENTRE DE TECNIFICACIÓ ESPORTIVA ILLES BALEARS</t>
  </si>
  <si>
    <t>GREMI FORNERS, 4  POLIESPORTIU PRÍNCEPS D'ESPANYA POLIGON SON CASTELLÓ</t>
  </si>
  <si>
    <t>E  PALMA36</t>
  </si>
  <si>
    <t>270656-EPP-1-2016-1-ES-EPPKA3-ECHE</t>
  </si>
  <si>
    <t>944445545</t>
  </si>
  <si>
    <t>IES SES ESTACIONS</t>
  </si>
  <si>
    <t>Marquès de la Fontsanta 12</t>
  </si>
  <si>
    <t>E07005</t>
  </si>
  <si>
    <t>Palma de Mallorca</t>
  </si>
  <si>
    <t>E  PALMA37</t>
  </si>
  <si>
    <t>270677-EPP-1-2016-1-ES-EPPKA3-ECHE</t>
  </si>
  <si>
    <t>933318578</t>
  </si>
  <si>
    <t>IES GUILLEM SAGRERA</t>
  </si>
  <si>
    <t>Salvador Dalí, 5</t>
  </si>
  <si>
    <t>E  PALMA38</t>
  </si>
  <si>
    <t>271345-EPP-1-2016-1-ES-EPPKA3-ECHE</t>
  </si>
  <si>
    <t>928377495</t>
  </si>
  <si>
    <t>COL·LEGI SANT JOSEP OBRER I</t>
  </si>
  <si>
    <t>Mare de Déu de Montserrat, 67</t>
  </si>
  <si>
    <t>07008</t>
  </si>
  <si>
    <t>E  PALMA39</t>
  </si>
  <si>
    <t>271720-EPP-1-2017-1-ES-EPPKA3-ECHE</t>
  </si>
  <si>
    <t>919688429</t>
  </si>
  <si>
    <t>CENTRO DE ESTUDIOS FOTOGRÁFICOS DE CIUTAT SL</t>
  </si>
  <si>
    <t>PARELLADES  6</t>
  </si>
  <si>
    <t>07003</t>
  </si>
  <si>
    <t>Mallorca</t>
  </si>
  <si>
    <t>E  PALMA40</t>
  </si>
  <si>
    <t>271937-EPP-1-2018-1-ES-EPPKA1-ECHE</t>
  </si>
  <si>
    <t>919775438</t>
  </si>
  <si>
    <t>CIFP SON LLEBRE</t>
  </si>
  <si>
    <t>C/ Inés Ribera, 8A</t>
  </si>
  <si>
    <t>07141</t>
  </si>
  <si>
    <t>Pla de na Tesa (Marratxí)</t>
  </si>
  <si>
    <t>E  PALMA41</t>
  </si>
  <si>
    <t>272528-EPP-1-2019-1-ES-EPPKA1-ECHE</t>
  </si>
  <si>
    <t>928526681</t>
  </si>
  <si>
    <t>IES SON FERRER</t>
  </si>
  <si>
    <t>Carrer Cóndor 9</t>
  </si>
  <si>
    <t>07181</t>
  </si>
  <si>
    <t>son Ferrer, Calvià</t>
  </si>
  <si>
    <t>E  PALMA42</t>
  </si>
  <si>
    <t>272638-EPP-1-2019-1-ES-EPPKA1-ECHE</t>
  </si>
  <si>
    <t>933140195</t>
  </si>
  <si>
    <t>IES Santa Margalida</t>
  </si>
  <si>
    <t>Carretera Manacor s/n</t>
  </si>
  <si>
    <t>07450</t>
  </si>
  <si>
    <t>Santa Margalida</t>
  </si>
  <si>
    <t>E  PALMA43</t>
  </si>
  <si>
    <t>272674-EPP-1-2019-1-ES-EPPKA1-ECHE</t>
  </si>
  <si>
    <t>939479727</t>
  </si>
  <si>
    <t>COMUNODAD COLEGIO LA SALLE PALMA DE HERMANOS DE LAS ESCUELAS</t>
  </si>
  <si>
    <t>Camino Son Rapinya 29</t>
  </si>
  <si>
    <t>07013</t>
  </si>
  <si>
    <t>E  PAMPLON01</t>
  </si>
  <si>
    <t>29477-EPP-1-2014-1-ES-EPPKA3-ECHE</t>
  </si>
  <si>
    <t>999641746</t>
  </si>
  <si>
    <t>UNIVERSIDAD DE NAVARRA</t>
  </si>
  <si>
    <t>Campus Universitario - Edificio Central</t>
  </si>
  <si>
    <t>31009</t>
  </si>
  <si>
    <t>29595-EPP-1-2014-1-ES-EPPKA3-ECHE</t>
  </si>
  <si>
    <t>999888029</t>
  </si>
  <si>
    <t>UNIVERSIDAD PUBLICA DE NAVARRA</t>
  </si>
  <si>
    <t>CAMPUS DE ARROSADIA</t>
  </si>
  <si>
    <t>31006</t>
  </si>
  <si>
    <t>E  PAMPLON03</t>
  </si>
  <si>
    <t>233409-EPP-1-2014-1-ES-EPPKA3-ECHE</t>
  </si>
  <si>
    <t>949495850</t>
  </si>
  <si>
    <t>CENTRO INTEGRADO SUPERIOR DE ENERGIAS RENOVABLES</t>
  </si>
  <si>
    <t>C/ADUANA, S/N</t>
  </si>
  <si>
    <t>31119</t>
  </si>
  <si>
    <t>IMARCOAIN</t>
  </si>
  <si>
    <t>E  PAMPLON04</t>
  </si>
  <si>
    <t>234029-EPP-1-2014-1-ES-EPPKA3-ECHE</t>
  </si>
  <si>
    <t>949511176</t>
  </si>
  <si>
    <t>INSTITUTO DE EDUCACION SECUNDARIA "TOKI ONA"</t>
  </si>
  <si>
    <t>EZTEGARA 34</t>
  </si>
  <si>
    <t>31780</t>
  </si>
  <si>
    <t>BERA-NAVARRA</t>
  </si>
  <si>
    <t>E  PAMPLON05</t>
  </si>
  <si>
    <t>234043-EPP-1-2014-1-ES-EPPKA3-ECHE</t>
  </si>
  <si>
    <t>947846171</t>
  </si>
  <si>
    <t>CENTRO INTEGRADO BURLADA FP</t>
  </si>
  <si>
    <t>Calle la ERMITA  n°19</t>
  </si>
  <si>
    <t>31600</t>
  </si>
  <si>
    <t>BURLADA</t>
  </si>
  <si>
    <t>E  PAMPLON06</t>
  </si>
  <si>
    <t>234633-EPP-1-2014-1-ES-EPPKA3-ECHE</t>
  </si>
  <si>
    <t>948877863</t>
  </si>
  <si>
    <t>CENTRO INTEGRADO POLITÉCNICO ELIZONDO LANBIDE ESKOLA</t>
  </si>
  <si>
    <t>DIPUTAZIO ETORBIDEA, Z/G</t>
  </si>
  <si>
    <t>31700</t>
  </si>
  <si>
    <t>ELIZONDO</t>
  </si>
  <si>
    <t>E  PAMPLON07</t>
  </si>
  <si>
    <t>235231-EPP-1-2014-1-ES-EPPKA3-ECHE</t>
  </si>
  <si>
    <t>949227839</t>
  </si>
  <si>
    <t>CIP VIRGEN DEL CAMINO</t>
  </si>
  <si>
    <t>IMARCOAIN 1</t>
  </si>
  <si>
    <t>31015</t>
  </si>
  <si>
    <t>E  PAMPLON08</t>
  </si>
  <si>
    <t>235355-EPP-1-2014-1-ES-EPPKA3-ECHE</t>
  </si>
  <si>
    <t>949110081</t>
  </si>
  <si>
    <t>CIP DONAPEA</t>
  </si>
  <si>
    <t>Camino Donapea, s/n</t>
  </si>
  <si>
    <t>E  PAMPLON09</t>
  </si>
  <si>
    <t>235597-EPP-1-2014-1-ES-EPPKA3-ECHE</t>
  </si>
  <si>
    <t>949444537</t>
  </si>
  <si>
    <t>C.I.S. SAN JUAN DONIBANE</t>
  </si>
  <si>
    <t>BIIURDANA, 1</t>
  </si>
  <si>
    <t>31011</t>
  </si>
  <si>
    <t>PAMPLONA (NAVARRA)</t>
  </si>
  <si>
    <t>E  PAMPLON10</t>
  </si>
  <si>
    <t>235777-EPP-1-2014-1-ES-EPPKA3-ECHE</t>
  </si>
  <si>
    <t>949197284</t>
  </si>
  <si>
    <t>CENTRO INTEGRADO "ESCUELA SANITARIA TÉCNICO PROFESIONAL DE NAVARRA - ESTNA"</t>
  </si>
  <si>
    <t>Irunlarrea 3</t>
  </si>
  <si>
    <t>31008</t>
  </si>
  <si>
    <t>E  PAMPLON11</t>
  </si>
  <si>
    <t>235933-EPP-1-2014-1-ES-EPPKA3-ECHE</t>
  </si>
  <si>
    <t>949617779</t>
  </si>
  <si>
    <t>INSTITUTO TÉCNICO COMERCIAL CUATROVIENTOS SOCIEDAD COOPERATIVA</t>
  </si>
  <si>
    <t>AVENIDA DE SAN JORGE 2</t>
  </si>
  <si>
    <t>31012</t>
  </si>
  <si>
    <t>E  PAMPLON12</t>
  </si>
  <si>
    <t>236025-EPP-1-2014-1-ES-EPPKA3-ECHE</t>
  </si>
  <si>
    <t>949204947</t>
  </si>
  <si>
    <t>CENTRO INTEGRADO DE ADMINISTRACIÓN, COMERCIO E INFORMÁTICA "MARÍA ANA SANZ"</t>
  </si>
  <si>
    <t>C/ MILAGRO S/N</t>
  </si>
  <si>
    <t>E  PAMPLON13</t>
  </si>
  <si>
    <t>237403-EPP-1-2014-1-ES-EPPKA3-ECHE</t>
  </si>
  <si>
    <t>949543089</t>
  </si>
  <si>
    <t>C.I.AGROFORESTAL</t>
  </si>
  <si>
    <t>AVENIDA VILLAVA 55</t>
  </si>
  <si>
    <t>31005</t>
  </si>
  <si>
    <t>E  PAMPLON15</t>
  </si>
  <si>
    <t>240129-EPP-1-2014-1-ES-EPPKA3-ECHE</t>
  </si>
  <si>
    <t>943166503</t>
  </si>
  <si>
    <t>CONGREGACIÓN SAN FRANCISCO DE SALES - INSTITUTO POLITÉCNICO SALESIANO</t>
  </si>
  <si>
    <t>ARALAR 7</t>
  </si>
  <si>
    <t>31002</t>
  </si>
  <si>
    <t>E  PAMPLON17</t>
  </si>
  <si>
    <t>251233-EPP-1-2014-1-ES-EPPKA3-ECHE</t>
  </si>
  <si>
    <t>946966575</t>
  </si>
  <si>
    <t>CONSERVATORIO SUPERIOR DE MÚSICA DE NAVARRA</t>
  </si>
  <si>
    <t>PASEO ANTONIO PÉREZ GOYENA, 1</t>
  </si>
  <si>
    <t>E  PAMPLON19</t>
  </si>
  <si>
    <t>269968-EPP-1-2015-1-ES-EPPKA3-ECHE</t>
  </si>
  <si>
    <t>946993153</t>
  </si>
  <si>
    <t>CENTRO INTEGRADO POLITÉCNICO TAFALLA</t>
  </si>
  <si>
    <t>AVDA TUDELA Nº6</t>
  </si>
  <si>
    <t>31300</t>
  </si>
  <si>
    <t>TAFALLA</t>
  </si>
  <si>
    <t>E  PAMPLON20</t>
  </si>
  <si>
    <t>262064-EPP-1-2014-1-ES-EPPKA3-ECHE</t>
  </si>
  <si>
    <t>946206289</t>
  </si>
  <si>
    <t>ESCUELA POLITÉCNICA NAVARRA SLL</t>
  </si>
  <si>
    <t>AV ZARAGOZA 23</t>
  </si>
  <si>
    <t xml:space="preserve">PAMPLONA </t>
  </si>
  <si>
    <t>E  PAMPLON21</t>
  </si>
  <si>
    <t>268918-EPP-1-2014-1-ES-EPPKA3-ECHE</t>
  </si>
  <si>
    <t>949616809</t>
  </si>
  <si>
    <t>CENTRO INTEGRADO POLITECNICO FP LUMBIER IKASTETXE INTEGRATU POLITEKNIKOA</t>
  </si>
  <si>
    <t>AVD. SALAZAR, 9</t>
  </si>
  <si>
    <t>31440</t>
  </si>
  <si>
    <t>LUMBIER</t>
  </si>
  <si>
    <t>E  PAMPLON22</t>
  </si>
  <si>
    <t>269691-EPP-1-2015-1-ES-EPPKA3-ECHE</t>
  </si>
  <si>
    <t>942290302</t>
  </si>
  <si>
    <t>CIFP "ESCUELA DE EDUCADORES.HEZITZAILE ESKOLA"</t>
  </si>
  <si>
    <t>C/Mayor, 65</t>
  </si>
  <si>
    <t>31001</t>
  </si>
  <si>
    <t>Pamplona</t>
  </si>
  <si>
    <t>E  PAMPLON23</t>
  </si>
  <si>
    <t>269849-EPP-1-2015-1-ES-EPPKA3-ECHE</t>
  </si>
  <si>
    <t>944338166</t>
  </si>
  <si>
    <t>ESCUELA DE ARTE DE PAMPLONA</t>
  </si>
  <si>
    <t>calle amaya 27</t>
  </si>
  <si>
    <t>31004</t>
  </si>
  <si>
    <t>E  PAMPLON24</t>
  </si>
  <si>
    <t>270063-EPP-1-2015-1-ES-EPPKA3-ECHE</t>
  </si>
  <si>
    <t>944380555</t>
  </si>
  <si>
    <t>FP SAKANA LH</t>
  </si>
  <si>
    <t>ZELAI Nº 93</t>
  </si>
  <si>
    <t>31800</t>
  </si>
  <si>
    <t xml:space="preserve">ALSASUA </t>
  </si>
  <si>
    <t>E  PAMPLON25</t>
  </si>
  <si>
    <t>269673-EPP-1-2015-1-ES-EPPKA3-ECHE</t>
  </si>
  <si>
    <t>944676793</t>
  </si>
  <si>
    <t>IES Ribera del Arga</t>
  </si>
  <si>
    <t>RIO 53</t>
  </si>
  <si>
    <t>31350</t>
  </si>
  <si>
    <t>PERALTA</t>
  </si>
  <si>
    <t>E  PAMPLON26</t>
  </si>
  <si>
    <t>271373-EPP-1-2016-1-ES-EPPKA3-ECHE</t>
  </si>
  <si>
    <t>931749894</t>
  </si>
  <si>
    <t>ATHENEA BUSINESS &amp; EDUCATION GROUP SL</t>
  </si>
  <si>
    <t>C/OLITE 20 BAJO</t>
  </si>
  <si>
    <t>E  PAMPLON27</t>
  </si>
  <si>
    <t>271382-EPP-1-2016-1-ES-EPPKA3-ECHE</t>
  </si>
  <si>
    <t>928700311</t>
  </si>
  <si>
    <t>CREANAVARRA CENTRO SUPERIOR DE DISEÑO S.L</t>
  </si>
  <si>
    <t>Larrabide 17-19</t>
  </si>
  <si>
    <t>E  PONTEVE01</t>
  </si>
  <si>
    <t>247773-EPP-1-2014-1-ES-EPPKA3-ECHE</t>
  </si>
  <si>
    <t>949144322</t>
  </si>
  <si>
    <t>CIFP CARLOS OROZA</t>
  </si>
  <si>
    <t>AVENIDA DE MONTECELO Nº 16</t>
  </si>
  <si>
    <t>36161</t>
  </si>
  <si>
    <t>PONTEVEDRA</t>
  </si>
  <si>
    <t>E  PONTEVE02</t>
  </si>
  <si>
    <t>257102-EPP-1-2014-1-ES-EPPKA3-ECHE</t>
  </si>
  <si>
    <t>949606139</t>
  </si>
  <si>
    <t>IES RIBEIRA DO LOURO</t>
  </si>
  <si>
    <t>RIBEIRA, S/N - TORNEIROS</t>
  </si>
  <si>
    <t>36410</t>
  </si>
  <si>
    <t>O PORRIÑO</t>
  </si>
  <si>
    <t>E  PONTEVE03</t>
  </si>
  <si>
    <t>260430-EPP-1-2014-1-ES-EPPKA3-ECHE</t>
  </si>
  <si>
    <t>949594887</t>
  </si>
  <si>
    <t>IES LUIS SEOANE</t>
  </si>
  <si>
    <t>RÚA LUXEMBURGO/NR. 1</t>
  </si>
  <si>
    <t>36162</t>
  </si>
  <si>
    <t>E  PONTEVE04</t>
  </si>
  <si>
    <t>261994-EPP-1-2014-1-ES-EPPKA3-ECHE</t>
  </si>
  <si>
    <t>949553177</t>
  </si>
  <si>
    <t>INSTITUTO DE EDUCACION SECUNDARIA CHAN DO MONTE</t>
  </si>
  <si>
    <t>CHAN DO MONTE 23</t>
  </si>
  <si>
    <t>36911</t>
  </si>
  <si>
    <t>MARIN</t>
  </si>
  <si>
    <t>E  PONTEVE05</t>
  </si>
  <si>
    <t>262270-EPP-1-2014-1-ES-EPPKA3-ECHE</t>
  </si>
  <si>
    <t>949566854</t>
  </si>
  <si>
    <t>IES A SANGRIÑA</t>
  </si>
  <si>
    <t>PASEO DE PORTUGAL 21</t>
  </si>
  <si>
    <t>36780</t>
  </si>
  <si>
    <t>A GUARDA</t>
  </si>
  <si>
    <t>E  PONTEVE06</t>
  </si>
  <si>
    <t>269809-EPP-1-2015-1-ES-EPPKA3-ECHE</t>
  </si>
  <si>
    <t>947363305</t>
  </si>
  <si>
    <t>IES PINTOR COLMEIRO</t>
  </si>
  <si>
    <t>AS FERREIRAS S/N- SILLEDA</t>
  </si>
  <si>
    <t>36540</t>
  </si>
  <si>
    <t>SILLEDA</t>
  </si>
  <si>
    <t>E  PONTEVE07</t>
  </si>
  <si>
    <t>262498-EPP-1-2014-1-ES-EPPKA3-ECHE</t>
  </si>
  <si>
    <t>937458344</t>
  </si>
  <si>
    <t>INSTITUTO DE EDUCACIÓN SECUNDARIA DE RODEIRA</t>
  </si>
  <si>
    <t>AVDA. DE OURENSE S/N</t>
  </si>
  <si>
    <t>36940</t>
  </si>
  <si>
    <t>CANGAS-PONTEVEDRA</t>
  </si>
  <si>
    <t>E  PONTEVE08</t>
  </si>
  <si>
    <t>263609-EPP-1-2014-1-ES-EPPKA3-ECHE</t>
  </si>
  <si>
    <t>949516026</t>
  </si>
  <si>
    <t>ESCUELA SUPERIOR DE CONSERVACIÓN Y RESTAURACIÓN DE BIENES CULTURALES DE GALICIA / ESCOLA SUPERIOR DE CONSERVACIÓN E RESTAURACIÓN DE BENS CULTURAIS DE GALICIA</t>
  </si>
  <si>
    <t>GENERAL MARTITEGUI, S/N</t>
  </si>
  <si>
    <t>36002</t>
  </si>
  <si>
    <t>E  PONTEVE09</t>
  </si>
  <si>
    <t>267493-EPP-1-2014-1-ES-EPPKA3-ECHE</t>
  </si>
  <si>
    <t>949448029</t>
  </si>
  <si>
    <t>IES MONTECELO</t>
  </si>
  <si>
    <t>AVDA. MONTECELO 16</t>
  </si>
  <si>
    <t>E  PONTEVE10</t>
  </si>
  <si>
    <t>267561-EPP-1-2014-1-ES-EPPKA3-ECHE</t>
  </si>
  <si>
    <t>949231428</t>
  </si>
  <si>
    <t>I.E.S. FERMIN BOUZA BREY</t>
  </si>
  <si>
    <t>RUA FONTECARMOA,92 S/N</t>
  </si>
  <si>
    <t>36600</t>
  </si>
  <si>
    <t>VILAGARCIA DE AROUSA</t>
  </si>
  <si>
    <t>E  PONTEVE11</t>
  </si>
  <si>
    <t>268101-EPP-1-2014-1-ES-EPPKA3-ECHE</t>
  </si>
  <si>
    <t>949645424</t>
  </si>
  <si>
    <t>INSTITUTO DE ENSEÑANZA SECUNDARIA LAXEIRO</t>
  </si>
  <si>
    <t xml:space="preserve">AVDA. DE BUENOS AIRES, Nº71, LALÍN (PONTEVEDRA) </t>
  </si>
  <si>
    <t>36500</t>
  </si>
  <si>
    <t>LALÍN</t>
  </si>
  <si>
    <t>E  PONTEVE12</t>
  </si>
  <si>
    <t>268185-EPP-1-2014-1-ES-EPPKA3-ECHE</t>
  </si>
  <si>
    <t>948984757</t>
  </si>
  <si>
    <t>IES ANTON LOSADA DIEGUEZ</t>
  </si>
  <si>
    <t xml:space="preserve">R/ CULTURA, 2. </t>
  </si>
  <si>
    <t>36680</t>
  </si>
  <si>
    <t xml:space="preserve">A ESTRADA (PONTEVEDRA) </t>
  </si>
  <si>
    <t>E  PONTEVE13</t>
  </si>
  <si>
    <t>268214-EPP-1-2014-1-ES-EPPKA3-ECHE</t>
  </si>
  <si>
    <t>949599640</t>
  </si>
  <si>
    <t>IES RAMÓN Mª ALLER ULLOA</t>
  </si>
  <si>
    <t>CALLE DEL PARQUE,8</t>
  </si>
  <si>
    <t>LALIN (PONTEVEDRA)</t>
  </si>
  <si>
    <t>E  PONTEVE14</t>
  </si>
  <si>
    <t>268739-EPP-1-2014-1-ES-EPPKA3-ECHE</t>
  </si>
  <si>
    <t>949196314</t>
  </si>
  <si>
    <t>IES DE VALGA</t>
  </si>
  <si>
    <t>C/ BAÑO, S/N</t>
  </si>
  <si>
    <t>36645</t>
  </si>
  <si>
    <t>VALGA - PONTEVEDRA</t>
  </si>
  <si>
    <t>E  PONTEVE15</t>
  </si>
  <si>
    <t>270075-EPP-1-2015-1-ES-EPPKA3-ECHE</t>
  </si>
  <si>
    <t>949014827</t>
  </si>
  <si>
    <t>CENTRO INTEGRADO DE FORMACIÓN PROFESIONAL A XUNQUEIRA</t>
  </si>
  <si>
    <t>Rafael Areses s/n</t>
  </si>
  <si>
    <t>36155</t>
  </si>
  <si>
    <t>Pontevedra</t>
  </si>
  <si>
    <t>E  PONTEVE16</t>
  </si>
  <si>
    <t>271196-EPP-1-2016-1-ES-EPPKA3-ECHE</t>
  </si>
  <si>
    <t>931408066</t>
  </si>
  <si>
    <t>ASOCIACIÓN EFA A CANCELA</t>
  </si>
  <si>
    <t>R/TORTOREOS S/N</t>
  </si>
  <si>
    <t>36449</t>
  </si>
  <si>
    <t>AS NEVES</t>
  </si>
  <si>
    <t>E  PONTEVE17</t>
  </si>
  <si>
    <t>271222-EPP-1-2016-1-ES-EPPKA3-ECHE</t>
  </si>
  <si>
    <t>939060784</t>
  </si>
  <si>
    <t>IES PLURILINGÜE A PARALAIA</t>
  </si>
  <si>
    <t>O REDONDO, 0</t>
  </si>
  <si>
    <t>E-36950</t>
  </si>
  <si>
    <t>MOAÑA</t>
  </si>
  <si>
    <t>E  PONTEVE18</t>
  </si>
  <si>
    <t>271378-EPP-1-2016-1-ES-EPPKA3-ECHE</t>
  </si>
  <si>
    <t>947891470</t>
  </si>
  <si>
    <t>IES CHAPELA</t>
  </si>
  <si>
    <t>Camiño do Penisal 29</t>
  </si>
  <si>
    <t>36320</t>
  </si>
  <si>
    <t>Chapela</t>
  </si>
  <si>
    <t>E  PONTEVE19</t>
  </si>
  <si>
    <t>271958-EPP-1-2018-1-ES-EPPKA1-ECHE</t>
  </si>
  <si>
    <t>924584601</t>
  </si>
  <si>
    <t>Instituto Educacion Secundaria Miguel Angel González Estévez</t>
  </si>
  <si>
    <t>Avenida Rosalía de Castro, s/n</t>
  </si>
  <si>
    <t>Vilagarcía de Arousa</t>
  </si>
  <si>
    <t>E  PONTEVE20</t>
  </si>
  <si>
    <t>271986-EPP-1-2018-1-ES-EPPKA1-ECHE</t>
  </si>
  <si>
    <t>916474916</t>
  </si>
  <si>
    <t>INSTITUTO DE ENSEÑANZA SECUNDARIA PEDRO FLORIANI</t>
  </si>
  <si>
    <t>RUA PEDRO FLORIANI, Nº 2</t>
  </si>
  <si>
    <t>36800</t>
  </si>
  <si>
    <t>REDONDELA</t>
  </si>
  <si>
    <t>E  PONTEVE21</t>
  </si>
  <si>
    <t>272100-EPP-1-2018-1-ES-EPPKA1-ECHE</t>
  </si>
  <si>
    <t>915772345</t>
  </si>
  <si>
    <t>IES FREI MARTÍN SARMIENTO</t>
  </si>
  <si>
    <t>AVENIDA DE VIGO, 23</t>
  </si>
  <si>
    <t>36003</t>
  </si>
  <si>
    <t>E  PONTEVE22</t>
  </si>
  <si>
    <t>272145-EPP-1-2018-1-ES-EPPKA1-ECHE</t>
  </si>
  <si>
    <t>912848377</t>
  </si>
  <si>
    <t>Centro Universitario de la Denfensa en la Escuela Naval Militar</t>
  </si>
  <si>
    <t>Plaza de España, s/n</t>
  </si>
  <si>
    <t>36920</t>
  </si>
  <si>
    <t>Marín</t>
  </si>
  <si>
    <t>E  PONTEVE23</t>
  </si>
  <si>
    <t>272322-EPP-1-2018-1-ES-EPPKA1-ECHE</t>
  </si>
  <si>
    <t>944151053</t>
  </si>
  <si>
    <t>IES PEDRA DA AUGA</t>
  </si>
  <si>
    <t>calle Feliciano Barrera, s/n</t>
  </si>
  <si>
    <t>Ponteareas</t>
  </si>
  <si>
    <t>E  PONTEVE24</t>
  </si>
  <si>
    <t>272703-EPP-1-2019-1-ES-EPPKA1-ECHE</t>
  </si>
  <si>
    <t>923807146</t>
  </si>
  <si>
    <t>Instituto Galego de Formación en Acuicultura</t>
  </si>
  <si>
    <t>Niño do Corvo, s/n</t>
  </si>
  <si>
    <t>36626</t>
  </si>
  <si>
    <t>A Illa de Arousa</t>
  </si>
  <si>
    <t>29536-EPP-1-2014-1-ES-EPPKA3-ECHE</t>
  </si>
  <si>
    <t>986183772</t>
  </si>
  <si>
    <t>C/ COMPAÑÍA 5</t>
  </si>
  <si>
    <t>37002</t>
  </si>
  <si>
    <t>29573-EPP-1-2014-1-ES-EPPKA3-ECHE</t>
  </si>
  <si>
    <t>999846610</t>
  </si>
  <si>
    <t>UNIVERSIDAD DE SALAMANCA</t>
  </si>
  <si>
    <t>CALLE PATIO DE ESCUELAS 1</t>
  </si>
  <si>
    <t>37008</t>
  </si>
  <si>
    <t>E  SALAMAN03</t>
  </si>
  <si>
    <t>221787-EPP-1-2014-1-ES-EPPKA3-ECHE</t>
  </si>
  <si>
    <t>947409865</t>
  </si>
  <si>
    <t>CONSERVATORIO SUPERIOR DE MÚSICA DE CASTILLA Y LEÓN</t>
  </si>
  <si>
    <t>C/ LAZARILLO DE TORMES 54-70</t>
  </si>
  <si>
    <t>37005</t>
  </si>
  <si>
    <t>E  SALAMAN04</t>
  </si>
  <si>
    <t>269723-EPP-1-2015-1-ES-EPPKA3-ECHE</t>
  </si>
  <si>
    <t>943216264</t>
  </si>
  <si>
    <t>I.E.S. FRANCISCO SALINAS</t>
  </si>
  <si>
    <t>JULITA RAMOS, S/N</t>
  </si>
  <si>
    <t>37004</t>
  </si>
  <si>
    <t>E  SALAMAN05</t>
  </si>
  <si>
    <t>240857-EPP-1-2014-1-ES-EPPKA3-ECHE</t>
  </si>
  <si>
    <t>949559482</t>
  </si>
  <si>
    <t>IES MATEO HERNÁNDEZ</t>
  </si>
  <si>
    <t>CALLE LA DOCENCIA S/N</t>
  </si>
  <si>
    <t>E  SALAMAN08</t>
  </si>
  <si>
    <t>241663-EPP-1-2014-1-ES-EPPKA3-ECHE</t>
  </si>
  <si>
    <t>949142382</t>
  </si>
  <si>
    <t>INSTITUTO DE EDUCACION SECUNDARIA VENANCIO BLANCO</t>
  </si>
  <si>
    <t>C/ FILIPINAS, 33</t>
  </si>
  <si>
    <t>37003</t>
  </si>
  <si>
    <t>E  SALAMAN09</t>
  </si>
  <si>
    <t>241679-EPP-1-2014-1-ES-EPPKA3-ECHE</t>
  </si>
  <si>
    <t>949592559</t>
  </si>
  <si>
    <t>CENTRO INTEGRADO DE FORMACIÓN PROFESIONAL RODRÍGUEZ FABRÉS</t>
  </si>
  <si>
    <t>PASEO DEL TORMES 31-77</t>
  </si>
  <si>
    <t>E  SALAMAN10</t>
  </si>
  <si>
    <t>241705-EPP-1-2014-1-ES-EPPKA3-ECHE</t>
  </si>
  <si>
    <t>949103582</t>
  </si>
  <si>
    <t>IES MARTÍNEZ URIBARRI</t>
  </si>
  <si>
    <t>13-ALAMEDILLA STREET</t>
  </si>
  <si>
    <t>E  SALAMAN11</t>
  </si>
  <si>
    <t>271053-EPP-1-2016-1-ES-EPPKA3-ECHE</t>
  </si>
  <si>
    <t>931464326</t>
  </si>
  <si>
    <t>I.E.S. FERNANDO DE ROJAS</t>
  </si>
  <si>
    <t>Calle Colombia, 42</t>
  </si>
  <si>
    <t>E  SALAMAN12</t>
  </si>
  <si>
    <t>271004-EPP-1-2016-1-ES-EPPKA3-ECHE</t>
  </si>
  <si>
    <t>931471601</t>
  </si>
  <si>
    <t>I.E.S. VAGUADA DE LA PALMA</t>
  </si>
  <si>
    <t>PLAZA DE LA PALMA</t>
  </si>
  <si>
    <t>37007</t>
  </si>
  <si>
    <t>E  SALAMAN13</t>
  </si>
  <si>
    <t>246485-EPP-1-2014-1-ES-EPPKA3-ECHE</t>
  </si>
  <si>
    <t>945066830</t>
  </si>
  <si>
    <t>CENTRO INTEGRADO DE FORMACIÓN PROFESIONAL RÍO TORMES</t>
  </si>
  <si>
    <t>COLOMBIA, 42</t>
  </si>
  <si>
    <t>E  SALAMAN14</t>
  </si>
  <si>
    <t>255485-EPP-1-2014-1-ES-EPPKA3-ECHE</t>
  </si>
  <si>
    <t>947091317</t>
  </si>
  <si>
    <t>INSTITUTO DE ENSEÑANZAS APLICADAS</t>
  </si>
  <si>
    <t>FRAY JUNÍPERO SERRA 18-22, BJ</t>
  </si>
  <si>
    <t>E  SALAMAN16</t>
  </si>
  <si>
    <t>256400-EPP-1-2014-1-ES-EPPKA3-ECHE</t>
  </si>
  <si>
    <t>946401356</t>
  </si>
  <si>
    <t>ESCUELA DE ARTE Y SUPERIOR DE CONSERVACION Y RESTAURACIÓN DE BIENES CULTURALES DE SALAMANCA</t>
  </si>
  <si>
    <t>AVDA FILIBERTO VILLALOBOS Nº 7, 27</t>
  </si>
  <si>
    <t>E  SALAMAN17</t>
  </si>
  <si>
    <t>264146-EPP-1-2014-1-ES-EPPKA3-ECHE</t>
  </si>
  <si>
    <t>949627188</t>
  </si>
  <si>
    <t>INSTITUTO DE EDUCACIÓN SECUNDARIA TORRES VILLARROEL</t>
  </si>
  <si>
    <t>HILARIO GOYENECHEA, 42</t>
  </si>
  <si>
    <t>E  SALAMAN18</t>
  </si>
  <si>
    <t>268764-EPP-1-2014-1-ES-EPPKA3-ECHE</t>
  </si>
  <si>
    <t>949111633</t>
  </si>
  <si>
    <t>AVENIDA DE LOS MARISTAS S/N</t>
  </si>
  <si>
    <t>E  SALAMAN19</t>
  </si>
  <si>
    <t>270858-EPP-1-2016-1-ES-EPPKA3-ECHE</t>
  </si>
  <si>
    <t>928832813</t>
  </si>
  <si>
    <t>IES G. TORRENTE BALLESTER</t>
  </si>
  <si>
    <t>C/ General Gutiérrez Mellado, 6</t>
  </si>
  <si>
    <t>37900</t>
  </si>
  <si>
    <t>Santa Marta de Tormes</t>
  </si>
  <si>
    <t>E  SALAMAN20</t>
  </si>
  <si>
    <t>271484-EPP-1-2017-1-ES-EPPKA3-ECHE</t>
  </si>
  <si>
    <t>931630293</t>
  </si>
  <si>
    <t>IES Lucia de Medrano</t>
  </si>
  <si>
    <t>Avda. Filiberto Villalobos 97-117</t>
  </si>
  <si>
    <t>E  SALAMAN21</t>
  </si>
  <si>
    <t>272323-EPP-1-2018-1-ES-EPPKA1-ECHE</t>
  </si>
  <si>
    <t>944059582</t>
  </si>
  <si>
    <t>COLEGIO SALESIANO SAN JOSÉ</t>
  </si>
  <si>
    <t>Carretera Ledesma, 32-52</t>
  </si>
  <si>
    <t>37006</t>
  </si>
  <si>
    <t>E  SALAMAN22</t>
  </si>
  <si>
    <t>272642-EPP-1-2019-1-ES-EPPKA1-ECHE</t>
  </si>
  <si>
    <t>914182321</t>
  </si>
  <si>
    <t>CIFP CIIUDAD DE BEJAR</t>
  </si>
  <si>
    <t>Zúñiga Rodríguez, 27.</t>
  </si>
  <si>
    <t>37700</t>
  </si>
  <si>
    <t>Béjar</t>
  </si>
  <si>
    <t>E  SALAMAN23</t>
  </si>
  <si>
    <t>272681-EPP-1-2019-1-ES-EPPKA1-ECHE</t>
  </si>
  <si>
    <t>915168132</t>
  </si>
  <si>
    <t>Casa Escuelas Pías Santiago Uno</t>
  </si>
  <si>
    <t>Camino de los Frailes, 3 (Aldehuela de los Guzmanes)</t>
  </si>
  <si>
    <t>37193</t>
  </si>
  <si>
    <t>Cabrerizos, Salamanca</t>
  </si>
  <si>
    <t>E  SANADRI01</t>
  </si>
  <si>
    <t>234135-EPP-1-2014-1-ES-EPPKA3-ECHE</t>
  </si>
  <si>
    <t>948855650</t>
  </si>
  <si>
    <t>IES EGA</t>
  </si>
  <si>
    <t>PALETILLAS STREET Nº 17</t>
  </si>
  <si>
    <t>31570</t>
  </si>
  <si>
    <t>SAN ADRIÁN</t>
  </si>
  <si>
    <t>E  SAN-SEB01</t>
  </si>
  <si>
    <t>219332-EPP-1-2014-1-ES-EPPKA3-ECHE</t>
  </si>
  <si>
    <t>949649692</t>
  </si>
  <si>
    <t>MUSIKENE CENTRO SUPERIOR DE MÚSICA DEL PAÍS VASCO/EUSKAL HERRIKO GOI MAILAKO MUSIKA IKASTEGIA</t>
  </si>
  <si>
    <t>Palacio Miramar. Mirakontxa 48</t>
  </si>
  <si>
    <t>20007</t>
  </si>
  <si>
    <t>E  SAN-SEB02</t>
  </si>
  <si>
    <t>232577-EPP-1-2014-1-ES-EPPKA3-ECHE</t>
  </si>
  <si>
    <t>949023945</t>
  </si>
  <si>
    <t>CEBANC</t>
  </si>
  <si>
    <t>Paseo de Berio 50</t>
  </si>
  <si>
    <t>SAN SEBASTIAN</t>
  </si>
  <si>
    <t>E  SAN-SEB03</t>
  </si>
  <si>
    <t>236497-EPP-1-2014-1-ES-EPPKA3-ECHE</t>
  </si>
  <si>
    <t>949658422</t>
  </si>
  <si>
    <t>CIFP EASO POLITEKNIKOA DONOSTIA-SAN SEBASTIAN LHII</t>
  </si>
  <si>
    <t>AV FELIPE IV 1-B</t>
  </si>
  <si>
    <t>20011</t>
  </si>
  <si>
    <t>DONOSTIA-SAN SEBASTIÁN</t>
  </si>
  <si>
    <t>E  SAN-SEB04</t>
  </si>
  <si>
    <t>238329-EPP-1-2014-1-ES-EPPKA3-ECHE</t>
  </si>
  <si>
    <t>949421257</t>
  </si>
  <si>
    <t>NAZARET FUNDAZIOA</t>
  </si>
  <si>
    <t xml:space="preserve">Aldakoenea 36 </t>
  </si>
  <si>
    <t>20012</t>
  </si>
  <si>
    <t>E  SAN-SEB05</t>
  </si>
  <si>
    <t>239445-EPP-1-2014-1-ES-EPPKA3-ECHE</t>
  </si>
  <si>
    <t>949163528</t>
  </si>
  <si>
    <t>CENTRO DE FORMACION DE ADMINISTRACION Y HOSTELERIA SL</t>
  </si>
  <si>
    <t xml:space="preserve">20018 </t>
  </si>
  <si>
    <t>E  SAN-SEB06</t>
  </si>
  <si>
    <t>241301-EPP-1-2014-1-ES-EPPKA3-ECHE</t>
  </si>
  <si>
    <t>949560258</t>
  </si>
  <si>
    <t>CEINPRO</t>
  </si>
  <si>
    <t>PASEO DE HERIZ 95</t>
  </si>
  <si>
    <t>20008</t>
  </si>
  <si>
    <t>E  SAN-SEB07</t>
  </si>
  <si>
    <t>239801-EPP-1-2014-1-ES-EPPKA3-ECHE</t>
  </si>
  <si>
    <t>946189702</t>
  </si>
  <si>
    <t>TOLOSAKO INMAKULADA IKASTETXEA S.COOP.</t>
  </si>
  <si>
    <t>KONDEKO ALDAPA 5B</t>
  </si>
  <si>
    <t>20400</t>
  </si>
  <si>
    <t>TOLOSA</t>
  </si>
  <si>
    <t>E  SAN-SEB09</t>
  </si>
  <si>
    <t>235875-EPP-1-2014-1-ES-EPPKA3-ECHE</t>
  </si>
  <si>
    <t>948769708</t>
  </si>
  <si>
    <t>INSTITUTO ESPECIFICO DE FORMACION PROFESIONAL SUPERIOR MIGUEL ALTUNA</t>
  </si>
  <si>
    <t>IBARGARAI 1</t>
  </si>
  <si>
    <t>20570</t>
  </si>
  <si>
    <t>BERGARA</t>
  </si>
  <si>
    <t>E  SAN-SEB10</t>
  </si>
  <si>
    <t>236011-EPP-1-2014-1-ES-EPPKA3-ECHE</t>
  </si>
  <si>
    <t>949447835</t>
  </si>
  <si>
    <t>CIFP MONTE ALBERTIA LHII</t>
  </si>
  <si>
    <t xml:space="preserve"> SAN IGNACIO 25</t>
  </si>
  <si>
    <t>20800</t>
  </si>
  <si>
    <t>ZARAUTZ</t>
  </si>
  <si>
    <t>E  SAN-SEB11</t>
  </si>
  <si>
    <t>236495-EPP-1-2014-1-ES-EPPKA3-ECHE</t>
  </si>
  <si>
    <t>947128371</t>
  </si>
  <si>
    <t>IES LEIZARAN BHI</t>
  </si>
  <si>
    <t>PLAZAOLA STREET 23</t>
  </si>
  <si>
    <t>20140</t>
  </si>
  <si>
    <t xml:space="preserve">ANDOAIN </t>
  </si>
  <si>
    <t>E  SAN-SEB12</t>
  </si>
  <si>
    <t>236657-EPP-1-2014-1-ES-EPPKA3-ECHE</t>
  </si>
  <si>
    <t>948821021</t>
  </si>
  <si>
    <t>CIFP USURBIL LHII</t>
  </si>
  <si>
    <t>Etarte bidea 9</t>
  </si>
  <si>
    <t>20170</t>
  </si>
  <si>
    <t>USURBIL</t>
  </si>
  <si>
    <t>E  SAN-SEB13</t>
  </si>
  <si>
    <t>236773-EPP-1-2014-1-ES-EPPKA3-ECHE</t>
  </si>
  <si>
    <t>949441336</t>
  </si>
  <si>
    <t>C.I.F.P. ARMERIA ESKOLA L.H.I.I.</t>
  </si>
  <si>
    <t>ISASI,36</t>
  </si>
  <si>
    <t>20600</t>
  </si>
  <si>
    <t>EIBAR-GIPUZKOA</t>
  </si>
  <si>
    <t>E  SAN-SEB14</t>
  </si>
  <si>
    <t>236983-EPP-1-2014-1-ES-EPPKA3-ECHE</t>
  </si>
  <si>
    <t>949429502</t>
  </si>
  <si>
    <t>CIFP TOLOSALDEA LHII</t>
  </si>
  <si>
    <t>Santa Lutzia Auzoa, 17</t>
  </si>
  <si>
    <t>E  SAN-SEB15</t>
  </si>
  <si>
    <t>237477-EPP-1-2014-1-ES-EPPKA3-ECHE</t>
  </si>
  <si>
    <t>949574420</t>
  </si>
  <si>
    <t>ESCUELA DE CINE Y VIDEO, S. L.</t>
  </si>
  <si>
    <t xml:space="preserve">AMA KANDIDA 21 </t>
  </si>
  <si>
    <t>ANDOAIN</t>
  </si>
  <si>
    <t>E  SAN-SEB16</t>
  </si>
  <si>
    <t>237827-EPP-1-2014-1-ES-EPPKA3-ECHE</t>
  </si>
  <si>
    <t>948923550</t>
  </si>
  <si>
    <t>SALESIANOS URNIETA SALESIARRAK</t>
  </si>
  <si>
    <t>Bº ERGOYEN Nº 6</t>
  </si>
  <si>
    <t>20130</t>
  </si>
  <si>
    <t>URNIETA</t>
  </si>
  <si>
    <t>E  SAN-SEB18</t>
  </si>
  <si>
    <t>238409-EPP-1-2014-1-ES-EPPKA3-ECHE</t>
  </si>
  <si>
    <t>949461415</t>
  </si>
  <si>
    <t>FUNDACIÓN LEGARRA ETXEBESTE</t>
  </si>
  <si>
    <t>La Salle etorbidea 5</t>
  </si>
  <si>
    <t>E  SAN-SEB19</t>
  </si>
  <si>
    <t>238413-EPP-1-2014-1-ES-EPPKA3-ECHE</t>
  </si>
  <si>
    <t>949043442</t>
  </si>
  <si>
    <t>IRUNGO LA SALLE</t>
  </si>
  <si>
    <t>Elizatxo 14</t>
  </si>
  <si>
    <t>20303</t>
  </si>
  <si>
    <t>IRUN</t>
  </si>
  <si>
    <t>E  SAN-SEB20</t>
  </si>
  <si>
    <t>238417-EPP-1-2014-1-ES-EPPKA3-ECHE</t>
  </si>
  <si>
    <t>949045382</t>
  </si>
  <si>
    <t>GOIHERRIKO HERRIEN EKINTZA</t>
  </si>
  <si>
    <t>ARRANOMENDIA STREET, 2</t>
  </si>
  <si>
    <t>20240</t>
  </si>
  <si>
    <t>ORDIZIA</t>
  </si>
  <si>
    <t>E  SAN-SEB21</t>
  </si>
  <si>
    <t>238611-EPP-1-2014-1-ES-EPPKA3-ECHE</t>
  </si>
  <si>
    <t>925689431</t>
  </si>
  <si>
    <t>MU ENPRESAGINTZA S. COOP.</t>
  </si>
  <si>
    <t>IBARRA ZELAIA 2</t>
  </si>
  <si>
    <t>20560</t>
  </si>
  <si>
    <t>OÑATI</t>
  </si>
  <si>
    <t>E  SAN-SEB22</t>
  </si>
  <si>
    <t>238753-EPP-1-2014-1-ES-EPPKA3-ECHE</t>
  </si>
  <si>
    <t>949176041</t>
  </si>
  <si>
    <t>UROLA GARAIKO LANBIDE ESKOLA</t>
  </si>
  <si>
    <t>BELOKI HIRIBIDEA</t>
  </si>
  <si>
    <t>20700</t>
  </si>
  <si>
    <t>ZUMARRAGA</t>
  </si>
  <si>
    <t>E  SAN-SEB23</t>
  </si>
  <si>
    <t>239169-EPP-1-2014-1-ES-EPPKA3-ECHE</t>
  </si>
  <si>
    <t>949499051</t>
  </si>
  <si>
    <t>BITORIANO GANDIAGA FUNDAZIOA</t>
  </si>
  <si>
    <t>Gipuzkoa kalea, 5</t>
  </si>
  <si>
    <t>ZARAUTZ GIPUZKOA</t>
  </si>
  <si>
    <t>E  SAN-SEB26</t>
  </si>
  <si>
    <t>230789-EPP-1-2014-1-ES-EPPKA3-ECHE</t>
  </si>
  <si>
    <t>949437359</t>
  </si>
  <si>
    <t>IES ZUMAIA BHI</t>
  </si>
  <si>
    <t>AITA-MARI, 45</t>
  </si>
  <si>
    <t>20750</t>
  </si>
  <si>
    <t>ZUMAIA</t>
  </si>
  <si>
    <t>E  SAN-SEB27</t>
  </si>
  <si>
    <t>232251-EPP-1-2014-1-ES-EPPKA3-ECHE</t>
  </si>
  <si>
    <t>947082490</t>
  </si>
  <si>
    <t>CIFP BIDASOA LHII</t>
  </si>
  <si>
    <t>ELIZATXO N10</t>
  </si>
  <si>
    <t>E  SAN-SEB28</t>
  </si>
  <si>
    <t>232699-EPP-1-2014-1-ES-EPPKA3-ECHE</t>
  </si>
  <si>
    <t>949199321</t>
  </si>
  <si>
    <t>CIFP MEKA LHII</t>
  </si>
  <si>
    <t>Arreiturre n 2</t>
  </si>
  <si>
    <t>20870</t>
  </si>
  <si>
    <t>ELGOIBAR</t>
  </si>
  <si>
    <t>E  SAN-SEB29</t>
  </si>
  <si>
    <t>232873-EPP-1-2014-1-ES-EPPKA3-ECHE</t>
  </si>
  <si>
    <t>949621077</t>
  </si>
  <si>
    <t>CIFP DON BOSCO LHII</t>
  </si>
  <si>
    <t xml:space="preserve">CARRETERA SAN MARCOS S/N </t>
  </si>
  <si>
    <t>20100</t>
  </si>
  <si>
    <t>ERRENTERIA GIPUZKOA</t>
  </si>
  <si>
    <t>E  SAN-SEB30</t>
  </si>
  <si>
    <t>233599-EPP-1-2014-1-ES-EPPKA3-ECHE</t>
  </si>
  <si>
    <t>949624957</t>
  </si>
  <si>
    <t>IES PLAIAUNDI BHI</t>
  </si>
  <si>
    <t xml:space="preserve">PLAIAUNDI S/N </t>
  </si>
  <si>
    <t>20301</t>
  </si>
  <si>
    <t>E  SAN-SEB31</t>
  </si>
  <si>
    <t>234467-EPP-1-2014-1-ES-EPPKA3-ECHE</t>
  </si>
  <si>
    <t>949296224</t>
  </si>
  <si>
    <t>MUTRIKU BHI</t>
  </si>
  <si>
    <t>ESKOLA GUNEA Z/G</t>
  </si>
  <si>
    <t>20830</t>
  </si>
  <si>
    <t>MUTRIKU</t>
  </si>
  <si>
    <t>E  SAN-SEB32</t>
  </si>
  <si>
    <t>234491-EPP-1-2014-1-ES-EPPKA3-ECHE</t>
  </si>
  <si>
    <t>949460445</t>
  </si>
  <si>
    <t>IES OIANGUREN BHI</t>
  </si>
  <si>
    <t>ALTAMIRA AUZOA Z/G</t>
  </si>
  <si>
    <t>E  SAN-SEB33</t>
  </si>
  <si>
    <t>236115-EPP-1-2014-1-ES-EPPKA3-ECHE</t>
  </si>
  <si>
    <t>949233465</t>
  </si>
  <si>
    <t>CIFP MAQ.HERRAM./MAKINA- ERREMINTA LHII</t>
  </si>
  <si>
    <t>Azkue Auzoa,1</t>
  </si>
  <si>
    <t>E-20870</t>
  </si>
  <si>
    <t>ELGOIBAR, GIPUZKOA</t>
  </si>
  <si>
    <t>E  SAN-SEB34</t>
  </si>
  <si>
    <t>236489-EPP-1-2014-1-ES-EPPKA3-ECHE</t>
  </si>
  <si>
    <t>949576457</t>
  </si>
  <si>
    <t>CENTRO DE ESTUDIOS AEG-ARROKA, S.L.</t>
  </si>
  <si>
    <t>PASEO HÉRIZ 82</t>
  </si>
  <si>
    <t>SAN SEBASTÍAN</t>
  </si>
  <si>
    <t>E  SAN-SEB36</t>
  </si>
  <si>
    <t>240469-EPP-1-2014-1-ES-EPPKA3-ECHE</t>
  </si>
  <si>
    <t>944861384</t>
  </si>
  <si>
    <t>IES UROLA IKASTOLA  BHI</t>
  </si>
  <si>
    <t>ALTAMIRA AUZOA z/g</t>
  </si>
  <si>
    <t>20720</t>
  </si>
  <si>
    <t>AZKOITIA (GIPUZKOA) BASQUE COUNTRY</t>
  </si>
  <si>
    <t>E  SAN-SEB38</t>
  </si>
  <si>
    <t>247167-EPP-1-2014-1-ES-EPPKA3-ECHE</t>
  </si>
  <si>
    <t>949434546</t>
  </si>
  <si>
    <t>IES XABIER ZUBIRI MANTEO BHI</t>
  </si>
  <si>
    <t>JOSE MIGUEL BARANDIARAN, 10-12</t>
  </si>
  <si>
    <t>20013</t>
  </si>
  <si>
    <t>DONOSTIA - SAN SEBASTIAN</t>
  </si>
  <si>
    <t>E  SAN-SEB39</t>
  </si>
  <si>
    <t>253298-EPP-1-2014-1-ES-EPPKA3-ECHE</t>
  </si>
  <si>
    <t>949641544</t>
  </si>
  <si>
    <t>ARRECUBIETA Y URGULL, AP&amp;D, SL</t>
  </si>
  <si>
    <t>PLAZA TXANALETA-Pº DE COLON S/N</t>
  </si>
  <si>
    <t>E  SAN-SEB40</t>
  </si>
  <si>
    <t>256224-EPP-1-2014-1-ES-EPPKA3-ECHE</t>
  </si>
  <si>
    <t>949026661</t>
  </si>
  <si>
    <t>MARIAREN LAGUNDIA IKASTOLA</t>
  </si>
  <si>
    <t>ESPALOIA 1</t>
  </si>
  <si>
    <t>BERGARA-GIPUZKOA</t>
  </si>
  <si>
    <t>E  SAN-SEB42</t>
  </si>
  <si>
    <t>243441-EPP-1-2014-1-ES-EPPKA3-ECHE</t>
  </si>
  <si>
    <t>949375958</t>
  </si>
  <si>
    <t>IES UNI EIBAR-ERMUA BHI</t>
  </si>
  <si>
    <t>OTAOLA HIRIBIDEA, 29</t>
  </si>
  <si>
    <t>EIBAR</t>
  </si>
  <si>
    <t>E  SAN-SEB43</t>
  </si>
  <si>
    <t>244367-EPP-1-2014-1-ES-EPPKA3-ECHE</t>
  </si>
  <si>
    <t>946197365</t>
  </si>
  <si>
    <t>ARETXABALETA LANBIDE ESKOLA</t>
  </si>
  <si>
    <t xml:space="preserve">ETXEBARRI AUZOA Z/G </t>
  </si>
  <si>
    <t>20550</t>
  </si>
  <si>
    <t>ARETXABALETA (GUIPUZCOA)</t>
  </si>
  <si>
    <t>E  SAN-SEB44</t>
  </si>
  <si>
    <t>261296-EPP-1-2014-1-ES-EPPKA3-ECHE</t>
  </si>
  <si>
    <t>949522428</t>
  </si>
  <si>
    <t>IES CONSTRUCCION DONOSTIA</t>
  </si>
  <si>
    <t>C/ CASA NAO, Nº1</t>
  </si>
  <si>
    <t>20017</t>
  </si>
  <si>
    <t>E  SAN-SEB46</t>
  </si>
  <si>
    <t>265813-EPP-1-2014-1-ES-EPPKA3-ECHE</t>
  </si>
  <si>
    <t>948863992</t>
  </si>
  <si>
    <t>IES FRAISORO ESKOLA BHI</t>
  </si>
  <si>
    <t>ELBARRENA AUZOA Z/G</t>
  </si>
  <si>
    <t>20159</t>
  </si>
  <si>
    <t>ZIZURKIL</t>
  </si>
  <si>
    <t>E  SAN-SEB47</t>
  </si>
  <si>
    <t>268067-EPP-1-2014-1-ES-EPPKA3-ECHE</t>
  </si>
  <si>
    <t>946404363</t>
  </si>
  <si>
    <t>IES NÁUTICO PESQUERO DE PASAIA BLAS DE LEZO BHI</t>
  </si>
  <si>
    <t>MARINOS Nº2</t>
  </si>
  <si>
    <t>20110</t>
  </si>
  <si>
    <t xml:space="preserve">PASAI SAN PEDRO </t>
  </si>
  <si>
    <t>E  SAN-SEB48</t>
  </si>
  <si>
    <t>269741-EPP-1-2015-1-ES-EPPKA3-ECHE</t>
  </si>
  <si>
    <t>939174759</t>
  </si>
  <si>
    <t>SERVICIOS EMPRESARIALES INFORMÁTICA Y MECANIZACIÓN</t>
  </si>
  <si>
    <t>Calle Miracruz 10,1º</t>
  </si>
  <si>
    <t>20001</t>
  </si>
  <si>
    <t>San Sebastián</t>
  </si>
  <si>
    <t>E  SAN-SEB49</t>
  </si>
  <si>
    <t>269937-EPP-1-2015-1-ES-EPPKA3-ECHE</t>
  </si>
  <si>
    <t>946872970</t>
  </si>
  <si>
    <t>Centro de Estudios Suministros Adarra S.Coop.</t>
  </si>
  <si>
    <t>POLIGONO ERRATZU 81</t>
  </si>
  <si>
    <t>E  SAN-SEB50</t>
  </si>
  <si>
    <t>269802-EPP-1-2015-1-ES-EPPKA3-ECHE</t>
  </si>
  <si>
    <t>974128321</t>
  </si>
  <si>
    <t>FUNDACION PARA LA FORMACION TECNICA EN MAQUINA-HERRAMIENTA</t>
  </si>
  <si>
    <t>BARRIO AZKUE 148</t>
  </si>
  <si>
    <t xml:space="preserve">ELGOIBAR GIPUZKOA </t>
  </si>
  <si>
    <t>E  SAN-SEB51</t>
  </si>
  <si>
    <t>271590-EPP-1-2017-1-ES-EPPKA3-ECHE</t>
  </si>
  <si>
    <t>920043837</t>
  </si>
  <si>
    <t>CIFP DE DESARROLLO SOSTENIBLE EN INDUSTRIAS ALIMENTARIAS Y ACUICULTURA</t>
  </si>
  <si>
    <t>Portua z/g</t>
  </si>
  <si>
    <t>Mutriku</t>
  </si>
  <si>
    <t>E  SAN-SEB52</t>
  </si>
  <si>
    <t>272004-EPP-1-2018-1-ES-EPPKA1-ECHE</t>
  </si>
  <si>
    <t>919773013</t>
  </si>
  <si>
    <t>CIFP INNOVACION SOCIAL - GIZARTE BERRIKUNTZAKO LHII</t>
  </si>
  <si>
    <t>Karmelo Labaka, 7</t>
  </si>
  <si>
    <t>20120</t>
  </si>
  <si>
    <t>HERNANI</t>
  </si>
  <si>
    <t>29589-EPP-1-2014-1-ES-EPPKA3-ECHE</t>
  </si>
  <si>
    <t>999880075</t>
  </si>
  <si>
    <t>UNIVERSIDAD DE CANTABRIA</t>
  </si>
  <si>
    <t>AVDA. DE LOS CASTROS S/N</t>
  </si>
  <si>
    <t>39005</t>
  </si>
  <si>
    <t>SANTANDER</t>
  </si>
  <si>
    <t>E  SANTAND03</t>
  </si>
  <si>
    <t>231335-EPP-1-2014-1-ES-EPPKA3-ECHE</t>
  </si>
  <si>
    <t>949561034</t>
  </si>
  <si>
    <t>DECROLY,SL</t>
  </si>
  <si>
    <t>Jimenez Diaz, 5</t>
  </si>
  <si>
    <t>39007</t>
  </si>
  <si>
    <t>E  SANTAND04</t>
  </si>
  <si>
    <t>236017-EPP-1-2014-1-ES-EPPKA3-ECHE</t>
  </si>
  <si>
    <t>949625248</t>
  </si>
  <si>
    <t>INSTITUTO DE EDUCACIÓN SECUNDARIA ALISAL</t>
  </si>
  <si>
    <t>Avda. Vicente Trueba s/n</t>
  </si>
  <si>
    <t>39012</t>
  </si>
  <si>
    <t>E  SANTAND05</t>
  </si>
  <si>
    <t>238177-EPP-1-2014-1-ES-EPPKA3-ECHE</t>
  </si>
  <si>
    <t>949263341</t>
  </si>
  <si>
    <t>INSTITUTO DE EDUCACION SECUNDARIA "CANTABRIA"</t>
  </si>
  <si>
    <t>C/REPUENTE, Nº. 55</t>
  </si>
  <si>
    <t>E  SANTAND06</t>
  </si>
  <si>
    <t>238231-EPP-1-2014-1-ES-EPPKA3-ECHE</t>
  </si>
  <si>
    <t>949473055</t>
  </si>
  <si>
    <t>CENTRO INTEGRADO DE FORMACION PROFESIONAL Nº1</t>
  </si>
  <si>
    <t>C/ Francisco Rivas Moreno Nº 2</t>
  </si>
  <si>
    <t>39011</t>
  </si>
  <si>
    <t>SANTANDER (CANTABRIA)</t>
  </si>
  <si>
    <t>E  SANTAND07</t>
  </si>
  <si>
    <t>238357-EPP-1-2014-1-ES-EPPKA3-ECHE</t>
  </si>
  <si>
    <t>944710743</t>
  </si>
  <si>
    <t>I.E.S. LAS LLAMAS</t>
  </si>
  <si>
    <t>ALCALDE VEGA LAMERA, 2</t>
  </si>
  <si>
    <t>E  SANTAND08</t>
  </si>
  <si>
    <t>238481-EPP-1-2014-1-ES-EPPKA3-ECHE</t>
  </si>
  <si>
    <t>947489211</t>
  </si>
  <si>
    <t>INSTITUTO DE ENSEÑANZA SECUNDARIA AUGUSTO GONZALEZ DE LINARES</t>
  </si>
  <si>
    <t>Primero de Mayo, 1</t>
  </si>
  <si>
    <t>SANTANDER, CANTABRIA</t>
  </si>
  <si>
    <t>E  SANTAND09</t>
  </si>
  <si>
    <t>238779-EPP-1-2014-1-ES-EPPKA3-ECHE</t>
  </si>
  <si>
    <t>949229294</t>
  </si>
  <si>
    <t>IES PEÑACASTILLO</t>
  </si>
  <si>
    <t xml:space="preserve">EDUARDO GARCÍA S/N </t>
  </si>
  <si>
    <t>E  SANTAND10</t>
  </si>
  <si>
    <t>239187-EPP-1-2014-1-ES-EPPKA3-ECHE</t>
  </si>
  <si>
    <t>948687064</t>
  </si>
  <si>
    <t>INSTITUTO SANTA CLARA</t>
  </si>
  <si>
    <t>C) Santa Clara Nº 13</t>
  </si>
  <si>
    <t xml:space="preserve"> 39001</t>
  </si>
  <si>
    <t>SANTANDER CANTABRIA</t>
  </si>
  <si>
    <t>E  SANTAND12</t>
  </si>
  <si>
    <t>240105-EPP-1-2014-1-ES-EPPKA3-ECHE</t>
  </si>
  <si>
    <t>949656385</t>
  </si>
  <si>
    <t>IES ATAÚLFO ARGENTA</t>
  </si>
  <si>
    <t>C/ MENÉNDEZ PELAYO 4</t>
  </si>
  <si>
    <t>39700</t>
  </si>
  <si>
    <t>CASTRO-URDIALES</t>
  </si>
  <si>
    <t>E  SANTAND14</t>
  </si>
  <si>
    <t>238351-EPP-1-2014-1-ES-EPPKA3-ECHE</t>
  </si>
  <si>
    <t>949427368</t>
  </si>
  <si>
    <t>IES RICARDO BERNARDO</t>
  </si>
  <si>
    <t>C/MIES DEL CORRO, S/N</t>
  </si>
  <si>
    <t>39724</t>
  </si>
  <si>
    <t>VALDECILLA</t>
  </si>
  <si>
    <t>E  SANTAND15</t>
  </si>
  <si>
    <t>238361-EPP-1-2014-1-ES-EPPKA3-ECHE</t>
  </si>
  <si>
    <t>948414106</t>
  </si>
  <si>
    <t>INSTITUTO DE ENSEÑANZA SECUNDARIA IES "SANTA CRUZ"</t>
  </si>
  <si>
    <t xml:space="preserve">C) Villabañez s/n </t>
  </si>
  <si>
    <t>39660</t>
  </si>
  <si>
    <t>CASTAÑEDA, CANTABRIA</t>
  </si>
  <si>
    <t>E  SANTAND16</t>
  </si>
  <si>
    <t>238461-EPP-1-2014-1-ES-EPPKA3-ECHE</t>
  </si>
  <si>
    <t>948623432</t>
  </si>
  <si>
    <t>IES JOSE DEL CAMPO</t>
  </si>
  <si>
    <t>BARRIO ROCILLO, 16</t>
  </si>
  <si>
    <t>39840</t>
  </si>
  <si>
    <t>AMPUERO (CANTABRIA)</t>
  </si>
  <si>
    <t>E  SANTAND18</t>
  </si>
  <si>
    <t>239097-EPP-1-2014-1-ES-EPPKA3-ECHE</t>
  </si>
  <si>
    <t>946781693</t>
  </si>
  <si>
    <t>IES MANUEL G. ARAGÓN</t>
  </si>
  <si>
    <t>FERNÁNDEZ VALLEJO, 13</t>
  </si>
  <si>
    <t>39315</t>
  </si>
  <si>
    <t>E  SANTAND19</t>
  </si>
  <si>
    <t>239137-EPP-1-2014-1-ES-EPPKA3-ECHE</t>
  </si>
  <si>
    <t>949032190</t>
  </si>
  <si>
    <t>IES FUENTE FRESNEDO</t>
  </si>
  <si>
    <t>45 RECONQUISTA DE SEVILLA STREET</t>
  </si>
  <si>
    <t>39770</t>
  </si>
  <si>
    <t>LAREDO</t>
  </si>
  <si>
    <t>E  SANTAND20</t>
  </si>
  <si>
    <t>271221-EPP-1-2016-1-ES-EPPKA3-ECHE</t>
  </si>
  <si>
    <t>928358774</t>
  </si>
  <si>
    <t>IES BESAYA</t>
  </si>
  <si>
    <t>AVENIDA DE OVIEDO Nº 2</t>
  </si>
  <si>
    <t>39300</t>
  </si>
  <si>
    <t>TORRES-TORRELAVEGA</t>
  </si>
  <si>
    <t>E  SANTAND21</t>
  </si>
  <si>
    <t>239425-EPP-1-2014-1-ES-EPPKA3-ECHE</t>
  </si>
  <si>
    <t>948618291</t>
  </si>
  <si>
    <t>IES MONTESCLAROS</t>
  </si>
  <si>
    <t>C/ DR. JIMENEZ DIAZ 6</t>
  </si>
  <si>
    <t>39200</t>
  </si>
  <si>
    <t>REINOSA</t>
  </si>
  <si>
    <t>E  SANTAND22</t>
  </si>
  <si>
    <t>241907-EPP-1-2014-1-ES-EPPKA3-ECHE</t>
  </si>
  <si>
    <t>949229391</t>
  </si>
  <si>
    <t>IES DR. JOSÉ ZAPATERO DOMÍNGUEZ</t>
  </si>
  <si>
    <t>LEONARDO RUCABADO,56</t>
  </si>
  <si>
    <t>E  SANTAND23</t>
  </si>
  <si>
    <t>238315-EPP-1-2014-1-ES-EPPKA3-ECHE</t>
  </si>
  <si>
    <t>949594984</t>
  </si>
  <si>
    <t>IES VALLE DE CAMARGO</t>
  </si>
  <si>
    <t>AVDA. DE BURGOS, S/N</t>
  </si>
  <si>
    <t>39600</t>
  </si>
  <si>
    <t>REVILLA DE CAMARGO</t>
  </si>
  <si>
    <t>E  SANTAND24</t>
  </si>
  <si>
    <t>247723-EPP-1-2014-1-ES-EPPKA3-ECHE</t>
  </si>
  <si>
    <t>949067886</t>
  </si>
  <si>
    <t>I.E.S. LA ALBERICIA</t>
  </si>
  <si>
    <t>AVDA DEL DEPORTE S/N</t>
  </si>
  <si>
    <t xml:space="preserve">SANTANDER </t>
  </si>
  <si>
    <t>E  SANTAND25</t>
  </si>
  <si>
    <t>247655-EPP-1-2014-1-ES-EPPKA3-ECHE</t>
  </si>
  <si>
    <t>949524756</t>
  </si>
  <si>
    <t>IES.FORAMONTANOS</t>
  </si>
  <si>
    <t>AVDA. DE LA CONSTITUCIÓN, 51</t>
  </si>
  <si>
    <t>39500</t>
  </si>
  <si>
    <t>CABEZÓN DE LA SAL</t>
  </si>
  <si>
    <t>E  SANTAND26</t>
  </si>
  <si>
    <t>245983-EPP-1-2014-1-ES-EPPKA3-ECHE</t>
  </si>
  <si>
    <t>946429680</t>
  </si>
  <si>
    <t>INSTITUTO DE ENSEÑANZA SECUNDARIA NUESTRA SEÑORA DE LOS REMEDIOS</t>
  </si>
  <si>
    <t>CALLE HERMINIO FERNÁNDEZ CABALLERO 75</t>
  </si>
  <si>
    <t>39611</t>
  </si>
  <si>
    <t xml:space="preserve">GUARNIZO </t>
  </si>
  <si>
    <t>E  SANTAND27</t>
  </si>
  <si>
    <t>245917-EPP-1-2014-1-ES-EPPKA3-ECHE</t>
  </si>
  <si>
    <t>949246269</t>
  </si>
  <si>
    <t>IES ESTELAS DE CANTABRIA</t>
  </si>
  <si>
    <t xml:space="preserve">PEÑA DEL CAMPO, S/N </t>
  </si>
  <si>
    <t xml:space="preserve">39408 </t>
  </si>
  <si>
    <t>SAN MATEO</t>
  </si>
  <si>
    <t>E  SANTAND28</t>
  </si>
  <si>
    <t>248477-EPP-1-2014-1-ES-EPPKA3-ECHE</t>
  </si>
  <si>
    <t>946143627</t>
  </si>
  <si>
    <t>IES ZAPATÓN</t>
  </si>
  <si>
    <t>AVENIDA DE LA CONSTITUCION Nº 7</t>
  </si>
  <si>
    <t xml:space="preserve">39300 </t>
  </si>
  <si>
    <t>TORRELAVEGA (CANTABRIA)</t>
  </si>
  <si>
    <t>E  SANTAND29</t>
  </si>
  <si>
    <t>271771-EPP-1-2017-1-ES-EPPKA3-ECHE</t>
  </si>
  <si>
    <t>938805383</t>
  </si>
  <si>
    <t>CENTRO INTEGRADO PÚBLICO DE FORMACIÓN PROFESIONAL LA GRANJA</t>
  </si>
  <si>
    <t>BARRIO LA ESTACION 25B</t>
  </si>
  <si>
    <t>39792</t>
  </si>
  <si>
    <t>HERAS -MEDIO CUDEYO</t>
  </si>
  <si>
    <t>E  SANTAND30</t>
  </si>
  <si>
    <t>253270-EPP-1-2014-1-ES-EPPKA3-ECHE</t>
  </si>
  <si>
    <t>945575595</t>
  </si>
  <si>
    <t>COLEGIO SAN JUAN BAUTISTA</t>
  </si>
  <si>
    <t>CALLE LA SALLE Nº2</t>
  </si>
  <si>
    <t>39400</t>
  </si>
  <si>
    <t xml:space="preserve">LOS CORRALES DE BUELNA </t>
  </si>
  <si>
    <t>E  SANTAND31</t>
  </si>
  <si>
    <t>263692-EPP-1-2014-1-ES-EPPKA3-ECHE</t>
  </si>
  <si>
    <t>949387113</t>
  </si>
  <si>
    <t>CENTRO DE ESTUDIOS CEINMARK</t>
  </si>
  <si>
    <t>VARGAS 65</t>
  </si>
  <si>
    <t>39010</t>
  </si>
  <si>
    <t>E  SANTAND32</t>
  </si>
  <si>
    <t>268633-EPP-1-2014-1-ES-EPPKA3-ECHE</t>
  </si>
  <si>
    <t>949154216</t>
  </si>
  <si>
    <t>COLEGIO SALESIANO MARÍA AUXILIADORA EN SANTANDER</t>
  </si>
  <si>
    <t xml:space="preserve">CALLE GENERAL DÁVILA, 73 </t>
  </si>
  <si>
    <t>39006</t>
  </si>
  <si>
    <t>E  SANTAND33</t>
  </si>
  <si>
    <t>271592-EPP-1-2017-1-ES-EPPKA3-ECHE</t>
  </si>
  <si>
    <t>924613022</t>
  </si>
  <si>
    <t>FUNDACIÓN UNIVERSIDAD EUROPEA DEL ATLÁNTICO</t>
  </si>
  <si>
    <t>Isabel Torres, 21 39011</t>
  </si>
  <si>
    <t>E  SANTAND34</t>
  </si>
  <si>
    <t>271930-EPP-1-2018-1-ES-EPPKA1-ECHE</t>
  </si>
  <si>
    <t>922477858</t>
  </si>
  <si>
    <t>Nexian Soluciones Online S.L</t>
  </si>
  <si>
    <t>Alfredo Pérez Guillén,5</t>
  </si>
  <si>
    <t>E  SANTAND35</t>
  </si>
  <si>
    <t>272094-EPP-1-2018-1-ES-EPPKA1-ECHE</t>
  </si>
  <si>
    <t>913386533</t>
  </si>
  <si>
    <t>CESINEC S.L</t>
  </si>
  <si>
    <t>Calle José Simón Cabarga 6</t>
  </si>
  <si>
    <t>E  SANTAND36</t>
  </si>
  <si>
    <t>272596-EPP-1-2019-1-ES-EPPKA1-ECHE</t>
  </si>
  <si>
    <t>908671072</t>
  </si>
  <si>
    <t>FCO JESÚS CRESPO GARCÍA</t>
  </si>
  <si>
    <t>Avda.Menéndez Pelayo, nº 6</t>
  </si>
  <si>
    <t>Torrelavega</t>
  </si>
  <si>
    <t>29576-EPP-1-2014-1-ES-EPPKA3-ECHE</t>
  </si>
  <si>
    <t>999829635</t>
  </si>
  <si>
    <t>Colexio de San Xerome. Praza do Obradoiro s/n</t>
  </si>
  <si>
    <t>15782</t>
  </si>
  <si>
    <t>E  SANTIAG02</t>
  </si>
  <si>
    <t>234165-EPP-1-2014-1-ES-EPPKA3-ECHE</t>
  </si>
  <si>
    <t>949592365</t>
  </si>
  <si>
    <t>ESCUELA DE ARTE Y SUPERIOR DE DISEÑO MESTRE MATEO</t>
  </si>
  <si>
    <t>32 VIRXE DA CERCA</t>
  </si>
  <si>
    <t>E  SANTIAG03</t>
  </si>
  <si>
    <t>240065-EPP-1-2014-1-ES-EPPKA3-ECHE</t>
  </si>
  <si>
    <t>949443761</t>
  </si>
  <si>
    <t>INSTITUTO DE EDUCACIÓN SECUNDARIA AS FONTIÑAS</t>
  </si>
  <si>
    <t xml:space="preserve">5 RÚA ESTOCOLMO </t>
  </si>
  <si>
    <t>15707</t>
  </si>
  <si>
    <t>E  SANTIAG04</t>
  </si>
  <si>
    <t>261972-EPP-1-2014-1-ES-EPPKA3-ECHE</t>
  </si>
  <si>
    <t>949553565</t>
  </si>
  <si>
    <t>CIFP POLITECNICO DE SANTIAGO</t>
  </si>
  <si>
    <t>ROSALIA DE CASTRO 133</t>
  </si>
  <si>
    <t>15706</t>
  </si>
  <si>
    <t>E  SANTIAG05</t>
  </si>
  <si>
    <t>261502-EPP-1-2014-1-ES-EPPKA3-ECHE</t>
  </si>
  <si>
    <t>947248748</t>
  </si>
  <si>
    <t>IES ROSALIA DE CASTRO</t>
  </si>
  <si>
    <t>RÚA SAN CLEMENTE Nº 3</t>
  </si>
  <si>
    <t>E  SANTIAG06</t>
  </si>
  <si>
    <t>262362-EPP-1-2014-1-ES-EPPKA3-ECHE</t>
  </si>
  <si>
    <t>944962167</t>
  </si>
  <si>
    <t>IES PONTEPEDRIÑA</t>
  </si>
  <si>
    <t>AVENIDA AMOR RUIBAL, 28</t>
  </si>
  <si>
    <t>15702</t>
  </si>
  <si>
    <t>E  SANTIAG08</t>
  </si>
  <si>
    <t>264148-EPP-1-2014-1-ES-EPPKA3-ECHE</t>
  </si>
  <si>
    <t>947668176</t>
  </si>
  <si>
    <t>CIFP COMPOSTELA</t>
  </si>
  <si>
    <t>LAMAS DE ABADE, S/N</t>
  </si>
  <si>
    <t>E  SEGOVIA01</t>
  </si>
  <si>
    <t>66696-EPP-1-2014-1-ES-EPPKA3-ECHE</t>
  </si>
  <si>
    <t>988410019</t>
  </si>
  <si>
    <t>IE UNIVERSIDAD</t>
  </si>
  <si>
    <t>CALLE CARDENAL ZUÑIGA,12-CAMPUS SANTA CRUZ LA REAL</t>
  </si>
  <si>
    <t>40003</t>
  </si>
  <si>
    <t>SEGOVIA</t>
  </si>
  <si>
    <t>E  SEGOVIA03</t>
  </si>
  <si>
    <t>240831-EPP-1-2014-1-ES-EPPKA3-ECHE</t>
  </si>
  <si>
    <t>949219206</t>
  </si>
  <si>
    <t>INSTITUTO DE EDUCACIÓN SECUNDARIA ANDRÉS LAGUNA</t>
  </si>
  <si>
    <t>PASEO CONDE DE SEPÚLVEDA 18</t>
  </si>
  <si>
    <t>40002</t>
  </si>
  <si>
    <t>E  SEGOVIA04</t>
  </si>
  <si>
    <t>241131-EPP-1-2014-1-ES-EPPKA3-ECHE</t>
  </si>
  <si>
    <t>949515735</t>
  </si>
  <si>
    <t>INSTITUTO DE EDUCACIÓN SECUNDARIA "MARÍA MOLINER"</t>
  </si>
  <si>
    <t>CALLE AVILA, 1</t>
  </si>
  <si>
    <t>40004</t>
  </si>
  <si>
    <t>E  SEGOVIA05</t>
  </si>
  <si>
    <t>241133-EPP-1-2014-1-ES-EPPKA3-ECHE</t>
  </si>
  <si>
    <t>948767477</t>
  </si>
  <si>
    <t>IES EZEQUIEL GONZÁLEZ</t>
  </si>
  <si>
    <t>PLAZA DEL SALVADOR Nº 1</t>
  </si>
  <si>
    <t>40001</t>
  </si>
  <si>
    <t>E  SEGOVIA06</t>
  </si>
  <si>
    <t>241149-EPP-1-2014-1-ES-EPPKA3-ECHE</t>
  </si>
  <si>
    <t>949063715</t>
  </si>
  <si>
    <t>ESCUELA DE ARTE Y SUPERIOR DE DISEÑO "CASA DE LOS PICOS" DE SEGOVIA</t>
  </si>
  <si>
    <t>JUAN BRAVO, 33</t>
  </si>
  <si>
    <t>E  SEGOVIA07</t>
  </si>
  <si>
    <t>241625-EPP-1-2014-1-ES-EPPKA3-ECHE</t>
  </si>
  <si>
    <t>949213192</t>
  </si>
  <si>
    <t>I.E.S. FRANCISCO GINER DE LOS RÍOS</t>
  </si>
  <si>
    <t>AVDA. DE LA CONSTITUCIÓN, S/N</t>
  </si>
  <si>
    <t>40005</t>
  </si>
  <si>
    <t>E  SEGOVIA08</t>
  </si>
  <si>
    <t>250319-EPP-1-2014-1-ES-EPPKA3-ECHE</t>
  </si>
  <si>
    <t>949620301</t>
  </si>
  <si>
    <t>LA ALBUERA</t>
  </si>
  <si>
    <t>AVDA. DON JUAN DE BORBÓN 23</t>
  </si>
  <si>
    <t>E  SEGOVIA09</t>
  </si>
  <si>
    <t>251818-EPP-1-2014-1-ES-EPPKA3-ECHE</t>
  </si>
  <si>
    <t>945211360</t>
  </si>
  <si>
    <t>FUNDACION CENTRO NACIONAL DEL VIDRIO</t>
  </si>
  <si>
    <t>Pº POCILLO, 1</t>
  </si>
  <si>
    <t>40100</t>
  </si>
  <si>
    <t>SAN ILDEFONSO</t>
  </si>
  <si>
    <t>E  SEGOVIA10</t>
  </si>
  <si>
    <t>263926-EPP-1-2014-1-ES-EPPKA3-ECHE</t>
  </si>
  <si>
    <t>946751235</t>
  </si>
  <si>
    <t>CENTRO INTEGRADO DE FORMACIÓN PROFESIONAL FELIPE VI</t>
  </si>
  <si>
    <t>DÁMASO ALONSO 23</t>
  </si>
  <si>
    <t>40006</t>
  </si>
  <si>
    <t>E  SEVILLA01</t>
  </si>
  <si>
    <t>29649-EPP-1-2014-1-ES-EPPKA3-ECHE</t>
  </si>
  <si>
    <t>999862518</t>
  </si>
  <si>
    <t>UNIVERSIDAD DE SEVILLA</t>
  </si>
  <si>
    <t>Avda. de Ciudad Jardín, 20-22</t>
  </si>
  <si>
    <t>41005</t>
  </si>
  <si>
    <t>SEVILLA</t>
  </si>
  <si>
    <t>E  SEVILLA03</t>
  </si>
  <si>
    <t>66782-EPP-1-2014-1-ES-EPPKA3-ECHE</t>
  </si>
  <si>
    <t>999846513</t>
  </si>
  <si>
    <t>UNIVERSIDAD PABLO DE OLAVIDE</t>
  </si>
  <si>
    <t>Carretera de Utrera Km. 1</t>
  </si>
  <si>
    <t>41013</t>
  </si>
  <si>
    <t>E  SEVILLA04</t>
  </si>
  <si>
    <t>227865-EPP-1-2014-1-ES-EPPKA3-ECHE</t>
  </si>
  <si>
    <t>947153591</t>
  </si>
  <si>
    <t>CONSERVATORIO SUPERIOR DE MÚSICA "MANUEL CASTILLO" DE SEVILLA</t>
  </si>
  <si>
    <t>C/ BAÑOS 48</t>
  </si>
  <si>
    <t>41002</t>
  </si>
  <si>
    <t>E  SEVILLA05</t>
  </si>
  <si>
    <t>230653-EPP-1-2014-1-ES-EPPKA3-ECHE</t>
  </si>
  <si>
    <t>943510368</t>
  </si>
  <si>
    <t>UNIVERSIDAD INTERNACIONAL DE ANDALUCÍA</t>
  </si>
  <si>
    <t>C/ AMÉRICO VESPUCIO Nº 2</t>
  </si>
  <si>
    <t>41092</t>
  </si>
  <si>
    <t xml:space="preserve">SEVILLA </t>
  </si>
  <si>
    <t>E  SEVILLA06</t>
  </si>
  <si>
    <t>235727-EPP-1-2014-1-ES-EPPKA3-ECHE</t>
  </si>
  <si>
    <t>946586723</t>
  </si>
  <si>
    <t>ESCUELA SUPERIOR DE ARTE DRAMÁTICO DE SEVILLA</t>
  </si>
  <si>
    <t>C/ PASCUAL DE GAYANGOS, Nº 33</t>
  </si>
  <si>
    <t>E  SEVILLA07</t>
  </si>
  <si>
    <t>237867-EPP-1-2014-1-ES-EPPKA3-ECHE</t>
  </si>
  <si>
    <t>949456177</t>
  </si>
  <si>
    <t>IES HERMANOS MACHADO</t>
  </si>
  <si>
    <t>VIA FLAMINIA S/N</t>
  </si>
  <si>
    <t>41089</t>
  </si>
  <si>
    <t>DOS HERMANAS</t>
  </si>
  <si>
    <t>E  SEVILLA08</t>
  </si>
  <si>
    <t>238001-EPP-1-2014-1-ES-EPPKA3-ECHE</t>
  </si>
  <si>
    <t>949459475</t>
  </si>
  <si>
    <t>C/ VIRGEN DE LA VICTORIA, Nº 50</t>
  </si>
  <si>
    <t>410011</t>
  </si>
  <si>
    <t>E  SEVILLA09</t>
  </si>
  <si>
    <t>238239-EPP-1-2014-1-ES-EPPKA3-ECHE</t>
  </si>
  <si>
    <t>949426010</t>
  </si>
  <si>
    <t>IES NÉSTOR ALMENDROS</t>
  </si>
  <si>
    <t>C/ NÉSTOR ALMENDROS S/N</t>
  </si>
  <si>
    <t>41940</t>
  </si>
  <si>
    <t>TOMARES ( SEVILLA )</t>
  </si>
  <si>
    <t>E  SEVILLA10</t>
  </si>
  <si>
    <t>238765-EPP-1-2014-1-ES-EPPKA3-ECHE</t>
  </si>
  <si>
    <t>943199871</t>
  </si>
  <si>
    <t>ESCUELA DE ARTE DE SEVILLA</t>
  </si>
  <si>
    <t>AVENIDA CHILE, Nº 1</t>
  </si>
  <si>
    <t xml:space="preserve">  41013</t>
  </si>
  <si>
    <t>E  SEVILLA11</t>
  </si>
  <si>
    <t>239103-EPP-1-2014-1-ES-EPPKA3-ECHE</t>
  </si>
  <si>
    <t>949133555</t>
  </si>
  <si>
    <t>IES V CENTENARIO</t>
  </si>
  <si>
    <t>C/ DOCTOR MIGUEL RÍOS  SARMIENTO S/N</t>
  </si>
  <si>
    <t>41020</t>
  </si>
  <si>
    <t>E  SEVILLA12</t>
  </si>
  <si>
    <t>239767-EPP-1-2014-1-ES-EPPKA3-ECHE</t>
  </si>
  <si>
    <t>932570514</t>
  </si>
  <si>
    <t>ESTUDIOS UNIVERSITARIOS Y SUPERIORES DE ANDALUCIA SL</t>
  </si>
  <si>
    <t>Plácido Fernández Viagas, 4</t>
  </si>
  <si>
    <t>E  SEVILLA13</t>
  </si>
  <si>
    <t>240101-EPP-1-2014-1-ES-EPPKA3-ECHE</t>
  </si>
  <si>
    <t>949236569</t>
  </si>
  <si>
    <t>IES LOS VIVEROS</t>
  </si>
  <si>
    <t>AVENIDA BLAS INFANTE S/N</t>
  </si>
  <si>
    <t>41011</t>
  </si>
  <si>
    <t>E  SEVILLA14</t>
  </si>
  <si>
    <t>270272-EPP-1-2015-1-ES-EPPKA3-ECHE</t>
  </si>
  <si>
    <t>946523479</t>
  </si>
  <si>
    <t>IES LUCA DE TENA</t>
  </si>
  <si>
    <t>C/ Pirineos, 17</t>
  </si>
  <si>
    <t>41018</t>
  </si>
  <si>
    <t>Sevilla</t>
  </si>
  <si>
    <t>E  SEVILLA15</t>
  </si>
  <si>
    <t>240339-EPP-1-2014-1-ES-EPPKA3-ECHE</t>
  </si>
  <si>
    <t>949601580</t>
  </si>
  <si>
    <t>INSTITUTO DE EDUCACIÓN SECUNDARIA CRISTÓBAL DE MONROY</t>
  </si>
  <si>
    <t>AVENIDA DE LA CONSTITUCIÓN S/N</t>
  </si>
  <si>
    <t>41500</t>
  </si>
  <si>
    <t>ALCALÁ DE GUADAÍRA</t>
  </si>
  <si>
    <t>E  SEVILLA17</t>
  </si>
  <si>
    <t>239177-EPP-1-2014-1-ES-EPPKA3-ECHE</t>
  </si>
  <si>
    <t>949077974</t>
  </si>
  <si>
    <t>IES CAMAS</t>
  </si>
  <si>
    <t>AUTOVIA SEVILLA-GIJON KM. 3  S/N</t>
  </si>
  <si>
    <t>41900</t>
  </si>
  <si>
    <t>CAMAS</t>
  </si>
  <si>
    <t>E  SEVILLA18</t>
  </si>
  <si>
    <t>241063-EPP-1-2014-1-ES-EPPKA3-ECHE</t>
  </si>
  <si>
    <t>949439202</t>
  </si>
  <si>
    <t>INSTITUTO DE EDUCACIÓN SECUNDARIA MARTÍNEZ MONTAÑÉS</t>
  </si>
  <si>
    <t>FERNÁNDEZ DE RIBERA, 17</t>
  </si>
  <si>
    <t>SEVILLE</t>
  </si>
  <si>
    <t>E  SEVILLA19</t>
  </si>
  <si>
    <t>241125-EPP-1-2014-1-ES-EPPKA3-ECHE</t>
  </si>
  <si>
    <t>949169445</t>
  </si>
  <si>
    <t>COLEGIO SALESIANO SANTÍSIMA TRINIDAD</t>
  </si>
  <si>
    <t>MARÍA AUXILIADORA Nº 18E</t>
  </si>
  <si>
    <t>41008</t>
  </si>
  <si>
    <t>E  SEVILLA20</t>
  </si>
  <si>
    <t>244823-EPP-1-2014-1-ES-EPPKA3-ECHE</t>
  </si>
  <si>
    <t>949279637</t>
  </si>
  <si>
    <t>IES PUNTA DEL VERDE</t>
  </si>
  <si>
    <t>C/ BARRIONUEVO Nº 4</t>
  </si>
  <si>
    <t>41012</t>
  </si>
  <si>
    <t>E  SEVILLA21</t>
  </si>
  <si>
    <t>246007-EPP-1-2014-1-ES-EPPKA3-ECHE</t>
  </si>
  <si>
    <t>949466459</t>
  </si>
  <si>
    <t>IES HELIOPOLIS</t>
  </si>
  <si>
    <t>GUADALBULLÓN, 1</t>
  </si>
  <si>
    <t>E  SEVILLA22</t>
  </si>
  <si>
    <t>246113-EPP-1-2014-1-ES-EPPKA3-ECHE</t>
  </si>
  <si>
    <t>949166438</t>
  </si>
  <si>
    <t>IES  TRIANA</t>
  </si>
  <si>
    <t>C/ SAN JACINTO 79</t>
  </si>
  <si>
    <t>41010</t>
  </si>
  <si>
    <t>E  SEVILLA25</t>
  </si>
  <si>
    <t>247113-EPP-1-2014-1-ES-EPPKA3-ECHE</t>
  </si>
  <si>
    <t>949296903</t>
  </si>
  <si>
    <t>IES MURILLO</t>
  </si>
  <si>
    <t>C/ JOSÉ RECUERDA RUBIO S/N</t>
  </si>
  <si>
    <t>E  SEVILLA28</t>
  </si>
  <si>
    <t>270767-EPP-1-2016-1-ES-EPPKA3-ECHE</t>
  </si>
  <si>
    <t>931838455</t>
  </si>
  <si>
    <t>IES POLÍGONO SUR</t>
  </si>
  <si>
    <t>C/ Esclava del Señor 2</t>
  </si>
  <si>
    <t>E  SEVILLA31</t>
  </si>
  <si>
    <t>250247-EPP-1-2014-1-ES-EPPKA3-ECHE</t>
  </si>
  <si>
    <t>949103194</t>
  </si>
  <si>
    <t>IES EL MAJUELO</t>
  </si>
  <si>
    <t>ENRIQUE GRANADOS 43</t>
  </si>
  <si>
    <t>41960</t>
  </si>
  <si>
    <t>GINES (SEVILLE)</t>
  </si>
  <si>
    <t>E  SEVILLA32</t>
  </si>
  <si>
    <t>271470-EPP-1-2017-1-ES-EPPKA3-ECHE</t>
  </si>
  <si>
    <t>945002616</t>
  </si>
  <si>
    <t>IES EL ARENAL</t>
  </si>
  <si>
    <t>Avda. Ramón y Cajal, s/n</t>
  </si>
  <si>
    <t>41700</t>
  </si>
  <si>
    <t>Dos Hermanas</t>
  </si>
  <si>
    <t>E  SEVILLA33</t>
  </si>
  <si>
    <t>271020-EPP-1-2016-1-ES-EPPKA3-ECHE</t>
  </si>
  <si>
    <t>938927700</t>
  </si>
  <si>
    <t>IES PABLO PICASSO</t>
  </si>
  <si>
    <t>Avda. Ontur s/n</t>
  </si>
  <si>
    <t>41019</t>
  </si>
  <si>
    <t>E  SEVILLA34</t>
  </si>
  <si>
    <t>254848-EPP-1-2014-1-ES-EPPKA3-ECHE</t>
  </si>
  <si>
    <t>949640186</t>
  </si>
  <si>
    <t>ESCUELAS PROFESIONALES DE LA SAGRADA FAMILIA - NUESTRA SEÑORA DE LOS REYES</t>
  </si>
  <si>
    <t>CALATRAVA, 38 Y FRESA, 4</t>
  </si>
  <si>
    <t>E  SEVILLA35</t>
  </si>
  <si>
    <t>252328-EPP-1-2014-1-ES-EPPKA3-ECHE</t>
  </si>
  <si>
    <t>948726252</t>
  </si>
  <si>
    <t>ASOCIACIÓN EDUCATIVA, SOCIAL Y CULTURAL ALBAYDAR</t>
  </si>
  <si>
    <t>AVENIDA DE LA PALMERA, 36</t>
  </si>
  <si>
    <t>E  SEVILLA36</t>
  </si>
  <si>
    <t>254209-EPP-1-2014-1-ES-EPPKA3-ECHE</t>
  </si>
  <si>
    <t>948564456</t>
  </si>
  <si>
    <t>IES FEDERICO MAYOR ZARAGOZA</t>
  </si>
  <si>
    <t>4, CAMINO DEL SILO STREET</t>
  </si>
  <si>
    <t>41003</t>
  </si>
  <si>
    <t>E  SEVILLA37</t>
  </si>
  <si>
    <t>254862-EPP-1-2014-1-ES-EPPKA3-ECHE</t>
  </si>
  <si>
    <t>949618167</t>
  </si>
  <si>
    <t>COLEGIO SALESIANO SAN PEDRO</t>
  </si>
  <si>
    <t>C/CONDES DE BUSTILLO 17</t>
  </si>
  <si>
    <t>E  SEVILLA39</t>
  </si>
  <si>
    <t>270137-EPP-1-2015-1-ES-EPPKA3-ECHE</t>
  </si>
  <si>
    <t>944479689</t>
  </si>
  <si>
    <t>Instituto de Educación Secundaria Nervión</t>
  </si>
  <si>
    <t>C/ Profesor Buenaventura Pinillos nº 2</t>
  </si>
  <si>
    <t>E  SEVILLA40</t>
  </si>
  <si>
    <t>255817-EPP-1-2014-1-ES-EPPKA3-ECHE</t>
  </si>
  <si>
    <t>948984369</t>
  </si>
  <si>
    <t>INSTITUTO DE ENSEÑANZA SECUNDARIA JUAN DE MAIRENA</t>
  </si>
  <si>
    <t xml:space="preserve">Avenida de las Américas S/N </t>
  </si>
  <si>
    <t>41927</t>
  </si>
  <si>
    <t>MAIRENA DEL ALJARAFE</t>
  </si>
  <si>
    <t>E  SEVILLA41</t>
  </si>
  <si>
    <t>269981-EPP-1-2015-1-ES-EPPKA3-ECHE</t>
  </si>
  <si>
    <t>938990556</t>
  </si>
  <si>
    <t>INSTITUTO DE EDUCACIÓN SECUNDARIA AXATI</t>
  </si>
  <si>
    <t>C/ DON JUAN BOSCO S/N</t>
  </si>
  <si>
    <t>41440</t>
  </si>
  <si>
    <t>LORA DEL RIO</t>
  </si>
  <si>
    <t>E  SEVILLA43</t>
  </si>
  <si>
    <t>260273-EPP-1-2014-1-ES-EPPKA3-ECHE</t>
  </si>
  <si>
    <t>943348475</t>
  </si>
  <si>
    <t>I.E.S. SANTA AURELIA</t>
  </si>
  <si>
    <t>AMOR S/N</t>
  </si>
  <si>
    <t>41006</t>
  </si>
  <si>
    <t xml:space="preserve">SEVILLE </t>
  </si>
  <si>
    <t>E  SEVILLA44</t>
  </si>
  <si>
    <t>260219-EPP-1-2014-1-ES-EPPKA3-ECHE</t>
  </si>
  <si>
    <t>949522331</t>
  </si>
  <si>
    <t>INSTITUTO DE EDUCACION SECUNDARIA JACARANDÁ</t>
  </si>
  <si>
    <t>C/DIAMANTINO GARCÍA, 40</t>
  </si>
  <si>
    <t>41310</t>
  </si>
  <si>
    <t>BRENES</t>
  </si>
  <si>
    <t>E  SEVILLA45</t>
  </si>
  <si>
    <t>259416-EPP-1-2014-1-ES-EPPKA3-ECHE</t>
  </si>
  <si>
    <t>949654833</t>
  </si>
  <si>
    <t>IES JOAQUIN TURINA</t>
  </si>
  <si>
    <t>AVDA. KANSAS CITY, S/N</t>
  </si>
  <si>
    <t>41007</t>
  </si>
  <si>
    <t>E  SEVILLA46</t>
  </si>
  <si>
    <t>262460-EPP-1-2014-1-ES-EPPKA3-ECHE</t>
  </si>
  <si>
    <t>949625927</t>
  </si>
  <si>
    <t>DOCTOR SÁNCEZ MALO, 87</t>
  </si>
  <si>
    <t>41400</t>
  </si>
  <si>
    <t>ÉCIJA</t>
  </si>
  <si>
    <t>E  SEVILLA48</t>
  </si>
  <si>
    <t>264058-EPP-1-2014-1-ES-EPPKA3-ECHE</t>
  </si>
  <si>
    <t>949166923</t>
  </si>
  <si>
    <t>IES SAN JOSE DE LA RINCONADA</t>
  </si>
  <si>
    <t>C/ CULTURA, 43</t>
  </si>
  <si>
    <t>41300 SAN JOSE DE LA RINCONADA</t>
  </si>
  <si>
    <t>E  SEVILLA49</t>
  </si>
  <si>
    <t>266303-EPP-1-2014-1-ES-EPPKA3-ECHE</t>
  </si>
  <si>
    <t>949433382</t>
  </si>
  <si>
    <t>ASOCIACION CENTRO BENEFICO ADA</t>
  </si>
  <si>
    <t>AVENIDA TURIA,11</t>
  </si>
  <si>
    <t>E  SEVILLA50</t>
  </si>
  <si>
    <t>266429-EPP-1-2014-1-ES-EPPKA3-ECHE</t>
  </si>
  <si>
    <t>949411945</t>
  </si>
  <si>
    <t>INSTITUTO DE EDUCACIÓN SECUNDARIA RODRIGO CARO</t>
  </si>
  <si>
    <t>C/CANTALOBOS S/N</t>
  </si>
  <si>
    <t>41100</t>
  </si>
  <si>
    <t>E  SEVILLA51</t>
  </si>
  <si>
    <t>266678-EPP-1-2014-1-ES-EPPKA3-ECHE</t>
  </si>
  <si>
    <t>949205529</t>
  </si>
  <si>
    <t>IES LLANES</t>
  </si>
  <si>
    <t>CALLE ESCULTOR FRANCISCO BUIZA S/N</t>
  </si>
  <si>
    <t>E  SEVILLA52</t>
  </si>
  <si>
    <t>266788-EPP-1-2014-1-ES-EPPKA3-ECHE</t>
  </si>
  <si>
    <t>949472764</t>
  </si>
  <si>
    <t>C/ JUAN DE VERA, Nº2</t>
  </si>
  <si>
    <t>E  SEVILLA53</t>
  </si>
  <si>
    <t>266987-EPP-1-2014-1-ES-EPPKA3-ECHE</t>
  </si>
  <si>
    <t>949386919</t>
  </si>
  <si>
    <t>IES ANTONIO DE ULLOA</t>
  </si>
  <si>
    <t>ERMITA AVENUE</t>
  </si>
  <si>
    <t>41309</t>
  </si>
  <si>
    <t>LA RINCONADA</t>
  </si>
  <si>
    <t>E  SEVILLA54</t>
  </si>
  <si>
    <t>267944-EPP-1-2014-1-ES-EPPKA3-ECHE</t>
  </si>
  <si>
    <t>949173131</t>
  </si>
  <si>
    <t>INSTITUTO DE EDUCACIÓN SECUNDARIA SAN FULGENCIO</t>
  </si>
  <si>
    <t xml:space="preserve">AVDA. ANDALUCIA, 8. </t>
  </si>
  <si>
    <t>ECIJA</t>
  </si>
  <si>
    <t>E  SEVILLA56</t>
  </si>
  <si>
    <t>268396-EPP-1-2014-1-ES-EPPKA3-ECHE</t>
  </si>
  <si>
    <t>949203201</t>
  </si>
  <si>
    <t>RIBAMAR S.A.</t>
  </si>
  <si>
    <t>FABIOLA STREET, NUMBER 26</t>
  </si>
  <si>
    <t>E  SEVILLA57</t>
  </si>
  <si>
    <t>268466-EPP-1-2014-1-ES-EPPKA3-ECHE</t>
  </si>
  <si>
    <t>949557445</t>
  </si>
  <si>
    <t>EFA ELCHATO</t>
  </si>
  <si>
    <t xml:space="preserve">CARMEN GAONA STREET </t>
  </si>
  <si>
    <t>E  SEVILLA58</t>
  </si>
  <si>
    <t>269380-EPP-1-2014-1-ES-EPPKA3-ECHE</t>
  </si>
  <si>
    <t>949409132</t>
  </si>
  <si>
    <t>IES TORREBLANCA</t>
  </si>
  <si>
    <t>TORREGROSA STREET, 85</t>
  </si>
  <si>
    <t>41016</t>
  </si>
  <si>
    <t>E  SEVILLA59</t>
  </si>
  <si>
    <t>269438-EPP-1-2014-1-ES-EPPKA3-ECHE</t>
  </si>
  <si>
    <t>949267221</t>
  </si>
  <si>
    <t>FUNDACION VEDRUNA SEVILLA</t>
  </si>
  <si>
    <t xml:space="preserve">CALLE ESPINOSA Y CARCEL 49 </t>
  </si>
  <si>
    <t>E  SEVILLA60</t>
  </si>
  <si>
    <t>269627-EPP-1-2015-1-ES-EPPKA3-ECHE</t>
  </si>
  <si>
    <t>944790865</t>
  </si>
  <si>
    <t>SAN JUAN BOSCO</t>
  </si>
  <si>
    <t>MARQUESA DE SALES, 2</t>
  </si>
  <si>
    <t>41530</t>
  </si>
  <si>
    <t>MORÓN DE LA FRONTERA</t>
  </si>
  <si>
    <t>E  SEVILLA61</t>
  </si>
  <si>
    <t>269647-EPP-1-2015-1-ES-EPPKA3-ECHE</t>
  </si>
  <si>
    <t>939763743</t>
  </si>
  <si>
    <t>IES PROFESOR TIERNO GALVÁN</t>
  </si>
  <si>
    <t>Reyes  Católicos s/n</t>
  </si>
  <si>
    <t>E  SEVILLA62</t>
  </si>
  <si>
    <t>270202-EPP-1-2015-1-ES-EPPKA3-ECHE</t>
  </si>
  <si>
    <t>932459934</t>
  </si>
  <si>
    <t>INSTITUTO DE ENSEÑANZAS A DISTANCIA DE ANDALUCÍA (IEDA)</t>
  </si>
  <si>
    <t>Judería 1. Edificio Vega del Rey 1, Planta 2ᵃ</t>
  </si>
  <si>
    <t>Camas</t>
  </si>
  <si>
    <t>E  SEVILLA63</t>
  </si>
  <si>
    <t>270246-EPP-1-2015-1-ES-EPPKA3-ECHE</t>
  </si>
  <si>
    <t>938882595</t>
  </si>
  <si>
    <t>ESCUELA CEADE-LEONARDO. CENTRO AUTORIZADO DE ESTUDIOS SUPERIORES EN DISEÑO</t>
  </si>
  <si>
    <t>Avda. Leonardo da Vinci, 17 B. Isla de la Cartuja</t>
  </si>
  <si>
    <t>E  SEVILLA64</t>
  </si>
  <si>
    <t>270265-EPP-1-2015-1-ES-EPPKA3-ECHE</t>
  </si>
  <si>
    <t>947964317</t>
  </si>
  <si>
    <t>IES MIGUEL DE CERVANTES</t>
  </si>
  <si>
    <t>Manzana s/n</t>
  </si>
  <si>
    <t>41009</t>
  </si>
  <si>
    <t>E  SEVILLA65</t>
  </si>
  <si>
    <t>270274-EPP-1-2015-1-ES-EPPKA3-ECHE</t>
  </si>
  <si>
    <t>948567269</t>
  </si>
  <si>
    <t>IES GUSTAVO ADOLFO BÉCQUER</t>
  </si>
  <si>
    <t>López de Gomara 16</t>
  </si>
  <si>
    <t>E  SEVILLA66</t>
  </si>
  <si>
    <t>270300-EPP-1-2015-1-ES-EPPKA3-ECHE</t>
  </si>
  <si>
    <t>944164924</t>
  </si>
  <si>
    <t>I.E.S. RAMÓN CARANDE</t>
  </si>
  <si>
    <t>Alfonso Lasso de la Vega, 4</t>
  </si>
  <si>
    <t>E  SEVILLA67</t>
  </si>
  <si>
    <t>269830-EPP-1-2015-1-ES-EPPKA3-ECHE</t>
  </si>
  <si>
    <t>939086101</t>
  </si>
  <si>
    <t>CALLE DOCTOR LAFFON SOTO S/N</t>
  </si>
  <si>
    <t>E  SEVILLA68</t>
  </si>
  <si>
    <t>270573-EPP-1-2016-1-ES-EPPKA3-ECHE</t>
  </si>
  <si>
    <t>940884675</t>
  </si>
  <si>
    <t>IES LUCUS SOLIS</t>
  </si>
  <si>
    <t>Juan Antonio Santero nº2</t>
  </si>
  <si>
    <t>41800</t>
  </si>
  <si>
    <t>Sanlúcar la Mayor</t>
  </si>
  <si>
    <t>E  SEVILLA69</t>
  </si>
  <si>
    <t>270765-EPP-1-2016-1-ES-EPPKA3-ECHE</t>
  </si>
  <si>
    <t>918432570</t>
  </si>
  <si>
    <t>S.A. FOMENTO PARA LAS ENSEÑANZAS DEL SUR</t>
  </si>
  <si>
    <t>Barbero de Sevilla, 1</t>
  </si>
  <si>
    <t>E  SEVILLA70</t>
  </si>
  <si>
    <t>270875-EPP-1-2016-1-ES-EPPKA3-ECHE</t>
  </si>
  <si>
    <t>940333036</t>
  </si>
  <si>
    <t>IES ATENEA</t>
  </si>
  <si>
    <t>C/Itaca, 2</t>
  </si>
  <si>
    <t>Mairena del Aljarafe (Sevilla)</t>
  </si>
  <si>
    <t>E  SEVILLA71</t>
  </si>
  <si>
    <t>270890-EPP-1-2016-1-ES-EPPKA3-ECHE</t>
  </si>
  <si>
    <t>929714252</t>
  </si>
  <si>
    <t>IES Caura</t>
  </si>
  <si>
    <t>Cerro de San Juan s/n</t>
  </si>
  <si>
    <t>Coria del Río</t>
  </si>
  <si>
    <t>E  SEVILLA72</t>
  </si>
  <si>
    <t>271250-EPP-1-2016-1-ES-EPPKA3-ECHE</t>
  </si>
  <si>
    <t>943088127</t>
  </si>
  <si>
    <t>INSTITUTO DE EDUCACIÓN SECUNDARIA ALBERT EINSTEIN</t>
  </si>
  <si>
    <t>Calle Salineros s/n</t>
  </si>
  <si>
    <t>41015</t>
  </si>
  <si>
    <t>E  SEVILLA73</t>
  </si>
  <si>
    <t>271469-EPP-1-2017-1-ES-EPPKA3-ECHE</t>
  </si>
  <si>
    <t>923650394</t>
  </si>
  <si>
    <t>FUNDACIÓN SAN PABLO ANDALUCIA CEU</t>
  </si>
  <si>
    <t>CARDENAL BUENO MONREAL 43</t>
  </si>
  <si>
    <t>E  SEVILLA74</t>
  </si>
  <si>
    <t>271892-EPP-1-2018-1-ES-EPPKA1-ECHE</t>
  </si>
  <si>
    <t>922905725</t>
  </si>
  <si>
    <t>IES ILIPA MAGNA</t>
  </si>
  <si>
    <t>AVDA. DE ANDALUCÍA S/N</t>
  </si>
  <si>
    <t>41200</t>
  </si>
  <si>
    <t>ALCALÁ DEL RÍO, SEVILLA</t>
  </si>
  <si>
    <t>E  SEVILLA75</t>
  </si>
  <si>
    <t>272008-EPP-1-2018-1-ES-EPPKA1-ECHE</t>
  </si>
  <si>
    <t>922149125</t>
  </si>
  <si>
    <t>IES PONCE DE LEÓN</t>
  </si>
  <si>
    <t>C/ CONSTELACIÓN PAVO REAL S/N</t>
  </si>
  <si>
    <t>41710</t>
  </si>
  <si>
    <t>UTRERA</t>
  </si>
  <si>
    <t>E  SEVILLA76</t>
  </si>
  <si>
    <t>272018-EPP-1-2018-1-ES-EPPKA1-ECHE</t>
  </si>
  <si>
    <t>916517305</t>
  </si>
  <si>
    <t>TECNIPRACT MODA Y EVENTOS SL</t>
  </si>
  <si>
    <t>CALLE SAN ALONSO DE OROZCO, Nº 51</t>
  </si>
  <si>
    <t>E  SEVILLA77</t>
  </si>
  <si>
    <t>272037-EPP-1-2018-1-ES-EPPKA1-ECHE</t>
  </si>
  <si>
    <t>931675786</t>
  </si>
  <si>
    <t>IES La Campiña</t>
  </si>
  <si>
    <t>Sevilla-Málaga, km 43</t>
  </si>
  <si>
    <t>41600</t>
  </si>
  <si>
    <t>Arahal</t>
  </si>
  <si>
    <t>E  SEVILLA78</t>
  </si>
  <si>
    <t>272101-EPP-1-2018-1-ES-EPPKA1-ECHE</t>
  </si>
  <si>
    <t>912965650</t>
  </si>
  <si>
    <t>IES SAN JERÓNIMO</t>
  </si>
  <si>
    <t>CORVINA Nº17</t>
  </si>
  <si>
    <t>E  SEVILLA79</t>
  </si>
  <si>
    <t>272140-EPP-1-2018-1-ES-EPPKA1-ECHE</t>
  </si>
  <si>
    <t>940584266</t>
  </si>
  <si>
    <t>INSTITUTO DE ENSEÑANZA SECUNDARIA BEATRIZ DE SUABIA</t>
  </si>
  <si>
    <t>Beatriz de Suabia s/n</t>
  </si>
  <si>
    <t>E  SEVILLA80</t>
  </si>
  <si>
    <t>272156-EPP-1-2018-1-ES-EPPKA1-ECHE</t>
  </si>
  <si>
    <t>944996311</t>
  </si>
  <si>
    <t>I.E.S. MIGUEL DE MAÑARA</t>
  </si>
  <si>
    <t>C/ CULTURA, S/N</t>
  </si>
  <si>
    <t>41300</t>
  </si>
  <si>
    <t>SAN JOSÉ DE LA RINCONADA (SEVILLA)</t>
  </si>
  <si>
    <t>E  SEVILLA81</t>
  </si>
  <si>
    <t>272230-EPP-1-2018-1-ES-EPPKA1-ECHE</t>
  </si>
  <si>
    <t>921767042</t>
  </si>
  <si>
    <t>TORRE DE LOS HERBEROS</t>
  </si>
  <si>
    <t>DE ANDALUCÍA, S/N</t>
  </si>
  <si>
    <t xml:space="preserve">DOS HERMANAS </t>
  </si>
  <si>
    <t>E  SEVILLA82</t>
  </si>
  <si>
    <t>272306-EPP-1-2018-1-ES-EPPKA1-ECHE</t>
  </si>
  <si>
    <t>922260966</t>
  </si>
  <si>
    <t>Instituto de Enseñanza Secundaria Tartessos</t>
  </si>
  <si>
    <t>BDA. HICONSA S/N</t>
  </si>
  <si>
    <t>CAMAS (SEVILLA)</t>
  </si>
  <si>
    <t>E  SEVILLA83</t>
  </si>
  <si>
    <t>272334-EPP-1-2018-1-ES-EPPKA1-ECHE</t>
  </si>
  <si>
    <t>912534194</t>
  </si>
  <si>
    <t>I.E.S. AL-GUADAIRA</t>
  </si>
  <si>
    <t>Avda. 28 Febrero s/n</t>
  </si>
  <si>
    <t>Alcalá de Guadaira</t>
  </si>
  <si>
    <t>E  SEVILLA84</t>
  </si>
  <si>
    <t>272351-EPP-1-2018-1-ES-EPPKA1-ECHE</t>
  </si>
  <si>
    <t>916717610</t>
  </si>
  <si>
    <t>IES EL CARMEN</t>
  </si>
  <si>
    <t>CALLE SANTA CLARA S/N</t>
  </si>
  <si>
    <t>41370</t>
  </si>
  <si>
    <t xml:space="preserve">CAZALLA DE LA SIERRA </t>
  </si>
  <si>
    <t>E  SEVILLA85</t>
  </si>
  <si>
    <t>272401-EPP-1-2019-1-ES-EPPKA1-ECHE</t>
  </si>
  <si>
    <t>946527941</t>
  </si>
  <si>
    <t>IES Vistazul</t>
  </si>
  <si>
    <t>C/ Gabriel García Márquez s/n</t>
  </si>
  <si>
    <t>41702</t>
  </si>
  <si>
    <t>E  SEVILLA86</t>
  </si>
  <si>
    <t>272606-EPP-1-2019-1-ES-EPPKA1-ECHE</t>
  </si>
  <si>
    <t>922186664</t>
  </si>
  <si>
    <t>I.E.S LUIS VELEZ DE GUEVARA</t>
  </si>
  <si>
    <t>C/ TOMAS BEVIÁ 1 ECIJA</t>
  </si>
  <si>
    <t>E  SEVILLA87</t>
  </si>
  <si>
    <t>272647-EPP-1-2019-1-ES-EPPKA1-ECHE</t>
  </si>
  <si>
    <t>932087551</t>
  </si>
  <si>
    <t>IES Alixar</t>
  </si>
  <si>
    <t>Avenida de la Unidad s/n</t>
  </si>
  <si>
    <t>41950</t>
  </si>
  <si>
    <t>Castilleja de la Cuesta (Sevilla)</t>
  </si>
  <si>
    <t>E  SEVILLA88</t>
  </si>
  <si>
    <t>272676-EPP-1-2019-1-ES-EPPKA1-ECHE</t>
  </si>
  <si>
    <t>906491191</t>
  </si>
  <si>
    <t>IES DELGADO BRACKENBURY</t>
  </si>
  <si>
    <t>Avenida Jesús Nazareno, S/N</t>
  </si>
  <si>
    <t>41730</t>
  </si>
  <si>
    <t>Las Cabezas de San Juan</t>
  </si>
  <si>
    <t>E  SEVILLA89</t>
  </si>
  <si>
    <t>272605-EPP-1-2019-1-ES-EPPKA1-ECHE</t>
  </si>
  <si>
    <t>938723709</t>
  </si>
  <si>
    <t>IES VIRGEN DE LOS REYES</t>
  </si>
  <si>
    <t>Carretera Isla Menor s/n</t>
  </si>
  <si>
    <t>41014</t>
  </si>
  <si>
    <t>E  SORIA01</t>
  </si>
  <si>
    <t>245905-EPP-1-2014-1-ES-EPPKA3-ECHE</t>
  </si>
  <si>
    <t>944912406</t>
  </si>
  <si>
    <t>ADUANA VIEJA 12</t>
  </si>
  <si>
    <t>42002</t>
  </si>
  <si>
    <t>SORIA</t>
  </si>
  <si>
    <t>E  SORIA02</t>
  </si>
  <si>
    <t>246593-EPP-1-2014-1-ES-EPPKA3-ECHE</t>
  </si>
  <si>
    <t>948925781</t>
  </si>
  <si>
    <t>IES VIRGEN DEL ESPINO</t>
  </si>
  <si>
    <t>C/ SANTA TERESA DE JESÚS, 1</t>
  </si>
  <si>
    <t>42003</t>
  </si>
  <si>
    <t>E  SORIA03</t>
  </si>
  <si>
    <t>248983-EPP-1-2014-1-ES-EPPKA3-ECHE</t>
  </si>
  <si>
    <t>944742850</t>
  </si>
  <si>
    <t>IES POLITECNICO DE SORIA</t>
  </si>
  <si>
    <t>FUENTE DEL REY S/N</t>
  </si>
  <si>
    <t>E  SORIA04</t>
  </si>
  <si>
    <t>271530-EPP-1-2017-1-ES-EPPKA3-ECHE</t>
  </si>
  <si>
    <t>945029873</t>
  </si>
  <si>
    <t>Calle de Alonso de Velázquez</t>
  </si>
  <si>
    <t>Soria</t>
  </si>
  <si>
    <t>E  SORIA05</t>
  </si>
  <si>
    <t>251211-EPP-1-2014-1-ES-EPPKA3-ECHE</t>
  </si>
  <si>
    <t>949290889</t>
  </si>
  <si>
    <t>ESCUELA DE ARTE Y SUPERIOR DE DISEÑO DE SORIA</t>
  </si>
  <si>
    <t>PLAZA TIRSO DE MOLINA 5</t>
  </si>
  <si>
    <t>42004</t>
  </si>
  <si>
    <t>E  SORIA06</t>
  </si>
  <si>
    <t>256490-EPP-1-2014-1-ES-EPPKA3-ECHE</t>
  </si>
  <si>
    <t>949148008</t>
  </si>
  <si>
    <t>CENTRO INTEGRADO DE FORMACIÓN PROFESIONAL PICO FRENTES</t>
  </si>
  <si>
    <t xml:space="preserve">Nº2, GERVASIO MANRIQUE DE LARA ST. </t>
  </si>
  <si>
    <t>E  SORIA07</t>
  </si>
  <si>
    <t>261358-EPP-1-2014-1-ES-EPPKA3-ECHE</t>
  </si>
  <si>
    <t>949432703</t>
  </si>
  <si>
    <t>IES SANTA CATALINA</t>
  </si>
  <si>
    <t>C/ DEL V CENTENARIO, S/N</t>
  </si>
  <si>
    <t>42300</t>
  </si>
  <si>
    <t>EL BURGO DE OSMA</t>
  </si>
  <si>
    <t>E  SORIA08</t>
  </si>
  <si>
    <t>266524-EPP-1-2014-1-ES-EPPKA3-ECHE</t>
  </si>
  <si>
    <t>949573159</t>
  </si>
  <si>
    <t>CENTRO INTEGRADO DE FORMACIÓN PROFESIONAL LA MERCED</t>
  </si>
  <si>
    <t>CALIXTO PEREDA STREET</t>
  </si>
  <si>
    <t>28675-EPP-1-2014-1-ES-EPPKA3-ECHE</t>
  </si>
  <si>
    <t>999880560</t>
  </si>
  <si>
    <t>Escorxador,s/n</t>
  </si>
  <si>
    <t xml:space="preserve">43003 </t>
  </si>
  <si>
    <t>TARRAGONA</t>
  </si>
  <si>
    <t>E  TARRAGO02</t>
  </si>
  <si>
    <t>236947-EPP-1-2014-1-ES-EPPKA3-ECHE</t>
  </si>
  <si>
    <t>949553274</t>
  </si>
  <si>
    <t>INSTITUT COMTE DE RIUS</t>
  </si>
  <si>
    <t>MARCEL·LÍ DOMINGO, STREET - CAMPUS SESCELADES (SPSP)</t>
  </si>
  <si>
    <t>43007</t>
  </si>
  <si>
    <t>E  TARRAGO03</t>
  </si>
  <si>
    <t>237337-EPP-1-2014-1-ES-EPPKA3-ECHE</t>
  </si>
  <si>
    <t>948887951</t>
  </si>
  <si>
    <t>PERE MARTELL</t>
  </si>
  <si>
    <t>Autovia de Salou, s/n</t>
  </si>
  <si>
    <t>43006</t>
  </si>
  <si>
    <t>E  TARRAGO04</t>
  </si>
  <si>
    <t>237397-EPP-1-2014-1-ES-EPPKA3-ECHE</t>
  </si>
  <si>
    <t>949464810</t>
  </si>
  <si>
    <t>INSTITUT BAIX CAMP</t>
  </si>
  <si>
    <t>JACINT BARRAU 1</t>
  </si>
  <si>
    <t>43201</t>
  </si>
  <si>
    <t>REUS</t>
  </si>
  <si>
    <t>E  TARRAGO05</t>
  </si>
  <si>
    <t>269920-EPP-1-2015-1-ES-EPPKA3-ECHE</t>
  </si>
  <si>
    <t>946231994</t>
  </si>
  <si>
    <t>INS Hoteleria i Turisme de Cambrils</t>
  </si>
  <si>
    <t>c/Estel 2</t>
  </si>
  <si>
    <t>43850</t>
  </si>
  <si>
    <t>Cambrils</t>
  </si>
  <si>
    <t>E  TARRAGO06</t>
  </si>
  <si>
    <t>237567-EPP-1-2014-1-ES-EPPKA3-ECHE</t>
  </si>
  <si>
    <t>949156253</t>
  </si>
  <si>
    <t>INSTITUT CAL·LÍPOLIS</t>
  </si>
  <si>
    <t>CET AUTOVIA DE SALOU, S/N</t>
  </si>
  <si>
    <t>E  TARRAGO07</t>
  </si>
  <si>
    <t>271301-EPP-1-2016-1-ES-EPPKA3-ECHE</t>
  </si>
  <si>
    <t>939000450</t>
  </si>
  <si>
    <t>Institut Francesc Vidal i Barraquer</t>
  </si>
  <si>
    <t>Avda. President Companys 3</t>
  </si>
  <si>
    <t>43005</t>
  </si>
  <si>
    <t>E  TARRAGO08</t>
  </si>
  <si>
    <t>237703-EPP-1-2014-1-ES-EPPKA3-ECHE</t>
  </si>
  <si>
    <t>949537463</t>
  </si>
  <si>
    <t>INSTITUT MONTSIÀ</t>
  </si>
  <si>
    <t>35, MADRID</t>
  </si>
  <si>
    <t>43870</t>
  </si>
  <si>
    <t>AMPOSTA</t>
  </si>
  <si>
    <t>E  TARRAGO09</t>
  </si>
  <si>
    <t>271687-EPP-1-2017-1-ES-EPPKA3-ECHE</t>
  </si>
  <si>
    <t>919926661</t>
  </si>
  <si>
    <t>Institut Priorat</t>
  </si>
  <si>
    <t>ctra Porrera s/n</t>
  </si>
  <si>
    <t>43730</t>
  </si>
  <si>
    <t>Falset</t>
  </si>
  <si>
    <t>E  TARRAGO10</t>
  </si>
  <si>
    <t>270057-EPP-1-2015-1-ES-EPPKA3-ECHE</t>
  </si>
  <si>
    <t>946253722</t>
  </si>
  <si>
    <t>INSTITUT JAUME HUGUET</t>
  </si>
  <si>
    <t>CREU DE CAMES S/N</t>
  </si>
  <si>
    <t>43800</t>
  </si>
  <si>
    <t>VALLS</t>
  </si>
  <si>
    <t>E  TARRAGO11</t>
  </si>
  <si>
    <t>270273-EPP-1-2015-1-ES-EPPKA3-ECHE</t>
  </si>
  <si>
    <t>945844576</t>
  </si>
  <si>
    <t>INSTITUT D'HORTICULTURA I JARDINERIA</t>
  </si>
  <si>
    <t>Autovia de Bellissens s/n km.2</t>
  </si>
  <si>
    <t>43204</t>
  </si>
  <si>
    <t>Reus</t>
  </si>
  <si>
    <t>E  TARRAGO12</t>
  </si>
  <si>
    <t>272483-EPP-1-2019-1-ES-EPPKA1-ECHE</t>
  </si>
  <si>
    <t>944380167</t>
  </si>
  <si>
    <t>Institut de l'Ebre</t>
  </si>
  <si>
    <t>Av. Colom, 34-42</t>
  </si>
  <si>
    <t>43500</t>
  </si>
  <si>
    <t>Tortosa</t>
  </si>
  <si>
    <t>E  TARRAGO13</t>
  </si>
  <si>
    <t>256781-EPP-1-2014-1-ES-EPPKA3-ECHE</t>
  </si>
  <si>
    <t>948932280</t>
  </si>
  <si>
    <t>INSTITUT LA SÉNIA</t>
  </si>
  <si>
    <t>DOMENGES S/N</t>
  </si>
  <si>
    <t>43560</t>
  </si>
  <si>
    <t>LA SENIA</t>
  </si>
  <si>
    <t>E  TARRAGO14</t>
  </si>
  <si>
    <t>259003-EPP-1-2014-1-ES-EPPKA3-ECHE</t>
  </si>
  <si>
    <t>948771260</t>
  </si>
  <si>
    <t>ESCOLA DE CAPACITACIÓ AGRÀRIA D'AMPOSTA</t>
  </si>
  <si>
    <t>AV. JOSEP TARRADELLAS, 2-12</t>
  </si>
  <si>
    <t>E  TARRAGO15</t>
  </si>
  <si>
    <t>267861-EPP-1-2014-1-ES-EPPKA3-ECHE</t>
  </si>
  <si>
    <t>949212804</t>
  </si>
  <si>
    <t>ESCOLA DE CAPACITACIÓ NAUTICOPESQUERA DE CATALUNYA</t>
  </si>
  <si>
    <t>CALLE MEDITERRANI, 2</t>
  </si>
  <si>
    <t>43860</t>
  </si>
  <si>
    <t>AMETLLA DE MAR</t>
  </si>
  <si>
    <t>E  TARRAGO16</t>
  </si>
  <si>
    <t>269067-EPP-1-2014-1-ES-EPPKA3-ECHE</t>
  </si>
  <si>
    <t>949087480</t>
  </si>
  <si>
    <t>INSTITUT ANDREU NIN</t>
  </si>
  <si>
    <t>AV. PALAU RABASSO, 18</t>
  </si>
  <si>
    <t>43700</t>
  </si>
  <si>
    <t>EL VENDRELL</t>
  </si>
  <si>
    <t>E  TARRAGO18</t>
  </si>
  <si>
    <t>270195-EPP-1-2015-1-ES-EPPKA3-ECHE</t>
  </si>
  <si>
    <t>939024021</t>
  </si>
  <si>
    <t>ESCOLA JOAN XXIII</t>
  </si>
  <si>
    <t>C/ Catorze s/n</t>
  </si>
  <si>
    <t>43100</t>
  </si>
  <si>
    <t>E  TARRAGO19</t>
  </si>
  <si>
    <t>271309-EPP-1-2016-1-ES-EPPKA3-ECHE</t>
  </si>
  <si>
    <t>929899522</t>
  </si>
  <si>
    <t>INSTITUT DE FLIX</t>
  </si>
  <si>
    <t>C. Salvador Espriu, 1</t>
  </si>
  <si>
    <t>43750</t>
  </si>
  <si>
    <t>Flix</t>
  </si>
  <si>
    <t>E  TARRAGO20</t>
  </si>
  <si>
    <t>272027-EPP-1-2018-1-ES-EPPKA1-ECHE</t>
  </si>
  <si>
    <t>947710468</t>
  </si>
  <si>
    <t>INS Domènech i Montaner</t>
  </si>
  <si>
    <t>C/Maspujols, 21-23</t>
  </si>
  <si>
    <t>43206</t>
  </si>
  <si>
    <t>29443-EPP-1-2014-1-ES-EPPKA3-ECHE</t>
  </si>
  <si>
    <t>999825270</t>
  </si>
  <si>
    <t>UNIVERSIDAD DE LA LAGUNA</t>
  </si>
  <si>
    <t>MOLINOS DE AGUA, S/N</t>
  </si>
  <si>
    <t>38270</t>
  </si>
  <si>
    <t>E  TENERIF02</t>
  </si>
  <si>
    <t>241453-EPP-1-2014-1-ES-EPPKA3-ECHE</t>
  </si>
  <si>
    <t>947066291</t>
  </si>
  <si>
    <t>CENTRO INTEGRADO DE FORMACIÓN PROFESIONAL CÉSAR MANRIQUE</t>
  </si>
  <si>
    <t>AVDA. PRINCIPES DE ESPAÑA Nº5</t>
  </si>
  <si>
    <t>38010</t>
  </si>
  <si>
    <t>SANTA CRUZ DE TENERIFE</t>
  </si>
  <si>
    <t>E  TENERIF03</t>
  </si>
  <si>
    <t>234215-EPP-1-2014-1-ES-EPPKA3-ECHE</t>
  </si>
  <si>
    <t>947135549</t>
  </si>
  <si>
    <t>ESCUELA DE CAPACITACIÓN AGRARIA DE TACORONTE</t>
  </si>
  <si>
    <t>C/ Guayonge, 68</t>
  </si>
  <si>
    <t>38358</t>
  </si>
  <si>
    <t>TACORONTE (SANTA CRUZ DE TENERIFE)</t>
  </si>
  <si>
    <t>E  TENERIF04</t>
  </si>
  <si>
    <t>240021-EPP-1-2014-1-ES-EPPKA3-ECHE</t>
  </si>
  <si>
    <t>949631068</t>
  </si>
  <si>
    <t>INSTITUTO DE ENSEÑANZA SECUNDARIA PUERTO DE LA CRUZ - TELESFORO BRAVO</t>
  </si>
  <si>
    <t>LAS CABEZAS, 7</t>
  </si>
  <si>
    <t>38400</t>
  </si>
  <si>
    <t>PUERTO DE LA CRUZ</t>
  </si>
  <si>
    <t>E  TENERIF06</t>
  </si>
  <si>
    <t>243459-EPP-1-2014-1-ES-EPPKA3-ECHE</t>
  </si>
  <si>
    <t>949473540</t>
  </si>
  <si>
    <t>INSTITUTO DE ENSEÑANZA SECUNDARIA LA GUANCHA</t>
  </si>
  <si>
    <t>AVENIDA CRISTOBAL BARRIOS S/N</t>
  </si>
  <si>
    <t>38440</t>
  </si>
  <si>
    <t>LA GUANCHA</t>
  </si>
  <si>
    <t>E  TENERIF08</t>
  </si>
  <si>
    <t>269699-EPP-1-2015-1-ES-EPPKA3-ECHE</t>
  </si>
  <si>
    <t>939664609</t>
  </si>
  <si>
    <t>INSTITUTO DE ENSEÑANZA SECUNDARIA ADEJE</t>
  </si>
  <si>
    <t>C/ LA CRUZ 45</t>
  </si>
  <si>
    <t>38670</t>
  </si>
  <si>
    <t>ADEJE- TENERIFE</t>
  </si>
  <si>
    <t>E  TENERIF09</t>
  </si>
  <si>
    <t>255565-EPP-1-2014-1-ES-EPPKA3-ECHE</t>
  </si>
  <si>
    <t>946030525</t>
  </si>
  <si>
    <t>IES DOMINGO PEREZ MINIK</t>
  </si>
  <si>
    <t>CURVA DE GRACIA, 72</t>
  </si>
  <si>
    <t>38205</t>
  </si>
  <si>
    <t xml:space="preserve">SAN CRISTOBAL DE LA LAGUNA </t>
  </si>
  <si>
    <t>E  TENERIF10</t>
  </si>
  <si>
    <t>256148-EPP-1-2014-1-ES-EPPKA3-ECHE</t>
  </si>
  <si>
    <t>949578882</t>
  </si>
  <si>
    <t>I.E.S. LA LABORAL DE LA LAGUNA</t>
  </si>
  <si>
    <t>AVDA. LORA Y TAMAYO, Nº 2</t>
  </si>
  <si>
    <t>LA LAGUNA, S/C DE TENERIFE, ISLAS CANARIAS</t>
  </si>
  <si>
    <t>E  TENERIF12</t>
  </si>
  <si>
    <t>270804-EPP-1-2016-1-ES-EPPKA3-ECHE</t>
  </si>
  <si>
    <t>943343528</t>
  </si>
  <si>
    <t>IES VIRGEN DE LAS NIEVES</t>
  </si>
  <si>
    <t>AVDA- DEL CARMEN, S/N</t>
  </si>
  <si>
    <t>38700</t>
  </si>
  <si>
    <t>SANTA CRUZ DE LA PALMA</t>
  </si>
  <si>
    <t>E  TENERIF13</t>
  </si>
  <si>
    <t>257072-EPP-1-2014-1-ES-EPPKA3-ECHE</t>
  </si>
  <si>
    <t>943913015</t>
  </si>
  <si>
    <t>CENTRO INTEGRADO DE FORMACIÓN PROFESIONAL LOS GLADIOLOS</t>
  </si>
  <si>
    <t>LOS HUARACHEROS, Nº 5</t>
  </si>
  <si>
    <t>38007</t>
  </si>
  <si>
    <t>E  TENERIF14</t>
  </si>
  <si>
    <t>257544-EPP-1-2014-1-ES-EPPKA3-ECHE</t>
  </si>
  <si>
    <t>946562570</t>
  </si>
  <si>
    <t>EASD FERNANDO ESTÉVEZ</t>
  </si>
  <si>
    <t>C/ CAMINO DEL HIERRO Nº6</t>
  </si>
  <si>
    <t>38009</t>
  </si>
  <si>
    <t>E  TENERIF15</t>
  </si>
  <si>
    <t>257592-EPP-1-2014-1-ES-EPPKA3-ECHE</t>
  </si>
  <si>
    <t>949500603</t>
  </si>
  <si>
    <t>IES AGUSTÍN DE BETANCOURT</t>
  </si>
  <si>
    <t>C/ POLIGONO EL TEJAR S/N</t>
  </si>
  <si>
    <t>PUERTO DE LA CRUZ - SANTA CRUZ DE TENERIFE</t>
  </si>
  <si>
    <t>E  TENERIF16</t>
  </si>
  <si>
    <t>257706-EPP-1-2014-1-ES-EPPKA3-ECHE</t>
  </si>
  <si>
    <t>948245811</t>
  </si>
  <si>
    <t>INSTITUTO DE ENSEÑANZA SECUNDARIA GENETO</t>
  </si>
  <si>
    <t>C/ DOMINGO GONZÁLEZ PÉREZ, 11</t>
  </si>
  <si>
    <t>38296</t>
  </si>
  <si>
    <t>SAN CRISTÓBAL DE LA LAGUNA - TENERIFE</t>
  </si>
  <si>
    <t>E  TENERIF17</t>
  </si>
  <si>
    <t>258900-EPP-1-2014-1-ES-EPPKA3-ECHE</t>
  </si>
  <si>
    <t>948659807</t>
  </si>
  <si>
    <t>C/ Mª AUXILIADORA, 14</t>
  </si>
  <si>
    <t>38320</t>
  </si>
  <si>
    <t>LA CUESTA-LA LAGUNA</t>
  </si>
  <si>
    <t>E  TENERIF18</t>
  </si>
  <si>
    <t>259546-EPP-1-2014-1-ES-EPPKA3-ECHE</t>
  </si>
  <si>
    <t>949638052</t>
  </si>
  <si>
    <t>CENTRO INTEGRADO DE FORMACIÓN PROFESIONAL LAS INDIAS</t>
  </si>
  <si>
    <t>ELADIO ROCA SALAZAR NR. 8</t>
  </si>
  <si>
    <t>38008</t>
  </si>
  <si>
    <t>E  TENERIF20</t>
  </si>
  <si>
    <t>269958-EPP-1-2015-1-ES-EPPKA3-ECHE</t>
  </si>
  <si>
    <t>942073216</t>
  </si>
  <si>
    <t>IES MARÍA PÉREZ TRUJILLO</t>
  </si>
  <si>
    <t>C/ Victoria Ventoso nº2</t>
  </si>
  <si>
    <t>Puerto de la Cruz</t>
  </si>
  <si>
    <t>E  TENERIF21</t>
  </si>
  <si>
    <t>266206-EPP-1-2014-1-ES-EPPKA3-ECHE</t>
  </si>
  <si>
    <t>943383104</t>
  </si>
  <si>
    <t>UNIVERSIDAD EUROPEA DE CANARIAS SL</t>
  </si>
  <si>
    <t>INOCENCIO GARCÍA, 1</t>
  </si>
  <si>
    <t>38300</t>
  </si>
  <si>
    <t xml:space="preserve">LA OROTAVA </t>
  </si>
  <si>
    <t>E  TENERIF22</t>
  </si>
  <si>
    <t>267700-EPP-1-2014-1-ES-EPPKA3-ECHE</t>
  </si>
  <si>
    <t>949379547</t>
  </si>
  <si>
    <t>CEAD SANTA CRUZ DE TENERIFE MERCEDES PINTO</t>
  </si>
  <si>
    <t>C/ PEDRO SUÁREZ HERNÁNDEZ 9</t>
  </si>
  <si>
    <t>E  TENERIF23</t>
  </si>
  <si>
    <t>269418-EPP-1-2014-1-ES-EPPKA3-ECHE</t>
  </si>
  <si>
    <t>949588582</t>
  </si>
  <si>
    <t>IES SAN MARCOS</t>
  </si>
  <si>
    <t>C/ ELIAS SERRA RAFOL, Nº9</t>
  </si>
  <si>
    <t>38430</t>
  </si>
  <si>
    <t>ICOD DE LOS VINOS</t>
  </si>
  <si>
    <t>E  TENERIF24</t>
  </si>
  <si>
    <t>268898-EPP-1-2014-1-ES-EPPKA3-ECHE</t>
  </si>
  <si>
    <t>948943532</t>
  </si>
  <si>
    <t>IES JOSÉ MARÍA PÉREZ PULIDO</t>
  </si>
  <si>
    <t>RETAMAR, 20</t>
  </si>
  <si>
    <t>38760</t>
  </si>
  <si>
    <t>LOS LLANOS DE ARIDANE</t>
  </si>
  <si>
    <t>E  TENERIF25</t>
  </si>
  <si>
    <t>270101-EPP-1-2015-1-ES-EPPKA3-ECHE</t>
  </si>
  <si>
    <t>938917418</t>
  </si>
  <si>
    <t>IES VIRGEN DE CANDELARIA</t>
  </si>
  <si>
    <t>CARRETERA DEL ROSARIO, 144</t>
  </si>
  <si>
    <t>E  TENERIF26</t>
  </si>
  <si>
    <t>271219-EPP-1-2016-1-ES-EPPKA3-ECHE</t>
  </si>
  <si>
    <t>928274675</t>
  </si>
  <si>
    <t>I.E.S. MANUEL MARTÍN GONZÁLEZ</t>
  </si>
  <si>
    <t>Avda Constitución  s.n.</t>
  </si>
  <si>
    <t>38680</t>
  </si>
  <si>
    <t>Guía de Isora</t>
  </si>
  <si>
    <t>E  TENERIF27</t>
  </si>
  <si>
    <t>271220-EPP-1-2016-1-ES-EPPKA3-ECHE</t>
  </si>
  <si>
    <t>943563718</t>
  </si>
  <si>
    <t>ESCUELA DE ARTE MANOLO BLAHNIK</t>
  </si>
  <si>
    <t>Calle Caldereta, número 3</t>
  </si>
  <si>
    <t>Santa Cruz de La Palma</t>
  </si>
  <si>
    <t>E  TENERIF28</t>
  </si>
  <si>
    <t>271242-EPP-1-2016-1-ES-EPPKA3-ECHE</t>
  </si>
  <si>
    <t>934733323</t>
  </si>
  <si>
    <t>ESCUELA SUPERIOR DE TURISMO IRIARTE</t>
  </si>
  <si>
    <t>Paseo Santo Tomás s/n  , Tenerife</t>
  </si>
  <si>
    <t>E  TENERIF29</t>
  </si>
  <si>
    <t>271473-EPP-1-2017-1-ES-EPPKA3-ECHE</t>
  </si>
  <si>
    <t>942150331</t>
  </si>
  <si>
    <t>CENTRO INTEGRADO DE FORMACIÓN PROFESIONAL LA LAGUNA</t>
  </si>
  <si>
    <t>C. Leopoldo de la Rosa Olivera s/n</t>
  </si>
  <si>
    <t>38206</t>
  </si>
  <si>
    <t>La Laguna</t>
  </si>
  <si>
    <t>E  TENERIF30</t>
  </si>
  <si>
    <t>271589-EPP-1-2017-1-ES-EPPKA3-ECHE</t>
  </si>
  <si>
    <t>920412631</t>
  </si>
  <si>
    <t>I.E.S. SAN MATIAS</t>
  </si>
  <si>
    <t>SAN PATRICIO S/N</t>
  </si>
  <si>
    <t>38108</t>
  </si>
  <si>
    <t>SAN CRISTOBAL DE LA LAGUNA</t>
  </si>
  <si>
    <t>E  TENERIF31</t>
  </si>
  <si>
    <t>271621-EPP-1-2017-1-ES-EPPKA3-ECHE</t>
  </si>
  <si>
    <t>931580532</t>
  </si>
  <si>
    <t>IES Alonso Pérez Díaz</t>
  </si>
  <si>
    <t>Plaza de Santo Domingo s/n</t>
  </si>
  <si>
    <t>E  TENERIF32</t>
  </si>
  <si>
    <t>271662-EPP-1-2017-1-ES-EPPKA3-ECHE</t>
  </si>
  <si>
    <t>928394761</t>
  </si>
  <si>
    <t>IES GRANADILLA DE ABONA</t>
  </si>
  <si>
    <t>CARRETERA GENERAL DE SAN MIGUEL S/N</t>
  </si>
  <si>
    <t>38600</t>
  </si>
  <si>
    <t>GRANADILLA DE ABONA</t>
  </si>
  <si>
    <t>E  TENERIF33</t>
  </si>
  <si>
    <t>271985-EPP-1-2018-1-ES-EPPKA1-ECHE</t>
  </si>
  <si>
    <t>913991328</t>
  </si>
  <si>
    <t>IES SANTA ÚRSULA</t>
  </si>
  <si>
    <t>C/ Alcalde Domingo Gutiérrez</t>
  </si>
  <si>
    <t>38390</t>
  </si>
  <si>
    <t>Santa Úrsula</t>
  </si>
  <si>
    <t>E  TENERIF34</t>
  </si>
  <si>
    <t>271998-EPP-1-2018-1-ES-EPPKA1-ECHE</t>
  </si>
  <si>
    <t>914793518</t>
  </si>
  <si>
    <t>IES TEGUESTE</t>
  </si>
  <si>
    <t>Paraje de los Laureles, 178</t>
  </si>
  <si>
    <t>38280</t>
  </si>
  <si>
    <t>Tegueste</t>
  </si>
  <si>
    <t>E  TENERIF35</t>
  </si>
  <si>
    <t>272071-EPP-1-2018-1-ES-EPPKA1-ECHE</t>
  </si>
  <si>
    <t>913030252</t>
  </si>
  <si>
    <t>I.E.S. LA OROTAVA - MANUEL GONZÁLEZ PÉREZ</t>
  </si>
  <si>
    <t>Calle Sor Luisa Lamas Ríos, s/n</t>
  </si>
  <si>
    <t>38313</t>
  </si>
  <si>
    <t>La Orotava</t>
  </si>
  <si>
    <t>E  TENERIF36</t>
  </si>
  <si>
    <t>272080-EPP-1-2018-1-ES-EPPKA1-ECHE</t>
  </si>
  <si>
    <t>913325714</t>
  </si>
  <si>
    <t>Instituto de Educación Secundaria Las Galletas</t>
  </si>
  <si>
    <t>Calle Berenice nº 3 - La Estrella</t>
  </si>
  <si>
    <t>38631</t>
  </si>
  <si>
    <t>Arona</t>
  </si>
  <si>
    <t>E  TENERIF37</t>
  </si>
  <si>
    <t>272201-EPP-1-2018-1-ES-EPPKA1-ECHE</t>
  </si>
  <si>
    <t>945977951</t>
  </si>
  <si>
    <t>IES Magallanes</t>
  </si>
  <si>
    <t>Benchomo  s/n</t>
  </si>
  <si>
    <t>38611</t>
  </si>
  <si>
    <t>Granadilla de Abona</t>
  </si>
  <si>
    <t>E  TENERIF38</t>
  </si>
  <si>
    <t>272343-EPP-1-2018-1-ES-EPPKA1-ECHE</t>
  </si>
  <si>
    <t>923407215</t>
  </si>
  <si>
    <t>INSTITUTO DE EDUCACIÓN SECUNDARIA OBLIGATORIA EL SOBRADILLO</t>
  </si>
  <si>
    <t>Prolongación Arejo, nº 2. El Sobradillo.</t>
  </si>
  <si>
    <t>38107</t>
  </si>
  <si>
    <t>Santa Cruz de Tenerife</t>
  </si>
  <si>
    <t>E  TENERIF39</t>
  </si>
  <si>
    <t>272345-EPP-1-2018-1-ES-EPPKA1-ECHE</t>
  </si>
  <si>
    <t>938751354</t>
  </si>
  <si>
    <t>EUROPEA DE FORMACIÓN Y CONSULTORÍA</t>
  </si>
  <si>
    <t>Edificio Seminario Nuevo, La Verdellada s/n - Residencia Santo Tomás de Aquino, 1ª planta</t>
  </si>
  <si>
    <t>38207</t>
  </si>
  <si>
    <t>E  TENERIF40</t>
  </si>
  <si>
    <t>272356-EPP-1-2018-1-ES-EPPKA1-ECHE</t>
  </si>
  <si>
    <t>939378265</t>
  </si>
  <si>
    <t>IES MENCEY BENCOMO</t>
  </si>
  <si>
    <t>Calle Adelantado 1</t>
  </si>
  <si>
    <t>38410</t>
  </si>
  <si>
    <t>Los Realejos</t>
  </si>
  <si>
    <t>E  TERUEL01</t>
  </si>
  <si>
    <t>239173-EPP-1-2014-1-ES-EPPKA3-ECHE</t>
  </si>
  <si>
    <t>949204462</t>
  </si>
  <si>
    <t>CPIFP BAJO ARAGÓN</t>
  </si>
  <si>
    <t>C/ JOSÉ PARDO SASTRÓN Nº 1</t>
  </si>
  <si>
    <t>44600</t>
  </si>
  <si>
    <t>ALCAÑIZ (TERUEL)</t>
  </si>
  <si>
    <t>E  TERUEL02</t>
  </si>
  <si>
    <t>247301-EPP-1-2014-1-ES-EPPKA3-ECHE</t>
  </si>
  <si>
    <t>949076422</t>
  </si>
  <si>
    <t>IES FRANCES DE ARANDA</t>
  </si>
  <si>
    <t>CL. CIUDAD ESCOLAR, S/N</t>
  </si>
  <si>
    <t>44003</t>
  </si>
  <si>
    <t>TERUEL</t>
  </si>
  <si>
    <t>E  TERUEL03</t>
  </si>
  <si>
    <t>248047-EPP-1-2014-1-ES-EPPKA3-ECHE</t>
  </si>
  <si>
    <t>948961283</t>
  </si>
  <si>
    <t>IES  VEGA DEL TURIA</t>
  </si>
  <si>
    <t>VICTOR PRUNEDA SORIANO, S/N</t>
  </si>
  <si>
    <t>44001</t>
  </si>
  <si>
    <t>E  TERUEL04</t>
  </si>
  <si>
    <t>249771-EPP-1-2014-1-ES-EPPKA3-ECHE</t>
  </si>
  <si>
    <t>936318012</t>
  </si>
  <si>
    <t>ESCUELA DE HOSTELERIA DE TERUEL</t>
  </si>
  <si>
    <t>MARIANO MUÑOZ NOGUÉS, 11-13</t>
  </si>
  <si>
    <t>E  TERUEL05</t>
  </si>
  <si>
    <t>256142-EPP-1-2014-1-ES-EPPKA3-ECHE</t>
  </si>
  <si>
    <t>949185741</t>
  </si>
  <si>
    <t>IES SANTA EMERENCIANA</t>
  </si>
  <si>
    <t>C/ JUEZ VILLANUEVA, 1.</t>
  </si>
  <si>
    <t>44002</t>
  </si>
  <si>
    <t>E  TERUEL06</t>
  </si>
  <si>
    <t>256188-EPP-1-2014-1-ES-EPPKA3-ECHE</t>
  </si>
  <si>
    <t>945281394</t>
  </si>
  <si>
    <t>IES SEGUNDO DE CHOMON</t>
  </si>
  <si>
    <t>C/ PABLO MONGUIÓ, 48</t>
  </si>
  <si>
    <t>E  TERUEL07</t>
  </si>
  <si>
    <t>256248-EPP-1-2014-1-ES-EPPKA3-ECHE</t>
  </si>
  <si>
    <t>949439687</t>
  </si>
  <si>
    <t>IFPE SAN BLAS</t>
  </si>
  <si>
    <t>BARRIO SAN BLAS, S/N</t>
  </si>
  <si>
    <t xml:space="preserve">44195 </t>
  </si>
  <si>
    <t>SAN BLAS (TERUEL)</t>
  </si>
  <si>
    <t>E  TERUEL08</t>
  </si>
  <si>
    <t>256330-EPP-1-2014-1-ES-EPPKA3-ECHE</t>
  </si>
  <si>
    <t>946471778</t>
  </si>
  <si>
    <t>INSTITUTO DE EDUCACIÓN SECUNDARIA FERNANDO LÁZARO CARRETER</t>
  </si>
  <si>
    <t>CALLE MIGUEL SERVET 4</t>
  </si>
  <si>
    <t>44760</t>
  </si>
  <si>
    <t>UTRILLAS (TERUEL)</t>
  </si>
  <si>
    <t>E  TERUEL09</t>
  </si>
  <si>
    <t>257186-EPP-1-2014-1-ES-EPPKA3-ECHE</t>
  </si>
  <si>
    <t>947867996</t>
  </si>
  <si>
    <t>INSTITUTO DE EDUCACIÓN SECUNDARIA PABLO SERRANO (ANDORRA)</t>
  </si>
  <si>
    <t>C/ HERMANAS ZAPATA, Nº 8</t>
  </si>
  <si>
    <t>44500</t>
  </si>
  <si>
    <t>ANDORRA (TERUEL)</t>
  </si>
  <si>
    <t>E  TERUEL10</t>
  </si>
  <si>
    <t>257198-EPP-1-2014-1-ES-EPPKA3-ECHE</t>
  </si>
  <si>
    <t>943957344</t>
  </si>
  <si>
    <t>ESCUELA DE ARTE DE TERUEL</t>
  </si>
  <si>
    <t>PLAZA DE LA CATEDRAL, Nº 8</t>
  </si>
  <si>
    <t>E  TOLEDO01</t>
  </si>
  <si>
    <t>241785-EPP-1-2014-1-ES-EPPKA3-ECHE</t>
  </si>
  <si>
    <t>949495753</t>
  </si>
  <si>
    <t>IES AZARQUIEL</t>
  </si>
  <si>
    <t>Pso. San Eugenio, 21</t>
  </si>
  <si>
    <t>45003</t>
  </si>
  <si>
    <t>TOLEDO</t>
  </si>
  <si>
    <t>E  TOLEDO02</t>
  </si>
  <si>
    <t>246359-EPP-1-2014-1-ES-EPPKA3-ECHE</t>
  </si>
  <si>
    <t>948834892</t>
  </si>
  <si>
    <t>IES UNIVERSIDAD LABORAL DE TOLEDO</t>
  </si>
  <si>
    <t>AVDA. DE EUROPA, 28</t>
  </si>
  <si>
    <t>45005</t>
  </si>
  <si>
    <t>E  TOLEDO03</t>
  </si>
  <si>
    <t>271526-EPP-1-2017-1-ES-EPPKA3-ECHE</t>
  </si>
  <si>
    <t>931444344</t>
  </si>
  <si>
    <t>IES JUANELO TURRIANO</t>
  </si>
  <si>
    <t>CALLE VALDEMARIAS, 19</t>
  </si>
  <si>
    <t>45007</t>
  </si>
  <si>
    <t>E  TOLEDO04</t>
  </si>
  <si>
    <t>245543-EPP-1-2014-1-ES-EPPKA3-ECHE</t>
  </si>
  <si>
    <t>940730348</t>
  </si>
  <si>
    <t>IES JUAN ANTONIO CASTRO</t>
  </si>
  <si>
    <t>220 FRANCISCO AGUIRRE AV.</t>
  </si>
  <si>
    <t>45600</t>
  </si>
  <si>
    <t>TALAVERA DE LA REINA</t>
  </si>
  <si>
    <t>E  TOLEDO05</t>
  </si>
  <si>
    <t>246609-EPP-1-2014-1-ES-EPPKA3-ECHE</t>
  </si>
  <si>
    <t>949622047</t>
  </si>
  <si>
    <t>IES RIBERA DEL TAJO</t>
  </si>
  <si>
    <t>AVDA. REAL FÁBRICA DE SEDAS S/N</t>
  </si>
  <si>
    <t>E  TOLEDO07</t>
  </si>
  <si>
    <t>270008-EPP-1-2015-1-ES-EPPKA3-ECHE</t>
  </si>
  <si>
    <t>938948458</t>
  </si>
  <si>
    <t>ESCUELA DE ARTE TALAVERA</t>
  </si>
  <si>
    <t>Segurilla, 1</t>
  </si>
  <si>
    <t>Talavera de la Reina</t>
  </si>
  <si>
    <t>E  TOLEDO08</t>
  </si>
  <si>
    <t>254119-EPP-1-2014-1-ES-EPPKA3-ECHE</t>
  </si>
  <si>
    <t>949075549</t>
  </si>
  <si>
    <t>IES MARÍA PACHECO</t>
  </si>
  <si>
    <t>AVDA. BARBER Nº 4</t>
  </si>
  <si>
    <t>45004</t>
  </si>
  <si>
    <t>E  TOLEDO09</t>
  </si>
  <si>
    <t>254690-EPP-1-2014-1-ES-EPPKA3-ECHE</t>
  </si>
  <si>
    <t>946434142</t>
  </si>
  <si>
    <t>INSTITUTO DE EDUCACIÓN SECUNDARIA SAN ISIDRO</t>
  </si>
  <si>
    <t>EXTREMADURA ROAD, KM 119,4</t>
  </si>
  <si>
    <t>E  TOLEDO10</t>
  </si>
  <si>
    <t>239775-EPP-1-2014-1-ES-EPPKA3-ECHE</t>
  </si>
  <si>
    <t>943493975</t>
  </si>
  <si>
    <t>IES PUERTA DE CUARTOS</t>
  </si>
  <si>
    <t>PASEO DEL CEMENTERIO 7</t>
  </si>
  <si>
    <t xml:space="preserve">TALAVERA DE LA REINA </t>
  </si>
  <si>
    <t>E  TOLEDO11</t>
  </si>
  <si>
    <t>269808-EPP-1-2015-1-ES-EPPKA3-ECHE</t>
  </si>
  <si>
    <t>939086780</t>
  </si>
  <si>
    <t>IES VALDEHIERRO</t>
  </si>
  <si>
    <t>Camino Viejo de Tembleque s/n</t>
  </si>
  <si>
    <t>45710</t>
  </si>
  <si>
    <t>Madridejos</t>
  </si>
  <si>
    <t>E  TOLEDO12</t>
  </si>
  <si>
    <t>262222-EPP-1-2014-1-ES-EPPKA3-ECHE</t>
  </si>
  <si>
    <t>949599446</t>
  </si>
  <si>
    <t>ESCUELA DE ARTE "TOLEDO"</t>
  </si>
  <si>
    <t>CALLE REYES CATÓLICOS, 15</t>
  </si>
  <si>
    <t>45002</t>
  </si>
  <si>
    <t>E  TOLEDO13</t>
  </si>
  <si>
    <t>262212-EPP-1-2014-1-ES-EPPKA3-ECHE</t>
  </si>
  <si>
    <t>944853527</t>
  </si>
  <si>
    <t>IES MIGUEL HERNANDEZ</t>
  </si>
  <si>
    <t>C/MIGUEL HERNANDEZ, 4</t>
  </si>
  <si>
    <t>45300</t>
  </si>
  <si>
    <t>OCAÑA (TOLEDO)</t>
  </si>
  <si>
    <t>E  TOLEDO14</t>
  </si>
  <si>
    <t>261356-EPP-1-2014-1-ES-EPPKA3-ECHE</t>
  </si>
  <si>
    <t>949644066</t>
  </si>
  <si>
    <t>IES ENRIQUE DE ARFE</t>
  </si>
  <si>
    <t>VISON,5 STREET</t>
  </si>
  <si>
    <t>45860</t>
  </si>
  <si>
    <t>VILLACAÑAS-TOLEDO</t>
  </si>
  <si>
    <t>E  TOLEDO15</t>
  </si>
  <si>
    <t>271787-EPP-1-2017-1-ES-EPPKA3-ECHE</t>
  </si>
  <si>
    <t>931359469</t>
  </si>
  <si>
    <t>IES EL GRECO</t>
  </si>
  <si>
    <t>Paseo de San Eugenio, 23</t>
  </si>
  <si>
    <t>E  TOLEDO16</t>
  </si>
  <si>
    <t>268553-EPP-1-2014-1-ES-EPPKA3-ECHE</t>
  </si>
  <si>
    <t>948999307</t>
  </si>
  <si>
    <t>IES ALONSO QUIJANO</t>
  </si>
  <si>
    <t>AV. REYES CATOLICOS,16</t>
  </si>
  <si>
    <t>45800</t>
  </si>
  <si>
    <t>QUINTANAR DE LA ORDEN</t>
  </si>
  <si>
    <t>E  TOLEDO17</t>
  </si>
  <si>
    <t>269220-EPP-1-2014-1-ES-EPPKA3-ECHE</t>
  </si>
  <si>
    <t>947780502</t>
  </si>
  <si>
    <t>IES CONDESTABLE ÁLVARO DE LUNA</t>
  </si>
  <si>
    <t>CRTA DE UGENA S/N</t>
  </si>
  <si>
    <t>45200</t>
  </si>
  <si>
    <t>ILLESCAS</t>
  </si>
  <si>
    <t>E  TOLEDO18</t>
  </si>
  <si>
    <t>268175-EPP-1-2014-1-ES-EPPKA3-ECHE</t>
  </si>
  <si>
    <t>949374794</t>
  </si>
  <si>
    <t>CEPA "CASTILLO DE CONSUEGRA"</t>
  </si>
  <si>
    <t>CTRA. DE URDA S/N</t>
  </si>
  <si>
    <t>45700</t>
  </si>
  <si>
    <t>CONSUEGRA</t>
  </si>
  <si>
    <t>E  TOLEDO19</t>
  </si>
  <si>
    <t>269690-EPP-1-2015-1-ES-EPPKA3-ECHE</t>
  </si>
  <si>
    <t>939310753</t>
  </si>
  <si>
    <t>CENTRO DE FORMACIÓN FORMAJ S.L.</t>
  </si>
  <si>
    <t>AVENIDA DE CASTILLA-LA MANCHA 30</t>
  </si>
  <si>
    <t>E  TOLEDO20</t>
  </si>
  <si>
    <t>270813-EPP-1-2016-1-ES-EPPKA3-ECHE</t>
  </si>
  <si>
    <t>943787400</t>
  </si>
  <si>
    <t>IES CONSABURUM</t>
  </si>
  <si>
    <t>Carretera de Urda, s/n</t>
  </si>
  <si>
    <t>E  TOLEDO21</t>
  </si>
  <si>
    <t>270942-EPP-1-2016-1-ES-EPPKA3-ECHE</t>
  </si>
  <si>
    <t>930099342</t>
  </si>
  <si>
    <t>IES ALFONSO X EL SABIO</t>
  </si>
  <si>
    <t>Calle Río Valdehuesa, 6</t>
  </si>
  <si>
    <t>Toledo</t>
  </si>
  <si>
    <t>E  TORRELA01</t>
  </si>
  <si>
    <t>237851-EPP-1-2014-1-ES-EPPKA3-ECHE</t>
  </si>
  <si>
    <t>949193404</t>
  </si>
  <si>
    <t>INSTITUTO DE ENSEÑANZA SECUNDARIA  MIGUEL HERRERO PEREDA</t>
  </si>
  <si>
    <t xml:space="preserve">Paseo Julio Hauzeur, 59     </t>
  </si>
  <si>
    <t>E  TUDELA01</t>
  </si>
  <si>
    <t>233377-EPP-1-2014-1-ES-EPPKA3-ECHE</t>
  </si>
  <si>
    <t>948981556</t>
  </si>
  <si>
    <t>CENTRO INTEGRADO POLITÉCNICO "ETI"</t>
  </si>
  <si>
    <t>CARRETERA DE TARAZONA S/N</t>
  </si>
  <si>
    <t>E-31500</t>
  </si>
  <si>
    <t>TUDELA</t>
  </si>
  <si>
    <t>E  VALDES02</t>
  </si>
  <si>
    <t>245771-EPP-1-2014-1-ES-EPPKA3-ECHE</t>
  </si>
  <si>
    <t>949514668</t>
  </si>
  <si>
    <t>IES CONCEJO DE TINEO</t>
  </si>
  <si>
    <t>FERNANDEZ NEGRETE, Nº 2</t>
  </si>
  <si>
    <t>33870</t>
  </si>
  <si>
    <t>TINEO</t>
  </si>
  <si>
    <t>29450-EPP-1-2014-1-ES-EPPKA3-ECHE</t>
  </si>
  <si>
    <t>999953019</t>
  </si>
  <si>
    <t>UNIVERSITAT DE VALENCIA</t>
  </si>
  <si>
    <t>AVENIDA BLASCO IBAÑEZ 13</t>
  </si>
  <si>
    <t>46010</t>
  </si>
  <si>
    <t>29526-EPP-1-2014-1-ES-EPPKA3-ECHE</t>
  </si>
  <si>
    <t>999864846</t>
  </si>
  <si>
    <t>UNIVERSITAT POLITECNICA DE VALENCIA</t>
  </si>
  <si>
    <t>CAMINO DE VERA S/N</t>
  </si>
  <si>
    <t>46022</t>
  </si>
  <si>
    <t>29610-EPP-1-2014-1-ES-EPPKA3-ECHE</t>
  </si>
  <si>
    <t>938175562</t>
  </si>
  <si>
    <t>FUNDACION UNIVERSITARIA SAN PABLO-CEU - UNIVERSIDAD CEU CARDENAL HERRERA</t>
  </si>
  <si>
    <t>ISAAC PERAL, 58</t>
  </si>
  <si>
    <t>E  VALENCI100</t>
  </si>
  <si>
    <t>271272-EPP-1-2016-1-ES-EPPKA3-ECHE</t>
  </si>
  <si>
    <t>946186016</t>
  </si>
  <si>
    <t>Aula MI2 SL</t>
  </si>
  <si>
    <t>Paseo del Rajolar S/N</t>
  </si>
  <si>
    <t>46100</t>
  </si>
  <si>
    <t>Burjassot</t>
  </si>
  <si>
    <t>E  VALENCI101</t>
  </si>
  <si>
    <t>271387-EPP-1-2016-1-ES-EPPKA3-ECHE</t>
  </si>
  <si>
    <t>930734983</t>
  </si>
  <si>
    <t>INSTITUTO DE EDUCACION SECUNDARIA NUMERO 1</t>
  </si>
  <si>
    <t>PZ JUAN GRANDÍA 1</t>
  </si>
  <si>
    <t>46340</t>
  </si>
  <si>
    <t>REQUENA</t>
  </si>
  <si>
    <t>E  VALENCI102</t>
  </si>
  <si>
    <t>271468-EPP-1-2017-1-ES-EPPKA3-ECHE</t>
  </si>
  <si>
    <t>941385680</t>
  </si>
  <si>
    <t>IES BERENGUER DALMAU</t>
  </si>
  <si>
    <t>Av. Balsco Ibañez, s/n</t>
  </si>
  <si>
    <t>46470</t>
  </si>
  <si>
    <t>Catarroja</t>
  </si>
  <si>
    <t>E  VALENCI103</t>
  </si>
  <si>
    <t>271487-EPP-1-2017-1-ES-EPPKA3-ECHE</t>
  </si>
  <si>
    <t>930561838</t>
  </si>
  <si>
    <t>IES MIGUEL BALLESTEROS VIANA</t>
  </si>
  <si>
    <t>AV VENTA DEL MORO 1</t>
  </si>
  <si>
    <t>46300</t>
  </si>
  <si>
    <t>UTIEL</t>
  </si>
  <si>
    <t>E  VALENCI104</t>
  </si>
  <si>
    <t>271718-EPP-1-2017-1-ES-EPPKA3-ECHE</t>
  </si>
  <si>
    <t>919847606</t>
  </si>
  <si>
    <t>UNIVERSITAT INTERNACIONAL VALENCIANA-VALENCIAN INTERNATIONAL UNIVERSITY</t>
  </si>
  <si>
    <t>Calle Gorgos, 5 y 7</t>
  </si>
  <si>
    <t>46021</t>
  </si>
  <si>
    <t>Valencia</t>
  </si>
  <si>
    <t>E  VALENCI105</t>
  </si>
  <si>
    <t>271996-EPP-1-2018-1-ES-EPPKA1-ECHE</t>
  </si>
  <si>
    <t>932147982</t>
  </si>
  <si>
    <t>IES L'ELIANA</t>
  </si>
  <si>
    <t>Av. Poliesportiu, 14</t>
  </si>
  <si>
    <t>46183</t>
  </si>
  <si>
    <t>L'Eliana</t>
  </si>
  <si>
    <t>E  VALENCI106</t>
  </si>
  <si>
    <t>272047-EPP-1-2018-1-ES-EPPKA1-ECHE</t>
  </si>
  <si>
    <t>920113192</t>
  </si>
  <si>
    <t>IES HENRI MATISSE</t>
  </si>
  <si>
    <t>Enric Valor s/n</t>
  </si>
  <si>
    <t>46980</t>
  </si>
  <si>
    <t>Paterna</t>
  </si>
  <si>
    <t>E  VALENCI107</t>
  </si>
  <si>
    <t>272066-EPP-1-2018-1-ES-EPPKA1-ECHE</t>
  </si>
  <si>
    <t>920198649</t>
  </si>
  <si>
    <t>ESCUELAS DE ARTESANOS</t>
  </si>
  <si>
    <t>AVENIDA REINO DE VALENCIA, 40</t>
  </si>
  <si>
    <t>46005</t>
  </si>
  <si>
    <t xml:space="preserve">VALENCIA </t>
  </si>
  <si>
    <t>E  VALENCI108</t>
  </si>
  <si>
    <t>272218-EPP-1-2018-1-ES-EPPKA1-ECHE</t>
  </si>
  <si>
    <t>924317948</t>
  </si>
  <si>
    <t>B&amp;SFormacion</t>
  </si>
  <si>
    <t>Avda. Reino de Valencia 62</t>
  </si>
  <si>
    <t>E  VALENCI109</t>
  </si>
  <si>
    <t>272288-EPP-1-2018-1-ES-EPPKA1-ECHE</t>
  </si>
  <si>
    <t>912570569</t>
  </si>
  <si>
    <t>FUNDACIÓN UNIVERSITARIA SAN PABLO CEU</t>
  </si>
  <si>
    <t>Calle Luis Vives, nº 1</t>
  </si>
  <si>
    <t>46115</t>
  </si>
  <si>
    <t>Alfara del Patriarca</t>
  </si>
  <si>
    <t>E  VALENCI11</t>
  </si>
  <si>
    <t>223857-EPP-1-2014-1-ES-EPPKA3-ECHE</t>
  </si>
  <si>
    <t>991514019</t>
  </si>
  <si>
    <t>FUNDACION UNIVERSIDAD CATOLICA DE VALENCIA SAN VICENTE MARTIR</t>
  </si>
  <si>
    <t>QUEVEDO, 2</t>
  </si>
  <si>
    <t>46001</t>
  </si>
  <si>
    <t>E  VALENCI110</t>
  </si>
  <si>
    <t>272299-EPP-1-2018-1-ES-EPPKA1-ECHE</t>
  </si>
  <si>
    <t>939315603</t>
  </si>
  <si>
    <t>IES EL GRAO</t>
  </si>
  <si>
    <t>C/ ESCALANTE 9</t>
  </si>
  <si>
    <t>46011</t>
  </si>
  <si>
    <t>E  VALENCI111</t>
  </si>
  <si>
    <t>272627-EPP-1-2019-1-ES-EPPKA1-ECHE</t>
  </si>
  <si>
    <t>947095003</t>
  </si>
  <si>
    <t>Instituto de Enseñanza Secundaría Doctor Peset Aleixandre</t>
  </si>
  <si>
    <t>Avenida Vicente Mortes 93</t>
  </si>
  <si>
    <t>E  VALENCI112</t>
  </si>
  <si>
    <t>272720-EPP-1-2019-1-ES-EPPKA1-ECHE</t>
  </si>
  <si>
    <t>944350582</t>
  </si>
  <si>
    <t>IES PUÇOL</t>
  </si>
  <si>
    <t>Av. Corts Valencianes 31</t>
  </si>
  <si>
    <t>46530</t>
  </si>
  <si>
    <t>Puçol</t>
  </si>
  <si>
    <t>E  VALENCI12</t>
  </si>
  <si>
    <t>230675-EPP-1-2014-1-ES-EPPKA3-ECHE</t>
  </si>
  <si>
    <t>949236084</t>
  </si>
  <si>
    <t>IES JORDI DE SANT JORDI</t>
  </si>
  <si>
    <t>CALLE ALCALDE GISBERT RICO, 24</t>
  </si>
  <si>
    <t>46013</t>
  </si>
  <si>
    <t>E  VALENCI13</t>
  </si>
  <si>
    <t>231009-EPP-1-2014-1-ES-EPPKA3-ECHE</t>
  </si>
  <si>
    <t>949235793</t>
  </si>
  <si>
    <t>ESCUELA DE ARTE Y SUPERIOR DE DISEÑO DE VALENCIA</t>
  </si>
  <si>
    <t>CALLE   PINTOR DOMINGO 20</t>
  </si>
  <si>
    <t>E  VALENCI15</t>
  </si>
  <si>
    <t>239099-EPP-1-2014-1-ES-EPPKA3-ECHE</t>
  </si>
  <si>
    <t>945992792</t>
  </si>
  <si>
    <t>CIPFP MISLATA</t>
  </si>
  <si>
    <t>C/ DOLORES IBARRURI, 32</t>
  </si>
  <si>
    <t>46920</t>
  </si>
  <si>
    <t>MISLATA</t>
  </si>
  <si>
    <t>E  VALENCI16</t>
  </si>
  <si>
    <t>235951-EPP-1-2014-1-ES-EPPKA3-ECHE</t>
  </si>
  <si>
    <t>949506035</t>
  </si>
  <si>
    <t>FLORIDA CENTRE DE FORMACION SOCIEDAD COOPERATIVA</t>
  </si>
  <si>
    <t>C/. Rei En Jaume I, 2</t>
  </si>
  <si>
    <t>CATARROJA</t>
  </si>
  <si>
    <t>E  VALENCI17</t>
  </si>
  <si>
    <t>243041-EPP-1-2014-1-ES-EPPKA3-ECHE</t>
  </si>
  <si>
    <t>949053918</t>
  </si>
  <si>
    <t>JUAN COMENIUS COOPERATIVA VALENCIANA</t>
  </si>
  <si>
    <t>9, MÚSICO JARQUE CUALLADÓ STR.</t>
  </si>
  <si>
    <t>46009</t>
  </si>
  <si>
    <t>E  VALENCI18</t>
  </si>
  <si>
    <t>243109-EPP-1-2014-1-ES-EPPKA3-ECHE</t>
  </si>
  <si>
    <t>949519033</t>
  </si>
  <si>
    <t>IES ABASTOS</t>
  </si>
  <si>
    <t>C/ ALBERIQUE, 18</t>
  </si>
  <si>
    <t>46008</t>
  </si>
  <si>
    <t>E  VALENCI19</t>
  </si>
  <si>
    <t>245599-EPP-1-2014-1-ES-EPPKA3-ECHE</t>
  </si>
  <si>
    <t>949524465</t>
  </si>
  <si>
    <t>CENTRO INTEGRADO PÚBLICO DE FORMACIÓN PROFESIONAL MISERICORDIA</t>
  </si>
  <si>
    <t>C/ CASA DE LA MISERICORDIA, 34</t>
  </si>
  <si>
    <t>46014</t>
  </si>
  <si>
    <t>E  VALENCI21</t>
  </si>
  <si>
    <t>249013-EPP-1-2014-1-ES-EPPKA3-ECHE</t>
  </si>
  <si>
    <t>947360783</t>
  </si>
  <si>
    <t>IES RASCANYA-ANTONIO CAÑUELO</t>
  </si>
  <si>
    <t>AV. GERMANS MACHADO, 9</t>
  </si>
  <si>
    <t>46019</t>
  </si>
  <si>
    <t>E  VALENCI23</t>
  </si>
  <si>
    <t>245151-EPP-1-2014-1-ES-EPPKA3-ECHE</t>
  </si>
  <si>
    <t>948904441</t>
  </si>
  <si>
    <t>IES 9 D'OCTUBRE</t>
  </si>
  <si>
    <t>CAMÍ DELS DEPÒSITS, 38</t>
  </si>
  <si>
    <t>46240</t>
  </si>
  <si>
    <t>CARLET</t>
  </si>
  <si>
    <t>E  VALENCI24</t>
  </si>
  <si>
    <t>249224-EPP-1-2014-1-ES-EPPKA3-ECHE</t>
  </si>
  <si>
    <t>937954402</t>
  </si>
  <si>
    <t>CIPFP LUIS SUÑER SANCHIS</t>
  </si>
  <si>
    <t>AV DEPORTES Nº 27</t>
  </si>
  <si>
    <t>46600</t>
  </si>
  <si>
    <t>ALZIRA</t>
  </si>
  <si>
    <t>E  VALENCI25</t>
  </si>
  <si>
    <t>242635-EPP-1-2014-1-ES-EPPKA3-ECHE</t>
  </si>
  <si>
    <t>933036890</t>
  </si>
  <si>
    <t>ESCUELA DE ARTE Y SUPERIOR DE CERÁMICA DE MANISES</t>
  </si>
  <si>
    <t>ALFONS BLAT, NR. 22</t>
  </si>
  <si>
    <t>46940</t>
  </si>
  <si>
    <t>MANISES (VALENCIA)</t>
  </si>
  <si>
    <t>E  VALENCI26</t>
  </si>
  <si>
    <t>247307-EPP-1-2014-1-ES-EPPKA3-ECHE</t>
  </si>
  <si>
    <t>949461221</t>
  </si>
  <si>
    <t>DELS ESTUDIANTS, 2</t>
  </si>
  <si>
    <t>46701</t>
  </si>
  <si>
    <t>GANDIA</t>
  </si>
  <si>
    <t>E  VALENCI27</t>
  </si>
  <si>
    <t>248153-EPP-1-2014-1-ES-EPPKA3-ECHE</t>
  </si>
  <si>
    <t>947686800</t>
  </si>
  <si>
    <t>CENTRE INTEGRAT PÚBLIC DE FORMACIÓ PROFESSIONAL FAITANAR</t>
  </si>
  <si>
    <t>C/ XIQUET DE QUART, 2</t>
  </si>
  <si>
    <t>46930</t>
  </si>
  <si>
    <t>QUART DE POBLET - VALENCIA</t>
  </si>
  <si>
    <t>E  VALENCI29</t>
  </si>
  <si>
    <t>249618-EPP-1-2014-1-ES-EPPKA3-ECHE</t>
  </si>
  <si>
    <t>948411293</t>
  </si>
  <si>
    <t>IES J LLOPIS MARI</t>
  </si>
  <si>
    <t>PARTIDA DE SENIADES S/N</t>
  </si>
  <si>
    <t>46400</t>
  </si>
  <si>
    <t>CULLERA-VALENCIA</t>
  </si>
  <si>
    <t>E  VALENCI30</t>
  </si>
  <si>
    <t>243447-EPP-1-2014-1-ES-EPPKA3-ECHE</t>
  </si>
  <si>
    <t>949543671</t>
  </si>
  <si>
    <t>INSTITUTO ENSEÑANZA SECUNDARIA  PERE BOÏL</t>
  </si>
  <si>
    <t>C/ CERAMISTA ALFONS BLAT/20</t>
  </si>
  <si>
    <t>MANISES</t>
  </si>
  <si>
    <t>E  VALENCI31</t>
  </si>
  <si>
    <t>245405-EPP-1-2014-1-ES-EPPKA3-ECHE</t>
  </si>
  <si>
    <t>949196411</t>
  </si>
  <si>
    <t>INSTITUTO DE EDUCACIÓN SECUNDARIA MOLÍ DEL SOL</t>
  </si>
  <si>
    <t xml:space="preserve">SEQUIA DE FAVARA, 2 </t>
  </si>
  <si>
    <t>E  VALENCI32</t>
  </si>
  <si>
    <t>269931-EPP-1-2015-1-ES-EPPKA3-ECHE</t>
  </si>
  <si>
    <t>939037407</t>
  </si>
  <si>
    <t>I.E.S. MASSAMAGRELL</t>
  </si>
  <si>
    <t>Av/Nàquera, 25</t>
  </si>
  <si>
    <t>46130</t>
  </si>
  <si>
    <t>Massamagrell</t>
  </si>
  <si>
    <t>E  VALENCI35</t>
  </si>
  <si>
    <t>250849-EPP-1-2014-1-ES-EPPKA3-ECHE</t>
  </si>
  <si>
    <t>949168572</t>
  </si>
  <si>
    <t>IES SALVADOR GADEA</t>
  </si>
  <si>
    <t>STREET/ ENCREULLADES NR/ 4</t>
  </si>
  <si>
    <t>46960</t>
  </si>
  <si>
    <t>ALDAIA (VALENCIA)</t>
  </si>
  <si>
    <t>E  VALENCI36</t>
  </si>
  <si>
    <t>255077-EPP-1-2014-1-ES-EPPKA3-ECHE</t>
  </si>
  <si>
    <t>949432994</t>
  </si>
  <si>
    <t>FEDERACIÓN EFAS CV LA MALVESIA</t>
  </si>
  <si>
    <t>PARTIDA EL CERCAT, S/N.</t>
  </si>
  <si>
    <t>46195</t>
  </si>
  <si>
    <t>LLOMBAI (VALENCIA)</t>
  </si>
  <si>
    <t>E  VALENCI39</t>
  </si>
  <si>
    <t>253876-EPP-1-2014-1-ES-EPPKA3-ECHE</t>
  </si>
  <si>
    <t>949291762</t>
  </si>
  <si>
    <t>CAMP DE MORVEDRE</t>
  </si>
  <si>
    <t>AV. FAUSTO CARUANA S/N</t>
  </si>
  <si>
    <t>46500</t>
  </si>
  <si>
    <t>SAGUNTO</t>
  </si>
  <si>
    <t>E  VALENCI40</t>
  </si>
  <si>
    <t>251591-EPP-1-2014-1-ES-EPPKA3-ECHE</t>
  </si>
  <si>
    <t>949483240</t>
  </si>
  <si>
    <t>ESCUELA SUPERIOR DE ARTE DRAMÁTICO DE VALENCIA</t>
  </si>
  <si>
    <t>CAMINO DE VERA, 29</t>
  </si>
  <si>
    <t>E  VALENCI41</t>
  </si>
  <si>
    <t>251645-EPP-1-2014-1-ES-EPPKA3-ECHE</t>
  </si>
  <si>
    <t>948152400</t>
  </si>
  <si>
    <t>IES BENLLIURE</t>
  </si>
  <si>
    <t>Convent dels Carmelites, 13</t>
  </si>
  <si>
    <t>E  VALENCI42</t>
  </si>
  <si>
    <t>252244-EPP-1-2014-1-ES-EPPKA3-ECHE</t>
  </si>
  <si>
    <t>947046406</t>
  </si>
  <si>
    <t>CONSERVATORIO SUPERIOR DE DANZA DE VALENCIA</t>
  </si>
  <si>
    <t>E  VALENCI43</t>
  </si>
  <si>
    <t>252910-EPP-1-2014-1-ES-EPPKA3-ECHE</t>
  </si>
  <si>
    <t>949024333</t>
  </si>
  <si>
    <t>CIPFP AUSIAS MARCH</t>
  </si>
  <si>
    <t>CARRER ANGEL DE VILLENA S/N</t>
  </si>
  <si>
    <t>E  VALENCI45</t>
  </si>
  <si>
    <t>253248-EPP-1-2014-1-ES-EPPKA3-ECHE</t>
  </si>
  <si>
    <t>949481688</t>
  </si>
  <si>
    <t>INSTITUTO DE EDUCACIÓN SECUNDARIA SERPIS</t>
  </si>
  <si>
    <t>JOSÉ Mª HARO, 63</t>
  </si>
  <si>
    <t>E  VALENCI46</t>
  </si>
  <si>
    <t>255039-EPP-1-2014-1-ES-EPPKA3-ECHE</t>
  </si>
  <si>
    <t>949138793</t>
  </si>
  <si>
    <t>CENTRO INTEGRADO PÚBLICO FORMACIÓN PROFESIONAL VICENTE BLASCO IBAÑEZ</t>
  </si>
  <si>
    <t>AVENIDA REINO DE VALENCIA,46</t>
  </si>
  <si>
    <t>E  VALENCI48</t>
  </si>
  <si>
    <t>270972-EPP-1-2016-1-ES-EPPKA3-ECHE</t>
  </si>
  <si>
    <t>939659274</t>
  </si>
  <si>
    <t>IES CONSUELO ARANDA</t>
  </si>
  <si>
    <t>PTDA MISSANA S/N</t>
  </si>
  <si>
    <t>46260</t>
  </si>
  <si>
    <t>ALBERIC</t>
  </si>
  <si>
    <t>E  VALENCI52</t>
  </si>
  <si>
    <t>251899-EPP-1-2014-1-ES-EPPKA3-ECHE</t>
  </si>
  <si>
    <t>949248500</t>
  </si>
  <si>
    <t>C/PRIMERO DE MAYO, Nº 4</t>
  </si>
  <si>
    <t>BURJASSOT</t>
  </si>
  <si>
    <t>E  VALENCI53</t>
  </si>
  <si>
    <t>254599-EPP-1-2014-1-ES-EPPKA3-ECHE</t>
  </si>
  <si>
    <t>949263923</t>
  </si>
  <si>
    <t>INSTITUT D'EDUCACIÓ SECUNDÀRIA VELES E VENTS</t>
  </si>
  <si>
    <t>CARRER CULLERA, 137</t>
  </si>
  <si>
    <t>46730</t>
  </si>
  <si>
    <t>GANDIA GRAU</t>
  </si>
  <si>
    <t>E  VALENCI55</t>
  </si>
  <si>
    <t>253668-EPP-1-2014-1-ES-EPPKA3-ECHE</t>
  </si>
  <si>
    <t>949484501</t>
  </si>
  <si>
    <t>IES POU CLAR</t>
  </si>
  <si>
    <t>AV. VICENTE GIRONÉS MORA  S/N</t>
  </si>
  <si>
    <t>46870</t>
  </si>
  <si>
    <t>ONTINYENT</t>
  </si>
  <si>
    <t>E  VALENCI56</t>
  </si>
  <si>
    <t>252680-EPP-1-2014-1-ES-EPPKA3-ECHE</t>
  </si>
  <si>
    <t>949609340</t>
  </si>
  <si>
    <t>IES LA SENIA</t>
  </si>
  <si>
    <t>ESCULTOR JOSÉ CAPUZ, S/N</t>
  </si>
  <si>
    <t>46200</t>
  </si>
  <si>
    <t>PAIPORTA</t>
  </si>
  <si>
    <t>E  VALENCI58</t>
  </si>
  <si>
    <t>253054-EPP-1-2014-1-ES-EPPKA3-ECHE</t>
  </si>
  <si>
    <t>949375667</t>
  </si>
  <si>
    <t>INSTITUTO DE EDUCACION SECUNDARIA BENIMAMET</t>
  </si>
  <si>
    <t>C/ CULLERA, S/N. APARTADO DE CORREOS, Nº 25</t>
  </si>
  <si>
    <t>46035</t>
  </si>
  <si>
    <t>VALÈNCIA</t>
  </si>
  <si>
    <t>E  VALENCI59</t>
  </si>
  <si>
    <t>253122-EPP-1-2014-1-ES-EPPKA3-ECHE</t>
  </si>
  <si>
    <t>949034518</t>
  </si>
  <si>
    <t>INSTITUTO DE EDUCACION SECUNDARIA FUENTE SAN LUIS</t>
  </si>
  <si>
    <t>AVDA. HERMANOS MARISTAS, 25</t>
  </si>
  <si>
    <t>E  VALENCI61</t>
  </si>
  <si>
    <t>255481-EPP-1-2014-1-ES-EPPKA3-ECHE</t>
  </si>
  <si>
    <t>949577524</t>
  </si>
  <si>
    <t>TEVIAN S.L</t>
  </si>
  <si>
    <t xml:space="preserve">JUAN LLORENS, 37-39 </t>
  </si>
  <si>
    <t>E  VALENCI62</t>
  </si>
  <si>
    <t>255655-EPP-1-2014-1-ES-EPPKA3-ECHE</t>
  </si>
  <si>
    <t>945148116</t>
  </si>
  <si>
    <t>ESCUELA DE CAPATACES AGRÍCOLAS. DIPUTACIÓN DE VALENCIA</t>
  </si>
  <si>
    <t>CAMINO DEL PUERTO S/N</t>
  </si>
  <si>
    <t>CATARROJA (VALENCIA)</t>
  </si>
  <si>
    <t>E  VALENCI64</t>
  </si>
  <si>
    <t>256000-EPP-1-2014-1-ES-EPPKA3-ECHE</t>
  </si>
  <si>
    <t>949538336</t>
  </si>
  <si>
    <t>ESCUELAS SAN JOSE EN VALENCIA PROVINCIA DE ARAGON COMPAÑIA DE JESUS</t>
  </si>
  <si>
    <t xml:space="preserve">AVDA CORTES VALENCIANAS 1 </t>
  </si>
  <si>
    <t>46015</t>
  </si>
  <si>
    <t>E  VALENCI65</t>
  </si>
  <si>
    <t>270239-EPP-1-2015-1-ES-EPPKA3-ECHE</t>
  </si>
  <si>
    <t>940589795</t>
  </si>
  <si>
    <t>IES La Marxadella</t>
  </si>
  <si>
    <t>Padre Méndez 154</t>
  </si>
  <si>
    <t>46900</t>
  </si>
  <si>
    <t>Torrent</t>
  </si>
  <si>
    <t>E  VALENCI66</t>
  </si>
  <si>
    <t>256168-EPP-1-2014-1-ES-EPPKA3-ECHE</t>
  </si>
  <si>
    <t>949257618</t>
  </si>
  <si>
    <t>ESCUELA PROFESIONAL XAVIER</t>
  </si>
  <si>
    <t>CALLE PINTOR LÓPEZ Nº 8</t>
  </si>
  <si>
    <t>46003</t>
  </si>
  <si>
    <t>E  VALENCI67</t>
  </si>
  <si>
    <t>256478-EPP-1-2014-1-ES-EPPKA3-ECHE</t>
  </si>
  <si>
    <t>949408259</t>
  </si>
  <si>
    <t>CONSERVATORI SUPERIOR DE MÚSICA "JOAQUÍN RODRIGO" DE VALENCIA</t>
  </si>
  <si>
    <t>RICARDO MUÑOZ SUAY S/N</t>
  </si>
  <si>
    <t>E  VALENCI69</t>
  </si>
  <si>
    <t>256719-EPP-1-2014-1-ES-EPPKA3-ECHE</t>
  </si>
  <si>
    <t>949305245</t>
  </si>
  <si>
    <t>INSTITUTO DE EDUCACIÓN SECUNDARIA JAUME I / INSTITUT D'EDUCACIÓ SECUNDÀRIA JAUME I</t>
  </si>
  <si>
    <t xml:space="preserve"> AV. D'ALBAIDA, 23</t>
  </si>
  <si>
    <t>E  VALENCI71</t>
  </si>
  <si>
    <t>258685-EPP-1-2014-1-ES-EPPKA3-ECHE</t>
  </si>
  <si>
    <t>949655706</t>
  </si>
  <si>
    <t>CEEDCV</t>
  </si>
  <si>
    <t>E  VALENCI72</t>
  </si>
  <si>
    <t>258786-EPP-1-2014-1-ES-EPPKA3-ECHE</t>
  </si>
  <si>
    <t>949198545</t>
  </si>
  <si>
    <t>CENTRO DE FORMACION PROFESIONAL XABEC</t>
  </si>
  <si>
    <t>C/Arquitecto Rodríguez, 54</t>
  </si>
  <si>
    <t>E  VALENCI73</t>
  </si>
  <si>
    <t>260460-EPP-1-2014-1-ES-EPPKA3-ECHE</t>
  </si>
  <si>
    <t>948675812</t>
  </si>
  <si>
    <t>SAN JAIME APOSTOL</t>
  </si>
  <si>
    <t>7 MADRID, STREET</t>
  </si>
  <si>
    <t>46113</t>
  </si>
  <si>
    <t xml:space="preserve">MONCADA (VALENCIA) </t>
  </si>
  <si>
    <t>E  VALENCI74</t>
  </si>
  <si>
    <t>257451-EPP-1-2014-1-ES-EPPKA3-ECHE</t>
  </si>
  <si>
    <t>949439881</t>
  </si>
  <si>
    <t>CENTRO INTEGRADO PÚBLICO DE FORMACIÓN PROFESIONAL LA COSTERA</t>
  </si>
  <si>
    <t>C/GONÇAL VINYES 1</t>
  </si>
  <si>
    <t>46800</t>
  </si>
  <si>
    <t>XÀTIVA</t>
  </si>
  <si>
    <t>E  VALENCI75</t>
  </si>
  <si>
    <t>259380-EPP-1-2014-1-ES-EPPKA3-ECHE</t>
  </si>
  <si>
    <t>949573450</t>
  </si>
  <si>
    <t>CENTRO INTEGRADO PÚBLICO DE FORMACIÓN PROFESIONAL COMPLEJO EDUCATIVO DE CHESTE</t>
  </si>
  <si>
    <t>CTRA(MADRID SN. CHESTE</t>
  </si>
  <si>
    <t>46380</t>
  </si>
  <si>
    <t>CHESTE</t>
  </si>
  <si>
    <t>E  VALENCI76</t>
  </si>
  <si>
    <t>270981-EPP-1-2016-1-ES-EPPKA3-ECHE</t>
  </si>
  <si>
    <t>933221190</t>
  </si>
  <si>
    <t>ies gonzalo anaya</t>
  </si>
  <si>
    <t>C/Les palmeres - Pol.Industrial Virgen de la Salud, 1</t>
  </si>
  <si>
    <t>46950</t>
  </si>
  <si>
    <t>xirivella</t>
  </si>
  <si>
    <t>E  VALENCI79</t>
  </si>
  <si>
    <t>261882-EPP-1-2014-1-ES-EPPKA3-ECHE</t>
  </si>
  <si>
    <t>948811127</t>
  </si>
  <si>
    <t>BARREIRA ARTE Y DISEÑO SL</t>
  </si>
  <si>
    <t>CALLE SAN JACINTO, 1 - 3</t>
  </si>
  <si>
    <t>E  VALENCI80</t>
  </si>
  <si>
    <t>261420-EPP-1-2014-1-ES-EPPKA3-ECHE</t>
  </si>
  <si>
    <t>947047667</t>
  </si>
  <si>
    <t>ESCOLA FP LA SAFOR COOP.V.</t>
  </si>
  <si>
    <t>SANT MARC, 10</t>
  </si>
  <si>
    <t>46722</t>
  </si>
  <si>
    <t>BENIARJÓ (VALÈNCIA)</t>
  </si>
  <si>
    <t>E  VALENCI81</t>
  </si>
  <si>
    <t>260770-EPP-1-2014-1-ES-EPPKA3-ECHE</t>
  </si>
  <si>
    <t>949621271</t>
  </si>
  <si>
    <t>CENTRE INTEGRAT PUBLIC DE FORMACIÓ PROFESSIONAL BENICARLÓ</t>
  </si>
  <si>
    <t>AVDA.CORTS VALENCIANES, 2</t>
  </si>
  <si>
    <t>12580</t>
  </si>
  <si>
    <t>E  VALENCI82</t>
  </si>
  <si>
    <t>261552-EPP-1-2014-1-ES-EPPKA3-ECHE</t>
  </si>
  <si>
    <t>949444149</t>
  </si>
  <si>
    <t>IES L'ESTACIO</t>
  </si>
  <si>
    <t>CARRETERA L'ESTACIO, S/N</t>
  </si>
  <si>
    <t>E  VALENCI85</t>
  </si>
  <si>
    <t>265340-EPP-1-2014-1-ES-EPPKA3-ECHE</t>
  </si>
  <si>
    <t>949485762</t>
  </si>
  <si>
    <t>CENTRO INTEGRADO PÚBLICO DE FORMACIÓN PROFESIONAL CIUTAT DE L'APRENENT</t>
  </si>
  <si>
    <t>4, LA COSTERA STREET. URBANIZACIÓN SAN FRANCISCO</t>
  </si>
  <si>
    <t>46220</t>
  </si>
  <si>
    <t>PICASSENT</t>
  </si>
  <si>
    <t>E  VALENCI86</t>
  </si>
  <si>
    <t>266911-EPP-1-2014-1-ES-EPPKA3-ECHE</t>
  </si>
  <si>
    <t>949461900</t>
  </si>
  <si>
    <t>IES MARIA ENRIQUEZ</t>
  </si>
  <si>
    <t>C/LITERATO AZORIN Nº1</t>
  </si>
  <si>
    <t>46702</t>
  </si>
  <si>
    <t>E  VALENCI87</t>
  </si>
  <si>
    <t>267026-EPP-1-2014-1-ES-EPPKA3-ECHE</t>
  </si>
  <si>
    <t>949405931</t>
  </si>
  <si>
    <t>IES LA PATACONA</t>
  </si>
  <si>
    <t>NOVELISTA BLASCO IBÁÑEZ, Nº1</t>
  </si>
  <si>
    <t>46120</t>
  </si>
  <si>
    <t>ALBORAYA</t>
  </si>
  <si>
    <t>E  VALENCI88</t>
  </si>
  <si>
    <t>267434-EPP-1-2014-1-ES-EPPKA3-ECHE</t>
  </si>
  <si>
    <t>949375570</t>
  </si>
  <si>
    <t>INSTITUTO DE EDUCACIÓN SECUNDARIA LES ALFÀBEGUES</t>
  </si>
  <si>
    <t>MARIANA DE SAN SIMEON, S/N</t>
  </si>
  <si>
    <t>46117</t>
  </si>
  <si>
    <t>BETERA</t>
  </si>
  <si>
    <t>E  VALENCI89</t>
  </si>
  <si>
    <t>267816-EPP-1-2014-1-ES-EPPKA3-ECHE</t>
  </si>
  <si>
    <t>949611668</t>
  </si>
  <si>
    <t>COLEGIO MAS CAMARENA S.L</t>
  </si>
  <si>
    <t>AVDA BENJAMIN FRANKLIN Nº18</t>
  </si>
  <si>
    <t>PATERNA (VALENCIA)</t>
  </si>
  <si>
    <t>E  VALENCI90</t>
  </si>
  <si>
    <t>268861-EPP-1-2014-1-ES-EPPKA3-ECHE</t>
  </si>
  <si>
    <t>949582277</t>
  </si>
  <si>
    <t>CENTRO UNIVERSITARIO EDEM</t>
  </si>
  <si>
    <t>STREET: COLÓN, Nº 82, 5ª</t>
  </si>
  <si>
    <t>46004</t>
  </si>
  <si>
    <t>E  VALENCI91</t>
  </si>
  <si>
    <t>269111-EPP-1-2014-1-ES-EPPKA3-ECHE</t>
  </si>
  <si>
    <t>943245461</t>
  </si>
  <si>
    <t>UNIVERSIDAD EUROPEA DE VALENCIA, S.L.</t>
  </si>
  <si>
    <t>CALLE GENERAL ELIO, 8-10</t>
  </si>
  <si>
    <t>E  VALENCI93</t>
  </si>
  <si>
    <t>269556-EPP-1-2015-1-ES-EPPKA3-ECHE</t>
  </si>
  <si>
    <t>944182384</t>
  </si>
  <si>
    <t>INSTITUTO INTER, SL</t>
  </si>
  <si>
    <t>28-30, Marvà Street</t>
  </si>
  <si>
    <t>46007</t>
  </si>
  <si>
    <t>E  VALENCI94</t>
  </si>
  <si>
    <t>270004-EPP-1-2015-1-ES-EPPKA3-ECHE</t>
  </si>
  <si>
    <t>949182831</t>
  </si>
  <si>
    <t>IES JOSÉ RODRIGO BOTET</t>
  </si>
  <si>
    <t>Stos. Justo y Pastor 70</t>
  </si>
  <si>
    <t>Manises</t>
  </si>
  <si>
    <t>E  VALENCI95</t>
  </si>
  <si>
    <t>270082-EPP-1-2015-1-ES-EPPKA3-ECHE</t>
  </si>
  <si>
    <t>938991332</t>
  </si>
  <si>
    <t>Rodrigo Giorgeta slu</t>
  </si>
  <si>
    <t>Marqués de Campo 7</t>
  </si>
  <si>
    <t>E  VALENCI96</t>
  </si>
  <si>
    <t>270257-EPP-1-2015-1-ES-EPPKA3-ECHE</t>
  </si>
  <si>
    <t>945699561</t>
  </si>
  <si>
    <t>FEDERACIÓN EFA COMUNIDAD VALENCIANA-TORREALEDUA</t>
  </si>
  <si>
    <t>Camino Tejar, 16</t>
  </si>
  <si>
    <t>Llombai, Valencia</t>
  </si>
  <si>
    <t>E  VALENCI97</t>
  </si>
  <si>
    <t>270283-EPP-1-2015-1-ES-EPPKA3-ECHE</t>
  </si>
  <si>
    <t>944314013</t>
  </si>
  <si>
    <t>ASOCIACIÓN PARA LA PROMOCIÓN DE LA MUJER PORTOMAR</t>
  </si>
  <si>
    <t>C/Cronista Almela y Vives, 5</t>
  </si>
  <si>
    <t>E  VALENCI98</t>
  </si>
  <si>
    <t>271094-EPP-1-2016-1-ES-EPPKA3-ECHE</t>
  </si>
  <si>
    <t>938773082</t>
  </si>
  <si>
    <t>Patronato de Promoción Humana y Social Juan XXIII</t>
  </si>
  <si>
    <t>C/Isabel La Católica 46</t>
  </si>
  <si>
    <t>Burjasot</t>
  </si>
  <si>
    <t>E  VALENCI99</t>
  </si>
  <si>
    <t>271107-EPP-1-2016-1-ES-EPPKA3-ECHE</t>
  </si>
  <si>
    <t>939094928</t>
  </si>
  <si>
    <t>CENTRO DE FORMACIÓN CAPITOL SLU</t>
  </si>
  <si>
    <t>Calle RIBERA 16</t>
  </si>
  <si>
    <t>46002</t>
  </si>
  <si>
    <t>29619-EPP-1-2014-1-ES-EPPKA3-ECHE</t>
  </si>
  <si>
    <t>999862809</t>
  </si>
  <si>
    <t>UNIVERSIDAD DE VALLADOLID</t>
  </si>
  <si>
    <t>PLAZA SANTA CRUZ 8</t>
  </si>
  <si>
    <t>47002</t>
  </si>
  <si>
    <t>E  VALLADO03</t>
  </si>
  <si>
    <t>223571-EPP-1-2014-1-ES-EPPKA3-ECHE</t>
  </si>
  <si>
    <t>949630680</t>
  </si>
  <si>
    <t>UNIVERSIDAD EUROPEA MIGUEL DE CERVANTES S.A.</t>
  </si>
  <si>
    <t>CALLE PADRE JULIO CHEVALIER, 2</t>
  </si>
  <si>
    <t>47012</t>
  </si>
  <si>
    <t>E  VALLADO04</t>
  </si>
  <si>
    <t>238947-EPP-1-2014-1-ES-EPPKA3-ECHE</t>
  </si>
  <si>
    <t>949085055</t>
  </si>
  <si>
    <t>IES JULIÁN MARÍAS</t>
  </si>
  <si>
    <t>EUSEBIO GONZÁLEZ SUÁREZ S/N</t>
  </si>
  <si>
    <t>47014</t>
  </si>
  <si>
    <t>E  VALLADO06</t>
  </si>
  <si>
    <t>239977-EPP-1-2014-1-ES-EPPKA3-ECHE</t>
  </si>
  <si>
    <t>949441918</t>
  </si>
  <si>
    <t>IES CONDESA EYLO ALFONSO</t>
  </si>
  <si>
    <t>VELAZQUEZ STREET</t>
  </si>
  <si>
    <t xml:space="preserve">47007 </t>
  </si>
  <si>
    <t>E  VALLADO09</t>
  </si>
  <si>
    <t>240479-EPP-1-2014-1-ES-EPPKA3-ECHE</t>
  </si>
  <si>
    <t>946145567</t>
  </si>
  <si>
    <t>INSTITUTO DE EDUCACION SECUNDARIA EMILO FERRARI</t>
  </si>
  <si>
    <t>C/ SEMENTERAS/N</t>
  </si>
  <si>
    <t>47009</t>
  </si>
  <si>
    <t>E  VALLADO10</t>
  </si>
  <si>
    <t>240481-EPP-1-2014-1-ES-EPPKA3-ECHE</t>
  </si>
  <si>
    <t>949245687</t>
  </si>
  <si>
    <t>ESCUELA DE ARTE Y SUPERIOR DE CONSERVACIÓN Y RESTAURACIÓN DE BIENES CULTURALES DE VALLADOLID</t>
  </si>
  <si>
    <t>CALLE LEOPOLDO CANO, 20</t>
  </si>
  <si>
    <t>47003</t>
  </si>
  <si>
    <t>E  VALLADO11</t>
  </si>
  <si>
    <t>240507-EPP-1-2014-1-ES-EPPKA3-ECHE</t>
  </si>
  <si>
    <t>947623071</t>
  </si>
  <si>
    <t>IES ZORRILLA</t>
  </si>
  <si>
    <t>SAN PABLO 3</t>
  </si>
  <si>
    <t>47011</t>
  </si>
  <si>
    <t>E  VALLADO13</t>
  </si>
  <si>
    <t>240739-EPP-1-2014-1-ES-EPPKA3-ECHE</t>
  </si>
  <si>
    <t>946769374</t>
  </si>
  <si>
    <t>I.E.S.ARCA REAL</t>
  </si>
  <si>
    <t>CALLE GENERAL SHELLY 1</t>
  </si>
  <si>
    <t>470013</t>
  </si>
  <si>
    <t>E  VALLADO15</t>
  </si>
  <si>
    <t>241141-EPP-1-2014-1-ES-EPPKA3-ECHE</t>
  </si>
  <si>
    <t>945978630</t>
  </si>
  <si>
    <t>CENTRO GREGORIO FERNÁNDEZ</t>
  </si>
  <si>
    <t>C/ GABILONDO, 23</t>
  </si>
  <si>
    <t>47007</t>
  </si>
  <si>
    <t>E  VALLADO16</t>
  </si>
  <si>
    <t>241389-EPP-1-2014-1-ES-EPPKA3-ECHE</t>
  </si>
  <si>
    <t>949196023</t>
  </si>
  <si>
    <t>IES GALILEO</t>
  </si>
  <si>
    <t>C/ VILLABAÑEZ 52</t>
  </si>
  <si>
    <t>E  VALLADO17</t>
  </si>
  <si>
    <t>241405-EPP-1-2014-1-ES-EPPKA3-ECHE</t>
  </si>
  <si>
    <t>949622241</t>
  </si>
  <si>
    <t>INSTITUTO POLITÉCNICO CRISTO REY</t>
  </si>
  <si>
    <t>AVD. GIJÓN 17</t>
  </si>
  <si>
    <t>E  VALLADO18</t>
  </si>
  <si>
    <t>241477-EPP-1-2014-1-ES-EPPKA3-ECHE</t>
  </si>
  <si>
    <t>945274895</t>
  </si>
  <si>
    <t>I.E.S. RIBERA DE CASTILLA</t>
  </si>
  <si>
    <t>ST. MIRABEL NR. 25</t>
  </si>
  <si>
    <t>47010</t>
  </si>
  <si>
    <t>E  VALLADO19</t>
  </si>
  <si>
    <t>241745-EPP-1-2014-1-ES-EPPKA3-ECHE</t>
  </si>
  <si>
    <t>914083866</t>
  </si>
  <si>
    <t>IES LA MERCED</t>
  </si>
  <si>
    <t>LA MERCED 8</t>
  </si>
  <si>
    <t xml:space="preserve">VALLADOLID </t>
  </si>
  <si>
    <t>E  VALLADO20</t>
  </si>
  <si>
    <t>244323-EPP-1-2014-1-ES-EPPKA3-ECHE</t>
  </si>
  <si>
    <t>949048001</t>
  </si>
  <si>
    <t>INSTITUTO DE EDUCACIÓN SECUNDARIA VEGA DEL PRADO</t>
  </si>
  <si>
    <t>PLAZA DE LA CEBADA, 1</t>
  </si>
  <si>
    <t>E  VALLADO21</t>
  </si>
  <si>
    <t>245551-EPP-1-2014-1-ES-EPPKA3-ECHE</t>
  </si>
  <si>
    <t>945566380</t>
  </si>
  <si>
    <t>CENTRO GRIAL</t>
  </si>
  <si>
    <t>RUIZ HERNÁNDEZ, 14</t>
  </si>
  <si>
    <t>E  VALLADO22</t>
  </si>
  <si>
    <t>246063-EPP-1-2014-1-ES-EPPKA3-ECHE</t>
  </si>
  <si>
    <t>946809823</t>
  </si>
  <si>
    <t>ESCUELA SUPERIOR DE ARTE DRAMÁTICO DE CASTILLA Y LEÓN</t>
  </si>
  <si>
    <t>AVDA. MONASTERIO DE PRADO, Nº 2</t>
  </si>
  <si>
    <t>E  VALLADO23</t>
  </si>
  <si>
    <t>246759-EPP-1-2014-1-ES-EPPKA3-ECHE</t>
  </si>
  <si>
    <t>949503319</t>
  </si>
  <si>
    <t>PASEO DE JUAN CARLOS I,22</t>
  </si>
  <si>
    <t>47013</t>
  </si>
  <si>
    <t>E  VALLADO24</t>
  </si>
  <si>
    <t>249699-EPP-1-2014-1-ES-EPPKA3-ECHE</t>
  </si>
  <si>
    <t>949104358</t>
  </si>
  <si>
    <t>CIFP JUAN DE HERRERA</t>
  </si>
  <si>
    <t>AVENIDA DE SEGOVIA, 72</t>
  </si>
  <si>
    <t>E  VALLADO25</t>
  </si>
  <si>
    <t>247417-EPP-1-2014-1-ES-EPPKA3-ECHE</t>
  </si>
  <si>
    <t>949459863</t>
  </si>
  <si>
    <t>CENTRO INTEGRADO DE FORMACIÓN PROFESIONAL MEDINA DEL CAMPO</t>
  </si>
  <si>
    <t>58, AVENUE PORTUGAL</t>
  </si>
  <si>
    <t xml:space="preserve">47400 </t>
  </si>
  <si>
    <t>MEDINA DEL CAMPO-VALLADOLID</t>
  </si>
  <si>
    <t>E  VALLADO26</t>
  </si>
  <si>
    <t>271650-EPP-1-2017-1-ES-EPPKA3-ECHE</t>
  </si>
  <si>
    <t>942197085</t>
  </si>
  <si>
    <t>calle Espadaña 3</t>
  </si>
  <si>
    <t>47140</t>
  </si>
  <si>
    <t>LAGUNA DE DUERO</t>
  </si>
  <si>
    <t>E  VALLADO27</t>
  </si>
  <si>
    <t>256468-EPP-1-2014-1-ES-EPPKA3-ECHE</t>
  </si>
  <si>
    <t>949490224</t>
  </si>
  <si>
    <t>CENTRO DE ESTUDIOS MARCOTE SL</t>
  </si>
  <si>
    <t>CAMINO VIEJO DE SIMANCAS KM 4</t>
  </si>
  <si>
    <t>47008</t>
  </si>
  <si>
    <t>E  VALLADO28</t>
  </si>
  <si>
    <t>260255-EPP-1-2014-1-ES-EPPKA3-ECHE</t>
  </si>
  <si>
    <t>949553662</t>
  </si>
  <si>
    <t>FORMACIÓN Y TECNOLOGIA EDUCATIVA EN CASTILLA Y LEÓN S.L</t>
  </si>
  <si>
    <t>DOCTOR BARRAQUER STREET-NO MUNBER</t>
  </si>
  <si>
    <t>E  VALLADO30</t>
  </si>
  <si>
    <t>264390-EPP-1-2014-1-ES-EPPKA3-ECHE</t>
  </si>
  <si>
    <t>948905120</t>
  </si>
  <si>
    <t>IES DIEGO DE PRAVES</t>
  </si>
  <si>
    <t>ESCRIBANO,9</t>
  </si>
  <si>
    <t>E  VALLADO32</t>
  </si>
  <si>
    <t>271738-EPP-1-2017-1-ES-EPPKA3-ECHE</t>
  </si>
  <si>
    <t>926482018</t>
  </si>
  <si>
    <t>ESCUELA SUPERIOR DE DISEÑO DE VALALDOLID S.L</t>
  </si>
  <si>
    <t>Paseo Arco de Ladrillo 72-74</t>
  </si>
  <si>
    <t>Valladolid</t>
  </si>
  <si>
    <t>E  VALLADO33</t>
  </si>
  <si>
    <t>272155-EPP-1-2018-1-ES-EPPKA1-ECHE</t>
  </si>
  <si>
    <t>944112738</t>
  </si>
  <si>
    <t>FUNDACIÓN UNIVERSIDAD INTERNACIONAL ISABEL I DE CASTILLA</t>
  </si>
  <si>
    <t>C/ JUAN SEBASTIÁN ELCANO, 6</t>
  </si>
  <si>
    <t>47195</t>
  </si>
  <si>
    <t>ARROYO DE LA ENCOMIENDA</t>
  </si>
  <si>
    <t>E  VALLADO34</t>
  </si>
  <si>
    <t>272290-EPP-1-2018-1-ES-EPPKA1-ECHE</t>
  </si>
  <si>
    <t>930474441</t>
  </si>
  <si>
    <t>Escuela de Profesionales Alcazarén</t>
  </si>
  <si>
    <t>Manuel López Antolí 1A</t>
  </si>
  <si>
    <t>E  VIC01</t>
  </si>
  <si>
    <t>46003-EPP-1-2014-1-ES-EPPKA3-ECHE</t>
  </si>
  <si>
    <t>999837977</t>
  </si>
  <si>
    <t>FUNDACIO UNIVERSITARIA BALMES</t>
  </si>
  <si>
    <t>Sagrada Família 7</t>
  </si>
  <si>
    <t>08500</t>
  </si>
  <si>
    <t>VIC</t>
  </si>
  <si>
    <t>E  VIC02</t>
  </si>
  <si>
    <t>256789-EPP-1-2014-1-ES-EPPKA3-ECHE</t>
  </si>
  <si>
    <t>949612056</t>
  </si>
  <si>
    <t>ESCOLA D'ART I SUPERIOR DE DISSENY DE VIC</t>
  </si>
  <si>
    <t>RAMBLA DE SANT DOMÈNEC, 24</t>
  </si>
  <si>
    <t xml:space="preserve">08500 </t>
  </si>
  <si>
    <t>E  VIC03</t>
  </si>
  <si>
    <t>257000-EPP-1-2014-1-ES-EPPKA3-ECHE</t>
  </si>
  <si>
    <t>948799293</t>
  </si>
  <si>
    <t>INSTITUT DE VIC</t>
  </si>
  <si>
    <t>AVINGUDA SANT BERNAT CALBÓ, 8</t>
  </si>
  <si>
    <t>29447-EPP-1-2014-1-ES-EPPKA3-ECHE</t>
  </si>
  <si>
    <t>999630494</t>
  </si>
  <si>
    <t>UNIVERSIDAD DE VIGO</t>
  </si>
  <si>
    <t>CAMPUS UNIVERSITARIO S/N</t>
  </si>
  <si>
    <t>36310</t>
  </si>
  <si>
    <t>VIGO</t>
  </si>
  <si>
    <t>E  VIGO02</t>
  </si>
  <si>
    <t>234729-EPP-1-2014-1-ES-EPPKA3-ECHE</t>
  </si>
  <si>
    <t>947784576</t>
  </si>
  <si>
    <t>INSTITUTO DE EDUCACIÓN SECUNDARIA DE TEIS</t>
  </si>
  <si>
    <t>AV GALICIA 101</t>
  </si>
  <si>
    <t>36216</t>
  </si>
  <si>
    <t>E  VIGO03</t>
  </si>
  <si>
    <t>235215-EPP-1-2014-1-ES-EPPKA3-ECHE</t>
  </si>
  <si>
    <t>949500215</t>
  </si>
  <si>
    <t>CONSERVATORIO SUPERIOR DE MÚSICA DE VIGO</t>
  </si>
  <si>
    <t>MANUEL OLIVIÉ 23</t>
  </si>
  <si>
    <t>36203</t>
  </si>
  <si>
    <t>E  VIGO05</t>
  </si>
  <si>
    <t>249334-EPP-1-2014-1-ES-EPPKA3-ECHE</t>
  </si>
  <si>
    <t>949359953</t>
  </si>
  <si>
    <t>CIFP VALENTIN PAZ ANDRADE</t>
  </si>
  <si>
    <t>ESTRADA VELLA DE MADRID Nº160- MEIXOEIRO</t>
  </si>
  <si>
    <t>36201</t>
  </si>
  <si>
    <t>E  VIGO06</t>
  </si>
  <si>
    <t>254666-EPP-1-2014-1-ES-EPPKA3-ECHE</t>
  </si>
  <si>
    <t>949016961</t>
  </si>
  <si>
    <t>I.E.S. POLITÉCNICO DE VIGO</t>
  </si>
  <si>
    <t>C/ TORRECEDEIRA 88</t>
  </si>
  <si>
    <t>36208</t>
  </si>
  <si>
    <t>E  VIGO08</t>
  </si>
  <si>
    <t>258866-EPP-1-2014-1-ES-EPPKA3-ECHE</t>
  </si>
  <si>
    <t>942800328</t>
  </si>
  <si>
    <t>ESCUELA SUPERIOR DE ARTE DRAMÁTICO</t>
  </si>
  <si>
    <t>POZA CABALO Nº 1</t>
  </si>
  <si>
    <t>36212</t>
  </si>
  <si>
    <t>E  VIGO09</t>
  </si>
  <si>
    <t>269609-EPP-1-2015-1-ES-EPPKA3-ECHE</t>
  </si>
  <si>
    <t>944264834</t>
  </si>
  <si>
    <t>FOMENTO DE CENTROS DE ENSEÑANZA, S.A. - COLEGIO MONTECASTELO</t>
  </si>
  <si>
    <t>DOCTOR PAZ PARDO,84 - A</t>
  </si>
  <si>
    <t>36214</t>
  </si>
  <si>
    <t>E  VIGO10</t>
  </si>
  <si>
    <t>257717-EPP-1-2014-1-ES-EPPKA3-ECHE</t>
  </si>
  <si>
    <t>949529024</t>
  </si>
  <si>
    <t>IES JOHAN CARBALLEIRA</t>
  </si>
  <si>
    <t>RÚA STAFFAN MÖRLING Nº4</t>
  </si>
  <si>
    <t>36930</t>
  </si>
  <si>
    <t>BUEU. PONTEVEDRA</t>
  </si>
  <si>
    <t>E  VIGO11</t>
  </si>
  <si>
    <t>262446-EPP-1-2014-1-ES-EPPKA3-ECHE</t>
  </si>
  <si>
    <t>948857881</t>
  </si>
  <si>
    <t>IES RICARDO MELLA</t>
  </si>
  <si>
    <t>ESTRADA VELLA DE MADRID, 177</t>
  </si>
  <si>
    <t>E  VIGO12</t>
  </si>
  <si>
    <t>262428-EPP-1-2014-1-ES-EPPKA3-ECHE</t>
  </si>
  <si>
    <t>949555505</t>
  </si>
  <si>
    <t>COLEGIO SAN JOSÉ DE LA GUÍA SSJ</t>
  </si>
  <si>
    <t>NUMBER 25, DOCTOR CORBAL STREET</t>
  </si>
  <si>
    <t>36207</t>
  </si>
  <si>
    <t>E  VIGO13</t>
  </si>
  <si>
    <t>261942-EPP-1-2014-1-ES-EPPKA3-ECHE</t>
  </si>
  <si>
    <t>947711147</t>
  </si>
  <si>
    <t>IES AUDIOVISUAL DE VIGO</t>
  </si>
  <si>
    <t>EDUARDO CABELLO, S/N.</t>
  </si>
  <si>
    <t>E  VIGO14</t>
  </si>
  <si>
    <t>261454-EPP-1-2014-1-ES-EPPKA3-ECHE</t>
  </si>
  <si>
    <t>948992808</t>
  </si>
  <si>
    <t>CENTRO EDUCATIVO ALOYA</t>
  </si>
  <si>
    <t>STREET/ COUTO, Nº 2</t>
  </si>
  <si>
    <t>E  VIGO15</t>
  </si>
  <si>
    <t>261632-EPP-1-2014-1-ES-EPPKA3-ECHE</t>
  </si>
  <si>
    <t>949107171</t>
  </si>
  <si>
    <t>CEBEM FORMACIÓN PROFESIONAL SL</t>
  </si>
  <si>
    <t>GARCÍA BARBÓN, 48 BAIXO-INT.</t>
  </si>
  <si>
    <t>E  VIGO16</t>
  </si>
  <si>
    <t>265325-EPP-1-2014-1-ES-EPPKA3-ECHE</t>
  </si>
  <si>
    <t>949150530</t>
  </si>
  <si>
    <t>CIFP MANUEL ANTONIO</t>
  </si>
  <si>
    <t>AV DE MADRID S/N</t>
  </si>
  <si>
    <t>E  VIGO17</t>
  </si>
  <si>
    <t>267001-EPP-1-2014-1-ES-EPPKA3-ECHE</t>
  </si>
  <si>
    <t>949605266</t>
  </si>
  <si>
    <t>INSTITUTO DE EDUCACIÓN SECUNDARIA A GUÍA</t>
  </si>
  <si>
    <t>AVENIDA DONA FERMINA, 1</t>
  </si>
  <si>
    <t>E  VIGO18</t>
  </si>
  <si>
    <t>268348-EPP-1-2014-1-ES-EPPKA3-ECHE</t>
  </si>
  <si>
    <t>949244329</t>
  </si>
  <si>
    <t>INSTITUTO DE EDUCACIÓN SECUNDARIA ESCOLAS PROVAL</t>
  </si>
  <si>
    <t>AVDA. PORTUGAL, 171</t>
  </si>
  <si>
    <t>36350</t>
  </si>
  <si>
    <t>NIGRÁN</t>
  </si>
  <si>
    <t>E  VIGO19</t>
  </si>
  <si>
    <t>268992-EPP-1-2014-1-ES-EPPKA3-ECHE</t>
  </si>
  <si>
    <t>949094561</t>
  </si>
  <si>
    <t>CENTRO DE ESTUDIOS BANCARIOS, ECONOMICOS Y MERCANTILES SL</t>
  </si>
  <si>
    <t xml:space="preserve">VIA DE LA HISPANIDAD 33 </t>
  </si>
  <si>
    <t>E  VIGO20</t>
  </si>
  <si>
    <t>271127-EPP-1-2016-1-ES-EPPKA3-ECHE</t>
  </si>
  <si>
    <t>947281825</t>
  </si>
  <si>
    <t>Centro de Estudios Marcote, SL</t>
  </si>
  <si>
    <t>Avenida del Puente, 80</t>
  </si>
  <si>
    <t>36318</t>
  </si>
  <si>
    <t>E  VIGO21</t>
  </si>
  <si>
    <t>272354-EPP-1-2018-1-ES-EPPKA1-ECHE</t>
  </si>
  <si>
    <t>914617948</t>
  </si>
  <si>
    <t>Colegio Vivas, S.L.</t>
  </si>
  <si>
    <t>Calle Príncipe, 17</t>
  </si>
  <si>
    <t>36202</t>
  </si>
  <si>
    <t>E  VITORIA04</t>
  </si>
  <si>
    <t>232855-EPP-1-2014-1-ES-EPPKA3-ECHE</t>
  </si>
  <si>
    <t>949589843</t>
  </si>
  <si>
    <t>CIFP HOSTELERIA LHII</t>
  </si>
  <si>
    <t>PRESAGANA 1</t>
  </si>
  <si>
    <t>01013</t>
  </si>
  <si>
    <t>VITORIA-GASTEIZ</t>
  </si>
  <si>
    <t>E  VITORIA05</t>
  </si>
  <si>
    <t>233009-EPP-1-2014-1-ES-EPPKA3-ECHE</t>
  </si>
  <si>
    <t>949420481</t>
  </si>
  <si>
    <t>CIFP MENDIZABALA LHII</t>
  </si>
  <si>
    <t>C/PORTAL DE LASARTE 23</t>
  </si>
  <si>
    <t>01007</t>
  </si>
  <si>
    <t>E  VITORIA06</t>
  </si>
  <si>
    <t>235877-EPP-1-2014-1-ES-EPPKA3-ECHE</t>
  </si>
  <si>
    <t>949439784</t>
  </si>
  <si>
    <t>IES FRANCISCO DE VITORIA BHI</t>
  </si>
  <si>
    <t>C/EL SALVADOR 1</t>
  </si>
  <si>
    <t>01012</t>
  </si>
  <si>
    <t>E  VITORIA07</t>
  </si>
  <si>
    <t>236567-EPP-1-2014-1-ES-EPPKA3-ECHE</t>
  </si>
  <si>
    <t>949266348</t>
  </si>
  <si>
    <t>C.I.F.P.  CIUDAD JARDIN</t>
  </si>
  <si>
    <t>ALAVA, 39</t>
  </si>
  <si>
    <t>01006</t>
  </si>
  <si>
    <t>E  VITORIA08</t>
  </si>
  <si>
    <t>238471-EPP-1-2014-1-ES-EPPKA3-ECHE</t>
  </si>
  <si>
    <t>949083212</t>
  </si>
  <si>
    <t>IES KOLDO MITXELENA</t>
  </si>
  <si>
    <t>CUADRILLA SALVATIERRA S/N</t>
  </si>
  <si>
    <t>E  VITORIA11</t>
  </si>
  <si>
    <t>239325-EPP-1-2014-1-ES-EPPKA3-ECHE</t>
  </si>
  <si>
    <t>949384591</t>
  </si>
  <si>
    <t>FUNDACION MARIA RIVIER</t>
  </si>
  <si>
    <t>4,RUE CRUZ BLANCA</t>
  </si>
  <si>
    <t>VITORIA (ÁLAVA)</t>
  </si>
  <si>
    <t>E  VITORIA12</t>
  </si>
  <si>
    <t>240705-EPP-1-2014-1-ES-EPPKA3-ECHE</t>
  </si>
  <si>
    <t>949474995</t>
  </si>
  <si>
    <t>SAN FRANTZISKO XABIER</t>
  </si>
  <si>
    <t>OTALORA LIZENTZIATUA 8</t>
  </si>
  <si>
    <t>ARRASATE</t>
  </si>
  <si>
    <t>E  VITORIA14</t>
  </si>
  <si>
    <t>238969-EPP-1-2014-1-ES-EPPKA3-ECHE</t>
  </si>
  <si>
    <t>949416504</t>
  </si>
  <si>
    <t>CENTRO MUNICIPAL DE FORMACION PROFESIONAL DE LLODIO</t>
  </si>
  <si>
    <t>VIRGEN DEL CARMEN, 17</t>
  </si>
  <si>
    <t>01400</t>
  </si>
  <si>
    <t>LLODIO</t>
  </si>
  <si>
    <t>E  VITORIA15</t>
  </si>
  <si>
    <t>243485-EPP-1-2014-1-ES-EPPKA3-ECHE</t>
  </si>
  <si>
    <t>949514571</t>
  </si>
  <si>
    <t>ESCUELA DE ARTE Y SUPERIOR DE DISEÑO VITORIA-GASTEIZ</t>
  </si>
  <si>
    <t>CUADRILLA SALVATIERRA, S/N</t>
  </si>
  <si>
    <t>E  VITORIA16</t>
  </si>
  <si>
    <t>245639-EPP-1-2014-1-ES-EPPKA3-ECHE</t>
  </si>
  <si>
    <t>949580143</t>
  </si>
  <si>
    <t>COLEGIO URKIDE IKASTETXEA</t>
  </si>
  <si>
    <t>MAGDALENA 8</t>
  </si>
  <si>
    <t>01008</t>
  </si>
  <si>
    <t>E  VITORIA18</t>
  </si>
  <si>
    <t>243333-EPP-1-2014-1-ES-EPPKA3-ECHE</t>
  </si>
  <si>
    <t>949302141</t>
  </si>
  <si>
    <t>IES MURGIA BHI</t>
  </si>
  <si>
    <t>C/ DOMINGO DE SAUTU, 65</t>
  </si>
  <si>
    <t>01130</t>
  </si>
  <si>
    <t>ZUIA</t>
  </si>
  <si>
    <t>E  VITORIA19</t>
  </si>
  <si>
    <t>254431-EPP-1-2014-1-ES-EPPKA3-ECHE</t>
  </si>
  <si>
    <t>949433285</t>
  </si>
  <si>
    <t>CIFP CONSTRUCCIÓN LHII</t>
  </si>
  <si>
    <t>AVDA. LOS HUETOS, Nº 33</t>
  </si>
  <si>
    <t>01010</t>
  </si>
  <si>
    <t>E  VITORIA20</t>
  </si>
  <si>
    <t>243569-EPP-1-2014-1-ES-EPPKA3-ECHE</t>
  </si>
  <si>
    <t>947076185</t>
  </si>
  <si>
    <t>IES ZARAOBE BHI</t>
  </si>
  <si>
    <t>ETXEBARRIAUR 8</t>
  </si>
  <si>
    <t>01470</t>
  </si>
  <si>
    <t>AMURRIO</t>
  </si>
  <si>
    <t>E  VITORIA21</t>
  </si>
  <si>
    <t>267860-EPP-1-2014-1-ES-EPPKA3-ECHE</t>
  </si>
  <si>
    <t>947092966</t>
  </si>
  <si>
    <t>FUNDACIÓN DIOCESANAS JESÚS OBRERO FUNDAZIOA</t>
  </si>
  <si>
    <t>C/ FRANCIA Nº32</t>
  </si>
  <si>
    <t>01002</t>
  </si>
  <si>
    <t xml:space="preserve">VITORIA- GASTEIZ </t>
  </si>
  <si>
    <t>E  VITORIA22</t>
  </si>
  <si>
    <t>266042-EPP-1-2014-1-ES-EPPKA3-ECHE</t>
  </si>
  <si>
    <t>949149657</t>
  </si>
  <si>
    <t>IES LAUDIO BHI</t>
  </si>
  <si>
    <t xml:space="preserve">AVDA. ZUMALAKARREGUI, 34 </t>
  </si>
  <si>
    <t>LAUDIO-LLODIO</t>
  </si>
  <si>
    <t>E  VITORIA23</t>
  </si>
  <si>
    <t>266337-EPP-1-2014-1-ES-EPPKA3-ECHE</t>
  </si>
  <si>
    <t>948951001</t>
  </si>
  <si>
    <t>IES INSTITUTO AGRARIO ARKAUTE</t>
  </si>
  <si>
    <t>ARKAUTE S/N</t>
  </si>
  <si>
    <t>01192</t>
  </si>
  <si>
    <t>ARKAUTE</t>
  </si>
  <si>
    <t>E  ZAMORA02</t>
  </si>
  <si>
    <t>240741-EPP-1-2014-1-ES-EPPKA3-ECHE</t>
  </si>
  <si>
    <t>949371108</t>
  </si>
  <si>
    <t>INSTITUTO DE EDUCACION SECUNDARIA LA VAGUADA</t>
  </si>
  <si>
    <t>C/ VILLALPANDO, 11</t>
  </si>
  <si>
    <t>49005</t>
  </si>
  <si>
    <t>ZAMORA</t>
  </si>
  <si>
    <t>E  ZAMORA03</t>
  </si>
  <si>
    <t>240767-EPP-1-2014-1-ES-EPPKA3-ECHE</t>
  </si>
  <si>
    <t>949488769</t>
  </si>
  <si>
    <t>CENTRO INTEGRADO DE FORMACIÓN PROFESIONAL "CIUDAD DE ZAMORA"</t>
  </si>
  <si>
    <t>AVD REQUEJO,39</t>
  </si>
  <si>
    <t>49022</t>
  </si>
  <si>
    <t>E  ZAMORA04</t>
  </si>
  <si>
    <t>240807-EPP-1-2014-1-ES-EPPKA3-ECHE</t>
  </si>
  <si>
    <t>944082474</t>
  </si>
  <si>
    <t>IES LOS SAUCES </t>
  </si>
  <si>
    <t>AVDA. FEDERICO SILVA. 48</t>
  </si>
  <si>
    <t>49600</t>
  </si>
  <si>
    <t>BENAVENTE</t>
  </si>
  <si>
    <t>E  ZAMORA05</t>
  </si>
  <si>
    <t>241825-EPP-1-2014-1-ES-EPPKA3-ECHE</t>
  </si>
  <si>
    <t>949197769</t>
  </si>
  <si>
    <t>IES CLAUDIO MOYANO</t>
  </si>
  <si>
    <t>AV.REQUEJO 4</t>
  </si>
  <si>
    <t>49012</t>
  </si>
  <si>
    <t>E  ZAMORA08</t>
  </si>
  <si>
    <t>249606-EPP-1-2014-1-ES-EPPKA3-ECHE</t>
  </si>
  <si>
    <t>949653184</t>
  </si>
  <si>
    <t>ESCUELA DE ARTE Y SUPERIOR DE DISEÑO DE ZAMORA</t>
  </si>
  <si>
    <t>AVENIDA PLAZA DE TOROS Nº 2</t>
  </si>
  <si>
    <t>49007</t>
  </si>
  <si>
    <t>E  ZAMORA09</t>
  </si>
  <si>
    <t>241529-EPP-1-2014-1-ES-EPPKA3-ECHE</t>
  </si>
  <si>
    <t>946730865</t>
  </si>
  <si>
    <t>RIO DUERO</t>
  </si>
  <si>
    <t>AV. OBISPO ACUÑA, 6</t>
  </si>
  <si>
    <t>49017</t>
  </si>
  <si>
    <t>E  ZAMORA11</t>
  </si>
  <si>
    <t>270190-EPP-1-2015-1-ES-EPPKA3-ECHE</t>
  </si>
  <si>
    <t>943157579</t>
  </si>
  <si>
    <t>INSTITUTO DE EDUCACIÓN SECUNDARIA LEÓN FELIPE</t>
  </si>
  <si>
    <t>AVENIDA FEDERICO SILVA 46</t>
  </si>
  <si>
    <t>E  ZAMORA12</t>
  </si>
  <si>
    <t>272153-EPP-1-2018-1-ES-EPPKA1-ECHE</t>
  </si>
  <si>
    <t>921091534</t>
  </si>
  <si>
    <t>INSTITUTO DE ENSEÑANZA SECUNDARIA UNIVERSIDAD LABORAL DE ZAMORA</t>
  </si>
  <si>
    <t>AVENIDA PRINCIPE DE ESTURIAS, 53</t>
  </si>
  <si>
    <t>28666-EPP-1-2014-1-ES-EPPKA3-ECHE</t>
  </si>
  <si>
    <t>999898214</t>
  </si>
  <si>
    <t>UNIVERSIDAD DE ZARAGOZA</t>
  </si>
  <si>
    <t>c/Pedro Cerbuna,12</t>
  </si>
  <si>
    <t>50009</t>
  </si>
  <si>
    <t>ZARAGOZA</t>
  </si>
  <si>
    <t>E  ZARAGOZ05</t>
  </si>
  <si>
    <t>227269-EPP-1-2014-1-ES-EPPKA3-ECHE</t>
  </si>
  <si>
    <t>949483725</t>
  </si>
  <si>
    <t>CONSERVATORIO SUPERIOR DE MÚSICA DE ARAGÓN</t>
  </si>
  <si>
    <t>22, VÍA HISPANIDAD</t>
  </si>
  <si>
    <t>E  ZARAGOZ06</t>
  </si>
  <si>
    <t>231029-EPP-1-2014-1-ES-EPPKA3-ECHE</t>
  </si>
  <si>
    <t>949639507</t>
  </si>
  <si>
    <t>CENTRO PÚBLICO INTEGRADO DE FORMACIÓN PROFESIONAL CORONA DE ARAGÓN</t>
  </si>
  <si>
    <t>C/ CORONA DE ARAGÓN, 35</t>
  </si>
  <si>
    <t>E  ZARAGOZ07</t>
  </si>
  <si>
    <t>231337-EPP-1-2014-1-ES-EPPKA3-ECHE</t>
  </si>
  <si>
    <t>959470457</t>
  </si>
  <si>
    <t>FUNDACION UNIVERSIDAD SAN JORGE</t>
  </si>
  <si>
    <t>AUTOV. ZARAGOZA-HUESCA A-23, KM 299</t>
  </si>
  <si>
    <t>50830</t>
  </si>
  <si>
    <t>VILLANUEVA DE GÁLLEGO (ZARAGOZA)</t>
  </si>
  <si>
    <t>E  ZARAGOZ08</t>
  </si>
  <si>
    <t>232667-EPP-1-2014-1-ES-EPPKA3-ECHE</t>
  </si>
  <si>
    <t>949078750</t>
  </si>
  <si>
    <t>CENTRO MONTESSORI ARAGÓN, S.L.</t>
  </si>
  <si>
    <t>Lagasca 25-27</t>
  </si>
  <si>
    <t>50006</t>
  </si>
  <si>
    <t>E  ZARAGOZ09</t>
  </si>
  <si>
    <t>235989-EPP-1-2014-1-ES-EPPKA3-ECHE</t>
  </si>
  <si>
    <t>949093009</t>
  </si>
  <si>
    <t>INSTITUTO DE EDUCACIÓN SECUNDARIA SANTIAGO HERNÁNDEZ</t>
  </si>
  <si>
    <t>Avenida de Navarra 141</t>
  </si>
  <si>
    <t>50017</t>
  </si>
  <si>
    <t>E  ZARAGOZ11</t>
  </si>
  <si>
    <t>240677-EPP-1-2014-1-ES-EPPKA3-ECHE</t>
  </si>
  <si>
    <t>949654736</t>
  </si>
  <si>
    <t>IES TIEMPOS MODERNOS</t>
  </si>
  <si>
    <t>C/ SEGUNDO DE CHOMON S/N</t>
  </si>
  <si>
    <t>50018</t>
  </si>
  <si>
    <t>E  ZARAGOZ12</t>
  </si>
  <si>
    <t>241881-EPP-1-2014-1-ES-EPPKA3-ECHE</t>
  </si>
  <si>
    <t>949275854</t>
  </si>
  <si>
    <t>INSTITUTO DE EDUCACIÓN SECUNDARIA  AVEMPACE</t>
  </si>
  <si>
    <t>C/ ISLAS CANARIAS, 5</t>
  </si>
  <si>
    <t>50015</t>
  </si>
  <si>
    <t>E  ZARAGOZ13</t>
  </si>
  <si>
    <t>242807-EPP-1-2014-1-ES-EPPKA3-ECHE</t>
  </si>
  <si>
    <t>949641059</t>
  </si>
  <si>
    <t>ESCUELA EUROPEA DE NEGOCIOS EN ARAGÓN S.L.</t>
  </si>
  <si>
    <t>GRAN VÍA 22</t>
  </si>
  <si>
    <t>50005</t>
  </si>
  <si>
    <t>E  ZARAGOZ14</t>
  </si>
  <si>
    <t>270313-EPP-1-2015-1-ES-EPPKA3-ECHE</t>
  </si>
  <si>
    <t>944250090</t>
  </si>
  <si>
    <t>INSTITUTO DE ENSEÑANZA SECUNDARIA GALLICUM</t>
  </si>
  <si>
    <t>CAMINO DE SAN JUAN, S/N</t>
  </si>
  <si>
    <t>50800</t>
  </si>
  <si>
    <t>ZUERA</t>
  </si>
  <si>
    <t>E  ZARAGOZ15</t>
  </si>
  <si>
    <t>243817-EPP-1-2014-1-ES-EPPKA3-ECHE</t>
  </si>
  <si>
    <t>949589358</t>
  </si>
  <si>
    <t>CEFOR IZQUIERDO S.L.</t>
  </si>
  <si>
    <t>AVENUE TENOR FLETA 57</t>
  </si>
  <si>
    <t>50008</t>
  </si>
  <si>
    <t>E  ZARAGOZ16</t>
  </si>
  <si>
    <t>247347-EPP-1-2014-1-ES-EPPKA3-ECHE</t>
  </si>
  <si>
    <t>949520779</t>
  </si>
  <si>
    <t>CENTRO PUBLICO INTEGRADO DE FORMACIÓN PROFESIONAL LOS ENLACES</t>
  </si>
  <si>
    <t>JARQUE DE MONCAYO, 10</t>
  </si>
  <si>
    <t>50012</t>
  </si>
  <si>
    <t>E  ZARAGOZ17</t>
  </si>
  <si>
    <t>247545-EPP-1-2014-1-ES-EPPKA3-ECHE</t>
  </si>
  <si>
    <t>949016476</t>
  </si>
  <si>
    <t>INSTITUTO EDUCACIÓN SECUNDARIA RÍO GÁLLEGO</t>
  </si>
  <si>
    <t>C/ RÍO PIEDRA, 4</t>
  </si>
  <si>
    <t>50014</t>
  </si>
  <si>
    <t>E  ZARAGOZ20</t>
  </si>
  <si>
    <t>249057-EPP-1-2014-1-ES-EPPKA3-ECHE</t>
  </si>
  <si>
    <t>949631165</t>
  </si>
  <si>
    <t>IES EMILIO JIMENO</t>
  </si>
  <si>
    <t>C/ RÍO PEREJILES, 2</t>
  </si>
  <si>
    <t>50.300</t>
  </si>
  <si>
    <t>CALATAYUD (ZARAGOZA)</t>
  </si>
  <si>
    <t>E  ZARAGOZ21</t>
  </si>
  <si>
    <t>246563-EPP-1-2014-1-ES-EPPKA3-ECHE</t>
  </si>
  <si>
    <t>947397061</t>
  </si>
  <si>
    <t>I.E.S. CABAÑAS</t>
  </si>
  <si>
    <t>CAMINO DE LA HILERA S/N</t>
  </si>
  <si>
    <t>50100</t>
  </si>
  <si>
    <t>LA ALMUNIA DE DOÑA GODINA</t>
  </si>
  <si>
    <t>E  ZARAGOZ22</t>
  </si>
  <si>
    <t>249476-EPP-1-2014-1-ES-EPPKA3-ECHE</t>
  </si>
  <si>
    <t>949433964</t>
  </si>
  <si>
    <t>IES SIGLO XXI</t>
  </si>
  <si>
    <t>AVDA. DEL PILAR S/N</t>
  </si>
  <si>
    <t>50690</t>
  </si>
  <si>
    <t>PEDROLA</t>
  </si>
  <si>
    <t>E  ZARAGOZ23</t>
  </si>
  <si>
    <t>243007-EPP-1-2014-1-ES-EPPKA3-ECHE</t>
  </si>
  <si>
    <t>997713483</t>
  </si>
  <si>
    <t>MEDITERRANEAN AGRONOMIC INSTITUTE OF ZARAGOZA / INTERNATIONAL CENTRE FOR ADVANCED MEDITERRANEAN AGRONOMIC STUDIES</t>
  </si>
  <si>
    <t>MONTAÑANA 1005</t>
  </si>
  <si>
    <t>50059</t>
  </si>
  <si>
    <t>E  ZARAGOZ24</t>
  </si>
  <si>
    <t>251403-EPP-1-2014-1-ES-EPPKA3-ECHE</t>
  </si>
  <si>
    <t>949221437</t>
  </si>
  <si>
    <t>CASA SALESIANA DE NUESTRA SEÑORA DEL PILAR</t>
  </si>
  <si>
    <t xml:space="preserve">MARIA AUXILIADORA, 57 </t>
  </si>
  <si>
    <t>E  ZARAGOZ25</t>
  </si>
  <si>
    <t>252876-EPP-1-2014-1-ES-EPPKA3-ECHE</t>
  </si>
  <si>
    <t>949086801</t>
  </si>
  <si>
    <t>INSTITUTO ENSEÑANZA SECUNDARIA  ÍTACA</t>
  </si>
  <si>
    <t>AVDA. ESTUDIANTES/1/</t>
  </si>
  <si>
    <t>50016</t>
  </si>
  <si>
    <t>E  ZARAGOZ26</t>
  </si>
  <si>
    <t>252986-EPP-1-2014-1-ES-EPPKA3-ECHE</t>
  </si>
  <si>
    <t>949598573</t>
  </si>
  <si>
    <t>IES MIRALBUENO</t>
  </si>
  <si>
    <t>C/VISTABELLA Nº 8</t>
  </si>
  <si>
    <t>50011</t>
  </si>
  <si>
    <t>E  ZARAGOZ27</t>
  </si>
  <si>
    <t>253110-EPP-1-2014-1-ES-EPPKA3-ECHE</t>
  </si>
  <si>
    <t>949520682</t>
  </si>
  <si>
    <t>COLEGIO ESCUELA PROFESIONAL MARÍA AUXILIADORA</t>
  </si>
  <si>
    <t xml:space="preserve">CALLE MORNÉS Nº 14 </t>
  </si>
  <si>
    <t>50007</t>
  </si>
  <si>
    <t>E  ZARAGOZ28</t>
  </si>
  <si>
    <t>253560-EPP-1-2014-1-ES-EPPKA3-ECHE</t>
  </si>
  <si>
    <t>945578214</t>
  </si>
  <si>
    <t>IES PILAR LORENGAR</t>
  </si>
  <si>
    <t>C/ MIGUEL ASSO, 5</t>
  </si>
  <si>
    <t>E  ZARAGOZ29</t>
  </si>
  <si>
    <t>253694-EPP-1-2014-1-ES-EPPKA3-ECHE</t>
  </si>
  <si>
    <t>947892440</t>
  </si>
  <si>
    <t>ESCUELA DE ARTE DE ZARAGOZA</t>
  </si>
  <si>
    <t>Mª ZAMBRANO Nº 5</t>
  </si>
  <si>
    <t>E  ZARAGOZ30</t>
  </si>
  <si>
    <t>256066-EPP-1-2014-1-ES-EPPKA3-ECHE</t>
  </si>
  <si>
    <t>949380420</t>
  </si>
  <si>
    <t>INSTITUTO DE ENSEÑANZA SECUNDARIA LUIS BUÑUEL</t>
  </si>
  <si>
    <t>SIERRA VICOR, 20</t>
  </si>
  <si>
    <t>50003</t>
  </si>
  <si>
    <t>E  ZARAGOZ31</t>
  </si>
  <si>
    <t>256070-EPP-1-2014-1-ES-EPPKA3-ECHE</t>
  </si>
  <si>
    <t>949064394</t>
  </si>
  <si>
    <t>IES TUBALCAÍN</t>
  </si>
  <si>
    <t>AVDA/LA PAZ S/N</t>
  </si>
  <si>
    <t>50500</t>
  </si>
  <si>
    <t xml:space="preserve">TARAZONA </t>
  </si>
  <si>
    <t>E  ZARAGOZ32</t>
  </si>
  <si>
    <t>256080-EPP-1-2014-1-ES-EPPKA3-ECHE</t>
  </si>
  <si>
    <t>949494007</t>
  </si>
  <si>
    <t>I.E.S. VIRGEN DEL PILAR</t>
  </si>
  <si>
    <t>PASEO REYES DE ARAGÓN 20</t>
  </si>
  <si>
    <t>E  ZARAGOZ33</t>
  </si>
  <si>
    <t>259932-EPP-1-2014-1-ES-EPPKA3-ECHE</t>
  </si>
  <si>
    <t>949587418</t>
  </si>
  <si>
    <t>ESCUELA SUPERIOR DE DISEÑO DE ARAGÓN</t>
  </si>
  <si>
    <t>MARÍA ZAMBRANO Nº 3</t>
  </si>
  <si>
    <t>E  ZARAGOZ34</t>
  </si>
  <si>
    <t>261978-EPP-1-2014-1-ES-EPPKA3-ECHE</t>
  </si>
  <si>
    <t>946954159</t>
  </si>
  <si>
    <t>CENTRO PÚBLICO INTEGRADO DE FORMACIÓN PROFESIONAL MOVERA</t>
  </si>
  <si>
    <t>CTRA. DE PASTRIZ KM. 3,6</t>
  </si>
  <si>
    <t>50194</t>
  </si>
  <si>
    <t>E  ZARAGOZ35</t>
  </si>
  <si>
    <t>261946-EPP-1-2014-1-ES-EPPKA3-ECHE</t>
  </si>
  <si>
    <t>949032966</t>
  </si>
  <si>
    <t>CPIFP LA SALLE SANTO ÁNGEL</t>
  </si>
  <si>
    <t>TOMÁS ANZANO 1</t>
  </si>
  <si>
    <t>E  ZARAGOZ36</t>
  </si>
  <si>
    <t>261134-EPP-1-2014-1-ES-EPPKA3-ECHE</t>
  </si>
  <si>
    <t>949450745</t>
  </si>
  <si>
    <t>INSTITUTO DE ENSEÑANZA SECUNDARIA PABLO SERRANO</t>
  </si>
  <si>
    <t>BATALLA DE LEPANTO, 30</t>
  </si>
  <si>
    <t>50002</t>
  </si>
  <si>
    <t>E  ZARAGOZ37</t>
  </si>
  <si>
    <t>261558-EPP-1-2014-1-ES-EPPKA3-ECHE</t>
  </si>
  <si>
    <t>948730617</t>
  </si>
  <si>
    <t>IES JOAQUÍN COSTA</t>
  </si>
  <si>
    <t>AVDA DEL EJÉRCITO S/Nº</t>
  </si>
  <si>
    <t>50400</t>
  </si>
  <si>
    <t>CARIÑENA (ZARAGOZA)</t>
  </si>
  <si>
    <t>E  ZARAGOZ38</t>
  </si>
  <si>
    <t>263900-EPP-1-2014-1-ES-EPPKA3-ECHE</t>
  </si>
  <si>
    <t>992756007</t>
  </si>
  <si>
    <t>FUNDACION SAN VALERO</t>
  </si>
  <si>
    <t>VIOLETA PARRA, 9</t>
  </si>
  <si>
    <t>E  ZARAGOZ40</t>
  </si>
  <si>
    <t>267472-EPP-1-2014-1-ES-EPPKA3-ECHE</t>
  </si>
  <si>
    <t>949157514</t>
  </si>
  <si>
    <t>INSTITUTO DE ENSEÑANZA SECUNDARIA RODANAS</t>
  </si>
  <si>
    <t>AVDA ESTACIÓN Nº1</t>
  </si>
  <si>
    <t>50290</t>
  </si>
  <si>
    <t>ÉPILA</t>
  </si>
  <si>
    <t>E  ZARAGOZ41</t>
  </si>
  <si>
    <t>268462-EPP-1-2014-1-ES-EPPKA3-ECHE</t>
  </si>
  <si>
    <t>949647461</t>
  </si>
  <si>
    <t>FUNDACION CPA SALDUIE</t>
  </si>
  <si>
    <t>C/AVENIDA ALCALDE R. SÁINZ DE VARANDA,1-3</t>
  </si>
  <si>
    <t>E  ZARAGOZ42</t>
  </si>
  <si>
    <t>268498-EPP-1-2014-1-ES-EPPKA3-ECHE</t>
  </si>
  <si>
    <t>949075937</t>
  </si>
  <si>
    <t>FUNDACIÓN LUIS MANUEL GARCÍA URREA</t>
  </si>
  <si>
    <t>LA GASCA 25-27</t>
  </si>
  <si>
    <t>E  ZARAGOZ43</t>
  </si>
  <si>
    <t>268982-EPP-1-2014-1-ES-EPPKA3-ECHE</t>
  </si>
  <si>
    <t>948473761</t>
  </si>
  <si>
    <t>INSTITUTO DE EDUCACIÓN SECUNDARIA PEDRO CERRADA</t>
  </si>
  <si>
    <t>CALLE LAS FUENTES, 14</t>
  </si>
  <si>
    <t>50180</t>
  </si>
  <si>
    <t>UTEBO</t>
  </si>
  <si>
    <t>E  ZARAGOZ44</t>
  </si>
  <si>
    <t>269219-EPP-1-2014-1-ES-EPPKA3-ECHE</t>
  </si>
  <si>
    <t>949565981</t>
  </si>
  <si>
    <t>INSTITUTO DE EDUCACIÓN SECUNDARIA MIGUEL CATALÁN</t>
  </si>
  <si>
    <t>PASEO ISABEL LA CATÓLICA, 3</t>
  </si>
  <si>
    <t>E  ZARAGOZ45</t>
  </si>
  <si>
    <t>269243-EPP-1-2014-1-ES-EPPKA3-ECHE</t>
  </si>
  <si>
    <t>949428241</t>
  </si>
  <si>
    <t>IES ANDALAN</t>
  </si>
  <si>
    <t>CALLE PARIS, 1</t>
  </si>
  <si>
    <t>E  ZARAGOZ46</t>
  </si>
  <si>
    <t>268235-EPP-1-2014-1-ES-EPPKA3-ECHE</t>
  </si>
  <si>
    <t>949216684</t>
  </si>
  <si>
    <t>ACADEMIA MARCO S.A.</t>
  </si>
  <si>
    <t>CONDE ARANDA 7,9</t>
  </si>
  <si>
    <t>50004</t>
  </si>
  <si>
    <t>E  ZARAGOZ47</t>
  </si>
  <si>
    <t>270505-EPP-1-2016-1-ES-EPPKA3-ECHE</t>
  </si>
  <si>
    <t>999608960</t>
  </si>
  <si>
    <t>FUNDACION ZARAGOZA LOGISTICS CENTER</t>
  </si>
  <si>
    <t>CALLE BARI 55 BLOQUE 5</t>
  </si>
  <si>
    <t>50197</t>
  </si>
  <si>
    <t>E  ZARAGOZ48</t>
  </si>
  <si>
    <t>270879-EPP-1-2016-1-ES-EPPKA3-ECHE</t>
  </si>
  <si>
    <t>928908279</t>
  </si>
  <si>
    <t>CASA SALESIANA SAGRADO CORAZÓN DE JESÚS LA ALMUNIA</t>
  </si>
  <si>
    <t>Av María Auxiliadora 12</t>
  </si>
  <si>
    <t>La Almunia de Doña Godina</t>
  </si>
  <si>
    <t>E  ZARAGOZ49</t>
  </si>
  <si>
    <t>271719-EPP-1-2017-1-ES-EPPKA3-ECHE</t>
  </si>
  <si>
    <t>931180601</t>
  </si>
  <si>
    <t>INSTITUTO EDUCACION SECUNDARIA CINCO VILLAS</t>
  </si>
  <si>
    <t>Pº CONSTITUCION, 122-126</t>
  </si>
  <si>
    <t>50600 ZARAGOZA</t>
  </si>
  <si>
    <t>EJEA DE LOS CABALLEROS</t>
  </si>
  <si>
    <t>E  ZARAGOZ50</t>
  </si>
  <si>
    <t>271741-EPP-1-2017-1-ES-EPPKA3-ECHE</t>
  </si>
  <si>
    <t>919646622</t>
  </si>
  <si>
    <t>OCEANO OCIO Y GESTIÓN DE SERVICIOS SL</t>
  </si>
  <si>
    <t>Valle de Zuriza, 38 local</t>
  </si>
  <si>
    <t>E  ZARAGOZ51</t>
  </si>
  <si>
    <t>271860-EPP-1-2018-1-ES-EPPKA1-ECHE</t>
  </si>
  <si>
    <t>928447044</t>
  </si>
  <si>
    <t>HACER CREATIVO SL</t>
  </si>
  <si>
    <t>AV ALCALDE SAINZ DE VARANDA 1-3</t>
  </si>
  <si>
    <t>E  ZARAGOZ52</t>
  </si>
  <si>
    <t>272261-EPP-1-2018-1-ES-EPPKA1-ECHE</t>
  </si>
  <si>
    <t>934205449</t>
  </si>
  <si>
    <t>Academia General Militar</t>
  </si>
  <si>
    <t>Cra. Huesca s/n</t>
  </si>
  <si>
    <t>E  ZARAGOZ53</t>
  </si>
  <si>
    <t>271857-EPP-1-2018-1-ES-EPPKA1-ECHE</t>
  </si>
  <si>
    <t>915074527</t>
  </si>
  <si>
    <t>IES MAR DE ARAGÓN</t>
  </si>
  <si>
    <t>JOSE MARIA ALBAREDA, S/N, STREET</t>
  </si>
  <si>
    <t>50700</t>
  </si>
  <si>
    <t>CASPE</t>
  </si>
  <si>
    <t>E  ZARAGOZ54</t>
  </si>
  <si>
    <t>272625-EPP-1-2019-1-ES-EPPKA1-ECHE</t>
  </si>
  <si>
    <t>946386612</t>
  </si>
  <si>
    <t>ASOCIACIÓN CULTURAL Y DEPORTIVA OCEANO ATLANTICO</t>
  </si>
  <si>
    <t>Calle Valle de Zuriza 38</t>
  </si>
  <si>
    <t>F  AGEN04</t>
  </si>
  <si>
    <t>254883-EPP-1-2014-1-FR-EPPKA3-ECHE</t>
  </si>
  <si>
    <t>944940924</t>
  </si>
  <si>
    <t>LYCÉE GÉNÉRAL ET TECHNOLOGIQUE JEAN-BAPTISTE DE BAUDRE</t>
  </si>
  <si>
    <t>5 ALLÉE POMARÈDE</t>
  </si>
  <si>
    <t>47000</t>
  </si>
  <si>
    <t>AGEN</t>
  </si>
  <si>
    <t>F  AGEN06</t>
  </si>
  <si>
    <t>234115-EPP-1-2014-1-FR-EPPKA3-ECHE</t>
  </si>
  <si>
    <t>948879221</t>
  </si>
  <si>
    <t>SUD MANAGEMENT</t>
  </si>
  <si>
    <t>SITE DE L'AGROPOLE - ESTILLAC -CS 20053</t>
  </si>
  <si>
    <t>47901</t>
  </si>
  <si>
    <t>AGEN CEDEX 9</t>
  </si>
  <si>
    <t>F  AGEN07</t>
  </si>
  <si>
    <t>271964-EPP-1-2018-1-FR-EPPKA1-ECHE</t>
  </si>
  <si>
    <t>917460145</t>
  </si>
  <si>
    <t>IFSI AGEN</t>
  </si>
  <si>
    <t>Route de Villeneuve</t>
  </si>
  <si>
    <t>47923</t>
  </si>
  <si>
    <t>F  AIX-PRO11</t>
  </si>
  <si>
    <t>232737-EPP-1-2014-1-FR-EPPKA3-ECHE</t>
  </si>
  <si>
    <t>948903471</t>
  </si>
  <si>
    <t>ECOLE SUPÉRIEURE D'ART FÉLIX CICCOLINI</t>
  </si>
  <si>
    <t>RUE EMILE TAVAN</t>
  </si>
  <si>
    <t>13100</t>
  </si>
  <si>
    <t>AIX-EN-PROVENCE</t>
  </si>
  <si>
    <t>F  AIX-PRO21</t>
  </si>
  <si>
    <t>267669-EPP-1-2014-1-FR-EPPKA3-ECHE</t>
  </si>
  <si>
    <t>949502058</t>
  </si>
  <si>
    <t>INSTITUT DE COMMUNICATION DE PROVENCE</t>
  </si>
  <si>
    <t xml:space="preserve">580, AVENUE MOZART </t>
  </si>
  <si>
    <t xml:space="preserve">13100 </t>
  </si>
  <si>
    <t>F  AIX-PRO22</t>
  </si>
  <si>
    <t>271757-EPP-1-2017-1-FR-EPPKA3-ECHE</t>
  </si>
  <si>
    <t>919601905</t>
  </si>
  <si>
    <t>EURL ARIES PACA</t>
  </si>
  <si>
    <t>8 CHEMIN DES CLOS</t>
  </si>
  <si>
    <t>38240</t>
  </si>
  <si>
    <t>MEYLAN</t>
  </si>
  <si>
    <t>F  AIX-PRO23</t>
  </si>
  <si>
    <t>271811-EPP-1-2017-1-FR-EPPKA3-ECHE</t>
  </si>
  <si>
    <t>931750379</t>
  </si>
  <si>
    <t>LYCÉE GEORGES DUBY</t>
  </si>
  <si>
    <t>200 Rue Georges Duby</t>
  </si>
  <si>
    <t>13080</t>
  </si>
  <si>
    <t>LUYNES</t>
  </si>
  <si>
    <t>F  AIX-PRO24</t>
  </si>
  <si>
    <t>272309-EPP-1-2018-1-FR-EPPKA1-ECHE</t>
  </si>
  <si>
    <t>918019544</t>
  </si>
  <si>
    <t>Lycée Emile Zola</t>
  </si>
  <si>
    <t>Avenue arc de meyran</t>
  </si>
  <si>
    <t>Aix en provence</t>
  </si>
  <si>
    <t>F  AIX-PRO25</t>
  </si>
  <si>
    <t>272692-EPP-1-2019-1-FR-EPPKA1-ECHE</t>
  </si>
  <si>
    <t>923570369</t>
  </si>
  <si>
    <t>Lycée Professionnel Gambetta</t>
  </si>
  <si>
    <t>100 b crs gambetta</t>
  </si>
  <si>
    <t>aix-en-provence</t>
  </si>
  <si>
    <t>F  ALBI05</t>
  </si>
  <si>
    <t>30071-EPP-1-2014-1-FR-EPPKA3-ECHE</t>
  </si>
  <si>
    <t>912458243</t>
  </si>
  <si>
    <t>INSTITUT MINES TELECOM,  ECOLE NATIONALE SUPERIEURE DES MINES ALBI CARMAUX</t>
  </si>
  <si>
    <t>CAMPUS JARLARD, ALLÉE DES SCIENCES</t>
  </si>
  <si>
    <t>81013</t>
  </si>
  <si>
    <t>ALBI CEDEX 9</t>
  </si>
  <si>
    <t>F  ALBI06</t>
  </si>
  <si>
    <t>260940-EPP-1-2014-1-FR-EPPKA3-ECHE</t>
  </si>
  <si>
    <t>949302723</t>
  </si>
  <si>
    <t>ETABLISSEMENT PUBLIC LOCAL ENSEIGNEMENT FORMATION PROFESSIONNELLE AGRICOLES TARN - EPLEFPA</t>
  </si>
  <si>
    <t>ROUTE DE TOULOUSE</t>
  </si>
  <si>
    <t>81000</t>
  </si>
  <si>
    <t>ALBI</t>
  </si>
  <si>
    <t>F  ALBI07</t>
  </si>
  <si>
    <t>261118-EPP-1-2014-1-FR-EPPKA3-ECHE</t>
  </si>
  <si>
    <t>949464131</t>
  </si>
  <si>
    <t>IFSI BON SAUVEUR ALBY</t>
  </si>
  <si>
    <t>1 RUE DE LAVAZIÈRE</t>
  </si>
  <si>
    <t>81025</t>
  </si>
  <si>
    <t>F  ALBI08</t>
  </si>
  <si>
    <t>261496-EPP-1-2014-1-FR-EPPKA3-ECHE</t>
  </si>
  <si>
    <t>948382193</t>
  </si>
  <si>
    <t>INSTITUTS DE FORMATION METIERS DE LA SANTE ALBI</t>
  </si>
  <si>
    <t>22 BOULEVARD SIBILLE</t>
  </si>
  <si>
    <t>ALBI CEDEX 09</t>
  </si>
  <si>
    <t>F  ALBI09</t>
  </si>
  <si>
    <t>265028-EPP-1-2014-1-FR-EPPKA3-ECHE</t>
  </si>
  <si>
    <t>948999016</t>
  </si>
  <si>
    <t>LYCÉE LOUIS RASCOL</t>
  </si>
  <si>
    <t>10, RUE DE LA RÉPUBLIQUE</t>
  </si>
  <si>
    <t>81012</t>
  </si>
  <si>
    <t>F  ALBI10</t>
  </si>
  <si>
    <t>270480-EPP-1-2016-1-FR-EPPKA3-ECHE</t>
  </si>
  <si>
    <t>933392201</t>
  </si>
  <si>
    <t>LGT VICTOR HUGO</t>
  </si>
  <si>
    <t>41 rue Victor Hugo</t>
  </si>
  <si>
    <t>81600</t>
  </si>
  <si>
    <t>Gaillac</t>
  </si>
  <si>
    <t>F  ALBI11</t>
  </si>
  <si>
    <t>223485-EPP-1-2014-1-FR-EPPKA3-ECHE</t>
  </si>
  <si>
    <t>937646912</t>
  </si>
  <si>
    <t>INSTITUT NATIONAL UNIVERSITAIRE JEAN-FRANCOIS CHAMPOLLION</t>
  </si>
  <si>
    <t>PLACE DE VERDUN</t>
  </si>
  <si>
    <t>ALBI 9</t>
  </si>
  <si>
    <t>F  ALBI13</t>
  </si>
  <si>
    <t>271945-EPP-1-2018-1-FR-EPPKA1-ECHE</t>
  </si>
  <si>
    <t>916239594</t>
  </si>
  <si>
    <t>Lycée Professionnel Clément de Pémille</t>
  </si>
  <si>
    <t>17 B Avenue de l'Europe BP 89</t>
  </si>
  <si>
    <t>81302</t>
  </si>
  <si>
    <t>GRAULHET</t>
  </si>
  <si>
    <t>F  ALENCON01</t>
  </si>
  <si>
    <t>239609-EPP-1-2014-1-FR-EPPKA3-ECHE</t>
  </si>
  <si>
    <t>948090708</t>
  </si>
  <si>
    <t>GESTION ISPA-CIFAP</t>
  </si>
  <si>
    <t>POLE UNIVERSITAIRE DE MONTFOULON - BP 823</t>
  </si>
  <si>
    <t>61041</t>
  </si>
  <si>
    <t xml:space="preserve">ALENCON CEDEX </t>
  </si>
  <si>
    <t>F  ALENCON07</t>
  </si>
  <si>
    <t>263585-EPP-1-2014-1-FR-EPPKA3-ECHE</t>
  </si>
  <si>
    <t>949538433</t>
  </si>
  <si>
    <t>IRFSS NORMANDIE ALENCON</t>
  </si>
  <si>
    <t>5 RUE DU GUE DE GESNES</t>
  </si>
  <si>
    <t>61000</t>
  </si>
  <si>
    <t>ALENCON</t>
  </si>
  <si>
    <t>F  ALENCON08</t>
  </si>
  <si>
    <t>265590-EPP-1-2014-1-FR-EPPKA3-ECHE</t>
  </si>
  <si>
    <t>942747948</t>
  </si>
  <si>
    <t>EPLEFPA-ALENCON-SEES</t>
  </si>
  <si>
    <t>RUE DU 11 NOVEMBRE 1918</t>
  </si>
  <si>
    <t>61500</t>
  </si>
  <si>
    <t>SEES</t>
  </si>
  <si>
    <t>F  ALES02</t>
  </si>
  <si>
    <t>28368-EPP-1-2014-1-FR-EPPKA3-ECHE</t>
  </si>
  <si>
    <t>912703556</t>
  </si>
  <si>
    <t>ECOLE NATIONALE SUPERIEURE DES MINES D'ALES</t>
  </si>
  <si>
    <t>6 AVENUE DE CLAVIÈRES</t>
  </si>
  <si>
    <t>30319</t>
  </si>
  <si>
    <t>ALES ALES CEDEX</t>
  </si>
  <si>
    <t>F  ALES05</t>
  </si>
  <si>
    <t>254874-EPP-1-2014-1-FR-EPPKA3-ECHE</t>
  </si>
  <si>
    <t>948614896</t>
  </si>
  <si>
    <t>LYCEE JACQUES PREVERT</t>
  </si>
  <si>
    <t>1 PLACE LUCIE AUBRAC</t>
  </si>
  <si>
    <t>30380</t>
  </si>
  <si>
    <t>SAINT CHRISTOL</t>
  </si>
  <si>
    <t>F  ALES06</t>
  </si>
  <si>
    <t>259017-EPP-1-2014-1-FR-EPPKA3-ECHE</t>
  </si>
  <si>
    <t>946114139</t>
  </si>
  <si>
    <t>ASSOCIATION ANDRÉ COINDRE LYCÉE POLYVALENT PRIVÉ SACRÉ COEUR</t>
  </si>
  <si>
    <t>43, AVENUE DE LA GARE</t>
  </si>
  <si>
    <t>SAINT-CHELY D'APCHER</t>
  </si>
  <si>
    <t>F  ALES07</t>
  </si>
  <si>
    <t>272305-EPP-1-2018-1-FR-EPPKA1-ECHE</t>
  </si>
  <si>
    <t>914053796</t>
  </si>
  <si>
    <t>LYCÉE TECHNIQUE DE LA SALLE</t>
  </si>
  <si>
    <t xml:space="preserve"> 17 PLACE HENRI BARBUSSE BP 50319 </t>
  </si>
  <si>
    <t>30106</t>
  </si>
  <si>
    <t>ALES CEDEX</t>
  </si>
  <si>
    <t>F  ALES08</t>
  </si>
  <si>
    <t>272246-EPP-1-2018-1-FR-EPPKA1-ECHE</t>
  </si>
  <si>
    <t>912766703</t>
  </si>
  <si>
    <t>INSTITUT DE FORMATION EN SOINS INFIRMIERS DU CENTRE HOSPITALIER ALÈS-CÉVENNES</t>
  </si>
  <si>
    <t>811 Avenue du Docteur Jean Goubert</t>
  </si>
  <si>
    <t>30103</t>
  </si>
  <si>
    <t>ALES</t>
  </si>
  <si>
    <t>28127-EPP-1-2014-1-FR-EPPKA3-ECHE</t>
  </si>
  <si>
    <t>998207116</t>
  </si>
  <si>
    <t>UNIVERSITE DE PICARDIE JULES VERNE</t>
  </si>
  <si>
    <t>Chemin du Thil - Campus</t>
  </si>
  <si>
    <t>80 025</t>
  </si>
  <si>
    <t>AMIENS CEDEX 1</t>
  </si>
  <si>
    <t>F  AMIENS15</t>
  </si>
  <si>
    <t>27995-EPP-1-2014-1-FR-EPPKA3-ECHE</t>
  </si>
  <si>
    <t>942958729</t>
  </si>
  <si>
    <t>ECOLE SUPERIEURE D'ART ET DE DESIGN D'AMIENS METROPOLE</t>
  </si>
  <si>
    <t>40 RUE DES TEINTURIERS</t>
  </si>
  <si>
    <t>80080</t>
  </si>
  <si>
    <t>AMIENS</t>
  </si>
  <si>
    <t>F  AMIENS18</t>
  </si>
  <si>
    <t>215515-EPP-1-2014-1-FR-EPPKA3-ECHE</t>
  </si>
  <si>
    <t>949219885</t>
  </si>
  <si>
    <t>ECOLE SUPERIEURE D'INGENIEURS EN ELECTRONIQUE ET ELECTROTECHNIQUE AMIENS</t>
  </si>
  <si>
    <t>14 QUAI DE LA SOMME</t>
  </si>
  <si>
    <t>80082</t>
  </si>
  <si>
    <t>F  AMIENS24</t>
  </si>
  <si>
    <t>254356-EPP-1-2014-1-FR-EPPKA3-ECHE</t>
  </si>
  <si>
    <t>948615963</t>
  </si>
  <si>
    <t>ASSOCIATION POUR LE PROFESSIONNALISATION, LA RECHERCHE, L'ACCOMPAGNEMENT ET LE DÉVELOPPEMENT EN INTERVENTION SOCIALE PICARDIE</t>
  </si>
  <si>
    <t>12 RUE DES DEUX PONTS</t>
  </si>
  <si>
    <t>80044</t>
  </si>
  <si>
    <t>F  AMIENS26</t>
  </si>
  <si>
    <t>265432-EPP-1-2014-1-FR-EPPKA3-ECHE</t>
  </si>
  <si>
    <t>949451327</t>
  </si>
  <si>
    <t>LYCÉE D'ENSEIGNEMENT AGRICOLE PRIVÉ SAINTE-COLETTE</t>
  </si>
  <si>
    <t>RUE DE L'ENCLOS BP 60035</t>
  </si>
  <si>
    <t>80800</t>
  </si>
  <si>
    <t>CORBIE</t>
  </si>
  <si>
    <t>F  AMIENS27</t>
  </si>
  <si>
    <t>271528-EPP-1-2017-1-FR-EPPKA3-ECHE</t>
  </si>
  <si>
    <t>923888335</t>
  </si>
  <si>
    <t>ASSOCIATION GROUPE SUP DE CO AMIENS PICARDIE</t>
  </si>
  <si>
    <t>18 PLACE SAINT MICHEL</t>
  </si>
  <si>
    <t>80000</t>
  </si>
  <si>
    <t>F  AMIENS28</t>
  </si>
  <si>
    <t>271744-EPP-1-2017-1-FR-EPPKA3-ECHE</t>
  </si>
  <si>
    <t>919618201</t>
  </si>
  <si>
    <t>MFR Flixecourt</t>
  </si>
  <si>
    <t>28 rue courbet</t>
  </si>
  <si>
    <t>80420</t>
  </si>
  <si>
    <t>Flixecourt</t>
  </si>
  <si>
    <t>F  AMIENS29</t>
  </si>
  <si>
    <t>272220-EPP-1-2018-1-FR-EPPKA1-ECHE</t>
  </si>
  <si>
    <t>912899205</t>
  </si>
  <si>
    <t>LYCÉE DES MÉTIERS EDOUARD GAND</t>
  </si>
  <si>
    <t>70 boulevard de Saint Quentin</t>
  </si>
  <si>
    <t>80094</t>
  </si>
  <si>
    <t>F  AMIENS30</t>
  </si>
  <si>
    <t>272245-EPP-1-2018-1-FR-EPPKA1-ECHE</t>
  </si>
  <si>
    <t>915285793</t>
  </si>
  <si>
    <t>OGESSCA</t>
  </si>
  <si>
    <t>1 RUE DE L'ORATOIRE BP 40718</t>
  </si>
  <si>
    <t>80007</t>
  </si>
  <si>
    <t>AMIENS CEDEX 01</t>
  </si>
  <si>
    <t>F  AMIENS31</t>
  </si>
  <si>
    <t>272336-EPP-1-2018-1-FR-EPPKA1-ECHE</t>
  </si>
  <si>
    <t>914002289</t>
  </si>
  <si>
    <t>EPLEFPA AMIENS</t>
  </si>
  <si>
    <t>ROUTE DE COTTENCHY</t>
  </si>
  <si>
    <t>80440</t>
  </si>
  <si>
    <t>COTTENCHY</t>
  </si>
  <si>
    <t>28116-EPP-1-2014-1-FR-EPPKA3-ECHE</t>
  </si>
  <si>
    <t>999811011</t>
  </si>
  <si>
    <t>40 rue de Rennes - BP 73532</t>
  </si>
  <si>
    <t>49035</t>
  </si>
  <si>
    <t>ANGERS CEDEX 01</t>
  </si>
  <si>
    <t>F  ANGERS03</t>
  </si>
  <si>
    <t>253489-EPP-1-2014-1-FR-EPPKA3-ECHE</t>
  </si>
  <si>
    <t>949466653</t>
  </si>
  <si>
    <t>LYCEE DES METIERS CHEVROLLIER</t>
  </si>
  <si>
    <t>2 RUE ADRIEN RECOUVREUR - BP 73505</t>
  </si>
  <si>
    <t>28493-EPP-1-2014-1-FR-EPPKA3-ECHE</t>
  </si>
  <si>
    <t>949294575</t>
  </si>
  <si>
    <t>UNIVERSITÉ CATHOLIQUE DE L'OUEST</t>
  </si>
  <si>
    <t>1, PLACE ANDRÉ LEROY, BP 10808</t>
  </si>
  <si>
    <t>49008</t>
  </si>
  <si>
    <t>F  ANGERS06</t>
  </si>
  <si>
    <t>224299-EPP-1-2014-1-FR-EPPKA3-ECHE</t>
  </si>
  <si>
    <t>942825354</t>
  </si>
  <si>
    <t>L'ECOLE SUPERIEURE DE L'ELECTRONIQUE DE L'OUEST</t>
  </si>
  <si>
    <t>10 BOULEVARD JEANNETEAU CS 90717</t>
  </si>
  <si>
    <t>49107</t>
  </si>
  <si>
    <t>ANGERS CEDEX 2</t>
  </si>
  <si>
    <t>28260-EPP-1-2014-1-FR-EPPKA3-ECHE</t>
  </si>
  <si>
    <t>959532440</t>
  </si>
  <si>
    <t>ASS GROUPE ECOLE SUPERIEURE AGRICULTURE</t>
  </si>
  <si>
    <t>F  ANGERS10</t>
  </si>
  <si>
    <t>28345-EPP-1-2014-1-FR-EPPKA3-ECHE</t>
  </si>
  <si>
    <t>949646588</t>
  </si>
  <si>
    <t>GROUPE ESSCA</t>
  </si>
  <si>
    <t>1 rue Joseph Lakanal</t>
  </si>
  <si>
    <t>49003</t>
  </si>
  <si>
    <t>F  ANGERS14</t>
  </si>
  <si>
    <t>251115-EPP-1-2014-1-FR-EPPKA3-ECHE</t>
  </si>
  <si>
    <t>949423876</t>
  </si>
  <si>
    <t>ASSOCIATION DE L'ECOLE TECHNIQUE SUPÉRIEURE DE CHIMIE DE L'OUEST</t>
  </si>
  <si>
    <t>50 RUE MICHELET BP 10808</t>
  </si>
  <si>
    <t>ANGERS CÉDEX 01</t>
  </si>
  <si>
    <t>F  ANGERS15</t>
  </si>
  <si>
    <t>246751-EPP-1-2014-1-FR-EPPKA3-ECHE</t>
  </si>
  <si>
    <t>946417070</t>
  </si>
  <si>
    <t>OGEC DU LEGTP SACRE COEUR</t>
  </si>
  <si>
    <t>2 RUE MILLET - B.P. 90129</t>
  </si>
  <si>
    <t>49101</t>
  </si>
  <si>
    <t>ANGERS CEDEX 02</t>
  </si>
  <si>
    <t>F  ANGERS23</t>
  </si>
  <si>
    <t>238785-EPP-1-2014-1-FR-EPPKA3-ECHE</t>
  </si>
  <si>
    <t>949501767</t>
  </si>
  <si>
    <t>ASSOCIATION SAINTE ANNE</t>
  </si>
  <si>
    <t>23, RUE EDOUARD GUINEL</t>
  </si>
  <si>
    <t>49130</t>
  </si>
  <si>
    <t>LES PONTS-DE-CÉ</t>
  </si>
  <si>
    <t>F  ANGERS28</t>
  </si>
  <si>
    <t>253389-EPP-1-2014-1-FR-EPPKA3-ECHE</t>
  </si>
  <si>
    <t>944108955</t>
  </si>
  <si>
    <t>SYNDICAT D'ENSEIGNEMENT AGRICOLE DE POUILLE</t>
  </si>
  <si>
    <t>ROUTE DE POUILLÉ</t>
  </si>
  <si>
    <t>49136</t>
  </si>
  <si>
    <t>LES PONTS DE CE</t>
  </si>
  <si>
    <t>F  ANGERS30</t>
  </si>
  <si>
    <t>262342-EPP-1-2014-1-FR-EPPKA3-ECHE</t>
  </si>
  <si>
    <t>948683281</t>
  </si>
  <si>
    <t>ECOLE SUPERIEURE DES BEAUX-ARTS TOURS ANGERS LE MANS</t>
  </si>
  <si>
    <t>75 RUE BRESSIGNY</t>
  </si>
  <si>
    <t xml:space="preserve">49100 </t>
  </si>
  <si>
    <t>F  ANGERS32</t>
  </si>
  <si>
    <t>268832-EPP-1-2014-1-FR-EPPKA3-ECHE</t>
  </si>
  <si>
    <t>949301656</t>
  </si>
  <si>
    <t>LYCÉE SAINT AUBIN LA SALLE</t>
  </si>
  <si>
    <t>RUE HELENE BOUCHER, BP30139</t>
  </si>
  <si>
    <t>49480</t>
  </si>
  <si>
    <t>SAINT SYLVAIN D'ANJOU</t>
  </si>
  <si>
    <t>F  ANGERS33</t>
  </si>
  <si>
    <t>269575-EPP-1-2015-1-FR-EPPKA3-ECHE</t>
  </si>
  <si>
    <t>940412091</t>
  </si>
  <si>
    <t>EPLEFPA ANGERS LE FRESNE SEGRÉ</t>
  </si>
  <si>
    <t>38 CHEMIN DU FRESNEBP 43627</t>
  </si>
  <si>
    <t>SAINTE GEMMES SUR LOIRE 49036 ANGERS CEDEX 01</t>
  </si>
  <si>
    <t>F  ANGERS34</t>
  </si>
  <si>
    <t>272566-EPP-1-2019-1-FR-EPPKA1-ECHE</t>
  </si>
  <si>
    <t>932610478</t>
  </si>
  <si>
    <t>Association Régionale pour l'Institut de Formation en Travail Social</t>
  </si>
  <si>
    <t>6, rue Georges MOREL</t>
  </si>
  <si>
    <t>49045</t>
  </si>
  <si>
    <t>F  ANGLET01</t>
  </si>
  <si>
    <t>84193-EPP-1-2014-1-FR-EPPKA3-ECHE</t>
  </si>
  <si>
    <t>948802688</t>
  </si>
  <si>
    <t>LYCEE POLYVALENT CANTAU</t>
  </si>
  <si>
    <t>1 Allée de Cantau</t>
  </si>
  <si>
    <t>64600</t>
  </si>
  <si>
    <t>ANGLET</t>
  </si>
  <si>
    <t>F  ANGOULE01</t>
  </si>
  <si>
    <t>272128-EPP-1-2018-1-FR-EPPKA1-ECHE</t>
  </si>
  <si>
    <t>929026813</t>
  </si>
  <si>
    <t>LYCÉE MARGUERITE DE VALOIS</t>
  </si>
  <si>
    <t>12,RUE LOUISE LERIGET CS 52324</t>
  </si>
  <si>
    <t>16023</t>
  </si>
  <si>
    <t>ANGOULEME CEDEX</t>
  </si>
  <si>
    <t>F  ANGOULE05</t>
  </si>
  <si>
    <t>221154-EPP-1-2014-1-FR-EPPKA3-ECHE</t>
  </si>
  <si>
    <t>949539403</t>
  </si>
  <si>
    <t>ECOLE EUROPEENNE SUPERIEURE DE L'IMAGE</t>
  </si>
  <si>
    <t xml:space="preserve">134 rue de Bordeaux </t>
  </si>
  <si>
    <t>16000</t>
  </si>
  <si>
    <t xml:space="preserve">ANGOULEME </t>
  </si>
  <si>
    <t>F  ANGOULE14</t>
  </si>
  <si>
    <t>262674-EPP-1-2014-1-FR-EPPKA3-ECHE</t>
  </si>
  <si>
    <t>949267027</t>
  </si>
  <si>
    <t>IRFSS POITOU CHARENTES</t>
  </si>
  <si>
    <t>DOMAINE UNIVERSITAIRE, LE MOULIN NEUF</t>
  </si>
  <si>
    <t>16 400</t>
  </si>
  <si>
    <t>LA COURONNE</t>
  </si>
  <si>
    <t>F  ANGOULE15</t>
  </si>
  <si>
    <t>269678-EPP-1-2015-1-FR-EPPKA3-ECHE</t>
  </si>
  <si>
    <t>939448784</t>
  </si>
  <si>
    <t>OGEC ST JACQUES DE COMPOSTELLE</t>
  </si>
  <si>
    <t>2 avenue de la révolution</t>
  </si>
  <si>
    <t>86036</t>
  </si>
  <si>
    <t>POITIERS</t>
  </si>
  <si>
    <t>F  ANGOULE16</t>
  </si>
  <si>
    <t>270045-EPP-1-2015-1-FR-EPPKA3-ECHE</t>
  </si>
  <si>
    <t>941141822</t>
  </si>
  <si>
    <t>ASSOCIATION OGEC POITIERS NORD ENSEMBLE SCOLAIRE ISAAC DE L'ETOILE</t>
  </si>
  <si>
    <t>62 rue du Porteau</t>
  </si>
  <si>
    <t>86000</t>
  </si>
  <si>
    <t>F  ANJOU02</t>
  </si>
  <si>
    <t>47379-EPP-1-2014-1-FR-EPPKA3-ECHE</t>
  </si>
  <si>
    <t>949296321</t>
  </si>
  <si>
    <t>GROUPE ESAIP</t>
  </si>
  <si>
    <t>18, RUE DU 8 MAI 1945 - CS 80022</t>
  </si>
  <si>
    <t>49180</t>
  </si>
  <si>
    <t>ST BARTHELEMY D'ANJOU CEDEX</t>
  </si>
  <si>
    <t>F  ANNECY04</t>
  </si>
  <si>
    <t>27426-EPP-1-2014-1-FR-EPPKA3-ECHE</t>
  </si>
  <si>
    <t>948639437</t>
  </si>
  <si>
    <t>IPAC</t>
  </si>
  <si>
    <t xml:space="preserve">42 Chemin de la Prairie </t>
  </si>
  <si>
    <t>74000</t>
  </si>
  <si>
    <t>ANNECY</t>
  </si>
  <si>
    <t>F  ANNECY10</t>
  </si>
  <si>
    <t>270379-EPP-1-2015-1-FR-EPPKA3-ECHE</t>
  </si>
  <si>
    <t>938778514</t>
  </si>
  <si>
    <t>LGT Gabriel Fauré</t>
  </si>
  <si>
    <t>2 avenue du Rhône</t>
  </si>
  <si>
    <t>F  ANNECY11</t>
  </si>
  <si>
    <t>259746-EPP-1-2014-1-FR-EPPKA3-ECHE</t>
  </si>
  <si>
    <t>947022544</t>
  </si>
  <si>
    <t>LYCEE GUILLAUME FICHET</t>
  </si>
  <si>
    <t>219 RUE DE PRESSY BP 150</t>
  </si>
  <si>
    <t>74136</t>
  </si>
  <si>
    <t>BONNEVILLE</t>
  </si>
  <si>
    <t>F  ANNECY13</t>
  </si>
  <si>
    <t>264318-EPP-1-2014-1-FR-EPPKA3-ECHE</t>
  </si>
  <si>
    <t>944938014</t>
  </si>
  <si>
    <t>ECOLE SUPÉRIEURE D'ART DE L'AGGLOMÉRATION D'ANNECY</t>
  </si>
  <si>
    <t>52 BIS RUE DES MARQUISATS</t>
  </si>
  <si>
    <t>F  ANNECY14</t>
  </si>
  <si>
    <t>236845-EPP-1-2014-1-FR-EPPKA3-ECHE</t>
  </si>
  <si>
    <t>946464212</t>
  </si>
  <si>
    <t>INSTITUT DES SCIENCES DE L'ENVIRONNEMENT ET DES TERRITOIRES D'ANNECY</t>
  </si>
  <si>
    <t>895 Route de l'Ecole d'Agriculture</t>
  </si>
  <si>
    <t>74330</t>
  </si>
  <si>
    <t>POISY</t>
  </si>
  <si>
    <t>F  ANNECY15</t>
  </si>
  <si>
    <t>271751-EPP-1-2017-1-FR-EPPKA3-ECHE</t>
  </si>
  <si>
    <t>940015846</t>
  </si>
  <si>
    <t>EPLEFPA ENILV LA ROCHE SUR FORON</t>
  </si>
  <si>
    <t>ENILV</t>
  </si>
  <si>
    <t>74805</t>
  </si>
  <si>
    <t>LA ROCHE SUR FORON</t>
  </si>
  <si>
    <t>F  ANNECY16</t>
  </si>
  <si>
    <t>272240-EPP-1-2018-1-FR-EPPKA1-ECHE</t>
  </si>
  <si>
    <t>923239017</t>
  </si>
  <si>
    <t>INSTITUTION PIERRE FAVRE LYCEE LES BRESSIS</t>
  </si>
  <si>
    <t>85 route des Creuses</t>
  </si>
  <si>
    <t>74600</t>
  </si>
  <si>
    <t>SEYNOD</t>
  </si>
  <si>
    <t>F  ANNEMAS03</t>
  </si>
  <si>
    <t>255627-EPP-1-2014-1-FR-EPPKA3-ECHE</t>
  </si>
  <si>
    <t>947910482</t>
  </si>
  <si>
    <t>LYCÉE DES GLIÈRES</t>
  </si>
  <si>
    <t>2A AVENUE DE VERDUN BP 527</t>
  </si>
  <si>
    <t>74107</t>
  </si>
  <si>
    <t>ANNEMASSE</t>
  </si>
  <si>
    <t>F  ANNONAY05</t>
  </si>
  <si>
    <t>270784-EPP-1-2016-1-FR-EPPKA3-ECHE</t>
  </si>
  <si>
    <t>947118574</t>
  </si>
  <si>
    <t>OGEC SAINT DENIS</t>
  </si>
  <si>
    <t>1 Chemin de la Muette</t>
  </si>
  <si>
    <t>07104</t>
  </si>
  <si>
    <t>ANNONAY</t>
  </si>
  <si>
    <t>F  ANNONAY06</t>
  </si>
  <si>
    <t>272103-EPP-1-2018-1-FR-EPPKA1-ECHE</t>
  </si>
  <si>
    <t>928171370</t>
  </si>
  <si>
    <t>LYCEE BOISSY D'ANGLAS</t>
  </si>
  <si>
    <t>50 avenue jean jaures</t>
  </si>
  <si>
    <t>Annonay</t>
  </si>
  <si>
    <t>F  ANTIBES07</t>
  </si>
  <si>
    <t>270105-EPP-1-2015-1-FR-EPPKA3-ECHE</t>
  </si>
  <si>
    <t>947344875</t>
  </si>
  <si>
    <t>ETABLISSEMENT PUBLIC LOCAL D'ENSEIGNEMENT ET DE FORMATION PROFESSIONNELLE AGRICOLE ANTIBES</t>
  </si>
  <si>
    <t>1285 avenue Jules GREC</t>
  </si>
  <si>
    <t>06602</t>
  </si>
  <si>
    <t>ANTIBES</t>
  </si>
  <si>
    <t>F  ANTONY03</t>
  </si>
  <si>
    <t>238071-EPP-1-2014-1-FR-EPPKA3-ECHE</t>
  </si>
  <si>
    <t>949351417</t>
  </si>
  <si>
    <t>ENSAE PARIS TECH</t>
  </si>
  <si>
    <t xml:space="preserve">3, avenue Pierre Larousse </t>
  </si>
  <si>
    <t>92245</t>
  </si>
  <si>
    <t>MALAKOFF CEDEX</t>
  </si>
  <si>
    <t>F  ARGENTE05</t>
  </si>
  <si>
    <t>269758-EPP-1-2015-1-FR-EPPKA3-ECHE</t>
  </si>
  <si>
    <t>949348604</t>
  </si>
  <si>
    <t>GARAC</t>
  </si>
  <si>
    <t>3 Boulevard Galliéni</t>
  </si>
  <si>
    <t>95100</t>
  </si>
  <si>
    <t>Argenteuil</t>
  </si>
  <si>
    <t>F  ARLES03</t>
  </si>
  <si>
    <t>223644-EPP-1-2014-1-FR-EPPKA3-ECHE</t>
  </si>
  <si>
    <t>949266251</t>
  </si>
  <si>
    <t>ECOLE NATIONALE SUPERIEURE DE LA PHOTOGRAPHIE</t>
  </si>
  <si>
    <t>16 rue des Arènes - BP 10149</t>
  </si>
  <si>
    <t xml:space="preserve">13631 </t>
  </si>
  <si>
    <t>ARLES CEDEX</t>
  </si>
  <si>
    <t>F  ARLES04</t>
  </si>
  <si>
    <t>272700-EPP-1-2019-1-FR-EPPKA1-ECHE</t>
  </si>
  <si>
    <t>906453264</t>
  </si>
  <si>
    <t>MOTION PICTURE IN ARLES</t>
  </si>
  <si>
    <t>2 Rue Yvan Audouard</t>
  </si>
  <si>
    <t>ARLES</t>
  </si>
  <si>
    <t>F  ARRAS02</t>
  </si>
  <si>
    <t>242297-EPP-1-2014-1-FR-EPPKA3-ECHE</t>
  </si>
  <si>
    <t>948970401</t>
  </si>
  <si>
    <t>LYCÉE GUY MOLLET</t>
  </si>
  <si>
    <t>57, RUE BOCQUET FLOCHEL SP8</t>
  </si>
  <si>
    <t>62022</t>
  </si>
  <si>
    <t>28512-EPP-1-2014-1-FR-EPPKA3-ECHE</t>
  </si>
  <si>
    <t>999877068</t>
  </si>
  <si>
    <t>UNIVERSITE D'ARTOIS</t>
  </si>
  <si>
    <t>9 RUE DU TEMPLE - BP 10665</t>
  </si>
  <si>
    <t xml:space="preserve">62030 </t>
  </si>
  <si>
    <t>F  ARRAS14</t>
  </si>
  <si>
    <t>271806-EPP-1-2017-1-FR-EPPKA3-ECHE</t>
  </si>
  <si>
    <t>928442776</t>
  </si>
  <si>
    <t>LYCÉE ST CHARLES</t>
  </si>
  <si>
    <t>32 rue baudimont</t>
  </si>
  <si>
    <t>62008 arras</t>
  </si>
  <si>
    <t>ARRAS</t>
  </si>
  <si>
    <t>F  ARRAS15</t>
  </si>
  <si>
    <t>272214-EPP-1-2018-1-FR-EPPKA1-ECHE</t>
  </si>
  <si>
    <t>912882715</t>
  </si>
  <si>
    <t>MFR ROLLANCOURT</t>
  </si>
  <si>
    <t>1 RUE  DU MOULIN</t>
  </si>
  <si>
    <t>62770</t>
  </si>
  <si>
    <t xml:space="preserve">ROLLANCOURT </t>
  </si>
  <si>
    <t>F  AUBENAS04</t>
  </si>
  <si>
    <t>238161-EPP-1-2014-1-FR-EPPKA3-ECHE</t>
  </si>
  <si>
    <t>947720362</t>
  </si>
  <si>
    <t>LYCÉE POLYVALENT ASTIER</t>
  </si>
  <si>
    <t>QUARTIER ROQUA</t>
  </si>
  <si>
    <t>AUBENAS</t>
  </si>
  <si>
    <t>F  AUBIERE04</t>
  </si>
  <si>
    <t>271722-EPP-1-2017-1-FR-EPPKA3-ECHE</t>
  </si>
  <si>
    <t>922622970</t>
  </si>
  <si>
    <t>SIGMA CLERMONT</t>
  </si>
  <si>
    <t>CAMPUS DES CEZEAUX</t>
  </si>
  <si>
    <t>63178</t>
  </si>
  <si>
    <t>AUBIERE</t>
  </si>
  <si>
    <t>F  AUBUSSO02</t>
  </si>
  <si>
    <t>234979-EPP-1-2014-1-FR-EPPKA3-ECHE</t>
  </si>
  <si>
    <t>938876484</t>
  </si>
  <si>
    <t>LYCEE ENSEIGNEMENT ET TECHNOLOGIQUE GROUPE TECHNIQUE DU BATIMENT</t>
  </si>
  <si>
    <t>ROUTE D'AUBUSSON</t>
  </si>
  <si>
    <t>23500</t>
  </si>
  <si>
    <t xml:space="preserve">FELLETIN </t>
  </si>
  <si>
    <t>F  AURILLA06</t>
  </si>
  <si>
    <t>256480-EPP-1-2014-1-FR-EPPKA3-ECHE</t>
  </si>
  <si>
    <t>948716843</t>
  </si>
  <si>
    <t>LYCÉE DE LA COMMUNICATION ST GÉRAUD</t>
  </si>
  <si>
    <t>23 RUE DU COLLÈGE</t>
  </si>
  <si>
    <t>15013</t>
  </si>
  <si>
    <t>AURILLAC</t>
  </si>
  <si>
    <t>F  AURILLA07</t>
  </si>
  <si>
    <t>272285-EPP-1-2018-1-FR-EPPKA1-ECHE</t>
  </si>
  <si>
    <t>932566828</t>
  </si>
  <si>
    <t>Lycée de Haute Auvergne</t>
  </si>
  <si>
    <t>20, Rue Marcellin Boudet</t>
  </si>
  <si>
    <t>15101</t>
  </si>
  <si>
    <t>SAINT-FLOUR</t>
  </si>
  <si>
    <t>F  AUXERRE06</t>
  </si>
  <si>
    <t>269810-EPP-1-2015-1-FR-EPPKA3-ECHE</t>
  </si>
  <si>
    <t>943469725</t>
  </si>
  <si>
    <t>LYCÉE DES MÉTIERS VAUBAN - AUXERRE</t>
  </si>
  <si>
    <t>22 rue Faidherbe</t>
  </si>
  <si>
    <t>89000</t>
  </si>
  <si>
    <t>AUXERRE</t>
  </si>
  <si>
    <t>F  AVESNES02</t>
  </si>
  <si>
    <t>270885-EPP-1-2016-1-FR-EPPKA3-ECHE</t>
  </si>
  <si>
    <t>932385244</t>
  </si>
  <si>
    <t>LPO JESSÉ DE FOREST</t>
  </si>
  <si>
    <t>15 avenue du Pont Rouge</t>
  </si>
  <si>
    <t>59440</t>
  </si>
  <si>
    <t>Avesnes sur Helpe</t>
  </si>
  <si>
    <t>28574-EPP-1-2014-1-FR-EPPKA3-ECHE</t>
  </si>
  <si>
    <t>943140022</t>
  </si>
  <si>
    <t>50 RUE DE LA MAISON ROUGE</t>
  </si>
  <si>
    <t>77185</t>
  </si>
  <si>
    <t xml:space="preserve">LOGNES </t>
  </si>
  <si>
    <t>F  AV-FONT02</t>
  </si>
  <si>
    <t>216766-EPP-1-2014-1-FR-EPPKA3-ECHE</t>
  </si>
  <si>
    <t>916807432</t>
  </si>
  <si>
    <t>ESIGETEL</t>
  </si>
  <si>
    <t>30-32 AVENUE DE LA RÉPUBLIQUE</t>
  </si>
  <si>
    <t>94800</t>
  </si>
  <si>
    <t xml:space="preserve">VILLEJUIF </t>
  </si>
  <si>
    <t>F  AVIGNON01</t>
  </si>
  <si>
    <t>27890-EPP-1-2014-1-FR-EPPKA3-ECHE</t>
  </si>
  <si>
    <t>999576465</t>
  </si>
  <si>
    <t>UNIVERSITE D'AVIGNON ET DES PAYS DE VAUCLUSE</t>
  </si>
  <si>
    <t>74 RUE LOUIS PASTEUR</t>
  </si>
  <si>
    <t>84029</t>
  </si>
  <si>
    <t>AVIGNON</t>
  </si>
  <si>
    <t>F  AVIGNON16</t>
  </si>
  <si>
    <t>260021-EPP-1-2014-1-FR-EPPKA3-ECHE</t>
  </si>
  <si>
    <t>949238703</t>
  </si>
  <si>
    <t>LYCÉE ISMAËL DAUPHIN</t>
  </si>
  <si>
    <t>RUE PIERRE FABRE</t>
  </si>
  <si>
    <t xml:space="preserve">84300 </t>
  </si>
  <si>
    <t>CAVAILLON</t>
  </si>
  <si>
    <t>F  AVIGNON17</t>
  </si>
  <si>
    <t>269950-EPP-1-2015-1-FR-EPPKA3-ECHE</t>
  </si>
  <si>
    <t>938987840</t>
  </si>
  <si>
    <t>Institut de Formation en Osteopathie du Grand Avignon</t>
  </si>
  <si>
    <t>403 RUE MARCEL DEMONQUE - BP 61243</t>
  </si>
  <si>
    <t>84911</t>
  </si>
  <si>
    <t>AVIGNON CEDEX 9</t>
  </si>
  <si>
    <t>F  AVIGNON18</t>
  </si>
  <si>
    <t>271254-EPP-1-2016-1-FR-EPPKA3-ECHE</t>
  </si>
  <si>
    <t>941143471</t>
  </si>
  <si>
    <t>LYCEE TECHNIQUE LOUIS PASTEUR</t>
  </si>
  <si>
    <t>LYCEE LOUIS PASTEUR</t>
  </si>
  <si>
    <t>84011</t>
  </si>
  <si>
    <t>F  AVIGNON19</t>
  </si>
  <si>
    <t>271750-EPP-1-2017-1-FR-EPPKA3-ECHE</t>
  </si>
  <si>
    <t>919772819</t>
  </si>
  <si>
    <t>INSTITUT POUR LA FORMATION ET LE CONSEIL</t>
  </si>
  <si>
    <t>250 RUE DU 12E REGIMENT DE ZOUAVES</t>
  </si>
  <si>
    <t>84000</t>
  </si>
  <si>
    <t>Avignon</t>
  </si>
  <si>
    <t>F  AVIGNON20</t>
  </si>
  <si>
    <t>271800-EPP-1-2017-1-FR-EPPKA3-ECHE</t>
  </si>
  <si>
    <t>919566015</t>
  </si>
  <si>
    <t>Lycée agricole François Pétrarque</t>
  </si>
  <si>
    <t>campus agroparc 3592 route de Marseille</t>
  </si>
  <si>
    <t>F  AVIGNON21</t>
  </si>
  <si>
    <t>271879-EPP-1-2018-1-FR-EPPKA1-ECHE</t>
  </si>
  <si>
    <t>915009634</t>
  </si>
  <si>
    <t>LYCEE POLYVALENT ALPHONSE BENOIT</t>
  </si>
  <si>
    <t>COURS VICTOR HUGO</t>
  </si>
  <si>
    <t>84800</t>
  </si>
  <si>
    <t>ISLE SUR LA SORGUE</t>
  </si>
  <si>
    <t>F  AVIGNON22</t>
  </si>
  <si>
    <t>272691-EPP-1-2019-1-FR-EPPKA1-ECHE</t>
  </si>
  <si>
    <t>910824860</t>
  </si>
  <si>
    <t>Association pour l'industrie de Vaucluse - API84</t>
  </si>
  <si>
    <t>60 chemin de Fontanille, Campus Agroparc</t>
  </si>
  <si>
    <t>F  AVIZE02</t>
  </si>
  <si>
    <t>269819-EPP-1-2015-1-FR-EPPKA3-ECHE</t>
  </si>
  <si>
    <t>939078535</t>
  </si>
  <si>
    <t>AVIZE VITI CAMPUS</t>
  </si>
  <si>
    <t>13 rue d'Oger</t>
  </si>
  <si>
    <t>51190</t>
  </si>
  <si>
    <t>Avize</t>
  </si>
  <si>
    <t>F  BAR-DUC01</t>
  </si>
  <si>
    <t>272383-EPP-1-2019-1-FR-EPPKA1-ECHE</t>
  </si>
  <si>
    <t>907744819</t>
  </si>
  <si>
    <t>Lycée Raymond Poincaré</t>
  </si>
  <si>
    <t>1 place Paul Lemagny</t>
  </si>
  <si>
    <t>55012</t>
  </si>
  <si>
    <t>BAR LE DUC</t>
  </si>
  <si>
    <t>F  BASSE-T01</t>
  </si>
  <si>
    <t>271496-EPP-1-2017-1-FR-EPPKA3-ECHE</t>
  </si>
  <si>
    <t>938846026</t>
  </si>
  <si>
    <t>LYCEE POLYVALENT GERVILLE REACHE</t>
  </si>
  <si>
    <t>23 RUE AMEDEE FENGAROL</t>
  </si>
  <si>
    <t>97100</t>
  </si>
  <si>
    <t>BASSE-TERRE</t>
  </si>
  <si>
    <t>F  BASSE-T02</t>
  </si>
  <si>
    <t>271778-EPP-1-2017-1-FR-EPPKA3-ECHE</t>
  </si>
  <si>
    <t>922070749</t>
  </si>
  <si>
    <t>EPLEFPA CONVENANCE</t>
  </si>
  <si>
    <t>CONVENANCE</t>
  </si>
  <si>
    <t>97122</t>
  </si>
  <si>
    <t>BAIE-MAHAULT</t>
  </si>
  <si>
    <t>F  BAYONNE07</t>
  </si>
  <si>
    <t>234649-EPP-1-2014-1-FR-EPPKA3-ECHE</t>
  </si>
  <si>
    <t>914286305</t>
  </si>
  <si>
    <t>ECOLE SUPERIEURE DES TECHNOLOGIES INDUSTRIELLES AVANCEES</t>
  </si>
  <si>
    <t>92 ALLÉE THÉODORE MONOD - TECHNOPOLE IZARBEL</t>
  </si>
  <si>
    <t>64210</t>
  </si>
  <si>
    <t xml:space="preserve">BIDART </t>
  </si>
  <si>
    <t>F  BAYONNE10</t>
  </si>
  <si>
    <t>254539-EPP-1-2014-1-FR-EPPKA3-ECHE</t>
  </si>
  <si>
    <t>948828296</t>
  </si>
  <si>
    <t>ECOLE DE GESTION ET DE COMMERCE BAYONNE</t>
  </si>
  <si>
    <t xml:space="preserve">50/51, ALLÉES MARINES </t>
  </si>
  <si>
    <t>64102</t>
  </si>
  <si>
    <t>BAYONNE</t>
  </si>
  <si>
    <t>F  BAYONNE11</t>
  </si>
  <si>
    <t>271420-EPP-1-2017-1-FR-EPPKA3-ECHE</t>
  </si>
  <si>
    <t>948234850</t>
  </si>
  <si>
    <t>LYCEE GENERAL ET TECHNOLOGIQUE LOUIS DE FOIX BAYONNE</t>
  </si>
  <si>
    <t>4 AVENUE JEAN ROSTAND BP 331</t>
  </si>
  <si>
    <t>64103</t>
  </si>
  <si>
    <t>BAYONNE CEDEX</t>
  </si>
  <si>
    <t>F  BAYONNE12</t>
  </si>
  <si>
    <t>270369-EPP-1-2015-1-FR-EPPKA3-ECHE</t>
  </si>
  <si>
    <t>945147825</t>
  </si>
  <si>
    <t>LYCÉE GÉNÉRAL RENÉ CASSIN</t>
  </si>
  <si>
    <t>2 rue de Lasseguette</t>
  </si>
  <si>
    <t>64100</t>
  </si>
  <si>
    <t>Bayonne</t>
  </si>
  <si>
    <t>F  BAYONNE13</t>
  </si>
  <si>
    <t>272313-EPP-1-2018-1-FR-EPPKA1-ECHE</t>
  </si>
  <si>
    <t>913929733</t>
  </si>
  <si>
    <t>Association Scolaire et Gestionnaire LARGENTE</t>
  </si>
  <si>
    <t>42 avenue de l'Interne Jacques Loëb</t>
  </si>
  <si>
    <t>F  BEAUNE05</t>
  </si>
  <si>
    <t>269704-EPP-1-2015-1-FR-EPPKA3-ECHE</t>
  </si>
  <si>
    <t>947843067</t>
  </si>
  <si>
    <t>ETABLISSEMENT PUBLIC LOCAL ENSEIGNEMENT FORMATION PROFESSIONNELLE AGRICOLE DE BEAUNE</t>
  </si>
  <si>
    <t>16 AVENUE CHARLES JAFFELINBP 215</t>
  </si>
  <si>
    <t>21206</t>
  </si>
  <si>
    <t xml:space="preserve">BEAUNE </t>
  </si>
  <si>
    <t>F  BEAUVAI02</t>
  </si>
  <si>
    <t>216598-EPP-1-2014-1-FR-EPPKA3-ECHE</t>
  </si>
  <si>
    <t>993750063</t>
  </si>
  <si>
    <t>INSTITUT POLYTECHNIQUE UNILASALLE</t>
  </si>
  <si>
    <t>RUE PIERRE WAGUET</t>
  </si>
  <si>
    <t>60026</t>
  </si>
  <si>
    <t>BEAUVAIS</t>
  </si>
  <si>
    <t>F  BEAUVAI03</t>
  </si>
  <si>
    <t>272081-EPP-1-2018-1-FR-EPPKA1-ECHE</t>
  </si>
  <si>
    <t>921967444</t>
  </si>
  <si>
    <t>LYCÉE MARIE CURIE</t>
  </si>
  <si>
    <t>47 BOULEVARD COUBERTIN</t>
  </si>
  <si>
    <t>60180</t>
  </si>
  <si>
    <t xml:space="preserve">NOGENT SUR OISE </t>
  </si>
  <si>
    <t>F  BEAUVAI04</t>
  </si>
  <si>
    <t>272175-EPP-1-2018-1-FR-EPPKA1-ECHE</t>
  </si>
  <si>
    <t>939196681</t>
  </si>
  <si>
    <t>LYCEE GEN TECHNOLOGIQUE FELIX FAURE</t>
  </si>
  <si>
    <t>31 BOULEVARD DE L'ASSAUT</t>
  </si>
  <si>
    <t>60000</t>
  </si>
  <si>
    <t>F  BEAUVAI05</t>
  </si>
  <si>
    <t>272673-EPP-1-2019-1-FR-EPPKA1-ECHE</t>
  </si>
  <si>
    <t>940687959</t>
  </si>
  <si>
    <t>EPLE - LGT ANDRE MALRAUX</t>
  </si>
  <si>
    <t>1 place Nelson Mandela</t>
  </si>
  <si>
    <t>60160</t>
  </si>
  <si>
    <t>MONTATAIRE</t>
  </si>
  <si>
    <t>F  BEAUVAI06</t>
  </si>
  <si>
    <t>272678-EPP-1-2019-1-FR-EPPKA1-ECHE</t>
  </si>
  <si>
    <t>942156054</t>
  </si>
  <si>
    <t>Lycée Jeanne Hachette</t>
  </si>
  <si>
    <t>31 bd Amyot d'Inville</t>
  </si>
  <si>
    <t>Beauvais</t>
  </si>
  <si>
    <t>F  BELFORT06</t>
  </si>
  <si>
    <t>48165-EPP-1-2014-1-FR-EPPKA3-ECHE</t>
  </si>
  <si>
    <t>998527604</t>
  </si>
  <si>
    <t>UNIVERSITE DE TECHNOLOGIE DE BELFORT - MONTBELIARD</t>
  </si>
  <si>
    <t>Rue du Château</t>
  </si>
  <si>
    <t xml:space="preserve">90010 </t>
  </si>
  <si>
    <t>BELFORT CEDEX</t>
  </si>
  <si>
    <t>F  BELFORT07</t>
  </si>
  <si>
    <t>220538-EPP-1-2014-1-FR-EPPKA3-ECHE</t>
  </si>
  <si>
    <t>948988346</t>
  </si>
  <si>
    <t>ASSOCIATION POUR LA GESTION DE L'ECOLE SUPERIEURE DES TECHNOLOGIES ET DES AFFAIRES</t>
  </si>
  <si>
    <t>3 RUE DU DOCTEUR FRERY</t>
  </si>
  <si>
    <t>90004</t>
  </si>
  <si>
    <t>F  BELFORT13</t>
  </si>
  <si>
    <t>270227-EPP-1-2015-1-FR-EPPKA3-ECHE</t>
  </si>
  <si>
    <t>938805771</t>
  </si>
  <si>
    <t>LYCEE CONDORCET</t>
  </si>
  <si>
    <t>Président Roosevelt 13</t>
  </si>
  <si>
    <t>90000</t>
  </si>
  <si>
    <t>BELFORT</t>
  </si>
  <si>
    <t>F  BERGERA03</t>
  </si>
  <si>
    <t>270866-EPP-1-2016-1-FR-EPPKA3-ECHE</t>
  </si>
  <si>
    <t>929032633</t>
  </si>
  <si>
    <t>LYCEE MAINE DE BIRAN</t>
  </si>
  <si>
    <t>108 rue Valette</t>
  </si>
  <si>
    <t>24100</t>
  </si>
  <si>
    <t>Bergerac</t>
  </si>
  <si>
    <t>F  BESANCO01</t>
  </si>
  <si>
    <t>27762-EPP-1-2014-1-FR-EPPKA3-ECHE</t>
  </si>
  <si>
    <t>999863100</t>
  </si>
  <si>
    <t>UNIVERSITE DE FRANCHE-COMTE</t>
  </si>
  <si>
    <t>1, RUE CLAUDE GOUDIMEL</t>
  </si>
  <si>
    <t>25030 CEDEX</t>
  </si>
  <si>
    <t>BESANCON</t>
  </si>
  <si>
    <t>F  BESANCO06</t>
  </si>
  <si>
    <t>27959-EPP-1-2014-1-FR-EPPKA3-ECHE</t>
  </si>
  <si>
    <t>994511901</t>
  </si>
  <si>
    <t>ECOLE NATIONALE SUPERIEURE DE MECANIQUE ET DES MICROTECHNIQUES</t>
  </si>
  <si>
    <t>26 RUE DE L'EPITAPHE</t>
  </si>
  <si>
    <t>25030</t>
  </si>
  <si>
    <t>BESANCON CEDEX</t>
  </si>
  <si>
    <t>F  BESANCO14</t>
  </si>
  <si>
    <t>220498-EPP-1-2014-1-FR-EPPKA3-ECHE</t>
  </si>
  <si>
    <t>948806180</t>
  </si>
  <si>
    <t>I.S.B.A. - INSTITUT SUPÉRIEUR DES BEAUX-ARTS BESANÇON/FRANCHE-COMTÉ</t>
  </si>
  <si>
    <t>12 rue Denis Papin</t>
  </si>
  <si>
    <t>25000</t>
  </si>
  <si>
    <t>F  BESANCO21</t>
  </si>
  <si>
    <t>240269-EPP-1-2014-1-FR-EPPKA3-ECHE</t>
  </si>
  <si>
    <t>949437165</t>
  </si>
  <si>
    <t>IMEA - CCI DU DOUBS</t>
  </si>
  <si>
    <t>46, avenue Villarceau</t>
  </si>
  <si>
    <t>25042</t>
  </si>
  <si>
    <t>BESANÇON CEDEX</t>
  </si>
  <si>
    <t>F  BESANCO24</t>
  </si>
  <si>
    <t>259073-EPP-1-2014-1-FR-EPPKA3-ECHE</t>
  </si>
  <si>
    <t>948451160</t>
  </si>
  <si>
    <t>ASSOCIATION RÉGIONALE POUR LE TRAVAIL SOCIAL</t>
  </si>
  <si>
    <t>1, RUE ALFRED DE VIGNY BP 2107</t>
  </si>
  <si>
    <t>25051</t>
  </si>
  <si>
    <t>F  BESANCO25</t>
  </si>
  <si>
    <t>262672-EPP-1-2014-1-FR-EPPKA3-ECHE</t>
  </si>
  <si>
    <t>948058019</t>
  </si>
  <si>
    <t>IRFSS BOURGOGNE FRANCHE COMTE</t>
  </si>
  <si>
    <t>4 TER FAUBOURG RIVOTTE</t>
  </si>
  <si>
    <t>BESANÇON</t>
  </si>
  <si>
    <t>F  BESANCO26</t>
  </si>
  <si>
    <t>270741-EPP-1-2016-1-FR-EPPKA3-ECHE</t>
  </si>
  <si>
    <t>929063091</t>
  </si>
  <si>
    <t>Centre de Formation d'Apprentis des Maisons Familiales Rurales de Franche-Comté</t>
  </si>
  <si>
    <t>12 rue de la famille</t>
  </si>
  <si>
    <t>25021</t>
  </si>
  <si>
    <t>F  BESANCO27</t>
  </si>
  <si>
    <t>272362-EPP-1-2018-1-FR-EPPKA1-ECHE</t>
  </si>
  <si>
    <t>920180801</t>
  </si>
  <si>
    <t>COMMUNAUTE D' UNIVERSITES ET ETABLISSEMENTS UNIVERSITE BOURGOGNE - FRANCHE - COMTE</t>
  </si>
  <si>
    <t>Avenue de l'Observatoire, 32</t>
  </si>
  <si>
    <t>Besançon</t>
  </si>
  <si>
    <t>F  BETHUNE01</t>
  </si>
  <si>
    <t>271790-EPP-1-2017-1-FR-EPPKA3-ECHE</t>
  </si>
  <si>
    <t>931387017</t>
  </si>
  <si>
    <t>LYCÉE GÉNÉRAL ET TECHNOLOGIQUE LOUIS BLARINGHEM</t>
  </si>
  <si>
    <t>251 BOULEVARD VICTOR HUGOB.P. 812</t>
  </si>
  <si>
    <t>62408</t>
  </si>
  <si>
    <t xml:space="preserve">BÉTHUNE </t>
  </si>
  <si>
    <t>F  BEZIERS05</t>
  </si>
  <si>
    <t>268162-EPP-1-2014-1-FR-EPPKA3-ECHE</t>
  </si>
  <si>
    <t>949567921</t>
  </si>
  <si>
    <t>LYCEE POLYVALENT MARC BLOCH</t>
  </si>
  <si>
    <t>1 RUE GEORGE FRECHE</t>
  </si>
  <si>
    <t>34410</t>
  </si>
  <si>
    <t>SERIGNAN</t>
  </si>
  <si>
    <t>F  BEZIERS06</t>
  </si>
  <si>
    <t>272558-EPP-1-2019-1-FR-EPPKA1-ECHE</t>
  </si>
  <si>
    <t>909069742</t>
  </si>
  <si>
    <t>CENTRE HOSPITALIER BÉZIERS - IFSI MARIE FRANÇOISE COLLIERE</t>
  </si>
  <si>
    <t>2 rue Valentin Haüy</t>
  </si>
  <si>
    <t>34500</t>
  </si>
  <si>
    <t>Beziers</t>
  </si>
  <si>
    <t>F  BEZIERS07</t>
  </si>
  <si>
    <t>272564-EPP-1-2019-1-FR-EPPKA1-ECHE</t>
  </si>
  <si>
    <t>937656612</t>
  </si>
  <si>
    <t>LYCEE POLYVALENT JEAN MOULIN</t>
  </si>
  <si>
    <t>avenue des martyrs de la résistance</t>
  </si>
  <si>
    <t>BEZIERS</t>
  </si>
  <si>
    <t>F  BIARRITZ02</t>
  </si>
  <si>
    <t>253142-EPP-1-2014-1-FR-EPPKA3-ECHE</t>
  </si>
  <si>
    <t>943776439</t>
  </si>
  <si>
    <t>LYCEE HOTELIER BIARRITZ ATLANTIQUE</t>
  </si>
  <si>
    <t xml:space="preserve">2 RUE FRANCIS JAMMES </t>
  </si>
  <si>
    <t>64204</t>
  </si>
  <si>
    <t>BIARRITZ</t>
  </si>
  <si>
    <t>F  BICETRE02</t>
  </si>
  <si>
    <t>221444-EPP-1-2014-1-FR-EPPKA3-ECHE</t>
  </si>
  <si>
    <t>984524005</t>
  </si>
  <si>
    <t>ASSOCIATION EPITA ECOLE POUR L'INFORMATIQUE ET LES TECHNIQUES AVANCEES</t>
  </si>
  <si>
    <t>14/16 RUE VOLTAIRE</t>
  </si>
  <si>
    <t>94270</t>
  </si>
  <si>
    <t>LE KREMLIN BICETRE</t>
  </si>
  <si>
    <t>F  BLANQUE03</t>
  </si>
  <si>
    <t>260293-EPP-1-2014-1-FR-EPPKA3-ECHE</t>
  </si>
  <si>
    <t>949482949</t>
  </si>
  <si>
    <t>EPLEFPA BORDEAUX GIRONDE</t>
  </si>
  <si>
    <t>84 AVENUE CHARLES DE GAULLE -BP 113</t>
  </si>
  <si>
    <t>33294</t>
  </si>
  <si>
    <t>BLANQUEFORT CEDEX</t>
  </si>
  <si>
    <t>F  BLOIS02</t>
  </si>
  <si>
    <t>236767-EPP-1-2014-1-FR-EPPKA3-ECHE</t>
  </si>
  <si>
    <t>949052463</t>
  </si>
  <si>
    <t>LYCÉE DES MÉTIERS DE L'HÔTELLERIE ET DU TOURISME - VAL DE LOIRE</t>
  </si>
  <si>
    <t>174 RUE ALBERT 1ER - BP 3323</t>
  </si>
  <si>
    <t>41033</t>
  </si>
  <si>
    <t>BLOIS</t>
  </si>
  <si>
    <t>F  BLOIS05</t>
  </si>
  <si>
    <t>67563-EPP-1-2014-1-FR-EPPKA3-ECHE</t>
  </si>
  <si>
    <t>949570928</t>
  </si>
  <si>
    <t>LYCÉE POLYVALENT PRIVÉ LA PROVIDENCE AGMTP</t>
  </si>
  <si>
    <t xml:space="preserve">23 RUE DES SAINTES MARIES </t>
  </si>
  <si>
    <t xml:space="preserve">41034 </t>
  </si>
  <si>
    <t>F  BLOIS11</t>
  </si>
  <si>
    <t>234941-EPP-1-2014-1-FR-EPPKA3-ECHE</t>
  </si>
  <si>
    <t>949422615</t>
  </si>
  <si>
    <t>ÉCOLE NATIONALE D'INGÉNIEURS DU VAL DE LOIRE</t>
  </si>
  <si>
    <t>Rue de la Chocolaterie - BP 3410</t>
  </si>
  <si>
    <t>41034</t>
  </si>
  <si>
    <t>BLOIS CEDEX</t>
  </si>
  <si>
    <t>F  BLOIS13</t>
  </si>
  <si>
    <t>270132-EPP-1-2015-1-FR-EPPKA3-ECHE</t>
  </si>
  <si>
    <t>949056343</t>
  </si>
  <si>
    <t>INSTITUT NATIONAL DES SCIENCES APPLIQUEES CENTRE VAL DE LOIRE</t>
  </si>
  <si>
    <t>88 Bld Lahitolle - Technopole Lahitolle</t>
  </si>
  <si>
    <t>18022</t>
  </si>
  <si>
    <t>Bourges</t>
  </si>
  <si>
    <t>F  BLOIS14</t>
  </si>
  <si>
    <t>270118-EPP-1-2015-1-FR-EPPKA3-ECHE</t>
  </si>
  <si>
    <t>938869015</t>
  </si>
  <si>
    <t>CENTRE HOSPITALIER SIMONE VEIL DE BLOIS</t>
  </si>
  <si>
    <t>mail Pierre Charlot</t>
  </si>
  <si>
    <t>F  BOBIGNY02</t>
  </si>
  <si>
    <t>253042-EPP-1-2014-1-FR-EPPKA3-ECHE</t>
  </si>
  <si>
    <t>948697540</t>
  </si>
  <si>
    <t>LYCEE GENERAL ET TECHNOLOGIQUE VOILLAUME</t>
  </si>
  <si>
    <t>136 RUE DE MITRY</t>
  </si>
  <si>
    <t>93600</t>
  </si>
  <si>
    <t>AULNAY SOUS BOIS</t>
  </si>
  <si>
    <t>F  BORDEAU03</t>
  </si>
  <si>
    <t>28250-EPP-1-2014-1-FR-EPPKA3-ECHE</t>
  </si>
  <si>
    <t>996836312</t>
  </si>
  <si>
    <t>UNIVERSITE BORDEAUX MONTAIGNE</t>
  </si>
  <si>
    <t>DOMAINE UNIVERSITAIRE 19 ESPLANADE DES ANTILLES</t>
  </si>
  <si>
    <t>33607</t>
  </si>
  <si>
    <t>PESSAC</t>
  </si>
  <si>
    <t>F  BORDEAU06</t>
  </si>
  <si>
    <t>218534-EPP-1-2014-1-FR-EPPKA3-ECHE</t>
  </si>
  <si>
    <t>949527278</t>
  </si>
  <si>
    <t>LYCEE TECHNIQUE NICOLAS BREMONTIER BORDEAUX</t>
  </si>
  <si>
    <t>152 cours de l'Yser</t>
  </si>
  <si>
    <t xml:space="preserve">33800 </t>
  </si>
  <si>
    <t>F  BORDEAU16</t>
  </si>
  <si>
    <t>28617-EPP-1-2014-1-FR-EPPKA3-ECHE</t>
  </si>
  <si>
    <t>949503513</t>
  </si>
  <si>
    <t>ECOLE NATIONALE SUPÉRIEURE D'ARCHITECTURE ET DE PAYSAGE DE BORDEAUX</t>
  </si>
  <si>
    <t>740 AVENUE DE LA LIBÉRATION - BP 70109</t>
  </si>
  <si>
    <t>33405</t>
  </si>
  <si>
    <t>TALENCE CEDEX</t>
  </si>
  <si>
    <t>F  BORDEAU27</t>
  </si>
  <si>
    <t>27614-EPP-1-2014-1-FR-EPPKA3-ECHE</t>
  </si>
  <si>
    <t>948947800</t>
  </si>
  <si>
    <t>INSTITUT REGIONAL DU TRAVAIL SOCIAL NOUVELLE AQUITAINE</t>
  </si>
  <si>
    <t>9 AVENUE FRANCOIS RABELAIS - B.P.39</t>
  </si>
  <si>
    <t>TALENCE</t>
  </si>
  <si>
    <t>F  BORDEAU28</t>
  </si>
  <si>
    <t>214823-EPP-1-2014-1-FR-EPPKA3-ECHE</t>
  </si>
  <si>
    <t>957466243</t>
  </si>
  <si>
    <t>ECOLE NATIONALE SUPERIEURE DES SCIENCES AGRONOMIQUES DE BORDEAUX AQUITAINE</t>
  </si>
  <si>
    <t>1, COURS DU GÉNÉRAL DE GAULLE- CS40201</t>
  </si>
  <si>
    <t>33175</t>
  </si>
  <si>
    <t>GRADIGNAN</t>
  </si>
  <si>
    <t>F  BORDEAU33</t>
  </si>
  <si>
    <t>254187-EPP-1-2014-1-FR-EPPKA3-ECHE</t>
  </si>
  <si>
    <t>947122454</t>
  </si>
  <si>
    <t>OGEC LYCÉE TECHNIQUE BEL ORME</t>
  </si>
  <si>
    <t>67 RUE DE BEL ORME</t>
  </si>
  <si>
    <t>33000</t>
  </si>
  <si>
    <t>F  BORDEAU36</t>
  </si>
  <si>
    <t>28076-EPP-1-2014-1-FR-EPPKA3-ECHE</t>
  </si>
  <si>
    <t>946260318</t>
  </si>
  <si>
    <t>EBABX ECOLE D'ENSEIGNEMENT SUPÉRIEUR D'ART DE BORDEAUX</t>
  </si>
  <si>
    <t>7, rue des Beaux-Arts</t>
  </si>
  <si>
    <t>33800</t>
  </si>
  <si>
    <t>F  BORDEAU37</t>
  </si>
  <si>
    <t>28269-EPP-1-2014-1-FR-EPPKA3-ECHE</t>
  </si>
  <si>
    <t>967300491</t>
  </si>
  <si>
    <t>INSTITUT D'ETUDES POLITIQUES DE BORDEAUX</t>
  </si>
  <si>
    <t>11 ALLÉE AUSONE - DOMAINE UNIVERSITAIRE</t>
  </si>
  <si>
    <t>28308-EPP-1-2014-1-FR-EPPKA3-ECHE</t>
  </si>
  <si>
    <t>949521555</t>
  </si>
  <si>
    <t>UNIVERSITÉ MONTESQUIEU-BORDEAUX IV</t>
  </si>
  <si>
    <t>AVENUE LÉON DUGUIT</t>
  </si>
  <si>
    <t>33608</t>
  </si>
  <si>
    <t>220282-EPP-1-2014-1-FR-EPPKA3-ECHE</t>
  </si>
  <si>
    <t>944657781</t>
  </si>
  <si>
    <t>CENTRE D'ETUDES EUROPEEN DU SUD OUEST - CEESO</t>
  </si>
  <si>
    <t>21, RUE ALSACE LORRAINE</t>
  </si>
  <si>
    <t>69001</t>
  </si>
  <si>
    <t>F  BORDEAU49</t>
  </si>
  <si>
    <t>228786-EPP-1-2014-1-FR-EPPKA3-ECHE</t>
  </si>
  <si>
    <t>949503028</t>
  </si>
  <si>
    <t>INSTITUT DE COMMUNICATION BORDELAIS</t>
  </si>
  <si>
    <t xml:space="preserve">42 QUAI DES CHARTRONS </t>
  </si>
  <si>
    <t>F  BORDEAU50</t>
  </si>
  <si>
    <t>233533-EPP-1-2014-1-FR-EPPKA3-ECHE</t>
  </si>
  <si>
    <t>944653901</t>
  </si>
  <si>
    <t>CENTRE REGIONAL DE FORMATION PROFESSIONNELLE DES AVOCATS EDA ALIENOR</t>
  </si>
  <si>
    <t>18-20 RUE DU MARECHAL JOFFRE  CS 51155</t>
  </si>
  <si>
    <t>33077</t>
  </si>
  <si>
    <t>BORDEAUX CEDEX</t>
  </si>
  <si>
    <t>F  BORDEAU51</t>
  </si>
  <si>
    <t>251854-EPP-1-2014-1-FR-EPPKA3-ECHE</t>
  </si>
  <si>
    <t>949274108</t>
  </si>
  <si>
    <t>EPLEFPA DE BAZAS</t>
  </si>
  <si>
    <t>2 AVENUE DE LA REPUBLIQUE</t>
  </si>
  <si>
    <t>33430</t>
  </si>
  <si>
    <t>BAZAS</t>
  </si>
  <si>
    <t>F  BORDEAU52</t>
  </si>
  <si>
    <t>256625-EPP-1-2014-1-FR-EPPKA3-ECHE</t>
  </si>
  <si>
    <t>949276048</t>
  </si>
  <si>
    <t>LYCÉE GÉNÉRAL ET TECHNOLOGIQUE JEAN CONDORCET</t>
  </si>
  <si>
    <t xml:space="preserve">89 RUE CONDORCET BP 155 </t>
  </si>
  <si>
    <t>33030</t>
  </si>
  <si>
    <t>F  BORDEAU53</t>
  </si>
  <si>
    <t>269754-EPP-1-2015-1-FR-EPPKA3-ECHE</t>
  </si>
  <si>
    <t>948009519</t>
  </si>
  <si>
    <t>LYCEE POLYVALENT GUSTAVE EIFFEL</t>
  </si>
  <si>
    <t>143 COURS DE LA MARNE</t>
  </si>
  <si>
    <t>33074</t>
  </si>
  <si>
    <t>F  BORDEAU54</t>
  </si>
  <si>
    <t>256164-EPP-1-2014-1-FR-EPPKA3-ECHE</t>
  </si>
  <si>
    <t>991798035</t>
  </si>
  <si>
    <t>INSTITUT POLYTECHNIQUE DE BORDEAUX</t>
  </si>
  <si>
    <t>1 AVENUE DU DR ALBERT SCHWEITZER, BP99</t>
  </si>
  <si>
    <t>F  BORDEAU55</t>
  </si>
  <si>
    <t>262920-EPP-1-2014-1-FR-EPPKA3-ECHE</t>
  </si>
  <si>
    <t>943448094</t>
  </si>
  <si>
    <t>ISFEC AQUITAINE</t>
  </si>
  <si>
    <t>54 BOULEVARD GODARD</t>
  </si>
  <si>
    <t>33300</t>
  </si>
  <si>
    <t>F  BORDEAU56</t>
  </si>
  <si>
    <t>262754-EPP-1-2014-1-FR-EPPKA3-ECHE</t>
  </si>
  <si>
    <t>949312326</t>
  </si>
  <si>
    <t>IRFSS AQUITAINE</t>
  </si>
  <si>
    <t>22-25 RUE DES TERRES NEUVES</t>
  </si>
  <si>
    <t xml:space="preserve">33130 </t>
  </si>
  <si>
    <t>BEGLES</t>
  </si>
  <si>
    <t>F  BORDEAU57</t>
  </si>
  <si>
    <t>269992-EPP-1-2015-1-FR-EPPKA3-ECHE</t>
  </si>
  <si>
    <t>944296456</t>
  </si>
  <si>
    <t>GROUPE KEDGE BUSINESS SCHOOL</t>
  </si>
  <si>
    <t>Domaine de Raba, 680, Cours de la Libération</t>
  </si>
  <si>
    <t>269860-EPP-1-2015-1-FR-EPPKA3-ECHE</t>
  </si>
  <si>
    <t>949735440</t>
  </si>
  <si>
    <t>UNIVERSITE DE BORDEAUX</t>
  </si>
  <si>
    <t>F  BORDEAU59</t>
  </si>
  <si>
    <t>269505-EPP-1-2015-1-FR-EPPKA3-ECHE</t>
  </si>
  <si>
    <t>947896223</t>
  </si>
  <si>
    <t>LYCÉE TECHNIQUE NATIONALISÉ ST LOUIS</t>
  </si>
  <si>
    <t>rue Jean Hameau</t>
  </si>
  <si>
    <t>33028</t>
  </si>
  <si>
    <t>F  BORDEAU60</t>
  </si>
  <si>
    <t>269568-EPP-1-2015-1-FR-EPPKA3-ECHE</t>
  </si>
  <si>
    <t>949089323</t>
  </si>
  <si>
    <t>INSTITUT DE FORMATION ET D'APPUI AUX INITIATIVES DE DÉVELOPPEMENT</t>
  </si>
  <si>
    <t>17 COURS DES AUBIERS</t>
  </si>
  <si>
    <t>F  BORDEAU61</t>
  </si>
  <si>
    <t>269848-EPP-1-2015-1-FR-EPPKA3-ECHE</t>
  </si>
  <si>
    <t>949054015</t>
  </si>
  <si>
    <t>LP LYCÉE DES MÉTIERS DE L'HÔTELLERIE DU TOURISME ET DES SERVICES</t>
  </si>
  <si>
    <t>1, avenue Roland Dorgelès</t>
  </si>
  <si>
    <t>33311</t>
  </si>
  <si>
    <t>ARCACHON</t>
  </si>
  <si>
    <t>F  BORDEAU62</t>
  </si>
  <si>
    <t>270284-EPP-1-2015-1-FR-EPPKA3-ECHE</t>
  </si>
  <si>
    <t>938780745</t>
  </si>
  <si>
    <t>PÔLE D'ENSEIGNEMENT SUPÉRIEUR DE LA MUSIQUE ET DE LA DANSE DE BORDEAUX AQUITAINE</t>
  </si>
  <si>
    <t>19, rue Monthyon</t>
  </si>
  <si>
    <t>Bordeaux</t>
  </si>
  <si>
    <t>F  BORDEAU63</t>
  </si>
  <si>
    <t>271256-EPP-1-2016-1-FR-EPPKA3-ECHE</t>
  </si>
  <si>
    <t>928400969</t>
  </si>
  <si>
    <t>COD Formation</t>
  </si>
  <si>
    <t>89 Quai des Chartrons</t>
  </si>
  <si>
    <t>F  BORDEAU64</t>
  </si>
  <si>
    <t>272139-EPP-1-2018-1-FR-EPPKA1-ECHE</t>
  </si>
  <si>
    <t>912899690</t>
  </si>
  <si>
    <t>INSTITUT SUPERIEUR D'OPTIQUE DE BORDEAUX</t>
  </si>
  <si>
    <t>10 quai de Paludate</t>
  </si>
  <si>
    <t>F  BOULOGN03</t>
  </si>
  <si>
    <t>255933-EPP-1-2014-1-FR-EPPKA3-ECHE</t>
  </si>
  <si>
    <t>949444246</t>
  </si>
  <si>
    <t>LYCEE MARIETTE</t>
  </si>
  <si>
    <t>69 RUE BEAUREPAIRE BP 759</t>
  </si>
  <si>
    <t>62321</t>
  </si>
  <si>
    <t>BOULOGNE SUR MER</t>
  </si>
  <si>
    <t>F  BOULOGN04</t>
  </si>
  <si>
    <t>264539-EPP-1-2014-1-FR-EPPKA3-ECHE</t>
  </si>
  <si>
    <t>947019343</t>
  </si>
  <si>
    <t>AAIC SAINT JOSEPH</t>
  </si>
  <si>
    <t>26-30 ROUTE DE CALAIS</t>
  </si>
  <si>
    <t>62280</t>
  </si>
  <si>
    <t>SAINT MARTIN BOULOGNE</t>
  </si>
  <si>
    <t>F  BOULOGN05</t>
  </si>
  <si>
    <t>272367-EPP-1-2018-1-FR-EPPKA1-ECHE</t>
  </si>
  <si>
    <t>914676342</t>
  </si>
  <si>
    <t>LYCÉE HÔTELIER DU TOUQUET</t>
  </si>
  <si>
    <t>avenue du château</t>
  </si>
  <si>
    <t>62520</t>
  </si>
  <si>
    <t>Le Touquet Paris-plage</t>
  </si>
  <si>
    <t>F  BOUR-B07</t>
  </si>
  <si>
    <t>238143-EPP-1-2014-1-FR-EPPKA3-ECHE</t>
  </si>
  <si>
    <t>949343851</t>
  </si>
  <si>
    <t>MAISON FAMILIALE RURALE D'EDUCATION ET D'ORIENTATION DE MIDI PYRENEES</t>
  </si>
  <si>
    <t>623 AVENUE DE LA FÉDARIÉ</t>
  </si>
  <si>
    <t>BRENS</t>
  </si>
  <si>
    <t>F  BOURG-B08</t>
  </si>
  <si>
    <t>267296-EPP-1-2014-1-FR-EPPKA3-ECHE</t>
  </si>
  <si>
    <t>949042278</t>
  </si>
  <si>
    <t>ECOLE DE GESTION ET DE COMMERCE DE L'AIN</t>
  </si>
  <si>
    <t>1, RUE JOSEPH BERNIER</t>
  </si>
  <si>
    <t>01000</t>
  </si>
  <si>
    <t>BOURG EN BRESSE</t>
  </si>
  <si>
    <t>F  BOURG-B09</t>
  </si>
  <si>
    <t>269596-EPP-1-2015-1-FR-EPPKA3-ECHE</t>
  </si>
  <si>
    <t>944327496</t>
  </si>
  <si>
    <t>LYCEE EDGAR QUINET</t>
  </si>
  <si>
    <t>5 avenue Jean Marie Verne</t>
  </si>
  <si>
    <t>01011</t>
  </si>
  <si>
    <t>F  BOURG-B10</t>
  </si>
  <si>
    <t>270191-EPP-1-2015-1-FR-EPPKA3-ECHE</t>
  </si>
  <si>
    <t>938830991</t>
  </si>
  <si>
    <t>ORGANISME DE GESTION DE L'ECOLE CATHOLIQUE ST PIERRE</t>
  </si>
  <si>
    <t>7 RUE VILLENEUVE</t>
  </si>
  <si>
    <t>F  BOURGES04</t>
  </si>
  <si>
    <t>223579-EPP-1-2014-1-FR-EPPKA3-ECHE</t>
  </si>
  <si>
    <t>949271004</t>
  </si>
  <si>
    <t>ÉCOLE NATIONALE NATIONALE SUPÉRIEURE D'ART DE BOURGES</t>
  </si>
  <si>
    <t>N°7 RUE EDOUARD BRANLY</t>
  </si>
  <si>
    <t>BOURGES</t>
  </si>
  <si>
    <t>F  BOURGES09</t>
  </si>
  <si>
    <t>60429-EPP-1-2014-1-FR-EPPKA3-ECHE</t>
  </si>
  <si>
    <t>952760482</t>
  </si>
  <si>
    <t>ECOLE NATIONALE SUPERIEURE D'INGENIEURS DE BOURGES</t>
  </si>
  <si>
    <t>88 BOULEVARD LAHITOLLE</t>
  </si>
  <si>
    <t>F  BOURGES10</t>
  </si>
  <si>
    <t>240327-EPP-1-2014-1-FR-EPPKA3-ECHE</t>
  </si>
  <si>
    <t>948579006</t>
  </si>
  <si>
    <t>EPLEFPA DU CHER</t>
  </si>
  <si>
    <t>CS 18 - LE SOLLIER</t>
  </si>
  <si>
    <t>18570</t>
  </si>
  <si>
    <t>LE BUBDRAY</t>
  </si>
  <si>
    <t>F  BOURGES13</t>
  </si>
  <si>
    <t>262588-EPP-1-2014-1-FR-EPPKA3-ECHE</t>
  </si>
  <si>
    <t>949281286</t>
  </si>
  <si>
    <t>ESTACOM</t>
  </si>
  <si>
    <t>25 RUE LOUIS MALLET</t>
  </si>
  <si>
    <t>F  BOURGES14</t>
  </si>
  <si>
    <t>262870-EPP-1-2014-1-FR-EPPKA3-ECHE</t>
  </si>
  <si>
    <t>949211155</t>
  </si>
  <si>
    <t>ECOLE HUBERT CURIEN</t>
  </si>
  <si>
    <t>BOURGES CEDEX</t>
  </si>
  <si>
    <t>F  BOURGES15</t>
  </si>
  <si>
    <t>271769-EPP-1-2017-1-FR-EPPKA3-ECHE</t>
  </si>
  <si>
    <t>949186129</t>
  </si>
  <si>
    <t>LYCEE PROFESSIONNEL JEAN GUEHENNO</t>
  </si>
  <si>
    <t>31 RUE DES SABLES</t>
  </si>
  <si>
    <t>18204</t>
  </si>
  <si>
    <t>SAINT AMAND MONTROND</t>
  </si>
  <si>
    <t>F  BOURGOI02</t>
  </si>
  <si>
    <t>270148-EPP-1-2015-1-FR-EPPKA3-ECHE</t>
  </si>
  <si>
    <t>940207421</t>
  </si>
  <si>
    <t>LYCÉE GÉNÉRALE ET TECHNOLOGIQUE OISELET</t>
  </si>
  <si>
    <t>RUE VAUCANSON BP 50403</t>
  </si>
  <si>
    <t>BOURGOIN JALLIEU</t>
  </si>
  <si>
    <t>28094-EPP-1-2014-1-FR-EPPKA3-ECHE</t>
  </si>
  <si>
    <t>999902676</t>
  </si>
  <si>
    <t>UNIVERSITE DE BRETAGNE OCCIDENTALE</t>
  </si>
  <si>
    <t>3 rue des Archives CS 93 837</t>
  </si>
  <si>
    <t>29238</t>
  </si>
  <si>
    <t>F  BREST07</t>
  </si>
  <si>
    <t>239787-EPP-1-2014-1-FR-EPPKA3-ECHE</t>
  </si>
  <si>
    <t>949479845</t>
  </si>
  <si>
    <t>ECOLE NATIONALE D'INGÉNIEURS DE BREST</t>
  </si>
  <si>
    <t>TECHNOPÔLE BREST IROISE - CS 73862</t>
  </si>
  <si>
    <t xml:space="preserve">29238 </t>
  </si>
  <si>
    <t>BREST CEDEX 03</t>
  </si>
  <si>
    <t>F  BREST08</t>
  </si>
  <si>
    <t>210403-EPP-1-2014-1-FR-EPPKA3-ECHE</t>
  </si>
  <si>
    <t>999864167</t>
  </si>
  <si>
    <t>ECOLE NATIONALE SUPERIEURE DE TECHNIQUES AVANCEES BRETAGNE</t>
  </si>
  <si>
    <t>2 rue Francois VERNY</t>
  </si>
  <si>
    <t>29806</t>
  </si>
  <si>
    <t>BREST CEDEX 9</t>
  </si>
  <si>
    <t>F  BREST21</t>
  </si>
  <si>
    <t>248687-EPP-1-2014-1-FR-EPPKA3-ECHE</t>
  </si>
  <si>
    <t>956788407</t>
  </si>
  <si>
    <t>ECOLE NAVALE GROUPEMENT INTERET PUBLIC</t>
  </si>
  <si>
    <t xml:space="preserve">BCRM DE BREST - CC600 </t>
  </si>
  <si>
    <t>29240</t>
  </si>
  <si>
    <t>F  BREST23</t>
  </si>
  <si>
    <t>230803-EPP-1-2014-1-FR-EPPKA3-ECHE</t>
  </si>
  <si>
    <t>949422033</t>
  </si>
  <si>
    <t>LA CROIX ROUGE LA SALLE - BREST</t>
  </si>
  <si>
    <t xml:space="preserve">2 rue Mirabeau CS 62925 </t>
  </si>
  <si>
    <t>29229</t>
  </si>
  <si>
    <t>BREST CEDEX 2</t>
  </si>
  <si>
    <t>F  BREST26</t>
  </si>
  <si>
    <t>256204-EPP-1-2014-1-FR-EPPKA3-ECHE</t>
  </si>
  <si>
    <t>949423391</t>
  </si>
  <si>
    <t>YNCREA OUEST</t>
  </si>
  <si>
    <t>20 RUE CUIRASSE BRETAGNE           CS 42807</t>
  </si>
  <si>
    <t xml:space="preserve">29228 </t>
  </si>
  <si>
    <t>F  BREST27</t>
  </si>
  <si>
    <t>263275-EPP-1-2014-1-FR-EPPKA3-ECHE</t>
  </si>
  <si>
    <t>949312229</t>
  </si>
  <si>
    <t>INSTITUT RÉGIONAL DE FORMATION SANITAIRE ET SOCIALE CROIX-ROUGE FRANÇAISE BRETAGNE</t>
  </si>
  <si>
    <t>46 RUE JULES GUESDE</t>
  </si>
  <si>
    <t>BREST</t>
  </si>
  <si>
    <t>F  BREST28</t>
  </si>
  <si>
    <t>270308-EPP-1-2015-1-FR-EPPKA3-ECHE</t>
  </si>
  <si>
    <t>950149921</t>
  </si>
  <si>
    <t>CENTRE HOSPITALIER REGIONAL ET UNIVERSITAIRE DE BREST</t>
  </si>
  <si>
    <t xml:space="preserve">BOULEVARD TANGUY PRIGENT </t>
  </si>
  <si>
    <t>29609 CEDEX</t>
  </si>
  <si>
    <t>Brest</t>
  </si>
  <si>
    <t>F  BREST29</t>
  </si>
  <si>
    <t>271507-EPP-1-2017-1-FR-EPPKA3-ECHE</t>
  </si>
  <si>
    <t>934186631</t>
  </si>
  <si>
    <t>BREST BUSINESS SCHOOL - ESC FORCE OUEST</t>
  </si>
  <si>
    <t>2 Avenue de Provence</t>
  </si>
  <si>
    <t>CS 23812,</t>
  </si>
  <si>
    <t>F  BREST30</t>
  </si>
  <si>
    <t>272552-EPP-1-2019-1-FR-EPPKA1-ECHE</t>
  </si>
  <si>
    <t>917965709</t>
  </si>
  <si>
    <t>Lycée général et technologique Jules Lesven</t>
  </si>
  <si>
    <t>34 Rue Jules Lesven</t>
  </si>
  <si>
    <t>29225</t>
  </si>
  <si>
    <t>F  BREST31</t>
  </si>
  <si>
    <t>272635-EPP-1-2019-1-FR-EPPKA1-ECHE</t>
  </si>
  <si>
    <t>920456572</t>
  </si>
  <si>
    <t>Groupe scolaire Javouhey Rive-Droite</t>
  </si>
  <si>
    <t>2 et 4 RUE DU REMPART</t>
  </si>
  <si>
    <t>BREST CEDEX</t>
  </si>
  <si>
    <t>F  BRIANCO01</t>
  </si>
  <si>
    <t>271508-EPP-1-2017-1-FR-EPPKA3-ECHE</t>
  </si>
  <si>
    <t>940752949</t>
  </si>
  <si>
    <t>Lycée d'Altitude</t>
  </si>
  <si>
    <t>3, rue Marius Chancel</t>
  </si>
  <si>
    <t>05105</t>
  </si>
  <si>
    <t>Briançon</t>
  </si>
  <si>
    <t>F  BRIVE02</t>
  </si>
  <si>
    <t>221677-EPP-1-2014-1-FR-EPPKA3-ECHE</t>
  </si>
  <si>
    <t>949535038</t>
  </si>
  <si>
    <t>CCI CORREZE - EGC BRIVE</t>
  </si>
  <si>
    <t>10 avenue Marechal Leclerc</t>
  </si>
  <si>
    <t>19100</t>
  </si>
  <si>
    <t>BRIVE</t>
  </si>
  <si>
    <t>F  BRUZ02</t>
  </si>
  <si>
    <t>237547-EPP-1-2014-1-FR-EPPKA3-ECHE</t>
  </si>
  <si>
    <t>949591589</t>
  </si>
  <si>
    <t>PROMOTRANS - ECOLE INTERNATIONALE DES TRANSPORTS ET DE LA LOGISTIQUE RENNES</t>
  </si>
  <si>
    <t>Campus de Ker Lann - Rue Urbain Leverrier</t>
  </si>
  <si>
    <t>35170</t>
  </si>
  <si>
    <t>BRUZ</t>
  </si>
  <si>
    <t>F  BUC03</t>
  </si>
  <si>
    <t>256519-EPP-1-2014-1-FR-EPPKA3-ECHE</t>
  </si>
  <si>
    <t>949051493</t>
  </si>
  <si>
    <t>BUC RESSOURCES</t>
  </si>
  <si>
    <t>1, BIS RUE LOUIS MASSOTTE</t>
  </si>
  <si>
    <t>78530</t>
  </si>
  <si>
    <t>BUC</t>
  </si>
  <si>
    <t>F  CACHAN01</t>
  </si>
  <si>
    <t>236467-EPP-1-2014-1-FR-EPPKA3-ECHE</t>
  </si>
  <si>
    <t>944493463</t>
  </si>
  <si>
    <t>LYCÉE POLYVALENT DE CACHAN</t>
  </si>
  <si>
    <t>61 AVENUE DU PRÉSIDENT WILSON</t>
  </si>
  <si>
    <t>94235</t>
  </si>
  <si>
    <t>CACHAN CEDEX</t>
  </si>
  <si>
    <t>F  CACHAN03</t>
  </si>
  <si>
    <t>27742-EPP-1-2014-1-FR-EPPKA3-ECHE</t>
  </si>
  <si>
    <t>999849035</t>
  </si>
  <si>
    <t>ECOLE NORMALE SUPERIEURE DE CACHAN</t>
  </si>
  <si>
    <t>F  CACHAN04</t>
  </si>
  <si>
    <t>223315-EPP-1-2014-1-FR-EPPKA3-ECHE</t>
  </si>
  <si>
    <t>949466750</t>
  </si>
  <si>
    <t>ESITC PARIS</t>
  </si>
  <si>
    <t>28 AVENUE DU PRÉSIDENT WILSON</t>
  </si>
  <si>
    <t>94230</t>
  </si>
  <si>
    <t>CACHAN</t>
  </si>
  <si>
    <t>F  CACHAN05</t>
  </si>
  <si>
    <t>262816-EPP-1-2014-1-FR-EPPKA3-ECHE</t>
  </si>
  <si>
    <t>948016115</t>
  </si>
  <si>
    <t>SOCIÉTÉ D'ENSEIGNEMENT DE LA MÉCANIQUE DU VIVANT</t>
  </si>
  <si>
    <t>19 RUE DE LA GARE</t>
  </si>
  <si>
    <t>F  CAEN01</t>
  </si>
  <si>
    <t>27981-EPP-1-2014-1-FR-EPPKA3-ECHE</t>
  </si>
  <si>
    <t>998737124</t>
  </si>
  <si>
    <t>UNIVERSITE DE CAEN NORMANDIE</t>
  </si>
  <si>
    <t>ESPLANADE DE LA PAIX, BP 5186, CS14032</t>
  </si>
  <si>
    <t>14032</t>
  </si>
  <si>
    <t>CAEN CEDEX 5</t>
  </si>
  <si>
    <t>F  CAEN05</t>
  </si>
  <si>
    <t>27967-EPP-1-2014-1-FR-EPPKA3-ECHE</t>
  </si>
  <si>
    <t>986038369</t>
  </si>
  <si>
    <t>ECOLE NATIONALE SUPERIEURE D'INGENIEURS DE CAEN</t>
  </si>
  <si>
    <t>6, BOULEVARD MARECHAL JUIN - CS 45053</t>
  </si>
  <si>
    <t xml:space="preserve">14050 </t>
  </si>
  <si>
    <t>CAEN CEDEX 04</t>
  </si>
  <si>
    <t>F  CAEN20</t>
  </si>
  <si>
    <t>262634-EPP-1-2014-1-FR-EPPKA3-ECHE</t>
  </si>
  <si>
    <t>949478778</t>
  </si>
  <si>
    <t>ÉCOLE SUPÉRIEURE D'ARTS ET MÉDIAS DE CAEN/CHERBOURG</t>
  </si>
  <si>
    <t>17, COURS CAFFARELLI</t>
  </si>
  <si>
    <t>CAEN</t>
  </si>
  <si>
    <t>F  CAEN21</t>
  </si>
  <si>
    <t>272253-EPP-1-2018-1-FR-EPPKA1-ECHE</t>
  </si>
  <si>
    <t>934916362</t>
  </si>
  <si>
    <t>LYCÉE DES MÉTIERS SAINTE URSULE</t>
  </si>
  <si>
    <t>1 place Würzburg</t>
  </si>
  <si>
    <t>14067</t>
  </si>
  <si>
    <t>F  CAEN22</t>
  </si>
  <si>
    <t>272702-EPP-1-2019-1-FR-EPPKA1-ECHE</t>
  </si>
  <si>
    <t>908398114</t>
  </si>
  <si>
    <t>LYCEE GENERAL ET TECHNOLOGIQUE JEAN ROSTAND</t>
  </si>
  <si>
    <t>ROUTE D'IFS 98</t>
  </si>
  <si>
    <t>14054</t>
  </si>
  <si>
    <t>CAEN CEDEX 4</t>
  </si>
  <si>
    <t>F  CAHORS04</t>
  </si>
  <si>
    <t>255980-EPP-1-2014-1-FR-EPPKA3-ECHE</t>
  </si>
  <si>
    <t>949288852</t>
  </si>
  <si>
    <t>ENSEMBLE SCOLAIRE SAINT-ETIENNE</t>
  </si>
  <si>
    <t>49 RUE DES SOUBIROUS</t>
  </si>
  <si>
    <t>46000</t>
  </si>
  <si>
    <t>CAHORS</t>
  </si>
  <si>
    <t>F  CAHORS05</t>
  </si>
  <si>
    <t>257210-EPP-1-2014-1-FR-EPPKA3-ECHE</t>
  </si>
  <si>
    <t>949613414</t>
  </si>
  <si>
    <t>INSTITUT DE FORMATION EN SOINS INFIRMIERS DU CENTRE HOSPITALIER DE CAHORS</t>
  </si>
  <si>
    <t>335, RUE DU PRÉSIDENT WILSON</t>
  </si>
  <si>
    <t xml:space="preserve">CAHORS </t>
  </si>
  <si>
    <t>F  CALAIS01</t>
  </si>
  <si>
    <t>272015-EPP-1-2018-1-FR-EPPKA1-ECHE</t>
  </si>
  <si>
    <t>929856842</t>
  </si>
  <si>
    <t>Lycée polyvalent pierre de Coubertin</t>
  </si>
  <si>
    <t>320 bd du 8 mai</t>
  </si>
  <si>
    <t>62100</t>
  </si>
  <si>
    <t>Calais</t>
  </si>
  <si>
    <t>F  CALUIRE01</t>
  </si>
  <si>
    <t>227467-EPP-1-2014-1-FR-EPPKA3-ECHE</t>
  </si>
  <si>
    <t>949496335</t>
  </si>
  <si>
    <t>INSTITUT DE L'ORATOIRE</t>
  </si>
  <si>
    <t>2 RUE DE L'ORATOIRE</t>
  </si>
  <si>
    <t>69300</t>
  </si>
  <si>
    <t>CALUIRE</t>
  </si>
  <si>
    <t>F  CAMBRAI05</t>
  </si>
  <si>
    <t>251303-EPP-1-2014-1-FR-EPPKA3-ECHE</t>
  </si>
  <si>
    <t>948650204</t>
  </si>
  <si>
    <t>ECOLE SUPÉRIEUR D'ART NORD PAS DE CALAIS DE CAMBRAI</t>
  </si>
  <si>
    <t>7 RUE DU PAON</t>
  </si>
  <si>
    <t>59400</t>
  </si>
  <si>
    <t>CAMBRAI</t>
  </si>
  <si>
    <t>F  CAMBRAI06</t>
  </si>
  <si>
    <t>271991-EPP-1-2018-1-FR-EPPKA1-ECHE</t>
  </si>
  <si>
    <t>931906646</t>
  </si>
  <si>
    <t>LYCEE FENELON</t>
  </si>
  <si>
    <t>Place Fenelon</t>
  </si>
  <si>
    <t>59407</t>
  </si>
  <si>
    <t>F  CANNES06</t>
  </si>
  <si>
    <t>271725-EPP-1-2017-1-FR-EPPKA3-ECHE</t>
  </si>
  <si>
    <t>923857489</t>
  </si>
  <si>
    <t>Ogec - Sainte Marie</t>
  </si>
  <si>
    <t>4 avenue Windsor</t>
  </si>
  <si>
    <t>CANNES</t>
  </si>
  <si>
    <t>F  CANNES09</t>
  </si>
  <si>
    <t>266806-EPP-1-2014-1-FR-EPPKA3-ECHE</t>
  </si>
  <si>
    <t>999606147</t>
  </si>
  <si>
    <t>EURECOM</t>
  </si>
  <si>
    <t>CAMPUS SOPHIATECH, 450 ROUTE DES CHAPPES</t>
  </si>
  <si>
    <t>06410</t>
  </si>
  <si>
    <t>BIOT SOPHIA ANTIPOLIS</t>
  </si>
  <si>
    <t>F  CANNES10</t>
  </si>
  <si>
    <t>271893-EPP-1-2018-1-FR-EPPKA1-ECHE</t>
  </si>
  <si>
    <t>919411979</t>
  </si>
  <si>
    <t>Lycée Général et Technologique Jules Ferry</t>
  </si>
  <si>
    <t>82 Bd de la République</t>
  </si>
  <si>
    <t>Cannes</t>
  </si>
  <si>
    <t>F  CANNES11</t>
  </si>
  <si>
    <t>272191-EPP-1-2018-1-FR-EPPKA1-ECHE</t>
  </si>
  <si>
    <t>913180990</t>
  </si>
  <si>
    <t>ÉCOLE RÉGIONALE D'ACTEURS DE CANNES ET MARSEILLE</t>
  </si>
  <si>
    <t>1 RUE DE L'ABBÉ ROGER DERRY</t>
  </si>
  <si>
    <t>75015</t>
  </si>
  <si>
    <t>F  CARCASS06</t>
  </si>
  <si>
    <t>233759-EPP-1-2014-1-FR-EPPKA3-ECHE</t>
  </si>
  <si>
    <t>948159675</t>
  </si>
  <si>
    <t>ENSEIGNEMENT PROMOTION AGRICOLE ET GENERAL</t>
  </si>
  <si>
    <t>D6113</t>
  </si>
  <si>
    <t>11400</t>
  </si>
  <si>
    <t>LASBORDES</t>
  </si>
  <si>
    <t>F  CARCASS07</t>
  </si>
  <si>
    <t>250743-EPP-1-2014-1-FR-EPPKA3-ECHE</t>
  </si>
  <si>
    <t>943278344</t>
  </si>
  <si>
    <t>EPLEFPA DE CARCASSONNE</t>
  </si>
  <si>
    <t>ROUTE DE ST-HILAIRE</t>
  </si>
  <si>
    <t xml:space="preserve">CARCASSONNE </t>
  </si>
  <si>
    <t>F  CARCASS08</t>
  </si>
  <si>
    <t>271618-EPP-1-2017-1-FR-EPPKA3-ECHE</t>
  </si>
  <si>
    <t>919979235</t>
  </si>
  <si>
    <t>CENTRE HOSPITALIER DE CARCASSONNE</t>
  </si>
  <si>
    <t>1060 CHEMIN DE LA MADELEINE</t>
  </si>
  <si>
    <t>11010</t>
  </si>
  <si>
    <t>CARCASSONNE</t>
  </si>
  <si>
    <t>F  CARPENT01</t>
  </si>
  <si>
    <t>272185-EPP-1-2018-1-FR-EPPKA1-ECHE</t>
  </si>
  <si>
    <t>903157786</t>
  </si>
  <si>
    <t>139 AVENUE VICTOR HUGOBP273</t>
  </si>
  <si>
    <t>84208</t>
  </si>
  <si>
    <t xml:space="preserve">CARPENTRAS </t>
  </si>
  <si>
    <t>F  CASTANE02</t>
  </si>
  <si>
    <t>242095-EPP-1-2014-1-FR-EPPKA3-ECHE</t>
  </si>
  <si>
    <t>998752159</t>
  </si>
  <si>
    <t>ECOLE NATIONALE SUPERIEURE DE FORMATION DE L'ENSEIGNEMENT AGRICOLE</t>
  </si>
  <si>
    <t xml:space="preserve"> 2 ROUTE DE NARBONNE - BP 22687</t>
  </si>
  <si>
    <t>31326</t>
  </si>
  <si>
    <t>CASTANET-TOLOSAN</t>
  </si>
  <si>
    <t>F  CASTRES04</t>
  </si>
  <si>
    <t>236329-EPP-1-2014-1-FR-EPPKA3-ECHE</t>
  </si>
  <si>
    <t>949221922</t>
  </si>
  <si>
    <t>LYCEE AGRICOLE PRIVE DE TOUSCAYRATS</t>
  </si>
  <si>
    <t>TOUSCAYRATS</t>
  </si>
  <si>
    <t>81110</t>
  </si>
  <si>
    <t>VERDALLE</t>
  </si>
  <si>
    <t>F  CASTRES05</t>
  </si>
  <si>
    <t>262676-EPP-1-2014-1-FR-EPPKA3-ECHE</t>
  </si>
  <si>
    <t>948846823</t>
  </si>
  <si>
    <t>CENTRE HOSPITALIER DE CASTRES MAZAMET</t>
  </si>
  <si>
    <t>6, AVENUE DE LA MONTAGNE NOIRE - BP 30417</t>
  </si>
  <si>
    <t>81108</t>
  </si>
  <si>
    <t>CASTRES CEDEX</t>
  </si>
  <si>
    <t>F  CASTRES06</t>
  </si>
  <si>
    <t>271817-EPP-1-2017-1-FR-EPPKA3-ECHE</t>
  </si>
  <si>
    <t>942415626</t>
  </si>
  <si>
    <t>LYCÉE ANDRÉ ALQUIER</t>
  </si>
  <si>
    <t>LP Haut Languedoc</t>
  </si>
  <si>
    <t>81540</t>
  </si>
  <si>
    <t>St-Amans Soult</t>
  </si>
  <si>
    <t>F  CAYENNE04</t>
  </si>
  <si>
    <t>271290-EPP-1-2016-1-FR-EPPKA3-ECHE</t>
  </si>
  <si>
    <t>934582779</t>
  </si>
  <si>
    <t>UNIVERSITE DE GUYANE</t>
  </si>
  <si>
    <t>2091 Route de Baduel</t>
  </si>
  <si>
    <t>97337</t>
  </si>
  <si>
    <t>CAYENNE</t>
  </si>
  <si>
    <t>F  CAYENNE05</t>
  </si>
  <si>
    <t>270547-EPP-1-2016-1-FR-EPPKA3-ECHE</t>
  </si>
  <si>
    <t>929936382</t>
  </si>
  <si>
    <t>LYCÉE POLYVALENT LÉOPOLD ELFORT</t>
  </si>
  <si>
    <t>Terre Rouge RD8 Savane Sarcelles</t>
  </si>
  <si>
    <t>97360</t>
  </si>
  <si>
    <t>MANA</t>
  </si>
  <si>
    <t>F  CAYENNE06</t>
  </si>
  <si>
    <t>271569-EPP-1-2017-1-FR-EPPKA3-ECHE</t>
  </si>
  <si>
    <t>921088915</t>
  </si>
  <si>
    <t>ETABLISSEMENT PUBLIC LOCAL D ENSEIGNEMENT ET DE FORMATION PROFESSIONNELLE AGRICOLE DE LA GUYANE</t>
  </si>
  <si>
    <t>PK 40 - Savane Matiti</t>
  </si>
  <si>
    <t>97355</t>
  </si>
  <si>
    <t>MACOURIA</t>
  </si>
  <si>
    <t>F  CAYENNE07</t>
  </si>
  <si>
    <t>272384-EPP-1-2019-1-FR-EPPKA1-ECHE</t>
  </si>
  <si>
    <t>910902945</t>
  </si>
  <si>
    <t>CENTRE DE FORMATION D'APPRENTIS CHAMBRE DE COMMERCE ET D'INDUSTRIE GUYANE</t>
  </si>
  <si>
    <t>E.C.F. JP PREVOT - ZONE PARKWAY</t>
  </si>
  <si>
    <t>97351</t>
  </si>
  <si>
    <t>MATOURY</t>
  </si>
  <si>
    <t>F  CERGY01</t>
  </si>
  <si>
    <t>28554-EPP-1-2014-1-FR-EPPKA3-ECHE</t>
  </si>
  <si>
    <t>999583643</t>
  </si>
  <si>
    <t>ECOLE NATIONALE SUPERIEURE DE L'ELECTRONIQUE ET DE SES APPLICATIONS</t>
  </si>
  <si>
    <t>6, AVENUE DU PONCEAU</t>
  </si>
  <si>
    <t>95014</t>
  </si>
  <si>
    <t>CERGY</t>
  </si>
  <si>
    <t>F  CERGY03</t>
  </si>
  <si>
    <t>27773-EPP-1-2014-1-FR-EPPKA3-ECHE</t>
  </si>
  <si>
    <t>986293091</t>
  </si>
  <si>
    <t>ASSOCIATION GROUPE ESSEC</t>
  </si>
  <si>
    <t>AVENUE BERNARD HIRSCH BP 50105</t>
  </si>
  <si>
    <t>95021</t>
  </si>
  <si>
    <t>CERGY PONTOISE CEDEX</t>
  </si>
  <si>
    <t>F  CERGY07</t>
  </si>
  <si>
    <t>28353-EPP-1-2014-1-FR-EPPKA3-ECHE</t>
  </si>
  <si>
    <t>949160327</t>
  </si>
  <si>
    <t>UNIVERSITÉ DE CERGY-PONTOISE</t>
  </si>
  <si>
    <t>33, boulevard du Port</t>
  </si>
  <si>
    <t>95011</t>
  </si>
  <si>
    <t>CERGY-PONTOISE CEDEX</t>
  </si>
  <si>
    <t>F  CERGY08</t>
  </si>
  <si>
    <t>228221-EPP-1-2014-1-FR-EPPKA3-ECHE</t>
  </si>
  <si>
    <t>949403118</t>
  </si>
  <si>
    <t>ECOLE DE BIOLOGIE INDUSTRIELLE</t>
  </si>
  <si>
    <t>32 boulevard du Port</t>
  </si>
  <si>
    <t>F-95094</t>
  </si>
  <si>
    <t>CERGY CEDEX</t>
  </si>
  <si>
    <t>F  CERGY10</t>
  </si>
  <si>
    <t>269516-EPP-1-2015-1-FR-EPPKA3-ECHE</t>
  </si>
  <si>
    <t>941113013</t>
  </si>
  <si>
    <t>LYCÉE PISSARRO</t>
  </si>
  <si>
    <t>1 rue matisse</t>
  </si>
  <si>
    <t>95300</t>
  </si>
  <si>
    <t>Pontoise</t>
  </si>
  <si>
    <t>F  CERGY11</t>
  </si>
  <si>
    <t>265358-EPP-1-2014-1-FR-EPPKA3-ECHE</t>
  </si>
  <si>
    <t>949652990</t>
  </si>
  <si>
    <t>ISTOM ECOLE SUPÉRIEURE D'AGRO-DÉVELOPPEMENT INTERNATIONAL</t>
  </si>
  <si>
    <t>32 BOULEVARD DU PORT</t>
  </si>
  <si>
    <t>95094 CERGY CEDEX</t>
  </si>
  <si>
    <t>F   CERGY12</t>
  </si>
  <si>
    <t>271901-EPP-1-2018-1-FR-EPPKA1-ECHE</t>
  </si>
  <si>
    <t>914344214</t>
  </si>
  <si>
    <t>LYCÉE GÉNÉRAL ET TECHNOLOGIQUE JACQUES PRÉVERT</t>
  </si>
  <si>
    <t>23 CHEMIN VERT DE BOISSY</t>
  </si>
  <si>
    <t>95150</t>
  </si>
  <si>
    <t>TAVERNY</t>
  </si>
  <si>
    <t>F  CERGY13</t>
  </si>
  <si>
    <t>272229-EPP-1-2018-1-FR-EPPKA1-ECHE</t>
  </si>
  <si>
    <t>913255389</t>
  </si>
  <si>
    <t>CENTRE HOSPITALIER INTERCOMMUNAL MEULAN LES MUREAUX</t>
  </si>
  <si>
    <t>1, PLACE BAPTISTE MARCET</t>
  </si>
  <si>
    <t>78130</t>
  </si>
  <si>
    <t>LES MUREAUX</t>
  </si>
  <si>
    <t>F  CERGY-P01</t>
  </si>
  <si>
    <t>217512-EPP-1-2014-1-FR-EPPKA3-ECHE</t>
  </si>
  <si>
    <t>949536202</t>
  </si>
  <si>
    <t>ECOLE INTERNATIONALE DES SCIENCES DU TRAITEMENT DE L'INFORMATION</t>
  </si>
  <si>
    <t>Avenue du Parc</t>
  </si>
  <si>
    <t>F  CERGY-P03</t>
  </si>
  <si>
    <t>242149-EPP-1-2014-1-FR-EPPKA3-ECHE</t>
  </si>
  <si>
    <t>944994759</t>
  </si>
  <si>
    <t>ECAM-EPMI</t>
  </si>
  <si>
    <t>13 BOULEVARD DE L'HAUTIL</t>
  </si>
  <si>
    <t>95092 CERGY PONTOISE CEDEX</t>
  </si>
  <si>
    <t>CERGY PONTOISE</t>
  </si>
  <si>
    <t>F  CERGY-P07</t>
  </si>
  <si>
    <t>246341-EPP-1-2014-1-FR-EPPKA3-ECHE</t>
  </si>
  <si>
    <t>947198405</t>
  </si>
  <si>
    <t>COLLEGE OSTEOPATHIQUE EUROPEEN FI</t>
  </si>
  <si>
    <t>46 AVE DES GENOTTES BP 18 554</t>
  </si>
  <si>
    <t>95892</t>
  </si>
  <si>
    <t>CERGY-PONTOISE</t>
  </si>
  <si>
    <t>F  CERGY-P08</t>
  </si>
  <si>
    <t>270168-EPP-1-2015-1-FR-EPPKA3-ECHE</t>
  </si>
  <si>
    <t>942675877</t>
  </si>
  <si>
    <t>ASSOCIATION GESTION INSTITUT LIBRE D'EDUCATION PHYSIQUE SUPÉRIEURE</t>
  </si>
  <si>
    <t>13 Boulevard de l'Hautil</t>
  </si>
  <si>
    <t>95092</t>
  </si>
  <si>
    <t>Cergy</t>
  </si>
  <si>
    <t>F  CERGY-P09</t>
  </si>
  <si>
    <t>261210-EPP-1-2014-1-FR-EPPKA3-ECHE</t>
  </si>
  <si>
    <t>949537754</t>
  </si>
  <si>
    <t>ENSAPC - ECOLE NATIONALE SUPÉRIEURE D'ARTS DE PARIS CERGY</t>
  </si>
  <si>
    <t>2, RUE DES ITALIENS</t>
  </si>
  <si>
    <t>95000</t>
  </si>
  <si>
    <t>F  CHAL-CH01</t>
  </si>
  <si>
    <t>260908-EPP-1-2014-1-FR-EPPKA3-ECHE</t>
  </si>
  <si>
    <t>943621433</t>
  </si>
  <si>
    <t>INSTITUT RÉGIONAL DE FORMATION SANITAIRE ET SOCIALE CROIX-ROUGE FRANCAIÇAISE CHAMPAGNE-ARDENNE</t>
  </si>
  <si>
    <t>56 TER AVENUE DU GÉNÉRAL SARRAIL</t>
  </si>
  <si>
    <t>51037</t>
  </si>
  <si>
    <t>CHALONS EN CHAMPAGNE</t>
  </si>
  <si>
    <t>F  CHAL-CH03</t>
  </si>
  <si>
    <t>269562-EPP-1-2015-1-FR-EPPKA3-ECHE</t>
  </si>
  <si>
    <t>940472522</t>
  </si>
  <si>
    <t>OGEC LYCEE FREDERIC OZANAM</t>
  </si>
  <si>
    <t>1 rue de la Fraternité</t>
  </si>
  <si>
    <t>Châlons en Champagne</t>
  </si>
  <si>
    <t>F  CHALLAN01</t>
  </si>
  <si>
    <t>252886-EPP-1-2014-1-FR-EPPKA3-ECHE</t>
  </si>
  <si>
    <t>949039950</t>
  </si>
  <si>
    <t>LYCEE FRANCOIS TRUFFAUT</t>
  </si>
  <si>
    <t>8 RUE DE LA CAILLETIÈRE</t>
  </si>
  <si>
    <t>85300</t>
  </si>
  <si>
    <t>CHALLANS</t>
  </si>
  <si>
    <t>F  CHALLUY02</t>
  </si>
  <si>
    <t>271170-EPP-1-2016-1-FR-EPPKA3-ECHE</t>
  </si>
  <si>
    <t>930948868</t>
  </si>
  <si>
    <t>EPL NEVERS COSNE PLAGNY</t>
  </si>
  <si>
    <t>243 ROUTE DE LYON</t>
  </si>
  <si>
    <t>58000</t>
  </si>
  <si>
    <t>CHALLUY</t>
  </si>
  <si>
    <t>F  CHALO-C02</t>
  </si>
  <si>
    <t>240311-EPP-1-2014-1-FR-EPPKA3-ECHE</t>
  </si>
  <si>
    <t>912422741</t>
  </si>
  <si>
    <t>ETABLISSEMENT D'ENSEIGNEMENT SUPERIEUR CONSULAIRE IPI-ISIACC</t>
  </si>
  <si>
    <t>7 RUE DU PARLEMENT</t>
  </si>
  <si>
    <t>51005</t>
  </si>
  <si>
    <t>CHÂLONS-EN-CHAMPAGNE PDC1</t>
  </si>
  <si>
    <t>F  CHALO-C04</t>
  </si>
  <si>
    <t>260716-EPP-1-2014-1-FR-EPPKA3-ECHE</t>
  </si>
  <si>
    <t>948558636</t>
  </si>
  <si>
    <t>ECOLE SANITAIRE LE VINATIER</t>
  </si>
  <si>
    <t xml:space="preserve">BP 30039- 95, BOULEVARD PINEL </t>
  </si>
  <si>
    <t xml:space="preserve">69678 </t>
  </si>
  <si>
    <t>BRON CEDEX</t>
  </si>
  <si>
    <t>F  CHALO-C05</t>
  </si>
  <si>
    <t>272193-EPP-1-2018-1-FR-EPPKA1-ECHE</t>
  </si>
  <si>
    <t>949558803</t>
  </si>
  <si>
    <t>LPO ETIENNE OEHMICHEN</t>
  </si>
  <si>
    <t>8 avenue du Mont Héry</t>
  </si>
  <si>
    <t>Châlons-en-Champagne</t>
  </si>
  <si>
    <t>F  CHALO-C06</t>
  </si>
  <si>
    <t>272425-EPP-1-2019-1-FR-EPPKA1-ECHE</t>
  </si>
  <si>
    <t>910083392</t>
  </si>
  <si>
    <t>LYCEE POLYVALENT JEAN TALON - LYCEE DES METIERS</t>
  </si>
  <si>
    <t>105 rue Daniel Simonnot</t>
  </si>
  <si>
    <t>51000</t>
  </si>
  <si>
    <t>CHALONS-EN-CHAMPAGNE</t>
  </si>
  <si>
    <t>F  CHALO-S01</t>
  </si>
  <si>
    <t>235121-EPP-1-2014-1-FR-EPPKA3-ECHE</t>
  </si>
  <si>
    <t>948713448</t>
  </si>
  <si>
    <t>ECOLE DE GESTION ET DE COMMERCE 71</t>
  </si>
  <si>
    <t>1 Avenue de Verdun</t>
  </si>
  <si>
    <t>71100</t>
  </si>
  <si>
    <t>CHALON SUR SAONE</t>
  </si>
  <si>
    <t>F  CHALO-S02</t>
  </si>
  <si>
    <t>270163-EPP-1-2015-1-FR-EPPKA3-ECHE</t>
  </si>
  <si>
    <t>938859703</t>
  </si>
  <si>
    <t>ETABLISSEMENT PUBLIC LOCAL D'ENSEIGNEMENT ET DE FORMATION PROFESSIONNELLE AGRICOLE DE FONTAINES</t>
  </si>
  <si>
    <t>10, la Platière</t>
  </si>
  <si>
    <t>71150</t>
  </si>
  <si>
    <t>Fontaines</t>
  </si>
  <si>
    <t>F  CHALO-S03</t>
  </si>
  <si>
    <t>271644-EPP-1-2017-1-FR-EPPKA3-ECHE</t>
  </si>
  <si>
    <t>933682231</t>
  </si>
  <si>
    <t>Lycée privé chalonnais Saint Charles</t>
  </si>
  <si>
    <t>3 rue Général Giraud</t>
  </si>
  <si>
    <t>Chalon Sur Saône</t>
  </si>
  <si>
    <t>F  CHALO-S04</t>
  </si>
  <si>
    <t>271987-EPP-1-2018-1-FR-EPPKA1-ECHE</t>
  </si>
  <si>
    <t>948797741</t>
  </si>
  <si>
    <t>LYCEE POLYVALENT BONAPARTE</t>
  </si>
  <si>
    <t>Place du Champ de Mars</t>
  </si>
  <si>
    <t>71400</t>
  </si>
  <si>
    <t>Autun</t>
  </si>
  <si>
    <t>F  CHALO-S05</t>
  </si>
  <si>
    <t>272036-EPP-1-2018-1-FR-EPPKA1-ECHE</t>
  </si>
  <si>
    <t>948550682</t>
  </si>
  <si>
    <t>Lycée Polyvalent Mathias</t>
  </si>
  <si>
    <t>3 place Mathias</t>
  </si>
  <si>
    <t>71321</t>
  </si>
  <si>
    <t>CHALON/SAONE</t>
  </si>
  <si>
    <t>F  CHALO-S09</t>
  </si>
  <si>
    <t>272257-EPP-1-2018-1-FR-EPPKA1-ECHE</t>
  </si>
  <si>
    <t>939391069</t>
  </si>
  <si>
    <t>LYCÉE NIEPCE BALLEURE</t>
  </si>
  <si>
    <t>141 Avenue Boucicaut</t>
  </si>
  <si>
    <t>F  CHAMALI02</t>
  </si>
  <si>
    <t>271218-EPP-1-2016-1-FR-EPPKA3-ECHE</t>
  </si>
  <si>
    <t>928782664</t>
  </si>
  <si>
    <t>GROUPE SCOLAIRE STE THECLE</t>
  </si>
  <si>
    <t>7 rue Amélie Murat</t>
  </si>
  <si>
    <t>63400</t>
  </si>
  <si>
    <t>CHAMALIERES</t>
  </si>
  <si>
    <t>F  CHAMBER01</t>
  </si>
  <si>
    <t>28233-EPP-1-2014-1-FR-EPPKA3-ECHE</t>
  </si>
  <si>
    <t>999618078</t>
  </si>
  <si>
    <t>UNIVERSITE SAVOIE MONT BLANC</t>
  </si>
  <si>
    <t>27 RUE MARCOZ - B.P. 1104</t>
  </si>
  <si>
    <t>73011</t>
  </si>
  <si>
    <t xml:space="preserve">CHAMBERY </t>
  </si>
  <si>
    <t>F  CHAMBER06</t>
  </si>
  <si>
    <t>223729-EPP-1-2014-1-FR-EPPKA3-ECHE</t>
  </si>
  <si>
    <t>946114042</t>
  </si>
  <si>
    <t>AGEA SAINT AMBROISE</t>
  </si>
  <si>
    <t>2 rue Burdin</t>
  </si>
  <si>
    <t>73025</t>
  </si>
  <si>
    <t>CHAMBERY CEDEX</t>
  </si>
  <si>
    <t>F  CHAMBER07</t>
  </si>
  <si>
    <t>28585-EPP-1-2014-1-FR-EPPKA3-ECHE</t>
  </si>
  <si>
    <t>943494266</t>
  </si>
  <si>
    <t>INSEEC ALPES-SAVOIE</t>
  </si>
  <si>
    <t>12 avenue du Lac d'Annecy, Savoie Technolac</t>
  </si>
  <si>
    <t>73381</t>
  </si>
  <si>
    <t>LE BOURGET DU LAC CEDEX</t>
  </si>
  <si>
    <t>F  CHAMBER09</t>
  </si>
  <si>
    <t>269964-EPP-1-2015-1-FR-EPPKA3-ECHE</t>
  </si>
  <si>
    <t>939333354</t>
  </si>
  <si>
    <t>FONDATION DU BOCAGE</t>
  </si>
  <si>
    <t>339 RUE COSTA DE BEAUREGARD</t>
  </si>
  <si>
    <t>73000</t>
  </si>
  <si>
    <t>CHAMBÉRY</t>
  </si>
  <si>
    <t>F  CHAMBER10</t>
  </si>
  <si>
    <t>251107-EPP-1-2014-1-FR-EPPKA3-ECHE</t>
  </si>
  <si>
    <t>942194466</t>
  </si>
  <si>
    <t>LYCÉE JEAN MOULIN</t>
  </si>
  <si>
    <t>12 RUE FÉLIX CHAUTEMPS</t>
  </si>
  <si>
    <t>73200</t>
  </si>
  <si>
    <t>ALBERTVILLE</t>
  </si>
  <si>
    <t>F  CHAMBER13</t>
  </si>
  <si>
    <t>270223-EPP-1-2015-1-FR-EPPKA3-ECHE</t>
  </si>
  <si>
    <t>947222946</t>
  </si>
  <si>
    <t>lycée Louis Armand</t>
  </si>
  <si>
    <t>321 rue grand champ</t>
  </si>
  <si>
    <t>chambery</t>
  </si>
  <si>
    <t>F  CHARL-M07</t>
  </si>
  <si>
    <t>235887-EPP-1-2014-1-FR-EPPKA3-ECHE</t>
  </si>
  <si>
    <t>948619261</t>
  </si>
  <si>
    <t>ECOLE DE GESTION ET DE COMMERCE DE CHARLEVILLE-MEZIERES</t>
  </si>
  <si>
    <t>18 A, AVENUE GEORGES CORNEAU</t>
  </si>
  <si>
    <t>08000</t>
  </si>
  <si>
    <t>CHARLEVILLE-MEZIERES</t>
  </si>
  <si>
    <t>F  CHARL-M09</t>
  </si>
  <si>
    <t>260397-EPP-1-2014-1-FR-EPPKA3-ECHE</t>
  </si>
  <si>
    <t>947695045</t>
  </si>
  <si>
    <t>LYCÉE GÉNÉRAL ET TECHNOLOGIQUE SÉVIGNÉ</t>
  </si>
  <si>
    <t>14, RUE MME DE SÉVIGNÉ</t>
  </si>
  <si>
    <t>F  CHARL-M10</t>
  </si>
  <si>
    <t>270043-EPP-1-2015-1-FR-EPPKA3-ECHE</t>
  </si>
  <si>
    <t>938927021</t>
  </si>
  <si>
    <t>IFSI DE CHARLEVILLE-MÉZIÈRES</t>
  </si>
  <si>
    <t>1 rue Pierre Hallali</t>
  </si>
  <si>
    <t>F  CHARL-M11</t>
  </si>
  <si>
    <t>270541-EPP-1-2016-1-FR-EPPKA3-ECHE</t>
  </si>
  <si>
    <t>940518403</t>
  </si>
  <si>
    <t>LYCÉE MONGE</t>
  </si>
  <si>
    <t>2 AVENUE DE SAINT JULIEN</t>
  </si>
  <si>
    <t>CHARLEVILLE-MÉZIÈRES</t>
  </si>
  <si>
    <t>F  CHARL-M12</t>
  </si>
  <si>
    <t>271556-EPP-1-2017-1-FR-EPPKA3-ECHE</t>
  </si>
  <si>
    <t>931008911</t>
  </si>
  <si>
    <t>Lycée Général et Technologique Agricole Balcon Ardennes</t>
  </si>
  <si>
    <t>27 rue du Muguet</t>
  </si>
  <si>
    <t>08090</t>
  </si>
  <si>
    <t>SAINT LAURENT</t>
  </si>
  <si>
    <t>F  CHARL-M13</t>
  </si>
  <si>
    <t>271882-EPP-1-2018-1-FR-EPPKA1-ECHE</t>
  </si>
  <si>
    <t>914221315</t>
  </si>
  <si>
    <t>Institut International de la Marionnette</t>
  </si>
  <si>
    <t>7 place Winston Churchill</t>
  </si>
  <si>
    <t>F  CHARTRE07</t>
  </si>
  <si>
    <t>243989-EPP-1-2014-1-FR-EPPKA3-ECHE</t>
  </si>
  <si>
    <t>941189837</t>
  </si>
  <si>
    <t>LYCÉE SILVIA MONFORT LUISANT</t>
  </si>
  <si>
    <t>6 RUE DE L'ORME DE SOURS</t>
  </si>
  <si>
    <t>28600</t>
  </si>
  <si>
    <t>LUISANT</t>
  </si>
  <si>
    <t>F  CHARTRE08</t>
  </si>
  <si>
    <t>270739-EPP-1-2016-1-FR-EPPKA3-ECHE</t>
  </si>
  <si>
    <t>929128275</t>
  </si>
  <si>
    <t>Etablissement de formation polyvalent</t>
  </si>
  <si>
    <t>69 rue de Rieuville</t>
  </si>
  <si>
    <t>28102</t>
  </si>
  <si>
    <t>Dreux</t>
  </si>
  <si>
    <t>F  CHARTRE09</t>
  </si>
  <si>
    <t>271667-EPP-1-2017-1-FR-EPPKA3-ECHE</t>
  </si>
  <si>
    <t>919849740</t>
  </si>
  <si>
    <t>CENTRE HOSPITALIER GÉNÉRAL DE CHARTRES</t>
  </si>
  <si>
    <t>7 RUE PHILIPPE DESPORTES</t>
  </si>
  <si>
    <t>28000</t>
  </si>
  <si>
    <t>CHARTRES</t>
  </si>
  <si>
    <t>F  CHARTRE10</t>
  </si>
  <si>
    <t>272466-EPP-1-2019-1-FR-EPPKA1-ECHE</t>
  </si>
  <si>
    <t>946687991</t>
  </si>
  <si>
    <t>OGEC BASSIN CHARTRAIN</t>
  </si>
  <si>
    <t>2 RUE DES FLEURS</t>
  </si>
  <si>
    <t>28630</t>
  </si>
  <si>
    <t>MIGNIERES</t>
  </si>
  <si>
    <t>F  CHATEAU04</t>
  </si>
  <si>
    <t>236977-EPP-1-2014-1-FR-EPPKA3-ECHE</t>
  </si>
  <si>
    <t>947192003</t>
  </si>
  <si>
    <t>LYCEE GENERAL ET TECHNOLOGIQUE AGRICOLE</t>
  </si>
  <si>
    <t>ROUTE DE VELLES - CS 70529</t>
  </si>
  <si>
    <t>36018</t>
  </si>
  <si>
    <t>CHATEAUROUX CEDEX</t>
  </si>
  <si>
    <t>F  CHATEAU07</t>
  </si>
  <si>
    <t>261652-EPP-1-2014-1-FR-EPPKA3-ECHE</t>
  </si>
  <si>
    <t>947130117</t>
  </si>
  <si>
    <t>LYCÉE POLYVALENT GUY MÔQUET-ETIENNE LENOIR</t>
  </si>
  <si>
    <t>1 RUE DE L'EUROPE - BP 209</t>
  </si>
  <si>
    <t>44146</t>
  </si>
  <si>
    <t>CHÂTEAUBRIANT</t>
  </si>
  <si>
    <t>F  CHATEAU09</t>
  </si>
  <si>
    <t>270691-EPP-1-2016-1-FR-EPPKA3-ECHE</t>
  </si>
  <si>
    <t>916281401</t>
  </si>
  <si>
    <t>ETS FORMATION POLYVALENT DU BLANC</t>
  </si>
  <si>
    <t>5 RUE PIERRE MILONB.P. 202</t>
  </si>
  <si>
    <t>36300</t>
  </si>
  <si>
    <t xml:space="preserve">LE BLANC </t>
  </si>
  <si>
    <t>F  CHATEAU10</t>
  </si>
  <si>
    <t>271911-EPP-1-2018-1-FR-EPPKA1-ECHE</t>
  </si>
  <si>
    <t>915229048</t>
  </si>
  <si>
    <t>ETS DE FORMATION POLYVALENT DE CHATEAUROUX</t>
  </si>
  <si>
    <t>216 avenue de Verdun</t>
  </si>
  <si>
    <t>36019</t>
  </si>
  <si>
    <t>CHATEAUROUX</t>
  </si>
  <si>
    <t>F  CHATENA01</t>
  </si>
  <si>
    <t>253373-EPP-1-2014-1-FR-EPPKA3-ECHE</t>
  </si>
  <si>
    <t>942685577</t>
  </si>
  <si>
    <t>LGT EMMANUEL MOUNIER</t>
  </si>
  <si>
    <t>35 RUE DES PRÉS-HAUTS</t>
  </si>
  <si>
    <t>92290</t>
  </si>
  <si>
    <t>CHATENAY MALABRY</t>
  </si>
  <si>
    <t>F  CHATLIN02</t>
  </si>
  <si>
    <t>241211-EPP-1-2014-1-FR-EPPKA3-ECHE</t>
  </si>
  <si>
    <t>949044800</t>
  </si>
  <si>
    <t>LYCEE AGRICOLE PRIVE LE NIVOT</t>
  </si>
  <si>
    <t>LYCÉE LE NIVOT</t>
  </si>
  <si>
    <t>LOPEREC</t>
  </si>
  <si>
    <t>F  CHAUMON06</t>
  </si>
  <si>
    <t>243185-EPP-1-2014-1-FR-EPPKA3-ECHE</t>
  </si>
  <si>
    <t>949389926</t>
  </si>
  <si>
    <t>ETABLISSEMENT PUBLIC LOCAL D'ENSEIGNEMENT ET DE FORMATION PROFESSIONNELLE AGRICOLE EDGARD PISANI</t>
  </si>
  <si>
    <t>EPLEFPA B.P. 2089</t>
  </si>
  <si>
    <t>52903</t>
  </si>
  <si>
    <t>CHAUMONT CEDEX 09</t>
  </si>
  <si>
    <t>F  CHELLES02</t>
  </si>
  <si>
    <t>232149-EPP-1-2014-1-FR-EPPKA3-ECHE</t>
  </si>
  <si>
    <t>940804165</t>
  </si>
  <si>
    <t>LYCÉE GÉN. &amp; TECHNO. JEHAN DE CHELLES</t>
  </si>
  <si>
    <t>47 RUE DES CITES BP 122</t>
  </si>
  <si>
    <t>77649</t>
  </si>
  <si>
    <t>CHELLES</t>
  </si>
  <si>
    <t>F  CHOLET03</t>
  </si>
  <si>
    <t>251836-EPP-1-2014-1-FR-EPPKA3-ECHE</t>
  </si>
  <si>
    <t>949446962</t>
  </si>
  <si>
    <t>AEP "LA PROVIDENCE"</t>
  </si>
  <si>
    <t>33 AVENUE G. FERRIÉBP 20 646</t>
  </si>
  <si>
    <t>49306</t>
  </si>
  <si>
    <t>CHOLET CÉDEX</t>
  </si>
  <si>
    <t>F  CHOLET06</t>
  </si>
  <si>
    <t>242277-EPP-1-2014-1-FR-EPPKA3-ECHE</t>
  </si>
  <si>
    <t>947099368</t>
  </si>
  <si>
    <t>OGEC ST GABRIEL ST MICHEL</t>
  </si>
  <si>
    <t>32 RUE DU CALVAIRE</t>
  </si>
  <si>
    <t>85292</t>
  </si>
  <si>
    <t>SAINT LAURENT SUR SÉVRE</t>
  </si>
  <si>
    <t>F  CHOLET08</t>
  </si>
  <si>
    <t>272746-EPP-1-2019-1-FR-EPPKA1-ECHE</t>
  </si>
  <si>
    <t>906631647</t>
  </si>
  <si>
    <t>Lycée Sainte Marie</t>
  </si>
  <si>
    <t>43, rue Saint-Bonaventure</t>
  </si>
  <si>
    <t>49307</t>
  </si>
  <si>
    <t>CHOLET</t>
  </si>
  <si>
    <t>F  CHOLET09</t>
  </si>
  <si>
    <t>259972-EPP-1-2014-1-FR-EPPKA3-ECHE</t>
  </si>
  <si>
    <t>947761975</t>
  </si>
  <si>
    <t>LYCEE POLYVALENT EUROPE ROBERT SCHUMAN</t>
  </si>
  <si>
    <t>39, AVENUE DE L'EUROPE BP 90 801</t>
  </si>
  <si>
    <t>49311</t>
  </si>
  <si>
    <t>F  CHOLET10</t>
  </si>
  <si>
    <t>261102-EPP-1-2014-1-FR-EPPKA3-ECHE</t>
  </si>
  <si>
    <t>947190936</t>
  </si>
  <si>
    <t>LPO FERNAND RENAUDEAU</t>
  </si>
  <si>
    <t>RUE DE LA TUILERIE BP 2124</t>
  </si>
  <si>
    <t>49321</t>
  </si>
  <si>
    <t>F  CHOLET11</t>
  </si>
  <si>
    <t>266691-EPP-1-2014-1-FR-EPPKA3-ECHE</t>
  </si>
  <si>
    <t>949050620</t>
  </si>
  <si>
    <t>MFR-IREO LES HERBIERS</t>
  </si>
  <si>
    <t>14 RUE DE LA CHESNAIE</t>
  </si>
  <si>
    <t>85500</t>
  </si>
  <si>
    <t>LES HERBIERS</t>
  </si>
  <si>
    <t>F  CHOLET12</t>
  </si>
  <si>
    <t>269608-EPP-1-2015-1-FR-EPPKA3-ECHE</t>
  </si>
  <si>
    <t>945605374</t>
  </si>
  <si>
    <t>OGEC LYCEE PRIVÉ JEAN XXIII</t>
  </si>
  <si>
    <t>AVENUE DES SABLES</t>
  </si>
  <si>
    <t xml:space="preserve">LES HERBIERS </t>
  </si>
  <si>
    <t>F  CLERMON10</t>
  </si>
  <si>
    <t>44633-EPP-1-2014-1-FR-EPPKA3-ECHE</t>
  </si>
  <si>
    <t>949020550</t>
  </si>
  <si>
    <t>ECOLE NATIONALE SUPÉRIEURE D'ARCHITECTURE DE CLERMONT-FERRAND</t>
  </si>
  <si>
    <t>71 BOULEVARD COTE BLATIN</t>
  </si>
  <si>
    <t>63000</t>
  </si>
  <si>
    <t>CLERMONT-FERRAND</t>
  </si>
  <si>
    <t>F  CLERMON22</t>
  </si>
  <si>
    <t>76828-EPP-1-2014-1-FR-EPPKA3-ECHE</t>
  </si>
  <si>
    <t>946091732</t>
  </si>
  <si>
    <t>ÉCOLE SUPÉRIEURE D'ART DE CLERMONT MÉTROPOLE</t>
  </si>
  <si>
    <t>25 rue Kessler</t>
  </si>
  <si>
    <t>63 000</t>
  </si>
  <si>
    <t>F  CLERMON36</t>
  </si>
  <si>
    <t>236401-EPP-1-2014-1-FR-EPPKA3-ECHE</t>
  </si>
  <si>
    <t>949425040</t>
  </si>
  <si>
    <t xml:space="preserve">2, RUE ANNE MARIE MARTEL </t>
  </si>
  <si>
    <t>43009</t>
  </si>
  <si>
    <t>LE PUY EN VELAY</t>
  </si>
  <si>
    <t>F  CLERMON39</t>
  </si>
  <si>
    <t>272504-EPP-1-2019-1-FR-EPPKA1-ECHE</t>
  </si>
  <si>
    <t>921668296</t>
  </si>
  <si>
    <t>Lycée général et technologique Ambroise Brugière</t>
  </si>
  <si>
    <t>44 RUE DES PLANCHETTES</t>
  </si>
  <si>
    <t>63039</t>
  </si>
  <si>
    <t>Clermont-ferrand</t>
  </si>
  <si>
    <t>F  CLERMON41</t>
  </si>
  <si>
    <t>256262-EPP-1-2014-1-FR-EPPKA3-ECHE</t>
  </si>
  <si>
    <t>947810475</t>
  </si>
  <si>
    <t>LYCÉE DES MÉTIERS SIDOINE APOLLINAIRE</t>
  </si>
  <si>
    <t>20 BIS, RUE JEAN RICHEPIN</t>
  </si>
  <si>
    <t>63037</t>
  </si>
  <si>
    <t>CLERMONT-FERRAND CEDEX</t>
  </si>
  <si>
    <t>F  CLERMON42</t>
  </si>
  <si>
    <t>263519-EPP-1-2014-1-FR-EPPKA3-ECHE</t>
  </si>
  <si>
    <t>949023848</t>
  </si>
  <si>
    <t>INSTITUT DE TRAVAIL SOCIAL DE LA RÉGION AUVERGNE</t>
  </si>
  <si>
    <t>62 AVENUE MARX DORMOY</t>
  </si>
  <si>
    <t xml:space="preserve">63009 </t>
  </si>
  <si>
    <t>CLERMONT FERRAND CEDEX 1</t>
  </si>
  <si>
    <t>F  CLERMON43</t>
  </si>
  <si>
    <t>263569-EPP-1-2014-1-FR-EPPKA3-ECHE</t>
  </si>
  <si>
    <t>934800350</t>
  </si>
  <si>
    <t>EPLEFPA HAUTE CORRÈZE</t>
  </si>
  <si>
    <t>RUE DE L' ECOLE FORESTIÈRE</t>
  </si>
  <si>
    <t>19250</t>
  </si>
  <si>
    <t>MEYMAC</t>
  </si>
  <si>
    <t>F  CLERMON44</t>
  </si>
  <si>
    <t>269606-EPP-1-2015-1-FR-EPPKA3-ECHE</t>
  </si>
  <si>
    <t>949488284</t>
  </si>
  <si>
    <t>LYCÉE ALBERT LONDRES</t>
  </si>
  <si>
    <t>BOULEVARD DU 8 MAI 1945 BP70310</t>
  </si>
  <si>
    <t>03306</t>
  </si>
  <si>
    <t>CUSSET CEDEX</t>
  </si>
  <si>
    <t>F  CLERMON45</t>
  </si>
  <si>
    <t>270368-EPP-1-2015-1-FR-EPPKA3-ECHE</t>
  </si>
  <si>
    <t>948669022</t>
  </si>
  <si>
    <t>LYCEE VALERY LARBAUD</t>
  </si>
  <si>
    <t>8 BOULEVARD GABRIEL PERONNET</t>
  </si>
  <si>
    <t>CUSSET</t>
  </si>
  <si>
    <t>F  CLERMON46</t>
  </si>
  <si>
    <t>271649-EPP-1-2017-1-FR-EPPKA3-ECHE</t>
  </si>
  <si>
    <t>924479259</t>
  </si>
  <si>
    <t>GROUPE ESC CLERMONT - AUVERGNE</t>
  </si>
  <si>
    <t>4 bd Trudaine</t>
  </si>
  <si>
    <t>Clermont-Ferrand</t>
  </si>
  <si>
    <t>F  CLERMON47</t>
  </si>
  <si>
    <t>271463-EPP-1-2017-1-FR-EPPKA3-ECHE</t>
  </si>
  <si>
    <t>949297485</t>
  </si>
  <si>
    <t>lycée des métiers Marie Laurencin</t>
  </si>
  <si>
    <t>1 avenue Jean Monnet</t>
  </si>
  <si>
    <t>63201</t>
  </si>
  <si>
    <t>Riom</t>
  </si>
  <si>
    <t>F  CLERMON48</t>
  </si>
  <si>
    <t>271895-EPP-1-2018-1-FR-EPPKA1-ECHE</t>
  </si>
  <si>
    <t>916450860</t>
  </si>
  <si>
    <t>UNIVERSITE CLERMONT AUVERGNE</t>
  </si>
  <si>
    <t>49 BOULEVARD FRANCOIS MITTERRAND</t>
  </si>
  <si>
    <t>F  CLICHY01</t>
  </si>
  <si>
    <t>244853-EPP-1-2014-1-FR-EPPKA3-ECHE</t>
  </si>
  <si>
    <t>949364900</t>
  </si>
  <si>
    <t>LYCEE D'ENSEIGNEMENT GENERAL ET TECHNOLOGIQUE NEWTON ENREA</t>
  </si>
  <si>
    <t>1 PLACE JULES VERNE</t>
  </si>
  <si>
    <t>92110</t>
  </si>
  <si>
    <t>CLICHY</t>
  </si>
  <si>
    <t>F  COGNAC02</t>
  </si>
  <si>
    <t>269612-EPP-1-2015-1-FR-EPPKA3-ECHE</t>
  </si>
  <si>
    <t>940004885</t>
  </si>
  <si>
    <t>Institut de Richemont-MFR des Charentes</t>
  </si>
  <si>
    <t>Route de l'ancien séminaire</t>
  </si>
  <si>
    <t>16370</t>
  </si>
  <si>
    <t>CHERVES-RICHEMONT</t>
  </si>
  <si>
    <t>F  COLMAR04</t>
  </si>
  <si>
    <t>269803-EPP-1-2015-1-FR-EPPKA3-ECHE</t>
  </si>
  <si>
    <t>939087653</t>
  </si>
  <si>
    <t>LYCÉE AUGUSTE BARTHOLDI</t>
  </si>
  <si>
    <t>9 rue du Lycée</t>
  </si>
  <si>
    <t>68025</t>
  </si>
  <si>
    <t>COLMAR</t>
  </si>
  <si>
    <t>F  COLMAR06</t>
  </si>
  <si>
    <t>269762-EPP-1-2015-1-FR-EPPKA3-ECHE</t>
  </si>
  <si>
    <t>941127175</t>
  </si>
  <si>
    <t>LYCÉE CAMILLE-SÉE</t>
  </si>
  <si>
    <t>42 AVENUE DE L'EUROPE</t>
  </si>
  <si>
    <t>COLMAR CEDEX</t>
  </si>
  <si>
    <t>F  COLMAR07</t>
  </si>
  <si>
    <t>271626-EPP-1-2017-1-FR-EPPKA3-ECHE</t>
  </si>
  <si>
    <t>949527763</t>
  </si>
  <si>
    <t>EPLEFPA "Les sillons de Haute Alsace"</t>
  </si>
  <si>
    <t>8 aux remparts</t>
  </si>
  <si>
    <t>F-68250</t>
  </si>
  <si>
    <t>ROUFFACH</t>
  </si>
  <si>
    <t>F  COMMERC01</t>
  </si>
  <si>
    <t>271762-EPP-1-2017-1-FR-EPPKA3-ECHE</t>
  </si>
  <si>
    <t>931170416</t>
  </si>
  <si>
    <t>Lycée Polyvalent Henri Vogt</t>
  </si>
  <si>
    <t>12 rue André Malraux</t>
  </si>
  <si>
    <t>55205</t>
  </si>
  <si>
    <t>COMMERCY</t>
  </si>
  <si>
    <t>F  COMPIEG01</t>
  </si>
  <si>
    <t>28263-EPP-1-2014-1-FR-EPPKA3-ECHE</t>
  </si>
  <si>
    <t>999863973</t>
  </si>
  <si>
    <t>UNIVERSITE DE TECHNOLOGIE DE COMPIEGNE</t>
  </si>
  <si>
    <t>RUE ROGER COUTTOLENC CS 60319</t>
  </si>
  <si>
    <t>60203</t>
  </si>
  <si>
    <t>COMPIEGNE CEDEX</t>
  </si>
  <si>
    <t>F  COMPIEG05</t>
  </si>
  <si>
    <t>259023-EPP-1-2014-1-FR-EPPKA3-ECHE</t>
  </si>
  <si>
    <t>949656967</t>
  </si>
  <si>
    <t>ECOLE SUPERIEURE DE CHIMIE ORGANIQUE ET MINERALE</t>
  </si>
  <si>
    <t>1, ALLÉE DU RÉSEAU JEAN-MARIE BUCKMASTER</t>
  </si>
  <si>
    <t>COMPIÈGNE</t>
  </si>
  <si>
    <t>F  COMPIEG06</t>
  </si>
  <si>
    <t>270440-EPP-1-2015-1-FR-EPPKA3-ECHE</t>
  </si>
  <si>
    <t>938730984</t>
  </si>
  <si>
    <t>Institut Charles Quentin</t>
  </si>
  <si>
    <t>1 rue Sabatier</t>
  </si>
  <si>
    <t>60350</t>
  </si>
  <si>
    <t>Pierrefonds</t>
  </si>
  <si>
    <t>F  COMPIEG07</t>
  </si>
  <si>
    <t>272429-EPP-1-2019-1-FR-EPPKA1-ECHE</t>
  </si>
  <si>
    <t>911666723</t>
  </si>
  <si>
    <t>LYCEE HUGUES CAPET</t>
  </si>
  <si>
    <t>32 avenue de Reims</t>
  </si>
  <si>
    <t>60300</t>
  </si>
  <si>
    <t>SENLIS</t>
  </si>
  <si>
    <t>F  COMPIEG08</t>
  </si>
  <si>
    <t>272717-EPP-1-2019-1-FR-EPPKA1-ECHE</t>
  </si>
  <si>
    <t>928406110</t>
  </si>
  <si>
    <t>LYCEE POLYVALENT CHARLES DE GAULLE</t>
  </si>
  <si>
    <t>rue Jacques Daguerre</t>
  </si>
  <si>
    <t>60321</t>
  </si>
  <si>
    <t>COMPIEGNE</t>
  </si>
  <si>
    <t>F  CORTE01</t>
  </si>
  <si>
    <t>28008-EPP-1-2014-1-FR-EPPKA3-ECHE</t>
  </si>
  <si>
    <t>949486732</t>
  </si>
  <si>
    <t>UNIVERSITE DE CORSE PASCAL PAOLI</t>
  </si>
  <si>
    <t>PALAZZU NAZIUNALE BP 52</t>
  </si>
  <si>
    <t>20250</t>
  </si>
  <si>
    <t>CORTE</t>
  </si>
  <si>
    <t>F  COULOGN02</t>
  </si>
  <si>
    <t>270311-EPP-1-2015-1-FR-EPPKA3-ECHE</t>
  </si>
  <si>
    <t>948584535</t>
  </si>
  <si>
    <t>SYNDICAT DES HAUTS-CHAMPS</t>
  </si>
  <si>
    <t>RD 943</t>
  </si>
  <si>
    <t>62137</t>
  </si>
  <si>
    <t>COULOGNE</t>
  </si>
  <si>
    <t>F  COURBEV04</t>
  </si>
  <si>
    <t>210393-EPP-1-2014-1-FR-EPPKA3-ECHE</t>
  </si>
  <si>
    <t>948887563</t>
  </si>
  <si>
    <t>ASSOCIATION EDC</t>
  </si>
  <si>
    <t>Galerie des Damiers, 70 La Défense 1</t>
  </si>
  <si>
    <t xml:space="preserve">92415 </t>
  </si>
  <si>
    <t>COURBEVOIE CEDEX</t>
  </si>
  <si>
    <t>F  CRETEIL04</t>
  </si>
  <si>
    <t>252450-EPP-1-2014-1-FR-EPPKA3-ECHE</t>
  </si>
  <si>
    <t>949315721</t>
  </si>
  <si>
    <t>LYCÉE POLYVALENT PAUL DOUMER</t>
  </si>
  <si>
    <t>2 RUE PAUL DOUMER</t>
  </si>
  <si>
    <t>94170</t>
  </si>
  <si>
    <t>LE PERREUX SUR MARNE</t>
  </si>
  <si>
    <t>F  CRETEIL06</t>
  </si>
  <si>
    <t>256725-EPP-1-2014-1-FR-EPPKA3-ECHE</t>
  </si>
  <si>
    <t>949176332</t>
  </si>
  <si>
    <t>LYCÉE MAXIMILIEN PERRET</t>
  </si>
  <si>
    <t>PLACE SAN BENEDETTO DEL TRONTO</t>
  </si>
  <si>
    <t>94140</t>
  </si>
  <si>
    <t>ALFORTVILLE</t>
  </si>
  <si>
    <t>F  CRETEIL07</t>
  </si>
  <si>
    <t>259750-EPP-1-2014-1-FR-EPPKA3-ECHE</t>
  </si>
  <si>
    <t>949510109</t>
  </si>
  <si>
    <t>LYCÉE GUILLAUME APOLLINAIRE</t>
  </si>
  <si>
    <t>42 RUE DU PAVÉ DE GRIGNON</t>
  </si>
  <si>
    <t>94320</t>
  </si>
  <si>
    <t>THIAIS</t>
  </si>
  <si>
    <t>F  CRETEIL08</t>
  </si>
  <si>
    <t>270745-EPP-1-2016-1-FR-EPPKA3-ECHE</t>
  </si>
  <si>
    <t>928992863</t>
  </si>
  <si>
    <t>LYCÉE CHÉRIOUX</t>
  </si>
  <si>
    <t>195 rue Julian Grimau</t>
  </si>
  <si>
    <t>94400</t>
  </si>
  <si>
    <t>Vitry/Seine</t>
  </si>
  <si>
    <t>F  CRETEIL09</t>
  </si>
  <si>
    <t>272597-EPP-1-2019-1-FR-EPPKA1-ECHE</t>
  </si>
  <si>
    <t>906845241</t>
  </si>
  <si>
    <t>Lycée général et technologique Marcelin Berthelot</t>
  </si>
  <si>
    <t>6 boulevard Maurice Berteaux</t>
  </si>
  <si>
    <t>94100</t>
  </si>
  <si>
    <t>Saint-Maur-des-Fossés</t>
  </si>
  <si>
    <t>F  DANCRET02</t>
  </si>
  <si>
    <t>270779-EPP-1-2016-1-FR-EPPKA3-ECHE</t>
  </si>
  <si>
    <t>945036663</t>
  </si>
  <si>
    <t>EPLEA DE BESANÇON</t>
  </si>
  <si>
    <t>Lycée Granvelle</t>
  </si>
  <si>
    <t>25410</t>
  </si>
  <si>
    <t>DANNEMARIE SUR CRETE</t>
  </si>
  <si>
    <t>F  DARDILL02</t>
  </si>
  <si>
    <t>249749-EPP-1-2014-1-FR-EPPKA3-ECHE</t>
  </si>
  <si>
    <t>945527580</t>
  </si>
  <si>
    <t>EPLEFPA LYON-DARDILLY</t>
  </si>
  <si>
    <t>26 CHEMIN DE LA BRUYERE</t>
  </si>
  <si>
    <t>69570</t>
  </si>
  <si>
    <t>DARDILLY</t>
  </si>
  <si>
    <t>F  DAX05</t>
  </si>
  <si>
    <t>235149-EPP-1-2014-1-FR-EPPKA3-ECHE</t>
  </si>
  <si>
    <t>949051105</t>
  </si>
  <si>
    <t>EPLEFPA DES LANDES</t>
  </si>
  <si>
    <t>2915 ROUTE DES BARTHES</t>
  </si>
  <si>
    <t>40180</t>
  </si>
  <si>
    <t>OEYRELUY</t>
  </si>
  <si>
    <t>F  DAX07</t>
  </si>
  <si>
    <t>260914-EPP-1-2014-1-FR-EPPKA3-ECHE</t>
  </si>
  <si>
    <t>948724021</t>
  </si>
  <si>
    <t>LEGT DE BORDA</t>
  </si>
  <si>
    <t>BP 345</t>
  </si>
  <si>
    <t>40107</t>
  </si>
  <si>
    <t>DAX CEDEX</t>
  </si>
  <si>
    <t>F  DAX08</t>
  </si>
  <si>
    <t>271889-EPP-1-2018-1-FR-EPPKA1-ECHE</t>
  </si>
  <si>
    <t>923046181</t>
  </si>
  <si>
    <t>LYCÉE CHARLES DESPIAU</t>
  </si>
  <si>
    <t>637 avenue du houga</t>
  </si>
  <si>
    <t>40000</t>
  </si>
  <si>
    <t>MONT DE MARSAN</t>
  </si>
  <si>
    <t>F  DIEPPE04</t>
  </si>
  <si>
    <t>269510-EPP-1-2015-1-FR-EPPKA3-ECHE</t>
  </si>
  <si>
    <t>940991084</t>
  </si>
  <si>
    <t>LYCÉE PABLO NERUDA</t>
  </si>
  <si>
    <t>Rue Salvador Allende</t>
  </si>
  <si>
    <t>76204</t>
  </si>
  <si>
    <t>DIEPPE</t>
  </si>
  <si>
    <t>F  DIEPPE05</t>
  </si>
  <si>
    <t>271674-EPP-1-2017-1-FR-EPPKA3-ECHE</t>
  </si>
  <si>
    <t>919816469</t>
  </si>
  <si>
    <t>LPO LYCEE DES METIERS MICHEL ANGUIER</t>
  </si>
  <si>
    <t>Place Gaston Leroux</t>
  </si>
  <si>
    <t>76260</t>
  </si>
  <si>
    <t>EU</t>
  </si>
  <si>
    <t>F  DIEPPE06</t>
  </si>
  <si>
    <t>271754-EPP-1-2017-1-FR-EPPKA3-ECHE</t>
  </si>
  <si>
    <t>920464041</t>
  </si>
  <si>
    <t>Lycee Georges Brassens</t>
  </si>
  <si>
    <t>27 Boulevard Gustave Eiffel</t>
  </si>
  <si>
    <t>76270</t>
  </si>
  <si>
    <t>Neuchatel en Bray</t>
  </si>
  <si>
    <t>F  DIGNE01</t>
  </si>
  <si>
    <t>270669-EPP-1-2016-1-FR-EPPKA3-ECHE</t>
  </si>
  <si>
    <t>943344110</t>
  </si>
  <si>
    <t>LYCÉE PIERRE GILLES DE GENNES</t>
  </si>
  <si>
    <t>Quartier St Christophe</t>
  </si>
  <si>
    <t>04000</t>
  </si>
  <si>
    <t>Digne les Bains</t>
  </si>
  <si>
    <t>28459-EPP-1-2014-1-FR-EPPKA3-ECHE</t>
  </si>
  <si>
    <t>999839820</t>
  </si>
  <si>
    <t>UNIVERSITE DIJON BOURGOGNE</t>
  </si>
  <si>
    <t>Maison de l'Université - Esplanade Erasme- BP 27877</t>
  </si>
  <si>
    <t>21078</t>
  </si>
  <si>
    <t>F  DIJON04</t>
  </si>
  <si>
    <t>251897-EPP-1-2014-1-FR-EPPKA3-ECHE</t>
  </si>
  <si>
    <t>949298358</t>
  </si>
  <si>
    <t>LYCEE D'ENSEIGNEMENT GENERAL ET TECHNOLOGIQUE  MONCHAPET</t>
  </si>
  <si>
    <t>36, BOULEVARD FRANÇOIS POMPON</t>
  </si>
  <si>
    <t>21000</t>
  </si>
  <si>
    <t>F  DIJON11</t>
  </si>
  <si>
    <t>30273-EPP-1-2014-1-FR-EPPKA3-ECHE</t>
  </si>
  <si>
    <t>915892916</t>
  </si>
  <si>
    <t>ESC DIJON BOURGOGNE</t>
  </si>
  <si>
    <t>29 RUE SAMBINBP 50608</t>
  </si>
  <si>
    <t>DIJON CEDEX</t>
  </si>
  <si>
    <t>F  DIJON13</t>
  </si>
  <si>
    <t>210538-EPP-1-2014-1-FR-EPPKA3-ECHE</t>
  </si>
  <si>
    <t>949313102</t>
  </si>
  <si>
    <t>ECOLE NATIONALE SUPÉRIEURE D'ART DE DIJON</t>
  </si>
  <si>
    <t>3 rue michelet</t>
  </si>
  <si>
    <t>27955-EPP-1-2014-1-FR-EPPKA3-ECHE</t>
  </si>
  <si>
    <t>948998628</t>
  </si>
  <si>
    <t>INSTITUT NATIONAL SUPERIEUR DES SCIENCES AGRONOMIQUES DE L'ALIMENTATION ET DE L'ENVIRONEMENT</t>
  </si>
  <si>
    <t>26, Bd Dr Petitjean</t>
  </si>
  <si>
    <t>21079</t>
  </si>
  <si>
    <t>F  DIJON32</t>
  </si>
  <si>
    <t>258952-EPP-1-2014-1-FR-EPPKA3-ECHE</t>
  </si>
  <si>
    <t>948435543</t>
  </si>
  <si>
    <t>ECOLE SUPÉRIEURE DE MUSIQUE BOURGOGNE-FRANCHE-COMTÉ</t>
  </si>
  <si>
    <t>36-38 RUE CHABOT-CHARNY</t>
  </si>
  <si>
    <t>21 000</t>
  </si>
  <si>
    <t>F  DIJON33</t>
  </si>
  <si>
    <t>259802-EPP-1-2014-1-FR-EPPKA3-ECHE</t>
  </si>
  <si>
    <t>949160618</t>
  </si>
  <si>
    <t>GROUPE ARCADES - LYCEE LES ARCADES</t>
  </si>
  <si>
    <t>13 RUE DU VIEUX COLLÈGE</t>
  </si>
  <si>
    <t>F  DIJON35</t>
  </si>
  <si>
    <t>265832-EPP-1-2014-1-FR-EPPKA3-ECHE</t>
  </si>
  <si>
    <t>949637858</t>
  </si>
  <si>
    <t>INSTITUT RÉGIONAL SUPÉRIEUR DU TRAVAIL EDUCATIF ET SOCIAL</t>
  </si>
  <si>
    <t>2 RUE PROFESSEUR MARION</t>
  </si>
  <si>
    <t>F  DIJON37</t>
  </si>
  <si>
    <t>271342-EPP-1-2016-1-FR-EPPKA3-ECHE</t>
  </si>
  <si>
    <t>928333457</t>
  </si>
  <si>
    <t>LYCEE LE CASTEL</t>
  </si>
  <si>
    <t>22 Rue Daubenton</t>
  </si>
  <si>
    <t>F  DIJON38</t>
  </si>
  <si>
    <t>272035-EPP-1-2018-1-FR-EPPKA1-ECHE</t>
  </si>
  <si>
    <t>922693683</t>
  </si>
  <si>
    <t>LYCEE STEPHEN LIEGEARD</t>
  </si>
  <si>
    <t>1 rue Stephen Liegeard</t>
  </si>
  <si>
    <t>21220</t>
  </si>
  <si>
    <t>BROCHON</t>
  </si>
  <si>
    <t>F  DIJON39</t>
  </si>
  <si>
    <t>272127-EPP-1-2018-1-FR-EPPKA1-ECHE</t>
  </si>
  <si>
    <t>915991080</t>
  </si>
  <si>
    <t>ETABLISSEMENT PUBLIC LOCAL D'ENSEIGNEMENT ET DE FORMATION PROFESSIONNELLE LA BAROTTE HAUTE COTE D'OR</t>
  </si>
  <si>
    <t>Route de Langres</t>
  </si>
  <si>
    <t>21400</t>
  </si>
  <si>
    <t>Châtillon-sur-Seine</t>
  </si>
  <si>
    <t>F  DIJON40</t>
  </si>
  <si>
    <t>272228-EPP-1-2018-1-FR-EPPKA1-ECHE</t>
  </si>
  <si>
    <t>913571803</t>
  </si>
  <si>
    <t>CFA RÉGIONAL DES MAISONS FAMILIALES RURALES DE BOURGOGNE</t>
  </si>
  <si>
    <t>60G avenue du 14 juillet Parc Tertiaire des Grands Crus</t>
  </si>
  <si>
    <t>21300</t>
  </si>
  <si>
    <t>CHENOVE</t>
  </si>
  <si>
    <t>F  DIJON41</t>
  </si>
  <si>
    <t>272233-EPP-1-2018-1-FR-EPPKA1-ECHE</t>
  </si>
  <si>
    <t>913569863</t>
  </si>
  <si>
    <t>MAISON FAMILIALE RURALE DE QUÉTIGNY</t>
  </si>
  <si>
    <t>33 BOULEVARD DE BELLEVUE</t>
  </si>
  <si>
    <t>21802</t>
  </si>
  <si>
    <t xml:space="preserve">QUETIGNY </t>
  </si>
  <si>
    <t>F  DIJON42</t>
  </si>
  <si>
    <t>272754-EPP-1-2019-1-FR-EPPKA1-ECHE</t>
  </si>
  <si>
    <t>931859310</t>
  </si>
  <si>
    <t>LYCÉE POLYVALENT RÉGIONAL ANNA JUDIC</t>
  </si>
  <si>
    <t>37 RUE DE LA LIBERTE</t>
  </si>
  <si>
    <t>21140</t>
  </si>
  <si>
    <t>SEMUR EN AUXOIS</t>
  </si>
  <si>
    <t>F  DINAN01</t>
  </si>
  <si>
    <t>271894-EPP-1-2018-1-FR-EPPKA1-ECHE</t>
  </si>
  <si>
    <t>931365968</t>
  </si>
  <si>
    <t>LPO LA FONTAINE DES EAUX</t>
  </si>
  <si>
    <t>48 PROMENADE FONTAINE DES EAUX</t>
  </si>
  <si>
    <t>22100</t>
  </si>
  <si>
    <t xml:space="preserve">DINAN </t>
  </si>
  <si>
    <t>F  DOLE04</t>
  </si>
  <si>
    <t>232145-EPP-1-2014-1-FR-EPPKA3-ECHE</t>
  </si>
  <si>
    <t>949507878</t>
  </si>
  <si>
    <t>OGEC DU LYCEE PASTEUR MONT ROLAND</t>
  </si>
  <si>
    <t>36 rue du gouvernement BP 24</t>
  </si>
  <si>
    <t>39107</t>
  </si>
  <si>
    <t>DOLE</t>
  </si>
  <si>
    <t>F  DOLE05</t>
  </si>
  <si>
    <t>272339-EPP-1-2018-1-FR-EPPKA1-ECHE</t>
  </si>
  <si>
    <t>914535789</t>
  </si>
  <si>
    <t>Lycée Charles NODIER</t>
  </si>
  <si>
    <t>Grande Rue 6</t>
  </si>
  <si>
    <t>39100</t>
  </si>
  <si>
    <t>F  DOUAI12</t>
  </si>
  <si>
    <t>264140-EPP-1-2014-1-FR-EPPKA3-ECHE</t>
  </si>
  <si>
    <t>948922580</t>
  </si>
  <si>
    <t>INSTITUT REGIONAL DE FORMATION SANITAIRE ET SOCIALE CROIX-ROUGE FRANCAISE NORD-PAS-DE-CALAIS</t>
  </si>
  <si>
    <t xml:space="preserve">ROUTE DE CAMBRAI </t>
  </si>
  <si>
    <t>59187</t>
  </si>
  <si>
    <t>DECHY</t>
  </si>
  <si>
    <t>F  DOUAI13</t>
  </si>
  <si>
    <t>269368-EPP-1-2014-1-FR-EPPKA3-ECHE</t>
  </si>
  <si>
    <t>949503610</t>
  </si>
  <si>
    <t>INSTITUT D'ANCHIN</t>
  </si>
  <si>
    <t>ROUTE DE RIEULAY</t>
  </si>
  <si>
    <t>59146</t>
  </si>
  <si>
    <t>PECQUENCOURT</t>
  </si>
  <si>
    <t>F  DOUAI14</t>
  </si>
  <si>
    <t>272454-EPP-1-2019-1-FR-EPPKA1-ECHE</t>
  </si>
  <si>
    <t>914187365</t>
  </si>
  <si>
    <t>Lycée La Salle Deforest de Lewarde</t>
  </si>
  <si>
    <t>151 rue Jean de Gouy</t>
  </si>
  <si>
    <t>59500</t>
  </si>
  <si>
    <t>Douai</t>
  </si>
  <si>
    <t>F  DRANCY01</t>
  </si>
  <si>
    <t>253284-EPP-1-2014-1-FR-EPPKA3-ECHE</t>
  </si>
  <si>
    <t>949091942</t>
  </si>
  <si>
    <t>LYCÉE POLYVALENT EUGÈNE DELACROIX</t>
  </si>
  <si>
    <t>4 RUE DU DR SCHWEITZER</t>
  </si>
  <si>
    <t>93700</t>
  </si>
  <si>
    <t>DRANCY</t>
  </si>
  <si>
    <t>F  DUCOS01</t>
  </si>
  <si>
    <t>262114-EPP-1-2014-1-FR-EPPKA3-ECHE</t>
  </si>
  <si>
    <t>949378092</t>
  </si>
  <si>
    <t>LYCEE CENTRE SUD DUCOS</t>
  </si>
  <si>
    <t>QUARTIER VAUDRANCOURT</t>
  </si>
  <si>
    <t>97224</t>
  </si>
  <si>
    <t>DUCOS</t>
  </si>
  <si>
    <t>F  DUCOS02</t>
  </si>
  <si>
    <t>272350-EPP-1-2018-1-FR-EPPKA1-ECHE</t>
  </si>
  <si>
    <t>947617542</t>
  </si>
  <si>
    <t>LEGTA DE CROIX-RIVAIL</t>
  </si>
  <si>
    <t>BOIS-ROUGE</t>
  </si>
  <si>
    <t>F  DUNKERQ09</t>
  </si>
  <si>
    <t>28196-EPP-1-2014-1-FR-EPPKA3-ECHE</t>
  </si>
  <si>
    <t>972682342</t>
  </si>
  <si>
    <t>UNIVERSITE DU LITTORAL</t>
  </si>
  <si>
    <t>1, PLACE DE L'YSER - BP 1022</t>
  </si>
  <si>
    <t>59375</t>
  </si>
  <si>
    <t>DUNKERQUE</t>
  </si>
  <si>
    <t>F  DUNKERQ11</t>
  </si>
  <si>
    <t>271207-EPP-1-2016-1-FR-EPPKA3-ECHE</t>
  </si>
  <si>
    <t>940764007</t>
  </si>
  <si>
    <t>LYCÉE TECHNIQUE PRIVÉ EPID</t>
  </si>
  <si>
    <t>20 RUE DE LILLE</t>
  </si>
  <si>
    <t>59190</t>
  </si>
  <si>
    <t>F  DUNKERQ12</t>
  </si>
  <si>
    <t>270186-EPP-1-2015-1-FR-EPPKA3-ECHE</t>
  </si>
  <si>
    <t>938834580</t>
  </si>
  <si>
    <t>LYCÉE AUGUSTE ANGELLIER</t>
  </si>
  <si>
    <t>Bd de la République François Mitterrand</t>
  </si>
  <si>
    <t>59240</t>
  </si>
  <si>
    <t>F  ECULLY01</t>
  </si>
  <si>
    <t>262268-EPP-1-2014-1-FR-EPPKA3-ECHE</t>
  </si>
  <si>
    <t>949196993</t>
  </si>
  <si>
    <t>INSTITUT PAUL BOCUSE ECOLE DE MANAGEMENT</t>
  </si>
  <si>
    <t>8 CHEMIN TROUILLAT BP 25</t>
  </si>
  <si>
    <t>69131</t>
  </si>
  <si>
    <t>ECULLY FRANCE</t>
  </si>
  <si>
    <t>F  ECULLY02</t>
  </si>
  <si>
    <t>270941-EPP-1-2016-1-FR-EPPKA3-ECHE</t>
  </si>
  <si>
    <t>928687119</t>
  </si>
  <si>
    <t>Institut Supérieur d'Ostéopathie de Lyon</t>
  </si>
  <si>
    <t>13 CHEMIN DU PETIT BOIS</t>
  </si>
  <si>
    <t>69130</t>
  </si>
  <si>
    <t>ECULLY</t>
  </si>
  <si>
    <t>F  EMERAIN01</t>
  </si>
  <si>
    <t>249296-EPP-1-2014-1-FR-EPPKA3-ECHE</t>
  </si>
  <si>
    <t>949247336</t>
  </si>
  <si>
    <t>ECOLE SUPERIEURE D'OSTEOPATHIE (ESO)</t>
  </si>
  <si>
    <t>8 RUE ALFRED NOBEL</t>
  </si>
  <si>
    <t>77420</t>
  </si>
  <si>
    <t>CHAMPS-SUR-MARNE</t>
  </si>
  <si>
    <t>F  ENGHIEN03</t>
  </si>
  <si>
    <t>256627-EPP-1-2014-1-FR-EPPKA3-ECHE</t>
  </si>
  <si>
    <t>947335660</t>
  </si>
  <si>
    <t>LYCÉE JACQUES FEYDER</t>
  </si>
  <si>
    <t>10 RUE HENRI WALLON BP 100</t>
  </si>
  <si>
    <t>93801</t>
  </si>
  <si>
    <t>EPINAY SUR SEINE CEDEX</t>
  </si>
  <si>
    <t>F  EPERON01</t>
  </si>
  <si>
    <t>79434-EPP-1-2014-1-FR-EPPKA3-ECHE</t>
  </si>
  <si>
    <t>948213219</t>
  </si>
  <si>
    <t>ECOLE SUPÉRIEURE D'INGÉNIEURS DES TRAVAUX DE LA CONSTRUCTION DE CAEN</t>
  </si>
  <si>
    <t>1, RUE PIERRE ET MARIE CURIE</t>
  </si>
  <si>
    <t>14610</t>
  </si>
  <si>
    <t>EPRON</t>
  </si>
  <si>
    <t>F  EPINAL09</t>
  </si>
  <si>
    <t>255923-EPP-1-2014-1-FR-EPPKA3-ECHE</t>
  </si>
  <si>
    <t>949503707</t>
  </si>
  <si>
    <t>LYCÉE LOUIS LAPICQUE</t>
  </si>
  <si>
    <t>5 RUE NICOLAS BELLOT</t>
  </si>
  <si>
    <t>88021</t>
  </si>
  <si>
    <t>EPINAL CEDEX</t>
  </si>
  <si>
    <t>F  EPINAL10</t>
  </si>
  <si>
    <t>263483-EPP-1-2014-1-FR-EPPKA3-ECHE</t>
  </si>
  <si>
    <t>948563583</t>
  </si>
  <si>
    <t>CTRE HOSP INTERCOMMUNAL EMILE DURKHEIM - IFSI EPINAL</t>
  </si>
  <si>
    <t>CH EMILE DURKHEIM 3. AVENUE ROBERT SCHUMAN</t>
  </si>
  <si>
    <t>88000</t>
  </si>
  <si>
    <t>EPINAL</t>
  </si>
  <si>
    <t>F  EPINAL11</t>
  </si>
  <si>
    <t>271449-EPP-1-2017-1-FR-EPPKA3-ECHE</t>
  </si>
  <si>
    <t>921151383</t>
  </si>
  <si>
    <t>INSTITUT DE FORMATION EN SOINS INFIRMIERS DE SAINT DIE DES VOSGES</t>
  </si>
  <si>
    <t>26 RUE DU NOUVEL HOPITAL</t>
  </si>
  <si>
    <t>88187</t>
  </si>
  <si>
    <t>SAINT DIE DES VOSGES</t>
  </si>
  <si>
    <t>F  EPINAL12</t>
  </si>
  <si>
    <t>271924-EPP-1-2018-1-FR-EPPKA1-ECHE</t>
  </si>
  <si>
    <t>921151577</t>
  </si>
  <si>
    <t>INSTITUT DE FORMATION EN SOINS INFIRMIERS DE REMIREMONT</t>
  </si>
  <si>
    <t>3 rue Georges LANG</t>
  </si>
  <si>
    <t>88200</t>
  </si>
  <si>
    <t>REMIREMONT</t>
  </si>
  <si>
    <t>F  EVREUX05</t>
  </si>
  <si>
    <t>259818-EPP-1-2014-1-FR-EPPKA3-ECHE</t>
  </si>
  <si>
    <t>949268967</t>
  </si>
  <si>
    <t>LYCEE ARISTIDE BRIAND</t>
  </si>
  <si>
    <t>2 RUE PIERRE SÉMARD - CS73126</t>
  </si>
  <si>
    <t>27031</t>
  </si>
  <si>
    <t>EVREUX</t>
  </si>
  <si>
    <t>F  EVREUX08</t>
  </si>
  <si>
    <t>267167-EPP-1-2014-1-FR-EPPKA3-ECHE</t>
  </si>
  <si>
    <t>948803658</t>
  </si>
  <si>
    <t>ETABLISSEMENT PUBLIC LOCAL D'ENSEIGNEMENT ET DE FORMATION PROFESSIONNELLE AGRICOLE DE L'EURE</t>
  </si>
  <si>
    <t>GOUVILLE</t>
  </si>
  <si>
    <t>27240</t>
  </si>
  <si>
    <t>DAMVILLE</t>
  </si>
  <si>
    <t>F  EVREUX09</t>
  </si>
  <si>
    <t>269498-EPP-1-2015-1-FR-EPPKA3-ECHE</t>
  </si>
  <si>
    <t>949510012</t>
  </si>
  <si>
    <t>LYCEE MODESTE LEROY</t>
  </si>
  <si>
    <t>32 rue Pierre Brossolette</t>
  </si>
  <si>
    <t>27016</t>
  </si>
  <si>
    <t>Evreux cedex</t>
  </si>
  <si>
    <t>F  EVREUX10</t>
  </si>
  <si>
    <t>271375-EPP-1-2016-1-FR-EPPKA3-ECHE</t>
  </si>
  <si>
    <t>937557284</t>
  </si>
  <si>
    <t>CFAI Adamic</t>
  </si>
  <si>
    <t>ZI 422Henri Becquerel</t>
  </si>
  <si>
    <t>27035</t>
  </si>
  <si>
    <t>Evreux</t>
  </si>
  <si>
    <t>F  EVRY04</t>
  </si>
  <si>
    <t>28549-EPP-1-2014-1-FR-EPPKA3-ECHE</t>
  </si>
  <si>
    <t>999850296</t>
  </si>
  <si>
    <t>UNIVERSITE D'EVRY-VAL D'ESSONE</t>
  </si>
  <si>
    <t>BOULEVARD FRANÇOIS MITTERAND</t>
  </si>
  <si>
    <t>91025</t>
  </si>
  <si>
    <t>EVRY</t>
  </si>
  <si>
    <t>F  EVRY05</t>
  </si>
  <si>
    <t>230749-EPP-1-2014-1-FR-EPPKA3-ECHE</t>
  </si>
  <si>
    <t>949476062</t>
  </si>
  <si>
    <t>ECOLE NATIONALE SUPERIEURE D'INFORMATIQUE POUR L'INDUSTRIE ET L'ENTREPRISE</t>
  </si>
  <si>
    <t>1 SQUARE DE LA RÉSISTANCE</t>
  </si>
  <si>
    <t>F  EVRY08</t>
  </si>
  <si>
    <t>270629-EPP-1-2016-1-FR-EPPKA3-ECHE</t>
  </si>
  <si>
    <t>929506381</t>
  </si>
  <si>
    <t>LYCEE ROBERT DOISNEAU</t>
  </si>
  <si>
    <t>95 bd Jean Jaures</t>
  </si>
  <si>
    <t>91813</t>
  </si>
  <si>
    <t>CORBEIL ESSONNES</t>
  </si>
  <si>
    <t>F  EVRY11</t>
  </si>
  <si>
    <t>28455-EPP-1-2014-1-FR-EPPKA3-ECHE</t>
  </si>
  <si>
    <t>949148881</t>
  </si>
  <si>
    <t>TÉLÉCOM SUDPARIS</t>
  </si>
  <si>
    <t>9 RUE CHARLES FOURIER</t>
  </si>
  <si>
    <t>91000</t>
  </si>
  <si>
    <t>266334-EPP-1-2014-1-FR-EPPKA3-ECHE</t>
  </si>
  <si>
    <t>949023557</t>
  </si>
  <si>
    <t>INSTITUT MINES TELECOM BUSINESS SCHOOL</t>
  </si>
  <si>
    <t>91011</t>
  </si>
  <si>
    <t>F  EVRY13</t>
  </si>
  <si>
    <t>265172-EPP-1-2014-1-FR-EPPKA3-ECHE</t>
  </si>
  <si>
    <t>949154119</t>
  </si>
  <si>
    <t>IRFASE</t>
  </si>
  <si>
    <t>5 TERRASSES DE L'AGORA</t>
  </si>
  <si>
    <t>91034</t>
  </si>
  <si>
    <t>F  FIGEAC02</t>
  </si>
  <si>
    <t>246721-EPP-1-2014-1-FR-EPPKA3-ECHE</t>
  </si>
  <si>
    <t>943284649</t>
  </si>
  <si>
    <t>ETABLISSEMENT PUBLIC LOCAL FIGEAC</t>
  </si>
  <si>
    <t>LA VINADIE</t>
  </si>
  <si>
    <t>FIGEAC</t>
  </si>
  <si>
    <t>F  FIRMINY02</t>
  </si>
  <si>
    <t>224122-EPP-1-2014-1-FR-EPPKA3-ECHE</t>
  </si>
  <si>
    <t>949422518</t>
  </si>
  <si>
    <t>AREFIS</t>
  </si>
  <si>
    <t>185 RUE JEAN VOILLOT</t>
  </si>
  <si>
    <t>69627</t>
  </si>
  <si>
    <t>F  FOIX03</t>
  </si>
  <si>
    <t>262112-EPP-1-2014-1-FR-EPPKA3-ECHE</t>
  </si>
  <si>
    <t>949602744</t>
  </si>
  <si>
    <t>IFSI DU CENTRE HOSPITALIER DU VAL D'ARIEGE</t>
  </si>
  <si>
    <t>BP 90064</t>
  </si>
  <si>
    <t>09017</t>
  </si>
  <si>
    <t>FOIX CEDEX</t>
  </si>
  <si>
    <t>F  FONTENA05</t>
  </si>
  <si>
    <t>237591-EPP-1-2014-1-FR-EPPKA3-ECHE</t>
  </si>
  <si>
    <t>948664851</t>
  </si>
  <si>
    <t>LEGTA BEL AIR</t>
  </si>
  <si>
    <t>LEGTPA Bel-Air Bd Hoche BP 287</t>
  </si>
  <si>
    <t>85200</t>
  </si>
  <si>
    <t>FONTENAY-LE-COMTE</t>
  </si>
  <si>
    <t>F  FORT-FR04</t>
  </si>
  <si>
    <t>250071-EPP-1-2014-1-FR-EPPKA3-ECHE</t>
  </si>
  <si>
    <t>949499536</t>
  </si>
  <si>
    <t>LYCÉE GÉNÉRAL ET TECHNOLOGIQUE DE BELLEVUE</t>
  </si>
  <si>
    <t>RUE MARIE THERESE GERTRUDE</t>
  </si>
  <si>
    <t>97200</t>
  </si>
  <si>
    <t>FORT DE FRANCE</t>
  </si>
  <si>
    <t>F  FORT-FR08</t>
  </si>
  <si>
    <t>240491-EPP-1-2014-1-FR-EPPKA3-ECHE</t>
  </si>
  <si>
    <t>935388849</t>
  </si>
  <si>
    <t>ECOLE DE GESTION ET DE COMMERCE DE LA MARTINIQUE</t>
  </si>
  <si>
    <t>30, route de l'Union - Didier</t>
  </si>
  <si>
    <t>FORT-DE-FRANCE - MARTINIQUE</t>
  </si>
  <si>
    <t>F  FORT-FR09</t>
  </si>
  <si>
    <t>244669-EPP-1-2014-1-FR-EPPKA3-ECHE</t>
  </si>
  <si>
    <t>948704330</t>
  </si>
  <si>
    <t>LYCÉE GÉNÉRAL ET TECHNOLOGIQUE JOSEPH GAILLARD</t>
  </si>
  <si>
    <t>RUE MARIE THÉRÈSE GERTRUDE</t>
  </si>
  <si>
    <t>97261</t>
  </si>
  <si>
    <t>FORT DE FRANCE CEDEX</t>
  </si>
  <si>
    <t>F  FORT-FR10</t>
  </si>
  <si>
    <t>251021-EPP-1-2014-1-FR-EPPKA3-ECHE</t>
  </si>
  <si>
    <t>949177787</t>
  </si>
  <si>
    <t>AMEP</t>
  </si>
  <si>
    <t>183 ROUTE DE REDOUTE</t>
  </si>
  <si>
    <t>FORT-DE-FRANCE</t>
  </si>
  <si>
    <t>F  FORT-FR11</t>
  </si>
  <si>
    <t>259592-EPP-1-2014-1-FR-EPPKA3-ECHE</t>
  </si>
  <si>
    <t>949750863</t>
  </si>
  <si>
    <t>CAMPUS CARAÏBEEN DES ARTS</t>
  </si>
  <si>
    <t>RUE DES ARTISTES</t>
  </si>
  <si>
    <t>F  FORT-FR12</t>
  </si>
  <si>
    <t>269666-EPP-1-2015-1-FR-EPPKA3-ECHE</t>
  </si>
  <si>
    <t>947824637</t>
  </si>
  <si>
    <t>LYCEE REGIONAL NORD CARAIBE</t>
  </si>
  <si>
    <t>Quartier Cheval Blanc</t>
  </si>
  <si>
    <t>97222</t>
  </si>
  <si>
    <t>Bellefontaine</t>
  </si>
  <si>
    <t>F  FORT-FR13</t>
  </si>
  <si>
    <t>269921-EPP-1-2015-1-FR-EPPKA3-ECHE</t>
  </si>
  <si>
    <t>944521787</t>
  </si>
  <si>
    <t>LYCEE ANDRE ALIKER</t>
  </si>
  <si>
    <t>34 AVENUE AMILCAR CABRAL CLUNY</t>
  </si>
  <si>
    <t>F  FORT-FR14</t>
  </si>
  <si>
    <t>269683-EPP-1-2015-1-FR-EPPKA3-ECHE</t>
  </si>
  <si>
    <t>943918641</t>
  </si>
  <si>
    <t>LYCEE GENERAL &amp; TECHNOLOGIQUE V.SCHOELCHER</t>
  </si>
  <si>
    <t>BD ROBERT ATTULY</t>
  </si>
  <si>
    <t>F  FORT-FR15</t>
  </si>
  <si>
    <t>263135-EPP-1-2014-1-FR-EPPKA3-ECHE</t>
  </si>
  <si>
    <t>949498469</t>
  </si>
  <si>
    <t>LGT ACAJOU2</t>
  </si>
  <si>
    <t>QUARTIER ACAJOU</t>
  </si>
  <si>
    <t>97232</t>
  </si>
  <si>
    <t>LE LAMENTIN MARTINIQUE</t>
  </si>
  <si>
    <t>F  FORT-FR16</t>
  </si>
  <si>
    <t>267292-EPP-1-2014-1-FR-EPPKA3-ECHE</t>
  </si>
  <si>
    <t>943923103</t>
  </si>
  <si>
    <t>LYCÉE PROFESSIONNEL RÉGIONAL DE DILLON</t>
  </si>
  <si>
    <t>AVENUE RAOUL FOLLEREAU97200</t>
  </si>
  <si>
    <t xml:space="preserve">FORT-DE-FRANCE </t>
  </si>
  <si>
    <t>F  FORT-FR17</t>
  </si>
  <si>
    <t>268204-EPP-1-2014-1-FR-EPPKA3-ECHE</t>
  </si>
  <si>
    <t>949082727</t>
  </si>
  <si>
    <t>LYCEE DES METIERS DU BATIMENT PETIT MANOIR</t>
  </si>
  <si>
    <t>AVENUE NELSON MANDELA-PETIT MANOIR</t>
  </si>
  <si>
    <t>LAMENTIN</t>
  </si>
  <si>
    <t>F  FORT-FR18</t>
  </si>
  <si>
    <t>269907-EPP-1-2015-1-FR-EPPKA3-ECHE</t>
  </si>
  <si>
    <t>939121312</t>
  </si>
  <si>
    <t>LPO LE FRANCOIS</t>
  </si>
  <si>
    <t>Route de la Jetée</t>
  </si>
  <si>
    <t>97240 LE FRANCOIS</t>
  </si>
  <si>
    <t>LE FRANCOIS</t>
  </si>
  <si>
    <t>F  FORT-FR19</t>
  </si>
  <si>
    <t>270221-EPP-1-2015-1-FR-EPPKA3-ECHE</t>
  </si>
  <si>
    <t>938815665</t>
  </si>
  <si>
    <t>LYCEE GENERAL ET TECHNOLOGIQUE MONTGERALD</t>
  </si>
  <si>
    <t>QUARTIER MONTGERALD</t>
  </si>
  <si>
    <t>97290</t>
  </si>
  <si>
    <t>LE MARIN</t>
  </si>
  <si>
    <t>F  FORT-FR20</t>
  </si>
  <si>
    <t>270343-EPP-1-2015-1-FR-EPPKA3-ECHE</t>
  </si>
  <si>
    <t>948325739</t>
  </si>
  <si>
    <t>LYCÉE PROFESSIONNEL CHATEAUBOEUF</t>
  </si>
  <si>
    <t>RUE RAYMOND LABAT BP 30055</t>
  </si>
  <si>
    <t>97256</t>
  </si>
  <si>
    <t>F  FORT-FR21</t>
  </si>
  <si>
    <t>271357-EPP-1-2016-1-FR-EPPKA3-ECHE</t>
  </si>
  <si>
    <t>926707155</t>
  </si>
  <si>
    <t>LYCÉE PROFESSIONNEL LUMINA SOPHIE</t>
  </si>
  <si>
    <t>10 RUE MON IDEAL - BATELIERE</t>
  </si>
  <si>
    <t>97233</t>
  </si>
  <si>
    <t xml:space="preserve">SCHOELCHER </t>
  </si>
  <si>
    <t>F  FORT-FR22</t>
  </si>
  <si>
    <t>271446-EPP-1-2017-1-FR-EPPKA3-ECHE</t>
  </si>
  <si>
    <t>922725014</t>
  </si>
  <si>
    <t>Etablissement Public Local d'Enseignement et de Formation Professionnelle Agricole du Robert</t>
  </si>
  <si>
    <t>Quartier four à Chaux</t>
  </si>
  <si>
    <t>97231</t>
  </si>
  <si>
    <t>Le Robert</t>
  </si>
  <si>
    <t>F  GAP01</t>
  </si>
  <si>
    <t>271503-EPP-1-2017-1-FR-EPPKA3-ECHE</t>
  </si>
  <si>
    <t>921257404</t>
  </si>
  <si>
    <t>LYCÉE DOMINIQUE VILLARS</t>
  </si>
  <si>
    <t>LYCÉE D VILLARS, PLACE DE VERDUN</t>
  </si>
  <si>
    <t>05000</t>
  </si>
  <si>
    <t>Gap</t>
  </si>
  <si>
    <t>F  GAP02</t>
  </si>
  <si>
    <t>271610-EPP-1-2017-1-FR-EPPKA3-ECHE</t>
  </si>
  <si>
    <t>943748406</t>
  </si>
  <si>
    <t>lycée Honoré Romane</t>
  </si>
  <si>
    <t>route de caleyeres</t>
  </si>
  <si>
    <t>EMBRUN</t>
  </si>
  <si>
    <t>F  GERARDM01</t>
  </si>
  <si>
    <t>243675-EPP-1-2014-1-FR-EPPKA3-ECHE</t>
  </si>
  <si>
    <t>947210821</t>
  </si>
  <si>
    <t>LYCÉE JBS CHARDIN</t>
  </si>
  <si>
    <t>32, BLD D'ALSACE - BP 127</t>
  </si>
  <si>
    <t>GERARDMER</t>
  </si>
  <si>
    <t>F  GEX01</t>
  </si>
  <si>
    <t>271462-EPP-1-2017-1-FR-EPPKA3-ECHE</t>
  </si>
  <si>
    <t>924753284</t>
  </si>
  <si>
    <t>LYCÉE INTERNATIONAL</t>
  </si>
  <si>
    <t>Avenue des Sports</t>
  </si>
  <si>
    <t>01210</t>
  </si>
  <si>
    <t>Ferney Voltaire</t>
  </si>
  <si>
    <t>F  GIF-YVE01</t>
  </si>
  <si>
    <t>223411-EPP-1-2014-1-FR-EPPKA3-ECHE</t>
  </si>
  <si>
    <t>999992401</t>
  </si>
  <si>
    <t>COMMISSARIAT A L ENERGIE ATOMIQUE ET AUX ENERGIES ALTERNATIVES</t>
  </si>
  <si>
    <t>INSTN-DIR  / Centre de Saclay  Point courrier 35</t>
  </si>
  <si>
    <t>91191</t>
  </si>
  <si>
    <t>GIF-SUR-YVETTE</t>
  </si>
  <si>
    <t>F  GIF-YVE03</t>
  </si>
  <si>
    <t>270727-EPP-1-2016-1-FR-EPPKA3-ECHE</t>
  </si>
  <si>
    <t>933906883</t>
  </si>
  <si>
    <t>CENTRALESUPELEC</t>
  </si>
  <si>
    <t>3 rue Joliot Curie</t>
  </si>
  <si>
    <t>91190</t>
  </si>
  <si>
    <t>Gif-sur-Yvette</t>
  </si>
  <si>
    <t>F  GOUESNO01</t>
  </si>
  <si>
    <t>269637-EPP-1-2015-1-FR-EPPKA3-ECHE</t>
  </si>
  <si>
    <t>939849685</t>
  </si>
  <si>
    <t>INSTITUT POUR LE TRAVAIL EDUCATIF ET SOCIAL</t>
  </si>
  <si>
    <t>170 rue Jules Janssen</t>
  </si>
  <si>
    <t>F  GRENOBL16</t>
  </si>
  <si>
    <t>30101-EPP-1-2014-1-FR-EPPKA3-ECHE</t>
  </si>
  <si>
    <t>974386438</t>
  </si>
  <si>
    <t>ECOLE D'ARCHITECTURE DE GRENOBLE</t>
  </si>
  <si>
    <t>60 avenue de Constantine BP 2636</t>
  </si>
  <si>
    <t>38036</t>
  </si>
  <si>
    <t>GRENOBLE CEDEX 2</t>
  </si>
  <si>
    <t>F  GRENOBL21</t>
  </si>
  <si>
    <t>28589-EPP-1-2014-1-FR-EPPKA3-ECHE</t>
  </si>
  <si>
    <t>915102366</t>
  </si>
  <si>
    <t>ETABLISSEMENT D'ENSEIGNEMENT SUPERIEUR CONSULAIRE GRENOBLE ECOLE DE MANAGEMENT</t>
  </si>
  <si>
    <t>12 RUE PIERRE SÉMARD127</t>
  </si>
  <si>
    <t>38003</t>
  </si>
  <si>
    <t>GRENOBLE CEDEX 01</t>
  </si>
  <si>
    <t>F  GRENOBL22</t>
  </si>
  <si>
    <t>28266-EPP-1-2014-1-FR-EPPKA3-ECHE</t>
  </si>
  <si>
    <t>999875225</t>
  </si>
  <si>
    <t>INSTITUT POLYTECHNIQUE DE GRENOBLE</t>
  </si>
  <si>
    <t>46 AVENUE FÉLIX VIALLET</t>
  </si>
  <si>
    <t>38031</t>
  </si>
  <si>
    <t>GRENOBLE CEDEX 1</t>
  </si>
  <si>
    <t>F  GRENOBL23</t>
  </si>
  <si>
    <t>28014-EPP-1-2014-1-FR-EPPKA3-ECHE</t>
  </si>
  <si>
    <t>945634765</t>
  </si>
  <si>
    <t>INSTITUT D'ETUDES POLITIQUES DE GRENOBLE</t>
  </si>
  <si>
    <t>1030 AVENUE CENTRALE BP 48</t>
  </si>
  <si>
    <t>38040</t>
  </si>
  <si>
    <t>ST MARTIN D'HERES CEDEX 9</t>
  </si>
  <si>
    <t>F  GRENOBL38</t>
  </si>
  <si>
    <t>223731-EPP-1-2014-1-FR-EPPKA3-ECHE</t>
  </si>
  <si>
    <t>948047155</t>
  </si>
  <si>
    <t>CENTRE HOSPITALIER UNIVERSITAIRE DE GRENOBLE : ÉCOLES PARAMÉDICALES</t>
  </si>
  <si>
    <t xml:space="preserve">CS 10217 </t>
  </si>
  <si>
    <t>38043</t>
  </si>
  <si>
    <t>GRENOBLE CEDEX 9</t>
  </si>
  <si>
    <t>F  GRENOBL43</t>
  </si>
  <si>
    <t>245833-EPP-1-2014-1-FR-EPPKA3-ECHE</t>
  </si>
  <si>
    <t>941983200</t>
  </si>
  <si>
    <t>LYCEE ISER BORDIER</t>
  </si>
  <si>
    <t>26 RUE PROSPER MERIMEE</t>
  </si>
  <si>
    <t>38100</t>
  </si>
  <si>
    <t xml:space="preserve">GRENOBLE </t>
  </si>
  <si>
    <t>F  GRENOBL44</t>
  </si>
  <si>
    <t>256252-EPP-1-2014-1-FR-EPPKA3-ECHE</t>
  </si>
  <si>
    <t>948605681</t>
  </si>
  <si>
    <t>ETABLISSEMENT PUBLIC LOCAL D'ENSEIGNEMENT ET DE FORMATION PROFESSIONNELLE AGRICOLE DE GRENOBLE-SAINT ISMIER</t>
  </si>
  <si>
    <t>1 CHEMIN DE CHARVINIERES</t>
  </si>
  <si>
    <t>38330</t>
  </si>
  <si>
    <t>SAINT ISMIER CEDEX</t>
  </si>
  <si>
    <t>F  GRENOBL45</t>
  </si>
  <si>
    <t>262136-EPP-1-2014-1-FR-EPPKA3-ECHE</t>
  </si>
  <si>
    <t>949494686</t>
  </si>
  <si>
    <t>ECOLE SUPÉRIEURE D'ART ET DESIGN GRENOBLE VALENCE</t>
  </si>
  <si>
    <t>25 RUE LESDIGUIÈRES</t>
  </si>
  <si>
    <t>38000</t>
  </si>
  <si>
    <t>GRENOBLE</t>
  </si>
  <si>
    <t>F  GRENOBL46</t>
  </si>
  <si>
    <t>267128-EPP-1-2014-1-FR-EPPKA3-ECHE</t>
  </si>
  <si>
    <t>955494330</t>
  </si>
  <si>
    <t>COMMUNAUTE D'UNIVERSITES ET ETABLISSEMENTS UNIVERSITE GRENOBLE ALPES</t>
  </si>
  <si>
    <t>BATIMENT LES TAILLEES, 271 RUE DE LA HOUILLE BLANCHE</t>
  </si>
  <si>
    <t>38402</t>
  </si>
  <si>
    <t>SAINT MARTIN D HÈRES</t>
  </si>
  <si>
    <t>F  GRENOBL47</t>
  </si>
  <si>
    <t>269566-EPP-1-2015-1-FR-EPPKA3-ECHE</t>
  </si>
  <si>
    <t>946887035</t>
  </si>
  <si>
    <t>ASSOCIATION POUR LE DEVELOPPEMENT DE L'IFTS</t>
  </si>
  <si>
    <t>3 AVENUE VICTOR HUGO BP 165</t>
  </si>
  <si>
    <t>38432</t>
  </si>
  <si>
    <t>ECHIROLLES CEDEX</t>
  </si>
  <si>
    <t>F  GRENOBL48</t>
  </si>
  <si>
    <t>269924-EPP-1-2015-1-FR-EPPKA3-ECHE</t>
  </si>
  <si>
    <t>942777824</t>
  </si>
  <si>
    <t>LYCÉE LOUISE MICHEL</t>
  </si>
  <si>
    <t>rue louise michel 30</t>
  </si>
  <si>
    <t>38027</t>
  </si>
  <si>
    <t>grenoble</t>
  </si>
  <si>
    <t>F  GRENOBL49</t>
  </si>
  <si>
    <t>270698-EPP-1-2016-1-FR-EPPKA3-ECHE</t>
  </si>
  <si>
    <t>936221012</t>
  </si>
  <si>
    <t>ARIES RHONE-ALPES</t>
  </si>
  <si>
    <t>8 Chemin des Clos</t>
  </si>
  <si>
    <t>Meylan</t>
  </si>
  <si>
    <t>F  GRENOBL50</t>
  </si>
  <si>
    <t>270829-EPP-1-2016-1-FR-EPPKA3-ECHE</t>
  </si>
  <si>
    <t>949467332</t>
  </si>
  <si>
    <t>ASSOCIATION PIERRE TERMIER</t>
  </si>
  <si>
    <t>5 BIS RUE FOURIER</t>
  </si>
  <si>
    <t>38028</t>
  </si>
  <si>
    <t>F  GRENOBL51</t>
  </si>
  <si>
    <t>271486-EPP-1-2017-1-FR-EPPKA3-ECHE</t>
  </si>
  <si>
    <t>924833212</t>
  </si>
  <si>
    <t>UNIVERSITE GRENOBLE ALPES</t>
  </si>
  <si>
    <t>621 Avenue Centrale</t>
  </si>
  <si>
    <t>38058</t>
  </si>
  <si>
    <t>F  GRENOBL52</t>
  </si>
  <si>
    <t>271679-EPP-1-2017-1-FR-EPPKA3-ECHE</t>
  </si>
  <si>
    <t>939899349</t>
  </si>
  <si>
    <t>LYCEE POLYVALENT HOTELIER LESDIGUIERES</t>
  </si>
  <si>
    <t>15 avenue Beaumarchais</t>
  </si>
  <si>
    <t>Grenoble</t>
  </si>
  <si>
    <t>F  GRENOBL53</t>
  </si>
  <si>
    <t>271818-EPP-1-2017-1-FR-EPPKA3-ECHE</t>
  </si>
  <si>
    <t>947188414</t>
  </si>
  <si>
    <t>Lycée du Grésivaudan de Meylan</t>
  </si>
  <si>
    <t>1 avenue du Taillefer BP 19</t>
  </si>
  <si>
    <t>38241</t>
  </si>
  <si>
    <t>MEYLAN CEDEX</t>
  </si>
  <si>
    <t>F  GRENOBL54</t>
  </si>
  <si>
    <t>272060-EPP-1-2018-1-FR-EPPKA1-ECHE</t>
  </si>
  <si>
    <t>913146555</t>
  </si>
  <si>
    <t>Maison Familiale Rurale d'Education et d'Orientation de Moirans</t>
  </si>
  <si>
    <t>184 route de Béthanies</t>
  </si>
  <si>
    <t>MOIRANS</t>
  </si>
  <si>
    <t>F  GUER01</t>
  </si>
  <si>
    <t>250917-EPP-1-2014-1-FR-EPPKA3-ECHE</t>
  </si>
  <si>
    <t>949046643</t>
  </si>
  <si>
    <t>ECOLES DE SAINT-CYR COETQUIDAN</t>
  </si>
  <si>
    <t>ECOLES DE SAINT-CYR COËTQUIDAN</t>
  </si>
  <si>
    <t>56381</t>
  </si>
  <si>
    <t>GUER</t>
  </si>
  <si>
    <t>F  GUERET01</t>
  </si>
  <si>
    <t>272706-EPP-1-2019-1-FR-EPPKA1-ECHE</t>
  </si>
  <si>
    <t>906549585</t>
  </si>
  <si>
    <t>LYCEE RAYMOND LOEWY</t>
  </si>
  <si>
    <t>PLACE DE FILDERSTADT</t>
  </si>
  <si>
    <t>LA SOUTERRAINE</t>
  </si>
  <si>
    <t>F  GUINGAM02</t>
  </si>
  <si>
    <t>244785-EPP-1-2014-1-FR-EPPKA3-ECHE</t>
  </si>
  <si>
    <t>945534273</t>
  </si>
  <si>
    <t>GROUPE SCOLAIRE L'EDUCATRICE LYCEE GENERAL ET TECHNOLOGIQUE PRIVE NOTRE-DAME</t>
  </si>
  <si>
    <t>21 RUE DES CAPUCINS</t>
  </si>
  <si>
    <t>22200</t>
  </si>
  <si>
    <t>GUINGAMP</t>
  </si>
  <si>
    <t>F  GUYANCO02</t>
  </si>
  <si>
    <t>247891-EPP-1-2014-1-FR-EPPKA3-ECHE</t>
  </si>
  <si>
    <t>949421645</t>
  </si>
  <si>
    <t>LYCÉE D'HÔTELLERIE ET DE TOURISME DE SAINT QUENTIN EN YVELINES</t>
  </si>
  <si>
    <t>PLACE FRANÇOIS RABELAIS</t>
  </si>
  <si>
    <t>78042</t>
  </si>
  <si>
    <t>GUYANCOURT</t>
  </si>
  <si>
    <t>F  GUYANCO03</t>
  </si>
  <si>
    <t>271698-EPP-1-2017-1-FR-EPPKA3-ECHE</t>
  </si>
  <si>
    <t>919874184</t>
  </si>
  <si>
    <t>INSTITUT SUPERIEUR DE L'ENVIRONNEMENT</t>
  </si>
  <si>
    <t>11, AVENUE JEAN D'ALEMBERT</t>
  </si>
  <si>
    <t>78190</t>
  </si>
  <si>
    <t>TRAPPES</t>
  </si>
  <si>
    <t>F  HAGUENA04</t>
  </si>
  <si>
    <t>261768-EPP-1-2014-1-FR-EPPKA3-ECHE</t>
  </si>
  <si>
    <t>946974044</t>
  </si>
  <si>
    <t>LEGT ROBERT SCHUMAN</t>
  </si>
  <si>
    <t>2 QUAI DES PÊCHEURS</t>
  </si>
  <si>
    <t>67500</t>
  </si>
  <si>
    <t>HAGUENAU</t>
  </si>
  <si>
    <t>F  HAGUENA05</t>
  </si>
  <si>
    <t>272583-EPP-1-2019-1-FR-EPPKA1-ECHE</t>
  </si>
  <si>
    <t>906693436</t>
  </si>
  <si>
    <t>ECOLE PLURIPROFESSIONNELLE CH DE BRUMATH</t>
  </si>
  <si>
    <t>141 Avenue de Strasbourg</t>
  </si>
  <si>
    <t>67173</t>
  </si>
  <si>
    <t>Brumath</t>
  </si>
  <si>
    <t>F  HAGUENA06</t>
  </si>
  <si>
    <t>272480-EPP-1-2019-1-FR-EPPKA1-ECHE</t>
  </si>
  <si>
    <t>907131391</t>
  </si>
  <si>
    <t>Institut de formation en soins infirmiers- Haguenau</t>
  </si>
  <si>
    <t>21 RUE DE LA REDOUTE BP 40252</t>
  </si>
  <si>
    <t>67504</t>
  </si>
  <si>
    <t>HAGUENAU CEDEX</t>
  </si>
  <si>
    <t>F  HEROUVI04</t>
  </si>
  <si>
    <t>242299-EPP-1-2014-1-FR-EPPKA3-ECHE</t>
  </si>
  <si>
    <t>947664490</t>
  </si>
  <si>
    <t>INSTITUT RÉGIONAL DU TRAVAIL SOCIAL DE BASSE-NORMANDIE</t>
  </si>
  <si>
    <t>BP 10116</t>
  </si>
  <si>
    <t>14204</t>
  </si>
  <si>
    <t>HÉROUVILLE SAINT-CLAIR CEDEX</t>
  </si>
  <si>
    <t>F  ILLKIRC04</t>
  </si>
  <si>
    <t>239427-EPP-1-2014-1-FR-EPPKA3-ECHE</t>
  </si>
  <si>
    <t>946107155</t>
  </si>
  <si>
    <t>LYCÉE DES MÉTIERS DE L'HÔTELLERIE ET DU TOURISME ALEXANDRE DUMAS</t>
  </si>
  <si>
    <t xml:space="preserve">75 ROUTE DU RHIN </t>
  </si>
  <si>
    <t xml:space="preserve">67404 </t>
  </si>
  <si>
    <t>ILLKIRCH-GRAFFENSTADEN</t>
  </si>
  <si>
    <t>F  ILLKIRC05</t>
  </si>
  <si>
    <t>269914-EPP-1-2015-1-FR-EPPKA3-ECHE</t>
  </si>
  <si>
    <t>941824411</t>
  </si>
  <si>
    <t>LYCÉE POLYVALENT LE CORBUSIER</t>
  </si>
  <si>
    <t>15 rue Lixenbuhl</t>
  </si>
  <si>
    <t>67404</t>
  </si>
  <si>
    <t>ILLKIRCH GRAFFENSTADEN</t>
  </si>
  <si>
    <t>F  ISSY-MO02</t>
  </si>
  <si>
    <t>216990-EPP-1-2014-1-FR-EPPKA3-ECHE</t>
  </si>
  <si>
    <t>949279346</t>
  </si>
  <si>
    <t>STRATE</t>
  </si>
  <si>
    <t>27 AVENUE DE LA DIVISON LECLERC</t>
  </si>
  <si>
    <t>92310</t>
  </si>
  <si>
    <t>SÈVRES</t>
  </si>
  <si>
    <t>F  ISTRES02</t>
  </si>
  <si>
    <t>271123-EPP-1-2016-1-FR-EPPKA3-ECHE</t>
  </si>
  <si>
    <t>934655626</t>
  </si>
  <si>
    <t>LYCÉE MAURICE GENEVOIX</t>
  </si>
  <si>
    <t>quartier Sanse avenue du Général de Gaulle</t>
  </si>
  <si>
    <t>Marignane</t>
  </si>
  <si>
    <t>F  IVRY-SE01</t>
  </si>
  <si>
    <t>234703-EPP-1-2014-1-FR-EPPKA3-ECHE</t>
  </si>
  <si>
    <t>948898621</t>
  </si>
  <si>
    <t>ECOLE D'INGENIEURS ESME SUDRIA</t>
  </si>
  <si>
    <t>Rue Moliere/ 38</t>
  </si>
  <si>
    <t>94200</t>
  </si>
  <si>
    <t>IVRY SUR SEINE</t>
  </si>
  <si>
    <t>F  JOUY-JO02</t>
  </si>
  <si>
    <t>28396-EPP-1-2014-1-FR-EPPKA3-ECHE</t>
  </si>
  <si>
    <t>948986115</t>
  </si>
  <si>
    <t>ETABLISSEMENT D'ENSEIGNEMENT SUPERIEUR CONSULAIRE HAUTES ETUDES COMMERCIALES DE PARIS</t>
  </si>
  <si>
    <t>RUE DE LA LIBERATION 1</t>
  </si>
  <si>
    <t xml:space="preserve">78351 </t>
  </si>
  <si>
    <t>JOUY-EN-JOSAS</t>
  </si>
  <si>
    <t>F  LABEGE03</t>
  </si>
  <si>
    <t>270173-EPP-1-2015-1-FR-EPPKA3-ECHE</t>
  </si>
  <si>
    <t>938890258</t>
  </si>
  <si>
    <t>LYCEE PRIVE LA CADENE-FONDATION D'AUTEUIL</t>
  </si>
  <si>
    <t>200 RUE BUISSONNIERE</t>
  </si>
  <si>
    <t>31670</t>
  </si>
  <si>
    <t>LABEGE</t>
  </si>
  <si>
    <t>F  LABEGE04</t>
  </si>
  <si>
    <t>259422-EPP-1-2014-1-FR-EPPKA3-ECHE</t>
  </si>
  <si>
    <t>921482541</t>
  </si>
  <si>
    <t>INSTITUT TOULOUSAIN D'OSTÉOPATHIE</t>
  </si>
  <si>
    <t>90 RUE DU VILLAGE D'ENTREPRISESBATIMENT 2</t>
  </si>
  <si>
    <t xml:space="preserve">LABEGE </t>
  </si>
  <si>
    <t>F  LA-CANO01</t>
  </si>
  <si>
    <t>250721-EPP-1-2014-1-FR-EPPKA3-ECHE</t>
  </si>
  <si>
    <t>949539112</t>
  </si>
  <si>
    <t>LYCEE D'ENSEIGNEMENT GENERAL TECHNOLOGIQUE ET PROFESSIONNEL AGRICOLE DE LA LOZERE</t>
  </si>
  <si>
    <t>Civergols</t>
  </si>
  <si>
    <t>48300</t>
  </si>
  <si>
    <t>SAINT CHELY D'APCHER</t>
  </si>
  <si>
    <t>F  LANNION05</t>
  </si>
  <si>
    <t>269680-EPP-1-2015-1-FR-EPPKA3-ECHE</t>
  </si>
  <si>
    <t>942541338</t>
  </si>
  <si>
    <t>LYCÉE FÉLIX LE  DANTEC</t>
  </si>
  <si>
    <t>Rue des cordiers</t>
  </si>
  <si>
    <t>22303</t>
  </si>
  <si>
    <t>LANNION</t>
  </si>
  <si>
    <t>F  LAON01</t>
  </si>
  <si>
    <t>272456-EPP-1-2019-1-FR-EPPKA1-ECHE</t>
  </si>
  <si>
    <t>909241141</t>
  </si>
  <si>
    <t>Lycée Paul Claudel</t>
  </si>
  <si>
    <t>place Foch</t>
  </si>
  <si>
    <t>02001</t>
  </si>
  <si>
    <t>Laon</t>
  </si>
  <si>
    <t>F  LA-ROCH07</t>
  </si>
  <si>
    <t>28663-EPP-1-2014-1-FR-EPPKA3-ECHE</t>
  </si>
  <si>
    <t>949491679</t>
  </si>
  <si>
    <t>EXCELIA GROUP</t>
  </si>
  <si>
    <t>102 rue de Coureilles</t>
  </si>
  <si>
    <t>17024</t>
  </si>
  <si>
    <t>LA ROCHELLE CEDEX 1</t>
  </si>
  <si>
    <t>F  LA-ROCH08</t>
  </si>
  <si>
    <t>27966-EPP-1-2014-1-FR-EPPKA3-ECHE</t>
  </si>
  <si>
    <t>999846804</t>
  </si>
  <si>
    <t>UNIVERSITE DE LA ROCHELLE</t>
  </si>
  <si>
    <t>AVENUE ALBERT-EINSTEIN 23</t>
  </si>
  <si>
    <t>LA ROCHELLE</t>
  </si>
  <si>
    <t>F  LA-ROCH09</t>
  </si>
  <si>
    <t>68237-EPP-1-2014-1-FR-EPPKA3-ECHE</t>
  </si>
  <si>
    <t>994700081</t>
  </si>
  <si>
    <t>ECOLE D'INGENIEURS GENERALISTES -LAROCHELLE</t>
  </si>
  <si>
    <t>26 rue de vaux de Foletier</t>
  </si>
  <si>
    <t>17041</t>
  </si>
  <si>
    <t>F  LA-ROCH10</t>
  </si>
  <si>
    <t>240251-EPP-1-2014-1-FR-EPPKA3-ECHE</t>
  </si>
  <si>
    <t>949425234</t>
  </si>
  <si>
    <t>LYCEE MARCEL DASSAULT</t>
  </si>
  <si>
    <t>40 AV. MARCEL DASSAULT B.P 80169</t>
  </si>
  <si>
    <t>ROCHEFORT</t>
  </si>
  <si>
    <t>F  LA-ROCH12</t>
  </si>
  <si>
    <t>269239-EPP-1-2014-1-FR-EPPKA3-ECHE</t>
  </si>
  <si>
    <t>949049068</t>
  </si>
  <si>
    <t>ICSSA</t>
  </si>
  <si>
    <t>14 RUE DE SOUCHE</t>
  </si>
  <si>
    <t>79000</t>
  </si>
  <si>
    <t>NIORT</t>
  </si>
  <si>
    <t>F  LA-ROCH14</t>
  </si>
  <si>
    <t>270978-EPP-1-2016-1-FR-EPPKA3-ECHE</t>
  </si>
  <si>
    <t>947215768</t>
  </si>
  <si>
    <t>LYCÉE POLYVALENT HÔTELIER LA ROCHELLE</t>
  </si>
  <si>
    <t>av des minimes 3020</t>
  </si>
  <si>
    <t>17030</t>
  </si>
  <si>
    <t>LA ROCHELLE 1</t>
  </si>
  <si>
    <t>F  LAROCHE01</t>
  </si>
  <si>
    <t>218020-EPP-1-2014-1-FR-EPPKA3-ECHE</t>
  </si>
  <si>
    <t>949453267</t>
  </si>
  <si>
    <t>OGICES</t>
  </si>
  <si>
    <t>17, Bd. des Belges, BP 691</t>
  </si>
  <si>
    <t>85017</t>
  </si>
  <si>
    <t>LA ROCHE SUR YON</t>
  </si>
  <si>
    <t>F  LA-RO-Y09</t>
  </si>
  <si>
    <t>235129-EPP-1-2014-1-FR-EPPKA3-ECHE</t>
  </si>
  <si>
    <t>948806277</t>
  </si>
  <si>
    <t>ECOLE DE GESTION ET DE COMMERCE DE LA VENDEE</t>
  </si>
  <si>
    <t>28 BOULEVARD D'ANGLETERRE</t>
  </si>
  <si>
    <t>85000</t>
  </si>
  <si>
    <t>F  LA-RO-Y10</t>
  </si>
  <si>
    <t>242959-EPP-1-2014-1-FR-EPPKA3-ECHE</t>
  </si>
  <si>
    <t>949204559</t>
  </si>
  <si>
    <t>OGEC NOTRE-DAME DU ROC</t>
  </si>
  <si>
    <t>RUE CHARLEMAGNE, CS80023</t>
  </si>
  <si>
    <t>85035</t>
  </si>
  <si>
    <t>LA ROCHE-SUR-YON CEDEX</t>
  </si>
  <si>
    <t>F  LA-RO-Y11</t>
  </si>
  <si>
    <t>271634-EPP-1-2017-1-FR-EPPKA3-ECHE</t>
  </si>
  <si>
    <t>946306490</t>
  </si>
  <si>
    <t>Lycée Savary de Mauléon</t>
  </si>
  <si>
    <t>78 avenue de Bretagne</t>
  </si>
  <si>
    <t>85108</t>
  </si>
  <si>
    <t>Les Sables d'Olonne</t>
  </si>
  <si>
    <t>F  LA-RO-Y12</t>
  </si>
  <si>
    <t>271954-EPP-1-2018-1-FR-EPPKA1-ECHE</t>
  </si>
  <si>
    <t>942747560</t>
  </si>
  <si>
    <t>LYCÉE ROSA PARKS</t>
  </si>
  <si>
    <t>29 Boulevard Guitton</t>
  </si>
  <si>
    <t>85020</t>
  </si>
  <si>
    <t>La Roche sur Yon</t>
  </si>
  <si>
    <t>F  LA-TRON02</t>
  </si>
  <si>
    <t>245177-EPP-1-2014-1-FR-EPPKA3-ECHE</t>
  </si>
  <si>
    <t>948191394</t>
  </si>
  <si>
    <t>INSTITUT TECHNIQUE DE L'ENSEIGNEMENT CATHOLIQUE-BOISFLEURY</t>
  </si>
  <si>
    <t>76 GRANDE RUE</t>
  </si>
  <si>
    <t>LA TRONCHE</t>
  </si>
  <si>
    <t>F  LAVAL02</t>
  </si>
  <si>
    <t>254205-EPP-1-2014-1-FR-EPPKA3-ECHE</t>
  </si>
  <si>
    <t>946186210</t>
  </si>
  <si>
    <t>LYCÉE RÉAUMUR</t>
  </si>
  <si>
    <t>39 AVENUE CHANZY</t>
  </si>
  <si>
    <t>53000</t>
  </si>
  <si>
    <t>LAVAL</t>
  </si>
  <si>
    <t>F  LAVAL03</t>
  </si>
  <si>
    <t>237441-EPP-1-2014-1-FR-EPPKA3-ECHE</t>
  </si>
  <si>
    <t>946104730</t>
  </si>
  <si>
    <t>LEGTA DE LAVAL</t>
  </si>
  <si>
    <t>321 ROUTE DE ST NAZAIRE   BP 81319</t>
  </si>
  <si>
    <t>53013</t>
  </si>
  <si>
    <t>F  LAVAL07</t>
  </si>
  <si>
    <t>251517-EPP-1-2014-1-FR-EPPKA3-ECHE</t>
  </si>
  <si>
    <t>949427659</t>
  </si>
  <si>
    <t>LYCÉE DOUANIER ROUSSEAU</t>
  </si>
  <si>
    <t>7 RUE DES ARCHIVES</t>
  </si>
  <si>
    <t>F  LAVAL09</t>
  </si>
  <si>
    <t>246527-EPP-1-2014-1-FR-EPPKA3-ECHE</t>
  </si>
  <si>
    <t>949273817</t>
  </si>
  <si>
    <t>ASSOCIATION DE GESTION DES ECOLES DES SCIENCES DE LA VIE</t>
  </si>
  <si>
    <t>ROUTE DU MANS  BP 10 157</t>
  </si>
  <si>
    <t>72303</t>
  </si>
  <si>
    <t>SABLE SUR SARTHE CEDEX</t>
  </si>
  <si>
    <t>F  LAVAL10</t>
  </si>
  <si>
    <t>255455-EPP-1-2014-1-FR-EPPKA3-ECHE</t>
  </si>
  <si>
    <t>949076810</t>
  </si>
  <si>
    <t>OGEC LYCEE HAUTE FOLLIS</t>
  </si>
  <si>
    <t>CAMPUS EC 53 25 RUE DU MANS</t>
  </si>
  <si>
    <t>F  LAXOU-N02</t>
  </si>
  <si>
    <t>252286-EPP-1-2014-1-FR-EPPKA3-ECHE</t>
  </si>
  <si>
    <t>948584729</t>
  </si>
  <si>
    <t>INSTITUT DE FORMATION EN SOINS INFIRMIERS DU CENTRE PSYCHOTHÉRAPIQUE DE NANCY</t>
  </si>
  <si>
    <t>1 RUE DU DOCTEUR ARCHAMBAULT BP 11010</t>
  </si>
  <si>
    <t>54521</t>
  </si>
  <si>
    <t xml:space="preserve">LAXOU CEDEX </t>
  </si>
  <si>
    <t>F  LAXOU-N04</t>
  </si>
  <si>
    <t>256048-EPP-1-2014-1-FR-EPPKA3-ECHE</t>
  </si>
  <si>
    <t>949523107</t>
  </si>
  <si>
    <t>GROUPE CCI FORMATION 54</t>
  </si>
  <si>
    <t>3 RUE DU MOUZON - BP 11019 - 54521 LAXOU CEDEX</t>
  </si>
  <si>
    <t>LAXOU</t>
  </si>
  <si>
    <t>F  LE-BOUR01</t>
  </si>
  <si>
    <t>249679-EPP-1-2014-1-FR-EPPKA3-ECHE</t>
  </si>
  <si>
    <t>943473411</t>
  </si>
  <si>
    <t>CENTRE ETUDES FORMATION ALPES-SAVOIE/INSEEC BACHELOR ALPES-SAVOIE</t>
  </si>
  <si>
    <t>12, AVENUE LAC D'ANNECY, SAVOIE TECHNOLAC</t>
  </si>
  <si>
    <t>27917-EPP-1-2014-1-FR-EPPKA3-ECHE</t>
  </si>
  <si>
    <t>949299328</t>
  </si>
  <si>
    <t>30, rue Richelieu</t>
  </si>
  <si>
    <t>76087</t>
  </si>
  <si>
    <t>LE HAVRE CEDEX</t>
  </si>
  <si>
    <t>F  LE-HAVR11</t>
  </si>
  <si>
    <t>28067-EPP-1-2014-1-FR-EPPKA3-ECHE</t>
  </si>
  <si>
    <t>989746000</t>
  </si>
  <si>
    <t>UNIVERSITE LE HAVRE NORMANDIE</t>
  </si>
  <si>
    <t>25 rue Philippe LEBON</t>
  </si>
  <si>
    <t>76600</t>
  </si>
  <si>
    <t xml:space="preserve">LE HAVRE </t>
  </si>
  <si>
    <t>F  LE-HAVR17</t>
  </si>
  <si>
    <t>266642-EPP-1-2014-1-FR-EPPKA3-ECHE</t>
  </si>
  <si>
    <t>936917666</t>
  </si>
  <si>
    <t>LYCEE DE TOURVILLE</t>
  </si>
  <si>
    <t>BP504</t>
  </si>
  <si>
    <t>27504</t>
  </si>
  <si>
    <t>PONT-AUDEMER CEDEX</t>
  </si>
  <si>
    <t>F  LE-HAVR18</t>
  </si>
  <si>
    <t>270098-EPP-1-2015-1-FR-EPPKA3-ECHE</t>
  </si>
  <si>
    <t>938902674</t>
  </si>
  <si>
    <t>LYCÉE GÉNÉRAL ET TECHNOLOGIQUE CLAUDE MONET-</t>
  </si>
  <si>
    <t>267 rue Félix Faure</t>
  </si>
  <si>
    <t>76620</t>
  </si>
  <si>
    <t>Le Havre</t>
  </si>
  <si>
    <t>F  LE-HAVR19</t>
  </si>
  <si>
    <t>270702-EPP-1-2016-1-FR-EPPKA3-ECHE</t>
  </si>
  <si>
    <t>934630503</t>
  </si>
  <si>
    <t>Agifen</t>
  </si>
  <si>
    <t>34 BIS RUE AMIRAL COURBET</t>
  </si>
  <si>
    <t>LE HAVRE</t>
  </si>
  <si>
    <t>F  LE-HAVR20</t>
  </si>
  <si>
    <t>271064-EPP-1-2016-1-FR-EPPKA3-ECHE</t>
  </si>
  <si>
    <t>928475756</t>
  </si>
  <si>
    <t>LYCÉE PORTE OCÉANE</t>
  </si>
  <si>
    <t>44 rue Emile Zola</t>
  </si>
  <si>
    <t>76053</t>
  </si>
  <si>
    <t>F  LE-HAVR21</t>
  </si>
  <si>
    <t>270936-EPP-1-2016-1-FR-EPPKA3-ECHE</t>
  </si>
  <si>
    <t>923105836</t>
  </si>
  <si>
    <t>LYCEE ENSEIGNEMENT TECHNOLOGIQUE JULES SIEGFRIED</t>
  </si>
  <si>
    <t>1 RUE DUMÉ D'APLEMONTBP 237</t>
  </si>
  <si>
    <t>76054</t>
  </si>
  <si>
    <t>F  LE-HAVR22</t>
  </si>
  <si>
    <t>271779-EPP-1-2017-1-FR-EPPKA3-ECHE</t>
  </si>
  <si>
    <t>922987496</t>
  </si>
  <si>
    <t>LYCEE ENS GEN TECHNO GUY DE MAUPASSANT</t>
  </si>
  <si>
    <t>Boulevard Nelson Mandela 1575</t>
  </si>
  <si>
    <t>76400</t>
  </si>
  <si>
    <t>FECAMP</t>
  </si>
  <si>
    <t>F  LE-HAVR23</t>
  </si>
  <si>
    <t>271890-EPP-1-2018-1-FR-EPPKA1-ECHE</t>
  </si>
  <si>
    <t>923555916</t>
  </si>
  <si>
    <t>LYCÉE JACQUES PRÉVERT</t>
  </si>
  <si>
    <t>30 route de Saint Paul</t>
  </si>
  <si>
    <t>Pont-Audemer</t>
  </si>
  <si>
    <t>F  LE-HAVR24</t>
  </si>
  <si>
    <t>272270-EPP-1-2018-1-FR-EPPKA1-ECHE</t>
  </si>
  <si>
    <t>923489956</t>
  </si>
  <si>
    <t>Lycée général et technologique Robert Schuman</t>
  </si>
  <si>
    <t>Avenue du 8 Mai 1945, 51</t>
  </si>
  <si>
    <t>76610</t>
  </si>
  <si>
    <t>F  LE-HAVR25</t>
  </si>
  <si>
    <t>272421-EPP-1-2019-1-FR-EPPKA1-ECHE</t>
  </si>
  <si>
    <t>963002421</t>
  </si>
  <si>
    <t>ECOLE NATIONALE SUPERIEURE MARITIME</t>
  </si>
  <si>
    <t>QUAI FRISSARD 10</t>
  </si>
  <si>
    <t>F  LE-MANS01</t>
  </si>
  <si>
    <t>27920-EPP-1-2014-1-FR-EPPKA3-ECHE</t>
  </si>
  <si>
    <t>998258041</t>
  </si>
  <si>
    <t>UNIVERSITE DU MANS</t>
  </si>
  <si>
    <t>AVENUE OLIVIER MESSIAEN</t>
  </si>
  <si>
    <t xml:space="preserve">72085 </t>
  </si>
  <si>
    <t>LE MANS CEDEX 9</t>
  </si>
  <si>
    <t>F  LE-MANS10</t>
  </si>
  <si>
    <t>271627-EPP-1-2017-1-FR-EPPKA3-ECHE</t>
  </si>
  <si>
    <t>942142183</t>
  </si>
  <si>
    <t>Lycee Polyvalent Le Mans Sud</t>
  </si>
  <si>
    <t>128 rue Henri Champion</t>
  </si>
  <si>
    <t>72058</t>
  </si>
  <si>
    <t>Le Mans</t>
  </si>
  <si>
    <t>F  LE-MANS13</t>
  </si>
  <si>
    <t>233291-EPP-1-2014-1-FR-EPPKA3-ECHE</t>
  </si>
  <si>
    <t>985942339</t>
  </si>
  <si>
    <t>INSTITUT SUPERIEUR DES MATERIAUX DU MANS</t>
  </si>
  <si>
    <t>AVENUE F.A. BARTHOLDI 44</t>
  </si>
  <si>
    <t>72000</t>
  </si>
  <si>
    <t>LE MANS CEDEX</t>
  </si>
  <si>
    <t>F  LE-MANS15</t>
  </si>
  <si>
    <t>231161-EPP-1-2014-1-FR-EPPKA3-ECHE</t>
  </si>
  <si>
    <t>948615284</t>
  </si>
  <si>
    <t>ECOLE DE GESTION ET DE COMMERCE DU MAINE</t>
  </si>
  <si>
    <t>TECHNOPOLE UNIVERSITAIRE  - 3, RUE CHARLES FABRY</t>
  </si>
  <si>
    <t xml:space="preserve">F-72000 </t>
  </si>
  <si>
    <t>LE MANS</t>
  </si>
  <si>
    <t>F  LE-MANS16</t>
  </si>
  <si>
    <t>253496-EPP-1-2014-1-FR-EPPKA3-ECHE</t>
  </si>
  <si>
    <t>949105813</t>
  </si>
  <si>
    <t>INSTITUT SUPERIEUR D'INGENIERIE D'AFFAIRES LE MANS/INSTITUT DE PROMOTION INDUSTRIELLE LE MANS</t>
  </si>
  <si>
    <t xml:space="preserve">7, AVENUE DES PLATANES </t>
  </si>
  <si>
    <t>72100</t>
  </si>
  <si>
    <t>F  LE-MANS17</t>
  </si>
  <si>
    <t>253538-EPP-1-2014-1-FR-EPPKA3-ECHE</t>
  </si>
  <si>
    <t>949422130</t>
  </si>
  <si>
    <t>LYCEE GENERAL ET TECHNOLOGIQUE MARGUERITE YOURCENAR</t>
  </si>
  <si>
    <t xml:space="preserve">2 RUE DU MIROIR BP 27168 </t>
  </si>
  <si>
    <t>72007</t>
  </si>
  <si>
    <t>LE MANS  CEDEX 1</t>
  </si>
  <si>
    <t>F  LE-MANS18</t>
  </si>
  <si>
    <t>256034-EPP-1-2014-1-FR-EPPKA3-ECHE</t>
  </si>
  <si>
    <t>949316885</t>
  </si>
  <si>
    <t>LYCÉE POLYVALENT GABRIEL TOUCHARD-GEORGE WASHINGTON</t>
  </si>
  <si>
    <t>8 PLACE WASHINGTON BP 22 160</t>
  </si>
  <si>
    <t>72002</t>
  </si>
  <si>
    <t>LE MANS CEDEX 1</t>
  </si>
  <si>
    <t>F  LE-MANS19</t>
  </si>
  <si>
    <t>264250-EPP-1-2014-1-FR-EPPKA3-ECHE</t>
  </si>
  <si>
    <t>945740495</t>
  </si>
  <si>
    <t>LPO D'ESTOURNELLES DE CONSTANT</t>
  </si>
  <si>
    <t>BP90155</t>
  </si>
  <si>
    <t>722005</t>
  </si>
  <si>
    <t>LA FLECHE CEDEX</t>
  </si>
  <si>
    <t>F  LE-MANS20</t>
  </si>
  <si>
    <t>263944-EPP-1-2014-1-FR-EPPKA3-ECHE</t>
  </si>
  <si>
    <t>946511839</t>
  </si>
  <si>
    <t>CROIX ROUGE FRANCAISE-IRFSS CRF PAYS DE LA LOIRE</t>
  </si>
  <si>
    <t>17-21 RUE NOTRE DAME</t>
  </si>
  <si>
    <t>72 000</t>
  </si>
  <si>
    <t>F  LE-MANS21</t>
  </si>
  <si>
    <t>267547-EPP-1-2014-1-FR-EPPKA3-ECHE</t>
  </si>
  <si>
    <t>949077780</t>
  </si>
  <si>
    <t>OGEC SAINTE CATHERINE</t>
  </si>
  <si>
    <t>202 RUE DE ST AUBIN</t>
  </si>
  <si>
    <t>F  LE-MANS22</t>
  </si>
  <si>
    <t>269737-EPP-1-2015-1-FR-EPPKA3-ECHE</t>
  </si>
  <si>
    <t>941470167</t>
  </si>
  <si>
    <t>etablissement Saint-Charles Sainte Croix</t>
  </si>
  <si>
    <t>25 rue Antoine de Saint Exupery</t>
  </si>
  <si>
    <t>F  LE-MANS23</t>
  </si>
  <si>
    <t>269852-EPP-1-2015-1-FR-EPPKA3-ECHE</t>
  </si>
  <si>
    <t>939055255</t>
  </si>
  <si>
    <t>Association familiale de gestion</t>
  </si>
  <si>
    <t>2 rue de la libération</t>
  </si>
  <si>
    <t>53600</t>
  </si>
  <si>
    <t>EVRON</t>
  </si>
  <si>
    <t xml:space="preserve">F  LE-MANS24 </t>
  </si>
  <si>
    <t>271426-EPP-1-2017-1-FR-EPPKA3-ECHE</t>
  </si>
  <si>
    <t>934020373</t>
  </si>
  <si>
    <t>LEGTA La Germinière</t>
  </si>
  <si>
    <t>la Germinière</t>
  </si>
  <si>
    <t>72700</t>
  </si>
  <si>
    <t>ROUILLON</t>
  </si>
  <si>
    <t>F  LE-MANS25</t>
  </si>
  <si>
    <t>271520-EPP-1-2017-1-FR-EPPKA3-ECHE</t>
  </si>
  <si>
    <t>920507982</t>
  </si>
  <si>
    <t>INSTITUT DE PROMOTION INDUSTRIELLE LE MANS</t>
  </si>
  <si>
    <t>5-7 Avenue des Platanes</t>
  </si>
  <si>
    <t>F  LE-MESN01</t>
  </si>
  <si>
    <t>261312-EPP-1-2014-1-FR-EPPKA3-ECHE</t>
  </si>
  <si>
    <t>948645257</t>
  </si>
  <si>
    <t>ASSOCIATION LA CHÂTAIGNERAIE</t>
  </si>
  <si>
    <t xml:space="preserve">2 RUE CHARLES SCHERER </t>
  </si>
  <si>
    <t>76240</t>
  </si>
  <si>
    <t>LE MESNIL ESNARD</t>
  </si>
  <si>
    <t>F  LENS04</t>
  </si>
  <si>
    <t>235283-EPP-1-2014-1-FR-EPPKA3-ECHE</t>
  </si>
  <si>
    <t>949453655</t>
  </si>
  <si>
    <t>AEP LYCÉE ST PAUL</t>
  </si>
  <si>
    <t>38, route de La Bassee BP17</t>
  </si>
  <si>
    <t>62300</t>
  </si>
  <si>
    <t>LENS</t>
  </si>
  <si>
    <t>F  LENS06</t>
  </si>
  <si>
    <t>272728-EPP-1-2019-1-FR-EPPKA1-ECHE</t>
  </si>
  <si>
    <t>922796309</t>
  </si>
  <si>
    <t>Lycée F. DARCHICOURT</t>
  </si>
  <si>
    <t>211 rue René Cassin</t>
  </si>
  <si>
    <t>62110</t>
  </si>
  <si>
    <t>Hénin-Beaumont</t>
  </si>
  <si>
    <t>F  LE PORT01</t>
  </si>
  <si>
    <t>263329-EPP-1-2014-1-FR-EPPKA3-ECHE</t>
  </si>
  <si>
    <t>949542022</t>
  </si>
  <si>
    <t>ECOLE SUPÉRIEURE D'ART DE LA RÉUNION</t>
  </si>
  <si>
    <t>102 AVENUE DU 20 DECEMBRE 1848 - BP 246</t>
  </si>
  <si>
    <t>97826</t>
  </si>
  <si>
    <t>LE PORT CEDEX</t>
  </si>
  <si>
    <t>F  LE-PUY08</t>
  </si>
  <si>
    <t>271370-EPP-1-2016-1-FR-EPPKA3-ECHE</t>
  </si>
  <si>
    <t>928124519</t>
  </si>
  <si>
    <t>Lycée Polyvalent La Chartreuse</t>
  </si>
  <si>
    <t>Rue du Pont de La Chartreuse</t>
  </si>
  <si>
    <t>BRIVES-CHARENSAC</t>
  </si>
  <si>
    <t>F  LE-RAIN01</t>
  </si>
  <si>
    <t>270979-EPP-1-2016-1-FR-EPPKA3-ECHE</t>
  </si>
  <si>
    <t>928941550</t>
  </si>
  <si>
    <t>Lycée Albert Schweitzer</t>
  </si>
  <si>
    <t>11 allée Valère-Lefebvre</t>
  </si>
  <si>
    <t>93342</t>
  </si>
  <si>
    <t>LE RAINCY</t>
  </si>
  <si>
    <t>F  LE-TAMP01</t>
  </si>
  <si>
    <t>270476-EPP-1-2016-1-FR-EPPKA3-ECHE</t>
  </si>
  <si>
    <t>927250161</t>
  </si>
  <si>
    <t>LYCÉE POLYVALENT ROLAND GARROS</t>
  </si>
  <si>
    <t>Rue Roland Garros</t>
  </si>
  <si>
    <t>97430</t>
  </si>
  <si>
    <t>Le Tampon</t>
  </si>
  <si>
    <t>F  LEVALLO01</t>
  </si>
  <si>
    <t>58940-EPP-1-2014-1-FR-EPPKA3-ECHE</t>
  </si>
  <si>
    <t>949484210</t>
  </si>
  <si>
    <t>ECOLE SUPÉRIEURE DES TECHNIQUES AÉRONAUTIQUES ET DE CONSTRUCTION AUTOMOBILE</t>
  </si>
  <si>
    <t>12 rue Paul Delouvrier</t>
  </si>
  <si>
    <t>78180</t>
  </si>
  <si>
    <t>MONTIGNY-LE-BRETONNEUX</t>
  </si>
  <si>
    <t>F  LEVALLO05</t>
  </si>
  <si>
    <t>255459-EPP-1-2014-1-FR-EPPKA3-ECHE</t>
  </si>
  <si>
    <t>945853791</t>
  </si>
  <si>
    <t>INSTITUT DE FORMATION EN SOINS INFIRMIERS DE L'INSTITUT HOSPITALIER FRANCO BRITANNIQUE- OEUVRE DU PÉRPÉTUEL SECOURS</t>
  </si>
  <si>
    <t>4, RUE KLEBER</t>
  </si>
  <si>
    <t>92309</t>
  </si>
  <si>
    <t>LEVALLOIS-PERRET CEDEX</t>
  </si>
  <si>
    <t>F  LEVALLO08</t>
  </si>
  <si>
    <t>271085-EPP-1-2016-1-FR-EPPKA3-ECHE</t>
  </si>
  <si>
    <t>928483128</t>
  </si>
  <si>
    <t>ECOLE FRANÇAISE DE JOURNALISME</t>
  </si>
  <si>
    <t>114, rue Marius Auffan</t>
  </si>
  <si>
    <t>92300</t>
  </si>
  <si>
    <t>LEVALLOIS</t>
  </si>
  <si>
    <t>F  LIBOURN01</t>
  </si>
  <si>
    <t>271903-EPP-1-2018-1-FR-EPPKA1-ECHE</t>
  </si>
  <si>
    <t>917343745</t>
  </si>
  <si>
    <t>IFSI DU CTRE HOSPIT.R.BOULIN-LIBOURNE</t>
  </si>
  <si>
    <t>70 RUE DES REAUX</t>
  </si>
  <si>
    <t>33500</t>
  </si>
  <si>
    <t>LIBOURNE</t>
  </si>
  <si>
    <t>F  LILLE100</t>
  </si>
  <si>
    <t>270135-EPP-1-2015-1-FR-EPPKA3-ECHE</t>
  </si>
  <si>
    <t>938904129</t>
  </si>
  <si>
    <t>CENTRE RÉGIONAL DE FORMATION DES PROFESSIONNELS DE L'ENFANCE</t>
  </si>
  <si>
    <t>14 boulevard Vauban</t>
  </si>
  <si>
    <t>59042</t>
  </si>
  <si>
    <t>F  LILLE101</t>
  </si>
  <si>
    <t>271494-EPP-1-2017-1-FR-EPPKA3-ECHE</t>
  </si>
  <si>
    <t>923261521</t>
  </si>
  <si>
    <t>LYCÉE HÔTELIER INTERNATIONAL DE LILLE</t>
  </si>
  <si>
    <t>Michel Servet 1</t>
  </si>
  <si>
    <t>59000</t>
  </si>
  <si>
    <t>Lille</t>
  </si>
  <si>
    <t>F  LILLE102</t>
  </si>
  <si>
    <t>271801-EPP-1-2017-1-FR-EPPKA3-ECHE</t>
  </si>
  <si>
    <t>996564324</t>
  </si>
  <si>
    <t>INSTITUT D'ETUDES POLITIQUES</t>
  </si>
  <si>
    <t>RUE DE TREVISE 84</t>
  </si>
  <si>
    <t>272457-EPP-1-2019-1-FR-EPPKA1-ECHE</t>
  </si>
  <si>
    <t>910186018</t>
  </si>
  <si>
    <t>UNIVERSITE DE LILLE</t>
  </si>
  <si>
    <t>42 RUE PAUL DUEZ</t>
  </si>
  <si>
    <t>59800</t>
  </si>
  <si>
    <t>F  LILLE104</t>
  </si>
  <si>
    <t>272150-EPP-1-2018-1-FR-EPPKA1-ECHE</t>
  </si>
  <si>
    <t>912832081</t>
  </si>
  <si>
    <t>INSTITUT SUPERIEUR D'OPTIQUE DE LILLE</t>
  </si>
  <si>
    <t>64 rue Saint-Etienne</t>
  </si>
  <si>
    <t>F  LILLE105</t>
  </si>
  <si>
    <t>272376-EPP-1-2019-1-FR-EPPKA1-ECHE</t>
  </si>
  <si>
    <t>941040166</t>
  </si>
  <si>
    <t>Lycée Paul Hazard</t>
  </si>
  <si>
    <t>Rue  Paul Hazard</t>
  </si>
  <si>
    <t>59280</t>
  </si>
  <si>
    <t>Armentières</t>
  </si>
  <si>
    <t>F  LILLE106</t>
  </si>
  <si>
    <t>272400-EPP-1-2019-1-FR-EPPKA1-ECHE</t>
  </si>
  <si>
    <t>907807287</t>
  </si>
  <si>
    <t>INSTITUT DE KINESITHERAPIE PODOLOGIE-ORTHOPEDIE</t>
  </si>
  <si>
    <t>10, rue Saint Jean-Baptiste de la Salle</t>
  </si>
  <si>
    <t>28677-EPP-1-2014-1-FR-EPPKA3-ECHE</t>
  </si>
  <si>
    <t>949204268</t>
  </si>
  <si>
    <t>UNIVERSITE CATHOLIQUE DE LILLE (FÉDÉRATION UNIVERSITAIRE ET PLURIDISCIPLINAIRE DE LILLE)</t>
  </si>
  <si>
    <t xml:space="preserve">59016 </t>
  </si>
  <si>
    <t>F  LILLE13</t>
  </si>
  <si>
    <t>27439-EPP-1-2014-1-FR-EPPKA3-ECHE</t>
  </si>
  <si>
    <t>999877941</t>
  </si>
  <si>
    <t>ECOLE NATIONALE SUPERIEURE DE CHIMIE DE LILLE</t>
  </si>
  <si>
    <t>AVENUE MENDELEÏEV, CITE SCIENTIFIQUE, BATIMENT C7</t>
  </si>
  <si>
    <t>59652</t>
  </si>
  <si>
    <t xml:space="preserve">VILLENEUVE D'ASCQ </t>
  </si>
  <si>
    <t>F  LILLE14</t>
  </si>
  <si>
    <t>28111-EPP-1-2014-1-FR-EPPKA3-ECHE</t>
  </si>
  <si>
    <t>999878038</t>
  </si>
  <si>
    <t>ECOLE CENTRALE DE LILLE</t>
  </si>
  <si>
    <t>CITÉ SCIENTIFIQUE - CS 20048</t>
  </si>
  <si>
    <t>59651</t>
  </si>
  <si>
    <t>VILLENEUVE D'ASCQ CEDEX</t>
  </si>
  <si>
    <t>F  LILLE15</t>
  </si>
  <si>
    <t>28410-EPP-1-2014-1-FR-EPPKA3-ECHE</t>
  </si>
  <si>
    <t>936847244</t>
  </si>
  <si>
    <t>ECOLE DES HAUTES ETUDES COMMERCIALES DU NORD</t>
  </si>
  <si>
    <t>24 AVENUE GUSTAVE DELORYCS 50411</t>
  </si>
  <si>
    <t>59057</t>
  </si>
  <si>
    <t>ROUBAIX CEDEX 1</t>
  </si>
  <si>
    <t>F  LILLE16</t>
  </si>
  <si>
    <t>28561-EPP-1-2014-1-FR-EPPKA3-ECHE</t>
  </si>
  <si>
    <t>948211764</t>
  </si>
  <si>
    <t>GROUPE ICAM (INSTITUT CATHOLIQUE D'ARTS ET MÉTIERS)</t>
  </si>
  <si>
    <t>35 RUE DE LA BIENFAISANCE</t>
  </si>
  <si>
    <t>75008</t>
  </si>
  <si>
    <t xml:space="preserve">PARIS </t>
  </si>
  <si>
    <t>F  LILLE25</t>
  </si>
  <si>
    <t>28504-EPP-1-2014-1-FR-EPPKA3-ECHE</t>
  </si>
  <si>
    <t>949190203</t>
  </si>
  <si>
    <t>ECOLE NATIONALE SUPÉRIEURE D'ARCHITECTURE ET DE PAYSAGE DE LILLE</t>
  </si>
  <si>
    <t>2 RUE VERTE</t>
  </si>
  <si>
    <t>59650</t>
  </si>
  <si>
    <t>VILLENEUVE D'ASCQ</t>
  </si>
  <si>
    <t>F  LILLE45</t>
  </si>
  <si>
    <t>223492-EPP-1-2014-1-FR-EPPKA3-ECHE</t>
  </si>
  <si>
    <t>948966812</t>
  </si>
  <si>
    <t>ESTS</t>
  </si>
  <si>
    <t>22 RUE HALÉVY</t>
  </si>
  <si>
    <t>F  LILLE51</t>
  </si>
  <si>
    <t>219050-EPP-1-2014-1-FR-EPPKA3-ECHE</t>
  </si>
  <si>
    <t>944790768</t>
  </si>
  <si>
    <t>ISA YNCRÉA HAUTS DE FRANCE</t>
  </si>
  <si>
    <t>48 BOULEVARD VAUBAN</t>
  </si>
  <si>
    <t>59046</t>
  </si>
  <si>
    <t>F  LILLE71</t>
  </si>
  <si>
    <t>236139-EPP-1-2014-1-FR-EPPKA3-ECHE</t>
  </si>
  <si>
    <t>949657840</t>
  </si>
  <si>
    <t>ECOLE SUPÉRIEURE MUSIQUE ET DANSE NORD DE FRANCE</t>
  </si>
  <si>
    <t>RUE ALPHONSE COLAS</t>
  </si>
  <si>
    <t>F  LILLE72</t>
  </si>
  <si>
    <t>236695-EPP-1-2014-1-FR-EPPKA3-ECHE</t>
  </si>
  <si>
    <t>949461706</t>
  </si>
  <si>
    <t>EGC LILLE</t>
  </si>
  <si>
    <t>58 RUE DE L' HÔPITAL MILITAIRE</t>
  </si>
  <si>
    <t>F  LILLE75</t>
  </si>
  <si>
    <t>239921-EPP-1-2014-1-FR-EPPKA3-ECHE</t>
  </si>
  <si>
    <t>949591007</t>
  </si>
  <si>
    <t>PROMOTRANS - ECOLE INTERNATIONALE DES TRANSPORTS ET DE LA LOGISTIQUE LILLE</t>
  </si>
  <si>
    <t>Espace John Hadley - La Haute Borne</t>
  </si>
  <si>
    <t>F  LILLE76</t>
  </si>
  <si>
    <t>270124-EPP-1-2015-1-FR-EPPKA3-ECHE</t>
  </si>
  <si>
    <t>938878230</t>
  </si>
  <si>
    <t>LYCEE POLYVALENT BEAUPRE</t>
  </si>
  <si>
    <t>8 avenue de Beaupré</t>
  </si>
  <si>
    <t>59320</t>
  </si>
  <si>
    <t>HAUBOURDIN</t>
  </si>
  <si>
    <t>F  LILLE77</t>
  </si>
  <si>
    <t>253963-EPP-1-2014-1-FR-EPPKA3-ECHE</t>
  </si>
  <si>
    <t>949238800</t>
  </si>
  <si>
    <t>LYCÉE INTERNATIONAL MONTEBELLO</t>
  </si>
  <si>
    <t>196 BOULEVARD MONTEBELLO BP 80</t>
  </si>
  <si>
    <t>59006</t>
  </si>
  <si>
    <t>F  LILLE78</t>
  </si>
  <si>
    <t>259792-EPP-1-2014-1-FR-EPPKA3-ECHE</t>
  </si>
  <si>
    <t>949264020</t>
  </si>
  <si>
    <t>INSTITUT CATHOLIQUE DE LILLE</t>
  </si>
  <si>
    <t>60 BOULEVARD VAUBAN BP 109</t>
  </si>
  <si>
    <t>F  LILLE79</t>
  </si>
  <si>
    <t>259986-EPP-1-2014-1-FR-EPPKA3-ECHE</t>
  </si>
  <si>
    <t>949307573</t>
  </si>
  <si>
    <t>INSTITUT ECONOMIE SCIENTIFIQUE GESTION</t>
  </si>
  <si>
    <t>3 RUE DE LA DIGUE</t>
  </si>
  <si>
    <t>F  LILLE80</t>
  </si>
  <si>
    <t>260028-EPP-1-2014-1-FR-EPPKA3-ECHE</t>
  </si>
  <si>
    <t>945483445</t>
  </si>
  <si>
    <t>ASSOCIATION TECHNIQUE DE LA SALLE</t>
  </si>
  <si>
    <t>2, RUE JEAN LEVASSEUR</t>
  </si>
  <si>
    <t>F  LILLE81</t>
  </si>
  <si>
    <t>260034-EPP-1-2014-1-FR-EPPKA3-ECHE</t>
  </si>
  <si>
    <t>947046115</t>
  </si>
  <si>
    <t>YNCRÉA HAUTS DE FRANCE ISEN-LILLE</t>
  </si>
  <si>
    <t>41 BOULEVARD VAUBAN</t>
  </si>
  <si>
    <t xml:space="preserve">59046 </t>
  </si>
  <si>
    <t>F  LILLE82</t>
  </si>
  <si>
    <t>260199-EPP-1-2014-1-FR-EPPKA3-ECHE</t>
  </si>
  <si>
    <t>944362028</t>
  </si>
  <si>
    <t>GROUPEMENT DES ECOLES SANTÉ SOCIAL</t>
  </si>
  <si>
    <t>83 BOULEVARD VAUBAN</t>
  </si>
  <si>
    <t>59044</t>
  </si>
  <si>
    <t>F  LILLE83</t>
  </si>
  <si>
    <t>260285-EPP-1-2014-1-FR-EPPKA3-ECHE</t>
  </si>
  <si>
    <t>949240352</t>
  </si>
  <si>
    <t>YNCREA HAUTS DE FRANCE - HEI</t>
  </si>
  <si>
    <t>13 RUE DE TOUL</t>
  </si>
  <si>
    <t>F  LILLE85</t>
  </si>
  <si>
    <t>260678-EPP-1-2014-1-FR-EPPKA3-ECHE</t>
  </si>
  <si>
    <t>948270158</t>
  </si>
  <si>
    <t>INSTITUTION SAINT JUDE</t>
  </si>
  <si>
    <t>18 RUE LAMARTINE</t>
  </si>
  <si>
    <t>ARMENTIERES</t>
  </si>
  <si>
    <t>F  LILLE86</t>
  </si>
  <si>
    <t>262722-EPP-1-2014-1-FR-EPPKA3-ECHE</t>
  </si>
  <si>
    <t>944114387</t>
  </si>
  <si>
    <t>LYCEE GENERAL TECHNIQUE GASTON BERGER</t>
  </si>
  <si>
    <t>AVENUE GASTON BERGER - BP69</t>
  </si>
  <si>
    <t>59016</t>
  </si>
  <si>
    <t>F  LILLE88</t>
  </si>
  <si>
    <t>268152-EPP-1-2014-1-FR-EPPKA3-ECHE</t>
  </si>
  <si>
    <t>949218236</t>
  </si>
  <si>
    <t>INSTITUT DE GENECH</t>
  </si>
  <si>
    <t>RUE DE LA LIBERATION</t>
  </si>
  <si>
    <t>59242</t>
  </si>
  <si>
    <t>GENECH</t>
  </si>
  <si>
    <t>F  LILLE89</t>
  </si>
  <si>
    <t>269567-EPP-1-2015-1-FR-EPPKA3-ECHE</t>
  </si>
  <si>
    <t>940600077</t>
  </si>
  <si>
    <t>Syndicat Avenir Agricole et rural de la vallée de Lys</t>
  </si>
  <si>
    <t>52 rue d'Isbergues</t>
  </si>
  <si>
    <t>62922</t>
  </si>
  <si>
    <t>Aire-sur-la-Lys</t>
  </si>
  <si>
    <t>F  LILLE90</t>
  </si>
  <si>
    <t>270736-EPP-1-2016-1-FR-EPPKA3-ECHE</t>
  </si>
  <si>
    <t>929324506</t>
  </si>
  <si>
    <t>COMMUNAUTÉ D'UNIVERSITÉS ET D'ETABLISSEMENTS LILLE NORD DE FRANCE</t>
  </si>
  <si>
    <t>365 rue Jules Guesde BP 50458</t>
  </si>
  <si>
    <t>59658</t>
  </si>
  <si>
    <t>F  LILLE91</t>
  </si>
  <si>
    <t>272573-EPP-1-2019-1-FR-EPPKA1-ECHE</t>
  </si>
  <si>
    <t>914140902</t>
  </si>
  <si>
    <t>IMT LILLE DOUAI</t>
  </si>
  <si>
    <t>Cité Scientifique - Rue Guglielmo Marconi</t>
  </si>
  <si>
    <t>59653</t>
  </si>
  <si>
    <t>F  LIMOGES01</t>
  </si>
  <si>
    <t>27926-EPP-1-2014-1-FR-EPPKA3-ECHE</t>
  </si>
  <si>
    <t>998267838</t>
  </si>
  <si>
    <t>UNIVERSITE DE LIMOGES</t>
  </si>
  <si>
    <t>33 rue François Mitterrand BP 23 204</t>
  </si>
  <si>
    <t>87032</t>
  </si>
  <si>
    <t>LIMOGES</t>
  </si>
  <si>
    <t>F  LIMOGES08</t>
  </si>
  <si>
    <t>223429-EPP-1-2014-1-FR-EPPKA3-ECHE</t>
  </si>
  <si>
    <t>948628185</t>
  </si>
  <si>
    <t>ECOLE NATIONALE SUPERIÈURE D'ART LIMOGES-AUBUSSON</t>
  </si>
  <si>
    <t>19, AVENUE MARTIN LUTHER KING</t>
  </si>
  <si>
    <t>87000</t>
  </si>
  <si>
    <t>223642-EPP-1-2014-1-FR-EPPKA3-ECHE</t>
  </si>
  <si>
    <t>949505550</t>
  </si>
  <si>
    <t>GROUPE 3IL</t>
  </si>
  <si>
    <t>43, RUE DE SAINTE ANNE - BP 834</t>
  </si>
  <si>
    <t>87015</t>
  </si>
  <si>
    <t>LIMOGES CEDEX 01</t>
  </si>
  <si>
    <t>F  LIMOGES25</t>
  </si>
  <si>
    <t>262686-EPP-1-2014-1-FR-EPPKA3-ECHE</t>
  </si>
  <si>
    <t>943643355</t>
  </si>
  <si>
    <t>INSTITUT REGIONAL DE FORMATION SANITAIRE ET SOCIALE DU LIMOUSIN CROIX ROUGE FRANCAISE</t>
  </si>
  <si>
    <t>25, RUE SISMONDI</t>
  </si>
  <si>
    <t>F  LIMOGES26</t>
  </si>
  <si>
    <t>262918-EPP-1-2014-1-FR-EPPKA3-ECHE</t>
  </si>
  <si>
    <t>945848359</t>
  </si>
  <si>
    <t>CHU DUPUYTREN - IFSI DE LIMOGES</t>
  </si>
  <si>
    <t>88 RUE DU PONT SAINT MARTIAL</t>
  </si>
  <si>
    <t>87042</t>
  </si>
  <si>
    <t>F  LIMOGES27</t>
  </si>
  <si>
    <t>269546-EPP-1-2015-1-FR-EPPKA3-ECHE</t>
  </si>
  <si>
    <t>946283501</t>
  </si>
  <si>
    <t>POLARIS FORMATION</t>
  </si>
  <si>
    <t>5, RUE DE LA CITÉ</t>
  </si>
  <si>
    <t>F  LIMOGES28</t>
  </si>
  <si>
    <t>269714-EPP-1-2015-1-FR-EPPKA3-ECHE</t>
  </si>
  <si>
    <t>939250613</t>
  </si>
  <si>
    <t>IRFE</t>
  </si>
  <si>
    <t>rue du Buisson</t>
  </si>
  <si>
    <t>87170</t>
  </si>
  <si>
    <t>ISLE</t>
  </si>
  <si>
    <t>F  LIMOGES29</t>
  </si>
  <si>
    <t>270002-EPP-1-2015-1-FR-EPPKA3-ECHE</t>
  </si>
  <si>
    <t>938955830</t>
  </si>
  <si>
    <t>EPLEFPA DE LIMOGES ET DU NORD HAUTE-VIENNE</t>
  </si>
  <si>
    <t>Les Vaseix</t>
  </si>
  <si>
    <t>87430</t>
  </si>
  <si>
    <t>Verneuil sur vienne</t>
  </si>
  <si>
    <t>F  LIMOGES30</t>
  </si>
  <si>
    <t>271579-EPP-1-2017-1-FR-EPPKA3-ECHE</t>
  </si>
  <si>
    <t>943044186</t>
  </si>
  <si>
    <t>EPLEFPA DE SAINT-YRIEIX-LA-PERCHE</t>
  </si>
  <si>
    <t>DOMAINE DE LA FAYE</t>
  </si>
  <si>
    <t>87500</t>
  </si>
  <si>
    <t>SAINT-YRIEIX-LA-PERCHE</t>
  </si>
  <si>
    <t>F  LISIEUX01</t>
  </si>
  <si>
    <t>271764-EPP-1-2017-1-FR-EPPKA3-ECHE</t>
  </si>
  <si>
    <t>919561941</t>
  </si>
  <si>
    <t>CENTRE DE FORMATION - CENTRE HOSPITALIER ROBERT BISSON</t>
  </si>
  <si>
    <t>4 RUE ROGER AINI</t>
  </si>
  <si>
    <t>LISIEUX</t>
  </si>
  <si>
    <t>F  LONGWY03</t>
  </si>
  <si>
    <t>255935-EPP-1-2014-1-FR-EPPKA3-ECHE</t>
  </si>
  <si>
    <t>949495947</t>
  </si>
  <si>
    <t>LYCÉE POLYVALENT ALFRED MEZIERES</t>
  </si>
  <si>
    <t>3, AVENUE ANDRÉ MALRAUX – BP 50018</t>
  </si>
  <si>
    <t>54401</t>
  </si>
  <si>
    <t>LONGWY</t>
  </si>
  <si>
    <t>F  LONS-LE01</t>
  </si>
  <si>
    <t>270771-EPP-1-2016-1-FR-EPPKA3-ECHE</t>
  </si>
  <si>
    <t>941216900</t>
  </si>
  <si>
    <t>EPLEFPA MANCY</t>
  </si>
  <si>
    <t>410 Montée Gauthier Villars</t>
  </si>
  <si>
    <t>39015</t>
  </si>
  <si>
    <t>Lons le Saunier</t>
  </si>
  <si>
    <t>F  LONS-LE05</t>
  </si>
  <si>
    <t>271006-EPP-1-2016-1-FR-EPPKA3-ECHE</t>
  </si>
  <si>
    <t>932860253</t>
  </si>
  <si>
    <t>LYCEE PAUL EMILE VICTOR</t>
  </si>
  <si>
    <t>625 Route de Gottmadingen</t>
  </si>
  <si>
    <t>CHAMPAGNOLE</t>
  </si>
  <si>
    <t>F  LONS-LE06</t>
  </si>
  <si>
    <t>271767-EPP-1-2017-1-FR-EPPKA3-ECHE</t>
  </si>
  <si>
    <t>923523809</t>
  </si>
  <si>
    <t>EPLEFPA  EDGAR FAURE - MONTMOROT</t>
  </si>
  <si>
    <t>614 AVENUE EDGAR FAURE</t>
  </si>
  <si>
    <t>39570</t>
  </si>
  <si>
    <t>MONTMOROT</t>
  </si>
  <si>
    <t>F  LOOS02</t>
  </si>
  <si>
    <t>224074-EPP-1-2014-1-FR-EPPKA3-ECHE</t>
  </si>
  <si>
    <t>949160521</t>
  </si>
  <si>
    <t>ASSOCIATION REGIONALE DU TRAVAIL SOCIAL HAUTS DE FRANCE (A.R.T.S)</t>
  </si>
  <si>
    <t>PARC EURASANTÉ EST RUE AMBROISE PARÉ BP 71</t>
  </si>
  <si>
    <t>59373</t>
  </si>
  <si>
    <t>LOOS</t>
  </si>
  <si>
    <t>F  LOOS03</t>
  </si>
  <si>
    <t>263678-EPP-1-2014-1-FR-EPPKA3-ECHE</t>
  </si>
  <si>
    <t>948316524</t>
  </si>
  <si>
    <t>SANTELYS ASSOCIATION</t>
  </si>
  <si>
    <t>351 RUE AMBROISE PARE PARC EURASANTE</t>
  </si>
  <si>
    <t>59120</t>
  </si>
  <si>
    <t>F  LORIENT01</t>
  </si>
  <si>
    <t>253034-EPP-1-2014-1-FR-EPPKA3-ECHE</t>
  </si>
  <si>
    <t>949495268</t>
  </si>
  <si>
    <t>LYCEE DUPUY DE LOME</t>
  </si>
  <si>
    <t>4, RUE JEAN LE COUTALLER - BP 2136</t>
  </si>
  <si>
    <t>56321</t>
  </si>
  <si>
    <t>LORIENT</t>
  </si>
  <si>
    <t>F  LORIENT08</t>
  </si>
  <si>
    <t>266599-EPP-1-2014-1-FR-EPPKA3-ECHE</t>
  </si>
  <si>
    <t>949053821</t>
  </si>
  <si>
    <t>OGEC ST JOSEPH</t>
  </si>
  <si>
    <t>42 RUE DE KERGUESTENEN</t>
  </si>
  <si>
    <t>56100</t>
  </si>
  <si>
    <t>F  LORIENT09</t>
  </si>
  <si>
    <t>272756-EPP-1-2019-1-FR-EPPKA1-ECHE</t>
  </si>
  <si>
    <t>947266596</t>
  </si>
  <si>
    <t>Lycée des métiers Marie Le Franc</t>
  </si>
  <si>
    <t>128, boulevard Léon Blum</t>
  </si>
  <si>
    <t>F  LOUDEAC03</t>
  </si>
  <si>
    <t>268100-EPP-1-2014-1-FR-EPPKA3-ECHE</t>
  </si>
  <si>
    <t>949051687</t>
  </si>
  <si>
    <t>EPLEFPA LE GROS CHENE</t>
  </si>
  <si>
    <t>RUE DE BRETAGNE</t>
  </si>
  <si>
    <t>56308</t>
  </si>
  <si>
    <t>PONTIVY CEDEX</t>
  </si>
  <si>
    <t>F  LOUDEAC04</t>
  </si>
  <si>
    <t>272076-EPP-1-2018-1-FR-EPPKA1-ECHE</t>
  </si>
  <si>
    <t>913019291</t>
  </si>
  <si>
    <t>INSTITUT DE FORMATION EN SOINS INFIRMIERS ET AIDE-SOIGNANTS</t>
  </si>
  <si>
    <t>SITE DE KERIO - NOYAL PONTIVY</t>
  </si>
  <si>
    <t>56306</t>
  </si>
  <si>
    <t>PONTIVY</t>
  </si>
  <si>
    <t>F  LOUVIERS01</t>
  </si>
  <si>
    <t>271482-EPP-1-2017-1-FR-EPPKA3-ECHE</t>
  </si>
  <si>
    <t>942818273</t>
  </si>
  <si>
    <t>Lycée Jean-Baptiste DECRETOT</t>
  </si>
  <si>
    <t>7 rue de la Gare</t>
  </si>
  <si>
    <t>LOUVIERS</t>
  </si>
  <si>
    <t>28256-EPP-1-2014-1-FR-EPPKA3-ECHE</t>
  </si>
  <si>
    <t>999902579</t>
  </si>
  <si>
    <t>UNIVERSITE LYON 1 CLAUDE BERNARD</t>
  </si>
  <si>
    <t>BOULEVARD DU 11 NOVEMBRE 1918 NUM43</t>
  </si>
  <si>
    <t>69622</t>
  </si>
  <si>
    <t>F  LYON02</t>
  </si>
  <si>
    <t>28426-EPP-1-2014-1-FR-EPPKA3-ECHE</t>
  </si>
  <si>
    <t>999855825</t>
  </si>
  <si>
    <t>UNIVERSITE LUMIERE LYON 2</t>
  </si>
  <si>
    <t>17 Quai Claude Bernard</t>
  </si>
  <si>
    <t>69007</t>
  </si>
  <si>
    <t xml:space="preserve">LYON </t>
  </si>
  <si>
    <t>F  LYON03</t>
  </si>
  <si>
    <t>28391-EPP-1-2014-1-FR-EPPKA3-ECHE</t>
  </si>
  <si>
    <t>986217625</t>
  </si>
  <si>
    <t>UNIVERSITE LYON 3 JEAN MOULIN</t>
  </si>
  <si>
    <t>1 RUE DE L'UNIVERSITÉ</t>
  </si>
  <si>
    <t>F  LYON10</t>
  </si>
  <si>
    <t>28490-EPP-1-2014-1-FR-EPPKA3-ECHE</t>
  </si>
  <si>
    <t>949324063</t>
  </si>
  <si>
    <t>ASSOCIATION DES FONDATEURS ET PROTECTEURS DE L'INSTITUT CATHOLIQUE DE LYON</t>
  </si>
  <si>
    <t>10 PLACE DES ARCHIVES</t>
  </si>
  <si>
    <t>69288</t>
  </si>
  <si>
    <t>F  LYON100</t>
  </si>
  <si>
    <t>251355-EPP-1-2014-1-FR-EPPKA3-ECHE</t>
  </si>
  <si>
    <t>949657258</t>
  </si>
  <si>
    <t>CEESO LYON</t>
  </si>
  <si>
    <t>39, RUE PASTEUR</t>
  </si>
  <si>
    <t>F  LYON103</t>
  </si>
  <si>
    <t>259770-EPP-1-2014-1-FR-EPPKA3-ECHE</t>
  </si>
  <si>
    <t>985804405</t>
  </si>
  <si>
    <t>ECOLE NORMALE SUPERIEURE DE LYON</t>
  </si>
  <si>
    <t>15 PARVIS RENÉ-DESCARTES - BP 7000</t>
  </si>
  <si>
    <t>69342</t>
  </si>
  <si>
    <t>LYON CEDEX 07</t>
  </si>
  <si>
    <t>F  LYON104</t>
  </si>
  <si>
    <t>259438-EPP-1-2014-1-FR-EPPKA3-ECHE</t>
  </si>
  <si>
    <t>984364149</t>
  </si>
  <si>
    <t>INSTITUT D ENSEIGNEMENT SUPERIEUR ET DE RECHERCHE EN ALIMENTATION SANTE ANIMALE SCIENCES AGRONOMIQUES ETDE L ENVIRONNEMENT VETAGRO SUP</t>
  </si>
  <si>
    <t>1 AVENUE BOURGELAT</t>
  </si>
  <si>
    <t>69280</t>
  </si>
  <si>
    <t>MARCY L'ETOILE</t>
  </si>
  <si>
    <t>F  LYON107</t>
  </si>
  <si>
    <t>259320-EPP-1-2014-1-FR-EPPKA3-ECHE</t>
  </si>
  <si>
    <t>946668688</t>
  </si>
  <si>
    <t>LYCÉE SAINT LOUIS - SAINT BRUNO</t>
  </si>
  <si>
    <t>16 RUE DES CHARTREUX</t>
  </si>
  <si>
    <t>F  LYON108</t>
  </si>
  <si>
    <t>259716-EPP-1-2014-1-FR-EPPKA3-ECHE</t>
  </si>
  <si>
    <t>945969512</t>
  </si>
  <si>
    <t>APTIM</t>
  </si>
  <si>
    <t>47 RUE SERGENT MICHEL BERTHET</t>
  </si>
  <si>
    <t>69009</t>
  </si>
  <si>
    <t>F  LYON11</t>
  </si>
  <si>
    <t>27533-EPP-1-2014-1-FR-EPPKA3-ECHE</t>
  </si>
  <si>
    <t>999510311</t>
  </si>
  <si>
    <t>ECOLE CENTRALE DE LYON</t>
  </si>
  <si>
    <t>36, AVENUE GUY DE COLLONGUE</t>
  </si>
  <si>
    <t>69134</t>
  </si>
  <si>
    <t>ECULLY CEDEX</t>
  </si>
  <si>
    <t>F  LYON111</t>
  </si>
  <si>
    <t>260698-EPP-1-2014-1-FR-EPPKA3-ECHE</t>
  </si>
  <si>
    <t>949515929</t>
  </si>
  <si>
    <t>SARL INSTITUT CREAD</t>
  </si>
  <si>
    <t>11, RUE HENRI IV</t>
  </si>
  <si>
    <t>69002</t>
  </si>
  <si>
    <t>F  LYON112</t>
  </si>
  <si>
    <t>269490-EPP-1-2014-1-FR-EPPKA3-ECHE</t>
  </si>
  <si>
    <t>949512049</t>
  </si>
  <si>
    <t>ASSOCIATION INTERNATIONALE POUR LA FORMATION</t>
  </si>
  <si>
    <t>F  LYON113</t>
  </si>
  <si>
    <t>264605-EPP-1-2014-1-FR-EPPKA3-ECHE</t>
  </si>
  <si>
    <t>949452685</t>
  </si>
  <si>
    <t>ECOLE SANTÉ SOCIAL SUD EST</t>
  </si>
  <si>
    <t xml:space="preserve">20 RUE DE LA CLAIRE </t>
  </si>
  <si>
    <t>CP 320 - 69337</t>
  </si>
  <si>
    <t>LYON CEDEX 09</t>
  </si>
  <si>
    <t>F  LYON114</t>
  </si>
  <si>
    <t>269631-EPP-1-2015-1-FR-EPPKA3-ECHE</t>
  </si>
  <si>
    <t>940421015</t>
  </si>
  <si>
    <t>ENSATT</t>
  </si>
  <si>
    <t>4 rue Soeur Bouvier</t>
  </si>
  <si>
    <t>69322</t>
  </si>
  <si>
    <t>lyon</t>
  </si>
  <si>
    <t>F  LYON115</t>
  </si>
  <si>
    <t>269835-EPP-1-2015-1-FR-EPPKA3-ECHE</t>
  </si>
  <si>
    <t>946386806</t>
  </si>
  <si>
    <t>CFA IFIR ARL</t>
  </si>
  <si>
    <t>66, avenue Jean Mermoz</t>
  </si>
  <si>
    <t>69008</t>
  </si>
  <si>
    <t>Lyon</t>
  </si>
  <si>
    <t>F  LYON116</t>
  </si>
  <si>
    <t>271447-EPP-1-2017-1-FR-EPPKA3-ECHE</t>
  </si>
  <si>
    <t>934221939</t>
  </si>
  <si>
    <t>AGEA BELLEVUE</t>
  </si>
  <si>
    <t>39 QUAI JEAN JACQUES ROUSSEAU</t>
  </si>
  <si>
    <t>69350</t>
  </si>
  <si>
    <t xml:space="preserve">LA MULATIERE </t>
  </si>
  <si>
    <t>F  LYON117</t>
  </si>
  <si>
    <t>271660-EPP-1-2017-1-FR-EPPKA3-ECHE</t>
  </si>
  <si>
    <t>929657701</t>
  </si>
  <si>
    <t>LYCEE COLBERT</t>
  </si>
  <si>
    <t>20 rue Louis Jouvet</t>
  </si>
  <si>
    <t>69372</t>
  </si>
  <si>
    <t>LYON 08</t>
  </si>
  <si>
    <t>F  LYON118</t>
  </si>
  <si>
    <t>271874-EPP-1-2018-1-FR-EPPKA1-ECHE</t>
  </si>
  <si>
    <t>937557381</t>
  </si>
  <si>
    <t>CENTRE SCOLAIRE NOTRE DAME</t>
  </si>
  <si>
    <t>72 rue des Jardiniers</t>
  </si>
  <si>
    <t>69657</t>
  </si>
  <si>
    <t>Villefranche sur Saône</t>
  </si>
  <si>
    <t>F  LYON119</t>
  </si>
  <si>
    <t>271975-EPP-1-2018-1-FR-EPPKA1-ECHE</t>
  </si>
  <si>
    <t>998097312</t>
  </si>
  <si>
    <t>COMUNAUTE D'UNIVERSITES ET ETABLISSEMENTS UNIVERSITE DE LYON</t>
  </si>
  <si>
    <t>92 rue du Pasteur</t>
  </si>
  <si>
    <t>28433-EPP-1-2014-1-FR-EPPKA3-ECHE</t>
  </si>
  <si>
    <t>999886089</t>
  </si>
  <si>
    <t>20. Avenue ALBERT EINSTEIN</t>
  </si>
  <si>
    <t>69621</t>
  </si>
  <si>
    <t>F  LYON120</t>
  </si>
  <si>
    <t>272069-EPP-1-2018-1-FR-EPPKA1-ECHE</t>
  </si>
  <si>
    <t>934069940</t>
  </si>
  <si>
    <t>EPLEFPA ANDRE PAILLOT</t>
  </si>
  <si>
    <t>4 CHEMIN DES GRABELIERES</t>
  </si>
  <si>
    <t>69230</t>
  </si>
  <si>
    <t>SAINT GENIS LAVAL</t>
  </si>
  <si>
    <t>F  LYON121</t>
  </si>
  <si>
    <t>272319-EPP-1-2018-1-FR-EPPKA1-ECHE</t>
  </si>
  <si>
    <t>941194881</t>
  </si>
  <si>
    <t>Lycée Professionnel du 1er Film</t>
  </si>
  <si>
    <t>14, rue du 1er Film</t>
  </si>
  <si>
    <t>F  LYON122</t>
  </si>
  <si>
    <t>272335-EPP-1-2018-1-FR-EPPKA1-ECHE</t>
  </si>
  <si>
    <t>912533224</t>
  </si>
  <si>
    <t>Collège Coopératif Auvergne Rhône Alpes</t>
  </si>
  <si>
    <t>20 rue de la Claire</t>
  </si>
  <si>
    <t>F  LYON123</t>
  </si>
  <si>
    <t>271927-EPP-1-2018-1-FR-EPPKA1-ECHE</t>
  </si>
  <si>
    <t>924147131</t>
  </si>
  <si>
    <t>AFIP FORMATIONS</t>
  </si>
  <si>
    <t>111 rue du 1er mars 1943</t>
  </si>
  <si>
    <t>69100</t>
  </si>
  <si>
    <t>Villeurbanne</t>
  </si>
  <si>
    <t>F  LYON124</t>
  </si>
  <si>
    <t>272087-EPP-1-2018-1-FR-EPPKA1-ECHE</t>
  </si>
  <si>
    <t>912988930</t>
  </si>
  <si>
    <t>Institut Supérieur d'Optométrie de Lyon</t>
  </si>
  <si>
    <t>9 avenue du Général Leclerc</t>
  </si>
  <si>
    <t>F  LYON125</t>
  </si>
  <si>
    <t>272413-EPP-1-2019-1-FR-EPPKA1-ECHE</t>
  </si>
  <si>
    <t>947782539</t>
  </si>
  <si>
    <t>ASSOCIATION ST MARC D'EDUCATION CHRETIENNE</t>
  </si>
  <si>
    <t>10 RUE SAINTE HELENE</t>
  </si>
  <si>
    <t>F  LYON126</t>
  </si>
  <si>
    <t>272688-EPP-1-2019-1-FR-EPPKA1-ECHE</t>
  </si>
  <si>
    <t>919443504</t>
  </si>
  <si>
    <t>EKLYA SCHOOL OF BUSINESS - CCI DE LYON MÉTROPOLE ST ETIENNE ROANNE</t>
  </si>
  <si>
    <t>11, Chemin du Petit Bois</t>
  </si>
  <si>
    <t>Ecully</t>
  </si>
  <si>
    <t>F  LYON13</t>
  </si>
  <si>
    <t>215289-EPP-1-2014-1-FR-EPPKA3-ECHE</t>
  </si>
  <si>
    <t>949421063</t>
  </si>
  <si>
    <t>FONDATION ECAM</t>
  </si>
  <si>
    <t>40 MONTEE SAINT-BARTHÉLEMY</t>
  </si>
  <si>
    <t xml:space="preserve">69321 </t>
  </si>
  <si>
    <t>LYON CEDEX 05</t>
  </si>
  <si>
    <t>F  LYON15</t>
  </si>
  <si>
    <t>27842-EPP-1-2014-1-FR-EPPKA3-ECHE</t>
  </si>
  <si>
    <t>958588242</t>
  </si>
  <si>
    <t>ECOLE SUPERIEURE DE CHIMIE PHYSIQUE ELECTRONIQUE DE LYON</t>
  </si>
  <si>
    <t>43, BOULEVARD DU 11 NOVEMBRE 1918 - BP 82077</t>
  </si>
  <si>
    <t>69616</t>
  </si>
  <si>
    <t>F  LYON17</t>
  </si>
  <si>
    <t>218586-EPP-1-2014-1-FR-EPPKA3-ECHE</t>
  </si>
  <si>
    <t>948621783</t>
  </si>
  <si>
    <t>INSTITUT SUPERIEUR D'AGRICULTURE RHONE ALPES I.S.A.R.A</t>
  </si>
  <si>
    <t>23 rue Jean Baldassini</t>
  </si>
  <si>
    <t>F  LYON21</t>
  </si>
  <si>
    <t>238199-EPP-1-2014-1-FR-EPPKA3-ECHE</t>
  </si>
  <si>
    <t>948089835</t>
  </si>
  <si>
    <t>ECOLE NATIONALE SUPÉRIEURE DES SCIENCES DE L'INFORMATION ET DES BIBLIOTHÈQUES</t>
  </si>
  <si>
    <t>17-21 Boulevard du 11 novembre 1918</t>
  </si>
  <si>
    <t>69 623</t>
  </si>
  <si>
    <t>F  LYON23</t>
  </si>
  <si>
    <t>27999-EPP-1-2014-1-FR-EPPKA3-ECHE</t>
  </si>
  <si>
    <t>949253641</t>
  </si>
  <si>
    <t>A.E.S.C.R.A.</t>
  </si>
  <si>
    <t>AVENUE GUY DE COLLONGUE 23CS40203</t>
  </si>
  <si>
    <t>F  LYON24</t>
  </si>
  <si>
    <t>101829-EPP-1-2014-1-FR-EPPKA3-ECHE</t>
  </si>
  <si>
    <t>949218721</t>
  </si>
  <si>
    <t>CONSERVATOIRE NATIONAL SUPERIEUR DE DANSE DE LYON</t>
  </si>
  <si>
    <t>3 QUAI CHAUVEAU - CP120</t>
  </si>
  <si>
    <t>69266</t>
  </si>
  <si>
    <t>F  LYON25</t>
  </si>
  <si>
    <t>28329-EPP-1-2014-1-FR-EPPKA3-ECHE</t>
  </si>
  <si>
    <t>949441142</t>
  </si>
  <si>
    <t>ECOLE NATIONALE SUPÉRIEURE D'ARCHITECTURE DE LYON</t>
  </si>
  <si>
    <t>3 rue Maurice Audin, B.P. 170</t>
  </si>
  <si>
    <t>69512</t>
  </si>
  <si>
    <t>VAULX-EN-VELIN CEDEX</t>
  </si>
  <si>
    <t>F  LYON33</t>
  </si>
  <si>
    <t>103544-EPP-1-2014-1-FR-EPPKA3-ECHE</t>
  </si>
  <si>
    <t>999469765</t>
  </si>
  <si>
    <t>HOSPICES CIVILS DE LYON</t>
  </si>
  <si>
    <t>3 Quai des Celestins</t>
  </si>
  <si>
    <t>F  LYON43</t>
  </si>
  <si>
    <t>28659-EPP-1-2014-1-FR-EPPKA3-ECHE</t>
  </si>
  <si>
    <t>949311453</t>
  </si>
  <si>
    <t>CROIX-ROUGE FRANCAISE - INSTITUT REGIONAL DE FORMATION SANITAIRE ET SOCIALE AUVERGNE-RHÔNE-ALPES</t>
  </si>
  <si>
    <t>Rue Jules Verne 20</t>
  </si>
  <si>
    <t>69424</t>
  </si>
  <si>
    <t>F  LYON47</t>
  </si>
  <si>
    <t>211237-EPP-1-2014-1-FR-EPPKA3-ECHE</t>
  </si>
  <si>
    <t>949477808</t>
  </si>
  <si>
    <t>FONDATION LA MACHE</t>
  </si>
  <si>
    <t>75 Boulevard Jean XXIII</t>
  </si>
  <si>
    <t>69373 LYON CEDEX 08</t>
  </si>
  <si>
    <t>F  LYON48</t>
  </si>
  <si>
    <t>235153-EPP-1-2014-1-FR-EPPKA3-ECHE</t>
  </si>
  <si>
    <t>942739121</t>
  </si>
  <si>
    <t>LYCÉE TECHNIQUE PRIVÉ ICOF</t>
  </si>
  <si>
    <t>8 Avenue Debrousse</t>
  </si>
  <si>
    <t>69005</t>
  </si>
  <si>
    <t>F  LYON56</t>
  </si>
  <si>
    <t>233833-EPP-1-2014-1-FR-EPPKA3-ECHE</t>
  </si>
  <si>
    <t>949278861</t>
  </si>
  <si>
    <t>LYCÉE LA MARTINIÈRE MONPLAISIR</t>
  </si>
  <si>
    <t>41 RUE ANTOINE LUMIÈRE</t>
  </si>
  <si>
    <t>LYON CEDEX 08</t>
  </si>
  <si>
    <t>F  LYON57</t>
  </si>
  <si>
    <t>234065-EPP-1-2014-1-FR-EPPKA3-ECHE</t>
  </si>
  <si>
    <t>949288173</t>
  </si>
  <si>
    <t>CENTRE INTER RÉGIONAL DE FORMATION ALTERNÉE DE LA PLASTURGIE</t>
  </si>
  <si>
    <t>10 Boulevard Edmond Michelet</t>
  </si>
  <si>
    <t>F  LYON58</t>
  </si>
  <si>
    <t>28623-EPP-1-2014-1-FR-EPPKA3-ECHE</t>
  </si>
  <si>
    <t>947026521</t>
  </si>
  <si>
    <t>ECOLE NATIONALE SUPÉRIEURE DES BEAUX-ARTS DE LYON</t>
  </si>
  <si>
    <t>8 BIS, QUAI SAINT-VINCENT</t>
  </si>
  <si>
    <t>F  LYON61</t>
  </si>
  <si>
    <t>28316-EPP-1-2014-1-FR-EPPKA3-ECHE</t>
  </si>
  <si>
    <t>949644454</t>
  </si>
  <si>
    <t>INSTITUT D'ETUDES POLITIQUE DE LYON</t>
  </si>
  <si>
    <t>14, AVENUE BERTHELOT</t>
  </si>
  <si>
    <t>69365</t>
  </si>
  <si>
    <t>F  LYON66</t>
  </si>
  <si>
    <t>224272-EPP-1-2014-1-FR-EPPKA3-ECHE</t>
  </si>
  <si>
    <t>946619703</t>
  </si>
  <si>
    <t>LA MARTINIÈRE DIDEROT</t>
  </si>
  <si>
    <t>18, PLACE GABRIEL RAMBAUD</t>
  </si>
  <si>
    <t>69283</t>
  </si>
  <si>
    <t>222015-EPP-1-2014-1-FR-EPPKA3-ECHE</t>
  </si>
  <si>
    <t>946706130</t>
  </si>
  <si>
    <t>CENTRE D'ETUDES EUROPEEN RHONE ALPES- C.E.E. RHONE ALPES</t>
  </si>
  <si>
    <t>21, rue Alsace Lorraine</t>
  </si>
  <si>
    <t>F  LYON77</t>
  </si>
  <si>
    <t>231809-EPP-1-2014-1-FR-EPPKA3-ECHE</t>
  </si>
  <si>
    <t>946075436</t>
  </si>
  <si>
    <t>LYCEE GENERAL TECHNOLOGIQUE JULIETTE RECAMIER</t>
  </si>
  <si>
    <t>RUE DE LA CHARITE 57</t>
  </si>
  <si>
    <t>F  LYON80</t>
  </si>
  <si>
    <t>235795-EPP-1-2014-1-FR-EPPKA3-ECHE</t>
  </si>
  <si>
    <t>942794217</t>
  </si>
  <si>
    <t>CENTRE D'ÉTUDES FRANCO AMÉRICAIN DE MANAGEMENT</t>
  </si>
  <si>
    <t>47 rue Sergent Michel Berthet CP606</t>
  </si>
  <si>
    <t>69258</t>
  </si>
  <si>
    <t>F  LYON81</t>
  </si>
  <si>
    <t>236347-EPP-1-2014-1-FR-EPPKA3-ECHE</t>
  </si>
  <si>
    <t>947427422</t>
  </si>
  <si>
    <t>SOCIETE D'ENSEIGNEMENT PROFESSIONNEL DU RHONE</t>
  </si>
  <si>
    <t>46 RUE PROFESSEUR ROCHAIX</t>
  </si>
  <si>
    <t>69003</t>
  </si>
  <si>
    <t>F  LYON82</t>
  </si>
  <si>
    <t>239321-EPP-1-2014-1-FR-EPPKA3-ECHE</t>
  </si>
  <si>
    <t>949503222</t>
  </si>
  <si>
    <t>LYCEE AMPERE</t>
  </si>
  <si>
    <t>31 RUE DE LA BOURSE</t>
  </si>
  <si>
    <t>F  LYON84</t>
  </si>
  <si>
    <t>240439-EPP-1-2014-1-FR-EPPKA3-ECHE</t>
  </si>
  <si>
    <t>945432811</t>
  </si>
  <si>
    <t>ITECH-LYON</t>
  </si>
  <si>
    <t>87 chemin des Mouilles</t>
  </si>
  <si>
    <t>F  LYON86</t>
  </si>
  <si>
    <t>241393-EPP-1-2014-1-FR-EPPKA3-ECHE</t>
  </si>
  <si>
    <t>945912864</t>
  </si>
  <si>
    <t>LYCEE AUGUSTE ET LOUIS LUMIERE</t>
  </si>
  <si>
    <t>50 BOULEVARD DES ETATS UNIS</t>
  </si>
  <si>
    <t>F  LYON87</t>
  </si>
  <si>
    <t>241777-EPP-1-2014-1-FR-EPPKA3-ECHE</t>
  </si>
  <si>
    <t>943696608</t>
  </si>
  <si>
    <t>ASSOCIATION FAMILIALE DE L'EXTERNAT SAINTE-MARIE</t>
  </si>
  <si>
    <t>4, MONTÉE SAINT-BARTHÉLEMY</t>
  </si>
  <si>
    <t>F  LYON88</t>
  </si>
  <si>
    <t>231209-EPP-1-2014-1-FR-EPPKA3-ECHE</t>
  </si>
  <si>
    <t>943088030</t>
  </si>
  <si>
    <t>LYCÉE FRANÇOIS RABELAIS</t>
  </si>
  <si>
    <t>LE DODIN - BP 24</t>
  </si>
  <si>
    <t>69571</t>
  </si>
  <si>
    <t xml:space="preserve">DARDILLY </t>
  </si>
  <si>
    <t>F  LYON90</t>
  </si>
  <si>
    <t>234383-EPP-1-2014-1-FR-EPPKA3-ECHE</t>
  </si>
  <si>
    <t>948761172</t>
  </si>
  <si>
    <t>LYCÉE POLYVALENT CLAUDE BERNARD</t>
  </si>
  <si>
    <t>234 RUE PHILIPPE HÉRON - BP 475</t>
  </si>
  <si>
    <t>69665</t>
  </si>
  <si>
    <t>VILLEFRANCHE SUR SAÔNE CEDEX</t>
  </si>
  <si>
    <t>F  LYON94</t>
  </si>
  <si>
    <t>269681-EPP-1-2015-1-FR-EPPKA3-ECHE</t>
  </si>
  <si>
    <t>939600104</t>
  </si>
  <si>
    <t>EPLEFPA CIBEINS</t>
  </si>
  <si>
    <t>Domaine de Cibeins</t>
  </si>
  <si>
    <t>01600</t>
  </si>
  <si>
    <t>MISERIEUX</t>
  </si>
  <si>
    <t>F  LYON96</t>
  </si>
  <si>
    <t>248849-EPP-1-2014-1-FR-EPPKA3-ECHE</t>
  </si>
  <si>
    <t>948924714</t>
  </si>
  <si>
    <t>LGT LAMARTINIERE DUCHERE</t>
  </si>
  <si>
    <t>CP 417</t>
  </si>
  <si>
    <t>69338</t>
  </si>
  <si>
    <t>F  LYON98</t>
  </si>
  <si>
    <t>251609-EPP-1-2014-1-FR-EPPKA3-ECHE</t>
  </si>
  <si>
    <t>942755708</t>
  </si>
  <si>
    <t>CIEFA RHONE-ALPES</t>
  </si>
  <si>
    <t>F  MACON06</t>
  </si>
  <si>
    <t>260690-EPP-1-2014-1-FR-EPPKA3-ECHE</t>
  </si>
  <si>
    <t>943531223</t>
  </si>
  <si>
    <t>LYCÉE LAMARTINE</t>
  </si>
  <si>
    <t>381 AVENUE DES GAISES</t>
  </si>
  <si>
    <t>71000</t>
  </si>
  <si>
    <t>MÂCON</t>
  </si>
  <si>
    <t>F  MACON07</t>
  </si>
  <si>
    <t>269794-EPP-1-2015-1-FR-EPPKA3-ECHE</t>
  </si>
  <si>
    <t>948313323</t>
  </si>
  <si>
    <t>OGEC NOTRE DAME OZANAM</t>
  </si>
  <si>
    <t>45 RUE DE L'HERITAN</t>
  </si>
  <si>
    <t>MACON</t>
  </si>
  <si>
    <t>F  MACON08</t>
  </si>
  <si>
    <t>270061-EPP-1-2015-1-FR-EPPKA3-ECHE</t>
  </si>
  <si>
    <t>948005154</t>
  </si>
  <si>
    <t>Lycée Jean MONNET</t>
  </si>
  <si>
    <t>39 Place Jules Ferry</t>
  </si>
  <si>
    <t>03401</t>
  </si>
  <si>
    <t>YZEURE</t>
  </si>
  <si>
    <t>F  MACON09</t>
  </si>
  <si>
    <t>272182-EPP-1-2018-1-FR-EPPKA1-ECHE</t>
  </si>
  <si>
    <t>918134004</t>
  </si>
  <si>
    <t>IFSI MACON</t>
  </si>
  <si>
    <t>Boulevard Louis Escande</t>
  </si>
  <si>
    <t>71018</t>
  </si>
  <si>
    <t>F  MAISONS01</t>
  </si>
  <si>
    <t>28468-EPP-1-2014-1-FR-EPPKA3-ECHE</t>
  </si>
  <si>
    <t>999887544</t>
  </si>
  <si>
    <t>ECOLE NATIONALE VETERINAIRE D'ALFORT</t>
  </si>
  <si>
    <t>7 avenue du Général de Gaulle</t>
  </si>
  <si>
    <t xml:space="preserve">94704 </t>
  </si>
  <si>
    <t>MAISONS-ALFORT CEDEX</t>
  </si>
  <si>
    <t>F  MAISONS02</t>
  </si>
  <si>
    <t>253232-EPP-1-2014-1-FR-EPPKA3-ECHE</t>
  </si>
  <si>
    <t>944247180</t>
  </si>
  <si>
    <t>LYCEE GENERAL ET TECHNO. E.DELACROIX</t>
  </si>
  <si>
    <t>5 RUE PIERRE CURIE</t>
  </si>
  <si>
    <t>94700</t>
  </si>
  <si>
    <t>MAISONS-ALFORT</t>
  </si>
  <si>
    <t>F  MAMIROL02</t>
  </si>
  <si>
    <t>270778-EPP-1-2016-1-FR-EPPKA3-ECHE</t>
  </si>
  <si>
    <t>938730305</t>
  </si>
  <si>
    <t>LYCEE GL ET TECHNOL AGRICOLE - ECOLE D'INDUSTRIE LAITIERE</t>
  </si>
  <si>
    <t>15 grande rue</t>
  </si>
  <si>
    <t>25620</t>
  </si>
  <si>
    <t>MAMIROLLE</t>
  </si>
  <si>
    <t>F  MARMAND03</t>
  </si>
  <si>
    <t>270293-EPP-1-2015-1-FR-EPPKA3-ECHE</t>
  </si>
  <si>
    <t>938777253</t>
  </si>
  <si>
    <t>LYCEE METIERS PLASTURGIE V DE GARONNE</t>
  </si>
  <si>
    <t>Rue Ejéa de los Caballeros</t>
  </si>
  <si>
    <t>47200</t>
  </si>
  <si>
    <t>MARMANDE</t>
  </si>
  <si>
    <t>F  MARMAND04</t>
  </si>
  <si>
    <t>265838-EPP-1-2014-1-FR-EPPKA3-ECHE</t>
  </si>
  <si>
    <t>949307379</t>
  </si>
  <si>
    <t>ASSOCIATION POUR LE DÉVELOPPEMENT ÉCONOMIQUE ET SOCIAL</t>
  </si>
  <si>
    <t xml:space="preserve">ALLÉE DES TABACS </t>
  </si>
  <si>
    <t xml:space="preserve"> 47200</t>
  </si>
  <si>
    <t>F  MARMAND05</t>
  </si>
  <si>
    <t>272050-EPP-1-2018-1-FR-EPPKA1-ECHE</t>
  </si>
  <si>
    <t>917475762</t>
  </si>
  <si>
    <t>IFSI du Centre Hospitalier Intercommunal Marmande Tonneins</t>
  </si>
  <si>
    <t>11-15 rue Albert Camus  BP 311</t>
  </si>
  <si>
    <t>47207</t>
  </si>
  <si>
    <t>F  MARSEIL09</t>
  </si>
  <si>
    <t>270295-EPP-1-2015-1-FR-EPPKA3-ECHE</t>
  </si>
  <si>
    <t>938775992</t>
  </si>
  <si>
    <t>LYCEE JEAN PERRIN</t>
  </si>
  <si>
    <t>74 RUE VERDILLON</t>
  </si>
  <si>
    <t>13010</t>
  </si>
  <si>
    <t>MARSEILLE</t>
  </si>
  <si>
    <t>F  MARSEIL10</t>
  </si>
  <si>
    <t>271884-EPP-1-2018-1-FR-EPPKA1-ECHE</t>
  </si>
  <si>
    <t>915859354</t>
  </si>
  <si>
    <t>LYCEE POLYVALENT DIDEROT DENIS</t>
  </si>
  <si>
    <t>23 BOULEVARD LAVERAN</t>
  </si>
  <si>
    <t>13013</t>
  </si>
  <si>
    <t>F  MARSEIL100</t>
  </si>
  <si>
    <t>271522-EPP-1-2017-1-FR-EPPKA3-ECHE</t>
  </si>
  <si>
    <t>920393328</t>
  </si>
  <si>
    <t>LYCEE PERIER</t>
  </si>
  <si>
    <t>RUE PARADIS 270</t>
  </si>
  <si>
    <t>13008</t>
  </si>
  <si>
    <t>F  MARSEIL101</t>
  </si>
  <si>
    <t>271572-EPP-1-2017-1-FR-EPPKA3-ECHE</t>
  </si>
  <si>
    <t>920097769</t>
  </si>
  <si>
    <t>LYCEE ANTONIN ARTAUD</t>
  </si>
  <si>
    <t>25 Chemin Notre-Dame de Consolation</t>
  </si>
  <si>
    <t>F  MARSEIL102</t>
  </si>
  <si>
    <t>271620-EPP-1-2017-1-FR-EPPKA3-ECHE</t>
  </si>
  <si>
    <t>938887736</t>
  </si>
  <si>
    <t>LYCEE-JOLIOT-CURIE</t>
  </si>
  <si>
    <t>4 avenue des goums CS80920</t>
  </si>
  <si>
    <t>13677</t>
  </si>
  <si>
    <t>aubagne</t>
  </si>
  <si>
    <t>F  MARSEIL103</t>
  </si>
  <si>
    <t>272199-EPP-1-2018-1-FR-EPPKA1-ECHE</t>
  </si>
  <si>
    <t>934661446</t>
  </si>
  <si>
    <t>Lycée Marie Curie</t>
  </si>
  <si>
    <t>16 boulevard Jeanne d'Arc</t>
  </si>
  <si>
    <t>F  MARSEIL104</t>
  </si>
  <si>
    <t>272001-EPP-1-2018-1-FR-EPPKA1-ECHE</t>
  </si>
  <si>
    <t>915632277</t>
  </si>
  <si>
    <t>LYCÉE DU REMPART</t>
  </si>
  <si>
    <t>1 RUE DU REMPART</t>
  </si>
  <si>
    <t>13007</t>
  </si>
  <si>
    <t>F  MARSEIL105</t>
  </si>
  <si>
    <t>272148-EPP-1-2018-1-FR-EPPKA1-ECHE</t>
  </si>
  <si>
    <t>912840714</t>
  </si>
  <si>
    <t>INSTITUT SUPERIEUR D'OPTIQUE DE MARSEILLE</t>
  </si>
  <si>
    <t>13 boulevard Schloesing</t>
  </si>
  <si>
    <t>F  MARSEIL106</t>
  </si>
  <si>
    <t>272459-EPP-1-2019-1-FR-EPPKA1-ECHE</t>
  </si>
  <si>
    <t>910265946</t>
  </si>
  <si>
    <t>IFSI Capelette</t>
  </si>
  <si>
    <t>114, bd Mireille Lauze</t>
  </si>
  <si>
    <t>F  MARSEIL107</t>
  </si>
  <si>
    <t>272470-EPP-1-2019-1-FR-EPPKA1-ECHE</t>
  </si>
  <si>
    <t>909261414</t>
  </si>
  <si>
    <t>CENTRE GÉRONTOLOGIQUE DÉPARTEMENTAL</t>
  </si>
  <si>
    <t>176 avenue de Montolivet BP 50058</t>
  </si>
  <si>
    <t>13012</t>
  </si>
  <si>
    <t>F  MARSEIL108</t>
  </si>
  <si>
    <t>272484-EPP-1-2019-1-FR-EPPKA1-ECHE</t>
  </si>
  <si>
    <t>941345328</t>
  </si>
  <si>
    <t>ECOLE DE PODOLOGIE DE MARSEILLE</t>
  </si>
  <si>
    <t>206 BOULEVARD DE PLOMBIERES</t>
  </si>
  <si>
    <t>13014</t>
  </si>
  <si>
    <t>F  MARSEIL109</t>
  </si>
  <si>
    <t>272671-EPP-1-2019-1-FR-EPPKA1-ECHE</t>
  </si>
  <si>
    <t>906733206</t>
  </si>
  <si>
    <t>PÔLE NATIONAL SUPERIEUR DANSE PROVENCE CÔTE D'AZUR</t>
  </si>
  <si>
    <t>140, ALLÉE ROSELLA HIGHTOWER</t>
  </si>
  <si>
    <t>06250</t>
  </si>
  <si>
    <t>MOUGINS</t>
  </si>
  <si>
    <t>27637-EPP-1-2014-1-FR-EPPKA3-ECHE</t>
  </si>
  <si>
    <t>996648132</t>
  </si>
  <si>
    <t>ECOLE CENTRALE DE MARSEILLE EGIM</t>
  </si>
  <si>
    <t xml:space="preserve">TECHNOPÔLE DE CHÂTEAU-GOMBERT 38 RUE FREDERIC JOLIOT-CURIE </t>
  </si>
  <si>
    <t>13451</t>
  </si>
  <si>
    <t>MARSEILLE CEDEX 20</t>
  </si>
  <si>
    <t>F  MARSEIL17</t>
  </si>
  <si>
    <t>218004-EPP-1-2014-1-FR-EPPKA3-ECHE</t>
  </si>
  <si>
    <t>943379224</t>
  </si>
  <si>
    <t>ECOLE NATIONALE SUPÉRIEURE D'ARCHITECTURE DE MARSEILLE</t>
  </si>
  <si>
    <t>184 avenue de luminy case 924</t>
  </si>
  <si>
    <t>13288</t>
  </si>
  <si>
    <t>F  MARSEIL51</t>
  </si>
  <si>
    <t>98419-EPP-1-2014-1-FR-EPPKA3-ECHE</t>
  </si>
  <si>
    <t>949492552</t>
  </si>
  <si>
    <t>ECOLE SUPERIEURE D'ART ET DE DESIGN MARSEILLE MEDITERRANEE</t>
  </si>
  <si>
    <t xml:space="preserve">184 avenue de Luminy </t>
  </si>
  <si>
    <t xml:space="preserve">13288 </t>
  </si>
  <si>
    <t>MARSEILLE CEDEX 9</t>
  </si>
  <si>
    <t>F  MARSEIL55</t>
  </si>
  <si>
    <t>28572-EPP-1-2014-1-FR-EPPKA3-ECHE</t>
  </si>
  <si>
    <t>948648070</t>
  </si>
  <si>
    <t>25 rue Gaston de Saporta</t>
  </si>
  <si>
    <t>13625</t>
  </si>
  <si>
    <t>F  MARSEIL56</t>
  </si>
  <si>
    <t>235169-EPP-1-2014-1-FR-EPPKA3-ECHE</t>
  </si>
  <si>
    <t>949220370</t>
  </si>
  <si>
    <t>INSTITUT REGIONAL DE TRAVAIL SOCIAL PACA ET CORSE</t>
  </si>
  <si>
    <t xml:space="preserve">20 BOULEVARD DES SALYENS </t>
  </si>
  <si>
    <t xml:space="preserve">MARSEILLE </t>
  </si>
  <si>
    <t>F  MARSEIL59</t>
  </si>
  <si>
    <t>233527-EPP-1-2014-1-FR-EPPKA3-ECHE</t>
  </si>
  <si>
    <t>949467914</t>
  </si>
  <si>
    <t>INSTITUT MÉDITERRANÉEN DE FORMATION ET RECHERCHE EN TRAVAIL SOCIAL</t>
  </si>
  <si>
    <t>50, RUE DE VILLAGE BP 50054</t>
  </si>
  <si>
    <t>13244</t>
  </si>
  <si>
    <t>MARSEILLE CEDEX 1</t>
  </si>
  <si>
    <t>F  MARSEIL77</t>
  </si>
  <si>
    <t>223310-EPP-1-2014-1-FR-EPPKA3-ECHE</t>
  </si>
  <si>
    <t>948946733</t>
  </si>
  <si>
    <t>ASSOCIATION JEANNE PERRIMOND</t>
  </si>
  <si>
    <t>244 CHEMIN DU ROUCAS BLANC</t>
  </si>
  <si>
    <t>F  MARSEIL83</t>
  </si>
  <si>
    <t>239867-EPP-1-2014-1-FR-EPPKA3-ECHE</t>
  </si>
  <si>
    <t>949351320</t>
  </si>
  <si>
    <t>AXE SUD</t>
  </si>
  <si>
    <t>9 RUE FAUCHIER</t>
  </si>
  <si>
    <t>13002</t>
  </si>
  <si>
    <t>263443-EPP-1-2014-1-FR-EPPKA3-ECHE</t>
  </si>
  <si>
    <t>955518483</t>
  </si>
  <si>
    <t>UNIVERSITE D'AIX MARSEILLE</t>
  </si>
  <si>
    <t>JARDIN DU PHARO 58, BD CHARLES LIVON</t>
  </si>
  <si>
    <t>13284</t>
  </si>
  <si>
    <t>MARSEILLE CEDEX 7</t>
  </si>
  <si>
    <t>F  MARSEIL86</t>
  </si>
  <si>
    <t>269911-EPP-1-2015-1-FR-EPPKA3-ECHE</t>
  </si>
  <si>
    <t>945399734</t>
  </si>
  <si>
    <t>ETABLISSEMENT PUBLIC LOCAL D'ENSEIGNEMENT ET DE FORMATION PROFESSIONNELLE AGRICOLE AIX-VALABRE MARSEILLE</t>
  </si>
  <si>
    <t>Chemin du Moulin Fort</t>
  </si>
  <si>
    <t>13548</t>
  </si>
  <si>
    <t>Gardanne</t>
  </si>
  <si>
    <t>F  MARSEIL89</t>
  </si>
  <si>
    <t>250001-EPP-1-2014-1-FR-EPPKA3-ECHE</t>
  </si>
  <si>
    <t>949342008</t>
  </si>
  <si>
    <t>COLLÈGE OSTÉOPATHIQUE DE PROVENCE</t>
  </si>
  <si>
    <t>50, RUE LOUIS GROBET</t>
  </si>
  <si>
    <t>F  MARSEIL90</t>
  </si>
  <si>
    <t>253518-EPP-1-2014-1-FR-EPPKA3-ECHE</t>
  </si>
  <si>
    <t>944103426</t>
  </si>
  <si>
    <t>EMD ECOLE DE MANAGEMENT</t>
  </si>
  <si>
    <t>RUE J BIAGGI - CS 70329</t>
  </si>
  <si>
    <t>13331</t>
  </si>
  <si>
    <t>MARSEILLE CEDEX 03</t>
  </si>
  <si>
    <t>F  MARSEIL92</t>
  </si>
  <si>
    <t>259112-EPP-1-2014-1-FR-EPPKA3-ECHE</t>
  </si>
  <si>
    <t>949453849</t>
  </si>
  <si>
    <t>LYCÉE VICTOR HUGO</t>
  </si>
  <si>
    <t>BD GUSTAVE DESPLACES</t>
  </si>
  <si>
    <t xml:space="preserve">13003 </t>
  </si>
  <si>
    <t>F  MARSEIL93</t>
  </si>
  <si>
    <t>260369-EPP-1-2014-1-FR-EPPKA3-ECHE</t>
  </si>
  <si>
    <t>949428726</t>
  </si>
  <si>
    <t>ISRP RÉGION</t>
  </si>
  <si>
    <t>13 RUE CHAPE</t>
  </si>
  <si>
    <t>F  MARSEIL95</t>
  </si>
  <si>
    <t>262728-EPP-1-2014-1-FR-EPPKA3-ECHE</t>
  </si>
  <si>
    <t>947086079</t>
  </si>
  <si>
    <t>ASSOCIATION DE L'INSTITUTION MARSEILLAISE,CHARLES PEGUY</t>
  </si>
  <si>
    <t>102 106 RUE SYLVABELLE</t>
  </si>
  <si>
    <t xml:space="preserve">13006 </t>
  </si>
  <si>
    <t>F  MARSEIL96</t>
  </si>
  <si>
    <t>270346-EPP-1-2015-1-FR-EPPKA3-ECHE</t>
  </si>
  <si>
    <t>938770754</t>
  </si>
  <si>
    <t>LYCEE GENERAL ET TECHNOLOGIQUE SAINT EXUPERY</t>
  </si>
  <si>
    <t>529 CHEMIN DE LA MADRAGUE VILLE</t>
  </si>
  <si>
    <t>13326</t>
  </si>
  <si>
    <t>MARSEILLE CEDEX 15</t>
  </si>
  <si>
    <t>F  MARSEIL97</t>
  </si>
  <si>
    <t>269580-EPP-1-2015-1-FR-EPPKA3-ECHE</t>
  </si>
  <si>
    <t>942557828</t>
  </si>
  <si>
    <t>LYCÉE PROFESSIONNEL JB BROCHIER</t>
  </si>
  <si>
    <t>9, boulevard mireille lauze</t>
  </si>
  <si>
    <t>marseille</t>
  </si>
  <si>
    <t>F  MARSEIL98</t>
  </si>
  <si>
    <t>264725-EPP-1-2014-1-FR-EPPKA3-ECHE</t>
  </si>
  <si>
    <t>949303693</t>
  </si>
  <si>
    <t>LYCEE TECHNIQUE PRIVE CADENELLE</t>
  </si>
  <si>
    <t>134 BOULEVARD DES LIBÉRATEURS CS80105</t>
  </si>
  <si>
    <t>13376</t>
  </si>
  <si>
    <t>F  MARSEIL99</t>
  </si>
  <si>
    <t>270288-EPP-1-2015-1-FR-EPPKA3-ECHE</t>
  </si>
  <si>
    <t>944248538</t>
  </si>
  <si>
    <t>LYCEE POLYVALENT HOTELIER REGIONAL</t>
  </si>
  <si>
    <t>AVENUE ZENATTI 114</t>
  </si>
  <si>
    <t>13266</t>
  </si>
  <si>
    <t>F  MARTIGU01</t>
  </si>
  <si>
    <t>270345-EPP-1-2015-1-FR-EPPKA3-ECHE</t>
  </si>
  <si>
    <t>938747086</t>
  </si>
  <si>
    <t>LYCÉE PAUL LANGEVIN</t>
  </si>
  <si>
    <t>Avenue du Docteur Fleming</t>
  </si>
  <si>
    <t>MARTIGUES</t>
  </si>
  <si>
    <t>F  MARTINI02</t>
  </si>
  <si>
    <t>256374-EPP-1-2014-1-FR-EPPKA3-ECHE</t>
  </si>
  <si>
    <t>949633396</t>
  </si>
  <si>
    <t>LYCÉE JOSEPH PERNOCK</t>
  </si>
  <si>
    <t>LYCÉE JOSEPH PERNOCK CITÉE SCOLAIRE</t>
  </si>
  <si>
    <t xml:space="preserve">97214 </t>
  </si>
  <si>
    <t>LE LORRAIN</t>
  </si>
  <si>
    <t>F  MARVEJO02</t>
  </si>
  <si>
    <t>249709-EPP-1-2014-1-FR-EPPKA3-ECHE</t>
  </si>
  <si>
    <t>949494395</t>
  </si>
  <si>
    <t>LEAP TERRE NOUVELLE</t>
  </si>
  <si>
    <t>2, AVENUE DES MARTYRS DE LA RÉSISTANCE</t>
  </si>
  <si>
    <t>MARVEJOLS</t>
  </si>
  <si>
    <t>F  MARVEJO03</t>
  </si>
  <si>
    <t>272030-EPP-1-2018-1-FR-EPPKA1-ECHE</t>
  </si>
  <si>
    <t>923092838</t>
  </si>
  <si>
    <t>Lycée Polyvalent Privé Saint Joseph</t>
  </si>
  <si>
    <t>1 avenue théophile roussel</t>
  </si>
  <si>
    <t>Marvejols</t>
  </si>
  <si>
    <t>F  MARVEJO04</t>
  </si>
  <si>
    <t>265052-EPP-1-2014-1-FR-EPPKA3-ECHE</t>
  </si>
  <si>
    <t>949568406</t>
  </si>
  <si>
    <t>ECOLE EN TRAVAIL EDUCATIF ET SOCIAL</t>
  </si>
  <si>
    <t>17 BD THÉOPHILE ROUSSEL</t>
  </si>
  <si>
    <t>F  MASSEUB02</t>
  </si>
  <si>
    <t>256018-EPP-1-2014-1-FR-EPPKA3-ECHE</t>
  </si>
  <si>
    <t>949304566</t>
  </si>
  <si>
    <t>CAMPUS LA SALLE SAINT-CHRISTOPHE</t>
  </si>
  <si>
    <t>DOMAINE BELLIARD</t>
  </si>
  <si>
    <t>32140</t>
  </si>
  <si>
    <t>MASSEUBE</t>
  </si>
  <si>
    <t>F  MASSY01</t>
  </si>
  <si>
    <t>271733-EPP-1-2017-1-FR-EPPKA3-ECHE</t>
  </si>
  <si>
    <t>938708868</t>
  </si>
  <si>
    <t>Lycée Parc de Vilgénis</t>
  </si>
  <si>
    <t>80 rue de Versailles</t>
  </si>
  <si>
    <t>91300</t>
  </si>
  <si>
    <t>Massy</t>
  </si>
  <si>
    <t>F  MAUBEUG01</t>
  </si>
  <si>
    <t>271941-EPP-1-2018-1-FR-EPPKA1-ECHE</t>
  </si>
  <si>
    <t>923779792</t>
  </si>
  <si>
    <t>Lycée Polyvalent André Lurçat</t>
  </si>
  <si>
    <t>113 rue d'Hautmont</t>
  </si>
  <si>
    <t>59602</t>
  </si>
  <si>
    <t>MAUBEUGE</t>
  </si>
  <si>
    <t>F  MEAUX04</t>
  </si>
  <si>
    <t>272395-EPP-1-2019-1-FR-EPPKA1-ECHE</t>
  </si>
  <si>
    <t>910942909</t>
  </si>
  <si>
    <t>LGT JEAN VILAR</t>
  </si>
  <si>
    <t>83, AVENUE DU PRÉSIDENT SALVADOR ALLENDE</t>
  </si>
  <si>
    <t>77100</t>
  </si>
  <si>
    <t xml:space="preserve">MEAUX </t>
  </si>
  <si>
    <t>F  MELUN06</t>
  </si>
  <si>
    <t>254640-EPP-1-2014-1-FR-EPPKA3-ECHE</t>
  </si>
  <si>
    <t>949405155</t>
  </si>
  <si>
    <t>LYCÉE HONORÉ DE BALZAC</t>
  </si>
  <si>
    <t>AVENUE PAUL LANGEVIN</t>
  </si>
  <si>
    <t>77290</t>
  </si>
  <si>
    <t>MITRY-MORY</t>
  </si>
  <si>
    <t>F  MELUN07</t>
  </si>
  <si>
    <t>269577-EPP-1-2015-1-FR-EPPKA3-ECHE</t>
  </si>
  <si>
    <t>942191459</t>
  </si>
  <si>
    <t>CENTRE DES MUSIQUES DIDIER LOCKWOOD</t>
  </si>
  <si>
    <t>187 avenue du lys</t>
  </si>
  <si>
    <t>77190</t>
  </si>
  <si>
    <t>dammarie-lès-lys</t>
  </si>
  <si>
    <t>F  MELUN08</t>
  </si>
  <si>
    <t>271824-EPP-1-2017-1-FR-EPPKA3-ECHE</t>
  </si>
  <si>
    <t>939803901</t>
  </si>
  <si>
    <t>Lycée Uruguay France</t>
  </si>
  <si>
    <t>1 avenue des marronniers</t>
  </si>
  <si>
    <t>77210</t>
  </si>
  <si>
    <t>AVON</t>
  </si>
  <si>
    <t>F  MENDE03</t>
  </si>
  <si>
    <t>217544-EPP-1-2014-1-FR-EPPKA3-ECHE</t>
  </si>
  <si>
    <t>947746067</t>
  </si>
  <si>
    <t>LYCEE CHAPTAL MENDE</t>
  </si>
  <si>
    <t>AVENUE PAULIN DAUDÉ</t>
  </si>
  <si>
    <t>48000</t>
  </si>
  <si>
    <t>MENDE</t>
  </si>
  <si>
    <t>F  MENDE04</t>
  </si>
  <si>
    <t>272171-EPP-1-2018-1-FR-EPPKA1-ECHE</t>
  </si>
  <si>
    <t>914631819</t>
  </si>
  <si>
    <t>LYCEE NOTRE DAME</t>
  </si>
  <si>
    <t>Quartier Fontanilles</t>
  </si>
  <si>
    <t>F  MENDE05</t>
  </si>
  <si>
    <t>272192-EPP-1-2018-1-FR-EPPKA1-ECHE</t>
  </si>
  <si>
    <t>912854391</t>
  </si>
  <si>
    <t>HOPITAL LOZERE INSTITUT DE FORMATION AUX SOINS INFIRMIERS</t>
  </si>
  <si>
    <t>Avenue du 8 mai 1945</t>
  </si>
  <si>
    <t>F  MENDE06</t>
  </si>
  <si>
    <t>272434-EPP-1-2019-1-FR-EPPKA1-ECHE</t>
  </si>
  <si>
    <t>929779436</t>
  </si>
  <si>
    <t>LYCÉE PEYTAVIN</t>
  </si>
  <si>
    <t>63 AVENUE DU 11 NOVEMBREBP 38</t>
  </si>
  <si>
    <t>48001</t>
  </si>
  <si>
    <t>MENDE CEDEX 1</t>
  </si>
  <si>
    <t>F  MENTON01</t>
  </si>
  <si>
    <t>250077-EPP-1-2014-1-FR-EPPKA3-ECHE</t>
  </si>
  <si>
    <t>947063090</t>
  </si>
  <si>
    <t>LYCÉE POLYVALENT RÉGIONAL P &amp; M CURIE MENTON</t>
  </si>
  <si>
    <t>353, AVENUE DOYEN LÉPINE</t>
  </si>
  <si>
    <t>06500</t>
  </si>
  <si>
    <t>MENTON</t>
  </si>
  <si>
    <t>F  MESNIER01</t>
  </si>
  <si>
    <t>232171-EPP-1-2014-1-FR-EPPKA3-ECHE</t>
  </si>
  <si>
    <t>946827574</t>
  </si>
  <si>
    <t>ASSOCIATION RESPONSABLE DES ETABLISSEMENTS D'ENSEIGNEMENT DE L'INSTITUTION ST JOSEPH</t>
  </si>
  <si>
    <t>CHÂTEAU DE MESNIÈRES</t>
  </si>
  <si>
    <t>MESNIÈRES-EN-BRAY</t>
  </si>
  <si>
    <t>F  METZ26</t>
  </si>
  <si>
    <t>223585-EPP-1-2014-1-FR-EPPKA3-ECHE</t>
  </si>
  <si>
    <t>949207469</t>
  </si>
  <si>
    <t>CROIX ROUGE FRANÇAISE- IRFSS ALSACE LORRAINE</t>
  </si>
  <si>
    <t>14 rue du General Lapasset</t>
  </si>
  <si>
    <t>57 070</t>
  </si>
  <si>
    <t>METZ</t>
  </si>
  <si>
    <t>F  METZ27</t>
  </si>
  <si>
    <t>256160-EPP-1-2014-1-FR-EPPKA3-ECHE</t>
  </si>
  <si>
    <t>948010489</t>
  </si>
  <si>
    <t>Association scolaire De La Salle</t>
  </si>
  <si>
    <t>2 RUE SAINT MAXIMIN</t>
  </si>
  <si>
    <t>57070</t>
  </si>
  <si>
    <t xml:space="preserve">METZ </t>
  </si>
  <si>
    <t>F  METZ28</t>
  </si>
  <si>
    <t>258698-EPP-1-2014-1-FR-EPPKA3-ECHE</t>
  </si>
  <si>
    <t>949454431</t>
  </si>
  <si>
    <t>INSTITUT DE FORMATION EN SOINS INFIRMIERS DU CENTRE HOSPITALIER DE JURY-LÈS-METZ</t>
  </si>
  <si>
    <t>BP 75088</t>
  </si>
  <si>
    <t>57073</t>
  </si>
  <si>
    <t>METZ CEDEX3</t>
  </si>
  <si>
    <t>F  METZ29</t>
  </si>
  <si>
    <t>260245-EPP-1-2014-1-FR-EPPKA3-ECHE</t>
  </si>
  <si>
    <t>949635045</t>
  </si>
  <si>
    <t>CENTRE HOSPITALIER INTERCOMMUNAL UNISANTÉ IFSI DE FORBACH</t>
  </si>
  <si>
    <t>6, RUE THERESE</t>
  </si>
  <si>
    <t>57604</t>
  </si>
  <si>
    <t>FORBACH CEDEX</t>
  </si>
  <si>
    <t>F  METZ31</t>
  </si>
  <si>
    <t>260590-EPP-1-2014-1-FR-EPPKA3-ECHE</t>
  </si>
  <si>
    <t>949300104</t>
  </si>
  <si>
    <t>LYCÉE POLYVALENT JEAN-BAPTISTE COLBERT</t>
  </si>
  <si>
    <t>7, IMPASSE COLBERT</t>
  </si>
  <si>
    <t>57100</t>
  </si>
  <si>
    <t>THIONVILLE</t>
  </si>
  <si>
    <t>F  METZ32</t>
  </si>
  <si>
    <t>261922-EPP-1-2014-1-FR-EPPKA3-ECHE</t>
  </si>
  <si>
    <t>949509333</t>
  </si>
  <si>
    <t>ECOLE SUPÉRIEURE D'ART DE LORRAINE</t>
  </si>
  <si>
    <t>1, RUE DE LA CITADELLE</t>
  </si>
  <si>
    <t>57000</t>
  </si>
  <si>
    <t>F  METZ33</t>
  </si>
  <si>
    <t>261056-EPP-1-2014-1-FR-EPPKA3-ECHE</t>
  </si>
  <si>
    <t>948853322</t>
  </si>
  <si>
    <t>INSTITUT FRANÇAIS DE SOINS INFIRMIERS DE METZ-THIONVILLE</t>
  </si>
  <si>
    <t>16 BOULEVARD PAIXHANS BATIMENT C</t>
  </si>
  <si>
    <t>F  METZ34</t>
  </si>
  <si>
    <t>270709-EPP-1-2016-1-FR-EPPKA3-ECHE</t>
  </si>
  <si>
    <t>948698510</t>
  </si>
  <si>
    <t>LGT ROBERT SCHUMAN</t>
  </si>
  <si>
    <t>4 RUE MONSEIGNEUR PELT</t>
  </si>
  <si>
    <t>BP 55130</t>
  </si>
  <si>
    <t>F  METZ35</t>
  </si>
  <si>
    <t>270159-EPP-1-2015-1-FR-EPPKA3-ECHE</t>
  </si>
  <si>
    <t>938841758</t>
  </si>
  <si>
    <t>ETABLISSEMENT D'HOSPITALISATION</t>
  </si>
  <si>
    <t>Avenue Albert de BRIEY 31</t>
  </si>
  <si>
    <t>54150</t>
  </si>
  <si>
    <t>BRIEY</t>
  </si>
  <si>
    <t>F  METZ36</t>
  </si>
  <si>
    <t>270068-EPP-1-2015-1-FR-EPPKA3-ECHE</t>
  </si>
  <si>
    <t>938923626</t>
  </si>
  <si>
    <t>CENTRE HOSPITALIER REGIONAL METZ THIONVILLE</t>
  </si>
  <si>
    <t>1 3 rue du friscaty</t>
  </si>
  <si>
    <t>57126</t>
  </si>
  <si>
    <t>Thionville</t>
  </si>
  <si>
    <t>F  METZ37</t>
  </si>
  <si>
    <t>271555-EPP-1-2017-1-FR-EPPKA3-ECHE</t>
  </si>
  <si>
    <t>938198939</t>
  </si>
  <si>
    <t>EPLEFPA METZ COURCELLES CHAUSSY</t>
  </si>
  <si>
    <t>1/3 avenue d'Urville</t>
  </si>
  <si>
    <t>57530</t>
  </si>
  <si>
    <t>Courcelles Chaussy</t>
  </si>
  <si>
    <t>F  METZ38</t>
  </si>
  <si>
    <t>271736-EPP-1-2017-1-FR-EPPKA3-ECHE</t>
  </si>
  <si>
    <t>928381181</t>
  </si>
  <si>
    <t>ESITC DE METZ</t>
  </si>
  <si>
    <t>6 rue Marconi</t>
  </si>
  <si>
    <t>F  METZ39</t>
  </si>
  <si>
    <t>272137-EPP-1-2018-1-FR-EPPKA1-ECHE</t>
  </si>
  <si>
    <t>927840406</t>
  </si>
  <si>
    <t>LYCEE POLYVALENT FELIX MAYER</t>
  </si>
  <si>
    <t>2 SQUARE GEORGES BASTIDE</t>
  </si>
  <si>
    <t>57150</t>
  </si>
  <si>
    <t>CREUTZWALD</t>
  </si>
  <si>
    <t>F  METZ40</t>
  </si>
  <si>
    <t>272194-EPP-1-2018-1-FR-EPPKA1-ECHE</t>
  </si>
  <si>
    <t>934040646</t>
  </si>
  <si>
    <t>LGT GEORGES DE LA TOUR</t>
  </si>
  <si>
    <t>1 Place de Maud'huy</t>
  </si>
  <si>
    <t>57045</t>
  </si>
  <si>
    <t>F  METZ41</t>
  </si>
  <si>
    <t>272669-EPP-1-2019-1-FR-EPPKA1-ECHE</t>
  </si>
  <si>
    <t>917991705</t>
  </si>
  <si>
    <t>LYCEE POLYVALENT LA BRIQUERIE</t>
  </si>
  <si>
    <t>15 route de la briquerie</t>
  </si>
  <si>
    <t>F  MILLAU02</t>
  </si>
  <si>
    <t>262818-EPP-1-2014-1-FR-EPPKA3-ECHE</t>
  </si>
  <si>
    <t>949450939</t>
  </si>
  <si>
    <t>CENTRE HOSPITALIER DE MILLAU - INSTITUT DE FORMATION EN SOINS INFIRMIERS</t>
  </si>
  <si>
    <t>265 BOULEVARD ACHILLE SOUQUES</t>
  </si>
  <si>
    <t>MILLAU</t>
  </si>
  <si>
    <t>F  MONTARG04</t>
  </si>
  <si>
    <t>237411-EPP-1-2014-1-FR-EPPKA3-ECHE</t>
  </si>
  <si>
    <t>949535426</t>
  </si>
  <si>
    <t>ETABLISSEMENT PUBLIC LOCAL DU LOIRET</t>
  </si>
  <si>
    <t>Le Chesnoy - 2190 Avenue d'Antibes</t>
  </si>
  <si>
    <t>AMILLY</t>
  </si>
  <si>
    <t>F  MONTAUB06</t>
  </si>
  <si>
    <t>234057-EPP-1-2014-1-FR-EPPKA3-ECHE</t>
  </si>
  <si>
    <t>948612859</t>
  </si>
  <si>
    <t>EGC MONTAUBAN</t>
  </si>
  <si>
    <t>61 avenue Gambetta</t>
  </si>
  <si>
    <t>82000</t>
  </si>
  <si>
    <t>MONTAUBAN</t>
  </si>
  <si>
    <t>F  MONTAUB08</t>
  </si>
  <si>
    <t>263764-EPP-1-2014-1-FR-EPPKA3-ECHE</t>
  </si>
  <si>
    <t>948637012</t>
  </si>
  <si>
    <t>EPLEFPA DE TARN ET GARONNE</t>
  </si>
  <si>
    <t>DOMAINE DE CAPOU - 1915 ROUTE DE BORDEAUX</t>
  </si>
  <si>
    <t>F  MONTAUB09</t>
  </si>
  <si>
    <t>260674-EPP-1-2014-1-FR-EPPKA3-ECHE</t>
  </si>
  <si>
    <t>949636791</t>
  </si>
  <si>
    <t>INSTITUT DE FORMATION EN SOINS INFIRMIERS  DU CENTRE HOSPITALIER DE MONTAUBAN</t>
  </si>
  <si>
    <t>100 RUE LÉON CLADEL - BP 765</t>
  </si>
  <si>
    <t>82013</t>
  </si>
  <si>
    <t>F  MONTAUB10</t>
  </si>
  <si>
    <t>272016-EPP-1-2018-1-FR-EPPKA1-ECHE</t>
  </si>
  <si>
    <t>935478865</t>
  </si>
  <si>
    <t>Lycée Pierre-Marie THEAS</t>
  </si>
  <si>
    <t>rue Marie-Rose GINESTE</t>
  </si>
  <si>
    <t>82005</t>
  </si>
  <si>
    <t>F  MONTAUB11</t>
  </si>
  <si>
    <t>272455-EPP-1-2019-1-FR-EPPKA1-ECHE</t>
  </si>
  <si>
    <t>907268452</t>
  </si>
  <si>
    <t>LYCEE POLYVALENT JEAN BAYLET</t>
  </si>
  <si>
    <t>20 avenue du maréchal Leclerc de Hauteclocque</t>
  </si>
  <si>
    <t>82403</t>
  </si>
  <si>
    <t>VALENCE D'AGEN</t>
  </si>
  <si>
    <t>F  MONTELI03</t>
  </si>
  <si>
    <t>249821-EPP-1-2014-1-FR-EPPKA3-ECHE</t>
  </si>
  <si>
    <t>947695239</t>
  </si>
  <si>
    <t>LYCÉE GÉNÉRAL ET TECHNOLOGIQUE ALAIN BORNE</t>
  </si>
  <si>
    <t>10, PLACE DU THÉÂTRE BP 339</t>
  </si>
  <si>
    <t>26216</t>
  </si>
  <si>
    <t>MONTELIMAR</t>
  </si>
  <si>
    <t>F  MONTELI04</t>
  </si>
  <si>
    <t>269372-EPP-1-2014-1-FR-EPPKA3-ECHE</t>
  </si>
  <si>
    <t>930554660</t>
  </si>
  <si>
    <t>CENTRE ETUDE FORESTIERE ET AGRICOLE</t>
  </si>
  <si>
    <t>103 ROUTE DE ROCHEMAURE</t>
  </si>
  <si>
    <t xml:space="preserve">MONTELIMAR </t>
  </si>
  <si>
    <t>F  MONTIVI01</t>
  </si>
  <si>
    <t>262196-EPP-1-2014-1-FR-EPPKA3-ECHE</t>
  </si>
  <si>
    <t>949167505</t>
  </si>
  <si>
    <t>LYCEE JEAN PREVOST MONTIVILLIERS</t>
  </si>
  <si>
    <t>1 AVENUE JEAN-PRÉVOST</t>
  </si>
  <si>
    <t>76290</t>
  </si>
  <si>
    <t>MONTIVILLIERS</t>
  </si>
  <si>
    <t>F  MONTLUC01</t>
  </si>
  <si>
    <t>244273-EPP-1-2014-1-FR-EPPKA3-ECHE</t>
  </si>
  <si>
    <t>946968612</t>
  </si>
  <si>
    <t>LYCEE POLYVALENT PAUL CONSTANS</t>
  </si>
  <si>
    <t>RUE CHRISTOPHE THIVRIER</t>
  </si>
  <si>
    <t xml:space="preserve">03 100 </t>
  </si>
  <si>
    <t>MONTLUÇON</t>
  </si>
  <si>
    <t>F  MONTPEL03</t>
  </si>
  <si>
    <t>28497-EPP-1-2014-1-FR-EPPKA3-ECHE</t>
  </si>
  <si>
    <t>984247943</t>
  </si>
  <si>
    <t>UNIVERSITE PAUL-VALERY MONTPELLIER3</t>
  </si>
  <si>
    <t>ROUTE DE MENDE</t>
  </si>
  <si>
    <t xml:space="preserve">F-34199 </t>
  </si>
  <si>
    <t>MONTPELLIER CEDEX 5</t>
  </si>
  <si>
    <t>F  MONTPEL06</t>
  </si>
  <si>
    <t>272404-EPP-1-2019-1-FR-EPPKA1-ECHE</t>
  </si>
  <si>
    <t>931767645</t>
  </si>
  <si>
    <t>Lycée Polyvalent Jean Mermoz</t>
  </si>
  <si>
    <t>717 Avenue Jean Mermoz</t>
  </si>
  <si>
    <t>34060</t>
  </si>
  <si>
    <t>F  MONTPEL08</t>
  </si>
  <si>
    <t>28407-EPP-1-2014-1-FR-EPPKA3-ECHE</t>
  </si>
  <si>
    <t>998587550</t>
  </si>
  <si>
    <t>ECOLE NATIONALE SUPERIEURE DE CHIMIE DE MONTPELLIER</t>
  </si>
  <si>
    <t xml:space="preserve">8 rue de l'Ecole Normale </t>
  </si>
  <si>
    <t>34296</t>
  </si>
  <si>
    <t>F  MONTPEL10</t>
  </si>
  <si>
    <t>28350-EPP-1-2014-1-FR-EPPKA3-ECHE</t>
  </si>
  <si>
    <t>999819644</t>
  </si>
  <si>
    <t>INSTITUT NATIONAL D'ETUDES SUPERIEURES AGRONOMIQUES DE MONTPELLIER</t>
  </si>
  <si>
    <t>2, Place Pierre Viala</t>
  </si>
  <si>
    <t>F 34060</t>
  </si>
  <si>
    <t>MONTPELLIER CEDEX 01</t>
  </si>
  <si>
    <t>28185-EPP-1-2014-1-FR-EPPKA3-ECHE</t>
  </si>
  <si>
    <t>949662302</t>
  </si>
  <si>
    <t>GROUPE SUP DE CO MONTPELLIER</t>
  </si>
  <si>
    <t>2300, Avenue des Moulins</t>
  </si>
  <si>
    <t>34185</t>
  </si>
  <si>
    <t>MONTPELLIER CEDEX 4</t>
  </si>
  <si>
    <t>F  MONTPEL14</t>
  </si>
  <si>
    <t>27846-EPP-1-2014-1-FR-EPPKA3-ECHE</t>
  </si>
  <si>
    <t>945606053</t>
  </si>
  <si>
    <t>ECOLE NATIONALE SUPERIEURE ARCHITECTURE DE MONTPELLIER</t>
  </si>
  <si>
    <t>179, rue de l'Esperou</t>
  </si>
  <si>
    <t xml:space="preserve">34 093 </t>
  </si>
  <si>
    <t>MONTPELLIER CEDEX 05</t>
  </si>
  <si>
    <t>F  MONTPEL30</t>
  </si>
  <si>
    <t>224593-EPP-1-2014-1-FR-EPPKA3-ECHE</t>
  </si>
  <si>
    <t>949220467</t>
  </si>
  <si>
    <t>CENTRE INTERNATIONAL DES HAUTES ETUDES AGRONOMIQUES MÉDITERRANÉENNES - INSTITUT AGRONOMIQUE MÉDITERRANÉEN DE MONTPELLIER</t>
  </si>
  <si>
    <t>3191, ROUTE DE MENDE</t>
  </si>
  <si>
    <t>34093</t>
  </si>
  <si>
    <t>F  MONTPEL36</t>
  </si>
  <si>
    <t>50617-EPP-1-2014-1-FR-EPPKA3-ECHE</t>
  </si>
  <si>
    <t>946077570</t>
  </si>
  <si>
    <t>LYCÉE GÉNÉRAL ET TECHNOLOGIQUE JEAN MONNET</t>
  </si>
  <si>
    <t>BP 7045 Rue de Malbosc</t>
  </si>
  <si>
    <t>34088</t>
  </si>
  <si>
    <t>F  MONTPEL45</t>
  </si>
  <si>
    <t>215801-EPP-1-2014-1-FR-EPPKA3-ECHE</t>
  </si>
  <si>
    <t>949528636</t>
  </si>
  <si>
    <t>LYCÉE POLYVALENT GEORGES POMPIDOU</t>
  </si>
  <si>
    <t>351 avenue Marechal de Lattre de Tassigny</t>
  </si>
  <si>
    <t>34170</t>
  </si>
  <si>
    <t>CASTELNAU-LE-LEZ</t>
  </si>
  <si>
    <t>F  MONTPEL46</t>
  </si>
  <si>
    <t>223439-EPP-1-2014-1-FR-EPPKA3-ECHE</t>
  </si>
  <si>
    <t>949464228</t>
  </si>
  <si>
    <t>LYCEE DES METIERS MENDES FRANCE</t>
  </si>
  <si>
    <t>380 RUE DU MAS DE BROUSSE</t>
  </si>
  <si>
    <t>F  MONTPEL48</t>
  </si>
  <si>
    <t>239833-EPP-1-2014-1-FR-EPPKA3-ECHE</t>
  </si>
  <si>
    <t>949421548</t>
  </si>
  <si>
    <t>ECOLE SUPÉRIEURE DES BEAUX-ARTS DE MONTPELLIER AGGLOMÉRATION</t>
  </si>
  <si>
    <t>130, rue Yehudi Menuhin</t>
  </si>
  <si>
    <t>F  MONTPEL49</t>
  </si>
  <si>
    <t>270249-EPP-1-2015-1-FR-EPPKA3-ECHE</t>
  </si>
  <si>
    <t>945311367</t>
  </si>
  <si>
    <t>EPLEFPA EPL MONTPELLIER-ORB-HERAULT</t>
  </si>
  <si>
    <t>3224 ROUTE DE MENDE</t>
  </si>
  <si>
    <t>F  MONTPEL50</t>
  </si>
  <si>
    <t>251742-EPP-1-2014-1-FR-EPPKA3-ECHE</t>
  </si>
  <si>
    <t>949505356</t>
  </si>
  <si>
    <t>LGT RENÉ GOSSE</t>
  </si>
  <si>
    <t>2 RUE VICTOR HUGO</t>
  </si>
  <si>
    <t>CLERMONT L'HERAULT</t>
  </si>
  <si>
    <t>F  MONTPEL51</t>
  </si>
  <si>
    <t>254549-EPP-1-2014-1-FR-EPPKA3-ECHE</t>
  </si>
  <si>
    <t>949311550</t>
  </si>
  <si>
    <t>LYCÉE JULES GUESDE</t>
  </si>
  <si>
    <t>110 AVENUE DE LODÈVE CS 89004</t>
  </si>
  <si>
    <t xml:space="preserve">34060 </t>
  </si>
  <si>
    <t>F  MONTPEL52</t>
  </si>
  <si>
    <t>262648-EPP-1-2014-1-FR-EPPKA3-ECHE</t>
  </si>
  <si>
    <t>949653087</t>
  </si>
  <si>
    <t>LYCEE POLYVALENT GEORGES FRECHE</t>
  </si>
  <si>
    <t>LYCEE DE L'HÔTELLERIE ET DU TOURISME GEORGES-FRECHE 401 RUE LE TITIEN - CS 94010</t>
  </si>
  <si>
    <t>34960</t>
  </si>
  <si>
    <t>MONTPELLIER CEDEX 2</t>
  </si>
  <si>
    <t>F  MONTPEL53</t>
  </si>
  <si>
    <t>270781-EPP-1-2016-1-FR-EPPKA3-ECHE</t>
  </si>
  <si>
    <t>929764983</t>
  </si>
  <si>
    <t>OGEC LYCEE PRIVE NEVERS</t>
  </si>
  <si>
    <t>18 rue de la Garenne</t>
  </si>
  <si>
    <t>34090</t>
  </si>
  <si>
    <t>270661-EPP-1-2016-1-FR-EPPKA3-ECHE</t>
  </si>
  <si>
    <t>933640521</t>
  </si>
  <si>
    <t>163 RUE AUGUSTE BROUSSONNET</t>
  </si>
  <si>
    <t>F  MONTPEL55</t>
  </si>
  <si>
    <t>272248-EPP-1-2018-1-FR-EPPKA1-ECHE</t>
  </si>
  <si>
    <t>912633425</t>
  </si>
  <si>
    <t>INSTITUTS DE FORMATION EN ERGOTHERAPIE ET KINESITHERAPIE</t>
  </si>
  <si>
    <t>RUE DE SAINT PRIEST 1672 - PARC EUROMEDECINE</t>
  </si>
  <si>
    <t>F  MONTPEL56</t>
  </si>
  <si>
    <t>272181-EPP-1-2018-1-FR-EPPKA1-ECHE</t>
  </si>
  <si>
    <t>912802108</t>
  </si>
  <si>
    <t>INSTITUTS DE FORMATION AUX METIERS DE LA SANTE</t>
  </si>
  <si>
    <t>191 AV DU DOYEN GASTON GIRAUD</t>
  </si>
  <si>
    <t>34295</t>
  </si>
  <si>
    <t>MONTPELLIER Cedex 5</t>
  </si>
  <si>
    <t>F  MONTREU01</t>
  </si>
  <si>
    <t>252374-EPP-1-2014-1-FR-EPPKA3-ECHE</t>
  </si>
  <si>
    <t>949654639</t>
  </si>
  <si>
    <t>LYCÉE GÉNÉRAL ET TECHNOLOGIQUE JEAN JAURÈS</t>
  </si>
  <si>
    <t>1 RUE DOMBASLE</t>
  </si>
  <si>
    <t>93105</t>
  </si>
  <si>
    <t>MONTREUIL CEDEX</t>
  </si>
  <si>
    <t>F  MONTROU02</t>
  </si>
  <si>
    <t>224291-EPP-1-2014-1-FR-EPPKA3-ECHE</t>
  </si>
  <si>
    <t>944919681</t>
  </si>
  <si>
    <t>FONDATION INSTITUT DE TRAVAIL SOCIAL ET DE RECHERCHES SOCIALES</t>
  </si>
  <si>
    <t>1, r. du 11 Novembre</t>
  </si>
  <si>
    <t>92120</t>
  </si>
  <si>
    <t>MONTROUGE</t>
  </si>
  <si>
    <t>F  MOOREA01</t>
  </si>
  <si>
    <t>270381-EPP-1-2015-1-FR-EPPKA3-ECHE</t>
  </si>
  <si>
    <t>938769105</t>
  </si>
  <si>
    <t>LYCEE AGRICOLE D'OPUNOHU</t>
  </si>
  <si>
    <t>BP 1007</t>
  </si>
  <si>
    <t>98729</t>
  </si>
  <si>
    <t>PAPETOAI</t>
  </si>
  <si>
    <t>F  MORLAIX01</t>
  </si>
  <si>
    <t>270000-EPP-1-2015-1-FR-EPPKA3-ECHE</t>
  </si>
  <si>
    <t>938955248</t>
  </si>
  <si>
    <t>LYCEE GENERAL ET TECHNOLOGIQUE PRIVE ND KREISKER</t>
  </si>
  <si>
    <t>2 RUE CADIOU</t>
  </si>
  <si>
    <t>29250</t>
  </si>
  <si>
    <t>SAINT POL DE LEON</t>
  </si>
  <si>
    <t>F  MOULINS06</t>
  </si>
  <si>
    <t>247333-EPP-1-2014-1-FR-EPPKA3-ECHE</t>
  </si>
  <si>
    <t>948576387</t>
  </si>
  <si>
    <t>OGEC ANNA RODIER</t>
  </si>
  <si>
    <t>39 COURS JEAN JAURES</t>
  </si>
  <si>
    <t>03000</t>
  </si>
  <si>
    <t>MOULINS</t>
  </si>
  <si>
    <t>F  MOULINS07</t>
  </si>
  <si>
    <t>262812-EPP-1-2014-1-FR-EPPKA3-ECHE</t>
  </si>
  <si>
    <t>949467817</t>
  </si>
  <si>
    <t>INSTITUT REGIONAL DE FORMATION SANITAIRE ET SOCIALE</t>
  </si>
  <si>
    <t>20, RUE DU VERT GALANT - BP 30401</t>
  </si>
  <si>
    <t>03004</t>
  </si>
  <si>
    <t>MOULINS CEDEX</t>
  </si>
  <si>
    <t>F  MOULINS08</t>
  </si>
  <si>
    <t>271677-EPP-1-2017-1-FR-EPPKA3-ECHE</t>
  </si>
  <si>
    <t>933639939</t>
  </si>
  <si>
    <t>EPLEFPA DU BOURBONNAIS</t>
  </si>
  <si>
    <t>Neuville</t>
  </si>
  <si>
    <t>03017</t>
  </si>
  <si>
    <t>MOULINS Cedex</t>
  </si>
  <si>
    <t>F  MULHOUS01</t>
  </si>
  <si>
    <t>28040-EPP-1-2014-1-FR-EPPKA3-ECHE</t>
  </si>
  <si>
    <t>999861839</t>
  </si>
  <si>
    <t>UNIVERSITE DE HAUTE ALSACE UHA</t>
  </si>
  <si>
    <t>2 RUE DES FRÈRES LUMIÈRE</t>
  </si>
  <si>
    <t>68093</t>
  </si>
  <si>
    <t>MULHOUSE</t>
  </si>
  <si>
    <t>F  MULHOUS03</t>
  </si>
  <si>
    <t>252976-EPP-1-2014-1-FR-EPPKA3-ECHE</t>
  </si>
  <si>
    <t>942471207</t>
  </si>
  <si>
    <t>LEGT ALBERT SCHWEITZER</t>
  </si>
  <si>
    <t>8, BOULEVARD DE LA MARNE, BP 2269</t>
  </si>
  <si>
    <t>68068</t>
  </si>
  <si>
    <t>MULHOUSE CEDEX</t>
  </si>
  <si>
    <t>F  MULHOUS08</t>
  </si>
  <si>
    <t>28080-EPP-1-2014-1-FR-EPPKA3-ECHE</t>
  </si>
  <si>
    <t>949421451</t>
  </si>
  <si>
    <t>ECOLE SUPÉRIEURE DE PRAXIS SOCIALE</t>
  </si>
  <si>
    <t>4 RUE  SCHLUMBERGER</t>
  </si>
  <si>
    <t>68100</t>
  </si>
  <si>
    <t>F  MULHOUS15</t>
  </si>
  <si>
    <t>242519-EPP-1-2014-1-FR-EPPKA3-ECHE</t>
  </si>
  <si>
    <t>949363445</t>
  </si>
  <si>
    <t>FONDATION PROVIDENCE DE RIBEAUVILLE INSTITUTION SAINTE JEANNE D'ARC</t>
  </si>
  <si>
    <t>15 RUE DU CHANOINE BRUN</t>
  </si>
  <si>
    <t>F  MULHOUS19</t>
  </si>
  <si>
    <t>270331-EPP-1-2015-1-FR-EPPKA3-ECHE</t>
  </si>
  <si>
    <t>938760084</t>
  </si>
  <si>
    <t>INSTITUT SUPERIEUR TEXTILE ALSACE</t>
  </si>
  <si>
    <t>21 rue Alfred Werner</t>
  </si>
  <si>
    <t>68058</t>
  </si>
  <si>
    <t>F  NANCY05</t>
  </si>
  <si>
    <t>253359-EPP-1-2014-1-FR-EPPKA3-ECHE</t>
  </si>
  <si>
    <t>949506520</t>
  </si>
  <si>
    <t>LYCEE FREDERIC CHOPIN</t>
  </si>
  <si>
    <t>ESPLANADE JACQUES BAUDOT - CS 54238</t>
  </si>
  <si>
    <t>54042</t>
  </si>
  <si>
    <t>NANCY CEDEX</t>
  </si>
  <si>
    <t>F  NANCY12</t>
  </si>
  <si>
    <t>27903-EPP-1-2014-1-FR-EPPKA3-ECHE</t>
  </si>
  <si>
    <t>949266445</t>
  </si>
  <si>
    <t>ECOLE NATIONALE SUPÉRIEURE D'ART ET DE DESIGN DE NANCY</t>
  </si>
  <si>
    <t>1 AVENUE BOFFRAND</t>
  </si>
  <si>
    <t>54013</t>
  </si>
  <si>
    <t>F  NANCY21</t>
  </si>
  <si>
    <t>28264-EPP-1-2014-1-FR-EPPKA3-ECHE</t>
  </si>
  <si>
    <t>949220079</t>
  </si>
  <si>
    <t>ALFOREAS INSTITUT REGIONAL DU TRAVAIL SOCIAL DE LORRAINE</t>
  </si>
  <si>
    <t>201 AVENUE RAYMOND PINCHARD, B.P. 2009</t>
  </si>
  <si>
    <t>54100</t>
  </si>
  <si>
    <t>F  NANCY37</t>
  </si>
  <si>
    <t>221957-EPP-1-2014-1-FR-EPPKA3-ECHE</t>
  </si>
  <si>
    <t>951508018</t>
  </si>
  <si>
    <t>ECOLE D'ENSEIGNEMENT SUPERIEUR PRIVE I.C.N.</t>
  </si>
  <si>
    <t>QUAI CLAUDE LE LORRAIN 122 CO 75</t>
  </si>
  <si>
    <t>54000</t>
  </si>
  <si>
    <t xml:space="preserve">NANCY </t>
  </si>
  <si>
    <t>F  NANCY38</t>
  </si>
  <si>
    <t>227867-EPP-1-2014-1-FR-EPPKA3-ECHE</t>
  </si>
  <si>
    <t>947188220</t>
  </si>
  <si>
    <t>ECOLE NATIONALE SUPÉRIEURE D'ARCHITECTURE DE NANCY</t>
  </si>
  <si>
    <t>2 RUE BASTIEN-LEPAGE</t>
  </si>
  <si>
    <t>F  NANCY39</t>
  </si>
  <si>
    <t>242691-EPP-1-2014-1-FR-EPPKA3-ECHE</t>
  </si>
  <si>
    <t>946410183</t>
  </si>
  <si>
    <t>CHU DE NANCY- ECOLE D'INFIRMIERS DE BLOC OPÉRATOIRE</t>
  </si>
  <si>
    <t>CHU DE NANCY HÔPITAL CENTRAL 29 AVENUE DU MARÉCHAL DE LATTRE DE TASSIGNY</t>
  </si>
  <si>
    <t xml:space="preserve">54035 </t>
  </si>
  <si>
    <t>F  NANCY40</t>
  </si>
  <si>
    <t>253112-EPP-1-2014-1-FR-EPPKA3-ECHE</t>
  </si>
  <si>
    <t>948580461</t>
  </si>
  <si>
    <t>CENTRE HOSPITALIER UNIVERSITAIRE DE NANCY IFSI LIONNOIS</t>
  </si>
  <si>
    <t>29 , AVENUE DU MARÉCHAL DELATTRE DE TASSIGNY  CO N°60034</t>
  </si>
  <si>
    <t>54035</t>
  </si>
  <si>
    <t>F  NANCY41</t>
  </si>
  <si>
    <t>253363-EPP-1-2014-1-FR-EPPKA3-ECHE</t>
  </si>
  <si>
    <t>948832467</t>
  </si>
  <si>
    <t>CENTRE HOSPITALIER UNIVERSITAIRE DE NANCY - IFSI BRABOIS</t>
  </si>
  <si>
    <t>AVENUE DU MARÉCHAL DE LATTRE DE TASSIGNY</t>
  </si>
  <si>
    <t>264194-EPP-1-2014-1-FR-EPPKA3-ECHE</t>
  </si>
  <si>
    <t>954831626</t>
  </si>
  <si>
    <t xml:space="preserve">34 COURS LEOPOLD – CS 25233 </t>
  </si>
  <si>
    <t xml:space="preserve">54000 </t>
  </si>
  <si>
    <t>F  NANCY44</t>
  </si>
  <si>
    <t>270251-EPP-1-2015-1-FR-EPPKA3-ECHE</t>
  </si>
  <si>
    <t>939959489</t>
  </si>
  <si>
    <t>INSTITUT DE FORMATION EN ERGOTHÉRAPIE LORRAINE CHAMPAGNE ARDENNE DE L'IFMKE</t>
  </si>
  <si>
    <t>4 rue des Sables</t>
  </si>
  <si>
    <t>nancy</t>
  </si>
  <si>
    <t>F  NANCY46</t>
  </si>
  <si>
    <t>270042-EPP-1-2015-1-FR-EPPKA3-ECHE</t>
  </si>
  <si>
    <t>938953793</t>
  </si>
  <si>
    <t>LYCÉE CHARLES DE FOUCAULD</t>
  </si>
  <si>
    <t>1 rue Jeannot</t>
  </si>
  <si>
    <t>F  NANCY47</t>
  </si>
  <si>
    <t>271551-EPP-1-2017-1-FR-EPPKA3-ECHE</t>
  </si>
  <si>
    <t>934246286</t>
  </si>
  <si>
    <t>LYCEE GENERAL TECHNO ARTHUR VAROQUAUX</t>
  </si>
  <si>
    <t>10 rue Jean Moulin</t>
  </si>
  <si>
    <t>54510</t>
  </si>
  <si>
    <t>TOMBLAINE</t>
  </si>
  <si>
    <t>F  NANCY48</t>
  </si>
  <si>
    <t>272136-EPP-1-2018-1-FR-EPPKA1-ECHE</t>
  </si>
  <si>
    <t>912895810</t>
  </si>
  <si>
    <t>INSTITUT SUPERIEUR D'OPTIQUE DE NANCY</t>
  </si>
  <si>
    <t>13-15 boulevard Joffre</t>
  </si>
  <si>
    <t>Nancy</t>
  </si>
  <si>
    <t>F  NANCY49</t>
  </si>
  <si>
    <t>272464-EPP-1-2019-1-FR-EPPKA1-ECHE</t>
  </si>
  <si>
    <t>930891541</t>
  </si>
  <si>
    <t>Lycée professionnel Paul Louis Cyfflé</t>
  </si>
  <si>
    <t>1 RUE CYFFLE</t>
  </si>
  <si>
    <t>54052</t>
  </si>
  <si>
    <t>F  NANTES01</t>
  </si>
  <si>
    <t>28186-EPP-1-2014-1-FR-EPPKA3-ECHE</t>
  </si>
  <si>
    <t>999854176</t>
  </si>
  <si>
    <t>UNIVERSITE DE NANTES</t>
  </si>
  <si>
    <t>1, quai de Tourville - BP 13522 - Nantes Cedex 1</t>
  </si>
  <si>
    <t>44035</t>
  </si>
  <si>
    <t>28341-EPP-1-2014-1-FR-EPPKA3-ECHE</t>
  </si>
  <si>
    <t>999509050</t>
  </si>
  <si>
    <t>ECOLE CENTRALE DE NANTES</t>
  </si>
  <si>
    <t>1, rue de la Noe -  BP 92101</t>
  </si>
  <si>
    <t>44321</t>
  </si>
  <si>
    <t>F  NANTES12</t>
  </si>
  <si>
    <t>28638-EPP-1-2014-1-FR-EPPKA3-ECHE</t>
  </si>
  <si>
    <t>945249384</t>
  </si>
  <si>
    <t>AUDENCIA</t>
  </si>
  <si>
    <t>8 route de la joneliere, BP 31222</t>
  </si>
  <si>
    <t>44312</t>
  </si>
  <si>
    <t>NANTES CEDEX 3</t>
  </si>
  <si>
    <t>F  NANTES13</t>
  </si>
  <si>
    <t>28616-EPP-1-2014-1-FR-EPPKA3-ECHE</t>
  </si>
  <si>
    <t>943103162</t>
  </si>
  <si>
    <t>ECOLE NATIONALE SUPERIEURE D'ARCHITECTURE DE NANTES</t>
  </si>
  <si>
    <t>6, QUAI FRANÇOIS-MITTERAND BP16202</t>
  </si>
  <si>
    <t>44262</t>
  </si>
  <si>
    <t>NANTES CEDEX 2</t>
  </si>
  <si>
    <t>F  NANTES24</t>
  </si>
  <si>
    <t>81511-EPP-1-2014-1-FR-EPPKA3-ECHE</t>
  </si>
  <si>
    <t>949536105</t>
  </si>
  <si>
    <t>ENSEC</t>
  </si>
  <si>
    <t>1 PLACE DE LA BOURSE BP 90304</t>
  </si>
  <si>
    <t>NANTES CEDEX 1</t>
  </si>
  <si>
    <t>F  NANTES25</t>
  </si>
  <si>
    <t>253314-EPP-1-2014-1-FR-EPPKA3-ECHE</t>
  </si>
  <si>
    <t>949201358</t>
  </si>
  <si>
    <t>OGEC GROUPE TALENSAC JEANNE BERNARD</t>
  </si>
  <si>
    <t xml:space="preserve">18 RUE DE TALENSAC BP10225 </t>
  </si>
  <si>
    <t>F  NANTES26</t>
  </si>
  <si>
    <t>235849-EPP-1-2014-1-FR-EPPKA3-ECHE</t>
  </si>
  <si>
    <t>949319601</t>
  </si>
  <si>
    <t>LES ABEILLES DE SAINT CLAIR</t>
  </si>
  <si>
    <t>3 RUE FRANCIS PORTAIS</t>
  </si>
  <si>
    <t>44107</t>
  </si>
  <si>
    <t>NANTES CEDEX 4</t>
  </si>
  <si>
    <t>F  NANTES33</t>
  </si>
  <si>
    <t>251758-EPP-1-2014-1-FR-EPPKA3-ECHE</t>
  </si>
  <si>
    <t>946806525</t>
  </si>
  <si>
    <t>LYCÉE CARCOUET</t>
  </si>
  <si>
    <t>115, BOULEVARD DU MASSACRE</t>
  </si>
  <si>
    <t>44184</t>
  </si>
  <si>
    <t>F  NANTES34</t>
  </si>
  <si>
    <t>28358-EPP-1-2014-1-FR-EPPKA3-ECHE</t>
  </si>
  <si>
    <t>949136853</t>
  </si>
  <si>
    <t>ECOLE SUPÉRIEURE DES BEAUX-ARTS DE NANTES MÉTROPOLE</t>
  </si>
  <si>
    <t>ESBANM - 2 PLACE DULCIE SEPTEMBER - BP 20119</t>
  </si>
  <si>
    <t>F  NANTES39</t>
  </si>
  <si>
    <t>63041-EPP-1-2014-1-FR-EPPKA3-ECHE</t>
  </si>
  <si>
    <t>952660184</t>
  </si>
  <si>
    <t>GROUPE ECOLE SUPÉRIEURE DU BOIS</t>
  </si>
  <si>
    <t>9 rue Christian PAUC - BP 10605</t>
  </si>
  <si>
    <t>44306</t>
  </si>
  <si>
    <t>F  NANTES43</t>
  </si>
  <si>
    <t>75515-EPP-1-2014-1-FR-EPPKA3-ECHE</t>
  </si>
  <si>
    <t>948852352</t>
  </si>
  <si>
    <t>ECOLE DE DESIGN NANTES ATLANTIQUE</t>
  </si>
  <si>
    <t>ATLANPOLE LA CHANTRERIE - RUE CHRISTIAN PAUC - BP 30607</t>
  </si>
  <si>
    <t>F  NANTES49</t>
  </si>
  <si>
    <t>269717-EPP-1-2015-1-FR-EPPKA3-ECHE</t>
  </si>
  <si>
    <t>949021714</t>
  </si>
  <si>
    <t>OGEC NANTES ERDRE</t>
  </si>
  <si>
    <t>Nantes</t>
  </si>
  <si>
    <t>F  NANTES50</t>
  </si>
  <si>
    <t>235435-EPP-1-2014-1-FR-EPPKA3-ECHE</t>
  </si>
  <si>
    <t>949422809</t>
  </si>
  <si>
    <t>ECOLE NANTAISE DE COMMERCE</t>
  </si>
  <si>
    <t>6 Rue Crebillon BP 20306</t>
  </si>
  <si>
    <t>F  NANTES53</t>
  </si>
  <si>
    <t>232959-EPP-1-2014-1-FR-EPPKA3-ECHE</t>
  </si>
  <si>
    <t>942777727</t>
  </si>
  <si>
    <t>AGECE CHARLES PEGUY</t>
  </si>
  <si>
    <t>3 RUE DE LA SÈVRE BP 19607 -GORGES</t>
  </si>
  <si>
    <t>44196</t>
  </si>
  <si>
    <t>CLISSON CEDEX</t>
  </si>
  <si>
    <t>F  NANTES54</t>
  </si>
  <si>
    <t>236907-EPP-1-2014-1-FR-EPPKA3-ECHE</t>
  </si>
  <si>
    <t>949245202</t>
  </si>
  <si>
    <t>LYCEE  ENSEIGNEMENT PROFESSIONNEL  AGRICOLE PRIVE</t>
  </si>
  <si>
    <t>ROUTE DE CAEN</t>
  </si>
  <si>
    <t>53100</t>
  </si>
  <si>
    <t>MAYENNE</t>
  </si>
  <si>
    <t>F  NANTES55</t>
  </si>
  <si>
    <t>236985-EPP-1-2014-1-FR-EPPKA3-ECHE</t>
  </si>
  <si>
    <t>949554438</t>
  </si>
  <si>
    <t>ASSOCIATION FAMILIALE DE GESTION DE BRIACE</t>
  </si>
  <si>
    <t>BRIACE</t>
  </si>
  <si>
    <t>44430</t>
  </si>
  <si>
    <t>LE LANDREAU</t>
  </si>
  <si>
    <t>F  NANTES57</t>
  </si>
  <si>
    <t>244699-EPP-1-2014-1-FR-EPPKA3-ECHE</t>
  </si>
  <si>
    <t>949424167</t>
  </si>
  <si>
    <t>IDHEO NANTES</t>
  </si>
  <si>
    <t>FORUM D'ORVAULT RUE DU COMMANDANT CHARCOT</t>
  </si>
  <si>
    <t>44700</t>
  </si>
  <si>
    <t>ORVAULT</t>
  </si>
  <si>
    <t>F  NANTES59</t>
  </si>
  <si>
    <t>242557-EPP-1-2014-1-FR-EPPKA3-ECHE</t>
  </si>
  <si>
    <t>936278242</t>
  </si>
  <si>
    <t>ASS CTRE FORMATION PROFES LA BAUGERIE</t>
  </si>
  <si>
    <t xml:space="preserve">38 BD DES PAS ENCHANTES </t>
  </si>
  <si>
    <t>44230</t>
  </si>
  <si>
    <t>SAINT SEBASTIEN SUR LOIRE</t>
  </si>
  <si>
    <t>F  NANTES60</t>
  </si>
  <si>
    <t>251127-EPP-1-2014-1-FR-EPPKA3-ECHE</t>
  </si>
  <si>
    <t>949369168</t>
  </si>
  <si>
    <t>ECOLE DES ETABLIERES</t>
  </si>
  <si>
    <t>BP 609</t>
  </si>
  <si>
    <t>85015</t>
  </si>
  <si>
    <t>F  NANTES65</t>
  </si>
  <si>
    <t>258782-EPP-1-2014-1-FR-EPPKA3-ECHE</t>
  </si>
  <si>
    <t>949058768</t>
  </si>
  <si>
    <t>ECOLE NATIONALE VÉTÉRINAIRE, AGROALIMENTAIRE ET DE L'ALIMENTATION NANTES ATLANTIQUE</t>
  </si>
  <si>
    <t>ATLANPOLE LA CHANTRERIE, ROUTE DU GACHET CS 40706</t>
  </si>
  <si>
    <t>44307</t>
  </si>
  <si>
    <t>F  NANTES66</t>
  </si>
  <si>
    <t>258999-EPP-1-2014-1-FR-EPPKA3-ECHE</t>
  </si>
  <si>
    <t>949277794</t>
  </si>
  <si>
    <t>OGEC SAINT FRANÇOIS D'ASSISE</t>
  </si>
  <si>
    <t>104 RUE PIERRE BROSSOLETTE - BP 299</t>
  </si>
  <si>
    <t xml:space="preserve">85007 </t>
  </si>
  <si>
    <t>LA ROCHE SUR YON CEDEX</t>
  </si>
  <si>
    <t>F  NANTES67</t>
  </si>
  <si>
    <t>269778-EPP-1-2015-1-FR-EPPKA3-ECHE</t>
  </si>
  <si>
    <t>939107538</t>
  </si>
  <si>
    <t>LYCÉE LIVET</t>
  </si>
  <si>
    <t>16 rue Dufour</t>
  </si>
  <si>
    <t>44000</t>
  </si>
  <si>
    <t>F  NANTES72</t>
  </si>
  <si>
    <t>267604-EPP-1-2014-1-FR-EPPKA3-ECHE</t>
  </si>
  <si>
    <t>947493188</t>
  </si>
  <si>
    <t>PÔLE D'ENSEIGNEMENT SUPÉRIEUR SPECTACLE VIVANT BRETAGNE PAYS DE LA LOIRE</t>
  </si>
  <si>
    <t>32 RUE EMILE PEHANT</t>
  </si>
  <si>
    <t>F  NANTES73</t>
  </si>
  <si>
    <t>267678-EPP-1-2014-1-FR-EPPKA3-ECHE</t>
  </si>
  <si>
    <t>949501864</t>
  </si>
  <si>
    <t>INSTITUT DE COMMUNICATION NANTAIS.</t>
  </si>
  <si>
    <t>17 RUE DESHOULIÈRES</t>
  </si>
  <si>
    <t>F  NANTES75</t>
  </si>
  <si>
    <t>269650-EPP-1-2015-1-FR-EPPKA3-ECHE</t>
  </si>
  <si>
    <t>949145777</t>
  </si>
  <si>
    <t>LYCEE DES METIERS FRANCOIS ARAGO</t>
  </si>
  <si>
    <t>23 RUE DU RECTEUR SCHMITT</t>
  </si>
  <si>
    <t>44322</t>
  </si>
  <si>
    <t>F  NANTES76</t>
  </si>
  <si>
    <t>270299-EPP-1-2015-1-FR-EPPKA3-ECHE</t>
  </si>
  <si>
    <t>944257656</t>
  </si>
  <si>
    <t>LYCÉE SAINT-CLAIR</t>
  </si>
  <si>
    <t>29 rue de Rennes</t>
  </si>
  <si>
    <t>44590</t>
  </si>
  <si>
    <t>Derval</t>
  </si>
  <si>
    <t>F  NANTES77</t>
  </si>
  <si>
    <t>270861-EPP-1-2016-1-FR-EPPKA3-ECHE</t>
  </si>
  <si>
    <t>933528874</t>
  </si>
  <si>
    <t>LYCÉE LA COLINIÈRE</t>
  </si>
  <si>
    <t>129, rue du Landreau</t>
  </si>
  <si>
    <t>44 319</t>
  </si>
  <si>
    <t>Nantes 3</t>
  </si>
  <si>
    <t>F  NANTES78</t>
  </si>
  <si>
    <t>271331-EPP-1-2016-1-FR-EPPKA3-ECHE</t>
  </si>
  <si>
    <t>931264894</t>
  </si>
  <si>
    <t>LYCEE NELSON MANDELA</t>
  </si>
  <si>
    <t>rue Gaëtan Rondeau</t>
  </si>
  <si>
    <t>44200</t>
  </si>
  <si>
    <t>F  NANTES79</t>
  </si>
  <si>
    <t>271574-EPP-1-2017-1-FR-EPPKA3-ECHE</t>
  </si>
  <si>
    <t>924638533</t>
  </si>
  <si>
    <t>Institut des Métiers de l'Enseignement Supérieur</t>
  </si>
  <si>
    <t>7, rue de Bréa</t>
  </si>
  <si>
    <t>44021</t>
  </si>
  <si>
    <t>F  NANTES80</t>
  </si>
  <si>
    <t>271967-EPP-1-2018-1-FR-EPPKA1-ECHE</t>
  </si>
  <si>
    <t>902165282</t>
  </si>
  <si>
    <t>IMT ATLANTIQUE BRETAGNE PAYS DE LA LOIRE</t>
  </si>
  <si>
    <t>4 RUE ALFRED KASTLER</t>
  </si>
  <si>
    <t>44300</t>
  </si>
  <si>
    <t xml:space="preserve">NANTES </t>
  </si>
  <si>
    <t>F  NANTES81</t>
  </si>
  <si>
    <t>272238-EPP-1-2018-1-FR-EPPKA1-ECHE</t>
  </si>
  <si>
    <t>912652146</t>
  </si>
  <si>
    <t>INSTITUT SUPERIEUR D'OPTIQUE NANTAIS</t>
  </si>
  <si>
    <t>3 rue Fulton</t>
  </si>
  <si>
    <t>F  NANTES82</t>
  </si>
  <si>
    <t>272604-EPP-1-2019-1-FR-EPPKA1-ECHE</t>
  </si>
  <si>
    <t>908441473</t>
  </si>
  <si>
    <t>Centre Hospitalier Universitaire de Nantes</t>
  </si>
  <si>
    <t>Route de Saint Sébastien</t>
  </si>
  <si>
    <t>F  NARBONN03</t>
  </si>
  <si>
    <t>248961-EPP-1-2014-1-FR-EPPKA3-ECHE</t>
  </si>
  <si>
    <t>948914141</t>
  </si>
  <si>
    <t>LYCEE LOUISE MICHEL</t>
  </si>
  <si>
    <t>2 RUE JEAN MOULIN BP 828</t>
  </si>
  <si>
    <t>11108</t>
  </si>
  <si>
    <t>NARBONNE CEDEX</t>
  </si>
  <si>
    <t>F  NARBONN04</t>
  </si>
  <si>
    <t>272162-EPP-1-2018-1-FR-EPPKA1-ECHE</t>
  </si>
  <si>
    <t>912807831</t>
  </si>
  <si>
    <t>CENTRE HOSPITALIER DE NARBONNE INSTITUT DE FORMATION</t>
  </si>
  <si>
    <t>BOULEVARD DOCTEUR LACROIX</t>
  </si>
  <si>
    <t>NARBONNE</t>
  </si>
  <si>
    <t>F  NEUFCHA02</t>
  </si>
  <si>
    <t>262162-EPP-1-2014-1-FR-EPPKA3-ECHE</t>
  </si>
  <si>
    <t>948659225</t>
  </si>
  <si>
    <t>CENTRE HOSPITALIER INTERCOMMUNAL DE L'OUEST VOSGIEN - IFSI DE NEUFCHÂTEAU</t>
  </si>
  <si>
    <t>30 RUE SAINTE MARIE</t>
  </si>
  <si>
    <t>88300</t>
  </si>
  <si>
    <t>NEUFCHATEAU</t>
  </si>
  <si>
    <t>F  NEUILLY04</t>
  </si>
  <si>
    <t>229178-EPP-1-2014-1-FR-EPPKA3-ECHE</t>
  </si>
  <si>
    <t>948874953</t>
  </si>
  <si>
    <t>INSTITUT DE FORMATION INTERHOSPITALIER THEODORE SIMON</t>
  </si>
  <si>
    <t>3 avenue Jean Jaurès</t>
  </si>
  <si>
    <t>93331</t>
  </si>
  <si>
    <t>NEUILLY SUR MARNE CEDEX</t>
  </si>
  <si>
    <t>F  NEUILLY05</t>
  </si>
  <si>
    <t>250577-EPP-1-2014-1-FR-EPPKA3-ECHE</t>
  </si>
  <si>
    <t>949458311</t>
  </si>
  <si>
    <t>LYCÉE ESPAGNOLE DE PARIS</t>
  </si>
  <si>
    <t>38 BOULEVARD VICTOR HUGO</t>
  </si>
  <si>
    <t>92200</t>
  </si>
  <si>
    <t>NEUILLY SUR SEINE</t>
  </si>
  <si>
    <t>F  NEVERS08</t>
  </si>
  <si>
    <t>236921-EPP-1-2014-1-FR-EPPKA3-ECHE</t>
  </si>
  <si>
    <t>948553786</t>
  </si>
  <si>
    <t>EGC58</t>
  </si>
  <si>
    <t>74 RUE FAIDHERBE</t>
  </si>
  <si>
    <t>58002</t>
  </si>
  <si>
    <t>NEVERS CEDEX</t>
  </si>
  <si>
    <t>F  NEVERS10</t>
  </si>
  <si>
    <t>270674-EPP-1-2016-1-FR-EPPKA3-ECHE</t>
  </si>
  <si>
    <t>948744391</t>
  </si>
  <si>
    <t>Lycée Raoul Follereau</t>
  </si>
  <si>
    <t>9, Boulevard Saint Exupéry</t>
  </si>
  <si>
    <t>NEVERS</t>
  </si>
  <si>
    <t>F  NEVERS11</t>
  </si>
  <si>
    <t>269525-EPP-1-2015-1-FR-EPPKA3-ECHE</t>
  </si>
  <si>
    <t>942694113</t>
  </si>
  <si>
    <t>ASSOCIATION FAMILIALE DE GESTION D'UN ÉTABLISSEMENT DE L'ENSEIGNEMENT AGRICOLE PRIVÉ (AFGEEAP) DU HAUT NIVERNAIS</t>
  </si>
  <si>
    <t>Route de Clamecy</t>
  </si>
  <si>
    <t>58210</t>
  </si>
  <si>
    <t>varzy</t>
  </si>
  <si>
    <t>F  NEVERS12</t>
  </si>
  <si>
    <t>270948-EPP-1-2016-1-FR-EPPKA3-ECHE</t>
  </si>
  <si>
    <t>944319251</t>
  </si>
  <si>
    <t>OGEC NOTRE DAME NEVERS</t>
  </si>
  <si>
    <t>22 rue Jeanne d'Arc</t>
  </si>
  <si>
    <t>F  NEVERS13</t>
  </si>
  <si>
    <t>271364-EPP-1-2016-1-FR-EPPKA3-ECHE</t>
  </si>
  <si>
    <t>930078196</t>
  </si>
  <si>
    <t>ETABLISSEMENT PUBLIC LOCAL D'ENSEIGNEMENT ET DE FORMATION PROFESSIONNELLE AGRICOLE  DU MORVAN</t>
  </si>
  <si>
    <t>R PIERRE MENDES FRANCE</t>
  </si>
  <si>
    <t>58120</t>
  </si>
  <si>
    <t>CHATEAU-CHINON VILLE</t>
  </si>
  <si>
    <t>F  NEVERS14</t>
  </si>
  <si>
    <t>271833-EPP-1-2017-1-FR-EPPKA3-ECHE</t>
  </si>
  <si>
    <t>935399616</t>
  </si>
  <si>
    <t>LYCÉE DE LA COMMUNICATION ALAIN COLAS</t>
  </si>
  <si>
    <t>95 RUE DESTUTT DE TRACY</t>
  </si>
  <si>
    <t xml:space="preserve">NEVERS </t>
  </si>
  <si>
    <t>F  NEVERS15</t>
  </si>
  <si>
    <t>272360-EPP-1-2018-1-FR-EPPKA1-ECHE</t>
  </si>
  <si>
    <t>916155689</t>
  </si>
  <si>
    <t>51, ROUTE D'AVRIL SUR LOIRE</t>
  </si>
  <si>
    <t>58300</t>
  </si>
  <si>
    <t>DECIZE</t>
  </si>
  <si>
    <t>F  NICE01</t>
  </si>
  <si>
    <t>28502-EPP-1-2014-1-FR-EPPKA3-ECHE</t>
  </si>
  <si>
    <t>999877553</t>
  </si>
  <si>
    <t>UNIVERSITE DE NICE SOPHIA ANTIPOLIS</t>
  </si>
  <si>
    <t>Grand Chateau, 28, avenue Valrose - BP 2135</t>
  </si>
  <si>
    <t>06103</t>
  </si>
  <si>
    <t>NICE CEDEX 2</t>
  </si>
  <si>
    <t>F  NICE09</t>
  </si>
  <si>
    <t>211330-EPP-1-2014-1-FR-EPPKA3-ECHE</t>
  </si>
  <si>
    <t>949453946</t>
  </si>
  <si>
    <t>EPA VILLA ARSON</t>
  </si>
  <si>
    <t>20, AV. STEPHEN LIEGEARD</t>
  </si>
  <si>
    <t>06105 NICE CEDEX 2</t>
  </si>
  <si>
    <t>NICE</t>
  </si>
  <si>
    <t>F  NICE14</t>
  </si>
  <si>
    <t>250467-EPP-1-2014-1-FR-EPPKA3-ECHE</t>
  </si>
  <si>
    <t>949293993</t>
  </si>
  <si>
    <t>INSTITUT D' ENSEIGNEMENT SUPÉRIEUR DE TRAVAIL SOCIAL</t>
  </si>
  <si>
    <t xml:space="preserve">6, RUE CHANOINE RANCE BOURREY </t>
  </si>
  <si>
    <t>06105</t>
  </si>
  <si>
    <t>F  NICE33</t>
  </si>
  <si>
    <t>236663-EPP-1-2014-1-FR-EPPKA3-ECHE</t>
  </si>
  <si>
    <t>949177593</t>
  </si>
  <si>
    <t>LYCEE THIERRY MAULNIER</t>
  </si>
  <si>
    <t>2 AVENUE DEBUSSY, BP 83156</t>
  </si>
  <si>
    <t>06203</t>
  </si>
  <si>
    <t>NICE CEDEX 3</t>
  </si>
  <si>
    <t>F  NICE34</t>
  </si>
  <si>
    <t>272724-EPP-1-2019-1-FR-EPPKA1-ECHE</t>
  </si>
  <si>
    <t>947096167</t>
  </si>
  <si>
    <t>LYCEE HOTELIER ET DE TOURISME PAUL AUGIER</t>
  </si>
  <si>
    <t>163 Boulevard René Cassin</t>
  </si>
  <si>
    <t>F  NICE40</t>
  </si>
  <si>
    <t>263607-EPP-1-2014-1-FR-EPPKA3-ECHE</t>
  </si>
  <si>
    <t>937352323</t>
  </si>
  <si>
    <t>SARL NOUVELLES</t>
  </si>
  <si>
    <t>ESPACE CARRARE 69 RUE DE ROQUEBILLIÈRE (BP 4222)</t>
  </si>
  <si>
    <t>06304</t>
  </si>
  <si>
    <t>NICE CEDEX 4</t>
  </si>
  <si>
    <t>F  NICE41</t>
  </si>
  <si>
    <t>271533-EPP-1-2017-1-FR-EPPKA3-ECHE</t>
  </si>
  <si>
    <t>920248410</t>
  </si>
  <si>
    <t>COMMUNAUTE D'UNIVERSITES ET ETABLISSEMENTS UNIVERSITE COTE D'AZUR</t>
  </si>
  <si>
    <t>28 avenue Valrose, Grand Chateau</t>
  </si>
  <si>
    <t>Nice</t>
  </si>
  <si>
    <t>F  NIMES10</t>
  </si>
  <si>
    <t>269593-EPP-1-2015-1-FR-EPPKA3-ECHE</t>
  </si>
  <si>
    <t>945924116</t>
  </si>
  <si>
    <t>OGEC SAINT VINCENT DE PAUL</t>
  </si>
  <si>
    <t>3 BOULEVARD DE BRUXELLES</t>
  </si>
  <si>
    <t>30000</t>
  </si>
  <si>
    <t>NIMES</t>
  </si>
  <si>
    <t>F  NIMES11</t>
  </si>
  <si>
    <t>220274-EPP-1-2014-1-FR-EPPKA3-ECHE</t>
  </si>
  <si>
    <t>912681537</t>
  </si>
  <si>
    <t>CCIT GARD LYCEE DE NIMES</t>
  </si>
  <si>
    <t>1TER, AVENUE DU GÉNÉRAL LECLERC</t>
  </si>
  <si>
    <t>F  NIMES15</t>
  </si>
  <si>
    <t>242307-EPP-1-2014-1-FR-EPPKA3-ECHE</t>
  </si>
  <si>
    <t>947771481</t>
  </si>
  <si>
    <t>ECOLE SUPÉRIEURE DES BEAUX-ARTS DE NÎMES</t>
  </si>
  <si>
    <t>HÔTEL RIVET, 10 GRAND'RUE</t>
  </si>
  <si>
    <t>F  NIMES17</t>
  </si>
  <si>
    <t>220402-EPP-1-2014-1-FR-EPPKA3-ECHE</t>
  </si>
  <si>
    <t>949093494</t>
  </si>
  <si>
    <t>UNIVERSITÉ DE NÎMES</t>
  </si>
  <si>
    <t>2, rue du Dr Georges Salan</t>
  </si>
  <si>
    <t>30021</t>
  </si>
  <si>
    <t>NIMES CEDEX 1</t>
  </si>
  <si>
    <t>F  NIMES18</t>
  </si>
  <si>
    <t>235489-EPP-1-2014-1-FR-EPPKA3-ECHE</t>
  </si>
  <si>
    <t>946583037</t>
  </si>
  <si>
    <t>CCI SUD FORMATION CFA REGION LANGUEDOC ROUSSILLON</t>
  </si>
  <si>
    <t>273, AVENUE DE LA POMPIGNANE</t>
  </si>
  <si>
    <t>F  NIMES19</t>
  </si>
  <si>
    <t>233525-EPP-1-2014-1-FR-EPPKA3-ECHE</t>
  </si>
  <si>
    <t>949189136</t>
  </si>
  <si>
    <t>LGT ALBERT CAMUS</t>
  </si>
  <si>
    <t>51 AVENUE GEORGES POMPIDOU - BP 97069</t>
  </si>
  <si>
    <t>30911</t>
  </si>
  <si>
    <t>F  NIMES22</t>
  </si>
  <si>
    <t>257106-EPP-1-2014-1-FR-EPPKA3-ECHE</t>
  </si>
  <si>
    <t>949492261</t>
  </si>
  <si>
    <t>LYCÉE POLYVALENT ERNEST HEMINGWAY</t>
  </si>
  <si>
    <t>98 AVENUE JEAN JAURÉS BP 97034</t>
  </si>
  <si>
    <t>30910</t>
  </si>
  <si>
    <t>F  NIMES24</t>
  </si>
  <si>
    <t>264080-EPP-1-2014-1-FR-EPPKA3-ECHE</t>
  </si>
  <si>
    <t>947839090</t>
  </si>
  <si>
    <t>IRFSS LANGUEDOC-ROUSSILLON</t>
  </si>
  <si>
    <t>2160 CHEMIN DU BACHAS</t>
  </si>
  <si>
    <t>NÎMES</t>
  </si>
  <si>
    <t>F  NIMES25</t>
  </si>
  <si>
    <t>269384-EPP-1-2014-1-FR-EPPKA3-ECHE</t>
  </si>
  <si>
    <t>949655027</t>
  </si>
  <si>
    <t>LYCEE DES METIERS DHUODA</t>
  </si>
  <si>
    <t>17 RUE DHUODA</t>
  </si>
  <si>
    <t>30913</t>
  </si>
  <si>
    <t>F  NIMES26</t>
  </si>
  <si>
    <t>269554-EPP-1-2015-1-FR-EPPKA3-ECHE</t>
  </si>
  <si>
    <t>949283323</t>
  </si>
  <si>
    <t>LYCÉE D'ENSEIGNEMENT GÉNÉRAL TECHNOLOGIQUE ET PROFESSIONNEL AGRICOLE MARIE DURAND</t>
  </si>
  <si>
    <t>chemin des canaux</t>
  </si>
  <si>
    <t>30230</t>
  </si>
  <si>
    <t>RODILHAN</t>
  </si>
  <si>
    <t>F  NIMES27</t>
  </si>
  <si>
    <t>269600-EPP-1-2015-1-FR-EPPKA3-ECHE</t>
  </si>
  <si>
    <t>940152228</t>
  </si>
  <si>
    <t>ASSOCIATION APAFASE GARD IFME</t>
  </si>
  <si>
    <t>2117 Chemin du Bachas</t>
  </si>
  <si>
    <t>Nîmes</t>
  </si>
  <si>
    <t>F  NIMES28</t>
  </si>
  <si>
    <t>270509-EPP-1-2016-1-FR-EPPKA3-ECHE</t>
  </si>
  <si>
    <t>935195528</t>
  </si>
  <si>
    <t>INSTITUT EMMANUEL D'ALZON</t>
  </si>
  <si>
    <t>11 rue ste perpétue</t>
  </si>
  <si>
    <t>F  NIMES29</t>
  </si>
  <si>
    <t>270812-EPP-1-2016-1-FR-EPPKA3-ECHE</t>
  </si>
  <si>
    <t>930835766</t>
  </si>
  <si>
    <t>OGEC LPP SAINTE MARIE</t>
  </si>
  <si>
    <t>Impasse des Récollets</t>
  </si>
  <si>
    <t>BAGNOLS SUR CEZE CEDEX</t>
  </si>
  <si>
    <t>F  NIMES30</t>
  </si>
  <si>
    <t>271732-EPP-1-2017-1-FR-EPPKA3-ECHE</t>
  </si>
  <si>
    <t>929760230</t>
  </si>
  <si>
    <t>ECOLE CULINAIRE SANTÉ TOURISME</t>
  </si>
  <si>
    <t>90 ALLÉE JACQUES CARTIER</t>
  </si>
  <si>
    <t>30320</t>
  </si>
  <si>
    <t>MARGUERITTES</t>
  </si>
  <si>
    <t>F  NIMES31</t>
  </si>
  <si>
    <t>272042-EPP-1-2018-1-FR-EPPKA1-ECHE</t>
  </si>
  <si>
    <t>914361674</t>
  </si>
  <si>
    <t>Institut de formation aux métiers de la santé (IFMS) CHU Nîmes</t>
  </si>
  <si>
    <t>PLACE DU PROFESSEUR DEBRÉ</t>
  </si>
  <si>
    <t>30029</t>
  </si>
  <si>
    <t>Nimes</t>
  </si>
  <si>
    <t>F  NIMES32</t>
  </si>
  <si>
    <t>272138-EPP-1-2018-1-FR-EPPKA1-ECHE</t>
  </si>
  <si>
    <t>919638183</t>
  </si>
  <si>
    <t>Ecole de Gestion et de Commerce de Nîmes</t>
  </si>
  <si>
    <t>1ter, Avenue du Général Leclerc</t>
  </si>
  <si>
    <t>F  NIORT08</t>
  </si>
  <si>
    <t>268913-EPP-1-2014-1-FR-EPPKA3-ECHE</t>
  </si>
  <si>
    <t>949211737</t>
  </si>
  <si>
    <t>LYCEE DE LA VENISE VERTE</t>
  </si>
  <si>
    <t>71 RUE LAURENT BONNEVAY BP3600</t>
  </si>
  <si>
    <t>F  NIORT09</t>
  </si>
  <si>
    <t>269783-EPP-1-2015-1-FR-EPPKA3-ECHE</t>
  </si>
  <si>
    <t>939109381</t>
  </si>
  <si>
    <t>ECOLE FORMATIONS PARAMÉDICALES</t>
  </si>
  <si>
    <t>40 avenue Charles de Gaulle</t>
  </si>
  <si>
    <t>79021</t>
  </si>
  <si>
    <t>Niort</t>
  </si>
  <si>
    <t>F  NOGEN-M04</t>
  </si>
  <si>
    <t>269542-EPP-1-2015-1-FR-EPPKA3-ECHE</t>
  </si>
  <si>
    <t>948050162</t>
  </si>
  <si>
    <t>FONDATION INFA INSTITUT NATIONAL DE FORMATION ET D'APPLICATION</t>
  </si>
  <si>
    <t>5-9 rue Anquetil</t>
  </si>
  <si>
    <t>94130</t>
  </si>
  <si>
    <t>Nogent sur Marne</t>
  </si>
  <si>
    <t>F  NOISY02</t>
  </si>
  <si>
    <t>28137-EPP-1-2014-1-FR-EPPKA3-ECHE</t>
  </si>
  <si>
    <t>951397826</t>
  </si>
  <si>
    <t>ESIEE PARIS</t>
  </si>
  <si>
    <t>CITE DESCARTES BOULEVARD BLAISE PASCAL 2BP 99</t>
  </si>
  <si>
    <t>93162</t>
  </si>
  <si>
    <t>NOISY LE GRAND CEDEX</t>
  </si>
  <si>
    <t>F  NOUMEA01</t>
  </si>
  <si>
    <t>272760-EPP-1-2019-1-NC-EPPKA1-ECHE</t>
  </si>
  <si>
    <t>906637079</t>
  </si>
  <si>
    <t>Lycée ANTOINE KELA</t>
  </si>
  <si>
    <t>Tribu Tieti</t>
  </si>
  <si>
    <t>98822</t>
  </si>
  <si>
    <t>POINDIMIE</t>
  </si>
  <si>
    <t>New Caledonia</t>
  </si>
  <si>
    <t>F  NOUMEA03</t>
  </si>
  <si>
    <t>237759-EPP-1-2014-1-FR-EPPKA3-ECHE</t>
  </si>
  <si>
    <t>945101653</t>
  </si>
  <si>
    <t>UNIVERSITE DE NOUVELLE CALEDONIE</t>
  </si>
  <si>
    <t>145 AV. JAMES COOK BP R4</t>
  </si>
  <si>
    <t>98851</t>
  </si>
  <si>
    <t xml:space="preserve">NOUMÉA </t>
  </si>
  <si>
    <t>F  NOUMEA04</t>
  </si>
  <si>
    <t>267393-EPP-1-2014-1-FR-EPPKA3-ECHE</t>
  </si>
  <si>
    <t>949498275</t>
  </si>
  <si>
    <t>LYCEE_LAPEROUSE</t>
  </si>
  <si>
    <t>5 RUE GEORGES BAUDOUX BP M5</t>
  </si>
  <si>
    <t>98849</t>
  </si>
  <si>
    <t>NOUMEA CEDEX</t>
  </si>
  <si>
    <t>F  NOUMEA05</t>
  </si>
  <si>
    <t>269795-EPP-1-2015-1-FR-EPPKA3-ECHE</t>
  </si>
  <si>
    <t>941444850</t>
  </si>
  <si>
    <t>LYCÉE PROFESSIONNEL COMMERCIAL ET HÔTELIER AUGUSTE ESCOFFIER</t>
  </si>
  <si>
    <t>2-4 RUE GEORGES BAUDOUX371</t>
  </si>
  <si>
    <t>98845</t>
  </si>
  <si>
    <t>F  ORANGE02</t>
  </si>
  <si>
    <t>271097-EPP-1-2016-1-FR-EPPKA3-ECHE</t>
  </si>
  <si>
    <t>939908079</t>
  </si>
  <si>
    <t>LYCEE DE L'ARC ORANGE</t>
  </si>
  <si>
    <t>346 AVENUE DES ETUDIANTS</t>
  </si>
  <si>
    <t>84101</t>
  </si>
  <si>
    <t>ORANGE</t>
  </si>
  <si>
    <t>F  ORANGE03</t>
  </si>
  <si>
    <t>271117-EPP-1-2016-1-FR-EPPKA3-ECHE</t>
  </si>
  <si>
    <t>929579616</t>
  </si>
  <si>
    <t>ETABLISSEMENT PUBLIC LOCAL D'ENSEIGNEMENT ET FORMATION PROFESSIONNELLE AGRICOLE D'ORANGE</t>
  </si>
  <si>
    <t>2260 route du Grès</t>
  </si>
  <si>
    <t>84100</t>
  </si>
  <si>
    <t>Orange</t>
  </si>
  <si>
    <t>27733-EPP-1-2014-1-FR-EPPKA3-ECHE</t>
  </si>
  <si>
    <t>999848550</t>
  </si>
  <si>
    <t>UNIVERSITE D'ORLEANS</t>
  </si>
  <si>
    <t>Chateau de la Source, B.P. 6749</t>
  </si>
  <si>
    <t xml:space="preserve">45067 </t>
  </si>
  <si>
    <t>ORLEANS CEDEX 2</t>
  </si>
  <si>
    <t>F  ORLEANS04</t>
  </si>
  <si>
    <t>251005-EPP-1-2014-1-FR-EPPKA3-ECHE</t>
  </si>
  <si>
    <t>948975542</t>
  </si>
  <si>
    <t>LYCÉE POLYVALENT JEAN ZAY</t>
  </si>
  <si>
    <t>2 RUE FERDINAND BUISSON</t>
  </si>
  <si>
    <t>45044 CEDEX 2</t>
  </si>
  <si>
    <t>ORLEANS</t>
  </si>
  <si>
    <t>F  ORLEANS13</t>
  </si>
  <si>
    <t>27680-EPP-1-2014-1-FR-EPPKA3-ECHE</t>
  </si>
  <si>
    <t>949249664</t>
  </si>
  <si>
    <t>ECOLE SUPERIEURE D'ART ET DE DESIGN D'ORLEANS</t>
  </si>
  <si>
    <t>14, rue Dupanloup</t>
  </si>
  <si>
    <t>45000</t>
  </si>
  <si>
    <t>F  ORLEANS14</t>
  </si>
  <si>
    <t>233365-EPP-1-2014-1-FR-EPPKA3-ECHE</t>
  </si>
  <si>
    <t>947750626</t>
  </si>
  <si>
    <t>OGEC STE CROIX ST EUVERTE</t>
  </si>
  <si>
    <t>28 Rue de l'Etelon</t>
  </si>
  <si>
    <t>45043 Orleans cedex 1</t>
  </si>
  <si>
    <t>F  ORLEANS20</t>
  </si>
  <si>
    <t>270155-EPP-1-2015-1-FR-EPPKA3-ECHE</t>
  </si>
  <si>
    <t>940522380</t>
  </si>
  <si>
    <t>Institut de formation en Masso-Kinésithérapie et en Psychomotricité du Centre Hospitalier Régional d'Orléans</t>
  </si>
  <si>
    <t>Bâtiment Michel Royer, Rue de Chartres</t>
  </si>
  <si>
    <t>45072</t>
  </si>
  <si>
    <t>F  ORSAY02</t>
  </si>
  <si>
    <t>28120-EPP-1-2014-1-FR-EPPKA3-ECHE</t>
  </si>
  <si>
    <t>999633016</t>
  </si>
  <si>
    <t>INSTITUT D'OPTIQUE THEORIQUE ET APPLIQUEE IOTA - SUPOPTIQUE</t>
  </si>
  <si>
    <t>2 AVENUE AUGUSTIN FRESNEL</t>
  </si>
  <si>
    <t>91127</t>
  </si>
  <si>
    <t>PALAISEAU</t>
  </si>
  <si>
    <t>F  ORSAY03</t>
  </si>
  <si>
    <t>272586-EPP-1-2019-1-FR-EPPKA1-ECHE</t>
  </si>
  <si>
    <t>911823863</t>
  </si>
  <si>
    <t>ASSOCIATION UNION UNIVERSITÉ ECONOMIE</t>
  </si>
  <si>
    <t>PÔLE UNIVERSITAIRE D'INGÉNIERIE D'ORSAY BÂTIMENT 640, RUE DE BROGLIE</t>
  </si>
  <si>
    <t>91405</t>
  </si>
  <si>
    <t>Orsay</t>
  </si>
  <si>
    <t>F  PALAISE01</t>
  </si>
  <si>
    <t>27905-EPP-1-2014-1-FR-EPPKA3-ECHE</t>
  </si>
  <si>
    <t>999864264</t>
  </si>
  <si>
    <t>ECOLE POLYTECHNIQUE</t>
  </si>
  <si>
    <t>Route de Saclay</t>
  </si>
  <si>
    <t>91128</t>
  </si>
  <si>
    <t>PALAISEAU CEDEX</t>
  </si>
  <si>
    <t>F  PAMIERS03</t>
  </si>
  <si>
    <t>249500-EPP-1-2014-1-FR-EPPKA3-ECHE</t>
  </si>
  <si>
    <t>948205362</t>
  </si>
  <si>
    <t>ETABLISSEMENT PUBLIC LOCAL D'ENSEIGNEMENT ET DE FORMATION PROFESSIONNELLE AGRICOLE ARIÈGE-PYRÉNÉES</t>
  </si>
  <si>
    <t>ROUTE DE BELPECH</t>
  </si>
  <si>
    <t>09100</t>
  </si>
  <si>
    <t>PAMIERS</t>
  </si>
  <si>
    <t>F  PAPEETE03</t>
  </si>
  <si>
    <t>263714-EPP-1-2014-1-FR-EPPKA3-ECHE</t>
  </si>
  <si>
    <t>944838104</t>
  </si>
  <si>
    <t>LYCÉE HÔTELIER DE TAHITI</t>
  </si>
  <si>
    <t>BP 13000 MOANA NUI PK 7,8 CÔTÉ MONTAGNE</t>
  </si>
  <si>
    <t>98717</t>
  </si>
  <si>
    <t>PUNAAUIA TAHITI</t>
  </si>
  <si>
    <t>F  PAPEETE04</t>
  </si>
  <si>
    <t>269655-EPP-1-2015-1-FR-EPPKA3-ECHE</t>
  </si>
  <si>
    <t>942919541</t>
  </si>
  <si>
    <t>LYCÉE DE TARAVAO</t>
  </si>
  <si>
    <t>RUE JOHN TEARIKI BP7014</t>
  </si>
  <si>
    <t>98719</t>
  </si>
  <si>
    <t xml:space="preserve">TARAVAO </t>
  </si>
  <si>
    <t>F  PAPEETE05</t>
  </si>
  <si>
    <t>270011-EPP-1-2015-1-FR-EPPKA3-ECHE</t>
  </si>
  <si>
    <t>942233848</t>
  </si>
  <si>
    <t>CHAMBRE DE COMMERCE D'INDUSTRIE DES SERVICES ET DES METIERS DE POLYNESIE FRANCAISE</t>
  </si>
  <si>
    <t>41 rue du docteur cassiau</t>
  </si>
  <si>
    <t>98713</t>
  </si>
  <si>
    <t>Papeete</t>
  </si>
  <si>
    <t>F  PAPEETE06</t>
  </si>
  <si>
    <t>269745-EPP-1-2015-1-FR-EPPKA3-ECHE</t>
  </si>
  <si>
    <t>945545525</t>
  </si>
  <si>
    <t>LYCEE TUIANU LE GAYIC</t>
  </si>
  <si>
    <t xml:space="preserve">BP 120.001 </t>
  </si>
  <si>
    <t>98712</t>
  </si>
  <si>
    <t>PAPARA - TAHITI</t>
  </si>
  <si>
    <t>F  PARIS001</t>
  </si>
  <si>
    <t>28619-EPP-1-2014-1-FR-EPPKA3-ECHE</t>
  </si>
  <si>
    <t>999859123</t>
  </si>
  <si>
    <t>UNIVERSITE PARIS I PANTHEON-SORBONNE</t>
  </si>
  <si>
    <t>12 place du Panthéon</t>
  </si>
  <si>
    <t xml:space="preserve">75005 </t>
  </si>
  <si>
    <t>F  PARIS002</t>
  </si>
  <si>
    <t>28637-EPP-1-2014-1-FR-EPPKA3-ECHE</t>
  </si>
  <si>
    <t>999838462</t>
  </si>
  <si>
    <t>UNIVERSITE PARIS II PANTHEON ASSAS</t>
  </si>
  <si>
    <t>12, place du Panthéon</t>
  </si>
  <si>
    <t>75321 PARIS CEDEX 05</t>
  </si>
  <si>
    <t>F  PARIS003</t>
  </si>
  <si>
    <t>28472-EPP-1-2014-1-FR-EPPKA3-ECHE</t>
  </si>
  <si>
    <t>999885119</t>
  </si>
  <si>
    <t>UNIVERSITE PARIS III SORBONNE NOUVELLE</t>
  </si>
  <si>
    <t>17 rue de la Sorbonne</t>
  </si>
  <si>
    <t>75230</t>
  </si>
  <si>
    <t>PARIS CEDEX 05</t>
  </si>
  <si>
    <t>F  PARIS005</t>
  </si>
  <si>
    <t>28144-EPP-1-2014-1-FR-EPPKA3-ECHE</t>
  </si>
  <si>
    <t>999869793</t>
  </si>
  <si>
    <t>UNIVERSITE PARIS DESCARTES</t>
  </si>
  <si>
    <t>12, rue de l'Ecole de Médecine</t>
  </si>
  <si>
    <t>75270</t>
  </si>
  <si>
    <t>28258-EPP-1-2014-1-FR-EPPKA3-ECHE</t>
  </si>
  <si>
    <t>999865525</t>
  </si>
  <si>
    <t>UNIVERSITE PARIS DIDEROT - PARIS 7</t>
  </si>
  <si>
    <t>5 rue de Thomas Mann</t>
  </si>
  <si>
    <t>75205</t>
  </si>
  <si>
    <t>PARIS CEDEX 13</t>
  </si>
  <si>
    <t>F  PARIS008</t>
  </si>
  <si>
    <t>28614-EPP-1-2014-1-FR-EPPKA3-ECHE</t>
  </si>
  <si>
    <t>999643104</t>
  </si>
  <si>
    <t>UNIVERSITE PARIS 8 VINCENNES SAINT-DENIS</t>
  </si>
  <si>
    <t>2 RUE DE LA LIBERTE</t>
  </si>
  <si>
    <t>93526</t>
  </si>
  <si>
    <t>SAINT DENIS</t>
  </si>
  <si>
    <t>F  PARIS009</t>
  </si>
  <si>
    <t>28198-EPP-1-2014-1-FR-EPPKA3-ECHE</t>
  </si>
  <si>
    <t>998929669</t>
  </si>
  <si>
    <t>UNIVERSITE PARIS DAUPHINE</t>
  </si>
  <si>
    <t>PLACE DU MARÉCHAL DE LATTRE DE TASSIGNY</t>
  </si>
  <si>
    <t>75116</t>
  </si>
  <si>
    <t>F  PARIS010</t>
  </si>
  <si>
    <t>28124-EPP-1-2014-1-FR-EPPKA3-ECHE</t>
  </si>
  <si>
    <t>999866301</t>
  </si>
  <si>
    <t>UNIVERSITE PARIS NANTERRE</t>
  </si>
  <si>
    <t>200 AVENUE DE LA RÉPUBLIQUE, BAT B 211</t>
  </si>
  <si>
    <t>92001</t>
  </si>
  <si>
    <t>NANTERRE CEDEX</t>
  </si>
  <si>
    <t>F  PARIS011</t>
  </si>
  <si>
    <t>27963-EPP-1-2014-1-FR-EPPKA3-ECHE</t>
  </si>
  <si>
    <t>999907235</t>
  </si>
  <si>
    <t>UNIVERSITE PARIS-SUD</t>
  </si>
  <si>
    <t>15 rue Georges Clémenceau</t>
  </si>
  <si>
    <t xml:space="preserve">91405 </t>
  </si>
  <si>
    <t>ORSAY CEDEX</t>
  </si>
  <si>
    <t>F  PARIS012</t>
  </si>
  <si>
    <t>27941-EPP-1-2014-1-FR-EPPKA3-ECHE</t>
  </si>
  <si>
    <t>999484606</t>
  </si>
  <si>
    <t>UNIVERSITE PARIS XII VAL DE MARNE</t>
  </si>
  <si>
    <t>61 avenue du General de Gaulle</t>
  </si>
  <si>
    <t>94010</t>
  </si>
  <si>
    <t>CRETEIL CEDEX</t>
  </si>
  <si>
    <t>F  PARIS013</t>
  </si>
  <si>
    <t>28176-EPP-1-2014-1-FR-EPPKA3-ECHE</t>
  </si>
  <si>
    <t>999489941</t>
  </si>
  <si>
    <t>UNIVERSITE PARIS 13</t>
  </si>
  <si>
    <t>99 AVENUE JEAN-BAPTISTE CLÉMENT</t>
  </si>
  <si>
    <t>93430</t>
  </si>
  <si>
    <t>VILLETANEUSE</t>
  </si>
  <si>
    <t>F  PARIS014</t>
  </si>
  <si>
    <t>28430-EPP-1-2014-1-FR-EPPKA3-ECHE</t>
  </si>
  <si>
    <t>949349865</t>
  </si>
  <si>
    <t>INSTITUT D'ETUDES POLITIQUES DE PARIS</t>
  </si>
  <si>
    <t>27 RUE SAINT-GUILLAUME</t>
  </si>
  <si>
    <t>75 337</t>
  </si>
  <si>
    <t>PARIS CEDEX 07</t>
  </si>
  <si>
    <t>F  PARIS026</t>
  </si>
  <si>
    <t>27693-EPP-1-2014-1-FR-EPPKA3-ECHE</t>
  </si>
  <si>
    <t>943621724</t>
  </si>
  <si>
    <t>ECOLE  DUPERRÉ PARIS</t>
  </si>
  <si>
    <t>11 Rue Dupetit-Thouars</t>
  </si>
  <si>
    <t>75003</t>
  </si>
  <si>
    <t>F  PARIS035</t>
  </si>
  <si>
    <t>28635-EPP-1-2014-1-FR-EPPKA3-ECHE</t>
  </si>
  <si>
    <t>949251507</t>
  </si>
  <si>
    <t>LYCEE DES METIERS BOULLE ESAA</t>
  </si>
  <si>
    <t>9 rue Pierre Bourdan</t>
  </si>
  <si>
    <t>75012</t>
  </si>
  <si>
    <t>F  PARIS036</t>
  </si>
  <si>
    <t>269740-EPP-1-2015-1-FR-EPPKA3-ECHE</t>
  </si>
  <si>
    <t>939151479</t>
  </si>
  <si>
    <t>Lycee Pierre-Gilles de Gennes ENCPB</t>
  </si>
  <si>
    <t>11 rue Pirandello</t>
  </si>
  <si>
    <t>75013</t>
  </si>
  <si>
    <t>F  PARIS037</t>
  </si>
  <si>
    <t>27784-EPP-1-2014-1-FR-EPPKA3-ECHE</t>
  </si>
  <si>
    <t>948671253</t>
  </si>
  <si>
    <t>LYCEE TECHNOLOGIQUE ESTIENNE ESAIG</t>
  </si>
  <si>
    <t>18 boulevard Auguste Blanqui</t>
  </si>
  <si>
    <t>F  PARIS047</t>
  </si>
  <si>
    <t>210275-EPP-1-2014-1-FR-EPPKA3-ECHE</t>
  </si>
  <si>
    <t>943476515</t>
  </si>
  <si>
    <t>LYCEE GENERAL ET TECHNOLOGIQUE RABELAIS PARAMEDICAL ET SOCIAL</t>
  </si>
  <si>
    <t>9 RUE FRANCIS DE CROISSET</t>
  </si>
  <si>
    <t>75018</t>
  </si>
  <si>
    <t>F  PARIS052</t>
  </si>
  <si>
    <t>28612-EPP-1-2014-1-FR-EPPKA3-ECHE</t>
  </si>
  <si>
    <t>949439396</t>
  </si>
  <si>
    <t>ASSOCIATION DES EVEQUES FONDATEURS DE L'INSTITUT CATHOLIQUE</t>
  </si>
  <si>
    <t>21, RUE D'ASSAS</t>
  </si>
  <si>
    <t>75270 CEDEX 06</t>
  </si>
  <si>
    <t>F  PARIS054</t>
  </si>
  <si>
    <t>78609-EPP-1-2014-1-FR-EPPKA3-ECHE</t>
  </si>
  <si>
    <t>998225837</t>
  </si>
  <si>
    <t>ECOLE PRATIQUE DES HAUTES ETUDES</t>
  </si>
  <si>
    <t>46, RUE DE LILLE</t>
  </si>
  <si>
    <t>F-75007</t>
  </si>
  <si>
    <t>F  PARIS056</t>
  </si>
  <si>
    <t>27904-EPP-1-2014-1-FR-EPPKA3-ECHE</t>
  </si>
  <si>
    <t>999645529</t>
  </si>
  <si>
    <t>CONSERVATOIRE NATIONAL DES ARTS ET METIERS</t>
  </si>
  <si>
    <t>292 RUE SAINT MARTIN</t>
  </si>
  <si>
    <t xml:space="preserve">75141 </t>
  </si>
  <si>
    <t>PARIS  CEDEX 03</t>
  </si>
  <si>
    <t>F  PARIS057</t>
  </si>
  <si>
    <t>28334-EPP-1-2014-1-FR-EPPKA3-ECHE</t>
  </si>
  <si>
    <t>999510117</t>
  </si>
  <si>
    <t>ECOLE DES HAUTES ETUDES EN SCIENCES SOCIALES</t>
  </si>
  <si>
    <t>190-198 Avenue de France</t>
  </si>
  <si>
    <t>F  PARIS062</t>
  </si>
  <si>
    <t>28187-EPP-1-2014-1-FR-EPPKA3-ECHE</t>
  </si>
  <si>
    <t>990741802</t>
  </si>
  <si>
    <t>ECOLE NATIONALE SUPERIEURE D'ARTS ET METIERS</t>
  </si>
  <si>
    <t>151, boulevard de l'Hôpital</t>
  </si>
  <si>
    <t>F  PARIS063</t>
  </si>
  <si>
    <t>45638-EPP-1-2014-1-FR-EPPKA3-ECHE</t>
  </si>
  <si>
    <t>997732592</t>
  </si>
  <si>
    <t>ECOLE NATIONALE SUPERIEURE DE CHIMIE DE PARIS</t>
  </si>
  <si>
    <t>11, rue Pierre et Marie Curie</t>
  </si>
  <si>
    <t>75005</t>
  </si>
  <si>
    <t>F  PARIS064</t>
  </si>
  <si>
    <t>28058-EPP-1-2014-1-FR-EPPKA3-ECHE</t>
  </si>
  <si>
    <t>975116460</t>
  </si>
  <si>
    <t>ECOLE SUPERIEURE DE PHYSIQUE ET DECHIMIE INDUSTRIELLES DE LA VILLE DEPARIS</t>
  </si>
  <si>
    <t>10 RUE VAUQUELIN</t>
  </si>
  <si>
    <t>F  PARIS066</t>
  </si>
  <si>
    <t>28543-EPP-1-2014-1-FR-EPPKA3-ECHE</t>
  </si>
  <si>
    <t>949660265</t>
  </si>
  <si>
    <t>EFREI PARIS</t>
  </si>
  <si>
    <t>30 AVENUE DE LA RÉPUBLIQUE</t>
  </si>
  <si>
    <t>VILLEJUIF</t>
  </si>
  <si>
    <t>F  PARIS068</t>
  </si>
  <si>
    <t>27595-EPP-1-2014-1-FR-EPPKA3-ECHE</t>
  </si>
  <si>
    <t>948956433</t>
  </si>
  <si>
    <t>ECOLE SPECIALE DES TRAVAUX PUBLICS, DU BATIMENT ET DE L'INDUSTRIE</t>
  </si>
  <si>
    <t>94234</t>
  </si>
  <si>
    <t>F  PARIS077</t>
  </si>
  <si>
    <t>240379-EPP-1-2014-1-FR-EPPKA3-ECHE</t>
  </si>
  <si>
    <t>999893267</t>
  </si>
  <si>
    <t>INSTITUT DES SCIENCES ET INDUSTRIES DU VIVANT ET DE L'ENVIRONNEMENT - AGRO PARIS TECH</t>
  </si>
  <si>
    <t>16, rue Claude Bernard</t>
  </si>
  <si>
    <t>F  PARIS080</t>
  </si>
  <si>
    <t>27612-EPP-1-2014-1-FR-EPPKA3-ECHE</t>
  </si>
  <si>
    <t>998265122</t>
  </si>
  <si>
    <t>ECOLE NATIONALE SUPERIEURE DE TECHNIQUES AVANCEES</t>
  </si>
  <si>
    <t>828, BOULEVARD DES MARÉCHAUX</t>
  </si>
  <si>
    <t>91762</t>
  </si>
  <si>
    <t>F  PARIS081</t>
  </si>
  <si>
    <t>210439-EPP-1-2014-1-FR-EPPKA3-ECHE</t>
  </si>
  <si>
    <t>998584737</t>
  </si>
  <si>
    <t>ECOLE NATIONALE SUPERIEURE DES MINES DE PARIS</t>
  </si>
  <si>
    <t>60 BOULEVARD SAINT MICHEL</t>
  </si>
  <si>
    <t>75272</t>
  </si>
  <si>
    <t>PARIS CEDEX 06</t>
  </si>
  <si>
    <t>F  PARIS083</t>
  </si>
  <si>
    <t>28049-EPP-1-2014-1-FR-EPPKA3-ECHE</t>
  </si>
  <si>
    <t>945908014</t>
  </si>
  <si>
    <t>INSTITUT MINES TELECOM - TELECOM PARIS TECH</t>
  </si>
  <si>
    <t>46 RUE BARRAULT</t>
  </si>
  <si>
    <t>75634</t>
  </si>
  <si>
    <t>F  PARIS085</t>
  </si>
  <si>
    <t>28134-EPP-1-2014-1-FR-EPPKA3-ECHE</t>
  </si>
  <si>
    <t>948388692</t>
  </si>
  <si>
    <t>ECOLE NATIONALE DES PONTS ET CHAUSSÉES</t>
  </si>
  <si>
    <t>6 ET 8 AVENUE BLAISE PASCAL</t>
  </si>
  <si>
    <t>77455</t>
  </si>
  <si>
    <t>MARNE-LA-VALLÉE</t>
  </si>
  <si>
    <t>F  PARIS086</t>
  </si>
  <si>
    <t>227078-EPP-1-2014-1-FR-EPPKA3-ECHE</t>
  </si>
  <si>
    <t>949525338</t>
  </si>
  <si>
    <t>ECOLE DES INGÉNIEURS DE LA VILLE DE PARIS</t>
  </si>
  <si>
    <t>80 RUE RÉBEVAL</t>
  </si>
  <si>
    <t>75019</t>
  </si>
  <si>
    <t>F  PARIS087</t>
  </si>
  <si>
    <t>221474-EPP-1-2014-1-FR-EPPKA3-ECHE</t>
  </si>
  <si>
    <t>999854758</t>
  </si>
  <si>
    <t>ECOLE NORMALE SUPERIEURE</t>
  </si>
  <si>
    <t>45, RUE D'ULM</t>
  </si>
  <si>
    <t>F  PARIS092</t>
  </si>
  <si>
    <t>223379-EPP-1-2014-1-FR-EPPKA3-ECHE</t>
  </si>
  <si>
    <t>943444408</t>
  </si>
  <si>
    <t>ECOLE NATIONALE DES CHARTES</t>
  </si>
  <si>
    <t>19 RUE DE LA SORBONNE</t>
  </si>
  <si>
    <t>F  PARIS100</t>
  </si>
  <si>
    <t>217384-EPP-1-2014-1-FR-EPPKA3-ECHE</t>
  </si>
  <si>
    <t>907361960</t>
  </si>
  <si>
    <t>ETABLISSEMENT D'ENSEIGNEMENT SUPERIEUR CONSULAIRE ESCP EUROPE</t>
  </si>
  <si>
    <t>3, RUE ARMAND MOISANT75015</t>
  </si>
  <si>
    <t>PARIS 75015</t>
  </si>
  <si>
    <t>F  PARIS104</t>
  </si>
  <si>
    <t>27543-EPP-1-2014-1-FR-EPPKA3-ECHE</t>
  </si>
  <si>
    <t>949540082</t>
  </si>
  <si>
    <t>ISC PARIS</t>
  </si>
  <si>
    <t>22, Boulevard du Fort de Vaux</t>
  </si>
  <si>
    <t>75017</t>
  </si>
  <si>
    <t>F  PARIS105</t>
  </si>
  <si>
    <t>28153-EPP-1-2014-1-FR-EPPKA3-ECHE</t>
  </si>
  <si>
    <t>949302432</t>
  </si>
  <si>
    <t>INSTITUT DE PREPARATION A L'ADMINISTRATION ET A LA GESTION</t>
  </si>
  <si>
    <t xml:space="preserve">184 BOULEVARD SAINT GERMAIN </t>
  </si>
  <si>
    <t>75006</t>
  </si>
  <si>
    <t>F  PARIS113</t>
  </si>
  <si>
    <t>28541-EPP-1-2014-1-FR-EPPKA3-ECHE</t>
  </si>
  <si>
    <t>946147507</t>
  </si>
  <si>
    <t>ETUDES SUPERIEURES APPLIQUEES AUX AFFAIRES ESA 3</t>
  </si>
  <si>
    <t>24 RUE DE L'AMIRAL HAMELIN</t>
  </si>
  <si>
    <t>F  PARIS116</t>
  </si>
  <si>
    <t>27619-EPP-1-2014-1-FR-EPPKA3-ECHE</t>
  </si>
  <si>
    <t>983980126</t>
  </si>
  <si>
    <t>ECOLE NATIONALE SUPERIEURE DES ARTS DECORATIFS</t>
  </si>
  <si>
    <t>31 RUE D'ULM</t>
  </si>
  <si>
    <t>75240 CEDEX 05</t>
  </si>
  <si>
    <t>F  PARIS117</t>
  </si>
  <si>
    <t>28477-EPP-1-2014-1-FR-EPPKA3-ECHE</t>
  </si>
  <si>
    <t>949552110</t>
  </si>
  <si>
    <t>ECOLE NATIONALE SUPÉRIEURE DES BEAUX ARTS</t>
  </si>
  <si>
    <t xml:space="preserve">14 RUE BONAPARTE </t>
  </si>
  <si>
    <t>75272 CEDEX06</t>
  </si>
  <si>
    <t>F  PARIS119</t>
  </si>
  <si>
    <t>28514-EPP-1-2014-1-FR-EPPKA3-ECHE</t>
  </si>
  <si>
    <t>948932668</t>
  </si>
  <si>
    <t>CONSERVATOIRE NATIONAL SUPÉRIEUR DE MUSIQUE ET DE DANSE DE PARIS</t>
  </si>
  <si>
    <t xml:space="preserve">209, avenue Jean-Jaures </t>
  </si>
  <si>
    <t>F  PARIS121</t>
  </si>
  <si>
    <t>251317-EPP-1-2014-1-FR-EPPKA3-ECHE</t>
  </si>
  <si>
    <t>949449193</t>
  </si>
  <si>
    <t>ECOLE SPECIALE D'ARCHITECTURE</t>
  </si>
  <si>
    <t>254 BOULEVARD RASPAIL</t>
  </si>
  <si>
    <t xml:space="preserve">75014 </t>
  </si>
  <si>
    <t>F  PARIS126</t>
  </si>
  <si>
    <t>28515-EPP-1-2014-1-FR-EPPKA3-ECHE</t>
  </si>
  <si>
    <t>949530867</t>
  </si>
  <si>
    <t>ECOLE NATIONALE SUPERIEURE D'ARCHITECTURE DE PARIS LA VILLETTE</t>
  </si>
  <si>
    <t>144 avenue de Flandre</t>
  </si>
  <si>
    <t>F  PARIS129</t>
  </si>
  <si>
    <t>27907-EPP-1-2014-1-FR-EPPKA3-ECHE</t>
  </si>
  <si>
    <t>945918878</t>
  </si>
  <si>
    <t>ECOLE NATIONALE SUPÉRIEURE D'ARCHITECTURE PARIS VAL DE SEINE</t>
  </si>
  <si>
    <t xml:space="preserve">3-15 Quai Panhard et Levassor </t>
  </si>
  <si>
    <t>F  PARIS160</t>
  </si>
  <si>
    <t>217422-EPP-1-2014-1-FR-EPPKA3-ECHE</t>
  </si>
  <si>
    <t>942845918</t>
  </si>
  <si>
    <t>ETSUP</t>
  </si>
  <si>
    <t>8 villa du parc Montsouris</t>
  </si>
  <si>
    <t>75014</t>
  </si>
  <si>
    <t>F  PARIS174</t>
  </si>
  <si>
    <t>27980-EPP-1-2014-1-FR-EPPKA3-ECHE</t>
  </si>
  <si>
    <t>948542631</t>
  </si>
  <si>
    <t>ECOLE NATIONALE SUPERIEURE DE CREATION INDUSTRIELLE</t>
  </si>
  <si>
    <t>48 RUE SAINT SABIN</t>
  </si>
  <si>
    <t>75011</t>
  </si>
  <si>
    <t>F  PARIS178</t>
  </si>
  <si>
    <t>28068-EPP-1-2014-1-FR-EPPKA3-ECHE</t>
  </si>
  <si>
    <t>970510415</t>
  </si>
  <si>
    <t>INSTITUT NATIONAL DES LANGUES ET CIVILISATIONS ORIENTALES</t>
  </si>
  <si>
    <t>65 RUE DES GRANDS MOULINS</t>
  </si>
  <si>
    <t>75214</t>
  </si>
  <si>
    <t>F  PARIS190</t>
  </si>
  <si>
    <t>28272-EPP-1-2014-1-FR-EPPKA3-ECHE</t>
  </si>
  <si>
    <t>949320474</t>
  </si>
  <si>
    <t>ECOLE NATIONALE SUPÉRIEURE D'ARCHITECTURE DE PARIS-BELLEVILLE</t>
  </si>
  <si>
    <t>60, BOULEVARD DE LA VILLETTE</t>
  </si>
  <si>
    <t>F  PARIS209</t>
  </si>
  <si>
    <t>223597-EPP-1-2014-1-FR-EPPKA3-ECHE</t>
  </si>
  <si>
    <t>949440851</t>
  </si>
  <si>
    <t>LYCÉE CARCADO-SAISSEVAL</t>
  </si>
  <si>
    <t>121 BD RASPAIL CS 10622</t>
  </si>
  <si>
    <t>28446-EPP-1-2014-1-FR-EPPKA3-ECHE</t>
  </si>
  <si>
    <t>949453170</t>
  </si>
  <si>
    <t>ECOLE SUPÉRIEURE DU COMMERCE EXTÉRIEUR</t>
  </si>
  <si>
    <t>10 rue Sextius Michel</t>
  </si>
  <si>
    <t>F  PARIS222</t>
  </si>
  <si>
    <t>28132-EPP-1-2014-1-FR-EPPKA3-ECHE</t>
  </si>
  <si>
    <t>945941382</t>
  </si>
  <si>
    <t>ASSOCIATION GESTION ECOLE CENTRALE ELECTRONIQUE</t>
  </si>
  <si>
    <t>37 QUAI DE GRENELLE</t>
  </si>
  <si>
    <t>F  PARIS225</t>
  </si>
  <si>
    <t>30074-EPP-1-2014-1-FR-EPPKA3-ECHE</t>
  </si>
  <si>
    <t>999896662</t>
  </si>
  <si>
    <t>UNIVERSITE DE MARNE LA VALLEE</t>
  </si>
  <si>
    <t>5 , BOULEVARD DESCARTES, CHAMPS SUR MARNE</t>
  </si>
  <si>
    <t>77454</t>
  </si>
  <si>
    <t>MARNE LA VALLÉE, CEDEX 2</t>
  </si>
  <si>
    <t>F  PARIS226</t>
  </si>
  <si>
    <t>27801-EPP-1-2014-1-FR-EPPKA3-ECHE</t>
  </si>
  <si>
    <t>948353772</t>
  </si>
  <si>
    <t>SAS ACADÉMIE JULIAN RIVE GAUCHE</t>
  </si>
  <si>
    <t>31 RUE DU DRAGON</t>
  </si>
  <si>
    <t>85465-EPP-1-2014-1-FR-EPPKA3-ECHE</t>
  </si>
  <si>
    <t>949445313</t>
  </si>
  <si>
    <t>INSTITUT DES HAUTES ETUDES ECONOMIQUES ET COMMERCIALES</t>
  </si>
  <si>
    <t>27, AVENUE CLAUDE VELLEFAUX</t>
  </si>
  <si>
    <t>75010</t>
  </si>
  <si>
    <t>F  PARIS247</t>
  </si>
  <si>
    <t>103745-EPP-1-2014-1-FR-EPPKA3-ECHE</t>
  </si>
  <si>
    <t>950367686</t>
  </si>
  <si>
    <t>ENS LOUIS-LUMIERE</t>
  </si>
  <si>
    <t xml:space="preserve">LA CITÉ DU CINÉMA - 20 RUE AMPÈRE BP12 </t>
  </si>
  <si>
    <t>93213</t>
  </si>
  <si>
    <t>LA PLAINE ST DENIS</t>
  </si>
  <si>
    <t>F  PARIS256</t>
  </si>
  <si>
    <t>69592-EPP-1-2014-1-FR-EPPKA3-ECHE</t>
  </si>
  <si>
    <t>944056866</t>
  </si>
  <si>
    <t>SAS ESGCV - PSB PARIS SCHOOL OF BUSINESS</t>
  </si>
  <si>
    <t>25 RUE SAINT AMBROISE</t>
  </si>
  <si>
    <t>F  PARIS258</t>
  </si>
  <si>
    <t>75671-EPP-1-2014-1-FR-EPPKA3-ECHE</t>
  </si>
  <si>
    <t>949142770</t>
  </si>
  <si>
    <t>ASS EUROPEAN BUSINESS SCHOOL</t>
  </si>
  <si>
    <t>rue Sextius Michel 10</t>
  </si>
  <si>
    <t>F  PARIS270</t>
  </si>
  <si>
    <t>60442-EPP-1-2014-1-FR-EPPKA3-ECHE</t>
  </si>
  <si>
    <t>949658034</t>
  </si>
  <si>
    <t>ASSOCIATION LÉONARD DE VINCI</t>
  </si>
  <si>
    <t>12 AVENUE LEONARD DE VINCI</t>
  </si>
  <si>
    <t>92916</t>
  </si>
  <si>
    <t>PARIS LA DEFENSE CEDEX</t>
  </si>
  <si>
    <t>F  PARIS294</t>
  </si>
  <si>
    <t>98811-EPP-1-2014-1-FR-EPPKA3-ECHE</t>
  </si>
  <si>
    <t>949135592</t>
  </si>
  <si>
    <t>GROUPE ESIEA</t>
  </si>
  <si>
    <t>74BIS, AVENUE MAURICE THOREZ</t>
  </si>
  <si>
    <t>IVRY-SUR-SEINE</t>
  </si>
  <si>
    <t>F  PARIS318</t>
  </si>
  <si>
    <t>210487-EPP-1-2014-1-FR-EPPKA3-ECHE</t>
  </si>
  <si>
    <t>949278376</t>
  </si>
  <si>
    <t>ECOLE NATIONALE SUPÉRIEURE D'ARCHITECTURE À MARNE-LA-VALLÉE</t>
  </si>
  <si>
    <t>12, AVENUE BLAISE-PASCAL, CHAMPS-SUR-MARNE</t>
  </si>
  <si>
    <t>77447</t>
  </si>
  <si>
    <t>F  PARIS319</t>
  </si>
  <si>
    <t>99231-EPP-1-2014-1-FR-EPPKA3-ECHE</t>
  </si>
  <si>
    <t>944923561</t>
  </si>
  <si>
    <t>ECOLE NATIONALE SUPÉRIEURE D'ARCHITECTURE PARIS-MALAQUAIS</t>
  </si>
  <si>
    <t xml:space="preserve">14 rue Bonaparte </t>
  </si>
  <si>
    <t xml:space="preserve">75006 </t>
  </si>
  <si>
    <t>F  PARIS320</t>
  </si>
  <si>
    <t>100840-EPP-1-2014-1-FR-EPPKA3-ECHE</t>
  </si>
  <si>
    <t>949468884</t>
  </si>
  <si>
    <t>INSTITUT SUPÉRIEUR DE RÉÉDUCATION PSYCHOMOTRICE</t>
  </si>
  <si>
    <t>19-25 RUE GALLIENI</t>
  </si>
  <si>
    <t>92100</t>
  </si>
  <si>
    <t>BOULOGNE BILLANCOURT</t>
  </si>
  <si>
    <t>F  PARIS322</t>
  </si>
  <si>
    <t>223623-EPP-1-2014-1-FR-EPPKA3-ECHE</t>
  </si>
  <si>
    <t>999662310</t>
  </si>
  <si>
    <t>MUSEUM NATIONAL D'HISTOIRE NATURELLE</t>
  </si>
  <si>
    <t xml:space="preserve">57 RUE CUVIER </t>
  </si>
  <si>
    <t>F  PARIS323</t>
  </si>
  <si>
    <t>223681-EPP-1-2014-1-FR-EPPKA3-ECHE</t>
  </si>
  <si>
    <t>948968364</t>
  </si>
  <si>
    <t>ECOLE NATIONALE SUPERIEURE DES ARTS APPLIQUES ET DES METIERS D'ART OLIVIER DE SERRES</t>
  </si>
  <si>
    <t>63 RUE OLIVIER DE SERRES</t>
  </si>
  <si>
    <t>F  PARIS324</t>
  </si>
  <si>
    <t>228065-EPP-1-2014-1-FR-EPPKA3-ECHE</t>
  </si>
  <si>
    <t>943835706</t>
  </si>
  <si>
    <t>IFE ADERE</t>
  </si>
  <si>
    <t>52 RUE VITRUVE</t>
  </si>
  <si>
    <t>75020</t>
  </si>
  <si>
    <t>F  PARIS325</t>
  </si>
  <si>
    <t>228778-EPP-1-2014-1-FR-EPPKA3-ECHE</t>
  </si>
  <si>
    <t>949504483</t>
  </si>
  <si>
    <t>INSTITUT DE COMMUNICATION APPLIQUÉS</t>
  </si>
  <si>
    <t>1, rue du Dahomey</t>
  </si>
  <si>
    <t>F  PARIS326</t>
  </si>
  <si>
    <t>231153-EPP-1-2014-1-FR-EPPKA3-ECHE</t>
  </si>
  <si>
    <t>949579367</t>
  </si>
  <si>
    <t>GROUPE EDH</t>
  </si>
  <si>
    <t>61-63 RUE PIERRE CHARRON</t>
  </si>
  <si>
    <t>F  PARIS327</t>
  </si>
  <si>
    <t>236205-EPP-1-2014-1-FR-EPPKA3-ECHE</t>
  </si>
  <si>
    <t>943114220</t>
  </si>
  <si>
    <t>LYCÉE SIMONE WEIL</t>
  </si>
  <si>
    <t>7 RUE DE POITOU</t>
  </si>
  <si>
    <t>F  PARIS329</t>
  </si>
  <si>
    <t>236741-EPP-1-2014-1-FR-EPPKA3-ECHE</t>
  </si>
  <si>
    <t>949293605</t>
  </si>
  <si>
    <t>INSTITUT D'ETUDES SUPÉRIEURES DES ARTS</t>
  </si>
  <si>
    <t>5, avenue de l'Opera</t>
  </si>
  <si>
    <t>75001</t>
  </si>
  <si>
    <t>F  PARIS330</t>
  </si>
  <si>
    <t>237679-EPP-1-2014-1-FR-EPPKA3-ECHE</t>
  </si>
  <si>
    <t>918297837</t>
  </si>
  <si>
    <t>GOBELINS, L'ÉCOLE DE L'IMAGE</t>
  </si>
  <si>
    <t>73 BOULEVARD SAINT MARCEL</t>
  </si>
  <si>
    <t>F  PARIS332</t>
  </si>
  <si>
    <t>238123-EPP-1-2014-1-FR-EPPKA3-ECHE</t>
  </si>
  <si>
    <t>949278182</t>
  </si>
  <si>
    <t>INSTITUT SUPÉRIEUR DE GESTION</t>
  </si>
  <si>
    <t>8 rue de Lota</t>
  </si>
  <si>
    <t>F  PARIS333</t>
  </si>
  <si>
    <t>271593-EPP-1-2017-1-FR-EPPKA3-ECHE</t>
  </si>
  <si>
    <t>947891567</t>
  </si>
  <si>
    <t>CFI, L'ÉCOLE CONNECTÉE AU FUTUR DE L'INDUSTRIE</t>
  </si>
  <si>
    <t>Avenue Gambetta, 247</t>
  </si>
  <si>
    <t>75971</t>
  </si>
  <si>
    <t>F  PARIS335</t>
  </si>
  <si>
    <t>239899-EPP-1-2014-1-FR-EPPKA3-ECHE</t>
  </si>
  <si>
    <t>949497305</t>
  </si>
  <si>
    <t>CESI</t>
  </si>
  <si>
    <t>30, RUE CAMBRONNE</t>
  </si>
  <si>
    <t>F  PARIS336</t>
  </si>
  <si>
    <t>240245-EPP-1-2014-1-FR-EPPKA3-ECHE</t>
  </si>
  <si>
    <t>944104396</t>
  </si>
  <si>
    <t>SAS ESGCV - ESGCI</t>
  </si>
  <si>
    <t>242, rue du Faubourg St. Antoine</t>
  </si>
  <si>
    <t>F  PARIS338</t>
  </si>
  <si>
    <t>240435-EPP-1-2014-1-FR-EPPKA3-ECHE</t>
  </si>
  <si>
    <t>946890915</t>
  </si>
  <si>
    <t>CITE ARCHITECTURE ET PATRIMOINE</t>
  </si>
  <si>
    <t>1 PLACE DU TROCADÉRO ET DU 11 NOVEMBRE</t>
  </si>
  <si>
    <t>F  PARIS340</t>
  </si>
  <si>
    <t>241281-EPP-1-2014-1-FR-EPPKA3-ECHE</t>
  </si>
  <si>
    <t>944090428</t>
  </si>
  <si>
    <t>SAS ESGCV - ESGF</t>
  </si>
  <si>
    <t>181, RUE DE CHARONNE</t>
  </si>
  <si>
    <t>F  PARIS341</t>
  </si>
  <si>
    <t>241461-EPP-1-2014-1-FR-EPPKA3-ECHE</t>
  </si>
  <si>
    <t>939333548</t>
  </si>
  <si>
    <t>FERRANDI PARIS</t>
  </si>
  <si>
    <t>28 RUE DE L'ABBE GRAGOIRE Paris cedex 06</t>
  </si>
  <si>
    <t>75279</t>
  </si>
  <si>
    <t>PARIS PARIS CEDEX 06</t>
  </si>
  <si>
    <t>F  PARIS342</t>
  </si>
  <si>
    <t>230993-EPP-1-2014-1-FR-EPPKA3-ECHE</t>
  </si>
  <si>
    <t>949662011</t>
  </si>
  <si>
    <t>INSTITUT POLYTECHNIQUE DES SCIENCES AVANCÉES</t>
  </si>
  <si>
    <t>63 bis boulevard de Brandebourg</t>
  </si>
  <si>
    <t>F  PARIS343</t>
  </si>
  <si>
    <t>234077-EPP-1-2014-1-FR-EPPKA3-ECHE</t>
  </si>
  <si>
    <t>949293217</t>
  </si>
  <si>
    <t>E.A.C CENTRE D'ETUDES SUPERIEURES EN ECONOMIE ART ET COMMUNICATION</t>
  </si>
  <si>
    <t>33-35 rue La Boétie</t>
  </si>
  <si>
    <t>F  PARIS344</t>
  </si>
  <si>
    <t>234627-EPP-1-2014-1-FR-EPPKA3-ECHE</t>
  </si>
  <si>
    <t>942982494</t>
  </si>
  <si>
    <t>ECOLE NATIONALE DE COMMERCE</t>
  </si>
  <si>
    <t>70 BD BESSIÈRES</t>
  </si>
  <si>
    <t>F  PARIS346</t>
  </si>
  <si>
    <t>238081-EPP-1-2014-1-FR-EPPKA3-ECHE</t>
  </si>
  <si>
    <t>946457131</t>
  </si>
  <si>
    <t>UTEC</t>
  </si>
  <si>
    <t>BOULEVARD OLOF PALME - EMERAINVILLE</t>
  </si>
  <si>
    <t>77436</t>
  </si>
  <si>
    <t>MARNE LA VALLEE CEDEX 2</t>
  </si>
  <si>
    <t>F  PARIS349</t>
  </si>
  <si>
    <t>244409-EPP-1-2014-1-FR-EPPKA3-ECHE</t>
  </si>
  <si>
    <t>948319822</t>
  </si>
  <si>
    <t>ASSOCIATION POUR LE DEVELOPPEMENT DE L'ENSEIGNEMENT COMMERCIAL ET DE LA GESTION</t>
  </si>
  <si>
    <t>12, RUE ALEXANDRE PARODI</t>
  </si>
  <si>
    <t>F  PARIS350</t>
  </si>
  <si>
    <t>242379-EPP-1-2014-1-FR-EPPKA3-ECHE</t>
  </si>
  <si>
    <t>949425913</t>
  </si>
  <si>
    <t>IPC FACULTÉS LIBRES DE PHILOSOPHIE ET PSYCHOLOGIE</t>
  </si>
  <si>
    <t>70 AVENUE DENFERT ROCHEREAU</t>
  </si>
  <si>
    <t>F  PARIS352</t>
  </si>
  <si>
    <t>246481-EPP-1-2014-1-FR-EPPKA3-ECHE</t>
  </si>
  <si>
    <t>949537269</t>
  </si>
  <si>
    <t>CRISTAL 1</t>
  </si>
  <si>
    <t>80, RUE TAITBOUT</t>
  </si>
  <si>
    <t xml:space="preserve">75009 </t>
  </si>
  <si>
    <t>F  PARIS354</t>
  </si>
  <si>
    <t>250477-EPP-1-2014-1-FR-EPPKA3-ECHE</t>
  </si>
  <si>
    <t>949058962</t>
  </si>
  <si>
    <t>LYCEE JEAN LURCAT - LYCEE D'ENSEIGNEMENT GENERAL ET TECHNOLOGIQUE</t>
  </si>
  <si>
    <t>48 AVENUE DES GOBELINS</t>
  </si>
  <si>
    <t>F  PARIS355</t>
  </si>
  <si>
    <t>250819-EPP-1-2014-1-FR-EPPKA3-ECHE</t>
  </si>
  <si>
    <t>949540470</t>
  </si>
  <si>
    <t>ASSOCIATION DES COMPTABLES ENSEIGNEMENT</t>
  </si>
  <si>
    <t>40 RUE DE LIEGE</t>
  </si>
  <si>
    <t>F  PARIS356</t>
  </si>
  <si>
    <t>270843-EPP-1-2016-1-FR-EPPKA3-ECHE</t>
  </si>
  <si>
    <t>928854638</t>
  </si>
  <si>
    <t>CENTRE EUROPÉEN D'ENSEIGNEMENT SUPÉRIEUR DE L'OSTÉOPATHIE</t>
  </si>
  <si>
    <t>175 Boulevard Anatole France</t>
  </si>
  <si>
    <t>93285</t>
  </si>
  <si>
    <t>Saint Denis</t>
  </si>
  <si>
    <t>F  PARIS357</t>
  </si>
  <si>
    <t>251385-EPP-1-2014-1-FR-EPPKA3-ECHE</t>
  </si>
  <si>
    <t>949449096</t>
  </si>
  <si>
    <t>ESAM DESIGN (ÉCOLE SUPÉRIEURE DES ARTS MODERNES)</t>
  </si>
  <si>
    <t>17 RUE JACQUEMONT</t>
  </si>
  <si>
    <t>F  PARIS360</t>
  </si>
  <si>
    <t>253724-EPP-1-2014-1-FR-EPPKA3-ECHE</t>
  </si>
  <si>
    <t>949519324</t>
  </si>
  <si>
    <t>ECOLE DE L'INNOVATION ET DE L'EXPERTISE INFORMATIQUE EPITECH</t>
  </si>
  <si>
    <t>24 RUE PASTEUR</t>
  </si>
  <si>
    <t>LE KREMLIN-BICETRE</t>
  </si>
  <si>
    <t>F  PARIS361</t>
  </si>
  <si>
    <t>253905-EPP-1-2014-1-FR-EPPKA3-ECHE</t>
  </si>
  <si>
    <t>946897414</t>
  </si>
  <si>
    <t>INSTITUT INTERNAT COMMERCE ET DEVELOPPEMENT</t>
  </si>
  <si>
    <t>1 RUE JACQUES BINGEN</t>
  </si>
  <si>
    <t>F  PARIS363</t>
  </si>
  <si>
    <t>254451-EPP-1-2014-1-FR-EPPKA3-ECHE</t>
  </si>
  <si>
    <t>946898578</t>
  </si>
  <si>
    <t>INSTITUT DE GESTION SOCIALE</t>
  </si>
  <si>
    <t>1, RUE JACQUES BINGEN</t>
  </si>
  <si>
    <t>F  PARIS364</t>
  </si>
  <si>
    <t>254656-EPP-1-2014-1-FR-EPPKA3-ECHE</t>
  </si>
  <si>
    <t>949419317</t>
  </si>
  <si>
    <t>LYCÉE LOUIS ARMAND</t>
  </si>
  <si>
    <t>321 RUE LECOURBE</t>
  </si>
  <si>
    <t>F  PARIS365</t>
  </si>
  <si>
    <t>255023-EPP-1-2014-1-FR-EPPKA3-ECHE</t>
  </si>
  <si>
    <t>949256939</t>
  </si>
  <si>
    <t>PÔLE SUPÉRIEUR D'ENSEIGNEMENT ARTISTIQUE PARIS - BOULOGNE-BILLANCOURT</t>
  </si>
  <si>
    <t>14/RUE DE MADRID</t>
  </si>
  <si>
    <t>F  PARIS366</t>
  </si>
  <si>
    <t>255611-EPP-1-2014-1-FR-EPPKA3-ECHE</t>
  </si>
  <si>
    <t>944093241</t>
  </si>
  <si>
    <t>GROUPE ESP</t>
  </si>
  <si>
    <t>9, RUE LÉO DELIBES</t>
  </si>
  <si>
    <t>F  PARIS367</t>
  </si>
  <si>
    <t>256591-EPP-1-2014-1-FR-EPPKA3-ECHE</t>
  </si>
  <si>
    <t>948923938</t>
  </si>
  <si>
    <t>LYCEE POLYVALENT PRIVÉ ALBERT DE MUN</t>
  </si>
  <si>
    <t>2 RUE D'OLIVET</t>
  </si>
  <si>
    <t>75007</t>
  </si>
  <si>
    <t>F  PARIS368</t>
  </si>
  <si>
    <t>269756-EPP-1-2015-1-FR-EPPKA3-ECHE</t>
  </si>
  <si>
    <t>999623122</t>
  </si>
  <si>
    <t>OBSERVATOIRE DE PARIS</t>
  </si>
  <si>
    <t>AVENUE DE L OBSERVATOIRE 61</t>
  </si>
  <si>
    <t>F  PARIS369</t>
  </si>
  <si>
    <t>256621-EPP-1-2014-1-FR-EPPKA3-ECHE</t>
  </si>
  <si>
    <t>949448126</t>
  </si>
  <si>
    <t>ECOLE DU LOUVRE</t>
  </si>
  <si>
    <t xml:space="preserve">PALAIS DU LOUVRE. PORTE JAUJARD. PLACE DU CARROUSEL </t>
  </si>
  <si>
    <t>75038 CEDEX 01</t>
  </si>
  <si>
    <t>F  PARIS370</t>
  </si>
  <si>
    <t>256667-EPP-1-2014-1-FR-EPPKA3-ECHE</t>
  </si>
  <si>
    <t>942765311</t>
  </si>
  <si>
    <t>CONSERVATOIRE SUPÉRIEUR D'OSTÉOPATHIE</t>
  </si>
  <si>
    <t>67 BOULEVARD DE COURCELLES</t>
  </si>
  <si>
    <t>F  PARIS371</t>
  </si>
  <si>
    <t>257310-EPP-1-2014-1-FR-EPPKA3-ECHE</t>
  </si>
  <si>
    <t>999597417</t>
  </si>
  <si>
    <t>INSTITUT DE PHYSIQUE DU GLOBE DE PARIS</t>
  </si>
  <si>
    <t>1 RUE JUSSIEU</t>
  </si>
  <si>
    <t>75238</t>
  </si>
  <si>
    <t>F  PARIS372</t>
  </si>
  <si>
    <t>271638-EPP-1-2017-1-FR-EPPKA3-ECHE</t>
  </si>
  <si>
    <t>941881738</t>
  </si>
  <si>
    <t>UNIVERSITE PARIS-EST</t>
  </si>
  <si>
    <t>Bd Descartes 5, Cité Descartes, Champs sur Marne</t>
  </si>
  <si>
    <t>Marne-la-Vallée 2</t>
  </si>
  <si>
    <t>F  PARIS373</t>
  </si>
  <si>
    <t>258348-EPP-1-2014-1-FR-EPPKA3-ECHE</t>
  </si>
  <si>
    <t>911817849</t>
  </si>
  <si>
    <t>IDAA</t>
  </si>
  <si>
    <t>41 RUE SAINT SEBASTIEN</t>
  </si>
  <si>
    <t>F  PARIS376</t>
  </si>
  <si>
    <t>259652-EPP-1-2014-1-FR-EPPKA3-ECHE</t>
  </si>
  <si>
    <t>990212085</t>
  </si>
  <si>
    <t>ASSOCIATION ISEP - EDOUARD BRANLY</t>
  </si>
  <si>
    <t>28 RUE NOTRE DAME DES CHAMPS</t>
  </si>
  <si>
    <t>F  PARIS378</t>
  </si>
  <si>
    <t>260038-EPP-1-2014-1-FR-EPPKA3-ECHE</t>
  </si>
  <si>
    <t>947102763</t>
  </si>
  <si>
    <t>GROUPE ISEE</t>
  </si>
  <si>
    <t>55 RUE DE MONTREUIL</t>
  </si>
  <si>
    <t>F  PARIS379</t>
  </si>
  <si>
    <t>260221-EPP-1-2014-1-FR-EPPKA3-ECHE</t>
  </si>
  <si>
    <t>952386547</t>
  </si>
  <si>
    <t>INSTITUT DE MANAGEMENT ET DE COMMUNICATION INTERCULTURELS ASSOCIATION</t>
  </si>
  <si>
    <t>21 RUE D'ASSAS</t>
  </si>
  <si>
    <t>F  PARIS380</t>
  </si>
  <si>
    <t>259576-EPP-1-2014-1-FR-EPPKA3-ECHE</t>
  </si>
  <si>
    <t>948455622</t>
  </si>
  <si>
    <t>CENTRE L'HORIZON</t>
  </si>
  <si>
    <t>6 - 10 RUE PAUL BERT</t>
  </si>
  <si>
    <t>92240</t>
  </si>
  <si>
    <t>MALAKOFF</t>
  </si>
  <si>
    <t>F  PARIS381</t>
  </si>
  <si>
    <t>270114-EPP-1-2015-1-FR-EPPKA3-ECHE</t>
  </si>
  <si>
    <t>998328851</t>
  </si>
  <si>
    <t>INSTITUT NATIONAL DE L'AUDIOVISUEL</t>
  </si>
  <si>
    <t>4 avenue de l'Europe</t>
  </si>
  <si>
    <t>94360</t>
  </si>
  <si>
    <t>Bry-sur-Marne</t>
  </si>
  <si>
    <t>F  PARIS383</t>
  </si>
  <si>
    <t>262272-EPP-1-2014-1-FR-EPPKA3-ECHE</t>
  </si>
  <si>
    <t>949350641</t>
  </si>
  <si>
    <t>CQFD</t>
  </si>
  <si>
    <t>33-31 RUE DAVIEL</t>
  </si>
  <si>
    <t>F  PARIS385</t>
  </si>
  <si>
    <t>261556-EPP-1-2014-1-FR-EPPKA3-ECHE</t>
  </si>
  <si>
    <t>949380711</t>
  </si>
  <si>
    <t>OGEC LPP LE REBOURS</t>
  </si>
  <si>
    <t>44 BD AUGUSTE BLANQUI</t>
  </si>
  <si>
    <t>F  PARIS386</t>
  </si>
  <si>
    <t>261574-EPP-1-2014-1-FR-EPPKA3-ECHE</t>
  </si>
  <si>
    <t>958548472</t>
  </si>
  <si>
    <t>LES ARTS DECORATIFS</t>
  </si>
  <si>
    <t>266 BOULEVARD RASPAIL</t>
  </si>
  <si>
    <t>F  PARIS387</t>
  </si>
  <si>
    <t>261802-EPP-1-2014-1-FR-EPPKA3-ECHE</t>
  </si>
  <si>
    <t>949185159</t>
  </si>
  <si>
    <t>CONDE PARIS ARTS APPLIQUES</t>
  </si>
  <si>
    <t>11 RUE BISCORNET</t>
  </si>
  <si>
    <t>F  PARIS388</t>
  </si>
  <si>
    <t>261858-EPP-1-2014-1-FR-EPPKA3-ECHE</t>
  </si>
  <si>
    <t>949265087</t>
  </si>
  <si>
    <t>LYCEE TECHNOLOGIQUE EMILE DUBOIS</t>
  </si>
  <si>
    <t>14 RUE EMILE DUBOIS</t>
  </si>
  <si>
    <t>F  PARIS389</t>
  </si>
  <si>
    <t>262894-EPP-1-2014-1-FR-EPPKA3-ECHE</t>
  </si>
  <si>
    <t>948310607</t>
  </si>
  <si>
    <t>NOVANCIA</t>
  </si>
  <si>
    <t>3 RUE ARMAND MOISANT - CS 81560</t>
  </si>
  <si>
    <t>75731</t>
  </si>
  <si>
    <t>PARIS CEDEX 15</t>
  </si>
  <si>
    <t>F  PARIS391</t>
  </si>
  <si>
    <t>262716-EPP-1-2014-1-FR-EPPKA3-ECHE</t>
  </si>
  <si>
    <t>999645432</t>
  </si>
  <si>
    <t>ASSISTANCE PUBLIQUE - HOPITAUX DE PARIS</t>
  </si>
  <si>
    <t>2 RUE SAINT-MARTIN</t>
  </si>
  <si>
    <t>75184 PARIS CEDEX 04</t>
  </si>
  <si>
    <t>F  PARIS392</t>
  </si>
  <si>
    <t>270349-EPP-1-2015-1-FR-EPPKA3-ECHE</t>
  </si>
  <si>
    <t>938747474</t>
  </si>
  <si>
    <t>LYCÉE PASSY SAINT HONORE</t>
  </si>
  <si>
    <t>117 AVENUE VICTOR HUGO</t>
  </si>
  <si>
    <t>F  PARIS393</t>
  </si>
  <si>
    <t>263305-EPP-1-2014-1-FR-EPPKA3-ECHE</t>
  </si>
  <si>
    <t>949357140</t>
  </si>
  <si>
    <t>INSTITUT DE FORMATION EN SOINS INFIRMIERS PARIS SAINT JOSEPH</t>
  </si>
  <si>
    <t>185 RUE RAYMOND LOSSERAND</t>
  </si>
  <si>
    <t>75674 PARIS CEDEX 14</t>
  </si>
  <si>
    <t>F  PARIS394</t>
  </si>
  <si>
    <t>263345-EPP-1-2014-1-FR-EPPKA3-ECHE</t>
  </si>
  <si>
    <t>952945073</t>
  </si>
  <si>
    <t>INSTITUT PROTESTANT DE THEOLOGIE ASSOCIATION</t>
  </si>
  <si>
    <t>83 BOULEVARD ARAGO</t>
  </si>
  <si>
    <t>F  PARIS395</t>
  </si>
  <si>
    <t>263423-EPP-1-2014-1-FR-EPPKA3-ECHE</t>
  </si>
  <si>
    <t>949325615</t>
  </si>
  <si>
    <t>AUTOGRAF</t>
  </si>
  <si>
    <t>35 RUE SAINT-BLAISE</t>
  </si>
  <si>
    <t>F  PARIS396</t>
  </si>
  <si>
    <t>263525-EPP-1-2014-1-FR-EPPKA3-ECHE</t>
  </si>
  <si>
    <t>949648237</t>
  </si>
  <si>
    <t>INSTITUT NATIONAL DE PODOLOGIE</t>
  </si>
  <si>
    <t>8 RUE SAINTE ANNE</t>
  </si>
  <si>
    <t>F  PARIS397</t>
  </si>
  <si>
    <t>263541-EPP-1-2014-1-FR-EPPKA3-ECHE</t>
  </si>
  <si>
    <t>949312908</t>
  </si>
  <si>
    <t>ACADÉMIE CHARPENTIER</t>
  </si>
  <si>
    <t>2 RUE JULES CHAPLAIN</t>
  </si>
  <si>
    <t>F  PARIS399</t>
  </si>
  <si>
    <t>263756-EPP-1-2014-1-FR-EPPKA3-ECHE</t>
  </si>
  <si>
    <t>943770910</t>
  </si>
  <si>
    <t>GHU PARIS - PSYCHIATRIE ET NEUROSCIENCES</t>
  </si>
  <si>
    <t>1 RUE CABANIS</t>
  </si>
  <si>
    <t>F  PARIS401</t>
  </si>
  <si>
    <t>270207-EPP-1-2015-1-FR-EPPKA3-ECHE</t>
  </si>
  <si>
    <t>943488058</t>
  </si>
  <si>
    <t>LYCÉE GUILLAUME TIREL</t>
  </si>
  <si>
    <t>boulevard RASPAIL</t>
  </si>
  <si>
    <t>F  PARIS402</t>
  </si>
  <si>
    <t>264198-EPP-1-2014-1-FR-EPPKA3-ECHE</t>
  </si>
  <si>
    <t>942210859</t>
  </si>
  <si>
    <t>INSTITUT RÉGIONAL DE FORMATION SANITAIRE ET SOCIAL CROIX ROUGE FRANÇAISE ILE DE FRANCE</t>
  </si>
  <si>
    <t>120 AVENUE GASTON ROUSSEL</t>
  </si>
  <si>
    <t xml:space="preserve">93 230 </t>
  </si>
  <si>
    <t>ROMAINVILLE</t>
  </si>
  <si>
    <t>F  PARIS403</t>
  </si>
  <si>
    <t>264204-EPP-1-2014-1-FR-EPPKA3-ECHE</t>
  </si>
  <si>
    <t>942373916</t>
  </si>
  <si>
    <t>INSTITUT SUPÉRIEUR DES BIOTECHNOLOGIES DE PARIS</t>
  </si>
  <si>
    <t>66 RUE GUY MOQUET</t>
  </si>
  <si>
    <t>F  PARIS404</t>
  </si>
  <si>
    <t>264324-EPP-1-2014-1-FR-EPPKA3-ECHE</t>
  </si>
  <si>
    <t>947265432</t>
  </si>
  <si>
    <t>INSTITUT SUPERIEUR COMMUNICAT PUBLICITE</t>
  </si>
  <si>
    <t>4, CITÉ DE LONDRES</t>
  </si>
  <si>
    <t>75009</t>
  </si>
  <si>
    <t>F  PARIS405</t>
  </si>
  <si>
    <t>270230-EPP-1-2015-1-FR-EPPKA3-ECHE</t>
  </si>
  <si>
    <t>949015894</t>
  </si>
  <si>
    <t>LYCÉE D'ENSEIGNEMENT PRIVÉ AGRICOLE - CENTRE DE FORMATION PAR L'APPRENTISSAGE LE BUAT</t>
  </si>
  <si>
    <t>21 RUE DU BUAT</t>
  </si>
  <si>
    <t>78580</t>
  </si>
  <si>
    <t>MAULE</t>
  </si>
  <si>
    <t>F  PARIS407</t>
  </si>
  <si>
    <t>264316-EPP-1-2014-1-FR-EPPKA3-ECHE</t>
  </si>
  <si>
    <t>949518548</t>
  </si>
  <si>
    <t>ASSOCIATION DE GESTION DE FORMATIONS EN ALTERNANCE POUR LES PETITES ET MOYENNES ENTREPRISES</t>
  </si>
  <si>
    <t>42 QUAI DION BOUTON</t>
  </si>
  <si>
    <t>92800</t>
  </si>
  <si>
    <t>PUTEAUX CEDEX</t>
  </si>
  <si>
    <t>F  PARIS408</t>
  </si>
  <si>
    <t>264654-EPP-1-2014-1-FR-EPPKA3-ECHE</t>
  </si>
  <si>
    <t>949021423</t>
  </si>
  <si>
    <t>PARIS COLLEGE OF ART</t>
  </si>
  <si>
    <t>14 RUE LETELLIER</t>
  </si>
  <si>
    <t>F  PARIS409</t>
  </si>
  <si>
    <t>265550-EPP-1-2014-1-FR-EPPKA3-ECHE</t>
  </si>
  <si>
    <t>949357043</t>
  </si>
  <si>
    <t>OLIVIER GERVAL FASHION + DESIGN INSTITUT</t>
  </si>
  <si>
    <t xml:space="preserve">44 BIS RUE LUCIEN SAMPAIX  </t>
  </si>
  <si>
    <t>F  PARIS411</t>
  </si>
  <si>
    <t>267250-EPP-1-2014-1-FR-EPPKA3-ECHE</t>
  </si>
  <si>
    <t>949570540</t>
  </si>
  <si>
    <t>ASSOCIATION INSTITUT PARMENTIER</t>
  </si>
  <si>
    <t>145 AVENUE PARMENTIER</t>
  </si>
  <si>
    <t>F  PARIS412</t>
  </si>
  <si>
    <t>267922-EPP-1-2014-1-FR-EPPKA3-ECHE</t>
  </si>
  <si>
    <t>949659489</t>
  </si>
  <si>
    <t>ASSOCIATION POUR LA FORMATION ET LE PERFECTIONNEMENT DU PERSONNEL DES ENTREPRISES DE LA RÉGION PARISIENNE</t>
  </si>
  <si>
    <t xml:space="preserve">34 AVENUE CHARLES DE GAULLE </t>
  </si>
  <si>
    <t xml:space="preserve">NEUILLY SUR SEINE </t>
  </si>
  <si>
    <t>F  PARIS413</t>
  </si>
  <si>
    <t>268129-EPP-1-2014-1-FR-EPPKA3-ECHE</t>
  </si>
  <si>
    <t>947535965</t>
  </si>
  <si>
    <t>ESMOD</t>
  </si>
  <si>
    <t>12 RUE DE LA ROCHEFOUCAULD</t>
  </si>
  <si>
    <t>F  PARIS414</t>
  </si>
  <si>
    <t>269253-EPP-1-2014-1-FR-EPPKA3-ECHE</t>
  </si>
  <si>
    <t>948225150</t>
  </si>
  <si>
    <t>ECOLE SUPERIEURE DES PROFESSIONS IMMOBILIERES</t>
  </si>
  <si>
    <t>23 rue de Cronstadt</t>
  </si>
  <si>
    <t>F  PARIS415</t>
  </si>
  <si>
    <t>269455-EPP-1-2014-1-FR-EPPKA3-ECHE</t>
  </si>
  <si>
    <t>949251895</t>
  </si>
  <si>
    <t>FACULTE LIBRE DE DROIT, D'ECONOMIE ET DE GESTION</t>
  </si>
  <si>
    <t>115 RUE NOTRE DAME DES CHAMPS</t>
  </si>
  <si>
    <t>F  PARIS416</t>
  </si>
  <si>
    <t>264956-EPP-1-2014-1-FR-EPPKA3-ECHE</t>
  </si>
  <si>
    <t>945203988</t>
  </si>
  <si>
    <t>CFA STEPHENSON</t>
  </si>
  <si>
    <t>76 RUE DES SAINTS PERES</t>
  </si>
  <si>
    <t>F  PARIS417</t>
  </si>
  <si>
    <t>269537-EPP-1-2015-1-FR-EPPKA3-ECHE</t>
  </si>
  <si>
    <t>942351800</t>
  </si>
  <si>
    <t>CENTRE D'ENSEIGNEMENT DE LA BIJOUTERIE, JOAILLERIE, ORFÈVRERIE</t>
  </si>
  <si>
    <t>58, rue du Louvre</t>
  </si>
  <si>
    <t>75002</t>
  </si>
  <si>
    <t>F  PARIS418</t>
  </si>
  <si>
    <t>269555-EPP-1-2015-1-FR-EPPKA3-ECHE</t>
  </si>
  <si>
    <t>941417011</t>
  </si>
  <si>
    <t>CFA RÉGIONAL MULTIPROFESSIONNEL</t>
  </si>
  <si>
    <t>2 rue LACAZE</t>
  </si>
  <si>
    <t>F  PARIS419</t>
  </si>
  <si>
    <t>269611-EPP-1-2015-1-FR-EPPKA3-ECHE</t>
  </si>
  <si>
    <t>940476208</t>
  </si>
  <si>
    <t>ASSOCIATION FRANCILIENNE DE FORMATION INTERPROFESSIONNELLE POUR LE DEVELOPPEMENT DE L'APPRENTISSAGE</t>
  </si>
  <si>
    <t>84 HÉLOÏSE</t>
  </si>
  <si>
    <t>ARGENTEUIL</t>
  </si>
  <si>
    <t>F  PARIS420</t>
  </si>
  <si>
    <t>269734-EPP-1-2015-1-FR-EPPKA3-ECHE</t>
  </si>
  <si>
    <t>949024430</t>
  </si>
  <si>
    <t>APHRL - ASSOCIATION PROFESSIONNELLE DES HÔTELIERS RESTAURATEURS ET LIMONADIERS</t>
  </si>
  <si>
    <t>20, rue Médéric</t>
  </si>
  <si>
    <t>F  PARIS421</t>
  </si>
  <si>
    <t>269739-EPP-1-2015-1-FR-EPPKA3-ECHE</t>
  </si>
  <si>
    <t>939153031</t>
  </si>
  <si>
    <t>ECOLE D'ASSAS. CENTRE D'ENSEIGNEMENT PRATIQUE MASSOTHÉRAPIE ET PÉDICURIE</t>
  </si>
  <si>
    <t>56 rue de l'Eglise</t>
  </si>
  <si>
    <t>F  PARIS422</t>
  </si>
  <si>
    <t>269751-EPP-1-2015-1-FR-EPPKA3-ECHE</t>
  </si>
  <si>
    <t>949180891</t>
  </si>
  <si>
    <t>LYCEE EMILIE DU CHATELET</t>
  </si>
  <si>
    <t>COURS DU DANUBE, 35</t>
  </si>
  <si>
    <t>77700</t>
  </si>
  <si>
    <t>SERRIS</t>
  </si>
  <si>
    <t>F  PARIS423</t>
  </si>
  <si>
    <t>269887-EPP-1-2015-1-FR-EPPKA3-ECHE</t>
  </si>
  <si>
    <t>940469418</t>
  </si>
  <si>
    <t>Ecole Nationale Superieure des Metiers de l'Image et du Son</t>
  </si>
  <si>
    <t>6 rue Francoeur</t>
  </si>
  <si>
    <t>paris</t>
  </si>
  <si>
    <t>F  PARIS424</t>
  </si>
  <si>
    <t>270033-EPP-1-2015-1-FR-EPPKA3-ECHE</t>
  </si>
  <si>
    <t>938934878</t>
  </si>
  <si>
    <t>Association Pour la Gestion du Centre de Formation Saint Honoré</t>
  </si>
  <si>
    <t>42-44 Rue de Romainville</t>
  </si>
  <si>
    <t>F  PARIS425</t>
  </si>
  <si>
    <t>270048-EPP-1-2015-1-FR-EPPKA3-ECHE</t>
  </si>
  <si>
    <t>938936333</t>
  </si>
  <si>
    <t>ASSOCIATION DE L'ECOLE PRATIQUE DE SERVICE SOCIAL EPSS</t>
  </si>
  <si>
    <t>139 boulevard du Montparnasse</t>
  </si>
  <si>
    <t>F  PARIS426</t>
  </si>
  <si>
    <t>270147-EPP-1-2015-1-FR-EPPKA3-ECHE</t>
  </si>
  <si>
    <t>948682020</t>
  </si>
  <si>
    <t>LYCÉE GÉNÉRAL ET TECHNOLOGIQUE HONORE DE BALZAC</t>
  </si>
  <si>
    <t>118 BOULEVARD BESSIERES</t>
  </si>
  <si>
    <t>75849</t>
  </si>
  <si>
    <t>F  PARIS427</t>
  </si>
  <si>
    <t>270154-EPP-1-2015-1-FR-EPPKA3-ECHE</t>
  </si>
  <si>
    <t>943221211</t>
  </si>
  <si>
    <t>ecole du Breuil</t>
  </si>
  <si>
    <t>route de la pyramide</t>
  </si>
  <si>
    <t>F  PARIS428</t>
  </si>
  <si>
    <t>270161-EPP-1-2015-1-FR-EPPKA3-ECHE</t>
  </si>
  <si>
    <t>944774957</t>
  </si>
  <si>
    <t>LYCEE ROGER VERLOMME</t>
  </si>
  <si>
    <t>24 rue Fondary</t>
  </si>
  <si>
    <t>F  PARIS429</t>
  </si>
  <si>
    <t>270235-EPP-1-2015-1-FR-EPPKA3-ECHE</t>
  </si>
  <si>
    <t>938804122</t>
  </si>
  <si>
    <t>ILERI</t>
  </si>
  <si>
    <t>11 avenue des Chasseurs</t>
  </si>
  <si>
    <t>F  PARIS430</t>
  </si>
  <si>
    <t>270294-EPP-1-2015-1-FR-EPPKA3-ECHE</t>
  </si>
  <si>
    <t>938784431</t>
  </si>
  <si>
    <t>23 rue Jules Ferry BP254</t>
  </si>
  <si>
    <t>91162</t>
  </si>
  <si>
    <t>LONGJUMEAU CEDEX</t>
  </si>
  <si>
    <t>F  PARIS431</t>
  </si>
  <si>
    <t>270325-EPP-1-2015-1-FR-EPPKA3-ECHE</t>
  </si>
  <si>
    <t>938813919</t>
  </si>
  <si>
    <t>ISIMI</t>
  </si>
  <si>
    <t>11 rue Erard</t>
  </si>
  <si>
    <t>F  PARIS432</t>
  </si>
  <si>
    <t>270334-EPP-1-2015-1-FR-EPPKA3-ECHE</t>
  </si>
  <si>
    <t>938754749</t>
  </si>
  <si>
    <t>ISEM</t>
  </si>
  <si>
    <t>F  PARIS433</t>
  </si>
  <si>
    <t>270357-EPP-1-2015-1-FR-EPPKA3-ECHE</t>
  </si>
  <si>
    <t>938745534</t>
  </si>
  <si>
    <t>Institut et Centre d'Optométrie</t>
  </si>
  <si>
    <t>134 Route de Chartres</t>
  </si>
  <si>
    <t>91440</t>
  </si>
  <si>
    <t>Bures sur Yvette</t>
  </si>
  <si>
    <t>F  PARIS434</t>
  </si>
  <si>
    <t>270367-EPP-1-2015-1-FR-EPPKA3-ECHE</t>
  </si>
  <si>
    <t>938762606</t>
  </si>
  <si>
    <t>ANAPIJ</t>
  </si>
  <si>
    <t>11 RUE ERARD</t>
  </si>
  <si>
    <t>F  PARIS435</t>
  </si>
  <si>
    <t>270431-EPP-1-2015-1-FR-EPPKA3-ECHE</t>
  </si>
  <si>
    <t>938761248</t>
  </si>
  <si>
    <t>VIDENUM</t>
  </si>
  <si>
    <t>F  PARIS436</t>
  </si>
  <si>
    <t>269894-EPP-1-2015-1-FR-EPPKA3-ECHE</t>
  </si>
  <si>
    <t>939020335</t>
  </si>
  <si>
    <t>EPLEFPA QUETIGNY-PLOMBIÈRES-LES-DIJON</t>
  </si>
  <si>
    <t>21 boulevard Olivier de Serres</t>
  </si>
  <si>
    <t>21800</t>
  </si>
  <si>
    <t>QUETIGNY</t>
  </si>
  <si>
    <t>F  PARIS437</t>
  </si>
  <si>
    <t>270518-EPP-1-2016-1-FR-EPPKA3-ECHE</t>
  </si>
  <si>
    <t>932382237</t>
  </si>
  <si>
    <t>ASSOCIATION COMMEDIA</t>
  </si>
  <si>
    <t>10 Ter Rue Bisson</t>
  </si>
  <si>
    <t>F  PARIS438</t>
  </si>
  <si>
    <t>270697-EPP-1-2016-1-FR-EPPKA3-ECHE</t>
  </si>
  <si>
    <t>940989338</t>
  </si>
  <si>
    <t>LES HOPITAUX DE SAINT MAURICE</t>
  </si>
  <si>
    <t>12, 14 rue du Val d'Osne</t>
  </si>
  <si>
    <t>94410</t>
  </si>
  <si>
    <t>Saint Maurice</t>
  </si>
  <si>
    <t>F  PARIS439</t>
  </si>
  <si>
    <t>270750-EPP-1-2016-1-FR-EPPKA3-ECHE</t>
  </si>
  <si>
    <t>931029475</t>
  </si>
  <si>
    <t>FONDATION DIACONESSES DE REUILLY IFSI</t>
  </si>
  <si>
    <t>95 rue de Reuilly</t>
  </si>
  <si>
    <t>75571</t>
  </si>
  <si>
    <t>F  PARIS440</t>
  </si>
  <si>
    <t>270780-EPP-1-2016-1-FR-EPPKA3-ECHE</t>
  </si>
  <si>
    <t>928977925</t>
  </si>
  <si>
    <t>WELLER INTERNATIONAL</t>
  </si>
  <si>
    <t>23 bis rue Guillaume Tell</t>
  </si>
  <si>
    <t>F  PARIS441</t>
  </si>
  <si>
    <t>271037-EPP-1-2016-1-FR-EPPKA3-ECHE</t>
  </si>
  <si>
    <t>933529747</t>
  </si>
  <si>
    <t>Hopitaux de st Maurice ifsi jb pussin</t>
  </si>
  <si>
    <t>12 -14 rue de val d'osne</t>
  </si>
  <si>
    <t>F  PARIS442</t>
  </si>
  <si>
    <t>271049-EPP-1-2016-1-FR-EPPKA3-ECHE</t>
  </si>
  <si>
    <t>928755601</t>
  </si>
  <si>
    <t>INSTITUT DE FORMATION AUX AFFAIRES ET À LA GESTION</t>
  </si>
  <si>
    <t>Rue Lulli, 1-3</t>
  </si>
  <si>
    <t>F  PARIS443</t>
  </si>
  <si>
    <t>271151-EPP-1-2016-1-FR-EPPKA3-ECHE</t>
  </si>
  <si>
    <t>928352760</t>
  </si>
  <si>
    <t>CONSERVATOIRE NATIONAL SUPÉRIEUR D'ART DRAMATIQUE</t>
  </si>
  <si>
    <t>2 bis rue du Conservatoire</t>
  </si>
  <si>
    <t>F  PARIS444</t>
  </si>
  <si>
    <t>271154-EPP-1-2016-1-FR-EPPKA3-ECHE</t>
  </si>
  <si>
    <t>928364400</t>
  </si>
  <si>
    <t>CENTRE PÉDAGOGIQUE ET ÉDUCATIF CHARLES PÉGUY</t>
  </si>
  <si>
    <t>80 avenue Parmentier</t>
  </si>
  <si>
    <t>F  PARIS445</t>
  </si>
  <si>
    <t>271368-EPP-1-2016-1-FR-EPPKA3-ECHE</t>
  </si>
  <si>
    <t>932205018</t>
  </si>
  <si>
    <t>UNIVERSITE DE RECHERCHE PARIS SCIENCES ET LETTRES - PSL RESEARCH UNIVERSITY</t>
  </si>
  <si>
    <t>62 bis rue Gay-Lussac</t>
  </si>
  <si>
    <t>F  PARIS446</t>
  </si>
  <si>
    <t>271971-EPP-1-2018-1-FR-EPPKA1-ECHE</t>
  </si>
  <si>
    <t>933427509</t>
  </si>
  <si>
    <t>COMMUNAUTE D UNIVERSITES ET ETABLISSEMENTS UNIVERSITE PARIS-SACLAY</t>
  </si>
  <si>
    <t>ESPACE TECHNOLIGIQUE IMM LE DISCOVERY ROUTE DE L ORME AUX MERISIERS</t>
  </si>
  <si>
    <t>SAINT AUBIN</t>
  </si>
  <si>
    <t>F  PARIS447</t>
  </si>
  <si>
    <t>271448-EPP-1-2017-1-FR-EPPKA3-ECHE</t>
  </si>
  <si>
    <t>920806936</t>
  </si>
  <si>
    <t>SUP DE PUB</t>
  </si>
  <si>
    <t>31 QUAI DE LA SEINE</t>
  </si>
  <si>
    <t>F  PARIS448</t>
  </si>
  <si>
    <t>271454-EPP-1-2017-1-FR-EPPKA3-ECHE</t>
  </si>
  <si>
    <t>920980275</t>
  </si>
  <si>
    <t>INSTITUT DE FORMATION PROFESSIONNELS PARAMEDICAUX DU CASH DE NANTERRE</t>
  </si>
  <si>
    <t xml:space="preserve"> 403 AVENUE DE LA RÉPUBLIQUE</t>
  </si>
  <si>
    <t>92000</t>
  </si>
  <si>
    <t>NANTERRE</t>
  </si>
  <si>
    <t>F  PARIS450</t>
  </si>
  <si>
    <t>271493-EPP-1-2017-1-FR-EPPKA3-ECHE</t>
  </si>
  <si>
    <t>923374720</t>
  </si>
  <si>
    <t>Institut Supérieur d'Optique</t>
  </si>
  <si>
    <t>45 rue de Lourmel</t>
  </si>
  <si>
    <t>F  PARIS451</t>
  </si>
  <si>
    <t>271517-EPP-1-2017-1-FR-EPPKA3-ECHE</t>
  </si>
  <si>
    <t>949112700</t>
  </si>
  <si>
    <t>LYCEE ELISA LEMONNIER</t>
  </si>
  <si>
    <t>20 AVENUE ARMAND ROUSSEAU</t>
  </si>
  <si>
    <t>F  PARIS452</t>
  </si>
  <si>
    <t>271558-EPP-1-2017-1-FR-EPPKA3-ECHE</t>
  </si>
  <si>
    <t>947939194</t>
  </si>
  <si>
    <t>Lycée polyvalent Jean Drouant</t>
  </si>
  <si>
    <t>F  PARIS453</t>
  </si>
  <si>
    <t>271622-EPP-1-2017-1-FR-EPPKA3-ECHE</t>
  </si>
  <si>
    <t>920101746</t>
  </si>
  <si>
    <t>ECOLE DE FORMATION PROFESSIONNELLE DES BARREAUX DE LA COUR D'APPEL DE PARIS</t>
  </si>
  <si>
    <t>1 RUE PIERRE-ANTOINE BERRYER</t>
  </si>
  <si>
    <t>92130</t>
  </si>
  <si>
    <t>ISSY LES MOULINEAUX 92795</t>
  </si>
  <si>
    <t>F  PARIS454</t>
  </si>
  <si>
    <t>271623-EPP-1-2017-1-FR-EPPKA3-ECHE</t>
  </si>
  <si>
    <t>999849326</t>
  </si>
  <si>
    <t>INSTITUT MINES-TELECOM</t>
  </si>
  <si>
    <t>37-39 RUE DAREAU</t>
  </si>
  <si>
    <t>F  PARIS455</t>
  </si>
  <si>
    <t>271793-EPP-1-2017-1-FR-EPPKA3-ECHE</t>
  </si>
  <si>
    <t>919505196</t>
  </si>
  <si>
    <t>MBA INSTITUTE</t>
  </si>
  <si>
    <t>63, BOULEVARD EXELMANS</t>
  </si>
  <si>
    <t>75016</t>
  </si>
  <si>
    <t>F  PARIS456</t>
  </si>
  <si>
    <t>271821-EPP-1-2017-1-FR-EPPKA3-ECHE</t>
  </si>
  <si>
    <t>928581001</t>
  </si>
  <si>
    <t>LYCÉE EDGAR QUINET</t>
  </si>
  <si>
    <t>63 rue des Martyrs</t>
  </si>
  <si>
    <t>F  PARIS457</t>
  </si>
  <si>
    <t>271398-EPP-1-2017-1-FR-EPPKA3-ECHE</t>
  </si>
  <si>
    <t>921627653</t>
  </si>
  <si>
    <t>UNIVERSITÉ PARIS LUMIÈRES</t>
  </si>
  <si>
    <t>57 RUE DES FRANCS BOURGEOIS</t>
  </si>
  <si>
    <t>75004</t>
  </si>
  <si>
    <t>F  PARIS458</t>
  </si>
  <si>
    <t>271880-EPP-1-2018-1-FR-EPPKA1-ECHE</t>
  </si>
  <si>
    <t>952469676</t>
  </si>
  <si>
    <t>COMMUNAUTÉ D'UNIVERSITÉS ET ÉTABLISSEMENTS "HESAM UNIVERSITE"</t>
  </si>
  <si>
    <t>Rue Soufflot 15</t>
  </si>
  <si>
    <t>F  PARIS459</t>
  </si>
  <si>
    <t>271832-EPP-1-2017-1-FR-EPPKA3-ECHE</t>
  </si>
  <si>
    <t>919821416</t>
  </si>
  <si>
    <t>ECOLE DE PSYCHOLOGUES PRATICIENS</t>
  </si>
  <si>
    <t>23, rue du Montparnasse</t>
  </si>
  <si>
    <t>F  PARIS460</t>
  </si>
  <si>
    <t>272302-EPP-1-2018-1-FR-EPPKA1-ECHE</t>
  </si>
  <si>
    <t>921131304</t>
  </si>
  <si>
    <t>INSTITUT AGRONOMIQUE VETERINAIRE ETFORESTIER DE FRANCE</t>
  </si>
  <si>
    <t>42 RUE SCHEFFER</t>
  </si>
  <si>
    <t>F  PARIS461</t>
  </si>
  <si>
    <t>272536-EPP-1-2019-1-FR-EPPKA1-ECHE</t>
  </si>
  <si>
    <t>911811932</t>
  </si>
  <si>
    <t>SIGE</t>
  </si>
  <si>
    <t>35 QUAI ANDRÉ CITROËN</t>
  </si>
  <si>
    <t>F  PARIS462</t>
  </si>
  <si>
    <t>271883-EPP-1-2018-1-FR-EPPKA1-ECHE</t>
  </si>
  <si>
    <t>932744726</t>
  </si>
  <si>
    <t>ASSOCIATION SAINT PIERRE INSTITUT</t>
  </si>
  <si>
    <t>70 RUE DE MONTGERON</t>
  </si>
  <si>
    <t>91801</t>
  </si>
  <si>
    <t>BRUNOY CEDEX</t>
  </si>
  <si>
    <t>F  PARIS463</t>
  </si>
  <si>
    <t>271899-EPP-1-2018-1-FR-EPPKA1-ECHE</t>
  </si>
  <si>
    <t>919880974</t>
  </si>
  <si>
    <t>DDLM</t>
  </si>
  <si>
    <t>9-11, rue de la petite pierre</t>
  </si>
  <si>
    <t>F  PARIS464</t>
  </si>
  <si>
    <t>272129-EPP-1-2018-1-FR-EPPKA1-ECHE</t>
  </si>
  <si>
    <t>915932880</t>
  </si>
  <si>
    <t>LYCEE MAXIMILIEN VOX</t>
  </si>
  <si>
    <t>5 RUE MADAME</t>
  </si>
  <si>
    <t>F  PARIS465</t>
  </si>
  <si>
    <t>272209-EPP-1-2018-1-FR-EPPKA1-ECHE</t>
  </si>
  <si>
    <t>913054211</t>
  </si>
  <si>
    <t>ECOLE DU BATIMENT ET DES TRAVAUX PUBLICS</t>
  </si>
  <si>
    <t>18 rue de Belfort</t>
  </si>
  <si>
    <t>94307</t>
  </si>
  <si>
    <t>Vincennes</t>
  </si>
  <si>
    <t>F  PARIS466</t>
  </si>
  <si>
    <t>272249-EPP-1-2018-1-FR-EPPKA1-ECHE</t>
  </si>
  <si>
    <t>945263061</t>
  </si>
  <si>
    <t>LYCEE POLYVALENT PAUL POIRET</t>
  </si>
  <si>
    <t>19 rue des Taillandiers</t>
  </si>
  <si>
    <t>F  PARIS467</t>
  </si>
  <si>
    <t>272310-EPP-1-2018-1-FR-EPPKA1-ECHE</t>
  </si>
  <si>
    <t>915943162</t>
  </si>
  <si>
    <t>Lycée Diderot</t>
  </si>
  <si>
    <t>61, rue David d'Angers</t>
  </si>
  <si>
    <t>F  PARIS468</t>
  </si>
  <si>
    <t>272654-EPP-1-2019-1-FR-EPPKA1-ECHE</t>
  </si>
  <si>
    <t>909875521</t>
  </si>
  <si>
    <t>SORBONNE UNIVERSITE</t>
  </si>
  <si>
    <t>21 RUE DE L'ECOLE DE MEDECINE</t>
  </si>
  <si>
    <t>F  PARIS469</t>
  </si>
  <si>
    <t>272481-EPP-1-2019-1-FR-EPPKA1-ECHE</t>
  </si>
  <si>
    <t>930422158</t>
  </si>
  <si>
    <t>ASSOCIATION FORMATION GRANDE DISTRIBUTION</t>
  </si>
  <si>
    <t>3 RUE PIERRE DUPONT</t>
  </si>
  <si>
    <t>F  PARIS470</t>
  </si>
  <si>
    <t>272751-EPP-1-2019-1-FR-EPPKA1-ECHE</t>
  </si>
  <si>
    <t>915853340</t>
  </si>
  <si>
    <t>Association pour le Développement des Métiers de la Table</t>
  </si>
  <si>
    <t>17 rue Jacques Ibert</t>
  </si>
  <si>
    <t>28265-EPP-1-2014-1-FR-EPPKA3-ECHE</t>
  </si>
  <si>
    <t>999849811</t>
  </si>
  <si>
    <t>Avenue de l'Université - BP 576</t>
  </si>
  <si>
    <t>64012</t>
  </si>
  <si>
    <t>F  PAU12</t>
  </si>
  <si>
    <t>28494-EPP-1-2014-1-FR-EPPKA3-ECHE</t>
  </si>
  <si>
    <t>949482173</t>
  </si>
  <si>
    <t>GROUPE ESC PAU - IFSAC IPC</t>
  </si>
  <si>
    <t>21, RUE LOUIS BARTHOU</t>
  </si>
  <si>
    <t>64000</t>
  </si>
  <si>
    <t>F  PAU18</t>
  </si>
  <si>
    <t>236211-EPP-1-2014-1-FR-EPPKA3-ECHE</t>
  </si>
  <si>
    <t>949492067</t>
  </si>
  <si>
    <t>CNPC-CFA</t>
  </si>
  <si>
    <t>21 RUE LOUIS BARTHOU</t>
  </si>
  <si>
    <t xml:space="preserve">PAU </t>
  </si>
  <si>
    <t>F  PAU19</t>
  </si>
  <si>
    <t>250569-EPP-1-2014-1-FR-EPPKA3-ECHE</t>
  </si>
  <si>
    <t>946857159</t>
  </si>
  <si>
    <t>ETABLISSEMENT PUBLIC LOCAL D'ENSEIGNEMENT ET DE FORMATION PROFESSIONNELLE AGRICOLE DE PAU MONTARDON</t>
  </si>
  <si>
    <t>ROUTE DE PAU</t>
  </si>
  <si>
    <t>64121</t>
  </si>
  <si>
    <t>MONTARDON</t>
  </si>
  <si>
    <t>F  PAU22</t>
  </si>
  <si>
    <t>261886-EPP-1-2014-1-FR-EPPKA3-ECHE</t>
  </si>
  <si>
    <t>949539209</t>
  </si>
  <si>
    <t>ECOLE SUPÉRIEURE D'ART DES PYRÉNÉES</t>
  </si>
  <si>
    <t>74 ALLEES DE MORLAAS</t>
  </si>
  <si>
    <t>PAU</t>
  </si>
  <si>
    <t>F  PAU23</t>
  </si>
  <si>
    <t>269757-EPP-1-2015-1-FR-EPPKA3-ECHE</t>
  </si>
  <si>
    <t>941566682</t>
  </si>
  <si>
    <t>LYCÉE SAINT CRICQ</t>
  </si>
  <si>
    <t>4 BIS AVENUE DES ETATS UNIS</t>
  </si>
  <si>
    <t>64015</t>
  </si>
  <si>
    <t>Pau</t>
  </si>
  <si>
    <t>F  PAU24</t>
  </si>
  <si>
    <t>271511-EPP-1-2017-1-FR-EPPKA3-ECHE</t>
  </si>
  <si>
    <t>934590248</t>
  </si>
  <si>
    <t>OGEC SAINT DOMINIQUE</t>
  </si>
  <si>
    <t>30 Avenue Fouchet</t>
  </si>
  <si>
    <t>F  PAUILLA01</t>
  </si>
  <si>
    <t>261628-EPP-1-2014-1-FR-EPPKA3-ECHE</t>
  </si>
  <si>
    <t>949101254</t>
  </si>
  <si>
    <t>LYCEE ODILON REDON</t>
  </si>
  <si>
    <t>RUE MAQUIS DES VIGNES OUDIDES</t>
  </si>
  <si>
    <t>33250</t>
  </si>
  <si>
    <t>PAUILLAC</t>
  </si>
  <si>
    <t>F  PERIGUE10</t>
  </si>
  <si>
    <t>259838-EPP-1-2014-1-FR-EPPKA3-ECHE</t>
  </si>
  <si>
    <t>948528178</t>
  </si>
  <si>
    <t>ETABLISSEMENT PUBLIC LOCAL ENSEIGNEMENT FORMATION PROFESSIONNELLE AGRICOLES DU PERIGORD</t>
  </si>
  <si>
    <t>AVENUE WINSTON CHURCHILL- BP 22</t>
  </si>
  <si>
    <t>24 660</t>
  </si>
  <si>
    <t>COULOUNIEIX-CHAMIERS</t>
  </si>
  <si>
    <t>F  PERIGUE11</t>
  </si>
  <si>
    <t>269622-EPP-1-2015-1-FR-EPPKA3-ECHE</t>
  </si>
  <si>
    <t>948036485</t>
  </si>
  <si>
    <t>CFA CCI de la DORDOGNE</t>
  </si>
  <si>
    <t>Avenue Henry Deluc</t>
  </si>
  <si>
    <t>24750</t>
  </si>
  <si>
    <t>BOULAZAC</t>
  </si>
  <si>
    <t>F  PERIGUE12</t>
  </si>
  <si>
    <t>263213-EPP-1-2014-1-FR-EPPKA3-ECHE</t>
  </si>
  <si>
    <t>944025438</t>
  </si>
  <si>
    <t>LPO ALBERT CLAVEILLE</t>
  </si>
  <si>
    <t>80 RUE VICTOR HUGO</t>
  </si>
  <si>
    <t>24000</t>
  </si>
  <si>
    <t>PERIGUEUX</t>
  </si>
  <si>
    <t>F  PERIGUE13</t>
  </si>
  <si>
    <t>266704-EPP-1-2014-1-FR-EPPKA3-ECHE</t>
  </si>
  <si>
    <t>949557542</t>
  </si>
  <si>
    <t>ECOLE SUPÉRIEURE HÔTELIÈRE</t>
  </si>
  <si>
    <t>LE BOURG</t>
  </si>
  <si>
    <t>24420</t>
  </si>
  <si>
    <t>SAVIGNAC LES EGLISES</t>
  </si>
  <si>
    <t>F  PERPIGN01</t>
  </si>
  <si>
    <t>28338-EPP-1-2014-1-FR-EPPKA3-ECHE</t>
  </si>
  <si>
    <t>998225546</t>
  </si>
  <si>
    <t>UNIVERSITE DE PERPIGNAN</t>
  </si>
  <si>
    <t>52 AVENUE PAUL ALDUY</t>
  </si>
  <si>
    <t>66860</t>
  </si>
  <si>
    <t>PERPIGNAN</t>
  </si>
  <si>
    <t>F  PERPIGN03</t>
  </si>
  <si>
    <t>269993-EPP-1-2015-1-FR-EPPKA3-ECHE</t>
  </si>
  <si>
    <t>940360390</t>
  </si>
  <si>
    <t>LYCÉE  POLYVALENT JEAN LURÇAT</t>
  </si>
  <si>
    <t>25 avenue Albert Camus</t>
  </si>
  <si>
    <t>66070</t>
  </si>
  <si>
    <t>F  PERPIGN06</t>
  </si>
  <si>
    <t>251895-EPP-1-2014-1-FR-EPPKA3-ECHE</t>
  </si>
  <si>
    <t>946098231</t>
  </si>
  <si>
    <t>LYCÉE PRIVÉ NOTRE-DAME DE BON SECOURS</t>
  </si>
  <si>
    <t>39 AVENUE JULIEN PANCHOT</t>
  </si>
  <si>
    <t>66028</t>
  </si>
  <si>
    <t>PERPIGNAN CEDEX</t>
  </si>
  <si>
    <t>F  PERPIGN13</t>
  </si>
  <si>
    <t>233817-EPP-1-2014-1-FR-EPPKA3-ECHE</t>
  </si>
  <si>
    <t>949648140</t>
  </si>
  <si>
    <t>INSTITUT MEDITERRANÉEN D'ETUDE ET RECHERCHE EN INFORMATIQUE ET ROBOTIQUE</t>
  </si>
  <si>
    <t xml:space="preserve">Maison de la formation de la CCI BP 22013 </t>
  </si>
  <si>
    <t>66011</t>
  </si>
  <si>
    <t>F  PERPIGN15</t>
  </si>
  <si>
    <t>255298-EPP-1-2014-1-FR-EPPKA3-ECHE</t>
  </si>
  <si>
    <t>944747894</t>
  </si>
  <si>
    <t>FAIRE ECONOMIE SOCIALE ET SOLIDAIRE</t>
  </si>
  <si>
    <t>IRTS-LR 1 RUE CHARLES PERCIER</t>
  </si>
  <si>
    <t>66000</t>
  </si>
  <si>
    <t>F  PERPIGN16</t>
  </si>
  <si>
    <t>263100-EPP-1-2014-1-FR-EPPKA3-ECHE</t>
  </si>
  <si>
    <t>949440948</t>
  </si>
  <si>
    <t>IDEM ENSEIGNEMENT SUPERIEUR</t>
  </si>
  <si>
    <t>31/33, RUE CHATEAUBRIAND</t>
  </si>
  <si>
    <t>66270</t>
  </si>
  <si>
    <t>LE SOLER</t>
  </si>
  <si>
    <t>F  PERPIGN17</t>
  </si>
  <si>
    <t>272492-EPP-1-2019-1-FR-EPPKA1-ECHE</t>
  </si>
  <si>
    <t>918047577</t>
  </si>
  <si>
    <t>Lycée Général et Technologique François Arago</t>
  </si>
  <si>
    <t>22 rue du Président Doumer</t>
  </si>
  <si>
    <t>Perpignan</t>
  </si>
  <si>
    <t>F  PERPIGN18</t>
  </si>
  <si>
    <t>264110-EPP-1-2014-1-FR-EPPKA3-ECHE</t>
  </si>
  <si>
    <t>946857838</t>
  </si>
  <si>
    <t>LYCÉE ARISTIDE MAILLOL</t>
  </si>
  <si>
    <t>73, AV PAU CASALS - BP 30544</t>
  </si>
  <si>
    <t>66005</t>
  </si>
  <si>
    <t>F  PERPIGN19</t>
  </si>
  <si>
    <t>270685-EPP-1-2016-1-FR-EPPKA3-ECHE</t>
  </si>
  <si>
    <t>929716483</t>
  </si>
  <si>
    <t>LYCÉE CHRISTIAN BOURQUIN, LYCÉE POLYVALENT DES MÉTIERS DE L'HÔTELLERIE, DE LA GASTRONOMIE ET DES TOURISMES</t>
  </si>
  <si>
    <t>1, AVENUE NELSON MANDELA</t>
  </si>
  <si>
    <t>66700</t>
  </si>
  <si>
    <t>Argelès sur mer</t>
  </si>
  <si>
    <t>F  PERPIGN20</t>
  </si>
  <si>
    <t>271183-EPP-1-2016-1-FR-EPPKA3-ECHE</t>
  </si>
  <si>
    <t>943790310</t>
  </si>
  <si>
    <t>EPLEFPA PERPIGNAN ROUSSILLON</t>
  </si>
  <si>
    <t>BP 76</t>
  </si>
  <si>
    <t>66201</t>
  </si>
  <si>
    <t>ELNE</t>
  </si>
  <si>
    <t>F  PERPIGN21</t>
  </si>
  <si>
    <t>272432-EPP-1-2019-1-FR-EPPKA1-ECHE</t>
  </si>
  <si>
    <t>943208213</t>
  </si>
  <si>
    <t>Lycée Pablo Picasso</t>
  </si>
  <si>
    <t>120 AVENUE GAL GILLES</t>
  </si>
  <si>
    <t>Perpignan CEDEX</t>
  </si>
  <si>
    <t>F  PETIT-B01</t>
  </si>
  <si>
    <t>270139-EPP-1-2015-1-FR-EPPKA3-ECHE</t>
  </si>
  <si>
    <t>942208434</t>
  </si>
  <si>
    <t>LYCEE POLYV REGIONAL DROITS DE L'HOMME</t>
  </si>
  <si>
    <t>POINTE A BACCHUS</t>
  </si>
  <si>
    <t>97170</t>
  </si>
  <si>
    <t>PETIT-BOURG</t>
  </si>
  <si>
    <t>F  PEZENAS01</t>
  </si>
  <si>
    <t>215951-EPP-1-2014-1-FR-EPPKA3-ECHE</t>
  </si>
  <si>
    <t>949473443</t>
  </si>
  <si>
    <t>LYCÉE GÉNÉRAL ET TECHNOLOGIQUE JEAN MOULIN</t>
  </si>
  <si>
    <t>1 avenue Paul Vidal de la Blache</t>
  </si>
  <si>
    <t>34120</t>
  </si>
  <si>
    <t>PEZENAS</t>
  </si>
  <si>
    <t>F  PIRAE01</t>
  </si>
  <si>
    <t>259386-EPP-1-2014-1-FR-EPPKA3-ECHE</t>
  </si>
  <si>
    <t>946030331</t>
  </si>
  <si>
    <t>LYCEE AORAI</t>
  </si>
  <si>
    <t>BP 51131</t>
  </si>
  <si>
    <t>98716</t>
  </si>
  <si>
    <t>PIRAE TAHITI</t>
  </si>
  <si>
    <t>F  PIRAE02</t>
  </si>
  <si>
    <t>269796-EPP-1-2015-1-FR-EPPKA3-ECHE</t>
  </si>
  <si>
    <t>942233751</t>
  </si>
  <si>
    <t>LYCÉE POLYVALENT DE TAAONE</t>
  </si>
  <si>
    <t>BP 5694</t>
  </si>
  <si>
    <t>PIRAE</t>
  </si>
  <si>
    <t>F  PIRAE03</t>
  </si>
  <si>
    <t>269828-EPP-1-2015-1-FR-EPPKA3-ECHE</t>
  </si>
  <si>
    <t>942233654</t>
  </si>
  <si>
    <t>GREPFOC</t>
  </si>
  <si>
    <t>rue Tihoni Tefaatau Pirae</t>
  </si>
  <si>
    <t>Pirae</t>
  </si>
  <si>
    <t>F  POINT-P05</t>
  </si>
  <si>
    <t>216348-EPP-1-2014-1-FR-EPPKA3-ECHE</t>
  </si>
  <si>
    <t>994819973</t>
  </si>
  <si>
    <t>UNIVERSITE DES ANTILLES</t>
  </si>
  <si>
    <t>CAMPUS DE FOUILLOLE  BP 250</t>
  </si>
  <si>
    <t>97157</t>
  </si>
  <si>
    <t>POINTE À PITRE</t>
  </si>
  <si>
    <t>F  POITIER01</t>
  </si>
  <si>
    <t>28112-EPP-1-2014-1-FR-EPPKA3-ECHE</t>
  </si>
  <si>
    <t>999859608</t>
  </si>
  <si>
    <t>UNIVERSITE DE POITIERS</t>
  </si>
  <si>
    <t>Rue de l'Hôtel Dieu 15</t>
  </si>
  <si>
    <t>86034</t>
  </si>
  <si>
    <t>F  POITIER04</t>
  </si>
  <si>
    <t>231197-EPP-1-2014-1-FR-EPPKA3-ECHE</t>
  </si>
  <si>
    <t>949465974</t>
  </si>
  <si>
    <t>LYCÉE GÉNÉRAL ET TECHNOLOGIQUE ALIÉNOR D'AQUITAINE</t>
  </si>
  <si>
    <t>41 RUE PIERRE DE COUBERTIN</t>
  </si>
  <si>
    <t>F  POITIER05</t>
  </si>
  <si>
    <t>28517-EPP-1-2014-1-FR-EPPKA3-ECHE</t>
  </si>
  <si>
    <t>996067878</t>
  </si>
  <si>
    <t>ECOLE NATIONALE SUPERIEURE DE MECANIQUE ET D'AEROTECHNIQUE</t>
  </si>
  <si>
    <t>TÉLÉPORT 2 - 1, AVENUE CLÉMENT ADER - BP 40109</t>
  </si>
  <si>
    <t>86961</t>
  </si>
  <si>
    <t>FUTUROSCOPE CHASSENEUIL CEDEX</t>
  </si>
  <si>
    <t>F  POITIER12</t>
  </si>
  <si>
    <t>58393-EPP-1-2014-1-FR-EPPKA3-ECHE</t>
  </si>
  <si>
    <t>948635266</t>
  </si>
  <si>
    <t>A.R.F.I.S.S.</t>
  </si>
  <si>
    <t xml:space="preserve">1 Rue Guynemer </t>
  </si>
  <si>
    <t>86005</t>
  </si>
  <si>
    <t>F  POITIER29</t>
  </si>
  <si>
    <t>256112-EPP-1-2014-1-FR-EPPKA3-ECHE</t>
  </si>
  <si>
    <t>949219012</t>
  </si>
  <si>
    <t>PÔLE ALIÉNOR</t>
  </si>
  <si>
    <t>10 RUE DE LA TÊTE NOIRE, BP 15</t>
  </si>
  <si>
    <t>86001 POITIERS CEDEX</t>
  </si>
  <si>
    <t>F  POITIER30</t>
  </si>
  <si>
    <t>262744-EPP-1-2014-1-FR-EPPKA3-ECHE</t>
  </si>
  <si>
    <t>949397686</t>
  </si>
  <si>
    <t>INSTITUT REGIONAL FORMATION PROFESSIONS SANTE</t>
  </si>
  <si>
    <t>2, RUE DE LA MILÈTRIE. BP 577</t>
  </si>
  <si>
    <t>86021</t>
  </si>
  <si>
    <t>POITIERS CEDEX</t>
  </si>
  <si>
    <t>F  POITIER32</t>
  </si>
  <si>
    <t>271802-EPP-1-2017-1-FR-EPPKA3-ECHE</t>
  </si>
  <si>
    <t>924022971</t>
  </si>
  <si>
    <t>TOP EDUCATION</t>
  </si>
  <si>
    <t>11 RUE DE L'ANCIENNE COMEDIE</t>
  </si>
  <si>
    <t>86001</t>
  </si>
  <si>
    <t>F  POITIER33</t>
  </si>
  <si>
    <t>271933-EPP-1-2018-1-FR-EPPKA1-ECHE</t>
  </si>
  <si>
    <t>948744585</t>
  </si>
  <si>
    <t>EPLEFPA DE POITIERS-VENOURS</t>
  </si>
  <si>
    <t>Venours</t>
  </si>
  <si>
    <t>86480</t>
  </si>
  <si>
    <t>ROUILLE</t>
  </si>
  <si>
    <t>F  POITIER34</t>
  </si>
  <si>
    <t>272412-EPP-1-2019-1-FR-EPPKA1-ECHE</t>
  </si>
  <si>
    <t>919675043</t>
  </si>
  <si>
    <t>LYCEE KYOTO</t>
  </si>
  <si>
    <t>26 AVENUE DE LA FRATERNITE</t>
  </si>
  <si>
    <t>F  POLIGNY01</t>
  </si>
  <si>
    <t>245781-EPP-1-2014-1-FR-EPPKA3-ECHE</t>
  </si>
  <si>
    <t>947933471</t>
  </si>
  <si>
    <t>LYCÉE POLYVALENT HYACINTHE FRIANT</t>
  </si>
  <si>
    <t>3 RUE FRIANT BP 50029</t>
  </si>
  <si>
    <t>39801</t>
  </si>
  <si>
    <t>POLIGNY</t>
  </si>
  <si>
    <t>F  POLIGNY04</t>
  </si>
  <si>
    <t>270775-EPP-1-2016-1-FR-EPPKA3-ECHE</t>
  </si>
  <si>
    <t>928950862</t>
  </si>
  <si>
    <t>ETABLISSEMENT PUBLIC LOCAL D' ENSEIGNEMENT ET DE FORMATION PROFESSIONNELLE AGRICOLE DE POLIGNY</t>
  </si>
  <si>
    <t>Route de Versailles</t>
  </si>
  <si>
    <t>39800</t>
  </si>
  <si>
    <t>F  PONT-AB01</t>
  </si>
  <si>
    <t>231211-EPP-1-2014-1-FR-EPPKA3-ECHE</t>
  </si>
  <si>
    <t>936431793</t>
  </si>
  <si>
    <t>OGEC DE PONT L ABBE LYCEE SAINT GABRIEL</t>
  </si>
  <si>
    <t>RUE JEAN LAUTREDOU</t>
  </si>
  <si>
    <t>29120</t>
  </si>
  <si>
    <t>PONT L'ABBE</t>
  </si>
  <si>
    <t>F  PONTARL02</t>
  </si>
  <si>
    <t>245281-EPP-1-2014-1-FR-EPPKA3-ECHE</t>
  </si>
  <si>
    <t>949043345</t>
  </si>
  <si>
    <t>LYCÉE POLYVALENT XAVIER MARMIER</t>
  </si>
  <si>
    <t>53 RUE DE DOUBS  B.P269</t>
  </si>
  <si>
    <t>25304</t>
  </si>
  <si>
    <t>PONTARLIER</t>
  </si>
  <si>
    <t>F  PONTARL03</t>
  </si>
  <si>
    <t>271262-EPP-1-2016-1-FR-EPPKA3-ECHE</t>
  </si>
  <si>
    <t>928484583</t>
  </si>
  <si>
    <t>Maison Familiale Rurale de Pontarlier</t>
  </si>
  <si>
    <t>20 rue des granges</t>
  </si>
  <si>
    <t>F  PONTOIS04</t>
  </si>
  <si>
    <t>228420-EPP-1-2014-1-FR-EPPKA3-ECHE</t>
  </si>
  <si>
    <t>949425816</t>
  </si>
  <si>
    <t>ITESCIA</t>
  </si>
  <si>
    <t>8 RUE PIERRE DE COUBERTIN</t>
  </si>
  <si>
    <t>PONTOISE</t>
  </si>
  <si>
    <t>F  PORT-LO01</t>
  </si>
  <si>
    <t>271152-EPP-1-2016-1-FR-EPPKA3-ECHE</t>
  </si>
  <si>
    <t>930946346</t>
  </si>
  <si>
    <t>LPO NORD GRANDE TERRE</t>
  </si>
  <si>
    <t>SITE DE BEAUPORT</t>
  </si>
  <si>
    <t>97117</t>
  </si>
  <si>
    <t>PORT LOUIS</t>
  </si>
  <si>
    <t>F  PRIVAS02</t>
  </si>
  <si>
    <t>245049-EPP-1-2014-1-FR-EPPKA3-ECHE</t>
  </si>
  <si>
    <t>947010128</t>
  </si>
  <si>
    <t>LYCEE VINCENT D INDY</t>
  </si>
  <si>
    <t>9 BLD DU LYCEE</t>
  </si>
  <si>
    <t>07000</t>
  </si>
  <si>
    <t>PRIVAS</t>
  </si>
  <si>
    <t>F  QUESSOY01</t>
  </si>
  <si>
    <t>269499-EPP-1-2015-1-FR-EPPKA3-ECHE</t>
  </si>
  <si>
    <t>944942379</t>
  </si>
  <si>
    <t>POLE DE FORMATION LA VILLE DAVY</t>
  </si>
  <si>
    <t>La Ville Davy</t>
  </si>
  <si>
    <t>22120</t>
  </si>
  <si>
    <t>QUESSOY</t>
  </si>
  <si>
    <t>F  QUIMPER05</t>
  </si>
  <si>
    <t>253226-EPP-1-2014-1-FR-EPPKA3-ECHE</t>
  </si>
  <si>
    <t>947852864</t>
  </si>
  <si>
    <t>OGEC LE LIKES</t>
  </si>
  <si>
    <t>20 PLACE DE LA TOURBIECS 41012</t>
  </si>
  <si>
    <t>29196</t>
  </si>
  <si>
    <t>QUIMPER CEDEX</t>
  </si>
  <si>
    <t>F  QUIMPER14</t>
  </si>
  <si>
    <t>270719-EPP-1-2016-1-FR-EPPKA3-ECHE</t>
  </si>
  <si>
    <t>933717054</t>
  </si>
  <si>
    <t>LYCÉE D'ENSEIGNEMENT GÉNÉRAL ET TECHNOLOGIQUE AGRICOLE QUIMPER BREHOULOU</t>
  </si>
  <si>
    <t>rond point de Brehoulou</t>
  </si>
  <si>
    <t>29170</t>
  </si>
  <si>
    <t>Fouesnant</t>
  </si>
  <si>
    <t>F  QUIMPER15</t>
  </si>
  <si>
    <t>271727-EPP-1-2017-1-FR-EPPKA3-ECHE</t>
  </si>
  <si>
    <t>926885441</t>
  </si>
  <si>
    <t>GIP IFPS QUMPER CORNOUAILLE</t>
  </si>
  <si>
    <t>1 rue Etienne Gourmelen</t>
  </si>
  <si>
    <t>29000</t>
  </si>
  <si>
    <t>QUIMPER</t>
  </si>
  <si>
    <t>F  QUIMPER16</t>
  </si>
  <si>
    <t>271906-EPP-1-2018-1-FR-EPPKA1-ECHE</t>
  </si>
  <si>
    <t>947905729</t>
  </si>
  <si>
    <t>OGEC SAINTE THERESE LES BUISSONNET</t>
  </si>
  <si>
    <t>56 AVENUE DE REMSCHEID</t>
  </si>
  <si>
    <t>Quimper</t>
  </si>
  <si>
    <t>F  REDON04</t>
  </si>
  <si>
    <t>252414-EPP-1-2014-1-FR-EPPKA3-ECHE</t>
  </si>
  <si>
    <t>949224153</t>
  </si>
  <si>
    <t>LYCEE DES METIERS BEAUMONT</t>
  </si>
  <si>
    <t>10 RUE DU LYCÉE - BP 90503</t>
  </si>
  <si>
    <t>35605</t>
  </si>
  <si>
    <t>REDON CEDEX</t>
  </si>
  <si>
    <t>27436-EPP-1-2014-1-FR-EPPKA3-ECHE</t>
  </si>
  <si>
    <t>999888708</t>
  </si>
  <si>
    <t xml:space="preserve">VILLA DOUCE 9 BD DE LA PAIX </t>
  </si>
  <si>
    <t>51097 CEDEX</t>
  </si>
  <si>
    <t>F  REIMS09</t>
  </si>
  <si>
    <t>221552-EPP-1-2014-1-FR-EPPKA3-ECHE</t>
  </si>
  <si>
    <t>949285457</t>
  </si>
  <si>
    <t>INSTITUT RÉGIONAL DU TRAVAIL SOCIAL DE CHAMPAGNE ARDENNE</t>
  </si>
  <si>
    <t>8 RUE JOLIOT CURIE</t>
  </si>
  <si>
    <t>51100</t>
  </si>
  <si>
    <t>F  REIMS18</t>
  </si>
  <si>
    <t>234469-EPP-1-2014-1-FR-EPPKA3-ECHE</t>
  </si>
  <si>
    <t>949023169</t>
  </si>
  <si>
    <t>LYCEE GENERAL ET TECHNOLOGIQUE HUGUES LIBERGIER</t>
  </si>
  <si>
    <t>55 rue libergier</t>
  </si>
  <si>
    <t>51095</t>
  </si>
  <si>
    <t>REIMS CEDEX</t>
  </si>
  <si>
    <t>F  REIMS23</t>
  </si>
  <si>
    <t>224323-EPP-1-2014-1-FR-EPPKA3-ECHE</t>
  </si>
  <si>
    <t>951360093</t>
  </si>
  <si>
    <t>ECOLE SUPERIEURE D'ART ET DE DESIGN DE REIMS</t>
  </si>
  <si>
    <t>12 rue Libergier</t>
  </si>
  <si>
    <t>F  REIMS24</t>
  </si>
  <si>
    <t>267061-EPP-1-2014-1-FR-EPPKA3-ECHE</t>
  </si>
  <si>
    <t>949311744</t>
  </si>
  <si>
    <t>AFGEAC LYCEE AGRICOLE PRIVE REIMS THILLOIS</t>
  </si>
  <si>
    <t>4, RUE DES ÉCOLES</t>
  </si>
  <si>
    <t>51370</t>
  </si>
  <si>
    <t>THILLOIS</t>
  </si>
  <si>
    <t>267873-EPP-1-2014-1-FR-EPPKA3-ECHE</t>
  </si>
  <si>
    <t>906144707</t>
  </si>
  <si>
    <t>NEOMA BUSINESS SCHOOL</t>
  </si>
  <si>
    <t>1 RUE DU MARECHAL JUIN</t>
  </si>
  <si>
    <t>76130</t>
  </si>
  <si>
    <t xml:space="preserve">MONT-SAINT-AIGNAN </t>
  </si>
  <si>
    <t>F  REIMS26</t>
  </si>
  <si>
    <t>269514-EPP-1-2015-1-FR-EPPKA3-ECHE</t>
  </si>
  <si>
    <t>940966446</t>
  </si>
  <si>
    <t>LYCÉE PROFESSIONNEL JOLIOT CURIE</t>
  </si>
  <si>
    <t>4 rue joliot-curie</t>
  </si>
  <si>
    <t>F  REIMS27</t>
  </si>
  <si>
    <t>271963-EPP-1-2018-1-FR-EPPKA1-ECHE</t>
  </si>
  <si>
    <t>923178780</t>
  </si>
  <si>
    <t>GROUPE AFPAM FORMATION</t>
  </si>
  <si>
    <t>4 rue Jules Méline</t>
  </si>
  <si>
    <t>51430</t>
  </si>
  <si>
    <t>BEZANNES</t>
  </si>
  <si>
    <t>F  REIMS28</t>
  </si>
  <si>
    <t>272040-EPP-1-2018-1-FR-EPPKA1-ECHE</t>
  </si>
  <si>
    <t>913372953</t>
  </si>
  <si>
    <t>CENTRE HOSPITALIER UNIVERSITAIRE DE REIMS-INSTITUT DE FORMATION EN SOINS INFIRMIERS</t>
  </si>
  <si>
    <t>45 RUE COGNACQ JAY</t>
  </si>
  <si>
    <t>51092</t>
  </si>
  <si>
    <t>F  RENNES01</t>
  </si>
  <si>
    <t>28681-EPP-1-2014-1-FR-EPPKA3-ECHE</t>
  </si>
  <si>
    <t>999858541</t>
  </si>
  <si>
    <t>UNIVERSITE DE RENNES I</t>
  </si>
  <si>
    <t>2 rue du Thabor   CS 46510</t>
  </si>
  <si>
    <t>35065</t>
  </si>
  <si>
    <t>RENNES CEDEX</t>
  </si>
  <si>
    <t>F  RENNES02</t>
  </si>
  <si>
    <t>28486-EPP-1-2014-1-FR-EPPKA3-ECHE</t>
  </si>
  <si>
    <t>999956220</t>
  </si>
  <si>
    <t>UNIVERSITE RENNES II</t>
  </si>
  <si>
    <t>PLACE DU RECTEUR HENRI LE MOAL</t>
  </si>
  <si>
    <t>35043</t>
  </si>
  <si>
    <t>RENNES</t>
  </si>
  <si>
    <t>F  RENNES06</t>
  </si>
  <si>
    <t>234529-EPP-1-2014-1-FR-EPPKA3-ECHE</t>
  </si>
  <si>
    <t>948081202</t>
  </si>
  <si>
    <t>LYCÉE GÉNÉRAL ET TECHNOLOGIQUE JEAN MACE</t>
  </si>
  <si>
    <t>10 RUE JEAN MACE BP90431</t>
  </si>
  <si>
    <t>35704</t>
  </si>
  <si>
    <t>RENNES CEDEX 07</t>
  </si>
  <si>
    <t>F  RENNES09</t>
  </si>
  <si>
    <t>28026-EPP-1-2014-1-FR-EPPKA3-ECHE</t>
  </si>
  <si>
    <t>998205758</t>
  </si>
  <si>
    <t>ECOLE NATIONALE SUPERIEURE DE CHIMIE</t>
  </si>
  <si>
    <t>11 ALLÉE DE BEAULIEU CS 50837</t>
  </si>
  <si>
    <t xml:space="preserve">35708 </t>
  </si>
  <si>
    <t>RENNES CEDEX 7</t>
  </si>
  <si>
    <t>F  RENNES10</t>
  </si>
  <si>
    <t>27928-EPP-1-2014-1-FR-EPPKA3-ECHE</t>
  </si>
  <si>
    <t>999611482</t>
  </si>
  <si>
    <t>INSTITUT NATIONAL DES SCIENCES APPLIQUEES DE RENNES</t>
  </si>
  <si>
    <t>20 AVENUE DES BUTTES DE COESMES - CS 70839</t>
  </si>
  <si>
    <t>35708</t>
  </si>
  <si>
    <t>F  RENNES14</t>
  </si>
  <si>
    <t>223333-EPP-1-2014-1-FR-EPPKA3-ECHE</t>
  </si>
  <si>
    <t>998161429</t>
  </si>
  <si>
    <t>ECOLE DES HAUTES ETUDES EN SANTE PUBLIQUE</t>
  </si>
  <si>
    <t>Avenue du Professeur Leon Bernard</t>
  </si>
  <si>
    <t>F  RENNES16</t>
  </si>
  <si>
    <t>28557-EPP-1-2014-1-FR-EPPKA3-ECHE</t>
  </si>
  <si>
    <t>949510788</t>
  </si>
  <si>
    <t>ECOLE NATIONALE SUPÉRIEURE D'ACHITECTURE DE BRETAGNE</t>
  </si>
  <si>
    <t>44 BOULEVARD DE CHÉZY CS 16427</t>
  </si>
  <si>
    <t>35064</t>
  </si>
  <si>
    <t>F  RENNES22</t>
  </si>
  <si>
    <t>223546-EPP-1-2014-1-FR-EPPKA3-ECHE</t>
  </si>
  <si>
    <t>949407774</t>
  </si>
  <si>
    <t>ASSOCIATION ECOLE JEANNE D ARC</t>
  </si>
  <si>
    <t>61, RUE LA FONTAINE - CS 20816</t>
  </si>
  <si>
    <t>F  RENNES23</t>
  </si>
  <si>
    <t>269670-EPP-1-2015-1-FR-EPPKA3-ECHE</t>
  </si>
  <si>
    <t>939588076</t>
  </si>
  <si>
    <t>OGEC JEAN PAULII DE LA SALLE</t>
  </si>
  <si>
    <t>5 rue de la Motte Brulon</t>
  </si>
  <si>
    <t>35706</t>
  </si>
  <si>
    <t>F  RENNES27</t>
  </si>
  <si>
    <t>28597-EPP-1-2014-1-FR-EPPKA3-ECHE</t>
  </si>
  <si>
    <t>949463937</t>
  </si>
  <si>
    <t>GROUPE ECOLE SUPERIEURE COMMERCE RENNES</t>
  </si>
  <si>
    <t>2, Rue Robert d'Arbrissel CS 76522</t>
  </si>
  <si>
    <t>F  RENNES28</t>
  </si>
  <si>
    <t>28044-EPP-1-2014-1-FR-EPPKA3-ECHE</t>
  </si>
  <si>
    <t>949656676</t>
  </si>
  <si>
    <t>INSTITUT D'ETUDES POLITIQUES DE RENNES</t>
  </si>
  <si>
    <t>104 boulevard de la Duchesse Anne</t>
  </si>
  <si>
    <t>35700</t>
  </si>
  <si>
    <t>F  RENNES30</t>
  </si>
  <si>
    <t>251269-EPP-1-2014-1-FR-EPPKA3-ECHE</t>
  </si>
  <si>
    <t>949237345</t>
  </si>
  <si>
    <t>ECAM RENNES - LOUIS DE BROGLIE</t>
  </si>
  <si>
    <t>CAMPUS DE KER LANN CS 29128</t>
  </si>
  <si>
    <t>35091</t>
  </si>
  <si>
    <t>RENNES CEDEX 9</t>
  </si>
  <si>
    <t>F  RENNES32</t>
  </si>
  <si>
    <t>210424-EPP-1-2014-1-FR-EPPKA3-ECHE</t>
  </si>
  <si>
    <t>948604614</t>
  </si>
  <si>
    <t>ECOLE NATIONALE DE LA STATISTIQUE ET DE L'ANALYSE DE L'INFORMATION</t>
  </si>
  <si>
    <t>CAMPUS DE KER LANN  /  RUE BLAISE PASCAL - BP 37203</t>
  </si>
  <si>
    <t>35172</t>
  </si>
  <si>
    <t>BRUZ CEDEX</t>
  </si>
  <si>
    <t>F  RENNES47</t>
  </si>
  <si>
    <t>253624-EPP-1-2014-1-FR-EPPKA3-ECHE</t>
  </si>
  <si>
    <t>995278007</t>
  </si>
  <si>
    <t>INSTITUT SUPERIEUR DES SCIENCES AGRONOMIQUES, AGROALIMENTAIRES, HORTICOLES ET DU PAYSAGE</t>
  </si>
  <si>
    <t>65, RUE DE SAINT BRIEUC CS 84215</t>
  </si>
  <si>
    <t>35 042</t>
  </si>
  <si>
    <t xml:space="preserve">RENNES </t>
  </si>
  <si>
    <t>F  RENNES49</t>
  </si>
  <si>
    <t>264070-EPP-1-2014-1-FR-EPPKA3-ECHE</t>
  </si>
  <si>
    <t>948972438</t>
  </si>
  <si>
    <t>ECOLE SUPERIEURE EUROPEENNE D'ART DE BRETAGNE</t>
  </si>
  <si>
    <t>34, RUE HOCHE</t>
  </si>
  <si>
    <t>35000</t>
  </si>
  <si>
    <t>F  RENNES52</t>
  </si>
  <si>
    <t>267885-EPP-1-2014-1-FR-EPPKA3-ECHE</t>
  </si>
  <si>
    <t>949270228</t>
  </si>
  <si>
    <t>INSTITUT DE FORMATION EN PEDICURIE-PODOLOGIE, ERGOTHERAPIE, MASSO-KINESITHERAPIE</t>
  </si>
  <si>
    <t>12 RUE JEAN-LOUIS BERTRAND</t>
  </si>
  <si>
    <t>F  RENNES53</t>
  </si>
  <si>
    <t>268382-EPP-1-2014-1-FR-EPPKA3-ECHE</t>
  </si>
  <si>
    <t>931770167</t>
  </si>
  <si>
    <t>LYCEE JB LE TAILLANDIER</t>
  </si>
  <si>
    <t>9 BIS RUE EUGÈNE PACORY30402</t>
  </si>
  <si>
    <t>35304</t>
  </si>
  <si>
    <t xml:space="preserve">FOUGERES </t>
  </si>
  <si>
    <t>F  RENNES54</t>
  </si>
  <si>
    <t>269788-EPP-1-2015-1-FR-EPPKA3-ECHE</t>
  </si>
  <si>
    <t>948939264</t>
  </si>
  <si>
    <t>ASKORIA</t>
  </si>
  <si>
    <t>2 avenue du Bois Labbé</t>
  </si>
  <si>
    <t>F  RENNES55</t>
  </si>
  <si>
    <t>269623-EPP-1-2015-1-FR-EPPKA3-ECHE</t>
  </si>
  <si>
    <t>944762056</t>
  </si>
  <si>
    <t>ECOLE NORMALE SUPERIEURE DE RENNES</t>
  </si>
  <si>
    <t>Avenue Robert Schuman Campus de Ker Lann</t>
  </si>
  <si>
    <t>Bruz</t>
  </si>
  <si>
    <t>F  RENNES56</t>
  </si>
  <si>
    <t>270992-EPP-1-2016-1-FR-EPPKA3-ECHE</t>
  </si>
  <si>
    <t>918123237</t>
  </si>
  <si>
    <t>GROUPE ANTOINE DE ST-EXUPÉRY - SITE GIORGIO FRASSATI</t>
  </si>
  <si>
    <t>Rue Fernand Robert CS 84233</t>
  </si>
  <si>
    <t>35042</t>
  </si>
  <si>
    <t>Rennes</t>
  </si>
  <si>
    <t>F  RENNES57</t>
  </si>
  <si>
    <t>271838-EPP-1-2017-1-FR-EPPKA3-ECHE</t>
  </si>
  <si>
    <t>919419545</t>
  </si>
  <si>
    <t>COMMUNAUTE D UNIVERSITES ET ETABLISSEMENTS UNIVERSITE BRETAGNE LOIRE</t>
  </si>
  <si>
    <t>19 BIS RUE LA NOUË BRAS DE FER</t>
  </si>
  <si>
    <t>F  RENNES58</t>
  </si>
  <si>
    <t>272237-EPP-1-2018-1-FR-EPPKA1-ECHE</t>
  </si>
  <si>
    <t>912652728</t>
  </si>
  <si>
    <t>INSTITUT SUPERIEUR D'OPTIQUE DE RENNES</t>
  </si>
  <si>
    <t>7 boulevard de Solférino</t>
  </si>
  <si>
    <t>F  RENNES59</t>
  </si>
  <si>
    <t>271858-EPP-1-2018-1-FR-EPPKA1-ECHE</t>
  </si>
  <si>
    <t>924644450</t>
  </si>
  <si>
    <t>INSTITUT DE FORMATION AUX PROFESSIONS DE SANTÉ</t>
  </si>
  <si>
    <t>133 rue de la Forêt</t>
  </si>
  <si>
    <t>35306</t>
  </si>
  <si>
    <t>FOUGERES</t>
  </si>
  <si>
    <t>F  RENNES60</t>
  </si>
  <si>
    <t>272608-EPP-1-2019-1-FR-EPPKA1-ECHE</t>
  </si>
  <si>
    <t>948750696</t>
  </si>
  <si>
    <t>CHAMBRE COMMERCE ET INDUSTRIE TERRITORIALE ILLE-ET-VILAINE</t>
  </si>
  <si>
    <t>CAMPUS DE KER LANN - RUE DES FRERES MONTGOLFIER - BP 17201</t>
  </si>
  <si>
    <t>F  RETHEL01</t>
  </si>
  <si>
    <t>27979-EPP-1-2014-1-FR-EPPKA3-ECHE</t>
  </si>
  <si>
    <t>947034378</t>
  </si>
  <si>
    <t>ETABLISSEMENT PUBLIC LOCAL D'ENSEIGNEMENT ET DE FORMATION PROFESSIONNELLE AGRICOLE DE RETHEL</t>
  </si>
  <si>
    <t>Route de Novion</t>
  </si>
  <si>
    <t>08300</t>
  </si>
  <si>
    <t>RETHEL</t>
  </si>
  <si>
    <t>F  ROANNE01</t>
  </si>
  <si>
    <t>240603-EPP-1-2014-1-FR-EPPKA3-ECHE</t>
  </si>
  <si>
    <t>949479263</t>
  </si>
  <si>
    <t>LYCEE ALBERT THOMAS</t>
  </si>
  <si>
    <t>20 rue albert thomas</t>
  </si>
  <si>
    <t>ROANNE</t>
  </si>
  <si>
    <t>F  ROCH-MO01</t>
  </si>
  <si>
    <t>260722-EPP-1-2014-1-FR-EPPKA3-ECHE</t>
  </si>
  <si>
    <t>949296418</t>
  </si>
  <si>
    <t>LYCEE PROFESSIONNEL AGRICOLE</t>
  </si>
  <si>
    <t>LE MARCHÉDIAL</t>
  </si>
  <si>
    <t>63210</t>
  </si>
  <si>
    <t>ROCHEFORT-MONTAGNE</t>
  </si>
  <si>
    <t>F  RODEZ01</t>
  </si>
  <si>
    <t>251129-EPP-1-2014-1-FR-EPPKA3-ECHE</t>
  </si>
  <si>
    <t>949134331</t>
  </si>
  <si>
    <t>LEGT  MONTEIL</t>
  </si>
  <si>
    <t>14 RUE CARNUS</t>
  </si>
  <si>
    <t>12034</t>
  </si>
  <si>
    <t>RODEZ</t>
  </si>
  <si>
    <t>F  RODEZ09</t>
  </si>
  <si>
    <t>235467-EPP-1-2014-1-FR-EPPKA3-ECHE</t>
  </si>
  <si>
    <t>948930825</t>
  </si>
  <si>
    <t>ECOLE DE GESTION ET DE COMMERCE DE RODEZ</t>
  </si>
  <si>
    <t>5 RUE DE BRUXELLES</t>
  </si>
  <si>
    <t>F  RODEZ10</t>
  </si>
  <si>
    <t>262644-EPP-1-2014-1-FR-EPPKA3-ECHE</t>
  </si>
  <si>
    <t>949526502</t>
  </si>
  <si>
    <t>INSTITUT DE FORMATION AUX METIERS DE LA SANTE DU CENTRE HOSPITALIER J PUEL RODEZ</t>
  </si>
  <si>
    <t>CENTRE HOSPITALIER JACQUES PUEL, BOURRAN</t>
  </si>
  <si>
    <t xml:space="preserve">12027 CEDEX 9 </t>
  </si>
  <si>
    <t>F  RODEZ11</t>
  </si>
  <si>
    <t>271743-EPP-1-2017-1-FR-EPPKA3-ECHE</t>
  </si>
  <si>
    <t>919893778</t>
  </si>
  <si>
    <t>EPLEFPA DE RODEZ</t>
  </si>
  <si>
    <t>LYCÉE AGRICOLE LA ROQUE ROUTE D'ESPALION</t>
  </si>
  <si>
    <t>12850</t>
  </si>
  <si>
    <t>ONET LE CHATEAU</t>
  </si>
  <si>
    <t>F  ROMBAS01</t>
  </si>
  <si>
    <t>262322-EPP-1-2014-1-FR-EPPKA3-ECHE</t>
  </si>
  <si>
    <t>944738485</t>
  </si>
  <si>
    <t>LYCÉE GÉNÉRAL ET TECHNOLOGIQUE JULIE DAUBIÉ</t>
  </si>
  <si>
    <t>RUE JOFFRE</t>
  </si>
  <si>
    <t>57120</t>
  </si>
  <si>
    <t>ROMBAS</t>
  </si>
  <si>
    <t>28501-EPP-1-2014-1-FR-EPPKA3-ECHE</t>
  </si>
  <si>
    <t>998095178</t>
  </si>
  <si>
    <t>ECOLE NATIONALE SUPERIEURE ARTS INDUSTRIES TEXTILES</t>
  </si>
  <si>
    <t>2, ALLÉE LOUISE ET VICTOR CHAMPIER</t>
  </si>
  <si>
    <t>59056 Roubaix Cedex</t>
  </si>
  <si>
    <t>F  ROUBAIX09</t>
  </si>
  <si>
    <t>75558-EPP-1-2014-1-FR-EPPKA3-ECHE</t>
  </si>
  <si>
    <t>949092912</t>
  </si>
  <si>
    <t>LYCÉE TECHNOLOGIQUE - ECOLE SUPÉRIEURE DES ARTS APPLIQUÉS ET DU TEXTILE</t>
  </si>
  <si>
    <t>539 Avenue des Nations Unies</t>
  </si>
  <si>
    <t>59100</t>
  </si>
  <si>
    <t>F  ROUBAIX12</t>
  </si>
  <si>
    <t>271114-EPP-1-2016-1-FR-EPPKA3-ECHE</t>
  </si>
  <si>
    <t>940292393</t>
  </si>
  <si>
    <t>49 BOULEVARD DU GENERAL DE GAULLE</t>
  </si>
  <si>
    <t>F  ROUBAIX13</t>
  </si>
  <si>
    <t>272002-EPP-1-2018-1-FR-EPPKA1-ECHE</t>
  </si>
  <si>
    <t>915892528</t>
  </si>
  <si>
    <t>Lycée Polyvalent Emile Zola</t>
  </si>
  <si>
    <t>174 rue de la Baillerie</t>
  </si>
  <si>
    <t>59391</t>
  </si>
  <si>
    <t>WATTRELOS</t>
  </si>
  <si>
    <t>F  ROUEN01</t>
  </si>
  <si>
    <t>28029-EPP-1-2014-1-FR-EPPKA3-ECHE</t>
  </si>
  <si>
    <t>999465982</t>
  </si>
  <si>
    <t>UNIVERSITE DE ROUEN NORMANDIE</t>
  </si>
  <si>
    <t>1 RUE THOMAS BECKET</t>
  </si>
  <si>
    <t xml:space="preserve">76821 </t>
  </si>
  <si>
    <t>MONT SAINT AIGNAN CEDEX</t>
  </si>
  <si>
    <t>F  ROUEN06</t>
  </si>
  <si>
    <t>28508-EPP-1-2014-1-FR-EPPKA3-ECHE</t>
  </si>
  <si>
    <t>999465788</t>
  </si>
  <si>
    <t>INSTITUT NATIONAL DES SCIENCES APPLIQUEES DE ROUEN</t>
  </si>
  <si>
    <t>Avenue de l'Université</t>
  </si>
  <si>
    <t>76801</t>
  </si>
  <si>
    <t>ST ETIENNE DU ROUVRAY</t>
  </si>
  <si>
    <t>F  ROUEN07</t>
  </si>
  <si>
    <t>27897-EPP-1-2014-1-FR-EPPKA3-ECHE</t>
  </si>
  <si>
    <t>949054306</t>
  </si>
  <si>
    <t>ESIGELEC</t>
  </si>
  <si>
    <t>TECHNOPÔLE DU MADRILLET, AVENUE GALILEE, BP 10024</t>
  </si>
  <si>
    <t>SAINT-ETIENNE DU ROUVRAY CEDEX</t>
  </si>
  <si>
    <t>F  ROUEN19</t>
  </si>
  <si>
    <t>28551-EPP-1-2014-1-FR-EPPKA3-ECHE</t>
  </si>
  <si>
    <t>949145680</t>
  </si>
  <si>
    <t>ECOLE NATIONALE SUPÉRIEURE D'ARCHITECTURE DE NORMANDIE</t>
  </si>
  <si>
    <t>27, RUE LUCIEN FROMAGE</t>
  </si>
  <si>
    <t>76160</t>
  </si>
  <si>
    <t>DARNÉTAL</t>
  </si>
  <si>
    <t>F  ROUEN28</t>
  </si>
  <si>
    <t>251623-EPP-1-2014-1-FR-EPPKA3-ECHE</t>
  </si>
  <si>
    <t>942266925</t>
  </si>
  <si>
    <t>ADSCI</t>
  </si>
  <si>
    <t>ROUTE DE DUCLAIR, B.P. 118</t>
  </si>
  <si>
    <t>76380</t>
  </si>
  <si>
    <t>CANTELEU</t>
  </si>
  <si>
    <t>F  ROUEN29</t>
  </si>
  <si>
    <t>270305-EPP-1-2015-1-FR-EPPKA3-ECHE</t>
  </si>
  <si>
    <t>938774537</t>
  </si>
  <si>
    <t>LYCEE TECHNIQUE PRIVE LES TOURELLES</t>
  </si>
  <si>
    <t>53 rue Verte</t>
  </si>
  <si>
    <t>76000</t>
  </si>
  <si>
    <t>ROUEN</t>
  </si>
  <si>
    <t>F  ROUEN30</t>
  </si>
  <si>
    <t>271483-EPP-1-2017-1-FR-EPPKA3-ECHE</t>
  </si>
  <si>
    <t>927026285</t>
  </si>
  <si>
    <t>LYCÉE DES MÉTIERS DE L'HÔTELLERIE-RESTAURATION ET BOULANGERIE-PÂTISSERIE GEORGES BAPTISTE</t>
  </si>
  <si>
    <t>ROUTE DE DUCLAIR 41</t>
  </si>
  <si>
    <t xml:space="preserve">CANTELEU </t>
  </si>
  <si>
    <t>F  ROUEN31</t>
  </si>
  <si>
    <t>269886-EPP-1-2015-1-FR-EPPKA3-ECHE</t>
  </si>
  <si>
    <t>939069126</t>
  </si>
  <si>
    <t>Lycée Vallée du Cailly</t>
  </si>
  <si>
    <t>44 RUE DU PETIT AULNAY</t>
  </si>
  <si>
    <t>76250</t>
  </si>
  <si>
    <t>DEVILLE LES ROUEN</t>
  </si>
  <si>
    <t>F  ROUEN32</t>
  </si>
  <si>
    <t>259570-EPP-1-2014-1-FR-EPPKA3-ECHE</t>
  </si>
  <si>
    <t>949451036</t>
  </si>
  <si>
    <t>LYCEE ENS GEN TECHNOLOGIQ VAL DE SEINE</t>
  </si>
  <si>
    <t xml:space="preserve">AVENUE GEORGES BRAQUE B.P. 266 </t>
  </si>
  <si>
    <t>76124</t>
  </si>
  <si>
    <t>LE GRAND QUEVILLY</t>
  </si>
  <si>
    <t>F  ROUEN33</t>
  </si>
  <si>
    <t>263654-EPP-1-2014-1-FR-EPPKA3-ECHE</t>
  </si>
  <si>
    <t>949315624</t>
  </si>
  <si>
    <t>ECOLE SUPERIEURE D'ART ET DESIGN LEHAVRE ROUEN</t>
  </si>
  <si>
    <t>186 RUE MARTAINVILLE</t>
  </si>
  <si>
    <t>76 000</t>
  </si>
  <si>
    <t>F  ROUEN35</t>
  </si>
  <si>
    <t>271711-EPP-1-2017-1-FR-EPPKA3-ECHE</t>
  </si>
  <si>
    <t>920310878</t>
  </si>
  <si>
    <t>OGEC PROVIDENCE SAINTE THÉRÈSE</t>
  </si>
  <si>
    <t>42 rue de Le Nostre</t>
  </si>
  <si>
    <t>F  ROUEN36</t>
  </si>
  <si>
    <t>270170-EPP-1-2015-1-FR-EPPKA3-ECHE</t>
  </si>
  <si>
    <t>938844959</t>
  </si>
  <si>
    <t>LYCEE D'ENSEIGNEMENT GÉNERAL ET  TECHNOLOGIQUE JEANNE D'ARC</t>
  </si>
  <si>
    <t>2 rue Sainte Geneviève du Mont</t>
  </si>
  <si>
    <t>rouen</t>
  </si>
  <si>
    <t>F  ROUEN37</t>
  </si>
  <si>
    <t>263740-EPP-1-2014-1-FR-EPPKA3-ECHE</t>
  </si>
  <si>
    <t>946963083</t>
  </si>
  <si>
    <t>INSTITUT RÉGIONAL DE FORMATION SANITAIRE ET SOCIAL DE HAUTE-NORMANDIE/PICARDIE</t>
  </si>
  <si>
    <t>CHEMIN DE BRETÉQUE</t>
  </si>
  <si>
    <t>76230</t>
  </si>
  <si>
    <t>BOIS GUILLAUME</t>
  </si>
  <si>
    <t>F  ROUEN38</t>
  </si>
  <si>
    <t>269550-EPP-1-2015-1-FR-EPPKA3-ECHE</t>
  </si>
  <si>
    <t>940570492</t>
  </si>
  <si>
    <t>LYCÉE THOMAS CORNEILLE</t>
  </si>
  <si>
    <t>AVENUE ANDRÉ MAUROISB.P. 28</t>
  </si>
  <si>
    <t>76360</t>
  </si>
  <si>
    <t xml:space="preserve">BARENTIN </t>
  </si>
  <si>
    <t>F  ROUEN40</t>
  </si>
  <si>
    <t>271690-EPP-1-2017-1-FR-EPPKA3-ECHE</t>
  </si>
  <si>
    <t>924281476</t>
  </si>
  <si>
    <t>CHU HÔPITAUX DE ROUEN</t>
  </si>
  <si>
    <t>1 RUE DE GERMONT</t>
  </si>
  <si>
    <t>76042</t>
  </si>
  <si>
    <t>F  SABL-SA01</t>
  </si>
  <si>
    <t>253670-EPP-1-2014-1-FR-EPPKA3-ECHE</t>
  </si>
  <si>
    <t>948390826</t>
  </si>
  <si>
    <t>LYCEE POLYVALENT RAPHAEL ELIZE</t>
  </si>
  <si>
    <t>26 RUE SAINT DENIS</t>
  </si>
  <si>
    <t>72300</t>
  </si>
  <si>
    <t>SABLE-SUR-SARTHE</t>
  </si>
  <si>
    <t>F  SAINT-D01</t>
  </si>
  <si>
    <t>228022-EPP-1-2014-1-FR-EPPKA3-ECHE</t>
  </si>
  <si>
    <t>998041440</t>
  </si>
  <si>
    <t>INSTITUT NATIONAL DU PATRIMOINE</t>
  </si>
  <si>
    <t>2 RUE VIVIENNE</t>
  </si>
  <si>
    <t>F  SAINTES05</t>
  </si>
  <si>
    <t>269278-EPP-1-2014-1-FR-EPPKA3-ECHE</t>
  </si>
  <si>
    <t>944806676</t>
  </si>
  <si>
    <t>EPLEFPA DE SAINTONGE</t>
  </si>
  <si>
    <t>BP 10549</t>
  </si>
  <si>
    <t>17119</t>
  </si>
  <si>
    <t xml:space="preserve"> SAINTES  CEDEX</t>
  </si>
  <si>
    <t>F  SAINT-P01</t>
  </si>
  <si>
    <t>270853-EPP-1-2016-1-FR-EPPKA3-ECHE</t>
  </si>
  <si>
    <t>948978937</t>
  </si>
  <si>
    <t>ASS GESTION COLL LYC CATHOLIQUE PRIVE AGCLCP</t>
  </si>
  <si>
    <t>62 RUE BABET</t>
  </si>
  <si>
    <t>97458 CEDEX</t>
  </si>
  <si>
    <t>SAINT PIERRE</t>
  </si>
  <si>
    <t>F  SAINT-P02</t>
  </si>
  <si>
    <t>272169-EPP-1-2018-1-FR-EPPKA1-ECHE</t>
  </si>
  <si>
    <t>923476570</t>
  </si>
  <si>
    <t>INSTITUT RÉGIONAL DE FORMATION EN PSYCHOMOTRICITÉ - ECOLE DES MÉTIERS DE L'ACCOMPAGNEMENT À LA PERSONNE</t>
  </si>
  <si>
    <t>1D CHEMIN VELIA</t>
  </si>
  <si>
    <t>97432</t>
  </si>
  <si>
    <t>RAVINE DES CABRIS</t>
  </si>
  <si>
    <t>F  SALON-P01</t>
  </si>
  <si>
    <t>254404-EPP-1-2014-1-FR-EPPKA3-ECHE</t>
  </si>
  <si>
    <t>937264732</t>
  </si>
  <si>
    <t>ECOLE DE L'AIR</t>
  </si>
  <si>
    <t>ECOLE DE L'AIR BASE AÉRIENNE 701</t>
  </si>
  <si>
    <t>13661</t>
  </si>
  <si>
    <t>SALON AIR</t>
  </si>
  <si>
    <t>F  SALON-P06</t>
  </si>
  <si>
    <t>264300-EPP-1-2014-1-FR-EPPKA3-ECHE</t>
  </si>
  <si>
    <t>942440846</t>
  </si>
  <si>
    <t>OGEC SAINT JEAN</t>
  </si>
  <si>
    <t>76 AVENUE GEORGES BOREL</t>
  </si>
  <si>
    <t>SALON DE PROVENCE</t>
  </si>
  <si>
    <t>F  SARCELL01</t>
  </si>
  <si>
    <t>272551-EPP-1-2019-1-FR-EPPKA1-ECHE</t>
  </si>
  <si>
    <t>924562776</t>
  </si>
  <si>
    <t>INSTITUT FORMATION SOINS INFIRMIERS / CENTRE HOSPITALIER GÉNÉRAL</t>
  </si>
  <si>
    <t>2 BOULEVARD DU 19 MARS 1962</t>
  </si>
  <si>
    <t>95500</t>
  </si>
  <si>
    <t>GONESSE</t>
  </si>
  <si>
    <t>F  SARREBO01</t>
  </si>
  <si>
    <t>272019-EPP-1-2018-1-FR-EPPKA1-ECHE</t>
  </si>
  <si>
    <t>913191466</t>
  </si>
  <si>
    <t>Instituts de Formation en Soins Infirmiers du Centre Hospitalier de Sarrebourg</t>
  </si>
  <si>
    <t>25, AVENUE DU GÉNÉRAL DE GAULLE</t>
  </si>
  <si>
    <t xml:space="preserve">57402 </t>
  </si>
  <si>
    <t>SARREBOURG</t>
  </si>
  <si>
    <t>F  SARREGU02</t>
  </si>
  <si>
    <t>246055-EPP-1-2014-1-FR-EPPKA3-ECHE</t>
  </si>
  <si>
    <t>949509042</t>
  </si>
  <si>
    <t>LYCÉE D'ENSEIGNEMENT GÉNÉRAL ET TECHNOLOGIQUE</t>
  </si>
  <si>
    <t>16 RUE DU LYCÉE</t>
  </si>
  <si>
    <t>57216</t>
  </si>
  <si>
    <t>SARREGUEMINES</t>
  </si>
  <si>
    <t>F  SARREGU03</t>
  </si>
  <si>
    <t>272183-EPP-1-2018-1-FR-EPPKA1-ECHE</t>
  </si>
  <si>
    <t>912895713</t>
  </si>
  <si>
    <t>CENTRE HOSPITALIER ROBERT PAX, INSTITUT DE FORMATIONS EN SOINS INFIRMIERS DE SARREGUEMINES</t>
  </si>
  <si>
    <t>2 RUE RENE FRANCOIS JOLLY</t>
  </si>
  <si>
    <t>57200</t>
  </si>
  <si>
    <t>SARRREGUEMINES</t>
  </si>
  <si>
    <t>F  SAUMUR02</t>
  </si>
  <si>
    <t>256484-EPP-1-2014-1-FR-EPPKA3-ECHE</t>
  </si>
  <si>
    <t>949423294</t>
  </si>
  <si>
    <t>OGEC SAINT LOUIS</t>
  </si>
  <si>
    <t>47 RUE D'ALSACE</t>
  </si>
  <si>
    <t>49400</t>
  </si>
  <si>
    <t>SAUMUR</t>
  </si>
  <si>
    <t>F  SAUMUR03</t>
  </si>
  <si>
    <t>265243-EPP-1-2014-1-FR-EPPKA3-ECHE</t>
  </si>
  <si>
    <t>948809575</t>
  </si>
  <si>
    <t>LYCEE POLYVALENT SADI CARNOT JEAN BERTIN</t>
  </si>
  <si>
    <t xml:space="preserve">25 RUE MARCEAU </t>
  </si>
  <si>
    <t>49 400</t>
  </si>
  <si>
    <t>F  SAVERNE02</t>
  </si>
  <si>
    <t>239361-EPP-1-2014-1-FR-EPPKA3-ECHE</t>
  </si>
  <si>
    <t>942284094</t>
  </si>
  <si>
    <t>LYCÉE DES MÉTIERS HAUT-BARR</t>
  </si>
  <si>
    <t>4, rue Jean de Manderscheid</t>
  </si>
  <si>
    <t>67700</t>
  </si>
  <si>
    <t>SAVERNE</t>
  </si>
  <si>
    <t>F  SAVERNE03</t>
  </si>
  <si>
    <t>272437-EPP-1-2019-1-FR-EPPKA1-ECHE</t>
  </si>
  <si>
    <t>907748990</t>
  </si>
  <si>
    <t>INST FORMATION PROFESSIONS PARAMEDICAUX SAVERNE</t>
  </si>
  <si>
    <t>19 COTE DE SAVERNE</t>
  </si>
  <si>
    <t>27957-EPP-1-2014-1-FR-EPPKA3-ECHE</t>
  </si>
  <si>
    <t>949631553</t>
  </si>
  <si>
    <t>EPF ECOLE D'INGÉNIEURS</t>
  </si>
  <si>
    <t>3, bis rue Lakanal</t>
  </si>
  <si>
    <t>92330</t>
  </si>
  <si>
    <t>F  SEDAN01</t>
  </si>
  <si>
    <t>238369-EPP-1-2014-1-FR-EPPKA3-ECHE</t>
  </si>
  <si>
    <t>949057701</t>
  </si>
  <si>
    <t>LYCEE GENERAL TECHNOLOGIE PIERRE BAYLE</t>
  </si>
  <si>
    <t>2, rue Rogissart</t>
  </si>
  <si>
    <t>08200</t>
  </si>
  <si>
    <t>SEDAN</t>
  </si>
  <si>
    <t>F  SEDAN02</t>
  </si>
  <si>
    <t>271659-EPP-1-2017-1-FR-EPPKA3-ECHE</t>
  </si>
  <si>
    <t>941296052</t>
  </si>
  <si>
    <t>Lycée des métiers de Bazeilles</t>
  </si>
  <si>
    <t>Parc de Montvillers</t>
  </si>
  <si>
    <t>08207</t>
  </si>
  <si>
    <t>F  SELESTA03</t>
  </si>
  <si>
    <t>270256-EPP-1-2015-1-FR-EPPKA3-ECHE</t>
  </si>
  <si>
    <t>938798302</t>
  </si>
  <si>
    <t>Lycée Dr Koeberlé</t>
  </si>
  <si>
    <t>Boulevard Charlemagne</t>
  </si>
  <si>
    <t>67604</t>
  </si>
  <si>
    <t>SELESTAT</t>
  </si>
  <si>
    <t>F  SENS04</t>
  </si>
  <si>
    <t>256527-EPP-1-2014-1-FR-EPPKA3-ECHE</t>
  </si>
  <si>
    <t>946881409</t>
  </si>
  <si>
    <t>ECOLE DE GESTION ET DE COMMERCE DE SENS</t>
  </si>
  <si>
    <t>1 BD DES NOYERS POMPONS - VILLAGE D'ENTREPRISES DU SÉNONAIS</t>
  </si>
  <si>
    <t>89100</t>
  </si>
  <si>
    <t>SENS</t>
  </si>
  <si>
    <t>F  SETE04</t>
  </si>
  <si>
    <t>263223-EPP-1-2014-1-FR-EPPKA3-ECHE</t>
  </si>
  <si>
    <t>948816947</t>
  </si>
  <si>
    <t>OGEC LYCEE SAINT JOSEPH</t>
  </si>
  <si>
    <t>11 AVENUE MARX DORMOY BP 77</t>
  </si>
  <si>
    <t>34202</t>
  </si>
  <si>
    <t>SETE</t>
  </si>
  <si>
    <t>F  SEVRES03</t>
  </si>
  <si>
    <t>250949-EPP-1-2014-1-FR-EPPKA3-ECHE</t>
  </si>
  <si>
    <t>949219691</t>
  </si>
  <si>
    <t>LYCÉE JEAN-PIERRE VERNANT</t>
  </si>
  <si>
    <t>21, RUE DU DR LEDERMANN</t>
  </si>
  <si>
    <t>F  SOISSON01</t>
  </si>
  <si>
    <t>271570-EPP-1-2017-1-FR-EPPKA3-ECHE</t>
  </si>
  <si>
    <t>923606453</t>
  </si>
  <si>
    <t>13 AVENUE DE REIMS</t>
  </si>
  <si>
    <t>02207</t>
  </si>
  <si>
    <t>SOISSONS CEDEX</t>
  </si>
  <si>
    <t>F  SOISSON02</t>
  </si>
  <si>
    <t>271775-EPP-1-2017-1-FR-EPPKA3-ECHE</t>
  </si>
  <si>
    <t>919544384</t>
  </si>
  <si>
    <t>LYCEE DES METIERS LE CORBUSIER HOTELLERIE BATIMENT</t>
  </si>
  <si>
    <t>Passage Le Corbusier</t>
  </si>
  <si>
    <t>SOISSONS</t>
  </si>
  <si>
    <t>F  SOISSON03</t>
  </si>
  <si>
    <t>272091-EPP-1-2018-1-FR-EPPKA1-ECHE</t>
  </si>
  <si>
    <t>913785203</t>
  </si>
  <si>
    <t>LYCEE GENERAL ET TECHNOLOGIQUE GERARD DE NERVAL</t>
  </si>
  <si>
    <t>14 RUE PAUL DEVIOLAINE</t>
  </si>
  <si>
    <t>F  SOISSON04</t>
  </si>
  <si>
    <t>272683-EPP-1-2019-1-FR-EPPKA1-ECHE</t>
  </si>
  <si>
    <t>943817276</t>
  </si>
  <si>
    <t>EPLE Lycée Polyvalent Jules Verne</t>
  </si>
  <si>
    <t>23 rue des Chesneaux</t>
  </si>
  <si>
    <t>Château-Thierry</t>
  </si>
  <si>
    <t>F  SOPHIA01</t>
  </si>
  <si>
    <t>258820-EPP-1-2014-1-FR-EPPKA3-ECHE</t>
  </si>
  <si>
    <t>955416245</t>
  </si>
  <si>
    <t>SKEMA BUSINESS SCHOOL</t>
  </si>
  <si>
    <t>60 RUE DOSTOÏEVSKI, BP 085</t>
  </si>
  <si>
    <t>06902</t>
  </si>
  <si>
    <t>SOPHIA ANTIPOLIS CEDEX</t>
  </si>
  <si>
    <t>F  SOTTEVI02</t>
  </si>
  <si>
    <t>262232-EPP-1-2014-1-FR-EPPKA3-ECHE</t>
  </si>
  <si>
    <t>948212443</t>
  </si>
  <si>
    <t>LYCEE LES BRUYERES</t>
  </si>
  <si>
    <t>67 AV DES CANADIENS - BP 130</t>
  </si>
  <si>
    <t>76308</t>
  </si>
  <si>
    <t>SOTTEVILLE LES ROUEN</t>
  </si>
  <si>
    <t>F  SOURS01</t>
  </si>
  <si>
    <t>243005-EPP-1-2014-1-FR-EPPKA3-ECHE</t>
  </si>
  <si>
    <t>930865351</t>
  </si>
  <si>
    <t>EPLEFPA LA SAUSSAYE</t>
  </si>
  <si>
    <t>ROUTE D'ORLÉANS</t>
  </si>
  <si>
    <t>SOURS</t>
  </si>
  <si>
    <t>F  ST-BENO02</t>
  </si>
  <si>
    <t>264362-EPP-1-2014-1-FR-EPPKA3-ECHE</t>
  </si>
  <si>
    <t>943198125</t>
  </si>
  <si>
    <t>ARFIS OI</t>
  </si>
  <si>
    <t>1, RUE SULLY BRUNET</t>
  </si>
  <si>
    <t>97470</t>
  </si>
  <si>
    <t>SAINT BENOÎT - ILE DE LA RÉUNION</t>
  </si>
  <si>
    <t>F  ST-BENO03</t>
  </si>
  <si>
    <t>270962-EPP-1-2016-1-FR-EPPKA3-ECHE</t>
  </si>
  <si>
    <t>948010101</t>
  </si>
  <si>
    <t>LYCÉE POLYVALENT NELSON MANDELA</t>
  </si>
  <si>
    <t>69 chemin Pinguet</t>
  </si>
  <si>
    <t>Saint Benoit</t>
  </si>
  <si>
    <t>F  ST-BRIE12</t>
  </si>
  <si>
    <t>233183-EPP-1-2014-1-FR-EPPKA3-ECHE</t>
  </si>
  <si>
    <t>949186323</t>
  </si>
  <si>
    <t>OGEC LYCEE POLE SAINT-BRIEUC</t>
  </si>
  <si>
    <t>47, BD LAËNNEC - B.P. 522</t>
  </si>
  <si>
    <t>SAINT BRIEUC CEDEX 1</t>
  </si>
  <si>
    <t>F  ST-BRIE14</t>
  </si>
  <si>
    <t>270753-EPP-1-2016-1-FR-EPPKA3-ECHE</t>
  </si>
  <si>
    <t>929109554</t>
  </si>
  <si>
    <t>CENTRE HOSPITALIER DE SAINT-BRIEUC</t>
  </si>
  <si>
    <t xml:space="preserve">10, RUE MARCEL PROUST </t>
  </si>
  <si>
    <t>22027</t>
  </si>
  <si>
    <t>SAINT BRIEUC</t>
  </si>
  <si>
    <t>F  ST-BRIE15</t>
  </si>
  <si>
    <t>271161-EPP-1-2016-1-FR-EPPKA3-ECHE</t>
  </si>
  <si>
    <t>948330783</t>
  </si>
  <si>
    <t>OGEC LYCÉE POLYVALENT SACRÉ-COEUR LA SALLE</t>
  </si>
  <si>
    <t>2, bd Saint Jean-Baptiste De La Salle</t>
  </si>
  <si>
    <t>SAINT-BRIEUC</t>
  </si>
  <si>
    <t>F  ST-DENI01</t>
  </si>
  <si>
    <t>27669-EPP-1-2014-1-FR-EPPKA3-ECHE</t>
  </si>
  <si>
    <t>999557453</t>
  </si>
  <si>
    <t>UNIVERSITE DE LA REUNION</t>
  </si>
  <si>
    <t>15, AVENUE RENÉ CASSIN</t>
  </si>
  <si>
    <t xml:space="preserve">97744 </t>
  </si>
  <si>
    <t>SAINT DENIS CEDEX9 CS 92003</t>
  </si>
  <si>
    <t>F  ST-DENI02</t>
  </si>
  <si>
    <t>235929-EPP-1-2014-1-FR-EPPKA3-ECHE</t>
  </si>
  <si>
    <t>948431275</t>
  </si>
  <si>
    <t>MAISON D'ÉDUCATION DE LA LÉGION D'HONNEUR</t>
  </si>
  <si>
    <t>5 rue de la LEGION d'HONNEUR</t>
  </si>
  <si>
    <t>93206</t>
  </si>
  <si>
    <t>SAINT-DENIS CEDEX 1</t>
  </si>
  <si>
    <t>F  ST-DENI14</t>
  </si>
  <si>
    <t>269922-EPP-1-2015-1-FR-EPPKA3-ECHE</t>
  </si>
  <si>
    <t>948845659</t>
  </si>
  <si>
    <t>LGT Leconte de Lisle</t>
  </si>
  <si>
    <t>3 Allée des étudiants BP40037</t>
  </si>
  <si>
    <t>97490</t>
  </si>
  <si>
    <t>Ste Clotilde 37</t>
  </si>
  <si>
    <t>F  ST-DENIS03</t>
  </si>
  <si>
    <t>233537-EPP-1-2014-1-FR-EPPKA3-ECHE</t>
  </si>
  <si>
    <t>949538142</t>
  </si>
  <si>
    <t>DE LA SALLE METZ</t>
  </si>
  <si>
    <t>6-8 PLACE DE LA RÉSISTANCE ET DE LA DÉPORTATION</t>
  </si>
  <si>
    <t>93200</t>
  </si>
  <si>
    <t>F  ST-DENIS15</t>
  </si>
  <si>
    <t>271478-EPP-1-2017-1-FR-EPPKA3-ECHE</t>
  </si>
  <si>
    <t>939450821</t>
  </si>
  <si>
    <t>LP JULIEN DE RONTAUNAY</t>
  </si>
  <si>
    <t>Cité scolaire du Butor</t>
  </si>
  <si>
    <t>97492</t>
  </si>
  <si>
    <t>SAINT-DENIS</t>
  </si>
  <si>
    <t xml:space="preserve">F  ST-DENIS16 </t>
  </si>
  <si>
    <t>272531-EPP-1-2019-1-FR-EPPKA1-ECHE</t>
  </si>
  <si>
    <t>906849606</t>
  </si>
  <si>
    <t>OGEC Lycee Cluny Sainte Suzanne</t>
  </si>
  <si>
    <t>4 CHEMIN DES 3 FRERES</t>
  </si>
  <si>
    <t>97441</t>
  </si>
  <si>
    <t>SAINTE SUZANNE</t>
  </si>
  <si>
    <t>F  ST-DENIS17</t>
  </si>
  <si>
    <t>272664-EPP-1-2019-1-FR-EPPKA1-ECHE</t>
  </si>
  <si>
    <t>933035338</t>
  </si>
  <si>
    <t>Lycée François Rabelais</t>
  </si>
  <si>
    <t>Rue François Rabelais, 1</t>
  </si>
  <si>
    <t>93440</t>
  </si>
  <si>
    <t>DUGNY</t>
  </si>
  <si>
    <t>F  ST-DIZI01</t>
  </si>
  <si>
    <t>269888-EPP-1-2015-1-FR-EPPKA3-ECHE</t>
  </si>
  <si>
    <t>923957108</t>
  </si>
  <si>
    <t>LYCEE GENERAL TECHNOLOGIQUE ST EXUPERY</t>
  </si>
  <si>
    <t>82 RUE ANATOLE FRANCEBP 1060</t>
  </si>
  <si>
    <t>ST DIZIER CEDEX 52105</t>
  </si>
  <si>
    <t>F  ST-DIZI04</t>
  </si>
  <si>
    <t>263704-EPP-1-2014-1-FR-EPPKA3-ECHE</t>
  </si>
  <si>
    <t>945903261</t>
  </si>
  <si>
    <t>ASSOCIATION IMMACULEE CONCEPTION</t>
  </si>
  <si>
    <t>1 BIS RUE MARÉCHAL DE LATTRE DE TASSIGNY</t>
  </si>
  <si>
    <t>52100</t>
  </si>
  <si>
    <t>SAINT DIZIER</t>
  </si>
  <si>
    <t>F  STE-ADR01</t>
  </si>
  <si>
    <t>27819-EPP-1-2014-1-FR-EPPKA3-ECHE</t>
  </si>
  <si>
    <t>949452394</t>
  </si>
  <si>
    <t>ASSOCIATION LES GADELLES OGEC LTP JEANNE D'ARC</t>
  </si>
  <si>
    <t>22, rue General DE GAULLE</t>
  </si>
  <si>
    <t>76310</t>
  </si>
  <si>
    <t>SAINTE-ADRESSE</t>
  </si>
  <si>
    <t>F  STE-GEN01</t>
  </si>
  <si>
    <t>247081-EPP-1-2014-1-FR-EPPKA3-ECHE</t>
  </si>
  <si>
    <t>949504386</t>
  </si>
  <si>
    <t>LYCEE ALBERT EINSTEIN</t>
  </si>
  <si>
    <t>AVENUE DE LA LIBERTE</t>
  </si>
  <si>
    <t>91706</t>
  </si>
  <si>
    <t>STE GENEVIEVE DES BOIS</t>
  </si>
  <si>
    <t>F  STE-SEB01</t>
  </si>
  <si>
    <t>270050-EPP-1-2015-1-FR-EPPKA3-ECHE</t>
  </si>
  <si>
    <t>938924014</t>
  </si>
  <si>
    <t>O.G.E.C. LA JOLIVERIE</t>
  </si>
  <si>
    <t>141 ROUTE DE CLISSON</t>
  </si>
  <si>
    <t>44232</t>
  </si>
  <si>
    <t>28422-EPP-1-2014-1-FR-EPPKA3-ECHE</t>
  </si>
  <si>
    <t>999889775</t>
  </si>
  <si>
    <t>UNIVERSITE JEAN MONNET SAINT-ETIENNE</t>
  </si>
  <si>
    <t xml:space="preserve">10, RUE TRÉFILERIE - CS 82301 </t>
  </si>
  <si>
    <t>42023</t>
  </si>
  <si>
    <t>SAINT ÉTIENNE CEDEX 2</t>
  </si>
  <si>
    <t>F  ST-ETIE05</t>
  </si>
  <si>
    <t>27973-EPP-1-2014-1-FR-EPPKA3-ECHE</t>
  </si>
  <si>
    <t>968338488</t>
  </si>
  <si>
    <t>ECOLE NATIONALE D'INGENIEURS DE SAINT-ETIENNE</t>
  </si>
  <si>
    <t xml:space="preserve">58 rue Jean Parot </t>
  </si>
  <si>
    <t>ST-ETIENNE CEDEX 2</t>
  </si>
  <si>
    <t>F  ST-ETIE06</t>
  </si>
  <si>
    <t>30068-EPP-1-2014-1-FR-EPPKA3-ECHE</t>
  </si>
  <si>
    <t>911729676</t>
  </si>
  <si>
    <t>ECOLE NATIONALE SUPÉRIEURE DES MINES DE SAINT-ETIENNE</t>
  </si>
  <si>
    <t>158 COURS FAURIEL</t>
  </si>
  <si>
    <t>SAINT-ETIENNE CEDEX 2</t>
  </si>
  <si>
    <t>F  ST-ETIE08</t>
  </si>
  <si>
    <t>53836-EPP-1-2014-1-FR-EPPKA3-ECHE</t>
  </si>
  <si>
    <t>949449775</t>
  </si>
  <si>
    <t>ECOLE NATIONALE SUPÉRIEURE D'ARCHITECTURE DE SAINT-ETIENNE</t>
  </si>
  <si>
    <t>1 RUE BUISSON - BP 94</t>
  </si>
  <si>
    <t>42000</t>
  </si>
  <si>
    <t>SAINT ETIENNE CEDEX 01</t>
  </si>
  <si>
    <t>F  ST-ETIE15</t>
  </si>
  <si>
    <t>247425-EPP-1-2014-1-FR-EPPKA3-ECHE</t>
  </si>
  <si>
    <t>948715970</t>
  </si>
  <si>
    <t>16, RUE DU PORTAIL ROUGE BP269</t>
  </si>
  <si>
    <t>42014</t>
  </si>
  <si>
    <t xml:space="preserve">ST ETIENNE CEDEX2 </t>
  </si>
  <si>
    <t>F  ST-ETIE16</t>
  </si>
  <si>
    <t>28281-EPP-1-2014-1-FR-EPPKA3-ECHE</t>
  </si>
  <si>
    <t>950305994</t>
  </si>
  <si>
    <t>CITE DU DESIGN-ECOLE SUPERIEURE D'ART ET DE DESIGN</t>
  </si>
  <si>
    <t>3 RUE JAVELIN PAGNON</t>
  </si>
  <si>
    <t>42 048</t>
  </si>
  <si>
    <t xml:space="preserve">SAINT-ETIENNE CEDEX 1 </t>
  </si>
  <si>
    <t>F  ST-ETIE17</t>
  </si>
  <si>
    <t>28307-EPP-1-2014-1-FR-EPPKA3-ECHE</t>
  </si>
  <si>
    <t>948871267</t>
  </si>
  <si>
    <t>GROUPE TEZENAS DU MONTCEL</t>
  </si>
  <si>
    <t xml:space="preserve">14 place Girodet </t>
  </si>
  <si>
    <t>ST ETIENNE</t>
  </si>
  <si>
    <t>F  ST-ETIE18</t>
  </si>
  <si>
    <t>28376-EPP-1-2014-1-FR-EPPKA3-ECHE</t>
  </si>
  <si>
    <t>948805695</t>
  </si>
  <si>
    <t>ESC SAINT-ETIENNE</t>
  </si>
  <si>
    <t xml:space="preserve">57 COURS FAURIEL </t>
  </si>
  <si>
    <t>42024 CEDEX 2</t>
  </si>
  <si>
    <t>SAINT-ETIENNE</t>
  </si>
  <si>
    <t>F  ST-ETIE24</t>
  </si>
  <si>
    <t>210222-EPP-1-2014-1-FR-EPPKA3-ECHE</t>
  </si>
  <si>
    <t>949013081</t>
  </si>
  <si>
    <t>ASSOCIATION EDUCATIVE LA SALLE ST LOUIS  STE BARBE (DE L'ENSEMBLE SCOLAIRE ST LOUIS STE BARBE)</t>
  </si>
  <si>
    <t>22 rue Désiré Claude</t>
  </si>
  <si>
    <t>42030</t>
  </si>
  <si>
    <t>F  ST-ETIE29</t>
  </si>
  <si>
    <t>250795-EPP-1-2014-1-FR-EPPKA3-ECHE</t>
  </si>
  <si>
    <t>949440075</t>
  </si>
  <si>
    <t>CIDO</t>
  </si>
  <si>
    <t>RUE PABLO NERUDA</t>
  </si>
  <si>
    <t>42 100</t>
  </si>
  <si>
    <t>SAINT ETIENNE</t>
  </si>
  <si>
    <t>F  ST-ETIE31</t>
  </si>
  <si>
    <t>265587-EPP-1-2014-1-FR-EPPKA3-ECHE</t>
  </si>
  <si>
    <t>948890958</t>
  </si>
  <si>
    <t>LYCEE HONORÉ D'URFÉ</t>
  </si>
  <si>
    <t>BP 90259</t>
  </si>
  <si>
    <t>ST ETIENNE CEDEX 2</t>
  </si>
  <si>
    <t>F  ST-ETIE32</t>
  </si>
  <si>
    <t>270487-EPP-1-2016-1-FR-EPPKA3-ECHE</t>
  </si>
  <si>
    <t>930211280</t>
  </si>
  <si>
    <t>INSTITUT REG UNIVERSITAIRE POLYTECHNIQUE</t>
  </si>
  <si>
    <t>Rue de copernic</t>
  </si>
  <si>
    <t>42050</t>
  </si>
  <si>
    <t>F  ST-JEAN01</t>
  </si>
  <si>
    <t>63994-EPP-1-2014-1-FR-EPPKA3-ECHE</t>
  </si>
  <si>
    <t>949232786</t>
  </si>
  <si>
    <t>EPLEFPA DE SAINT LO THERE</t>
  </si>
  <si>
    <t>LEGTA SAINT LO THERE</t>
  </si>
  <si>
    <t>50620</t>
  </si>
  <si>
    <t>LE HOMMET D'ARTHENAY</t>
  </si>
  <si>
    <t>F  ST-LIVR03</t>
  </si>
  <si>
    <t>263656-EPP-1-2014-1-FR-EPPKA3-ECHE</t>
  </si>
  <si>
    <t>948068689</t>
  </si>
  <si>
    <t>EPLEFPA LOT ET GARONNE</t>
  </si>
  <si>
    <t>ROUTE DE CASSENEUIL</t>
  </si>
  <si>
    <t>47110</t>
  </si>
  <si>
    <t>SAINTE LIVRADE SUR LOT</t>
  </si>
  <si>
    <t>F  ST-LO05</t>
  </si>
  <si>
    <t>232623-EPP-1-2014-1-FR-EPPKA3-ECHE</t>
  </si>
  <si>
    <t>949184965</t>
  </si>
  <si>
    <t>CCIT OUEST NORMANDIE -FIM</t>
  </si>
  <si>
    <t>86 RUE DE L'EXODE</t>
  </si>
  <si>
    <t>SAINT-LÔ</t>
  </si>
  <si>
    <t>F  ST-LOUI02</t>
  </si>
  <si>
    <t>270374-EPP-1-2015-1-FR-EPPKA3-ECHE</t>
  </si>
  <si>
    <t>947813482</t>
  </si>
  <si>
    <t>LYCEE GENERAL TECHNO ANTOINE ROUSSIN</t>
  </si>
  <si>
    <t>25 RUE LECONTE DE LISLE</t>
  </si>
  <si>
    <t>97872</t>
  </si>
  <si>
    <t>SAINT LOUIS</t>
  </si>
  <si>
    <t>F  ST-MALO06</t>
  </si>
  <si>
    <t>233753-EPP-1-2014-1-FR-EPPKA3-ECHE</t>
  </si>
  <si>
    <t>948959440</t>
  </si>
  <si>
    <t>LYCEE LES VERGERS</t>
  </si>
  <si>
    <t>4 RUE DES MURETS</t>
  </si>
  <si>
    <t>35120</t>
  </si>
  <si>
    <t>DOL-DE-BRETAGNE</t>
  </si>
  <si>
    <t>F  ST-MALO08</t>
  </si>
  <si>
    <t>263680-EPP-1-2014-1-FR-EPPKA3-ECHE</t>
  </si>
  <si>
    <t>949087189</t>
  </si>
  <si>
    <t>OGEC ENSEMBLE LA MENNAIS LYCEES</t>
  </si>
  <si>
    <t>2 RUE DU COLLÈGE</t>
  </si>
  <si>
    <t>SAINT MALO</t>
  </si>
  <si>
    <t>F  ST-MALO09</t>
  </si>
  <si>
    <t>272487-EPP-1-2019-1-FR-EPPKA1-ECHE</t>
  </si>
  <si>
    <t>926884471</t>
  </si>
  <si>
    <t>IFSI IFAS ST MALO</t>
  </si>
  <si>
    <t>9, RUE DE LA MARNE</t>
  </si>
  <si>
    <t>35403</t>
  </si>
  <si>
    <t>F  ST-MAND01</t>
  </si>
  <si>
    <t>215609-EPP-1-2014-1-FR-EPPKA3-ECHE</t>
  </si>
  <si>
    <t>999646111</t>
  </si>
  <si>
    <t>INSTITUT NATIONAL DE L'INFORMATION GEOGRAPHIQUE ET FORESTIERE</t>
  </si>
  <si>
    <t>6-8 Avenue Blaise Pascal  Cite Descartes, Champs-sur-Marne</t>
  </si>
  <si>
    <t xml:space="preserve">77455 </t>
  </si>
  <si>
    <t>MARNE-LA-VALLEE CEDEX 2</t>
  </si>
  <si>
    <t>F  ST-NAZA06</t>
  </si>
  <si>
    <t>253945-EPP-1-2014-1-FR-EPPKA3-ECHE</t>
  </si>
  <si>
    <t>946083196</t>
  </si>
  <si>
    <t>OGEC NOTRE-DAME ST JOSEPH</t>
  </si>
  <si>
    <t>15 RUE DU BOIS SAVARY BP 40317</t>
  </si>
  <si>
    <t>44615</t>
  </si>
  <si>
    <t>SAINT-NAZAIRE</t>
  </si>
  <si>
    <t>F  ST-NAZA07</t>
  </si>
  <si>
    <t>267955-EPP-1-2014-1-FR-EPPKA3-ECHE</t>
  </si>
  <si>
    <t>949284487</t>
  </si>
  <si>
    <t>ASSOCIATION DE GESTION DES ETABLISSEMENTS CATHOLIQUES D'ENSEIGNEMENT</t>
  </si>
  <si>
    <t>ROUTE DE REDON</t>
  </si>
  <si>
    <t>44530</t>
  </si>
  <si>
    <t>SAINT GILDAS DES BOIS</t>
  </si>
  <si>
    <t>F  ST-OMER01</t>
  </si>
  <si>
    <t>271561-EPP-1-2017-1-FR-EPPKA3-ECHE</t>
  </si>
  <si>
    <t>920107178</t>
  </si>
  <si>
    <t>LYCÉE ALEXANDRE RIBOT</t>
  </si>
  <si>
    <t>42 rue Gambetta 70340</t>
  </si>
  <si>
    <t>Saint-Omer</t>
  </si>
  <si>
    <t>F  ST-OUEN02</t>
  </si>
  <si>
    <t>27636-EPP-1-2014-1-FR-EPPKA3-ECHE</t>
  </si>
  <si>
    <t>996455878</t>
  </si>
  <si>
    <t>INSTITUT SUPERIEUR DE MECANIQUE DE PARIS</t>
  </si>
  <si>
    <t>3, rue Fernand Hainaut</t>
  </si>
  <si>
    <t xml:space="preserve">93407 </t>
  </si>
  <si>
    <t>SAINT-OUEN CEDEX</t>
  </si>
  <si>
    <t>F  ST-PALA01</t>
  </si>
  <si>
    <t>255099-EPP-1-2014-1-FR-EPPKA3-ECHE</t>
  </si>
  <si>
    <t>944667190</t>
  </si>
  <si>
    <t>INSTITUT JEAN ERRECART</t>
  </si>
  <si>
    <t>QUARTIER ZALDI XURI</t>
  </si>
  <si>
    <t>64120</t>
  </si>
  <si>
    <t>SAINT PALAIS</t>
  </si>
  <si>
    <t>F  ST-PALA02</t>
  </si>
  <si>
    <t>271521-EPP-1-2017-1-FR-EPPKA3-ECHE</t>
  </si>
  <si>
    <t>940309465</t>
  </si>
  <si>
    <t>ASSOCIATION POUR LA FORMATION EN MILIEU RURAL - AFMR ETCHARRY</t>
  </si>
  <si>
    <t>Château Elgart</t>
  </si>
  <si>
    <t>ETCHARRY</t>
  </si>
  <si>
    <t>F  ST-PAUL03</t>
  </si>
  <si>
    <t>270003-EPP-1-2015-1-FR-EPPKA3-ECHE</t>
  </si>
  <si>
    <t>948117189</t>
  </si>
  <si>
    <t>Lycée professionnel hôtelier La Renaissance</t>
  </si>
  <si>
    <t>63 rue Auguste Vinson</t>
  </si>
  <si>
    <t>97867</t>
  </si>
  <si>
    <t>SAINT-PAUL</t>
  </si>
  <si>
    <t>F  ST-PAUL05</t>
  </si>
  <si>
    <t>269833-EPP-1-2015-1-FR-EPPKA3-ECHE</t>
  </si>
  <si>
    <t>949544932</t>
  </si>
  <si>
    <t>LYCEE TECHNO AGRICOL BOYER DE LA GIRODAY</t>
  </si>
  <si>
    <t>165 ROUTE DE MAFATE</t>
  </si>
  <si>
    <t>97460</t>
  </si>
  <si>
    <t xml:space="preserve">ST PAUL </t>
  </si>
  <si>
    <t>F  ST-PAUL06</t>
  </si>
  <si>
    <t>271169-EPP-1-2016-1-FR-EPPKA3-ECHE</t>
  </si>
  <si>
    <t>945869408</t>
  </si>
  <si>
    <t>LYCEE  GENERAL TECHNOLOGIQUE  EVARISTE DE PARNY</t>
  </si>
  <si>
    <t>85 RUE AUGUSTE VINSON PLATEAU CAILLOU</t>
  </si>
  <si>
    <t>SAINT PAUL</t>
  </si>
  <si>
    <t>F  ST-PAUL07</t>
  </si>
  <si>
    <t>272453-EPP-1-2019-1-FR-EPPKA1-ECHE</t>
  </si>
  <si>
    <t>930530410</t>
  </si>
  <si>
    <t>LYCEE DES METIERS VUE BELLE</t>
  </si>
  <si>
    <t>Chemin Vue Belle - La Saline BP 105</t>
  </si>
  <si>
    <t>97422</t>
  </si>
  <si>
    <t xml:space="preserve">F  ST-QUEN12 </t>
  </si>
  <si>
    <t>270302-EPP-1-2015-1-FR-EPPKA3-ECHE</t>
  </si>
  <si>
    <t>934271312</t>
  </si>
  <si>
    <t>LYCEE GENERAL ET TECHNOLOGIQUE CONDORCET</t>
  </si>
  <si>
    <t>Rond-Point Joliot-Curie</t>
  </si>
  <si>
    <t>02100</t>
  </si>
  <si>
    <t>SAINT-QUENTIN</t>
  </si>
  <si>
    <t>F  ST-QUEN13</t>
  </si>
  <si>
    <t>272260-EPP-1-2018-1-FR-EPPKA1-ECHE</t>
  </si>
  <si>
    <t>913111150</t>
  </si>
  <si>
    <t>ECOLE D'INGÉNIEURS DES SCIENCES AÉROSPATIALES</t>
  </si>
  <si>
    <t>48 RUE RASPAIL</t>
  </si>
  <si>
    <t>SAINT QUENTIN</t>
  </si>
  <si>
    <t>F  STRABO57</t>
  </si>
  <si>
    <t>407481-EPP-1-2019-1-FR-EPPKA1-ECHE</t>
  </si>
  <si>
    <t>904837244</t>
  </si>
  <si>
    <t>AFRIS ESEIS ASSOCIATION POUR LA FORMATION ET LA RECHERCHE EN INTERVENTION SOCIALE</t>
  </si>
  <si>
    <t>3 RUE SEDILLOT44</t>
  </si>
  <si>
    <t>67065</t>
  </si>
  <si>
    <t>STRASBOURG CEDEX</t>
  </si>
  <si>
    <t>F  STRASBO09</t>
  </si>
  <si>
    <t>254708-EPP-1-2014-1-FR-EPPKA3-ECHE</t>
  </si>
  <si>
    <t>947412484</t>
  </si>
  <si>
    <t>LYCÉE LOUIS COUFFIGNAL STRASBOURG</t>
  </si>
  <si>
    <t>11 ROUTE DE LA FÉDÉRATION</t>
  </si>
  <si>
    <t>67100</t>
  </si>
  <si>
    <t>STRASBOURG</t>
  </si>
  <si>
    <t>F  STRASBO12</t>
  </si>
  <si>
    <t>218436-EPP-1-2014-1-FR-EPPKA3-ECHE</t>
  </si>
  <si>
    <t>944038048</t>
  </si>
  <si>
    <t>ECOLE NATIONALE DU GÉNIE DE L'EAU ET DE L'ENVIRONNEMENT DE STRASBOURG</t>
  </si>
  <si>
    <t>1, QUAI KOCH - BP 61039</t>
  </si>
  <si>
    <t>67070</t>
  </si>
  <si>
    <t>F  STRASBO16</t>
  </si>
  <si>
    <t>27892-EPP-1-2014-1-FR-EPPKA3-ECHE</t>
  </si>
  <si>
    <t>948971662</t>
  </si>
  <si>
    <t>ECOLE NATIONALE SUPÉRIEURE D'ARCHITECTURE DE STRASBOURG</t>
  </si>
  <si>
    <t>8, boulevard Wilson</t>
  </si>
  <si>
    <t>67068</t>
  </si>
  <si>
    <t>F  STRASBO28</t>
  </si>
  <si>
    <t>269677-EPP-1-2015-1-FR-EPPKA3-ECHE</t>
  </si>
  <si>
    <t>946946690</t>
  </si>
  <si>
    <t>INSTITUTION SAINTE CLOTILDE</t>
  </si>
  <si>
    <t>19 rue de Verdun</t>
  </si>
  <si>
    <t>67083</t>
  </si>
  <si>
    <t>Strasbourg</t>
  </si>
  <si>
    <t>F  STRASBO31</t>
  </si>
  <si>
    <t>28099-EPP-1-2014-1-FR-EPPKA3-ECHE</t>
  </si>
  <si>
    <t>998731110</t>
  </si>
  <si>
    <t>INSTITUT NATIONAL DES SCIENCES APPLIQUEES, STRASBOURG</t>
  </si>
  <si>
    <t>24, boulevard de la Victoire</t>
  </si>
  <si>
    <t>67084</t>
  </si>
  <si>
    <t>F  STRASBO45</t>
  </si>
  <si>
    <t>233521-EPP-1-2014-1-FR-EPPKA3-ECHE</t>
  </si>
  <si>
    <t>949481203</t>
  </si>
  <si>
    <t>LYCÉE DES MÉTIERS RENÉ CASSIN</t>
  </si>
  <si>
    <t>4 RUE SCHOCH BP 67</t>
  </si>
  <si>
    <t>67046</t>
  </si>
  <si>
    <t>F  STRASBO46</t>
  </si>
  <si>
    <t>260686-EPP-1-2014-1-FR-EPPKA3-ECHE</t>
  </si>
  <si>
    <t>942065456</t>
  </si>
  <si>
    <t>LYCÉE HENRI MECK</t>
  </si>
  <si>
    <t>10 RUE HENRI MECKBP 125</t>
  </si>
  <si>
    <t>67125</t>
  </si>
  <si>
    <t>MOLSHEIM CEDEX</t>
  </si>
  <si>
    <t>F  STRASBO47</t>
  </si>
  <si>
    <t>237373-EPP-1-2014-1-FR-EPPKA3-ECHE</t>
  </si>
  <si>
    <t>946596811</t>
  </si>
  <si>
    <t>LYCÉE DES MÉTIERS LAZARE DE SCHWENDI</t>
  </si>
  <si>
    <t>21 ROUTE DE TURCKHEIM</t>
  </si>
  <si>
    <t>68040</t>
  </si>
  <si>
    <t>INGERSHEIM</t>
  </si>
  <si>
    <t>F  STRASBO48</t>
  </si>
  <si>
    <t>28312-EPP-1-2014-1-FR-EPPKA3-ECHE</t>
  </si>
  <si>
    <t>996569950</t>
  </si>
  <si>
    <t>UNIVERSITE DE STRASBOURG</t>
  </si>
  <si>
    <t>4 RUE BLAISE PASCAL - CS90032</t>
  </si>
  <si>
    <t>67081</t>
  </si>
  <si>
    <t>F  STRASBO49</t>
  </si>
  <si>
    <t>261620-EPP-1-2014-1-FR-EPPKA3-ECHE</t>
  </si>
  <si>
    <t>948933056</t>
  </si>
  <si>
    <t>ECOLE SUPÉRIEURE D'ART DRAMATIQUE DE STRASBOURG</t>
  </si>
  <si>
    <t>1 AVENUE DE LA MARSEILLAISE</t>
  </si>
  <si>
    <t>67000</t>
  </si>
  <si>
    <t>F  STRASBO50</t>
  </si>
  <si>
    <t>261714-EPP-1-2014-1-FR-EPPKA3-ECHE</t>
  </si>
  <si>
    <t>949461803</t>
  </si>
  <si>
    <t>ECAM STRASBOURG-EUROPE</t>
  </si>
  <si>
    <t>2, RUE DE MADRID</t>
  </si>
  <si>
    <t>67300</t>
  </si>
  <si>
    <t>SCHILTIGHEIM</t>
  </si>
  <si>
    <t>F  STRASBO51</t>
  </si>
  <si>
    <t>263119-EPP-1-2014-1-FR-EPPKA3-ECHE</t>
  </si>
  <si>
    <t>949488478</t>
  </si>
  <si>
    <t>HAUTE ÉCOLE DES ARTS DU RHIN</t>
  </si>
  <si>
    <t xml:space="preserve"> 1, Rue de l'Académie</t>
  </si>
  <si>
    <t>67076</t>
  </si>
  <si>
    <t>F  STRASBO52</t>
  </si>
  <si>
    <t>263359-EPP-1-2014-1-FR-EPPKA3-ECHE</t>
  </si>
  <si>
    <t>944301112</t>
  </si>
  <si>
    <t>ORT</t>
  </si>
  <si>
    <t>14 RUE SELLÉNICK</t>
  </si>
  <si>
    <t>F  STRASBO53</t>
  </si>
  <si>
    <t>263461-EPP-1-2014-1-FR-EPPKA3-ECHE</t>
  </si>
  <si>
    <t>951206930</t>
  </si>
  <si>
    <t>HOPITAUX UNIVERSITAIRES DE STRASBOURG</t>
  </si>
  <si>
    <t>1, RUE DAVID RICHARD BP 426</t>
  </si>
  <si>
    <t xml:space="preserve">67091 </t>
  </si>
  <si>
    <t>F  STRASBO54</t>
  </si>
  <si>
    <t>269850-EPP-1-2015-1-FR-EPPKA3-ECHE</t>
  </si>
  <si>
    <t>939074655</t>
  </si>
  <si>
    <t>CCI TERRITORIALE ALSACE EUROMÉTROPOLE DT STRASBOURG BAS-RHIN PÔLE FORMATION</t>
  </si>
  <si>
    <t>234, Avenue de Colmar</t>
  </si>
  <si>
    <t>67021</t>
  </si>
  <si>
    <t>F  STRASBO55</t>
  </si>
  <si>
    <t>271616-EPP-1-2017-1-FR-EPPKA3-ECHE</t>
  </si>
  <si>
    <t>943486409</t>
  </si>
  <si>
    <t>l'EPLEFPA du Bas-Rhin</t>
  </si>
  <si>
    <t>44 bd d'Europe</t>
  </si>
  <si>
    <t>67212</t>
  </si>
  <si>
    <t>OBERNAI CEDEX</t>
  </si>
  <si>
    <t>F  STRASBO56</t>
  </si>
  <si>
    <t>271951-EPP-1-2018-1-FR-EPPKA1-ECHE</t>
  </si>
  <si>
    <t>913796843</t>
  </si>
  <si>
    <t>EDIAC FORMATION</t>
  </si>
  <si>
    <t>7 RUE DE SOULTZ</t>
  </si>
  <si>
    <t>F  SURESNE04</t>
  </si>
  <si>
    <t>257334-EPP-1-2014-1-FR-EPPKA3-ECHE</t>
  </si>
  <si>
    <t>943016929</t>
  </si>
  <si>
    <t>LYCEE D'ENSEIGNEMENT GENERAL ET TECHNOLOGIQUE PAUL LANGEVIN</t>
  </si>
  <si>
    <t>2 RUE MAURICE PAYRET DORTAIL</t>
  </si>
  <si>
    <t>92150</t>
  </si>
  <si>
    <t>SURESNES</t>
  </si>
  <si>
    <t>F  SURESNE05</t>
  </si>
  <si>
    <t>262808-EPP-1-2014-1-FR-EPPKA3-ECHE</t>
  </si>
  <si>
    <t>949294090</t>
  </si>
  <si>
    <t>INSTITUT NATIONAL SUPERIEUR DE FORMATION ET DE RECHERCHE POUR L'EDUCATION DES JEUNES HANDICAPES ET LES ENSEIGNEMENTS ADAPTES</t>
  </si>
  <si>
    <t>58-60 AVENUE DES LANDES</t>
  </si>
  <si>
    <t>F  SURGERE02</t>
  </si>
  <si>
    <t>235393-EPP-1-2014-1-FR-EPPKA3-ECHE</t>
  </si>
  <si>
    <t>942950581</t>
  </si>
  <si>
    <t>ENILIA-ENSMIC</t>
  </si>
  <si>
    <t>Avenue Francois Mitterrand - BP 49</t>
  </si>
  <si>
    <t>17700</t>
  </si>
  <si>
    <t>SURGERES</t>
  </si>
  <si>
    <t>F  TAHITI01</t>
  </si>
  <si>
    <t>215055-EPP-1-2014-1-FR-EPPKA3-ECHE</t>
  </si>
  <si>
    <t>940867118</t>
  </si>
  <si>
    <t>UNIVERSITÉ DE LA POLYNÉSIE FRANÇAISE</t>
  </si>
  <si>
    <t>Campus d'Outumaoro - Punaauia</t>
  </si>
  <si>
    <t>B.P. 6570 - 98702 FAA'A</t>
  </si>
  <si>
    <t>TAHITI - POLYNÉSIE FRANÇAISE</t>
  </si>
  <si>
    <t>French Polynesia</t>
  </si>
  <si>
    <t>F  TALENCE07</t>
  </si>
  <si>
    <t>269603-EPP-1-2015-1-FR-EPPKA3-ECHE</t>
  </si>
  <si>
    <t>947154561</t>
  </si>
  <si>
    <t>LYCEE D'HOTELLERIE ET DE TOURISME DE GASCOGNE</t>
  </si>
  <si>
    <t>15 RUE FRANÇOIS RABELAIS</t>
  </si>
  <si>
    <t>F  TALENCE08</t>
  </si>
  <si>
    <t>262378-EPP-1-2014-1-FR-EPPKA3-ECHE</t>
  </si>
  <si>
    <t>942777145</t>
  </si>
  <si>
    <t>LYCÉE VICTOR LOUIS</t>
  </si>
  <si>
    <t>2 AVENUE DE THOUARS</t>
  </si>
  <si>
    <t>TALENCE 33405</t>
  </si>
  <si>
    <t>F  TARBES01</t>
  </si>
  <si>
    <t>254427-EPP-1-2014-1-FR-EPPKA3-ECHE</t>
  </si>
  <si>
    <t>949519906</t>
  </si>
  <si>
    <t>LGT MARIE CURIE</t>
  </si>
  <si>
    <t>4, RUE GEORGES LEDORMEUR</t>
  </si>
  <si>
    <t>65000</t>
  </si>
  <si>
    <t>TARBES</t>
  </si>
  <si>
    <t>27978-EPP-1-2014-1-FR-EPPKA3-ECHE</t>
  </si>
  <si>
    <t>999887156</t>
  </si>
  <si>
    <t>ECOLE NATIONALE D'INGENIEURS DE TARBES</t>
  </si>
  <si>
    <t>47 avenue d'Azereix BP 1629</t>
  </si>
  <si>
    <t>65016</t>
  </si>
  <si>
    <t>TARBES CEDEX</t>
  </si>
  <si>
    <t>F  TARBES09</t>
  </si>
  <si>
    <t>248193-EPP-1-2014-1-FR-EPPKA3-ECHE</t>
  </si>
  <si>
    <t>948850024</t>
  </si>
  <si>
    <t>EPLEFPAVIC</t>
  </si>
  <si>
    <t>11 BIS PROMENADE DES ACACIAS</t>
  </si>
  <si>
    <t>65500</t>
  </si>
  <si>
    <t>VIC EN BIGORRE</t>
  </si>
  <si>
    <t>F  TARBES10</t>
  </si>
  <si>
    <t>253825-EPP-1-2014-1-FR-EPPKA3-ECHE</t>
  </si>
  <si>
    <t>948596078</t>
  </si>
  <si>
    <t>ECOLE DE GESTION ET DE COMMERCE</t>
  </si>
  <si>
    <t>2 RUE MORANE SAULNIER</t>
  </si>
  <si>
    <t>F  TARBES11</t>
  </si>
  <si>
    <t>261216-EPP-1-2014-1-FR-EPPKA3-ECHE</t>
  </si>
  <si>
    <t>949623502</t>
  </si>
  <si>
    <t>CENTRE HOSPITALIER DE BIGORRE - INSTITUT DE FORMATION AUX MÉTIERS DE LA SANTÉ HENRY DUNANT</t>
  </si>
  <si>
    <t>BOULEVARD DE LATTRE DE TASSIGNY - BP 1330</t>
  </si>
  <si>
    <t>65013</t>
  </si>
  <si>
    <t>TARBES CEDEX 9</t>
  </si>
  <si>
    <t>F  THIERS01</t>
  </si>
  <si>
    <t>272315-EPP-1-2018-1-FR-EPPKA1-ECHE</t>
  </si>
  <si>
    <t>913590039</t>
  </si>
  <si>
    <t>Lycée Jean ZAY</t>
  </si>
  <si>
    <t>21 rue Jean ZAY</t>
  </si>
  <si>
    <t>63300</t>
  </si>
  <si>
    <t>Thiers</t>
  </si>
  <si>
    <t>F  THONON02</t>
  </si>
  <si>
    <t>257126-EPP-1-2014-1-FR-EPPKA3-ECHE</t>
  </si>
  <si>
    <t>949218915</t>
  </si>
  <si>
    <t>LYCEE JEANNE D'ARC</t>
  </si>
  <si>
    <t>18 BIS AVENUE JULES FERRY - C.S. 30100</t>
  </si>
  <si>
    <t>74207</t>
  </si>
  <si>
    <t>THONON-LES-BAINS CEDEX</t>
  </si>
  <si>
    <t>F  THONON03</t>
  </si>
  <si>
    <t>271797-EPP-1-2017-1-FR-EPPKA3-ECHE</t>
  </si>
  <si>
    <t>945650673</t>
  </si>
  <si>
    <t>LYCÉE HÔTELIER SAVOIE LÉMAN</t>
  </si>
  <si>
    <t>40 boulevard carnot</t>
  </si>
  <si>
    <t>74203</t>
  </si>
  <si>
    <t>THONON LES BAINS</t>
  </si>
  <si>
    <t>F  TOULON01</t>
  </si>
  <si>
    <t>28184-EPP-1-2014-1-FR-EPPKA3-ECHE</t>
  </si>
  <si>
    <t>996758324</t>
  </si>
  <si>
    <t>UNIVERSITE DE TOULON</t>
  </si>
  <si>
    <t>BP 20132</t>
  </si>
  <si>
    <t>83957</t>
  </si>
  <si>
    <t>LA GARDE CEDEX</t>
  </si>
  <si>
    <t>F  TOULON10</t>
  </si>
  <si>
    <t>270332-EPP-1-2015-1-FR-EPPKA3-ECHE</t>
  </si>
  <si>
    <t>938754264</t>
  </si>
  <si>
    <t>BONAPARTE</t>
  </si>
  <si>
    <t>2 Avenue Winston Churchill</t>
  </si>
  <si>
    <t>83097</t>
  </si>
  <si>
    <t>TOULON</t>
  </si>
  <si>
    <t>F  TOULON15</t>
  </si>
  <si>
    <t>239627-EPP-1-2014-1-FR-EPPKA3-ECHE</t>
  </si>
  <si>
    <t>949417474</t>
  </si>
  <si>
    <t>LYCÉE RÉGIONAL ANNE SOPHIE PIC</t>
  </si>
  <si>
    <t>RUE VEZZANI - BP 5517</t>
  </si>
  <si>
    <t>83098</t>
  </si>
  <si>
    <t>F  TOULON17</t>
  </si>
  <si>
    <t>235709-EPP-1-2014-1-FR-EPPKA3-ECHE</t>
  </si>
  <si>
    <t>949649983</t>
  </si>
  <si>
    <t>INSTITUT FÉNELON</t>
  </si>
  <si>
    <t>7 AVENUE YVES-EMMANUEL BAUDOIN</t>
  </si>
  <si>
    <t>06130</t>
  </si>
  <si>
    <t>GRASSE</t>
  </si>
  <si>
    <t>F  TOULON19</t>
  </si>
  <si>
    <t>257028-EPP-1-2014-1-FR-EPPKA3-ECHE</t>
  </si>
  <si>
    <t>948765925</t>
  </si>
  <si>
    <t>YNCREA MEDITERRANEE</t>
  </si>
  <si>
    <t>MAISON DES TECHNOLOGIES - PLACE POMPIDOU</t>
  </si>
  <si>
    <t>83000</t>
  </si>
  <si>
    <t>F  TOULON20</t>
  </si>
  <si>
    <t>262680-EPP-1-2014-1-FR-EPPKA3-ECHE</t>
  </si>
  <si>
    <t>948925878</t>
  </si>
  <si>
    <t>CROIX ROUGE FRANCAISE CRF IRFSS PACAC</t>
  </si>
  <si>
    <t>201, CHEMIN DE FAVEYROLLES - QUARTIER DARBOUSSON CS 00003</t>
  </si>
  <si>
    <t>83192</t>
  </si>
  <si>
    <t>OLLIOULES CEDEX</t>
  </si>
  <si>
    <t>F  TOULON21</t>
  </si>
  <si>
    <t>263020-EPP-1-2014-1-FR-EPPKA3-ECHE</t>
  </si>
  <si>
    <t>937437004</t>
  </si>
  <si>
    <t>ECOLE SUPÉRIEURE D'ART ET DE DESIGN TOULON PROVENCE MÉDITERRANNÉE</t>
  </si>
  <si>
    <t>168, BOULEVARD COMMANDANT NICOLAS</t>
  </si>
  <si>
    <t>F  TOULON22</t>
  </si>
  <si>
    <t>264674-EPP-1-2014-1-FR-EPPKA3-ECHE</t>
  </si>
  <si>
    <t>949326488</t>
  </si>
  <si>
    <t>LYCÉE TECHNIQUE LA GRANDE TOURRACHE</t>
  </si>
  <si>
    <t xml:space="preserve">LYCÉE LA TOURRACHE CCI DU VAR – CAMPUS DE LA GRANDE TOURRACHE 450 AVENUE FRANCOIS ARAGO CS 90262     </t>
  </si>
  <si>
    <t xml:space="preserve"> 83078</t>
  </si>
  <si>
    <t xml:space="preserve">TOULON CEDEX </t>
  </si>
  <si>
    <t>F  TOULON23</t>
  </si>
  <si>
    <t>271208-EPP-1-2016-1-FR-EPPKA3-ECHE</t>
  </si>
  <si>
    <t>946261482</t>
  </si>
  <si>
    <t>ICADEMIE EDITIONS</t>
  </si>
  <si>
    <t>15 BOULEVARD DE STRASBOURG</t>
  </si>
  <si>
    <t>F  TOULOUS01</t>
  </si>
  <si>
    <t>51063-EPP-1-2014-1-FR-EPPKA3-ECHE</t>
  </si>
  <si>
    <t>999836522</t>
  </si>
  <si>
    <t>UNIVERSITE TOULOUSE 1 CAPITOLE</t>
  </si>
  <si>
    <t>2 rue du Doyen Gabriel Marty</t>
  </si>
  <si>
    <t>31042</t>
  </si>
  <si>
    <t>TOULOUSE CEDEX 09</t>
  </si>
  <si>
    <t>27953-EPP-1-2014-1-FR-EPPKA3-ECHE</t>
  </si>
  <si>
    <t>999501096</t>
  </si>
  <si>
    <t xml:space="preserve">UNIVERSITE DE TOULOUSE II - LE MIRAIL </t>
  </si>
  <si>
    <t>5 ALLÉES ANTONIO MACHADO</t>
  </si>
  <si>
    <t>31058</t>
  </si>
  <si>
    <t>TOULOUSE</t>
  </si>
  <si>
    <t>27993-EPP-1-2014-1-FR-EPPKA3-ECHE</t>
  </si>
  <si>
    <t>999851169</t>
  </si>
  <si>
    <t>UNIVERSITE PAUL SABATIER TOULOUSE III</t>
  </si>
  <si>
    <t>118 route de Narbonne</t>
  </si>
  <si>
    <t>31062 cedex 9</t>
  </si>
  <si>
    <t>F  TOULOUS08</t>
  </si>
  <si>
    <t>245395-EPP-1-2014-1-FR-EPPKA3-ECHE</t>
  </si>
  <si>
    <t>948427395</t>
  </si>
  <si>
    <t>LYCEE OZENNE</t>
  </si>
  <si>
    <t>9 RUE MERLY</t>
  </si>
  <si>
    <t>31070</t>
  </si>
  <si>
    <t>TOULOUSE CEDEX</t>
  </si>
  <si>
    <t>F  TOULOUS09</t>
  </si>
  <si>
    <t>247423-EPP-1-2014-1-FR-EPPKA3-ECHE</t>
  </si>
  <si>
    <t>949463549</t>
  </si>
  <si>
    <t>INSTITUT CATHOLIQUE DE TOULOUSE</t>
  </si>
  <si>
    <t>31 RUE DE LA FONDERIE - BP 7012</t>
  </si>
  <si>
    <t>31068 CEDEX 7</t>
  </si>
  <si>
    <t>F  TOULOUS100</t>
  </si>
  <si>
    <t>259360-EPP-1-2014-1-FR-EPPKA3-ECHE</t>
  </si>
  <si>
    <t>944104202</t>
  </si>
  <si>
    <t>CONSERVATOIRE SUPÉRIEUR OSTÉOPATHIQUE - TOULOUSE</t>
  </si>
  <si>
    <t>1 AVENUE DE L'EUROPE</t>
  </si>
  <si>
    <t>31400</t>
  </si>
  <si>
    <t>F  TOULOUS116</t>
  </si>
  <si>
    <t>247357-EPP-1-2014-1-FR-EPPKA3-ECHE</t>
  </si>
  <si>
    <t>947349046</t>
  </si>
  <si>
    <t>ASSOCIATION REGIONALE POUR LA SAUVEGARDE DE L'ENFANT, DE L'ADOLESCENT ET DE L'ADULTE</t>
  </si>
  <si>
    <t>AVENUE GÉNÉRAL DECROUTE</t>
  </si>
  <si>
    <t>31100</t>
  </si>
  <si>
    <t>F  TOULOUS117</t>
  </si>
  <si>
    <t>249396-EPP-1-2014-1-FR-EPPKA3-ECHE</t>
  </si>
  <si>
    <t>949438620</t>
  </si>
  <si>
    <t>E.P.A.G. AXE SUD</t>
  </si>
  <si>
    <t>9 RUE DES AMIDONNIERS</t>
  </si>
  <si>
    <t>31000</t>
  </si>
  <si>
    <t>F  TOULOUS118</t>
  </si>
  <si>
    <t>254197-EPP-1-2014-1-FR-EPPKA3-ECHE</t>
  </si>
  <si>
    <t>949521846</t>
  </si>
  <si>
    <t>ISSEC PIGIER  (ADMINISTRATION AND ACOUNTING TECHNICAL SCHOOL)INSTITUT SPÉCIALISÉ DE SECRÉTARIAT ET D'ETUDES COMPTABLES</t>
  </si>
  <si>
    <t>36 RUE ALSACE LORRAINE</t>
  </si>
  <si>
    <t>F  TOULOUS119</t>
  </si>
  <si>
    <t>257084-EPP-1-2014-1-FR-EPPKA3-ECHE</t>
  </si>
  <si>
    <t>948646033</t>
  </si>
  <si>
    <t>ERASME</t>
  </si>
  <si>
    <t>1244 L'OCCITANE</t>
  </si>
  <si>
    <t>F  TOULOUS121</t>
  </si>
  <si>
    <t>261472-EPP-1-2014-1-FR-EPPKA3-ECHE</t>
  </si>
  <si>
    <t>943440916</t>
  </si>
  <si>
    <t>ECOLE NATIONALE DE LA MÉTÉOROLOGIE</t>
  </si>
  <si>
    <t>42 AVENUE GASPARD CORIOLIS</t>
  </si>
  <si>
    <t>31057</t>
  </si>
  <si>
    <t>F  TOULOUS122</t>
  </si>
  <si>
    <t>269938-EPP-1-2015-1-FR-EPPKA3-ECHE</t>
  </si>
  <si>
    <t>999894819</t>
  </si>
  <si>
    <t>CENTRE HOSPITALIER UNIVERSITAIRE DE TOULOUSE</t>
  </si>
  <si>
    <t>RUE VIGUERIE 2 HOTEL DIEU SAINT JACQUES</t>
  </si>
  <si>
    <t>31059</t>
  </si>
  <si>
    <t>TOULOUSE CEDEX 9</t>
  </si>
  <si>
    <t>F  TOULOUS123</t>
  </si>
  <si>
    <t>265113-EPP-1-2014-1-FR-EPPKA3-ECHE</t>
  </si>
  <si>
    <t>942197570</t>
  </si>
  <si>
    <t>INSTITUT SUPERIEUR DES ARTS DE TOULOUSE</t>
  </si>
  <si>
    <t>5 QUAI DE LA DAURADE</t>
  </si>
  <si>
    <t>F  TOULOUS124</t>
  </si>
  <si>
    <t>262606-EPP-1-2014-1-FR-EPPKA3-ECHE</t>
  </si>
  <si>
    <t>948588512</t>
  </si>
  <si>
    <t>CENTRE HOSPITALIER GÉRARD MARCHANT - IFSI</t>
  </si>
  <si>
    <t>134, ROUTE D'ESPAGNE BP 65714</t>
  </si>
  <si>
    <t>TOULOUSE CEDEX 1</t>
  </si>
  <si>
    <t>F  TOULOUS125</t>
  </si>
  <si>
    <t>269579-EPP-1-2015-1-FR-EPPKA3-ECHE</t>
  </si>
  <si>
    <t>947537711</t>
  </si>
  <si>
    <t>LGT RIVE GAUCHE</t>
  </si>
  <si>
    <t>AVENUE JEAN BAYLET 85</t>
  </si>
  <si>
    <t>31081</t>
  </si>
  <si>
    <t>F  TOULOUS126</t>
  </si>
  <si>
    <t>270142-EPP-1-2015-1-FR-EPPKA3-ECHE</t>
  </si>
  <si>
    <t>938851070</t>
  </si>
  <si>
    <t>AP FORMATION</t>
  </si>
  <si>
    <t>14 rue Pierre Bayle</t>
  </si>
  <si>
    <t>toulouse</t>
  </si>
  <si>
    <t>F  TOULOUS127</t>
  </si>
  <si>
    <t>271878-EPP-1-2018-1-FR-EPPKA1-ECHE</t>
  </si>
  <si>
    <t>917365958</t>
  </si>
  <si>
    <t>COMMUNAUTE D'UNIVERSITE ET D'ETABLISSEMENTS UNIVERSITE FEDERALE DE TOULOUSE MIDI-PYRENEES</t>
  </si>
  <si>
    <t>41 ALL JULES GUESDE</t>
  </si>
  <si>
    <t>F  TOULOUS128</t>
  </si>
  <si>
    <t>271550-EPP-1-2017-1-FR-EPPKA3-ECHE</t>
  </si>
  <si>
    <t>923731583</t>
  </si>
  <si>
    <t>LYCÉE RAYMOND NAVES</t>
  </si>
  <si>
    <t>139 Route d'Albi</t>
  </si>
  <si>
    <t xml:space="preserve">31018 </t>
  </si>
  <si>
    <t>TOULOUSE CEDEX 2</t>
  </si>
  <si>
    <t>F  TOULOUS129</t>
  </si>
  <si>
    <t>271710-EPP-1-2017-1-FR-EPPKA3-ECHE</t>
  </si>
  <si>
    <t>920009208</t>
  </si>
  <si>
    <t>EURL ARIES TOULOUSE</t>
  </si>
  <si>
    <t>54, boulevard de l'Embouchure - Central Parc Bat. D</t>
  </si>
  <si>
    <t>F  TOULOUS130</t>
  </si>
  <si>
    <t>272348-EPP-1-2018-1-FR-EPPKA1-ECHE</t>
  </si>
  <si>
    <t>949080981</t>
  </si>
  <si>
    <t>LYCÉE PROFESSIONNEL DE L'AMEUBLEMENT</t>
  </si>
  <si>
    <t>plaine du laudot</t>
  </si>
  <si>
    <t>31250</t>
  </si>
  <si>
    <t>REVEL</t>
  </si>
  <si>
    <t>F  TOULOUS131</t>
  </si>
  <si>
    <t>272239-EPP-1-2018-1-FR-EPPKA1-ECHE</t>
  </si>
  <si>
    <t>948135619</t>
  </si>
  <si>
    <t>Lycée professionnel  Gabriel Péri</t>
  </si>
  <si>
    <t>30 rue Gabriel Péri,</t>
  </si>
  <si>
    <t>31013</t>
  </si>
  <si>
    <t>F  TOULOUS132</t>
  </si>
  <si>
    <t>272146-EPP-1-2018-1-FR-EPPKA1-ECHE</t>
  </si>
  <si>
    <t>912841975</t>
  </si>
  <si>
    <t>INSTITUT SUPERIEUR D'OPTIQUE DE TOULOUSE</t>
  </si>
  <si>
    <t>19 RUE BAYARD</t>
  </si>
  <si>
    <t xml:space="preserve">TOULOUSE </t>
  </si>
  <si>
    <t>F  TOULOUS133</t>
  </si>
  <si>
    <t>272718-EPP-1-2019-1-FR-EPPKA1-ECHE</t>
  </si>
  <si>
    <t>923728576</t>
  </si>
  <si>
    <t>lycée général et technologique Marcelin Berthelot</t>
  </si>
  <si>
    <t>14 rue Longaud</t>
  </si>
  <si>
    <t>31078</t>
  </si>
  <si>
    <t>F  TOULOUS14</t>
  </si>
  <si>
    <t>27567-EPP-1-2014-1-FR-EPPKA3-ECHE</t>
  </si>
  <si>
    <t>999869405</t>
  </si>
  <si>
    <t>INSTITUT NATIONAL DES SCIENCES APPLIQUEES DE TOULOUSE</t>
  </si>
  <si>
    <t>135 AVENUE DE RANGUEIL</t>
  </si>
  <si>
    <t>31077 CEDEX 4</t>
  </si>
  <si>
    <t>F  TOULOUS15</t>
  </si>
  <si>
    <t>219676-EPP-1-2014-1-FR-EPPKA3-ECHE</t>
  </si>
  <si>
    <t>949422712</t>
  </si>
  <si>
    <t>ASSOCIATION D'ENSEIGNEMENT AGRICOLE DE PURPAN - EI PURPAN</t>
  </si>
  <si>
    <t>75 voie du T.O.E.C. - BP 57611</t>
  </si>
  <si>
    <t>31076</t>
  </si>
  <si>
    <t>TOULOUSE CEDEX 3</t>
  </si>
  <si>
    <t>F  TOULOUS16</t>
  </si>
  <si>
    <t>28254-EPP-1-2014-1-FR-EPPKA3-ECHE</t>
  </si>
  <si>
    <t>999892491</t>
  </si>
  <si>
    <t>INSTITUT SUPERIEUR DE L'AERONAUTIQUE ET DE L'ESPACE</t>
  </si>
  <si>
    <t>10, AVENUE EDOUARD BELIN BP 54032</t>
  </si>
  <si>
    <t>31 055</t>
  </si>
  <si>
    <t>TOULOUSE CEDEX 4</t>
  </si>
  <si>
    <t>F  TOULOUS18</t>
  </si>
  <si>
    <t>27884-EPP-1-2014-1-FR-EPPKA3-ECHE</t>
  </si>
  <si>
    <t>996375756</t>
  </si>
  <si>
    <t>ECOLE NATIONALE DE L AVIATION CIVILE</t>
  </si>
  <si>
    <t xml:space="preserve">7, AVENUE EDOUARD BELIN CS54005 </t>
  </si>
  <si>
    <t>31055</t>
  </si>
  <si>
    <t xml:space="preserve"> TOULOUSE CEDEX 4</t>
  </si>
  <si>
    <t>F  TOULOUS22</t>
  </si>
  <si>
    <t>220317-EPP-1-2014-1-FR-EPPKA3-ECHE</t>
  </si>
  <si>
    <t>984454165</t>
  </si>
  <si>
    <t>ECOLE NATIONALE VETERINAIRE DE TOULOUSE</t>
  </si>
  <si>
    <t>23 CHEMIN DES CAPELLES - BP 87614</t>
  </si>
  <si>
    <t>F  TOULOUS23</t>
  </si>
  <si>
    <t>28620-EPP-1-2014-1-FR-EPPKA3-ECHE</t>
  </si>
  <si>
    <t>914831930</t>
  </si>
  <si>
    <t>TOULOUSE BUSINESS SCHOOL -TBS</t>
  </si>
  <si>
    <t>1, PLACE ALPHONSE JOURDAIN</t>
  </si>
  <si>
    <t>F  TOULOUS24</t>
  </si>
  <si>
    <t>27914-EPP-1-2014-1-FR-EPPKA3-ECHE</t>
  </si>
  <si>
    <t>953893830</t>
  </si>
  <si>
    <t>ECOLE NATIONALE SUPERIEURE D'ARCHITECTURE DE TOULOUSE</t>
  </si>
  <si>
    <t>83 rue Aristide Maillol BP 10629</t>
  </si>
  <si>
    <t xml:space="preserve">31 106 </t>
  </si>
  <si>
    <t>F  TOULOUS28</t>
  </si>
  <si>
    <t>27984-EPP-1-2014-1-FR-EPPKA3-ECHE</t>
  </si>
  <si>
    <t>999836037</t>
  </si>
  <si>
    <t>INSTITUT NATIONAL POLYTECHNIQUE DE TOULOUSE</t>
  </si>
  <si>
    <t>6 allee Emile Monso - BP 34038</t>
  </si>
  <si>
    <t>F - 31029</t>
  </si>
  <si>
    <t>F  TOULOUS41</t>
  </si>
  <si>
    <t>28141-EPP-1-2014-1-FR-EPPKA3-ECHE</t>
  </si>
  <si>
    <t>948907157</t>
  </si>
  <si>
    <t>INSTITUT LIMAYRAC</t>
  </si>
  <si>
    <t>50, rue de Limayrac - BP 45204</t>
  </si>
  <si>
    <t>31079</t>
  </si>
  <si>
    <t>TOULOUSE CEDEX 5</t>
  </si>
  <si>
    <t>F  TOULOUS42</t>
  </si>
  <si>
    <t>218018-EPP-1-2014-1-FR-EPPKA3-ECHE</t>
  </si>
  <si>
    <t>947109359</t>
  </si>
  <si>
    <t>ECOLE SUPERIEURE BILLIERES</t>
  </si>
  <si>
    <t>27 RUE INGRES</t>
  </si>
  <si>
    <t>F  TOULOUS44</t>
  </si>
  <si>
    <t>260089-EPP-1-2014-1-FR-EPPKA3-ECHE</t>
  </si>
  <si>
    <t>948925393</t>
  </si>
  <si>
    <t>EPLEFPA AUCH BEAULIEU LAVACANT</t>
  </si>
  <si>
    <t>Site de Beaulieu</t>
  </si>
  <si>
    <t xml:space="preserve">32020  </t>
  </si>
  <si>
    <t>AUCH CEDEX 9</t>
  </si>
  <si>
    <t>F  TOULOUS48</t>
  </si>
  <si>
    <t>28060-EPP-1-2014-1-FR-EPPKA3-ECHE</t>
  </si>
  <si>
    <t>994053964</t>
  </si>
  <si>
    <t>INSTITUT D'ETUDES POLITIQUES DE TOULOUSE</t>
  </si>
  <si>
    <t xml:space="preserve">2 ter rue des Puits Creuses BP 88 526 </t>
  </si>
  <si>
    <t xml:space="preserve">31685 </t>
  </si>
  <si>
    <t>TOULOUSE CEDEX 6</t>
  </si>
  <si>
    <t>F  TOULOUS63</t>
  </si>
  <si>
    <t>238101-EPP-1-2014-1-FR-EPPKA3-ECHE</t>
  </si>
  <si>
    <t>944473190</t>
  </si>
  <si>
    <t>PROMOTRANS - ECOLE INTERNATIONALE DES TRANSPORTS ET DE LA LOGISTIQUE TOULOUSE</t>
  </si>
  <si>
    <t>8 rue Colomiès - ZI de Thibaud</t>
  </si>
  <si>
    <t>F  TOULOUS64</t>
  </si>
  <si>
    <t>240607-EPP-1-2014-1-FR-EPPKA3-ECHE</t>
  </si>
  <si>
    <t>949000665</t>
  </si>
  <si>
    <t>INSTITUT DE FORMATION, RECHERCHE, ANIMATION, SANITAIRE ET SOCIAL</t>
  </si>
  <si>
    <t>2 BIS RUE EMILE PELLETIER, BP 44777</t>
  </si>
  <si>
    <t>31047</t>
  </si>
  <si>
    <t>F  TOULOUS65</t>
  </si>
  <si>
    <t>233415-EPP-1-2014-1-FR-EPPKA3-ECHE</t>
  </si>
  <si>
    <t>949433867</t>
  </si>
  <si>
    <t>EPLEFPA DE TOULOUSE-AUZEVILLE</t>
  </si>
  <si>
    <t>2 ROUTE DE NARBONNE BP 72 647</t>
  </si>
  <si>
    <t>31 326 CASTANET-TOLOSAN CEDEX</t>
  </si>
  <si>
    <t>FR- FRANCE</t>
  </si>
  <si>
    <t>F  TOULOUS66</t>
  </si>
  <si>
    <t>264586-EPP-1-2014-1-FR-EPPKA3-ECHE</t>
  </si>
  <si>
    <t>949491388</t>
  </si>
  <si>
    <t>CPFP LA ROUATIERE</t>
  </si>
  <si>
    <t>1165 ROUTE DU PASTEL</t>
  </si>
  <si>
    <t>SOUILHANELS</t>
  </si>
  <si>
    <t>F  TOULOUS67</t>
  </si>
  <si>
    <t>265914-EPP-1-2014-1-FR-EPPKA3-ECHE</t>
  </si>
  <si>
    <t>949447059</t>
  </si>
  <si>
    <t>GIP IFSI DU GERS</t>
  </si>
  <si>
    <t>ALLEE MARIE CLARAC, B.P.80382</t>
  </si>
  <si>
    <t>32008 AUCH CEDEX</t>
  </si>
  <si>
    <t>AUCH</t>
  </si>
  <si>
    <t>F  TOULOUS68</t>
  </si>
  <si>
    <t>268297-EPP-1-2014-1-FR-EPPKA3-ECHE</t>
  </si>
  <si>
    <t>949220273</t>
  </si>
  <si>
    <t>LYCÉE GÉNÉRAL ET TECHNOLOGIQUE DES ARÈNES</t>
  </si>
  <si>
    <t xml:space="preserve">4, PLACE EMILE MALE BP3003 </t>
  </si>
  <si>
    <t>31024</t>
  </si>
  <si>
    <t>F  TOULOUS69</t>
  </si>
  <si>
    <t>270889-EPP-1-2016-1-FR-EPPKA3-ECHE</t>
  </si>
  <si>
    <t>947784479</t>
  </si>
  <si>
    <t>OGEC AEP SAINTE MARIE DE SAINT SERNIN</t>
  </si>
  <si>
    <t>19 boulevard Armand Duportal</t>
  </si>
  <si>
    <t>F  TOULOUS70</t>
  </si>
  <si>
    <t>271155-EPP-1-2016-1-FR-EPPKA3-ECHE</t>
  </si>
  <si>
    <t>938975715</t>
  </si>
  <si>
    <t>LYCÉE PIERRE-PAUL RIQUET</t>
  </si>
  <si>
    <t>2 Avenue du Lycée</t>
  </si>
  <si>
    <t>31650</t>
  </si>
  <si>
    <t>Saint-Orens de Gameville</t>
  </si>
  <si>
    <t>F  TOULOUSE32</t>
  </si>
  <si>
    <t>252398-EPP-1-2014-1-FR-EPPKA3-ECHE</t>
  </si>
  <si>
    <t>948848860</t>
  </si>
  <si>
    <t>INSTITUT RÉGIONAL DE FORMATION SANITAIRE ET SOCIALE CROIX-ROUGE FRANÇAISE EN MIDI-PYRÉNÉES</t>
  </si>
  <si>
    <t>71 CHEMIN DES CAPELLES</t>
  </si>
  <si>
    <t>F  TOURCOI04</t>
  </si>
  <si>
    <t>243329-EPP-1-2014-1-FR-EPPKA3-ECHE</t>
  </si>
  <si>
    <t>948681341</t>
  </si>
  <si>
    <t>ASS TOURQUENOISE DE GESTION</t>
  </si>
  <si>
    <t>27 RUE DU DRAGON</t>
  </si>
  <si>
    <t>59200</t>
  </si>
  <si>
    <t>TOURCOING</t>
  </si>
  <si>
    <t>F  TOURCOI11</t>
  </si>
  <si>
    <t>264290-EPP-1-2014-1-FR-EPPKA3-ECHE</t>
  </si>
  <si>
    <t>948980780</t>
  </si>
  <si>
    <t>ECOLE SUPERIEURE D'ART DU NORD PAS DE CALAIS DUNKERQUE/TOURCOING</t>
  </si>
  <si>
    <t xml:space="preserve">36 BIS RUE DES URSULINES </t>
  </si>
  <si>
    <t>F  TOURNON02</t>
  </si>
  <si>
    <t>253967-EPP-1-2014-1-FR-EPPKA3-ECHE</t>
  </si>
  <si>
    <t>949213483</t>
  </si>
  <si>
    <t>LYCEE POLYVALENT GABRIEL FAURE</t>
  </si>
  <si>
    <t>PLACE STÉPHANE MALLARMÉ</t>
  </si>
  <si>
    <t>07301</t>
  </si>
  <si>
    <t>TOURNON SUR RHONE</t>
  </si>
  <si>
    <t>28390-EPP-1-2014-1-FR-EPPKA3-ECHE</t>
  </si>
  <si>
    <t>999867271</t>
  </si>
  <si>
    <t>UNIVERSITE DE TOURS</t>
  </si>
  <si>
    <t>60 RUE DU PLAT D'ETAIN - BP 12050</t>
  </si>
  <si>
    <t>37020</t>
  </si>
  <si>
    <t>TOURS CEDEX 1</t>
  </si>
  <si>
    <t>F  TOURS03</t>
  </si>
  <si>
    <t>244641-EPP-1-2014-1-FR-EPPKA3-ECHE</t>
  </si>
  <si>
    <t>948386073</t>
  </si>
  <si>
    <t>LYCÉE CHOISEUL</t>
  </si>
  <si>
    <t>78 RUE DES DOUETS BP9549</t>
  </si>
  <si>
    <t>37095</t>
  </si>
  <si>
    <t>TOURS CEDEX 2</t>
  </si>
  <si>
    <t>F  TOURS26</t>
  </si>
  <si>
    <t>235959-EPP-1-2014-1-FR-EPPKA3-ECHE</t>
  </si>
  <si>
    <t>943365547</t>
  </si>
  <si>
    <t>INSTITUTION NOTRE-DAME LA RICHE</t>
  </si>
  <si>
    <t>30 rue Delperier</t>
  </si>
  <si>
    <t>37000</t>
  </si>
  <si>
    <t>TOURS</t>
  </si>
  <si>
    <t>F  TOURS30</t>
  </si>
  <si>
    <t>259396-EPP-1-2014-1-FR-EPPKA3-ECHE</t>
  </si>
  <si>
    <t>947027200</t>
  </si>
  <si>
    <t>ATEC ITS</t>
  </si>
  <si>
    <t>17 rue Groison BP 77554</t>
  </si>
  <si>
    <t>37075</t>
  </si>
  <si>
    <t>F  TOURS31</t>
  </si>
  <si>
    <t>263006-EPP-1-2014-1-FR-EPPKA3-ECHE</t>
  </si>
  <si>
    <t>948586863</t>
  </si>
  <si>
    <t>INSTITUT RÉGIONAL DE FORMATION SANITAIRE ET SOCIALE CROIX-ROUGE FRANÇAISE CENTRE</t>
  </si>
  <si>
    <t>130 RUE DU COLOMBIER BP 27362</t>
  </si>
  <si>
    <t xml:space="preserve">37073 </t>
  </si>
  <si>
    <t>F  TOURS32</t>
  </si>
  <si>
    <t>264905-EPP-1-2014-1-FR-EPPKA3-ECHE</t>
  </si>
  <si>
    <t>948604420</t>
  </si>
  <si>
    <t>MFR NOYANT DE TOURAINE</t>
  </si>
  <si>
    <t>ROUTE DE BROU</t>
  </si>
  <si>
    <t>37800</t>
  </si>
  <si>
    <t>NOYANT DE TOURAINE</t>
  </si>
  <si>
    <t>F  TOURS33</t>
  </si>
  <si>
    <t>267100-EPP-1-2014-1-FR-EPPKA3-ECHE</t>
  </si>
  <si>
    <t>945848747</t>
  </si>
  <si>
    <t>LEAP ST CYRAN DU JAMBOT</t>
  </si>
  <si>
    <t>1 ROUTE DE CHÂTILLON</t>
  </si>
  <si>
    <t>36 700</t>
  </si>
  <si>
    <t>ST CYRAN DU JAMBOT</t>
  </si>
  <si>
    <t>F  TOURS34</t>
  </si>
  <si>
    <t>271279-EPP-1-2016-1-FR-EPPKA3-ECHE</t>
  </si>
  <si>
    <t>947271446</t>
  </si>
  <si>
    <t>Maison Familiale Rurale Tours Val de Loire</t>
  </si>
  <si>
    <t>Rue du télégraphe</t>
  </si>
  <si>
    <t>37100</t>
  </si>
  <si>
    <t>F  TOURS35</t>
  </si>
  <si>
    <t>271565-EPP-1-2017-1-FR-EPPKA3-ECHE</t>
  </si>
  <si>
    <t>928836014</t>
  </si>
  <si>
    <t>ECOLE BRASSART</t>
  </si>
  <si>
    <t>1 RUE LÉO DÉLIBES</t>
  </si>
  <si>
    <t>F  TOURS36</t>
  </si>
  <si>
    <t>271912-EPP-1-2018-1-FR-EPPKA1-ECHE</t>
  </si>
  <si>
    <t>916144631</t>
  </si>
  <si>
    <t>OGEC STEMMI LYCEE SAINTE MARGUERITE</t>
  </si>
  <si>
    <t>Rue Horizon Vert 1</t>
  </si>
  <si>
    <t>37176</t>
  </si>
  <si>
    <t>CHAMBRAY LES TOURS</t>
  </si>
  <si>
    <t>F  TOURS37</t>
  </si>
  <si>
    <t>272624-EPP-1-2019-1-FR-EPPKA1-ECHE</t>
  </si>
  <si>
    <t>906618649</t>
  </si>
  <si>
    <t>CENTRE HOSPITALIER REGIONAL UNIVERSITAIRE DE TOURS</t>
  </si>
  <si>
    <t>2, BOULEVARD TONNELLE</t>
  </si>
  <si>
    <t>37044</t>
  </si>
  <si>
    <t>TOURS CEDEX 9</t>
  </si>
  <si>
    <t>F  TRINITE03</t>
  </si>
  <si>
    <t>248159-EPP-1-2014-1-FR-EPPKA3-ECHE</t>
  </si>
  <si>
    <t>949288464</t>
  </si>
  <si>
    <t>LYCEE D'ENSEIGNEMENT GENERAL ET TECHNOLOGIQUE FRANTZ FANON</t>
  </si>
  <si>
    <t>CITE SCOLAIRE FRANTZ FANON BEAUSEJOUR</t>
  </si>
  <si>
    <t>97235</t>
  </si>
  <si>
    <t xml:space="preserve">TRINITE </t>
  </si>
  <si>
    <t>F  TROYES07</t>
  </si>
  <si>
    <t>28126-EPP-1-2014-1-FR-EPPKA3-ECHE</t>
  </si>
  <si>
    <t>943279993</t>
  </si>
  <si>
    <t>TROYES AUBE FORMATION</t>
  </si>
  <si>
    <t>217 AVENUE PIERRE BROSSOLETTECS 20710</t>
  </si>
  <si>
    <t xml:space="preserve">TROYES </t>
  </si>
  <si>
    <t>F  TROYES08</t>
  </si>
  <si>
    <t>28601-EPP-1-2014-1-FR-EPPKA3-ECHE</t>
  </si>
  <si>
    <t>997576228</t>
  </si>
  <si>
    <t>UNIVERSITE DE TECHNOLOGIE DE TROYES</t>
  </si>
  <si>
    <t>12 RUE MARIE CURIE - CS 42060</t>
  </si>
  <si>
    <t>10004</t>
  </si>
  <si>
    <t>TROYES CEDEX</t>
  </si>
  <si>
    <t>F  TROYES11</t>
  </si>
  <si>
    <t>236223-EPP-1-2014-1-FR-EPPKA3-ECHE</t>
  </si>
  <si>
    <t>948933153</t>
  </si>
  <si>
    <t>LYCEE EDOUARD HERRIOT</t>
  </si>
  <si>
    <t>RUE DE LA MALADIÈRE BP 90248 SAINTE-SAVINE</t>
  </si>
  <si>
    <t>10606</t>
  </si>
  <si>
    <t>LA CHAPELLE SAINT-LUC CEDEX</t>
  </si>
  <si>
    <t>F  TROYES12</t>
  </si>
  <si>
    <t>264232-EPP-1-2014-1-FR-EPPKA3-ECHE</t>
  </si>
  <si>
    <t>949370720</t>
  </si>
  <si>
    <t>INSTITUT DE FORMATION EN SOINS INFIRMIERS</t>
  </si>
  <si>
    <t>2 AVENUE DES LOMBARDS</t>
  </si>
  <si>
    <t>10000</t>
  </si>
  <si>
    <t>TROYES</t>
  </si>
  <si>
    <t>F  TROYES13</t>
  </si>
  <si>
    <t>266946-EPP-1-2014-1-FR-EPPKA3-ECHE</t>
  </si>
  <si>
    <t>947473982</t>
  </si>
  <si>
    <t>ETABLISSEMENT PUBLIC LOCAL D'ENSEIGNEMENT ET DE FORMATION PROFESSIONNELLE AGRICOLE DE L'AUBE</t>
  </si>
  <si>
    <t>RUE DES ÉTANGS</t>
  </si>
  <si>
    <t>10210</t>
  </si>
  <si>
    <t xml:space="preserve">LES LOGES MARGUERON </t>
  </si>
  <si>
    <t>F  TROYES14</t>
  </si>
  <si>
    <t>269905-EPP-1-2015-1-FR-EPPKA3-ECHE</t>
  </si>
  <si>
    <t>939072036</t>
  </si>
  <si>
    <t>LYCÉE CATHERINE ET RAYMOND JANOT</t>
  </si>
  <si>
    <t>1 Place Lech Walesa</t>
  </si>
  <si>
    <t>89094</t>
  </si>
  <si>
    <t>SENS CEDEX</t>
  </si>
  <si>
    <t>F  TROYES15</t>
  </si>
  <si>
    <t>269930-EPP-1-2015-1-FR-EPPKA3-ECHE</t>
  </si>
  <si>
    <t>943923685</t>
  </si>
  <si>
    <t>LYCÉE LA SALLE OGEC GROUPE SAINT JOSEPH</t>
  </si>
  <si>
    <t>21, rue du cloître Saint Etienne</t>
  </si>
  <si>
    <t>F  TULLES01</t>
  </si>
  <si>
    <t>272532-EPP-1-2019-1-FR-EPPKA1-ECHE</t>
  </si>
  <si>
    <t>949295254</t>
  </si>
  <si>
    <t>EPLEFPA EDGARD PISANI</t>
  </si>
  <si>
    <t>Cézarin</t>
  </si>
  <si>
    <t>19460</t>
  </si>
  <si>
    <t>NAVES</t>
  </si>
  <si>
    <t>F  TULLES02</t>
  </si>
  <si>
    <t>272581-EPP-1-2019-1-FR-EPPKA1-ECHE</t>
  </si>
  <si>
    <t>918054076</t>
  </si>
  <si>
    <t>LYCEE POLYVALENT D'ETAT PIERRE CARAMINOT</t>
  </si>
  <si>
    <t>28 Avenue de Ventadour</t>
  </si>
  <si>
    <t>19300</t>
  </si>
  <si>
    <t>EGLETONS</t>
  </si>
  <si>
    <t>F  UGINE01</t>
  </si>
  <si>
    <t>239839-EPP-1-2014-1-FR-EPPKA3-ECHE</t>
  </si>
  <si>
    <t>949509430</t>
  </si>
  <si>
    <t>LPO RENÉ PERRIN</t>
  </si>
  <si>
    <t>41, RUE RENÉ PERRIN</t>
  </si>
  <si>
    <t>73400</t>
  </si>
  <si>
    <t>UGINE</t>
  </si>
  <si>
    <t>F  USSEL02</t>
  </si>
  <si>
    <t>261538-EPP-1-2014-1-FR-EPPKA3-ECHE</t>
  </si>
  <si>
    <t>945687921</t>
  </si>
  <si>
    <t>CENTRE HOSPITALIER D'USSEL - IFSI D'USSEL</t>
  </si>
  <si>
    <t>2 AVENUE DU DOCTEUR ROULLET</t>
  </si>
  <si>
    <t>USSEL</t>
  </si>
  <si>
    <t>F  UTUROA01</t>
  </si>
  <si>
    <t>269749-EPP-1-2015-1-FR-EPPKA3-ECHE</t>
  </si>
  <si>
    <t>946029458</t>
  </si>
  <si>
    <t>LYCÉE DES ÎLES SOUS-LE-VENT</t>
  </si>
  <si>
    <t>LYCÉE DES ÎLES SOUS-LE-VENT - BP 2</t>
  </si>
  <si>
    <t>98735</t>
  </si>
  <si>
    <t>UTUROA - RAIATEA - POLYNÉSIE FRANÇAISE</t>
  </si>
  <si>
    <t>F  VALBONN04</t>
  </si>
  <si>
    <t>260237-EPP-1-2014-1-FR-EPPKA3-ECHE</t>
  </si>
  <si>
    <t>949621174</t>
  </si>
  <si>
    <t>CENTRE D'OSTEOPATHIE ATMAN</t>
  </si>
  <si>
    <t>2881 ROUTE DES CRÊTES BP 262</t>
  </si>
  <si>
    <t>06905</t>
  </si>
  <si>
    <t>SOPHIA-ANTIPOLIS CEDEX</t>
  </si>
  <si>
    <t>F  VALDOIE02</t>
  </si>
  <si>
    <t>271189-EPP-1-2016-1-FR-EPPKA3-ECHE</t>
  </si>
  <si>
    <t>928949019</t>
  </si>
  <si>
    <t>EPLEFPA VALDOIE</t>
  </si>
  <si>
    <t>95 rue de Turenne</t>
  </si>
  <si>
    <t>90300</t>
  </si>
  <si>
    <t>Valdoie</t>
  </si>
  <si>
    <t>F  VALENCE12</t>
  </si>
  <si>
    <t>223703-EPP-1-2014-1-FR-EPPKA3-ECHE</t>
  </si>
  <si>
    <t>949208148</t>
  </si>
  <si>
    <t>OGEC LYCÉE TECHNIQUE PRIVÉ MONTPLAISIR</t>
  </si>
  <si>
    <t>75 rue Montplaisir</t>
  </si>
  <si>
    <t>26000</t>
  </si>
  <si>
    <t>VALENCE</t>
  </si>
  <si>
    <t>F  VALENCE13</t>
  </si>
  <si>
    <t>231165-EPP-1-2014-1-FR-EPPKA3-ECHE</t>
  </si>
  <si>
    <t>948532349</t>
  </si>
  <si>
    <t>EGC DROME ARDECHE</t>
  </si>
  <si>
    <t>52/74 RUE BARTHÉLÉMY DE LAFFEMAS - BP 1023</t>
  </si>
  <si>
    <t>26010</t>
  </si>
  <si>
    <t>VALENCE CEDEX</t>
  </si>
  <si>
    <t>F  VALENCE17</t>
  </si>
  <si>
    <t>270089-EPP-1-2015-1-FR-EPPKA3-ECHE</t>
  </si>
  <si>
    <t>938955636</t>
  </si>
  <si>
    <t>Institut des Sciences de la Vie et de la</t>
  </si>
  <si>
    <t>72 Avenue de Vals</t>
  </si>
  <si>
    <t>VALS PRES LE PUY</t>
  </si>
  <si>
    <t>F  VALENCE18</t>
  </si>
  <si>
    <t>271171-EPP-1-2016-1-FR-EPPKA3-ECHE</t>
  </si>
  <si>
    <t>934769407</t>
  </si>
  <si>
    <t>LYCEE POLYVALENT ALGOUD-LAFFEMAS</t>
  </si>
  <si>
    <t>37, 39 rue Barthélemy de Laffemas</t>
  </si>
  <si>
    <t>26901</t>
  </si>
  <si>
    <t>F  VALENCI01</t>
  </si>
  <si>
    <t>28032-EPP-1-2014-1-FR-EPPKA3-ECHE</t>
  </si>
  <si>
    <t>999884537</t>
  </si>
  <si>
    <t>UNIVERSITE POLYTECHNIQUE HAUTS-DE-FRANCE</t>
  </si>
  <si>
    <t>Le Mont Houy</t>
  </si>
  <si>
    <t>59313</t>
  </si>
  <si>
    <t>VALENCIENNES CEDEX 9</t>
  </si>
  <si>
    <t>F  VALENCI03</t>
  </si>
  <si>
    <t>244615-EPP-1-2014-1-FR-EPPKA3-ECHE</t>
  </si>
  <si>
    <t>942006674</t>
  </si>
  <si>
    <t>LYCÉE HENRI WALLON</t>
  </si>
  <si>
    <t>16 PLACE DE LA REPUBLIQUE - BP 435</t>
  </si>
  <si>
    <t>59322</t>
  </si>
  <si>
    <t>VALENCIENNES CEDEX</t>
  </si>
  <si>
    <t>F  VALENCI14</t>
  </si>
  <si>
    <t>236871-EPP-1-2014-1-FR-EPPKA3-ECHE</t>
  </si>
  <si>
    <t>948326806</t>
  </si>
  <si>
    <t>RUBIKA</t>
  </si>
  <si>
    <t>3 AVENUE SENATEUR GIRARD - BP 80577</t>
  </si>
  <si>
    <t>59308</t>
  </si>
  <si>
    <t>VALENCIENNES</t>
  </si>
  <si>
    <t>F  VALENCI15</t>
  </si>
  <si>
    <t>229231-EPP-1-2014-1-FR-EPPKA3-ECHE</t>
  </si>
  <si>
    <t>949424458</t>
  </si>
  <si>
    <t>ECOLE SUPÉRIEURE D'ART ET DE DESIGN DE VALENCIENNES</t>
  </si>
  <si>
    <t>132 avenue du faubourg de Cambrai</t>
  </si>
  <si>
    <t>59300</t>
  </si>
  <si>
    <t>F  VALENCI19</t>
  </si>
  <si>
    <t>271799-EPP-1-2017-1-FR-EPPKA3-ECHE</t>
  </si>
  <si>
    <t>930986795</t>
  </si>
  <si>
    <t>ORGANISME DE GESTION JEANNE D'ARC AULNOYE</t>
  </si>
  <si>
    <t>157 Rue de l'Hôtel de Ville</t>
  </si>
  <si>
    <t>59620</t>
  </si>
  <si>
    <t>AULNOYE AYMERIES</t>
  </si>
  <si>
    <t>F  VANNES04</t>
  </si>
  <si>
    <t>27932-EPP-1-2014-1-FR-EPPKA3-ECHE</t>
  </si>
  <si>
    <t>999862227</t>
  </si>
  <si>
    <t>UNIVERSITE DE BRETAGNE SUD</t>
  </si>
  <si>
    <t xml:space="preserve">UBS 6 BP 92116 </t>
  </si>
  <si>
    <t>F 56321</t>
  </si>
  <si>
    <t>F  VANNES05</t>
  </si>
  <si>
    <t>230827-EPP-1-2014-1-FR-EPPKA3-ECHE</t>
  </si>
  <si>
    <t>949093300</t>
  </si>
  <si>
    <t>LYCEE GENERAL TECHNO ALAIN RENE LESAGE</t>
  </si>
  <si>
    <t>20 RUE W. CHURCHILL</t>
  </si>
  <si>
    <t>56017</t>
  </si>
  <si>
    <t>VANNES</t>
  </si>
  <si>
    <t>F  VANNES06</t>
  </si>
  <si>
    <t>235611-EPP-1-2014-1-FR-EPPKA3-ECHE</t>
  </si>
  <si>
    <t>949298455</t>
  </si>
  <si>
    <t>OGEC ST PAUL- ST GEORGES</t>
  </si>
  <si>
    <t>12, ALLÉE GABRIEL DESHAYES BP 558</t>
  </si>
  <si>
    <t>VANNES CEDEX</t>
  </si>
  <si>
    <t>F  VANNES09</t>
  </si>
  <si>
    <t>239613-EPP-1-2014-1-FR-EPPKA3-ECHE</t>
  </si>
  <si>
    <t>948159578</t>
  </si>
  <si>
    <t>LYCEE POLYVALENT BROCELIANDE</t>
  </si>
  <si>
    <t>Bellevue - BP 7</t>
  </si>
  <si>
    <t>56383</t>
  </si>
  <si>
    <t>GUER CEDEX</t>
  </si>
  <si>
    <t>F  VANNES10</t>
  </si>
  <si>
    <t>256466-EPP-1-2014-1-FR-EPPKA3-ECHE</t>
  </si>
  <si>
    <t>948227284</t>
  </si>
  <si>
    <t>ASSOCIATION ÉDUCATIVE  NOTRE DAME LE MÉNIMUR</t>
  </si>
  <si>
    <t>71 RUE DE METZ</t>
  </si>
  <si>
    <t>56000</t>
  </si>
  <si>
    <t>F  VANNES11</t>
  </si>
  <si>
    <t>262710-EPP-1-2014-1-FR-EPPKA3-ECHE</t>
  </si>
  <si>
    <t>947460305</t>
  </si>
  <si>
    <t>INSTITUT DE FORMATION DES PROFESSIONNELS DE SANTÉ</t>
  </si>
  <si>
    <t>RUE ANDRÉ LWOFF, CAMPUS UNIVERSITAIRE TOHANNIC</t>
  </si>
  <si>
    <t xml:space="preserve">56 000 </t>
  </si>
  <si>
    <t>F  VANNES12</t>
  </si>
  <si>
    <t>267851-EPP-1-2014-1-FR-EPPKA3-ECHE</t>
  </si>
  <si>
    <t>949022102</t>
  </si>
  <si>
    <t>AFG KERPLOUZ LASALLE</t>
  </si>
  <si>
    <t>ROUTE DU BONO</t>
  </si>
  <si>
    <t>56400</t>
  </si>
  <si>
    <t>AURAY</t>
  </si>
  <si>
    <t>F  VANNES13</t>
  </si>
  <si>
    <t>268788-EPP-1-2014-1-FR-EPPKA3-ECHE</t>
  </si>
  <si>
    <t>945633310</t>
  </si>
  <si>
    <t>LYCÉE SAINT JOSEPH-LASALLE</t>
  </si>
  <si>
    <t>39 BOULEVARD DES ILES</t>
  </si>
  <si>
    <t>F  VANNES14</t>
  </si>
  <si>
    <t>271499-EPP-1-2017-1-FR-EPPKA3-ECHE</t>
  </si>
  <si>
    <t>920467048</t>
  </si>
  <si>
    <t>ASS FAMILIAL FORMAT PROFESS AGRIC MENAGE</t>
  </si>
  <si>
    <t>Kerlebost</t>
  </si>
  <si>
    <t>ST THURIAU</t>
  </si>
  <si>
    <t>F  VAULX-V02</t>
  </si>
  <si>
    <t>28428-EPP-1-2014-1-FR-EPPKA3-ECHE</t>
  </si>
  <si>
    <t>995829937</t>
  </si>
  <si>
    <t xml:space="preserve">ECOLE NATIONALE DES TRAVAUX PUBLICS DE L'ETAT </t>
  </si>
  <si>
    <t>rue Maurice Audin</t>
  </si>
  <si>
    <t>69518</t>
  </si>
  <si>
    <t>GRAND LYON (VAULX EN VELIN) CEDEX</t>
  </si>
  <si>
    <t>F  VAYRES02</t>
  </si>
  <si>
    <t>249430-EPP-1-2014-1-FR-EPPKA3-ECHE</t>
  </si>
  <si>
    <t>949451909</t>
  </si>
  <si>
    <t>MAISON FAMILIALE RURALE DE VAYRES</t>
  </si>
  <si>
    <t>BP4 LAGRON</t>
  </si>
  <si>
    <t>VAYRES</t>
  </si>
  <si>
    <t>F  VENDOME01</t>
  </si>
  <si>
    <t>240597-EPP-1-2014-1-FR-EPPKA3-ECHE</t>
  </si>
  <si>
    <t>948661747</t>
  </si>
  <si>
    <t>EPLEFPA DE LOIR ET CHER</t>
  </si>
  <si>
    <t>Rue de la vallée du Loir - BP106 - AREINES</t>
  </si>
  <si>
    <t>41106</t>
  </si>
  <si>
    <t>VENDOME CEDEX</t>
  </si>
  <si>
    <t>F  VENOY02</t>
  </si>
  <si>
    <t>271061-EPP-1-2016-1-FR-EPPKA3-ECHE</t>
  </si>
  <si>
    <t>932018293</t>
  </si>
  <si>
    <t>ETABLISSEMENT PUBLIC LOCAL D'ENSEIGNEMENT ET DE FORMATION PROFESSIONNELLE AGRICOLE DES TERRES DE L'YONNE</t>
  </si>
  <si>
    <t>La Brosse</t>
  </si>
  <si>
    <t>89290</t>
  </si>
  <si>
    <t>VENOY</t>
  </si>
  <si>
    <t>F VERDUN1</t>
  </si>
  <si>
    <t>272088-EPP-1-2018-1-FR-EPPKA1-ECHE</t>
  </si>
  <si>
    <t>914593892</t>
  </si>
  <si>
    <t>Centre Hospitalier Verdun-Saint Mihiel IFSI Verdun</t>
  </si>
  <si>
    <t>2, rue d'ANTHOUARD</t>
  </si>
  <si>
    <t>55100</t>
  </si>
  <si>
    <t>Verdun</t>
  </si>
  <si>
    <t>F  VERSAIL01</t>
  </si>
  <si>
    <t>269764-EPP-1-2015-1-FR-EPPKA3-ECHE</t>
  </si>
  <si>
    <t>939113746</t>
  </si>
  <si>
    <t>LYCÉE JULES FERRY</t>
  </si>
  <si>
    <t>29 rue du Maréchal Joffre</t>
  </si>
  <si>
    <t>78000</t>
  </si>
  <si>
    <t>Versailles</t>
  </si>
  <si>
    <t>F  VERSAIL03</t>
  </si>
  <si>
    <t>83735-EPP-1-2014-1-FR-EPPKA3-ECHE</t>
  </si>
  <si>
    <t>951226524</t>
  </si>
  <si>
    <t>ECOLE NATIONALE SUPÉRIEURE DE PAYSAGE DE VERSAILLES</t>
  </si>
  <si>
    <t>10 RUE DU MARÉCHAL JOFFRE</t>
  </si>
  <si>
    <t>VERSAILLES</t>
  </si>
  <si>
    <t>F  VERSAIL05</t>
  </si>
  <si>
    <t>27974-EPP-1-2014-1-FR-EPPKA3-ECHE</t>
  </si>
  <si>
    <t>943478358</t>
  </si>
  <si>
    <t>ENSAV</t>
  </si>
  <si>
    <t>5 AVENUE DE SCEAUX</t>
  </si>
  <si>
    <t>78006 CEDEX</t>
  </si>
  <si>
    <t>F  VERSAIL09</t>
  </si>
  <si>
    <t>223986-EPP-1-2014-1-FR-EPPKA3-ECHE</t>
  </si>
  <si>
    <t>948848084</t>
  </si>
  <si>
    <t>ORGANISME DE GESTION NOTRE DAME DU GRANDCHAMP</t>
  </si>
  <si>
    <t>97 RUE ROYALE</t>
  </si>
  <si>
    <t>F  VERSAIL11</t>
  </si>
  <si>
    <t>27624-EPP-1-2014-1-FR-EPPKA3-ECHE</t>
  </si>
  <si>
    <t>999837104</t>
  </si>
  <si>
    <t>UNIVERSITE DE VERSAILLES SAINT-QUENTIN-EN-YVELINES.</t>
  </si>
  <si>
    <t>55 AVENUE DE PARIS</t>
  </si>
  <si>
    <t>78035 CEDEX</t>
  </si>
  <si>
    <t>F  VERSAIL14</t>
  </si>
  <si>
    <t>237289-EPP-1-2014-1-FR-EPPKA3-ECHE</t>
  </si>
  <si>
    <t>949438232</t>
  </si>
  <si>
    <t>TECOMAH</t>
  </si>
  <si>
    <t>Chemin de l'Orme Rond - BP 56</t>
  </si>
  <si>
    <t>78356</t>
  </si>
  <si>
    <t>JOUY-EN-JOSAS CEDEX</t>
  </si>
  <si>
    <t>F  VERSAIL15</t>
  </si>
  <si>
    <t>237949-EPP-1-2014-1-FR-EPPKA3-ECHE</t>
  </si>
  <si>
    <t>942710021</t>
  </si>
  <si>
    <t>SUP DE VENTE</t>
  </si>
  <si>
    <t>51 BOULEVARD DE LA PAIX</t>
  </si>
  <si>
    <t>78100</t>
  </si>
  <si>
    <t xml:space="preserve">ST GERMAIN EN LAYE </t>
  </si>
  <si>
    <t>F  VERSAIL18</t>
  </si>
  <si>
    <t>264537-EPP-1-2014-1-FR-EPPKA3-ECHE</t>
  </si>
  <si>
    <t>949480718</t>
  </si>
  <si>
    <t>INSTITUT INTERNATIONAL DE L'IMAGE ET DU SON</t>
  </si>
  <si>
    <t>4, RUE BLAISE PASCAL</t>
  </si>
  <si>
    <t>78990</t>
  </si>
  <si>
    <t>ELANCOURT</t>
  </si>
  <si>
    <t>F  VERSAIL19</t>
  </si>
  <si>
    <t>269479-EPP-1-2014-1-FR-EPPKA3-ECHE</t>
  </si>
  <si>
    <t>946560824</t>
  </si>
  <si>
    <t>INSTITUT DE FORMATION SOCIALE DES YVELINES</t>
  </si>
  <si>
    <t xml:space="preserve">27 BD SAINT ANTOINE </t>
  </si>
  <si>
    <t>F  VERSAIL20</t>
  </si>
  <si>
    <t>270359-EPP-1-2015-1-FR-EPPKA3-ECHE</t>
  </si>
  <si>
    <t>938743206</t>
  </si>
  <si>
    <t>Ecole Européenne d'Intelligence Economique</t>
  </si>
  <si>
    <t>7 rue des réservoirs</t>
  </si>
  <si>
    <t>F  VESOUL09</t>
  </si>
  <si>
    <t>269805-EPP-1-2015-1-FR-EPPKA3-ECHE</t>
  </si>
  <si>
    <t>947962280</t>
  </si>
  <si>
    <t>MAISON FAMILIALE RURALE DE FOUGEROLLES</t>
  </si>
  <si>
    <t>22 RUE DU BAS DE LAVAL</t>
  </si>
  <si>
    <t>70220</t>
  </si>
  <si>
    <t>Fougerolles</t>
  </si>
  <si>
    <t>F  VESOUL10</t>
  </si>
  <si>
    <t>271257-EPP-1-2016-1-FR-EPPKA3-ECHE</t>
  </si>
  <si>
    <t>928950571</t>
  </si>
  <si>
    <t>EPLEFPA DE LA HAUTE SAÔNE</t>
  </si>
  <si>
    <t>LE GRAND MONTMARIN</t>
  </si>
  <si>
    <t>70000</t>
  </si>
  <si>
    <t>VESOUL</t>
  </si>
  <si>
    <t>F  VIENNE06</t>
  </si>
  <si>
    <t>271371-EPP-1-2016-1-FR-EPPKA3-ECHE</t>
  </si>
  <si>
    <t>935085724</t>
  </si>
  <si>
    <t>LPO ELLA FITZGERALD</t>
  </si>
  <si>
    <t>4 RD 502</t>
  </si>
  <si>
    <t>69560</t>
  </si>
  <si>
    <t>Saint Romain en Gal</t>
  </si>
  <si>
    <t>F  VILLEFO01</t>
  </si>
  <si>
    <t>253702-EPP-1-2014-1-FR-EPPKA3-ECHE</t>
  </si>
  <si>
    <t>946056230</t>
  </si>
  <si>
    <t>LYCEE LEONARD DE VINCI</t>
  </si>
  <si>
    <t>BOULEVARD DE VILLEFONTAINE</t>
  </si>
  <si>
    <t>38090</t>
  </si>
  <si>
    <t>VILLEFONTAINE</t>
  </si>
  <si>
    <t>F  VILLEFO02</t>
  </si>
  <si>
    <t>272358-EPP-1-2018-1-FR-EPPKA1-ECHE</t>
  </si>
  <si>
    <t>939088720</t>
  </si>
  <si>
    <t>ECOLE DE GESTION ET DE COMMERCE DU NORD ISERE</t>
  </si>
  <si>
    <t>5 Rue Condorcet</t>
  </si>
  <si>
    <t>F  VILLEFR03</t>
  </si>
  <si>
    <t>239965-EPP-1-2014-1-FR-EPPKA3-ECHE</t>
  </si>
  <si>
    <t>949146553</t>
  </si>
  <si>
    <t>ETABLISSEMENT PUBLIC LOCAL D'ENSEIGNEMENT BEL AIR</t>
  </si>
  <si>
    <t>Route Henri Fessy</t>
  </si>
  <si>
    <t>F-69220</t>
  </si>
  <si>
    <t>ST JEAN D'ARDIÈRES</t>
  </si>
  <si>
    <t>F  VILLEFR04</t>
  </si>
  <si>
    <t>263259-EPP-1-2014-1-FR-EPPKA3-ECHE</t>
  </si>
  <si>
    <t>948225926</t>
  </si>
  <si>
    <t>ETABLISSEMENT PUBLIC LOCAL D'ENSEIGNEMENT GÉNÉRAL ET TECHNOLOGIQUE AGRICOLE</t>
  </si>
  <si>
    <t>COTE MAS DE BONNET</t>
  </si>
  <si>
    <t>12200</t>
  </si>
  <si>
    <t>VILLEFRANCHE DE ROUERGUE</t>
  </si>
  <si>
    <t>F  VILLEFR05</t>
  </si>
  <si>
    <t>263535-EPP-1-2014-1-FR-EPPKA3-ECHE</t>
  </si>
  <si>
    <t>949396231</t>
  </si>
  <si>
    <t>LYCÉE INSTITUT FRANÇOIS MARTY</t>
  </si>
  <si>
    <t>MONTEILS</t>
  </si>
  <si>
    <t>F  VILLEFR06</t>
  </si>
  <si>
    <t>270628-EPP-1-2016-1-FR-EPPKA3-ECHE</t>
  </si>
  <si>
    <t>929971108</t>
  </si>
  <si>
    <t>LGT RAYMOND SAVIGNAC</t>
  </si>
  <si>
    <t>1 rue Agnès Savignac</t>
  </si>
  <si>
    <t>VILLEFRANCHE-DE-ROUERGUE</t>
  </si>
  <si>
    <t>F  VILLENA01</t>
  </si>
  <si>
    <t>217110-EPP-1-2014-1-FR-EPPKA3-ECHE</t>
  </si>
  <si>
    <t>949136077</t>
  </si>
  <si>
    <t>INSTITUT DES SCIENCES DE LA NATURE ET DE L'AGROALIMENTAIRE DE BORDEAUX</t>
  </si>
  <si>
    <t>2 IMPASSE CHARLES TELLIER</t>
  </si>
  <si>
    <t>33140</t>
  </si>
  <si>
    <t>VILLENAVE D'ORNON</t>
  </si>
  <si>
    <t>F  VILLERS02</t>
  </si>
  <si>
    <t>256523-EPP-1-2014-1-FR-EPPKA3-ECHE</t>
  </si>
  <si>
    <t>949312811</t>
  </si>
  <si>
    <t>LYCEE POLYVALENT REGIONAL STANISLAS</t>
  </si>
  <si>
    <t>468 RUE DE VANDOEUVRE</t>
  </si>
  <si>
    <t>54600</t>
  </si>
  <si>
    <t>VILLERS-LES-NANCY</t>
  </si>
  <si>
    <t>F  VIL-LOT01</t>
  </si>
  <si>
    <t>272460-EPP-1-2019-1-FR-EPPKA1-ECHE</t>
  </si>
  <si>
    <t>907323160</t>
  </si>
  <si>
    <t>IFSI VSL</t>
  </si>
  <si>
    <t>IFSI - POLE DE SANTE DU VILLENEUVOIS - CS 50319</t>
  </si>
  <si>
    <t>47305</t>
  </si>
  <si>
    <t>VILLENEUVE SUR LOT</t>
  </si>
  <si>
    <t>F  VITROLL02</t>
  </si>
  <si>
    <t>271252-EPP-1-2016-1-FR-EPPKA3-ECHE</t>
  </si>
  <si>
    <t>932298720</t>
  </si>
  <si>
    <t>LYCÉE PIERRE MENDÈS FRANCE</t>
  </si>
  <si>
    <t>Avenue Yitzhak Rabin</t>
  </si>
  <si>
    <t>13741</t>
  </si>
  <si>
    <t>Vitrolles</t>
  </si>
  <si>
    <t>F  VITROLL03</t>
  </si>
  <si>
    <t>272058-EPP-1-2018-1-FR-EPPKA1-ECHE</t>
  </si>
  <si>
    <t>947662647</t>
  </si>
  <si>
    <t>LYCEE JEAN MONNET</t>
  </si>
  <si>
    <t>AVENUE RHIN ET DANUBE</t>
  </si>
  <si>
    <t>13127</t>
  </si>
  <si>
    <t>VITROLLES</t>
  </si>
  <si>
    <t>G  ARTA01</t>
  </si>
  <si>
    <t>29125-EPP-1-2014-1-GR-EPPKA3-ECHE</t>
  </si>
  <si>
    <t>997876249</t>
  </si>
  <si>
    <t>TECHNOLOGIKO EKPEDEFTIKO IDRYMA IPIROU</t>
  </si>
  <si>
    <t>GEFIRA ARACHTHOU</t>
  </si>
  <si>
    <t>47100</t>
  </si>
  <si>
    <t>ARTA</t>
  </si>
  <si>
    <t>31475-EPP-1-2014-1-GR-EPPKA3-ECHE</t>
  </si>
  <si>
    <t>999643007</t>
  </si>
  <si>
    <t>30, Panepistimiou str.</t>
  </si>
  <si>
    <t>10561</t>
  </si>
  <si>
    <t xml:space="preserve">ATHENS </t>
  </si>
  <si>
    <t>31683-EPP-1-2014-1-GR-EPPKA3-ECHE</t>
  </si>
  <si>
    <t>999978142</t>
  </si>
  <si>
    <t>NATIONAL TECHNICAL UNIVERSITY OF ATHENS - NTUA</t>
  </si>
  <si>
    <t>9 IROON POLYTECHNEIOU, ZOGRAFOU CAMPUS</t>
  </si>
  <si>
    <t>15780</t>
  </si>
  <si>
    <t>29121-EPP-1-2014-1-GR-EPPKA3-ECHE</t>
  </si>
  <si>
    <t>999872218</t>
  </si>
  <si>
    <t>AGRICULTURAL UNIVERSITY OF ATHENS</t>
  </si>
  <si>
    <t>75, IERA ODOS</t>
  </si>
  <si>
    <t>11855</t>
  </si>
  <si>
    <t>G  ATHINE04</t>
  </si>
  <si>
    <t>29089-EPP-1-2014-1-GR-EPPKA3-ECHE</t>
  </si>
  <si>
    <t>999896856</t>
  </si>
  <si>
    <t>ATHENS UNIVERSITY OF ECONOMICS AND BUSINESS - RESEARCH CENTER</t>
  </si>
  <si>
    <t>Patission Street, 76</t>
  </si>
  <si>
    <t>G  ATHINE06</t>
  </si>
  <si>
    <t>54626-EPP-1-2014-1-GR-EPPKA3-ECHE</t>
  </si>
  <si>
    <t>946792557</t>
  </si>
  <si>
    <t>ANOTATI SCHOLI KALON TECHNON</t>
  </si>
  <si>
    <t>42, PATISSION ST</t>
  </si>
  <si>
    <t xml:space="preserve">106 82 </t>
  </si>
  <si>
    <t>G  ATHINE41</t>
  </si>
  <si>
    <t>29118-EPP-1-2014-1-GR-EPPKA3-ECHE</t>
  </si>
  <si>
    <t>999840693</t>
  </si>
  <si>
    <t>PANEPISTIMIO AIGAIOU</t>
  </si>
  <si>
    <t>RECTORATE, ADMINISTRATION BUILDING, UNIVERSITY HILL</t>
  </si>
  <si>
    <t>81100</t>
  </si>
  <si>
    <t>MYTILENE</t>
  </si>
  <si>
    <t>G  ATHINE42</t>
  </si>
  <si>
    <t>31720-EPP-1-2014-1-GR-EPPKA3-ECHE</t>
  </si>
  <si>
    <t>998243394</t>
  </si>
  <si>
    <t>IONIAN UNIVERSITY</t>
  </si>
  <si>
    <t>IOANNOU THEOTOKI, 72, P.O.BOX 663</t>
  </si>
  <si>
    <t>49100</t>
  </si>
  <si>
    <t>CORFU</t>
  </si>
  <si>
    <t>G  ATHINE52</t>
  </si>
  <si>
    <t>271013-EPP-1-2016-1-GR-EPPKA3-ECHE</t>
  </si>
  <si>
    <t>986102486</t>
  </si>
  <si>
    <t>ETHNIKI SCHOLI DIMOSIAS YGEIAS</t>
  </si>
  <si>
    <t>AV LEOFOROS ALEXANDRAS 196</t>
  </si>
  <si>
    <t>11521</t>
  </si>
  <si>
    <t>ATHINA</t>
  </si>
  <si>
    <t>G  ATHINE53</t>
  </si>
  <si>
    <t>247707-EPP-1-2014-1-GR-EPPKA3-ECHE</t>
  </si>
  <si>
    <t>996607392</t>
  </si>
  <si>
    <t>ANOTATI SCHOLI PEDAGOGIKIS &amp; TECHNOLOGIKIS EKPEDEFSIS</t>
  </si>
  <si>
    <t>ASPETE</t>
  </si>
  <si>
    <t>141 21 HERAKLION</t>
  </si>
  <si>
    <t>G  ATHINE54</t>
  </si>
  <si>
    <t>270971-EPP-1-2016-1-GR-EPPKA3-ECHE</t>
  </si>
  <si>
    <t>928905563</t>
  </si>
  <si>
    <t>HELLENIC ARMY ACADEMY</t>
  </si>
  <si>
    <t>STRATIOTIKI SXOLI EUELPIDON BST 902</t>
  </si>
  <si>
    <t>16673</t>
  </si>
  <si>
    <t>Vari</t>
  </si>
  <si>
    <t>G  ATHINE55</t>
  </si>
  <si>
    <t>271780-EPP-1-2017-1-EL-EPPKA3-ECHE</t>
  </si>
  <si>
    <t>919527700</t>
  </si>
  <si>
    <t>HELLENIC AIR FORCE ACADEMY</t>
  </si>
  <si>
    <t>AB DEKELEIA</t>
  </si>
  <si>
    <t>136 71</t>
  </si>
  <si>
    <t>ATHENS/TATOI</t>
  </si>
  <si>
    <t>G  ATHINE56</t>
  </si>
  <si>
    <t>271795-EPP-1-2017-1-EL-EPPKA3-ECHE</t>
  </si>
  <si>
    <t>919657389</t>
  </si>
  <si>
    <t>Ecclesiastical Academy of Athens</t>
  </si>
  <si>
    <t>Chryssalidos 38&amp; Themistokleous, N. Kifisia</t>
  </si>
  <si>
    <t>145 61</t>
  </si>
  <si>
    <t>G  ATHINE57</t>
  </si>
  <si>
    <t>272562-EPP-1-2019-1-EL-EPPKA1-ECHE</t>
  </si>
  <si>
    <t>912632940</t>
  </si>
  <si>
    <t>HELLENIC FIRE ACADEMY</t>
  </si>
  <si>
    <t>Matsa 32</t>
  </si>
  <si>
    <t>145 64</t>
  </si>
  <si>
    <t>kifissia Attiki</t>
  </si>
  <si>
    <t>406796-EPP-1-2019-1-EL-EPPKA1-ECHE</t>
  </si>
  <si>
    <t>905978255</t>
  </si>
  <si>
    <t>PANEPISTIMIO DYTIKIS ATTIKIS</t>
  </si>
  <si>
    <t>P. Ralli and Thivon avenue  250</t>
  </si>
  <si>
    <t>12244</t>
  </si>
  <si>
    <t>Egaleo</t>
  </si>
  <si>
    <t>G  IOANNI02</t>
  </si>
  <si>
    <t>272104-EPP-1-2018-1-EL-EPPKA1-ECHE</t>
  </si>
  <si>
    <t>912979618</t>
  </si>
  <si>
    <t>UNIVERSITY ECCLESIASTICAL ACADEMY OF VELLA IOANNINA</t>
  </si>
  <si>
    <t>Holly Manastery - School of Vella</t>
  </si>
  <si>
    <t>450 01</t>
  </si>
  <si>
    <t>31674-EPP-1-2014-1-GR-EPPKA3-ECHE</t>
  </si>
  <si>
    <t>999852818</t>
  </si>
  <si>
    <t>UNIVERSITY CAMPUS, PO BOX1186</t>
  </si>
  <si>
    <t>GR45110</t>
  </si>
  <si>
    <t>IOANNINA</t>
  </si>
  <si>
    <t>G  IRAKLIO03</t>
  </si>
  <si>
    <t>267567-EPP-1-2014-1-GR-EPPKA3-ECHE</t>
  </si>
  <si>
    <t>949301947</t>
  </si>
  <si>
    <t>ANOTERI SHOLI TOYRISTIKIS EKPEDEFSIS KRITIS</t>
  </si>
  <si>
    <t>LATOUS 25</t>
  </si>
  <si>
    <t>AGHIOS NIKOLAOS</t>
  </si>
  <si>
    <t>223339-EPP-1-2014-1-GR-EPPKA3-ECHE</t>
  </si>
  <si>
    <t>949583247</t>
  </si>
  <si>
    <t>ANTIKALAMOS</t>
  </si>
  <si>
    <t xml:space="preserve">KALAMATA </t>
  </si>
  <si>
    <t>G  KALLITH01</t>
  </si>
  <si>
    <t>29104-EPP-1-2014-1-GR-EPPKA3-ECHE</t>
  </si>
  <si>
    <t>999858929</t>
  </si>
  <si>
    <t>HAROKOPIO UNIVERSITY</t>
  </si>
  <si>
    <t>EL. VENIZELOU AVE., 70</t>
  </si>
  <si>
    <t>176 71</t>
  </si>
  <si>
    <t>223481-EPP-1-2014-1-GR-EPPKA3-ECHE</t>
  </si>
  <si>
    <t>999870472</t>
  </si>
  <si>
    <t>PANTEIO PANEPISTIMIO KOINONIKON KAIPOLITIKON EPISTIMON</t>
  </si>
  <si>
    <t>136 SYNGROY</t>
  </si>
  <si>
    <t>17671</t>
  </si>
  <si>
    <t xml:space="preserve">KALLITHEA </t>
  </si>
  <si>
    <t>G  KAVALA01</t>
  </si>
  <si>
    <t>29109-EPP-1-2014-1-GR-EPPKA3-ECHE</t>
  </si>
  <si>
    <t>939344024</t>
  </si>
  <si>
    <t>TECHNOLOGIKO EKPEDEFTIKO IDRIMA ANATOLIKIS MAKEDONIAS &amp; THRAKIS</t>
  </si>
  <si>
    <t>AGIOS LOUKAS1194</t>
  </si>
  <si>
    <t>65404</t>
  </si>
  <si>
    <t xml:space="preserve">KAVALA </t>
  </si>
  <si>
    <t>G  KOMOTIN01</t>
  </si>
  <si>
    <t>29115-EPP-1-2014-1-GR-EPPKA3-ECHE</t>
  </si>
  <si>
    <t>999659109</t>
  </si>
  <si>
    <t>DIMOKRITIO PANEPISTIMIO THRAKIS</t>
  </si>
  <si>
    <t>UNIVERSITY CAMPUS, ADMINISTRATION BUILDING</t>
  </si>
  <si>
    <t>691 00</t>
  </si>
  <si>
    <t>KOMOTINI</t>
  </si>
  <si>
    <t>31407-EPP-1-2014-1-GR-EPPKA3-ECHE</t>
  </si>
  <si>
    <t>997428885</t>
  </si>
  <si>
    <t>TECHNOLOGICAL EDUCATIONAL INSTITUTE OF WESTERN MACEDONIA</t>
  </si>
  <si>
    <t>KILA</t>
  </si>
  <si>
    <t>KOZANI</t>
  </si>
  <si>
    <t>G  KOZANI02</t>
  </si>
  <si>
    <t>221947-EPP-1-2014-1-GR-EPPKA3-ECHE</t>
  </si>
  <si>
    <t>986185518</t>
  </si>
  <si>
    <t>PANEPISTIMIO DYTIKIS MAKEDONIAS</t>
  </si>
  <si>
    <t>Parko Agiou Dimitriou</t>
  </si>
  <si>
    <t>31388-EPP-1-2014-1-GR-EPPKA3-ECHE</t>
  </si>
  <si>
    <t>999588978</t>
  </si>
  <si>
    <t>PANEPISTIMIO KRITIS</t>
  </si>
  <si>
    <t>RETHYMNO CAMPUS</t>
  </si>
  <si>
    <t>GR 74100</t>
  </si>
  <si>
    <t>RETHYMNO</t>
  </si>
  <si>
    <t>29099-EPP-1-2014-1-GR-EPPKA3-ECHE</t>
  </si>
  <si>
    <t>999440180</t>
  </si>
  <si>
    <t>TECHNOLOGICAL EDUCATIONAL INSTITUTE OF CRETE</t>
  </si>
  <si>
    <t>ESTAVROMENOS</t>
  </si>
  <si>
    <t>71004</t>
  </si>
  <si>
    <t>G  KRITIS09</t>
  </si>
  <si>
    <t>210395-EPP-1-2014-1-GR-EPPKA3-ECHE</t>
  </si>
  <si>
    <t>924773848</t>
  </si>
  <si>
    <t>POLYTECHNEIO KRITIS</t>
  </si>
  <si>
    <t>UNIVERSITY CAMPUS, AKROTIRI</t>
  </si>
  <si>
    <t>CHANIA</t>
  </si>
  <si>
    <t>G  KRITIS11</t>
  </si>
  <si>
    <t>270316-EPP-1-2015-1-GR-EPPKA3-ECHE</t>
  </si>
  <si>
    <t>938789960</t>
  </si>
  <si>
    <t>UNIVERSITY ECCLESIASTICAL ACADEMY HERAKLION CRETE</t>
  </si>
  <si>
    <t>Alkiviadou 10</t>
  </si>
  <si>
    <t>71307</t>
  </si>
  <si>
    <t>Heraklion</t>
  </si>
  <si>
    <t>269653-EPP-1-2015-1-GR-EPPKA3-ECHE</t>
  </si>
  <si>
    <t>950096959</t>
  </si>
  <si>
    <t>TECHNOLOGIKO EKPEDEFTIKO IDRIMA STEREAS ELLADAS</t>
  </si>
  <si>
    <t>3 KLM PALAIAS ETHNIKIS ODOU LAMIAS ATHINON000</t>
  </si>
  <si>
    <t xml:space="preserve">LAMIA </t>
  </si>
  <si>
    <t>29106-EPP-1-2014-1-GR-EPPKA3-ECHE</t>
  </si>
  <si>
    <t>999894528</t>
  </si>
  <si>
    <t>UNIVERSITY CAMPUS</t>
  </si>
  <si>
    <t>265 04</t>
  </si>
  <si>
    <t>G  PATRA05</t>
  </si>
  <si>
    <t>222738-EPP-1-2014-1-GR-EPPKA3-ECHE</t>
  </si>
  <si>
    <t>999895110</t>
  </si>
  <si>
    <t>HELLENIC OPEN UNIVERSITY</t>
  </si>
  <si>
    <t>18, PARODOS ARISTOTELOUS</t>
  </si>
  <si>
    <t>26335</t>
  </si>
  <si>
    <t>PATRA</t>
  </si>
  <si>
    <t>G  PATRA06</t>
  </si>
  <si>
    <t>269897-EPP-1-2015-1-GR-EPPKA3-ECHE</t>
  </si>
  <si>
    <t>947610461</t>
  </si>
  <si>
    <t>TECHNOLOGIKO EKPAIDEFTIKO IDRYMA (TEI) DYTIKIS ELLADAS</t>
  </si>
  <si>
    <t>MEGALOU ALEXANDROU 1, KOUKOULI</t>
  </si>
  <si>
    <t>26334</t>
  </si>
  <si>
    <t xml:space="preserve">PATRA </t>
  </si>
  <si>
    <t>G  PIREAS01</t>
  </si>
  <si>
    <t>31704-EPP-1-2014-1-GR-EPPKA3-ECHE</t>
  </si>
  <si>
    <t>999586941</t>
  </si>
  <si>
    <t>UNIVERSITY OF PIRAEUS RESEARCH CENTER</t>
  </si>
  <si>
    <t>Karaoli &amp; Dimitriou str.</t>
  </si>
  <si>
    <t>185 34</t>
  </si>
  <si>
    <t>PIRAEUS</t>
  </si>
  <si>
    <t>G  PIREAS04</t>
  </si>
  <si>
    <t>270757-EPP-1-2016-1-GR-EPPKA3-ECHE</t>
  </si>
  <si>
    <t>928974239</t>
  </si>
  <si>
    <t>SCHOLI NAFTIKON DOKIMON</t>
  </si>
  <si>
    <t>End of Hatzikiriakou Avenue</t>
  </si>
  <si>
    <t>18539</t>
  </si>
  <si>
    <t>Piraeus</t>
  </si>
  <si>
    <t>G  SERRES01</t>
  </si>
  <si>
    <t>31754-EPP-1-2014-1-GR-EPPKA3-ECHE</t>
  </si>
  <si>
    <t>995968065</t>
  </si>
  <si>
    <t>TECHNOLOGIKO EKPAIDEFTIKO IDRYMA KENTRIKIS MAKEDONIAS</t>
  </si>
  <si>
    <t>TERMA MAGNESIAS</t>
  </si>
  <si>
    <t>62124</t>
  </si>
  <si>
    <t>SERRES</t>
  </si>
  <si>
    <t>G  THESSAL01</t>
  </si>
  <si>
    <t>31579-EPP-1-2014-1-GR-EPPKA3-ECHE</t>
  </si>
  <si>
    <t>999895692</t>
  </si>
  <si>
    <t>ARISTOTELIO PANEPISTIMIO THESSALONIKIS</t>
  </si>
  <si>
    <t>54124</t>
  </si>
  <si>
    <t>G  THESSAL02</t>
  </si>
  <si>
    <t>235737-EPP-1-2014-1-GR-EPPKA3-ECHE</t>
  </si>
  <si>
    <t>999874352</t>
  </si>
  <si>
    <t>UNIVERSITY OF MACEDONIA</t>
  </si>
  <si>
    <t>156 EGNATIA ST</t>
  </si>
  <si>
    <t>54006</t>
  </si>
  <si>
    <t>31439-EPP-1-2014-1-GR-EPPKA3-ECHE</t>
  </si>
  <si>
    <t>998767291</t>
  </si>
  <si>
    <t>ALEXANDREIO TECHNOLOGIKO EKPAIDEITIKO IDRYMA THESSALONIKIS</t>
  </si>
  <si>
    <t>P.O. BOX 141, ATEI THESSALONIKIS, SINDOS</t>
  </si>
  <si>
    <t>57400</t>
  </si>
  <si>
    <t>G  THESSAL14</t>
  </si>
  <si>
    <t>251700-EPP-1-2014-1-GR-EPPKA3-ECHE</t>
  </si>
  <si>
    <t>969038343</t>
  </si>
  <si>
    <t>DIETHNES PANEPISTIMIO ELLADOS</t>
  </si>
  <si>
    <t xml:space="preserve">14TH KM THESSALONIKI -N.MOUDANIA </t>
  </si>
  <si>
    <t xml:space="preserve">57001 THERMI, GREECE </t>
  </si>
  <si>
    <t>G  THESSAL15</t>
  </si>
  <si>
    <t>258758-EPP-1-2014-1-GR-EPPKA3-ECHE</t>
  </si>
  <si>
    <t>949620883</t>
  </si>
  <si>
    <t>ANOTATI ECCLESIASTIKI AKADEMIA THESSALONIKIS</t>
  </si>
  <si>
    <t>PLASTIRA 65</t>
  </si>
  <si>
    <t>54250</t>
  </si>
  <si>
    <t>223849-EPP-1-2014-1-GR-EPPKA3-ECHE</t>
  </si>
  <si>
    <t>999548238</t>
  </si>
  <si>
    <t>UNIVERSITY OF PELOPONNESE</t>
  </si>
  <si>
    <t>STAVROU 28 KAI KARYOTAKI 28</t>
  </si>
  <si>
    <t>TRIPOLI</t>
  </si>
  <si>
    <t>G  VOLOS01</t>
  </si>
  <si>
    <t>29090-EPP-1-2014-1-GR-EPPKA3-ECHE</t>
  </si>
  <si>
    <t>986152150</t>
  </si>
  <si>
    <t>PANEPISTIMIO THESSALIAS</t>
  </si>
  <si>
    <t>Argonafton &amp; Filellinon Street</t>
  </si>
  <si>
    <t>382 21</t>
  </si>
  <si>
    <t>VOLOS</t>
  </si>
  <si>
    <t>G  ZAKYNTH01</t>
  </si>
  <si>
    <t>223764-EPP-1-2014-1-GR-EPPKA3-ECHE</t>
  </si>
  <si>
    <t>948398101</t>
  </si>
  <si>
    <t>ANOTATO TECHNOLOGIKO EKPEDEYTIKO IDRYMA IONION NISON</t>
  </si>
  <si>
    <t>56 SYGGROU AVENUE</t>
  </si>
  <si>
    <t>11742</t>
  </si>
  <si>
    <t>265364-EPP-1-2014-1-HR-EPPKA3-ECHE</t>
  </si>
  <si>
    <t>949571316</t>
  </si>
  <si>
    <t>VELEUCILISTE U BJELOVARU</t>
  </si>
  <si>
    <t>TRG EUGENA KVATERNIKA 4</t>
  </si>
  <si>
    <t>43000</t>
  </si>
  <si>
    <t>BJELOVAR</t>
  </si>
  <si>
    <t>255729-EPP-1-2014-1-HR-EPPKA3-ECHE</t>
  </si>
  <si>
    <t>949619331</t>
  </si>
  <si>
    <t>MEDIMURSKO VELEUCILISTE U CAKOVCU</t>
  </si>
  <si>
    <t>BANA JOSIPA JELAČIĆA 22A</t>
  </si>
  <si>
    <t>40 000</t>
  </si>
  <si>
    <t>256892-EPP-1-2014-1-HR-EPPKA3-ECHE</t>
  </si>
  <si>
    <t>998812396</t>
  </si>
  <si>
    <t>SVEUCILISTE U DUBROVNIKU</t>
  </si>
  <si>
    <t>BRANITELJA DUBROVNIKA 29</t>
  </si>
  <si>
    <t xml:space="preserve">20 000 </t>
  </si>
  <si>
    <t>DUBROVNIK</t>
  </si>
  <si>
    <t>HR DUBROVN02</t>
  </si>
  <si>
    <t>263050-EPP-1-2014-1-HR-EPPKA3-ECHE</t>
  </si>
  <si>
    <t>949556960</t>
  </si>
  <si>
    <t>RIT CROATIA</t>
  </si>
  <si>
    <t>DON FRANA BULIĆA 6</t>
  </si>
  <si>
    <t>20000</t>
  </si>
  <si>
    <t>HR DUBROVN03</t>
  </si>
  <si>
    <t>268429-EPP-1-2014-1-HR-EPPKA3-ECHE</t>
  </si>
  <si>
    <t>918446150</t>
  </si>
  <si>
    <t>LIBERTAS INTERNATIONAL UNIVERSITY</t>
  </si>
  <si>
    <t>TRG J.F. KENNEDY 6B</t>
  </si>
  <si>
    <t xml:space="preserve">ZAGREB </t>
  </si>
  <si>
    <t>HR GOSPIC01</t>
  </si>
  <si>
    <t>270152-EPP-1-2015-1-HR-EPPKA3-ECHE</t>
  </si>
  <si>
    <t>938949719</t>
  </si>
  <si>
    <t>VELEUCILISTE NIKOLA TESLA U GOSPICU</t>
  </si>
  <si>
    <t>BANA IVANA KARLOVICA 16</t>
  </si>
  <si>
    <t>53 000</t>
  </si>
  <si>
    <t>GOSPIC</t>
  </si>
  <si>
    <t>HR KARLOVA01</t>
  </si>
  <si>
    <t>262210-EPP-1-2014-1-HR-EPPKA3-ECHE</t>
  </si>
  <si>
    <t>946613786</t>
  </si>
  <si>
    <t>VELEUCILISTE U KARLOVCU</t>
  </si>
  <si>
    <t>TRG J.J. STROSSMAYERA 9</t>
  </si>
  <si>
    <t>KARLOVAC</t>
  </si>
  <si>
    <t>HR KNIN01</t>
  </si>
  <si>
    <t>262908-EPP-1-2014-1-HR-EPPKA3-ECHE</t>
  </si>
  <si>
    <t>949592268</t>
  </si>
  <si>
    <t>VELEUCILISTE MARKO MARULIC</t>
  </si>
  <si>
    <t>KRALJA PETRA KREŠIMIRA IV, 30</t>
  </si>
  <si>
    <t>KNIN</t>
  </si>
  <si>
    <t>270041-EPP-1-2015-1-HR-EPPKA3-ECHE</t>
  </si>
  <si>
    <t>938925760</t>
  </si>
  <si>
    <t>VELEUCILISTE HRVATSKO ZAGORJE KRAPINA</t>
  </si>
  <si>
    <t>SETALISTE HRVATSKOG NARODNOG PREPORODA 6</t>
  </si>
  <si>
    <t>49000</t>
  </si>
  <si>
    <t xml:space="preserve">KRAPINA </t>
  </si>
  <si>
    <t>255228-EPP-1-2014-1-HR-EPPKA3-ECHE</t>
  </si>
  <si>
    <t>949341523</t>
  </si>
  <si>
    <t>VISOKO GOSPODARSKO UCILISTE U KRIZEVCIMA</t>
  </si>
  <si>
    <t>48, TADIJE SMIČIKLASA ST.</t>
  </si>
  <si>
    <t>48260</t>
  </si>
  <si>
    <t>255170-EPP-1-2014-1-HR-EPPKA3-ECHE</t>
  </si>
  <si>
    <t>973870204</t>
  </si>
  <si>
    <t>TRG SVETOG TROJSTVA 3</t>
  </si>
  <si>
    <t>260040-EPP-1-2014-1-HR-EPPKA3-ECHE</t>
  </si>
  <si>
    <t>949621368</t>
  </si>
  <si>
    <t>VELEUCILISTE U SLAVONSKOM BRODU</t>
  </si>
  <si>
    <t>DR. MILE BUDAKA 1</t>
  </si>
  <si>
    <t>HR POZEGA01</t>
  </si>
  <si>
    <t>255186-EPP-1-2014-1-HR-EPPKA3-ECHE</t>
  </si>
  <si>
    <t>949648916</t>
  </si>
  <si>
    <t>VELEUCILISTE U POZEGI</t>
  </si>
  <si>
    <t>VUKOVARSKA 17</t>
  </si>
  <si>
    <t>POŽEGA</t>
  </si>
  <si>
    <t>255226-EPP-1-2014-1-HR-EPPKA3-ECHE</t>
  </si>
  <si>
    <t>964366435</t>
  </si>
  <si>
    <t>SVEUCILISTE JURJA DOBRILE U PULI</t>
  </si>
  <si>
    <t>ZAGREBAČKA 30</t>
  </si>
  <si>
    <t>HR PULA02</t>
  </si>
  <si>
    <t>269051-EPP-1-2014-1-HR-EPPKA3-ECHE</t>
  </si>
  <si>
    <t>949404282</t>
  </si>
  <si>
    <t>POLITEHNIKA PULA - VISOKA TEHNICKO--POSLOVNA SKOLA S PRAVOM JAVNOSTI</t>
  </si>
  <si>
    <t>RIVA 6</t>
  </si>
  <si>
    <t>255208-EPP-1-2014-1-HR-EPPKA3-ECHE</t>
  </si>
  <si>
    <t>997640733</t>
  </si>
  <si>
    <t>SVEUCILISTE U RIJECI</t>
  </si>
  <si>
    <t>TRG BRACE MAZURANICA 10</t>
  </si>
  <si>
    <t>256136-EPP-1-2014-1-HR-EPPKA3-ECHE</t>
  </si>
  <si>
    <t>949597021</t>
  </si>
  <si>
    <t>VELEUCILISTE U RIJECI</t>
  </si>
  <si>
    <t>TRPIMIROVA 2/V</t>
  </si>
  <si>
    <t>HR RIJEKA03</t>
  </si>
  <si>
    <t>269530-EPP-1-2015-1-HR-EPPKA3-ECHE</t>
  </si>
  <si>
    <t>950212292</t>
  </si>
  <si>
    <t>VISOKA POSLOVNA SKOLA PAR</t>
  </si>
  <si>
    <t>Školjić 9</t>
  </si>
  <si>
    <t>270854-EPP-1-2016-1-HR-EPPKA3-ECHE</t>
  </si>
  <si>
    <t>939152740</t>
  </si>
  <si>
    <t>Veleuciliste u Sibeniku</t>
  </si>
  <si>
    <t>22000</t>
  </si>
  <si>
    <t>255210-EPP-1-2014-1-HR-EPPKA3-ECHE</t>
  </si>
  <si>
    <t>999818189</t>
  </si>
  <si>
    <t>SVEUCILISTE U SPLITU</t>
  </si>
  <si>
    <t>LIVANJSKA 5</t>
  </si>
  <si>
    <t>HR SPLIT02</t>
  </si>
  <si>
    <t>264404-EPP-1-2014-1-HR-EPPKA3-ECHE</t>
  </si>
  <si>
    <t>949282935</t>
  </si>
  <si>
    <t>VISOKA SKOLA ZA MENADZMENT I DIZAJN ASPIRA</t>
  </si>
  <si>
    <t>MIKE TRIPALA 6</t>
  </si>
  <si>
    <t>HR SPLIT04</t>
  </si>
  <si>
    <t>270675-EPP-1-2016-1-HR-EPPKA3-ECHE</t>
  </si>
  <si>
    <t>938801115</t>
  </si>
  <si>
    <t>VISOKA SKOLA ZA INSPEKCIJSKI I KADROVSKI MENADZMENT</t>
  </si>
  <si>
    <t>114 Brigade, 12</t>
  </si>
  <si>
    <t>HR SPLIT05</t>
  </si>
  <si>
    <t>271213-EPP-1-2016-1-HR-EPPKA3-ECHE</t>
  </si>
  <si>
    <t>928267788</t>
  </si>
  <si>
    <t>TV-AKADEMIJA VISOKA SKOLA MULTIMEDIJSKIH I KOMUNIKACIJSKIH TEHNOLOGIJA</t>
  </si>
  <si>
    <t>Ruđera Boškovića 22</t>
  </si>
  <si>
    <t>270128-EPP-1-2015-1-HR-EPPKA3-ECHE</t>
  </si>
  <si>
    <t>944660400</t>
  </si>
  <si>
    <t>SVEUCILISTE SJEVER</t>
  </si>
  <si>
    <t>104. BRIGADE 3</t>
  </si>
  <si>
    <t>VARAŽDIN</t>
  </si>
  <si>
    <t>266375-EPP-1-2014-1-HR-EPPKA3-ECHE</t>
  </si>
  <si>
    <t>949533389</t>
  </si>
  <si>
    <t>VISOKA SKOLA ZA MENADZMENT U TURIZMU I INFORMATICI U VIROVITICI</t>
  </si>
  <si>
    <t>MATIJE GUPCA 78</t>
  </si>
  <si>
    <t>VIROVITICA</t>
  </si>
  <si>
    <t>HR VUKOVAR01</t>
  </si>
  <si>
    <t>263513-EPP-1-2014-1-HR-EPPKA3-ECHE</t>
  </si>
  <si>
    <t>946888587</t>
  </si>
  <si>
    <t>COLLEGE OF APPLIED SCIENCES LAVOSLAV RUZICKA IN VUKOVAR</t>
  </si>
  <si>
    <t>ŽUPANIJSKA 50</t>
  </si>
  <si>
    <t>32000</t>
  </si>
  <si>
    <t>VUKOVAR</t>
  </si>
  <si>
    <t>256182-EPP-1-2014-1-HR-EPPKA3-ECHE</t>
  </si>
  <si>
    <t>991684060</t>
  </si>
  <si>
    <t>SVEUCILISTE U ZADRU</t>
  </si>
  <si>
    <t>ULICA MIHOVILA PAVLINOVIĆA BB</t>
  </si>
  <si>
    <t>255154-EPP-1-2014-1-HR-EPPKA3-ECHE</t>
  </si>
  <si>
    <t>999933231</t>
  </si>
  <si>
    <t>SVEUCILISTE U ZAGREBU</t>
  </si>
  <si>
    <t>TRG MARŠALA TITA 14</t>
  </si>
  <si>
    <t>HR-10000</t>
  </si>
  <si>
    <t>HR ZAGREB02</t>
  </si>
  <si>
    <t>255176-EPP-1-2014-1-HR-EPPKA3-ECHE</t>
  </si>
  <si>
    <t>949476838</t>
  </si>
  <si>
    <t>RRIF VISOKA SKOLA ZA FINANCIJSKI MENADZMENT</t>
  </si>
  <si>
    <t>MARTIĆEVA 29</t>
  </si>
  <si>
    <t>HR ZAGREB04</t>
  </si>
  <si>
    <t>255196-EPP-1-2014-1-HR-EPPKA3-ECHE</t>
  </si>
  <si>
    <t>949366258</t>
  </si>
  <si>
    <t>ZDRAVSTVENO VELEUCILISTE</t>
  </si>
  <si>
    <t>MLINARSKA CESTA 38</t>
  </si>
  <si>
    <t>255224-EPP-1-2014-1-HR-EPPKA3-ECHE</t>
  </si>
  <si>
    <t>949201067</t>
  </si>
  <si>
    <t>TEHNICKO VELEUCILISTE U ZAGREBU</t>
  </si>
  <si>
    <t>VRBIK 8</t>
  </si>
  <si>
    <t>HR ZAGREB06</t>
  </si>
  <si>
    <t>255236-EPP-1-2014-1-HR-EPPKA3-ECHE</t>
  </si>
  <si>
    <t>949539500</t>
  </si>
  <si>
    <t>ZAGREBACKA SKOLA EKONOMIJE I MANAGEMENTA</t>
  </si>
  <si>
    <t>JORDANOVAC 110</t>
  </si>
  <si>
    <t>HR ZAGREB07</t>
  </si>
  <si>
    <t>256194-EPP-1-2014-1-HR-EPPKA3-ECHE</t>
  </si>
  <si>
    <t>957470317</t>
  </si>
  <si>
    <t>VISOKA SKOLA ZA EKONOMIJU PODUZETNISTVO I UPRAVLJANJE NIKOLA SUBIC ZRINSKI</t>
  </si>
  <si>
    <t>SELSKA CESTA 119</t>
  </si>
  <si>
    <t>10110</t>
  </si>
  <si>
    <t>259392-EPP-1-2014-1-HR-EPPKA3-ECHE</t>
  </si>
  <si>
    <t>949424264</t>
  </si>
  <si>
    <t>VELEUCILISTE VELIKA GORICA</t>
  </si>
  <si>
    <t>ZAGREBAČKA CESTA 5</t>
  </si>
  <si>
    <t xml:space="preserve">10410 </t>
  </si>
  <si>
    <t>HR ZAGREB10</t>
  </si>
  <si>
    <t>260522-EPP-1-2014-1-HR-EPPKA3-ECHE</t>
  </si>
  <si>
    <t>947405500</t>
  </si>
  <si>
    <t>VELEUCILISTE VERN</t>
  </si>
  <si>
    <t>TRG BANA JOSIPA JELAČIĆA 3</t>
  </si>
  <si>
    <t>261486-EPP-1-2014-1-HR-EPPKA3-ECHE</t>
  </si>
  <si>
    <t>949592462</t>
  </si>
  <si>
    <t>ALGEBRA UNIVERSITY COLLEGE</t>
  </si>
  <si>
    <t>ILICA 242</t>
  </si>
  <si>
    <t>261046-EPP-1-2014-1-HR-EPPKA3-ECHE</t>
  </si>
  <si>
    <t>947865668</t>
  </si>
  <si>
    <t>EFFECTUS STUDIJ FINANCIJE I PRAVO - VISOKO UCILISTE</t>
  </si>
  <si>
    <t>TRG J.F. KENNEDY 2</t>
  </si>
  <si>
    <t>10 000</t>
  </si>
  <si>
    <t>HR ZAGREB15</t>
  </si>
  <si>
    <t>266495-EPP-1-2014-1-HR-EPPKA3-ECHE</t>
  </si>
  <si>
    <t>947889627</t>
  </si>
  <si>
    <t>HRVATSKO KATOLICKO SVEUCILISTE</t>
  </si>
  <si>
    <t>HR ZAGREB16</t>
  </si>
  <si>
    <t>267965-EPP-1-2014-1-HR-EPPKA3-ECHE</t>
  </si>
  <si>
    <t>949589164</t>
  </si>
  <si>
    <t>VISOKA SKOLA ZA INFORMACIJSKE TEHNOLOGIJE</t>
  </si>
  <si>
    <t>KLAIĆEVA 7</t>
  </si>
  <si>
    <t>HR ZAGREB17</t>
  </si>
  <si>
    <t>268430-EPP-1-2014-1-HR-EPPKA3-ECHE</t>
  </si>
  <si>
    <t>949485180</t>
  </si>
  <si>
    <t>VISOKA SKOLA TRZISNIH KOMUNIKACIJA AGORA</t>
  </si>
  <si>
    <t>TRNJANSKA CESTA 114</t>
  </si>
  <si>
    <t>HR ZAGREB18</t>
  </si>
  <si>
    <t>268675-EPP-1-2014-1-HR-EPPKA3-ECHE</t>
  </si>
  <si>
    <t>949407677</t>
  </si>
  <si>
    <t>VISOKA SKOLA MEDJUNARODNIH ODNOSA I DIPLOMACIJE DAG HAMMARSKJÖLD</t>
  </si>
  <si>
    <t>HR ZAGREB20</t>
  </si>
  <si>
    <t>270010-EPP-1-2015-1-HR-EPPKA3-ECHE</t>
  </si>
  <si>
    <t>946687700</t>
  </si>
  <si>
    <t>VISOKA SKOLA ZA SIGURNOST S PRAVOM JAVNOSTI</t>
  </si>
  <si>
    <t>Ulica Ivana Lučića 5 n/a</t>
  </si>
  <si>
    <t>Zagreb N/A</t>
  </si>
  <si>
    <t>HR ZAGREB21</t>
  </si>
  <si>
    <t>270014-EPP-1-2015-1-HR-EPPKA3-ECHE</t>
  </si>
  <si>
    <t>939039347</t>
  </si>
  <si>
    <t>POSLOVNO VELEUCILISTE ZAGREB (ZAGREB SCHOOL OF BUSINESS)</t>
  </si>
  <si>
    <t>Ulica grada Vukovara 68</t>
  </si>
  <si>
    <t>HR ZAGREB23</t>
  </si>
  <si>
    <t>270315-EPP-1-2015-1-HR-EPPKA3-ECHE</t>
  </si>
  <si>
    <t>938803540</t>
  </si>
  <si>
    <t>EDWARD BERNAYS COLLEGE OF COMMUNICATION MANAGEMENT</t>
  </si>
  <si>
    <t>Jurja Ratkaja 8</t>
  </si>
  <si>
    <t>271194-EPP-1-2016-1-HR-EPPKA3-ECHE</t>
  </si>
  <si>
    <t>937486183</t>
  </si>
  <si>
    <t>POLICIJSKA AKADEMIJA</t>
  </si>
  <si>
    <t>AVENIJA GOJKA SUSKA 1</t>
  </si>
  <si>
    <t>HR ZAPRESI01</t>
  </si>
  <si>
    <t>263599-EPP-1-2014-1-HR-EPPKA3-ECHE</t>
  </si>
  <si>
    <t>949580725</t>
  </si>
  <si>
    <t>VELEUCILISTE S PRAVOM JAVNOSTI BALTAZAR ZAPRESIC</t>
  </si>
  <si>
    <t>VLADIMIRA NOVAKA 23</t>
  </si>
  <si>
    <t>10290</t>
  </si>
  <si>
    <t>ZAPREŠIĆ</t>
  </si>
  <si>
    <t>HU BAJA01</t>
  </si>
  <si>
    <t>47569-EPP-1-2014-1-HU-EPPKA3-ECHE</t>
  </si>
  <si>
    <t>949428823</t>
  </si>
  <si>
    <t>EOTVOS JOZSEF FOISKOLA</t>
  </si>
  <si>
    <t>SZEGEDI UT 2</t>
  </si>
  <si>
    <t>6500</t>
  </si>
  <si>
    <t>BAJA</t>
  </si>
  <si>
    <t>45677-EPP-1-2014-1-HU-EPPKA3-ECHE</t>
  </si>
  <si>
    <t>999896468</t>
  </si>
  <si>
    <t>EGYETEM TER 1-3</t>
  </si>
  <si>
    <t>1053</t>
  </si>
  <si>
    <t>46968-EPP-1-2014-1-HU-EPPKA3-ECHE</t>
  </si>
  <si>
    <t>999904228</t>
  </si>
  <si>
    <t>MUËGYETEM RAKPART 3</t>
  </si>
  <si>
    <t>1111</t>
  </si>
  <si>
    <t>51840-EPP-1-2014-1-HU-EPPKA3-ECHE</t>
  </si>
  <si>
    <t>999857086</t>
  </si>
  <si>
    <t>FŐVÁM TÉR , 8</t>
  </si>
  <si>
    <t>1093</t>
  </si>
  <si>
    <t>HU BUDAPES05</t>
  </si>
  <si>
    <t>272054-EPP-1-2018-1-HU-EPPKA1-ECHE</t>
  </si>
  <si>
    <t>917811673</t>
  </si>
  <si>
    <t>ALLATORVOSTUDOMANYI EGYETEM</t>
  </si>
  <si>
    <t>ISTVAN UTCA 2</t>
  </si>
  <si>
    <t>1078</t>
  </si>
  <si>
    <t>49498-EPP-1-2014-1-HU-EPPKA3-ECHE</t>
  </si>
  <si>
    <t>999860675</t>
  </si>
  <si>
    <t>SEMMELWEIS EGYETEM</t>
  </si>
  <si>
    <t>ULLOI UTCA 26</t>
  </si>
  <si>
    <t>1085</t>
  </si>
  <si>
    <t>HU BUDAPES09</t>
  </si>
  <si>
    <t>219490-EPP-1-2014-1-HU-EPPKA3-ECHE</t>
  </si>
  <si>
    <t>946566644</t>
  </si>
  <si>
    <t>EVANGÉLIKUS HITTUDOMÁNYI EGYETEM</t>
  </si>
  <si>
    <t>RÓZSAVÖLGYI KÖZ 3.</t>
  </si>
  <si>
    <t>H-1141</t>
  </si>
  <si>
    <t>47059-EPP-1-2014-1-HU-EPPKA3-ECHE</t>
  </si>
  <si>
    <t>950913505</t>
  </si>
  <si>
    <t>KAROLI GASPAR REFORMATUS EGYETEM</t>
  </si>
  <si>
    <t>KALVIN TER 9</t>
  </si>
  <si>
    <t>1091</t>
  </si>
  <si>
    <t>66278-EPP-1-2014-1-HU-EPPKA3-ECHE</t>
  </si>
  <si>
    <t>999879687</t>
  </si>
  <si>
    <t>PAZMANY PETER KATOLIKUS EGYETEM</t>
  </si>
  <si>
    <t>28, SZENTKIRÁLYI UTCA</t>
  </si>
  <si>
    <t>1088</t>
  </si>
  <si>
    <t>HU BUDAPES15</t>
  </si>
  <si>
    <t>48856-EPP-1-2014-1-HU-EPPKA3-ECHE</t>
  </si>
  <si>
    <t>949482367</t>
  </si>
  <si>
    <t>GABOR DENES FOISKOLA</t>
  </si>
  <si>
    <t>FEJÉR LIPÓT UTCA 70.</t>
  </si>
  <si>
    <t>48668-EPP-1-2014-1-HU-EPPKA3-ECHE</t>
  </si>
  <si>
    <t>986279123</t>
  </si>
  <si>
    <t>OBUDAI EGYETEM</t>
  </si>
  <si>
    <t>Bécsi ut 96/b</t>
  </si>
  <si>
    <t>H-1034</t>
  </si>
  <si>
    <t>51693-EPP-1-2014-1-HU-EPPKA3-ECHE</t>
  </si>
  <si>
    <t>947274259</t>
  </si>
  <si>
    <t>BUDAPESTI GAZDASAGI EGYETEM</t>
  </si>
  <si>
    <t>Markó utca 29-31.</t>
  </si>
  <si>
    <t>HU BUDAPES25</t>
  </si>
  <si>
    <t>48141-EPP-1-2014-1-HU-EPPKA3-ECHE</t>
  </si>
  <si>
    <t>949035779</t>
  </si>
  <si>
    <t>LISZT FERENC ZENEMUVESZETI EGYETEM</t>
  </si>
  <si>
    <t xml:space="preserve"> Liszt Ferenc ter 8.</t>
  </si>
  <si>
    <t>1061</t>
  </si>
  <si>
    <t>HU BUDAPES26</t>
  </si>
  <si>
    <t>48508-EPP-1-2014-1-HU-EPPKA3-ECHE</t>
  </si>
  <si>
    <t>944411692</t>
  </si>
  <si>
    <t>MAGYAR KEPZOMUVESZETI EGYETEM</t>
  </si>
  <si>
    <t>ANDRASSY UT 69-71</t>
  </si>
  <si>
    <t>1062</t>
  </si>
  <si>
    <t>HU BUDAPES27</t>
  </si>
  <si>
    <t>43139-EPP-1-2014-1-HU-EPPKA3-ECHE</t>
  </si>
  <si>
    <t>990511621</t>
  </si>
  <si>
    <t>MOHOLY-NAGY MUVESZETI EGYETEM</t>
  </si>
  <si>
    <t>ZUGLIGETI ÚT 9-25.</t>
  </si>
  <si>
    <t>H-1121</t>
  </si>
  <si>
    <t>HU BUDAPES28</t>
  </si>
  <si>
    <t>63600-EPP-1-2014-1-HU-EPPKA3-ECHE</t>
  </si>
  <si>
    <t>945280715</t>
  </si>
  <si>
    <t>ALTALANOS VALLALKOZASI FOISKOLA</t>
  </si>
  <si>
    <t>VILLANYI UT 11-13.</t>
  </si>
  <si>
    <t>H-1114</t>
  </si>
  <si>
    <t xml:space="preserve">BUDAPEST </t>
  </si>
  <si>
    <t>HU BUDAPES29</t>
  </si>
  <si>
    <t>215217-EPP-1-2014-1-HU-EPPKA3-ECHE</t>
  </si>
  <si>
    <t>948009131</t>
  </si>
  <si>
    <t>MAGYAR TANCMUVESZETI EGYETEM</t>
  </si>
  <si>
    <t>COLUMBUS UTCA 87-89.</t>
  </si>
  <si>
    <t>1145</t>
  </si>
  <si>
    <t>HU BUDAPES35</t>
  </si>
  <si>
    <t>270208-EPP-1-2015-1-HU-EPPKA3-ECHE</t>
  </si>
  <si>
    <t>938827790</t>
  </si>
  <si>
    <t>A TAN KAPUJA BUDDHISTA FOISKOLA</t>
  </si>
  <si>
    <t>BORZSONY U. 11</t>
  </si>
  <si>
    <t>1098</t>
  </si>
  <si>
    <t>HU BUDAPES36</t>
  </si>
  <si>
    <t>210427-EPP-1-2014-1-HU-EPPKA3-ECHE</t>
  </si>
  <si>
    <t>997626959</t>
  </si>
  <si>
    <t>WESLEY JANOS LELKESZKEPZO FOISKOLA</t>
  </si>
  <si>
    <t>Dankó u. 11.</t>
  </si>
  <si>
    <t>1086</t>
  </si>
  <si>
    <t>HU BUDAPES37</t>
  </si>
  <si>
    <t>221374-EPP-1-2014-1-HU-EPPKA3-ECHE</t>
  </si>
  <si>
    <t>949109790</t>
  </si>
  <si>
    <t>SZINHAZ-ES FILMMUVESZETI EGYETEM</t>
  </si>
  <si>
    <t>Vas u. 2/c</t>
  </si>
  <si>
    <t>HU BUDAPES41</t>
  </si>
  <si>
    <t>103695-EPP-1-2014-1-HU-EPPKA3-ECHE</t>
  </si>
  <si>
    <t>946619509</t>
  </si>
  <si>
    <t>IBS NEMZETKÖZI ÜZLETI FOISKOLA</t>
  </si>
  <si>
    <t>Tarogato ut 2-4.</t>
  </si>
  <si>
    <t>1021</t>
  </si>
  <si>
    <t>HU BUDAPES42</t>
  </si>
  <si>
    <t>270880-EPP-1-2016-1-HU-EPPKA3-ECHE</t>
  </si>
  <si>
    <t>935447049</t>
  </si>
  <si>
    <t>TESTNEVELESI EGYETEM</t>
  </si>
  <si>
    <t>ALKOTAS UTCA 44</t>
  </si>
  <si>
    <t>1123</t>
  </si>
  <si>
    <t>219998-EPP-1-2014-1-HU-EPPKA3-ECHE</t>
  </si>
  <si>
    <t>945347548</t>
  </si>
  <si>
    <t>MILTON FRIEDMAN EGYETEM</t>
  </si>
  <si>
    <t>Kelta u. 2.</t>
  </si>
  <si>
    <t>1039</t>
  </si>
  <si>
    <t>HU BUDAPES45</t>
  </si>
  <si>
    <t>223809-EPP-1-2014-1-HU-EPPKA3-ECHE</t>
  </si>
  <si>
    <t>949453752</t>
  </si>
  <si>
    <t>BUDAPESTI METROPOLITAN EGYETEM</t>
  </si>
  <si>
    <t>NAGY LAJOS KIRALY UTJA 1-9</t>
  </si>
  <si>
    <t>1148</t>
  </si>
  <si>
    <t>HU BUDAPES46</t>
  </si>
  <si>
    <t>221262-EPP-1-2014-1-HU-EPPKA3-ECHE</t>
  </si>
  <si>
    <t>948556793</t>
  </si>
  <si>
    <t>ANDRASSY GYULA BUDAPESTI NEMET NYELVU EGYETEM ANDRASSY GYULA DEUTSCHSPRACHIGE UNIVERSITAT BUDAPEST</t>
  </si>
  <si>
    <t>POLLACK MIHÁLY TÉR 3.</t>
  </si>
  <si>
    <t>223712-EPP-1-2014-1-HU-EPPKA3-ECHE</t>
  </si>
  <si>
    <t>999480338</t>
  </si>
  <si>
    <t>Nador u. 9.</t>
  </si>
  <si>
    <t>1051</t>
  </si>
  <si>
    <t>HU BUDAPES49</t>
  </si>
  <si>
    <t>269701-EPP-1-2015-1-HU-EPPKA3-ECHE</t>
  </si>
  <si>
    <t>939440248</t>
  </si>
  <si>
    <t>SAPIENTIA SZERZETESI HITTUDOMÁNYI FOISKOLA</t>
  </si>
  <si>
    <t>PIARISTA KÖZ 1.</t>
  </si>
  <si>
    <t>1052</t>
  </si>
  <si>
    <t>HU BUDAPES50</t>
  </si>
  <si>
    <t>255107-EPP-1-2014-1-HU-EPPKA3-ECHE</t>
  </si>
  <si>
    <t>949263535</t>
  </si>
  <si>
    <t>WEKERLE SANDOR UZLETI FOISKOLA</t>
  </si>
  <si>
    <t>JÁZMIN UTCA 10</t>
  </si>
  <si>
    <t>1083</t>
  </si>
  <si>
    <t>HU BUDAPES51</t>
  </si>
  <si>
    <t>256535-EPP-1-2014-1-HU-EPPKA3-ECHE</t>
  </si>
  <si>
    <t>949229876</t>
  </si>
  <si>
    <t>BUDAPEST KORTARSTANC FOISKOLA</t>
  </si>
  <si>
    <t>2 PERC STREET</t>
  </si>
  <si>
    <t>263623-EPP-1-2014-1-HU-EPPKA3-ECHE</t>
  </si>
  <si>
    <t>943340812</t>
  </si>
  <si>
    <t>NEMZETI KOZSZOLGALATI EGYETEM</t>
  </si>
  <si>
    <t>PF.: 60.</t>
  </si>
  <si>
    <t>1441</t>
  </si>
  <si>
    <t>50608-EPP-1-2014-1-HU-EPPKA3-ECHE</t>
  </si>
  <si>
    <t>999881239</t>
  </si>
  <si>
    <t>EGYETEM TÉR 1.</t>
  </si>
  <si>
    <t>HU DEBRECE04</t>
  </si>
  <si>
    <t>224484-EPP-1-2014-1-HU-EPPKA3-ECHE</t>
  </si>
  <si>
    <t>949591395</t>
  </si>
  <si>
    <t>DEBRECENI REFORMÁTUS HITTUDOMÁNYI EGYETEM</t>
  </si>
  <si>
    <t>KÁLVIN TÉR 16.</t>
  </si>
  <si>
    <t>4026</t>
  </si>
  <si>
    <t>223798-EPP-1-2014-1-HU-EPPKA3-ECHE</t>
  </si>
  <si>
    <t>949223086</t>
  </si>
  <si>
    <t>UNIVERSITY OF DUNAUJVAROS</t>
  </si>
  <si>
    <t>Tancsics M. 1/a</t>
  </si>
  <si>
    <t>DUNAUJVAROS</t>
  </si>
  <si>
    <t>HU EGER02</t>
  </si>
  <si>
    <t>272009-EPP-1-2018-1-HU-EPPKA1-ECHE</t>
  </si>
  <si>
    <t>917635715</t>
  </si>
  <si>
    <t>ESZTERHAZY KAROLY EGYETEM</t>
  </si>
  <si>
    <t>ESZTERHAZY TER 1</t>
  </si>
  <si>
    <t>3300</t>
  </si>
  <si>
    <t>HU GODOLLO01</t>
  </si>
  <si>
    <t>49639-EPP-1-2014-1-HU-EPPKA3-ECHE</t>
  </si>
  <si>
    <t>999885604</t>
  </si>
  <si>
    <t>SZENT ISTVAN UNIVERSITY</t>
  </si>
  <si>
    <t>PATER KAROLY UTCA 1</t>
  </si>
  <si>
    <t>GODOLLO</t>
  </si>
  <si>
    <t>49429-EPP-1-2014-1-HU-EPPKA3-ECHE</t>
  </si>
  <si>
    <t>999879590</t>
  </si>
  <si>
    <t>GYŐR</t>
  </si>
  <si>
    <t>HU KALOCSA01</t>
  </si>
  <si>
    <t>243517-EPP-1-2014-1-HU-EPPKA3-ECHE</t>
  </si>
  <si>
    <t>943120719</t>
  </si>
  <si>
    <t>TOMORI PAL COLLEGE</t>
  </si>
  <si>
    <t>SZENT ISTVAN KIRALY UT 2-4</t>
  </si>
  <si>
    <t>6300</t>
  </si>
  <si>
    <t>KALOCSA</t>
  </si>
  <si>
    <t>HU KAPOSVA01</t>
  </si>
  <si>
    <t>45384-EPP-1-2014-1-HU-EPPKA3-ECHE</t>
  </si>
  <si>
    <t>999838268</t>
  </si>
  <si>
    <t>KAPOSVARI EGYETEM</t>
  </si>
  <si>
    <t>40. GUBA SANDOR STREET</t>
  </si>
  <si>
    <t>7400</t>
  </si>
  <si>
    <t>KAPOSVAR</t>
  </si>
  <si>
    <t>HU KECSKEM03</t>
  </si>
  <si>
    <t>271970-EPP-1-2018-1-HU-EPPKA1-ECHE</t>
  </si>
  <si>
    <t>917663748</t>
  </si>
  <si>
    <t>NEUMANN JÁNOS EGYETEM</t>
  </si>
  <si>
    <t>Izsáki út. 10.</t>
  </si>
  <si>
    <t>Kecskemét</t>
  </si>
  <si>
    <t>47054-EPP-1-2014-1-HU-EPPKA3-ECHE</t>
  </si>
  <si>
    <t>999451432</t>
  </si>
  <si>
    <t>Egyetemváros</t>
  </si>
  <si>
    <t>HU NYIREGY04</t>
  </si>
  <si>
    <t>47086-EPP-1-2014-1-HU-EPPKA3-ECHE</t>
  </si>
  <si>
    <t>990875856</t>
  </si>
  <si>
    <t>NYIREGYHAZI EGYETEM</t>
  </si>
  <si>
    <t>SOSTOI UT 31B</t>
  </si>
  <si>
    <t>4400</t>
  </si>
  <si>
    <t>NYIREGYHAZA</t>
  </si>
  <si>
    <t>HU NYIREGY05</t>
  </si>
  <si>
    <t>271294-EPP-1-2016-1-HU-EPPKA3-ECHE</t>
  </si>
  <si>
    <t>928669853</t>
  </si>
  <si>
    <t>Saint Athanasius Greek-Catholic Theological College</t>
  </si>
  <si>
    <t>Bethlen Gabor st. 13-19.</t>
  </si>
  <si>
    <t>Nyiregyhaza</t>
  </si>
  <si>
    <t>48792-EPP-1-2014-1-HU-EPPKA3-ECHE</t>
  </si>
  <si>
    <t>999889872</t>
  </si>
  <si>
    <t>PECSI TUDOMANYEGYETEM - UNIVERSITY OF PECS</t>
  </si>
  <si>
    <t>000</t>
  </si>
  <si>
    <t>7622</t>
  </si>
  <si>
    <t>PECS</t>
  </si>
  <si>
    <t>HU PECS02</t>
  </si>
  <si>
    <t>271680-EPP-1-2017-1-HU-EPPKA3-ECHE</t>
  </si>
  <si>
    <t>931966689</t>
  </si>
  <si>
    <t>PECSI PUSPOKI HITTUDOMANYI FOISKOLA</t>
  </si>
  <si>
    <t>Hunyadi Janos 11.</t>
  </si>
  <si>
    <t>7625</t>
  </si>
  <si>
    <t>Pecs</t>
  </si>
  <si>
    <t>HU SAROSPA02</t>
  </si>
  <si>
    <t>245585-EPP-1-2014-1-HU-EPPKA3-ECHE</t>
  </si>
  <si>
    <t>948652629</t>
  </si>
  <si>
    <t>SÁROSPATAKI REFORMÁTUS TEOLÓGIAI AKADÉMIA</t>
  </si>
  <si>
    <t>RÁKÓCZI ÚT 1.</t>
  </si>
  <si>
    <t>H-3950</t>
  </si>
  <si>
    <t>SÁROSPATAK</t>
  </si>
  <si>
    <t>62997-EPP-1-2014-1-HU-EPPKA3-ECHE</t>
  </si>
  <si>
    <t>999871927</t>
  </si>
  <si>
    <t>SOPRONI EGYETEM</t>
  </si>
  <si>
    <t>SOPRON BAJCSY ZSILINSZKY U 4</t>
  </si>
  <si>
    <t>9400</t>
  </si>
  <si>
    <t>45999-EPP-1-2014-1-HU-EPPKA3-ECHE</t>
  </si>
  <si>
    <t>999840014</t>
  </si>
  <si>
    <t>SZEGEDI TUDOMANYEGYETEM</t>
  </si>
  <si>
    <t>DUGONICS TER  13</t>
  </si>
  <si>
    <t>6720</t>
  </si>
  <si>
    <t>SZEGED</t>
  </si>
  <si>
    <t>HU SZEGED04</t>
  </si>
  <si>
    <t>247873-EPP-1-2014-1-HU-EPPKA3-ECHE</t>
  </si>
  <si>
    <t>949252962</t>
  </si>
  <si>
    <t>GAL FERENC FOISKOLA</t>
  </si>
  <si>
    <t>6 DÓM TÉR</t>
  </si>
  <si>
    <t>HU SZFVAR01</t>
  </si>
  <si>
    <t>68560-EPP-1-2014-1-HU-EPPKA3-ECHE</t>
  </si>
  <si>
    <t>945856119</t>
  </si>
  <si>
    <t>KODOLANYI JANOS EGYETEM</t>
  </si>
  <si>
    <t>Fürdö utca 1.</t>
  </si>
  <si>
    <t>SZÉKESFEHÉRVÁR</t>
  </si>
  <si>
    <t>HU TATABAN01</t>
  </si>
  <si>
    <t>50316-EPP-1-2014-1-HU-EPPKA3-ECHE</t>
  </si>
  <si>
    <t>949644260</t>
  </si>
  <si>
    <t>EDUTUS EGYETEM</t>
  </si>
  <si>
    <t>STUDIUM TÉR 1.</t>
  </si>
  <si>
    <t>TATABANYA</t>
  </si>
  <si>
    <t>47346-EPP-1-2014-1-HU-EPPKA3-ECHE</t>
  </si>
  <si>
    <t>999876195</t>
  </si>
  <si>
    <t>EGYETEM  10</t>
  </si>
  <si>
    <t>VESZPREM</t>
  </si>
  <si>
    <t>HU VESZPRE02</t>
  </si>
  <si>
    <t>223956-EPP-1-2014-1-HU-EPPKA3-ECHE</t>
  </si>
  <si>
    <t>946501072</t>
  </si>
  <si>
    <t>ARCHIEPISCOPAL THEOLOGICAL COLLEGE OF VESZPREM</t>
  </si>
  <si>
    <t>18/2 JUTASI STREET</t>
  </si>
  <si>
    <t>HU VESZPRE03</t>
  </si>
  <si>
    <t>268528-EPP-1-2014-1-HU-EPPKA3-ECHE</t>
  </si>
  <si>
    <t>947333235</t>
  </si>
  <si>
    <t>PAPAI REFORMATUS TEOLOGIAI AKADEMIA</t>
  </si>
  <si>
    <t>MÁRCIUS 15. TÉR. 13-14.</t>
  </si>
  <si>
    <t>PÁPA</t>
  </si>
  <si>
    <t>HU ZSAMBEK01</t>
  </si>
  <si>
    <t>52929-EPP-1-2014-1-HU-EPPKA3-ECHE</t>
  </si>
  <si>
    <t>949586448</t>
  </si>
  <si>
    <t>APOR VILMOS KATOLIKUS FOISKOLA</t>
  </si>
  <si>
    <t>KONSTANTIN TÉR 1-5.</t>
  </si>
  <si>
    <t>2600</t>
  </si>
  <si>
    <t>VÁC</t>
  </si>
  <si>
    <t>I  ADRIA01</t>
  </si>
  <si>
    <t>227904-EPP-1-2014-1-IT-EPPKA3-ECHE</t>
  </si>
  <si>
    <t>945391101</t>
  </si>
  <si>
    <t>CONSERVATORIO DI ADRIA</t>
  </si>
  <si>
    <t xml:space="preserve">VIALE MADDALENA 2 </t>
  </si>
  <si>
    <t>45011</t>
  </si>
  <si>
    <t>ADRIA</t>
  </si>
  <si>
    <t>I  AGRIGEN02</t>
  </si>
  <si>
    <t>259394-EPP-1-2014-1-IT-EPPKA3-ECHE</t>
  </si>
  <si>
    <t>945097094</t>
  </si>
  <si>
    <t>ISTITUTO SUPERIORE DI STUDI MUSICALI "TOSCANINI"</t>
  </si>
  <si>
    <t>VIA ROMA, 21</t>
  </si>
  <si>
    <t>92016</t>
  </si>
  <si>
    <t>RIBERA</t>
  </si>
  <si>
    <t>I  ALESSAN01</t>
  </si>
  <si>
    <t>235301-EPP-1-2014-1-IT-EPPKA3-ECHE</t>
  </si>
  <si>
    <t>948557472</t>
  </si>
  <si>
    <t>CONSERVATORIO DI MUSICA "A. VIVALDI"</t>
  </si>
  <si>
    <t xml:space="preserve">1, VIA PARMA </t>
  </si>
  <si>
    <t>15121</t>
  </si>
  <si>
    <t>ALESSANDRIA</t>
  </si>
  <si>
    <t>I  ANCONA01</t>
  </si>
  <si>
    <t>28668-EPP-1-2014-1-IT-EPPKA3-ECHE</t>
  </si>
  <si>
    <t>999866689</t>
  </si>
  <si>
    <t>UNIVERSITA POLITECNICA DELLE MARCHE</t>
  </si>
  <si>
    <t>PIAZZA ROMA 22</t>
  </si>
  <si>
    <t>60121</t>
  </si>
  <si>
    <t>ANCONA</t>
  </si>
  <si>
    <t>I  ANCONA02</t>
  </si>
  <si>
    <t>272062-EPP-1-2018-1-IT-EPPKA1-ECHE</t>
  </si>
  <si>
    <t>913042183</t>
  </si>
  <si>
    <t>POLITECNICO DELLE ARTI APPLICATE ALL'IMPRESA</t>
  </si>
  <si>
    <t>via Valle Miano 41 a/b</t>
  </si>
  <si>
    <t>60125</t>
  </si>
  <si>
    <t>Ancona</t>
  </si>
  <si>
    <t>I  AOSTA02</t>
  </si>
  <si>
    <t>219664-EPP-1-2014-1-IT-EPPKA3-ECHE</t>
  </si>
  <si>
    <t>996297962</t>
  </si>
  <si>
    <t>UNIVERSITA DELLA VALLE D'AOSTA</t>
  </si>
  <si>
    <t xml:space="preserve">STRADA CAPPUCCINI, 2A </t>
  </si>
  <si>
    <t>AOSTA</t>
  </si>
  <si>
    <t>I  AOSTA03</t>
  </si>
  <si>
    <t>272591-EPP-1-2019-1-IT-EPPKA1-ECHE</t>
  </si>
  <si>
    <t>909950405</t>
  </si>
  <si>
    <t>ISTITUTO MUSICALE PAREGGIATO DELLA VALLE D'AOSTA</t>
  </si>
  <si>
    <t>VIA GUIDO REY</t>
  </si>
  <si>
    <t>I  AVELLIN01</t>
  </si>
  <si>
    <t>227142-EPP-1-2014-1-IT-EPPKA3-ECHE</t>
  </si>
  <si>
    <t>948304593</t>
  </si>
  <si>
    <t>CONSERVATORIO STATALE DI MUSICA DOMENICO CIMAROSA DI AVELLINO</t>
  </si>
  <si>
    <t>VIA CIRCUMVALLAZIONE 156</t>
  </si>
  <si>
    <t>83100</t>
  </si>
  <si>
    <t>AVELLINO</t>
  </si>
  <si>
    <t>29235-EPP-1-2014-1-IT-EPPKA3-ECHE</t>
  </si>
  <si>
    <t>999840596</t>
  </si>
  <si>
    <t>UNIVERSITA DEGLI STUDI DI BARI ALDO MORO</t>
  </si>
  <si>
    <t>PIAZZA UMBERTO I, 1</t>
  </si>
  <si>
    <t>70121</t>
  </si>
  <si>
    <t>BARI</t>
  </si>
  <si>
    <t>I  BARI02</t>
  </si>
  <si>
    <t>223475-EPP-1-2014-1-IT-EPPKA3-ECHE</t>
  </si>
  <si>
    <t>950025955</t>
  </si>
  <si>
    <t>ACCADEMIA DI BELLE ARTI DI BARI</t>
  </si>
  <si>
    <t>VIA RE DAVID 189/C</t>
  </si>
  <si>
    <t>70124</t>
  </si>
  <si>
    <t>I  BARI03</t>
  </si>
  <si>
    <t>269916-EPP-1-2015-1-IT-EPPKA3-ECHE</t>
  </si>
  <si>
    <t>939051084</t>
  </si>
  <si>
    <t>CONSERVATORIO DI MUSICA "NICCOLÒ PICCINNI" - BARI</t>
  </si>
  <si>
    <t>Via Cifarelli 26</t>
  </si>
  <si>
    <t>I  BARI05</t>
  </si>
  <si>
    <t>29243-EPP-1-2014-1-IT-EPPKA3-ECHE</t>
  </si>
  <si>
    <t>999431159</t>
  </si>
  <si>
    <t>POLITECNICO DI BARI</t>
  </si>
  <si>
    <t>via Amendola 126/B</t>
  </si>
  <si>
    <t>70126</t>
  </si>
  <si>
    <t>I  BARI06</t>
  </si>
  <si>
    <t>269682-EPP-1-2015-1-IT-EPPKA3-ECHE</t>
  </si>
  <si>
    <t>939380981</t>
  </si>
  <si>
    <t>FONDAZIONE ITS  ISTITUTO TECNICO SUPERIORE AREA NUOVE TECNOLOGIE PER IL MADE IN ITALY  SISTEMA ALIMENTARE  SETTORE PRODUZIONI AGROALIMENTARI</t>
  </si>
  <si>
    <t>S.C. 138 C.DA MARANGI N. 26</t>
  </si>
  <si>
    <t>70010</t>
  </si>
  <si>
    <t>Locorotondo</t>
  </si>
  <si>
    <t>I  BARI07</t>
  </si>
  <si>
    <t>269952-EPP-1-2015-1-IT-EPPKA3-ECHE</t>
  </si>
  <si>
    <t>947062314</t>
  </si>
  <si>
    <t>FONDAZIONE ITS ANTONIO CUCCOVILLO</t>
  </si>
  <si>
    <t>Via Divisione Acqui sn</t>
  </si>
  <si>
    <t>I  BARI08</t>
  </si>
  <si>
    <t>271715-EPP-1-2017-1-IT-EPPKA3-ECHE</t>
  </si>
  <si>
    <t>939790224</t>
  </si>
  <si>
    <t>FONDAZIONE "ISTITUTO TECNICO SUPERIORE" PER LA MOBILITÀ SOSTENIBILE - SETTORE AEROSPAZIO PUGLIA</t>
  </si>
  <si>
    <t>Cittadella della Ricerca - S.S. 7, Km 7,300</t>
  </si>
  <si>
    <t>Brindisi</t>
  </si>
  <si>
    <t>I  BENEVEN02</t>
  </si>
  <si>
    <t>58916-EPP-1-2014-1-IT-EPPKA3-ECHE</t>
  </si>
  <si>
    <t>973862444</t>
  </si>
  <si>
    <t>UNIVERSITA DEGLI STUDI DEL SANNIO</t>
  </si>
  <si>
    <t>Piazza Guerrazzi 1</t>
  </si>
  <si>
    <t>82100</t>
  </si>
  <si>
    <t>BENEVENTO</t>
  </si>
  <si>
    <t>I  BENEVEN03</t>
  </si>
  <si>
    <t>240331-EPP-1-2014-1-IT-EPPKA3-ECHE</t>
  </si>
  <si>
    <t>948886981</t>
  </si>
  <si>
    <t>CONSERVATORIO STATALE DI MUSICA NICOLA SALA</t>
  </si>
  <si>
    <t>Via Mario La Vipera Nr.1</t>
  </si>
  <si>
    <t>I  BENEVEN04</t>
  </si>
  <si>
    <t>271740-EPP-1-2017-1-IT-EPPKA3-ECHE</t>
  </si>
  <si>
    <t>919643324</t>
  </si>
  <si>
    <t>Università degli studi Giustino Fortunato</t>
  </si>
  <si>
    <t>Viale Raffaele Delcogliano 12</t>
  </si>
  <si>
    <t>Benevento</t>
  </si>
  <si>
    <t>I  BENEVEN05</t>
  </si>
  <si>
    <t>272491-EPP-1-2019-1-IT-EPPKA1-ECHE</t>
  </si>
  <si>
    <t>907437717</t>
  </si>
  <si>
    <t>SCUOLA SUPERIORE PER MEDIATORI LINGUISTICI - ISTITUTO INTERNAZIONALE</t>
  </si>
  <si>
    <t>I  BERGAMO01</t>
  </si>
  <si>
    <t>29286-EPP-1-2014-1-IT-EPPKA3-ECHE</t>
  </si>
  <si>
    <t>999595380</t>
  </si>
  <si>
    <t>UNIVERSITA' DEGLI STUDI DI BERGAMO</t>
  </si>
  <si>
    <t>Via Salvecchio 19</t>
  </si>
  <si>
    <t>24129</t>
  </si>
  <si>
    <t>BERGAMO</t>
  </si>
  <si>
    <t>I  BERGAMO03</t>
  </si>
  <si>
    <t>253421-EPP-1-2014-1-IT-EPPKA3-ECHE</t>
  </si>
  <si>
    <t>947568848</t>
  </si>
  <si>
    <t>ISTITUTO MUSICALE "GAETANO DONIZETTI" (ISTITUTO SUPERIORE DI STUDI MUSICALI) - BERGAMO</t>
  </si>
  <si>
    <t>VIA G. SCOTTI 17</t>
  </si>
  <si>
    <t>I-24122</t>
  </si>
  <si>
    <t>I  BERGAMO05</t>
  </si>
  <si>
    <t>269935-EPP-1-2015-1-IT-EPPKA3-ECHE</t>
  </si>
  <si>
    <t>939011217</t>
  </si>
  <si>
    <t>FONDAZIONE ISTITUTO TECNICO SUPERIORE PER LE NUOVE TECNOLOGIE PER IL MADE IN ITALY - JOBSACADEMY</t>
  </si>
  <si>
    <t>Via del Casalino 18</t>
  </si>
  <si>
    <t>24121</t>
  </si>
  <si>
    <t>Bergamo</t>
  </si>
  <si>
    <t>I  BERGAMO06</t>
  </si>
  <si>
    <t>270212-EPP-1-2015-1-IT-EPPKA3-ECHE</t>
  </si>
  <si>
    <t>943036620</t>
  </si>
  <si>
    <t>Istituto Tecnico Superiore per le nuove tecnologie della vita</t>
  </si>
  <si>
    <t>Via Europa 15</t>
  </si>
  <si>
    <t>24125</t>
  </si>
  <si>
    <t>I  BERGAMO07</t>
  </si>
  <si>
    <t>271701-EPP-1-2017-1-IT-EPPKA3-ECHE</t>
  </si>
  <si>
    <t>920097187</t>
  </si>
  <si>
    <t>ACCADEMIA DI BELLE ARTI GIACOMO CARRARA</t>
  </si>
  <si>
    <t>PIAZZA MATTEOTTI 27</t>
  </si>
  <si>
    <t>29342-EPP-1-2014-1-IT-EPPKA3-ECHE</t>
  </si>
  <si>
    <t>999993953</t>
  </si>
  <si>
    <t>ALMA MATER STUDIORUM - UNIVERSITA DI BOLOGNA</t>
  </si>
  <si>
    <t>VIA ZAMBONI 33</t>
  </si>
  <si>
    <t>40126</t>
  </si>
  <si>
    <t>I  BOLOGNA03</t>
  </si>
  <si>
    <t>29237-EPP-1-2014-1-IT-EPPKA3-ECHE</t>
  </si>
  <si>
    <t>949436874</t>
  </si>
  <si>
    <t>ACCADEMIA DI BELLE ARTI DI BOLOGNA</t>
  </si>
  <si>
    <t>via Belle Arti, 54</t>
  </si>
  <si>
    <t>I  BOLOGNA04</t>
  </si>
  <si>
    <t>210245-EPP-1-2014-1-IT-EPPKA3-ECHE</t>
  </si>
  <si>
    <t>949341426</t>
  </si>
  <si>
    <t>CONSERVATORIO DI MUSICA G.B.MARTINI</t>
  </si>
  <si>
    <t>PIAZZA ROSSINI, 2</t>
  </si>
  <si>
    <t>I  BOLOGNA05</t>
  </si>
  <si>
    <t>272118-EPP-1-2018-1-IT-EPPKA1-ECHE</t>
  </si>
  <si>
    <t>943765769</t>
  </si>
  <si>
    <t>FONDAZIONE ISTITUTO TECNICO SUPERIORE MECCANICA, MECCATRONICA, MOTORISTICA, PACKAGING</t>
  </si>
  <si>
    <t>Via Bassanelli 9/11</t>
  </si>
  <si>
    <t>40129</t>
  </si>
  <si>
    <t>Bologna</t>
  </si>
  <si>
    <t>I  BOLZANO01</t>
  </si>
  <si>
    <t>81286-EPP-1-2014-1-IT-EPPKA3-ECHE</t>
  </si>
  <si>
    <t>999853982</t>
  </si>
  <si>
    <t>LIBERA UNIVERSITA DI BOLZANO</t>
  </si>
  <si>
    <t>PIAZZA UNIVERSITA 1</t>
  </si>
  <si>
    <t>BOLZANO</t>
  </si>
  <si>
    <t>I  BOLZANO02</t>
  </si>
  <si>
    <t>232793-EPP-1-2014-1-IT-EPPKA3-ECHE</t>
  </si>
  <si>
    <t>949658810</t>
  </si>
  <si>
    <t>CONSERVATORIO DI MUSICA "CLAUDIO MONTEVERDI" MUSIK-KONSERVATORIUM BOLZANO-BOZEN</t>
  </si>
  <si>
    <t>PIAZZA DOMENICANI 19</t>
  </si>
  <si>
    <t>235899-EPP-1-2014-1-IT-EPPKA3-ECHE</t>
  </si>
  <si>
    <t>949553468</t>
  </si>
  <si>
    <t>UNIVERSITA DEGLI STUDI DI SCIENZE GASTRONOMICHE</t>
  </si>
  <si>
    <t>PIAZZA VITTORIO EMANUELE, 9 - FRAZ. POLLENZO</t>
  </si>
  <si>
    <t>12042</t>
  </si>
  <si>
    <t>BRA</t>
  </si>
  <si>
    <t>I  BRESCIA01</t>
  </si>
  <si>
    <t>29284-EPP-1-2014-1-IT-EPPKA3-ECHE</t>
  </si>
  <si>
    <t>999893946</t>
  </si>
  <si>
    <t>UNIVERSITA DEGLI STUDI DI BRESCIA</t>
  </si>
  <si>
    <t xml:space="preserve">PIAZZA MERCATO, 15 </t>
  </si>
  <si>
    <t>25121</t>
  </si>
  <si>
    <t>BRESCIA</t>
  </si>
  <si>
    <t>I  BRESCIA04</t>
  </si>
  <si>
    <t>219514-EPP-1-2014-1-IT-EPPKA3-ECHE</t>
  </si>
  <si>
    <t>949525920</t>
  </si>
  <si>
    <t>VINCENZO FOPPA SOCIETÀ COOPERATIVA SOCIALE ONLUS</t>
  </si>
  <si>
    <t>VIA A. LUZZAGO 1</t>
  </si>
  <si>
    <t>I  BRESCIA05</t>
  </si>
  <si>
    <t>219128-EPP-1-2014-1-IT-EPPKA3-ECHE</t>
  </si>
  <si>
    <t>949665600</t>
  </si>
  <si>
    <t>LABA SRL</t>
  </si>
  <si>
    <t>VIA DON GIACOMO VENDER 66</t>
  </si>
  <si>
    <t>25127</t>
  </si>
  <si>
    <t>I  BRESCIA06</t>
  </si>
  <si>
    <t>259606-EPP-1-2014-1-IT-EPPKA3-ECHE</t>
  </si>
  <si>
    <t>944198292</t>
  </si>
  <si>
    <t>CONSERVATORIO DI MUSICA LUCA MARENZIO</t>
  </si>
  <si>
    <t>Piazza Arturo Benedetti Michelangeli, 1</t>
  </si>
  <si>
    <t>I  CAGLIAR01</t>
  </si>
  <si>
    <t>28655-EPP-1-2014-1-IT-EPPKA3-ECHE</t>
  </si>
  <si>
    <t>999841663</t>
  </si>
  <si>
    <t>UNIVERSITA DEGLI STUDI DI CAGLIARI</t>
  </si>
  <si>
    <t>Via Università n.40  - Palazzo del Rettorato</t>
  </si>
  <si>
    <t xml:space="preserve">09124 </t>
  </si>
  <si>
    <t>CAGLIARI</t>
  </si>
  <si>
    <t>I  CAGLIAR02</t>
  </si>
  <si>
    <t>231675-EPP-1-2014-1-IT-EPPKA3-ECHE</t>
  </si>
  <si>
    <t>948942465</t>
  </si>
  <si>
    <t>CONSERVATORIO DI MUSICA "G. P. DA PALESTRINA"</t>
  </si>
  <si>
    <t>PIAZZA PORRINO, 1</t>
  </si>
  <si>
    <t>09128</t>
  </si>
  <si>
    <t>I  CALTANI01</t>
  </si>
  <si>
    <t>269956-EPP-1-2015-1-IT-EPPKA3-ECHE</t>
  </si>
  <si>
    <t>938981826</t>
  </si>
  <si>
    <t>ISTITUTO SUPERIORE DI STUDI MUSICALI "V. BELLINI " DI CALTANISSETTA</t>
  </si>
  <si>
    <t>Corso Umberto I</t>
  </si>
  <si>
    <t>93100</t>
  </si>
  <si>
    <t>CALTANISSETTA</t>
  </si>
  <si>
    <t>29172-EPP-1-2014-1-IT-EPPKA3-ECHE</t>
  </si>
  <si>
    <t>999845737</t>
  </si>
  <si>
    <t>UNIVERSITA DEGLI STUDI DI CAMERINO</t>
  </si>
  <si>
    <t>Piazza Cavour 19 f</t>
  </si>
  <si>
    <t>62032</t>
  </si>
  <si>
    <t>CAMERINO (MC)</t>
  </si>
  <si>
    <t>I  CAMPOBA01</t>
  </si>
  <si>
    <t>29385-EPP-1-2014-1-IT-EPPKA3-ECHE</t>
  </si>
  <si>
    <t>999850005</t>
  </si>
  <si>
    <t>UNIVERSITA DEGLI STUDI DEL MOLISE</t>
  </si>
  <si>
    <t>VIA DE SANCTIS SN</t>
  </si>
  <si>
    <t>86100</t>
  </si>
  <si>
    <t>CAMPOBASSO</t>
  </si>
  <si>
    <t>I  CAMPOBA03</t>
  </si>
  <si>
    <t>102419-EPP-1-2014-1-IT-EPPKA3-ECHE</t>
  </si>
  <si>
    <t>949610019</t>
  </si>
  <si>
    <t>CONSERVATORIO STATALE DI MUSICA "L. PEROSI" CAMPOBASSO</t>
  </si>
  <si>
    <t>2A, VIA PRINCIPE DI PIEMONTE</t>
  </si>
  <si>
    <t>I  CAMPOBA04</t>
  </si>
  <si>
    <t>272320-EPP-1-2018-1-IT-EPPKA1-ECHE</t>
  </si>
  <si>
    <t>932241975</t>
  </si>
  <si>
    <t>Fondazione I.T.S. D.E.MO.S.</t>
  </si>
  <si>
    <t>Via Roma, 47</t>
  </si>
  <si>
    <t>Campobasso</t>
  </si>
  <si>
    <t>I  CARRARA01</t>
  </si>
  <si>
    <t>223807-EPP-1-2014-1-IT-EPPKA3-ECHE</t>
  </si>
  <si>
    <t>949096307</t>
  </si>
  <si>
    <t>ACCADEMIA DI BELLE ARTI DI CARRARA</t>
  </si>
  <si>
    <t>VIA ROMA, 1</t>
  </si>
  <si>
    <t>54033</t>
  </si>
  <si>
    <t>CARRARA</t>
  </si>
  <si>
    <t>I  CASAMAS01</t>
  </si>
  <si>
    <t>221022-EPP-1-2014-1-IT-EPPKA3-ECHE</t>
  </si>
  <si>
    <t>974172359</t>
  </si>
  <si>
    <t>LUM JEAN MONNET</t>
  </si>
  <si>
    <t>s.s. 100 km. 18</t>
  </si>
  <si>
    <t>CASAMASSIMA - BARI</t>
  </si>
  <si>
    <t>I  CASSINO01</t>
  </si>
  <si>
    <t>29022-EPP-1-2014-1-IT-EPPKA3-ECHE</t>
  </si>
  <si>
    <t>999844767</t>
  </si>
  <si>
    <t>UNIVERSITA DEGLI STUDI DI CASSINO E DEL LAZIO MERIDIONALE</t>
  </si>
  <si>
    <t>VIA MARCONI 10</t>
  </si>
  <si>
    <t>03043</t>
  </si>
  <si>
    <t>CASSINO</t>
  </si>
  <si>
    <t>I  CASTELF01</t>
  </si>
  <si>
    <t>227517-EPP-1-2014-1-IT-EPPKA3-ECHE</t>
  </si>
  <si>
    <t>948992905</t>
  </si>
  <si>
    <t>CONSERVATORIO STATALE DI MUSICA A.STEFFANI</t>
  </si>
  <si>
    <t>Via Garibaldi 25</t>
  </si>
  <si>
    <t>I - 31033</t>
  </si>
  <si>
    <t>CASTELFRANCO VENETO</t>
  </si>
  <si>
    <t>I  CASTELL01</t>
  </si>
  <si>
    <t>29311-EPP-1-2014-1-IT-EPPKA3-ECHE</t>
  </si>
  <si>
    <t>999428734</t>
  </si>
  <si>
    <t>UNIVERSITA' CARLO CATTANEO - LIUC</t>
  </si>
  <si>
    <t>Corso Matteotti 22</t>
  </si>
  <si>
    <t>21053</t>
  </si>
  <si>
    <t>CASTELLANZA</t>
  </si>
  <si>
    <t>I  CASTELL02</t>
  </si>
  <si>
    <t>271703-EPP-1-2017-1-IT-EPPKA3-ECHE</t>
  </si>
  <si>
    <t>919715104</t>
  </si>
  <si>
    <t>SCUOLA SUPERIORE PER MEDIATORI LINGUISTICI CAROLINA ALBASIO</t>
  </si>
  <si>
    <t>via Luigi Pomini, 13</t>
  </si>
  <si>
    <t>Castellanza</t>
  </si>
  <si>
    <t>I  CATANIA01</t>
  </si>
  <si>
    <t>29276-EPP-1-2014-1-IT-EPPKA3-ECHE</t>
  </si>
  <si>
    <t>999874061</t>
  </si>
  <si>
    <t>UNIVERSITA DEGLI STUDI DI CATANIA</t>
  </si>
  <si>
    <t>PIAZZA UNIVERSITÀ 2</t>
  </si>
  <si>
    <t>95131</t>
  </si>
  <si>
    <t>CATANIA</t>
  </si>
  <si>
    <t>I  CATANIA03</t>
  </si>
  <si>
    <t>218872-EPP-1-2014-1-IT-EPPKA3-ECHE</t>
  </si>
  <si>
    <t>947073469</t>
  </si>
  <si>
    <t>ACCADEMIADI BELLE ARTI DI CATANIA</t>
  </si>
  <si>
    <t>VIA DEL BOSCO 34/A</t>
  </si>
  <si>
    <t>I  CATANIA06</t>
  </si>
  <si>
    <t>104015-EPP-1-2014-1-IT-EPPKA3-ECHE</t>
  </si>
  <si>
    <t>949434255</t>
  </si>
  <si>
    <t>ISTITUTO SUPERIORE DI STUDI MUSICALI "VINCENZO BELLINI" CATANIA</t>
  </si>
  <si>
    <t>VIA ISTITUTO SACRO CUORE, 3</t>
  </si>
  <si>
    <t>95125</t>
  </si>
  <si>
    <t>I  CATANIA07</t>
  </si>
  <si>
    <t>271172-EPP-1-2016-1-IT-EPPKA3-ECHE</t>
  </si>
  <si>
    <t>938957091</t>
  </si>
  <si>
    <t>FONDAZIONE ISTITUTO TECNICO SUPERIORE STEVE JOBS</t>
  </si>
  <si>
    <t>VIA DEGLI STUDI</t>
  </si>
  <si>
    <t>95041</t>
  </si>
  <si>
    <t>CALTAGIRONE</t>
  </si>
  <si>
    <t>I  CATANIA08</t>
  </si>
  <si>
    <t>271578-EPP-1-2017-1-IT-EPPKA3-ECHE</t>
  </si>
  <si>
    <t>944179765</t>
  </si>
  <si>
    <t>Accademia Abadir (ente gestore R.AR.A. SRL)</t>
  </si>
  <si>
    <t>VIA GIACOMO LEOPARDI 8</t>
  </si>
  <si>
    <t>95030</t>
  </si>
  <si>
    <t>I  CATANZA02</t>
  </si>
  <si>
    <t>67520-EPP-1-2014-1-IT-EPPKA3-ECHE</t>
  </si>
  <si>
    <t>998529641</t>
  </si>
  <si>
    <t>UNIVERSITA DEGLI STUDI MAGNA GRAECIA DI CATANZARO</t>
  </si>
  <si>
    <t xml:space="preserve">CAMPUS UNIVERSITARIO - VIALE EUROPA LOC. GERMANETO </t>
  </si>
  <si>
    <t>88100</t>
  </si>
  <si>
    <t>CATANZARO</t>
  </si>
  <si>
    <t>I  CATANZA03</t>
  </si>
  <si>
    <t>265266-EPP-1-2014-1-IT-EPPKA3-ECHE</t>
  </si>
  <si>
    <t>949588194</t>
  </si>
  <si>
    <t>ACCADEMIA DI BELLE ARTI DI CATANZARO</t>
  </si>
  <si>
    <t>VIA TOMMASO CAMPANELLA 182</t>
  </si>
  <si>
    <t>I  CATANZA04</t>
  </si>
  <si>
    <t>271409-EPP-1-2017-1-IT-EPPKA3-ECHE</t>
  </si>
  <si>
    <t>921103271</t>
  </si>
  <si>
    <t>Istituto Superiore di Studi Musicali P.I. Tchaikovsky</t>
  </si>
  <si>
    <t>Via A. Sirianni, 35</t>
  </si>
  <si>
    <t>88047</t>
  </si>
  <si>
    <t>Nocera Terinese</t>
  </si>
  <si>
    <t>I  CERNOB01</t>
  </si>
  <si>
    <t>272017-EPP-1-2018-1-IT-EPPKA1-ECHE</t>
  </si>
  <si>
    <t>916323208</t>
  </si>
  <si>
    <t>ISTITUTO TECNICO SUPERIORE DEL TURISMO E DELL'OSPITALITA</t>
  </si>
  <si>
    <t>VIA GRIGNA 2</t>
  </si>
  <si>
    <t>22012</t>
  </si>
  <si>
    <t>MONZA</t>
  </si>
  <si>
    <t>I  CESENA01</t>
  </si>
  <si>
    <t>234301-EPP-1-2014-1-IT-EPPKA3-ECHE</t>
  </si>
  <si>
    <t>949430957</t>
  </si>
  <si>
    <t>CONSERVATORIO STATALE DI MUSICA "BRUNO MADERNA"</t>
  </si>
  <si>
    <t>CORSO COMANDINI 1</t>
  </si>
  <si>
    <t>47521</t>
  </si>
  <si>
    <t>CESENA</t>
  </si>
  <si>
    <t>I  CESENA02</t>
  </si>
  <si>
    <t>272026-EPP-1-2018-1-IT-EPPKA1-ECHE</t>
  </si>
  <si>
    <t>944026214</t>
  </si>
  <si>
    <t>FONDAZIONE ITS TECNOLOGIE INDUSTRIE CREATIVE</t>
  </si>
  <si>
    <t>Piazzale C.Macrelli 100</t>
  </si>
  <si>
    <t>Cesena</t>
  </si>
  <si>
    <t>I  CHIETI01</t>
  </si>
  <si>
    <t>28960-EPP-1-2014-1-IT-EPPKA3-ECHE</t>
  </si>
  <si>
    <t>999866786</t>
  </si>
  <si>
    <t>UNIVERSITA DEGLI STUDI GABRIELE D'ANNUNZIO DI CHIETI-PESCARA</t>
  </si>
  <si>
    <t>Via dei Vestini 31</t>
  </si>
  <si>
    <t>66013</t>
  </si>
  <si>
    <t>CHIETI</t>
  </si>
  <si>
    <t>I  CHIETI02</t>
  </si>
  <si>
    <t>272011-EPP-1-2018-1-IT-EPPKA1-ECHE</t>
  </si>
  <si>
    <t>913240548</t>
  </si>
  <si>
    <t>Università telematica Leonardo Da Vinci</t>
  </si>
  <si>
    <t>Piazza San Rocco 2</t>
  </si>
  <si>
    <t>66010</t>
  </si>
  <si>
    <t>Torrevecchia Teatina</t>
  </si>
  <si>
    <t>I  COMO03</t>
  </si>
  <si>
    <t>221799-EPP-1-2014-1-IT-EPPKA3-ECHE</t>
  </si>
  <si>
    <t>949648334</t>
  </si>
  <si>
    <t>ACCADEMIA DI BELLE ARTI ALDO GALLI - I.L.E.M. SRL</t>
  </si>
  <si>
    <t>9, VIA PETRARCA</t>
  </si>
  <si>
    <t>COMO</t>
  </si>
  <si>
    <t>I  COMO04</t>
  </si>
  <si>
    <t>227945-EPP-1-2014-1-IT-EPPKA3-ECHE</t>
  </si>
  <si>
    <t>946957554</t>
  </si>
  <si>
    <t>CONSERVATORIO DI COMO</t>
  </si>
  <si>
    <t>4, VIA CADORNA</t>
  </si>
  <si>
    <t>I  COMO05</t>
  </si>
  <si>
    <t>270991-EPP-1-2016-1-IT-EPPKA3-ECHE</t>
  </si>
  <si>
    <t>940572044</t>
  </si>
  <si>
    <t>UNIVERSITA TELEMATICA E-CAMPUS</t>
  </si>
  <si>
    <t>VIA ANGELO SECCHI, 8</t>
  </si>
  <si>
    <t>00197</t>
  </si>
  <si>
    <t>ROMA</t>
  </si>
  <si>
    <t>I  COMO06</t>
  </si>
  <si>
    <t>271796-EPP-1-2017-1-IT-EPPKA3-ECHE</t>
  </si>
  <si>
    <t>939825241</t>
  </si>
  <si>
    <t>FONDAZIONE ISTITUTO TECNICO SUPERIORE PER LO SVILUPPO DEL SISTEMA CASA NEL MADE IN ITALY ROSARIO MESSINA</t>
  </si>
  <si>
    <t>VIA XXIV MAGGIO SNC</t>
  </si>
  <si>
    <t>20823</t>
  </si>
  <si>
    <t>LENTATE SUL SEVESO</t>
  </si>
  <si>
    <t>I  COSENZA01</t>
  </si>
  <si>
    <t>29388-EPP-1-2014-1-IT-EPPKA3-ECHE</t>
  </si>
  <si>
    <t>999863391</t>
  </si>
  <si>
    <t>UNIVERSITA DELLA CALABRIA</t>
  </si>
  <si>
    <t>VIA P. BUCCI</t>
  </si>
  <si>
    <t>87036</t>
  </si>
  <si>
    <t>ARCAVACATA DI RENDE (CS)</t>
  </si>
  <si>
    <t>I  COSENZA03</t>
  </si>
  <si>
    <t>241221-EPP-1-2014-1-IT-EPPKA3-ECHE</t>
  </si>
  <si>
    <t>950646076</t>
  </si>
  <si>
    <t>CONSERVATORIO DI MUSICA "STANISLAO GIACOMANTONIO"</t>
  </si>
  <si>
    <t>VIA PORTAPIANA</t>
  </si>
  <si>
    <t>87100</t>
  </si>
  <si>
    <t>COSENZA</t>
  </si>
  <si>
    <t>I  COSENZA04</t>
  </si>
  <si>
    <t>269753-EPP-1-2015-1-IT-EPPKA3-ECHE</t>
  </si>
  <si>
    <t>939136153</t>
  </si>
  <si>
    <t>FONDAZIONE ITS TIRRENO NUOVE TECNOLOGIE DELLA VITA</t>
  </si>
  <si>
    <t>VIA SAN FRANCESCO</t>
  </si>
  <si>
    <t>87024</t>
  </si>
  <si>
    <t>FUSCALDO</t>
  </si>
  <si>
    <t>I  COSENZA05</t>
  </si>
  <si>
    <t>271547-EPP-1-2017-1-IT-EPPKA3-ECHE</t>
  </si>
  <si>
    <t>937497726</t>
  </si>
  <si>
    <t>FONDAZIONE ISTITUTO TECNICO SUPERIORE  "A. MONACO" Settore energia</t>
  </si>
  <si>
    <t>VIA GIULIA N. 6/9</t>
  </si>
  <si>
    <t>I  CREMONA01</t>
  </si>
  <si>
    <t>272099-EPP-1-2018-1-IT-EPPKA1-ECHE</t>
  </si>
  <si>
    <t>917816717</t>
  </si>
  <si>
    <t>Istituto Superiore di Studi Musicali 'Claudio Monteverdi'</t>
  </si>
  <si>
    <t>Via Realdo Colombo 1</t>
  </si>
  <si>
    <t>26100</t>
  </si>
  <si>
    <t>CREMONA</t>
  </si>
  <si>
    <t>I  CUNEO01</t>
  </si>
  <si>
    <t>228387-EPP-1-2014-1-IT-EPPKA3-ECHE</t>
  </si>
  <si>
    <t>948557375</t>
  </si>
  <si>
    <t>INSTITUTO SUPERIORE DI STDUDI MUSICALI - CONSERVATORIO DI MUSICA GIORGIO FEDERICO GHEDINI DI CUNEO</t>
  </si>
  <si>
    <t>VIA ROMA, 19</t>
  </si>
  <si>
    <t>CUNEO</t>
  </si>
  <si>
    <t>228876-EPP-1-2014-1-IT-EPPKA3-ECHE</t>
  </si>
  <si>
    <t>973138339</t>
  </si>
  <si>
    <t>UNIVERSITA DEGLI STUDI DI ENNA KORE</t>
  </si>
  <si>
    <t>CITTADELLA UNIVERSITARIA</t>
  </si>
  <si>
    <t>I  ENNA02</t>
  </si>
  <si>
    <t>269824-EPP-1-2015-1-IT-EPPKA3-ECHE</t>
  </si>
  <si>
    <t>939070872</t>
  </si>
  <si>
    <t>Fondazione I.T.S. Efficienza Energetica Provincia di Enna</t>
  </si>
  <si>
    <t>Via S.Mazza 3/5</t>
  </si>
  <si>
    <t>Enna</t>
  </si>
  <si>
    <t>I  FAENZA01</t>
  </si>
  <si>
    <t>29277-EPP-1-2014-1-IT-EPPKA3-ECHE</t>
  </si>
  <si>
    <t>949614384</t>
  </si>
  <si>
    <t>ISTITUTO SUPERIORE PER LE INDUSTRIE ARTISTICHE FAENZA</t>
  </si>
  <si>
    <t>CORSO MAZZINI, 93</t>
  </si>
  <si>
    <t>48018</t>
  </si>
  <si>
    <t>FAENZA (RA)</t>
  </si>
  <si>
    <t>I  FERMO01</t>
  </si>
  <si>
    <t>225193-EPP-1-2014-1-IT-EPPKA3-ECHE</t>
  </si>
  <si>
    <t>949494783</t>
  </si>
  <si>
    <t>CONSERVATORIO STATALE DI MUSICA "G.B. PERGOLESI" - FERMO</t>
  </si>
  <si>
    <t>VIA DELL'UNIVERSITÀ, 16</t>
  </si>
  <si>
    <t>63900</t>
  </si>
  <si>
    <t>FERMO</t>
  </si>
  <si>
    <t>29176-EPP-1-2014-1-IT-EPPKA3-ECHE</t>
  </si>
  <si>
    <t>999839626</t>
  </si>
  <si>
    <t>UNIVERSITA DEGLI STUDI DI FERRARA</t>
  </si>
  <si>
    <t>via Savonarola, 9</t>
  </si>
  <si>
    <t>44121</t>
  </si>
  <si>
    <t>FERRARA</t>
  </si>
  <si>
    <t>I  FERRARA02</t>
  </si>
  <si>
    <t>235505-EPP-1-2014-1-IT-EPPKA3-ECHE</t>
  </si>
  <si>
    <t>949295739</t>
  </si>
  <si>
    <t>CONSERVATORIO STATALE DI MUSICA "G. FRESCOBALDI" FERRARA</t>
  </si>
  <si>
    <t>LARGO MICHELANGELO ANTONIONI, 1</t>
  </si>
  <si>
    <t>I  FERRARA03</t>
  </si>
  <si>
    <t>272269-EPP-1-2018-1-IT-EPPKA1-ECHE</t>
  </si>
  <si>
    <t>943306280</t>
  </si>
  <si>
    <t>FONDAZIONE ISTITUTO TECNICO SUPERIORE, TERRITORIO, ENERGIA, COSTRUIRE</t>
  </si>
  <si>
    <t>via Camilla Ravera 11</t>
  </si>
  <si>
    <t>44122</t>
  </si>
  <si>
    <t>I  FIESOLE01</t>
  </si>
  <si>
    <t>29363-EPP-1-2014-1-IT-EPPKA3-ECHE</t>
  </si>
  <si>
    <t>999902385</t>
  </si>
  <si>
    <t>EUROPEAN UNIVERSITY INSTITUTE</t>
  </si>
  <si>
    <t>VIA DEI ROCCETTINI 9</t>
  </si>
  <si>
    <t>SAN DOMENICO DI FIESOLE</t>
  </si>
  <si>
    <t>29134-EPP-1-2014-1-IT-EPPKA3-ECHE</t>
  </si>
  <si>
    <t>999895789</t>
  </si>
  <si>
    <t>UNIVERSITA DEGLI STUDI DI FIRENZE</t>
  </si>
  <si>
    <t>PIAZZA SAN MARCO, 4</t>
  </si>
  <si>
    <t>50121</t>
  </si>
  <si>
    <t>FIRENZE</t>
  </si>
  <si>
    <t>I  FIRENZE03</t>
  </si>
  <si>
    <t>85961-EPP-1-2014-1-IT-EPPKA3-ECHE</t>
  </si>
  <si>
    <t>948409353</t>
  </si>
  <si>
    <t>ACCADEMIA DI BELLE ARTI DI FIRENZE</t>
  </si>
  <si>
    <t>VIA RICASOLI 66</t>
  </si>
  <si>
    <t>50122</t>
  </si>
  <si>
    <t>I  FIRENZE04</t>
  </si>
  <si>
    <t>227222-EPP-1-2014-1-IT-EPPKA3-ECHE</t>
  </si>
  <si>
    <t>944924046</t>
  </si>
  <si>
    <t>CONSERVATORIO DI MUSICA "LUIGI CHERUBINI"</t>
  </si>
  <si>
    <t>PIAZZA DELLE BELLE ARTI 2</t>
  </si>
  <si>
    <t>I  FIRENZE05</t>
  </si>
  <si>
    <t>104987-EPP-1-2014-1-IT-EPPKA3-ECHE</t>
  </si>
  <si>
    <t>954256319</t>
  </si>
  <si>
    <t>ISTITUTO SUPERIORE PER LE INDUSTRIE ARTISTICHE</t>
  </si>
  <si>
    <t>58, VIA DEGLI ALFANI</t>
  </si>
  <si>
    <t>I  FIRENZE06</t>
  </si>
  <si>
    <t>272236-EPP-1-2018-1-IT-EPPKA1-ECHE</t>
  </si>
  <si>
    <t>938824783</t>
  </si>
  <si>
    <t>ISTITUTO TECNICO SUPERIORE FONDAZIONE MITA</t>
  </si>
  <si>
    <t>via Pantin Castello dell'Acciaiolo</t>
  </si>
  <si>
    <t>Scandicci</t>
  </si>
  <si>
    <t>I  FIRENZE07</t>
  </si>
  <si>
    <t>270184-EPP-1-2015-1-IT-EPPKA3-ECHE</t>
  </si>
  <si>
    <t>945022792</t>
  </si>
  <si>
    <t>FONDAZIONE SCUOLA DI MUSICA DI FIESOLE ONLUS</t>
  </si>
  <si>
    <t>via delle Fontanelle, 24</t>
  </si>
  <si>
    <t>San Domenico di Fiesole (FI)</t>
  </si>
  <si>
    <t>I  FOGGIA01</t>
  </si>
  <si>
    <t>227485-EPP-1-2014-1-IT-EPPKA3-ECHE</t>
  </si>
  <si>
    <t>949573256</t>
  </si>
  <si>
    <t>ACCADEMIA DI BELLE ARTI DI FOGGIA</t>
  </si>
  <si>
    <t>CORSO GARIBALDI 35</t>
  </si>
  <si>
    <t>FOGGIA</t>
  </si>
  <si>
    <t>I  FOGGIA02</t>
  </si>
  <si>
    <t>239561-EPP-1-2014-1-IT-EPPKA3-ECHE</t>
  </si>
  <si>
    <t>949380226</t>
  </si>
  <si>
    <t>CONSERVATORIO STATALE DI MUSICA "UMBERTO GIORDANO"</t>
  </si>
  <si>
    <t>PIAZZA VINCENZO NIGRI, 13</t>
  </si>
  <si>
    <t>71121</t>
  </si>
  <si>
    <t>I  FOGGIA03</t>
  </si>
  <si>
    <t>210470-EPP-1-2014-1-IT-EPPKA3-ECHE</t>
  </si>
  <si>
    <t>999888514</t>
  </si>
  <si>
    <t>UNIVERSITA DEGLI STUDI DI FOGGIA</t>
  </si>
  <si>
    <t>VIA GRAMSCI 89 91</t>
  </si>
  <si>
    <t>71122</t>
  </si>
  <si>
    <t>I  FORLI01</t>
  </si>
  <si>
    <t>29418-EPP-1-2014-1-IT-EPPKA3-ECHE</t>
  </si>
  <si>
    <t>949201649</t>
  </si>
  <si>
    <t>FONDAZIONE UNICAMPUS SAN PELLEGRINO</t>
  </si>
  <si>
    <t>VIA MASSIMO D'AZEGLIO,8</t>
  </si>
  <si>
    <t>47843</t>
  </si>
  <si>
    <t>MISANO ADRIATICO (RIMINI)</t>
  </si>
  <si>
    <t>I  FROSINO01</t>
  </si>
  <si>
    <t>231267-EPP-1-2014-1-IT-EPPKA3-ECHE</t>
  </si>
  <si>
    <t>949549685</t>
  </si>
  <si>
    <t>ACCADEMIA DI BELLE ARTI DI FROSINONE</t>
  </si>
  <si>
    <t>VIALE MARCONI S.N.C.</t>
  </si>
  <si>
    <t>03100</t>
  </si>
  <si>
    <t>FROSINONE</t>
  </si>
  <si>
    <t>I  FROSINO02</t>
  </si>
  <si>
    <t>224205-EPP-1-2014-1-IT-EPPKA3-ECHE</t>
  </si>
  <si>
    <t>948127568</t>
  </si>
  <si>
    <t>CONSERVATORIO DI MUSICA "L. REFICE"</t>
  </si>
  <si>
    <t>viale Michelangelo</t>
  </si>
  <si>
    <t>29130-EPP-1-2014-1-IT-EPPKA3-ECHE</t>
  </si>
  <si>
    <t>999976687</t>
  </si>
  <si>
    <t>UNIVERSITA DEGLI STUDI DI GENOVA</t>
  </si>
  <si>
    <t>VIA BALBI 5</t>
  </si>
  <si>
    <t>16126</t>
  </si>
  <si>
    <t>I  GENOVA02</t>
  </si>
  <si>
    <t>234377-EPP-1-2014-1-IT-EPPKA3-ECHE</t>
  </si>
  <si>
    <t>949149366</t>
  </si>
  <si>
    <t>CONSERVATORIO STATALE DI MUSICA NICCOLÒ PAGANINI</t>
  </si>
  <si>
    <t>VIA ALBARO N. 38</t>
  </si>
  <si>
    <t>16145</t>
  </si>
  <si>
    <t>I  GENOVA03</t>
  </si>
  <si>
    <t>29183-EPP-1-2014-1-IT-EPPKA3-ECHE</t>
  </si>
  <si>
    <t>949239770</t>
  </si>
  <si>
    <t>ACCADEMIA LIGUSTICA DI BELLE ARTI</t>
  </si>
  <si>
    <t>LARGO PERTINI 4</t>
  </si>
  <si>
    <t>16121</t>
  </si>
  <si>
    <t>I  GENOVA05</t>
  </si>
  <si>
    <t>270109-EPP-1-2015-1-IT-EPPKA3-ECHE</t>
  </si>
  <si>
    <t>938908688</t>
  </si>
  <si>
    <t>FONDAZIONE ISTITUTO TECNICO PER L'EFFICIENZA ENERGETICA</t>
  </si>
  <si>
    <t>Via Rocca di Legino, 35</t>
  </si>
  <si>
    <t>savona</t>
  </si>
  <si>
    <t>I  GROSSETO01</t>
  </si>
  <si>
    <t>272208-EPP-1-2018-1-IT-EPPKA1-ECHE</t>
  </si>
  <si>
    <t>912782029</t>
  </si>
  <si>
    <t>ISTITUTO TECNICO SUPERIORE E.A.T. ECCELLENZA AGROALIMENTARE TOSCANA</t>
  </si>
  <si>
    <t>via Giordania, n. 227-229</t>
  </si>
  <si>
    <t>58100</t>
  </si>
  <si>
    <t>Grosseto</t>
  </si>
  <si>
    <t>I  JESOLO01</t>
  </si>
  <si>
    <t>272303-EPP-1-2018-1-IT-EPPKA1-ECHE</t>
  </si>
  <si>
    <t>922753532</t>
  </si>
  <si>
    <t>FONDAZIONE ITS TURISMO JESOLO</t>
  </si>
  <si>
    <t>Viale Martin Luther King, 5</t>
  </si>
  <si>
    <t>30016</t>
  </si>
  <si>
    <t>Jesolo (VE)</t>
  </si>
  <si>
    <t>I  L-AQUIL01</t>
  </si>
  <si>
    <t>29007-EPP-1-2014-1-IT-EPPKA3-ECHE</t>
  </si>
  <si>
    <t>999859511</t>
  </si>
  <si>
    <t>UNIVERSITA DEGLI STUDI DELL'AQUILA</t>
  </si>
  <si>
    <t>Piazza Vincenzo Rivera, 1</t>
  </si>
  <si>
    <t>I  L-AQUIL02</t>
  </si>
  <si>
    <t>272219-EPP-1-2018-1-IT-EPPKA1-ECHE</t>
  </si>
  <si>
    <t>917519994</t>
  </si>
  <si>
    <t>GRAN SASSO SCIENCE INSTITUTE</t>
  </si>
  <si>
    <t>VIA FRANCESCO CRISPI 7</t>
  </si>
  <si>
    <t>82449-EPP-1-2014-1-IT-EPPKA3-ECHE</t>
  </si>
  <si>
    <t>949575875</t>
  </si>
  <si>
    <t>ACCADEMIA DI BELLE ARTI DI L'AQUILA</t>
  </si>
  <si>
    <t>VIA LEONARDO DA VINCI S.N.C.</t>
  </si>
  <si>
    <t>I  L-AQUIL04</t>
  </si>
  <si>
    <t>221905-EPP-1-2014-1-IT-EPPKA3-ECHE</t>
  </si>
  <si>
    <t>944685038</t>
  </si>
  <si>
    <t>CONSERVATORIO DI MUSICA "ALFREDO CASELLA"</t>
  </si>
  <si>
    <t>VIA FRANCESCO SAVINI SNC</t>
  </si>
  <si>
    <t xml:space="preserve">L'AQUILA </t>
  </si>
  <si>
    <t>I  L-AQUIL05</t>
  </si>
  <si>
    <t>270321-EPP-1-2015-1-IT-EPPKA3-ECHE</t>
  </si>
  <si>
    <t>938769784</t>
  </si>
  <si>
    <t>Istituto Tecnico Superiore Efficienza Energetica-L'Aquila</t>
  </si>
  <si>
    <t>Via Acquasanta,18</t>
  </si>
  <si>
    <t>L'Aquila</t>
  </si>
  <si>
    <t>I  LA-SPEZ01</t>
  </si>
  <si>
    <t>229165-EPP-1-2014-1-IT-EPPKA3-ECHE</t>
  </si>
  <si>
    <t>945018427</t>
  </si>
  <si>
    <t>CONSERVATORIO STATALE DI MUSICA GIACOMO PUCCINI</t>
  </si>
  <si>
    <t>VIA XX SETTEMBRE 34</t>
  </si>
  <si>
    <t>19121</t>
  </si>
  <si>
    <t>LA SPEZIA</t>
  </si>
  <si>
    <t>I  LATINA02</t>
  </si>
  <si>
    <t>222720-EPP-1-2014-1-IT-EPPKA3-ECHE</t>
  </si>
  <si>
    <t>945372283</t>
  </si>
  <si>
    <t>CONSERVATORIO DI MUSICA DI LATINA - OTTORINO RESPIGHI</t>
  </si>
  <si>
    <t>VIA NENNI 15</t>
  </si>
  <si>
    <t>20086</t>
  </si>
  <si>
    <t>MOTTA VISCONTI</t>
  </si>
  <si>
    <t>I  LATINA04</t>
  </si>
  <si>
    <t>269822-EPP-1-2015-1-IT-EPPKA3-ECHE</t>
  </si>
  <si>
    <t>939073200</t>
  </si>
  <si>
    <t>Fondazione Biocampus Istituto Tecnico Superiore per le Nuove Tecnologie per il Made in Italy</t>
  </si>
  <si>
    <t>VIA MARIO SICILIANO 1/4</t>
  </si>
  <si>
    <t>04100</t>
  </si>
  <si>
    <t>LATINA</t>
  </si>
  <si>
    <t>I  LECCE01</t>
  </si>
  <si>
    <t>28996-EPP-1-2014-1-IT-EPPKA3-ECHE</t>
  </si>
  <si>
    <t>999863585</t>
  </si>
  <si>
    <t>UNIVERSITA DEL SALENTO</t>
  </si>
  <si>
    <t>PIAZZA TANCREDI, 7</t>
  </si>
  <si>
    <t>73100</t>
  </si>
  <si>
    <t>LECCE</t>
  </si>
  <si>
    <t>I  LECCE02</t>
  </si>
  <si>
    <t>223498-EPP-1-2014-1-IT-EPPKA3-ECHE</t>
  </si>
  <si>
    <t>946850466</t>
  </si>
  <si>
    <t>ACCADEMIA DI BELLE ARTI DI LECCE</t>
  </si>
  <si>
    <t>VIA G. LIBERTINI 3</t>
  </si>
  <si>
    <t>I  LECCE03</t>
  </si>
  <si>
    <t>244783-EPP-1-2014-1-IT-EPPKA3-ECHE</t>
  </si>
  <si>
    <t>945366754</t>
  </si>
  <si>
    <t>CONSERVATORIO DI MUSICA DI LECCE - TITO SCHIPA</t>
  </si>
  <si>
    <t>MOTTA VISCONTI (MI)</t>
  </si>
  <si>
    <t>I  LIVORNO01</t>
  </si>
  <si>
    <t>239127-EPP-1-2014-1-IT-EPPKA3-ECHE</t>
  </si>
  <si>
    <t>949550946</t>
  </si>
  <si>
    <t>ISSM P. MASCAGNI</t>
  </si>
  <si>
    <t>VIA GALILEO GALILEI 40</t>
  </si>
  <si>
    <t>57122</t>
  </si>
  <si>
    <t>LIVORNO</t>
  </si>
  <si>
    <t>I  LIVORNO02</t>
  </si>
  <si>
    <t>270158-EPP-1-2015-1-IT-EPPKA3-ECHE</t>
  </si>
  <si>
    <t>939006173</t>
  </si>
  <si>
    <t>FONDAZIONE ISTITUTO TECNICO SUPERIORE PER LA MANUTENZIONE INDUSTRIALE</t>
  </si>
  <si>
    <t>Via della Repubblica 16</t>
  </si>
  <si>
    <t>57016</t>
  </si>
  <si>
    <t>Rosignano Marittimo Loc. Solvay</t>
  </si>
  <si>
    <t>I  LUCCA02</t>
  </si>
  <si>
    <t>229123-EPP-1-2014-1-IT-EPPKA3-ECHE</t>
  </si>
  <si>
    <t>949406222</t>
  </si>
  <si>
    <t>SCUOLA SUPERIORE PER MEDIATORI LINGUISTICI</t>
  </si>
  <si>
    <t>VIALE SAN CONCORDIO,  135</t>
  </si>
  <si>
    <t xml:space="preserve">LUCCA </t>
  </si>
  <si>
    <t>I  LUCCA03</t>
  </si>
  <si>
    <t>269602-EPP-1-2015-1-IT-EPPKA3-ECHE</t>
  </si>
  <si>
    <t>940128560</t>
  </si>
  <si>
    <t>Istitituto Superiore di Studi Musicali "L.Boccherini"</t>
  </si>
  <si>
    <t>Piazza del Suffragio 6</t>
  </si>
  <si>
    <t>Lucca</t>
  </si>
  <si>
    <t>I  LUCCA04</t>
  </si>
  <si>
    <t>255519-EPP-1-2014-1-IT-EPPKA3-ECHE</t>
  </si>
  <si>
    <t>965146412</t>
  </si>
  <si>
    <t>SCUOLA IMT (ISTITUZIONI, MERCATI, TECNOLOGIE) ALTI STUDI DI LUCCA</t>
  </si>
  <si>
    <t>PIAZZA SAN PONZIANO, 6</t>
  </si>
  <si>
    <t>LUCCA</t>
  </si>
  <si>
    <t>I  MACERAT01</t>
  </si>
  <si>
    <t>29217-EPP-1-2014-1-IT-EPPKA3-ECHE</t>
  </si>
  <si>
    <t>960068462</t>
  </si>
  <si>
    <t>UNIVERSITA DEGLI STUDI DI MACERATA</t>
  </si>
  <si>
    <t>8 Piaggia della Torre</t>
  </si>
  <si>
    <t>MACERATA</t>
  </si>
  <si>
    <t>64362-EPP-1-2014-1-IT-EPPKA3-ECHE</t>
  </si>
  <si>
    <t>949430375</t>
  </si>
  <si>
    <t>ACCADEMIA DI BELLE ARTI - MACERATA</t>
  </si>
  <si>
    <t>Via Berardi 6</t>
  </si>
  <si>
    <t>I  MANTOVA01</t>
  </si>
  <si>
    <t>234513-EPP-1-2014-1-IT-EPPKA3-ECHE</t>
  </si>
  <si>
    <t>949410878</t>
  </si>
  <si>
    <t>CONSERVATORIO DI MUSICA "LUCIO CAMPIANI" MANTOVA</t>
  </si>
  <si>
    <t>33, VIA DELLA CONCILIAZIONE</t>
  </si>
  <si>
    <t>MANTOVA</t>
  </si>
  <si>
    <t>I  MANTOVA02</t>
  </si>
  <si>
    <t>272152-EPP-1-2018-1-IT-EPPKA1-ECHE</t>
  </si>
  <si>
    <t>914568090</t>
  </si>
  <si>
    <t>FONDAZIONE UNIVERMANTOVA</t>
  </si>
  <si>
    <t>VIA SCARSELLINI N. 2</t>
  </si>
  <si>
    <t>I  MATERA01</t>
  </si>
  <si>
    <t>241433-EPP-1-2014-1-IT-EPPKA3-ECHE</t>
  </si>
  <si>
    <t>946884513</t>
  </si>
  <si>
    <t>CONSERVATORIO DI MUSICA "EGIDIO ROMUALDO DUNI" DI MATERA</t>
  </si>
  <si>
    <t>PIAZZA DEL SEDILE, 1</t>
  </si>
  <si>
    <t>75100</t>
  </si>
  <si>
    <t>MATERA</t>
  </si>
  <si>
    <t>I  MATERA02</t>
  </si>
  <si>
    <t>272256-EPP-1-2018-1-IT-EPPKA1-ECHE</t>
  </si>
  <si>
    <t>913313977</t>
  </si>
  <si>
    <t>Scuola Superiore per Mediatori Linguistici "Nelson Mandela" - gestito da IFOR S.a.s. di Selva Verzica Maria &amp; C.</t>
  </si>
  <si>
    <t>via Pasquale Vena 66/C</t>
  </si>
  <si>
    <t>Matera</t>
  </si>
  <si>
    <t>29272-EPP-1-2014-1-IT-EPPKA3-ECHE</t>
  </si>
  <si>
    <t>999662601</t>
  </si>
  <si>
    <t>UNIVERSITA DEGLI STUDI DI MESSINA</t>
  </si>
  <si>
    <t>Piazza S. Pugliatti n. 1</t>
  </si>
  <si>
    <t>98122</t>
  </si>
  <si>
    <t>MESSINA</t>
  </si>
  <si>
    <t>I  MESSINA04</t>
  </si>
  <si>
    <t>251281-EPP-1-2014-1-IT-EPPKA3-ECHE</t>
  </si>
  <si>
    <t>949653475</t>
  </si>
  <si>
    <t>CONSERVATORIO DI MUSICA "A. CORELLI" MESSINA</t>
  </si>
  <si>
    <t>VIA UBERTO BONINO, 1</t>
  </si>
  <si>
    <t>98125</t>
  </si>
  <si>
    <t>29275-EPP-1-2014-1-IT-EPPKA3-ECHE</t>
  </si>
  <si>
    <t>999995796</t>
  </si>
  <si>
    <t>UNIVERSITA DEGLI STUDI DI MILANO</t>
  </si>
  <si>
    <t>7, VIA FESTA DEL PERDONO</t>
  </si>
  <si>
    <t>20122</t>
  </si>
  <si>
    <t>I  MILANO02</t>
  </si>
  <si>
    <t>29169-EPP-1-2014-1-IT-EPPKA3-ECHE</t>
  </si>
  <si>
    <t>999879881</t>
  </si>
  <si>
    <t>POLITECNICO DI MILANO</t>
  </si>
  <si>
    <t>Politecnico di Milano, Piazza Leonardo da Vinci 32</t>
  </si>
  <si>
    <t>20133</t>
  </si>
  <si>
    <t>milan</t>
  </si>
  <si>
    <t>29201-EPP-1-2014-1-IT-EPPKA3-ECHE</t>
  </si>
  <si>
    <t>999915771</t>
  </si>
  <si>
    <t>UNIVERSITA CATTOLICA DEL SACRO CUORE</t>
  </si>
  <si>
    <t>Largo A. Gemelli 1</t>
  </si>
  <si>
    <t>20123</t>
  </si>
  <si>
    <t>I  MILANO04</t>
  </si>
  <si>
    <t>29288-EPP-1-2014-1-IT-EPPKA3-ECHE</t>
  </si>
  <si>
    <t>999838850</t>
  </si>
  <si>
    <t>UNIVERSITA COMMERCIALE LUIGI BOCCONI</t>
  </si>
  <si>
    <t>20136</t>
  </si>
  <si>
    <t>I  MILANO05</t>
  </si>
  <si>
    <t>29351-EPP-1-2014-1-IT-EPPKA3-ECHE</t>
  </si>
  <si>
    <t>955098376</t>
  </si>
  <si>
    <t>LIBERA UNIVERSITA DI LINGUE E COMUNICAZIONE IULM</t>
  </si>
  <si>
    <t>Via Carlo Bo, 1</t>
  </si>
  <si>
    <t>20143</t>
  </si>
  <si>
    <t>I  MILANO08</t>
  </si>
  <si>
    <t>28648-EPP-1-2014-1-IT-EPPKA3-ECHE</t>
  </si>
  <si>
    <t>951574366</t>
  </si>
  <si>
    <t>ACCADEMIA DI BELLE ARTI DI BRERA</t>
  </si>
  <si>
    <t>VIA BRERA 28</t>
  </si>
  <si>
    <t>20121</t>
  </si>
  <si>
    <t>I  MILANO09</t>
  </si>
  <si>
    <t>101608-EPP-1-2014-1-IT-EPPKA3-ECHE</t>
  </si>
  <si>
    <t>949666958</t>
  </si>
  <si>
    <t>CONSERVATORIO DI MUSICA "G.VERDI" DI MILANO</t>
  </si>
  <si>
    <t>VIA CONSERVATORIO, 12</t>
  </si>
  <si>
    <t>I  MILANO11</t>
  </si>
  <si>
    <t>29360-EPP-1-2014-1-IT-EPPKA3-ECHE</t>
  </si>
  <si>
    <t>947274938</t>
  </si>
  <si>
    <t>NABA NUOVA ACCADEMIA DI BELLE ARTI MILANO</t>
  </si>
  <si>
    <t>VIA DARWIN 20</t>
  </si>
  <si>
    <t>I  MILANO12</t>
  </si>
  <si>
    <t>29260-EPP-1-2014-1-IT-EPPKA3-ECHE</t>
  </si>
  <si>
    <t>949254708</t>
  </si>
  <si>
    <t>SCUOLA SUPERIORE PER INTERPRETI E TRADUTTORI</t>
  </si>
  <si>
    <t>VIA SIMONE MARTINI DETTO MEMMI 23</t>
  </si>
  <si>
    <t>MILAN</t>
  </si>
  <si>
    <t>I  MILANO14</t>
  </si>
  <si>
    <t>29193-EPP-1-2014-1-IT-EPPKA3-ECHE</t>
  </si>
  <si>
    <t>948803949</t>
  </si>
  <si>
    <t>FONDAZIONE SCUOLE CIVICHE DI MILANO</t>
  </si>
  <si>
    <t xml:space="preserve">Alzaia Naviglio Grande, 20 </t>
  </si>
  <si>
    <t>20144</t>
  </si>
  <si>
    <t>I  MILANO15</t>
  </si>
  <si>
    <t>46022-EPP-1-2014-1-IT-EPPKA3-ECHE</t>
  </si>
  <si>
    <t>999854467</t>
  </si>
  <si>
    <t>UNIVERSITA VITA-SALUTE SAN RAFFAELE</t>
  </si>
  <si>
    <t>Via Olgettina 58</t>
  </si>
  <si>
    <t>20132</t>
  </si>
  <si>
    <t>I  MILANO16</t>
  </si>
  <si>
    <t>62277-EPP-1-2014-1-IT-EPPKA3-ECHE</t>
  </si>
  <si>
    <t>999923531</t>
  </si>
  <si>
    <t>UNIVERSITA' DEGLI STUDI DI MILANO-BICOCCA</t>
  </si>
  <si>
    <t>Piazza dell' Ateneo Nuovo 1</t>
  </si>
  <si>
    <t>20126</t>
  </si>
  <si>
    <t>I  MILANO18</t>
  </si>
  <si>
    <t>263425-EPP-1-2014-1-IT-EPPKA3-ECHE</t>
  </si>
  <si>
    <t>949600513</t>
  </si>
  <si>
    <t>IED ISTITUTO EUROPEO DI DESIGN S.P.A.</t>
  </si>
  <si>
    <t>VIA BEZZECCA 5</t>
  </si>
  <si>
    <t>20135</t>
  </si>
  <si>
    <t>I  MILANO19</t>
  </si>
  <si>
    <t>269601-EPP-1-2015-1-IT-EPPKA3-ECHE</t>
  </si>
  <si>
    <t>948628282</t>
  </si>
  <si>
    <t>ISTITUTO TECNICO SUPERIORE ANGELO RIZZOLI PER LE TECNOLOGIE DELL'INFORMAZIONE E DELLA COMUNICAZIONE</t>
  </si>
  <si>
    <t>PIAZZA CASTELLO 28</t>
  </si>
  <si>
    <t xml:space="preserve">MILANO </t>
  </si>
  <si>
    <t>I  MILANO21</t>
  </si>
  <si>
    <t>271553-EPP-1-2017-1-IT-EPPKA3-ECHE</t>
  </si>
  <si>
    <t>932462747</t>
  </si>
  <si>
    <t>HUMANITAS UNIVERSITY</t>
  </si>
  <si>
    <t>VIA MANZONI 113</t>
  </si>
  <si>
    <t>20089</t>
  </si>
  <si>
    <t>ROZZANO</t>
  </si>
  <si>
    <t>I  MILANO22</t>
  </si>
  <si>
    <t>272177-EPP-1-2018-1-IT-EPPKA1-ECHE</t>
  </si>
  <si>
    <t>916443585</t>
  </si>
  <si>
    <t>SSML di Mantova</t>
  </si>
  <si>
    <t>Piazzale Luigi Cadorna, 10</t>
  </si>
  <si>
    <t>Milano</t>
  </si>
  <si>
    <t>I  MIRANDOLA01</t>
  </si>
  <si>
    <t>272326-EPP-1-2018-1-IT-EPPKA1-ECHE</t>
  </si>
  <si>
    <t>943595146</t>
  </si>
  <si>
    <t>FONDAZIONE ISTITUTO TECNICO SUPERIORE NUOVE TECNOLOGIE DELLA VITA</t>
  </si>
  <si>
    <t>VIA XXV LUGLIO, 11</t>
  </si>
  <si>
    <t>41037</t>
  </si>
  <si>
    <t>MIRANDOLA (MO)</t>
  </si>
  <si>
    <t>28676-EPP-1-2014-1-IT-EPPKA3-ECHE</t>
  </si>
  <si>
    <t>999840887</t>
  </si>
  <si>
    <t>UNIVERSITA DEGLI STUDI DI MODENA E REGGIO EMILIA</t>
  </si>
  <si>
    <t xml:space="preserve">4, VIA UNIVERSITA'  </t>
  </si>
  <si>
    <t>41121</t>
  </si>
  <si>
    <t>I  MODENA05</t>
  </si>
  <si>
    <t>270814-EPP-1-2016-1-IT-EPPKA3-ECHE</t>
  </si>
  <si>
    <t>938998704</t>
  </si>
  <si>
    <t>Istituto Superiore di Studi Musicali O.Vecchi - A.Tonelli di Modena</t>
  </si>
  <si>
    <t>Via C. Goldoni, 8</t>
  </si>
  <si>
    <t>Modena</t>
  </si>
  <si>
    <t>227846-EPP-1-2014-1-IT-EPPKA3-ECHE</t>
  </si>
  <si>
    <t>949304372</t>
  </si>
  <si>
    <t>CONSERVATORIO DI MUSICA "NINO ROTA"</t>
  </si>
  <si>
    <t>PIAZZA SANT'ANTONIO 27</t>
  </si>
  <si>
    <t>70043</t>
  </si>
  <si>
    <t>MONOPOLI</t>
  </si>
  <si>
    <t>27466-EPP-1-2014-1-IT-EPPKA3-ECHE</t>
  </si>
  <si>
    <t>999976590</t>
  </si>
  <si>
    <t>UNIVERSITA DEGLI STUDI DI NAPOLI FEDERICO II</t>
  </si>
  <si>
    <t>CORSO UMBERTO I - 40bis</t>
  </si>
  <si>
    <t>80138</t>
  </si>
  <si>
    <t>NAPOLI</t>
  </si>
  <si>
    <t>29410-EPP-1-2014-1-IT-EPPKA3-ECHE</t>
  </si>
  <si>
    <t>998507913</t>
  </si>
  <si>
    <t>UNIVERSITA DEGLI STUDI DI NAPOLI L'ORIENTALE</t>
  </si>
  <si>
    <t>via Chiatamone 61/62</t>
  </si>
  <si>
    <t>80121</t>
  </si>
  <si>
    <t>I  NAPOLI03</t>
  </si>
  <si>
    <t>29269-EPP-1-2014-1-IT-EPPKA3-ECHE</t>
  </si>
  <si>
    <t>999856019</t>
  </si>
  <si>
    <t>UNIVERSITA DEGLI STUDI DI NAPOLI PARTHENOPE</t>
  </si>
  <si>
    <t>VIA ACTON N. 38</t>
  </si>
  <si>
    <t>80133</t>
  </si>
  <si>
    <t>I  NAPOLI04</t>
  </si>
  <si>
    <t>29294-EPP-1-2014-1-IT-EPPKA3-ECHE</t>
  </si>
  <si>
    <t>999733896</t>
  </si>
  <si>
    <t>UNIVERSITA DEGLI STUDI SUOR ORSOLA BENINCASA</t>
  </si>
  <si>
    <t>via Suor Orsola 10</t>
  </si>
  <si>
    <t>80135</t>
  </si>
  <si>
    <t>I  NAPOLI06</t>
  </si>
  <si>
    <t>210240-EPP-1-2014-1-IT-EPPKA3-ECHE</t>
  </si>
  <si>
    <t>942957274</t>
  </si>
  <si>
    <t>ACCADEMIA DI BELLE ARTI DI NAPOLI</t>
  </si>
  <si>
    <t>VIA S. M. DI COSTANTINOPOLI 107</t>
  </si>
  <si>
    <t>I  NAPOLI07</t>
  </si>
  <si>
    <t>217234-EPP-1-2014-1-IT-EPPKA3-ECHE</t>
  </si>
  <si>
    <t>946835237</t>
  </si>
  <si>
    <t>CONSERVATORIO SAN PIETRO A MAJELLA</t>
  </si>
  <si>
    <t>VIA SAN PIETRO A MAJELLA 35</t>
  </si>
  <si>
    <t>I  NAPOLI09</t>
  </si>
  <si>
    <t>29306-EPP-1-2014-1-IT-EPPKA3-ECHE</t>
  </si>
  <si>
    <t>999848356</t>
  </si>
  <si>
    <t>UNIVERSITA DEGLI STUDI DELLA CAMPANIA LUIGI VANVITELLI</t>
  </si>
  <si>
    <t>VIALE ALBERTO BENEDUCE, 10</t>
  </si>
  <si>
    <t>CASERTA</t>
  </si>
  <si>
    <t>I  NAPOLI10</t>
  </si>
  <si>
    <t>261702-EPP-1-2014-1-IT-EPPKA3-ECHE</t>
  </si>
  <si>
    <t>949102418</t>
  </si>
  <si>
    <t>IUM ACADEMY SCHOOL</t>
  </si>
  <si>
    <t>PIAZZA NICOLA AMORE, 6</t>
  </si>
  <si>
    <t xml:space="preserve"> 80138</t>
  </si>
  <si>
    <t>I  NAPOLI11</t>
  </si>
  <si>
    <t>266192-EPP-1-2014-1-IT-EPPKA3-ECHE</t>
  </si>
  <si>
    <t>950338295</t>
  </si>
  <si>
    <t>UNIVERSITA TELEMATICA PEGASO</t>
  </si>
  <si>
    <t>PIAZZA TRIESTE E TRENTO, 48</t>
  </si>
  <si>
    <t>I  NAPOLI12</t>
  </si>
  <si>
    <t>269960-EPP-1-2015-1-IT-EPPKA3-ECHE</t>
  </si>
  <si>
    <t>938995406</t>
  </si>
  <si>
    <t>I.T.S.-M.S.T.F.</t>
  </si>
  <si>
    <t>Piazza Matteotti</t>
  </si>
  <si>
    <t>81024</t>
  </si>
  <si>
    <t>Maddaloni</t>
  </si>
  <si>
    <t>I  NAPOLI13</t>
  </si>
  <si>
    <t>270215-EPP-1-2015-1-IT-EPPKA3-ECHE</t>
  </si>
  <si>
    <t>938817411</t>
  </si>
  <si>
    <t>ACCADEMIA DELLA MODA</t>
  </si>
  <si>
    <t>via Giuseppe Pica, 62</t>
  </si>
  <si>
    <t>80142</t>
  </si>
  <si>
    <t>Naples</t>
  </si>
  <si>
    <t>I  NOVARA01</t>
  </si>
  <si>
    <t>225073-EPP-1-2014-1-IT-EPPKA3-ECHE</t>
  </si>
  <si>
    <t>949126377</t>
  </si>
  <si>
    <t>CONSERVATORIO STATALE DI MUSICA GUIDO CANTELLI</t>
  </si>
  <si>
    <t>VIA COLLEGIO GALLARINI, 1</t>
  </si>
  <si>
    <t>NOVARA</t>
  </si>
  <si>
    <t>29034-EPP-1-2014-1-IT-EPPKA3-ECHE</t>
  </si>
  <si>
    <t>999995602</t>
  </si>
  <si>
    <t>VIA 8 FEBBRAIO 1848, 2</t>
  </si>
  <si>
    <t>35122</t>
  </si>
  <si>
    <t>PADOVA</t>
  </si>
  <si>
    <t>I  PADOVA02</t>
  </si>
  <si>
    <t>223877-EPP-1-2014-1-IT-EPPKA3-ECHE</t>
  </si>
  <si>
    <t>945830123</t>
  </si>
  <si>
    <t>CONSERVATORIO STATALE DI MUSICA C. POLLINI -PADOVA</t>
  </si>
  <si>
    <t>VIA EREMITANI 18</t>
  </si>
  <si>
    <t>35121</t>
  </si>
  <si>
    <t>PADUA</t>
  </si>
  <si>
    <t>I  PADOVA04</t>
  </si>
  <si>
    <t>241151-EPP-1-2014-1-IT-EPPKA3-ECHE</t>
  </si>
  <si>
    <t>949262080</t>
  </si>
  <si>
    <t>SCUOLA SUPERIORE PER MEDIATORI LINGUISTICI DI PADOVA</t>
  </si>
  <si>
    <t>Riviera Tito Livio, 43</t>
  </si>
  <si>
    <t>35123</t>
  </si>
  <si>
    <t>I  PADOVA05</t>
  </si>
  <si>
    <t>260906-EPP-1-2014-1-IT-EPPKA3-ECHE</t>
  </si>
  <si>
    <t>949435031</t>
  </si>
  <si>
    <t>SCUOLA SUPERIORE PER MEDIATORI LINGUISTICI CIELS</t>
  </si>
  <si>
    <t>VIA VENIER, 200</t>
  </si>
  <si>
    <t>35127</t>
  </si>
  <si>
    <t>I  PADOVA06</t>
  </si>
  <si>
    <t>270263-EPP-1-2015-1-IT-EPPKA3-ECHE</t>
  </si>
  <si>
    <t>938810815</t>
  </si>
  <si>
    <t>I.T.S. NUOVE TECNOLOGIE PER IL MADE IN ITALY COMPARTO MODA - CALZATURA</t>
  </si>
  <si>
    <t>Via Sanmicheli, n. 8</t>
  </si>
  <si>
    <t>I  PADOVA07</t>
  </si>
  <si>
    <t>272355-EPP-1-2018-1-IT-EPPKA1-ECHE</t>
  </si>
  <si>
    <t>938835744</t>
  </si>
  <si>
    <t>FONDAZIONE I.T.S. AREA TECNOLOGICA DELLA EFFICIENZA ENERGETICA - RISPARMIO ENERGETICO E NUOVE TECNOLOGIE IN BIOEDILIZIA</t>
  </si>
  <si>
    <t>via Pilade Bronzetti 31</t>
  </si>
  <si>
    <t>35138</t>
  </si>
  <si>
    <t>29133-EPP-1-2014-1-IT-EPPKA3-ECHE</t>
  </si>
  <si>
    <t>999734284</t>
  </si>
  <si>
    <t>UNIVERSITA DEGLI STUDI DI PALERMO</t>
  </si>
  <si>
    <t>PIAZZA MARINA, 61</t>
  </si>
  <si>
    <t>90133</t>
  </si>
  <si>
    <t>PALERMO</t>
  </si>
  <si>
    <t>I  PALERMO03</t>
  </si>
  <si>
    <t>30249-EPP-1-2014-1-IT-EPPKA3-ECHE</t>
  </si>
  <si>
    <t>949643096</t>
  </si>
  <si>
    <t>ACCADEMIA DI BELLE ARTI DI PALERMO</t>
  </si>
  <si>
    <t>VIA PAPIRETO 20</t>
  </si>
  <si>
    <t>90134</t>
  </si>
  <si>
    <t>I  PALERMO04</t>
  </si>
  <si>
    <t>240391-EPP-1-2014-1-IT-EPPKA3-ECHE</t>
  </si>
  <si>
    <t>945401868</t>
  </si>
  <si>
    <t>CONSERVATORIO STATALE DI MUSICA V. BELLINI PALERMO</t>
  </si>
  <si>
    <t>Via Squarcialupo, 45</t>
  </si>
  <si>
    <t>90145</t>
  </si>
  <si>
    <t>I  PALERMO05</t>
  </si>
  <si>
    <t>55153-EPP-1-2014-1-IT-EPPKA3-ECHE</t>
  </si>
  <si>
    <t>937140766</t>
  </si>
  <si>
    <t>ACCADEMIA DI BELLE ARTI E DEL RESTAURO "ABADIR" - OFFICINA DELLA MEMORIA</t>
  </si>
  <si>
    <t>PIAZZA PLATANI N.3</t>
  </si>
  <si>
    <t>90046</t>
  </si>
  <si>
    <t>SAN MARTINO DELLE SCALE - MONREALE (PA)</t>
  </si>
  <si>
    <t>I  PARMA01</t>
  </si>
  <si>
    <t>29240-EPP-1-2014-1-IT-EPPKA3-ECHE</t>
  </si>
  <si>
    <t>999846028</t>
  </si>
  <si>
    <t>UNIVERSITA DEGLI STUDI DI PARMA</t>
  </si>
  <si>
    <t>VIA UNIVERSITA 12</t>
  </si>
  <si>
    <t>PARMA</t>
  </si>
  <si>
    <t>I  PARMA02</t>
  </si>
  <si>
    <t>99938-EPP-1-2014-1-IT-EPPKA3-ECHE</t>
  </si>
  <si>
    <t>948546511</t>
  </si>
  <si>
    <t>CONSERVATORIO DI MUSICA ARRIGO BOITO</t>
  </si>
  <si>
    <t>Via del Conservatorio 27/A</t>
  </si>
  <si>
    <t>43121</t>
  </si>
  <si>
    <t>I  PARMA03</t>
  </si>
  <si>
    <t>272078-EPP-1-2018-1-IT-EPPKA1-ECHE</t>
  </si>
  <si>
    <t>944004583</t>
  </si>
  <si>
    <t>ISTITUTO TECNICO SUPERIORE - AREA TECNOLOGICA NUOVE TECNOLOGIE PER IL MADE IN ITALY - AMBITO SETTORIALE REGIONALE AGROALIMENTARE</t>
  </si>
  <si>
    <t>Via Martiri di Cefalonia, 14</t>
  </si>
  <si>
    <t>43017</t>
  </si>
  <si>
    <t>San Secondo Parmense (PR)</t>
  </si>
  <si>
    <t>29255-EPP-1-2014-1-IT-EPPKA3-ECHE</t>
  </si>
  <si>
    <t>999893752</t>
  </si>
  <si>
    <t>UNIVERSITA DEGLI STUDI DI PAVIA</t>
  </si>
  <si>
    <t>Strada Nuova 65</t>
  </si>
  <si>
    <t>27100</t>
  </si>
  <si>
    <t>I  PAVIA02</t>
  </si>
  <si>
    <t>240945-EPP-1-2014-1-IT-EPPKA3-ECHE</t>
  </si>
  <si>
    <t>943395035</t>
  </si>
  <si>
    <t>ISTITUTO SUPERIORE DI STUDI MUSICALI "FRANCO VITTADINI"</t>
  </si>
  <si>
    <t>VIA VOLTA, 31</t>
  </si>
  <si>
    <t>I  PAVIA03</t>
  </si>
  <si>
    <t>269366-EPP-1-2014-1-IT-EPPKA3-ECHE</t>
  </si>
  <si>
    <t>997963355</t>
  </si>
  <si>
    <t>ISTITUTO UNIVERSITARIO DI STUDI SUPERIORI DI PAVIA</t>
  </si>
  <si>
    <t xml:space="preserve">15, PIAZZA DELLA VITTORIA </t>
  </si>
  <si>
    <t>29425-EPP-1-2014-1-IT-EPPKA3-ECHE</t>
  </si>
  <si>
    <t>999846319</t>
  </si>
  <si>
    <t>UNIVERSITA DEGLI STUDI DI PERUGIA</t>
  </si>
  <si>
    <t>PIAZZA UNIVERSITA', 1</t>
  </si>
  <si>
    <t>06123</t>
  </si>
  <si>
    <t>I  PERUGIA03</t>
  </si>
  <si>
    <t>103209-EPP-1-2014-1-IT-EPPKA3-ECHE</t>
  </si>
  <si>
    <t>937296548</t>
  </si>
  <si>
    <t>CONSERVATORIO DI MUSICA DI PERUGIA</t>
  </si>
  <si>
    <t>PIAZZA MARIOTTI 2</t>
  </si>
  <si>
    <t>I  PERUGIA04</t>
  </si>
  <si>
    <t>29257-EPP-1-2014-1-IT-EPPKA3-ECHE</t>
  </si>
  <si>
    <t>943686035</t>
  </si>
  <si>
    <t>FONDAZIONE ACCADEMIA DI BELLE ARTI "P. VANNUCCI"</t>
  </si>
  <si>
    <t>PIAZZA SAN FRANCESCO AL PRATO, 5</t>
  </si>
  <si>
    <t xml:space="preserve">PERUGIA </t>
  </si>
  <si>
    <t>I  PERUGIA05</t>
  </si>
  <si>
    <t>240961-EPP-1-2014-1-IT-EPPKA3-ECHE</t>
  </si>
  <si>
    <t>949643290</t>
  </si>
  <si>
    <t>MEDIAZIONE LINGUISTICA PERUGIA SRL</t>
  </si>
  <si>
    <t xml:space="preserve">Via Villa Glori n. 7/c </t>
  </si>
  <si>
    <t>06124</t>
  </si>
  <si>
    <t>I  PERUGIA06</t>
  </si>
  <si>
    <t>66766-EPP-1-2014-1-IT-EPPKA3-ECHE</t>
  </si>
  <si>
    <t>949548521</t>
  </si>
  <si>
    <t>UNIVERSITA PER STRANIERI DI PERUGIA</t>
  </si>
  <si>
    <t>Piazza Fortebraccio, 4</t>
  </si>
  <si>
    <t>I  PERUGIA07</t>
  </si>
  <si>
    <t>270088-EPP-1-2015-1-IT-EPPKA3-ECHE</t>
  </si>
  <si>
    <t>938918388</t>
  </si>
  <si>
    <t>I.T.S. UMBRIA MADE IN ITALY-INNOVAZIONE, TECNOLOGIA E SVILUPPO</t>
  </si>
  <si>
    <t>Via Palermo 80/A</t>
  </si>
  <si>
    <t>Perugia</t>
  </si>
  <si>
    <t>I  PESARO01</t>
  </si>
  <si>
    <t>240167-EPP-1-2014-1-IT-EPPKA3-ECHE</t>
  </si>
  <si>
    <t>949573838</t>
  </si>
  <si>
    <t>CONSERVATORIO STATALE DI MUSICA "G.ROSSINI"</t>
  </si>
  <si>
    <t>PIAZZA OLIVIERI 5</t>
  </si>
  <si>
    <t>61121</t>
  </si>
  <si>
    <t>PESARO</t>
  </si>
  <si>
    <t>I  PESCARA01</t>
  </si>
  <si>
    <t>240697-EPP-1-2014-1-IT-EPPKA3-ECHE</t>
  </si>
  <si>
    <t>948704039</t>
  </si>
  <si>
    <t>CONSERVATORIO STATALE DI MUSICA LUISA D'ANNUNZIO</t>
  </si>
  <si>
    <t>VIA LEOPOLDO MUZII 5</t>
  </si>
  <si>
    <t>65123</t>
  </si>
  <si>
    <t>PESCARA</t>
  </si>
  <si>
    <t>I  PESCARA02</t>
  </si>
  <si>
    <t>269840-EPP-1-2015-1-IT-EPPKA3-ECHE</t>
  </si>
  <si>
    <t>939065440</t>
  </si>
  <si>
    <t>FONDAZIONE PARTECIPAZIONE  "ISTITUTO TECNICO SUPERIORE NUOVE TECNOLOGIE PER IL MADE IN ITALY, SISTEMA MECCANICA"</t>
  </si>
  <si>
    <t>Corso Trento e Trieste “Palazzo Degli Studi” N. 72</t>
  </si>
  <si>
    <t>66034</t>
  </si>
  <si>
    <t>Lanciano (Ch)</t>
  </si>
  <si>
    <t>I  PESCARA03</t>
  </si>
  <si>
    <t>272534-EPP-1-2019-1-IT-EPPKA1-ECHE</t>
  </si>
  <si>
    <t>912659906</t>
  </si>
  <si>
    <t>ISTITUTO SUPERIORE PER LE INDUSTRIE ARTISTICHE-ISIA DI PESCARA</t>
  </si>
  <si>
    <t>VIA CESARE BATTISTI N. 198</t>
  </si>
  <si>
    <t>65122</t>
  </si>
  <si>
    <t>Pescara</t>
  </si>
  <si>
    <t>I  PESCARA04</t>
  </si>
  <si>
    <t>272663-EPP-1-2019-1-IT-EPPKA1-ECHE</t>
  </si>
  <si>
    <t>907946676</t>
  </si>
  <si>
    <t>ISTITUTO TECNICO SUPERIORE - SISTEMA MODA</t>
  </si>
  <si>
    <t>PIAZZA ITALIA 30</t>
  </si>
  <si>
    <t>65121</t>
  </si>
  <si>
    <t xml:space="preserve">PESCARA </t>
  </si>
  <si>
    <t>I  PIACENZ01</t>
  </si>
  <si>
    <t>236965-EPP-1-2014-1-IT-EPPKA3-ECHE</t>
  </si>
  <si>
    <t>948218845</t>
  </si>
  <si>
    <t>CONSERVATORIO DI MUSICA "GIUSEPPE NICOLINI"</t>
  </si>
  <si>
    <t>35, VIA S. FRANCA</t>
  </si>
  <si>
    <t>29121</t>
  </si>
  <si>
    <t>PIACENZA</t>
  </si>
  <si>
    <t>28682-EPP-1-2014-1-IT-EPPKA3-ECHE</t>
  </si>
  <si>
    <t>999862712</t>
  </si>
  <si>
    <t>UNIVERSITA DI PISA</t>
  </si>
  <si>
    <t>Lungarno Pacinotti 43/44</t>
  </si>
  <si>
    <t>56126</t>
  </si>
  <si>
    <t>PISA</t>
  </si>
  <si>
    <t>I  PISA02</t>
  </si>
  <si>
    <t>221116-EPP-1-2014-1-IT-EPPKA3-ECHE</t>
  </si>
  <si>
    <t>999886962</t>
  </si>
  <si>
    <t>SCUOLA NORMALE SUPERIORE</t>
  </si>
  <si>
    <t>PIAZZA DEI CAVALIERI 7</t>
  </si>
  <si>
    <t>I  PISA03</t>
  </si>
  <si>
    <t>238987-EPP-1-2014-1-IT-EPPKA3-ECHE</t>
  </si>
  <si>
    <t>999884731</t>
  </si>
  <si>
    <t>SCUOLA SUPERIORE DI STUDI UNIVERSITARI E DI PERFEZIONAMENTO S ANNA</t>
  </si>
  <si>
    <t>Piazza Martiri della Libertà, 33</t>
  </si>
  <si>
    <t>56127</t>
  </si>
  <si>
    <t>I  POTENZA01</t>
  </si>
  <si>
    <t>28997-EPP-1-2014-1-IT-EPPKA3-ECHE</t>
  </si>
  <si>
    <t>999865040</t>
  </si>
  <si>
    <t>UNIVERSITA DEGLI STUDI DELLA BASILICATA</t>
  </si>
  <si>
    <t>C/O INTERNATIONAL RELATIONS UNIT - VIA NAZARIO SAURO NR.85</t>
  </si>
  <si>
    <t>85100</t>
  </si>
  <si>
    <t>POTENZA</t>
  </si>
  <si>
    <t>I  POTENZA03</t>
  </si>
  <si>
    <t>270140-EPP-1-2015-1-IT-EPPKA3-ECHE</t>
  </si>
  <si>
    <t>939228206</t>
  </si>
  <si>
    <t>CONSERVATORIO DI MUSICA "GESUALDO DA VENOSA"</t>
  </si>
  <si>
    <t>Via Tammone 1</t>
  </si>
  <si>
    <t>Potenza</t>
  </si>
  <si>
    <t>I  QUARTUS01</t>
  </si>
  <si>
    <t>242605-EPP-1-2014-1-IT-EPPKA3-ECHE</t>
  </si>
  <si>
    <t>946762390</t>
  </si>
  <si>
    <t>Istituto Generale Istruzione Superiore S.R.L.</t>
  </si>
  <si>
    <t>VIA ABRUZZI, 10</t>
  </si>
  <si>
    <t>09122</t>
  </si>
  <si>
    <t>I  RAVENNA01</t>
  </si>
  <si>
    <t>84190-EPP-1-2014-1-IT-EPPKA3-ECHE</t>
  </si>
  <si>
    <t>947565550</t>
  </si>
  <si>
    <t>ACCADEMIA DI BELLE ARTI DI RAVENNA</t>
  </si>
  <si>
    <t>VIA DELLE INDUSTRIE,76</t>
  </si>
  <si>
    <t>48122</t>
  </si>
  <si>
    <t>RAVENNA</t>
  </si>
  <si>
    <t>I  RAVENNA02</t>
  </si>
  <si>
    <t>239863-EPP-1-2014-1-IT-EPPKA3-ECHE</t>
  </si>
  <si>
    <t>947592613</t>
  </si>
  <si>
    <t>ISTITUTO SUPERIORE DI STUDI MUSICALI "GIUSEPPE VERDI"</t>
  </si>
  <si>
    <t>VIA DI ROMA 33</t>
  </si>
  <si>
    <t>48121</t>
  </si>
  <si>
    <t>29303-EPP-1-2014-1-IT-EPPKA3-ECHE</t>
  </si>
  <si>
    <t>997224894</t>
  </si>
  <si>
    <t>SALITA MELISSARI - FEO DI VITO</t>
  </si>
  <si>
    <t>89124</t>
  </si>
  <si>
    <t>REGGIO CALABRIA</t>
  </si>
  <si>
    <t>I  REGGIO03</t>
  </si>
  <si>
    <t>238535-EPP-1-2014-1-IT-EPPKA3-ECHE</t>
  </si>
  <si>
    <t>949637179</t>
  </si>
  <si>
    <t>CONSERVATORIO DI MUSICA "F. CILEA"</t>
  </si>
  <si>
    <t>VIA ASCHENEZ PROL., 1</t>
  </si>
  <si>
    <t>89123</t>
  </si>
  <si>
    <t>REGGIO DI CALABRIA</t>
  </si>
  <si>
    <t>I  REGGIO05</t>
  </si>
  <si>
    <t>102420-EPP-1-2014-1-IT-EPPKA3-ECHE</t>
  </si>
  <si>
    <t>948900949</t>
  </si>
  <si>
    <t>ISTITUTO SUPERIORE DI STUDI MUSICALI DI REGGIO EMILIA E CASTELNOVO NE' MONTI</t>
  </si>
  <si>
    <t>Via D. Alighieri 11</t>
  </si>
  <si>
    <t>42100</t>
  </si>
  <si>
    <t>REGGIO EMILIA</t>
  </si>
  <si>
    <t>I  REGGIO06</t>
  </si>
  <si>
    <t>267849-EPP-1-2014-1-IT-EPPKA3-ECHE</t>
  </si>
  <si>
    <t>949619719</t>
  </si>
  <si>
    <t>UNIVERSITA' PER STRANIERI DANTE ALIGHIERI</t>
  </si>
  <si>
    <t>VIA DEL TORRIONE, 95</t>
  </si>
  <si>
    <t>89125</t>
  </si>
  <si>
    <t>I  REGGIO07</t>
  </si>
  <si>
    <t>269879-EPP-1-2015-1-IT-EPPKA3-ECHE</t>
  </si>
  <si>
    <t>939034788</t>
  </si>
  <si>
    <t>ACCADEMIA DI BELLE ARTI REGGIO CALABRIA</t>
  </si>
  <si>
    <t>via xxv luglio 10</t>
  </si>
  <si>
    <t>I  RIMINI01</t>
  </si>
  <si>
    <t>272196-EPP-1-2018-1-IT-EPPKA1-ECHE</t>
  </si>
  <si>
    <t>944667772</t>
  </si>
  <si>
    <t>FONDAZIONE TURISMO E BENESSERE</t>
  </si>
  <si>
    <t>VIA PIETRO D'ANZOLA, 3</t>
  </si>
  <si>
    <t>40141</t>
  </si>
  <si>
    <t>I  RIMINI02</t>
  </si>
  <si>
    <t>272226-EPP-1-2018-1-IT-EPPKA1-ECHE</t>
  </si>
  <si>
    <t>912917247</t>
  </si>
  <si>
    <t>Istituto Superiore di Studi Musicali "G. Lettimi"</t>
  </si>
  <si>
    <t>Via Cairoli 44</t>
  </si>
  <si>
    <t>Rimini</t>
  </si>
  <si>
    <t>IRLATHLONE01</t>
  </si>
  <si>
    <t>28460-EPP-1-2014-1-IE-EPPKA3-ECHE</t>
  </si>
  <si>
    <t>996870747</t>
  </si>
  <si>
    <t>ATHLONE INSTITUTE OF TECHNOLOGY</t>
  </si>
  <si>
    <t>Dublin Road</t>
  </si>
  <si>
    <t>ATHLONE</t>
  </si>
  <si>
    <t>IRLCARLOW01</t>
  </si>
  <si>
    <t>28480-EPP-1-2014-1-IE-EPPKA3-ECHE</t>
  </si>
  <si>
    <t>997299390</t>
  </si>
  <si>
    <t>INSTITUTE OF TECHNOLOGY CARLOW</t>
  </si>
  <si>
    <t>Kilkenny Road</t>
  </si>
  <si>
    <t>CARLOW</t>
  </si>
  <si>
    <t>28454-EPP-1-2014-1-IE-EPPKA3-ECHE</t>
  </si>
  <si>
    <t>999975717</t>
  </si>
  <si>
    <t>UNIVERSITY COLLEGE CORK -  NATIONAL UNIVERSITY OF IRELAND, CORK</t>
  </si>
  <si>
    <t>Western Road</t>
  </si>
  <si>
    <t>CORK</t>
  </si>
  <si>
    <t>IRLCORK04</t>
  </si>
  <si>
    <t>28415-EPP-1-2014-1-IE-EPPKA3-ECHE</t>
  </si>
  <si>
    <t>999595089</t>
  </si>
  <si>
    <t>CORK INSTITUTE OF TECHNOLOGY</t>
  </si>
  <si>
    <t>Rossa Avenue, Bishopstown</t>
  </si>
  <si>
    <t>NONE</t>
  </si>
  <si>
    <t>IRLDUBLIN01</t>
  </si>
  <si>
    <t>28374-EPP-1-2014-1-IE-EPPKA3-ECHE</t>
  </si>
  <si>
    <t>999845446</t>
  </si>
  <si>
    <t>THE PROVOST, FELLOWS, FOUNDATION SCHOLARS &amp; THE OTHER MEMBERS OF BOARD OF THE COLLEGE OF THE HOLY &amp; UNDIVIDED TRINITY OF QUEEN ELIZABETH NEAR DUBLIN</t>
  </si>
  <si>
    <t>College Green</t>
  </si>
  <si>
    <t>DUBLIN</t>
  </si>
  <si>
    <t>IRLDUBLIN02</t>
  </si>
  <si>
    <t>28319-EPP-1-2014-1-IE-EPPKA3-ECHE</t>
  </si>
  <si>
    <t>999974359</t>
  </si>
  <si>
    <t>UNIVERSITY COLLEGE DUBLIN, NATIONAL UNIVERSITY OF IRELAND, DUBLIN</t>
  </si>
  <si>
    <t>Belfield</t>
  </si>
  <si>
    <t>IRLDUBLIN03</t>
  </si>
  <si>
    <t>233701-EPP-1-2014-1-IE-EPPKA3-ECHE</t>
  </si>
  <si>
    <t>999867368</t>
  </si>
  <si>
    <t>ROYAL COLLEGE OF SURGEONS IN IRELAND</t>
  </si>
  <si>
    <t>123 ST STEPHENS GREEN</t>
  </si>
  <si>
    <t>IRLDUBLIN04</t>
  </si>
  <si>
    <t>28355-EPP-1-2014-1-IE-EPPKA3-ECHE</t>
  </si>
  <si>
    <t>999892588</t>
  </si>
  <si>
    <t>DUBLIN CITY UNIVERSITY</t>
  </si>
  <si>
    <t>Collins Avenue</t>
  </si>
  <si>
    <t>Dublin 9</t>
  </si>
  <si>
    <t>IRLDUBLIN07</t>
  </si>
  <si>
    <t>28450-EPP-1-2014-1-IE-EPPKA3-ECHE</t>
  </si>
  <si>
    <t>969023017</t>
  </si>
  <si>
    <t>ST. PATRICK'S COLLEGE (A COLLEGE OF DUBLIN CITY UNIVERSITY)</t>
  </si>
  <si>
    <t>Lr Drumcondra Road</t>
  </si>
  <si>
    <t>IRLDUBLIN10</t>
  </si>
  <si>
    <t>28377-EPP-1-2014-1-IE-EPPKA3-ECHE</t>
  </si>
  <si>
    <t>945981055</t>
  </si>
  <si>
    <t>MATER DEI INSTITUTE</t>
  </si>
  <si>
    <t>CLONLIFFE ROAD</t>
  </si>
  <si>
    <t>DUBLIN 3</t>
  </si>
  <si>
    <t>IRLDUBLIN13</t>
  </si>
  <si>
    <t>241129-EPP-1-2014-1-IE-EPPKA3-ECHE</t>
  </si>
  <si>
    <t>983034473</t>
  </si>
  <si>
    <t>NATIONAL COLLEGE OF IRELAND</t>
  </si>
  <si>
    <t>IFSC, Mayor Street, Dublin 1</t>
  </si>
  <si>
    <t>Dublin 1</t>
  </si>
  <si>
    <t>IRLDUBLIN14</t>
  </si>
  <si>
    <t>59948-EPP-1-2014-1-IE-EPPKA3-ECHE</t>
  </si>
  <si>
    <t>986301821</t>
  </si>
  <si>
    <t>NATIONAL COLLEGE OF ART AND DESIGN</t>
  </si>
  <si>
    <t>100  THOMAS STREET, DUBLIN 8</t>
  </si>
  <si>
    <t>IRLDUBLIN22</t>
  </si>
  <si>
    <t>223550-EPP-1-2014-1-IE-EPPKA3-ECHE</t>
  </si>
  <si>
    <t>948707919</t>
  </si>
  <si>
    <t>ROYAL IRISH ACADEMY OF MUSIC</t>
  </si>
  <si>
    <t>36-38 WESTLAND ROW</t>
  </si>
  <si>
    <t>IRLDUBLIN34</t>
  </si>
  <si>
    <t>223841-EPP-1-2014-1-IE-EPPKA3-ECHE</t>
  </si>
  <si>
    <t>949429114</t>
  </si>
  <si>
    <t>SAINT NICHOLAS MONTESSORI COLLEGE IRELAND</t>
  </si>
  <si>
    <t>16 ADELAIDE STREET, DUN LAOGHAIRE</t>
  </si>
  <si>
    <t>CO DUBLIN</t>
  </si>
  <si>
    <t>DUN LAOGHAIRE</t>
  </si>
  <si>
    <t>IRLDUBLIN35</t>
  </si>
  <si>
    <t>224588-EPP-1-2014-1-IE-EPPKA3-ECHE</t>
  </si>
  <si>
    <t>943483305</t>
  </si>
  <si>
    <t>GRIFFITH COLLEGE</t>
  </si>
  <si>
    <t>South Circular Road</t>
  </si>
  <si>
    <t>Dublin 8</t>
  </si>
  <si>
    <t>IRLDUBLIN38</t>
  </si>
  <si>
    <t>234413-EPP-1-2014-1-IE-EPPKA3-ECHE</t>
  </si>
  <si>
    <t>970278488</t>
  </si>
  <si>
    <t>DUN LAOGHAIRE INSTITUTE OF ART, DESIGN &amp; TECHNOLOGY</t>
  </si>
  <si>
    <t>IADT, Kill Avenue,</t>
  </si>
  <si>
    <t>Dun Laoghaire</t>
  </si>
  <si>
    <t>IRLDUBLIN39</t>
  </si>
  <si>
    <t>268954-EPP-1-2014-1-IE-EPPKA3-ECHE</t>
  </si>
  <si>
    <t>948764179</t>
  </si>
  <si>
    <t>NEWPARK MUSIC CENTRE LTD</t>
  </si>
  <si>
    <t>NEWTOWNPARK AVENUE, BLACKROCK</t>
  </si>
  <si>
    <t>CO. DUBLIN</t>
  </si>
  <si>
    <t>IRLDUBLIN40</t>
  </si>
  <si>
    <t>269548-EPP-1-2015-1-IE-EPPKA3-ECHE</t>
  </si>
  <si>
    <t>940569037</t>
  </si>
  <si>
    <t>Marino Institute of Education</t>
  </si>
  <si>
    <t>Griffith Avenue</t>
  </si>
  <si>
    <t>Dublin</t>
  </si>
  <si>
    <t>IRLDUBLIN41</t>
  </si>
  <si>
    <t>270136-EPP-1-2015-1-IE-EPPKA3-ECHE</t>
  </si>
  <si>
    <t>938855047</t>
  </si>
  <si>
    <t>Accountancy &amp; Business College (Ireland) Limited trading as Dublin Business School</t>
  </si>
  <si>
    <t>13-14 Aungier Street</t>
  </si>
  <si>
    <t>IRLDUBLIN42</t>
  </si>
  <si>
    <t>271814-EPP-1-2017-1-IE-EPPKA3-ECHE</t>
  </si>
  <si>
    <t>997685062</t>
  </si>
  <si>
    <t>HIBERNIA COLLEGE UNLIMITED COMPANY</t>
  </si>
  <si>
    <t>9-10 FENIAN STREET, DUBLIN 2</t>
  </si>
  <si>
    <t xml:space="preserve">D2  </t>
  </si>
  <si>
    <t xml:space="preserve">Dublin </t>
  </si>
  <si>
    <t>IRLDUBLIN43</t>
  </si>
  <si>
    <t>272698-EPP-1-2019-1-IE-EPPKA1-ECHE</t>
  </si>
  <si>
    <t>942899559</t>
  </si>
  <si>
    <t>Computer Training Specialists Limited</t>
  </si>
  <si>
    <t>8 Belvedere Place</t>
  </si>
  <si>
    <t>D1</t>
  </si>
  <si>
    <t>IRLDUBLIN44</t>
  </si>
  <si>
    <t>408039-EPP-1-2019-1-IE-EPPKA1-ECHE</t>
  </si>
  <si>
    <t>903964729</t>
  </si>
  <si>
    <t>TECHNOLOGICAL UNIVERSITY DUBLIN</t>
  </si>
  <si>
    <t>The Clock Tower Grangegorman lower</t>
  </si>
  <si>
    <t xml:space="preserve">DUBLIN </t>
  </si>
  <si>
    <t>IRLDUNDALK01</t>
  </si>
  <si>
    <t>28363-EPP-1-2014-1-IE-EPPKA3-ECHE</t>
  </si>
  <si>
    <t>996645125</t>
  </si>
  <si>
    <t>DUNDALK INSTITUTE OF TECHNOLOGY</t>
  </si>
  <si>
    <t>DUBLIN ROAD</t>
  </si>
  <si>
    <t xml:space="preserve">DUNDALK </t>
  </si>
  <si>
    <t>IRLGALWAY01</t>
  </si>
  <si>
    <t>28471-EPP-1-2014-1-IE-EPPKA3-ECHE</t>
  </si>
  <si>
    <t>999978045</t>
  </si>
  <si>
    <t>NATIONAL UNIVERSITY OF IRELAND GALWAY</t>
  </si>
  <si>
    <t>University Road</t>
  </si>
  <si>
    <t>GALWAY</t>
  </si>
  <si>
    <t>IRLGALWAY02</t>
  </si>
  <si>
    <t>28484-EPP-1-2014-1-IE-EPPKA3-ECHE</t>
  </si>
  <si>
    <t>997989157</t>
  </si>
  <si>
    <t>GALWAY-MAYO INSTITUTE OF TECHNOLOGY</t>
  </si>
  <si>
    <t>IRLKILDARE01</t>
  </si>
  <si>
    <t>232485-EPP-1-2014-1-IE-EPPKA3-ECHE</t>
  </si>
  <si>
    <t>948334081</t>
  </si>
  <si>
    <t>PONTIFICAL UNIVERSITY, ST PATRICK'S COLLEGE MAYNOOTH</t>
  </si>
  <si>
    <t>ST PATRICK'S COLLEGE</t>
  </si>
  <si>
    <t xml:space="preserve">MAYNOOTH </t>
  </si>
  <si>
    <t>IRLLETTERK01</t>
  </si>
  <si>
    <t>28445-EPP-1-2014-1-IE-EPPKA3-ECHE</t>
  </si>
  <si>
    <t>991902019</t>
  </si>
  <si>
    <t>LETTERKENNY INSTITUTE OF TECHNOLOGY</t>
  </si>
  <si>
    <t>PORT ROAD</t>
  </si>
  <si>
    <t>CO DONEGAL</t>
  </si>
  <si>
    <t>LETTERKENNY</t>
  </si>
  <si>
    <t>IRLLIMERIC01</t>
  </si>
  <si>
    <t>27467-EPP-1-2014-1-IE-EPPKA3-ECHE</t>
  </si>
  <si>
    <t>999809071</t>
  </si>
  <si>
    <t>UNIVERSITY OF LIMERICK</t>
  </si>
  <si>
    <t xml:space="preserve">PLASSEY </t>
  </si>
  <si>
    <t>Limerick</t>
  </si>
  <si>
    <t>LIMERICK</t>
  </si>
  <si>
    <t>IRLLIMERIC02</t>
  </si>
  <si>
    <t>28441-EPP-1-2014-1-IE-EPPKA3-ECHE</t>
  </si>
  <si>
    <t>990287939</t>
  </si>
  <si>
    <t>LIMERICK INSTITUTE OF TECHNOLOGY</t>
  </si>
  <si>
    <t>MOYLISH PARK</t>
  </si>
  <si>
    <t>IRLLIMERIC04</t>
  </si>
  <si>
    <t>28467-EPP-1-2014-1-IE-EPPKA3-ECHE</t>
  </si>
  <si>
    <t>997737054</t>
  </si>
  <si>
    <t xml:space="preserve">COLÁISTE MHUIRE GAN SMÁL </t>
  </si>
  <si>
    <t>n/A</t>
  </si>
  <si>
    <t>IRLMAYNOOT01</t>
  </si>
  <si>
    <t>28503-EPP-1-2014-1-IE-EPPKA3-ECHE</t>
  </si>
  <si>
    <t>999901415</t>
  </si>
  <si>
    <t>NATIONAL UNIVERSITY OF IRELAND MAYNOOTH</t>
  </si>
  <si>
    <t>MAYNOOTH</t>
  </si>
  <si>
    <t>MAYNOOTH, COUNTY KILDARE</t>
  </si>
  <si>
    <t>IRLSHANNON01</t>
  </si>
  <si>
    <t>228406-EPP-1-2014-1-IE-EPPKA3-ECHE</t>
  </si>
  <si>
    <t>947335466</t>
  </si>
  <si>
    <t>SHANNON COLLEGE OF HOTEL MANAGEMENT</t>
  </si>
  <si>
    <t>Shannon International Airport</t>
  </si>
  <si>
    <t>SHANNON</t>
  </si>
  <si>
    <t>IRLSLIGO01</t>
  </si>
  <si>
    <t>28424-EPP-1-2014-1-IE-EPPKA3-ECHE</t>
  </si>
  <si>
    <t>989809341</t>
  </si>
  <si>
    <t>INSTITUTE OF TECHNOLOGY SLIGO - ITS</t>
  </si>
  <si>
    <t>ASH LANE, BALLINODE</t>
  </si>
  <si>
    <t>SLIGO</t>
  </si>
  <si>
    <t>IRLSLIGO02</t>
  </si>
  <si>
    <t>28372-EPP-1-2014-1-IE-EPPKA3-ECHE</t>
  </si>
  <si>
    <t>949515638</t>
  </si>
  <si>
    <t>ST. ANGELA'S COLLEGE</t>
  </si>
  <si>
    <t>LOUGH GILL</t>
  </si>
  <si>
    <t>IRLTRALEE01</t>
  </si>
  <si>
    <t>28386-EPP-1-2014-1-IE-EPPKA3-ECHE</t>
  </si>
  <si>
    <t>997223924</t>
  </si>
  <si>
    <t>INSTITUTE OF TECHNOLOGY TRALEE</t>
  </si>
  <si>
    <t>CLASH</t>
  </si>
  <si>
    <t>TRALEE</t>
  </si>
  <si>
    <t>28331-EPP-1-2014-1-IE-EPPKA3-ECHE</t>
  </si>
  <si>
    <t>999618660</t>
  </si>
  <si>
    <t>CORK ROAD</t>
  </si>
  <si>
    <t>WATERFORD</t>
  </si>
  <si>
    <t>29415-EPP-1-2014-1-IT-EPPKA3-ECHE</t>
  </si>
  <si>
    <t>999987745</t>
  </si>
  <si>
    <t>UNIVERSITA DEGLI STUDI DI ROMA LA SAPIENZA</t>
  </si>
  <si>
    <t>Piazzale Aldo Moro  5</t>
  </si>
  <si>
    <t>00185</t>
  </si>
  <si>
    <t>29155-EPP-1-2014-1-IT-EPPKA3-ECHE</t>
  </si>
  <si>
    <t>999844864</t>
  </si>
  <si>
    <t>VIA ORAZIO RAIMONDO, 18</t>
  </si>
  <si>
    <t>00133</t>
  </si>
  <si>
    <t>I  ROMA03</t>
  </si>
  <si>
    <t>29224-EPP-1-2014-1-IT-EPPKA3-ECHE</t>
  </si>
  <si>
    <t>999914510</t>
  </si>
  <si>
    <t>LUISS LIBERA UNIVERSITA INTERNAZIONALE DEGLI STUDI SOCIALI GUIDO CARLI</t>
  </si>
  <si>
    <t>VIALE POLA, 12</t>
  </si>
  <si>
    <t>00198</t>
  </si>
  <si>
    <t>I  ROMA04</t>
  </si>
  <si>
    <t>29188-EPP-1-2014-1-IT-EPPKA3-ECHE</t>
  </si>
  <si>
    <t>949649207</t>
  </si>
  <si>
    <t>LIBERA UNIVERSITA MARIA SS. ASSUNTA DI ROMA</t>
  </si>
  <si>
    <t>VIA DELLA TRASPONTINA  21</t>
  </si>
  <si>
    <t>00193</t>
  </si>
  <si>
    <t>I  ROMA05</t>
  </si>
  <si>
    <t>29132-EPP-1-2014-1-IT-EPPKA3-ECHE</t>
  </si>
  <si>
    <t>957943968</t>
  </si>
  <si>
    <t>UNIVERSITA DEGLI STUDI DI ROMA FORO ITALICO</t>
  </si>
  <si>
    <t>PIAZZA L. DE BOSIS 15</t>
  </si>
  <si>
    <t>00135</t>
  </si>
  <si>
    <t>ROME</t>
  </si>
  <si>
    <t>I  ROMA06</t>
  </si>
  <si>
    <t>29244-EPP-1-2014-1-IT-EPPKA3-ECHE</t>
  </si>
  <si>
    <t>947482712</t>
  </si>
  <si>
    <t>ACCADEMIA DI BELLE ARTI DI ROMA</t>
  </si>
  <si>
    <t>via ripetta 222</t>
  </si>
  <si>
    <t xml:space="preserve">00186 </t>
  </si>
  <si>
    <t>I  ROMA08</t>
  </si>
  <si>
    <t>240475-EPP-1-2014-1-IT-EPPKA3-ECHE</t>
  </si>
  <si>
    <t>946852503</t>
  </si>
  <si>
    <t>ACCADEMIA NAZIONALE DI DANZA</t>
  </si>
  <si>
    <t>LARGO ARRIGO VII, 5</t>
  </si>
  <si>
    <t>00153</t>
  </si>
  <si>
    <t>I  ROMA09</t>
  </si>
  <si>
    <t>223463-EPP-1-2014-1-IT-EPPKA3-ECHE</t>
  </si>
  <si>
    <t>943626477</t>
  </si>
  <si>
    <t>CONSERVATORIO DI MUSICA "SANTA CECILIA"</t>
  </si>
  <si>
    <t>Via dei Greci 18</t>
  </si>
  <si>
    <t>00187</t>
  </si>
  <si>
    <t>I  ROMA12</t>
  </si>
  <si>
    <t>52696-EPP-1-2014-1-IT-EPPKA3-ECHE</t>
  </si>
  <si>
    <t>971200376</t>
  </si>
  <si>
    <t>ISTITUTO SUPERIORE PER LE INDUSTRIE ARTISTICHE - I.S.I.A.</t>
  </si>
  <si>
    <t>Piazza della Maddalena, 53</t>
  </si>
  <si>
    <t>00186</t>
  </si>
  <si>
    <t>I  ROMA14</t>
  </si>
  <si>
    <t>28965-EPP-1-2014-1-IT-EPPKA3-ECHE</t>
  </si>
  <si>
    <t>999440665</t>
  </si>
  <si>
    <t>UNIVERSITA CAMPUS BIO MEDICO DI ROMA</t>
  </si>
  <si>
    <t>Via Alvaro del Portillo n. 21</t>
  </si>
  <si>
    <t>00128</t>
  </si>
  <si>
    <t>I  ROMA16</t>
  </si>
  <si>
    <t>28978-EPP-1-2014-1-IT-EPPKA3-ECHE</t>
  </si>
  <si>
    <t>999866107</t>
  </si>
  <si>
    <t>UNIVERSITA DEGLI STUDI ROMA TRE</t>
  </si>
  <si>
    <t>Via Ostiense 159</t>
  </si>
  <si>
    <t>00154</t>
  </si>
  <si>
    <t>I  ROMA18</t>
  </si>
  <si>
    <t>216286-EPP-1-2014-1-IT-EPPKA3-ECHE</t>
  </si>
  <si>
    <t>948868260</t>
  </si>
  <si>
    <t>SSML GREGORIO VII</t>
  </si>
  <si>
    <t>VIA PASQUALE STANISLAO MANCINI 2</t>
  </si>
  <si>
    <t>00196</t>
  </si>
  <si>
    <t>I  ROMA20</t>
  </si>
  <si>
    <t>211323-EPP-1-2014-1-IT-EPPKA3-ECHE</t>
  </si>
  <si>
    <t>949538530</t>
  </si>
  <si>
    <t>UNIVERSITA DEGLI STUDI INTERNAZIONALI DI ROMA</t>
  </si>
  <si>
    <t>Via Cristoforo Colombo, n.200</t>
  </si>
  <si>
    <t>00147</t>
  </si>
  <si>
    <t>I  ROMA21</t>
  </si>
  <si>
    <t>247667-EPP-1-2014-1-IT-EPPKA3-ECHE</t>
  </si>
  <si>
    <t>972964418</t>
  </si>
  <si>
    <t>UNIVERSITA DEGLI STUDI GUGLIELMO MARCONI - TELEMATICA</t>
  </si>
  <si>
    <t>VIA PLINIO, 44</t>
  </si>
  <si>
    <t>I  ROMA23</t>
  </si>
  <si>
    <t>235011-EPP-1-2014-1-IT-EPPKA3-ECHE</t>
  </si>
  <si>
    <t>951973424</t>
  </si>
  <si>
    <t>UNIVERSITA DEGLI STUDI EUROPEA</t>
  </si>
  <si>
    <t>VIA DEGLI ALDOBRANDESCHI 190</t>
  </si>
  <si>
    <t>00163</t>
  </si>
  <si>
    <t>I  ROMA24</t>
  </si>
  <si>
    <t>241497-EPP-1-2014-1-IT-EPPKA3-ECHE</t>
  </si>
  <si>
    <t>990657800</t>
  </si>
  <si>
    <t>UNIVERSITA TELEMATICA INTERNAZIONALE-UNINETTUNO</t>
  </si>
  <si>
    <t>CORSO VITTORIO EMANUELE II, 39</t>
  </si>
  <si>
    <t>I  ROMA25</t>
  </si>
  <si>
    <t>260646-EPP-1-2014-1-IT-EPPKA3-ECHE</t>
  </si>
  <si>
    <t>949580919</t>
  </si>
  <si>
    <t>ROME UNIVERSITY OF FINE ARTS</t>
  </si>
  <si>
    <t>VIA BENACO 2</t>
  </si>
  <si>
    <t>00199</t>
  </si>
  <si>
    <t>I  ROMA26</t>
  </si>
  <si>
    <t>263082-EPP-1-2014-1-IT-EPPKA3-ECHE</t>
  </si>
  <si>
    <t>951095962</t>
  </si>
  <si>
    <t>LINK CAMPUS UNIVERSITY</t>
  </si>
  <si>
    <t>VIA NOMENTANA 335</t>
  </si>
  <si>
    <t>00162</t>
  </si>
  <si>
    <t xml:space="preserve">ROMA </t>
  </si>
  <si>
    <t>I  ROMA27</t>
  </si>
  <si>
    <t>263307-EPP-1-2014-1-IT-EPPKA3-ECHE</t>
  </si>
  <si>
    <t>944029706</t>
  </si>
  <si>
    <t>UNIVERSITA DEGLI STUDI DI ROMA UNITELMA SAPIENZA</t>
  </si>
  <si>
    <t>Viale Regina Elena 295</t>
  </si>
  <si>
    <t>00161</t>
  </si>
  <si>
    <t>Rome</t>
  </si>
  <si>
    <t>I  ROMA28</t>
  </si>
  <si>
    <t>263684-EPP-1-2014-1-IT-EPPKA3-ECHE</t>
  </si>
  <si>
    <t>949475674</t>
  </si>
  <si>
    <t>FACOLTÀ VALDESE DI TEOLOGIA</t>
  </si>
  <si>
    <t>VIA PIETRO COSSA, 42</t>
  </si>
  <si>
    <t>ROM</t>
  </si>
  <si>
    <t>I  ROMA29</t>
  </si>
  <si>
    <t>267837-EPP-1-2014-1-IT-EPPKA3-ECHE</t>
  </si>
  <si>
    <t>949570055</t>
  </si>
  <si>
    <t>ACCADEMIA NAZIONALE D'ARTE DRAMMATICA "SILVIO D'AMICO"</t>
  </si>
  <si>
    <t>VIA VINCENZO BELLINI,16</t>
  </si>
  <si>
    <t>I  ROMA30</t>
  </si>
  <si>
    <t>268113-EPP-1-2014-1-IT-EPPKA3-ECHE</t>
  </si>
  <si>
    <t>949658713</t>
  </si>
  <si>
    <t>SAINT LOUIS MUSIC CENTER SRL</t>
  </si>
  <si>
    <t>VIA DEL BOSCHETTO 106</t>
  </si>
  <si>
    <t>00184</t>
  </si>
  <si>
    <t>I  ROMA31</t>
  </si>
  <si>
    <t>269633-EPP-1-2015-1-IT-EPPKA3-ECHE</t>
  </si>
  <si>
    <t>949834186</t>
  </si>
  <si>
    <t>UNIVERSITA DEGLI STUDI NICCOLO CUSANO TELEMATICA ROMA</t>
  </si>
  <si>
    <t>VIA DON CARLO GNOCCHI 3</t>
  </si>
  <si>
    <t>00166</t>
  </si>
  <si>
    <t>I  ROMA32</t>
  </si>
  <si>
    <t>269793-EPP-1-2015-1-IT-EPPKA3-ECHE</t>
  </si>
  <si>
    <t>943165630</t>
  </si>
  <si>
    <t>International Campus Srl</t>
  </si>
  <si>
    <t>VIA CASILINA 235</t>
  </si>
  <si>
    <t>00176</t>
  </si>
  <si>
    <t>I  ROMA33</t>
  </si>
  <si>
    <t>270192-EPP-1-2015-1-IT-EPPKA3-ECHE</t>
  </si>
  <si>
    <t>938835938</t>
  </si>
  <si>
    <t>ISTITUTO TECNICO SUPERIORE PER LE TECNOLOGIE INNOVATIVE I BENI E LE ATTIVITÀ CULTURALI-TURISMO</t>
  </si>
  <si>
    <t>VIA EMANUELE FILIBERTO, 98 C</t>
  </si>
  <si>
    <t>I  ROMA34</t>
  </si>
  <si>
    <t>270266-EPP-1-2015-1-IT-EPPKA3-ECHE</t>
  </si>
  <si>
    <t>947161642</t>
  </si>
  <si>
    <t>UNIVERSITÀ TELEMATICA UNIVERSITAS MERCATORUM</t>
  </si>
  <si>
    <t>Via Appia Pignatelli, 62</t>
  </si>
  <si>
    <t>00178</t>
  </si>
  <si>
    <t>I  ROMA35</t>
  </si>
  <si>
    <t>272135-EPP-1-2018-1-IT-EPPKA1-ECHE</t>
  </si>
  <si>
    <t>920607116</t>
  </si>
  <si>
    <t>UNIVERSITA TELEMATICA SAN RAFFAELE</t>
  </si>
  <si>
    <t>Via Val Cannuta 247</t>
  </si>
  <si>
    <t>00166.</t>
  </si>
  <si>
    <t>I  ROMA36</t>
  </si>
  <si>
    <t>270433-EPP-1-2015-1-IT-EPPKA3-ECHE</t>
  </si>
  <si>
    <t>938796556</t>
  </si>
  <si>
    <t>Fondazione ITS-NTV</t>
  </si>
  <si>
    <t>Via Einaudi snc,</t>
  </si>
  <si>
    <t>00040</t>
  </si>
  <si>
    <t>Pomezia (RM)</t>
  </si>
  <si>
    <t>I  ROMA37</t>
  </si>
  <si>
    <t>272113-EPP-1-2018-1-IT-EPPKA1-ECHE</t>
  </si>
  <si>
    <t>912940624</t>
  </si>
  <si>
    <t>FONDAZIONE ITS ROBERTO ROSSELLINI</t>
  </si>
  <si>
    <t>Via della Vasca Navale 58</t>
  </si>
  <si>
    <t>00146</t>
  </si>
  <si>
    <t>I  ROMA38</t>
  </si>
  <si>
    <t>272510-EPP-1-2019-1-IT-EPPKA1-ECHE</t>
  </si>
  <si>
    <t>909051603</t>
  </si>
  <si>
    <t>Istituto di Cultura Pantheon S.r.l.</t>
  </si>
  <si>
    <t>Via delle Fornaci, 143-155</t>
  </si>
  <si>
    <t>00165</t>
  </si>
  <si>
    <t>I  ROMA39</t>
  </si>
  <si>
    <t>272574-EPP-1-2019-1-IT-EPPKA1-ECHE</t>
  </si>
  <si>
    <t>907651796</t>
  </si>
  <si>
    <t>DuofinArt  srl</t>
  </si>
  <si>
    <t>VIA WALTER CHIARI 32</t>
  </si>
  <si>
    <t>I  ROVIGO01</t>
  </si>
  <si>
    <t>224057-EPP-1-2014-1-IT-EPPKA3-ECHE</t>
  </si>
  <si>
    <t>949647364</t>
  </si>
  <si>
    <t>CONSERVATORIO DI MUSICA FRANCESCO VENEZZE</t>
  </si>
  <si>
    <t xml:space="preserve">Corso del Popolo 241 </t>
  </si>
  <si>
    <t>45100</t>
  </si>
  <si>
    <t>ROVIGO</t>
  </si>
  <si>
    <t>29904-EPP-1-2014-1-IS-EPPKA3-ECHE</t>
  </si>
  <si>
    <t>998776409</t>
  </si>
  <si>
    <t>HASKOLINN A AKUREYRI</t>
  </si>
  <si>
    <t>HASKOLINN Á AKUREYRI, SÓLBORG, NORDURSLOD</t>
  </si>
  <si>
    <t>600</t>
  </si>
  <si>
    <t>AKUREYRI</t>
  </si>
  <si>
    <t>28660-EPP-1-2014-1-IT-EPPKA3-ECHE</t>
  </si>
  <si>
    <t>999899184</t>
  </si>
  <si>
    <t>UNIVERSITA DEGLI STUDI DI SALERNO</t>
  </si>
  <si>
    <t>VIA GIOVANNI PAOLO II  132</t>
  </si>
  <si>
    <t>84084</t>
  </si>
  <si>
    <t>FISCIANO (SA)</t>
  </si>
  <si>
    <t>I  SALERNO02</t>
  </si>
  <si>
    <t>242503-EPP-1-2014-1-IT-EPPKA3-ECHE</t>
  </si>
  <si>
    <t>949411557</t>
  </si>
  <si>
    <t>CONSERVATORIO DI MUSICA GIUSEPPE MARTUCCI SALERNO</t>
  </si>
  <si>
    <t>VIA SALVATORE DE RENZI, 62</t>
  </si>
  <si>
    <t>84123</t>
  </si>
  <si>
    <t>SALERNO</t>
  </si>
  <si>
    <t>I  SALERNO03</t>
  </si>
  <si>
    <t>270354-EPP-1-2015-1-IT-EPPKA3-ECHE</t>
  </si>
  <si>
    <t>944209932</t>
  </si>
  <si>
    <t>FONDAZIONE ISTITUTO TECNICO SUPERIORE PER TECNOLOGIE INNOVATIVE PER I BENI E LE ATTIVITÀ CULTURALI E TURISTICHE</t>
  </si>
  <si>
    <t>Via G. Filangieri, 151</t>
  </si>
  <si>
    <t>80069</t>
  </si>
  <si>
    <t>Vico Equense</t>
  </si>
  <si>
    <t>29252-EPP-1-2014-1-IT-EPPKA3-ECHE</t>
  </si>
  <si>
    <t>999465594</t>
  </si>
  <si>
    <t>UNIVERSITA DEGLI STUDI DI SASSARI</t>
  </si>
  <si>
    <t>PIAZZA UNIVERSITA 21</t>
  </si>
  <si>
    <t>SASSARI</t>
  </si>
  <si>
    <t>I  SASSARI02</t>
  </si>
  <si>
    <t>218208-EPP-1-2014-1-IT-EPPKA3-ECHE</t>
  </si>
  <si>
    <t>949275563</t>
  </si>
  <si>
    <t>CONSERVATORIO STATALE DI MUSICA "L. CANEPA"</t>
  </si>
  <si>
    <t>PIAZZALE CAPPUCCINI, 1</t>
  </si>
  <si>
    <t>I  SASSARI03</t>
  </si>
  <si>
    <t>219312-EPP-1-2014-1-IT-EPPKA3-ECHE</t>
  </si>
  <si>
    <t>949436971</t>
  </si>
  <si>
    <t>ACCADEMIA DI BELLE ARTI "MARIO SIRONI"</t>
  </si>
  <si>
    <t>VIA DUCA DEGLI ABRUZZI, 4</t>
  </si>
  <si>
    <t>I  SASSARI04</t>
  </si>
  <si>
    <t>269684-EPP-1-2015-1-IT-EPPKA3-ECHE</t>
  </si>
  <si>
    <t>948415173</t>
  </si>
  <si>
    <t>FONDAZIONE DI PARTECIPAZIONE ISTITUTO TECNICO SUPERIORE SARDEGNA</t>
  </si>
  <si>
    <t>VIA VINCENZO MURGIA N. 9</t>
  </si>
  <si>
    <t>08018</t>
  </si>
  <si>
    <t>SINDIA (NU)</t>
  </si>
  <si>
    <t>IS BORGARN01</t>
  </si>
  <si>
    <t>28340-EPP-1-2014-1-IS-EPPKA3-ECHE</t>
  </si>
  <si>
    <t>949615451</t>
  </si>
  <si>
    <t>HASKOLINN A BIFROST SES</t>
  </si>
  <si>
    <t>Bifrost</t>
  </si>
  <si>
    <t>311</t>
  </si>
  <si>
    <t>BORGARNES</t>
  </si>
  <si>
    <t>IS BORGARN02</t>
  </si>
  <si>
    <t>219520-EPP-1-2014-1-IS-EPPKA3-ECHE</t>
  </si>
  <si>
    <t>988542036</t>
  </si>
  <si>
    <t>LANDBUNADARHASKOLI ISLANDS</t>
  </si>
  <si>
    <t>HVANNEYRI</t>
  </si>
  <si>
    <t>29207-EPP-1-2014-1-IT-EPPKA3-ECHE</t>
  </si>
  <si>
    <t>999898020</t>
  </si>
  <si>
    <t>UNIVERSITA DEGLI STUDI DI SIENA</t>
  </si>
  <si>
    <t>BANCHI DI SOTTO, 55</t>
  </si>
  <si>
    <t>I  SIENA02</t>
  </si>
  <si>
    <t>29290-EPP-1-2014-1-IT-EPPKA3-ECHE</t>
  </si>
  <si>
    <t>997625116</t>
  </si>
  <si>
    <t>UNIVERSITA PER STRANIERI DI SIENA</t>
  </si>
  <si>
    <t>PIAZZA CARLO ROSSELLI 27/28</t>
  </si>
  <si>
    <t>I  SIENA04</t>
  </si>
  <si>
    <t>262392-EPP-1-2014-1-IT-EPPKA3-ECHE</t>
  </si>
  <si>
    <t>949076907</t>
  </si>
  <si>
    <t>ISTITUTO SUPERIORE DI STUDI MUSICALI "RINALDO FRANCI"</t>
  </si>
  <si>
    <t>PRATO SANT'AGOSTINO 2</t>
  </si>
  <si>
    <t>I  SIENA05</t>
  </si>
  <si>
    <t>266407-EPP-1-2014-1-IT-EPPKA3-ECHE</t>
  </si>
  <si>
    <t>949577621</t>
  </si>
  <si>
    <t>SIENA JAZZ - ACCADEMIA NAZIONALE DEL JAZZ</t>
  </si>
  <si>
    <t>P.ZZA DELLA LIBERTÀ, 10</t>
  </si>
  <si>
    <t>I  SIENA06</t>
  </si>
  <si>
    <t>269705-EPP-1-2015-1-IT-EPPKA3-ECHE</t>
  </si>
  <si>
    <t>950546748</t>
  </si>
  <si>
    <t>FONDAZIONE ISTITUTO TECNICO SUPERIORE ENERGIA E AMBIENTE</t>
  </si>
  <si>
    <t>Viale Matteotti 15</t>
  </si>
  <si>
    <t>53034</t>
  </si>
  <si>
    <t>Colle di Val D'Elsa</t>
  </si>
  <si>
    <t>I  SIRACUS05</t>
  </si>
  <si>
    <t>271174-EPP-1-2016-1-IT-EPPKA3-ECHE</t>
  </si>
  <si>
    <t>939324236</t>
  </si>
  <si>
    <t>ITS FONDAZIONE ARCHIMEDE</t>
  </si>
  <si>
    <t>VIA DI VILLA ORTISI N. 1</t>
  </si>
  <si>
    <t>96100</t>
  </si>
  <si>
    <t>SIRACUSA</t>
  </si>
  <si>
    <t>I  SIRACUS06</t>
  </si>
  <si>
    <t>272149-EPP-1-2018-1-IT-EPPKA1-ECHE</t>
  </si>
  <si>
    <t>913984441</t>
  </si>
  <si>
    <t>ROSARIO GAGLIARDI SRL</t>
  </si>
  <si>
    <t>VIA MONTEVERDE 16</t>
  </si>
  <si>
    <t>20131</t>
  </si>
  <si>
    <t>IS REYKJAV01</t>
  </si>
  <si>
    <t>28332-EPP-1-2014-1-IS-EPPKA3-ECHE</t>
  </si>
  <si>
    <t>999884246</t>
  </si>
  <si>
    <t>HASKOLI ISLANDS</t>
  </si>
  <si>
    <t>SAEMUNDARGATA 2</t>
  </si>
  <si>
    <t>101</t>
  </si>
  <si>
    <t>REYKJAVIK</t>
  </si>
  <si>
    <t>IS REYKJAV05</t>
  </si>
  <si>
    <t>210431-EPP-1-2014-1-IS-EPPKA3-ECHE</t>
  </si>
  <si>
    <t>966834406</t>
  </si>
  <si>
    <t>HASKOLINN I REYKJAVIK EHF</t>
  </si>
  <si>
    <t>MENNTAVEGUR 1</t>
  </si>
  <si>
    <t>IS REYKJAV06</t>
  </si>
  <si>
    <t>28354-EPP-1-2014-1-IS-EPPKA3-ECHE</t>
  </si>
  <si>
    <t>950429378</t>
  </si>
  <si>
    <t>LISTAHASKOLI ISLANDS</t>
  </si>
  <si>
    <t>Thverholt 11</t>
  </si>
  <si>
    <t>105</t>
  </si>
  <si>
    <t>Reykjavik</t>
  </si>
  <si>
    <t>IS SAUDARK01</t>
  </si>
  <si>
    <t>239835-EPP-1-2014-1-IS-EPPKA3-ECHE</t>
  </si>
  <si>
    <t>969226426</t>
  </si>
  <si>
    <t>HOLAR UNIVERSITY COLLEGE</t>
  </si>
  <si>
    <t>NÁTTHAGI</t>
  </si>
  <si>
    <t>551</t>
  </si>
  <si>
    <t>SAUÐÁRKRÓKUR</t>
  </si>
  <si>
    <t>I  TARANTO01</t>
  </si>
  <si>
    <t>272749-EPP-1-2019-1-IT-EPPKA1-ECHE</t>
  </si>
  <si>
    <t>906410681</t>
  </si>
  <si>
    <t>ITS PER LA MOBILITA' SOSTENIBILE - AMBITO GESTIONE INFOMOBILITA' E INFRASTRUTTURE LOGISTICHE - GE.IN.LOGISTIC</t>
  </si>
  <si>
    <t>Via Tratturello tarantino 6</t>
  </si>
  <si>
    <t>74123</t>
  </si>
  <si>
    <t>Taranto</t>
  </si>
  <si>
    <t>I  TERAMO01</t>
  </si>
  <si>
    <t>47830-EPP-1-2014-1-IT-EPPKA3-ECHE</t>
  </si>
  <si>
    <t>998475709</t>
  </si>
  <si>
    <t>UNIVERSITA DEGLI STUDI DI TERAMO</t>
  </si>
  <si>
    <t>VIA RENATO BALZARINI 1 3 5 7</t>
  </si>
  <si>
    <t>TERAMO</t>
  </si>
  <si>
    <t>I  TERAMO02</t>
  </si>
  <si>
    <t>269949-EPP-1-2015-1-IT-EPPKA3-ECHE</t>
  </si>
  <si>
    <t>938987549</t>
  </si>
  <si>
    <t>ISTITUTO STATALE SUPERIORE DI STUDI MUSICALI E COREUTICI "G. BRAGA"</t>
  </si>
  <si>
    <t>VIA NOÈ LUCIDI 19</t>
  </si>
  <si>
    <t>I  TERAMO03</t>
  </si>
  <si>
    <t>270545-EPP-1-2016-1-IT-EPPKA3-ECHE</t>
  </si>
  <si>
    <t>934979315</t>
  </si>
  <si>
    <t>FONDAZIONE ITS - ISTITUTO TECNICO SUPERIORE NUOVE TECNOLOGIE PER IL MADE IN ITALY - SISTEMA AGROALIMENTARE E SISTEMA MODA</t>
  </si>
  <si>
    <t>VIA A. DE BENEDICTIS N.1</t>
  </si>
  <si>
    <t>I  TERNI01</t>
  </si>
  <si>
    <t>239911-EPP-1-2014-1-IT-EPPKA3-ECHE</t>
  </si>
  <si>
    <t>948717425</t>
  </si>
  <si>
    <t>ISTITUTO SUPERIORE DI STUDI MUSICALI G. BRICCIALDI TERNI</t>
  </si>
  <si>
    <t>VIA DEL TRIBUNALE 22</t>
  </si>
  <si>
    <t>05100</t>
  </si>
  <si>
    <t>TERNI</t>
  </si>
  <si>
    <t>I  TORINO01</t>
  </si>
  <si>
    <t>29407-EPP-1-2014-1-IT-EPPKA3-ECHE</t>
  </si>
  <si>
    <t>999861936</t>
  </si>
  <si>
    <t>UNIVERSITA DEGLI STUDI DI TORINO</t>
  </si>
  <si>
    <t>Via Verdi, 8</t>
  </si>
  <si>
    <t>10124</t>
  </si>
  <si>
    <t>TORINO</t>
  </si>
  <si>
    <t>I  TORINO02</t>
  </si>
  <si>
    <t>28995-EPP-1-2014-1-IT-EPPKA3-ECHE</t>
  </si>
  <si>
    <t>999977754</t>
  </si>
  <si>
    <t>POLITECNICO DI TORINO</t>
  </si>
  <si>
    <t>24, CORSO DUCA DEGLI ABRUZZI</t>
  </si>
  <si>
    <t>10129</t>
  </si>
  <si>
    <t>TURIN</t>
  </si>
  <si>
    <t>I  TORINO04</t>
  </si>
  <si>
    <t>29297-EPP-1-2014-1-IT-EPPKA3-ECHE</t>
  </si>
  <si>
    <t>916886196</t>
  </si>
  <si>
    <t>ACCADEMIA ALBERTINA DELLE BELLE ARTI</t>
  </si>
  <si>
    <t>Via Accademia Albertina 6</t>
  </si>
  <si>
    <t>I  TORINO05</t>
  </si>
  <si>
    <t>234731-EPP-1-2014-1-IT-EPPKA3-ECHE</t>
  </si>
  <si>
    <t>949210088</t>
  </si>
  <si>
    <t>CONSERVATORIO STATALE DI MUSICA "GIUSEPPE VERDI" TORINO</t>
  </si>
  <si>
    <t xml:space="preserve"> Via MAZZINI N.11</t>
  </si>
  <si>
    <t>I  TORINO09</t>
  </si>
  <si>
    <t>269982-EPP-1-2015-1-IT-EPPKA3-ECHE</t>
  </si>
  <si>
    <t>940292296</t>
  </si>
  <si>
    <t>IADA SRL ISTITUTO ARTE E DESIGN APPLICATI</t>
  </si>
  <si>
    <t>Via Pisa 5/d</t>
  </si>
  <si>
    <t>10152</t>
  </si>
  <si>
    <t>Torino</t>
  </si>
  <si>
    <t>I  TORINO10</t>
  </si>
  <si>
    <t>270327-EPP-1-2015-1-IT-EPPKA3-ECHE</t>
  </si>
  <si>
    <t>938759017</t>
  </si>
  <si>
    <t>FONDAZIONE ITS PER LE TECNOLOGIE DELL'INFORMAZIONE E DELLA COMUNICAZIONE</t>
  </si>
  <si>
    <t>10, JACOPO DURANDI STREET</t>
  </si>
  <si>
    <t>10144</t>
  </si>
  <si>
    <t>I  TORINO11</t>
  </si>
  <si>
    <t>271255-EPP-1-2016-1-IT-EPPKA3-ECHE</t>
  </si>
  <si>
    <t>928222392</t>
  </si>
  <si>
    <t>FONDAZIONE ITS PER LA MOBILITÀ SOSTENIBILE AEROSPAZIO MECCATRONICA</t>
  </si>
  <si>
    <t>Via Paolo Veronese, 305</t>
  </si>
  <si>
    <t>10148</t>
  </si>
  <si>
    <t>Turin</t>
  </si>
  <si>
    <t>I  TORINO12</t>
  </si>
  <si>
    <t>271822-EPP-1-2017-1-IT-EPPKA3-ECHE</t>
  </si>
  <si>
    <t>920997347</t>
  </si>
  <si>
    <t>SSML VITTORIA</t>
  </si>
  <si>
    <t>via delle Rosine 14</t>
  </si>
  <si>
    <t>I  TORINO13</t>
  </si>
  <si>
    <t>272523-EPP-1-2019-1-IT-EPPKA1-ECHE</t>
  </si>
  <si>
    <t>908675922</t>
  </si>
  <si>
    <t>FONDAZIONE ISTITUTO TECNICO SUPERIORE TURISMO E ATTIVITÀ CULTURALI</t>
  </si>
  <si>
    <t>VIA GIOBERTI 20</t>
  </si>
  <si>
    <t>10128</t>
  </si>
  <si>
    <t>I  TORINO14</t>
  </si>
  <si>
    <t>272545-EPP-1-2019-1-IT-EPPKA1-ECHE</t>
  </si>
  <si>
    <t>917942526</t>
  </si>
  <si>
    <t>FONDAZIONE ITS PROFESSIONALITÀ PER LO SVILUPPO DEI SISTEMI ENERGETICI ECOSOSTENIBILI</t>
  </si>
  <si>
    <t>CORSO TORINO, 125 BIS B</t>
  </si>
  <si>
    <t>10064</t>
  </si>
  <si>
    <t>PINEROLO</t>
  </si>
  <si>
    <t>I  TRAPANI02</t>
  </si>
  <si>
    <t>104123-EPP-1-2014-1-IT-EPPKA3-ECHE</t>
  </si>
  <si>
    <t>945190117</t>
  </si>
  <si>
    <t>CONSERVATORIO DI MUSICA DI STATO "ANTONIO SCONTRINO" - TRAPANI</t>
  </si>
  <si>
    <t>VIA FRANCESCO SCEUSA, N. 1</t>
  </si>
  <si>
    <t>91100</t>
  </si>
  <si>
    <t>TRAPANI</t>
  </si>
  <si>
    <t>I  TRAPANI03</t>
  </si>
  <si>
    <t>271092-EPP-1-2016-1-IT-EPPKA3-ECHE</t>
  </si>
  <si>
    <t>928482546</t>
  </si>
  <si>
    <t>Accademia di Belle Arti Kandinskij</t>
  </si>
  <si>
    <t>Via Cappuccini, 7</t>
  </si>
  <si>
    <t>Trapani</t>
  </si>
  <si>
    <t>I  TRENTO01</t>
  </si>
  <si>
    <t>29348-EPP-1-2014-1-IT-EPPKA3-ECHE</t>
  </si>
  <si>
    <t>999841954</t>
  </si>
  <si>
    <t>UNIVERSITA DEGLI STUDI DI TRENTO</t>
  </si>
  <si>
    <t>Via Calepina 14</t>
  </si>
  <si>
    <t>38122</t>
  </si>
  <si>
    <t>TRENTO</t>
  </si>
  <si>
    <t>I  TRENTO02</t>
  </si>
  <si>
    <t>224097-EPP-1-2014-1-IT-EPPKA3-ECHE</t>
  </si>
  <si>
    <t>949640283</t>
  </si>
  <si>
    <t>CONSERVATORIO DI MUSICA "F.A. BONPORTI" DI TRENTO</t>
  </si>
  <si>
    <t>1, VIA S.M. MADDALENA</t>
  </si>
  <si>
    <t>29400-EPP-1-2014-1-IT-EPPKA3-ECHE</t>
  </si>
  <si>
    <t>999842051</t>
  </si>
  <si>
    <t>UNIVERSITA DEGLI STUDI DI TRIESTE</t>
  </si>
  <si>
    <t>PIAZZALE EUROPA  1</t>
  </si>
  <si>
    <t>34127</t>
  </si>
  <si>
    <t>TRIESTE</t>
  </si>
  <si>
    <t>I  TRIESTE02</t>
  </si>
  <si>
    <t>102415-EPP-1-2014-1-IT-EPPKA3-ECHE</t>
  </si>
  <si>
    <t>986597768</t>
  </si>
  <si>
    <t>CONSERVATORIO DI MUSICA GIUSEPPE TARTINI</t>
  </si>
  <si>
    <t xml:space="preserve">VIA GHEGA 12 </t>
  </si>
  <si>
    <t>34132</t>
  </si>
  <si>
    <t>I  TRIESTE03</t>
  </si>
  <si>
    <t>219212-EPP-1-2014-1-IT-EPPKA3-ECHE</t>
  </si>
  <si>
    <t>999850878</t>
  </si>
  <si>
    <t>SCUOLA INTERNAZIONALE SUPERIORE DI STUDI AVANZATI DI TRIESTE</t>
  </si>
  <si>
    <t>VIA BONOMEA 265</t>
  </si>
  <si>
    <t>34136</t>
  </si>
  <si>
    <t>29316-EPP-1-2014-1-IT-EPPKA3-ECHE</t>
  </si>
  <si>
    <t>999899281</t>
  </si>
  <si>
    <t>UNIVERSITA DEGLI STUDI DI UDINE</t>
  </si>
  <si>
    <t>via Palladio Nr. 8</t>
  </si>
  <si>
    <t>33100</t>
  </si>
  <si>
    <t>UDINE</t>
  </si>
  <si>
    <t>I  UDINE02</t>
  </si>
  <si>
    <t>223548-EPP-1-2014-1-IT-EPPKA3-ECHE</t>
  </si>
  <si>
    <t>946693908</t>
  </si>
  <si>
    <t>CONSERVATORIO STATALE DI MUSICA "JACOPO TOMADINI"</t>
  </si>
  <si>
    <t>PIAZZA 1^ MAGGIO, 29</t>
  </si>
  <si>
    <t>I  UDINE03</t>
  </si>
  <si>
    <t>272195-EPP-1-2018-1-IT-EPPKA1-ECHE</t>
  </si>
  <si>
    <t>931369363</t>
  </si>
  <si>
    <t>FONDAZIONE ITS NUOVE TECNOLOGIE PER IL MADE IN ITALY</t>
  </si>
  <si>
    <t>viale Leonardo da Vinci 10</t>
  </si>
  <si>
    <t>33100 Udine</t>
  </si>
  <si>
    <t>I  UDINE04</t>
  </si>
  <si>
    <t>272489-EPP-1-2019-1-IT-EPPKA1-ECHE</t>
  </si>
  <si>
    <t>947527332</t>
  </si>
  <si>
    <t>FONDAZIONE ISTITUTO TECNICO SUPERIORE  PER LE TECNOLOGIE DELLA INFORMAZIONE E DELLA COMUNICAZIONE J. F. Kennedy Pordenone</t>
  </si>
  <si>
    <t>PIAZZETTA DEL PORTELLO 2</t>
  </si>
  <si>
    <t>33170</t>
  </si>
  <si>
    <t>Pordenone</t>
  </si>
  <si>
    <t>I  UDINE05</t>
  </si>
  <si>
    <t>272589-EPP-1-2019-1-IT-EPPKA1-ECHE</t>
  </si>
  <si>
    <t>910862108</t>
  </si>
  <si>
    <t>Accademia di Belle Arti di Udine GB Tiepolo</t>
  </si>
  <si>
    <t>viale ungheria 22</t>
  </si>
  <si>
    <t>I  URBINO01</t>
  </si>
  <si>
    <t>29012-EPP-1-2014-1-IT-EPPKA3-ECHE</t>
  </si>
  <si>
    <t>997437906</t>
  </si>
  <si>
    <t>UNIVERSITA' DEGLI STUDI DI URBINO CARLO BO</t>
  </si>
  <si>
    <t>Via Saffi, 2</t>
  </si>
  <si>
    <t>61029</t>
  </si>
  <si>
    <t>URBINO</t>
  </si>
  <si>
    <t>I  URBINO03</t>
  </si>
  <si>
    <t>28670-EPP-1-2014-1-IT-EPPKA3-ECHE</t>
  </si>
  <si>
    <t>948208660</t>
  </si>
  <si>
    <t>ACCADEMIA DI BELLE ARTI DI URBINO</t>
  </si>
  <si>
    <t>VIA DEI MACERI 2</t>
  </si>
  <si>
    <t>I  URBINO05</t>
  </si>
  <si>
    <t>220864-EPP-1-2014-1-IT-EPPKA3-ECHE</t>
  </si>
  <si>
    <t>943888765</t>
  </si>
  <si>
    <t>ISTITUTO SUPERIORE INDUSTRIE ARTISTICHE URBINO</t>
  </si>
  <si>
    <t>VIA SANTA CHIARA, 36</t>
  </si>
  <si>
    <t xml:space="preserve">URBINO </t>
  </si>
  <si>
    <t>81507-EPP-1-2014-1-IT-EPPKA3-ECHE</t>
  </si>
  <si>
    <t>999855243</t>
  </si>
  <si>
    <t>UNIVERSITA DEGLI STUDI DELL'INSUBRIA</t>
  </si>
  <si>
    <t>via Ravasi 2</t>
  </si>
  <si>
    <t>VARESE</t>
  </si>
  <si>
    <t>I  VARESE03</t>
  </si>
  <si>
    <t>270013-EPP-1-2015-1-IT-EPPKA3-ECHE</t>
  </si>
  <si>
    <t>938942735</t>
  </si>
  <si>
    <t>I.L.S.I.T. srl</t>
  </si>
  <si>
    <t>Via Camillo Benso Conte di Cavour, 30</t>
  </si>
  <si>
    <t>I  VARESE04</t>
  </si>
  <si>
    <t>271737-EPP-1-2017-1-IT-EPPKA3-ECHE</t>
  </si>
  <si>
    <t>943796033</t>
  </si>
  <si>
    <t>Fondazione  Istituto Tecnico Superiore per la filiera dei trasporti e della logistica intermodale</t>
  </si>
  <si>
    <t>Via Leonardo Da Vinci, 5</t>
  </si>
  <si>
    <t>21019</t>
  </si>
  <si>
    <t>Case Nuove di Somma Lombardo (VA)</t>
  </si>
  <si>
    <t>29189-EPP-1-2014-1-IT-EPPKA3-ECHE</t>
  </si>
  <si>
    <t>999897341</t>
  </si>
  <si>
    <t>UNIVERSITA CA' FOSCARI VENEZIA</t>
  </si>
  <si>
    <t>DORSODURO 3246</t>
  </si>
  <si>
    <t>30123</t>
  </si>
  <si>
    <t>VENICE</t>
  </si>
  <si>
    <t>I  VENEZIA02</t>
  </si>
  <si>
    <t>28990-EPP-1-2014-1-IT-EPPKA3-ECHE</t>
  </si>
  <si>
    <t>998948293</t>
  </si>
  <si>
    <t>UNIVERSITA IUAV DI VENEZIA</t>
  </si>
  <si>
    <t>191 TOLENTINI - SANTA CROCE</t>
  </si>
  <si>
    <t>30135</t>
  </si>
  <si>
    <t>VENEZIA</t>
  </si>
  <si>
    <t>I  VENEZIA03</t>
  </si>
  <si>
    <t>29220-EPP-1-2014-1-IT-EPPKA3-ECHE</t>
  </si>
  <si>
    <t>949602065</t>
  </si>
  <si>
    <t>FINE ARTS ACADEMY OF VENICE</t>
  </si>
  <si>
    <t>DORSODURO 423</t>
  </si>
  <si>
    <t>I  VENEZIA04</t>
  </si>
  <si>
    <t>105854-EPP-1-2014-1-IT-EPPKA3-ECHE</t>
  </si>
  <si>
    <t>949591783</t>
  </si>
  <si>
    <t>CONSERVATORIO DI MUSICA BENEDETTO MARCELLO DI VENEZIA</t>
  </si>
  <si>
    <t>SAN MARCO 2810</t>
  </si>
  <si>
    <t>30124</t>
  </si>
  <si>
    <t>I  VERCELL01</t>
  </si>
  <si>
    <t>64298-EPP-1-2014-1-IT-EPPKA3-ECHE</t>
  </si>
  <si>
    <t>999905392</t>
  </si>
  <si>
    <t>UNIVERSITA DEGLI STUDI DEL PIEMONTE ORIENTALE AMEDEO AVOGADRO</t>
  </si>
  <si>
    <t>VIA DUOMO 6</t>
  </si>
  <si>
    <t>VERCELLI</t>
  </si>
  <si>
    <t>I  VERONA01</t>
  </si>
  <si>
    <t>29258-EPP-1-2014-1-IT-EPPKA3-ECHE</t>
  </si>
  <si>
    <t>999838074</t>
  </si>
  <si>
    <t>UNIVERSITA DEGLI STUDI DI VERONA</t>
  </si>
  <si>
    <t>Via dell'Artigliere 8</t>
  </si>
  <si>
    <t>37129</t>
  </si>
  <si>
    <t>VERONA</t>
  </si>
  <si>
    <t>I  VERONA02</t>
  </si>
  <si>
    <t>218774-EPP-1-2014-1-IT-EPPKA3-ECHE</t>
  </si>
  <si>
    <t>949040435</t>
  </si>
  <si>
    <t>CONSERVATORIO STATALE DI MUSICA "E. F. DALL'ABACO"</t>
  </si>
  <si>
    <t>Via Massalongo 2</t>
  </si>
  <si>
    <t>37121</t>
  </si>
  <si>
    <t>I  VERONA03</t>
  </si>
  <si>
    <t>102703-EPP-1-2014-1-IT-EPPKA3-ECHE</t>
  </si>
  <si>
    <t>949174780</t>
  </si>
  <si>
    <t>FONDAZIONE ACCADEMIA DI BELLE ARTI DI VERONA</t>
  </si>
  <si>
    <t>VIA CARLO MONTANARI, 5</t>
  </si>
  <si>
    <t>37122</t>
  </si>
  <si>
    <t>I  VERONA04</t>
  </si>
  <si>
    <t>272295-EPP-1-2018-1-IT-EPPKA1-ECHE</t>
  </si>
  <si>
    <t>928166714</t>
  </si>
  <si>
    <t>Fondazione di Partecipazione dell' Istituto Tecnico Superiore  "Area Tecnologica della Mobilità Sostenibile - Logistica e Sistemi e Servizi Innovativi per la Mobilità di Persone e Merci"</t>
  </si>
  <si>
    <t>Via Sommacampagna 61</t>
  </si>
  <si>
    <t>37137</t>
  </si>
  <si>
    <t>Verona</t>
  </si>
  <si>
    <t>I  VIBO-VA01</t>
  </si>
  <si>
    <t>228563-EPP-1-2014-1-IT-EPPKA3-ECHE</t>
  </si>
  <si>
    <t>949606818</t>
  </si>
  <si>
    <t>CONSERVATORIO DI MUSICA "F.TORREFRANCA" VIBO VALENTIA</t>
  </si>
  <si>
    <t>VIA CORSEA SNC</t>
  </si>
  <si>
    <t>89900</t>
  </si>
  <si>
    <t>VIBO VALENTIA</t>
  </si>
  <si>
    <t>I  VICENZA02</t>
  </si>
  <si>
    <t>62382-EPP-1-2014-1-IT-EPPKA3-ECHE</t>
  </si>
  <si>
    <t>949465489</t>
  </si>
  <si>
    <t>UNIFORMAZIONE S.R.L.</t>
  </si>
  <si>
    <t>Corso San Felice e Fortunato 50</t>
  </si>
  <si>
    <t>36100</t>
  </si>
  <si>
    <t>VICENZA</t>
  </si>
  <si>
    <t>I  VICENZA03</t>
  </si>
  <si>
    <t>234397-EPP-1-2014-1-IT-EPPKA3-ECHE</t>
  </si>
  <si>
    <t>946388164</t>
  </si>
  <si>
    <t>CONSERVATORIO DI MUSICA "ARRIGO PEDROLLO" DI VICENZA</t>
  </si>
  <si>
    <t>CONTRÀ SAN DOMENICO 33</t>
  </si>
  <si>
    <t>I  VICENZA04</t>
  </si>
  <si>
    <t>269954-EPP-1-2015-1-IT-EPPKA3-ECHE</t>
  </si>
  <si>
    <t>948238148</t>
  </si>
  <si>
    <t>FONDAZIONE ITS MECCATRONICO VICENZA</t>
  </si>
  <si>
    <t>VIA LEGIONE GALLIENO 52</t>
  </si>
  <si>
    <t>I 36100</t>
  </si>
  <si>
    <t xml:space="preserve">VICENZA </t>
  </si>
  <si>
    <t>I  VITERBO01</t>
  </si>
  <si>
    <t>29228-EPP-1-2014-1-IT-EPPKA3-ECHE</t>
  </si>
  <si>
    <t>999896371</t>
  </si>
  <si>
    <t>UNIVERSITA DEGLI STUDI DELLA TUSCIA</t>
  </si>
  <si>
    <t>VIA SANTA MARIA IN GRADI 4</t>
  </si>
  <si>
    <t>01100</t>
  </si>
  <si>
    <t>VITERBO</t>
  </si>
  <si>
    <t>I  VITERBO02</t>
  </si>
  <si>
    <t>235771-EPP-1-2014-1-IT-EPPKA3-ECHE</t>
  </si>
  <si>
    <t>949471891</t>
  </si>
  <si>
    <t>ACCADEMIA DI BELLE ARTI "LORENZO DA VITERBO"</t>
  </si>
  <si>
    <t xml:space="preserve">VIA COL MOSCHIN, 17 </t>
  </si>
  <si>
    <t>I  VITERBO03</t>
  </si>
  <si>
    <t>269360-EPP-1-2014-1-IT-EPPKA3-ECHE</t>
  </si>
  <si>
    <t>946056327</t>
  </si>
  <si>
    <t>Fondazione Istituto Tecnico Superiore  per le Nuove Tecnologie per il Made in Italy nel comparto dei servizi alle imprese</t>
  </si>
  <si>
    <t>VIA ASCENZI 1</t>
  </si>
  <si>
    <t>LI VADUZ01</t>
  </si>
  <si>
    <t>28700-EPP-1-2014-1-LI-EPPKA3-ECHE</t>
  </si>
  <si>
    <t>974688496</t>
  </si>
  <si>
    <t>UNIVERSITAT LIECHTENSTEIN</t>
  </si>
  <si>
    <t>Fürst-Franz-Josef-Strasse</t>
  </si>
  <si>
    <t>9490</t>
  </si>
  <si>
    <t>VADUZ</t>
  </si>
  <si>
    <t>Liechtenstein</t>
  </si>
  <si>
    <t>82426-EPP-1-2014-1-LT-EPPKA3-ECHE</t>
  </si>
  <si>
    <t>949339874</t>
  </si>
  <si>
    <t>ALYTAUS KOLEGIJA</t>
  </si>
  <si>
    <t>17 Studentu Street</t>
  </si>
  <si>
    <t>62252</t>
  </si>
  <si>
    <t>ALYTUS</t>
  </si>
  <si>
    <t>61388-EPP-1-2014-1-LT-EPPKA3-ECHE</t>
  </si>
  <si>
    <t>999590627</t>
  </si>
  <si>
    <t>VYTAUTO DIDZIOJO UNIVERSITETAS</t>
  </si>
  <si>
    <t>K. DONELAICIO G. 58</t>
  </si>
  <si>
    <t>44248</t>
  </si>
  <si>
    <t>64057-EPP-1-2014-1-LT-EPPKA3-ECHE</t>
  </si>
  <si>
    <t>999844961</t>
  </si>
  <si>
    <t>K. Donelaicio 73</t>
  </si>
  <si>
    <t>LT-44029</t>
  </si>
  <si>
    <t>63402-EPP-1-2014-1-LT-EPPKA3-ECHE</t>
  </si>
  <si>
    <t>948952165</t>
  </si>
  <si>
    <t>LIETUVOS SPORTO UNIVERSITETAS</t>
  </si>
  <si>
    <t>SPORTO STR. 6</t>
  </si>
  <si>
    <t>LT-44221</t>
  </si>
  <si>
    <t>LT KAUNAS08</t>
  </si>
  <si>
    <t>60100-EPP-1-2014-1-LT-EPPKA3-ECHE</t>
  </si>
  <si>
    <t>967540469</t>
  </si>
  <si>
    <t>KAUNO KOLEGIJA</t>
  </si>
  <si>
    <t>PRAMONES AV. 20</t>
  </si>
  <si>
    <t>LT-50468</t>
  </si>
  <si>
    <t>LT KAUNAS11</t>
  </si>
  <si>
    <t>217096-EPP-1-2014-1-LT-EPPKA3-ECHE</t>
  </si>
  <si>
    <t>949664921</t>
  </si>
  <si>
    <t>VIESOJI ISTAIGA KOLPINGO KOLEGIJA</t>
  </si>
  <si>
    <t>RAGUVOS STR. 7</t>
  </si>
  <si>
    <t>44275</t>
  </si>
  <si>
    <t>LT KAUNAS12</t>
  </si>
  <si>
    <t>223692-EPP-1-2014-1-LT-EPPKA3-ECHE</t>
  </si>
  <si>
    <t>949255484</t>
  </si>
  <si>
    <t>KAUNO TECHNIKOS KOLEGIJA</t>
  </si>
  <si>
    <t>TVIRTOVES AVENUE 35</t>
  </si>
  <si>
    <t>LT-50155</t>
  </si>
  <si>
    <t>LT KAUNAS13</t>
  </si>
  <si>
    <t>261092-EPP-1-2014-1-LT-EPPKA3-ECHE</t>
  </si>
  <si>
    <t>972782446</t>
  </si>
  <si>
    <t>LIETUVOS SVEIKATOS MOKSLU UNIVERSITETAS</t>
  </si>
  <si>
    <t>A. MICKEVICIAUS 9</t>
  </si>
  <si>
    <t>LT KAUNAS14</t>
  </si>
  <si>
    <t>267967-EPP-1-2014-1-LT-EPPKA3-ECHE</t>
  </si>
  <si>
    <t>949575487</t>
  </si>
  <si>
    <t>SV.IGNACO LOJOLOS KOLEGIJA</t>
  </si>
  <si>
    <t>J. JABLONSKIO G. 2</t>
  </si>
  <si>
    <t>LT-44286</t>
  </si>
  <si>
    <t>LT KAUNO01</t>
  </si>
  <si>
    <t>220972-EPP-1-2014-1-LT-EPPKA3-ECHE</t>
  </si>
  <si>
    <t>954228383</t>
  </si>
  <si>
    <t>KAUNO MISKU IR APLINKOS INZINERIJOS KOLEGIJA</t>
  </si>
  <si>
    <t xml:space="preserve">LIEPU G. 1, </t>
  </si>
  <si>
    <t>LT 53101</t>
  </si>
  <si>
    <t>GIRIONYS, KAUNAS DISTR.</t>
  </si>
  <si>
    <t>LT KLAIPED01</t>
  </si>
  <si>
    <t>62651-EPP-1-2014-1-LT-EPPKA3-ECHE</t>
  </si>
  <si>
    <t>999904422</t>
  </si>
  <si>
    <t>KLAIPEDOS UNIVERSITETAS</t>
  </si>
  <si>
    <t>HERKAUS MANTO G. 84</t>
  </si>
  <si>
    <t>92294</t>
  </si>
  <si>
    <t>KLAIPEDA</t>
  </si>
  <si>
    <t>LT KLAIPED02</t>
  </si>
  <si>
    <t>100387-EPP-1-2014-1-LT-EPPKA3-ECHE</t>
  </si>
  <si>
    <t>948546317</t>
  </si>
  <si>
    <t>LCC INTERNATIONAL UNIVERSITY</t>
  </si>
  <si>
    <t>KRETINGOS G. 36</t>
  </si>
  <si>
    <t>LT-92307</t>
  </si>
  <si>
    <t xml:space="preserve">KLAIPEDA </t>
  </si>
  <si>
    <t>LT KLAIPED04</t>
  </si>
  <si>
    <t>219410-EPP-1-2014-1-LT-EPPKA3-ECHE</t>
  </si>
  <si>
    <t>947812609</t>
  </si>
  <si>
    <t>SOCIALINIU MOKSLU KOLEGIJA</t>
  </si>
  <si>
    <t>Nemuno street 2</t>
  </si>
  <si>
    <t>LT91199</t>
  </si>
  <si>
    <t>LT KLAIPED06</t>
  </si>
  <si>
    <t>223969-EPP-1-2014-1-LT-EPPKA3-ECHE</t>
  </si>
  <si>
    <t>949666279</t>
  </si>
  <si>
    <t>LIETUVOS AUKSTOJI JUREIVYSTES MOKYKLA</t>
  </si>
  <si>
    <t>I. KANTO STR. 7</t>
  </si>
  <si>
    <t>LT-92123</t>
  </si>
  <si>
    <t>KLAIPĖDA</t>
  </si>
  <si>
    <t>LT KLAIPED07</t>
  </si>
  <si>
    <t>223733-EPP-1-2014-1-LT-EPPKA3-ECHE</t>
  </si>
  <si>
    <t>949667249</t>
  </si>
  <si>
    <t>LIETUVOS VERSLO KOLEGIJA</t>
  </si>
  <si>
    <t>Turgaus Street, 21</t>
  </si>
  <si>
    <t>LT-91249</t>
  </si>
  <si>
    <t>259918-EPP-1-2014-1-LT-EPPKA3-ECHE</t>
  </si>
  <si>
    <t>949665503</t>
  </si>
  <si>
    <t>KLAIPEDOS VALSTYBINE KOLEGIJA</t>
  </si>
  <si>
    <t xml:space="preserve">JAUNYSTES STR. 1, </t>
  </si>
  <si>
    <t>LT91274</t>
  </si>
  <si>
    <t>LT MARIJAM01</t>
  </si>
  <si>
    <t>103000-EPP-1-2014-1-LT-EPPKA3-ECHE</t>
  </si>
  <si>
    <t>948273165</t>
  </si>
  <si>
    <t>MARIJAMPOLES COLLEGE</t>
  </si>
  <si>
    <t>P.ARMINO 92</t>
  </si>
  <si>
    <t>68125</t>
  </si>
  <si>
    <t>MARIJAMPOLE</t>
  </si>
  <si>
    <t>LT PANEVEZ01</t>
  </si>
  <si>
    <t>219966-EPP-1-2014-1-LT-EPPKA3-ECHE</t>
  </si>
  <si>
    <t>949669965</t>
  </si>
  <si>
    <t>PANEVEZIO KOLEGIJA</t>
  </si>
  <si>
    <t>Laisves a. 23</t>
  </si>
  <si>
    <t xml:space="preserve">LT 35200 </t>
  </si>
  <si>
    <t>PANEVEZYS</t>
  </si>
  <si>
    <t>LT RIETAVA01</t>
  </si>
  <si>
    <t>221045-EPP-1-2014-1-LT-EPPKA3-ECHE</t>
  </si>
  <si>
    <t>949628061</t>
  </si>
  <si>
    <t>ZEMAITIJOS KOLEGIJA</t>
  </si>
  <si>
    <t>L.Ivinskio 5</t>
  </si>
  <si>
    <t>LT-90311</t>
  </si>
  <si>
    <t>RIETAVAS</t>
  </si>
  <si>
    <t>58402-EPP-1-2014-1-LT-EPPKA3-ECHE</t>
  </si>
  <si>
    <t>998606659</t>
  </si>
  <si>
    <t>SIAULIU UNIVERSITETAS</t>
  </si>
  <si>
    <t>LT-76285</t>
  </si>
  <si>
    <t>SIAULIAI</t>
  </si>
  <si>
    <t>LT SIAULIA02</t>
  </si>
  <si>
    <t>217764-EPP-1-2014-1-LT-EPPKA3-ECHE</t>
  </si>
  <si>
    <t>947427907</t>
  </si>
  <si>
    <t>SIAURES LIETUVOS KOLEGIJA</t>
  </si>
  <si>
    <t>TILZES STR. 22</t>
  </si>
  <si>
    <t>LT-78243</t>
  </si>
  <si>
    <t xml:space="preserve">SIAULIAI </t>
  </si>
  <si>
    <t>LT SIAULIA03</t>
  </si>
  <si>
    <t>220530-EPP-1-2014-1-LT-EPPKA3-ECHE</t>
  </si>
  <si>
    <t>949026467</t>
  </si>
  <si>
    <t>SIAULIU VALSTYBINE KOLEGIJA</t>
  </si>
  <si>
    <t>AUŠROS AL. 40</t>
  </si>
  <si>
    <t>LT-76241</t>
  </si>
  <si>
    <t>ŠIAULIAI</t>
  </si>
  <si>
    <t>LT UTENA01</t>
  </si>
  <si>
    <t>85990-EPP-1-2014-1-LT-EPPKA3-ECHE</t>
  </si>
  <si>
    <t>949652505</t>
  </si>
  <si>
    <t>UTENOS KOLEGIJA</t>
  </si>
  <si>
    <t>MAIRONIO STR. 7</t>
  </si>
  <si>
    <t>28142</t>
  </si>
  <si>
    <t>UTENA</t>
  </si>
  <si>
    <t>63543-EPP-1-2014-1-LT-EPPKA3-ECHE</t>
  </si>
  <si>
    <t>999893170</t>
  </si>
  <si>
    <t>3 Universiteto</t>
  </si>
  <si>
    <t>01513</t>
  </si>
  <si>
    <t>69077-EPP-1-2014-1-LT-EPPKA3-ECHE</t>
  </si>
  <si>
    <t>999647857</t>
  </si>
  <si>
    <t>Sauletekio Al. 11</t>
  </si>
  <si>
    <t>10223</t>
  </si>
  <si>
    <t>86065-EPP-1-2014-1-LT-EPPKA3-ECHE</t>
  </si>
  <si>
    <t>943230135</t>
  </si>
  <si>
    <t>VILNIAUS DAILES AKADEMIJA</t>
  </si>
  <si>
    <t>MAIRONIO G. 6</t>
  </si>
  <si>
    <t>01124</t>
  </si>
  <si>
    <t>LT VILNIUS05</t>
  </si>
  <si>
    <t>64152-EPP-1-2014-1-LT-EPPKA3-ECHE</t>
  </si>
  <si>
    <t>949664242</t>
  </si>
  <si>
    <t>LIETUVOS MUZIKOS IR TEATRO AKADEMIJA</t>
  </si>
  <si>
    <t>Gedimino pr 42</t>
  </si>
  <si>
    <t xml:space="preserve">LT-01110 </t>
  </si>
  <si>
    <t>78018-EPP-1-2014-1-LT-EPPKA3-ECHE</t>
  </si>
  <si>
    <t>996876082</t>
  </si>
  <si>
    <t>ATEITIES STR. 20</t>
  </si>
  <si>
    <t>LT VILNIUS08</t>
  </si>
  <si>
    <t>219068-EPP-1-2014-1-LT-EPPKA3-ECHE</t>
  </si>
  <si>
    <t>944777091</t>
  </si>
  <si>
    <t>VIESOJI ISTAIGA VILNIAUS VERSLO KOLEGIJA</t>
  </si>
  <si>
    <t>KALVARIJU 125</t>
  </si>
  <si>
    <t>LT-08221</t>
  </si>
  <si>
    <t xml:space="preserve">VILNIUS </t>
  </si>
  <si>
    <t>63246-EPP-1-2014-1-LT-EPPKA3-ECHE</t>
  </si>
  <si>
    <t>951634215</t>
  </si>
  <si>
    <t>J. JASINSKIO G. 15</t>
  </si>
  <si>
    <t>LT-01111</t>
  </si>
  <si>
    <t>LT VILNIUS11</t>
  </si>
  <si>
    <t>210304-EPP-1-2014-1-LT-EPPKA3-ECHE</t>
  </si>
  <si>
    <t>949664824</t>
  </si>
  <si>
    <t>VILNIAUS KOOPERACIJOS KOLEGIJA</t>
  </si>
  <si>
    <t>KONSTITUCIJOS AV. 11</t>
  </si>
  <si>
    <t>LT- 09308</t>
  </si>
  <si>
    <t>221292-EPP-1-2014-1-LT-EPPKA3-ECHE</t>
  </si>
  <si>
    <t>947149323</t>
  </si>
  <si>
    <t>VILNIAUS TECHNOLOGIJU IR DIZAINO KOLEGIJA</t>
  </si>
  <si>
    <t>ANTAKALNIO STR 54</t>
  </si>
  <si>
    <t>LT-10303</t>
  </si>
  <si>
    <t>LT VILNIUS15</t>
  </si>
  <si>
    <t>223908-EPP-1-2014-1-LT-EPPKA3-ECHE</t>
  </si>
  <si>
    <t>950170679</t>
  </si>
  <si>
    <t>TARPTAUTINE TEISES IR VERSLO AUKSTOJI MOKYKLA UAB</t>
  </si>
  <si>
    <t>LAISVES AVE. 58</t>
  </si>
  <si>
    <t>LT-05120</t>
  </si>
  <si>
    <t>LT VILNIUS16</t>
  </si>
  <si>
    <t>224787-EPP-1-2014-1-LT-EPPKA3-ECHE</t>
  </si>
  <si>
    <t>949366646</t>
  </si>
  <si>
    <t>GENEROLO JONO ZEMAICIO LIETUVOS KARO AKADEMIJA</t>
  </si>
  <si>
    <t>SILO STR. 5A</t>
  </si>
  <si>
    <t>LT-10322</t>
  </si>
  <si>
    <t>LT VILNIUS20</t>
  </si>
  <si>
    <t>248567-EPP-1-2014-1-LT-EPPKA3-ECHE</t>
  </si>
  <si>
    <t>996826030</t>
  </si>
  <si>
    <t>VIESOJI ISTAIGA EUROPOS HUMANITARINIS UNIVERSITETAS</t>
  </si>
  <si>
    <t>TAURO STR. 12</t>
  </si>
  <si>
    <t>LT-01114</t>
  </si>
  <si>
    <t>LT VILNIUS23</t>
  </si>
  <si>
    <t>260500-EPP-1-2014-1-LT-EPPKA3-ECHE</t>
  </si>
  <si>
    <t>949670256</t>
  </si>
  <si>
    <t>VILNIAUS DIZAINO KOLEGIJA</t>
  </si>
  <si>
    <t>AKMENŲ G. 3</t>
  </si>
  <si>
    <t>03106</t>
  </si>
  <si>
    <t>LT VILNIUS24</t>
  </si>
  <si>
    <t>263125-EPP-1-2014-1-LT-EPPKA3-ECHE</t>
  </si>
  <si>
    <t>951445938</t>
  </si>
  <si>
    <t>KAZIMIERO SIMONAVICIAUS UNIVERSITETAS, UAB</t>
  </si>
  <si>
    <t>JONO BASANAVICIAUS 29A</t>
  </si>
  <si>
    <t>03109</t>
  </si>
  <si>
    <t>LT VILNIUS25</t>
  </si>
  <si>
    <t>102421-EPP-1-2014-1-LT-EPPKA3-ECHE</t>
  </si>
  <si>
    <t>944548268</t>
  </si>
  <si>
    <t>ISM VADYBOS IR EKONOMIKOS UNIVERSITETAS UAB</t>
  </si>
  <si>
    <t>18 ARKLIŲ STREET</t>
  </si>
  <si>
    <t>01305</t>
  </si>
  <si>
    <t>LT VILNIUS26</t>
  </si>
  <si>
    <t>241015-EPP-1-2014-1-LT-EPPKA3-ECHE</t>
  </si>
  <si>
    <t>944452723</t>
  </si>
  <si>
    <t>GRAICIUNO AUKSTOJI VADYBOS MOKYKLA</t>
  </si>
  <si>
    <t>LAISVES AV. 33</t>
  </si>
  <si>
    <t>LT-44311</t>
  </si>
  <si>
    <t>LUXDIEKIRC01</t>
  </si>
  <si>
    <t>272726-EPP-1-2019-1-LU-EPPKA1-ECHE</t>
  </si>
  <si>
    <t>904376203</t>
  </si>
  <si>
    <t>ÉCOLE D'HÔTELLERIE ET DE TOURISME DU LUXEMBOURG</t>
  </si>
  <si>
    <t>RUE JOSEPH MERTEN, 1971</t>
  </si>
  <si>
    <t>9257</t>
  </si>
  <si>
    <t xml:space="preserve">DIEKIRCH </t>
  </si>
  <si>
    <t>Luxembourg</t>
  </si>
  <si>
    <t>LUXDIFFERD01</t>
  </si>
  <si>
    <t>272701-EPP-1-2019-1-LU-EPPKA1-ECHE</t>
  </si>
  <si>
    <t>906575096</t>
  </si>
  <si>
    <t>INTERNATIONAL UNIVERSITY OF HEALTH, EXERCISE &amp; SPORTS SA</t>
  </si>
  <si>
    <t>Avenue du Parc des Sports 50</t>
  </si>
  <si>
    <t>4671</t>
  </si>
  <si>
    <t>Differdange</t>
  </si>
  <si>
    <t>LUXLUX-VIL01</t>
  </si>
  <si>
    <t>240779-EPP-1-2014-1-LU-EPPKA3-ECHE</t>
  </si>
  <si>
    <t>999878620</t>
  </si>
  <si>
    <t>UNIVERSITE DU LUXEMBOURG</t>
  </si>
  <si>
    <t>162a avenue de la Faïencerie</t>
  </si>
  <si>
    <t>L-1511</t>
  </si>
  <si>
    <t>LUXEMBOURG</t>
  </si>
  <si>
    <t>LUXLUX-VIL03</t>
  </si>
  <si>
    <t>253375-EPP-1-2014-1-LU-EPPKA3-ECHE</t>
  </si>
  <si>
    <t>949575390</t>
  </si>
  <si>
    <t>LYCÉE TECHNIQUE POUR PROFESSIONS DE SANTÉ</t>
  </si>
  <si>
    <t>27 RUE BARBLÉ</t>
  </si>
  <si>
    <t>LUXLUX-VIL06</t>
  </si>
  <si>
    <t>264502-EPP-1-2014-1-LU-EPPKA3-ECHE</t>
  </si>
  <si>
    <t>949317661</t>
  </si>
  <si>
    <t>EUFOM EUROPEAN UNIVERSITY FOR ECONOMICS &amp; MANAGEMENT A.S.B.L.</t>
  </si>
  <si>
    <t>LUXLUX-VIL07</t>
  </si>
  <si>
    <t>271928-EPP-1-2018-1-LU-EPPKA1-ECHE</t>
  </si>
  <si>
    <t>916177611</t>
  </si>
  <si>
    <t>École de Commerce et de Gestion</t>
  </si>
  <si>
    <t>21, RUE MARGUERITE DE BRABANT</t>
  </si>
  <si>
    <t>1254</t>
  </si>
  <si>
    <t>LUXWILTZ01</t>
  </si>
  <si>
    <t>265379-EPP-1-2014-1-LU-EPPKA3-ECHE</t>
  </si>
  <si>
    <t>949659683</t>
  </si>
  <si>
    <t>BBI-LUX</t>
  </si>
  <si>
    <t>CHATEAU DE WILTZ</t>
  </si>
  <si>
    <t>9516</t>
  </si>
  <si>
    <t>WILTZ</t>
  </si>
  <si>
    <t>LUXWILTZ02</t>
  </si>
  <si>
    <t>271777-EPP-1-2017-1-LU-EPPKA3-ECHE</t>
  </si>
  <si>
    <t>919536915</t>
  </si>
  <si>
    <t>IIBM Luxembourg ASBL (UBI Luxembourg)</t>
  </si>
  <si>
    <t>AVENUE DE LA SAPINIÈRE, 48</t>
  </si>
  <si>
    <t>UCCLE - BRUSSELS</t>
  </si>
  <si>
    <t>LV DAUGAVP01</t>
  </si>
  <si>
    <t>70377-EPP-1-2014-1-LV-EPPKA3-ECHE</t>
  </si>
  <si>
    <t>999830702</t>
  </si>
  <si>
    <t>DAUGAVPILS UNIVERSITATE</t>
  </si>
  <si>
    <t>VIENIBAS IELA 13</t>
  </si>
  <si>
    <t>5401</t>
  </si>
  <si>
    <t>DAUGAVPILS</t>
  </si>
  <si>
    <t>LV DAUGAVP02</t>
  </si>
  <si>
    <t>250729-EPP-1-2014-1-LV-EPPKA3-ECHE</t>
  </si>
  <si>
    <t>949269161</t>
  </si>
  <si>
    <t>DU AGENCY "DU DAUGAVPILS MEDICINAS KOLEDZA"</t>
  </si>
  <si>
    <t>VARSHAVAS 26A</t>
  </si>
  <si>
    <t>LV-5404</t>
  </si>
  <si>
    <t>LV JEKABPI01</t>
  </si>
  <si>
    <t>269721-EPP-1-2015-1-LV-EPPKA3-ECHE</t>
  </si>
  <si>
    <t>947334302</t>
  </si>
  <si>
    <t>JEKABPILS AGROBUSINESS COLLEGE</t>
  </si>
  <si>
    <t>PASTA STREET 1</t>
  </si>
  <si>
    <t>LV 5201</t>
  </si>
  <si>
    <t>JEKABPILS</t>
  </si>
  <si>
    <t>LV JELGAVA01</t>
  </si>
  <si>
    <t>66005-EPP-1-2014-1-LV-EPPKA3-ECHE</t>
  </si>
  <si>
    <t>999933328</t>
  </si>
  <si>
    <t>LATVIJAS LAUKSAIMNIECIBAS UNIVERSITATE</t>
  </si>
  <si>
    <t>LIELA 2</t>
  </si>
  <si>
    <t>JELGAVA</t>
  </si>
  <si>
    <t>LV JURMALA01</t>
  </si>
  <si>
    <t>102649-EPP-1-2014-1-LV-EPPKA3-ECHE</t>
  </si>
  <si>
    <t>949650856</t>
  </si>
  <si>
    <t>LATVIJAS KRISTIGA AKADEMIJA</t>
  </si>
  <si>
    <t>5. LINIJA 3</t>
  </si>
  <si>
    <t>LV-2010</t>
  </si>
  <si>
    <t>JURMALA</t>
  </si>
  <si>
    <t>LV JURMALA03</t>
  </si>
  <si>
    <t>262472-EPP-1-2014-1-LV-EPPKA3-ECHE</t>
  </si>
  <si>
    <t>949638634</t>
  </si>
  <si>
    <t>P.STRADINS MEDICAL COLLEGE OF THE UNIVERSITY OF LATVIA</t>
  </si>
  <si>
    <t>VIDUS PROSPEKTS 36/38</t>
  </si>
  <si>
    <t>2010</t>
  </si>
  <si>
    <t>LV LIEPAJA01</t>
  </si>
  <si>
    <t>66622-EPP-1-2014-1-LV-EPPKA3-ECHE</t>
  </si>
  <si>
    <t>969074233</t>
  </si>
  <si>
    <t>LIEPAJAS UNIVERSITATE</t>
  </si>
  <si>
    <t>LIELĀ IELA 14</t>
  </si>
  <si>
    <t>LV-3401</t>
  </si>
  <si>
    <t>LIEPĀJA</t>
  </si>
  <si>
    <t>LV LIEPAJA03</t>
  </si>
  <si>
    <t>269628-EPP-1-2015-1-LV-EPPKA3-ECHE</t>
  </si>
  <si>
    <t>944752841</t>
  </si>
  <si>
    <t>LIEPAJAS JURNIECIBAS KOLEDZA</t>
  </si>
  <si>
    <t>Ūliha ielā 5</t>
  </si>
  <si>
    <t>Liepāja</t>
  </si>
  <si>
    <t>LV OLAINE01</t>
  </si>
  <si>
    <t>270129-EPP-1-2015-1-LV-EPPKA3-ECHE</t>
  </si>
  <si>
    <t>948479872</t>
  </si>
  <si>
    <t>OLAINES MEHANIKAS UN TEHNOLOGIJAS KOLEDZA</t>
  </si>
  <si>
    <t>Zeiferta 2</t>
  </si>
  <si>
    <t>LV - 2114</t>
  </si>
  <si>
    <t>Olaine</t>
  </si>
  <si>
    <t>LV REZEKNE02</t>
  </si>
  <si>
    <t>69790-EPP-1-2014-1-LV-EPPKA3-ECHE</t>
  </si>
  <si>
    <t>998424008</t>
  </si>
  <si>
    <t>REZEKNES TEHNOLOGIJU AKADEMIJA</t>
  </si>
  <si>
    <t>Atbrivosanas aleja 90</t>
  </si>
  <si>
    <t>4601</t>
  </si>
  <si>
    <t>REZEKNE</t>
  </si>
  <si>
    <t>LV REZEKNE03</t>
  </si>
  <si>
    <t>257038-EPP-1-2014-1-LV-EPPKA3-ECHE</t>
  </si>
  <si>
    <t>949233271</t>
  </si>
  <si>
    <t>STATE BORDER GUARD COLLEGE</t>
  </si>
  <si>
    <t>ZAVOLOKO IELA 8</t>
  </si>
  <si>
    <t>LV-4601</t>
  </si>
  <si>
    <t>RĒZEKNE</t>
  </si>
  <si>
    <t>68974-EPP-1-2014-1-LV-EPPKA3-ECHE</t>
  </si>
  <si>
    <t>999871830</t>
  </si>
  <si>
    <t>LATVIJAS UNIVERSITATE</t>
  </si>
  <si>
    <t>Raina Blvd.19</t>
  </si>
  <si>
    <t>1586</t>
  </si>
  <si>
    <t>RIGA</t>
  </si>
  <si>
    <t>LV RIGA02</t>
  </si>
  <si>
    <t>67827-EPP-1-2014-1-LV-EPPKA3-ECHE</t>
  </si>
  <si>
    <t>999920718</t>
  </si>
  <si>
    <t>RIGAS TEHNISKA UNIVERSITATE</t>
  </si>
  <si>
    <t>Kalku 1</t>
  </si>
  <si>
    <t>1658</t>
  </si>
  <si>
    <t>LV RIGA03</t>
  </si>
  <si>
    <t>219548-EPP-1-2014-1-LV-EPPKA3-ECHE</t>
  </si>
  <si>
    <t>999843118</t>
  </si>
  <si>
    <t>RIGAS STRADINA UNIVERSITATE</t>
  </si>
  <si>
    <t>DZIRCIEMA STREET 16</t>
  </si>
  <si>
    <t>1007</t>
  </si>
  <si>
    <t xml:space="preserve">RIGA </t>
  </si>
  <si>
    <t>LV RIGA04</t>
  </si>
  <si>
    <t>60334-EPP-1-2014-1-LV-EPPKA3-ECHE</t>
  </si>
  <si>
    <t>949253447</t>
  </si>
  <si>
    <t>LATVIJAS MAKSLAS AKADEMIJA</t>
  </si>
  <si>
    <t>13 KALPAKA BOULEVARD</t>
  </si>
  <si>
    <t>LV-1867</t>
  </si>
  <si>
    <t>LV RIGA05</t>
  </si>
  <si>
    <t>69932-EPP-1-2014-1-LV-EPPKA3-ECHE</t>
  </si>
  <si>
    <t>949630874</t>
  </si>
  <si>
    <t>JAZEPA VITOLA LATVIJAS MUZIKAS AKADEMIJA</t>
  </si>
  <si>
    <t>1, K.BARONA STREET</t>
  </si>
  <si>
    <t>LV 1050</t>
  </si>
  <si>
    <t>LV RIGA06</t>
  </si>
  <si>
    <t>219384-EPP-1-2014-1-LV-EPPKA3-ECHE</t>
  </si>
  <si>
    <t>949241031</t>
  </si>
  <si>
    <t>LATVIJAS SPORTA PEDAGOGIJAS AKADEMIJAS</t>
  </si>
  <si>
    <t>333 BRIVIBAS STREET</t>
  </si>
  <si>
    <t>LV-1006</t>
  </si>
  <si>
    <t>LV RIGA08</t>
  </si>
  <si>
    <t>78411-EPP-1-2014-1-LV-EPPKA3-ECHE</t>
  </si>
  <si>
    <t>949269549</t>
  </si>
  <si>
    <t>LATVIJAS KULTURAS AKADEMIJA</t>
  </si>
  <si>
    <t>LUDZAS 24</t>
  </si>
  <si>
    <t>LV-1003</t>
  </si>
  <si>
    <t>LV RIGA09</t>
  </si>
  <si>
    <t>210280-EPP-1-2014-1-LV-EPPKA3-ECHE</t>
  </si>
  <si>
    <t>994532077</t>
  </si>
  <si>
    <t>SIA BIZNESA AUGSTSKOLA TURIBA</t>
  </si>
  <si>
    <t>Graudu str. 68</t>
  </si>
  <si>
    <t>LV 1058</t>
  </si>
  <si>
    <t>LV RIGA12</t>
  </si>
  <si>
    <t>102609-EPP-1-2014-1-LV-EPPKA3-ECHE</t>
  </si>
  <si>
    <t>947854319</t>
  </si>
  <si>
    <t>LATVIJAS JURAS AKADEMIJA</t>
  </si>
  <si>
    <t xml:space="preserve"> 5B, FLOTES STREET </t>
  </si>
  <si>
    <t>LV 1016</t>
  </si>
  <si>
    <t>LV RIGA13</t>
  </si>
  <si>
    <t>85348-EPP-1-2014-1-LV-EPPKA3-ECHE</t>
  </si>
  <si>
    <t>949651923</t>
  </si>
  <si>
    <t>BANKU AUGSTSKOLA</t>
  </si>
  <si>
    <t>K.VALDEMARA STREET 161</t>
  </si>
  <si>
    <t>LV-1013</t>
  </si>
  <si>
    <t>LV RIGA14</t>
  </si>
  <si>
    <t>219238-EPP-1-2014-1-LV-EPPKA3-ECHE</t>
  </si>
  <si>
    <t>944407521</t>
  </si>
  <si>
    <t>STOCKHOLM SCHOOL OF ECONOMICS IN RIGA SIA</t>
  </si>
  <si>
    <t>STRĒLNIEKU IELA 4A</t>
  </si>
  <si>
    <t>LV 1010</t>
  </si>
  <si>
    <t>LV RIGA27</t>
  </si>
  <si>
    <t>66541-EPP-1-2014-1-LV-EPPKA3-ECHE</t>
  </si>
  <si>
    <t>948241349</t>
  </si>
  <si>
    <t>RIGAS PEDAGOGIJAS UN IZGLITIBAS VADIBAS AKADEMIJA</t>
  </si>
  <si>
    <t>Imantas 7.linija 1</t>
  </si>
  <si>
    <t>LV-1083</t>
  </si>
  <si>
    <t>LV RIGA28</t>
  </si>
  <si>
    <t>227161-EPP-1-2014-1-LV-EPPKA3-ECHE</t>
  </si>
  <si>
    <t>948816365</t>
  </si>
  <si>
    <t>BALTIJAS STARPTAUTISKA AKADEMIJA</t>
  </si>
  <si>
    <t>4 LOMONOSOVA</t>
  </si>
  <si>
    <t>LV-1019</t>
  </si>
  <si>
    <t>LV RIGA29</t>
  </si>
  <si>
    <t>214707-EPP-1-2014-1-LV-EPPKA3-ECHE</t>
  </si>
  <si>
    <t>949300783</t>
  </si>
  <si>
    <t>BIZNESA MAKSLAS UN TECHNOLOGIJU AUGSTSKOLA RISEBA</t>
  </si>
  <si>
    <t>Meza 3</t>
  </si>
  <si>
    <t>LV-1048</t>
  </si>
  <si>
    <t>LV RIGA30</t>
  </si>
  <si>
    <t>103986-EPP-1-2014-1-LV-EPPKA3-ECHE</t>
  </si>
  <si>
    <t>943708830</t>
  </si>
  <si>
    <t>INTERNATIONAL HIGHER SCHOOL OF PRACTICAL PSYCHOLOGY</t>
  </si>
  <si>
    <t>65 BRUNINIEKU STREET</t>
  </si>
  <si>
    <t>1011</t>
  </si>
  <si>
    <t>LV RIGA31</t>
  </si>
  <si>
    <t>224745-EPP-1-2014-1-LV-EPPKA3-ECHE</t>
  </si>
  <si>
    <t>995827900</t>
  </si>
  <si>
    <t>TRANSPORT AND TELECOMMUNICATION INSTITUTE</t>
  </si>
  <si>
    <t>Lomonosova 1</t>
  </si>
  <si>
    <t>1019</t>
  </si>
  <si>
    <t>LV RIGA32</t>
  </si>
  <si>
    <t>220359-EPP-1-2014-1-LV-EPPKA3-ECHE</t>
  </si>
  <si>
    <t>949623308</t>
  </si>
  <si>
    <t>INFORMACIJAS SISTEMU MENEDZMENTA AUGSTSKOLA SIA</t>
  </si>
  <si>
    <t>1 LOMONOSOVA STREET, BUILDING 6</t>
  </si>
  <si>
    <t>LV RIGA33</t>
  </si>
  <si>
    <t>223899-EPP-1-2014-1-LV-EPPKA3-ECHE</t>
  </si>
  <si>
    <t>947845783</t>
  </si>
  <si>
    <t>EKONOMIKAS UN KULTURAS AUGSTSKOLA</t>
  </si>
  <si>
    <t>LOMONOSOVA IELA 1/5</t>
  </si>
  <si>
    <t>LV1019</t>
  </si>
  <si>
    <t>LV RIGA34</t>
  </si>
  <si>
    <t>234137-EPP-1-2014-1-LV-EPPKA3-ECHE</t>
  </si>
  <si>
    <t>998914731</t>
  </si>
  <si>
    <t>RIGAS JURIDISKA AUGSTSKOLA</t>
  </si>
  <si>
    <t>STRELNIEKU IELA 4K-2</t>
  </si>
  <si>
    <t>LV-1010</t>
  </si>
  <si>
    <t>LV RIGA38</t>
  </si>
  <si>
    <t>236337-EPP-1-2014-1-LV-EPPKA3-ECHE</t>
  </si>
  <si>
    <t>946414354</t>
  </si>
  <si>
    <t>BANKU AUGSTSKOLAS UZNEMEJDARBIBAS KOLEDZA</t>
  </si>
  <si>
    <t>K.VALDEMARA STREET 163</t>
  </si>
  <si>
    <t>LV RIGA40</t>
  </si>
  <si>
    <t>247087-EPP-1-2014-1-LV-EPPKA3-ECHE</t>
  </si>
  <si>
    <t>946131405</t>
  </si>
  <si>
    <t>RIGAS CELTNIECIBAS KOLEDZA</t>
  </si>
  <si>
    <t>3 GAIZINA STR.</t>
  </si>
  <si>
    <t>LV-1050</t>
  </si>
  <si>
    <t>LV RIGA41</t>
  </si>
  <si>
    <t>256286-EPP-1-2014-1-LV-EPPKA3-ECHE</t>
  </si>
  <si>
    <t>950009562</t>
  </si>
  <si>
    <t>LATVIJAS KULTURAS AKADEMIJAS AGENTURA LATVIJAS KULTURAS AKADEMIJAS LATVIJAS KULTURAS KOLEDZA</t>
  </si>
  <si>
    <t>BRUNINIEKU STREET 57</t>
  </si>
  <si>
    <t>LV 1011</t>
  </si>
  <si>
    <t>LV RIGA42</t>
  </si>
  <si>
    <t>251329-EPP-1-2014-1-LV-EPPKA3-ECHE</t>
  </si>
  <si>
    <t>949353454</t>
  </si>
  <si>
    <t>RIGAS 1. MEDICINAS KOLEDZA</t>
  </si>
  <si>
    <t>TOMSONA STREET 37</t>
  </si>
  <si>
    <t>LV RIGA43</t>
  </si>
  <si>
    <t>253548-EPP-1-2014-1-LV-EPPKA3-ECHE</t>
  </si>
  <si>
    <t>948808896</t>
  </si>
  <si>
    <t>GRAMATVEDIBAS UN FINASU KOLEDZA</t>
  </si>
  <si>
    <t>LOMONOSOVA 4</t>
  </si>
  <si>
    <t>LV RIGA44</t>
  </si>
  <si>
    <t>254374-EPP-1-2014-1-LV-EPPKA3-ECHE</t>
  </si>
  <si>
    <t>949430278</t>
  </si>
  <si>
    <t>PROFESIONALAS IZGLITIBAS KOMPETENCES CENTRS "RIGAS TEHNISKA KOLEDZA"</t>
  </si>
  <si>
    <t>BRASLAS 16</t>
  </si>
  <si>
    <t>LV-1084</t>
  </si>
  <si>
    <t>RĪGA</t>
  </si>
  <si>
    <t>LV RIGA45</t>
  </si>
  <si>
    <t>256890-EPP-1-2014-1-LV-EPPKA3-ECHE</t>
  </si>
  <si>
    <t>943755681</t>
  </si>
  <si>
    <t>ALBERTA KOLEDZA</t>
  </si>
  <si>
    <t>SKOLAS 22</t>
  </si>
  <si>
    <t>LV RIGA46</t>
  </si>
  <si>
    <t>262564-EPP-1-2014-1-LV-EPPKA3-ECHE</t>
  </si>
  <si>
    <t>948312935</t>
  </si>
  <si>
    <t>RIGA MEDICAL COLLEGE OF THE UNIVERSITY OF LATVIA</t>
  </si>
  <si>
    <t>HIPOKRATA STREET 1</t>
  </si>
  <si>
    <t>1079</t>
  </si>
  <si>
    <t>LV RIGA47</t>
  </si>
  <si>
    <t>262012-EPP-1-2014-1-LV-EPPKA3-ECHE</t>
  </si>
  <si>
    <t>944128646</t>
  </si>
  <si>
    <t>RIGAS STRADINA UNIVERSITATES SARKANA KRUSTA MEDICINAS KOLEDZA</t>
  </si>
  <si>
    <t>J. ASARA STREET 5</t>
  </si>
  <si>
    <t>LV - 1009</t>
  </si>
  <si>
    <t>LV RIGA48</t>
  </si>
  <si>
    <t>261932-EPP-1-2014-1-LV-EPPKA3-ECHE</t>
  </si>
  <si>
    <t>948719753</t>
  </si>
  <si>
    <t>RIGA HIGHER INSTITUTE OF RELIGIOUS SCIENCES AFFILIATED TO THE PONTIFICAL LATERAN UNIVERSITY</t>
  </si>
  <si>
    <t xml:space="preserve"> 4 KLOSTERA</t>
  </si>
  <si>
    <t>LV RIGA49</t>
  </si>
  <si>
    <t>269867-EPP-1-2015-1-LV-EPPKA3-ECHE</t>
  </si>
  <si>
    <t>948358622</t>
  </si>
  <si>
    <t>Juridiska koledza</t>
  </si>
  <si>
    <t>Kronvalda bulv</t>
  </si>
  <si>
    <t>LV1010</t>
  </si>
  <si>
    <t>LV RIGA50</t>
  </si>
  <si>
    <t>269979-EPP-1-2015-1-LV-EPPKA3-ECHE</t>
  </si>
  <si>
    <t>938965821</t>
  </si>
  <si>
    <t>Rigas Aeronavigacijas instituts</t>
  </si>
  <si>
    <t>Mezkalna 9</t>
  </si>
  <si>
    <t>LV RIGA51</t>
  </si>
  <si>
    <t>264314-EPP-1-2014-1-LV-EPPKA3-ECHE</t>
  </si>
  <si>
    <t>943140119</t>
  </si>
  <si>
    <t>FOUNDATION "CHRISTIAN LEADERSHIP COLLEGE"</t>
  </si>
  <si>
    <t>LACPLESA STREET</t>
  </si>
  <si>
    <t>LV-1011</t>
  </si>
  <si>
    <t>LV RIGA52</t>
  </si>
  <si>
    <t>269616-EPP-1-2015-1-LV-EPPKA3-ECHE</t>
  </si>
  <si>
    <t>943448967</t>
  </si>
  <si>
    <t>VALSTS POLICIJAS KOLEDZA</t>
  </si>
  <si>
    <t>8A, EZERMALAS STREET</t>
  </si>
  <si>
    <t>LV-1014</t>
  </si>
  <si>
    <t>LV RIGA53</t>
  </si>
  <si>
    <t>270228-EPP-1-2015-1-LV-EPPKA3-ECHE</t>
  </si>
  <si>
    <t>938893265</t>
  </si>
  <si>
    <t>STARPTAUTISKA KOSMETOLOGIJAS KOLEDZA</t>
  </si>
  <si>
    <t>Turaidas iela 3</t>
  </si>
  <si>
    <t>LV1039</t>
  </si>
  <si>
    <t>LV RIGA54</t>
  </si>
  <si>
    <t>271112-EPP-1-2016-1-LV-EPPKA3-ECHE</t>
  </si>
  <si>
    <t>930599280</t>
  </si>
  <si>
    <t>Latvian Business College</t>
  </si>
  <si>
    <t>Kr. Valdemara str. 26</t>
  </si>
  <si>
    <t>LV RIGA55</t>
  </si>
  <si>
    <t>271538-EPP-1-2017-1-LV-EPPKA3-ECHE</t>
  </si>
  <si>
    <t>944415669</t>
  </si>
  <si>
    <t>NOVIKONTAS JURAS KOLEDZA</t>
  </si>
  <si>
    <t>Duntes iela 17</t>
  </si>
  <si>
    <t>LV-1005</t>
  </si>
  <si>
    <t>LV RIGA56</t>
  </si>
  <si>
    <t>271815-EPP-1-2017-1-LV-EPPKA3-ECHE</t>
  </si>
  <si>
    <t>924274977</t>
  </si>
  <si>
    <t>National Defence Academy of Latvia</t>
  </si>
  <si>
    <t>Ezermalas 8</t>
  </si>
  <si>
    <t>LV VALMIER01</t>
  </si>
  <si>
    <t>65418-EPP-1-2014-1-LV-EPPKA3-ECHE</t>
  </si>
  <si>
    <t>969022726</t>
  </si>
  <si>
    <t>VIDZEMES AUGSTSKOLA</t>
  </si>
  <si>
    <t>CESU STREET 4</t>
  </si>
  <si>
    <t>LV-4201</t>
  </si>
  <si>
    <t>VALMIERA</t>
  </si>
  <si>
    <t>LV VENTSPI01</t>
  </si>
  <si>
    <t>63565-EPP-1-2014-1-LV-EPPKA3-ECHE</t>
  </si>
  <si>
    <t>998501414</t>
  </si>
  <si>
    <t>VENTSPILS AUGSTSKOLA</t>
  </si>
  <si>
    <t>INZENIERU IELA 101 A</t>
  </si>
  <si>
    <t>LV3601</t>
  </si>
  <si>
    <t xml:space="preserve">VENTSPILS </t>
  </si>
  <si>
    <t>255200-EPP-1-2014-1-MK-EPPKA3-ECHE</t>
  </si>
  <si>
    <t>998930833</t>
  </si>
  <si>
    <t>UNIVERSITY ST KLIMENT OHRIDSKI BITOLA</t>
  </si>
  <si>
    <t>BULEVAR 1 MAJ BB</t>
  </si>
  <si>
    <t>Republic of North Macedonia</t>
  </si>
  <si>
    <t>MK GOSTIVA01</t>
  </si>
  <si>
    <t>272172-EPP-1-2018-1-MK-EPPKA1-ECHE</t>
  </si>
  <si>
    <t>920903839</t>
  </si>
  <si>
    <t>INTERNATIONAL VISION UNIVERSITY</t>
  </si>
  <si>
    <t>ST. MAJOR CEDE FILIPOSKI, NO. 1, GOSTIVAR/MACEDONIA</t>
  </si>
  <si>
    <t>1230</t>
  </si>
  <si>
    <t>GOSTIVAR</t>
  </si>
  <si>
    <t>267059-EPP-1-2014-1-MK-EPPKA3-ECHE</t>
  </si>
  <si>
    <t>956475679</t>
  </si>
  <si>
    <t>REPUBLIC OF MACEDONIA - UNIVERSITY FOR INFORMATION SCIENCE AND TECHNOLOGY ST.PAUL THE APOSTLE OHRID</t>
  </si>
  <si>
    <t>PARTIZANSKA BB OHRID</t>
  </si>
  <si>
    <t>OHRID</t>
  </si>
  <si>
    <t>MK OHRID02</t>
  </si>
  <si>
    <t>272121-EPP-1-2018-1-MK-EPPKA1-ECHE</t>
  </si>
  <si>
    <t>913016963</t>
  </si>
  <si>
    <t>FILM INSTITUTE  OHRID FILM ACADEMY</t>
  </si>
  <si>
    <t>Partizanska nn</t>
  </si>
  <si>
    <t>255216-EPP-1-2014-1-MK-EPPKA3-ECHE</t>
  </si>
  <si>
    <t>999588493</t>
  </si>
  <si>
    <t>SS. CYRIL AND METHODIUS UNIVERSITY IN SKOPJE</t>
  </si>
  <si>
    <t>BUL.GOCE DELCEV NO. 9</t>
  </si>
  <si>
    <t>269985-EPP-1-2015-1-MK-EPPKA3-ECHE</t>
  </si>
  <si>
    <t>991227772</t>
  </si>
  <si>
    <t>INTEGRATED BUSINESS FACULTY PU</t>
  </si>
  <si>
    <t>STR KOSTA NOVAKOVIC 8</t>
  </si>
  <si>
    <t xml:space="preserve">1000  </t>
  </si>
  <si>
    <t>SKOPJE AERODROM</t>
  </si>
  <si>
    <t>MK SKOPJE04</t>
  </si>
  <si>
    <t>256934-EPP-1-2014-1-MK-EPPKA3-ECHE</t>
  </si>
  <si>
    <t>945743502</t>
  </si>
  <si>
    <t>INTERNATIONAL BALKAN UNIVERSITY</t>
  </si>
  <si>
    <t>TASKO KARADZA 11A</t>
  </si>
  <si>
    <t>MK SKOPJE05</t>
  </si>
  <si>
    <t>257044-EPP-1-2014-1-MK-EPPKA3-ECHE</t>
  </si>
  <si>
    <t>936049031</t>
  </si>
  <si>
    <t>EUROPEAN UNIVERSITY - REPUBLIC OF MACEDONIA</t>
  </si>
  <si>
    <t>BUL. KLIMENT OHRIDSKI 86</t>
  </si>
  <si>
    <t>MK SKOPJE08</t>
  </si>
  <si>
    <t>260067-EPP-1-2014-1-MK-EPPKA3-ECHE</t>
  </si>
  <si>
    <t>952701021</t>
  </si>
  <si>
    <t>VISOKA SKOLA ZA NOVINARSTVO I ZA ODNOSI SO JAVNOSTA PRIVATNA USTANOVA</t>
  </si>
  <si>
    <t>JURIJ GAGARIN 17-1/1</t>
  </si>
  <si>
    <t>MK SKOPJE09</t>
  </si>
  <si>
    <t>260283-EPP-1-2014-1-MK-EPPKA3-ECHE</t>
  </si>
  <si>
    <t>946886162</t>
  </si>
  <si>
    <t>FIRST PRIVATE UNIVERSITY FON</t>
  </si>
  <si>
    <t>BUL. VOJVODINA BB</t>
  </si>
  <si>
    <t>MK SKOPJE10</t>
  </si>
  <si>
    <t>265970-EPP-1-2014-1-MK-EPPKA3-ECHE</t>
  </si>
  <si>
    <t>985736408</t>
  </si>
  <si>
    <t>PRIVATE HIGHER EDUCATION INSTITUTION - UNIVERSITY AMERICAN COLLEGE SKOPJE PRIVATNA USTANOVA</t>
  </si>
  <si>
    <t>TRETA MAKEDONSKA BRIGADA NO. 60</t>
  </si>
  <si>
    <t>268278-EPP-1-2014-1-MK-EPPKA3-ECHE</t>
  </si>
  <si>
    <t>948987376</t>
  </si>
  <si>
    <t>INSTITUT ZA BIZNIS EKONOMIJA</t>
  </si>
  <si>
    <t>KOSTA NOVAKOVIC 8</t>
  </si>
  <si>
    <t>MK SKOPJE12</t>
  </si>
  <si>
    <t>269760-EPP-1-2015-1-MK-EPPKA3-ECHE</t>
  </si>
  <si>
    <t>940562247</t>
  </si>
  <si>
    <t>PRIVATE INDEPENDENT HIGHER INSTITUTION HIGHER PROFESSIONAL SCHOOL BUSINESS ACADEMY SMILEVSKI - BAS, SKOPJE</t>
  </si>
  <si>
    <t>Bul. AVNOJ 74a, Skopje, Aerodrom</t>
  </si>
  <si>
    <t>Skopje</t>
  </si>
  <si>
    <t>MK SKOPJE13</t>
  </si>
  <si>
    <t>270197-EPP-1-2015-1-MK-EPPKA3-ECHE</t>
  </si>
  <si>
    <t>944913764</t>
  </si>
  <si>
    <t>P.V.P.U.EURO KOLEDZ KUMANOVO</t>
  </si>
  <si>
    <t>Braca Ribar 1</t>
  </si>
  <si>
    <t>1300</t>
  </si>
  <si>
    <t>Kumanovo</t>
  </si>
  <si>
    <t>MK SKOPJE14</t>
  </si>
  <si>
    <t>270581-EPP-1-2016-1-MK-EPPKA3-ECHE</t>
  </si>
  <si>
    <t>947417625</t>
  </si>
  <si>
    <t>INSTITUT ZA OPSTESTVENI I HUMANISTICKI NAUKI SKOPJE</t>
  </si>
  <si>
    <t>Str. "20ti Oktomvri", no. 8/2</t>
  </si>
  <si>
    <t>MK SKOPJE15</t>
  </si>
  <si>
    <t>270622-EPP-1-2016-1-MK-EPPKA3-ECHE</t>
  </si>
  <si>
    <t>947017209</t>
  </si>
  <si>
    <t>Univerzitet za Turizam i Menagment vo Skopje</t>
  </si>
  <si>
    <t>Partizanski odredi 99</t>
  </si>
  <si>
    <t>MK SKOPJE16</t>
  </si>
  <si>
    <t>271032-EPP-1-2016-1-MK-EPPKA3-ECHE</t>
  </si>
  <si>
    <t>938903353</t>
  </si>
  <si>
    <t>INSTITUT ZA KOMUNIKACISKI STUDII SKOPJE</t>
  </si>
  <si>
    <t>Str. Jurij Gagarin No. 17/1-1</t>
  </si>
  <si>
    <t>271870-EPP-1-2018-1-MK-EPPKA1-ECHE</t>
  </si>
  <si>
    <t>916338728</t>
  </si>
  <si>
    <t>JONIKA MAJKA TERESA CKONJE</t>
  </si>
  <si>
    <t>Arhiepskop Angelarij 1</t>
  </si>
  <si>
    <t>MK SKOPJE18</t>
  </si>
  <si>
    <t>272317-EPP-1-2018-1-MK-EPPKA1-ECHE</t>
  </si>
  <si>
    <t>940476111</t>
  </si>
  <si>
    <t>MIT Univerzitet, Skopje</t>
  </si>
  <si>
    <t>BLD. “TRETA MAKEDONSKA BRIGADA” BB</t>
  </si>
  <si>
    <t>272377-EPP-1-2019-1-MK-EPPKA1-ECHE</t>
  </si>
  <si>
    <t>937193922</t>
  </si>
  <si>
    <t>Megjunaroden Slavjanski Univerzitet "Gavrilo Romanovich Derzhavin" Sveti Nikole</t>
  </si>
  <si>
    <t>Marshal Tito 77</t>
  </si>
  <si>
    <t>Sveti Nikole</t>
  </si>
  <si>
    <t>MK SKOPJE20</t>
  </si>
  <si>
    <t>272493-EPP-1-2019-1-MK-EPPKA1-ECHE</t>
  </si>
  <si>
    <t>912555922</t>
  </si>
  <si>
    <t>REPUBLIKA MAKEDONIJA UNIVERZITET GOCE DELCHEV SHTIP - VOENA AKADEMIJA - GENERAL MIHAJLO APOSTOLSKI SKOPJE - PRIDRUZHNA CHLENKA</t>
  </si>
  <si>
    <t>Vasko Karangeleski bb</t>
  </si>
  <si>
    <t>256492-EPP-1-2014-1-MK-EPPKA3-ECHE</t>
  </si>
  <si>
    <t>972180367</t>
  </si>
  <si>
    <t>REPUBLIC OF MACEDONIA GOCE DELCEV STATE UNIVERSITY STIP</t>
  </si>
  <si>
    <t>UL."KRSTE MISIRKOV" BB</t>
  </si>
  <si>
    <t>MK STRUGA01</t>
  </si>
  <si>
    <t>271781-EPP-1-2017-1-MK-EPPKA3-ECHE</t>
  </si>
  <si>
    <t>919494720</t>
  </si>
  <si>
    <t>INTERNATIONAL UNIVERSITY OF STRUGA</t>
  </si>
  <si>
    <t>Nas.Ezerski Lozja br.1</t>
  </si>
  <si>
    <t>Struga</t>
  </si>
  <si>
    <t>255206-EPP-1-2014-1-MK-EPPKA3-ECHE</t>
  </si>
  <si>
    <t>942833405</t>
  </si>
  <si>
    <t>UNIVERZITET VO TETOVO</t>
  </si>
  <si>
    <t>BUL.ILINDENSKA N.N</t>
  </si>
  <si>
    <t>TETOVA</t>
  </si>
  <si>
    <t>255982-EPP-1-2014-1-MK-EPPKA3-ECHE</t>
  </si>
  <si>
    <t>998142417</t>
  </si>
  <si>
    <t>SOUTH EAST EUROPEAN UNIVERSITY TETOVO</t>
  </si>
  <si>
    <t>ILLINDENSKA BB</t>
  </si>
  <si>
    <t>TETOVO</t>
  </si>
  <si>
    <t>74922-EPP-1-2014-1-MT-EPPKA3-ECHE</t>
  </si>
  <si>
    <t>999887059</t>
  </si>
  <si>
    <t>UNIVERSITA TA MALTA</t>
  </si>
  <si>
    <t>MSD 2080</t>
  </si>
  <si>
    <t>MSIDA</t>
  </si>
  <si>
    <t>MT MALTA02</t>
  </si>
  <si>
    <t>220078-EPP-1-2014-1-MT-EPPKA3-ECHE</t>
  </si>
  <si>
    <t>972239925</t>
  </si>
  <si>
    <t>MALTA COLLEGE OF ARTS SCIENCE AND TECHNOLOGY</t>
  </si>
  <si>
    <t>CORRADINO HILL MAIN CAMPUS</t>
  </si>
  <si>
    <t>PLA 9032</t>
  </si>
  <si>
    <t>PAOLA</t>
  </si>
  <si>
    <t>MT MALTA03</t>
  </si>
  <si>
    <t>227949-EPP-1-2014-1-MT-EPPKA3-ECHE</t>
  </si>
  <si>
    <t>949161200</t>
  </si>
  <si>
    <t>INSTITUTE OF TOURISM STUDIES</t>
  </si>
  <si>
    <t>ST. GEORGE'S BAY</t>
  </si>
  <si>
    <t>STJ 3300</t>
  </si>
  <si>
    <t>ST. JULIAN'S</t>
  </si>
  <si>
    <t>MT MALTA05</t>
  </si>
  <si>
    <t>269787-EPP-1-2015-1-MT-EPPKA3-ECHE</t>
  </si>
  <si>
    <t>947745582</t>
  </si>
  <si>
    <t>Malta Youth Ballet Foundation</t>
  </si>
  <si>
    <t>113 Mill Street,</t>
  </si>
  <si>
    <t>QRM3100</t>
  </si>
  <si>
    <t>Qormi</t>
  </si>
  <si>
    <t>MT MALTA06</t>
  </si>
  <si>
    <t>269940-EPP-1-2015-1-MT-EPPKA3-ECHE</t>
  </si>
  <si>
    <t>939623093</t>
  </si>
  <si>
    <t>ST. MARTIN'S EDUCATION SERVICES LIMITED</t>
  </si>
  <si>
    <t>ST.MARTIN'S, SCHEMBRI STREET</t>
  </si>
  <si>
    <t>HMR 1541</t>
  </si>
  <si>
    <t>HAMRUN</t>
  </si>
  <si>
    <t>MT MALTA07</t>
  </si>
  <si>
    <t>271041-EPP-1-2016-1-MT-EPPKA3-ECHE</t>
  </si>
  <si>
    <t>934701022</t>
  </si>
  <si>
    <t>The Global College Malta Limited</t>
  </si>
  <si>
    <t>SmartCity Malta</t>
  </si>
  <si>
    <t>SCM1001</t>
  </si>
  <si>
    <t>Ricasoli</t>
  </si>
  <si>
    <t>MT MALTA08</t>
  </si>
  <si>
    <t>272242-EPP-1-2018-1-MT-EPPKA1-ECHE</t>
  </si>
  <si>
    <t>912772620</t>
  </si>
  <si>
    <t>AEA LTD</t>
  </si>
  <si>
    <t>33/4 Abate Rigord Street</t>
  </si>
  <si>
    <t>XBX 1128</t>
  </si>
  <si>
    <t>TA'XBIEX</t>
  </si>
  <si>
    <t>N  AS03</t>
  </si>
  <si>
    <t>269986-EPP-1-2015-1-NO-EPPKA3-ECHE</t>
  </si>
  <si>
    <t>999902967</t>
  </si>
  <si>
    <t>NORGES MILJO-OG BIOVITENSKAPLIGE UNIVERSITET</t>
  </si>
  <si>
    <t>UNIVERSITETSTUNET 3</t>
  </si>
  <si>
    <t>1430</t>
  </si>
  <si>
    <t>AS</t>
  </si>
  <si>
    <t>29643-EPP-1-2014-1-NO-EPPKA3-ECHE</t>
  </si>
  <si>
    <t>999974456</t>
  </si>
  <si>
    <t>UNIVERSITETET I BERGEN</t>
  </si>
  <si>
    <t xml:space="preserve">C. G. Sundts hus, Museplass 1 </t>
  </si>
  <si>
    <t>N-5007 Bergen</t>
  </si>
  <si>
    <t>N  BERGEN02</t>
  </si>
  <si>
    <t>29636-EPP-1-2014-1-NO-EPPKA3-ECHE</t>
  </si>
  <si>
    <t>949667443</t>
  </si>
  <si>
    <t>NORGES HANDELSHØYSKOLE</t>
  </si>
  <si>
    <t>HELLEVEIEN 30</t>
  </si>
  <si>
    <t>5045</t>
  </si>
  <si>
    <t>N  BERGEN12</t>
  </si>
  <si>
    <t>46918-EPP-1-2014-1-NO-EPPKA3-ECHE</t>
  </si>
  <si>
    <t>949671614</t>
  </si>
  <si>
    <t>NLA HØGSKOLEN</t>
  </si>
  <si>
    <t>Amalie Skramsvei 3, P.O.Box 74 Sandviken</t>
  </si>
  <si>
    <t>NO-5812</t>
  </si>
  <si>
    <t>N  BERGEN13</t>
  </si>
  <si>
    <t>210351-EPP-1-2014-1-NO-EPPKA3-ECHE</t>
  </si>
  <si>
    <t>949634075</t>
  </si>
  <si>
    <t>BERGEN ARKITEKTHØGSKOLE</t>
  </si>
  <si>
    <t>PO.BOX 39</t>
  </si>
  <si>
    <t>5841</t>
  </si>
  <si>
    <t xml:space="preserve">BERGEN </t>
  </si>
  <si>
    <t>N  BERGEN14</t>
  </si>
  <si>
    <t>271897-EPP-1-2018-1-NO-EPPKA1-ECHE</t>
  </si>
  <si>
    <t>916768923</t>
  </si>
  <si>
    <t>HOGSKULEN PA VESTLANDET</t>
  </si>
  <si>
    <t>Inndalsveien 28</t>
  </si>
  <si>
    <t>Bergen</t>
  </si>
  <si>
    <t>N  BODO04</t>
  </si>
  <si>
    <t>29625-EPP-1-2014-1-NO-EPPKA3-ECHE</t>
  </si>
  <si>
    <t>998222927</t>
  </si>
  <si>
    <t>NORD UNIVERSITET</t>
  </si>
  <si>
    <t>POSTBOX 1490</t>
  </si>
  <si>
    <t>8049</t>
  </si>
  <si>
    <t>BODO</t>
  </si>
  <si>
    <t>N  ELVERUM02</t>
  </si>
  <si>
    <t>272000-EPP-1-2018-1-NO-EPPKA1-ECHE</t>
  </si>
  <si>
    <t>915857802</t>
  </si>
  <si>
    <t>HOGSKOLEN I INNLANDET</t>
  </si>
  <si>
    <t>Postoboks 400</t>
  </si>
  <si>
    <t>2418</t>
  </si>
  <si>
    <t>ELVERUM</t>
  </si>
  <si>
    <t>N  HALDEN02</t>
  </si>
  <si>
    <t>29655-EPP-1-2014-1-NO-EPPKA3-ECHE</t>
  </si>
  <si>
    <t>975398439</t>
  </si>
  <si>
    <t>HOGSKOLEN I OSTFOLD</t>
  </si>
  <si>
    <t>Remmen</t>
  </si>
  <si>
    <t xml:space="preserve">1757 </t>
  </si>
  <si>
    <t>HALDEN</t>
  </si>
  <si>
    <t>N  KAUTOKE01</t>
  </si>
  <si>
    <t>272170-EPP-1-2018-1-NO-EPPKA1-ECHE</t>
  </si>
  <si>
    <t>920497118</t>
  </si>
  <si>
    <t>Sámi allaskuvla Samisk høgskole</t>
  </si>
  <si>
    <t>Hánnoluohkká 45</t>
  </si>
  <si>
    <t>9520</t>
  </si>
  <si>
    <t>Kautokeino</t>
  </si>
  <si>
    <t>N  KONGSBE02</t>
  </si>
  <si>
    <t>269728-EPP-1-2015-1-NO-EPPKA3-ECHE</t>
  </si>
  <si>
    <t>921767430</t>
  </si>
  <si>
    <t>UNIVERSITETET I SOROST-NORGE</t>
  </si>
  <si>
    <t>GRONLAND 58 PAPIRNREDDEN DRAMMEN KUNNSKAPSPARK</t>
  </si>
  <si>
    <t>3045</t>
  </si>
  <si>
    <t>DRAMMEN</t>
  </si>
  <si>
    <t>N  KRISTIA01</t>
  </si>
  <si>
    <t>29646-EPP-1-2014-1-NO-EPPKA3-ECHE</t>
  </si>
  <si>
    <t>998822969</t>
  </si>
  <si>
    <t>UNIVERSITETET I AGDER</t>
  </si>
  <si>
    <t>GIMLEMOEN  25</t>
  </si>
  <si>
    <t>4604</t>
  </si>
  <si>
    <t>KRISTIANSAND</t>
  </si>
  <si>
    <t>N  KRISTIA04</t>
  </si>
  <si>
    <t>228041-EPP-1-2014-1-NO-EPPKA3-ECHE</t>
  </si>
  <si>
    <t>944123505</t>
  </si>
  <si>
    <t>ANSGAR TEOLOGISKE HØGSKOLE</t>
  </si>
  <si>
    <t>Fredrik Fransonsvei 4</t>
  </si>
  <si>
    <t>4635</t>
  </si>
  <si>
    <t>N  KRISTIA05</t>
  </si>
  <si>
    <t>272203-EPP-1-2018-1-NO-EPPKA1-ECHE</t>
  </si>
  <si>
    <t>937052884</t>
  </si>
  <si>
    <t>Noroff University College AS</t>
  </si>
  <si>
    <t>Elvegata 2</t>
  </si>
  <si>
    <t>4608</t>
  </si>
  <si>
    <t>Kristiansand</t>
  </si>
  <si>
    <t>28955-EPP-1-2014-1-NL-EPPKA3-ECHE</t>
  </si>
  <si>
    <t>999985708</t>
  </si>
  <si>
    <t>UNIVERSITEIT VAN AMSTERDAM</t>
  </si>
  <si>
    <t xml:space="preserve">SPUI 21 </t>
  </si>
  <si>
    <t>1012 WX</t>
  </si>
  <si>
    <t xml:space="preserve"> AMSTERDAM </t>
  </si>
  <si>
    <t>28966-EPP-1-2014-1-NL-EPPKA3-ECHE</t>
  </si>
  <si>
    <t>954530344</t>
  </si>
  <si>
    <t>STICHTING VU</t>
  </si>
  <si>
    <t>DE BOELELAAN 1105</t>
  </si>
  <si>
    <t>1081 HV</t>
  </si>
  <si>
    <t>AMSTERDAM</t>
  </si>
  <si>
    <t>NL AMSTERD05</t>
  </si>
  <si>
    <t>28991-EPP-1-2014-1-NL-EPPKA3-ECHE</t>
  </si>
  <si>
    <t>985875991</t>
  </si>
  <si>
    <t>STICHTING HOGESCHOOL VAN AMSTERDAM</t>
  </si>
  <si>
    <t>P.O.Box 1025</t>
  </si>
  <si>
    <t>1000 BA</t>
  </si>
  <si>
    <t>NL AMSTERD06</t>
  </si>
  <si>
    <t>214745-EPP-1-2014-1-NL-EPPKA3-ECHE</t>
  </si>
  <si>
    <t>944923367</t>
  </si>
  <si>
    <t>HOGESCHOOL IPABO</t>
  </si>
  <si>
    <t>JAN TOOROPSTRAAT 136</t>
  </si>
  <si>
    <t>1061 AD</t>
  </si>
  <si>
    <t>NL AMSTERD07</t>
  </si>
  <si>
    <t>28886-EPP-1-2014-1-NL-EPPKA3-ECHE</t>
  </si>
  <si>
    <t>949488672</t>
  </si>
  <si>
    <t>STICHTING AMSTERDAMSE HOGESCHOOL VOOR DE KUNSTEN</t>
  </si>
  <si>
    <t>P.O. BOX 15079</t>
  </si>
  <si>
    <t>1001 MB</t>
  </si>
  <si>
    <t>NL AMSTERD57</t>
  </si>
  <si>
    <t>255755-EPP-1-2014-1-NL-EPPKA3-ECHE</t>
  </si>
  <si>
    <t>948241737</t>
  </si>
  <si>
    <t>GERRIT RIETVELD ACADEMIE</t>
  </si>
  <si>
    <t>FRED. ROESKESTRAAT 96</t>
  </si>
  <si>
    <t xml:space="preserve">1076 ED </t>
  </si>
  <si>
    <t>NL AMSTERD72</t>
  </si>
  <si>
    <t>215009-EPP-1-2014-1-NL-EPPKA3-ECHE</t>
  </si>
  <si>
    <t>972216354</t>
  </si>
  <si>
    <t>PROTESTANTSE THEOLOGISCHE UNIVERSITEIT</t>
  </si>
  <si>
    <t>BOELELAAN 1105, P.O. BOX 7161</t>
  </si>
  <si>
    <t>1007 MC</t>
  </si>
  <si>
    <t>NL APELDO06</t>
  </si>
  <si>
    <t>239541-EPP-1-2014-1-NL-EPPKA3-ECHE</t>
  </si>
  <si>
    <t>994801640</t>
  </si>
  <si>
    <t>POLITIEACADEMIE-LANDELIJK SELECTIE EN OPLEIDINGSINSTITUUT POLITIE</t>
  </si>
  <si>
    <t>ARNHEMSEWEG 348</t>
  </si>
  <si>
    <t>7334 AC</t>
  </si>
  <si>
    <t>APELDOORN</t>
  </si>
  <si>
    <t>NL APELDO07</t>
  </si>
  <si>
    <t>269617-EPP-1-2015-1-NL-EPPKA3-ECHE</t>
  </si>
  <si>
    <t>940248064</t>
  </si>
  <si>
    <t>WITTENBORG UNIVERSITY</t>
  </si>
  <si>
    <t>LAAN VAN DE MENSENRECHTEN 500</t>
  </si>
  <si>
    <t>7331VZ</t>
  </si>
  <si>
    <t>Apeldoorn</t>
  </si>
  <si>
    <t>NL ARNHEM27</t>
  </si>
  <si>
    <t>28790-EPP-1-2014-1-NL-EPPKA3-ECHE</t>
  </si>
  <si>
    <t>997475542</t>
  </si>
  <si>
    <t>STICHTING HOGESCHOOL VAN ARNHEM ENNIJMEGEN HAN</t>
  </si>
  <si>
    <t>PO BOX 5375</t>
  </si>
  <si>
    <t>6802</t>
  </si>
  <si>
    <t>ARNHEM</t>
  </si>
  <si>
    <t>NL ARNHEM28</t>
  </si>
  <si>
    <t>272485-EPP-1-2019-1-NL-EPPKA1-ECHE</t>
  </si>
  <si>
    <t>928169721</t>
  </si>
  <si>
    <t>Iselinge Hogeschool</t>
  </si>
  <si>
    <t>Bachlaan 11</t>
  </si>
  <si>
    <t>7000 AG</t>
  </si>
  <si>
    <t>Doetinchem</t>
  </si>
  <si>
    <t>NL BREDA01</t>
  </si>
  <si>
    <t>28925-EPP-1-2014-1-NL-EPPKA3-ECHE</t>
  </si>
  <si>
    <t>953067681</t>
  </si>
  <si>
    <t>STICHTING AVANS</t>
  </si>
  <si>
    <t>PROF. COBBENHAGENLAAN 13</t>
  </si>
  <si>
    <t xml:space="preserve">5037 DA </t>
  </si>
  <si>
    <t>TILBURG</t>
  </si>
  <si>
    <t>NL BREDA10</t>
  </si>
  <si>
    <t>29011-EPP-1-2014-1-NL-EPPKA3-ECHE</t>
  </si>
  <si>
    <t>997819989</t>
  </si>
  <si>
    <t>STICHTING BREDA UNIVERSITY OF APPLIED SCIENCES</t>
  </si>
  <si>
    <t>MGR HOPMANSSTRAAT 1</t>
  </si>
  <si>
    <t>4817JT</t>
  </si>
  <si>
    <t>BREDA</t>
  </si>
  <si>
    <t>NL BREDA11</t>
  </si>
  <si>
    <t>271826-EPP-1-2017-1-NL-EPPKA3-ECHE</t>
  </si>
  <si>
    <t>931115417</t>
  </si>
  <si>
    <t>NETHERLANDS BUSINESS ACADEMY BV</t>
  </si>
  <si>
    <t>Paardeweide 5a</t>
  </si>
  <si>
    <t>4824EH</t>
  </si>
  <si>
    <t>Breda</t>
  </si>
  <si>
    <t>NL BREUKEL01</t>
  </si>
  <si>
    <t>252778-EPP-1-2014-1-NL-EPPKA3-ECHE</t>
  </si>
  <si>
    <t>993877909</t>
  </si>
  <si>
    <t>UNIVERSITEIT NYENRODE BV</t>
  </si>
  <si>
    <t>STRAATWEG 25</t>
  </si>
  <si>
    <t>3621BG</t>
  </si>
  <si>
    <t>BREUKELEN</t>
  </si>
  <si>
    <t>NL DELFT01</t>
  </si>
  <si>
    <t>28883-EPP-1-2014-1-NL-EPPKA3-ECHE</t>
  </si>
  <si>
    <t>999977366</t>
  </si>
  <si>
    <t>TECHNISCHE UNIVERSITEIT DELFT</t>
  </si>
  <si>
    <t>Jaffalaan 9A</t>
  </si>
  <si>
    <t>2628 BX</t>
  </si>
  <si>
    <t>DELFT</t>
  </si>
  <si>
    <t>NL DELFT05</t>
  </si>
  <si>
    <t>223718-EPP-1-2014-1-NL-EPPKA3-ECHE</t>
  </si>
  <si>
    <t>951080248</t>
  </si>
  <si>
    <t>STICHTING IHE DELFT INSTITUTE FOR WATER EDUCATION</t>
  </si>
  <si>
    <t>Westvest, 7</t>
  </si>
  <si>
    <t>2611AX</t>
  </si>
  <si>
    <t>Delft</t>
  </si>
  <si>
    <t>NL DRONTEN01</t>
  </si>
  <si>
    <t>28948-EPP-1-2014-1-NL-EPPKA3-ECHE</t>
  </si>
  <si>
    <t>957224422</t>
  </si>
  <si>
    <t>STICHTING AERES GROEP</t>
  </si>
  <si>
    <t>27 BOVENBUURTWEG</t>
  </si>
  <si>
    <t>6717 XA</t>
  </si>
  <si>
    <t>EDE</t>
  </si>
  <si>
    <t>NL EDE01</t>
  </si>
  <si>
    <t>48645-EPP-1-2014-1-NL-EPPKA3-ECHE</t>
  </si>
  <si>
    <t>945689861</t>
  </si>
  <si>
    <t>CHRISTELIJKE HOGESCHOOL EDE, CHRISTIAN UNIVERSITY OF APPLIED SCIENCES</t>
  </si>
  <si>
    <t>Oude Kerkweg 100</t>
  </si>
  <si>
    <t>6717 JS</t>
  </si>
  <si>
    <t>NL EINDHOV03</t>
  </si>
  <si>
    <t>28880-EPP-1-2014-1-NL-EPPKA3-ECHE</t>
  </si>
  <si>
    <t>998501802</t>
  </si>
  <si>
    <t>STICHTING FONTYS</t>
  </si>
  <si>
    <t>Postbus 347</t>
  </si>
  <si>
    <t xml:space="preserve">5600 AH </t>
  </si>
  <si>
    <t>EINDHOVEN</t>
  </si>
  <si>
    <t>NL EINDHOV04</t>
  </si>
  <si>
    <t>218188-EPP-1-2014-1-NL-EPPKA3-ECHE</t>
  </si>
  <si>
    <t>922730543</t>
  </si>
  <si>
    <t>DESIGN ACADEMY EINDHOVEN</t>
  </si>
  <si>
    <t>EMMASINGEL 142125</t>
  </si>
  <si>
    <t>5611 AZ</t>
  </si>
  <si>
    <t xml:space="preserve">EINDHOVEN </t>
  </si>
  <si>
    <t>NL EINDHOV17</t>
  </si>
  <si>
    <t>28921-EPP-1-2014-1-NL-EPPKA3-ECHE</t>
  </si>
  <si>
    <t>999977269</t>
  </si>
  <si>
    <t>TECHNISCHE UNIVERSITEIT EINDHOVEN</t>
  </si>
  <si>
    <t>P.O. Box 513</t>
  </si>
  <si>
    <t>5600 MB</t>
  </si>
  <si>
    <t>NL EINDHOV21</t>
  </si>
  <si>
    <t>269022-EPP-1-2014-1-NL-EPPKA3-ECHE</t>
  </si>
  <si>
    <t>932562463</t>
  </si>
  <si>
    <t>BUSINESS SCHOOL NOTENBOOM</t>
  </si>
  <si>
    <t>BEUKENLAAN 145</t>
  </si>
  <si>
    <t>5616 VD</t>
  </si>
  <si>
    <t>28896-EPP-1-2014-1-NL-EPPKA3-ECHE</t>
  </si>
  <si>
    <t>999900833</t>
  </si>
  <si>
    <t>UNIVERSITEIT TWENTE</t>
  </si>
  <si>
    <t>DRIENERLOLAAN 5</t>
  </si>
  <si>
    <t>7522 NB</t>
  </si>
  <si>
    <t>ENSCHEDE</t>
  </si>
  <si>
    <t>NL ENSCHED03</t>
  </si>
  <si>
    <t>28805-EPP-1-2014-1-NL-EPPKA3-ECHE</t>
  </si>
  <si>
    <t>970382278</t>
  </si>
  <si>
    <t>STICHTING SAXION</t>
  </si>
  <si>
    <t>M HARPERTSZ TROMPLAAN 30</t>
  </si>
  <si>
    <t>7513 AB</t>
  </si>
  <si>
    <t>NL ENSCHED04</t>
  </si>
  <si>
    <t>28979-EPP-1-2014-1-NL-EPPKA3-ECHE</t>
  </si>
  <si>
    <t>951970902</t>
  </si>
  <si>
    <t>STICHTING ARTEZ</t>
  </si>
  <si>
    <t>Onderlangs 9</t>
  </si>
  <si>
    <t>6800 AA</t>
  </si>
  <si>
    <t>Arnhem</t>
  </si>
  <si>
    <t>NL GOUDA03</t>
  </si>
  <si>
    <t>261950-EPP-1-2014-1-NL-EPPKA3-ECHE</t>
  </si>
  <si>
    <t>949554729</t>
  </si>
  <si>
    <t>DRIESTAR EDUCATIEF</t>
  </si>
  <si>
    <t>BURGEMEESTER JAMESSINGEL 2</t>
  </si>
  <si>
    <t>2803 PD</t>
  </si>
  <si>
    <t>GOUDA</t>
  </si>
  <si>
    <t>29015-EPP-1-2014-1-NL-EPPKA3-ECHE</t>
  </si>
  <si>
    <t>999989782</t>
  </si>
  <si>
    <t>RIJKSUNIVERSITEIT GRONINGEN</t>
  </si>
  <si>
    <t>BROERSTRAAT  5</t>
  </si>
  <si>
    <t>9712CP</t>
  </si>
  <si>
    <t>GRONINGEN</t>
  </si>
  <si>
    <t>NL GRONING03</t>
  </si>
  <si>
    <t>29019-EPP-1-2014-1-NL-EPPKA3-ECHE</t>
  </si>
  <si>
    <t>996747848</t>
  </si>
  <si>
    <t>HANZEHOGESCHOOL GRONINGEN STICHTING</t>
  </si>
  <si>
    <t>Postbus 30030</t>
  </si>
  <si>
    <t>9700 RM</t>
  </si>
  <si>
    <t>NL HEERLEN10</t>
  </si>
  <si>
    <t>220236-EPP-1-2014-1-NL-EPPKA3-ECHE</t>
  </si>
  <si>
    <t>999589269</t>
  </si>
  <si>
    <t>OPEN UNIVERSITEIT NEDERLAND</t>
  </si>
  <si>
    <t>VALKENBURGERWEG 177</t>
  </si>
  <si>
    <t>6419 AT</t>
  </si>
  <si>
    <t>HEERLEN</t>
  </si>
  <si>
    <t>NL HEERLEN14</t>
  </si>
  <si>
    <t>28819-EPP-1-2014-1-NL-EPPKA3-ECHE</t>
  </si>
  <si>
    <t>999416706</t>
  </si>
  <si>
    <t>STICHTING ZUYD HOGESCHOOL</t>
  </si>
  <si>
    <t>NIEUW EYCKHOLT 300</t>
  </si>
  <si>
    <t>6419 DJ</t>
  </si>
  <si>
    <t>NL HELMOND01</t>
  </si>
  <si>
    <t>214000-EPP-1-2014-1-NL-EPPKA3-ECHE</t>
  </si>
  <si>
    <t>948866126</t>
  </si>
  <si>
    <t>PEDAGOGISCHE HOGESCHOOL 'DE KEMPEL'</t>
  </si>
  <si>
    <t>DEURNESEWEG 11</t>
  </si>
  <si>
    <t>5709AH</t>
  </si>
  <si>
    <t>HELMOND</t>
  </si>
  <si>
    <t>NL KAMPEN02</t>
  </si>
  <si>
    <t>240841-EPP-1-2014-1-NL-EPPKA3-ECHE</t>
  </si>
  <si>
    <t>942572572</t>
  </si>
  <si>
    <t>THEOLOGISCHE UNIVERSITEIT VAN DE GEREFORMEERDE KERKEN IN NEDERLAND</t>
  </si>
  <si>
    <t>BROEDERWEG 15</t>
  </si>
  <si>
    <t>8261GS</t>
  </si>
  <si>
    <t>KAMPEN</t>
  </si>
  <si>
    <t>28935-EPP-1-2014-1-NL-EPPKA3-ECHE</t>
  </si>
  <si>
    <t>956408070</t>
  </si>
  <si>
    <t>STICHTING NHL STENDEN HOGESCHOOL</t>
  </si>
  <si>
    <t>Postbus 1080</t>
  </si>
  <si>
    <t>8900 CB</t>
  </si>
  <si>
    <t>NL LEIDEN01</t>
  </si>
  <si>
    <t>28798-EPP-1-2014-1-NL-EPPKA3-ECHE</t>
  </si>
  <si>
    <t>999974553</t>
  </si>
  <si>
    <t>UNIVERSITEIT LEIDEN</t>
  </si>
  <si>
    <t>Rapenburg 70</t>
  </si>
  <si>
    <t>2311 EZ</t>
  </si>
  <si>
    <t>LEIDEN</t>
  </si>
  <si>
    <t>NL LEIDEN03</t>
  </si>
  <si>
    <t>27495-EPP-1-2014-1-NL-EPPKA3-ECHE</t>
  </si>
  <si>
    <t>947101793</t>
  </si>
  <si>
    <t>STICHTING HOGESCHOOL LEIDEN</t>
  </si>
  <si>
    <t>PO Box 382</t>
  </si>
  <si>
    <t>2300 AJ</t>
  </si>
  <si>
    <t>28843-EPP-1-2014-1-NL-EPPKA3-ECHE</t>
  </si>
  <si>
    <t>999975911</t>
  </si>
  <si>
    <t>POSTBUS 616</t>
  </si>
  <si>
    <t>6200 MD</t>
  </si>
  <si>
    <t>MAASTRICHT</t>
  </si>
  <si>
    <t>NL MIDDELB02</t>
  </si>
  <si>
    <t>270734-EPP-1-2016-1-NL-EPPKA3-ECHE</t>
  </si>
  <si>
    <t>933306550</t>
  </si>
  <si>
    <t>STICHTING UNIVERSITY COLLEGE ROOSEVELT</t>
  </si>
  <si>
    <t>LANGE NOORDSTRAAT 1</t>
  </si>
  <si>
    <t>4331 CB</t>
  </si>
  <si>
    <t>Middelburg</t>
  </si>
  <si>
    <t>28958-EPP-1-2014-1-NL-EPPKA3-ECHE</t>
  </si>
  <si>
    <t>999992110</t>
  </si>
  <si>
    <t>STICHTING KATHOLIEKE UNIVERSITEIT</t>
  </si>
  <si>
    <t>Comeniuslaan 4</t>
  </si>
  <si>
    <t>6500 HC</t>
  </si>
  <si>
    <t>270213-EPP-1-2015-1-NL-EPPKA3-ECHE</t>
  </si>
  <si>
    <t>942944373</t>
  </si>
  <si>
    <t>UNIVERSITEIT VAN ARUBA</t>
  </si>
  <si>
    <t>J.E. Irausquinplein 4 P.O. Box 5</t>
  </si>
  <si>
    <t>Oranjestad</t>
  </si>
  <si>
    <t>28942-EPP-1-2014-1-NL-EPPKA3-ECHE</t>
  </si>
  <si>
    <t>999839335</t>
  </si>
  <si>
    <t>ERASMUS UNIVERSITEIT ROTTERDAM</t>
  </si>
  <si>
    <t>Burgemeester Oudlaan 50</t>
  </si>
  <si>
    <t>3062 PA</t>
  </si>
  <si>
    <t>ROTTERDAM</t>
  </si>
  <si>
    <t>28833-EPP-1-2014-1-NL-EPPKA3-ECHE</t>
  </si>
  <si>
    <t>943771880</t>
  </si>
  <si>
    <t>STICHTING HOGESCHOOL ROTTERDAM</t>
  </si>
  <si>
    <t>Museumpark 40</t>
  </si>
  <si>
    <t>3015 CX</t>
  </si>
  <si>
    <t>NL ROTTERD09</t>
  </si>
  <si>
    <t>210256-EPP-1-2014-1-NL-EPPKA3-ECHE</t>
  </si>
  <si>
    <t>948622559</t>
  </si>
  <si>
    <t>CODARTS, UNIVERSITY FOR THE ARTS</t>
  </si>
  <si>
    <t>KRUISPLEIN 26</t>
  </si>
  <si>
    <t xml:space="preserve">3012 CC </t>
  </si>
  <si>
    <t xml:space="preserve">ROTTERDAM </t>
  </si>
  <si>
    <t>NL ROTTERD45</t>
  </si>
  <si>
    <t>251549-EPP-1-2014-1-NL-EPPKA3-ECHE</t>
  </si>
  <si>
    <t>997865676</t>
  </si>
  <si>
    <t>STICHTING STC-GROUP</t>
  </si>
  <si>
    <t>LLOYDSTRAAT 300</t>
  </si>
  <si>
    <t>3024EA</t>
  </si>
  <si>
    <t>NL ROTTERD46</t>
  </si>
  <si>
    <t>269515-EPP-1-2015-1-NL-EPPKA3-ECHE</t>
  </si>
  <si>
    <t>946549960</t>
  </si>
  <si>
    <t>ISLAMIC UNIVERSITY OF APPLIED SCIENCES ROTTERDAM</t>
  </si>
  <si>
    <t>BERGSINGEL 135</t>
  </si>
  <si>
    <t>3037 GC</t>
  </si>
  <si>
    <t>NL ROTTERD47</t>
  </si>
  <si>
    <t>271401-EPP-1-2017-1-NL-EPPKA3-ECHE</t>
  </si>
  <si>
    <t>924274492</t>
  </si>
  <si>
    <t>Thomas More Hogeschool</t>
  </si>
  <si>
    <t>Stationssingel 80</t>
  </si>
  <si>
    <t>3033HJ</t>
  </si>
  <si>
    <t>28976-EPP-1-2014-1-NL-EPPKA3-ECHE</t>
  </si>
  <si>
    <t>951276479</t>
  </si>
  <si>
    <t>STICHTING HOGESCHOOL DER KUNSTEN DEN HAAG</t>
  </si>
  <si>
    <t>PRINSESSEGRACHT 4</t>
  </si>
  <si>
    <t>2514 AN</t>
  </si>
  <si>
    <t>NL S-GRAVE13</t>
  </si>
  <si>
    <t>28814-EPP-1-2014-1-NL-EPPKA3-ECHE</t>
  </si>
  <si>
    <t>971162449</t>
  </si>
  <si>
    <t>STICHTING HOGER BEROEPSONDERWIJN HAAGLANDEN</t>
  </si>
  <si>
    <t>Johanna Westerdijkplein 75</t>
  </si>
  <si>
    <t>2521 EN</t>
  </si>
  <si>
    <t>NL S-GRAVE23</t>
  </si>
  <si>
    <t>241403-EPP-1-2014-1-NL-EPPKA3-ECHE</t>
  </si>
  <si>
    <t>948831982</t>
  </si>
  <si>
    <t>HOTELSCHOOL DEN HAAG</t>
  </si>
  <si>
    <t>Brusselselaan 2</t>
  </si>
  <si>
    <t xml:space="preserve">2587 AH </t>
  </si>
  <si>
    <t>THE HAGUE</t>
  </si>
  <si>
    <t>218652-EPP-1-2014-1-NL-EPPKA3-ECHE</t>
  </si>
  <si>
    <t>949596148</t>
  </si>
  <si>
    <t>STICHTING HOGER ONDERWIJS NEDERLAND</t>
  </si>
  <si>
    <t>THERESIASTRAAT 8</t>
  </si>
  <si>
    <t>2593 AN</t>
  </si>
  <si>
    <t>NL S-HERTO01</t>
  </si>
  <si>
    <t>28837-EPP-1-2014-1-NL-EPPKA3-ECHE</t>
  </si>
  <si>
    <t>969858478</t>
  </si>
  <si>
    <t>STICHTING HAS OPLEIDINGEN</t>
  </si>
  <si>
    <t>ONDERWIJSBOULEVARD 221</t>
  </si>
  <si>
    <t>5223 DE</t>
  </si>
  <si>
    <t>'S-HERTOGENBOSCH</t>
  </si>
  <si>
    <t>NL TILBURG01</t>
  </si>
  <si>
    <t>28918-EPP-1-2014-1-NL-EPPKA3-ECHE</t>
  </si>
  <si>
    <t>999899475</t>
  </si>
  <si>
    <t>STICHTING KATHOLIEKE UNIVERSITEIT BRABANT</t>
  </si>
  <si>
    <t>P.O. Box 90153</t>
  </si>
  <si>
    <t>5000 LE</t>
  </si>
  <si>
    <t>NL UTRECHT01</t>
  </si>
  <si>
    <t>28972-EPP-1-2014-1-NL-EPPKA3-ECHE</t>
  </si>
  <si>
    <t>999985805</t>
  </si>
  <si>
    <t>UNIVERSITEIT UTRECHT</t>
  </si>
  <si>
    <t>PO Box 80125</t>
  </si>
  <si>
    <t>3508 TC</t>
  </si>
  <si>
    <t>UTRECHT</t>
  </si>
  <si>
    <t>NL UTRECHT24</t>
  </si>
  <si>
    <t>28937-EPP-1-2014-1-NL-EPPKA3-ECHE</t>
  </si>
  <si>
    <t>986208507</t>
  </si>
  <si>
    <t>STICHTING HOGESCHOOL UTRECHT</t>
  </si>
  <si>
    <t>OUDENOORD 330</t>
  </si>
  <si>
    <t>3513 EX</t>
  </si>
  <si>
    <t>NL UTRECHT27</t>
  </si>
  <si>
    <t>28879-EPP-1-2014-1-NL-EPPKA3-ECHE</t>
  </si>
  <si>
    <t>947378534</t>
  </si>
  <si>
    <t>STICHTING PROTESTANTS CHRISTELIJK HOGER BEROEPSONDERWIJS UTRECHT, MARNIX ACADEMIE</t>
  </si>
  <si>
    <t>Vogelsanglaan 1</t>
  </si>
  <si>
    <t>3571 ZM</t>
  </si>
  <si>
    <t>NL UTRECHT29</t>
  </si>
  <si>
    <t>28917-EPP-1-2014-1-NL-EPPKA3-ECHE</t>
  </si>
  <si>
    <t>999430674</t>
  </si>
  <si>
    <t>STICHTING HOGESCHOOL VOOR DE KUNSTEN UTRECHT</t>
  </si>
  <si>
    <t>NIEUWEKADE 1 1520</t>
  </si>
  <si>
    <t>3511 RV</t>
  </si>
  <si>
    <t>NL UTRECHT34</t>
  </si>
  <si>
    <t>258812-EPP-1-2014-1-NL-EPPKA3-ECHE</t>
  </si>
  <si>
    <t>986205985</t>
  </si>
  <si>
    <t>STICHTING UNIVERSITEIT VOOR HUMANISTIEK</t>
  </si>
  <si>
    <t>KROMME NIEUWEGRACHT 29</t>
  </si>
  <si>
    <t>3512 HD</t>
  </si>
  <si>
    <t>NL UTRECHT35</t>
  </si>
  <si>
    <t>242897-EPP-1-2014-1-NL-EPPKA3-ECHE</t>
  </si>
  <si>
    <t>946695169</t>
  </si>
  <si>
    <t>TIO TEACH BV</t>
  </si>
  <si>
    <t>JULIANALAAN 9</t>
  </si>
  <si>
    <t>7553 AB</t>
  </si>
  <si>
    <t xml:space="preserve">HENGELO </t>
  </si>
  <si>
    <t>NL VELP05</t>
  </si>
  <si>
    <t>263810-EPP-1-2014-1-NL-EPPKA3-ECHE</t>
  </si>
  <si>
    <t>998282291</t>
  </si>
  <si>
    <t>STICHTING VAN HALL LARENSTEIN</t>
  </si>
  <si>
    <t>P.O. BOX 9001</t>
  </si>
  <si>
    <t xml:space="preserve">6880 GB </t>
  </si>
  <si>
    <t>VELP</t>
  </si>
  <si>
    <t>NL VLISSIN01</t>
  </si>
  <si>
    <t>27563-EPP-1-2014-1-NL-EPPKA3-ECHE</t>
  </si>
  <si>
    <t>949468302</t>
  </si>
  <si>
    <t>STICHTING HZ UNIVERSITY OF APPLIED SCIENCES</t>
  </si>
  <si>
    <t>Edisonweg 4</t>
  </si>
  <si>
    <t>4382 NW</t>
  </si>
  <si>
    <t>VLISSINGEN</t>
  </si>
  <si>
    <t>28826-EPP-1-2014-1-NL-EPPKA3-ECHE</t>
  </si>
  <si>
    <t>999981634</t>
  </si>
  <si>
    <t>DROEVENDAALSESTEEG 4</t>
  </si>
  <si>
    <t xml:space="preserve">6708 PB </t>
  </si>
  <si>
    <t xml:space="preserve">WAGENINGEN </t>
  </si>
  <si>
    <t>NL WILLEMS02</t>
  </si>
  <si>
    <t>268724-EPP-1-2014-1-NL-EPPKA3-ECHE</t>
  </si>
  <si>
    <t>986852005</t>
  </si>
  <si>
    <t>UNIVERSITY OF CURACAO DR MOISES DA COSTA GOMEZ</t>
  </si>
  <si>
    <t>JAN NOORDUYNWEG 11</t>
  </si>
  <si>
    <t>WILLEMSTAD, CURAÇAO</t>
  </si>
  <si>
    <t>Curaçao</t>
  </si>
  <si>
    <t>NL ZWOLLE05</t>
  </si>
  <si>
    <t>28856-EPP-1-2014-1-NL-EPPKA3-ECHE</t>
  </si>
  <si>
    <t>951107893</t>
  </si>
  <si>
    <t>STICHTING CHRISTELIJKE HOGESCHOOL WINDESHEIM</t>
  </si>
  <si>
    <t>P.O. Box 10090</t>
  </si>
  <si>
    <t>8000 GB</t>
  </si>
  <si>
    <t>ZWOLLE</t>
  </si>
  <si>
    <t>NL ZWOLLE06</t>
  </si>
  <si>
    <t>28893-EPP-1-2014-1-NL-EPPKA3-ECHE</t>
  </si>
  <si>
    <t>949570152</t>
  </si>
  <si>
    <t>UNIVERSITY OF APPLIED SCIENCES, TEACHER TRAINING COLLEGE KATHOLIEKE PABO ZWOLLE</t>
  </si>
  <si>
    <t>TEN OEVERSTRAAT 68</t>
  </si>
  <si>
    <t>8012EW</t>
  </si>
  <si>
    <t>NL ZWOLLE10</t>
  </si>
  <si>
    <t>242131-EPP-1-2014-1-NL-EPPKA3-ECHE</t>
  </si>
  <si>
    <t>946310176</t>
  </si>
  <si>
    <t>CHRISTIAN UNIVERSITY OF APPLIED SCIENCES ZWOLLE</t>
  </si>
  <si>
    <t>POSTBUS 10030</t>
  </si>
  <si>
    <t>8000 GA</t>
  </si>
  <si>
    <t>N  MOLDE01</t>
  </si>
  <si>
    <t>29726-EPP-1-2014-1-NO-EPPKA3-ECHE</t>
  </si>
  <si>
    <t>975206476</t>
  </si>
  <si>
    <t>HOGSKOLEN I MOLDE</t>
  </si>
  <si>
    <t>BRITVEGEN 2</t>
  </si>
  <si>
    <t>6411</t>
  </si>
  <si>
    <t xml:space="preserve">MOLDE </t>
  </si>
  <si>
    <t>N  OSLO01</t>
  </si>
  <si>
    <t>29714-EPP-1-2014-1-NO-EPPKA3-ECHE</t>
  </si>
  <si>
    <t>999975814</t>
  </si>
  <si>
    <t>UNIVERSITETET I OSLO</t>
  </si>
  <si>
    <t>PROBLEMVEIEN 5-7</t>
  </si>
  <si>
    <t>N  OSLO02</t>
  </si>
  <si>
    <t>29708-EPP-1-2014-1-NO-EPPKA3-ECHE</t>
  </si>
  <si>
    <t>968780226</t>
  </si>
  <si>
    <t>ARKITEKTUR OG DESIGNHOGSKOLEN I OSLO</t>
  </si>
  <si>
    <t>POSTBOKS 6768 ST. OLAVS PLASS</t>
  </si>
  <si>
    <t>0130</t>
  </si>
  <si>
    <t>N  OSLO03</t>
  </si>
  <si>
    <t>29670-EPP-1-2014-1-NO-EPPKA3-ECHE</t>
  </si>
  <si>
    <t>949344336</t>
  </si>
  <si>
    <t>NORGES MUSIKKHØGSKOLE</t>
  </si>
  <si>
    <t>SLEMDALSVEIEN 11  0302 OSLO</t>
  </si>
  <si>
    <t>0302</t>
  </si>
  <si>
    <t>N  OSLO04</t>
  </si>
  <si>
    <t>29663-EPP-1-2014-1-NO-EPPKA3-ECHE</t>
  </si>
  <si>
    <t>998301303</t>
  </si>
  <si>
    <t>NORGES IDRETTSHOGSKOLE</t>
  </si>
  <si>
    <t>SOGNSVEIEN  220</t>
  </si>
  <si>
    <t>0863</t>
  </si>
  <si>
    <t>N  OSLO07</t>
  </si>
  <si>
    <t>29659-EPP-1-2014-1-NO-EPPKA3-ECHE</t>
  </si>
  <si>
    <t>949598961</t>
  </si>
  <si>
    <t>KUNSTHOGSKOLEN I OSLO KHIO</t>
  </si>
  <si>
    <t>St Olavs plass</t>
  </si>
  <si>
    <t>N  OSLO40</t>
  </si>
  <si>
    <t>29689-EPP-1-2014-1-NO-EPPKA3-ECHE</t>
  </si>
  <si>
    <t>960072245</t>
  </si>
  <si>
    <t>DET TEOLOGISKE MENIGHETSFAKULTET</t>
  </si>
  <si>
    <t>GYDASVEI 4,  POSTBOKS 5144 MAJORST</t>
  </si>
  <si>
    <t xml:space="preserve">OSLO </t>
  </si>
  <si>
    <t>N  OSLO42</t>
  </si>
  <si>
    <t>252954-EPP-1-2014-1-NO-EPPKA3-ECHE</t>
  </si>
  <si>
    <t>949089808</t>
  </si>
  <si>
    <t>NORGES DANSEHØYSKOLE</t>
  </si>
  <si>
    <t>PO BOX 2956</t>
  </si>
  <si>
    <t>0608</t>
  </si>
  <si>
    <t>252079-EPP-1-2014-1-NO-EPPKA3-ECHE</t>
  </si>
  <si>
    <t>949293314</t>
  </si>
  <si>
    <t>LOVISENBERG DEACONAL UNIVERSITY COLLEGE</t>
  </si>
  <si>
    <t>LOVISENBERGGT. 15 B</t>
  </si>
  <si>
    <t>0456</t>
  </si>
  <si>
    <t>N  OSLO58</t>
  </si>
  <si>
    <t>257489-EPP-1-2014-1-NO-EPPKA3-ECHE</t>
  </si>
  <si>
    <t>949422324</t>
  </si>
  <si>
    <t>HØYSKOLEN KRISTIANIA</t>
  </si>
  <si>
    <t>KIRKEGT. 24, POB 1155 SENTRUM</t>
  </si>
  <si>
    <t>N-0107 OSLO</t>
  </si>
  <si>
    <t>N  OSLO60</t>
  </si>
  <si>
    <t>262768-EPP-1-2014-1-NO-EPPKA3-ECHE</t>
  </si>
  <si>
    <t>954982461</t>
  </si>
  <si>
    <t>OSLOMET - STORBYUNIVERSITETET</t>
  </si>
  <si>
    <t>OsloMet – Oslo Metropolitan University PO box 4 St. Olavs pl</t>
  </si>
  <si>
    <t>N  OSLO61</t>
  </si>
  <si>
    <t>267345-EPP-1-2014-1-NO-EPPKA3-ECHE</t>
  </si>
  <si>
    <t>949546775</t>
  </si>
  <si>
    <t>HOYSKOLEN FOR LEDELSE OG TEOLOGI</t>
  </si>
  <si>
    <t>MICHELETSVEI 62</t>
  </si>
  <si>
    <t>NO-1368</t>
  </si>
  <si>
    <t>STABEKK</t>
  </si>
  <si>
    <t>N  OSLO63</t>
  </si>
  <si>
    <t>269997-EPP-1-2015-1-NO-EPPKA3-ECHE</t>
  </si>
  <si>
    <t>938958643</t>
  </si>
  <si>
    <t>MUSIKKTEATERHØYSKOLEN</t>
  </si>
  <si>
    <t>Trondheimveien 137</t>
  </si>
  <si>
    <t>0570</t>
  </si>
  <si>
    <t>Oslo</t>
  </si>
  <si>
    <t>N  OSLO64</t>
  </si>
  <si>
    <t>270282-EPP-1-2015-1-NO-EPPKA3-ECHE</t>
  </si>
  <si>
    <t>940703673</t>
  </si>
  <si>
    <t>POLITIHØGSKOLEN (NORWEGIAN POLICE UNIVERSITY COLLEGE)</t>
  </si>
  <si>
    <t>SLEMDALSVEIEN 5</t>
  </si>
  <si>
    <t>0301</t>
  </si>
  <si>
    <t>N  OSLO65</t>
  </si>
  <si>
    <t>270986-EPP-1-2016-1-NO-EPPKA3-ECHE</t>
  </si>
  <si>
    <t>929121582</t>
  </si>
  <si>
    <t>FJELLHAUG INTERNASJONALE HØGSKOLE AS</t>
  </si>
  <si>
    <t>Sinsenveien 15</t>
  </si>
  <si>
    <t>0572</t>
  </si>
  <si>
    <t>N  OSLO66</t>
  </si>
  <si>
    <t>271303-EPP-1-2016-1-NO-EPPKA3-ECHE</t>
  </si>
  <si>
    <t>929407829</t>
  </si>
  <si>
    <t>Barratt Due musikkinstitutt</t>
  </si>
  <si>
    <t>Lyder Sagens gate 2 Postboks 5344 Majorsuen</t>
  </si>
  <si>
    <t>0358</t>
  </si>
  <si>
    <t>N  OSLO67</t>
  </si>
  <si>
    <t>271671-EPP-1-2017-1-NO-EPPKA3-ECHE</t>
  </si>
  <si>
    <t>923477928</t>
  </si>
  <si>
    <t>VID VITENSKAPELIGE HOGSKOLE AS</t>
  </si>
  <si>
    <t>Diakonveien 14-18</t>
  </si>
  <si>
    <t>N  OSLO68</t>
  </si>
  <si>
    <t>272426-EPP-1-2019-1-NO-EPPKA1-ECHE</t>
  </si>
  <si>
    <t>910408245</t>
  </si>
  <si>
    <t>Høyskolen for dansekunst</t>
  </si>
  <si>
    <t>Marstrandgata 8</t>
  </si>
  <si>
    <t>0566</t>
  </si>
  <si>
    <t>N  SANDVIK02</t>
  </si>
  <si>
    <t>29717-EPP-1-2014-1-NO-EPPKA3-ECHE</t>
  </si>
  <si>
    <t>986269617</t>
  </si>
  <si>
    <t>STIFTELSEN HANDELSHOYSKOLEN BI</t>
  </si>
  <si>
    <t>Nydalsveien 37</t>
  </si>
  <si>
    <t>NO-0442</t>
  </si>
  <si>
    <t>29666-EPP-1-2014-1-NO-EPPKA3-ECHE</t>
  </si>
  <si>
    <t>998023689</t>
  </si>
  <si>
    <t>UNIVERSITETET I STAVANGER</t>
  </si>
  <si>
    <t xml:space="preserve">P.O Box 8600 Forus,  NOR 578     </t>
  </si>
  <si>
    <t>4036</t>
  </si>
  <si>
    <t>STAVANGER</t>
  </si>
  <si>
    <t>N  STAVANG09</t>
  </si>
  <si>
    <t>270165-EPP-1-2015-1-NO-EPPKA3-ECHE</t>
  </si>
  <si>
    <t>968668288</t>
  </si>
  <si>
    <t>HOGSKULEN FOR LANDBRUK OG BYGDEUTVIKLING SA</t>
  </si>
  <si>
    <t>213 Postvegen</t>
  </si>
  <si>
    <t>4353</t>
  </si>
  <si>
    <t>Klepp Stasjon</t>
  </si>
  <si>
    <t>29724-EPP-1-2014-1-NO-EPPKA3-ECHE</t>
  </si>
  <si>
    <t>999874643</t>
  </si>
  <si>
    <t>UNIVERSITETET I TROMSOE - NORGES ARKTISKE UNIVERSITET</t>
  </si>
  <si>
    <t>BREIVIKA</t>
  </si>
  <si>
    <t>9037</t>
  </si>
  <si>
    <t>29704-EPP-1-2014-1-NO-EPPKA3-ECHE</t>
  </si>
  <si>
    <t>999977851</t>
  </si>
  <si>
    <t>NORGES TEKNISK-NATURVITENSKAPELIGE UNIVERSITET NTNU</t>
  </si>
  <si>
    <t>Høgskoleringen, 1</t>
  </si>
  <si>
    <t>NO-7491</t>
  </si>
  <si>
    <t>N  TRONDHE06</t>
  </si>
  <si>
    <t>29676-EPP-1-2014-1-NO-EPPKA3-ECHE</t>
  </si>
  <si>
    <t>952744380</t>
  </si>
  <si>
    <t>DRONNING MAUDS MINNE HØGSKOLE FOR BARNEHAGELÆRERUTDANNING</t>
  </si>
  <si>
    <t>THONING OWESENS GATE 18</t>
  </si>
  <si>
    <t>7044</t>
  </si>
  <si>
    <t>TRONDHEIM</t>
  </si>
  <si>
    <t>N  VOLDA01</t>
  </si>
  <si>
    <t>66311-EPP-1-2014-1-NO-EPPKA3-ECHE</t>
  </si>
  <si>
    <t>949661235</t>
  </si>
  <si>
    <t>HØGSKULEN I VOLDA</t>
  </si>
  <si>
    <t>Joplassvegen</t>
  </si>
  <si>
    <t>6101</t>
  </si>
  <si>
    <t>Volda</t>
  </si>
  <si>
    <t>47718-EPP-1-2014-1-PT-EPPKA3-ECHE</t>
  </si>
  <si>
    <t>998175688</t>
  </si>
  <si>
    <t>Rua da Mãe de Deus</t>
  </si>
  <si>
    <t>9501-801</t>
  </si>
  <si>
    <t>PONTA DELGADA</t>
  </si>
  <si>
    <t>P  ALMADA05</t>
  </si>
  <si>
    <t>260496-EPP-1-2014-1-PT-EPPKA3-ECHE</t>
  </si>
  <si>
    <t>949578494</t>
  </si>
  <si>
    <t>ESCOLA NAVAL</t>
  </si>
  <si>
    <t>BASE NAVAL DE LISBOA</t>
  </si>
  <si>
    <t>2810-001</t>
  </si>
  <si>
    <t>ALMADA</t>
  </si>
  <si>
    <t>211320-EPP-1-2014-1-PT-EPPKA3-ECHE</t>
  </si>
  <si>
    <t>971736495</t>
  </si>
  <si>
    <t>INSTITUTO POLITECNICO DO CAVADO E DO AVE</t>
  </si>
  <si>
    <t>AV. DR. SIDÓNIO PAIS,222</t>
  </si>
  <si>
    <t>4750-333</t>
  </si>
  <si>
    <t>29154-EPP-1-2014-1-PT-EPPKA3-ECHE</t>
  </si>
  <si>
    <t>999865331</t>
  </si>
  <si>
    <t>CAMPUS UNIVERSITÁRIO DE SANTIAGO</t>
  </si>
  <si>
    <t>P  AVEIRO05</t>
  </si>
  <si>
    <t>256601-EPP-1-2014-1-PT-EPPKA3-ECHE</t>
  </si>
  <si>
    <t>949585769</t>
  </si>
  <si>
    <t>FUNDAÇÃO TERRAS DE SANTA MARIA DA FEIRA/ ISVOUGA</t>
  </si>
  <si>
    <t>RUA ANTÓNIO DE CASTRO CORTE REAL, APARTADO 132</t>
  </si>
  <si>
    <t>4520-181 SANTA MARIA DA FEIRA</t>
  </si>
  <si>
    <t>SANTA MARIA DA FEIRA</t>
  </si>
  <si>
    <t>P  AVEIRO06</t>
  </si>
  <si>
    <t>270107-EPP-1-2015-1-PT-EPPKA3-ECHE</t>
  </si>
  <si>
    <t>938919261</t>
  </si>
  <si>
    <t>IPAM - INSTITUTO PORTUGUÊS DE ADMINISTRAÇÃO DE MARKETING DE AVEIRO</t>
  </si>
  <si>
    <t>Rua das Cardadeiras</t>
  </si>
  <si>
    <t>3810-125</t>
  </si>
  <si>
    <t>Aveiro</t>
  </si>
  <si>
    <t>P  AVEIRO07</t>
  </si>
  <si>
    <t>272770-EPP-1-2019-1-PT-EPPKA1-ECHE</t>
  </si>
  <si>
    <t>950380490</t>
  </si>
  <si>
    <t>FUNDACAO PARA O ESTUDO E DESENVOLVIMENTO DA REGIAO DE AVEIRO (FEDRAVE)</t>
  </si>
  <si>
    <t>AVENIDA DOM MANUEL DE ALMEIDA TRINDADE</t>
  </si>
  <si>
    <t>3810 488</t>
  </si>
  <si>
    <t>P  BARCARE01</t>
  </si>
  <si>
    <t>103218-EPP-1-2014-1-PT-EPPKA3-ECHE</t>
  </si>
  <si>
    <t>997380385</t>
  </si>
  <si>
    <t>EIA - ENSINO E INVESTIGACAO E ADMINISTRACAO SA</t>
  </si>
  <si>
    <t>ANTIGA FABRICA DA POLVORA DE BARCARENA</t>
  </si>
  <si>
    <t>2745 615</t>
  </si>
  <si>
    <t>BARCARENA</t>
  </si>
  <si>
    <t>29249-EPP-1-2014-1-PT-EPPKA3-ECHE</t>
  </si>
  <si>
    <t>986224803</t>
  </si>
  <si>
    <t>INSTITUTO POLITECNICO DE BEJA</t>
  </si>
  <si>
    <t>RUA DE SAN ANTONIO1A 6155</t>
  </si>
  <si>
    <t>7800-957</t>
  </si>
  <si>
    <t>BEJA</t>
  </si>
  <si>
    <t>29238-EPP-1-2014-1-PT-EPPKA3-ECHE</t>
  </si>
  <si>
    <t>999995505</t>
  </si>
  <si>
    <t>UNIVERSIDADE DO MINHO</t>
  </si>
  <si>
    <t>Largo do Paço</t>
  </si>
  <si>
    <t>4704-553</t>
  </si>
  <si>
    <t>BRAGA</t>
  </si>
  <si>
    <t>P  BRAGA02</t>
  </si>
  <si>
    <t>271835-EPP-1-2017-1-PT-EPPKA3-ECHE</t>
  </si>
  <si>
    <t>948736922</t>
  </si>
  <si>
    <t>AMAR TERRA VERDE LDA</t>
  </si>
  <si>
    <t>Praça das Comunidades Geminadas, nº1</t>
  </si>
  <si>
    <t>4731-909</t>
  </si>
  <si>
    <t>Vila Verde</t>
  </si>
  <si>
    <t>29339-EPP-1-2014-1-PT-EPPKA3-ECHE</t>
  </si>
  <si>
    <t>998482208</t>
  </si>
  <si>
    <t>INSTITUTO POLITECNICO DE BRAGANCA</t>
  </si>
  <si>
    <t>CAMPUS DE SANTA APOLÓNIA</t>
  </si>
  <si>
    <t>5301 253</t>
  </si>
  <si>
    <t>29140-EPP-1-2014-1-PT-EPPKA3-ECHE</t>
  </si>
  <si>
    <t>986762086</t>
  </si>
  <si>
    <t>INSTITUTO POLITECNICO DE CASTELO BRANCO</t>
  </si>
  <si>
    <t>AV. PEDRO ALVARES CABRAL,  N. 12</t>
  </si>
  <si>
    <t>CASTELO BRANCO</t>
  </si>
  <si>
    <t>P  CHAVES02</t>
  </si>
  <si>
    <t>263465-EPP-1-2014-1-PT-EPPKA3-ECHE</t>
  </si>
  <si>
    <t>949343463</t>
  </si>
  <si>
    <t>ASSOCIAÇÃO PROMOTORA DO ENSINO DE ENFERMAGEM DE CHAVES</t>
  </si>
  <si>
    <t>QUINTA DOS MONTALVÕES - OUTEIRO SECO</t>
  </si>
  <si>
    <t>5400-673</t>
  </si>
  <si>
    <t>CHAVES</t>
  </si>
  <si>
    <t>29242-EPP-1-2014-1-PT-EPPKA3-ECHE</t>
  </si>
  <si>
    <t>997826391</t>
  </si>
  <si>
    <t>UNIVERSIDADE DE COIMBRA</t>
  </si>
  <si>
    <t>LARGO D. DINIS, COLÉGIO DE S. JERÓNIMO - APARTADO 3026</t>
  </si>
  <si>
    <t>29171-EPP-1-2014-1-PT-EPPKA3-ECHE</t>
  </si>
  <si>
    <t>972374658</t>
  </si>
  <si>
    <t xml:space="preserve">AV. DR. MARNOCO E SOUSA, 30 </t>
  </si>
  <si>
    <t>3000-271</t>
  </si>
  <si>
    <t>P  COIMBRA05</t>
  </si>
  <si>
    <t>227407-EPP-1-2014-1-PT-EPPKA3-ECHE</t>
  </si>
  <si>
    <t>949309028</t>
  </si>
  <si>
    <t>INSTITUTO SUPERIOR MIGUEL TORGA</t>
  </si>
  <si>
    <t>LARGO DA CRUZ DE CELAS, 1</t>
  </si>
  <si>
    <t>3000-132</t>
  </si>
  <si>
    <t>P  COIMBRA22</t>
  </si>
  <si>
    <t>221430-EPP-1-2014-1-PT-EPPKA3-ECHE</t>
  </si>
  <si>
    <t>949248694</t>
  </si>
  <si>
    <t>ASSOCIACAO COGNITARIA VASCO DA GAMA</t>
  </si>
  <si>
    <t>AV. JOSE R. SOUSA FERNANDES, CAMPUS UNIVERSITÁRIO – BLOCO B, LORDEMÃO</t>
  </si>
  <si>
    <t>3020-210 Coimbra</t>
  </si>
  <si>
    <t>P  COIMBRA24</t>
  </si>
  <si>
    <t>236199-EPP-1-2014-1-PT-EPPKA3-ECHE</t>
  </si>
  <si>
    <t>943294931</t>
  </si>
  <si>
    <t>ESCOLA SUPERIOR DE ENFERMAGEM DE COIMBRA</t>
  </si>
  <si>
    <t>RUA 5 DE OUTUBRO E OU AVENIDA BISSAYA BARRETO APARTADO7001</t>
  </si>
  <si>
    <t>3046 851</t>
  </si>
  <si>
    <t xml:space="preserve">COIMBRA </t>
  </si>
  <si>
    <t>P  COVILHA01</t>
  </si>
  <si>
    <t>29253-EPP-1-2014-1-PT-EPPKA3-ECHE</t>
  </si>
  <si>
    <t>996437254</t>
  </si>
  <si>
    <t>UNIVERSIDADE DA BEIRA INTERIOR</t>
  </si>
  <si>
    <t>Rue  Marquês d'Avila e Bolama</t>
  </si>
  <si>
    <t>P  ESTORIL01</t>
  </si>
  <si>
    <t>51716-EPP-1-2014-1-PT-EPPKA3-ECHE</t>
  </si>
  <si>
    <t>950828824</t>
  </si>
  <si>
    <t>ESCOLA SUPERIOR DE HOTELARIA E TURISMO DO ESTORIL</t>
  </si>
  <si>
    <t>AV. CONDES DE BARCELONA, Nº808</t>
  </si>
  <si>
    <t>2769-510</t>
  </si>
  <si>
    <t>ESTORIL</t>
  </si>
  <si>
    <t>P  ESTORIL02</t>
  </si>
  <si>
    <t>224511-EPP-1-2014-1-PT-EPPKA3-ECHE</t>
  </si>
  <si>
    <t>968264186</t>
  </si>
  <si>
    <t>SANTA CASA DA MISERICORDIA DE LISBOA</t>
  </si>
  <si>
    <t>LARGO TRINIDADE COELHO</t>
  </si>
  <si>
    <t>1200 470</t>
  </si>
  <si>
    <t>P  EVORA01</t>
  </si>
  <si>
    <t>29151-EPP-1-2014-1-PT-EPPKA3-ECHE</t>
  </si>
  <si>
    <t>998269196</t>
  </si>
  <si>
    <t>UNIVERSIDADE DE EVORA</t>
  </si>
  <si>
    <t>LARGO DOS COLEGIAIS, N 2</t>
  </si>
  <si>
    <t>7002-554</t>
  </si>
  <si>
    <t>EVORA</t>
  </si>
  <si>
    <t>P  FAFE04</t>
  </si>
  <si>
    <t>257294-EPP-1-2014-1-PT-EPPKA3-ECHE</t>
  </si>
  <si>
    <t>949383524</t>
  </si>
  <si>
    <t>ESCOLA SUPERIOR DE EDUCAÇÃO DE FAFE</t>
  </si>
  <si>
    <t xml:space="preserve">RUA UNIVERSITÁRIA - MEDELO - APARTADO 178 </t>
  </si>
  <si>
    <t>4824-909</t>
  </si>
  <si>
    <t>FAFE</t>
  </si>
  <si>
    <t>P  FAFE05</t>
  </si>
  <si>
    <t>260470-EPP-1-2014-1-PT-EPPKA3-ECHE</t>
  </si>
  <si>
    <t>949383427</t>
  </si>
  <si>
    <t>ESCOLA SUPERIOR DE TECNOLOGIAS DE FAFE</t>
  </si>
  <si>
    <t>RUA UNIVERSITÁRIA - MEDELO, APARTADO 178</t>
  </si>
  <si>
    <t>29248-EPP-1-2014-1-PT-EPPKA3-ECHE</t>
  </si>
  <si>
    <t>999863003</t>
  </si>
  <si>
    <t>UNIVERSIDADE DO ALGARVE</t>
  </si>
  <si>
    <t>CAMPUS DE GAMBELAS, EDIFICIO 5</t>
  </si>
  <si>
    <t>8005 139</t>
  </si>
  <si>
    <t>FARO</t>
  </si>
  <si>
    <t>29251-EPP-1-2014-1-PT-EPPKA3-ECHE</t>
  </si>
  <si>
    <t>996740088</t>
  </si>
  <si>
    <t>UNIVERSIDADE DA MADEIRA</t>
  </si>
  <si>
    <t>Colégio dos Jesuítas</t>
  </si>
  <si>
    <t>FUNCHAL</t>
  </si>
  <si>
    <t>P  FUNCHAL08</t>
  </si>
  <si>
    <t>260289-EPP-1-2014-1-PT-EPPKA3-ECHE</t>
  </si>
  <si>
    <t>949464713</t>
  </si>
  <si>
    <t>CENIL CENTRO DE LÍNGUAS LDA  / ISAL</t>
  </si>
  <si>
    <t>RUA DO COMBOIO, Nº 5</t>
  </si>
  <si>
    <t xml:space="preserve">9050-053 FUNCHAL </t>
  </si>
  <si>
    <t>MADEIRA</t>
  </si>
  <si>
    <t>P  FUNCHAL09</t>
  </si>
  <si>
    <t>263000-EPP-1-2014-1-PT-EPPKA3-ECHE</t>
  </si>
  <si>
    <t>949655221</t>
  </si>
  <si>
    <t>PROVÍNCIA PORTUGUESA DAS IRMÃS DE SÃO JOSÉ DE CLUNY, ENTIDADE INSTITUIDORA DAESCOLA SUPERIOR DE ENFERMAGEM S JOSÉ DE CLUNY</t>
  </si>
  <si>
    <t>RAMPA DA QUINTA DE SANTANA 22</t>
  </si>
  <si>
    <t>9050-282</t>
  </si>
  <si>
    <t>P  GUARDA01</t>
  </si>
  <si>
    <t>29138-EPP-1-2014-1-PT-EPPKA3-ECHE</t>
  </si>
  <si>
    <t>984924130</t>
  </si>
  <si>
    <t>INSTITUTO POLITECNICO DA GUARDA</t>
  </si>
  <si>
    <t>Av. Dr. Francisco Sá Carneiro, n.º 50</t>
  </si>
  <si>
    <t xml:space="preserve">6300-559 </t>
  </si>
  <si>
    <t>GUARDA</t>
  </si>
  <si>
    <t>PL BIALA01</t>
  </si>
  <si>
    <t>219988-EPP-1-2014-1-PL-EPPKA3-ECHE</t>
  </si>
  <si>
    <t>949527375</t>
  </si>
  <si>
    <t>PANSTWOWA SZKOLA WYZSZA IM PAPIEZA JANA PAWLA II W BIALEJ PODLASKIEJ</t>
  </si>
  <si>
    <t xml:space="preserve">95/97 SIDORSKA </t>
  </si>
  <si>
    <t>21-500</t>
  </si>
  <si>
    <t>BIALA PODLASKA</t>
  </si>
  <si>
    <t>83617-EPP-1-2014-1-PL-EPPKA3-ECHE</t>
  </si>
  <si>
    <t>999889193</t>
  </si>
  <si>
    <t>45A, WIEJSKA STREET</t>
  </si>
  <si>
    <t>PL BIALYST02</t>
  </si>
  <si>
    <t>222045-EPP-1-2014-1-PL-EPPKA3-ECHE</t>
  </si>
  <si>
    <t>944702304</t>
  </si>
  <si>
    <t>UNIWERSYTET MEDYCZNY W BIALYMSTOKU</t>
  </si>
  <si>
    <t>JANA KILIŃSKIEGO 1</t>
  </si>
  <si>
    <t>15-089</t>
  </si>
  <si>
    <t>BIAŁYSTOK</t>
  </si>
  <si>
    <t>PL BIALYST03</t>
  </si>
  <si>
    <t>48606-EPP-1-2014-1-PL-EPPKA3-ECHE</t>
  </si>
  <si>
    <t>949668025</t>
  </si>
  <si>
    <t>WYZSZA SZKOLA FINANSOW I ZARZADZANIA W BIALYMSTOKU</t>
  </si>
  <si>
    <t>CIEPŁA 40</t>
  </si>
  <si>
    <t>15-472</t>
  </si>
  <si>
    <t>67733-EPP-1-2014-1-PL-EPPKA3-ECHE</t>
  </si>
  <si>
    <t>999847483</t>
  </si>
  <si>
    <t>MARII SKLODOWSKIEJ-CURIE 14</t>
  </si>
  <si>
    <t>PL BIALYST05</t>
  </si>
  <si>
    <t>210488-EPP-1-2014-1-PL-EPPKA3-ECHE</t>
  </si>
  <si>
    <t>968078334</t>
  </si>
  <si>
    <t>WYZSZA SZKOLA ADMINISTRACJI PUBLICZNEJ IMIENIA STANISLAWA STASZICA W BIALYMSTOKU</t>
  </si>
  <si>
    <t>UL. KS. STANISLAWA SUCHOWOLCA 6</t>
  </si>
  <si>
    <t>15-567 BIALYSTOK</t>
  </si>
  <si>
    <t>PL BIALYST06</t>
  </si>
  <si>
    <t>103217-EPP-1-2014-1-PL-EPPKA3-ECHE</t>
  </si>
  <si>
    <t>999875904</t>
  </si>
  <si>
    <t>WYZSZA SZKOLA EKONOMICZNA W BIALYMSTOKU</t>
  </si>
  <si>
    <t>CHOROSZCZANSKA 31</t>
  </si>
  <si>
    <t>15-732</t>
  </si>
  <si>
    <t>254139-EPP-1-2014-1-PL-EPPKA3-ECHE</t>
  </si>
  <si>
    <t>949338322</t>
  </si>
  <si>
    <t>AL. JANA PAWLA II 91</t>
  </si>
  <si>
    <t>PL BIALYST10</t>
  </si>
  <si>
    <t>272611-EPP-1-2019-1-PL-EPPKA1-ECHE</t>
  </si>
  <si>
    <t>906866193</t>
  </si>
  <si>
    <t>WYZSZA SZKOLA WYCHOWANIA FIZYCZNEGO I TURYSTYKI W BIALYMSTOKU</t>
  </si>
  <si>
    <t>Mickiewicza 49</t>
  </si>
  <si>
    <t>15-213</t>
  </si>
  <si>
    <t>PL BIELSKO01</t>
  </si>
  <si>
    <t>224427-EPP-1-2014-1-PL-EPPKA3-ECHE</t>
  </si>
  <si>
    <t>946490111</t>
  </si>
  <si>
    <t>BIELSKA WYZSZA SZKOLA IM. J. TYSZKIEWICZA</t>
  </si>
  <si>
    <t>NADBRZEŻNA 12</t>
  </si>
  <si>
    <t>43-300</t>
  </si>
  <si>
    <t>BIELSKO-BIAŁA</t>
  </si>
  <si>
    <t>210206-EPP-1-2014-1-PL-EPPKA3-ECHE</t>
  </si>
  <si>
    <t>986546552</t>
  </si>
  <si>
    <t>UL. WILLOWA 2</t>
  </si>
  <si>
    <t>BIELSKO BIALA</t>
  </si>
  <si>
    <t>PL BIELSKO04</t>
  </si>
  <si>
    <t>214387-EPP-1-2014-1-PL-EPPKA3-ECHE</t>
  </si>
  <si>
    <t>952631569</t>
  </si>
  <si>
    <t>WYZSZA SZKOLA FINANSOW I PRAWA W BIELSKU-BIALEJ</t>
  </si>
  <si>
    <t>5 TANSKIEGO</t>
  </si>
  <si>
    <t>43-382</t>
  </si>
  <si>
    <t>BIELSKO-BIALA</t>
  </si>
  <si>
    <t>PL BIELSKO06</t>
  </si>
  <si>
    <t>216986-EPP-1-2014-1-PL-EPPKA3-ECHE</t>
  </si>
  <si>
    <t>949666667</t>
  </si>
  <si>
    <t>WYZSZA SZKOLA EKONOMICZNO-HUMANISTYCZNA</t>
  </si>
  <si>
    <t>UL. GEN. WŁ. SIKORSKIEGO 4</t>
  </si>
  <si>
    <t>PL BIELSKO08</t>
  </si>
  <si>
    <t>260371-EPP-1-2014-1-PL-EPPKA3-ECHE</t>
  </si>
  <si>
    <t>949551237</t>
  </si>
  <si>
    <t>WYZSZA SZKOLA ADMINISTRACJI</t>
  </si>
  <si>
    <t>PL. M. LUTRA 7</t>
  </si>
  <si>
    <t>PL BYDGOSZ01</t>
  </si>
  <si>
    <t>78840-EPP-1-2014-1-PL-EPPKA3-ECHE</t>
  </si>
  <si>
    <t>998198774</t>
  </si>
  <si>
    <t>UNIWERSYTET KAZIMIERZA WIELKIEGO</t>
  </si>
  <si>
    <t>30 CHODKIEWICZA STREET</t>
  </si>
  <si>
    <t>85-064</t>
  </si>
  <si>
    <t>53891-EPP-1-2014-1-PL-EPPKA3-ECHE</t>
  </si>
  <si>
    <t>999843506</t>
  </si>
  <si>
    <t>UNIWERSYTET TECHNOLOGICZNO PRZYRODNICZY IM JANA I JEDRZEJA SNIADECKICH W BYDGOSZCZY</t>
  </si>
  <si>
    <t>Kaliskiego 7 Ave.</t>
  </si>
  <si>
    <t xml:space="preserve">85-796 </t>
  </si>
  <si>
    <t>PL BYDGOSZ04</t>
  </si>
  <si>
    <t>253010-EPP-1-2014-1-PL-EPPKA3-ECHE</t>
  </si>
  <si>
    <t>949069923</t>
  </si>
  <si>
    <t>AKADEMIA MUZYCZNA IMIENIA FELIKSA NOWOWIEJSKIEGO W BYDGOSZCZY</t>
  </si>
  <si>
    <t xml:space="preserve">7 SŁOWACKIEGO </t>
  </si>
  <si>
    <t>85-008</t>
  </si>
  <si>
    <t>224431-EPP-1-2014-1-PL-EPPKA3-ECHE</t>
  </si>
  <si>
    <t>950416865</t>
  </si>
  <si>
    <t>WYZSZA SZKOLA GOSPODARKI Z SIEDZIBA W BYDGOSZCZ UCZELNIA NIEPANSTWOWA</t>
  </si>
  <si>
    <t>PL-85-229</t>
  </si>
  <si>
    <t>PL BYDGOSZ08</t>
  </si>
  <si>
    <t>222105-EPP-1-2014-1-PL-EPPKA3-ECHE</t>
  </si>
  <si>
    <t>949591977</t>
  </si>
  <si>
    <t>KUJAWSKO - POMORSKA SZKOLA WYZSZA W BYDGOSZCZY</t>
  </si>
  <si>
    <t xml:space="preserve">Torunska Street 55-57 </t>
  </si>
  <si>
    <t>85-023</t>
  </si>
  <si>
    <t>PL BYDGOSZ09</t>
  </si>
  <si>
    <t>272441-EPP-1-2019-1-PL-EPPKA1-ECHE</t>
  </si>
  <si>
    <t>949732433</t>
  </si>
  <si>
    <t>Bydgoska Szkola Wyzsza</t>
  </si>
  <si>
    <t>Unii Lubelskiej 4C</t>
  </si>
  <si>
    <t>85-059</t>
  </si>
  <si>
    <t>PL CHELM01</t>
  </si>
  <si>
    <t>231847-EPP-1-2014-1-PL-EPPKA3-ECHE</t>
  </si>
  <si>
    <t>949720987</t>
  </si>
  <si>
    <t>PANSTWOWA WYZSZA SZKOLA ZAWODOWA W CHELMIE</t>
  </si>
  <si>
    <t>54 Pocztowa Street</t>
  </si>
  <si>
    <t>22-100</t>
  </si>
  <si>
    <t>CHELM</t>
  </si>
  <si>
    <t>PL CHELM02</t>
  </si>
  <si>
    <t>272659-EPP-1-2019-1-PL-EPPKA1-ECHE</t>
  </si>
  <si>
    <t>906564717</t>
  </si>
  <si>
    <t>WYZSZA SZKOLA STOSUNKOW MIEDZYNARODOWYCH I KOMUNIKACJI SPOLECZNEJ</t>
  </si>
  <si>
    <t>102 HRUBIESZOWSKA STREET</t>
  </si>
  <si>
    <t>PL CHOJNIC01</t>
  </si>
  <si>
    <t>271625-EPP-1-2017-1-PL-EPPKA3-ECHE</t>
  </si>
  <si>
    <t>920886767</t>
  </si>
  <si>
    <t>POWSZECHNA WYZSZA SZKOLA HUMANISTYCZNA "POMERANIA"</t>
  </si>
  <si>
    <t>ŚWIĘTOPEŁKA 10</t>
  </si>
  <si>
    <t>89-620</t>
  </si>
  <si>
    <t>Chojnice</t>
  </si>
  <si>
    <t>PL CHORZOW01</t>
  </si>
  <si>
    <t>224156-EPP-1-2014-1-PL-EPPKA3-ECHE</t>
  </si>
  <si>
    <t>948237081</t>
  </si>
  <si>
    <t>GORNOSLASKA WYZSZA SZKOLA PRZEDSIEBIORCZOSCI</t>
  </si>
  <si>
    <t>Raclawicka 23</t>
  </si>
  <si>
    <t>41-506</t>
  </si>
  <si>
    <t>CHORZOW</t>
  </si>
  <si>
    <t>PL CIECHAN02</t>
  </si>
  <si>
    <t>256817-EPP-1-2014-1-PL-EPPKA3-ECHE</t>
  </si>
  <si>
    <t>945205637</t>
  </si>
  <si>
    <t>PANSTWOWA WYZSZA SZKOLA ZAWODOWA W CIECHANOWIE</t>
  </si>
  <si>
    <t>NARUTOWICZA 9</t>
  </si>
  <si>
    <t>06-400</t>
  </si>
  <si>
    <t xml:space="preserve">CIECHANOW </t>
  </si>
  <si>
    <t>43913-EPP-1-2014-1-PL-EPPKA3-ECHE</t>
  </si>
  <si>
    <t>999460647</t>
  </si>
  <si>
    <t>POLITECHNIKA CZESTOCHOWSKA</t>
  </si>
  <si>
    <t>UL. DĄBROWSKIEGO 69</t>
  </si>
  <si>
    <t>CZĘSTOCHOWA</t>
  </si>
  <si>
    <t>PL CZESTOC02</t>
  </si>
  <si>
    <t>76173-EPP-1-2014-1-PL-EPPKA3-ECHE</t>
  </si>
  <si>
    <t>949524562</t>
  </si>
  <si>
    <t>UNIWERSYTET HUMANISTYCZNO-PRZYRODNICZY IM. JANA DLUGOSZA W CZESTOCHOWIE</t>
  </si>
  <si>
    <t>Waszyngtona 4/8</t>
  </si>
  <si>
    <t>42-200</t>
  </si>
  <si>
    <t>Czestochowa</t>
  </si>
  <si>
    <t>PL CZESTOC03</t>
  </si>
  <si>
    <t>53287-EPP-1-2014-1-PL-EPPKA3-ECHE</t>
  </si>
  <si>
    <t>947116828</t>
  </si>
  <si>
    <t>AKADEMIA POLONIJNA W CZESTOCHOWIE</t>
  </si>
  <si>
    <t>ul. Pulaskiego 4/6</t>
  </si>
  <si>
    <t>PL CZESTOC04</t>
  </si>
  <si>
    <t>52954-EPP-1-2014-1-PL-EPPKA3-ECHE</t>
  </si>
  <si>
    <t>948894353</t>
  </si>
  <si>
    <t>WYZSZA SZKOLA ZARZADZANIA</t>
  </si>
  <si>
    <t>Rzasawska 40</t>
  </si>
  <si>
    <t>42-209</t>
  </si>
  <si>
    <t>PL CZESTOC05</t>
  </si>
  <si>
    <t>102537-EPP-1-2014-1-PL-EPPKA3-ECHE</t>
  </si>
  <si>
    <t>949604781</t>
  </si>
  <si>
    <t>WYZSZA SZKOLA LINGWISTYCZNA W CZESTOCHOWIE</t>
  </si>
  <si>
    <t>NADRZECZNA 7</t>
  </si>
  <si>
    <t>83754-EPP-1-2014-1-PL-EPPKA3-ECHE</t>
  </si>
  <si>
    <t>949671032</t>
  </si>
  <si>
    <t>AKADEMIA WSB</t>
  </si>
  <si>
    <t>UL. CIEPLAKA 1C</t>
  </si>
  <si>
    <t>DĄBROWA GÓRNICZA</t>
  </si>
  <si>
    <t>PL DEBLIN01</t>
  </si>
  <si>
    <t>270040-EPP-1-2015-1-PL-EPPKA3-ECHE</t>
  </si>
  <si>
    <t>949441530</t>
  </si>
  <si>
    <t>LOTNICZA AKADEMIA WOJSKOWA</t>
  </si>
  <si>
    <t>DYWIZJONU 303 NR 35</t>
  </si>
  <si>
    <t>08-521</t>
  </si>
  <si>
    <t>DEBLIN</t>
  </si>
  <si>
    <t>P  LEIRIA01</t>
  </si>
  <si>
    <t>52823-EPP-1-2014-1-PT-EPPKA3-ECHE</t>
  </si>
  <si>
    <t>996273421</t>
  </si>
  <si>
    <t>INSTITUTO POLITECNICO DE LEIRIA</t>
  </si>
  <si>
    <t>Rua General Norton de Matos, Apartado 4133</t>
  </si>
  <si>
    <t>2411-901</t>
  </si>
  <si>
    <t>LEIRIA</t>
  </si>
  <si>
    <t>P  LEIRIA06</t>
  </si>
  <si>
    <t>28555-EPP-1-2014-1-PT-EPPKA3-ECHE</t>
  </si>
  <si>
    <t>946879372</t>
  </si>
  <si>
    <t>INSTITUTO SUPERIOR DE LEIRIA -- ISLA LEIRIA</t>
  </si>
  <si>
    <t>Rua da Cooperativa - S. Romão</t>
  </si>
  <si>
    <t>2414-017</t>
  </si>
  <si>
    <t>PL ELBLAG01</t>
  </si>
  <si>
    <t>224066-EPP-1-2014-1-PL-EPPKA3-ECHE</t>
  </si>
  <si>
    <t>949627673</t>
  </si>
  <si>
    <t>PANSTWOWA WYZSZA SZKOLA ZAWODOWA W ELBLAGU</t>
  </si>
  <si>
    <t>1 WOJSKA POLSKIEGO</t>
  </si>
  <si>
    <t>82-300</t>
  </si>
  <si>
    <t>ELBLAG</t>
  </si>
  <si>
    <t>PL GDANSK01</t>
  </si>
  <si>
    <t>50023-EPP-1-2014-1-PL-EPPKA3-ECHE</t>
  </si>
  <si>
    <t>999876001</t>
  </si>
  <si>
    <t>UNIWERSYTET GDANSKI</t>
  </si>
  <si>
    <t>Bazynskiego str. 1a</t>
  </si>
  <si>
    <t>80-952</t>
  </si>
  <si>
    <t>48004-EPP-1-2014-1-PL-EPPKA3-ECHE</t>
  </si>
  <si>
    <t>999588784</t>
  </si>
  <si>
    <t>UL. GABRIELA NARUTOWICZA 11/12</t>
  </si>
  <si>
    <t xml:space="preserve">GDANSK </t>
  </si>
  <si>
    <t>PL GDANSK03</t>
  </si>
  <si>
    <t>49493-EPP-1-2014-1-PL-EPPKA3-ECHE</t>
  </si>
  <si>
    <t>999880754</t>
  </si>
  <si>
    <t xml:space="preserve">GDANSKI UNIWERSYTET MEDYCZNY </t>
  </si>
  <si>
    <t>M. SKLODOWSKIEJ-CURIE 3A</t>
  </si>
  <si>
    <t>80-210</t>
  </si>
  <si>
    <t>PL GDANSK04</t>
  </si>
  <si>
    <t>66610-EPP-1-2014-1-PL-EPPKA3-ECHE</t>
  </si>
  <si>
    <t>949342493</t>
  </si>
  <si>
    <t>AKADEMIA MUZYCZNA IM. STANISLAWA MONIUSZKI W GDANSKU</t>
  </si>
  <si>
    <t>UL. LAKOWA 1-2</t>
  </si>
  <si>
    <t>80-743</t>
  </si>
  <si>
    <t>PL GDANSK05</t>
  </si>
  <si>
    <t>218524-EPP-1-2014-1-PL-EPPKA3-ECHE</t>
  </si>
  <si>
    <t>918028856</t>
  </si>
  <si>
    <t>AKADEMIA SZTUK PIEKNYCH W GDANSKU</t>
  </si>
  <si>
    <t>TARG WĘGLOWY 6</t>
  </si>
  <si>
    <t>80-836</t>
  </si>
  <si>
    <t>GDAŃSK</t>
  </si>
  <si>
    <t>PL GDANSK06</t>
  </si>
  <si>
    <t>83716-EPP-1-2014-1-PL-EPPKA3-ECHE</t>
  </si>
  <si>
    <t>948100990</t>
  </si>
  <si>
    <t>AKADEMIA WYCHOWANIA FIZYCZNEGO I SPORTU IM JEDRZEJA SNIADECKIEGO W GDANSKU OLIWIE</t>
  </si>
  <si>
    <t>KAZIMIERZA GÓRSKIEGO 1</t>
  </si>
  <si>
    <t>80-336</t>
  </si>
  <si>
    <t>PL GDANSK07</t>
  </si>
  <si>
    <t>249628-EPP-1-2014-1-PL-EPPKA3-ECHE</t>
  </si>
  <si>
    <t>949550073</t>
  </si>
  <si>
    <t>WYZSZA SZKOLA TURYSTYKI I HOTELARSTWA W GDANSKU</t>
  </si>
  <si>
    <t>MISZEWSKIEGO STREET 12/13</t>
  </si>
  <si>
    <t xml:space="preserve">80-239 </t>
  </si>
  <si>
    <t>PL GDANSK08</t>
  </si>
  <si>
    <t>224497-EPP-1-2014-1-PL-EPPKA3-ECHE</t>
  </si>
  <si>
    <t>949208245</t>
  </si>
  <si>
    <t>WYZSZA SZKOLA BANKOWA W GDANSKU</t>
  </si>
  <si>
    <t>Dolna Brama 8</t>
  </si>
  <si>
    <t>80-821</t>
  </si>
  <si>
    <t>PL GDANSK09</t>
  </si>
  <si>
    <t>240033-EPP-1-2014-1-PL-EPPKA3-ECHE</t>
  </si>
  <si>
    <t>949286912</t>
  </si>
  <si>
    <t>GDANSKA WYZSZA SZKOLA HUMANISTYCZNA W GDANSKU</t>
  </si>
  <si>
    <t>UL.BISKUPIA 24B</t>
  </si>
  <si>
    <t>80-875</t>
  </si>
  <si>
    <t>PL GDANSK10</t>
  </si>
  <si>
    <t>220264-EPP-1-2014-1-PL-EPPKA3-ECHE</t>
  </si>
  <si>
    <t>949663757</t>
  </si>
  <si>
    <t>WYZSZA SZKOLA ZDROWIA W GDANSKU</t>
  </si>
  <si>
    <t>ul. Pelplinska 7</t>
  </si>
  <si>
    <t>80-335</t>
  </si>
  <si>
    <t>PL GDANSK11</t>
  </si>
  <si>
    <t>256238-EPP-1-2014-1-PL-EPPKA3-ECHE</t>
  </si>
  <si>
    <t>949582568</t>
  </si>
  <si>
    <t>ATENEUM-SZKOLA WYZSZA W GDANSKU</t>
  </si>
  <si>
    <t>3 MAJA 25 A</t>
  </si>
  <si>
    <t>80-802</t>
  </si>
  <si>
    <t>PL GDANSK12</t>
  </si>
  <si>
    <t>265600-EPP-1-2014-1-PL-EPPKA3-ECHE</t>
  </si>
  <si>
    <t>949263147</t>
  </si>
  <si>
    <t>POMORSKA SZKOLA WYZSZA</t>
  </si>
  <si>
    <t>KOŚCIUSZKI 112/114</t>
  </si>
  <si>
    <t>83-130</t>
  </si>
  <si>
    <t>STAROGARD GDAŃSKI</t>
  </si>
  <si>
    <t>PL GDANSK13</t>
  </si>
  <si>
    <t>270686-EPP-1-2016-1-PL-EPPKA3-ECHE</t>
  </si>
  <si>
    <t>929228282</t>
  </si>
  <si>
    <t>GDANSKA SZKOLA WYZSZA</t>
  </si>
  <si>
    <t>WYDMY 3</t>
  </si>
  <si>
    <t>80-656</t>
  </si>
  <si>
    <t>PL GDYNIA01</t>
  </si>
  <si>
    <t>48918-EPP-1-2014-1-PL-EPPKA3-ECHE</t>
  </si>
  <si>
    <t>996239956</t>
  </si>
  <si>
    <t>UNIWERSYTET MORSKI W GDYNI</t>
  </si>
  <si>
    <t>ULICA MORSKA 81-87</t>
  </si>
  <si>
    <t>81 225</t>
  </si>
  <si>
    <t>GDYNIA</t>
  </si>
  <si>
    <t>PL GDYNIA02</t>
  </si>
  <si>
    <t>221264-EPP-1-2014-1-PL-EPPKA3-ECHE</t>
  </si>
  <si>
    <t>949647655</t>
  </si>
  <si>
    <t>WYZSZA SZKOLA ADMINISTRACJI I BIZNESU IM. E. KWIATKOWSKIEGO W GDYNI</t>
  </si>
  <si>
    <t>Ul. Kielecka 7</t>
  </si>
  <si>
    <t>81-303</t>
  </si>
  <si>
    <t>PL GDYNIA03</t>
  </si>
  <si>
    <t>254634-EPP-1-2014-1-PL-EPPKA3-ECHE</t>
  </si>
  <si>
    <t>946189605</t>
  </si>
  <si>
    <t>AKADEMIA MARYNARKI WOJENNEJ</t>
  </si>
  <si>
    <t>ŚMIDOWICZA 69</t>
  </si>
  <si>
    <t>81-103</t>
  </si>
  <si>
    <t xml:space="preserve">GDYNIA </t>
  </si>
  <si>
    <t>47918-EPP-1-2014-1-PL-EPPKA3-ECHE</t>
  </si>
  <si>
    <t>999899087</t>
  </si>
  <si>
    <t>AKADEMICKA 2A STREET</t>
  </si>
  <si>
    <t>GLIWICE</t>
  </si>
  <si>
    <t>PL GLOGOW02</t>
  </si>
  <si>
    <t>249432-EPP-1-2014-1-PL-EPPKA3-ECHE</t>
  </si>
  <si>
    <t>949617294</t>
  </si>
  <si>
    <t>PANSTWOWA WYZSZA SZKOLA ZAWODOWA W GLOGOWIE</t>
  </si>
  <si>
    <t>PIOTRA SKARGI 5</t>
  </si>
  <si>
    <t>67-200</t>
  </si>
  <si>
    <t>GŁOGÓW</t>
  </si>
  <si>
    <t>PL GNIEZNO01</t>
  </si>
  <si>
    <t>231923-EPP-1-2014-1-PL-EPPKA3-ECHE</t>
  </si>
  <si>
    <t>949436389</t>
  </si>
  <si>
    <t>PANSTWOWA WYZSZA SZKOLA ZAWODOWA IM. HIPOLITA CEGIELSKIEGO W GNIEZNIE</t>
  </si>
  <si>
    <t>38 KS. KARD. ST. WYSZYŃSKIEGO</t>
  </si>
  <si>
    <t>62-200</t>
  </si>
  <si>
    <t>GNIEZNO</t>
  </si>
  <si>
    <t>PL GORZOW01</t>
  </si>
  <si>
    <t>51927-EPP-1-2014-1-PL-EPPKA3-ECHE</t>
  </si>
  <si>
    <t>911904858</t>
  </si>
  <si>
    <t>AKADEMIA IM. JAKUBA Z PARADYZA</t>
  </si>
  <si>
    <t>TEATRALNA 25</t>
  </si>
  <si>
    <t>66-400</t>
  </si>
  <si>
    <t xml:space="preserve">GORZOW WIELKOPOLSKI </t>
  </si>
  <si>
    <t>P  LISBOA01</t>
  </si>
  <si>
    <t>29184-EPP-1-2014-1-PT-EPPKA3-ECHE</t>
  </si>
  <si>
    <t>999907623</t>
  </si>
  <si>
    <t>UNIVERSIDADE CATOLICA PORTUGUESA</t>
  </si>
  <si>
    <t>PALMA DE CIMA</t>
  </si>
  <si>
    <t>1649-023 LISBOA</t>
  </si>
  <si>
    <t>29191-EPP-1-2014-1-PT-EPPKA3-ECHE</t>
  </si>
  <si>
    <t>960782479</t>
  </si>
  <si>
    <t>UNIVERSIDADE NOVA DE LISBOA</t>
  </si>
  <si>
    <t>CAMPUS DE CAMPOLIDE</t>
  </si>
  <si>
    <t>1099-085</t>
  </si>
  <si>
    <t>29144-EPP-1-2014-1-PT-EPPKA3-ECHE</t>
  </si>
  <si>
    <t>947936284</t>
  </si>
  <si>
    <t>ESTRADA DE BENFICA 529</t>
  </si>
  <si>
    <t>1549 003</t>
  </si>
  <si>
    <t>28701-EPP-1-2014-1-PT-EPPKA3-ECHE</t>
  </si>
  <si>
    <t>998622567</t>
  </si>
  <si>
    <t>INSTITUTO UNIVERSITARIO DE LISBOA</t>
  </si>
  <si>
    <t>Av. Das Forças Armadas</t>
  </si>
  <si>
    <t>1649 - 026 LISBOA</t>
  </si>
  <si>
    <t>P  LISBOA08</t>
  </si>
  <si>
    <t>29230-EPP-1-2014-1-PT-EPPKA3-ECHE</t>
  </si>
  <si>
    <t>949281577</t>
  </si>
  <si>
    <t>ENSILIS - EDUCACAO E FORMACAO, UNIPESSOAL LDA</t>
  </si>
  <si>
    <t>QUINTA DO BOM-NOME, ESTRADA DA CORREIA, 53</t>
  </si>
  <si>
    <t>1500-210</t>
  </si>
  <si>
    <t>LISBON</t>
  </si>
  <si>
    <t>P  LISBOA101</t>
  </si>
  <si>
    <t>223381-EPP-1-2014-1-PT-EPPKA3-ECHE</t>
  </si>
  <si>
    <t>949654445</t>
  </si>
  <si>
    <t>INSTITUTO PIAGET - COOPERATIVA PARA DESENVOLVIMENTO HUMANO INTEGRAL E ECOLÓGICO, CRL</t>
  </si>
  <si>
    <t>AV. JOÃO PAULO II, LOTE 544, 2º ANDAR</t>
  </si>
  <si>
    <t>1950-157 LISBOA</t>
  </si>
  <si>
    <t>P  LISBOA102</t>
  </si>
  <si>
    <t>224117-EPP-1-2014-1-PT-EPPKA3-ECHE</t>
  </si>
  <si>
    <t>949249373</t>
  </si>
  <si>
    <t>IPA - INSTITUTO SUPERIOR AUTÓNOMO DE ESTUDOS POLITÉCNICOS</t>
  </si>
  <si>
    <t>CAMPUS LUMIAR, ALAMEDA DAS LINHAS DE TORRES, 179</t>
  </si>
  <si>
    <t>1750-142 LISBOA</t>
  </si>
  <si>
    <t>P  LISBOA103</t>
  </si>
  <si>
    <t>228946-EPP-1-2014-1-PT-EPPKA3-ECHE</t>
  </si>
  <si>
    <t>945892979</t>
  </si>
  <si>
    <t>INSTITUTO SUPERIOR DE CIÊNCIAS DA ADMINISTRAÇÃO -- SESC</t>
  </si>
  <si>
    <t>RUA DE S. PAULO, Nº89</t>
  </si>
  <si>
    <t>1200-427</t>
  </si>
  <si>
    <t>P  LISBOA104</t>
  </si>
  <si>
    <t>232387-EPP-1-2014-1-PT-EPPKA3-ECHE</t>
  </si>
  <si>
    <t>998903576</t>
  </si>
  <si>
    <t>UNIVERSITAS COOPERATIVA DE ENSINO SUPERIOR E INVESTIGACAO CIENTIFICA CRL</t>
  </si>
  <si>
    <t>ALAMEDA DAS LINHAS DE TORRES 179</t>
  </si>
  <si>
    <t>1750-142</t>
  </si>
  <si>
    <t>239373-EPP-1-2014-1-PT-EPPKA3-ECHE</t>
  </si>
  <si>
    <t>949249470</t>
  </si>
  <si>
    <t>RUA DA CRUZ VERMELHA, CIDACOS APARTADO 1002</t>
  </si>
  <si>
    <t>OLIVEIRA DE AZEMEIS</t>
  </si>
  <si>
    <t>244621-EPP-1-2014-1-PT-EPPKA3-ECHE</t>
  </si>
  <si>
    <t>949419220</t>
  </si>
  <si>
    <t>ESCOLA SUPERIOR DE ENFERMAGEM DE LISBOA (ESEL)</t>
  </si>
  <si>
    <t>AVENIDA DO BRASIL, 53-B</t>
  </si>
  <si>
    <t>1700-063 LISBOA</t>
  </si>
  <si>
    <t>P  LISBOA107</t>
  </si>
  <si>
    <t>261838-EPP-1-2014-1-PT-EPPKA3-ECHE</t>
  </si>
  <si>
    <t>947036900</t>
  </si>
  <si>
    <t>ESCOLA SUPERIOR DE ENFERMAGEM S. FRANCISCO DAS MISERICÓRDIAS</t>
  </si>
  <si>
    <t>RUA DE SANTA MARTA, Nº56</t>
  </si>
  <si>
    <t>1169-023 Lisboa</t>
  </si>
  <si>
    <t>P  LISBOA108</t>
  </si>
  <si>
    <t>261120-EPP-1-2014-1-PT-EPPKA3-ECHE</t>
  </si>
  <si>
    <t>984400330</t>
  </si>
  <si>
    <t>MINISTERIO DA DEFESA NACIONAL</t>
  </si>
  <si>
    <t>R. GOMES FREIRE</t>
  </si>
  <si>
    <t>1169-203</t>
  </si>
  <si>
    <t>269558-EPP-1-2015-1-PT-EPPKA3-ECHE</t>
  </si>
  <si>
    <t>949885305</t>
  </si>
  <si>
    <t>UNIVERSIDADE DE LISBOA</t>
  </si>
  <si>
    <t>ALAMEDA DA UNIVERSIDADE, CIDADE UNIVERSITÁRIA</t>
  </si>
  <si>
    <t>1649-004</t>
  </si>
  <si>
    <t>P  LISBOA11</t>
  </si>
  <si>
    <t>78712-EPP-1-2014-1-PT-EPPKA3-ECHE</t>
  </si>
  <si>
    <t>949427853</t>
  </si>
  <si>
    <t>C.E.U - COOPERATIVA DE ENSINO UNIVERSITARIO CRL</t>
  </si>
  <si>
    <t>RUA DE SANTA MARTA 56</t>
  </si>
  <si>
    <t>P  LISBOA110</t>
  </si>
  <si>
    <t>268925-EPP-1-2014-1-PT-EPPKA3-ECHE</t>
  </si>
  <si>
    <t>949017640</t>
  </si>
  <si>
    <t>INSTITUTO PORTUGUÊS DE ADMINISTRAÇÃO DE MARKETING (LISBOA) -  ENSILIS - EDUCAÇÃO E FORMAÇÃO, UNIPESSOAL LDA</t>
  </si>
  <si>
    <t>QUINTA DO BOM NOME, ESTRADA DA CORREIA 53</t>
  </si>
  <si>
    <t>1500</t>
  </si>
  <si>
    <t>P  LISBOA111</t>
  </si>
  <si>
    <t>268205-EPP-1-2014-1-PT-EPPKA3-ECHE</t>
  </si>
  <si>
    <t>949448902</t>
  </si>
  <si>
    <t>ESCOLA SUPERIOR NÁUTICA INFANTE D. HENRIQUE</t>
  </si>
  <si>
    <t>AV. ENG. BONNEVILLE FRANCO</t>
  </si>
  <si>
    <t>2770-058</t>
  </si>
  <si>
    <t>PAÇO D' ARCOS</t>
  </si>
  <si>
    <t>P  LISBOA112</t>
  </si>
  <si>
    <t>269955-EPP-1-2015-1-PT-EPPKA3-ECHE</t>
  </si>
  <si>
    <t>938982796</t>
  </si>
  <si>
    <t>INSTITUTO DE TECNOLOGIAS AVANÇADAS PARA A FORMAÇÃO LDA</t>
  </si>
  <si>
    <t>Alameda das Linhas de Torres, nº 179 (Campus do Lumiar)</t>
  </si>
  <si>
    <t>P  LISBOA113</t>
  </si>
  <si>
    <t>270131-EPP-1-2015-1-PT-EPPKA3-ECHE</t>
  </si>
  <si>
    <t>938859315</t>
  </si>
  <si>
    <t>INSTITUTO LEONARDO DA VINCI - ESTAL</t>
  </si>
  <si>
    <t>Rua de Santo Amaro, 34</t>
  </si>
  <si>
    <t>1200-803 LISBOA</t>
  </si>
  <si>
    <t>P  LISBOA114</t>
  </si>
  <si>
    <t>270378-EPP-1-2015-1-PT-EPPKA3-ECHE</t>
  </si>
  <si>
    <t>938751257</t>
  </si>
  <si>
    <t>Instituto Superior Dom Dinis/COFAC</t>
  </si>
  <si>
    <t>AV. 1º DE MAIO Nº 164</t>
  </si>
  <si>
    <t>2430</t>
  </si>
  <si>
    <t>MARINHA GRANDE</t>
  </si>
  <si>
    <t>P  LISBOA115</t>
  </si>
  <si>
    <t>271580-EPP-1-2017-1-PT-EPPKA3-ECHE</t>
  </si>
  <si>
    <t>938946615</t>
  </si>
  <si>
    <t>SPESI - Sociedade de Promoção de Ensino Superior Imobiliário</t>
  </si>
  <si>
    <t>Praça Eduardo Mondlane, 7 C</t>
  </si>
  <si>
    <t>1950</t>
  </si>
  <si>
    <t>P  LISBOA12</t>
  </si>
  <si>
    <t>29245-EPP-1-2014-1-PT-EPPKA3-ECHE</t>
  </si>
  <si>
    <t>949674621</t>
  </si>
  <si>
    <t>UNIVERSIDADE LUSÍADA - FUNDAÇÃO MINERVA-CULTURA-ENSINO E INVESTIGAÇÃO CIENTÍFICA</t>
  </si>
  <si>
    <t>R. da Junqueira 188-198</t>
  </si>
  <si>
    <t>1349-001</t>
  </si>
  <si>
    <t>P  LISBOA14</t>
  </si>
  <si>
    <t>29223-EPP-1-2014-1-PT-EPPKA3-ECHE</t>
  </si>
  <si>
    <t>947181818</t>
  </si>
  <si>
    <t>INSTITUTO SUPERIOR NOVAS PROFISSÕES -- CODEPA</t>
  </si>
  <si>
    <t>Rua Vitorino Nemésio, 5</t>
  </si>
  <si>
    <t>224289-EPP-1-2014-1-PT-EPPKA3-ECHE</t>
  </si>
  <si>
    <t>946479344</t>
  </si>
  <si>
    <t>ENSINUS-ESTUDOS SUPERIORES SA</t>
  </si>
  <si>
    <t>P  LISBOA17</t>
  </si>
  <si>
    <t>216600-EPP-1-2014-1-PT-EPPKA3-ECHE</t>
  </si>
  <si>
    <t>983668465</t>
  </si>
  <si>
    <t>ISPA CRL</t>
  </si>
  <si>
    <t>RUA JARDIM DO TABACO 34</t>
  </si>
  <si>
    <t>1149-041</t>
  </si>
  <si>
    <t>P  LISBOA38</t>
  </si>
  <si>
    <t>27498-EPP-1-2014-1-PT-EPPKA3-ECHE</t>
  </si>
  <si>
    <t>949153634</t>
  </si>
  <si>
    <t>ASSOCIAÇÃO DE PEDAGOGIA INFANTIL</t>
  </si>
  <si>
    <t>R. JARDIM À ESTRELA, 16</t>
  </si>
  <si>
    <t>1350-184</t>
  </si>
  <si>
    <t>P  LISBOA43</t>
  </si>
  <si>
    <t>29194-EPP-1-2014-1-PT-EPPKA3-ECHE</t>
  </si>
  <si>
    <t>961622402</t>
  </si>
  <si>
    <t>UNIVERSIDADE ABERTA</t>
  </si>
  <si>
    <t>Rua da Escola Politecnica, 147</t>
  </si>
  <si>
    <t xml:space="preserve">1269-001 </t>
  </si>
  <si>
    <t>29225-EPP-1-2014-1-PT-EPPKA3-ECHE</t>
  </si>
  <si>
    <t>997605425</t>
  </si>
  <si>
    <t>COFAC COOPERATIVA DE FORMACAO E ANIMACAO CULTURAL CRL</t>
  </si>
  <si>
    <t>Av. do Campo Grande, 376</t>
  </si>
  <si>
    <t>P  LISBOA58</t>
  </si>
  <si>
    <t>224337-EPP-1-2014-1-PT-EPPKA3-ECHE</t>
  </si>
  <si>
    <t>942915467</t>
  </si>
  <si>
    <t>CENTRO EUROPEU DE ESTUDOS SUPERIORES DE COMUNICAÇÃO EMPRESARIAL, S.A</t>
  </si>
  <si>
    <t>PRAÇA DO PRÍNCIPE REAL,Nº27</t>
  </si>
  <si>
    <t>1250-184</t>
  </si>
  <si>
    <t>P  LISBOA71</t>
  </si>
  <si>
    <t>223992-EPP-1-2014-1-PT-EPPKA3-ECHE</t>
  </si>
  <si>
    <t>945900642</t>
  </si>
  <si>
    <t>ESCOLA SUPERIOR DE EDUCAÇÃO ALMEIDA GARRETT -- COFAC</t>
  </si>
  <si>
    <t>PALÁCIO DE SANTA HELENA, LARGO DO SEQUEIRA, N.º 7</t>
  </si>
  <si>
    <t>1100-587</t>
  </si>
  <si>
    <t>P  LISBOA97</t>
  </si>
  <si>
    <t>79173-EPP-1-2014-1-PT-EPPKA3-ECHE</t>
  </si>
  <si>
    <t>949790730</t>
  </si>
  <si>
    <t>PEDAGO LDA.</t>
  </si>
  <si>
    <t>RUA MARQUESA D’ ALORNA, LOJAS C E D</t>
  </si>
  <si>
    <t>2620-271</t>
  </si>
  <si>
    <t>ODIVELAS</t>
  </si>
  <si>
    <t>P  LISBOA98</t>
  </si>
  <si>
    <t>222247-EPP-1-2014-1-PT-EPPKA3-ECHE</t>
  </si>
  <si>
    <t>946676545</t>
  </si>
  <si>
    <t>ESCOLA SUPERIOR DE SAÚDE RIBEIRO SANCHES -- ERISA</t>
  </si>
  <si>
    <t>RUA DO TELHAL AOS OLIVAIS N.º 8 E 8A</t>
  </si>
  <si>
    <t>1900-693</t>
  </si>
  <si>
    <t>PL JAROSLA02</t>
  </si>
  <si>
    <t>238075-EPP-1-2014-1-PL-EPPKA3-ECHE</t>
  </si>
  <si>
    <t>949209312</t>
  </si>
  <si>
    <t>PANSTWOWA WYZSZA SZKOLA TECHNICZNO - EKONOMICZNA IM. KS. BRONISLAWA MARKIEWICZA</t>
  </si>
  <si>
    <t>Czarnieckiego 16</t>
  </si>
  <si>
    <t>37-500</t>
  </si>
  <si>
    <t>JAROSLAW</t>
  </si>
  <si>
    <t>PL JELENIA01</t>
  </si>
  <si>
    <t>228394-EPP-1-2014-1-PL-EPPKA3-ECHE</t>
  </si>
  <si>
    <t>946414839</t>
  </si>
  <si>
    <t>KARKONOSKA PANSTWOWA SZKOLA WYZSZA W JELENIEJ GORZE</t>
  </si>
  <si>
    <t>Lwówecka 18</t>
  </si>
  <si>
    <t>58-503</t>
  </si>
  <si>
    <t>JELENIA GÓRA</t>
  </si>
  <si>
    <t>PL JOZEFOW01</t>
  </si>
  <si>
    <t>223952-EPP-1-2014-1-PL-EPPKA3-ECHE</t>
  </si>
  <si>
    <t>949670838</t>
  </si>
  <si>
    <t>WYZSZA SZKOLA GOSPODARKI EUROREGIONALNEJ IM. ALCIDE DE GASPERI W JOZEFOWIE</t>
  </si>
  <si>
    <t>2, SIENKIEWICZA</t>
  </si>
  <si>
    <t>05-410</t>
  </si>
  <si>
    <t>JÓZEFÓW</t>
  </si>
  <si>
    <t>PL KALISZ01</t>
  </si>
  <si>
    <t>221350-EPP-1-2014-1-PL-EPPKA3-ECHE</t>
  </si>
  <si>
    <t>948215256</t>
  </si>
  <si>
    <t>PANSTWOWA WYZSZA SZKOLA ZAWODOWA IM. PREZYDENTA STANISLAWA WOJCIECHOWSKIEGO W KALISZU</t>
  </si>
  <si>
    <t>NOWY ŚWIAT 4</t>
  </si>
  <si>
    <t>62-800</t>
  </si>
  <si>
    <t>KALISZ</t>
  </si>
  <si>
    <t>46641-EPP-1-2014-1-PL-EPPKA3-ECHE</t>
  </si>
  <si>
    <t>999917614</t>
  </si>
  <si>
    <t>UNIWERSYTET SLASKI</t>
  </si>
  <si>
    <t>BANKOWA 12, 40-007 KATOWICE, POLAND</t>
  </si>
  <si>
    <t>KATOWICE</t>
  </si>
  <si>
    <t>47022-EPP-1-2014-1-PL-EPPKA3-ECHE</t>
  </si>
  <si>
    <t>998521008</t>
  </si>
  <si>
    <t>1 Maja 50</t>
  </si>
  <si>
    <t>40 287</t>
  </si>
  <si>
    <t>PL KATOWIC03</t>
  </si>
  <si>
    <t>224823-EPP-1-2014-1-PL-EPPKA3-ECHE</t>
  </si>
  <si>
    <t>998399952</t>
  </si>
  <si>
    <t>SLASKI UNIWERSYTET MEDYCZNY W KATOWICACH</t>
  </si>
  <si>
    <t>UL. PONIATOWSKIEGO 15</t>
  </si>
  <si>
    <t>40-055</t>
  </si>
  <si>
    <t>PL KATOWIC04</t>
  </si>
  <si>
    <t>103702-EPP-1-2014-1-PL-EPPKA3-ECHE</t>
  </si>
  <si>
    <t>946957651</t>
  </si>
  <si>
    <t>AKADEMIA MUZYCZNA IM. KAROLA SZYMANOWSKIEGO</t>
  </si>
  <si>
    <t>ZACISZE 3</t>
  </si>
  <si>
    <t>40-025</t>
  </si>
  <si>
    <t>PL KATOWIC05</t>
  </si>
  <si>
    <t>67725-EPP-1-2014-1-PL-EPPKA3-ECHE</t>
  </si>
  <si>
    <t>998568053</t>
  </si>
  <si>
    <t>AKADEMIA WYCHOWANIA FIZYCZNEGO IM.JERZEGO KUKUCZKI W KATOWICACH</t>
  </si>
  <si>
    <t>MIKOŁOWSKA 72A</t>
  </si>
  <si>
    <t>40-065</t>
  </si>
  <si>
    <t>PL KATOWIC07</t>
  </si>
  <si>
    <t>221246-EPP-1-2014-1-PL-EPPKA3-ECHE</t>
  </si>
  <si>
    <t>949614675</t>
  </si>
  <si>
    <t>GORNOSLASKA WYZSZA SZKOLA HANDLOWA IM. WOJCIECHA KORFANTEGO</t>
  </si>
  <si>
    <t>HARCERZY-WRZESNIA 3</t>
  </si>
  <si>
    <t>40-659</t>
  </si>
  <si>
    <t>PL KATOWIC08</t>
  </si>
  <si>
    <t>215287-EPP-1-2014-1-PL-EPPKA3-ECHE</t>
  </si>
  <si>
    <t>949303596</t>
  </si>
  <si>
    <t>AKADEMIA SZTUK PIEKNYCH W KATOWICACH</t>
  </si>
  <si>
    <t>RACIBORSKA 37</t>
  </si>
  <si>
    <t>40-074</t>
  </si>
  <si>
    <t>PL KATOWIC11</t>
  </si>
  <si>
    <t>228897-EPP-1-2014-1-PL-EPPKA3-ECHE</t>
  </si>
  <si>
    <t>946316190</t>
  </si>
  <si>
    <t>SLASKA WYZSZA SZKOLA INFORMATYCZNO - MEDYCZNA</t>
  </si>
  <si>
    <t>SPORTOWA 21</t>
  </si>
  <si>
    <t>CHORZÓW</t>
  </si>
  <si>
    <t>PL KATOWIC12</t>
  </si>
  <si>
    <t>238585-EPP-1-2014-1-PL-EPPKA3-ECHE</t>
  </si>
  <si>
    <t>948560576</t>
  </si>
  <si>
    <t>WYZSZA SZKOLA TECHNOLOGII INFORMATYCZNYCH W KATOWICACH</t>
  </si>
  <si>
    <t>MICKIEWICZA 29</t>
  </si>
  <si>
    <t>40-085</t>
  </si>
  <si>
    <t>252956-EPP-1-2014-1-PL-EPPKA3-ECHE</t>
  </si>
  <si>
    <t>944728009</t>
  </si>
  <si>
    <t>SLASKA WYZSZA SZKOLA MEDYCZNA W KATOWICACH</t>
  </si>
  <si>
    <t>PL KATOWIC14</t>
  </si>
  <si>
    <t>260145-EPP-1-2014-1-PL-EPPKA3-ECHE</t>
  </si>
  <si>
    <t>949490030</t>
  </si>
  <si>
    <t>WYZSZA SZKOLA ZARZADZANIA OCHRONA PRACY W KATOWICACH</t>
  </si>
  <si>
    <t>BANKOWA 8</t>
  </si>
  <si>
    <t xml:space="preserve">40-007 </t>
  </si>
  <si>
    <t>PL KATOWIC15</t>
  </si>
  <si>
    <t>260329-EPP-1-2014-1-PL-EPPKA3-ECHE</t>
  </si>
  <si>
    <t>949434643</t>
  </si>
  <si>
    <t>WYZSZA SZKOLA TECHNICZNA W KATOWICACH</t>
  </si>
  <si>
    <t>43 ROLNA STREET</t>
  </si>
  <si>
    <t>40-555</t>
  </si>
  <si>
    <t>215913-EPP-1-2014-1-PL-EPPKA3-ECHE</t>
  </si>
  <si>
    <t>952135317</t>
  </si>
  <si>
    <t>POLITECHNIKA SWIETOKRZYSKA</t>
  </si>
  <si>
    <t>AL. TYSIĄCLECIA PAŃSTWA POLSKIEGO 7</t>
  </si>
  <si>
    <t>KIELCE</t>
  </si>
  <si>
    <t>219943-EPP-1-2014-1-PL-EPPKA3-ECHE</t>
  </si>
  <si>
    <t>998781162</t>
  </si>
  <si>
    <t>UNIWERSYTET JANA KOCHANOWSKIEGO W KIELCACH</t>
  </si>
  <si>
    <t xml:space="preserve">25-369 </t>
  </si>
  <si>
    <t>PL KIELCE04</t>
  </si>
  <si>
    <t>227090-EPP-1-2014-1-PL-EPPKA3-ECHE</t>
  </si>
  <si>
    <t>949469951</t>
  </si>
  <si>
    <t>WSZECHNICA SWIETOKRZYSKA</t>
  </si>
  <si>
    <t>ul. E. Orzeszkowej 15</t>
  </si>
  <si>
    <t>25-435</t>
  </si>
  <si>
    <t>PL KIELCE05</t>
  </si>
  <si>
    <t>223511-EPP-1-2014-1-PL-EPPKA3-ECHE</t>
  </si>
  <si>
    <t>950700784</t>
  </si>
  <si>
    <t>WYZSZA SZKOLA EKONOMII, PRAWA I NAUK MEDYCZNYCH IM. PROF. EDWARDA LIPINSKIEGO W KIELCACH</t>
  </si>
  <si>
    <t>JAGIELLONSKA 109 A</t>
  </si>
  <si>
    <t>25-734</t>
  </si>
  <si>
    <t>PL KIELCE08</t>
  </si>
  <si>
    <t>224713-EPP-1-2014-1-PL-EPPKA3-ECHE</t>
  </si>
  <si>
    <t>949406125</t>
  </si>
  <si>
    <t>STAROPOLSKA SZKOLA WYZSZA W KIELCACH</t>
  </si>
  <si>
    <t>PONUREGO PIWNIKA 49</t>
  </si>
  <si>
    <t>25-666</t>
  </si>
  <si>
    <t>PL KIELCE09</t>
  </si>
  <si>
    <t>225091-EPP-1-2014-1-PL-EPPKA3-ECHE</t>
  </si>
  <si>
    <t>990182015</t>
  </si>
  <si>
    <t>UNIWERSITY OF COMPUTER ENGINEERING AND TELECOMMUNICATIONS (WSTKT))</t>
  </si>
  <si>
    <t>ul. Toporowskiego 98</t>
  </si>
  <si>
    <t>25-553</t>
  </si>
  <si>
    <t>PL KIELCE12</t>
  </si>
  <si>
    <t>258521-EPP-1-2014-1-PL-EPPKA3-ECHE</t>
  </si>
  <si>
    <t>949462773</t>
  </si>
  <si>
    <t>SWIETOKRZYSKA SZKOLA WYZSZA</t>
  </si>
  <si>
    <t>MIELCZARSKIEGO 51</t>
  </si>
  <si>
    <t>25-709</t>
  </si>
  <si>
    <t>PL KIELCE13</t>
  </si>
  <si>
    <t>272553-EPP-1-2019-1-PL-EPPKA1-ECHE</t>
  </si>
  <si>
    <t>921190474</t>
  </si>
  <si>
    <t>WYZSZA SZKOLA UMIEJETNOSCI ZAWODOWYCH Z SIEDZIBA W PINCZOWIE</t>
  </si>
  <si>
    <t>3 Maja 17</t>
  </si>
  <si>
    <t>28-400</t>
  </si>
  <si>
    <t>Pińczów</t>
  </si>
  <si>
    <t>PL KONIN02</t>
  </si>
  <si>
    <t>210432-EPP-1-2014-1-PL-EPPKA3-ECHE</t>
  </si>
  <si>
    <t>949204074</t>
  </si>
  <si>
    <t>PANSTWOWA WYZSZA SZKOLA ZAWODOWA W KONINIE</t>
  </si>
  <si>
    <t>PRZYJAZNI 1</t>
  </si>
  <si>
    <t>62-510</t>
  </si>
  <si>
    <t>KONIN</t>
  </si>
  <si>
    <t>PL KOSZALI01</t>
  </si>
  <si>
    <t>43498-EPP-1-2014-1-PL-EPPKA3-ECHE</t>
  </si>
  <si>
    <t>998348542</t>
  </si>
  <si>
    <t>POLITECHNIKA KOSZALINSKA</t>
  </si>
  <si>
    <t>Sniadeckich 2</t>
  </si>
  <si>
    <t>75-453</t>
  </si>
  <si>
    <t>KOSZALIN</t>
  </si>
  <si>
    <t>PL KOSZALI03</t>
  </si>
  <si>
    <t>269258-EPP-1-2014-1-PL-EPPKA3-ECHE</t>
  </si>
  <si>
    <t>949640574</t>
  </si>
  <si>
    <t>PANSTWOWA WYZSZA SZKOLA ZAWODOWA W KOSZALINIE</t>
  </si>
  <si>
    <t>LESNA 1</t>
  </si>
  <si>
    <t>75-582</t>
  </si>
  <si>
    <t>PL KOSZALI04</t>
  </si>
  <si>
    <t>270020-EPP-1-2015-1-PL-EPPKA3-ECHE</t>
  </si>
  <si>
    <t>938941862</t>
  </si>
  <si>
    <t>KOSZALINSKA WYZSZA SZKOLA NAUK HUMANISTYCZNYCH</t>
  </si>
  <si>
    <t>Batalionów Chłopskich 79</t>
  </si>
  <si>
    <t>75-333</t>
  </si>
  <si>
    <t>Koszalin</t>
  </si>
  <si>
    <t>46741-EPP-1-2014-1-PL-EPPKA3-ECHE</t>
  </si>
  <si>
    <t>999642716</t>
  </si>
  <si>
    <t>GOLĘBIA 24</t>
  </si>
  <si>
    <t>46042-EPP-1-2014-1-PL-EPPKA3-ECHE</t>
  </si>
  <si>
    <t>999844573</t>
  </si>
  <si>
    <t>AKADEMIA GORNICZO-HUTNICZA IM. STANISLAWA STASZICA W KRAKOWIE</t>
  </si>
  <si>
    <t>AV.MICKIEWICZA  30</t>
  </si>
  <si>
    <t>44687-EPP-1-2014-1-PL-EPPKA3-ECHE</t>
  </si>
  <si>
    <t>999516519</t>
  </si>
  <si>
    <t>POLITECHNIKA KRAKOWSKA</t>
  </si>
  <si>
    <t>Warszawska 24</t>
  </si>
  <si>
    <t>49489-EPP-1-2014-1-PL-EPPKA3-ECHE</t>
  </si>
  <si>
    <t>999881433</t>
  </si>
  <si>
    <t>UNIWERSYTET EKONOMICZNY W KRAKOWIE</t>
  </si>
  <si>
    <t>UL.RAKOWICKA 27</t>
  </si>
  <si>
    <t>KRAKÓW</t>
  </si>
  <si>
    <t>48148-EPP-1-2014-1-PL-EPPKA3-ECHE</t>
  </si>
  <si>
    <t>968438495</t>
  </si>
  <si>
    <t>UNIWERSYTET PEDAGOGICZNY IM KOMISJI EDUKACJI NARODOWEJ W KRAKOWIE</t>
  </si>
  <si>
    <t>PODCHORAZYCH 2</t>
  </si>
  <si>
    <t>30-084</t>
  </si>
  <si>
    <t>PL KRAKOW06</t>
  </si>
  <si>
    <t>223720-EPP-1-2014-1-PL-EPPKA3-ECHE</t>
  </si>
  <si>
    <t>994193935</t>
  </si>
  <si>
    <t>UNIWERSYTET ROLNICZY IM. HUGONA KOLLATAJA W KRAKOWIE</t>
  </si>
  <si>
    <t>AL. MICKIEWICZA   21</t>
  </si>
  <si>
    <t>PL-31-120</t>
  </si>
  <si>
    <t>PL KRAKOW08</t>
  </si>
  <si>
    <t>247291-EPP-1-2014-1-PL-EPPKA3-ECHE</t>
  </si>
  <si>
    <t>949462579</t>
  </si>
  <si>
    <t>UNIWERSYTET PAPIESKI JANA PAWLA II W KRAKOWIE</t>
  </si>
  <si>
    <t>ul. Kanonicza 25</t>
  </si>
  <si>
    <t>31-002</t>
  </si>
  <si>
    <t>PL KRAKOW09</t>
  </si>
  <si>
    <t>50419-EPP-1-2014-1-PL-EPPKA3-ECHE</t>
  </si>
  <si>
    <t>949486441</t>
  </si>
  <si>
    <t>AKADEMIA MUZYCZNA W KRAKOWIE</t>
  </si>
  <si>
    <t>ŚW. TOMASZA 43</t>
  </si>
  <si>
    <t>31-027</t>
  </si>
  <si>
    <t>PL KRAKOW10</t>
  </si>
  <si>
    <t>49813-EPP-1-2014-1-PL-EPPKA3-ECHE</t>
  </si>
  <si>
    <t>984228446</t>
  </si>
  <si>
    <t>AKADEMIA SZTUK PIEKNYCH IM JANA MATEJKI W KRAKOWIE</t>
  </si>
  <si>
    <t>PLAC MATEJKI 13</t>
  </si>
  <si>
    <t>31-157</t>
  </si>
  <si>
    <t>PL KRAKOW11</t>
  </si>
  <si>
    <t>82223-EPP-1-2014-1-PL-EPPKA3-ECHE</t>
  </si>
  <si>
    <t>949344433</t>
  </si>
  <si>
    <t>AKADEMIA SZTUK TEATRALNYCH IM. STANISLAWA WYSPIANSKIEGO W KRAKOWIE</t>
  </si>
  <si>
    <t>Straszewskiego 21-22</t>
  </si>
  <si>
    <t>31-109</t>
  </si>
  <si>
    <t>PL KRAKOW12</t>
  </si>
  <si>
    <t>99744-EPP-1-2014-1-PL-EPPKA3-ECHE</t>
  </si>
  <si>
    <t>949491776</t>
  </si>
  <si>
    <t>AKADEMIA WYCHOWANIA FIZYCZNEGO IM. BRONISLAWA CZECHA W KRAKOWIE</t>
  </si>
  <si>
    <t>Al. Jana Pawla II 78</t>
  </si>
  <si>
    <t>31-571</t>
  </si>
  <si>
    <t>PL KRAKOW15</t>
  </si>
  <si>
    <t>239805-EPP-1-2014-1-PL-EPPKA3-ECHE</t>
  </si>
  <si>
    <t>949127250</t>
  </si>
  <si>
    <t>WYZSZA SZKOLA ZARZADZANIA I BANKOWOSCI W KRAKOWIE</t>
  </si>
  <si>
    <t>AL. KIJOWSKA 14</t>
  </si>
  <si>
    <t>30-079</t>
  </si>
  <si>
    <t>216426-EPP-1-2014-1-PL-EPPKA3-ECHE</t>
  </si>
  <si>
    <t>949636403</t>
  </si>
  <si>
    <t>GUSTAWA HERLINGA GRUDZINSKIEGO1</t>
  </si>
  <si>
    <t>PL KRAKOW18</t>
  </si>
  <si>
    <t>217980-EPP-1-2014-1-PL-EPPKA3-ECHE</t>
  </si>
  <si>
    <t>944057448</t>
  </si>
  <si>
    <t>WYZSZA SZKOLA EKONOMII I INFORMATYKI W KRAKOWIE</t>
  </si>
  <si>
    <t>ŚW. FILIPA 17</t>
  </si>
  <si>
    <t>31-150</t>
  </si>
  <si>
    <t>PL KRAKOW19</t>
  </si>
  <si>
    <t>220088-EPP-1-2014-1-PL-EPPKA3-ECHE</t>
  </si>
  <si>
    <t>949545223</t>
  </si>
  <si>
    <t>AKADEMIA IGNATIANUM W KRAKOWIE</t>
  </si>
  <si>
    <t>Kopernika 26</t>
  </si>
  <si>
    <t>31-501</t>
  </si>
  <si>
    <t>PL KRAKOW20</t>
  </si>
  <si>
    <t>221043-EPP-1-2014-1-PL-EPPKA3-ECHE</t>
  </si>
  <si>
    <t>939783919</t>
  </si>
  <si>
    <t>WYZSZA SZKOLA EUROPEJSKA IM. KS. JOZEFA TISCHNERA</t>
  </si>
  <si>
    <t>UL. WESTERPLATTE 11</t>
  </si>
  <si>
    <t>31-033</t>
  </si>
  <si>
    <t xml:space="preserve">KRAKOW </t>
  </si>
  <si>
    <t>PL KRAKOW21</t>
  </si>
  <si>
    <t>238175-EPP-1-2014-1-PL-EPPKA3-ECHE</t>
  </si>
  <si>
    <t>936171445</t>
  </si>
  <si>
    <t>MALOPOLSKA WYZSZA SZKOLA IM J. DIETLA</t>
  </si>
  <si>
    <t>Ul.W.Pola 4</t>
  </si>
  <si>
    <t>31-532</t>
  </si>
  <si>
    <t>PL KRAKOW23</t>
  </si>
  <si>
    <t>252400-EPP-1-2014-1-PL-EPPKA3-ECHE</t>
  </si>
  <si>
    <t>998329045</t>
  </si>
  <si>
    <t>INSTYTUT METALURGII I INZYNIERII MATERIALOWEJ IM. ALEKSANDRA KRUPKOWSKIEGO POLSKIEJ AKADEMII NAUK</t>
  </si>
  <si>
    <t>REYMONTA ST., 25</t>
  </si>
  <si>
    <t>PL 30059</t>
  </si>
  <si>
    <t>PL KRAKOW25</t>
  </si>
  <si>
    <t>269662-EPP-1-2015-1-PL-EPPKA3-ECHE</t>
  </si>
  <si>
    <t>943638505</t>
  </si>
  <si>
    <t>WYZSZA SZKOLA BEZPIECZENSTWA PUBLICZNEGO I INDYWIDUALNEGO "APEIRON" W KRAKOWIE</t>
  </si>
  <si>
    <t>Krupnicza 3</t>
  </si>
  <si>
    <t>31-123</t>
  </si>
  <si>
    <t>Kraków</t>
  </si>
  <si>
    <t>PL KRAKOW26</t>
  </si>
  <si>
    <t>266516-EPP-1-2014-1-PL-EPPKA3-ECHE</t>
  </si>
  <si>
    <t>999847095</t>
  </si>
  <si>
    <t>INSTYTUT KATALIZY I FIZYKOCHEMII POWIERZCHNI IM. JERZEGO HABERA POLSKA AKADEMIA NAUK</t>
  </si>
  <si>
    <t>NIEZAPOMINAJEK 8</t>
  </si>
  <si>
    <t>30-239</t>
  </si>
  <si>
    <t>CRACOW</t>
  </si>
  <si>
    <t>PL KRAKOW27</t>
  </si>
  <si>
    <t>267286-EPP-1-2014-1-PL-EPPKA3-ECHE</t>
  </si>
  <si>
    <t>999611579</t>
  </si>
  <si>
    <t>THE HENRYK NIEWODNICZANSKI INSTITUTE OF NUCLEAR PHYSICS, POLISH ACADEMY OF SCIENCES</t>
  </si>
  <si>
    <t>RADZIKOWSKIEGO 152</t>
  </si>
  <si>
    <t>PL 31342</t>
  </si>
  <si>
    <t>PL KRAKOW28</t>
  </si>
  <si>
    <t>272039-EPP-1-2018-1-PL-EPPKA1-ECHE</t>
  </si>
  <si>
    <t>913137049</t>
  </si>
  <si>
    <t>Instytut Systematyki i Ewolucji Zwierzat Polskiej Akademii Nauk</t>
  </si>
  <si>
    <t>Slawkowska 17</t>
  </si>
  <si>
    <t>31-016</t>
  </si>
  <si>
    <t>PL KRAKOW29</t>
  </si>
  <si>
    <t>272399-EPP-1-2019-1-PL-EPPKA1-ECHE</t>
  </si>
  <si>
    <t>998322352</t>
  </si>
  <si>
    <t>INSTYTUT FARMAKOLOGII POLSKIEJ AKADEMII NAUK</t>
  </si>
  <si>
    <t>UL. SMETNA 12</t>
  </si>
  <si>
    <t>31 343</t>
  </si>
  <si>
    <t>PL KRAKOW30</t>
  </si>
  <si>
    <t>272641-EPP-1-2019-1-PL-EPPKA1-ECHE</t>
  </si>
  <si>
    <t>912176458</t>
  </si>
  <si>
    <t>INSTYTUT JEZYKA POLSKIEGO POLSKIEJ AKADEMII NAUK</t>
  </si>
  <si>
    <t>al. Mickiewicza 31</t>
  </si>
  <si>
    <t>31-120</t>
  </si>
  <si>
    <t>PL KROSNO01</t>
  </si>
  <si>
    <t>223709-EPP-1-2014-1-PL-EPPKA3-ECHE</t>
  </si>
  <si>
    <t>948391117</t>
  </si>
  <si>
    <t>PANSTWOWA WYZSZA SZKOLA ZAWODOWA IM. STANISLAWA PIGONIA W KROSNIE</t>
  </si>
  <si>
    <t>RYNEK 1</t>
  </si>
  <si>
    <t>38-400</t>
  </si>
  <si>
    <t>KROSNO</t>
  </si>
  <si>
    <t>PL KWIDZYN01</t>
  </si>
  <si>
    <t>241503-EPP-1-2014-1-PL-EPPKA3-ECHE</t>
  </si>
  <si>
    <t>948545056</t>
  </si>
  <si>
    <t>POWISLANSKA SZKOLA WYZSZA</t>
  </si>
  <si>
    <t>ul. 11 Listopada 29</t>
  </si>
  <si>
    <t xml:space="preserve">82-500 </t>
  </si>
  <si>
    <t>KWIDZYN</t>
  </si>
  <si>
    <t>PL LEGNICA01</t>
  </si>
  <si>
    <t>101553-EPP-1-2014-1-PL-EPPKA3-ECHE</t>
  </si>
  <si>
    <t>946979573</t>
  </si>
  <si>
    <t>PANSTWOWA WYZSZA SZKOLA ZAWODOWA IM. WITELONA W LEGNICY</t>
  </si>
  <si>
    <t>SEJMOWA 5A</t>
  </si>
  <si>
    <t>59220</t>
  </si>
  <si>
    <t xml:space="preserve">LEGNICA </t>
  </si>
  <si>
    <t>PL LESZNO01</t>
  </si>
  <si>
    <t>216214-EPP-1-2014-1-PL-EPPKA3-ECHE</t>
  </si>
  <si>
    <t>945042968</t>
  </si>
  <si>
    <t>PANSTWOWA WYZSZA SZKOLA ZAWODOWA IM. JANA AMOSA KOMENSKIEGO W LESZNIE</t>
  </si>
  <si>
    <t>Mickiewicza Str. 5</t>
  </si>
  <si>
    <t>64 - 100</t>
  </si>
  <si>
    <t>LESZNO</t>
  </si>
  <si>
    <t>PL LESZNO03</t>
  </si>
  <si>
    <t>247157-EPP-1-2014-1-PL-EPPKA3-ECHE</t>
  </si>
  <si>
    <t>949329010</t>
  </si>
  <si>
    <t>WYZSZA SZKOLA HUMANISTYCZNA IM. KROLA STANISLAWA LESZCZYNSKIEGO</t>
  </si>
  <si>
    <t>10, KROLOWEJ JADWIGI</t>
  </si>
  <si>
    <t>64-100</t>
  </si>
  <si>
    <t>49245-EPP-1-2014-1-PL-EPPKA3-ECHE</t>
  </si>
  <si>
    <t>999863488</t>
  </si>
  <si>
    <t>90-131</t>
  </si>
  <si>
    <t>LODZ</t>
  </si>
  <si>
    <t>PL LODZ02</t>
  </si>
  <si>
    <t>44626-EPP-1-2014-1-PL-EPPKA3-ECHE</t>
  </si>
  <si>
    <t>999886671</t>
  </si>
  <si>
    <t>POLITECHNIKA LODZKA</t>
  </si>
  <si>
    <t>116 Zeromskiego Street</t>
  </si>
  <si>
    <t>90-924</t>
  </si>
  <si>
    <t>PL LODZ03</t>
  </si>
  <si>
    <t>63620-EPP-1-2014-1-PL-EPPKA3-ECHE</t>
  </si>
  <si>
    <t>999878717</t>
  </si>
  <si>
    <t>UNIVERSYTET MEDYCZNY W LODZI.</t>
  </si>
  <si>
    <t>4 KOŚCIUSZKI AVENUE</t>
  </si>
  <si>
    <t>90-419</t>
  </si>
  <si>
    <t>PL LODZ04</t>
  </si>
  <si>
    <t>58708-EPP-1-2014-1-PL-EPPKA3-ECHE</t>
  </si>
  <si>
    <t>949651632</t>
  </si>
  <si>
    <t>AKADEMIA MUZYCZNA IM. GRAZYNY I KIEJSTUTA BACEWICZOW W LODZI</t>
  </si>
  <si>
    <t>32, GDANSKA ST.</t>
  </si>
  <si>
    <t>90-716</t>
  </si>
  <si>
    <t>PL LODZ05</t>
  </si>
  <si>
    <t>238543-EPP-1-2014-1-PL-EPPKA3-ECHE</t>
  </si>
  <si>
    <t>949618652</t>
  </si>
  <si>
    <t>AKADEMIA SZTUK PIEKNYCH IM. WLADYSLAWA STRZEMINSKIEGO W LODZI</t>
  </si>
  <si>
    <t>WOJSKA POLSKIEGO 121</t>
  </si>
  <si>
    <t>91-726</t>
  </si>
  <si>
    <t>PL LODZ07</t>
  </si>
  <si>
    <t>68668-EPP-1-2014-1-PL-EPPKA3-ECHE</t>
  </si>
  <si>
    <t>946467510</t>
  </si>
  <si>
    <t>AKADEMIA HUMANISTYCZNO-EKONOMICZNA W LODZI</t>
  </si>
  <si>
    <t>REWOLUCJI 1905R. NR 64</t>
  </si>
  <si>
    <t>90-222</t>
  </si>
  <si>
    <t xml:space="preserve">ŁÓDŹ </t>
  </si>
  <si>
    <t>210374-EPP-1-2014-1-PL-EPPKA3-ECHE</t>
  </si>
  <si>
    <t>967298357</t>
  </si>
  <si>
    <t>Sienkiewicza 9</t>
  </si>
  <si>
    <t>90-113</t>
  </si>
  <si>
    <t>PL LODZ14</t>
  </si>
  <si>
    <t>216694-EPP-1-2014-1-PL-EPPKA3-ECHE</t>
  </si>
  <si>
    <t>949457632</t>
  </si>
  <si>
    <t>WYZSZA SZKOLA INFORMATYKI I UMIEJETNOSCI</t>
  </si>
  <si>
    <t>Rzgowska 17a</t>
  </si>
  <si>
    <t>93-008</t>
  </si>
  <si>
    <t>PL LODZ15</t>
  </si>
  <si>
    <t>221420-EPP-1-2014-1-PL-EPPKA3-ECHE</t>
  </si>
  <si>
    <t>942979584</t>
  </si>
  <si>
    <t>WYZSZA SZKOLA STUDIOW MIEDZYNARODOWYCH W LODZI</t>
  </si>
  <si>
    <t>UL. BRZOZOWA 3/9</t>
  </si>
  <si>
    <t>93-101</t>
  </si>
  <si>
    <t>ŁÓDŹ</t>
  </si>
  <si>
    <t>PL LODZ20</t>
  </si>
  <si>
    <t>251864-EPP-1-2014-1-PL-EPPKA3-ECHE</t>
  </si>
  <si>
    <t>944366975</t>
  </si>
  <si>
    <t>WYZSZA SZKOLA PEDAGOGICZNA W LODZI</t>
  </si>
  <si>
    <t xml:space="preserve">243, PIOTRKOWSKA </t>
  </si>
  <si>
    <t>90-546</t>
  </si>
  <si>
    <t>263958-EPP-1-2014-1-PL-EPPKA3-ECHE</t>
  </si>
  <si>
    <t>949670741</t>
  </si>
  <si>
    <t>WYZSZA SZKOLA BIZNESU I NAUK O ZDROWIU</t>
  </si>
  <si>
    <t>UL. PIOTRKOWSKA 278</t>
  </si>
  <si>
    <t>PL LODZ22</t>
  </si>
  <si>
    <t>264302-EPP-1-2014-1-PL-EPPKA3-ECHE</t>
  </si>
  <si>
    <t>946901682</t>
  </si>
  <si>
    <t>WYZSZA SZKOLA KOSMETYKI I NAUK O ZDROWIU W LODZI</t>
  </si>
  <si>
    <t>WILEŃSKA 53/55</t>
  </si>
  <si>
    <t>94-011</t>
  </si>
  <si>
    <t>PL LODZ23</t>
  </si>
  <si>
    <t>271910-EPP-1-2018-1-PL-EPPKA1-ECHE</t>
  </si>
  <si>
    <t>929690875</t>
  </si>
  <si>
    <t>Panstwowa Wyzsza Szkola Filmowa, Telewizyjna i Teatralna im. Leona Schillera w Lodzi</t>
  </si>
  <si>
    <t>Targowa 61/63</t>
  </si>
  <si>
    <t>90-323</t>
  </si>
  <si>
    <t>PL LOMZA03</t>
  </si>
  <si>
    <t>227436-EPP-1-2014-1-PL-EPPKA3-ECHE</t>
  </si>
  <si>
    <t>949550364</t>
  </si>
  <si>
    <t>PANSTWOWA WYZSZA SZKOLA INFORMATYKI I PRZEDSIEBIORCZOSCI W LOMZY</t>
  </si>
  <si>
    <t>UL AKADEMICKA 14</t>
  </si>
  <si>
    <t>18 400</t>
  </si>
  <si>
    <t>LOMZA</t>
  </si>
  <si>
    <t>PL LOMZA04</t>
  </si>
  <si>
    <t>271184-EPP-1-2016-1-PL-EPPKA3-ECHE</t>
  </si>
  <si>
    <t>928299410</t>
  </si>
  <si>
    <t>Uczelnia Janskiego z siedziba w Lomzy</t>
  </si>
  <si>
    <t>Krzywe Koło 9</t>
  </si>
  <si>
    <t>18-400</t>
  </si>
  <si>
    <t>Łomża</t>
  </si>
  <si>
    <t>PL LOMZA05</t>
  </si>
  <si>
    <t>270543-EPP-1-2016-1-PL-EPPKA3-ECHE</t>
  </si>
  <si>
    <t>911963446</t>
  </si>
  <si>
    <t>WYZSZA SZKOLA AGROBIZNESU W LOMZY</t>
  </si>
  <si>
    <t>STUDENCKA 19</t>
  </si>
  <si>
    <t xml:space="preserve">LOMZA </t>
  </si>
  <si>
    <t>PL LUBIN02</t>
  </si>
  <si>
    <t>256735-EPP-1-2014-1-PL-EPPKA3-ECHE</t>
  </si>
  <si>
    <t>949550267</t>
  </si>
  <si>
    <t>UCZELNIA JANA WYZYKOWSKIEGO</t>
  </si>
  <si>
    <t>UL. SKALNIKÓW 6B</t>
  </si>
  <si>
    <t>59-101</t>
  </si>
  <si>
    <t>POLKOWICE</t>
  </si>
  <si>
    <t>53428-EPP-1-2014-1-PL-EPPKA3-ECHE</t>
  </si>
  <si>
    <t>999618272</t>
  </si>
  <si>
    <t>PL. MARII CURIE-SKLODOWSKIEJ 5</t>
  </si>
  <si>
    <t>PL LUBLIN02</t>
  </si>
  <si>
    <t>69584-EPP-1-2014-1-PL-EPPKA3-ECHE</t>
  </si>
  <si>
    <t>997187646</t>
  </si>
  <si>
    <t>KATOLICKI UNIWERSYTET LUBELSKI JANA PAWLA II</t>
  </si>
  <si>
    <t>AL. RACLAWICKIE 14</t>
  </si>
  <si>
    <t>20-950</t>
  </si>
  <si>
    <t>60312-EPP-1-2014-1-PL-EPPKA3-ECHE</t>
  </si>
  <si>
    <t>998139313</t>
  </si>
  <si>
    <t>PL LUBLIN04</t>
  </si>
  <si>
    <t>69604-EPP-1-2014-1-PL-EPPKA3-ECHE</t>
  </si>
  <si>
    <t>997539756</t>
  </si>
  <si>
    <t>UNIWERSYTET PRZYRODNICZY W LUBLINIE</t>
  </si>
  <si>
    <t>AKADEMICKA  13</t>
  </si>
  <si>
    <t xml:space="preserve">LUBLIN   </t>
  </si>
  <si>
    <t>80646-EPP-1-2014-1-PL-EPPKA3-ECHE</t>
  </si>
  <si>
    <t>952657953</t>
  </si>
  <si>
    <t>20-095</t>
  </si>
  <si>
    <t>PL LUBLIN06</t>
  </si>
  <si>
    <t>223552-EPP-1-2014-1-PL-EPPKA3-ECHE</t>
  </si>
  <si>
    <t>946256923</t>
  </si>
  <si>
    <t>WYZSZA SZKOLA PRZEDSIEBIORCZOSCI I ADMINISTRACJI W LUBLINIE</t>
  </si>
  <si>
    <t>BURSAKI 12</t>
  </si>
  <si>
    <t xml:space="preserve">LUBLIN </t>
  </si>
  <si>
    <t>PL LUBLIN08</t>
  </si>
  <si>
    <t>237409-EPP-1-2014-1-PL-EPPKA3-ECHE</t>
  </si>
  <si>
    <t>949668801</t>
  </si>
  <si>
    <t>WYZSZA SZKOLA SPOLECZNO-PRZYRODNICZA IM. WINCENTEGO POLA W LUBLINIE</t>
  </si>
  <si>
    <t>UL. CHOINY 2</t>
  </si>
  <si>
    <t>20-816</t>
  </si>
  <si>
    <t>PL LUBLIN09</t>
  </si>
  <si>
    <t>229297-EPP-1-2014-1-PL-EPPKA3-ECHE</t>
  </si>
  <si>
    <t>953032470</t>
  </si>
  <si>
    <t>WYZSZA SZKOLA EKONOMII I INNOWACJI W LUBLINIE</t>
  </si>
  <si>
    <t>MEŁGIEWSKA 7-9</t>
  </si>
  <si>
    <t>20-209</t>
  </si>
  <si>
    <t>PL NOWY-SA01</t>
  </si>
  <si>
    <t>85505-EPP-1-2014-1-PL-EPPKA3-ECHE</t>
  </si>
  <si>
    <t>954354483</t>
  </si>
  <si>
    <t>WYZSZA SZKOLA BIZNESU - NATIONAL-LOUIS UNIVERSITY W NOWYM SACZU</t>
  </si>
  <si>
    <t>ul. Zielona 27</t>
  </si>
  <si>
    <t>33-300</t>
  </si>
  <si>
    <t>NOWY SACZ</t>
  </si>
  <si>
    <t>PL NOWY-SA02</t>
  </si>
  <si>
    <t>215909-EPP-1-2014-1-PL-EPPKA3-ECHE</t>
  </si>
  <si>
    <t>995478021</t>
  </si>
  <si>
    <t>PANSTWOWA WYZSZA SZKOLA ZAWODOWA WNOWYM SACZU</t>
  </si>
  <si>
    <t>STASZICA  1</t>
  </si>
  <si>
    <t xml:space="preserve">33-300 </t>
  </si>
  <si>
    <t>256633-EPP-1-2014-1-PL-EPPKA3-ECHE</t>
  </si>
  <si>
    <t>949472279</t>
  </si>
  <si>
    <t>PODHALANSKA PANSTWOWA WYZSZA SZKOLA ZAWODOWA W NOWYM TARGU</t>
  </si>
  <si>
    <t>KOKOSZKOW 71</t>
  </si>
  <si>
    <t>34-400</t>
  </si>
  <si>
    <t>PL NYSA01</t>
  </si>
  <si>
    <t>220256-EPP-1-2014-1-PL-EPPKA3-ECHE</t>
  </si>
  <si>
    <t>949201261</t>
  </si>
  <si>
    <t>PANSTWOWA WYZSZA SZKOLA ZAWODOWA W NYSIE</t>
  </si>
  <si>
    <t>ul.Armii Krajowej 7</t>
  </si>
  <si>
    <t>48-300</t>
  </si>
  <si>
    <t>NYSA</t>
  </si>
  <si>
    <t>PL OLSZTYN01</t>
  </si>
  <si>
    <t>50044-EPP-1-2014-1-PL-EPPKA3-ECHE</t>
  </si>
  <si>
    <t>999853109</t>
  </si>
  <si>
    <t>UNIWERSYTET WARMINSKO MAZURSKI W OLSZTYNIE</t>
  </si>
  <si>
    <t>OCZAPOWSKI STR. 2</t>
  </si>
  <si>
    <t xml:space="preserve">10-719 </t>
  </si>
  <si>
    <t>OLSZTYN</t>
  </si>
  <si>
    <t>PL OLSZTYN05</t>
  </si>
  <si>
    <t>227395-EPP-1-2014-1-PL-EPPKA3-ECHE</t>
  </si>
  <si>
    <t>949602259</t>
  </si>
  <si>
    <t>WYZSZA SZKOLA INFORMATYKI I EKONOMII TOWARZYSTWA WIEDZY POWSZECHNEJ</t>
  </si>
  <si>
    <t>JAGIELLONSKA 59</t>
  </si>
  <si>
    <t>10-283</t>
  </si>
  <si>
    <t>PL OLSZTYN06</t>
  </si>
  <si>
    <t>228677-EPP-1-2014-1-PL-EPPKA3-ECHE</t>
  </si>
  <si>
    <t>932670715</t>
  </si>
  <si>
    <t>WYZSZA SZKOLA INFORMATYKI I ZARZADZANIA IM. PROF. TADEUSZA KOTARBINSKIEGO</t>
  </si>
  <si>
    <t>ARTYLERYJSKA 3F</t>
  </si>
  <si>
    <t>10-165</t>
  </si>
  <si>
    <t>PL OLSZTYN07</t>
  </si>
  <si>
    <t>261654-EPP-1-2014-1-PL-EPPKA3-ECHE</t>
  </si>
  <si>
    <t>949152082</t>
  </si>
  <si>
    <t>OLSZTYNSKA SZKOLA WYZSZA IM. JOZEFA RUSIECKIEGO</t>
  </si>
  <si>
    <t>BYDGOSKA/33</t>
  </si>
  <si>
    <t>10-243</t>
  </si>
  <si>
    <t>51412-EPP-1-2014-1-PL-EPPKA3-ECHE</t>
  </si>
  <si>
    <t>996872396</t>
  </si>
  <si>
    <t>UNIWERSYTET OPOLSKI</t>
  </si>
  <si>
    <t>PL. KOPERNIKA 11A</t>
  </si>
  <si>
    <t>OPOLE</t>
  </si>
  <si>
    <t>PL OPOLE02</t>
  </si>
  <si>
    <t>74388-EPP-1-2014-1-PL-EPPKA3-ECHE</t>
  </si>
  <si>
    <t>999879202</t>
  </si>
  <si>
    <t>POLITECHNIKA OPOLSKA</t>
  </si>
  <si>
    <t>PRÓSZKOWSKA 76</t>
  </si>
  <si>
    <t>45-758</t>
  </si>
  <si>
    <t>PL OPOLE04</t>
  </si>
  <si>
    <t>270662-EPP-1-2016-1-PL-EPPKA3-ECHE</t>
  </si>
  <si>
    <t>929327707</t>
  </si>
  <si>
    <t>PANSTWOWA MEDYCZNA WYZSZA SZKOLA ZAWODOWA W OPOLU</t>
  </si>
  <si>
    <t>Katowicka 68</t>
  </si>
  <si>
    <t>45-060</t>
  </si>
  <si>
    <t>PL OSTROLE01</t>
  </si>
  <si>
    <t>239481-EPP-1-2014-1-PL-EPPKA3-ECHE</t>
  </si>
  <si>
    <t>949264990</t>
  </si>
  <si>
    <t>WYZSZA SZKOLA EKONOMICZNO - SPOLECZNA W OSTROLECE</t>
  </si>
  <si>
    <t>KOLOBRZESKA 15</t>
  </si>
  <si>
    <t>07-410</t>
  </si>
  <si>
    <t>OSTROLEKA</t>
  </si>
  <si>
    <t>PL OSTROLE02</t>
  </si>
  <si>
    <t>271056-EPP-1-2016-1-PL-EPPKA3-ECHE</t>
  </si>
  <si>
    <t>928479345</t>
  </si>
  <si>
    <t>WYZSZA SZKOLA ADMINISTRACJI PUBLICZNEJ W OSTROLECE</t>
  </si>
  <si>
    <t>Korczaka 73</t>
  </si>
  <si>
    <t>07-409</t>
  </si>
  <si>
    <t>PL OSTROWI01</t>
  </si>
  <si>
    <t>224578-EPP-1-2014-1-PL-EPPKA3-ECHE</t>
  </si>
  <si>
    <t>948827617</t>
  </si>
  <si>
    <t>WYZSZA SZKOLA BIZNESU I PRZEDSIEBIORCZOSCI</t>
  </si>
  <si>
    <t xml:space="preserve">12, AKADEMICKA STREET </t>
  </si>
  <si>
    <t>27-400</t>
  </si>
  <si>
    <t>OSTROWIEC SWIETOKRZYSKI</t>
  </si>
  <si>
    <t>PL OSWIECI01</t>
  </si>
  <si>
    <t>241437-EPP-1-2014-1-PL-EPPKA3-ECHE</t>
  </si>
  <si>
    <t>944798625</t>
  </si>
  <si>
    <t>PANSTWOWA WYZSZA SZKOLA ZAWODOWA IM. RTM. WITOLDA PILECKIEGO W OSWIECIMIU</t>
  </si>
  <si>
    <t>Kolbego 8</t>
  </si>
  <si>
    <t>42-674</t>
  </si>
  <si>
    <t>KAMIENIEC</t>
  </si>
  <si>
    <t>PL PILA02</t>
  </si>
  <si>
    <t>235801-EPP-1-2014-1-PL-EPPKA3-ECHE</t>
  </si>
  <si>
    <t>947656924</t>
  </si>
  <si>
    <t>PANSTWOWA WYZSZA SZKOLA ZAWODOWA IM. STANISLAWA STASZICA W PILE</t>
  </si>
  <si>
    <t>10, UL. PODCHORĄŻYCH</t>
  </si>
  <si>
    <t>64-920</t>
  </si>
  <si>
    <t>PIŁA</t>
  </si>
  <si>
    <t>PL PIOTRKO01</t>
  </si>
  <si>
    <t>237519-EPP-1-2014-1-PL-EPPKA3-ECHE</t>
  </si>
  <si>
    <t>949512728</t>
  </si>
  <si>
    <t>WYZSZA SZKOLA HANDLOWA IM. KROLA STEFANA BATOREGO W PIOTRKOWIE TRYBUNALSKIM</t>
  </si>
  <si>
    <t>SŁONECZNA 1</t>
  </si>
  <si>
    <t>97-300</t>
  </si>
  <si>
    <t>PIOTRKÓW TRYBUNALSKI</t>
  </si>
  <si>
    <t>PL PLOCK01</t>
  </si>
  <si>
    <t>222229-EPP-1-2014-1-PL-EPPKA3-ECHE</t>
  </si>
  <si>
    <t>918478160</t>
  </si>
  <si>
    <t>SZKOLA WYZSZA IM. PAWLA WLODKOWICA</t>
  </si>
  <si>
    <t>KILINSKIEGO 12</t>
  </si>
  <si>
    <t>09-402</t>
  </si>
  <si>
    <t>PŁOCK</t>
  </si>
  <si>
    <t>PL PLOCK02</t>
  </si>
  <si>
    <t>260562-EPP-1-2014-1-PL-EPPKA3-ECHE</t>
  </si>
  <si>
    <t>949295448</t>
  </si>
  <si>
    <t>PANSTWOWA WYZSZA SZKOLA ZAWODOWA W PLOCKU</t>
  </si>
  <si>
    <t>PLAC DĄBROWSKIEGO 2</t>
  </si>
  <si>
    <t>46844-EPP-1-2014-1-PL-EPPKA3-ECHE</t>
  </si>
  <si>
    <t>999886865</t>
  </si>
  <si>
    <t>Wieniawskiego 1</t>
  </si>
  <si>
    <t>POZNAN</t>
  </si>
  <si>
    <t>70647-EPP-1-2014-1-PL-EPPKA3-ECHE</t>
  </si>
  <si>
    <t>999659691</t>
  </si>
  <si>
    <t>PL. MARII SKŁODOWSKIEJ-CURIE 5</t>
  </si>
  <si>
    <t>59287-EPP-1-2014-1-PL-EPPKA3-ECHE</t>
  </si>
  <si>
    <t>999839723</t>
  </si>
  <si>
    <t>UNIWERSYTET EKONOMICZNY W POZNANIU</t>
  </si>
  <si>
    <t>PL POZNAN04</t>
  </si>
  <si>
    <t>45060-EPP-1-2014-1-PL-EPPKA3-ECHE</t>
  </si>
  <si>
    <t>999880463</t>
  </si>
  <si>
    <t>UNIWERSYTET PRZYRODNICZY W POZNANIU</t>
  </si>
  <si>
    <t>ul. Wojska Polskiego 28</t>
  </si>
  <si>
    <t>60-637</t>
  </si>
  <si>
    <t>78030-EPP-1-2014-1-PL-EPPKA3-ECHE</t>
  </si>
  <si>
    <t>999455215</t>
  </si>
  <si>
    <t>UNIWERSYTET MEDYCZNY IM KAROLA MARCINKOWSKIEGO W POZNANIU</t>
  </si>
  <si>
    <t>Fredry 10</t>
  </si>
  <si>
    <t>PL POZNAN06</t>
  </si>
  <si>
    <t>103558-EPP-1-2014-1-PL-EPPKA3-ECHE</t>
  </si>
  <si>
    <t>949612444</t>
  </si>
  <si>
    <t>AKADEMIA MUZYCZNA IM.I. J. PADEREWSKIEGO W POZNANIU</t>
  </si>
  <si>
    <t>SWIETY MARCIN 87</t>
  </si>
  <si>
    <t>61-808</t>
  </si>
  <si>
    <t>PL POZNAN08</t>
  </si>
  <si>
    <t>59563-EPP-1-2014-1-PL-EPPKA3-ECHE</t>
  </si>
  <si>
    <t>998821805</t>
  </si>
  <si>
    <t>AKADEMIA WYCHOWANIA FIZYCZNEGO IM EUGENIUSZA PIASECKIEGO</t>
  </si>
  <si>
    <t>Krolowej Jadwigi 27/39</t>
  </si>
  <si>
    <t>61-871</t>
  </si>
  <si>
    <t>PL POZNAN10</t>
  </si>
  <si>
    <t>76473-EPP-1-2014-1-PL-EPPKA3-ECHE</t>
  </si>
  <si>
    <t>949622338</t>
  </si>
  <si>
    <t>WYZSZA SZKOLA HOTELARSTWA I GASTRONOMII</t>
  </si>
  <si>
    <t>19, NIESZAWSKA STREET</t>
  </si>
  <si>
    <t>61-022</t>
  </si>
  <si>
    <t>PL POZNAN12</t>
  </si>
  <si>
    <t>59099-EPP-1-2014-1-PL-EPPKA3-ECHE</t>
  </si>
  <si>
    <t>945518268</t>
  </si>
  <si>
    <t>UNIWERSYTET ARTYSTYCZNY W POZNANIU</t>
  </si>
  <si>
    <t>ALEJE MARCINKOWSKIEGO 29191</t>
  </si>
  <si>
    <t>60-697</t>
  </si>
  <si>
    <t xml:space="preserve">POZNAN </t>
  </si>
  <si>
    <t>PL POZNAN13</t>
  </si>
  <si>
    <t>70650-EPP-1-2014-1-PL-EPPKA3-ECHE</t>
  </si>
  <si>
    <t>949191367</t>
  </si>
  <si>
    <t>WYZSZA SZKOLA BANKOWA W POZNANIU</t>
  </si>
  <si>
    <t xml:space="preserve">AL. NIEPODLEGŁOŚCI2 </t>
  </si>
  <si>
    <t>PL 61-874</t>
  </si>
  <si>
    <t>PL POZNAN14</t>
  </si>
  <si>
    <t>223755-EPP-1-2014-1-PL-EPPKA3-ECHE</t>
  </si>
  <si>
    <t>949620495</t>
  </si>
  <si>
    <t>WYZSZA SZKOLA HANDLU I USLUG W POZNANIU</t>
  </si>
  <si>
    <t>ul. Zwierzyniecka 13-15</t>
  </si>
  <si>
    <t>60 - 813</t>
  </si>
  <si>
    <t>PL POZNAN15</t>
  </si>
  <si>
    <t>222061-EPP-1-2014-1-PL-EPPKA3-ECHE</t>
  </si>
  <si>
    <t>948972826</t>
  </si>
  <si>
    <t>WYZSZA SZKOLA KOMUNIKACJI I ZARZADZANIA</t>
  </si>
  <si>
    <t>RÓŻANA 17A</t>
  </si>
  <si>
    <t>61-577</t>
  </si>
  <si>
    <t>227500-EPP-1-2014-1-PL-EPPKA3-ECHE</t>
  </si>
  <si>
    <t>946942810</t>
  </si>
  <si>
    <t>COLLEGIUM DA VINCI</t>
  </si>
  <si>
    <t>UL. GEN. TADEUSZA KUTRZEBY 10</t>
  </si>
  <si>
    <t>PL POZNAN17</t>
  </si>
  <si>
    <t>220688-EPP-1-2014-1-PL-EPPKA3-ECHE</t>
  </si>
  <si>
    <t>949647170</t>
  </si>
  <si>
    <t>WYZSZA SZKOLA UMIEJETNOSCI SPOLECZNYCH</t>
  </si>
  <si>
    <t>Glogowska 26</t>
  </si>
  <si>
    <t>60-734</t>
  </si>
  <si>
    <t>PL POZNAN19</t>
  </si>
  <si>
    <t>220122-EPP-1-2014-1-PL-EPPKA3-ECHE</t>
  </si>
  <si>
    <t>948208854</t>
  </si>
  <si>
    <t>WYZSZA SZKOLA JEZYKOW OBCYCH IM. SAMUELA BOGUMILA LINDEGO</t>
  </si>
  <si>
    <t>SW. MARCIN 59</t>
  </si>
  <si>
    <t>61-806</t>
  </si>
  <si>
    <t>PL POZNAN21</t>
  </si>
  <si>
    <t>238497-EPP-1-2014-1-PL-EPPKA3-ECHE</t>
  </si>
  <si>
    <t>949638246</t>
  </si>
  <si>
    <t>EUROPEJSKA WYZSZA SZKOLA BIZNESU</t>
  </si>
  <si>
    <t>18, NIEDZIAŁKOWSKIEGO</t>
  </si>
  <si>
    <t>61-579</t>
  </si>
  <si>
    <t>PL POZNAN22</t>
  </si>
  <si>
    <t>223329-EPP-1-2014-1-PL-EPPKA3-ECHE</t>
  </si>
  <si>
    <t>996433956</t>
  </si>
  <si>
    <t>WYZSZA SZKOLA LOGISTYKI Z SIEDZIBA W POZNANIU</t>
  </si>
  <si>
    <t>UL. E. ESTKOWSKIEGO 6</t>
  </si>
  <si>
    <t>61-755</t>
  </si>
  <si>
    <t>PL POZNAN24</t>
  </si>
  <si>
    <t>243583-EPP-1-2014-1-PL-EPPKA3-ECHE</t>
  </si>
  <si>
    <t>949496238</t>
  </si>
  <si>
    <t>WYZSZA SZKOLA EDUKACJI I TERAPII IM. PROF. KAZIMIERY MILANOWSKIEJ</t>
  </si>
  <si>
    <t>22 GRABOWA</t>
  </si>
  <si>
    <t>61-473</t>
  </si>
  <si>
    <t>PL POZNAN25</t>
  </si>
  <si>
    <t>248923-EPP-1-2014-1-PL-EPPKA3-ECHE</t>
  </si>
  <si>
    <t>949342590</t>
  </si>
  <si>
    <t>WYZSZA SZKOLA BEZPIECZENSTWA Z SIEDZIBA W POZNANIU</t>
  </si>
  <si>
    <t>UL. ELIZY ORZESZKOWEJ 1</t>
  </si>
  <si>
    <t>60-778</t>
  </si>
  <si>
    <t>PL POZNAN27</t>
  </si>
  <si>
    <t>270179-EPP-1-2015-1-PL-EPPKA3-ECHE</t>
  </si>
  <si>
    <t>938921783</t>
  </si>
  <si>
    <t>WYZSZA SZKOLA UNI-TERRA W POZNANIU</t>
  </si>
  <si>
    <t>Pradzynskiego 53</t>
  </si>
  <si>
    <t>61-527</t>
  </si>
  <si>
    <t>PL POZNAN28</t>
  </si>
  <si>
    <t>270703-EPP-1-2016-1-PL-EPPKA3-ECHE</t>
  </si>
  <si>
    <t>942899656</t>
  </si>
  <si>
    <t>Wyzsza Szkola Pedagogiki i Administracji im. Mieszka I w Poznaniu</t>
  </si>
  <si>
    <t>ul. Bulgarska 55</t>
  </si>
  <si>
    <t>60-320</t>
  </si>
  <si>
    <t>PL PRZEMYS01</t>
  </si>
  <si>
    <t>227209-EPP-1-2014-1-PL-EPPKA3-ECHE</t>
  </si>
  <si>
    <t>949286330</t>
  </si>
  <si>
    <t>WYZSZA SZKOLA PRAWA I ADMINISTRACJI RZESZOWSKA SZKOLA WYZSZA</t>
  </si>
  <si>
    <t>WYBRZEŻE OJCA ŚWIETEGO JANA PAWŁA II 2</t>
  </si>
  <si>
    <t>37-700</t>
  </si>
  <si>
    <t>PRZEMYŚL</t>
  </si>
  <si>
    <t>PL PRZEMYS02</t>
  </si>
  <si>
    <t>240735-EPP-1-2014-1-PL-EPPKA3-ECHE</t>
  </si>
  <si>
    <t>949367325</t>
  </si>
  <si>
    <t>PANSTWOWA WYZSZA SZKOLA WSCHODNIOEUROPEJSKA W PRZEMYSLU</t>
  </si>
  <si>
    <t>UL TYMONA TERLECKIEGO 6</t>
  </si>
  <si>
    <t>PL PULTUSK01</t>
  </si>
  <si>
    <t>102722-EPP-1-2014-1-PL-EPPKA3-ECHE</t>
  </si>
  <si>
    <t>986274467</t>
  </si>
  <si>
    <t>AKADEMIA HUMANISTYCZNA IM. ALEKSANDRA GIEYSZTORA</t>
  </si>
  <si>
    <t>Daszynskiego 17</t>
  </si>
  <si>
    <t>06-100</t>
  </si>
  <si>
    <t>PULTUSK</t>
  </si>
  <si>
    <t>PL RACIBOR01</t>
  </si>
  <si>
    <t>240365-EPP-1-2014-1-PL-EPPKA3-ECHE</t>
  </si>
  <si>
    <t>946626008</t>
  </si>
  <si>
    <t>PANSTWOWA WYZSZA SZKOLA ZAWODOWA W RACIBORZU</t>
  </si>
  <si>
    <t>JULIUSZA SŁOWACKIEGO 55</t>
  </si>
  <si>
    <t>47-400</t>
  </si>
  <si>
    <t>RACIBÓRZ</t>
  </si>
  <si>
    <t>PL RADOM01</t>
  </si>
  <si>
    <t>53053-EPP-1-2014-1-PL-EPPKA3-ECHE</t>
  </si>
  <si>
    <t>946599042</t>
  </si>
  <si>
    <t>UNIWERSYTET TECHNOLOGICZNO - HUMANISTYCZNY IM. KAZIMIERZA PULASKIEGO W RADOMIU</t>
  </si>
  <si>
    <t>MALCZEWSKIEGO 29</t>
  </si>
  <si>
    <t>26-600</t>
  </si>
  <si>
    <t xml:space="preserve">RADOM </t>
  </si>
  <si>
    <t>PL RADOM03</t>
  </si>
  <si>
    <t>210440-EPP-1-2014-1-PL-EPPKA3-ECHE</t>
  </si>
  <si>
    <t>941736044</t>
  </si>
  <si>
    <t>RADOMSKA SZKOLA WYZSZA</t>
  </si>
  <si>
    <t>Zubrzyckiego 2</t>
  </si>
  <si>
    <t>RADOM</t>
  </si>
  <si>
    <t>PL RADOM04</t>
  </si>
  <si>
    <t>221723-EPP-1-2014-1-PL-EPPKA3-ECHE</t>
  </si>
  <si>
    <t>946544043</t>
  </si>
  <si>
    <t>WYZSZA SZKOLA HANDLOWA</t>
  </si>
  <si>
    <t xml:space="preserve">61A TRAUGUTTA </t>
  </si>
  <si>
    <t>PL RADOM07</t>
  </si>
  <si>
    <t>257008-EPP-1-2014-1-PL-EPPKA3-ECHE</t>
  </si>
  <si>
    <t>943183187</t>
  </si>
  <si>
    <t>EUROPEJSKA UCZELNIA SPOLECZNO- TECHNICZNA W RADOMIU</t>
  </si>
  <si>
    <t>UL. WODNA 13/21</t>
  </si>
  <si>
    <t>26-600 Radom</t>
  </si>
  <si>
    <t>PL ROPCZYC01</t>
  </si>
  <si>
    <t>228207-EPP-1-2014-1-PL-EPPKA3-ECHE</t>
  </si>
  <si>
    <t>949649304</t>
  </si>
  <si>
    <t>WYZSZA SZKOLA INZYNIERYJNO - EKONOMICZNA Z SIEDZIBA W RZESZOWIE</t>
  </si>
  <si>
    <t>MIŁOCIŃSKA 40</t>
  </si>
  <si>
    <t xml:space="preserve">35-232 </t>
  </si>
  <si>
    <t>RZESZÓW</t>
  </si>
  <si>
    <t>PL RZESZOW01</t>
  </si>
  <si>
    <t>44230-EPP-1-2014-1-PL-EPPKA3-ECHE</t>
  </si>
  <si>
    <t>999886186</t>
  </si>
  <si>
    <t>POLITECHNIKA RZESZOWSKA IM IGNACEGO  LUKASIEWICZA PRZ</t>
  </si>
  <si>
    <t>AL POWSTANCOW WARSZAWY 12</t>
  </si>
  <si>
    <t>35 959</t>
  </si>
  <si>
    <t>RZESZOW</t>
  </si>
  <si>
    <t>PL RZESZOW02</t>
  </si>
  <si>
    <t>67307-EPP-1-2014-1-PL-EPPKA3-ECHE</t>
  </si>
  <si>
    <t>984448830</t>
  </si>
  <si>
    <t>UNIWERSYTET RZESZOWSKI</t>
  </si>
  <si>
    <t>Rejtana 16C</t>
  </si>
  <si>
    <t>35-959</t>
  </si>
  <si>
    <t>Rzeszow</t>
  </si>
  <si>
    <t>PL RZESZOW03</t>
  </si>
  <si>
    <t>84209-EPP-1-2014-1-PL-EPPKA3-ECHE</t>
  </si>
  <si>
    <t>970384412</t>
  </si>
  <si>
    <t>WYZSZA SZKOLA INFORMATYKI I ZARZADZANIA Z SIEDZIBA W RZESZOWIE</t>
  </si>
  <si>
    <t>2, SUCHARSKIEGO STREET</t>
  </si>
  <si>
    <t>35-225</t>
  </si>
  <si>
    <t>PL SANDOMI02</t>
  </si>
  <si>
    <t>269906-EPP-1-2015-1-PL-EPPKA3-ECHE</t>
  </si>
  <si>
    <t>939868600</t>
  </si>
  <si>
    <t>Panstwowa Wyzsza Szkola Zawodowa w Sandomierzu</t>
  </si>
  <si>
    <t>Schinzla 13a</t>
  </si>
  <si>
    <t>27-600</t>
  </si>
  <si>
    <t>Sandomierz</t>
  </si>
  <si>
    <t>PL SANOK01</t>
  </si>
  <si>
    <t>253493-EPP-1-2014-1-PL-EPPKA3-ECHE</t>
  </si>
  <si>
    <t>944395396</t>
  </si>
  <si>
    <t>PANSTWOWA WYZSZA SZKOLA ZAWODOWA IM. JANA GRODKA W SANOKU</t>
  </si>
  <si>
    <t>MICKIEWICZA 21</t>
  </si>
  <si>
    <t>38-500</t>
  </si>
  <si>
    <t>SANOK</t>
  </si>
  <si>
    <t>102491-EPP-1-2014-1-PL-EPPKA3-ECHE</t>
  </si>
  <si>
    <t>998564076</t>
  </si>
  <si>
    <t xml:space="preserve">KONARSKIEGO 2 </t>
  </si>
  <si>
    <t>08-110</t>
  </si>
  <si>
    <t>PL SIEDLCE03</t>
  </si>
  <si>
    <t>270903-EPP-1-2016-1-PL-EPPKA3-ECHE</t>
  </si>
  <si>
    <t>936684866</t>
  </si>
  <si>
    <t>Collegium Mazovia Innowacyjna Szkola Wyzsza</t>
  </si>
  <si>
    <t>Sokolowska 161</t>
  </si>
  <si>
    <t>Siedlce</t>
  </si>
  <si>
    <t>PL SKIERNI02</t>
  </si>
  <si>
    <t>268552-EPP-1-2014-1-PL-EPPKA3-ECHE</t>
  </si>
  <si>
    <t>949366840</t>
  </si>
  <si>
    <t>PANSTWOWA WYZSZA SZKOLA ZAWODOWA W SKIERNIEWICACH</t>
  </si>
  <si>
    <t>64C, BATOREGO</t>
  </si>
  <si>
    <t>96-100</t>
  </si>
  <si>
    <t>SKIERNIEWICE</t>
  </si>
  <si>
    <t>222692-EPP-1-2014-1-PL-EPPKA3-ECHE</t>
  </si>
  <si>
    <t>952089048</t>
  </si>
  <si>
    <t>AKADEMIA POMORSKA W SLUPSKU</t>
  </si>
  <si>
    <t>UL. ARCISZEWSKIEGO 22A</t>
  </si>
  <si>
    <t>76-200 SŁUPSK</t>
  </si>
  <si>
    <t>SŁUPSK</t>
  </si>
  <si>
    <t>PL SOPOT01</t>
  </si>
  <si>
    <t>222005-EPP-1-2014-1-PL-EPPKA3-ECHE</t>
  </si>
  <si>
    <t>949477711</t>
  </si>
  <si>
    <t>SOPOCKA SZKOLA WYZSZA</t>
  </si>
  <si>
    <t>UL. RZEMIEŚLNICZA 5</t>
  </si>
  <si>
    <t>80-855</t>
  </si>
  <si>
    <t>SOPOT</t>
  </si>
  <si>
    <t>PL SOSNOWI01</t>
  </si>
  <si>
    <t>223453-EPP-1-2014-1-PL-EPPKA3-ECHE</t>
  </si>
  <si>
    <t>943491356</t>
  </si>
  <si>
    <t>WYZSZA SZKOLA HUMANITAS</t>
  </si>
  <si>
    <t>Kilinskiego 43</t>
  </si>
  <si>
    <t>PL 41-200</t>
  </si>
  <si>
    <t>SOSNOWIEC</t>
  </si>
  <si>
    <t>227566-EPP-1-2014-1-PL-EPPKA3-ECHE</t>
  </si>
  <si>
    <t>949605072</t>
  </si>
  <si>
    <t xml:space="preserve">34-200 </t>
  </si>
  <si>
    <t>SUCHA BESKIDZKA</t>
  </si>
  <si>
    <t>PL SUWALKI03</t>
  </si>
  <si>
    <t>239597-EPP-1-2014-1-PL-EPPKA3-ECHE</t>
  </si>
  <si>
    <t>946383411</t>
  </si>
  <si>
    <t>PANSTWOWA WYZSZA SZKOLA ZAWODOWA IM. PROF. EDWARDA F. SZCZEPANIKA W SUWALKACH</t>
  </si>
  <si>
    <t>UL. NONIEWICZA 10</t>
  </si>
  <si>
    <t>16-400</t>
  </si>
  <si>
    <t xml:space="preserve">SUWALKI </t>
  </si>
  <si>
    <t>48921-EPP-1-2014-1-PL-EPPKA3-ECHE</t>
  </si>
  <si>
    <t>999851460</t>
  </si>
  <si>
    <t>UNIWERSYTET SZCZECINSKI</t>
  </si>
  <si>
    <t>AL. PAPIEŻA JANA PAWŁA II 22A</t>
  </si>
  <si>
    <t>SZCZECIN</t>
  </si>
  <si>
    <t>PL SZCZECI02</t>
  </si>
  <si>
    <t>76314-EPP-1-2014-1-PL-EPPKA3-ECHE</t>
  </si>
  <si>
    <t>992816050</t>
  </si>
  <si>
    <t>ZACHODNIOPOMORSKI UNIWERSYTET TECHNOLOGICZNY W SZCZECINIE</t>
  </si>
  <si>
    <t>AL. PIASTÓW 17</t>
  </si>
  <si>
    <t>70-310</t>
  </si>
  <si>
    <t xml:space="preserve">SZCZECIN </t>
  </si>
  <si>
    <t>PL SZCZECI03</t>
  </si>
  <si>
    <t>104161-EPP-1-2014-1-PL-EPPKA3-ECHE</t>
  </si>
  <si>
    <t>972636267</t>
  </si>
  <si>
    <t>AKADEMIA MORSKA W SZCZECINIE AM</t>
  </si>
  <si>
    <t>WAŁY CHROBREGO 1-2</t>
  </si>
  <si>
    <t>70-500</t>
  </si>
  <si>
    <t>PL SZCZECI05</t>
  </si>
  <si>
    <t>219416-EPP-1-2014-1-PL-EPPKA3-ECHE</t>
  </si>
  <si>
    <t>991609758</t>
  </si>
  <si>
    <t>POMORSKI UNIWERSYTET MEDYCZNY W SZCZECINIE</t>
  </si>
  <si>
    <t>Ul. Rybacka 1</t>
  </si>
  <si>
    <t>70-204</t>
  </si>
  <si>
    <t>PL SZCZECI06</t>
  </si>
  <si>
    <t>68663-EPP-1-2014-1-PL-EPPKA3-ECHE</t>
  </si>
  <si>
    <t>949234144</t>
  </si>
  <si>
    <t>ZACHODNIOPOMORSKA SZKOLA BIZNESU</t>
  </si>
  <si>
    <t>Zolnierska 53</t>
  </si>
  <si>
    <t>71-210</t>
  </si>
  <si>
    <t>PL SZCZECI07</t>
  </si>
  <si>
    <t>216904-EPP-1-2014-1-PL-EPPKA3-ECHE</t>
  </si>
  <si>
    <t>949668607</t>
  </si>
  <si>
    <t>WYZSZA SZKOLA ADMINISTRACJI PUBLICZNEJ</t>
  </si>
  <si>
    <t>UL. SKŁODOWSKIEJ-CURIE 4</t>
  </si>
  <si>
    <t>71-332</t>
  </si>
  <si>
    <t>PL SZCZECI10</t>
  </si>
  <si>
    <t>271102-EPP-1-2016-1-PL-EPPKA3-ECHE</t>
  </si>
  <si>
    <t>929425871</t>
  </si>
  <si>
    <t>WYZSZA SZKOLA INTEGRACJI EUROPEJSKIEJ W SZCZECINIE</t>
  </si>
  <si>
    <t>ADAMA MICKIEWICZA 47</t>
  </si>
  <si>
    <t>70-385</t>
  </si>
  <si>
    <t>PL SZCZECI12</t>
  </si>
  <si>
    <t>270121-EPP-1-2015-1-PL-EPPKA3-ECHE</t>
  </si>
  <si>
    <t>947051256</t>
  </si>
  <si>
    <t>SZCZECINSKA SZKOLA WYZSZA COLLEGIUM BALTICUM</t>
  </si>
  <si>
    <t>Mieszka I 61C</t>
  </si>
  <si>
    <t>71-011</t>
  </si>
  <si>
    <t>PL SZCZECI15</t>
  </si>
  <si>
    <t>261860-EPP-1-2014-1-PL-EPPKA3-ECHE</t>
  </si>
  <si>
    <t>949660847</t>
  </si>
  <si>
    <t>AKADEMIA SZTUKI W SZCZECINIE</t>
  </si>
  <si>
    <t>PL. ORŁA BIAŁEGO 2</t>
  </si>
  <si>
    <t>70-562</t>
  </si>
  <si>
    <t>PL SZCZECI17</t>
  </si>
  <si>
    <t>268102-EPP-1-2014-1-PL-EPPKA3-ECHE</t>
  </si>
  <si>
    <t>949337449</t>
  </si>
  <si>
    <t>WYZSZA SZKOLA JEZYKOW OBCYCH W SZCZECINIE</t>
  </si>
  <si>
    <t>KOLUMBA 86</t>
  </si>
  <si>
    <t>70-035</t>
  </si>
  <si>
    <t>PL SZCZECI18</t>
  </si>
  <si>
    <t>270261-EPP-1-2015-1-PL-EPPKA3-ECHE</t>
  </si>
  <si>
    <t>938889288</t>
  </si>
  <si>
    <t>WYZSZA SZKOLA HUMANISTYCZNA TOWARZYSTWA WIEDZY POWSZECHNEJ</t>
  </si>
  <si>
    <t>Monte Cassino 15</t>
  </si>
  <si>
    <t>70-466</t>
  </si>
  <si>
    <t>PL SZCZYTN02</t>
  </si>
  <si>
    <t>251814-EPP-1-2014-1-PL-EPPKA3-ECHE</t>
  </si>
  <si>
    <t>988361907</t>
  </si>
  <si>
    <t>WYZSZA SZKOLA POLICJI W SZCZYTNIE</t>
  </si>
  <si>
    <t>MARSZAŁKA JÓZEFA PIŁSUDSKIEGO 111</t>
  </si>
  <si>
    <t>12-100</t>
  </si>
  <si>
    <t>SZCZYTNO</t>
  </si>
  <si>
    <t>PL TARNOBR01</t>
  </si>
  <si>
    <t>271173-EPP-1-2016-1-PL-EPPKA3-ECHE</t>
  </si>
  <si>
    <t>930222241</t>
  </si>
  <si>
    <t>STATE HIGHER VOCATIONAL SCHOOL IN TARNOBRZEG</t>
  </si>
  <si>
    <t>Sienkiewicza 50</t>
  </si>
  <si>
    <t>39-400</t>
  </si>
  <si>
    <t>Tarnobrzeg</t>
  </si>
  <si>
    <t>PL TARNOW01</t>
  </si>
  <si>
    <t>212351-EPP-1-2014-1-PL-EPPKA3-ECHE</t>
  </si>
  <si>
    <t>949638440</t>
  </si>
  <si>
    <t>MALOPOLSKA WYZSZA SZKOLA EKONOMICZNA</t>
  </si>
  <si>
    <t>WARYŃSKIEGO 14</t>
  </si>
  <si>
    <t>33-100</t>
  </si>
  <si>
    <t>TARNÓW</t>
  </si>
  <si>
    <t>PL TARNOW02</t>
  </si>
  <si>
    <t>83681-EPP-1-2014-1-PL-EPPKA3-ECHE</t>
  </si>
  <si>
    <t>967256259</t>
  </si>
  <si>
    <t>PANSTWOWA WYZSZA SZKOLA ZAWODOWA W TARNOWIE</t>
  </si>
  <si>
    <t>MICKIEWICZA 8</t>
  </si>
  <si>
    <t>PL 33-100</t>
  </si>
  <si>
    <t>TARNOW</t>
  </si>
  <si>
    <t>46657-EPP-1-2014-1-PL-EPPKA3-ECHE</t>
  </si>
  <si>
    <t>999836619</t>
  </si>
  <si>
    <t>11, GAGARIN ST.</t>
  </si>
  <si>
    <t>TORUŃ</t>
  </si>
  <si>
    <t>PL TORUN02</t>
  </si>
  <si>
    <t>224956-EPP-1-2014-1-PL-EPPKA3-ECHE</t>
  </si>
  <si>
    <t>949649886</t>
  </si>
  <si>
    <t>WYZSZA SZKOLA BANKOWA W TORUNIU</t>
  </si>
  <si>
    <t>MLODZIEZOWA 31A</t>
  </si>
  <si>
    <t>PL TORUN03</t>
  </si>
  <si>
    <t>270206-EPP-1-2015-1-PL-EPPKA3-ECHE</t>
  </si>
  <si>
    <t>938828857</t>
  </si>
  <si>
    <t>KOLEGIUM JAGIELLONSKIE-TORUNSKA SZKOLA WYZSZA</t>
  </si>
  <si>
    <t>MLODZIEZOWA 29</t>
  </si>
  <si>
    <t>TORUN</t>
  </si>
  <si>
    <t>PL TORUN04</t>
  </si>
  <si>
    <t>260315-EPP-1-2014-1-PL-EPPKA3-ECHE</t>
  </si>
  <si>
    <t>949257230</t>
  </si>
  <si>
    <t>WYZSZA SZKOLA KULTURY SPOLECZNEJ I MEDIALNEJ</t>
  </si>
  <si>
    <t>JOZEFA 23/35</t>
  </si>
  <si>
    <t>PL WALBRZY04</t>
  </si>
  <si>
    <t>237605-EPP-1-2014-1-PL-EPPKA3-ECHE</t>
  </si>
  <si>
    <t>949355588</t>
  </si>
  <si>
    <t>PANSTWOWA WYZSZA SZKOLA ZAWODOWA IM. ANGELUSA SILESIUSA W WALBRZYCHU</t>
  </si>
  <si>
    <t>ul. Zamkowa 4</t>
  </si>
  <si>
    <t>58-300</t>
  </si>
  <si>
    <t>WALBRZYCH</t>
  </si>
  <si>
    <t>PL WALCZ01</t>
  </si>
  <si>
    <t>232987-EPP-1-2014-1-PL-EPPKA3-ECHE</t>
  </si>
  <si>
    <t>948474052</t>
  </si>
  <si>
    <t>PANSTWOWA WYZSZA SZKOLA ZAWODOWA W WALCZU</t>
  </si>
  <si>
    <t>UL. BYDGOSKA 50</t>
  </si>
  <si>
    <t>78-600</t>
  </si>
  <si>
    <t>WALCZ</t>
  </si>
  <si>
    <t>45834-EPP-1-2014-1-PL-EPPKA3-ECHE</t>
  </si>
  <si>
    <t>999572294</t>
  </si>
  <si>
    <t>Krakowskie Przedmiescie 26/28</t>
  </si>
  <si>
    <t>PL 00-927</t>
  </si>
  <si>
    <t>50536-EPP-1-2014-1-PL-EPPKA3-ECHE</t>
  </si>
  <si>
    <t>999884052</t>
  </si>
  <si>
    <t>PL.POLITECHNIKI 1</t>
  </si>
  <si>
    <t>PL WARSZAW03</t>
  </si>
  <si>
    <t>43645-EPP-1-2014-1-PL-EPPKA3-ECHE</t>
  </si>
  <si>
    <t>998695705</t>
  </si>
  <si>
    <t>SZKOLA GLOWNA HANDLOWA W WARSZAWIE</t>
  </si>
  <si>
    <t>Al. Niepodleglosci 162</t>
  </si>
  <si>
    <t>02-554</t>
  </si>
  <si>
    <t>PL WARSZAW04</t>
  </si>
  <si>
    <t>221582-EPP-1-2014-1-PL-EPPKA3-ECHE</t>
  </si>
  <si>
    <t>949365579</t>
  </si>
  <si>
    <t>AKADEMIA PEDAGOGIKI SPECJALNEJ IM.MARII GRZEGORZEWSKIEJ</t>
  </si>
  <si>
    <t>UL. SZCZĘŚLIWICKA 40</t>
  </si>
  <si>
    <t>02-353</t>
  </si>
  <si>
    <t>44518-EPP-1-2014-1-PL-EPPKA3-ECHE</t>
  </si>
  <si>
    <t>999865137</t>
  </si>
  <si>
    <t>SZKOLA GLOWNA GOSPODARSTWA WIEJSKIEGO</t>
  </si>
  <si>
    <t>Nowoursynowska 166</t>
  </si>
  <si>
    <t>59128-EPP-1-2014-1-PL-EPPKA3-ECHE</t>
  </si>
  <si>
    <t>999878329</t>
  </si>
  <si>
    <t>61, ZWIRKI I WIGURY STR.</t>
  </si>
  <si>
    <t>WARSAW</t>
  </si>
  <si>
    <t>75065-EPP-1-2014-1-PL-EPPKA3-ECHE</t>
  </si>
  <si>
    <t>996314743</t>
  </si>
  <si>
    <t>Dewajtis 5</t>
  </si>
  <si>
    <t>PL WARSZAW08</t>
  </si>
  <si>
    <t>251553-EPP-1-2014-1-PL-EPPKA3-ECHE</t>
  </si>
  <si>
    <t>946728634</t>
  </si>
  <si>
    <t>CHRZESCIJANSKA AKADEMIA TEOLOGICZNA W WARSZAWIE</t>
  </si>
  <si>
    <t>MIODOWA 21 C</t>
  </si>
  <si>
    <t>00-246</t>
  </si>
  <si>
    <t xml:space="preserve">WARSAW </t>
  </si>
  <si>
    <t>PL WARSZAW09</t>
  </si>
  <si>
    <t>103476-EPP-1-2014-1-PL-EPPKA3-ECHE</t>
  </si>
  <si>
    <t>949293411</t>
  </si>
  <si>
    <t>UNIWERSYTET MUZYCZNY FRYDERYKA CHOPINA</t>
  </si>
  <si>
    <t>Okolnik 2</t>
  </si>
  <si>
    <t>00-368</t>
  </si>
  <si>
    <t>PL WARSZAW10</t>
  </si>
  <si>
    <t>79412-EPP-1-2014-1-PL-EPPKA3-ECHE</t>
  </si>
  <si>
    <t>949363639</t>
  </si>
  <si>
    <t>AKADEMIA SZTUK PIEKNYCH W WARSZAWIE</t>
  </si>
  <si>
    <t>Krakowskie Przedmiescie 5</t>
  </si>
  <si>
    <t>00-068</t>
  </si>
  <si>
    <t>PL WARSZAW11</t>
  </si>
  <si>
    <t>225256-EPP-1-2014-1-PL-EPPKA3-ECHE</t>
  </si>
  <si>
    <t>949647267</t>
  </si>
  <si>
    <t>AKADEMIA TEATRALNA IM. ALEKSANDRA ZELWEROWICZA W WARSZAWIE</t>
  </si>
  <si>
    <t>Miodowa 22/24</t>
  </si>
  <si>
    <t>PL WARSZAW12</t>
  </si>
  <si>
    <t>81768-EPP-1-2014-1-PL-EPPKA3-ECHE</t>
  </si>
  <si>
    <t>949636112</t>
  </si>
  <si>
    <t>AKADEMIA WYCHOWANIA FIZYCZNEGO JOZEFA PILSUDSKIEGO W WARSZAWIE</t>
  </si>
  <si>
    <t>MARYMONCKA 34</t>
  </si>
  <si>
    <t>00-968</t>
  </si>
  <si>
    <t>WARSZAWA (WARSAW)</t>
  </si>
  <si>
    <t>PL WARSZAW14</t>
  </si>
  <si>
    <t>216170-EPP-1-2014-1-PL-EPPKA3-ECHE</t>
  </si>
  <si>
    <t>952136287</t>
  </si>
  <si>
    <t>UCZELNIA LAZARSKIEGO</t>
  </si>
  <si>
    <t>SWIERADOWSKA 43</t>
  </si>
  <si>
    <t>02-662</t>
  </si>
  <si>
    <t>100086-EPP-1-2014-1-PL-EPPKA3-ECHE</t>
  </si>
  <si>
    <t>938926148</t>
  </si>
  <si>
    <t>UCZELNIA TECHNICZNO-HANDLOWA IM. HELENY CHODKOWSKIEJ</t>
  </si>
  <si>
    <t>AL.JEROZOLIMSKIE 200</t>
  </si>
  <si>
    <t>59115-EPP-1-2014-1-PL-EPPKA3-ECHE</t>
  </si>
  <si>
    <t>997317432</t>
  </si>
  <si>
    <t>AKADEMIA LEONA KOZMINSKIEGO</t>
  </si>
  <si>
    <t>59 JAGIELLONSKA STR.</t>
  </si>
  <si>
    <t>03-301</t>
  </si>
  <si>
    <t>PL WARSZAW22</t>
  </si>
  <si>
    <t>254965-EPP-1-2014-1-PL-EPPKA3-ECHE</t>
  </si>
  <si>
    <t>998800271</t>
  </si>
  <si>
    <t>INSTYTUT FIZYKI POLSKIEJ AKADEMII NAUK</t>
  </si>
  <si>
    <t>AL. LOTNIKOW 32/46</t>
  </si>
  <si>
    <t>02-668</t>
  </si>
  <si>
    <t>PL WARSZAW23</t>
  </si>
  <si>
    <t>59501-EPP-1-2014-1-PL-EPPKA3-ECHE</t>
  </si>
  <si>
    <t>949026855</t>
  </si>
  <si>
    <t>WYZSZA SZKOLA PEDAGOGICZNA IM. JANUSZA KORCZAKA W WARSZAWIE</t>
  </si>
  <si>
    <t>PANDY 13</t>
  </si>
  <si>
    <t>02-202</t>
  </si>
  <si>
    <t>PL WARSZAW26</t>
  </si>
  <si>
    <t>247555-EPP-1-2014-1-PL-EPPKA3-ECHE</t>
  </si>
  <si>
    <t>945002422</t>
  </si>
  <si>
    <t>WYZSZA SZKOLA MENEDZERSKA W WARSZAWIE</t>
  </si>
  <si>
    <t>UL.KAWĘCZYŃSKA 36</t>
  </si>
  <si>
    <t>03-772</t>
  </si>
  <si>
    <t>PL WARSZAW28</t>
  </si>
  <si>
    <t>77068-EPP-1-2014-1-PL-EPPKA3-ECHE</t>
  </si>
  <si>
    <t>969804449</t>
  </si>
  <si>
    <t>POLSKO JAPONSKA AKADEMIA TECHNIK KOMPUTEROWYCH PJWSTK</t>
  </si>
  <si>
    <t>KOSZYKOWA 86</t>
  </si>
  <si>
    <t>02-008</t>
  </si>
  <si>
    <t>101368-EPP-1-2014-1-PL-EPPKA3-ECHE</t>
  </si>
  <si>
    <t>999887835</t>
  </si>
  <si>
    <t>WOJSKOWA AKADEMIA TECHNICZNA IM.JAROSLAWA DABROWSKIEGO</t>
  </si>
  <si>
    <t>UL. GEN. SYLWESTRA KALISKIEGO 2</t>
  </si>
  <si>
    <t>00-908</t>
  </si>
  <si>
    <t>PL WARSZAW35</t>
  </si>
  <si>
    <t>102575-EPP-1-2014-1-PL-EPPKA3-ECHE</t>
  </si>
  <si>
    <t>999837395</t>
  </si>
  <si>
    <t>COLLEGIUM CIVITAS</t>
  </si>
  <si>
    <t>pl Defilad 1</t>
  </si>
  <si>
    <t>00-901</t>
  </si>
  <si>
    <t>PL WARSZAW37</t>
  </si>
  <si>
    <t>210325-EPP-1-2014-1-PL-EPPKA3-ECHE</t>
  </si>
  <si>
    <t>999884634</t>
  </si>
  <si>
    <t>SWPS UNIWERSYTET HUMANISTYCZNOSPOLECZNY</t>
  </si>
  <si>
    <t>Chodakowska 19/31</t>
  </si>
  <si>
    <t>03-815</t>
  </si>
  <si>
    <t>PL WARSZAW41</t>
  </si>
  <si>
    <t>220913-EPP-1-2014-1-PL-EPPKA3-ECHE</t>
  </si>
  <si>
    <t>948783773</t>
  </si>
  <si>
    <t>WYZSZA SZKOLA EKOLOGII I ZARZADZANIA W WARSZAWIE</t>
  </si>
  <si>
    <t>WAWELSKA 14</t>
  </si>
  <si>
    <t>02-061</t>
  </si>
  <si>
    <t>PL WARSZAW46</t>
  </si>
  <si>
    <t>269614-EPP-1-2015-1-PL-EPPKA3-ECHE</t>
  </si>
  <si>
    <t>941323600</t>
  </si>
  <si>
    <t>Wyzsza Szkola Informatyki Stosowanej i Zarzadzania</t>
  </si>
  <si>
    <t>Newelska 6</t>
  </si>
  <si>
    <t>01-447</t>
  </si>
  <si>
    <t>PL WARSZAW53</t>
  </si>
  <si>
    <t>247403-EPP-1-2014-1-PL-EPPKA3-ECHE</t>
  </si>
  <si>
    <t>949645327</t>
  </si>
  <si>
    <t>WARSZAWSKA WYZSZA SZKOLA INFORMATYKI</t>
  </si>
  <si>
    <t>UL. LEWARTOWSKIEGO 17</t>
  </si>
  <si>
    <t>00-169</t>
  </si>
  <si>
    <t>PL WARSZAW56</t>
  </si>
  <si>
    <t>216852-EPP-1-2014-1-PL-EPPKA3-ECHE</t>
  </si>
  <si>
    <t>949365094</t>
  </si>
  <si>
    <t>WYZSZA SZKOLA ZAWODOWA KOSMETYKI I PIELEGNACJI ZDROWIA</t>
  </si>
  <si>
    <t xml:space="preserve">PODWALE 17 </t>
  </si>
  <si>
    <t>00-252</t>
  </si>
  <si>
    <t>PL WARSZAW59</t>
  </si>
  <si>
    <t>221306-EPP-1-2014-1-PL-EPPKA3-ECHE</t>
  </si>
  <si>
    <t>949649110</t>
  </si>
  <si>
    <t>WYZSZA SZKOLA INZYNIERII I ZDROWIA W WARSZAWIE</t>
  </si>
  <si>
    <t>UL. ROSTAFIŃSKICH 4</t>
  </si>
  <si>
    <t xml:space="preserve">02-532 </t>
  </si>
  <si>
    <t>PL WARSZAW61</t>
  </si>
  <si>
    <t>256402-EPP-1-2014-1-PL-EPPKA3-ECHE</t>
  </si>
  <si>
    <t>949436583</t>
  </si>
  <si>
    <t>WSZECHNICA POLSKA SZKOLA WYZSZA W WARSZAWIE</t>
  </si>
  <si>
    <t>THE PALACE OF CULTURE AND SCIENCE, 8TH FLOOR, 1 DEFILAD SQ 1</t>
  </si>
  <si>
    <t>PL WARSZAW62</t>
  </si>
  <si>
    <t>236435-EPP-1-2014-1-PL-EPPKA3-ECHE</t>
  </si>
  <si>
    <t>999483054</t>
  </si>
  <si>
    <t>INSTYTUT FILOZOFII I SOCJOLOGII POLSKIEJ AKADEMII NAUK</t>
  </si>
  <si>
    <t>ul. Nowy Swiat 72</t>
  </si>
  <si>
    <t>00-330</t>
  </si>
  <si>
    <t>PL WARSZAW63</t>
  </si>
  <si>
    <t>241321-EPP-1-2014-1-PL-EPPKA3-ECHE</t>
  </si>
  <si>
    <t>999438628</t>
  </si>
  <si>
    <t>AKADEMIA EKONOMICZNO-HUMANISTYCZNAW WARSZAWIE</t>
  </si>
  <si>
    <t>Pawia Street/55</t>
  </si>
  <si>
    <t>01-030</t>
  </si>
  <si>
    <t>PL WARSZAW64</t>
  </si>
  <si>
    <t>241823-EPP-1-2014-1-PL-EPPKA3-ECHE</t>
  </si>
  <si>
    <t>949562392</t>
  </si>
  <si>
    <t>WYZSZA SZKOLA TECHNOLOGII INFORMATYCZNYCH</t>
  </si>
  <si>
    <t>Pawia Street / 55</t>
  </si>
  <si>
    <t>PL WARSZAW65</t>
  </si>
  <si>
    <t>234545-EPP-1-2014-1-PL-EPPKA3-ECHE</t>
  </si>
  <si>
    <t>949368877</t>
  </si>
  <si>
    <t>WYZSZA SZKOLA ADMINISTRACYJNO-SPOLECZNA W WARSZAWIE</t>
  </si>
  <si>
    <t>GROCHOWSKA 346/348</t>
  </si>
  <si>
    <t>03-838</t>
  </si>
  <si>
    <t>PL WARSZAW66</t>
  </si>
  <si>
    <t>250155-EPP-1-2014-1-PL-EPPKA3-ECHE</t>
  </si>
  <si>
    <t>934495382</t>
  </si>
  <si>
    <t>PAPIESKI WYDZIAL TEOLOGICZNY W WARSZAWIE SEKCJA SW. ANDRZEJA BOBOLI - COLLEGIUM BOBOLANUM</t>
  </si>
  <si>
    <t>RAKOWIECKA 61 STREET</t>
  </si>
  <si>
    <t>02-532</t>
  </si>
  <si>
    <t>PL WARSZAW67</t>
  </si>
  <si>
    <t>251692-EPP-1-2014-1-PL-EPPKA3-ECHE</t>
  </si>
  <si>
    <t>999487807</t>
  </si>
  <si>
    <t>INSTYTUT MATEMATYCZNY POLSKIEJ AKADEMII NAUK</t>
  </si>
  <si>
    <t>SNIADECKICH 8</t>
  </si>
  <si>
    <t>00-956</t>
  </si>
  <si>
    <t>251730-EPP-1-2014-1-PL-EPPKA3-ECHE</t>
  </si>
  <si>
    <t>937440011</t>
  </si>
  <si>
    <t>AKADEMIA SZTUKI WOJENNEJ</t>
  </si>
  <si>
    <t>AL. GEN. CHRUŚCIELA 103</t>
  </si>
  <si>
    <t xml:space="preserve">WARSZAWA </t>
  </si>
  <si>
    <t>PL WARSZAW72</t>
  </si>
  <si>
    <t>257204-EPP-1-2014-1-PL-EPPKA3-ECHE</t>
  </si>
  <si>
    <t>949457244</t>
  </si>
  <si>
    <t>WYZSZA SZKOLA TURYSTYKI I JEZYKOW OBCYCH</t>
  </si>
  <si>
    <t>AL. PRYMASA TYSIĄCLECIA 38 A</t>
  </si>
  <si>
    <t>01-242</t>
  </si>
  <si>
    <t>PL WARSZAW73</t>
  </si>
  <si>
    <t>259704-EPP-1-2014-1-PL-EPPKA3-ECHE</t>
  </si>
  <si>
    <t>999475682</t>
  </si>
  <si>
    <t>THE MAIN SCHOOL OF FIRE SERVICE</t>
  </si>
  <si>
    <t>52/54 SŁOWACKIEGO</t>
  </si>
  <si>
    <t>01 - 629</t>
  </si>
  <si>
    <t>PL WARSZAW74</t>
  </si>
  <si>
    <t>270356-EPP-1-2015-1-PL-EPPKA3-ECHE</t>
  </si>
  <si>
    <t>938920522</t>
  </si>
  <si>
    <t>LINGWISTYCZNA SZKOLA WYZSZA W WARSZAWIE</t>
  </si>
  <si>
    <t>MEHOFFERA 136</t>
  </si>
  <si>
    <t>03-081</t>
  </si>
  <si>
    <t>PL WARSZAW75</t>
  </si>
  <si>
    <t>262246-EPP-1-2014-1-PL-EPPKA3-ECHE</t>
  </si>
  <si>
    <t>944689500</t>
  </si>
  <si>
    <t>WYZSZA SZKOLA PROMOCJI, MEDIOW I SHOW BUSINESSU</t>
  </si>
  <si>
    <t>AL. JEROZOLIMSKIE 44</t>
  </si>
  <si>
    <t xml:space="preserve">00-024 </t>
  </si>
  <si>
    <t>PL WARSZAW76</t>
  </si>
  <si>
    <t>261658-EPP-1-2014-1-PL-EPPKA3-ECHE</t>
  </si>
  <si>
    <t>962876418</t>
  </si>
  <si>
    <t>INSTYTUT BADAN LITERACKICH POLSKIEJ AKADEMII NAUK</t>
  </si>
  <si>
    <t>NOWY SWIAT 72</t>
  </si>
  <si>
    <t>PL WARSZAW77</t>
  </si>
  <si>
    <t>262804-EPP-1-2014-1-PL-EPPKA3-ECHE</t>
  </si>
  <si>
    <t>949508848</t>
  </si>
  <si>
    <t>VIAMODA SZKOLA WYZSZA Z SIEDZIBA W WARSZAWIE</t>
  </si>
  <si>
    <t>PACA 37</t>
  </si>
  <si>
    <t>04-386</t>
  </si>
  <si>
    <t>PL WARSZAW78</t>
  </si>
  <si>
    <t>269494-EPP-1-2014-1-PL-EPPKA3-ECHE</t>
  </si>
  <si>
    <t>950406777</t>
  </si>
  <si>
    <t>AKADEMIA FINANSOW I BIZNESU VISTULAUCZELNIA NIEPANSTWOWA</t>
  </si>
  <si>
    <t>ul. Stoklosy 3</t>
  </si>
  <si>
    <t>PL WARSZAW79</t>
  </si>
  <si>
    <t>268878-EPP-1-2014-1-PL-EPPKA3-ECHE</t>
  </si>
  <si>
    <t>949227063</t>
  </si>
  <si>
    <t>SZKOLA GLOWNA TURYSTYKI I HOTELARSTWA VISTULA</t>
  </si>
  <si>
    <t>UL. STOKŁOSY 3</t>
  </si>
  <si>
    <t xml:space="preserve">02-787 </t>
  </si>
  <si>
    <t>PL WARSZAW80</t>
  </si>
  <si>
    <t>267000-EPP-1-2014-1-PL-EPPKA3-ECHE</t>
  </si>
  <si>
    <t>939082900</t>
  </si>
  <si>
    <t>INSTYTUT ARCHEOLOGII I ETNOLOGII POLSKIEJ AKADEMII NAUK</t>
  </si>
  <si>
    <t>ALEJA SOLIDARNOŚCI 105</t>
  </si>
  <si>
    <t>00-140</t>
  </si>
  <si>
    <t>PL WARSZAW81</t>
  </si>
  <si>
    <t>267426-EPP-1-2014-1-PL-EPPKA3-ECHE</t>
  </si>
  <si>
    <t>999489359</t>
  </si>
  <si>
    <t>INSTYTUT BIOLOGII DOSWIADCZALNEJ IM. M. NENCKIEGO POLSKIEJ AKADEMII NAUK</t>
  </si>
  <si>
    <t>PASTEURA 3</t>
  </si>
  <si>
    <t>02-093</t>
  </si>
  <si>
    <t>PL WARSZAW82</t>
  </si>
  <si>
    <t>268087-EPP-1-2014-1-PL-EPPKA3-ECHE</t>
  </si>
  <si>
    <t>936103448</t>
  </si>
  <si>
    <t>WYZSZA SZKOLA ARTYSTYCZNA W WARSZAWIE</t>
  </si>
  <si>
    <t>UL. SIENNICKA 6A</t>
  </si>
  <si>
    <t>04-005</t>
  </si>
  <si>
    <t>PL WARSZAW83</t>
  </si>
  <si>
    <t>268920-EPP-1-2014-1-PL-EPPKA3-ECHE</t>
  </si>
  <si>
    <t>999464915</t>
  </si>
  <si>
    <t>INSTYTUT CHEMII I TECHNIKI JADROWEJ</t>
  </si>
  <si>
    <t>UL. DORODNA 16</t>
  </si>
  <si>
    <t>03-195</t>
  </si>
  <si>
    <t>PL WARSZAW84</t>
  </si>
  <si>
    <t>269875-EPP-1-2015-1-PL-EPPKA3-ECHE</t>
  </si>
  <si>
    <t>998829274</t>
  </si>
  <si>
    <t>INSTYTUT CHEMII FIZYCZNEJ POLSKIEJ AKADEMII NAUK</t>
  </si>
  <si>
    <t>KASPRZAKA 44/52</t>
  </si>
  <si>
    <t>01224</t>
  </si>
  <si>
    <t>PL WARSZAW85</t>
  </si>
  <si>
    <t>270210-EPP-1-2015-1-PL-EPPKA3-ECHE</t>
  </si>
  <si>
    <t>999561818</t>
  </si>
  <si>
    <t>INSTITUTE OF SLAVIC STUDIES POLISH ACADEMY OF SCIENCES</t>
  </si>
  <si>
    <t>UL.JULIANA BARTOSZEWICZA 1B M 17000</t>
  </si>
  <si>
    <t>00 337</t>
  </si>
  <si>
    <t>PL WARSZAW86</t>
  </si>
  <si>
    <t>270285-EPP-1-2015-1-PL-EPPKA3-ECHE</t>
  </si>
  <si>
    <t>939038765</t>
  </si>
  <si>
    <t>WYZSZA SZKOLA REHABILITACJI Z SIEDZIBA W WARSZAWIE</t>
  </si>
  <si>
    <t>M. KASPRZAKA 49</t>
  </si>
  <si>
    <t>01-234</t>
  </si>
  <si>
    <t>PL WARSZAW87</t>
  </si>
  <si>
    <t>270577-EPP-1-2016-1-PL-EPPKA3-ECHE</t>
  </si>
  <si>
    <t>929785741</t>
  </si>
  <si>
    <t>INSTYTUT HISTORII IM. TADEUSZA MANTEUFFLA POLSKIEJ AKADEMII NAUK</t>
  </si>
  <si>
    <t>Rynek Starego Miasta 29/31</t>
  </si>
  <si>
    <t>00-272</t>
  </si>
  <si>
    <t>PL WARSZAW88</t>
  </si>
  <si>
    <t>271329-EPP-1-2016-1-PL-EPPKA3-ECHE</t>
  </si>
  <si>
    <t>928159439</t>
  </si>
  <si>
    <t>SZKOLA WYZSZA IM. BOGDANA JANSKIEGO</t>
  </si>
  <si>
    <t>CHELMSKA 21A</t>
  </si>
  <si>
    <t>00-724</t>
  </si>
  <si>
    <t>PL WARSZAW89</t>
  </si>
  <si>
    <t>271632-EPP-1-2017-1-PL-EPPKA3-ECHE</t>
  </si>
  <si>
    <t>999850490</t>
  </si>
  <si>
    <t>INSTYTUT MEDYCYNY DOSWIADCZALNEJ I KLINICZNEJ IM MIROSLAWA MOSSAKOWSKIEGO POLSKIEJ AKADEMII NAUK</t>
  </si>
  <si>
    <t>Pawinskiego 5</t>
  </si>
  <si>
    <t>02106</t>
  </si>
  <si>
    <t>PL WARSZAW90</t>
  </si>
  <si>
    <t>272189-EPP-1-2018-1-PL-EPPKA1-ECHE</t>
  </si>
  <si>
    <t>938534947</t>
  </si>
  <si>
    <t>KOLEGIUM EUROPEJSKIE</t>
  </si>
  <si>
    <t>NOWOURSYNOWSKA 84</t>
  </si>
  <si>
    <t>02 797</t>
  </si>
  <si>
    <t>PL WARSZAW91</t>
  </si>
  <si>
    <t>272397-EPP-1-2019-1-PL-EPPKA1-ECHE</t>
  </si>
  <si>
    <t>999868435</t>
  </si>
  <si>
    <t>INSTYTUT BIOCYBERNETYKI I INZYNIERII BIOMEDYCZNEJ IM.MACIEJA NALECZA POLSKIEJ AKADEMII NAUK</t>
  </si>
  <si>
    <t>UL. TROJDENA 4</t>
  </si>
  <si>
    <t>02 109</t>
  </si>
  <si>
    <t>PL WARSZAW92</t>
  </si>
  <si>
    <t>272431-EPP-1-2019-1-PL-EPPKA1-ECHE</t>
  </si>
  <si>
    <t>999454439</t>
  </si>
  <si>
    <t>INSTYTUT PODSTAWOWYCH PROBLEMOW TECHNIKI POLSKIEJ AKADEMII NAUK</t>
  </si>
  <si>
    <t>Adolfa Pawinskiego  5B</t>
  </si>
  <si>
    <t>02-106</t>
  </si>
  <si>
    <t>PL WARSZAW93</t>
  </si>
  <si>
    <t>272636-EPP-1-2019-1-PL-EPPKA1-ECHE</t>
  </si>
  <si>
    <t>907491067</t>
  </si>
  <si>
    <t>Papieski Wydzial Teologiczny w Warszawie, Sekcja sw. Jana Chrzciciela</t>
  </si>
  <si>
    <t>Dewajtis 3</t>
  </si>
  <si>
    <t>PL WARSZAW94</t>
  </si>
  <si>
    <t>272729-EPP-1-2019-1-PL-EPPKA1-ECHE</t>
  </si>
  <si>
    <t>906482946</t>
  </si>
  <si>
    <t>WARSZAWSKA SZKOLA FILMOWA Z SIEDZIBA W WARSZAWIE</t>
  </si>
  <si>
    <t>GENERAŁA JÓZEFA ZAJĄCZKA 7</t>
  </si>
  <si>
    <t>01-518</t>
  </si>
  <si>
    <t>PL WLOCLAW01</t>
  </si>
  <si>
    <t>219120-EPP-1-2014-1-PL-EPPKA3-ECHE</t>
  </si>
  <si>
    <t>949617585</t>
  </si>
  <si>
    <t>KUJAWSKA SZKOLA WYZSZA WE WLOCLAWKU</t>
  </si>
  <si>
    <t>1, PL.WOLNOSCI</t>
  </si>
  <si>
    <t>87-800</t>
  </si>
  <si>
    <t>WŁOCŁAWEK</t>
  </si>
  <si>
    <t>PL WLOCLAW02</t>
  </si>
  <si>
    <t>227901-EPP-1-2014-1-PL-EPPKA3-ECHE</t>
  </si>
  <si>
    <t>949615063</t>
  </si>
  <si>
    <t>PANSTWOWA WYZSZA SZKOLA ZAWODOWA WE WLOCLAWKU</t>
  </si>
  <si>
    <t>3 MAJA 17</t>
  </si>
  <si>
    <t>WLOCLAWEK</t>
  </si>
  <si>
    <t>49729-EPP-1-2014-1-PL-EPPKA3-ECHE</t>
  </si>
  <si>
    <t>999845155</t>
  </si>
  <si>
    <t xml:space="preserve">PL. UNIWERSYTECKI 1 </t>
  </si>
  <si>
    <t xml:space="preserve">50-137 </t>
  </si>
  <si>
    <t>45300-EPP-1-2014-1-PL-EPPKA3-ECHE</t>
  </si>
  <si>
    <t>999845931</t>
  </si>
  <si>
    <t>POLITECHNIKA WROCLAWSKA</t>
  </si>
  <si>
    <t>WYB. WYSPIANSKIEGO 27</t>
  </si>
  <si>
    <t xml:space="preserve">50-370 </t>
  </si>
  <si>
    <t>70670-EPP-1-2014-1-PL-EPPKA3-ECHE</t>
  </si>
  <si>
    <t>990351668</t>
  </si>
  <si>
    <t>PL WROCLAW04</t>
  </si>
  <si>
    <t>43404-EPP-1-2014-1-PL-EPPKA3-ECHE</t>
  </si>
  <si>
    <t>997437809</t>
  </si>
  <si>
    <t>UNIWERSYTET PRZYRODNICZY WE WROCLAWIU</t>
  </si>
  <si>
    <t>UL. CYPRIANA KAMILA NORWIDA  25</t>
  </si>
  <si>
    <t>50 375</t>
  </si>
  <si>
    <t>50416-EPP-1-2014-1-PL-EPPKA3-ECHE</t>
  </si>
  <si>
    <t>998757300</t>
  </si>
  <si>
    <t>UNIWERSYTET MEDYCZNY IM PIASTOW SLASKICH WE WROCLAWIU</t>
  </si>
  <si>
    <t>Pasteura 1</t>
  </si>
  <si>
    <t>50-367</t>
  </si>
  <si>
    <t>PL WROCLAW06</t>
  </si>
  <si>
    <t>46862-EPP-1-2014-1-PL-EPPKA3-ECHE</t>
  </si>
  <si>
    <t>949536978</t>
  </si>
  <si>
    <t>AKADEMIA MUZYCZNA IMIENIA KAROLA LIPINSKIEGO WE WROCLAWIU</t>
  </si>
  <si>
    <t>pl. Jana Pawla II , 2</t>
  </si>
  <si>
    <t>50 043</t>
  </si>
  <si>
    <t>PL WROCLAW07</t>
  </si>
  <si>
    <t>102435-EPP-1-2014-1-PL-EPPKA3-ECHE</t>
  </si>
  <si>
    <t>947269409</t>
  </si>
  <si>
    <t>AKADEMIA SZTUK PIEKNYCH IM.E.GEPPERTA WE WROCLAWIU</t>
  </si>
  <si>
    <t>Plac Polski 3/4</t>
  </si>
  <si>
    <t>50-156</t>
  </si>
  <si>
    <t>PL WROCLAW08</t>
  </si>
  <si>
    <t>77279-EPP-1-2014-1-PL-EPPKA3-ECHE</t>
  </si>
  <si>
    <t>946311243</t>
  </si>
  <si>
    <t>AKADEMIA WYCHOWANIA FIZYCZNEGO WE WROCLAWIU</t>
  </si>
  <si>
    <t>IGNACEGO JANA PADEREWSKIEGO 35</t>
  </si>
  <si>
    <t>51-612</t>
  </si>
  <si>
    <t xml:space="preserve">WROCLAW </t>
  </si>
  <si>
    <t>PL WROCLAW12</t>
  </si>
  <si>
    <t>80408-EPP-1-2014-1-PL-EPPKA3-ECHE</t>
  </si>
  <si>
    <t>949581113</t>
  </si>
  <si>
    <t>WYZSZA SZKOLA HANDLOWA WE WROCLAWIU</t>
  </si>
  <si>
    <t>22 OSTROWSKIEGO STREET</t>
  </si>
  <si>
    <t>53-238</t>
  </si>
  <si>
    <t>PL WROCLAW13</t>
  </si>
  <si>
    <t>217760-EPP-1-2014-1-PL-EPPKA3-ECHE</t>
  </si>
  <si>
    <t>946602146</t>
  </si>
  <si>
    <t>WYZSZA SZKOLA ZARZADZANIA EDUKACJA</t>
  </si>
  <si>
    <t>KRAKOWSKA 56-62</t>
  </si>
  <si>
    <t>50-425</t>
  </si>
  <si>
    <t>WROCŁAW</t>
  </si>
  <si>
    <t>PL WROCLAW14</t>
  </si>
  <si>
    <t>101491-EPP-1-2014-1-PL-EPPKA3-ECHE</t>
  </si>
  <si>
    <t>949122109</t>
  </si>
  <si>
    <t>DOLNOSLASKA SZKOLA WYZSZA</t>
  </si>
  <si>
    <t>Wagonowa 9</t>
  </si>
  <si>
    <t xml:space="preserve">53-609 </t>
  </si>
  <si>
    <t>PL WROCLAW15</t>
  </si>
  <si>
    <t>224215-EPP-1-2014-1-PL-EPPKA3-ECHE</t>
  </si>
  <si>
    <t>939076207</t>
  </si>
  <si>
    <t>WYZSZA SZKOLA BANKOWA WE WROCLAWIU</t>
  </si>
  <si>
    <t>FABRYCZNA 29-31</t>
  </si>
  <si>
    <t>53-609</t>
  </si>
  <si>
    <t>PL WROCLAW16</t>
  </si>
  <si>
    <t>217614-EPP-1-2014-1-PL-EPPKA3-ECHE</t>
  </si>
  <si>
    <t>949203589</t>
  </si>
  <si>
    <t>MIEDZYNARODOWA WYZSZA SZKOLA LOGISTYKI I TRANSPORTU WE WROCLAWIU</t>
  </si>
  <si>
    <t>SOLTYSOWICKA 19 B</t>
  </si>
  <si>
    <t>51-168</t>
  </si>
  <si>
    <t>PL WROCLAW20</t>
  </si>
  <si>
    <t>222063-EPP-1-2014-1-PL-EPPKA3-ECHE</t>
  </si>
  <si>
    <t>949626315</t>
  </si>
  <si>
    <t>WYZSZA SZKOLA FILOLOGICZNA WE WROCLAWIU</t>
  </si>
  <si>
    <t>32 SIENKIEWICZA STREET</t>
  </si>
  <si>
    <t>50-335</t>
  </si>
  <si>
    <t>PL WROCLAW21</t>
  </si>
  <si>
    <t>235719-EPP-1-2014-1-PL-EPPKA3-ECHE</t>
  </si>
  <si>
    <t>948105549</t>
  </si>
  <si>
    <t>EWANGELIKALNA WYZSZA SZKOLA TEOLOGICZNA</t>
  </si>
  <si>
    <t>ul. sw. Jadwigi 12</t>
  </si>
  <si>
    <t>50-266</t>
  </si>
  <si>
    <t>PL WROCLAW22</t>
  </si>
  <si>
    <t>250143-EPP-1-2014-1-PL-EPPKA3-ECHE</t>
  </si>
  <si>
    <t>943471083</t>
  </si>
  <si>
    <t>WROCLAWSKA WYZSZA SZKOLA INFORMATYKI STOSOWANEJ</t>
  </si>
  <si>
    <t>UL. WEJHEROWSKA 28</t>
  </si>
  <si>
    <t>54-239</t>
  </si>
  <si>
    <t>PL WROCLAW23</t>
  </si>
  <si>
    <t>250181-EPP-1-2014-1-PL-EPPKA3-ECHE</t>
  </si>
  <si>
    <t>943242939</t>
  </si>
  <si>
    <t>WYZSZA SZKOLA HUMANISTYCZNA WE WROCLAWIU</t>
  </si>
  <si>
    <t>UL. ROBOTNICZA 70 B</t>
  </si>
  <si>
    <t>53-608</t>
  </si>
  <si>
    <t>PL WROCLAW25</t>
  </si>
  <si>
    <t>259682-EPP-1-2014-1-PL-EPPKA3-ECHE</t>
  </si>
  <si>
    <t>950731533</t>
  </si>
  <si>
    <t>AKADEMIA WOJSK LADOWYCH IMIENIA GENERALA TADEUSZA KOSCIUSZKI</t>
  </si>
  <si>
    <t>CZAJKOWSKIEGO 109</t>
  </si>
  <si>
    <t>51-150</t>
  </si>
  <si>
    <t>PL WROCLAW26</t>
  </si>
  <si>
    <t>262190-EPP-1-2014-1-PL-EPPKA3-ECHE</t>
  </si>
  <si>
    <t>996614182</t>
  </si>
  <si>
    <t>INSTYTUT NISKICH TEMPERATUR I BADAN STRUKTURALNYCH IM. WLODZIMIERZA TRZEBIATOWSKIEGO POLSKIEJ AKADEMII NAUK</t>
  </si>
  <si>
    <t>UL. OKOLNA 2</t>
  </si>
  <si>
    <t>50-422</t>
  </si>
  <si>
    <t>PL WROCLAW27</t>
  </si>
  <si>
    <t>264196-EPP-1-2014-1-PL-EPPKA3-ECHE</t>
  </si>
  <si>
    <t>948681535</t>
  </si>
  <si>
    <t>NIEPUBLICZNA WYZSZA SZKOLA MEDYCZNA WE WROCLAWIU</t>
  </si>
  <si>
    <t>SWIEZA STREET/NR 131</t>
  </si>
  <si>
    <t>54-060 WROCLAW</t>
  </si>
  <si>
    <t>PL WROCLAW28</t>
  </si>
  <si>
    <t>270252-EPP-1-2015-1-PL-EPPKA3-ECHE</t>
  </si>
  <si>
    <t>939877621</t>
  </si>
  <si>
    <t>PAPIESKI WYDZIAL TEOLOGICZNY WE WROCLAWIU</t>
  </si>
  <si>
    <t>Katedralna 9</t>
  </si>
  <si>
    <t>50-328</t>
  </si>
  <si>
    <t>PL WROCLAW29</t>
  </si>
  <si>
    <t>270997-EPP-1-2016-1-PL-EPPKA3-ECHE</t>
  </si>
  <si>
    <t>928562183</t>
  </si>
  <si>
    <t>INSTYTUT IMMUNOLOGII I TERAPII DOSWIADCZALNEJ IM. LUDWIKA HIRSZFELDA POLSKIEJ AKADEMII NAUK</t>
  </si>
  <si>
    <t>Rudolfa Weigla 12</t>
  </si>
  <si>
    <t>53-114</t>
  </si>
  <si>
    <t>PL WROCLAW30</t>
  </si>
  <si>
    <t>271994-EPP-1-2018-1-PL-EPPKA1-ECHE</t>
  </si>
  <si>
    <t>913342107</t>
  </si>
  <si>
    <t>WYZSZA SZKOLA PRAWA</t>
  </si>
  <si>
    <t>UL. SW. JADWIGI 12</t>
  </si>
  <si>
    <t>PL WROCLAW31</t>
  </si>
  <si>
    <t>272708-EPP-1-2019-1-PL-EPPKA1-ECHE</t>
  </si>
  <si>
    <t>906459763</t>
  </si>
  <si>
    <t>Wyzsza Szkola Fizjoterapii we Wroclawiu</t>
  </si>
  <si>
    <t>Kościuszki 4</t>
  </si>
  <si>
    <t>50-038</t>
  </si>
  <si>
    <t>PL ZAMOSC01</t>
  </si>
  <si>
    <t>103864-EPP-1-2014-1-PL-EPPKA3-ECHE</t>
  </si>
  <si>
    <t>947208590</t>
  </si>
  <si>
    <t>WYZSZA SZKOLA ZARZADZANIA I ADMINISTRACJI W ZAMOSCIU</t>
  </si>
  <si>
    <t>4, AKADEMICKA STR</t>
  </si>
  <si>
    <t>22-400</t>
  </si>
  <si>
    <t>ZAMOSC</t>
  </si>
  <si>
    <t>PL ZAMOSC02</t>
  </si>
  <si>
    <t>221576-EPP-1-2014-1-PL-EPPKA3-ECHE</t>
  </si>
  <si>
    <t>949239867</t>
  </si>
  <si>
    <t>WYZSZA SZKOLA HUMANISTYCZNO-EKONOMICZNA IM. JANA ZAMOYSKIEGO Z SIEDZIBA W ZAMOSCIU</t>
  </si>
  <si>
    <t>Koszary 8</t>
  </si>
  <si>
    <t>ZAMOŚĆ</t>
  </si>
  <si>
    <t>PL ZAMOSC03</t>
  </si>
  <si>
    <t>239515-EPP-1-2014-1-PL-EPPKA3-ECHE</t>
  </si>
  <si>
    <t>949536687</t>
  </si>
  <si>
    <t>PANSTWOWA WYZSZA SZKOLA ZAWODOWA IM. SZYMONA SZYMONOWICA W ZAMOSCIU</t>
  </si>
  <si>
    <t>Akademicka 8</t>
  </si>
  <si>
    <t>PL ZIELONA01</t>
  </si>
  <si>
    <t>67893-EPP-1-2014-1-PL-EPPKA3-ECHE</t>
  </si>
  <si>
    <t>995772028</t>
  </si>
  <si>
    <t>UNIWERSYTET ZIELONOGORSKI</t>
  </si>
  <si>
    <t>LICEALNA 9</t>
  </si>
  <si>
    <t>65-417</t>
  </si>
  <si>
    <t>ZIELONA GÓRA</t>
  </si>
  <si>
    <t>51345-EPP-1-2014-1-PT-EPPKA3-ECHE</t>
  </si>
  <si>
    <t>951330411</t>
  </si>
  <si>
    <t>MAIEUTICA COOPERATIVA DE ENSINO SUPERIOR CRL</t>
  </si>
  <si>
    <t>AV. CARLOS OLIVEIRA CAMPOS S/N CASTÊLO DA MAIA</t>
  </si>
  <si>
    <t>AVIOSO (S.PEDRO) MAIA</t>
  </si>
  <si>
    <t>P  MATOSIN01</t>
  </si>
  <si>
    <t>27521-EPP-1-2014-1-PT-EPPKA3-ECHE</t>
  </si>
  <si>
    <t>986162044</t>
  </si>
  <si>
    <t>CENTRO DE INVESTIGACAO E FORMACAO EM ARTES E DESIGN LDA</t>
  </si>
  <si>
    <t>AV. CALOUSTE GULBENKIAN S/N</t>
  </si>
  <si>
    <t>4460-268</t>
  </si>
  <si>
    <t>SENHORA DA HORA - MATOSINHOS</t>
  </si>
  <si>
    <t>P  MONTE-D02</t>
  </si>
  <si>
    <t>62400-EPP-1-2014-1-PT-EPPKA3-ECHE</t>
  </si>
  <si>
    <t>948963902</t>
  </si>
  <si>
    <t>EGAS MONIZ - COOPERATIVA DE ENSINO SUPERIOR, CRL</t>
  </si>
  <si>
    <t>EGAS MONIZ, CRL - CAMPUS UNIVERSITÁRIO QUINTA DA GRANJA MONTE DE CAPARICA</t>
  </si>
  <si>
    <t>2829-511 CAPARICA</t>
  </si>
  <si>
    <t>P  PACOS-D01</t>
  </si>
  <si>
    <t>270100-EPP-1-2015-1-PT-EPPKA3-ECHE</t>
  </si>
  <si>
    <t>947632965</t>
  </si>
  <si>
    <t>FEDESPAB - ASSOCIACAO DE ENSINO E DESENVOLVIMENTO DE PACOS DE BRANDAO</t>
  </si>
  <si>
    <t>Avenida Escolar - Apartado 99</t>
  </si>
  <si>
    <t>4536-906</t>
  </si>
  <si>
    <t>Paços de Brandão</t>
  </si>
  <si>
    <t>P  PORTALE01</t>
  </si>
  <si>
    <t>29198-EPP-1-2014-1-PT-EPPKA3-ECHE</t>
  </si>
  <si>
    <t>949379741</t>
  </si>
  <si>
    <t>INSTITUTO POLITÉCNICO DE PORTALEGRE</t>
  </si>
  <si>
    <t>PRAÇA DO MUNICÍPIO</t>
  </si>
  <si>
    <t>7301-901</t>
  </si>
  <si>
    <t>PORTALEGRE</t>
  </si>
  <si>
    <t>P  PORTIMA02</t>
  </si>
  <si>
    <t>228754-EPP-1-2014-1-PT-EPPKA3-ECHE</t>
  </si>
  <si>
    <t>947313544</t>
  </si>
  <si>
    <t>INSTITUTO SUPERIOR MANUEL TEIXEIRA GOMES -- COFAC</t>
  </si>
  <si>
    <t>Av. Miguel Bombarda, 15</t>
  </si>
  <si>
    <t xml:space="preserve">8500-508 </t>
  </si>
  <si>
    <t>PORTIMÃO</t>
  </si>
  <si>
    <t>29233-EPP-1-2014-1-PT-EPPKA3-ECHE</t>
  </si>
  <si>
    <t>999894916</t>
  </si>
  <si>
    <t>UNIVERSIDADE DO PORTO</t>
  </si>
  <si>
    <t>4099-002</t>
  </si>
  <si>
    <t>29178-EPP-1-2014-1-PT-EPPKA3-ECHE</t>
  </si>
  <si>
    <t>991473861</t>
  </si>
  <si>
    <t>RUA DR ROBERTO FRIAS 712</t>
  </si>
  <si>
    <t>4200 465</t>
  </si>
  <si>
    <t xml:space="preserve">Porto  </t>
  </si>
  <si>
    <t>29200-EPP-1-2014-1-PT-EPPKA3-ECHE</t>
  </si>
  <si>
    <t>949569861</t>
  </si>
  <si>
    <t>UNIVERSIDADE PORTUCALENSE INFANTE D HENRIQUE-COOPERATIVA DE ENSINO SUPERIOR CRL</t>
  </si>
  <si>
    <t>RUA DR. ANTÓNIO BERNARDINO DE ALMEIDA, 541/619</t>
  </si>
  <si>
    <t xml:space="preserve">4200-072 </t>
  </si>
  <si>
    <t>220830-EPP-1-2014-1-PT-EPPKA3-ECHE</t>
  </si>
  <si>
    <t>949610504</t>
  </si>
  <si>
    <t>ESCOLA SUPERIOR ARTÍSTICA DO PORTO</t>
  </si>
  <si>
    <t>Rua do Infante D. Henrique, 131</t>
  </si>
  <si>
    <t>4050-298</t>
  </si>
  <si>
    <t>P  PORTO11</t>
  </si>
  <si>
    <t>29254-EPP-1-2014-1-PT-EPPKA3-ECHE</t>
  </si>
  <si>
    <t>949054500</t>
  </si>
  <si>
    <t>COOPERATIVA DE ENSINO SUPERIOR DE SERVIÇO SOCIAL</t>
  </si>
  <si>
    <t>AV. DR. MANUEL TEIXEIRA RUELA, 370</t>
  </si>
  <si>
    <t>4460-362</t>
  </si>
  <si>
    <t>SENHORA DA HORA</t>
  </si>
  <si>
    <t>254266-EPP-1-2014-1-PT-EPPKA3-ECHE</t>
  </si>
  <si>
    <t>949336285</t>
  </si>
  <si>
    <t>ESE, ENSINO SUPERIOR EMPRESARIAL, LDA.</t>
  </si>
  <si>
    <t>RUA DO CAMPO ALEGRE, 1376</t>
  </si>
  <si>
    <t>4150-175 PORTO</t>
  </si>
  <si>
    <t>P  PORTO21</t>
  </si>
  <si>
    <t>220442-EPP-1-2014-1-PT-EPPKA3-ECHE</t>
  </si>
  <si>
    <t>949197090</t>
  </si>
  <si>
    <t>PPIISD - ESCOLA SUPERIOR DE EDUCAÇÃO DE PAULA FRASSINETTI</t>
  </si>
  <si>
    <t>RUA GIL VICENTE, 138-142</t>
  </si>
  <si>
    <t>4000-255</t>
  </si>
  <si>
    <t>P  PORTO25</t>
  </si>
  <si>
    <t>233871-EPP-1-2014-1-PT-EPPKA3-ECHE</t>
  </si>
  <si>
    <t>959226405</t>
  </si>
  <si>
    <t>ESCOLA SUPERIOR DE ENFERMAGEM DO PORTO</t>
  </si>
  <si>
    <t>RUA DR ANTONIO BERNARDINO ALMEIDA</t>
  </si>
  <si>
    <t>4200 072</t>
  </si>
  <si>
    <t>P  PORTO26</t>
  </si>
  <si>
    <t>46018-EPP-1-2014-1-PT-EPPKA3-ECHE</t>
  </si>
  <si>
    <t>949380129</t>
  </si>
  <si>
    <t>FUNDAÇÃO FERNANDO PESSOA-UNIVERSIDADE FERNANDO PESSOA</t>
  </si>
  <si>
    <t>Praça 9 de Abril, 349</t>
  </si>
  <si>
    <t>4249-004</t>
  </si>
  <si>
    <t>P  PORTO29</t>
  </si>
  <si>
    <t>270366-EPP-1-2015-1-PT-EPPKA3-ECHE</t>
  </si>
  <si>
    <t>938774440</t>
  </si>
  <si>
    <t>INSTITUTO PORTUGUÊS DE ADMINISTRAÇÃO DE MARKETING (PORTO) ENSILIS - EDUCAÇÃO E FORMAÇÃO, UNIPESSOAL LDA</t>
  </si>
  <si>
    <t xml:space="preserve">Estrada da Correia, nº53. </t>
  </si>
  <si>
    <t xml:space="preserve">1500-210 </t>
  </si>
  <si>
    <t>P  PORTO42</t>
  </si>
  <si>
    <t>74795-EPP-1-2014-1-PT-EPPKA3-ECHE</t>
  </si>
  <si>
    <t>949376928</t>
  </si>
  <si>
    <t>FACULTAS, SA ENTIDADE INSTITUIDORA DO ISCET - INSTITUTO SUPERIOR DE CIÊNCIAS EMPRESARIAIS E DO TURISMO</t>
  </si>
  <si>
    <t>RUA DE CEDOFEITA 285</t>
  </si>
  <si>
    <t>4050-180</t>
  </si>
  <si>
    <t>P  PORTO56</t>
  </si>
  <si>
    <t>29210-EPP-1-2014-1-PT-EPPKA3-ECHE</t>
  </si>
  <si>
    <t>949657161</t>
  </si>
  <si>
    <t>COOPERATIVA DE ENSINO SUPERIOR POLITÉCNICO E UNIVERSITÁRIO, CRL. (CESPU)</t>
  </si>
  <si>
    <t>Rua Central de Gandra, 1317</t>
  </si>
  <si>
    <t>4585-116</t>
  </si>
  <si>
    <t>GANDRA PRD</t>
  </si>
  <si>
    <t>P  PORTO57</t>
  </si>
  <si>
    <t>227711-EPP-1-2014-1-PT-EPPKA3-ECHE</t>
  </si>
  <si>
    <t>944927926</t>
  </si>
  <si>
    <t>UNIVERSIDADE LUSÓFONA DO PORTO -- COFAC</t>
  </si>
  <si>
    <t>Rua Augusto Rosa, 24</t>
  </si>
  <si>
    <t>4000-098</t>
  </si>
  <si>
    <t>P  PORTO59</t>
  </si>
  <si>
    <t>263109-EPP-1-2014-1-PT-EPPKA3-ECHE</t>
  </si>
  <si>
    <t>949353066</t>
  </si>
  <si>
    <t>ESCOLA SUPERIOR DE SAÚDE DE SANTA MARIA</t>
  </si>
  <si>
    <t>Trasversa ANTERO QUENTAL, 173/175</t>
  </si>
  <si>
    <t>4049-024</t>
  </si>
  <si>
    <t>P  POVOA-D02</t>
  </si>
  <si>
    <t>217836-EPP-1-2014-1-PT-EPPKA3-ECHE</t>
  </si>
  <si>
    <t>949373048</t>
  </si>
  <si>
    <t>ISAVE - INSTITUTO SUPERIOR DE SAÚDE DO ALTO AVE</t>
  </si>
  <si>
    <t>RUA DO CAIS, 94 - FONTARCADA</t>
  </si>
  <si>
    <t>4830-345</t>
  </si>
  <si>
    <t>PÓVOA DE LANHOSO</t>
  </si>
  <si>
    <t>P  SANTARE01</t>
  </si>
  <si>
    <t>47360-EPP-1-2014-1-PT-EPPKA3-ECHE</t>
  </si>
  <si>
    <t>972512495</t>
  </si>
  <si>
    <t>INSTITUTO POLITECNICO DE SANTAREM</t>
  </si>
  <si>
    <t>COMPLEXO ANDALUZ MOINHO DO FAU</t>
  </si>
  <si>
    <t>2001 904</t>
  </si>
  <si>
    <t>SANTAREM</t>
  </si>
  <si>
    <t>P  SANTARE06</t>
  </si>
  <si>
    <t>241167-EPP-1-2014-1-PT-EPPKA3-ECHE</t>
  </si>
  <si>
    <t>947092675</t>
  </si>
  <si>
    <t>ISLA-SANTAREM, EDUCAÇÃO E CULTURA UNIPESSOAL, LDA.</t>
  </si>
  <si>
    <t>Largo Cândido dos Reis (Antigo Hospital)</t>
  </si>
  <si>
    <t xml:space="preserve">2000-241 </t>
  </si>
  <si>
    <t>SANTARÉM</t>
  </si>
  <si>
    <t>29226-EPP-1-2014-1-PT-EPPKA3-ECHE</t>
  </si>
  <si>
    <t>995304003</t>
  </si>
  <si>
    <t>INSTITUTO POLITECNICO DE SETUBAL</t>
  </si>
  <si>
    <t>EDIFÍCIO SEDE, CAMPUS DO IPS - ESTEFANILHA</t>
  </si>
  <si>
    <t>P  TOMAR01</t>
  </si>
  <si>
    <t>29236-EPP-1-2014-1-PT-EPPKA3-ECHE</t>
  </si>
  <si>
    <t>949034033</t>
  </si>
  <si>
    <t>INSTITUTO POLITECNICO DE TOMAR</t>
  </si>
  <si>
    <t>Quinta do Contador, Estrada da Serra</t>
  </si>
  <si>
    <t>2300 313</t>
  </si>
  <si>
    <t>TOMAR</t>
  </si>
  <si>
    <t>P  TORRES05</t>
  </si>
  <si>
    <t>228318-EPP-1-2014-1-PT-EPPKA3-ECHE</t>
  </si>
  <si>
    <t>945178283</t>
  </si>
  <si>
    <t>INSTITUTO SUPERIOR POLITÉCNICO DO OESTE -- COFAC</t>
  </si>
  <si>
    <t>PRACETA PROF. JOSÉ CARVALHO MESQUITA, LT.19-2º - URBANIZAÇÃO DA CONQUINHA</t>
  </si>
  <si>
    <t>2560 TORRES VEDRAS</t>
  </si>
  <si>
    <t>TORRES VEDRAS</t>
  </si>
  <si>
    <t>29219-EPP-1-2014-1-PT-EPPKA3-ECHE</t>
  </si>
  <si>
    <t>998454563</t>
  </si>
  <si>
    <t>INSTITUTO POLITECNICO DE VIANA DE CASTELO</t>
  </si>
  <si>
    <t>Praça General Barbosa - Apartado 51</t>
  </si>
  <si>
    <t>4901-347 VIANA DO CASTELO</t>
  </si>
  <si>
    <t>VIANA DO CASTELO</t>
  </si>
  <si>
    <t>P  VILANOV01</t>
  </si>
  <si>
    <t>238781-EPP-1-2014-1-PT-EPPKA3-ECHE</t>
  </si>
  <si>
    <t>946887714</t>
  </si>
  <si>
    <t>INSTITUTO POLITÉCNICO DE GESTÃO E TECNOLOGIA -- GAIA -- ENSIGAIA</t>
  </si>
  <si>
    <t>Rua Cabo Borges, 55</t>
  </si>
  <si>
    <t>4430 - 646 VILA NOVA DE GAIA</t>
  </si>
  <si>
    <t>VILA NOVA DE GAIA</t>
  </si>
  <si>
    <t>252378-EPP-1-2014-1-PT-EPPKA3-ECHE</t>
  </si>
  <si>
    <t>949536396</t>
  </si>
  <si>
    <t>AV. DOS DESCOBRIMENTOS 333</t>
  </si>
  <si>
    <t>P  VILANOV05</t>
  </si>
  <si>
    <t>228338-EPP-1-2014-1-PT-EPPKA3-ECHE</t>
  </si>
  <si>
    <t>949642417</t>
  </si>
  <si>
    <t>FUNDACAO CONVENTO DA ORADA-FUNDACAO PARA A SALVAGUARDA E REABILITACAO DO PATRIMONIO ARQUITECTONICO</t>
  </si>
  <si>
    <t>Lugar das Oliveiras</t>
  </si>
  <si>
    <t xml:space="preserve">4920-275 </t>
  </si>
  <si>
    <t>VILA NOVA DE CERVEIRA</t>
  </si>
  <si>
    <t>P  VILANOV07</t>
  </si>
  <si>
    <t>270905-EPP-1-2016-1-PT-EPPKA3-ECHE</t>
  </si>
  <si>
    <t>938769590</t>
  </si>
  <si>
    <t>ESPAÇO ATLÂNTICO  FORMAÇÃO FINANCEIRA SA</t>
  </si>
  <si>
    <t>Edifício Heliântia, Avenida dos Sanatórios SN</t>
  </si>
  <si>
    <t>4405 - 604</t>
  </si>
  <si>
    <t>29231-EPP-1-2014-1-PT-EPPKA3-ECHE</t>
  </si>
  <si>
    <t>998289081</t>
  </si>
  <si>
    <t>VILA REAL</t>
  </si>
  <si>
    <t>29204-EPP-1-2014-1-PT-EPPKA3-ECHE</t>
  </si>
  <si>
    <t>949457438</t>
  </si>
  <si>
    <t>INSTITUTO POLITECNICO DE VISEU</t>
  </si>
  <si>
    <t>AVENIDA CORONEL JOSÉ MARIA VALE DE ANDRADE, CAMPUS POLITÉCNICO</t>
  </si>
  <si>
    <t>VISEU</t>
  </si>
  <si>
    <t>223983-EPP-1-2014-1-RO-EPPKA3-ECHE</t>
  </si>
  <si>
    <t>952611490</t>
  </si>
  <si>
    <t>UNIVERSITATEA 1 DECEMBRIE 1918</t>
  </si>
  <si>
    <t xml:space="preserve">5 GABRIEL BETHLEN </t>
  </si>
  <si>
    <t>510009</t>
  </si>
  <si>
    <t>ALBA IULIA</t>
  </si>
  <si>
    <t>RO ARAD01</t>
  </si>
  <si>
    <t>85956-EPP-1-2014-1-RO-EPPKA3-ECHE</t>
  </si>
  <si>
    <t>996742125</t>
  </si>
  <si>
    <t>UNIVERSITATEA AUREL VLAICU DIN ARAD</t>
  </si>
  <si>
    <t>BVD. REVOLUTIEI NR. 77</t>
  </si>
  <si>
    <t>310130 ARAD</t>
  </si>
  <si>
    <t>ARAD</t>
  </si>
  <si>
    <t>RO ARAD02</t>
  </si>
  <si>
    <t>222800-EPP-1-2014-1-RO-EPPKA3-ECHE</t>
  </si>
  <si>
    <t>950368268</t>
  </si>
  <si>
    <t>UNIVERSITATEA DE VEST VASILE GOLDIS DIN ARAD</t>
  </si>
  <si>
    <t>94/96, REVOLUTIEI BLVD.</t>
  </si>
  <si>
    <t>310025</t>
  </si>
  <si>
    <t>RO BACAU01</t>
  </si>
  <si>
    <t>45106-EPP-1-2014-1-RO-EPPKA3-ECHE</t>
  </si>
  <si>
    <t>986185906</t>
  </si>
  <si>
    <t>UNIVERSITATEA VASILE ALECSANDRI DIN BACAU</t>
  </si>
  <si>
    <t>CALEA MARASESTI 157</t>
  </si>
  <si>
    <t>600115</t>
  </si>
  <si>
    <t>BACAU</t>
  </si>
  <si>
    <t>RO BACAU02</t>
  </si>
  <si>
    <t>232859-EPP-1-2014-1-RO-EPPKA3-ECHE</t>
  </si>
  <si>
    <t>949519130</t>
  </si>
  <si>
    <t>GEORGE BACOVIA UNIVERSITY</t>
  </si>
  <si>
    <t>96. PICTOR AMAN STREET</t>
  </si>
  <si>
    <t>600164</t>
  </si>
  <si>
    <t>51388-EPP-1-2014-1-RO-EPPKA3-ECHE</t>
  </si>
  <si>
    <t>999904131</t>
  </si>
  <si>
    <t>UNIVERSITATEA TRANSILVANIA DIN BRASOV</t>
  </si>
  <si>
    <t>29 EROILOR BLDV.</t>
  </si>
  <si>
    <t>500036</t>
  </si>
  <si>
    <t>BRASOV</t>
  </si>
  <si>
    <t>RO BRASOV03</t>
  </si>
  <si>
    <t>260912-EPP-1-2014-1-RO-EPPKA3-ECHE</t>
  </si>
  <si>
    <t>949624763</t>
  </si>
  <si>
    <t>ACADEMIA FORTELOR AERIENE HENRI COANDA</t>
  </si>
  <si>
    <t xml:space="preserve">160 MIHAI VITEAZU STREET </t>
  </si>
  <si>
    <t>500183</t>
  </si>
  <si>
    <t>RO BUCURES02</t>
  </si>
  <si>
    <t>78921-EPP-1-2014-1-RO-EPPKA3-ECHE</t>
  </si>
  <si>
    <t>949114834</t>
  </si>
  <si>
    <t>ACADEMIA TEHNICA MILITARA</t>
  </si>
  <si>
    <t>39-49 GEORGE COSBUC AVENUE</t>
  </si>
  <si>
    <t>050141</t>
  </si>
  <si>
    <t>BUCHAREST</t>
  </si>
  <si>
    <t>RO BUCURES03</t>
  </si>
  <si>
    <t>210336-EPP-1-2014-1-RO-EPPKA3-ECHE</t>
  </si>
  <si>
    <t>949671808</t>
  </si>
  <si>
    <t>UNIVERSITATEA NATIONALA DE MUZICA BUCURESTI</t>
  </si>
  <si>
    <t>STIRBEI VODA 33 SECTOR 1</t>
  </si>
  <si>
    <t>010102</t>
  </si>
  <si>
    <t>BUCURESTI</t>
  </si>
  <si>
    <t>49031-EPP-1-2014-1-RO-EPPKA3-ECHE</t>
  </si>
  <si>
    <t>998405966</t>
  </si>
  <si>
    <t>ACADEMIA DE STUDII ECONOMICE DIN BUCURESTI</t>
  </si>
  <si>
    <t>PIATA ROMANA 6 OP 22 SECTOR 1</t>
  </si>
  <si>
    <t>010374</t>
  </si>
  <si>
    <t>RO BUCURES06</t>
  </si>
  <si>
    <t>210319-EPP-1-2014-1-RO-EPPKA3-ECHE</t>
  </si>
  <si>
    <t>986541993</t>
  </si>
  <si>
    <t>UNIVERSITATEA NATIONALA DE EDUCATIE FIZICA SI SPORT DIN BUCURESTI</t>
  </si>
  <si>
    <t>CONSTANTIN NOICA, 140</t>
  </si>
  <si>
    <t>060057</t>
  </si>
  <si>
    <t>RO BUCURES07</t>
  </si>
  <si>
    <t>49241-EPP-1-2014-1-RO-EPPKA3-ECHE</t>
  </si>
  <si>
    <t>972226442</t>
  </si>
  <si>
    <t>UNIVERSITATEA DE ARCHITECTURA SI URBANISM ION MINCU DIN BUCURESTI</t>
  </si>
  <si>
    <t>ACADEMIEI 18 - 20</t>
  </si>
  <si>
    <t>010014</t>
  </si>
  <si>
    <t>RO BUCURES08</t>
  </si>
  <si>
    <t>53714-EPP-1-2014-1-RO-EPPKA3-ECHE</t>
  </si>
  <si>
    <t>996793729</t>
  </si>
  <si>
    <t>UNIVERSITATEA TEHNICA DE CONSTRUCTII BUCURESTI</t>
  </si>
  <si>
    <t>LACUL TEI 122-124 SECTOR 2</t>
  </si>
  <si>
    <t>020396</t>
  </si>
  <si>
    <t>55996-EPP-1-2014-1-RO-EPPKA3-ECHE</t>
  </si>
  <si>
    <t>999603916</t>
  </si>
  <si>
    <t>BD. MIHAIL KOGALNICEANU, NO. 36-46</t>
  </si>
  <si>
    <t>050107</t>
  </si>
  <si>
    <t>RO BUCURES10</t>
  </si>
  <si>
    <t>48836-EPP-1-2014-1-RO-EPPKA3-ECHE</t>
  </si>
  <si>
    <t>999875613</t>
  </si>
  <si>
    <t>UNIVERSITATEA DE MEDICINA SI FARMACIE'CAROL DAVILA' DIN BUCURESTI</t>
  </si>
  <si>
    <t>37, DIONISIE LUPU STREET</t>
  </si>
  <si>
    <t>020021</t>
  </si>
  <si>
    <t>50545-EPP-1-2014-1-RO-EPPKA3-ECHE</t>
  </si>
  <si>
    <t>999842342</t>
  </si>
  <si>
    <t>UNIVERSITATEA POLITEHNICA DIN BUCURESTI</t>
  </si>
  <si>
    <t>313, SPLAIUL INDEPENDENTEI</t>
  </si>
  <si>
    <t>060042</t>
  </si>
  <si>
    <t>RO BUCURES12</t>
  </si>
  <si>
    <t>45813-EPP-1-2014-1-RO-EPPKA3-ECHE</t>
  </si>
  <si>
    <t>999878232</t>
  </si>
  <si>
    <t>UNIVERSITATEA DE STIINTE AGRONOMICE SI MEDICINA VETERINARA DIN BUCURESTI</t>
  </si>
  <si>
    <t>Marasti Blv, no 59, sector 1</t>
  </si>
  <si>
    <t>011464</t>
  </si>
  <si>
    <t>RO BUCURES13</t>
  </si>
  <si>
    <t>86011-EPP-1-2014-1-RO-EPPKA3-ECHE</t>
  </si>
  <si>
    <t>999872412</t>
  </si>
  <si>
    <t>SCOALA NATIONALA DE STUDII POLITICE SI ADMINISTRATIVE</t>
  </si>
  <si>
    <t>6 POVERNEI STREET, SECTOR 1</t>
  </si>
  <si>
    <t>010643</t>
  </si>
  <si>
    <t>RO BUCURES14</t>
  </si>
  <si>
    <t>244709-EPP-1-2014-1-RO-EPPKA3-ECHE</t>
  </si>
  <si>
    <t>962882335</t>
  </si>
  <si>
    <t>ACADEMIA DE POLITIE ALEXANDRU IOAN CUZA</t>
  </si>
  <si>
    <t>STR. ALEEA PRIVIGHETORILOR NR. 1A, SECTOR 1</t>
  </si>
  <si>
    <t xml:space="preserve">014031 </t>
  </si>
  <si>
    <t>RO BUCURES16</t>
  </si>
  <si>
    <t>221134-EPP-1-2014-1-RO-EPPKA3-ECHE</t>
  </si>
  <si>
    <t>949584120</t>
  </si>
  <si>
    <t>UNIVERSITATEA TITU MAIORESCU</t>
  </si>
  <si>
    <t>187, Calea Vacaresti, sector 4</t>
  </si>
  <si>
    <t>040051</t>
  </si>
  <si>
    <t>RO BUCURES17</t>
  </si>
  <si>
    <t>222057-EPP-1-2014-1-RO-EPPKA3-ECHE</t>
  </si>
  <si>
    <t>949583732</t>
  </si>
  <si>
    <t>NICOLAE TITULESCU UNIVERSITY OF BUCHAREST</t>
  </si>
  <si>
    <t xml:space="preserve">185, Calea Vacaresti, sector 4, </t>
  </si>
  <si>
    <t>RO BUCURES18</t>
  </si>
  <si>
    <t>221250-EPP-1-2014-1-RO-EPPKA3-ECHE</t>
  </si>
  <si>
    <t>984930435</t>
  </si>
  <si>
    <t>UNIVERSITATEA ROMANO AMERICANA ASOCIATIE</t>
  </si>
  <si>
    <t>BD-UL EXPOZITIEI NR. 1B, SECTOR 1</t>
  </si>
  <si>
    <t>012101</t>
  </si>
  <si>
    <t>222700-EPP-1-2014-1-RO-EPPKA3-ECHE</t>
  </si>
  <si>
    <t>986311521</t>
  </si>
  <si>
    <t>13, ION GHICA</t>
  </si>
  <si>
    <t>030045</t>
  </si>
  <si>
    <t>RO BUCURES25</t>
  </si>
  <si>
    <t>227844-EPP-1-2014-1-RO-EPPKA3-ECHE</t>
  </si>
  <si>
    <t>983784283</t>
  </si>
  <si>
    <t>UNIVERSITATEA ECOLOGICA DIN BUCURESTI</t>
  </si>
  <si>
    <t>NO 22, FRANCEZA STREET</t>
  </si>
  <si>
    <t>030104</t>
  </si>
  <si>
    <t>RO BUCURES27</t>
  </si>
  <si>
    <t>230843-EPP-1-2014-1-RO-EPPKA3-ECHE</t>
  </si>
  <si>
    <t>949645036</t>
  </si>
  <si>
    <t>UNIVERSITATEA "ATHENAEUM" DIN BUCURESTI</t>
  </si>
  <si>
    <t>Giuseppe Garibaldi Street, 2A</t>
  </si>
  <si>
    <t>020223</t>
  </si>
  <si>
    <t>RO BUCURES29</t>
  </si>
  <si>
    <t>229142-EPP-1-2014-1-RO-EPPKA3-ECHE</t>
  </si>
  <si>
    <t>949124243</t>
  </si>
  <si>
    <t>UNIVERSITATEA NATIONALA DE ARTE (U.N.A.)</t>
  </si>
  <si>
    <t>General Constantin Budisteanu 19</t>
  </si>
  <si>
    <t>010773</t>
  </si>
  <si>
    <t>RO BUCURES31</t>
  </si>
  <si>
    <t>229438-EPP-1-2014-1-RO-EPPKA3-ECHE</t>
  </si>
  <si>
    <t>958164449</t>
  </si>
  <si>
    <t>UNIVERSITATEA CRESTINA DIMITRIE CANTEMIR</t>
  </si>
  <si>
    <t>176 SPLAIUL UNIRII STREET,  4 DISTRICT, BUCHAREST, ROMANIA</t>
  </si>
  <si>
    <t>040042</t>
  </si>
  <si>
    <t xml:space="preserve">BUCURESTI </t>
  </si>
  <si>
    <t>RO BUCURES32</t>
  </si>
  <si>
    <t>261388-EPP-1-2014-1-RO-EPPKA3-ECHE</t>
  </si>
  <si>
    <t>946989661</t>
  </si>
  <si>
    <t>UNIVERSITATEA NATIONALA DE APARARE CAROL I</t>
  </si>
  <si>
    <t>Panduri, 68-72</t>
  </si>
  <si>
    <t>050662</t>
  </si>
  <si>
    <t>RO BUCURES33</t>
  </si>
  <si>
    <t>262436-EPP-1-2014-1-RO-EPPKA3-ECHE</t>
  </si>
  <si>
    <t>946787222</t>
  </si>
  <si>
    <t>UNIVERSITATEA NATIONALA DE ARTA TEATRALA SI CINEMATOGRAFICA ION LUCA CARAGIALE DIN BUCURESTI</t>
  </si>
  <si>
    <t>MATEI VOIEVOD, 75-77</t>
  </si>
  <si>
    <t>021456</t>
  </si>
  <si>
    <t>RO BUCURES36</t>
  </si>
  <si>
    <t>266158-EPP-1-2014-1-RO-EPPKA3-ECHE</t>
  </si>
  <si>
    <t>948698219</t>
  </si>
  <si>
    <t>INSTITUTUL TEOLOGIC PENTICOSTAL DIN BUCURESTI</t>
  </si>
  <si>
    <t>B-DUL UVERTURII 210-220, SECTOR 6</t>
  </si>
  <si>
    <t>060946</t>
  </si>
  <si>
    <t>RO BUCURES37</t>
  </si>
  <si>
    <t>269452-EPP-1-2014-1-RO-EPPKA3-ECHE</t>
  </si>
  <si>
    <t>949623114</t>
  </si>
  <si>
    <t>INSTITUTUL TEOLOGIC BAPTIST DIN BUCURESTI</t>
  </si>
  <si>
    <t>STR. BERZEI NO.29</t>
  </si>
  <si>
    <t>010251</t>
  </si>
  <si>
    <t>RO BUCURES38</t>
  </si>
  <si>
    <t>271888-EPP-1-2018-1-RO-EPPKA1-ECHE</t>
  </si>
  <si>
    <t>952927128</t>
  </si>
  <si>
    <t>ACADEMIA NATIONALA DE INFORMATII MIHAI VITEAZUL</t>
  </si>
  <si>
    <t>SOSEAUA ODAII 20</t>
  </si>
  <si>
    <t>013601</t>
  </si>
  <si>
    <t>RO BUCURES39</t>
  </si>
  <si>
    <t>272747-EPP-1-2019-1-RO-EPPKA1-ECHE</t>
  </si>
  <si>
    <t>907373406</t>
  </si>
  <si>
    <t>UNIVERSITATEA ADVENTUS DIN CERNICA</t>
  </si>
  <si>
    <t>Sos. Decebal No. 11-13</t>
  </si>
  <si>
    <t>077035</t>
  </si>
  <si>
    <t>Cernica</t>
  </si>
  <si>
    <t>RO BUCURES40</t>
  </si>
  <si>
    <t>272763-EPP-1-2019-1-RO-EPPKA1-ECHE</t>
  </si>
  <si>
    <t>906404570</t>
  </si>
  <si>
    <t>Universitatea Hyperion</t>
  </si>
  <si>
    <t>169, Calea Calarasilor</t>
  </si>
  <si>
    <t>030615</t>
  </si>
  <si>
    <t>50554-EPP-1-2014-1-RO-EPPKA3-ECHE</t>
  </si>
  <si>
    <t>999860578</t>
  </si>
  <si>
    <t>UNIVERSITATEA BABES BOLYAI</t>
  </si>
  <si>
    <t>Kogalniceanu street, no.1</t>
  </si>
  <si>
    <t>400084</t>
  </si>
  <si>
    <t>RO CLUJNAP02</t>
  </si>
  <si>
    <t>242717-EPP-1-2014-1-RO-EPPKA3-ECHE</t>
  </si>
  <si>
    <t>947448083</t>
  </si>
  <si>
    <t>ACADEMIA DE MUZICA GHEORGHE DIMA</t>
  </si>
  <si>
    <t>STR. ION I.C. BRATIANU, NR. 25</t>
  </si>
  <si>
    <t>400079</t>
  </si>
  <si>
    <t>43538-EPP-1-2014-1-RO-EPPKA3-ECHE</t>
  </si>
  <si>
    <t>999842439</t>
  </si>
  <si>
    <t>UNIVERSITATEA DE MEDICINA SI FARMACIE IULIU HATIEGANU CLUJ-NAPOCA</t>
  </si>
  <si>
    <t>13, EMIL ISAC STR.</t>
  </si>
  <si>
    <t>400023</t>
  </si>
  <si>
    <t>RO CLUJNAP04</t>
  </si>
  <si>
    <t>49264-EPP-1-2014-1-RO-EPPKA3-ECHE</t>
  </si>
  <si>
    <t>997851514</t>
  </si>
  <si>
    <t>UNIVERSITATEA DE STIINTE AGRICOLE SI MEDICINA VETERINARA CLUJ NAPOCA</t>
  </si>
  <si>
    <t>MANASTUR STR; 3-5</t>
  </si>
  <si>
    <t>400372</t>
  </si>
  <si>
    <t>CLUJ NAPOCA</t>
  </si>
  <si>
    <t>49969-EPP-1-2014-1-RO-EPPKA3-ECHE</t>
  </si>
  <si>
    <t>999897244</t>
  </si>
  <si>
    <t>UNIVERSITATEA TEHNICA CLUJ-NAPOCA</t>
  </si>
  <si>
    <t>STR MEMORANDUMULUI 28</t>
  </si>
  <si>
    <t>400114</t>
  </si>
  <si>
    <t>RO CLUJNAP06</t>
  </si>
  <si>
    <t>67502-EPP-1-2014-1-RO-EPPKA3-ECHE</t>
  </si>
  <si>
    <t>949373630</t>
  </si>
  <si>
    <t>UNIVERSITATEA DE ARTA SI DESIGN DIN CLUJ-NAPOCA</t>
  </si>
  <si>
    <t>PIATA UNIRII NR. 31</t>
  </si>
  <si>
    <t>400098</t>
  </si>
  <si>
    <t>RO CLUJNAP07</t>
  </si>
  <si>
    <t>264386-EPP-1-2014-1-RO-EPPKA3-ECHE</t>
  </si>
  <si>
    <t>949270422</t>
  </si>
  <si>
    <t>UNIVERSITATEA SAPIENTIA DIN MUNICIPIUL CLUJ-NAPOCA</t>
  </si>
  <si>
    <t>STR. MATEI CORVIN 4</t>
  </si>
  <si>
    <t>400112</t>
  </si>
  <si>
    <t>RO CLUJNAP08</t>
  </si>
  <si>
    <t>264672-EPP-1-2014-1-RO-EPPKA3-ECHE</t>
  </si>
  <si>
    <t>949238606</t>
  </si>
  <si>
    <t>PROTESTANT THEOLOGICAL INSTITUTE OF CLUJ-NAPOCA</t>
  </si>
  <si>
    <t>PIATA AVRAM IANCU 13</t>
  </si>
  <si>
    <t>400124</t>
  </si>
  <si>
    <t>RO CONSTAN01</t>
  </si>
  <si>
    <t>241061-EPP-1-2014-1-RO-EPPKA3-ECHE</t>
  </si>
  <si>
    <t>949441433</t>
  </si>
  <si>
    <t>ACADEMIA NAVALA "MIRCEA CEL BATRAN"</t>
  </si>
  <si>
    <t>FULGERULUI 1</t>
  </si>
  <si>
    <t>900218</t>
  </si>
  <si>
    <t>CONSTANTA</t>
  </si>
  <si>
    <t>76544-EPP-1-2014-1-RO-EPPKA3-ECHE</t>
  </si>
  <si>
    <t>997817176</t>
  </si>
  <si>
    <t>UNIVERSITATEA OVIDIUS DIN CONSTANTA</t>
  </si>
  <si>
    <t>124 MAMAIA BOULEVARD</t>
  </si>
  <si>
    <t>900527</t>
  </si>
  <si>
    <t>RO CONSTAN03</t>
  </si>
  <si>
    <t>210281-EPP-1-2014-1-RO-EPPKA3-ECHE</t>
  </si>
  <si>
    <t>949667734</t>
  </si>
  <si>
    <t>UNIVERSITATEA MARITIMA DIN CONSTANTA</t>
  </si>
  <si>
    <t>104, MIRCEA CEL BATRAN STREET</t>
  </si>
  <si>
    <t>900663</t>
  </si>
  <si>
    <t>RO CONSTAN04</t>
  </si>
  <si>
    <t>235601-EPP-1-2014-1-RO-EPPKA3-ECHE</t>
  </si>
  <si>
    <t>949397977</t>
  </si>
  <si>
    <t>ANDREI SAGUNA UNIVERSITY OF CONSTANTA</t>
  </si>
  <si>
    <t>BVLD. ALEXANDRU LAPUSNEANU NR 13</t>
  </si>
  <si>
    <t>900916</t>
  </si>
  <si>
    <t>56020-EPP-1-2014-1-RO-EPPKA3-ECHE</t>
  </si>
  <si>
    <t>999632434</t>
  </si>
  <si>
    <t>UNIVERSITATEA DIN CRAIOVA</t>
  </si>
  <si>
    <t>A I CUZA STREET 13</t>
  </si>
  <si>
    <t>200585</t>
  </si>
  <si>
    <t>CRAIOVA</t>
  </si>
  <si>
    <t>210204-EPP-1-2014-1-RO-EPPKA3-ECHE</t>
  </si>
  <si>
    <t>974966304</t>
  </si>
  <si>
    <t>UNIVERSITATEA DE MEDICINA SI FARMACIE DIN CRAIOVA</t>
  </si>
  <si>
    <t>2, PETRU RARES STREET</t>
  </si>
  <si>
    <t>200349</t>
  </si>
  <si>
    <t>56018-EPP-1-2014-1-RO-EPPKA3-ECHE</t>
  </si>
  <si>
    <t>999879784</t>
  </si>
  <si>
    <t>UNIVERSITATEA DUNAREA DE JOS DIN GALATI</t>
  </si>
  <si>
    <t>47, DOMNEASCA STR.</t>
  </si>
  <si>
    <t>800008</t>
  </si>
  <si>
    <t>GALATI</t>
  </si>
  <si>
    <t>RO GALATI02</t>
  </si>
  <si>
    <t>228899-EPP-1-2014-1-RO-EPPKA3-ECHE</t>
  </si>
  <si>
    <t>971942329</t>
  </si>
  <si>
    <t>UNIVERSITATEA DANUBIUS DIN GALATI</t>
  </si>
  <si>
    <t>BULEVARDUL GALATI, NR. 3</t>
  </si>
  <si>
    <t>800654</t>
  </si>
  <si>
    <t>RO IASI01</t>
  </si>
  <si>
    <t>56011-EPP-1-2014-1-RO-EPPKA3-ECHE</t>
  </si>
  <si>
    <t>986742007</t>
  </si>
  <si>
    <t>UNIVERSITATEA NATIONALA DE ARTE GEORGE ENESCU DIN IASI</t>
  </si>
  <si>
    <t>CUZA-VODĂ NO.29</t>
  </si>
  <si>
    <t>700040</t>
  </si>
  <si>
    <t>RO IASI02</t>
  </si>
  <si>
    <t>45820-EPP-1-2014-1-RO-EPPKA3-ECHE</t>
  </si>
  <si>
    <t>999887738</t>
  </si>
  <si>
    <t>UNIVERSITATEA ALEXANDRU IOAN CUZA DIN IASI</t>
  </si>
  <si>
    <t>BULEVARDUL CAROL I  11</t>
  </si>
  <si>
    <t>700506</t>
  </si>
  <si>
    <t>67932-EPP-1-2014-1-RO-EPPKA3-ECHE</t>
  </si>
  <si>
    <t>958078410</t>
  </si>
  <si>
    <t>UNIVERSITATEA DE STIINTE AGRICOLE SI MEDICINA VETERINARA ION IONESCU DE LA BRAD DIN IASI</t>
  </si>
  <si>
    <t>3, MIHAIL SADOVEANU ALLEY</t>
  </si>
  <si>
    <t>700490</t>
  </si>
  <si>
    <t>RO IASI04</t>
  </si>
  <si>
    <t>63936-EPP-1-2014-1-RO-EPPKA3-ECHE</t>
  </si>
  <si>
    <t>996296022</t>
  </si>
  <si>
    <t>UNIVERSITATEA DE MEDICINA SI FARMACIE GRIGORE T POPA DIN IASI</t>
  </si>
  <si>
    <t>700115</t>
  </si>
  <si>
    <t>55935-EPP-1-2014-1-RO-EPPKA3-ECHE</t>
  </si>
  <si>
    <t>999853303</t>
  </si>
  <si>
    <t>UNIVERSITATEA TEHNICA GHEORGHE ASACHI DIN IASI</t>
  </si>
  <si>
    <t>B DUL DIMITRU MANGERON 67</t>
  </si>
  <si>
    <t>700050</t>
  </si>
  <si>
    <t>RO IASI06</t>
  </si>
  <si>
    <t>272646-EPP-1-2019-1-RO-EPPKA1-ECHE</t>
  </si>
  <si>
    <t>919407808</t>
  </si>
  <si>
    <t>Universitatea "APOLLONIA" Din Iasi</t>
  </si>
  <si>
    <t>Strada Pacurari 11</t>
  </si>
  <si>
    <t>700511</t>
  </si>
  <si>
    <t>44253-EPP-1-2014-1-RO-EPPKA3-ECHE</t>
  </si>
  <si>
    <t>999858444</t>
  </si>
  <si>
    <t>UNIVERSITATII street, nr. 1</t>
  </si>
  <si>
    <t>410087</t>
  </si>
  <si>
    <t>RO ORADEA02</t>
  </si>
  <si>
    <t>255091-EPP-1-2014-1-RO-EPPKA3-ECHE</t>
  </si>
  <si>
    <t>949644939</t>
  </si>
  <si>
    <t>UNIVERSITATEA CRESTINA PARTIUM</t>
  </si>
  <si>
    <t>PRIMARIEI 36</t>
  </si>
  <si>
    <t>410209</t>
  </si>
  <si>
    <t>RO ORADEA03</t>
  </si>
  <si>
    <t>266907-EPP-1-2014-1-RO-EPPKA3-ECHE</t>
  </si>
  <si>
    <t>949388083</t>
  </si>
  <si>
    <t>UNIVERSITATEA AGORA</t>
  </si>
  <si>
    <t>8 PIATA TINERETULUI ST.</t>
  </si>
  <si>
    <t>410526</t>
  </si>
  <si>
    <t>RO PETROSA01</t>
  </si>
  <si>
    <t>82442-EPP-1-2014-1-RO-EPPKA3-ECHE</t>
  </si>
  <si>
    <t>998141641</t>
  </si>
  <si>
    <t>UNIVERSITATEA DIN PETROSANI</t>
  </si>
  <si>
    <t>UNIVERSITATII STREET 20</t>
  </si>
  <si>
    <t>332006</t>
  </si>
  <si>
    <t xml:space="preserve">PETROSANI </t>
  </si>
  <si>
    <t>RO PITESTI01</t>
  </si>
  <si>
    <t>50387-EPP-1-2014-1-RO-EPPKA3-ECHE</t>
  </si>
  <si>
    <t>998268711</t>
  </si>
  <si>
    <t>UNIVERSITATEA DIN PITESTI</t>
  </si>
  <si>
    <t>TARGUL DIN VALE  1</t>
  </si>
  <si>
    <t>110040</t>
  </si>
  <si>
    <t>PITESTI</t>
  </si>
  <si>
    <t>RO PITESTI02</t>
  </si>
  <si>
    <t>229254-EPP-1-2014-1-RO-EPPKA3-ECHE</t>
  </si>
  <si>
    <t>948927624</t>
  </si>
  <si>
    <t>UNIVERSITATEA CONSTANTIN BRANCOVEANU DIN PITESTI</t>
  </si>
  <si>
    <t>CALEA BASCOVULUI, NR.2A</t>
  </si>
  <si>
    <t>110095</t>
  </si>
  <si>
    <t>RO PLOIEST01</t>
  </si>
  <si>
    <t>56015-EPP-1-2014-1-RO-EPPKA3-ECHE</t>
  </si>
  <si>
    <t>968996245</t>
  </si>
  <si>
    <t>UNIVERSITATEA PETROL SI GAZE PLOIESTI</t>
  </si>
  <si>
    <t>39,BVD. BUCHAREST, PLOIESTI, PRAHOVA</t>
  </si>
  <si>
    <t>100680</t>
  </si>
  <si>
    <t>PLOIESTI</t>
  </si>
  <si>
    <t>RO RESITA01</t>
  </si>
  <si>
    <t>49925-EPP-1-2014-1-RO-EPPKA3-ECHE</t>
  </si>
  <si>
    <t>949202522</t>
  </si>
  <si>
    <t>UNIVERSITATEA "EFTIMIE MURGU" DIN RESITA</t>
  </si>
  <si>
    <t>P-TA TRAIAN VUIA, NR.1-4</t>
  </si>
  <si>
    <t>320085</t>
  </si>
  <si>
    <t>RESITA</t>
  </si>
  <si>
    <t>RO SIBIU01</t>
  </si>
  <si>
    <t>50428-EPP-1-2014-1-RO-EPPKA3-ECHE</t>
  </si>
  <si>
    <t>975502423</t>
  </si>
  <si>
    <t>UNIVERSITATEA LUCIAN BLAGA DIN SIBIU</t>
  </si>
  <si>
    <t>10 VICTORIEI BOULEVARD</t>
  </si>
  <si>
    <t>550024</t>
  </si>
  <si>
    <t>SIBIU</t>
  </si>
  <si>
    <t>RO SIBIU02</t>
  </si>
  <si>
    <t>235755-EPP-1-2014-1-RO-EPPKA3-ECHE</t>
  </si>
  <si>
    <t>948781057</t>
  </si>
  <si>
    <t>UNIVERSITATEA ROMANO GERMANA DIN SIBIU</t>
  </si>
  <si>
    <t>Calea Dumbravii, nr.28-32</t>
  </si>
  <si>
    <t>550324</t>
  </si>
  <si>
    <t>RO SIBIU03</t>
  </si>
  <si>
    <t>249019-EPP-1-2014-1-RO-EPPKA3-ECHE</t>
  </si>
  <si>
    <t>949595760</t>
  </si>
  <si>
    <t>ACADEMIA FORTELOR TERESTRE "NICOLAE BALCESCU"</t>
  </si>
  <si>
    <t>NO. 3-5, REVOLUTIEI STREET, SIBIU, RO</t>
  </si>
  <si>
    <t>550170</t>
  </si>
  <si>
    <t>RO SUCEAVA01</t>
  </si>
  <si>
    <t>49577-EPP-1-2014-1-RO-EPPKA3-ECHE</t>
  </si>
  <si>
    <t>999522339</t>
  </si>
  <si>
    <t>UNIVERSITATEA STEFAN CEL MARE DIN SUCEAVA</t>
  </si>
  <si>
    <t>Str. Universitatii, nr. 13</t>
  </si>
  <si>
    <t>720229</t>
  </si>
  <si>
    <t>SUCEAVA</t>
  </si>
  <si>
    <t>RO TARGOVI01</t>
  </si>
  <si>
    <t>75320-EPP-1-2014-1-RO-EPPKA3-ECHE</t>
  </si>
  <si>
    <t>998482887</t>
  </si>
  <si>
    <t>UNIVERSITATEA VALAHIA TARGOVISTE</t>
  </si>
  <si>
    <t>BD. REGELE CAROL I, NR. 2</t>
  </si>
  <si>
    <t>130024</t>
  </si>
  <si>
    <t>TARGOVISTE</t>
  </si>
  <si>
    <t>RO TARGU01</t>
  </si>
  <si>
    <t>232303-EPP-1-2014-1-RO-EPPKA3-ECHE</t>
  </si>
  <si>
    <t>945726236</t>
  </si>
  <si>
    <t>UNIVERSITATEA DE ARTE DIN TARGU MURES</t>
  </si>
  <si>
    <t>KÖTELES SÁMUEL NR. 6</t>
  </si>
  <si>
    <t>540057</t>
  </si>
  <si>
    <t>TIRGU-MURES</t>
  </si>
  <si>
    <t>RO TARGU02</t>
  </si>
  <si>
    <t>228784-EPP-1-2014-1-RO-EPPKA3-ECHE</t>
  </si>
  <si>
    <t>930012818</t>
  </si>
  <si>
    <t>UNIVERSITATEA DE MEDICINA, FARMACIE, STIINTE SI TEHNOLOGIE DIN TARGU MURES</t>
  </si>
  <si>
    <t>38, GHEORGHE MARINESCU STREET</t>
  </si>
  <si>
    <t>540139</t>
  </si>
  <si>
    <t>TIRGU MURES</t>
  </si>
  <si>
    <t>243545-EPP-1-2014-1-RO-EPPKA3-ECHE</t>
  </si>
  <si>
    <t>952940029</t>
  </si>
  <si>
    <t>UNIVERSITATEA CONSTANTIN BRANCUSI TARGU JIU</t>
  </si>
  <si>
    <t>STRADA CALEA EROILOR 30</t>
  </si>
  <si>
    <t>210135</t>
  </si>
  <si>
    <t>TARGU JIU</t>
  </si>
  <si>
    <t>RO TARGU05</t>
  </si>
  <si>
    <t>251397-EPP-1-2014-1-RO-EPPKA3-ECHE</t>
  </si>
  <si>
    <t>947053002</t>
  </si>
  <si>
    <t>DIMITRIE CANTEMIR UNIVERSITY OF TARGU MURES</t>
  </si>
  <si>
    <t>BODONI SANDOR 3-5</t>
  </si>
  <si>
    <t>540545</t>
  </si>
  <si>
    <t>TARGU MURES</t>
  </si>
  <si>
    <t>48901-EPP-1-2014-1-RO-EPPKA3-ECHE</t>
  </si>
  <si>
    <t>999635150</t>
  </si>
  <si>
    <t>4, BD. VASILE PARVAN</t>
  </si>
  <si>
    <t>300223</t>
  </si>
  <si>
    <t>TIMISOARA</t>
  </si>
  <si>
    <t>RO TIMISOA02</t>
  </si>
  <si>
    <t>98857-EPP-1-2014-1-RO-EPPKA3-ECHE</t>
  </si>
  <si>
    <t>997902051</t>
  </si>
  <si>
    <t>UNIVERSITATEA DE MEDICINA SI FARMACIE VICTOR BABES TIMISOARA</t>
  </si>
  <si>
    <t>Piata Eftimie Murgu 2</t>
  </si>
  <si>
    <t>300041</t>
  </si>
  <si>
    <t>RO TIMISOA03</t>
  </si>
  <si>
    <t>210447-EPP-1-2014-1-RO-EPPKA3-ECHE</t>
  </si>
  <si>
    <t>987914058</t>
  </si>
  <si>
    <t>UNIVERSITATEA DE STIINTE AGRICOLE SI MEDICINA VETERINARA A BANATULUI REGELE MIHAI I AL ROMANIEI DIN TIMISOARA</t>
  </si>
  <si>
    <t>CALEA ARADULUI 119</t>
  </si>
  <si>
    <t>300645</t>
  </si>
  <si>
    <t>49104-EPP-1-2014-1-RO-EPPKA3-ECHE</t>
  </si>
  <si>
    <t>999856795</t>
  </si>
  <si>
    <t>UNIVERSITATEA POLITEHNICA TIMISOARA</t>
  </si>
  <si>
    <t>Piata Victoriei Nr. 2</t>
  </si>
  <si>
    <t>300006</t>
  </si>
  <si>
    <t>RO TIMISOA07</t>
  </si>
  <si>
    <t>241961-EPP-1-2014-1-RO-EPPKA3-ECHE</t>
  </si>
  <si>
    <t>947739568</t>
  </si>
  <si>
    <t>UNIVERSITATEA TIBISCUS DIN TIMISOARA</t>
  </si>
  <si>
    <t>LASCAR CATARGIU STR. , NO 4-6</t>
  </si>
  <si>
    <t>300559</t>
  </si>
  <si>
    <t>272374-EPP-1-2019-1-RS-EPPKA1-ECHE</t>
  </si>
  <si>
    <t>968338294</t>
  </si>
  <si>
    <t>272467-EPP-1-2019-1-RS-EPPKA1-ECHE</t>
  </si>
  <si>
    <t>999641843</t>
  </si>
  <si>
    <t>UNIVERZITET U BEOGRADU</t>
  </si>
  <si>
    <t>STUDENTSKI TRG  1 122</t>
  </si>
  <si>
    <t>RS BELGRAD03</t>
  </si>
  <si>
    <t>272471-EPP-1-2019-1-RS-EPPKA1-ECHE</t>
  </si>
  <si>
    <t>908303636</t>
  </si>
  <si>
    <t>VISOKA SKOLA SOCIJALNOG RADA</t>
  </si>
  <si>
    <t>TERAZIJE 34</t>
  </si>
  <si>
    <t>RS BELGRAD04</t>
  </si>
  <si>
    <t>272486-EPP-1-2019-1-RS-EPPKA1-ECHE</t>
  </si>
  <si>
    <t>969428477</t>
  </si>
  <si>
    <t>UNIVERZITET SINGIDUNUM</t>
  </si>
  <si>
    <t>DANIJELOVA 32</t>
  </si>
  <si>
    <t>BELGRADE</t>
  </si>
  <si>
    <t>RS  BELGRAD05</t>
  </si>
  <si>
    <t>272556-EPP-1-2019-1-RS-EPPKA1-ECHE</t>
  </si>
  <si>
    <t>909690542</t>
  </si>
  <si>
    <t>Visoka sportska i zdravstvena skola strukovnih studija</t>
  </si>
  <si>
    <t>Tose Jovanovica 11</t>
  </si>
  <si>
    <t>Beograd</t>
  </si>
  <si>
    <t>RS BELGRAD06</t>
  </si>
  <si>
    <t>272602-EPP-1-2019-1-RS-EPPKA1-ECHE</t>
  </si>
  <si>
    <t>908824526</t>
  </si>
  <si>
    <t>VISOKA SKOLA ZA KOMUNIKACIJE</t>
  </si>
  <si>
    <t>KNEZA MILANA OBRENOVICA 106</t>
  </si>
  <si>
    <t>BAJINA BASTA</t>
  </si>
  <si>
    <t>RS BELGRAD07</t>
  </si>
  <si>
    <t>272626-EPP-1-2019-1-RS-EPPKA1-ECHE</t>
  </si>
  <si>
    <t>960092227</t>
  </si>
  <si>
    <t>VISOKOSKOLSKA USTANOVA METROPOLITANUNIVERZITET U BEOGRADU</t>
  </si>
  <si>
    <t>Tadeusa Koscuska 63</t>
  </si>
  <si>
    <t>Belgrade</t>
  </si>
  <si>
    <t>RS  BELGRAD08</t>
  </si>
  <si>
    <t>272652-EPP-1-2019-1-RS-EPPKA1-ECHE</t>
  </si>
  <si>
    <t>948765149</t>
  </si>
  <si>
    <t>VISOKA SKOLA STRUKOVNIH STUDIJA - BEOGRADSKA POLITEHNIKA</t>
  </si>
  <si>
    <t>BRANKOVA 17</t>
  </si>
  <si>
    <t>RS  BELGRAD09</t>
  </si>
  <si>
    <t>272687-EPP-1-2019-1-RS-EPPKA1-ECHE</t>
  </si>
  <si>
    <t>993545878</t>
  </si>
  <si>
    <t>Megatrend Univerzitet</t>
  </si>
  <si>
    <t>Goce Delceva 9a</t>
  </si>
  <si>
    <t>11070</t>
  </si>
  <si>
    <t>RS  BELGRAD10</t>
  </si>
  <si>
    <t>272743-EPP-1-2019-1-RS-EPPKA1-ECHE</t>
  </si>
  <si>
    <t>937751478</t>
  </si>
  <si>
    <t>KRIMINALISTICKO-POLICIJSKI UNIVERZITET</t>
  </si>
  <si>
    <t>CARA DUSANA 196</t>
  </si>
  <si>
    <t>11080</t>
  </si>
  <si>
    <t>272482-EPP-1-2019-1-RS-EPPKA1-ECHE</t>
  </si>
  <si>
    <t>998850323</t>
  </si>
  <si>
    <t>RS  KRAGUJE02</t>
  </si>
  <si>
    <t>272715-EPP-1-2019-1-RS-EPPKA1-ECHE</t>
  </si>
  <si>
    <t>933397245</t>
  </si>
  <si>
    <t>VISOKA TEHNOLOSKA SKOLA STRUKOVNIH STUDIJA ARANDJELOVAC</t>
  </si>
  <si>
    <t>JOSIFA PANCICA 11</t>
  </si>
  <si>
    <t>34300</t>
  </si>
  <si>
    <t>ARANDJELOVAC</t>
  </si>
  <si>
    <t>272530-EPP-1-2019-1-RS-EPPKA1-ECHE</t>
  </si>
  <si>
    <t>998833736</t>
  </si>
  <si>
    <t>UNIVERZITET U NISU</t>
  </si>
  <si>
    <t>RS  NIS02</t>
  </si>
  <si>
    <t>272541-EPP-1-2019-1-RS-EPPKA1-ECHE</t>
  </si>
  <si>
    <t>939994894</t>
  </si>
  <si>
    <t>VISOKA SKOLA STRUKOVNIH STUDIJA ZA OBRAZOVANJE VASPITACA PIROT</t>
  </si>
  <si>
    <t>ĆIRILA I METODIJA 29</t>
  </si>
  <si>
    <t>18300</t>
  </si>
  <si>
    <t>PIROT</t>
  </si>
  <si>
    <t>RS NIS03</t>
  </si>
  <si>
    <t>272576-EPP-1-2019-1-RS-EPPKA1-ECHE</t>
  </si>
  <si>
    <t>938026764</t>
  </si>
  <si>
    <t>HIGHER BUSINESS SCHOOL OF LESKOVAC</t>
  </si>
  <si>
    <t>Vlade Jovanovića 8</t>
  </si>
  <si>
    <t>Leskovac</t>
  </si>
  <si>
    <t>RS  NIS04</t>
  </si>
  <si>
    <t>272689-EPP-1-2019-1-RS-EPPKA1-ECHE</t>
  </si>
  <si>
    <t>939044779</t>
  </si>
  <si>
    <t>VISOKA TEHNICKA SKOLA STRUKOVNIH STUDIJA U NISU</t>
  </si>
  <si>
    <t>ALEKSANDRA MEDVEDEVA 20</t>
  </si>
  <si>
    <t>RS NOVIPAZ01</t>
  </si>
  <si>
    <t>272600-EPP-1-2019-1-RS-EPPKA1-ECHE</t>
  </si>
  <si>
    <t>916365015</t>
  </si>
  <si>
    <t>UNIVERZITET U NOVOM PAZARU</t>
  </si>
  <si>
    <t>Dimitrija Tucovica bb</t>
  </si>
  <si>
    <t>Novi Pazar</t>
  </si>
  <si>
    <t>RS NOVIPAZ02</t>
  </si>
  <si>
    <t>272615-EPP-1-2019-1-RS-EPPKA1-ECHE</t>
  </si>
  <si>
    <t>933416257</t>
  </si>
  <si>
    <t>DRZAVNI UNIVERZITET U NOVOM PAZARU</t>
  </si>
  <si>
    <t>UL VUKA KARADZICA BB</t>
  </si>
  <si>
    <t>NOVI PAZAR</t>
  </si>
  <si>
    <t>RS NOVISAD01</t>
  </si>
  <si>
    <t>272511-EPP-1-2019-1-RS-EPPKA1-ECHE</t>
  </si>
  <si>
    <t>910011612</t>
  </si>
  <si>
    <t>VISOKA POSLOVNA STRUKOVNIH SKOLA STDIJA U NOVOM SADU</t>
  </si>
  <si>
    <t>Vladimira Perića - Valtera 4</t>
  </si>
  <si>
    <t>Novi Sad</t>
  </si>
  <si>
    <t>RS NOVISAD02</t>
  </si>
  <si>
    <t>272559-EPP-1-2019-1-RS-EPPKA1-ECHE</t>
  </si>
  <si>
    <t>998833833</t>
  </si>
  <si>
    <t>UNIVERZITET U NOVOM SADU</t>
  </si>
  <si>
    <t>DR ZORANA DINDICA 1</t>
  </si>
  <si>
    <t>NOVI SAD</t>
  </si>
  <si>
    <t>RS NOVISAD03</t>
  </si>
  <si>
    <t>272680-EPP-1-2019-1-RS-EPPKA1-ECHE</t>
  </si>
  <si>
    <t>940262808</t>
  </si>
  <si>
    <t>VISOKA TEHNICKA SKOLA STRUKOVNIH STUDIJA U NOVOM SADU</t>
  </si>
  <si>
    <t>SKOLSKA 1</t>
  </si>
  <si>
    <t>RS  NOVISAD04</t>
  </si>
  <si>
    <t>272712-EPP-1-2019-1-RS-EPPKA1-ECHE</t>
  </si>
  <si>
    <t>973147263</t>
  </si>
  <si>
    <t>UNIVERZITET EDUCONS U SREMSKOJ KAMENICI PRIVATNE USTANOVE</t>
  </si>
  <si>
    <t>VOJVODE PUTNIKA BB</t>
  </si>
  <si>
    <t>21208</t>
  </si>
  <si>
    <t>SREMSKA KAMENICA</t>
  </si>
  <si>
    <t>RS NOVISAD05</t>
  </si>
  <si>
    <t>272739-EPP-1-2019-1-RS-EPPKA1-ECHE</t>
  </si>
  <si>
    <t>916228245</t>
  </si>
  <si>
    <t>VISOKA SKOLA STRUKOVNIH STUDIJA ZA VASPITACE I POSLOVNE INFORMATICARE - SIRMIUM, SREMSKA MITROVICA</t>
  </si>
  <si>
    <t>Zmaj Jovina 29</t>
  </si>
  <si>
    <t>Sremska Mitrovica</t>
  </si>
  <si>
    <t>RS SUBOTIC01</t>
  </si>
  <si>
    <t>272665-EPP-1-2019-1-RS-EPPKA1-ECHE</t>
  </si>
  <si>
    <t>968900215</t>
  </si>
  <si>
    <t>VISOKA TEHNICKA SKOLA STRUKOVNIH STUDIJA SUBOTICA</t>
  </si>
  <si>
    <t>MARKA ORESKOVICA 16</t>
  </si>
  <si>
    <t xml:space="preserve">24000 </t>
  </si>
  <si>
    <t>SUBOTICA</t>
  </si>
  <si>
    <t>RS  UZICE01</t>
  </si>
  <si>
    <t>272640-EPP-1-2019-1-RS-EPPKA1-ECHE</t>
  </si>
  <si>
    <t>922283276</t>
  </si>
  <si>
    <t>VISOKA SKOLA STRUKOVNIH STUDIJA UZICE</t>
  </si>
  <si>
    <t>TRG SVETOG SAVE 34</t>
  </si>
  <si>
    <t>UZICE</t>
  </si>
  <si>
    <t>RS  VRSAC01</t>
  </si>
  <si>
    <t>272402-EPP-1-2019-1-RS-EPPKA1-ECHE</t>
  </si>
  <si>
    <t>933521502</t>
  </si>
  <si>
    <t>VISOKA SKOLA STRUKOVNIH STUDIJA ZAOBRAZOVANJE VASPITACA</t>
  </si>
  <si>
    <t>OMLADINSKI TRG 1</t>
  </si>
  <si>
    <t>26300</t>
  </si>
  <si>
    <t>VRSAC</t>
  </si>
  <si>
    <t>29449-EPP-1-2014-1-SE-EPPKA3-ECHE</t>
  </si>
  <si>
    <t>999887447</t>
  </si>
  <si>
    <t>HOEGSKOLAN I BORAS</t>
  </si>
  <si>
    <t>ALLÉGATAN 1</t>
  </si>
  <si>
    <t>501 90</t>
  </si>
  <si>
    <t>BORÅS</t>
  </si>
  <si>
    <t>S  FALUN01</t>
  </si>
  <si>
    <t>29445-EPP-1-2014-1-SE-EPPKA3-ECHE</t>
  </si>
  <si>
    <t>986578077</t>
  </si>
  <si>
    <t>HOGSKOLAN DALARNA</t>
  </si>
  <si>
    <t>HÖGSKOLAN DALARNA</t>
  </si>
  <si>
    <t>S-791 88</t>
  </si>
  <si>
    <t>FALUN</t>
  </si>
  <si>
    <t>S  FARSTA01</t>
  </si>
  <si>
    <t>29347-EPP-1-2014-1-SE-EPPKA3-ECHE</t>
  </si>
  <si>
    <t>948698413</t>
  </si>
  <si>
    <t>ERSTA SKÖNDAL BRÄCKE HÖGSKOLA</t>
  </si>
  <si>
    <t>STIGBERGSGATAN 30, BOX 11189</t>
  </si>
  <si>
    <t>SE 10061</t>
  </si>
  <si>
    <t xml:space="preserve"> STOCKHOLM</t>
  </si>
  <si>
    <t>SF ESPOO12</t>
  </si>
  <si>
    <t>257712-EPP-1-2014-1-FI-EPPKA3-ECHE</t>
  </si>
  <si>
    <t>991256096</t>
  </si>
  <si>
    <t>AALTO KORKEAKOULUSAATIO SR</t>
  </si>
  <si>
    <t>OTAKAARI 1</t>
  </si>
  <si>
    <t>02150</t>
  </si>
  <si>
    <t>ESPOO</t>
  </si>
  <si>
    <t>29608-EPP-1-2014-1-FI-EPPKA3-ECHE</t>
  </si>
  <si>
    <t>949666473</t>
  </si>
  <si>
    <t>HAMEEN AMMATTIKORKEAKOULU OY</t>
  </si>
  <si>
    <t>Visakaarre 16</t>
  </si>
  <si>
    <t>13101</t>
  </si>
  <si>
    <t>SF HELSINK01</t>
  </si>
  <si>
    <t>29604-EPP-1-2014-1-FI-EPPKA3-ECHE</t>
  </si>
  <si>
    <t>999994535</t>
  </si>
  <si>
    <t>HELSINGIN YLIOPISTO</t>
  </si>
  <si>
    <t>FABIANINKATU 33 3</t>
  </si>
  <si>
    <t>00014</t>
  </si>
  <si>
    <t>SF HELSINK03</t>
  </si>
  <si>
    <t>29615-EPP-1-2014-1-FI-EPPKA3-ECHE</t>
  </si>
  <si>
    <t>986118976</t>
  </si>
  <si>
    <t>SVENSKA HANDELSHOGSKOLAN</t>
  </si>
  <si>
    <t>P.O.BOX 479 (ARKADIANKATU 22)</t>
  </si>
  <si>
    <t>00101</t>
  </si>
  <si>
    <t>HELSINKI</t>
  </si>
  <si>
    <t>SF HELSINK19</t>
  </si>
  <si>
    <t>29524-EPP-1-2014-1-FI-EPPKA3-ECHE</t>
  </si>
  <si>
    <t>947255635</t>
  </si>
  <si>
    <t>DIAKONIA-AMMATTIKORKEAKOULU OY</t>
  </si>
  <si>
    <t>STURENKATU 2</t>
  </si>
  <si>
    <t>FI-00510</t>
  </si>
  <si>
    <t>SF HELSINK39</t>
  </si>
  <si>
    <t>29323-EPP-1-2014-1-FI-EPPKA3-ECHE</t>
  </si>
  <si>
    <t>949241613</t>
  </si>
  <si>
    <t>YRKESHOGSKOLAN ARCADA AB</t>
  </si>
  <si>
    <t>JAN-MAGNUS JANSSONS PLATS 1</t>
  </si>
  <si>
    <t>00560</t>
  </si>
  <si>
    <t>SF HELSINK40</t>
  </si>
  <si>
    <t>236545-EPP-1-2014-1-FI-EPPKA3-ECHE</t>
  </si>
  <si>
    <t>952871159</t>
  </si>
  <si>
    <t>HAAGA-HELIA AMMATTIKORKEAKOULU OY</t>
  </si>
  <si>
    <t>Ratapihantie 13</t>
  </si>
  <si>
    <t xml:space="preserve">00520 </t>
  </si>
  <si>
    <t>SF HELSINK41</t>
  </si>
  <si>
    <t>242663-EPP-1-2014-1-FI-EPPKA3-ECHE</t>
  </si>
  <si>
    <t>997340033</t>
  </si>
  <si>
    <t>METROPOLIA AMMATTIKORKEAKOULU OY</t>
  </si>
  <si>
    <t>BULEVARDI 31</t>
  </si>
  <si>
    <t xml:space="preserve">000180 </t>
  </si>
  <si>
    <t>SF HELSINK42</t>
  </si>
  <si>
    <t>265044-EPP-1-2014-1-FI-EPPKA3-ECHE</t>
  </si>
  <si>
    <t>949482658</t>
  </si>
  <si>
    <t>TAIDEYLIOPISTO</t>
  </si>
  <si>
    <t>P.O. BOX 1</t>
  </si>
  <si>
    <t>00097 UNIARTS</t>
  </si>
  <si>
    <t>SF JOENSUU09</t>
  </si>
  <si>
    <t>29534-EPP-1-2014-1-FI-EPPKA3-ECHE</t>
  </si>
  <si>
    <t>952838373</t>
  </si>
  <si>
    <t>KARELIA AMMATTIKORKEAKOULU OY</t>
  </si>
  <si>
    <t>Tikkarinne 9</t>
  </si>
  <si>
    <t>80200</t>
  </si>
  <si>
    <t>JOENSUU</t>
  </si>
  <si>
    <t>29549-EPP-1-2014-1-FI-EPPKA3-ECHE</t>
  </si>
  <si>
    <t>999842245</t>
  </si>
  <si>
    <t>JYVASKYLAN YLIOPISTO</t>
  </si>
  <si>
    <t>P. O. Box 35 University of Jyväskylä</t>
  </si>
  <si>
    <t>40014</t>
  </si>
  <si>
    <t>JYVASKYLA</t>
  </si>
  <si>
    <t>SF JYVASKY11</t>
  </si>
  <si>
    <t>29483-EPP-1-2014-1-FI-EPPKA3-ECHE</t>
  </si>
  <si>
    <t>996682955</t>
  </si>
  <si>
    <t>JYVASKYLAN AMMATTIKORKEAKOULU</t>
  </si>
  <si>
    <t>Rajakatu 35</t>
  </si>
  <si>
    <t>40200</t>
  </si>
  <si>
    <t>JYVÄSKYLÄ</t>
  </si>
  <si>
    <t>29528-EPP-1-2014-1-FI-EPPKA3-ECHE</t>
  </si>
  <si>
    <t>949621465</t>
  </si>
  <si>
    <t>KAJAANIN AMMATTIKORKEAKOULU OY</t>
  </si>
  <si>
    <t>KETUNPOLKU 3</t>
  </si>
  <si>
    <t>KAJAANI</t>
  </si>
  <si>
    <t>SF KAUNIAI03</t>
  </si>
  <si>
    <t>49027-EPP-1-2014-1-FI-EPPKA3-ECHE</t>
  </si>
  <si>
    <t>953703419</t>
  </si>
  <si>
    <t>SUOMEN HUMANISTINEN AMMATTIKORKEAKOULU OY HUMAK</t>
  </si>
  <si>
    <t>ILKANTIE 4</t>
  </si>
  <si>
    <t>00400</t>
  </si>
  <si>
    <t>SF KOKKOLA05</t>
  </si>
  <si>
    <t>29539-EPP-1-2014-1-FI-EPPKA3-ECHE</t>
  </si>
  <si>
    <t>997172708</t>
  </si>
  <si>
    <t>CENTRIA AMMATTIKORKEAKOULU OY</t>
  </si>
  <si>
    <t>Talonpojankatu 2</t>
  </si>
  <si>
    <t>KOKKOLA</t>
  </si>
  <si>
    <t>29571-EPP-1-2014-1-FI-EPPKA3-ECHE</t>
  </si>
  <si>
    <t>934620221</t>
  </si>
  <si>
    <t>SAVONIA-AMMATTIKORKEAKOULU OY</t>
  </si>
  <si>
    <t>Microkatu 1</t>
  </si>
  <si>
    <t>71800</t>
  </si>
  <si>
    <t>SF KUOPIO12</t>
  </si>
  <si>
    <t>258940-EPP-1-2014-1-FI-EPPKA3-ECHE</t>
  </si>
  <si>
    <t>991207984</t>
  </si>
  <si>
    <t>ITA-SUOMEN YLIOPISTO</t>
  </si>
  <si>
    <t>YLIOPISTONRANTA   1,  P.O. Box 1627</t>
  </si>
  <si>
    <t xml:space="preserve"> 70211 </t>
  </si>
  <si>
    <t xml:space="preserve">Kuopio  </t>
  </si>
  <si>
    <t>SF LAHTI11</t>
  </si>
  <si>
    <t>29588-EPP-1-2014-1-FI-EPPKA3-ECHE</t>
  </si>
  <si>
    <t>949269355</t>
  </si>
  <si>
    <t>LAHDEN AMMATTIKORKEAKOULU OY</t>
  </si>
  <si>
    <t>NIEMENKATU 73 214</t>
  </si>
  <si>
    <t>LAHTI</t>
  </si>
  <si>
    <t>SF LAPPEEN01</t>
  </si>
  <si>
    <t>29580-EPP-1-2014-1-FI-EPPKA3-ECHE</t>
  </si>
  <si>
    <t>999591209</t>
  </si>
  <si>
    <t>LAPPEENRANNAN-LAHDEN TEKNILLINEN YLIOPISTO LUT</t>
  </si>
  <si>
    <t>Skinnarilankatu 34</t>
  </si>
  <si>
    <t>53850</t>
  </si>
  <si>
    <t>LAPPEENRANTA</t>
  </si>
  <si>
    <t>SF LAPPEEN07</t>
  </si>
  <si>
    <t>29592-EPP-1-2014-1-FI-EPPKA3-ECHE</t>
  </si>
  <si>
    <t>950401636</t>
  </si>
  <si>
    <t>SAIMAAN AMMATTIKORKEAKOULU OY</t>
  </si>
  <si>
    <t>SKINNARILANKATU 36</t>
  </si>
  <si>
    <t>SF MARIEHA04</t>
  </si>
  <si>
    <t>45241-EPP-1-2014-1-FI-EPPKA3-ECHE</t>
  </si>
  <si>
    <t>949528539</t>
  </si>
  <si>
    <t>ÅLANDS LANDSKAPSREGERING, HÖGSKOLAN PÅ ÅLAND</t>
  </si>
  <si>
    <t>NEPTUNIGATAN 17</t>
  </si>
  <si>
    <t>MARIEHAMN</t>
  </si>
  <si>
    <t>SF MIKKELI07</t>
  </si>
  <si>
    <t>271944-EPP-1-2018-1-FI-EPPKA1-ECHE</t>
  </si>
  <si>
    <t>916562022</t>
  </si>
  <si>
    <t>KAAKKOIS-SUOMEN AMMATTIKORKEAKOULU OY</t>
  </si>
  <si>
    <t>Patteristonkatu 3</t>
  </si>
  <si>
    <t>Mikkeli</t>
  </si>
  <si>
    <t>29479-EPP-1-2014-1-FI-EPPKA3-ECHE</t>
  </si>
  <si>
    <t>999844670</t>
  </si>
  <si>
    <t>OULUN YLIOPISTO</t>
  </si>
  <si>
    <t>PENTTI KAITERAN KATU 1</t>
  </si>
  <si>
    <t>90014</t>
  </si>
  <si>
    <t>OULU</t>
  </si>
  <si>
    <t>SF OULU11</t>
  </si>
  <si>
    <t>29497-EPP-1-2014-1-FI-EPPKA3-ECHE</t>
  </si>
  <si>
    <t>949566466</t>
  </si>
  <si>
    <t>OULUN AMMATTIKORKEAKOULU OY</t>
  </si>
  <si>
    <t>KIVIHARJUNLENKKI 1 B</t>
  </si>
  <si>
    <t>90220</t>
  </si>
  <si>
    <t>SF PORI08</t>
  </si>
  <si>
    <t>29550-EPP-1-2014-1-FI-EPPKA3-ECHE</t>
  </si>
  <si>
    <t>952391882</t>
  </si>
  <si>
    <t>SATAKUNNAN AMMATTIKORKEAKOULU OY</t>
  </si>
  <si>
    <t>SATAKUNNANKATU 23 P.O Box 1001</t>
  </si>
  <si>
    <t>28130</t>
  </si>
  <si>
    <t>PORI</t>
  </si>
  <si>
    <t>29314-EPP-1-2014-1-FI-EPPKA3-ECHE</t>
  </si>
  <si>
    <t>998208474</t>
  </si>
  <si>
    <t>LAPIN YLIOPISTO</t>
  </si>
  <si>
    <t>P.O.Box 122</t>
  </si>
  <si>
    <t>FIN- 96101</t>
  </si>
  <si>
    <t>ROVANIEMI</t>
  </si>
  <si>
    <t>270162-EPP-1-2015-1-FI-EPPKA3-ECHE</t>
  </si>
  <si>
    <t>948849539</t>
  </si>
  <si>
    <t>LAPIN AMMATTIKORKEAKOULU OY</t>
  </si>
  <si>
    <t>JOKIVAYLA 11 C 000</t>
  </si>
  <si>
    <t>96300</t>
  </si>
  <si>
    <t>29421-EPP-1-2014-1-FI-EPPKA3-ECHE</t>
  </si>
  <si>
    <t>949711578</t>
  </si>
  <si>
    <t>SEINAJOEN AMMATTIKORKEAKOULU OY</t>
  </si>
  <si>
    <t>KAMPUSRANTA 11 FRAMI F 000</t>
  </si>
  <si>
    <t>60320</t>
  </si>
  <si>
    <t>SEINAJOKI</t>
  </si>
  <si>
    <t>29496-EPP-1-2014-1-FI-EPPKA3-ECHE</t>
  </si>
  <si>
    <t>986178728</t>
  </si>
  <si>
    <t>TAMPEREEN AMMATTIKORKEAKOULU OY</t>
  </si>
  <si>
    <t>KUNTOKATU 3</t>
  </si>
  <si>
    <t>33520</t>
  </si>
  <si>
    <t>263650-EPP-1-2014-1-FI-EPPKA3-ECHE</t>
  </si>
  <si>
    <t>987928026</t>
  </si>
  <si>
    <t>POLIISIAMMATTIKORKEAKOULU</t>
  </si>
  <si>
    <t>VAAJAKATU  2123</t>
  </si>
  <si>
    <t>33720</t>
  </si>
  <si>
    <t xml:space="preserve">TAMPERE </t>
  </si>
  <si>
    <t>SF TAMPERE17</t>
  </si>
  <si>
    <t>408186-EPP-1-2019-1-FI-EPPKA1-ECHE</t>
  </si>
  <si>
    <t>902999288</t>
  </si>
  <si>
    <t>TAMPEREEN KORKEAKOULUSAATIO SR</t>
  </si>
  <si>
    <t>KALEVANTIE 4</t>
  </si>
  <si>
    <t>29559-EPP-1-2014-1-FI-EPPKA3-ECHE</t>
  </si>
  <si>
    <t>999903064</t>
  </si>
  <si>
    <t>YLIOPISTONMÄKI</t>
  </si>
  <si>
    <t>20014</t>
  </si>
  <si>
    <t>TURKU</t>
  </si>
  <si>
    <t>29376-EPP-1-2014-1-FI-EPPKA3-ECHE</t>
  </si>
  <si>
    <t>999903355</t>
  </si>
  <si>
    <t>ABO AKADEMI</t>
  </si>
  <si>
    <t>Domkyrkotorget 3</t>
  </si>
  <si>
    <t>SF TURKU05</t>
  </si>
  <si>
    <t>29354-EPP-1-2014-1-FI-EPPKA3-ECHE</t>
  </si>
  <si>
    <t>948193431</t>
  </si>
  <si>
    <t>TURUN AMMATTIKORKEAKOULU OY</t>
  </si>
  <si>
    <t>Joukahaisenkatu 3 A</t>
  </si>
  <si>
    <t>20520</t>
  </si>
  <si>
    <t>29553-EPP-1-2014-1-FI-EPPKA3-ECHE</t>
  </si>
  <si>
    <t>999847289</t>
  </si>
  <si>
    <t>P.O. BOX 700</t>
  </si>
  <si>
    <t>65101</t>
  </si>
  <si>
    <t>VAASA</t>
  </si>
  <si>
    <t>SF VAASA03</t>
  </si>
  <si>
    <t>29501-EPP-1-2014-1-FI-EPPKA3-ECHE</t>
  </si>
  <si>
    <t>968792351</t>
  </si>
  <si>
    <t>OY VAASAN AMMATTIKORKEAKOULU - VASAYRKESHOGSKOLA AB</t>
  </si>
  <si>
    <t>WOLFFINTIE 30</t>
  </si>
  <si>
    <t>65200</t>
  </si>
  <si>
    <t>SF VAASA13</t>
  </si>
  <si>
    <t>244777-EPP-1-2014-1-FI-EPPKA3-ECHE</t>
  </si>
  <si>
    <t>947312962</t>
  </si>
  <si>
    <t>AB YRKESHOGSKOLAN VID ABO AKADEMI</t>
  </si>
  <si>
    <t>WOLFFINTIE 35 B</t>
  </si>
  <si>
    <t>SF VANTAA06</t>
  </si>
  <si>
    <t>29574-EPP-1-2014-1-FI-EPPKA3-ECHE</t>
  </si>
  <si>
    <t>991816077</t>
  </si>
  <si>
    <t>LAUREA-AMMATTIKORKEAKOULU OY</t>
  </si>
  <si>
    <t>Ratatie 22</t>
  </si>
  <si>
    <t xml:space="preserve">01300 </t>
  </si>
  <si>
    <t>VANTAA</t>
  </si>
  <si>
    <t>S  GAVLE01</t>
  </si>
  <si>
    <t>29468-EPP-1-2014-1-SE-EPPKA3-ECHE</t>
  </si>
  <si>
    <t>997241384</t>
  </si>
  <si>
    <t>HOGSKOLAN I GAVLE</t>
  </si>
  <si>
    <t>Kungsbäcksvägen 47</t>
  </si>
  <si>
    <t>801 76</t>
  </si>
  <si>
    <t>GÄVLE</t>
  </si>
  <si>
    <t>S  GOTEBOR01</t>
  </si>
  <si>
    <t>29364-EPP-1-2014-1-SE-EPPKA3-ECHE</t>
  </si>
  <si>
    <t>999981925</t>
  </si>
  <si>
    <t>GOETEBORGS UNIVERSITET</t>
  </si>
  <si>
    <t>P.O. BOX 100</t>
  </si>
  <si>
    <t>SE-40530</t>
  </si>
  <si>
    <t>GOETEBORG</t>
  </si>
  <si>
    <t>S  GOTEBOR02</t>
  </si>
  <si>
    <t>29399-EPP-1-2014-1-SE-EPPKA3-ECHE</t>
  </si>
  <si>
    <t>999980373</t>
  </si>
  <si>
    <t>CHALMERS TEKNISKA HOEGSKOLA AB</t>
  </si>
  <si>
    <t>CHALMERSPLATSEN 4</t>
  </si>
  <si>
    <t>412 96</t>
  </si>
  <si>
    <t>GÖTEBORG</t>
  </si>
  <si>
    <t>S  HALMSTA01</t>
  </si>
  <si>
    <t>29380-EPP-1-2014-1-SE-EPPKA3-ECHE</t>
  </si>
  <si>
    <t>998196931</t>
  </si>
  <si>
    <t>HOGSKOLAN I  HALMSTAD</t>
  </si>
  <si>
    <t>KRISTIAN IV:S VÄG 3</t>
  </si>
  <si>
    <t>SE - 30118</t>
  </si>
  <si>
    <t>HALMSTAD</t>
  </si>
  <si>
    <t>S  HUDDING01</t>
  </si>
  <si>
    <t>44092-EPP-1-2014-1-SE-EPPKA3-ECHE</t>
  </si>
  <si>
    <t>998344080</t>
  </si>
  <si>
    <t>SODERTORNS HOGSKOLA</t>
  </si>
  <si>
    <t>Södertön University</t>
  </si>
  <si>
    <t xml:space="preserve">S-141 89 </t>
  </si>
  <si>
    <t>HUDDINGE</t>
  </si>
  <si>
    <t>SI BLED01</t>
  </si>
  <si>
    <t>240153-EPP-1-2014-1-SI-EPPKA3-ECHE</t>
  </si>
  <si>
    <t>945198265</t>
  </si>
  <si>
    <t>VISJA STROKOVNA SOLA ZA GOSTINSTVO, VELNES IN TURIZEM BLED</t>
  </si>
  <si>
    <t>PREŠERNOVA CESTA 32</t>
  </si>
  <si>
    <t>4260</t>
  </si>
  <si>
    <t>BLED</t>
  </si>
  <si>
    <t>Slovenia</t>
  </si>
  <si>
    <t>SI BLED02</t>
  </si>
  <si>
    <t>269943-EPP-1-2015-1-SI-EPPKA3-ECHE</t>
  </si>
  <si>
    <t>938991623</t>
  </si>
  <si>
    <t>VISOKA SOLA ZA HOTELIRSTVO IN TURIZEM BLED</t>
  </si>
  <si>
    <t>Presernova 32</t>
  </si>
  <si>
    <t>Bled</t>
  </si>
  <si>
    <t>SI BLED03</t>
  </si>
  <si>
    <t>271657-EPP-1-2017-1-SI-EPPKA3-ECHE</t>
  </si>
  <si>
    <t>919872147</t>
  </si>
  <si>
    <t>IEDC-POSLOVNA SOLA BLED, FAKULTETA ZA PODIPLOMSKI STUDIJ MANAGEMENTA</t>
  </si>
  <si>
    <t>PREŠERNOVA CESTA 33</t>
  </si>
  <si>
    <t>SI BREZICE01</t>
  </si>
  <si>
    <t>272077-EPP-1-2018-1-SI-EPPKA1-ECHE</t>
  </si>
  <si>
    <t>946841057</t>
  </si>
  <si>
    <t>Ekonomska in trgovska sola Brezice</t>
  </si>
  <si>
    <t>Bizeljska cesta 45</t>
  </si>
  <si>
    <t>8250</t>
  </si>
  <si>
    <t>Brezice</t>
  </si>
  <si>
    <t>SI CELJE01</t>
  </si>
  <si>
    <t>232181-EPP-1-2014-1-SI-EPPKA3-ECHE</t>
  </si>
  <si>
    <t>949280025</t>
  </si>
  <si>
    <t>SOLA ZA HORTIKULTURO IN VIZUALNE UMETNOSTI CELJE</t>
  </si>
  <si>
    <t>LJUBLJANSKA CESTA 97</t>
  </si>
  <si>
    <t>CELJE</t>
  </si>
  <si>
    <t>SI CELJE03</t>
  </si>
  <si>
    <t>235683-EPP-1-2014-1-SI-EPPKA3-ECHE</t>
  </si>
  <si>
    <t>968823779</t>
  </si>
  <si>
    <t>MEDNARODNA FAKULTETA ZA DRUZBENE IN POSLOVNE STUDIJE ZAVOD</t>
  </si>
  <si>
    <t>MARIBORSKA CESTA 7</t>
  </si>
  <si>
    <t>SI CELJE04</t>
  </si>
  <si>
    <t>270178-EPP-1-2015-1-SI-EPPKA3-ECHE</t>
  </si>
  <si>
    <t>939891880</t>
  </si>
  <si>
    <t>FAKULTETA ZA KOMERCIALNE IN POSLOVNE VEDE</t>
  </si>
  <si>
    <t>LAVA 7</t>
  </si>
  <si>
    <t>SI CELJE06</t>
  </si>
  <si>
    <t>248537-EPP-1-2014-1-SI-EPPKA3-ECHE</t>
  </si>
  <si>
    <t>986228877</t>
  </si>
  <si>
    <t>VISOKA SOLA ZA VARSTVO OKOLJA ZAVOD</t>
  </si>
  <si>
    <t>TRG MLADOSTI 2</t>
  </si>
  <si>
    <t>3320</t>
  </si>
  <si>
    <t>VELENJE</t>
  </si>
  <si>
    <t>SI CELJE07</t>
  </si>
  <si>
    <t>255009-EPP-1-2014-1-SI-EPPKA3-ECHE</t>
  </si>
  <si>
    <t>947092190</t>
  </si>
  <si>
    <t>SOLSKI CENTER CELJE</t>
  </si>
  <si>
    <t>POT NA LAVO 22 /</t>
  </si>
  <si>
    <t>CELJE /</t>
  </si>
  <si>
    <t>SI CELJE08</t>
  </si>
  <si>
    <t>256298-EPP-1-2014-1-SI-EPPKA3-ECHE</t>
  </si>
  <si>
    <t>949322317</t>
  </si>
  <si>
    <t>VISOKA ZDRAVSTVENA SOLA V CELJU</t>
  </si>
  <si>
    <t>SI CELJE09</t>
  </si>
  <si>
    <t>261698-EPP-1-2014-1-SI-EPPKA3-ECHE</t>
  </si>
  <si>
    <t>949038204</t>
  </si>
  <si>
    <t>VISOKA SOLA ZA PROIZVODNO INZENIRSTVO</t>
  </si>
  <si>
    <t>MARIBORSKA CESTA 2</t>
  </si>
  <si>
    <t>SI CELJE10</t>
  </si>
  <si>
    <t>268385-EPP-1-2014-1-SI-EPPKA3-ECHE</t>
  </si>
  <si>
    <t>949494977</t>
  </si>
  <si>
    <t>EKONOMSKA SOLA CELJE</t>
  </si>
  <si>
    <t>KOSOVELOVA 4</t>
  </si>
  <si>
    <t>SI CELJE11</t>
  </si>
  <si>
    <t>271606-EPP-1-2017-1-SI-EPPKA3-ECHE</t>
  </si>
  <si>
    <t>920005134</t>
  </si>
  <si>
    <t>ABITURA LTD, EDUCATION COMPANY, VOCATIONAL COLLEGE</t>
  </si>
  <si>
    <t>SI DUTOVLJ02</t>
  </si>
  <si>
    <t>269944-EPP-1-2015-1-SI-EPPKA3-ECHE</t>
  </si>
  <si>
    <t>945116882</t>
  </si>
  <si>
    <t>Izobrazevalni center Memory, izobrazevanje in svetovanje, d.o.o.</t>
  </si>
  <si>
    <t>Dutovlje 32</t>
  </si>
  <si>
    <t>6221</t>
  </si>
  <si>
    <t>Dutovlje</t>
  </si>
  <si>
    <t>SI JESENIC01</t>
  </si>
  <si>
    <t>253002-EPP-1-2014-1-SI-EPPKA3-ECHE</t>
  </si>
  <si>
    <t>949637664</t>
  </si>
  <si>
    <t>FAKULTETA ZA ZDRAVSTVO ANGELE BOSKIN</t>
  </si>
  <si>
    <t>SPODNJI PLAVŽ 3</t>
  </si>
  <si>
    <t xml:space="preserve">4270 </t>
  </si>
  <si>
    <t>JESENICE</t>
  </si>
  <si>
    <t>SI KOPER03</t>
  </si>
  <si>
    <t>221927-EPP-1-2014-1-SI-EPPKA3-ECHE</t>
  </si>
  <si>
    <t>998802793</t>
  </si>
  <si>
    <t>UNIVERZA NA PRIMORSKEM UNIVERSITA DEL LITORALE</t>
  </si>
  <si>
    <t>TITOV TRG 4</t>
  </si>
  <si>
    <t>KOPER</t>
  </si>
  <si>
    <t>SI KOPER04</t>
  </si>
  <si>
    <t>257286-EPP-1-2014-1-SI-EPPKA3-ECHE</t>
  </si>
  <si>
    <t>949465780</t>
  </si>
  <si>
    <t>SOLSKI CENTER SRECKA KOSOVELA SEZANA</t>
  </si>
  <si>
    <t>STJENKOVA 3</t>
  </si>
  <si>
    <t>6210</t>
  </si>
  <si>
    <t>SEŽANA</t>
  </si>
  <si>
    <t>SI KRANJ03</t>
  </si>
  <si>
    <t>263076-EPP-1-2014-1-SI-EPPKA3-ECHE</t>
  </si>
  <si>
    <t>947971204</t>
  </si>
  <si>
    <t>NOVA UNIVERZA, FAKULTETA ZA DRZAVNE IN EVROPSKE STUDIJE</t>
  </si>
  <si>
    <t>PREDOSLJE 39</t>
  </si>
  <si>
    <t>KRANJ</t>
  </si>
  <si>
    <t>SI KRANJ04</t>
  </si>
  <si>
    <t>268306-EPP-1-2014-1-SI-EPPKA3-ECHE</t>
  </si>
  <si>
    <t>947999237</t>
  </si>
  <si>
    <t>SOLSKI CENTER KRANJ</t>
  </si>
  <si>
    <t>KIDRIČEVA 55</t>
  </si>
  <si>
    <t xml:space="preserve">4000 </t>
  </si>
  <si>
    <t>SI KRANJ05</t>
  </si>
  <si>
    <t>268346-EPP-1-2014-1-SI-EPPKA3-ECHE</t>
  </si>
  <si>
    <t>944249314</t>
  </si>
  <si>
    <t>B&amp;B IZOBRAZEVANJE IN USPOSABLJANJE D.O.O.</t>
  </si>
  <si>
    <t>CESTA STANETA ŽAGARJA 27A</t>
  </si>
  <si>
    <t>SI KRANJ06</t>
  </si>
  <si>
    <t>270763-EPP-1-2016-1-SI-EPPKA3-ECHE</t>
  </si>
  <si>
    <t>928979768</t>
  </si>
  <si>
    <t>B&amp;B VISOKA SOLA ZA TRAJNOSTNI RAZVOJ</t>
  </si>
  <si>
    <t>Ljubljanska cesta 30,</t>
  </si>
  <si>
    <t>Kranj</t>
  </si>
  <si>
    <t>SI LJUBLJA01</t>
  </si>
  <si>
    <t>65996-EPP-1-2014-1-SI-EPPKA3-ECHE</t>
  </si>
  <si>
    <t>999923240</t>
  </si>
  <si>
    <t>UNIVERZA V LJUBLJANI</t>
  </si>
  <si>
    <t>KONGRESNI TRG  12</t>
  </si>
  <si>
    <t>LJUBLJANA</t>
  </si>
  <si>
    <t>SI LJUBLJA05</t>
  </si>
  <si>
    <t>235373-EPP-1-2014-1-SI-EPPKA3-ECHE</t>
  </si>
  <si>
    <t>947223819</t>
  </si>
  <si>
    <t>GOSPODARSKA ZBORNICA SLOVENIJE CENTER ZA POSLOVNO USPOSABLJANJE</t>
  </si>
  <si>
    <t>KARDELJEVA PLOŠČAD 27A</t>
  </si>
  <si>
    <t>SI LJUBLJA06</t>
  </si>
  <si>
    <t>235541-EPP-1-2014-1-SI-EPPKA3-ECHE</t>
  </si>
  <si>
    <t>945216986</t>
  </si>
  <si>
    <t>SOLSKI CENTER SENTJUR</t>
  </si>
  <si>
    <t xml:space="preserve">MOČLE 3 </t>
  </si>
  <si>
    <t>3240</t>
  </si>
  <si>
    <t>ŠMARJE PRI JELŠAH</t>
  </si>
  <si>
    <t>SI LJUBLJA07</t>
  </si>
  <si>
    <t>236111-EPP-1-2014-1-SI-EPPKA3-ECHE</t>
  </si>
  <si>
    <t>948643414</t>
  </si>
  <si>
    <t>GEA COLLEGE CVS, DRUZBA ZA VISJESOLSKO IZOBRAZEVANJE - CENTER VISJIH SOL, D.O.O.</t>
  </si>
  <si>
    <t>DUNAJSKA CESTA 156</t>
  </si>
  <si>
    <t>SI LJUBLJA08</t>
  </si>
  <si>
    <t>236135-EPP-1-2014-1-SI-EPPKA3-ECHE</t>
  </si>
  <si>
    <t>991475995</t>
  </si>
  <si>
    <t>MEDNARODNA PODIPLOMSKA SOLA JOZEFA STEFANA</t>
  </si>
  <si>
    <t>JAMOVA CESTA 39</t>
  </si>
  <si>
    <t>SI LJUBLJA09</t>
  </si>
  <si>
    <t>237143-EPP-1-2014-1-SI-EPPKA3-ECHE</t>
  </si>
  <si>
    <t>949662884</t>
  </si>
  <si>
    <t>FAKULTETA ZA DIZAJN</t>
  </si>
  <si>
    <t>VOJKOVA 63</t>
  </si>
  <si>
    <t>SI LJUBLJA11</t>
  </si>
  <si>
    <t>238349-EPP-1-2014-1-SI-EPPKA3-ECHE</t>
  </si>
  <si>
    <t>949151985</t>
  </si>
  <si>
    <t>BIOTEHNISKI IZOBRAZEVALNI CENTER LJUBLJANA</t>
  </si>
  <si>
    <t>IŽANSKA CESTA 10</t>
  </si>
  <si>
    <t>SI LJUBLJA17</t>
  </si>
  <si>
    <t>249701-EPP-1-2014-1-SI-EPPKA3-ECHE</t>
  </si>
  <si>
    <t>946804488</t>
  </si>
  <si>
    <t>VISOKA SOLA ZA STORITVE V LJUBLJANI, SAMOSTOJNI VISOKOSOLSKI ZAVOD</t>
  </si>
  <si>
    <t>CESTA NA BRDO 69</t>
  </si>
  <si>
    <t>SI1000</t>
  </si>
  <si>
    <t>SI LJUBLJA18</t>
  </si>
  <si>
    <t>262028-EPP-1-2014-1-SI-EPPKA3-ECHE</t>
  </si>
  <si>
    <t>957062238</t>
  </si>
  <si>
    <t>IBS MEDNARODNA POSLOVNA SOLA LJUBLJANA</t>
  </si>
  <si>
    <t>MENCINGERJEVA 7</t>
  </si>
  <si>
    <t>SI LJUBLJA19</t>
  </si>
  <si>
    <t>270167-EPP-1-2015-1-SI-EPPKA3-ECHE</t>
  </si>
  <si>
    <t>939862683</t>
  </si>
  <si>
    <t>ERUDIO CENTRE FOR HIGHER EDUCATION</t>
  </si>
  <si>
    <t>Litostrojska cesta 40</t>
  </si>
  <si>
    <t>Ljubljana</t>
  </si>
  <si>
    <t>SI LJUBLJA20</t>
  </si>
  <si>
    <t>261208-EPP-1-2014-1-SI-EPPKA3-ECHE</t>
  </si>
  <si>
    <t>997699515</t>
  </si>
  <si>
    <t>FAKULTETA ZA MEDIJE</t>
  </si>
  <si>
    <t>LESKOSKOVA 9D</t>
  </si>
  <si>
    <t xml:space="preserve">1000 </t>
  </si>
  <si>
    <t>SI LJUBLJA23</t>
  </si>
  <si>
    <t>264038-EPP-1-2014-1-SI-EPPKA3-ECHE</t>
  </si>
  <si>
    <t>949650953</t>
  </si>
  <si>
    <t>SOLSKI CENTER ZA POSTO, EKONOMIJO IN TELEKOMUNIKACIJE LJUBLJANA</t>
  </si>
  <si>
    <t>CELJSKA ULICA 16</t>
  </si>
  <si>
    <t>SI-1000</t>
  </si>
  <si>
    <t>SI LJUBLJA24</t>
  </si>
  <si>
    <t>269397-EPP-1-2014-1-SI-EPPKA3-ECHE</t>
  </si>
  <si>
    <t>949027825</t>
  </si>
  <si>
    <t>VISJA STROKOVNA SOLA ZA KOZMETIKO IN VELNES LJUBLJANA</t>
  </si>
  <si>
    <t>POLJANSKA CESTA 95</t>
  </si>
  <si>
    <t>SI LJUBLJA25</t>
  </si>
  <si>
    <t>269586-EPP-1-2015-1-SI-EPPKA3-ECHE</t>
  </si>
  <si>
    <t>932356435</t>
  </si>
  <si>
    <t>IZOBRAZEVALNI CENTER GEOSS D.O.O.</t>
  </si>
  <si>
    <t>KRESNICE 122</t>
  </si>
  <si>
    <t>1281</t>
  </si>
  <si>
    <t>KRESNICE</t>
  </si>
  <si>
    <t>SI LJUBLJA26</t>
  </si>
  <si>
    <t>269823-EPP-1-2015-1-SI-EPPKA3-ECHE</t>
  </si>
  <si>
    <t>941415653</t>
  </si>
  <si>
    <t>MLC LJUBLJANA</t>
  </si>
  <si>
    <t>Linhartova 13</t>
  </si>
  <si>
    <t>SI LJUBLJA27</t>
  </si>
  <si>
    <t>269902-EPP-1-2015-1-SI-EPPKA3-ECHE</t>
  </si>
  <si>
    <t>940229828</t>
  </si>
  <si>
    <t>IZOBRAZEVALNI CENTER ENERGETSKEGA SISTEMA</t>
  </si>
  <si>
    <t>LETALIŠKA CESTA 16 A</t>
  </si>
  <si>
    <t>SI LJUBLJA28</t>
  </si>
  <si>
    <t>269913-EPP-1-2015-1-SI-EPPKA3-ECHE</t>
  </si>
  <si>
    <t>941663682</t>
  </si>
  <si>
    <t>VSR - VISOKA SOLA ZA RACUNOVODSTVO IN FINANCE, LJUBLJANA / COLLEGE FOR ACCOUNTING AND FINANCE, LJUBLJANA</t>
  </si>
  <si>
    <t>Stegne 21c -</t>
  </si>
  <si>
    <t>SI LJUBLJA30</t>
  </si>
  <si>
    <t>270015-EPP-1-2015-1-SI-EPPKA3-ECHE</t>
  </si>
  <si>
    <t>939892365</t>
  </si>
  <si>
    <t>B2 VISOKA SOLA ZA POSLOVNE VEDE, ZAVOD</t>
  </si>
  <si>
    <t>Tržaška cesta 42</t>
  </si>
  <si>
    <t>SI LJUBLJA31</t>
  </si>
  <si>
    <t>270820-EPP-1-2016-1-SI-EPPKA3-ECHE</t>
  </si>
  <si>
    <t>949359856</t>
  </si>
  <si>
    <t>FAKULTETA ZA POSLOVNE VEDE</t>
  </si>
  <si>
    <t>Ciril Metodov Trg 9</t>
  </si>
  <si>
    <t>SI LJUBLJA32</t>
  </si>
  <si>
    <t>271348-EPP-1-2016-1-SI-EPPKA3-ECHE</t>
  </si>
  <si>
    <t>940672051</t>
  </si>
  <si>
    <t>Postgraduate School ZRC SAZU</t>
  </si>
  <si>
    <t>Novi trg 02</t>
  </si>
  <si>
    <t>SI - 1000</t>
  </si>
  <si>
    <t>SI LJUBLJA33</t>
  </si>
  <si>
    <t>271532-EPP-1-2017-1-SI-EPPKA3-ECHE</t>
  </si>
  <si>
    <t>936356909</t>
  </si>
  <si>
    <t>Konservatorij za glasbo in balet Ljubljana</t>
  </si>
  <si>
    <t>Ižanska cesta 12</t>
  </si>
  <si>
    <t>SI LJUBLJA34</t>
  </si>
  <si>
    <t>271665-EPP-1-2017-1-SI-EPPKA3-ECHE</t>
  </si>
  <si>
    <t>929558470</t>
  </si>
  <si>
    <t>FAKULTETA ZA PSIHOTERAPEVTSKO ZNANOST UNIVERZE SIGMUNDA FREUDA V LJUBLJANI</t>
  </si>
  <si>
    <t>ROVŠNIKOVA ULICA 2</t>
  </si>
  <si>
    <t>SI LJUBLJA35</t>
  </si>
  <si>
    <t>271614-EPP-1-2017-1-SI-EPPKA3-ECHE</t>
  </si>
  <si>
    <t>920075459</t>
  </si>
  <si>
    <t>ERUDIO IZOBRAZEVALNI CENTER, ZAVOD ZA IZOBRAZEVANJE, SVETOVANJE IN ORGANIZACIJO, ERUDIO VISJA STROKOVNA SOLA</t>
  </si>
  <si>
    <t>Litostrojska 40</t>
  </si>
  <si>
    <t>SI LJUBLJA37</t>
  </si>
  <si>
    <t>272131-EPP-1-2018-1-SI-EPPKA1-ECHE</t>
  </si>
  <si>
    <t>920673173</t>
  </si>
  <si>
    <t>Akademija za vizualne umetnosti AVA</t>
  </si>
  <si>
    <t>Trubarjeva 5</t>
  </si>
  <si>
    <t>SI LJUBLJA38</t>
  </si>
  <si>
    <t>272283-EPP-1-2018-1-SI-EPPKA1-ECHE</t>
  </si>
  <si>
    <t>948324866</t>
  </si>
  <si>
    <t>Solski center Ljubljana</t>
  </si>
  <si>
    <t>Aškerčeva 1</t>
  </si>
  <si>
    <t>SI LJUBLJA39</t>
  </si>
  <si>
    <t>272314-EPP-1-2018-1-SI-EPPKA1-ECHE</t>
  </si>
  <si>
    <t>942575385</t>
  </si>
  <si>
    <t>ALMA MATER EUROPAEA - INSTITUTUM STUDIORUM HUMANITATIS FAKULTETA ZA PODIPLOMSKI HUMANISTICNI STUDIJ, LJUBLJANA</t>
  </si>
  <si>
    <t>Kardeljeva ploščad 1</t>
  </si>
  <si>
    <t xml:space="preserve">SI LJUBLJA40 </t>
  </si>
  <si>
    <t>272357-EPP-1-2018-1-SI-EPPKA1-ECHE</t>
  </si>
  <si>
    <t>914106855</t>
  </si>
  <si>
    <t>IAM - Institut in akademija za multimedije</t>
  </si>
  <si>
    <t>Leskoškova 12</t>
  </si>
  <si>
    <t>SI LJUBLJA41</t>
  </si>
  <si>
    <t>272644-EPP-1-2019-1-SI-EPPKA1-ECHE</t>
  </si>
  <si>
    <t>999434069</t>
  </si>
  <si>
    <t>B2 IZOBRAZEVANJE IN INFORMACIJSKE STORITVE D.O.O</t>
  </si>
  <si>
    <t>TRZASKA CESTA  42</t>
  </si>
  <si>
    <t xml:space="preserve">LJUBLJANA </t>
  </si>
  <si>
    <t>SI LJUBLJA42</t>
  </si>
  <si>
    <t>272710-EPP-1-2019-1-SI-EPPKA1-ECHE</t>
  </si>
  <si>
    <t>912919090</t>
  </si>
  <si>
    <t>ALMA MATER EUROPAEA - AKADEMIJA ZA PLES</t>
  </si>
  <si>
    <t>SLOVENSKA ULICA 17</t>
  </si>
  <si>
    <t>MARIBOR</t>
  </si>
  <si>
    <t>SI MARIBOR01</t>
  </si>
  <si>
    <t>60869-EPP-1-2014-1-SI-EPPKA3-ECHE</t>
  </si>
  <si>
    <t>999903646</t>
  </si>
  <si>
    <t>UNIVERZA V MARIBORU</t>
  </si>
  <si>
    <t>15, SLOMŠKOV TRG</t>
  </si>
  <si>
    <t>SI MARIBOR02</t>
  </si>
  <si>
    <t>227256-EPP-1-2014-1-SI-EPPKA3-ECHE</t>
  </si>
  <si>
    <t>946954644</t>
  </si>
  <si>
    <t>DOBA FAKULTETA ZA UPORABNE POSLOVNE IN DRUZBENE STUDIJE MARIBOR</t>
  </si>
  <si>
    <t>Presernova ulica 1</t>
  </si>
  <si>
    <t>SI MARIBOR03</t>
  </si>
  <si>
    <t>230643-EPP-1-2014-1-SI-EPPKA3-ECHE</t>
  </si>
  <si>
    <t>947340316</t>
  </si>
  <si>
    <t>VISJA STROKOVNA SOLA ZA GOSTINSTVO IN TURIZEM MARIBOR</t>
  </si>
  <si>
    <t>ZAGREBŠKA CESTA 18</t>
  </si>
  <si>
    <t>SI MARIBOR04</t>
  </si>
  <si>
    <t>271009-EPP-1-2016-1-SI-EPPKA3-ECHE</t>
  </si>
  <si>
    <t>934844970</t>
  </si>
  <si>
    <t>LESARSKA SOLA MARIBOR</t>
  </si>
  <si>
    <t>Lesarska ulica 2</t>
  </si>
  <si>
    <t>SI-2000</t>
  </si>
  <si>
    <t>SI MARIBOR05</t>
  </si>
  <si>
    <t>233977-EPP-1-2014-1-SI-EPPKA3-ECHE</t>
  </si>
  <si>
    <t>948917924</t>
  </si>
  <si>
    <t>IZOBRAZEVALNI CENTER PIRAMIDA MARIBOR</t>
  </si>
  <si>
    <t>PARK MLADIH 3</t>
  </si>
  <si>
    <t>SI MARIBOR06</t>
  </si>
  <si>
    <t>241787-EPP-1-2014-1-SI-EPPKA3-ECHE</t>
  </si>
  <si>
    <t>946351304</t>
  </si>
  <si>
    <t>DOBA EPIS D.O.O.</t>
  </si>
  <si>
    <t>PREŠERNOVA ULICA 1</t>
  </si>
  <si>
    <t>SI MARIBOR07</t>
  </si>
  <si>
    <t>245039-EPP-1-2014-1-SI-EPPKA3-ECHE</t>
  </si>
  <si>
    <t>945399249</t>
  </si>
  <si>
    <t>ACADEMIA DRUZBA ZA STORITVE DOO</t>
  </si>
  <si>
    <t>VIŠJA STROKOVNA ŠOLA ACADEMIA, GLAVNI TRG 17B</t>
  </si>
  <si>
    <t>SI MARIBOR08</t>
  </si>
  <si>
    <t>248607-EPP-1-2014-1-SI-EPPKA3-ECHE</t>
  </si>
  <si>
    <t>949274690</t>
  </si>
  <si>
    <t>PROMETNA SOLA MARIBOR</t>
  </si>
  <si>
    <t>PRERADOVIČEVA ULICA 33</t>
  </si>
  <si>
    <t>SI MARIBOR09</t>
  </si>
  <si>
    <t>247153-EPP-1-2014-1-SI-EPPKA3-ECHE</t>
  </si>
  <si>
    <t>986247986</t>
  </si>
  <si>
    <t>FAKULTETA ZA TEHNOLOGIJO POLIMEROV</t>
  </si>
  <si>
    <t>OZARE 19</t>
  </si>
  <si>
    <t>2380</t>
  </si>
  <si>
    <t>SLOVENJ GRADEC</t>
  </si>
  <si>
    <t>SI MARIBOR10</t>
  </si>
  <si>
    <t>252760-EPP-1-2014-1-SI-EPPKA3-ECHE</t>
  </si>
  <si>
    <t>968970152</t>
  </si>
  <si>
    <t>ALMA MATER EUROPAEA-EVROPSKI CENTER, MARIBOR</t>
  </si>
  <si>
    <t>GOSPOSKA UL. 1</t>
  </si>
  <si>
    <t xml:space="preserve">MARIBOR </t>
  </si>
  <si>
    <t>SI MARIBOR11</t>
  </si>
  <si>
    <t>257132-EPP-1-2014-1-SI-EPPKA3-ECHE</t>
  </si>
  <si>
    <t>949639022</t>
  </si>
  <si>
    <t>SOLSKI CENTER PTUJ</t>
  </si>
  <si>
    <t>VOLKMERJEVA CESTA 19, 2250 PTUJ</t>
  </si>
  <si>
    <t xml:space="preserve">2250 </t>
  </si>
  <si>
    <t>PTUJ</t>
  </si>
  <si>
    <t>SI MARIBOR12</t>
  </si>
  <si>
    <t>259642-EPP-1-2014-1-SI-EPPKA3-ECHE</t>
  </si>
  <si>
    <t>944346702</t>
  </si>
  <si>
    <t>FAKULTETA ZA ZDRAVSTVENE IN SOCIALNE VEDE SLOVENJ GRADEC</t>
  </si>
  <si>
    <t>GLAVNI TRG 1</t>
  </si>
  <si>
    <t>SI MARIBOR13</t>
  </si>
  <si>
    <t>271809-EPP-1-2017-1-SI-EPPKA3-ECHE</t>
  </si>
  <si>
    <t>934838762</t>
  </si>
  <si>
    <t>Tehniski solski center Maribor</t>
  </si>
  <si>
    <t>Zolajeva ulica 12</t>
  </si>
  <si>
    <t>Maribor</t>
  </si>
  <si>
    <t>SI MEDVOD01</t>
  </si>
  <si>
    <t>272215-EPP-1-2018-1-SI-EPPKA1-ECHE</t>
  </si>
  <si>
    <t>913253158</t>
  </si>
  <si>
    <t>Visokosolski zavod Fizioterapevtika</t>
  </si>
  <si>
    <t>Bogatajeva ulica 15</t>
  </si>
  <si>
    <t>1215</t>
  </si>
  <si>
    <t>Medvode</t>
  </si>
  <si>
    <t>SI MU-SOB01</t>
  </si>
  <si>
    <t>237713-EPP-1-2014-1-SI-EPPKA3-ECHE</t>
  </si>
  <si>
    <t>949648431</t>
  </si>
  <si>
    <t>EKONOMSKA SOLA MURSKA SOBOTA, VISJA STROKOVNA SOLA</t>
  </si>
  <si>
    <t>NORŠINSKA ULICA 13</t>
  </si>
  <si>
    <t>MURSKA SOBOTA</t>
  </si>
  <si>
    <t>SI NAKLO01</t>
  </si>
  <si>
    <t>237293-EPP-1-2014-1-SI-EPPKA3-ECHE</t>
  </si>
  <si>
    <t>949079526</t>
  </si>
  <si>
    <t>BIOTEHNISKI CENTER NAKLO</t>
  </si>
  <si>
    <t>STRAHINJ 99</t>
  </si>
  <si>
    <t>4202</t>
  </si>
  <si>
    <t>NAKLO</t>
  </si>
  <si>
    <t>SI NOVA-GO01</t>
  </si>
  <si>
    <t>217546-EPP-1-2014-1-SI-EPPKA3-ECHE</t>
  </si>
  <si>
    <t>998298102</t>
  </si>
  <si>
    <t>UNIVERZA V NOVI GORICI</t>
  </si>
  <si>
    <t>13, VIPAVSKA CESTA</t>
  </si>
  <si>
    <t>NOVA GORICA</t>
  </si>
  <si>
    <t>SI NOVA-GO02</t>
  </si>
  <si>
    <t>230905-EPP-1-2014-1-SI-EPPKA3-ECHE</t>
  </si>
  <si>
    <t>995083813</t>
  </si>
  <si>
    <t>FAKULTETA ZA UPORABNE DRUZBENE STUDIJE V NOVI GORICI ZAVOD</t>
  </si>
  <si>
    <t>GREGORCICEVA ULICA 19</t>
  </si>
  <si>
    <t>SI NOVA-GO04</t>
  </si>
  <si>
    <t>248671-EPP-1-2014-1-SI-EPPKA3-ECHE</t>
  </si>
  <si>
    <t>950105010</t>
  </si>
  <si>
    <t>NOVA UNIVERZA, EVROPSKA PRAVNA FAKULTETA</t>
  </si>
  <si>
    <t>DELPINOVA ULICA 18B</t>
  </si>
  <si>
    <t>SI NOVA-GO05</t>
  </si>
  <si>
    <t>253700-EPP-1-2014-1-SI-EPPKA3-ECHE</t>
  </si>
  <si>
    <t>949065946</t>
  </si>
  <si>
    <t>SOLSKI CENTER NOVA GORICA</t>
  </si>
  <si>
    <t>CANKARJEVA 10</t>
  </si>
  <si>
    <t>SI NOVA-GO06</t>
  </si>
  <si>
    <t>269908-EPP-1-2015-1-SI-EPPKA3-ECHE</t>
  </si>
  <si>
    <t>942180886</t>
  </si>
  <si>
    <t>LAMPRET CONSULTING,HIGHER VOCATIONAL COLLEGE</t>
  </si>
  <si>
    <t>Ul. Tolminskih puntarjev 4</t>
  </si>
  <si>
    <t>Nova Gorica</t>
  </si>
  <si>
    <t>SI NOVO-ME01</t>
  </si>
  <si>
    <t>224888-EPP-1-2014-1-SI-EPPKA3-ECHE</t>
  </si>
  <si>
    <t>947088116</t>
  </si>
  <si>
    <t>UNIVERZA V NOVEM MESTU FAKULTETA ZA EKONOMIJO IN INFORMATIKO</t>
  </si>
  <si>
    <t>NA LOKO 2</t>
  </si>
  <si>
    <t>NOVO MESTO</t>
  </si>
  <si>
    <t>SI NOVO-ME02</t>
  </si>
  <si>
    <t>236041-EPP-1-2014-1-SI-EPPKA3-ECHE</t>
  </si>
  <si>
    <t>949859309</t>
  </si>
  <si>
    <t>GRM NOVO MESTO - CENTER BIOTEHNIKE IN TURIZMA</t>
  </si>
  <si>
    <t>SEVNO 13</t>
  </si>
  <si>
    <t>SI NOVO-ME03</t>
  </si>
  <si>
    <t>237009-EPP-1-2014-1-SI-EPPKA3-ECHE</t>
  </si>
  <si>
    <t>944407618</t>
  </si>
  <si>
    <t>SOLSKI CENTER NOVO MESTO</t>
  </si>
  <si>
    <t>ŠEGOVA ULICA 112</t>
  </si>
  <si>
    <t xml:space="preserve">NOVO MESTO </t>
  </si>
  <si>
    <t>SI NOVO-ME04</t>
  </si>
  <si>
    <t>238185-EPP-1-2014-1-SI-EPPKA3-ECHE</t>
  </si>
  <si>
    <t>947500948</t>
  </si>
  <si>
    <t>EKONOMSKA SOLA NOVO MESTO</t>
  </si>
  <si>
    <t>ULICA TALCEV 3A</t>
  </si>
  <si>
    <t>SI NOVO-ME05</t>
  </si>
  <si>
    <t>254360-EPP-1-2014-1-SI-EPPKA3-ECHE</t>
  </si>
  <si>
    <t>985887728</t>
  </si>
  <si>
    <t>FAKULTETA ZA INFORMACIJSKE STUDIJE V NOVEM MESTU</t>
  </si>
  <si>
    <t>ULICA TALCEV 3</t>
  </si>
  <si>
    <t>SI NOVO-ME06</t>
  </si>
  <si>
    <t>253556-EPP-1-2014-1-SI-EPPKA3-ECHE</t>
  </si>
  <si>
    <t>947077252</t>
  </si>
  <si>
    <t>UNIVERZA V NOVEM MESTU FAKULTETA ZA ZDRAVSTVENE VEDE</t>
  </si>
  <si>
    <t>SI NOVO-ME08</t>
  </si>
  <si>
    <t>261608-EPP-1-2014-1-SI-EPPKA3-ECHE</t>
  </si>
  <si>
    <t>945934010</t>
  </si>
  <si>
    <t>UNIVERSITY OF NOVO MESTO FACULTY OF MECHANICAL ENGINEERING</t>
  </si>
  <si>
    <t>SI NOVO-ME09</t>
  </si>
  <si>
    <t>261582-EPP-1-2014-1-SI-EPPKA3-ECHE</t>
  </si>
  <si>
    <t>947070753</t>
  </si>
  <si>
    <t>UNIVERZA V NOVEM MESTU FAKULTETA ZA POSLOVNE IN UPRAVNE VEDE</t>
  </si>
  <si>
    <t>SI NOVO-ME10</t>
  </si>
  <si>
    <t>263920-EPP-1-2014-1-SI-EPPKA3-ECHE</t>
  </si>
  <si>
    <t>943692340</t>
  </si>
  <si>
    <t>FAKULTETA ZA ORGANIZACIJSKE STUDIJEV NOVEM MESTU</t>
  </si>
  <si>
    <t>NOVI TRG 5</t>
  </si>
  <si>
    <t>SI NOVO-ME11</t>
  </si>
  <si>
    <t>266601-EPP-1-2014-1-SI-EPPKA3-ECHE</t>
  </si>
  <si>
    <t>949406319</t>
  </si>
  <si>
    <t>FAKULTETA ZA INDUSTRIJSKI INZENIRING NOVO MESTO</t>
  </si>
  <si>
    <t>SI NOVO-ME12</t>
  </si>
  <si>
    <t>269942-EPP-1-2015-1-SI-EPPKA3-ECHE</t>
  </si>
  <si>
    <t>941587634</t>
  </si>
  <si>
    <t>Visoka sola za upravljanje podezelja Grm Novo mesto</t>
  </si>
  <si>
    <t>Sevno 13</t>
  </si>
  <si>
    <t>Novo mesto</t>
  </si>
  <si>
    <t>SI PORTORO02</t>
  </si>
  <si>
    <t>65255-EPP-1-2014-1-SI-EPPKA3-ECHE</t>
  </si>
  <si>
    <t>947800484</t>
  </si>
  <si>
    <t>GEA COLLEGE - FAKULTETA ZA PODJETNISTVO</t>
  </si>
  <si>
    <t>Dunajska cesta 156</t>
  </si>
  <si>
    <t>SI PORTORO03</t>
  </si>
  <si>
    <t>255839-EPP-1-2014-1-SI-EPPKA3-ECHE</t>
  </si>
  <si>
    <t>964602436</t>
  </si>
  <si>
    <t>EVRO-SREDOZEMSKA UNIVERZA</t>
  </si>
  <si>
    <t>Sončna pot 20</t>
  </si>
  <si>
    <t>6320</t>
  </si>
  <si>
    <t>Portorož</t>
  </si>
  <si>
    <t>SI POSTOJN01</t>
  </si>
  <si>
    <t>253708-EPP-1-2014-1-SI-EPPKA3-ECHE</t>
  </si>
  <si>
    <t>947504246</t>
  </si>
  <si>
    <t>SOLSKI CENTER POSTOJNA</t>
  </si>
  <si>
    <t>CESTA V STARO VAS 2</t>
  </si>
  <si>
    <t>6230</t>
  </si>
  <si>
    <t>POSTOJNA</t>
  </si>
  <si>
    <t>SI ROGASKA01</t>
  </si>
  <si>
    <t>270495-EPP-1-2016-1-SI-EPPKA3-ECHE</t>
  </si>
  <si>
    <t>930154341</t>
  </si>
  <si>
    <t>AREMA Visoka sola za regionalni management</t>
  </si>
  <si>
    <t>Kidriceva ulica 28</t>
  </si>
  <si>
    <t>3250</t>
  </si>
  <si>
    <t>Rogaska Slatina</t>
  </si>
  <si>
    <t>SI SKOFJAL01</t>
  </si>
  <si>
    <t>262936-EPP-1-2014-1-SI-EPPKA3-ECHE</t>
  </si>
  <si>
    <t>949642805</t>
  </si>
  <si>
    <t>SOLSKI CENTER SKOFJA LOKA</t>
  </si>
  <si>
    <t>PODLUBNIK 1B</t>
  </si>
  <si>
    <t>SI-4220</t>
  </si>
  <si>
    <t>ŠKOFJA LOKA</t>
  </si>
  <si>
    <t>SI SLOVENJ01</t>
  </si>
  <si>
    <t>231961-EPP-1-2014-1-SI-EPPKA3-ECHE</t>
  </si>
  <si>
    <t>949001829</t>
  </si>
  <si>
    <t>SOLSKI CENTER SLOVENJ GRADEC</t>
  </si>
  <si>
    <t>Koroska ulica 11</t>
  </si>
  <si>
    <t>SI VELENJE01</t>
  </si>
  <si>
    <t>249681-EPP-1-2014-1-SI-EPPKA3-ECHE</t>
  </si>
  <si>
    <t>960966488</t>
  </si>
  <si>
    <t>SOLSKI CENTER VELENJE</t>
  </si>
  <si>
    <t>TRG MLADOSTI 3</t>
  </si>
  <si>
    <t>S  JONKOPI01</t>
  </si>
  <si>
    <t>29382-EPP-1-2014-1-SE-EPPKA3-ECHE</t>
  </si>
  <si>
    <t>997539271</t>
  </si>
  <si>
    <t>STIFTELSEN HOGSKOLAN I JONKOPING</t>
  </si>
  <si>
    <t>GJUTERIGATAN 5</t>
  </si>
  <si>
    <t>551 11</t>
  </si>
  <si>
    <t>JÖNKÖPING</t>
  </si>
  <si>
    <t>29429-EPP-1-2014-1-SE-EPPKA3-ECHE</t>
  </si>
  <si>
    <t>999589172</t>
  </si>
  <si>
    <t>BLEKINGE TEKNISKA HOGSKOLA</t>
  </si>
  <si>
    <t>Valhallavägen 1</t>
  </si>
  <si>
    <t>371 79</t>
  </si>
  <si>
    <t>KARLSKRONA</t>
  </si>
  <si>
    <t>29403-EPP-1-2014-1-SE-EPPKA3-ECHE</t>
  </si>
  <si>
    <t>999874837</t>
  </si>
  <si>
    <t>KARLSTADS UNIVERSITET</t>
  </si>
  <si>
    <t>65188</t>
  </si>
  <si>
    <t>KARLSTAD</t>
  </si>
  <si>
    <t>48545-EPP-1-2014-1-SK-EPPKA3-ECHE</t>
  </si>
  <si>
    <t>998462517</t>
  </si>
  <si>
    <t>UNIVERZITA MATEJA BELA V BANSKEJ BYSTRICI</t>
  </si>
  <si>
    <t>974 01</t>
  </si>
  <si>
    <t>BANSKA BYSTRICA</t>
  </si>
  <si>
    <t>SK BANSKA02</t>
  </si>
  <si>
    <t>221967-EPP-1-2014-1-SK-EPPKA3-ECHE</t>
  </si>
  <si>
    <t>949584217</t>
  </si>
  <si>
    <t>AKADEMIA UMENI V BANSKEJ BYSTRICI</t>
  </si>
  <si>
    <t>Academy of Arts in Banska Bystrica, Jána Kollára 22</t>
  </si>
  <si>
    <t>BANSKÁ BYSTRICA</t>
  </si>
  <si>
    <t>SK BANSK-S01</t>
  </si>
  <si>
    <t>261016-EPP-1-2014-1-SK-EPPKA3-ECHE</t>
  </si>
  <si>
    <t>946870642</t>
  </si>
  <si>
    <t>HUDOBNA A UMELECKA AKADEMIA JANA ALBRECHTA - BANSKA STIAVNICA</t>
  </si>
  <si>
    <t>BOTANICKÁ 354/2</t>
  </si>
  <si>
    <t>969 01</t>
  </si>
  <si>
    <t>BANSKÁ ŠTIAVNICA</t>
  </si>
  <si>
    <t>48145-EPP-1-2014-1-SK-EPPKA3-ECHE</t>
  </si>
  <si>
    <t>999868823</t>
  </si>
  <si>
    <t>VAZOVOVA 5</t>
  </si>
  <si>
    <t>812 43</t>
  </si>
  <si>
    <t>52135-EPP-1-2014-1-SK-EPPKA3-ECHE</t>
  </si>
  <si>
    <t>999841566</t>
  </si>
  <si>
    <t>UNIVERZITA KOMENSKEHO V BRATISLAVE</t>
  </si>
  <si>
    <t>ŠAFÁRIKOVO NÁMESTIE 6</t>
  </si>
  <si>
    <t>63827-EPP-1-2014-1-SK-EPPKA3-ECHE</t>
  </si>
  <si>
    <t>997951618</t>
  </si>
  <si>
    <t>EKONOMICKA UNIVERZITA V BRATISLAVE</t>
  </si>
  <si>
    <t>Dolnozemská cesta 1/b</t>
  </si>
  <si>
    <t>85235</t>
  </si>
  <si>
    <t>BRATISLAVA 5</t>
  </si>
  <si>
    <t>SK BRATISL04</t>
  </si>
  <si>
    <t>48186-EPP-1-2014-1-SK-EPPKA3-ECHE</t>
  </si>
  <si>
    <t>953907119</t>
  </si>
  <si>
    <t>VYSOKA SKOLA VYTVARNYCH UMENI V BRATISLAVE</t>
  </si>
  <si>
    <t>HVIEZDOSLAVOVO NAMESTIE 18</t>
  </si>
  <si>
    <t>814 37</t>
  </si>
  <si>
    <t>SK BRATISL05</t>
  </si>
  <si>
    <t>211079-EPP-1-2014-1-SK-EPPKA3-ECHE</t>
  </si>
  <si>
    <t>949678210</t>
  </si>
  <si>
    <t>VYSOKA SKOLA MÚZICKÝCH UMENÍ V BRATISLAVE</t>
  </si>
  <si>
    <t>VENTÚRSKA 3</t>
  </si>
  <si>
    <t>813 01</t>
  </si>
  <si>
    <t>248801-EPP-1-2014-1-SK-EPPKA3-ECHE</t>
  </si>
  <si>
    <t>961366322</t>
  </si>
  <si>
    <t>AKADEMIA POLICAJNEHO ZBORU V BRATISLAVE</t>
  </si>
  <si>
    <t>SKLABINSKA 1</t>
  </si>
  <si>
    <t>228111-EPP-1-2014-1-SK-EPPKA3-ECHE</t>
  </si>
  <si>
    <t>949587709</t>
  </si>
  <si>
    <t>PANEUROPEAN UNIVERSITY</t>
  </si>
  <si>
    <t>TOMÁŠIKOVA 20</t>
  </si>
  <si>
    <t>82102</t>
  </si>
  <si>
    <t>SK BRATISL11</t>
  </si>
  <si>
    <t>229095-EPP-1-2014-1-SK-EPPKA3-ECHE</t>
  </si>
  <si>
    <t>999859802</t>
  </si>
  <si>
    <t>SLOVENSKA ZDRAVOTNICKA UNIVERZITA V BRATISLAVE</t>
  </si>
  <si>
    <t>LIMBOVÁ 12</t>
  </si>
  <si>
    <t>833 03</t>
  </si>
  <si>
    <t>SK BRATISL12</t>
  </si>
  <si>
    <t>233215-EPP-1-2014-1-SK-EPPKA3-ECHE</t>
  </si>
  <si>
    <t>946897511</t>
  </si>
  <si>
    <t>BRATISLAVSKA MEDZINARODNA SKOLA LIBERALNYCH STUDII, N.O.</t>
  </si>
  <si>
    <t>Grosslingova 53</t>
  </si>
  <si>
    <t>811 09</t>
  </si>
  <si>
    <t>SK BRATISL13</t>
  </si>
  <si>
    <t>251891-EPP-1-2014-1-SK-EPPKA3-ECHE</t>
  </si>
  <si>
    <t>948896390</t>
  </si>
  <si>
    <t>VYSOKA SKOLA EKONOMIE A MANAZMENTUVEREJNEJ SPRAVY V BRATISLAVE</t>
  </si>
  <si>
    <t>FURDEKOVA 16</t>
  </si>
  <si>
    <t>851 04</t>
  </si>
  <si>
    <t>SK BRATISL15</t>
  </si>
  <si>
    <t>271029-EPP-1-2016-1-SK-EPPKA3-ECHE</t>
  </si>
  <si>
    <t>928645215</t>
  </si>
  <si>
    <t>AKADEMIA MEDI, ODBORNA VYSOKA SKOLA MEDIALNEJ A MARKETINGOVEJ KOMUNIKACIE V BRATISLAVE</t>
  </si>
  <si>
    <t>Zupne namestie 7</t>
  </si>
  <si>
    <t>81103</t>
  </si>
  <si>
    <t>SK DUBNICA01</t>
  </si>
  <si>
    <t>269718-EPP-1-2015-1-SK-EPPKA3-ECHE</t>
  </si>
  <si>
    <t>939339368</t>
  </si>
  <si>
    <t>DUBNICKY TECHNOLOGICKY INSTITUT V DUBNICKI NAD VAHOM S.R.O</t>
  </si>
  <si>
    <t>Sládkovičova 533/20</t>
  </si>
  <si>
    <t>018 41</t>
  </si>
  <si>
    <t>Dubnica nad Váhom</t>
  </si>
  <si>
    <t>SK KOMARNO01</t>
  </si>
  <si>
    <t>224223-EPP-1-2014-1-SK-EPPKA3-ECHE</t>
  </si>
  <si>
    <t>968774406</t>
  </si>
  <si>
    <t>UNIVERZITA J. SELYEHO</t>
  </si>
  <si>
    <t>BRATISLAVSKÁ CESTA 3322</t>
  </si>
  <si>
    <t>SK-94501</t>
  </si>
  <si>
    <t>KOMÁRNO</t>
  </si>
  <si>
    <t>SK KOSICE01</t>
  </si>
  <si>
    <t>44458-EPP-1-2014-1-SK-EPPKA3-ECHE</t>
  </si>
  <si>
    <t>998571545</t>
  </si>
  <si>
    <t>UNIVERZITA VETERINARSKEHO LEKARSTVA A FARMACIE V KOSICIACH</t>
  </si>
  <si>
    <t>KOMENSKEHO 73</t>
  </si>
  <si>
    <t>041 81</t>
  </si>
  <si>
    <t>KOSICE</t>
  </si>
  <si>
    <t>67055-EPP-1-2014-1-SK-EPPKA3-ECHE</t>
  </si>
  <si>
    <t>999885992</t>
  </si>
  <si>
    <t xml:space="preserve">UNIVERZITA PAVLA JOZEFA SAFARIKA V KOSICIACH </t>
  </si>
  <si>
    <t>ŠROBÁROVA 2</t>
  </si>
  <si>
    <t>66627-EPP-1-2014-1-SK-EPPKA3-ECHE</t>
  </si>
  <si>
    <t>999839238</t>
  </si>
  <si>
    <t>TECHNICKA UNIVERZITA V KOSICIACH</t>
  </si>
  <si>
    <t>253419-EPP-1-2014-1-SK-EPPKA3-ECHE</t>
  </si>
  <si>
    <t>997863154</t>
  </si>
  <si>
    <t>VYSOKA SKOLA BEZPECNOSTNEHO MANAZERSTVA V KOSICIACH NEZISKOVA ORGANIZACIA</t>
  </si>
  <si>
    <t>KUKUČÍNOVA / 17</t>
  </si>
  <si>
    <t xml:space="preserve">040 01 </t>
  </si>
  <si>
    <t>SK LIPTOV01</t>
  </si>
  <si>
    <t>242431-EPP-1-2014-1-SK-EPPKA3-ECHE</t>
  </si>
  <si>
    <t>987484057</t>
  </si>
  <si>
    <t>AKADEMIA OZBROJENYCH SIL GENERALA MILANA RASTISLAVA STEFANIKA</t>
  </si>
  <si>
    <t>DEMÄNOVÁ 393</t>
  </si>
  <si>
    <t>031 01</t>
  </si>
  <si>
    <t>LIPTOVSKÝ MIKULÁŠ</t>
  </si>
  <si>
    <t>51772-EPP-1-2014-1-SK-EPPKA3-ECHE</t>
  </si>
  <si>
    <t>997731913</t>
  </si>
  <si>
    <t>TRIEDA ANDREJA HLINKU 1</t>
  </si>
  <si>
    <t xml:space="preserve">949 74 </t>
  </si>
  <si>
    <t>NITRA</t>
  </si>
  <si>
    <t>49045-EPP-1-2014-1-SK-EPPKA3-ECHE</t>
  </si>
  <si>
    <t>999873382</t>
  </si>
  <si>
    <t>SLOVENSKA POLNOHOSPODARSKA UNIVERZITA V NITRE</t>
  </si>
  <si>
    <t>TRIEDA ANDREJA HLINKU 2</t>
  </si>
  <si>
    <t>949 76</t>
  </si>
  <si>
    <t>63429-EPP-1-2014-1-SK-EPPKA3-ECHE</t>
  </si>
  <si>
    <t>997908647</t>
  </si>
  <si>
    <t>17. NOVEMBRA 15</t>
  </si>
  <si>
    <t>080 01</t>
  </si>
  <si>
    <t>PRESOV</t>
  </si>
  <si>
    <t>SK PRESOV02</t>
  </si>
  <si>
    <t>238401-EPP-1-2014-1-SK-EPPKA3-ECHE</t>
  </si>
  <si>
    <t>943551690</t>
  </si>
  <si>
    <t>VYSOKA SKOLA MEDZINARODNEHO PODNIKANIA ISM SLOVAKIA V PRESOVE</t>
  </si>
  <si>
    <t>DUCHNOVIČOVO NÁMESTIE Č. 1</t>
  </si>
  <si>
    <t>PREŠOV</t>
  </si>
  <si>
    <t>S  KRISTIA01</t>
  </si>
  <si>
    <t>29409-EPP-1-2014-1-SE-EPPKA3-ECHE</t>
  </si>
  <si>
    <t>999892103</t>
  </si>
  <si>
    <t>HOEGSKOLAN KRISTIANSTAD</t>
  </si>
  <si>
    <t>ELMETORPSVAGEN 15</t>
  </si>
  <si>
    <t>29188</t>
  </si>
  <si>
    <t>KRISTIANSTAD</t>
  </si>
  <si>
    <t>210249-EPP-1-2014-1-SK-EPPKA3-ECHE</t>
  </si>
  <si>
    <t>997181826</t>
  </si>
  <si>
    <t>NÁMESTIE A.HLINKU 60</t>
  </si>
  <si>
    <t>034 01</t>
  </si>
  <si>
    <t>SK SKALICA01</t>
  </si>
  <si>
    <t>239319-EPP-1-2014-1-SK-EPPKA3-ECHE</t>
  </si>
  <si>
    <t>949620010</t>
  </si>
  <si>
    <t>STREDOEUROPSKA VYSOKA SKOLA V SKALICI</t>
  </si>
  <si>
    <t>KRÁĽOVSKÁ 386/11</t>
  </si>
  <si>
    <t>909 01</t>
  </si>
  <si>
    <t>SKALICA</t>
  </si>
  <si>
    <t>SK SLADKOV01</t>
  </si>
  <si>
    <t>247005-EPP-1-2014-1-SK-EPPKA3-ECHE</t>
  </si>
  <si>
    <t>944290927</t>
  </si>
  <si>
    <t>VYSOKA SKOLA DANUBIUS S.R.O.</t>
  </si>
  <si>
    <t>FUCIKOVA 269</t>
  </si>
  <si>
    <t>925 21</t>
  </si>
  <si>
    <t>SLADKOVICOVO</t>
  </si>
  <si>
    <t>SK TRENCIN01</t>
  </si>
  <si>
    <t>217380-EPP-1-2014-1-SK-EPPKA3-ECHE</t>
  </si>
  <si>
    <t>967384396</t>
  </si>
  <si>
    <t>TRENCIANSKA UNIVERZITA ALEXANDRA DUBCEKA V TRENCINE</t>
  </si>
  <si>
    <t>ŠTUDENTSKÁ 2</t>
  </si>
  <si>
    <t>SK - 911 50</t>
  </si>
  <si>
    <t>TRENČÍN</t>
  </si>
  <si>
    <t>SK TRENCIN02</t>
  </si>
  <si>
    <t>232963-EPP-1-2014-1-SK-EPPKA3-ECHE</t>
  </si>
  <si>
    <t>997875085</t>
  </si>
  <si>
    <t>VYSOKA SKOLA MANAZMENTU V TRENCINE</t>
  </si>
  <si>
    <t>Bezrucova 64</t>
  </si>
  <si>
    <t>911 01</t>
  </si>
  <si>
    <t>TRENCIN</t>
  </si>
  <si>
    <t>74953-EPP-1-2014-1-SK-EPPKA3-ECHE</t>
  </si>
  <si>
    <t>994330026</t>
  </si>
  <si>
    <t>TRNAVSKA UNIVERZITA V TRNAVE</t>
  </si>
  <si>
    <t>HORNOPOTOČNÁ 23</t>
  </si>
  <si>
    <t>91843</t>
  </si>
  <si>
    <t>210460-EPP-1-2014-1-SK-EPPKA3-ECHE</t>
  </si>
  <si>
    <t>999868241</t>
  </si>
  <si>
    <t>UNIVERZITA SV. CYRILA A METODA V TRAVNE</t>
  </si>
  <si>
    <t>2 NÁM. J. HERDU</t>
  </si>
  <si>
    <t>917 01</t>
  </si>
  <si>
    <t>47579-EPP-1-2014-1-SK-EPPKA3-ECHE</t>
  </si>
  <si>
    <t>999969606</t>
  </si>
  <si>
    <t>UNIVERZITNA 8215/1</t>
  </si>
  <si>
    <t>ZILINA</t>
  </si>
  <si>
    <t>SK ZVOLEN01</t>
  </si>
  <si>
    <t>246427-EPP-1-2014-1-SK-EPPKA3-ECHE</t>
  </si>
  <si>
    <t>998208280</t>
  </si>
  <si>
    <t>TECHNICKA UNIVERZITA VO ZVOLENE</t>
  </si>
  <si>
    <t>T. G. MASARYKA 24</t>
  </si>
  <si>
    <t xml:space="preserve">96053 </t>
  </si>
  <si>
    <t>ZVOLEN</t>
  </si>
  <si>
    <t>S  LINKOPI01</t>
  </si>
  <si>
    <t>29359-EPP-1-2014-1-SE-EPPKA3-ECHE</t>
  </si>
  <si>
    <t>999852236</t>
  </si>
  <si>
    <t>LINKOPINGS UNIVERSITET</t>
  </si>
  <si>
    <t>Linköpings Universitet</t>
  </si>
  <si>
    <t>SE-581 83</t>
  </si>
  <si>
    <t>LINKÖPING</t>
  </si>
  <si>
    <t>S  LULEA01</t>
  </si>
  <si>
    <t>29442-EPP-1-2014-1-SE-EPPKA3-ECHE</t>
  </si>
  <si>
    <t>999876874</t>
  </si>
  <si>
    <t>LULEA TEKNISKA UNIVERSITET</t>
  </si>
  <si>
    <t>PORSÖ CAMPUS, REGNBAGSALEN</t>
  </si>
  <si>
    <t>97187</t>
  </si>
  <si>
    <t>LULEÅ</t>
  </si>
  <si>
    <t>S  LUND01</t>
  </si>
  <si>
    <t>29459-EPP-1-2014-1-SE-EPPKA3-ECHE</t>
  </si>
  <si>
    <t>999901318</t>
  </si>
  <si>
    <t>LUNDS UNIVERSITET</t>
  </si>
  <si>
    <t>Box 117</t>
  </si>
  <si>
    <t>221 00</t>
  </si>
  <si>
    <t>LUND</t>
  </si>
  <si>
    <t>29431-EPP-1-2014-1-SE-EPPKA3-ECHE</t>
  </si>
  <si>
    <t>999847192</t>
  </si>
  <si>
    <t>MALMO UNIVERSITET</t>
  </si>
  <si>
    <t>NEPTUNIPLAN 7</t>
  </si>
  <si>
    <t xml:space="preserve">S-205 06 </t>
  </si>
  <si>
    <t>29434-EPP-1-2014-1-SE-EPPKA3-ECHE</t>
  </si>
  <si>
    <t>999579860</t>
  </si>
  <si>
    <t>Holmgatan 10</t>
  </si>
  <si>
    <t xml:space="preserve">85170 </t>
  </si>
  <si>
    <t>SUNDSVALL</t>
  </si>
  <si>
    <t>29395-EPP-1-2014-1-SE-EPPKA3-ECHE</t>
  </si>
  <si>
    <t>999650088</t>
  </si>
  <si>
    <t>OREBRO UNIVERSITY</t>
  </si>
  <si>
    <t>Fakultetsgatan 1</t>
  </si>
  <si>
    <t>701 82</t>
  </si>
  <si>
    <t>S  OREBRO04</t>
  </si>
  <si>
    <t>240329-EPP-1-2014-1-SE-EPPKA3-ECHE</t>
  </si>
  <si>
    <t>949087577</t>
  </si>
  <si>
    <t>AKADEMI FÖR LEDARSKAP OCH TEOLOGI</t>
  </si>
  <si>
    <t>BOX 1623</t>
  </si>
  <si>
    <t>701 16</t>
  </si>
  <si>
    <t>S  SKOVDE01</t>
  </si>
  <si>
    <t>29412-EPP-1-2014-1-SE-EPPKA3-ECHE</t>
  </si>
  <si>
    <t>999587814</t>
  </si>
  <si>
    <t>HOGSKOLAN I SKOVDE</t>
  </si>
  <si>
    <t>P.O.Box 408</t>
  </si>
  <si>
    <t>541 28</t>
  </si>
  <si>
    <t>SKÖVDE</t>
  </si>
  <si>
    <t>S  STOCKHO01</t>
  </si>
  <si>
    <t>29366-EPP-1-2014-1-SE-EPPKA3-ECHE</t>
  </si>
  <si>
    <t>999885022</t>
  </si>
  <si>
    <t>STOCKHOLMS UNIVERSITET</t>
  </si>
  <si>
    <t>Universitetsvägen 10A</t>
  </si>
  <si>
    <t>SE-106 91</t>
  </si>
  <si>
    <t>STOCKHOLM</t>
  </si>
  <si>
    <t>S  STOCKHO03</t>
  </si>
  <si>
    <t>29441-EPP-1-2014-1-SE-EPPKA3-ECHE</t>
  </si>
  <si>
    <t>999978530</t>
  </si>
  <si>
    <t>KAROLINSKA INSTITUTET</t>
  </si>
  <si>
    <t>NOBELS VÄG 5</t>
  </si>
  <si>
    <t xml:space="preserve">171 77 </t>
  </si>
  <si>
    <t>S  STOCKHO04</t>
  </si>
  <si>
    <t>29371-EPP-1-2014-1-SE-EPPKA3-ECHE</t>
  </si>
  <si>
    <t>999990946</t>
  </si>
  <si>
    <t>KUNGLIGA TEKNISKA HOEGSKOLAN</t>
  </si>
  <si>
    <t>BRINELLVÄGEN 8</t>
  </si>
  <si>
    <t>100 44</t>
  </si>
  <si>
    <t>S  STOCKHO05</t>
  </si>
  <si>
    <t>29185-EPP-1-2014-1-SE-EPPKA3-ECHE</t>
  </si>
  <si>
    <t>997205785</t>
  </si>
  <si>
    <t>HANDELSHOGSKOLAN I STOCKHOLM</t>
  </si>
  <si>
    <t>SVEAVÄGEN 65, PO BOX 6501</t>
  </si>
  <si>
    <t>113 83</t>
  </si>
  <si>
    <t>S  STOCKHO09</t>
  </si>
  <si>
    <t>29471-EPP-1-2014-1-SE-EPPKA3-ECHE</t>
  </si>
  <si>
    <t>949147038</t>
  </si>
  <si>
    <t>KONSTFACK</t>
  </si>
  <si>
    <t>Box 3601</t>
  </si>
  <si>
    <t xml:space="preserve">126 27 </t>
  </si>
  <si>
    <t>S  STOCKHO10</t>
  </si>
  <si>
    <t>29454-EPP-1-2014-1-SE-EPPKA3-ECHE</t>
  </si>
  <si>
    <t>949348895</t>
  </si>
  <si>
    <t>KUNGL. KONSTHÖGSKOLAN</t>
  </si>
  <si>
    <t>BOX 16315 (FLAGGMANSVÄGEN 1)</t>
  </si>
  <si>
    <t xml:space="preserve">SE-103 26 </t>
  </si>
  <si>
    <t>S  STOCKHO11</t>
  </si>
  <si>
    <t>29476-EPP-1-2014-1-SE-EPPKA3-ECHE</t>
  </si>
  <si>
    <t>954330427</t>
  </si>
  <si>
    <t>KUNGLIGA MUSIKHOGSKOLAN I STOCKHOLM</t>
  </si>
  <si>
    <t>P. O. BOX 27711</t>
  </si>
  <si>
    <t>11591</t>
  </si>
  <si>
    <t>S  STOCKHO15</t>
  </si>
  <si>
    <t>251768-EPP-1-2014-1-SE-EPPKA3-ECHE</t>
  </si>
  <si>
    <t>948929273</t>
  </si>
  <si>
    <t>STIFTELSEN STOCKHOLMS MUSIKPEDAGOGISKA INSTITUT</t>
  </si>
  <si>
    <t>ERIKSBERGSGATAN 8B, BOX 26 164</t>
  </si>
  <si>
    <t>100 41</t>
  </si>
  <si>
    <t>S  STOCKHO18</t>
  </si>
  <si>
    <t>29430-EPP-1-2014-1-SE-EPPKA3-ECHE</t>
  </si>
  <si>
    <t>945995314</t>
  </si>
  <si>
    <t>STIFTELSEN RÖDAKORSHEMMET/RÖDA KORSETS HÖGSKOLA</t>
  </si>
  <si>
    <t>Box 55676</t>
  </si>
  <si>
    <t>10215</t>
  </si>
  <si>
    <t>S  STOCKHO20</t>
  </si>
  <si>
    <t>270312-EPP-1-2015-1-SE-EPPKA3-ECHE</t>
  </si>
  <si>
    <t>952629629</t>
  </si>
  <si>
    <t>Gymnastik- och Idrottshögskolan</t>
  </si>
  <si>
    <t>Lidingovagen 1</t>
  </si>
  <si>
    <t>114 86</t>
  </si>
  <si>
    <t>Stockholm</t>
  </si>
  <si>
    <t>S  STOCKHO21</t>
  </si>
  <si>
    <t>253923-EPP-1-2014-1-SE-EPPKA3-ECHE</t>
  </si>
  <si>
    <t>994489979</t>
  </si>
  <si>
    <t>FORSVARSHOGSKOLAN</t>
  </si>
  <si>
    <t>BOX 27805</t>
  </si>
  <si>
    <t>11593</t>
  </si>
  <si>
    <t>S  STOCKHO25</t>
  </si>
  <si>
    <t>266622-EPP-1-2014-1-SE-EPPKA3-ECHE</t>
  </si>
  <si>
    <t>948680953</t>
  </si>
  <si>
    <t>TEOLOGISKA HÖGSKOLAN STOCKHOLM  AB (SVB)</t>
  </si>
  <si>
    <t>ÅKESHOVSVÄGEN 29</t>
  </si>
  <si>
    <t>16839</t>
  </si>
  <si>
    <t>S  STOCKHO26</t>
  </si>
  <si>
    <t>269325-EPP-1-2014-1-SE-EPPKA3-ECHE</t>
  </si>
  <si>
    <t>949253738</t>
  </si>
  <si>
    <t>SOPHIAHEMMET HÖGSKOLA</t>
  </si>
  <si>
    <t>LINDSTEDTSVÄGEN 8, BOX 5605</t>
  </si>
  <si>
    <t>11486</t>
  </si>
  <si>
    <t>S  STOCKHO27</t>
  </si>
  <si>
    <t>269551-EPP-1-2015-1-SE-EPPKA3-ECHE</t>
  </si>
  <si>
    <t>948201676</t>
  </si>
  <si>
    <t>STOCKHOLMS KONSTNARLIGA HOGSKOLA</t>
  </si>
  <si>
    <t>Linnégatan 87</t>
  </si>
  <si>
    <t>104 50</t>
  </si>
  <si>
    <t>S  TROLLHA01</t>
  </si>
  <si>
    <t>29357-EPP-1-2014-1-SE-EPPKA3-ECHE</t>
  </si>
  <si>
    <t>999881627</t>
  </si>
  <si>
    <t>HOGSKOLAN VAST</t>
  </si>
  <si>
    <t>SE-461 86</t>
  </si>
  <si>
    <t>TROLLHÄTTAN</t>
  </si>
  <si>
    <t>S  UMEA01</t>
  </si>
  <si>
    <t>29384-EPP-1-2014-1-SE-EPPKA3-ECHE</t>
  </si>
  <si>
    <t>999881821</t>
  </si>
  <si>
    <t>UMEA UNIVERSITET</t>
  </si>
  <si>
    <t>Universitetsomradet</t>
  </si>
  <si>
    <t>901 87</t>
  </si>
  <si>
    <t>UMEA</t>
  </si>
  <si>
    <t>S  UPPSALA01</t>
  </si>
  <si>
    <t>29350-EPP-1-2014-1-SE-EPPKA3-ECHE</t>
  </si>
  <si>
    <t>999985029</t>
  </si>
  <si>
    <t>UPPSALA UNIVERSITET</t>
  </si>
  <si>
    <t>BOX 256</t>
  </si>
  <si>
    <t>SE-75105</t>
  </si>
  <si>
    <t>UPPSALA</t>
  </si>
  <si>
    <t>S  UPPSALA02</t>
  </si>
  <si>
    <t>29370-EPP-1-2014-1-SE-EPPKA3-ECHE</t>
  </si>
  <si>
    <t>999887350</t>
  </si>
  <si>
    <t>SVERIGES LANTBRUKSUNIVERSITET</t>
  </si>
  <si>
    <t>ALMAS ALLÉ 7</t>
  </si>
  <si>
    <t>PO. Box 7070, SE-75007</t>
  </si>
  <si>
    <t>S  UPPSALA05</t>
  </si>
  <si>
    <t>259964-EPP-1-2014-1-SE-EPPKA3-ECHE</t>
  </si>
  <si>
    <t>949651147</t>
  </si>
  <si>
    <t>NEWMANINSTITUTET</t>
  </si>
  <si>
    <t>SLOTTSGRÄND 6</t>
  </si>
  <si>
    <t>SE-75309</t>
  </si>
  <si>
    <t>S  VASTERA01</t>
  </si>
  <si>
    <t>29369-EPP-1-2014-1-SE-EPPKA3-ECHE</t>
  </si>
  <si>
    <t>999881530</t>
  </si>
  <si>
    <t>MAELARDALENS HOEGSKOLA</t>
  </si>
  <si>
    <t>Box 883</t>
  </si>
  <si>
    <t>721 23</t>
  </si>
  <si>
    <t>VÄSTERAS</t>
  </si>
  <si>
    <t>259338-EPP-1-2014-1-SE-EPPKA3-ECHE</t>
  </si>
  <si>
    <t>986317632</t>
  </si>
  <si>
    <t>LINNEUNIVERSITETET</t>
  </si>
  <si>
    <t>UNIVERSITETSPLATSEN 1</t>
  </si>
  <si>
    <t>351 95</t>
  </si>
  <si>
    <t>221382-EPP-1-2014-1-TR-EPPKA3-ECHE</t>
  </si>
  <si>
    <t>999851072</t>
  </si>
  <si>
    <t>UNIVERSITY OF CUKUROVA</t>
  </si>
  <si>
    <t>CUKUROVA UNIVERSITY, RECTOR'S OFFICE, SARICAM, BALCALI</t>
  </si>
  <si>
    <t>01330</t>
  </si>
  <si>
    <t>ADANA</t>
  </si>
  <si>
    <t>TR ADANA02</t>
  </si>
  <si>
    <t>269767-EPP-1-2015-1-TR-EPPKA3-ECHE</t>
  </si>
  <si>
    <t>948210503</t>
  </si>
  <si>
    <t>ADANA ALPARSLAN TURKES BILIM VE TEKNOLOJI UNIVERSITESI</t>
  </si>
  <si>
    <t>YESILOBA YERLESKESI OGRETMENLER BULVARI 46278 SOKAK NO:3</t>
  </si>
  <si>
    <t>01180</t>
  </si>
  <si>
    <t>TR ADIYAMA01</t>
  </si>
  <si>
    <t>240969-EPP-1-2014-1-TR-EPPKA3-ECHE</t>
  </si>
  <si>
    <t>968728719</t>
  </si>
  <si>
    <t>ADIYAMAN UNIVERSITY</t>
  </si>
  <si>
    <t xml:space="preserve">ADIYAMAN UNIVERSITESI, ALTINSEHIR MAH. 3005 SK. NO:13 02040 </t>
  </si>
  <si>
    <t>02040</t>
  </si>
  <si>
    <t>ADIYAMAN</t>
  </si>
  <si>
    <t>220522-EPP-1-2014-1-TR-EPPKA3-ECHE</t>
  </si>
  <si>
    <t>961528312</t>
  </si>
  <si>
    <t>AFYON KOCATEPE UNIVERSITESI</t>
  </si>
  <si>
    <t>Afyon Kocatepe University, ANS Campus, Gazligol Yolu</t>
  </si>
  <si>
    <t>03200</t>
  </si>
  <si>
    <t>AFYONKARAHISAR</t>
  </si>
  <si>
    <t>TR AFYON02</t>
  </si>
  <si>
    <t>406942-EPP-1-2019-1-TR-EPPKA1-ECHE</t>
  </si>
  <si>
    <t>905393151</t>
  </si>
  <si>
    <t>AFYONKARAHISAR SAGLIK BILIMLERI UNIVERSITESI</t>
  </si>
  <si>
    <t>ZAFER SAGLIK KÜLLIYESI DÖRTYOL MAH. 2078 SOKAK NUMARA: 3/4 TÜRKİYE</t>
  </si>
  <si>
    <t>03218</t>
  </si>
  <si>
    <t xml:space="preserve">AFYONKARAHISAR </t>
  </si>
  <si>
    <t>TR AGRI01</t>
  </si>
  <si>
    <t>256553-EPP-1-2014-1-TR-EPPKA3-ECHE</t>
  </si>
  <si>
    <t>949625442</t>
  </si>
  <si>
    <t>AGRI IBRAHIM CECEN UNIVERSITY</t>
  </si>
  <si>
    <t>IBRAHIM CECEN UNIVERSITESI MERKEZ KAMPUS, ERZURUM YOLU UZERİ 4. KM</t>
  </si>
  <si>
    <t>AGRI</t>
  </si>
  <si>
    <t>TR AKSARAY01</t>
  </si>
  <si>
    <t>242331-EPP-1-2014-1-TR-EPPKA3-ECHE</t>
  </si>
  <si>
    <t>948983205</t>
  </si>
  <si>
    <t>AKSARAY UNIVERSITESI</t>
  </si>
  <si>
    <t>AKSARAY ÜNİVERSİTESİ, DIŞ İLİŞKİLER OFİSİ, 68100,AKSARAY</t>
  </si>
  <si>
    <t>AKSARAY</t>
  </si>
  <si>
    <t>TR AMASYA01</t>
  </si>
  <si>
    <t>239699-EPP-1-2014-1-TR-EPPKA3-ECHE</t>
  </si>
  <si>
    <t>949210282</t>
  </si>
  <si>
    <t>Amasya Universitesi</t>
  </si>
  <si>
    <t>AKBILEK MAH. MUHSIN YAZICIOĞLU CAD. NO:7  MERKEZ</t>
  </si>
  <si>
    <t>AMASYA</t>
  </si>
  <si>
    <t>222193-EPP-1-2014-1-TR-EPPKA3-ECHE</t>
  </si>
  <si>
    <t>999867659</t>
  </si>
  <si>
    <t>Dögol Caddesi</t>
  </si>
  <si>
    <t>221208-EPP-1-2014-1-TR-EPPKA3-ECHE</t>
  </si>
  <si>
    <t>998174233</t>
  </si>
  <si>
    <t>GAZI UNIVERSITESI</t>
  </si>
  <si>
    <t>GAZI UNIVERSITESI REKTORLUGU PROJELER KOORDINASYON MERKEZI</t>
  </si>
  <si>
    <t>221495-EPP-1-2014-1-TR-EPPKA3-ECHE</t>
  </si>
  <si>
    <t>999900930</t>
  </si>
  <si>
    <t>HACETTEPE UNIVERSITESI</t>
  </si>
  <si>
    <t>HACETTEPE UNIVERSITESI BEYTEPE KAMPUSU REKTORLUK BINASI</t>
  </si>
  <si>
    <t>CANKAYA ANKARA</t>
  </si>
  <si>
    <t>TR ANKARA04</t>
  </si>
  <si>
    <t>220496-EPP-1-2014-1-TR-EPPKA3-ECHE</t>
  </si>
  <si>
    <t>999643492</t>
  </si>
  <si>
    <t>MIDDLE EAST TECHNICAL UNIVERSITY</t>
  </si>
  <si>
    <t>DUMLUPINAR BULVARI 1</t>
  </si>
  <si>
    <t>TR ANKARA05</t>
  </si>
  <si>
    <t>221051-EPP-1-2014-1-TR-EPPKA3-ECHE</t>
  </si>
  <si>
    <t>972444304</t>
  </si>
  <si>
    <t>ATILIM UNIVERSITESI FOUNDATION</t>
  </si>
  <si>
    <t>Atilim University, Kizilcasar Mah, Incek, Golbasi</t>
  </si>
  <si>
    <t>06836</t>
  </si>
  <si>
    <t>TR ANKARA06</t>
  </si>
  <si>
    <t>221037-EPP-1-2014-1-TR-EPPKA3-ECHE</t>
  </si>
  <si>
    <t>949603617</t>
  </si>
  <si>
    <t>BASKENT UNIVERSITY</t>
  </si>
  <si>
    <t xml:space="preserve">BAGLICA KAMPUSU ESKISEHIR YOLU 20. KM </t>
  </si>
  <si>
    <t>06810</t>
  </si>
  <si>
    <t>220844-EPP-1-2014-1-TR-EPPKA3-ECHE</t>
  </si>
  <si>
    <t>999923628</t>
  </si>
  <si>
    <t>BILKENT UNIVERSITESI VAKIF</t>
  </si>
  <si>
    <t>IHSAN DOGRAMACI BILKENT UNIVERSITY</t>
  </si>
  <si>
    <t>TR ANKARA08</t>
  </si>
  <si>
    <t>220724-EPP-1-2014-1-TR-EPPKA3-ECHE</t>
  </si>
  <si>
    <t>996754929</t>
  </si>
  <si>
    <t>CANKAYA UNIVERSITESI VAKFI</t>
  </si>
  <si>
    <t>ESKISEHIR YOLU 29. KM ETİMESGUT</t>
  </si>
  <si>
    <t>TR ANKARA10</t>
  </si>
  <si>
    <t>224070-EPP-1-2014-1-TR-EPPKA3-ECHE</t>
  </si>
  <si>
    <t>996485851</t>
  </si>
  <si>
    <t>TOBB EKONOMI VE TEKNOLOJI UNIVERSITESI</t>
  </si>
  <si>
    <t>SOGUTOZU CAD 43 SOGUTOZU NO: 43</t>
  </si>
  <si>
    <t>06560</t>
  </si>
  <si>
    <t>222728-EPP-1-2014-1-TR-EPPKA3-ECHE</t>
  </si>
  <si>
    <t>948070726</t>
  </si>
  <si>
    <t>POLIS AKADEMISI BASKANLIGI</t>
  </si>
  <si>
    <t>06834</t>
  </si>
  <si>
    <t>TR ANKARA15</t>
  </si>
  <si>
    <t>262966-EPP-1-2014-1-TR-EPPKA3-ECHE</t>
  </si>
  <si>
    <t>952723525</t>
  </si>
  <si>
    <t>ANKARA YILDIRIM BEYAZIT UNIVERSITESI</t>
  </si>
  <si>
    <t>CANKIRI CADDESI, CICEK SOKAK NO: 3, ULUS</t>
  </si>
  <si>
    <t>06030</t>
  </si>
  <si>
    <t>TR ANKARA16</t>
  </si>
  <si>
    <t>263561-EPP-1-2014-1-TR-EPPKA3-ECHE</t>
  </si>
  <si>
    <t>955814430</t>
  </si>
  <si>
    <t>TURK HAVA KURUMU UNIVERSITESI VAKIF</t>
  </si>
  <si>
    <t>OKUL SK 11 BAHCEKAPI MAH</t>
  </si>
  <si>
    <t>06790</t>
  </si>
  <si>
    <t>264122-EPP-1-2014-1-TR-EPPKA3-ECHE</t>
  </si>
  <si>
    <t>954235658</t>
  </si>
  <si>
    <t>TED UNIVERSITESI</t>
  </si>
  <si>
    <t>ZIYA GOKALP CADDESI  48</t>
  </si>
  <si>
    <t xml:space="preserve">06420 </t>
  </si>
  <si>
    <t>TR ANKARA19</t>
  </si>
  <si>
    <t>270028-EPP-1-2015-1-TR-EPPKA3-ECHE</t>
  </si>
  <si>
    <t>939160306</t>
  </si>
  <si>
    <t>Ufuk University</t>
  </si>
  <si>
    <t>Mevlana Bulvari (Konya Yolu) No:86-88</t>
  </si>
  <si>
    <t>06520</t>
  </si>
  <si>
    <t>TR ANKARA22</t>
  </si>
  <si>
    <t>271968-EPP-1-2018-1-TR-EPPKA1-ECHE</t>
  </si>
  <si>
    <t>916350174</t>
  </si>
  <si>
    <t>JANDARMA VE SAHIL GUVENLIK AKADEMISI BASKANLIGI</t>
  </si>
  <si>
    <t>BEYTEPE 06835</t>
  </si>
  <si>
    <t>06835</t>
  </si>
  <si>
    <t>TR ANKARA23</t>
  </si>
  <si>
    <t>272120-EPP-1-2018-1-TR-EPPKA1-ECHE</t>
  </si>
  <si>
    <t>927887839</t>
  </si>
  <si>
    <t>ANKARA SOSYAL BILIMLER UNIVERSITESI</t>
  </si>
  <si>
    <t>HUKUMET MEYDANI 2 ULUS</t>
  </si>
  <si>
    <t>TR ANKARA24</t>
  </si>
  <si>
    <t>406981-EPP-1-2019-1-TR-EPPKA1-ECHE</t>
  </si>
  <si>
    <t>905396643</t>
  </si>
  <si>
    <t>ANKARA HACI BAYRAM VELI UNIVERSITESI</t>
  </si>
  <si>
    <t>ANKARA HACI BAYRAM VELI ÜNIVERSITESI RECTORATE</t>
  </si>
  <si>
    <t xml:space="preserve">ANKARA </t>
  </si>
  <si>
    <t>220189-EPP-1-2014-1-TR-EPPKA3-ECHE</t>
  </si>
  <si>
    <t>998145036</t>
  </si>
  <si>
    <t>Akdeniz University-Rectorate</t>
  </si>
  <si>
    <t>07058</t>
  </si>
  <si>
    <t>ANTALYA</t>
  </si>
  <si>
    <t>TR ANTALYA02</t>
  </si>
  <si>
    <t>266752-EPP-1-2014-1-TR-EPPKA3-ECHE</t>
  </si>
  <si>
    <t>962794453</t>
  </si>
  <si>
    <t>ANTALYA BILIM UNIVERSITESI</t>
  </si>
  <si>
    <t>SIRINYALI MAH METIN KASAPOGLU CAD 60</t>
  </si>
  <si>
    <t>07230</t>
  </si>
  <si>
    <t>TR ANTALYA03</t>
  </si>
  <si>
    <t>271782-EPP-1-2017-1-TR-EPPKA3-ECHE</t>
  </si>
  <si>
    <t>923387718</t>
  </si>
  <si>
    <t>Alanya Alaaddin Keykubat University</t>
  </si>
  <si>
    <t>Konakli Mahallesi Mustafa Kemal Bulvari No:82</t>
  </si>
  <si>
    <t>07490</t>
  </si>
  <si>
    <t>Alanya</t>
  </si>
  <si>
    <t>TR ANTALYA04</t>
  </si>
  <si>
    <t>272173-EPP-1-2018-1-TR-EPPKA1-ECHE</t>
  </si>
  <si>
    <t>927443676</t>
  </si>
  <si>
    <t>ALANYA HEP UNIVERSITY</t>
  </si>
  <si>
    <t>Cikcilli Beldesi Saraybeleni Mah. Saraybeleni Cad. No:7</t>
  </si>
  <si>
    <t>07400</t>
  </si>
  <si>
    <t>TR ARDAHAN01</t>
  </si>
  <si>
    <t>271443-EPP-1-2017-1-TR-EPPKA3-ECHE</t>
  </si>
  <si>
    <t>940549152</t>
  </si>
  <si>
    <t>Ardahan University</t>
  </si>
  <si>
    <t>Yenisey Campus</t>
  </si>
  <si>
    <t>75000</t>
  </si>
  <si>
    <t>Ardahan</t>
  </si>
  <si>
    <t>TR ARTVIN01</t>
  </si>
  <si>
    <t>253664-EPP-1-2014-1-TR-EPPKA3-ECHE</t>
  </si>
  <si>
    <t>948065876</t>
  </si>
  <si>
    <t>ARTVIN CORUH UNIVERSITY</t>
  </si>
  <si>
    <t>SEYITLER CAMPUS</t>
  </si>
  <si>
    <t>ARTVIN</t>
  </si>
  <si>
    <t>221252-EPP-1-2014-1-TR-EPPKA3-ECHE</t>
  </si>
  <si>
    <t>997238086</t>
  </si>
  <si>
    <t>AYDIN ADNAN MENDERES UNIVERSITESI</t>
  </si>
  <si>
    <t>MERKEZ KAMPUS AYTEPE MEVKII ADNAN MENDERES UNIVERSITESI REKTORLUGU</t>
  </si>
  <si>
    <t>09010</t>
  </si>
  <si>
    <t>222718-EPP-1-2014-1-TR-EPPKA3-ECHE</t>
  </si>
  <si>
    <t>996644931</t>
  </si>
  <si>
    <t>Balikesir Universitesi Rektorlugu, Cagis Kampusu</t>
  </si>
  <si>
    <t>10145</t>
  </si>
  <si>
    <t>BALIKESIR</t>
  </si>
  <si>
    <t>TR BALIKES02</t>
  </si>
  <si>
    <t>271978-EPP-1-2018-1-TR-EPPKA1-ECHE</t>
  </si>
  <si>
    <t>919808418</t>
  </si>
  <si>
    <t>BANDIRMA ONYEDI EYLUL UNIVERSITY</t>
  </si>
  <si>
    <t>Yeni Mahalle Şehit Astsubay Mustafa Soner Varlık Caddesi No:77</t>
  </si>
  <si>
    <t>10200</t>
  </si>
  <si>
    <t>BANDIRMA</t>
  </si>
  <si>
    <t>TR BARTIN01</t>
  </si>
  <si>
    <t>253592-EPP-1-2014-1-TR-EPPKA3-ECHE</t>
  </si>
  <si>
    <t>944273079</t>
  </si>
  <si>
    <t>BARTIN UNIVERSITESI</t>
  </si>
  <si>
    <t>AĞDACI MAHALLESİ</t>
  </si>
  <si>
    <t>74100</t>
  </si>
  <si>
    <t>BARTIN</t>
  </si>
  <si>
    <t>TR BATMAN01</t>
  </si>
  <si>
    <t>253096-EPP-1-2014-1-TR-EPPKA3-ECHE</t>
  </si>
  <si>
    <t>949616906</t>
  </si>
  <si>
    <t>BATMAN UNIVERSITESI</t>
  </si>
  <si>
    <t>KULTUR MAHALLESI</t>
  </si>
  <si>
    <t>72060</t>
  </si>
  <si>
    <t>BATMAN</t>
  </si>
  <si>
    <t>TR BAYBURT01</t>
  </si>
  <si>
    <t>256691-EPP-1-2014-1-TR-EPPKA3-ECHE</t>
  </si>
  <si>
    <t>949569764</t>
  </si>
  <si>
    <t>BAYBURT UNIVERSITY</t>
  </si>
  <si>
    <t>BAYBURT ÜNIVERSİTESİ,DEDE KORKUT KAMPÜSÜ, REKTÖRLÜK</t>
  </si>
  <si>
    <t>69000</t>
  </si>
  <si>
    <t>BAYBURT</t>
  </si>
  <si>
    <t>TR BILECIK01</t>
  </si>
  <si>
    <t>251925-EPP-1-2014-1-TR-EPPKA3-ECHE</t>
  </si>
  <si>
    <t>958826474</t>
  </si>
  <si>
    <t>BILECIK UNIVERSITESI</t>
  </si>
  <si>
    <t>BILECIK SEYH EDEBALI UNIVERSITESI REKTORLUGU GULUMBE KAMPUSU</t>
  </si>
  <si>
    <t>11210</t>
  </si>
  <si>
    <t>BILECIK</t>
  </si>
  <si>
    <t>TR BINGOL01</t>
  </si>
  <si>
    <t>257230-EPP-1-2014-1-TR-EPPKA3-ECHE</t>
  </si>
  <si>
    <t>949303111</t>
  </si>
  <si>
    <t>BINGÖL ÜNIVERSITESI</t>
  </si>
  <si>
    <t xml:space="preserve">RECEP TAYYIP ERDOĞAN MAH. BINGÖL ÜNIVERSITESI REKTÖRLÜĞÜ </t>
  </si>
  <si>
    <t>BINGÖL</t>
  </si>
  <si>
    <t>TR BITLIS01</t>
  </si>
  <si>
    <t>255925-EPP-1-2014-1-TR-EPPKA3-ECHE</t>
  </si>
  <si>
    <t>947159896</t>
  </si>
  <si>
    <t>BITLIS EREN UNIVERSITY</t>
  </si>
  <si>
    <t>HUSREV PASA MAH. 213 SOK.SOSYAL KONUTLAR</t>
  </si>
  <si>
    <t>BITLİS</t>
  </si>
  <si>
    <t>TR BOLU01</t>
  </si>
  <si>
    <t>221362-EPP-1-2014-1-TR-EPPKA3-ECHE</t>
  </si>
  <si>
    <t>998345341</t>
  </si>
  <si>
    <t>BOLU ABANT IZZET BAYSAL UNIVERSITESI</t>
  </si>
  <si>
    <t>GOLKOY KAMPUSU</t>
  </si>
  <si>
    <t>14280</t>
  </si>
  <si>
    <t>MERKEZ</t>
  </si>
  <si>
    <t>TR BURDUR01</t>
  </si>
  <si>
    <t>238341-EPP-1-2014-1-TR-EPPKA3-ECHE</t>
  </si>
  <si>
    <t>951035822</t>
  </si>
  <si>
    <t>BURDUR MEHMET AKIF ERSOY UNIVERSITY</t>
  </si>
  <si>
    <t>BAHCELIEVLER MAH. ISTIKAL YERLESKESI</t>
  </si>
  <si>
    <t>15030</t>
  </si>
  <si>
    <t>BURDUR</t>
  </si>
  <si>
    <t>220820-EPP-1-2014-1-TR-EPPKA3-ECHE</t>
  </si>
  <si>
    <t>997723959</t>
  </si>
  <si>
    <t>ULUDAG UNIVERSITESI</t>
  </si>
  <si>
    <t>Uludag University Rectorate</t>
  </si>
  <si>
    <t>16059</t>
  </si>
  <si>
    <t>TR BURSA02</t>
  </si>
  <si>
    <t>269774-EPP-1-2015-1-TR-EPPKA3-ECHE</t>
  </si>
  <si>
    <t>951433328</t>
  </si>
  <si>
    <t>BURSA TEKNIK UNIVERSITESI</t>
  </si>
  <si>
    <t>152 Evler Mahallesi Eğitim Caddesi 1. Damla Sokak 2/10</t>
  </si>
  <si>
    <t>16330</t>
  </si>
  <si>
    <t>Bursa</t>
  </si>
  <si>
    <t>TR CANAKKA01</t>
  </si>
  <si>
    <t>220030-EPP-1-2014-1-TR-EPPKA3-ECHE</t>
  </si>
  <si>
    <t>972342454</t>
  </si>
  <si>
    <t>CANAKKALE ONSEKIZ MART UNIVERSITESI</t>
  </si>
  <si>
    <t>TERZIOGLU KAMPUSU, REKTORLUK BINASI</t>
  </si>
  <si>
    <t>17020</t>
  </si>
  <si>
    <t>ÇANAKKALE</t>
  </si>
  <si>
    <t>TR CANKIRI01</t>
  </si>
  <si>
    <t>253534-EPP-1-2014-1-TR-EPPKA3-ECHE</t>
  </si>
  <si>
    <t>949663272</t>
  </si>
  <si>
    <t>CANKIRI KARATEKIN UNIVERSITY</t>
  </si>
  <si>
    <t xml:space="preserve">Erasmus Koordinatörlüğü, Cumhuriyet Mah. S.P.Ustegmen Erdem </t>
  </si>
  <si>
    <t>CANKIRI</t>
  </si>
  <si>
    <t>TR CORUM01</t>
  </si>
  <si>
    <t>238203-EPP-1-2014-1-TR-EPPKA3-ECHE</t>
  </si>
  <si>
    <t>949583635</t>
  </si>
  <si>
    <t>HITIT ÜNIVERSITESI</t>
  </si>
  <si>
    <t xml:space="preserve">HITIT ÜNIVERSITESI REKTÖRLÜĞÜ ÜÇTUTLAR MAH. ÇEVREYOLU BULVARI NO:10 </t>
  </si>
  <si>
    <t>ÇORUM</t>
  </si>
  <si>
    <t>221519-EPP-1-2014-1-TR-EPPKA3-ECHE</t>
  </si>
  <si>
    <t>996564809</t>
  </si>
  <si>
    <t>KINIKLI CAMPUS</t>
  </si>
  <si>
    <t>20070</t>
  </si>
  <si>
    <t>TR DIYARBA01</t>
  </si>
  <si>
    <t>221767-EPP-1-2014-1-TR-EPPKA3-ECHE</t>
  </si>
  <si>
    <t>947906602</t>
  </si>
  <si>
    <t>DICLE ÜNIVERSITESI</t>
  </si>
  <si>
    <t>YABANCI DILLER YÜKSEK OKULU 4. KAT / DICLE ÜNIVERSITESI KAMPÜSÜ / SUR</t>
  </si>
  <si>
    <t>21280</t>
  </si>
  <si>
    <t>DIYARBAKIR</t>
  </si>
  <si>
    <t>TR DUZCE01</t>
  </si>
  <si>
    <t>245713-EPP-1-2014-1-TR-EPPKA3-ECHE</t>
  </si>
  <si>
    <t>945517201</t>
  </si>
  <si>
    <t>DÜZCE UNIVERSITY</t>
  </si>
  <si>
    <t>KONURALP CAMPUS</t>
  </si>
  <si>
    <t>81620</t>
  </si>
  <si>
    <t>DUZCE</t>
  </si>
  <si>
    <t>220634-EPP-1-2014-1-TR-EPPKA3-ECHE</t>
  </si>
  <si>
    <t>999616914</t>
  </si>
  <si>
    <t>TRAKYA UNIVERSITESI</t>
  </si>
  <si>
    <t>TRAKYA UNIVERSITESI REKTORLUGU</t>
  </si>
  <si>
    <t>22030</t>
  </si>
  <si>
    <t>220518-EPP-1-2014-1-TR-EPPKA3-ECHE</t>
  </si>
  <si>
    <t>968782263</t>
  </si>
  <si>
    <t>FIRAT UNIVERSITESI</t>
  </si>
  <si>
    <t>RECTORATE CAMPUS</t>
  </si>
  <si>
    <t>23119</t>
  </si>
  <si>
    <t>TR ERZINCA01</t>
  </si>
  <si>
    <t>247689-EPP-1-2014-1-TR-EPPKA3-ECHE</t>
  </si>
  <si>
    <t>941937707</t>
  </si>
  <si>
    <t>ERZINCAN BINALI YILDIRIM UNIVERSITY</t>
  </si>
  <si>
    <t>FATIH MAHALLESI</t>
  </si>
  <si>
    <t>ERZINCAN</t>
  </si>
  <si>
    <t>TR ERZURUM01</t>
  </si>
  <si>
    <t>227810-EPP-1-2014-1-TR-EPPKA3-ECHE</t>
  </si>
  <si>
    <t>998144357</t>
  </si>
  <si>
    <t>ATATURK UNIVERSITY</t>
  </si>
  <si>
    <t>ATATURK UNIVERSITY RECTORATE BUILDING</t>
  </si>
  <si>
    <t>25240</t>
  </si>
  <si>
    <t>ERZURUM</t>
  </si>
  <si>
    <t>TR ERZURUM02</t>
  </si>
  <si>
    <t>269459-EPP-1-2014-1-TR-EPPKA3-ECHE</t>
  </si>
  <si>
    <t>949593335</t>
  </si>
  <si>
    <t>ERZURUM TECHNICAL UNIVERSITY</t>
  </si>
  <si>
    <t>ÖMER NASUHI BILMEN MAH. HAVAALANI YOLU CAD. NO:53</t>
  </si>
  <si>
    <t>25070</t>
  </si>
  <si>
    <t>TR ESKISEH01</t>
  </si>
  <si>
    <t>220126-EPP-1-2014-1-TR-EPPKA3-ECHE</t>
  </si>
  <si>
    <t>983142434</t>
  </si>
  <si>
    <t>ANADOLU UNIVERSITY</t>
  </si>
  <si>
    <t>YUNUSEMRE KAMPUSU</t>
  </si>
  <si>
    <t>26470</t>
  </si>
  <si>
    <t>224175-EPP-1-2014-1-TR-EPPKA3-ECHE</t>
  </si>
  <si>
    <t>941995228</t>
  </si>
  <si>
    <t>ESKISEHIR OSMANGAZI UNIVERSITESI</t>
  </si>
  <si>
    <t>MEŞELIK KAMPUSU</t>
  </si>
  <si>
    <t>26480</t>
  </si>
  <si>
    <t xml:space="preserve">ESKIŞEHIR </t>
  </si>
  <si>
    <t>TR ESKISEH03</t>
  </si>
  <si>
    <t>406931-EPP-1-2019-1-TR-EPPKA1-ECHE</t>
  </si>
  <si>
    <t>905429332</t>
  </si>
  <si>
    <t>ESKISEHIR TEKNIK UNIVERSITESI</t>
  </si>
  <si>
    <t>IKI EYLUL KAMPUSU TEPEBASI</t>
  </si>
  <si>
    <t xml:space="preserve">ESKISEHIR </t>
  </si>
  <si>
    <t>TR GAZIANT01</t>
  </si>
  <si>
    <t>221468-EPP-1-2014-1-TR-EPPKA3-ECHE</t>
  </si>
  <si>
    <t>998461062</t>
  </si>
  <si>
    <t>GAZIANTEP UNIVERSITESI</t>
  </si>
  <si>
    <t>UNIVERSITE BULV.</t>
  </si>
  <si>
    <t>27310</t>
  </si>
  <si>
    <t>GAZIANTEP</t>
  </si>
  <si>
    <t>TR GAZIANT03</t>
  </si>
  <si>
    <t>263247-EPP-1-2014-1-TR-EPPKA3-ECHE</t>
  </si>
  <si>
    <t>949635433</t>
  </si>
  <si>
    <t>HASAN KALYONCU UNIVERSITESI</t>
  </si>
  <si>
    <t>HAVALIMANI YOLU ÜZERI, 8. KM, ŞAHINBEY BELEDIYESI</t>
  </si>
  <si>
    <t>27410</t>
  </si>
  <si>
    <t>TR GAZIANT04</t>
  </si>
  <si>
    <t>270086-EPP-1-2015-1-TR-EPPKA3-ECHE</t>
  </si>
  <si>
    <t>940157175</t>
  </si>
  <si>
    <t>Sanko Üniversitesi</t>
  </si>
  <si>
    <t>Incilipinar Mah. Ali Fuat Cebesoy Bul. No:45 Sehitkamil</t>
  </si>
  <si>
    <t>27090</t>
  </si>
  <si>
    <t>Gaziantep</t>
  </si>
  <si>
    <t>TR GIRESUN01</t>
  </si>
  <si>
    <t>234421-EPP-1-2014-1-TR-EPPKA3-ECHE</t>
  </si>
  <si>
    <t>947961310</t>
  </si>
  <si>
    <t>T.C. GIRESUN ÜNIVERSITESI</t>
  </si>
  <si>
    <t xml:space="preserve">Giresun Üniversitesi Gaziler Mah. Ahmet Taner Kışlalı Cad. </t>
  </si>
  <si>
    <t>28200</t>
  </si>
  <si>
    <t>MERKEZ/GIRESUN</t>
  </si>
  <si>
    <t>TR GUMUSHA01</t>
  </si>
  <si>
    <t>256452-EPP-1-2014-1-TR-EPPKA3-ECHE</t>
  </si>
  <si>
    <t>949642514</t>
  </si>
  <si>
    <t>GUMUSHANE UNIVERSITY</t>
  </si>
  <si>
    <t>BAGLARBASI MH.</t>
  </si>
  <si>
    <t>GUMUSHANE</t>
  </si>
  <si>
    <t>TR HAKKARI01</t>
  </si>
  <si>
    <t>270238-EPP-1-2015-1-TR-EPPKA3-ECHE</t>
  </si>
  <si>
    <t>938804607</t>
  </si>
  <si>
    <t>HAKKARI UNIVERSITESI</t>
  </si>
  <si>
    <t>Merzan Mahallesi 433. Sokak Küçük Sanayi Sitesi Arkası D:51</t>
  </si>
  <si>
    <t>MERKEZ, HAKKARI</t>
  </si>
  <si>
    <t>222219-EPP-1-2014-1-TR-EPPKA3-ECHE</t>
  </si>
  <si>
    <t>998890093</t>
  </si>
  <si>
    <t>MUSTAFA KEMAL UNIVERSITY</t>
  </si>
  <si>
    <t>MUSTAFA KEMAL UNIVERSITY REKTORATE, TAYFUR SOKMEN CAMPUS</t>
  </si>
  <si>
    <t>31040</t>
  </si>
  <si>
    <t>HATAY</t>
  </si>
  <si>
    <t>TR HATAY02</t>
  </si>
  <si>
    <t>271450-EPP-1-2017-1-TR-EPPKA3-ECHE</t>
  </si>
  <si>
    <t>920760958</t>
  </si>
  <si>
    <t>ISKENDERUN TECHNICAL UNIVERSITY</t>
  </si>
  <si>
    <t>İskenderun Teknik Üniversitesi</t>
  </si>
  <si>
    <t>İskenderun</t>
  </si>
  <si>
    <t>TR IGDIR01</t>
  </si>
  <si>
    <t>254541-EPP-1-2014-1-TR-EPPKA3-ECHE</t>
  </si>
  <si>
    <t>949315042</t>
  </si>
  <si>
    <t>IGDIR UNIVERSITY</t>
  </si>
  <si>
    <t>IGDIR UNIVERSITESI REKTORLUGU DIS ILISKILER KOORDINATORLUGU</t>
  </si>
  <si>
    <t>IGDIR</t>
  </si>
  <si>
    <t>220540-EPP-1-2014-1-TR-EPPKA3-ECHE</t>
  </si>
  <si>
    <t>997437421</t>
  </si>
  <si>
    <t>SULEYMAN DEMIREL UNIVERSITY</t>
  </si>
  <si>
    <t>SULEYMAN DEMIREL UNIVERSITY CUNUR</t>
  </si>
  <si>
    <t>32260</t>
  </si>
  <si>
    <t>ISPARTA</t>
  </si>
  <si>
    <t>TR ISPARTA02</t>
  </si>
  <si>
    <t>406936-EPP-1-2019-1-TR-EPPKA1-ECHE</t>
  </si>
  <si>
    <t>905416237</t>
  </si>
  <si>
    <t>Isparta Uygulamali Bilimler Universitesi</t>
  </si>
  <si>
    <t>SÜLEYMAN DEMIREL BULVARI/CUNUR</t>
  </si>
  <si>
    <t xml:space="preserve">ISPARTA </t>
  </si>
  <si>
    <t>221206-EPP-1-2014-1-TR-EPPKA3-ECHE</t>
  </si>
  <si>
    <t>999882500</t>
  </si>
  <si>
    <t>BOGAZICI UNIVERSITESI</t>
  </si>
  <si>
    <t>BEBEK</t>
  </si>
  <si>
    <t>34342</t>
  </si>
  <si>
    <t>TR ISTANBU02</t>
  </si>
  <si>
    <t>221789-EPP-1-2014-1-TR-EPPKA3-ECHE</t>
  </si>
  <si>
    <t>991809772</t>
  </si>
  <si>
    <t>GALATASARAY UNIVERSITY</t>
  </si>
  <si>
    <t>CIRAGAN CADDESI no: 36 ORTAKOY</t>
  </si>
  <si>
    <t>34357</t>
  </si>
  <si>
    <t>221793-EPP-1-2014-1-TR-EPPKA3-ECHE</t>
  </si>
  <si>
    <t>998391222</t>
  </si>
  <si>
    <t>ISTANBUL UNIVERSITESI</t>
  </si>
  <si>
    <t>ISTANBUL UNIVERSITESI CENTER CAMPUS BEYAZIT EMINONU</t>
  </si>
  <si>
    <t>34452</t>
  </si>
  <si>
    <t>220510-EPP-1-2014-1-TR-EPPKA3-ECHE</t>
  </si>
  <si>
    <t>999866592</t>
  </si>
  <si>
    <t>ISTANBUL TEKNIK UNIVERSITESI</t>
  </si>
  <si>
    <t>ITU Ayazaga Campus, Maslak</t>
  </si>
  <si>
    <t>34469</t>
  </si>
  <si>
    <t>221719-EPP-1-2014-1-TR-EPPKA3-ECHE</t>
  </si>
  <si>
    <t>998796682</t>
  </si>
  <si>
    <t>MARMARA UNIVERSITY</t>
  </si>
  <si>
    <t>GOZTEPE KAMPUSU KAYISDAGI CADDESI</t>
  </si>
  <si>
    <t>34722</t>
  </si>
  <si>
    <t>KADLKOY</t>
  </si>
  <si>
    <t>TR ISTANBU06</t>
  </si>
  <si>
    <t>221859-EPP-1-2014-1-TR-EPPKA3-ECHE</t>
  </si>
  <si>
    <t>942766766</t>
  </si>
  <si>
    <t>MIMAR SINAN FINE ARTS UNIVERSITY</t>
  </si>
  <si>
    <t>MECLIS-I MEBUSAN CD. NO:24, FINDIKLI, BEYOGLU</t>
  </si>
  <si>
    <t>34427</t>
  </si>
  <si>
    <t xml:space="preserve">ISTANBUL </t>
  </si>
  <si>
    <t>222221-EPP-1-2014-1-TR-EPPKA3-ECHE</t>
  </si>
  <si>
    <t>997203651</t>
  </si>
  <si>
    <t xml:space="preserve">YILDIZ TEKNIK ÜNIVERSITESI,Rektörlük, Öze,BARBAROS BULVARI, </t>
  </si>
  <si>
    <t>34349</t>
  </si>
  <si>
    <t>221853-EPP-1-2014-1-TR-EPPKA3-ECHE</t>
  </si>
  <si>
    <t>998076748</t>
  </si>
  <si>
    <t>BAHCESEHIR UNIVERSITESI FOUNDATION</t>
  </si>
  <si>
    <t>ÇIRAĞAN CADDESI NO:4 BEŞIKTAŞ</t>
  </si>
  <si>
    <t>34353</t>
  </si>
  <si>
    <t>221821-EPP-1-2014-1-TR-EPPKA3-ECHE</t>
  </si>
  <si>
    <t>970168393</t>
  </si>
  <si>
    <t>T.C BEYKENT UNIVERSITESI</t>
  </si>
  <si>
    <t>BEYKENT, B.ÇEKMECE, İSTANBUL</t>
  </si>
  <si>
    <t>223577-EPP-1-2014-1-TR-EPPKA3-ECHE</t>
  </si>
  <si>
    <t>954476412</t>
  </si>
  <si>
    <t>SUTLUCE MH. IMRAHOR CD. NO:90 - BEYOGLU</t>
  </si>
  <si>
    <t>34445</t>
  </si>
  <si>
    <t>TR ISTANBU11</t>
  </si>
  <si>
    <t>222195-EPP-1-2014-1-TR-EPPKA3-ECHE</t>
  </si>
  <si>
    <t>997830077</t>
  </si>
  <si>
    <t>ISTANBUL BILGI UNIVERSITESI</t>
  </si>
  <si>
    <t>ESKI SILAHTARAGA ELEKTRIK SANRALI KAZIM KARABEKIR CAD. 2/13</t>
  </si>
  <si>
    <t>34060 EYUP</t>
  </si>
  <si>
    <t>220681-EPP-1-2014-1-TR-EPPKA3-ECHE</t>
  </si>
  <si>
    <t>949665309</t>
  </si>
  <si>
    <t>ACIBADEM, KADIKOY, 34722 İSTANBUL</t>
  </si>
  <si>
    <t>TR ISTANBU14</t>
  </si>
  <si>
    <t>223532-EPP-1-2014-1-TR-EPPKA3-ECHE</t>
  </si>
  <si>
    <t>985884236</t>
  </si>
  <si>
    <t>ISIK UNIVERSITY</t>
  </si>
  <si>
    <t>UNIVERSITE SOKAK MESRUTIYET KOYU DIS KAPI 2</t>
  </si>
  <si>
    <t>34980</t>
  </si>
  <si>
    <t>SILE ISTANBUL</t>
  </si>
  <si>
    <t>222694-EPP-1-2014-1-TR-EPPKA3-ECHE</t>
  </si>
  <si>
    <t>949464616</t>
  </si>
  <si>
    <t>Sutlucemah.Imrahor caddesi no:82</t>
  </si>
  <si>
    <t>34394</t>
  </si>
  <si>
    <t>220824-EPP-1-2014-1-TR-EPPKA3-ECHE</t>
  </si>
  <si>
    <t>999891133</t>
  </si>
  <si>
    <t>KADIR HAS UNIVERSITESI</t>
  </si>
  <si>
    <t>KADIR HAS AVENUE 000</t>
  </si>
  <si>
    <t>34230</t>
  </si>
  <si>
    <t>TR ISTANBU17</t>
  </si>
  <si>
    <t>222696-EPP-1-2014-1-TR-EPPKA3-ECHE</t>
  </si>
  <si>
    <t>999901512</t>
  </si>
  <si>
    <t>KOC UNIVERSITY</t>
  </si>
  <si>
    <t xml:space="preserve">RUMELI FENERI YOLU SARIYER </t>
  </si>
  <si>
    <t>34450</t>
  </si>
  <si>
    <t>220066-EPP-1-2014-1-TR-EPPKA3-ECHE</t>
  </si>
  <si>
    <t>949408065</t>
  </si>
  <si>
    <t>MALTEPE UNIVERSITESI</t>
  </si>
  <si>
    <t xml:space="preserve">Marmara Egitim Koyu </t>
  </si>
  <si>
    <t>34857</t>
  </si>
  <si>
    <t>MALTEPE - ISTANBUL</t>
  </si>
  <si>
    <t>TR ISTANBU19</t>
  </si>
  <si>
    <t>220038-EPP-1-2014-1-TR-EPPKA3-ECHE</t>
  </si>
  <si>
    <t>988236001</t>
  </si>
  <si>
    <t>ISTANBUL KULTUR UNIVERSITY</t>
  </si>
  <si>
    <t>ATAKOY CAMPUS, BAKIRKOY</t>
  </si>
  <si>
    <t>34156</t>
  </si>
  <si>
    <t>220939-EPP-1-2014-1-TR-EPPKA3-ECHE</t>
  </si>
  <si>
    <t>999856892</t>
  </si>
  <si>
    <t>SABANCI UNIVERSITESI</t>
  </si>
  <si>
    <t>Orta Mahalle, Üniversite Caddesi No:27 Tuzla</t>
  </si>
  <si>
    <t>34956</t>
  </si>
  <si>
    <t>220854-EPP-1-2014-1-TR-EPPKA3-ECHE</t>
  </si>
  <si>
    <t>997837255</t>
  </si>
  <si>
    <t>YEDITEPE UNIVERSITY VAKIF</t>
  </si>
  <si>
    <t>26 AGUSTOS YERLESIMI, KAYISDAGI CAD ATASEHIR</t>
  </si>
  <si>
    <t>34755</t>
  </si>
  <si>
    <t>ATASEHIR- ISTANBUL</t>
  </si>
  <si>
    <t>228266-EPP-1-2014-1-TR-EPPKA3-ECHE</t>
  </si>
  <si>
    <t>993694094</t>
  </si>
  <si>
    <t>ISTANBUL OKAN UNIVERSITESI</t>
  </si>
  <si>
    <t>TUZLA KAMPUSU</t>
  </si>
  <si>
    <t>34959</t>
  </si>
  <si>
    <t>227685-EPP-1-2014-1-TR-EPPKA3-ECHE</t>
  </si>
  <si>
    <t>968597575</t>
  </si>
  <si>
    <t>ISTANBUL AYDIN UNIVERSITESI VAKFI</t>
  </si>
  <si>
    <t>FLORYA KAMPÜSÜ, BESYOL MAH. INÖNÜ CAD. SEFAKÖY KÜÇÜKCEKMECE</t>
  </si>
  <si>
    <t>TR ISTANBU26</t>
  </si>
  <si>
    <t>247381-EPP-1-2014-1-TR-EPPKA3-ECHE</t>
  </si>
  <si>
    <t>949281965</t>
  </si>
  <si>
    <t>DEMIROGLU BILIM UNIVERSITY</t>
  </si>
  <si>
    <t>BUYUKDERE CADDESI NO:120 ESENTEPE</t>
  </si>
  <si>
    <t>TR ISTANBU27</t>
  </si>
  <si>
    <t>255115-EPP-1-2014-1-TR-EPPKA3-ECHE</t>
  </si>
  <si>
    <t>959704421</t>
  </si>
  <si>
    <t>ACIBADEM UNIVERSITESI</t>
  </si>
  <si>
    <t>KAMPUSU ICERENKOY MAHALLESI KAYISDAGI CADDESI N°32 ATASEHIR</t>
  </si>
  <si>
    <t>34752</t>
  </si>
  <si>
    <t>253690-EPP-1-2014-1-TR-EPPKA3-ECHE</t>
  </si>
  <si>
    <t>943320248</t>
  </si>
  <si>
    <t>ISTANBUL AREL UNIVERSITESI</t>
  </si>
  <si>
    <t>TURKOBA MAHALLESI ERGUVAN SOKAK NO:26/K TEPEKENT - BUYUKCEKMECE</t>
  </si>
  <si>
    <t>34537</t>
  </si>
  <si>
    <t>TR ISTANBU30</t>
  </si>
  <si>
    <t>254616-EPP-1-2014-1-TR-EPPKA3-ECHE</t>
  </si>
  <si>
    <t>946597102</t>
  </si>
  <si>
    <t>IZMIR KAVRAM MESLEK YUKSEKOKULU</t>
  </si>
  <si>
    <t>BAHCELIEVLER MAH. BOSNA BULVARI NO:140 CENGELKOY USKUDAR</t>
  </si>
  <si>
    <t>34680</t>
  </si>
  <si>
    <t>253808-EPP-1-2014-1-TR-EPPKA3-ECHE</t>
  </si>
  <si>
    <t>998027666</t>
  </si>
  <si>
    <t>ORMAN SOK NO:13, NISANTEPE MEVKII, CEKMEKOY</t>
  </si>
  <si>
    <t>34794</t>
  </si>
  <si>
    <t>TR ISTANBU32</t>
  </si>
  <si>
    <t>257646-EPP-1-2014-1-TR-EPPKA3-ECHE</t>
  </si>
  <si>
    <t>949614287</t>
  </si>
  <si>
    <t>ISTANBUL GELISIM UNIVERSITESI</t>
  </si>
  <si>
    <t>DOLUM TESISLERI YOLU, ŞHT. PYD. ER. MURAT ŞENGÖZ SK. NO:8 AVCILAR</t>
  </si>
  <si>
    <t>34325</t>
  </si>
  <si>
    <t>TR ISTANBU33</t>
  </si>
  <si>
    <t>259930-EPP-1-2014-1-TR-EPPKA3-ECHE</t>
  </si>
  <si>
    <t>985914403</t>
  </si>
  <si>
    <t>ISTANBUL SEHIR UNIVERSITESI</t>
  </si>
  <si>
    <t>ALTUNIZADE MAH KUSBAKISI CAD 27 000</t>
  </si>
  <si>
    <t>34662</t>
  </si>
  <si>
    <t>USKUDAR ISTANBUL</t>
  </si>
  <si>
    <t>TR ISTANBU35</t>
  </si>
  <si>
    <t>260011-EPP-1-2014-1-TR-EPPKA3-ECHE</t>
  </si>
  <si>
    <t>949638731</t>
  </si>
  <si>
    <t>YENI YUZYIL UNIVERSITY</t>
  </si>
  <si>
    <t>26, YILANLI AYAZMA CAD.</t>
  </si>
  <si>
    <t>34010</t>
  </si>
  <si>
    <t>ZEYTINBURNU</t>
  </si>
  <si>
    <t>TR ISTANBU36</t>
  </si>
  <si>
    <t>261872-EPP-1-2014-1-TR-EPPKA3-ECHE</t>
  </si>
  <si>
    <t>967774433</t>
  </si>
  <si>
    <t>ISTANBUL MEDIPOL UNIVERSITESI VAFKI</t>
  </si>
  <si>
    <t>ATATÜRK BULVARI NO.27 UNKPANI/FATIH</t>
  </si>
  <si>
    <t>34083</t>
  </si>
  <si>
    <t>İSTANBUL</t>
  </si>
  <si>
    <t>TR ISTANBU37</t>
  </si>
  <si>
    <t>260608-EPP-1-2014-1-TR-EPPKA3-ECHE</t>
  </si>
  <si>
    <t>943376314</t>
  </si>
  <si>
    <t>T. C. PIRI REIS UNIVERSITESI</t>
  </si>
  <si>
    <t>PIRI REIS UNIVERSITESI ISTASYON CAD. TUZLA</t>
  </si>
  <si>
    <t>34940</t>
  </si>
  <si>
    <t>261140-EPP-1-2014-1-TR-EPPKA3-ECHE</t>
  </si>
  <si>
    <t>937470275</t>
  </si>
  <si>
    <t>ALTINBAS UNIVERSITESI</t>
  </si>
  <si>
    <t>MAHMUTBEY DILMENLER CADDESI NO 26, BAGCILAR</t>
  </si>
  <si>
    <t>34217</t>
  </si>
  <si>
    <t>TR ISTANBU39</t>
  </si>
  <si>
    <t>261648-EPP-1-2014-1-TR-EPPKA3-ECHE</t>
  </si>
  <si>
    <t>946022377</t>
  </si>
  <si>
    <t>FATIH SULTAN MEHMET VAKIF UNIVERSITY</t>
  </si>
  <si>
    <t xml:space="preserve">ZEYREK MAH. BÜYÜKKARAMAN CAD. NO:53 </t>
  </si>
  <si>
    <t>34080</t>
  </si>
  <si>
    <t>FATIH-ISTANBUL</t>
  </si>
  <si>
    <t>TR ISTANBU40</t>
  </si>
  <si>
    <t>263343-EPP-1-2014-1-TR-EPPKA3-ECHE</t>
  </si>
  <si>
    <t>960370423</t>
  </si>
  <si>
    <t>BEZM-I ALEN VAKIF UNIVERSITESI</t>
  </si>
  <si>
    <t>ADNAN MENDERES BULVARI  VATAN CAD.</t>
  </si>
  <si>
    <t>FATIH/ISTANBUL</t>
  </si>
  <si>
    <t>263441-EPP-1-2014-1-TR-EPPKA3-ECHE</t>
  </si>
  <si>
    <t>949980559</t>
  </si>
  <si>
    <t>HALKALI CAD NO:2</t>
  </si>
  <si>
    <t>34303</t>
  </si>
  <si>
    <t>TR ISTANBU42</t>
  </si>
  <si>
    <t>263507-EPP-1-2014-1-TR-EPPKA3-ECHE</t>
  </si>
  <si>
    <t>943747824</t>
  </si>
  <si>
    <t>GEDIK UNIVERSITY</t>
  </si>
  <si>
    <t>İLKBAHAR SOK. NO:1</t>
  </si>
  <si>
    <t>34876</t>
  </si>
  <si>
    <t>TR ISTANBU43</t>
  </si>
  <si>
    <t>265051-EPP-1-2014-1-TR-EPPKA3-ECHE</t>
  </si>
  <si>
    <t>949587127</t>
  </si>
  <si>
    <t>ISTANBUL 29 MAYIS UNIVERSITESI</t>
  </si>
  <si>
    <t>İCADIYE-BAĞLARBAŞI CADDESI, NO: 40 ÜSKÜDAR</t>
  </si>
  <si>
    <t>TR ISTANBU44</t>
  </si>
  <si>
    <t>265673-EPP-1-2014-1-TR-EPPKA3-ECHE</t>
  </si>
  <si>
    <t>942590517</t>
  </si>
  <si>
    <t>ISTANBUL SISLI MESLEK YUKSEKOKULU</t>
  </si>
  <si>
    <t>MAHMUTŞEVKETPAŞA MAHALLESI ODESA BULVARI NO:26</t>
  </si>
  <si>
    <t>34384</t>
  </si>
  <si>
    <t>266413-EPP-1-2014-1-TR-EPPKA3-ECHE</t>
  </si>
  <si>
    <t>949225220</t>
  </si>
  <si>
    <t>NISANTASI UNIVERSITESI</t>
  </si>
  <si>
    <t>ABDI IPEKCI CAD. NO: 89 BAYRAMPASA ISTANBUL</t>
  </si>
  <si>
    <t>34030</t>
  </si>
  <si>
    <t>TR ISTANBU46</t>
  </si>
  <si>
    <t>267921-EPP-1-2014-1-TR-EPPKA3-ECHE</t>
  </si>
  <si>
    <t>949391672</t>
  </si>
  <si>
    <t>ÜSKÜDAR UNIVERSITY</t>
  </si>
  <si>
    <t>HALUK TURKSOY SOK. NO:14 ALTUNIZADE- USKUDAR</t>
  </si>
  <si>
    <t>TR ISTANBU48</t>
  </si>
  <si>
    <t>269620-EPP-1-2015-1-TR-EPPKA3-ECHE</t>
  </si>
  <si>
    <t>939951438</t>
  </si>
  <si>
    <t>ISTANBUL MEDENIYET UNIVERSITY</t>
  </si>
  <si>
    <t xml:space="preserve">D-100 Karayolu Merdivenköy Mevkii No:6/1  </t>
  </si>
  <si>
    <t>34730</t>
  </si>
  <si>
    <t>KADIKOY ISTANBUL</t>
  </si>
  <si>
    <t>TR ISTANBU49</t>
  </si>
  <si>
    <t>269768-EPP-1-2015-1-TR-EPPKA3-ECHE</t>
  </si>
  <si>
    <t>940768954</t>
  </si>
  <si>
    <t>MEF UNIVERSITESI</t>
  </si>
  <si>
    <t>Ulus Mh. Oztopuz Cd. Leylak Sk. No: 22</t>
  </si>
  <si>
    <t>34340</t>
  </si>
  <si>
    <t>Besiktas/ISTANBUL</t>
  </si>
  <si>
    <t>TR ISTANBU50</t>
  </si>
  <si>
    <t>269784-EPP-1-2015-1-TR-EPPKA3-ECHE</t>
  </si>
  <si>
    <t>939237033</t>
  </si>
  <si>
    <t>Istanbul esenyurt university</t>
  </si>
  <si>
    <t>Doğan Araslı Bulv. N0:120</t>
  </si>
  <si>
    <t>34510</t>
  </si>
  <si>
    <t>TR ISTANBU53</t>
  </si>
  <si>
    <t>270340-EPP-1-2015-1-TR-EPPKA3-ECHE</t>
  </si>
  <si>
    <t>945320485</t>
  </si>
  <si>
    <t>TURKISH-GERMAN UNIVERSITY</t>
  </si>
  <si>
    <t>Merkez Mahallesi Şahinkaya Caddesi No:86</t>
  </si>
  <si>
    <t>34820</t>
  </si>
  <si>
    <t>Beykoz/İstanbul</t>
  </si>
  <si>
    <t>TR ISTANBU54</t>
  </si>
  <si>
    <t>270602-EPP-1-2016-1-TR-EPPKA3-ECHE</t>
  </si>
  <si>
    <t>929629280</t>
  </si>
  <si>
    <t>ATASEHIR ADIGUZEL MESLEK YUKSEKOKULU</t>
  </si>
  <si>
    <t>YENIŞEHIR MAH. BARAJYOLU CAD. ÇAĞLAYAN SOKAK NO:18</t>
  </si>
  <si>
    <t>34779</t>
  </si>
  <si>
    <t>TR ISTANBU55</t>
  </si>
  <si>
    <t>271088-EPP-1-2016-1-TR-EPPKA3-ECHE</t>
  </si>
  <si>
    <t>928429681</t>
  </si>
  <si>
    <t>Biruni Üniversitesi</t>
  </si>
  <si>
    <t>10. Yıl Caddesi, Protokol Yolu, No: 45, Topkapı</t>
  </si>
  <si>
    <t>İstanbul</t>
  </si>
  <si>
    <t>TR ISTANBU56</t>
  </si>
  <si>
    <t>271000-EPP-1-2016-1-TR-EPPKA3-ECHE</t>
  </si>
  <si>
    <t>941162968</t>
  </si>
  <si>
    <t>AVRUPA MESLEK YUKSEKOKULU</t>
  </si>
  <si>
    <t>Ahmet Haşim Sokak No:8/1  Kazlıçeşme Zeytinburnu</t>
  </si>
  <si>
    <t>34020</t>
  </si>
  <si>
    <t>TR ISTANBU57</t>
  </si>
  <si>
    <t>269549-EPP-1-2015-1-TR-EPPKA3-ECHE</t>
  </si>
  <si>
    <t>944433420</t>
  </si>
  <si>
    <t>Faruk Sarac Vocational School of Design</t>
  </si>
  <si>
    <t>Kocanaip Mah. Kaplica Cad. No:3</t>
  </si>
  <si>
    <t>16060</t>
  </si>
  <si>
    <t>TR ISTANBU58</t>
  </si>
  <si>
    <t>272141-EPP-1-2018-1-TR-EPPKA1-ECHE</t>
  </si>
  <si>
    <t>916953514</t>
  </si>
  <si>
    <t>Beykoz Üniversitesi</t>
  </si>
  <si>
    <t>Vatan Caddesi No 69 Kavacik Beykoz</t>
  </si>
  <si>
    <t>34805</t>
  </si>
  <si>
    <t>TR ISTANBU59</t>
  </si>
  <si>
    <t>272096-EPP-1-2018-1-TR-EPPKA1-ECHE</t>
  </si>
  <si>
    <t>915733933</t>
  </si>
  <si>
    <t>ISTANBUL AYVANSARAY UNIVERSITESI</t>
  </si>
  <si>
    <t>TOZKOPARAN MAH. HALDUN TANER CAD. No: 21 – 23</t>
  </si>
  <si>
    <t>34173</t>
  </si>
  <si>
    <t>TR ISTANBU60</t>
  </si>
  <si>
    <t>271915-EPP-1-2018-1-TR-EPPKA1-ECHE</t>
  </si>
  <si>
    <t>913715751</t>
  </si>
  <si>
    <t>UNIVERSITY OF HEALTH SCIENCES</t>
  </si>
  <si>
    <t>Mekteb-i Tıbbiye-i Şahane, Selimiye Mah. Tıbbiye Cad. No:38 Üsküdar</t>
  </si>
  <si>
    <t>34668</t>
  </si>
  <si>
    <t>TR ISTANBU61</t>
  </si>
  <si>
    <t>271919-EPP-1-2018-1-TR-EPPKA1-ECHE</t>
  </si>
  <si>
    <t>915818905</t>
  </si>
  <si>
    <t>ISTINYE UNIVERSITESI</t>
  </si>
  <si>
    <t>MALTEPE MAHALLESI, EDIRNE CIRPICI YOLU, NO:9, ZEYTINBURNU/ISTANBUL</t>
  </si>
  <si>
    <t>TR ISTANBU62</t>
  </si>
  <si>
    <t>272117-EPP-1-2018-1-TR-EPPKA1-ECHE</t>
  </si>
  <si>
    <t>914283395</t>
  </si>
  <si>
    <t>ISTANBUL RUMELI UNIVERSITESI</t>
  </si>
  <si>
    <t>Yeni Mah. Mehmet Silivri Cad. No. 38, Silivri</t>
  </si>
  <si>
    <t>34570</t>
  </si>
  <si>
    <t>TR ISTANBU63</t>
  </si>
  <si>
    <t>272255-EPP-1-2018-1-TR-EPPKA1-ECHE</t>
  </si>
  <si>
    <t>912635559</t>
  </si>
  <si>
    <t>MILLI SAVUNMA UNIVERSITESI</t>
  </si>
  <si>
    <t>KONAKLAR MAHALLESI ORG.IZZETTIN AKSALUR CAD. YENILEVENT/BESIKTAS</t>
  </si>
  <si>
    <t>34334</t>
  </si>
  <si>
    <t>TR ISTANBU64</t>
  </si>
  <si>
    <t>406932-EPP-1-2019-1-TR-EPPKA1-ECHE</t>
  </si>
  <si>
    <t>905484913</t>
  </si>
  <si>
    <t>ISTANBUL UNIVERSITESI - CERRAHPASA</t>
  </si>
  <si>
    <t>İstanbul Üniversitesi-Cerrahpaşa Avcılar Yerleşkesi</t>
  </si>
  <si>
    <t>34320</t>
  </si>
  <si>
    <t>TR IZMIR01</t>
  </si>
  <si>
    <t>220715-EPP-1-2014-1-TR-EPPKA3-ECHE</t>
  </si>
  <si>
    <t>999871636</t>
  </si>
  <si>
    <t>DOKUZ EYLUL UNIVERSITESI</t>
  </si>
  <si>
    <t>CUMHURIYET BULVARI  144</t>
  </si>
  <si>
    <t>35210</t>
  </si>
  <si>
    <t>ALSANCAK IZMIR</t>
  </si>
  <si>
    <t>221398-EPP-1-2014-1-TR-EPPKA3-ECHE</t>
  </si>
  <si>
    <t>999857183</t>
  </si>
  <si>
    <t>EGE UNIVERSITY</t>
  </si>
  <si>
    <t>GENCLIK CAD.NO:12</t>
  </si>
  <si>
    <t>35040</t>
  </si>
  <si>
    <t>BORNOVA</t>
  </si>
  <si>
    <t>TR IZMIR03</t>
  </si>
  <si>
    <t>220729-EPP-1-2014-1-TR-EPPKA3-ECHE</t>
  </si>
  <si>
    <t>999869308</t>
  </si>
  <si>
    <t>IZMIR INSTITUTE OF TECHNOLOGY</t>
  </si>
  <si>
    <t>GULBAHCE URLA</t>
  </si>
  <si>
    <t>35430</t>
  </si>
  <si>
    <t>220981-EPP-1-2014-1-TR-EPPKA3-ECHE</t>
  </si>
  <si>
    <t>997472438</t>
  </si>
  <si>
    <t>SAKARYA CAD NO:156 BALCOVA</t>
  </si>
  <si>
    <t>220363-EPP-1-2014-1-TR-EPPKA3-ECHE</t>
  </si>
  <si>
    <t>998078203</t>
  </si>
  <si>
    <t>UNIVERSITE CAD. NO:35-37, BORNOVA</t>
  </si>
  <si>
    <t>TR IZMIR08</t>
  </si>
  <si>
    <t>263930-EPP-1-2014-1-TR-EPPKA3-ECHE</t>
  </si>
  <si>
    <t>943392416</t>
  </si>
  <si>
    <t>IZMIR KATIP CELEBI UNIVERSITESI</t>
  </si>
  <si>
    <t>IZMIR KATIP CELEBI UNIVERSITESI HAVAALANI SOSESI C NO.33, D.2</t>
  </si>
  <si>
    <t>35620</t>
  </si>
  <si>
    <t>TR KAHRAMA01</t>
  </si>
  <si>
    <t>221773-EPP-1-2014-1-TR-EPPKA3-ECHE</t>
  </si>
  <si>
    <t>962864487</t>
  </si>
  <si>
    <t>KAHRAMANMARAS SUTCU IMAM UNIVERSITESI</t>
  </si>
  <si>
    <t>KSU REKTORLUGU KAYSERI YOLU 10 KM</t>
  </si>
  <si>
    <t>KAHRAMANMARAS</t>
  </si>
  <si>
    <t>TR KAHRAMA02</t>
  </si>
  <si>
    <t>406939-EPP-1-2019-1-TR-EPPKA1-ECHE</t>
  </si>
  <si>
    <t>905392666</t>
  </si>
  <si>
    <t>KAHRAMANMARAS ISTIKLAL UNIVERSITY</t>
  </si>
  <si>
    <t>AVSAR MAHALLESI BATI CEVREYOLU BULVARI AVSAR KAMPUSU</t>
  </si>
  <si>
    <t>46040</t>
  </si>
  <si>
    <t>249262-EPP-1-2014-1-TR-EPPKA3-ECHE</t>
  </si>
  <si>
    <t>948012914</t>
  </si>
  <si>
    <t>KARABUK UNIVERSITY</t>
  </si>
  <si>
    <t>KARABUK UNIVERSITY, RECTORSHIP, 100. YIL</t>
  </si>
  <si>
    <t>78050</t>
  </si>
  <si>
    <t>TR KARAMAN01</t>
  </si>
  <si>
    <t>246935-EPP-1-2014-1-TR-EPPKA3-ECHE</t>
  </si>
  <si>
    <t>949648722</t>
  </si>
  <si>
    <t>KARAMANOGLU MEHMETBEY UNIVERSITY</t>
  </si>
  <si>
    <t>YUNUS EMRE CAMPUS</t>
  </si>
  <si>
    <t>70100</t>
  </si>
  <si>
    <t>KARAMAN</t>
  </si>
  <si>
    <t>224909-EPP-1-2014-1-TR-EPPKA3-ECHE</t>
  </si>
  <si>
    <t>998796391</t>
  </si>
  <si>
    <t>PRESIDENT'S OFFICE, KAFKAS UNIVERSITY, PAŞAÇAYIRI KAMPÜSU</t>
  </si>
  <si>
    <t>245197-EPP-1-2014-1-TR-EPPKA3-ECHE</t>
  </si>
  <si>
    <t>949584314</t>
  </si>
  <si>
    <t>KASTAMONU ÜNIVERSITESI</t>
  </si>
  <si>
    <t xml:space="preserve">KASTAMONU UNIVERSITESI KUZEYKENT KAMPUSU </t>
  </si>
  <si>
    <t>TR KAYSERI01</t>
  </si>
  <si>
    <t>221354-EPP-1-2014-1-TR-EPPKA3-ECHE</t>
  </si>
  <si>
    <t>996573830</t>
  </si>
  <si>
    <t>ERCIYES UNIVERSITESI</t>
  </si>
  <si>
    <t>Talas Kampüsü</t>
  </si>
  <si>
    <t>38039</t>
  </si>
  <si>
    <t>KAYSERI</t>
  </si>
  <si>
    <t>TR KAYSERI03</t>
  </si>
  <si>
    <t>261734-EPP-1-2014-1-TR-EPPKA3-ECHE</t>
  </si>
  <si>
    <t>949659877</t>
  </si>
  <si>
    <t>NUH NACI YAZGAN UNIVERSITY</t>
  </si>
  <si>
    <t>NUH NACI YAZGAN UNIVERSITESI YERLESKESI, ERKILET DERE MAH.</t>
  </si>
  <si>
    <t>KOCASINAN / KAYSERI</t>
  </si>
  <si>
    <t>TR KAYSERI04</t>
  </si>
  <si>
    <t>270062-EPP-1-2015-1-TR-EPPKA3-ECHE</t>
  </si>
  <si>
    <t>947519960</t>
  </si>
  <si>
    <t>ABDULLAH GUL UNIVERSITY</t>
  </si>
  <si>
    <t>Barbaros Mah. Erkilet Bulvarı Sümer Kampüsü</t>
  </si>
  <si>
    <t>Kayseri</t>
  </si>
  <si>
    <t>TR KAYSERI05</t>
  </si>
  <si>
    <t>406934-EPP-1-2019-1-TR-EPPKA1-ECHE</t>
  </si>
  <si>
    <t>905393054</t>
  </si>
  <si>
    <t>KAYSERI UNIVERSITY</t>
  </si>
  <si>
    <t>YENIDOGAN MAHALLESI TURHAN BAYTOP SOKAK</t>
  </si>
  <si>
    <t xml:space="preserve">KAYSERI </t>
  </si>
  <si>
    <t>TR KILIS01</t>
  </si>
  <si>
    <t>256342-EPP-1-2014-1-TR-EPPKA3-ECHE</t>
  </si>
  <si>
    <t>950449554</t>
  </si>
  <si>
    <t>KILIS 7 ARALIK UNIVERSITESI</t>
  </si>
  <si>
    <t>MEHMET SANLI MAH. DOGAN GURES PASA BULV. 134</t>
  </si>
  <si>
    <t>KILIS</t>
  </si>
  <si>
    <t>TR KIRIKKA01</t>
  </si>
  <si>
    <t>221636-EPP-1-2014-1-TR-EPPKA3-ECHE</t>
  </si>
  <si>
    <t>949637761</t>
  </si>
  <si>
    <t>KIRIKKALE UNIVERSITY</t>
  </si>
  <si>
    <t>KIRIKKALE UNIVERSITESI REKTORLUGU YAHSIHAN</t>
  </si>
  <si>
    <t xml:space="preserve">71450 </t>
  </si>
  <si>
    <t>KIRIKKALE</t>
  </si>
  <si>
    <t>256108-EPP-1-2014-1-TR-EPPKA3-ECHE</t>
  </si>
  <si>
    <t>949648528</t>
  </si>
  <si>
    <t>KIRKLARELI UNIVERSITESI</t>
  </si>
  <si>
    <t>KIRKLARELI UNIVERSITESI REKTORLUGU, KAYALI KAMPUSU, KOFCAZ YOLU UZERI</t>
  </si>
  <si>
    <t>KIRKLARELI</t>
  </si>
  <si>
    <t>233319-EPP-1-2014-1-TR-EPPKA3-ECHE</t>
  </si>
  <si>
    <t>970848460</t>
  </si>
  <si>
    <t>KIRSEHIR AHI EVRAN UNIVERSITESI</t>
  </si>
  <si>
    <t>BAGBASI KAMPUSU DIS ILISKILER OFISI AHI EVRAN UNIVERSITESI REKTORLUGU</t>
  </si>
  <si>
    <t>KIRSEHIR</t>
  </si>
  <si>
    <t>TR KOCAELI01</t>
  </si>
  <si>
    <t>220801-EPP-1-2014-1-TR-EPPKA3-ECHE</t>
  </si>
  <si>
    <t>949525047</t>
  </si>
  <si>
    <t>GEBZE TEKNIK UNIVERSITESI</t>
  </si>
  <si>
    <t>CUMHURIYET MAH 2254 SK NO 2 GEBZE</t>
  </si>
  <si>
    <t>KOCAELI</t>
  </si>
  <si>
    <t>TR KOCAELI02</t>
  </si>
  <si>
    <t>219929-EPP-1-2014-1-TR-EPPKA3-ECHE</t>
  </si>
  <si>
    <t>968472445</t>
  </si>
  <si>
    <t>KOCAELI UNIVERSITESI</t>
  </si>
  <si>
    <t>KOCAELI UNIVERSITESI UMUTTEPE YERLESKESI REKTORLUK</t>
  </si>
  <si>
    <t>41380</t>
  </si>
  <si>
    <t>IZMIT</t>
  </si>
  <si>
    <t>TR KONYA01</t>
  </si>
  <si>
    <t>220554-EPP-1-2014-1-TR-EPPKA3-ECHE</t>
  </si>
  <si>
    <t>998993883</t>
  </si>
  <si>
    <t>SELCUK UNIVERSITESI</t>
  </si>
  <si>
    <t>ALAADDIN KEYKUBAT YERLESKESI, AKADEMI MAHALLESI, YENI ISTANBUL CADDESI N369/1</t>
  </si>
  <si>
    <t>42130</t>
  </si>
  <si>
    <t>SELCUKLU KONYA</t>
  </si>
  <si>
    <t>TR KONYA02</t>
  </si>
  <si>
    <t>260454-EPP-1-2014-1-TR-EPPKA3-ECHE</t>
  </si>
  <si>
    <t>946179032</t>
  </si>
  <si>
    <t>KTO KARATAY UNIVERSITY</t>
  </si>
  <si>
    <t>AKABE MAH ALAADDIN KAP CAD. 130 KARATAY</t>
  </si>
  <si>
    <t>42020</t>
  </si>
  <si>
    <t>KONYA</t>
  </si>
  <si>
    <t>268841-EPP-1-2014-1-TR-EPPKA3-ECHE</t>
  </si>
  <si>
    <t>949125504</t>
  </si>
  <si>
    <t>NECMETTIN ERBAKAN ÜNIVERSITESI</t>
  </si>
  <si>
    <t>YENI ŞEHIR MAH. DR. HULUSI BAYBAL CAD. BERA İŞ MERKEZI NO:12 KAT:25 SELÇUKLU</t>
  </si>
  <si>
    <t>42060</t>
  </si>
  <si>
    <t>TR KONYA05</t>
  </si>
  <si>
    <t>406933-EPP-1-2019-1-TR-EPPKA1-ECHE</t>
  </si>
  <si>
    <t>905416431</t>
  </si>
  <si>
    <t>KONYA TEKNIK UNIVERSITESI</t>
  </si>
  <si>
    <t>ŞEMSI TEBRIZI MAH. ANKARA CAD. NO:6</t>
  </si>
  <si>
    <t>TR KONYA06</t>
  </si>
  <si>
    <t>272550-EPP-1-2019-1-TR-EPPKA1-ECHE</t>
  </si>
  <si>
    <t>931261887</t>
  </si>
  <si>
    <t>KONYA GIDA VE TARIM UNIVERSITESI</t>
  </si>
  <si>
    <t xml:space="preserve">DEDE KORKUT MAH. BEYŞEHIR CAD. NO:9 </t>
  </si>
  <si>
    <t>42080</t>
  </si>
  <si>
    <t>TR KUTAHYA01</t>
  </si>
  <si>
    <t>224662-EPP-1-2014-1-TR-EPPKA3-ECHE</t>
  </si>
  <si>
    <t>949626800</t>
  </si>
  <si>
    <t>KUTAHYA DUMLUPINAR UNIVERSITESI</t>
  </si>
  <si>
    <t>DUMLUPINAR ÜNIVERSITESI EVLIYA ÇELEBI YERLEŞKESI REKTÖRLÜK BINASI TAVŞANLI YOLU 10. KM</t>
  </si>
  <si>
    <t>KÜTAHYA</t>
  </si>
  <si>
    <t>TR KUTAHYA02</t>
  </si>
  <si>
    <t>406940-EPP-1-2019-1-TR-EPPKA1-ECHE</t>
  </si>
  <si>
    <t>905428265</t>
  </si>
  <si>
    <t>Kutahya Saglik Bilimleri Universitesi</t>
  </si>
  <si>
    <t>KÜTAHYA SAĞLIK BILIMLERI ÜNIVERSITESI EVLIYA ÇELEBI YERLEŞKESI TAVŞANLI YOLU 10. KM KÜTAHYA</t>
  </si>
  <si>
    <t xml:space="preserve">KÜTAHYA-MERKEZ </t>
  </si>
  <si>
    <t>220466-EPP-1-2014-1-TR-EPPKA3-ECHE</t>
  </si>
  <si>
    <t>948286454</t>
  </si>
  <si>
    <t>INONU UNIVERSITY RECTORATE MAIN CAMPUS</t>
  </si>
  <si>
    <t>44280</t>
  </si>
  <si>
    <t>MALATYA</t>
  </si>
  <si>
    <t>TR MALATYA02</t>
  </si>
  <si>
    <t>407181-EPP-1-2019-1-TR-EPPKA1-ECHE</t>
  </si>
  <si>
    <t>905229706</t>
  </si>
  <si>
    <t>MALATYA TURGUT OZAL UNIVERSITESI</t>
  </si>
  <si>
    <t>MALATYA TURGUT OZAL UNIVERSITESI, BATTALGAZI KAMPUSU, HASIRCILAR YOLU 14. KM. BATTALGAZI</t>
  </si>
  <si>
    <t>44210</t>
  </si>
  <si>
    <t xml:space="preserve">MALATYA </t>
  </si>
  <si>
    <t>TR MANISA01</t>
  </si>
  <si>
    <t>224011-EPP-1-2014-1-TR-EPPKA3-ECHE</t>
  </si>
  <si>
    <t>950262344</t>
  </si>
  <si>
    <t>MANISA CELAL BAYAR UNIVERSITY</t>
  </si>
  <si>
    <t>Muradiye Kampüsü Yunusemre</t>
  </si>
  <si>
    <t>45140</t>
  </si>
  <si>
    <t>Manisa</t>
  </si>
  <si>
    <t>263491-EPP-1-2014-1-TR-EPPKA3-ECHE</t>
  </si>
  <si>
    <t>949403409</t>
  </si>
  <si>
    <t>MARDIN ARTUKLU UNIVERSITESI</t>
  </si>
  <si>
    <t>MARDIN ARTUKLU UNIVERSITESI YENISEHIR YERLESKESI, DIYARBAKIR YOLU</t>
  </si>
  <si>
    <t>470100</t>
  </si>
  <si>
    <t>220970-EPP-1-2014-1-TR-EPPKA3-ECHE</t>
  </si>
  <si>
    <t>948329522</t>
  </si>
  <si>
    <t>MERSIN UNIVERSITESI</t>
  </si>
  <si>
    <t>Ciftlikkoy Kampusu, Rektorluk Binasi , Yenisehir</t>
  </si>
  <si>
    <t>33343</t>
  </si>
  <si>
    <t>MERSIN</t>
  </si>
  <si>
    <t>TR MERSIN02</t>
  </si>
  <si>
    <t>224504-EPP-1-2014-1-TR-EPPKA3-ECHE</t>
  </si>
  <si>
    <t>948717231</t>
  </si>
  <si>
    <t>CAG UNIVERSITY</t>
  </si>
  <si>
    <t>Adan-Mersin Karayolu. Yasar Baybogan Kampusu</t>
  </si>
  <si>
    <t xml:space="preserve">YENICE MERSIN </t>
  </si>
  <si>
    <t>TR MERSIN04</t>
  </si>
  <si>
    <t>260367-EPP-1-2014-1-TR-EPPKA3-ECHE</t>
  </si>
  <si>
    <t>967170414</t>
  </si>
  <si>
    <t>TOROS UNIVERSITY</t>
  </si>
  <si>
    <t>BAHÇELİEVELER KAMPÜSÜ,1857 SOK. NO:12  YENIŞEHIR 33140 MERSIN</t>
  </si>
  <si>
    <t>MERSİN</t>
  </si>
  <si>
    <t>TR MERSIN05</t>
  </si>
  <si>
    <t>406938-EPP-1-2019-1-TR-EPPKA1-ECHE</t>
  </si>
  <si>
    <t>905421281</t>
  </si>
  <si>
    <t>Tarsus Üniversitesi</t>
  </si>
  <si>
    <t>KARTALTEPE MAH. TAKBAŞ MEVKİİ TARSUS</t>
  </si>
  <si>
    <t xml:space="preserve">MERSIN </t>
  </si>
  <si>
    <t>TR MUGLA01</t>
  </si>
  <si>
    <t>219953-EPP-1-2014-1-TR-EPPKA3-ECHE</t>
  </si>
  <si>
    <t>997385332</t>
  </si>
  <si>
    <t>MUGLA SITKI KOCMAN UNIVERSITY</t>
  </si>
  <si>
    <t>MUGLA SITKI KOCMAN UNIVERSITESI REKTORGLU KOTEKLI YERLESKESI</t>
  </si>
  <si>
    <t>48170</t>
  </si>
  <si>
    <t>MUGLA</t>
  </si>
  <si>
    <t>TR MUS01</t>
  </si>
  <si>
    <t>251688-EPP-1-2014-1-TR-EPPKA3-ECHE</t>
  </si>
  <si>
    <t>949649401</t>
  </si>
  <si>
    <t>MUS ALPARSLAN UNIVERSITESI</t>
  </si>
  <si>
    <t>MUŞ ALPARSLAN ÜNİVERSİTESİ REKTÖRLÜĞÜ DİYARBAKIR YOLU 7.KM GÜZELTEPE KAMPÜSÜ</t>
  </si>
  <si>
    <t>49250</t>
  </si>
  <si>
    <t>MUŞ</t>
  </si>
  <si>
    <t>TR NEVSEHI02</t>
  </si>
  <si>
    <t>256428-EPP-1-2014-1-TR-EPPKA3-ECHE</t>
  </si>
  <si>
    <t>945310882</t>
  </si>
  <si>
    <t>NEVSEHIR HACI BEKTAS VELI UNIVERSITY</t>
  </si>
  <si>
    <t>2000 EVLER MAH. ZÜBEYDE HANIM CAD. 50300 MERKEZ/NEVŞEHIR</t>
  </si>
  <si>
    <t>50300</t>
  </si>
  <si>
    <t>NEVSEHIR</t>
  </si>
  <si>
    <t>TR NEVSEHI03</t>
  </si>
  <si>
    <t>272378-EPP-1-2019-1-TR-EPPKA1-ECHE</t>
  </si>
  <si>
    <t>911524230</t>
  </si>
  <si>
    <t>KAPADOKYA UNIVERSITESI</t>
  </si>
  <si>
    <t>Mustafapaşa, Ürgüp</t>
  </si>
  <si>
    <t>50420</t>
  </si>
  <si>
    <t>Nevşehir</t>
  </si>
  <si>
    <t>TR NIGDE01</t>
  </si>
  <si>
    <t>248085-EPP-1-2014-1-TR-EPPKA3-ECHE</t>
  </si>
  <si>
    <t>949497790</t>
  </si>
  <si>
    <t>NIGDE OMER HALISDEMIR UNIVERSITY</t>
  </si>
  <si>
    <t>NIGDE OMER HALISDEMIR UNIVERSITESI ULUSLARARASI ILISKILER OFISIMERKEZ YERLESKE BOR YOLU</t>
  </si>
  <si>
    <t>51240</t>
  </si>
  <si>
    <t>NIGDE</t>
  </si>
  <si>
    <t>256505-EPP-1-2014-1-TR-EPPKA3-ECHE</t>
  </si>
  <si>
    <t>946667427</t>
  </si>
  <si>
    <t>ORDU ÜNIVERSITESI</t>
  </si>
  <si>
    <t>CUMHURIYET CAMPUS</t>
  </si>
  <si>
    <t>52200</t>
  </si>
  <si>
    <t>ORDU</t>
  </si>
  <si>
    <t>256396-EPP-1-2014-1-TR-EPPKA3-ECHE</t>
  </si>
  <si>
    <t>946500490</t>
  </si>
  <si>
    <t>OSMANIYE KORKUT ATA UNIVERSITY</t>
  </si>
  <si>
    <t>FAKIUSAGI, 80000, OSMANIYE</t>
  </si>
  <si>
    <t>236769-EPP-1-2014-1-TR-EPPKA3-ECHE</t>
  </si>
  <si>
    <t>952523317</t>
  </si>
  <si>
    <t>RECEP TAYYIP ERDOGAN UNIVERSITESI</t>
  </si>
  <si>
    <t>ZIHNI DERIN CAMPUS, FENER ST.</t>
  </si>
  <si>
    <t>RIZE</t>
  </si>
  <si>
    <t>219962-EPP-1-2014-1-TR-EPPKA3-ECHE</t>
  </si>
  <si>
    <t>967462481</t>
  </si>
  <si>
    <t>SAKARYA UNIVERSITESI</t>
  </si>
  <si>
    <t>ESENTEPE CAMPUS</t>
  </si>
  <si>
    <t>54187</t>
  </si>
  <si>
    <t>SAKARYA</t>
  </si>
  <si>
    <t>TR SAKARYA02</t>
  </si>
  <si>
    <t>406935-EPP-1-2019-1-TR-EPPKA1-ECHE</t>
  </si>
  <si>
    <t>905404112</t>
  </si>
  <si>
    <t>SAKARYA UYGULAMALI BILIMLER UNIVERSITESI</t>
  </si>
  <si>
    <t>ESENTEPE KAMPUSU KEMALPASA MAH. UNIVERSITE CAD.</t>
  </si>
  <si>
    <t>54050</t>
  </si>
  <si>
    <t xml:space="preserve">SERDIVAN </t>
  </si>
  <si>
    <t>TR SAMSUN01</t>
  </si>
  <si>
    <t>220260-EPP-1-2014-1-TR-EPPKA3-ECHE</t>
  </si>
  <si>
    <t>986299784</t>
  </si>
  <si>
    <t>ONDOKUZ MAYIS UNIVERSITESI</t>
  </si>
  <si>
    <t>ATAKUM</t>
  </si>
  <si>
    <t>55139</t>
  </si>
  <si>
    <t>SAMSUN</t>
  </si>
  <si>
    <t>TR SAMSUN03</t>
  </si>
  <si>
    <t>406937-EPP-1-2019-1-TR-EPPKA1-ECHE</t>
  </si>
  <si>
    <t>905368416</t>
  </si>
  <si>
    <t>Samsun University</t>
  </si>
  <si>
    <t>Ballıca Kampüsü Havacılık ve Uzay Bilimleri Fakültesi</t>
  </si>
  <si>
    <t>55420</t>
  </si>
  <si>
    <t xml:space="preserve">SAMSUN </t>
  </si>
  <si>
    <t>221484-EPP-1-2014-1-TR-EPPKA3-ECHE</t>
  </si>
  <si>
    <t>943818537</t>
  </si>
  <si>
    <t>HARRAN UNIVERSITESI</t>
  </si>
  <si>
    <t>YENISEHIR CAMPUS MARDIN HIGHWAY 18 KM</t>
  </si>
  <si>
    <t>63200</t>
  </si>
  <si>
    <t>SANLIURFA</t>
  </si>
  <si>
    <t>TR SIIRT01</t>
  </si>
  <si>
    <t>256986-EPP-1-2014-1-TR-EPPKA3-ECHE</t>
  </si>
  <si>
    <t>944267259</t>
  </si>
  <si>
    <t>SIIRT UNIVERSITESI</t>
  </si>
  <si>
    <t xml:space="preserve">SIIRT ÜNIVERSITESI </t>
  </si>
  <si>
    <t>SIIRT</t>
  </si>
  <si>
    <t>TR SINOP01</t>
  </si>
  <si>
    <t>249867-EPP-1-2014-1-TR-EPPKA3-ECHE</t>
  </si>
  <si>
    <t>946800608</t>
  </si>
  <si>
    <t>SINOP UNIVERSITESI</t>
  </si>
  <si>
    <t>SİNOP ÜNİVERSİTESİ REKTÖRLÜĞÜ</t>
  </si>
  <si>
    <t xml:space="preserve">57010 </t>
  </si>
  <si>
    <t>SİNOP</t>
  </si>
  <si>
    <t>TR SIRNAK01</t>
  </si>
  <si>
    <t>256619-EPP-1-2014-1-TR-EPPKA3-ECHE</t>
  </si>
  <si>
    <t>949665018</t>
  </si>
  <si>
    <t>SIRNAK UNIVERSITY</t>
  </si>
  <si>
    <t xml:space="preserve">ŞIRNAK UNIVERSITESI REKTORLUGU </t>
  </si>
  <si>
    <t>ŞIRNAK</t>
  </si>
  <si>
    <t>TR SIVAS01</t>
  </si>
  <si>
    <t>220713-EPP-1-2014-1-TR-EPPKA3-ECHE</t>
  </si>
  <si>
    <t>951238552</t>
  </si>
  <si>
    <t>SIVAS CUMHURIYET UNIVERSITESI</t>
  </si>
  <si>
    <t>KAYSERI CADDESI</t>
  </si>
  <si>
    <t>58140</t>
  </si>
  <si>
    <t>SIVAS</t>
  </si>
  <si>
    <t>TR TEKIRDA01</t>
  </si>
  <si>
    <t>232553-EPP-1-2014-1-TR-EPPKA3-ECHE</t>
  </si>
  <si>
    <t>985938362</t>
  </si>
  <si>
    <t>TEKIRDAG NAMIK KEMAL UNIVERSITESI</t>
  </si>
  <si>
    <t>NAMIK KEMAL UNIVERSITY CAMPUS</t>
  </si>
  <si>
    <t>59030</t>
  </si>
  <si>
    <t>TEKIRDAĞ</t>
  </si>
  <si>
    <t>224939-EPP-1-2014-1-TR-EPPKA3-ECHE</t>
  </si>
  <si>
    <t>949649013</t>
  </si>
  <si>
    <t>TOKAT GAZIOSMANPASA UNIVERSITY</t>
  </si>
  <si>
    <t>TOKAT GAZIOSMANPASA UNIVERSITESI REKÖTRLÜĞÜ TASLICIFTLIK YERLESKESI</t>
  </si>
  <si>
    <t>60150</t>
  </si>
  <si>
    <t>221082-EPP-1-2014-1-TR-EPPKA3-ECHE</t>
  </si>
  <si>
    <t>998172972</t>
  </si>
  <si>
    <t>KARADENIZ TEKNIK UNIVERSITESI</t>
  </si>
  <si>
    <t>Rektörlük</t>
  </si>
  <si>
    <t>61080</t>
  </si>
  <si>
    <t>TRABZON</t>
  </si>
  <si>
    <t>TR TRABZON03</t>
  </si>
  <si>
    <t>269996-EPP-1-2015-1-TR-EPPKA3-ECHE</t>
  </si>
  <si>
    <t>938986288</t>
  </si>
  <si>
    <t>AVRASYA ÜNIVERSITESI</t>
  </si>
  <si>
    <t>Adnan Kahveci Mahallesi Rize Caddesi No:226</t>
  </si>
  <si>
    <t>61010</t>
  </si>
  <si>
    <t>TR TRABZON04</t>
  </si>
  <si>
    <t>406941-EPP-1-2019-1-TR-EPPKA1-ECHE</t>
  </si>
  <si>
    <t>905405858</t>
  </si>
  <si>
    <t>TRABZON UNIVERSITY</t>
  </si>
  <si>
    <t>TRABZON ÜNIVERSITESI REKTÖRLÜĞÜ, SÖĞÜTLÜ MAHALLESI, ADNAN KAHVECI BULVARI, 61335, AKÇAABAT</t>
  </si>
  <si>
    <t>61335</t>
  </si>
  <si>
    <t>TR TUNCELI01</t>
  </si>
  <si>
    <t>251665-EPP-1-2014-1-TR-EPPKA3-ECHE</t>
  </si>
  <si>
    <t>949571219</t>
  </si>
  <si>
    <t>MUNZUR ÜNIVERSITESI</t>
  </si>
  <si>
    <t>AKTULUK KAMPÜSÜ Rektörlük</t>
  </si>
  <si>
    <t>62000</t>
  </si>
  <si>
    <t>TUNCELI</t>
  </si>
  <si>
    <t>249839-EPP-1-2014-1-TR-EPPKA3-ECHE</t>
  </si>
  <si>
    <t>949595469</t>
  </si>
  <si>
    <t>UNIVERSITY OF USAK</t>
  </si>
  <si>
    <t>USAK UNIVERSITY 1 EYLÜL CAMPUS</t>
  </si>
  <si>
    <t>64200</t>
  </si>
  <si>
    <t>TR VAN01</t>
  </si>
  <si>
    <t>224060-EPP-1-2014-1-TR-EPPKA3-ECHE</t>
  </si>
  <si>
    <t>974766484</t>
  </si>
  <si>
    <t>YÜZÜNCÜ YIL ÜNIVERSITESI</t>
  </si>
  <si>
    <t>YUZUNCU YIL UNIVERSITESI REKTORLUGU</t>
  </si>
  <si>
    <t>65080</t>
  </si>
  <si>
    <t>VAN</t>
  </si>
  <si>
    <t>260203-EPP-1-2014-1-TR-EPPKA3-ECHE</t>
  </si>
  <si>
    <t>944810265</t>
  </si>
  <si>
    <t>YALOVA UNIVERSITY</t>
  </si>
  <si>
    <t>Rektörlük Binası Yeni Çınarcık Yolu Üzeri</t>
  </si>
  <si>
    <t>77200</t>
  </si>
  <si>
    <t>TR YOZGAT01</t>
  </si>
  <si>
    <t>246823-EPP-1-2014-1-TR-EPPKA3-ECHE</t>
  </si>
  <si>
    <t>994305873</t>
  </si>
  <si>
    <t>YOZGAT BOZOK UNIVERSITESI</t>
  </si>
  <si>
    <t>MEDRESE DISTRICT SIVAS STREET BOZOK UNIVERSITY RECTORATE BUILDING</t>
  </si>
  <si>
    <t>66200</t>
  </si>
  <si>
    <t>YOZGAT</t>
  </si>
  <si>
    <t>TR ZONGULD01</t>
  </si>
  <si>
    <t>220856-EPP-1-2014-1-TR-EPPKA3-ECHE</t>
  </si>
  <si>
    <t>931849319</t>
  </si>
  <si>
    <t>ZONGULDAK BULENT ECEVIT UNIVERSITY</t>
  </si>
  <si>
    <t>FARABI KAMPÜSÜ</t>
  </si>
  <si>
    <t>INCIVEZ ZONGULDAK</t>
  </si>
  <si>
    <t>UK ABERDEE01</t>
  </si>
  <si>
    <t>28873-EPP-1-2014-1-UK-EPPKA3-ECHE</t>
  </si>
  <si>
    <t>999929448</t>
  </si>
  <si>
    <t>THE UNIVERSITY COURT OF THE UNIVERSITY OF ABERDEEN</t>
  </si>
  <si>
    <t>KING'S COLLEGE REGENT WALK</t>
  </si>
  <si>
    <t>AB24 3FX</t>
  </si>
  <si>
    <t>ABERDEEN</t>
  </si>
  <si>
    <t>UK ABERDEE03</t>
  </si>
  <si>
    <t>28096-EPP-1-2014-1-UK-EPPKA3-ECHE</t>
  </si>
  <si>
    <t>999837589</t>
  </si>
  <si>
    <t>THE ROBERT GORDON UNIVERSITY</t>
  </si>
  <si>
    <t>SCHOOLHILL</t>
  </si>
  <si>
    <t>AB10 1FR</t>
  </si>
  <si>
    <t>UK ABERYST01</t>
  </si>
  <si>
    <t>28654-EPP-1-2014-1-UK-EPPKA3-ECHE</t>
  </si>
  <si>
    <t>999853012</t>
  </si>
  <si>
    <t>ABERYSTWYTH UNIVERSITY</t>
  </si>
  <si>
    <t>PRO VICE-CHANCELLOR'S OFFICE, STUDENT EXPERIENCE AND INTERNATIONAL, ABERYSTWYTH UNIVERSITY, VISUALISATION CENTRE</t>
  </si>
  <si>
    <t>SY23 3BF</t>
  </si>
  <si>
    <t>ABERYSTWYTH</t>
  </si>
  <si>
    <t>UK BANGOR01</t>
  </si>
  <si>
    <t>27861-EPP-1-2014-1-UK-EPPKA3-ECHE</t>
  </si>
  <si>
    <t>999823815</t>
  </si>
  <si>
    <t>BANGOR UNIVERSITY</t>
  </si>
  <si>
    <t>College Road</t>
  </si>
  <si>
    <t>LL57 2DG</t>
  </si>
  <si>
    <t>BANGOR</t>
  </si>
  <si>
    <t>UK BANGOR05</t>
  </si>
  <si>
    <t>253827-EPP-1-2014-1-UK-EPPKA3-ECHE</t>
  </si>
  <si>
    <t>949221825</t>
  </si>
  <si>
    <t>SOUTH EASTERN REGIONAL COLLEGE</t>
  </si>
  <si>
    <t xml:space="preserve">CASTLE PARK ROAD </t>
  </si>
  <si>
    <t>BT20 4TD</t>
  </si>
  <si>
    <t>UK BATH01</t>
  </si>
  <si>
    <t>28854-EPP-1-2014-1-UK-EPPKA3-ECHE</t>
  </si>
  <si>
    <t>999842924</t>
  </si>
  <si>
    <t>UNIVERSITY OF BATH</t>
  </si>
  <si>
    <t>Claverton Down</t>
  </si>
  <si>
    <t>BA2 7AY</t>
  </si>
  <si>
    <t>BATH</t>
  </si>
  <si>
    <t>UK BATH02</t>
  </si>
  <si>
    <t>28679-EPP-1-2014-1-UK-EPPKA3-ECHE</t>
  </si>
  <si>
    <t>960110366</t>
  </si>
  <si>
    <t>BATH SPA UNIVERSITY</t>
  </si>
  <si>
    <t>NEWTON ST LOE NEWTON PARK</t>
  </si>
  <si>
    <t>BA29BN</t>
  </si>
  <si>
    <t>UK BELFAST01</t>
  </si>
  <si>
    <t>28023-EPP-1-2014-1-UK-EPPKA3-ECHE</t>
  </si>
  <si>
    <t>999992013</t>
  </si>
  <si>
    <t>THE QUEEN'S UNIVERSITY OF BELFAST</t>
  </si>
  <si>
    <t>BT7 1NN</t>
  </si>
  <si>
    <t>BELFAST</t>
  </si>
  <si>
    <t>UK BELFAST04</t>
  </si>
  <si>
    <t>28665-EPP-1-2014-1-UK-EPPKA3-ECHE</t>
  </si>
  <si>
    <t>949596439</t>
  </si>
  <si>
    <t>STRANMILLIS UNIVERSITY COLLEGE</t>
  </si>
  <si>
    <t>STRANMILLIS ROAD</t>
  </si>
  <si>
    <t>BT95DY</t>
  </si>
  <si>
    <t>UK BELFAST05</t>
  </si>
  <si>
    <t>28278-EPP-1-2014-1-UK-EPPKA3-ECHE</t>
  </si>
  <si>
    <t>946561988</t>
  </si>
  <si>
    <t>ST MARY'S UNIVERSITY COLLEGE</t>
  </si>
  <si>
    <t>191 FALLS ROAD</t>
  </si>
  <si>
    <t>BT17 0JQ</t>
  </si>
  <si>
    <t xml:space="preserve">BELFAST </t>
  </si>
  <si>
    <t>UK BELFAST09</t>
  </si>
  <si>
    <t>256827-EPP-1-2014-1-UK-EPPKA3-ECHE</t>
  </si>
  <si>
    <t>952466960</t>
  </si>
  <si>
    <t>BELFAST METROPOLITAN COLLEGE</t>
  </si>
  <si>
    <t>TITANIC QUARTER CAMPUS, 7 QUEEN'S ROAD</t>
  </si>
  <si>
    <t xml:space="preserve">BT3 9DT   </t>
  </si>
  <si>
    <t>UK BELFAST10</t>
  </si>
  <si>
    <t>265395-EPP-1-2014-1-UK-EPPKA3-ECHE</t>
  </si>
  <si>
    <t>949658325</t>
  </si>
  <si>
    <t>NORTHERN REGIONAL COLLEGE</t>
  </si>
  <si>
    <t>BALLYMENA CAMPUS, FARM LODGE, BALLYMENA</t>
  </si>
  <si>
    <t>BT43 7DF</t>
  </si>
  <si>
    <t>BALLYMENA</t>
  </si>
  <si>
    <t>UK BIRMING01</t>
  </si>
  <si>
    <t>28074-EPP-1-2014-1-UK-EPPKA3-ECHE</t>
  </si>
  <si>
    <t>999896953</t>
  </si>
  <si>
    <t>ASTON UNIVERSITY</t>
  </si>
  <si>
    <t>Aston University, Aston Triangle</t>
  </si>
  <si>
    <t>B4 7ET</t>
  </si>
  <si>
    <t>BIRMINGHAM</t>
  </si>
  <si>
    <t>UK BIRMING02</t>
  </si>
  <si>
    <t>232603-EPP-1-2014-1-UK-EPPKA3-ECHE</t>
  </si>
  <si>
    <t>999907526</t>
  </si>
  <si>
    <t>THE UNIVERSITY OF BIRMINGHAM</t>
  </si>
  <si>
    <t>EDGBASTON</t>
  </si>
  <si>
    <t>B15 2TT</t>
  </si>
  <si>
    <t>UK BIRMING03</t>
  </si>
  <si>
    <t>28876-EPP-1-2014-1-UK-EPPKA3-ECHE</t>
  </si>
  <si>
    <t>998955374</t>
  </si>
  <si>
    <t>BIRMINGHAM CITY UNIVERSITY</t>
  </si>
  <si>
    <t>CITY NORTH CAMPUS, PERRY BARR</t>
  </si>
  <si>
    <t>B42 2SU</t>
  </si>
  <si>
    <t>UK BIRMING04</t>
  </si>
  <si>
    <t>44756-EPP-1-2014-1-UK-EPPKA3-ECHE</t>
  </si>
  <si>
    <t>949569182</t>
  </si>
  <si>
    <t>UNIVERSITY COLLEGE BIRMINGHAM</t>
  </si>
  <si>
    <t>Summer Row</t>
  </si>
  <si>
    <t>B3 1JB</t>
  </si>
  <si>
    <t>UK BIRMING08</t>
  </si>
  <si>
    <t>27937-EPP-1-2014-1-UK-EPPKA3-ECHE</t>
  </si>
  <si>
    <t>949661720</t>
  </si>
  <si>
    <t>NEWMAN UNIVERSITY</t>
  </si>
  <si>
    <t>Genners Lane, Bartley Green</t>
  </si>
  <si>
    <t>B32 3NT</t>
  </si>
  <si>
    <t>UK BLACKBU01</t>
  </si>
  <si>
    <t>239631-EPP-1-2014-1-UK-EPPKA3-ECHE</t>
  </si>
  <si>
    <t>949663369</t>
  </si>
  <si>
    <t>BLACKBURN COLLEGE</t>
  </si>
  <si>
    <t>FEILDEN STREET</t>
  </si>
  <si>
    <t>BB2 1LH</t>
  </si>
  <si>
    <t>BLACKBURN</t>
  </si>
  <si>
    <t>UK BOGNO-R01</t>
  </si>
  <si>
    <t>230791-EPP-1-2014-1-UK-EPPKA3-ECHE</t>
  </si>
  <si>
    <t>997236922</t>
  </si>
  <si>
    <t xml:space="preserve">UNIVERSITY OF CHICHESTER </t>
  </si>
  <si>
    <t xml:space="preserve">COLLEGE LANE  </t>
  </si>
  <si>
    <t xml:space="preserve">PO19 6PE  </t>
  </si>
  <si>
    <t xml:space="preserve">CHICHESTER </t>
  </si>
  <si>
    <t>UK BOLTON02</t>
  </si>
  <si>
    <t>219420-EPP-1-2014-1-UK-EPPKA3-ECHE</t>
  </si>
  <si>
    <t>999838947</t>
  </si>
  <si>
    <t>THE UNIVERSITY OF BOLTON</t>
  </si>
  <si>
    <t>DEANE CAMPUS</t>
  </si>
  <si>
    <t>BL3 5AB</t>
  </si>
  <si>
    <t>BOLTON</t>
  </si>
  <si>
    <t>28336-EPP-1-2014-1-UK-EPPKA3-ECHE</t>
  </si>
  <si>
    <t>999899766</t>
  </si>
  <si>
    <t xml:space="preserve">RICHMOND ROAD </t>
  </si>
  <si>
    <t>BRADFORD</t>
  </si>
  <si>
    <t>UK BRADFOR02</t>
  </si>
  <si>
    <t>248213-EPP-1-2014-1-UK-EPPKA3-ECHE</t>
  </si>
  <si>
    <t>997319275</t>
  </si>
  <si>
    <t>BRADFORD COLLEGE</t>
  </si>
  <si>
    <t>GREAT HORTON ROAD</t>
  </si>
  <si>
    <t>BD7 1AY</t>
  </si>
  <si>
    <t>UK BRIDGWA01</t>
  </si>
  <si>
    <t>270982-EPP-1-2016-1-UK-EPPKA3-ECHE</t>
  </si>
  <si>
    <t>949283905</t>
  </si>
  <si>
    <t>BRIDGWATER AND TAUNTON COLLEGE</t>
  </si>
  <si>
    <t>Bath Road</t>
  </si>
  <si>
    <t>TA6 4PZ</t>
  </si>
  <si>
    <t>Bridgwater</t>
  </si>
  <si>
    <t>UK BRIGHTO01</t>
  </si>
  <si>
    <t>28052-EPP-1-2014-1-UK-EPPKA3-ECHE</t>
  </si>
  <si>
    <t>999852721</t>
  </si>
  <si>
    <t>THE UNIVERSITY OF SUSSEX</t>
  </si>
  <si>
    <t>SUSSEX HOUSE</t>
  </si>
  <si>
    <t>BN1 9RH</t>
  </si>
  <si>
    <t>FALMER, BRIGHTON</t>
  </si>
  <si>
    <t>UK BRIGHTO02</t>
  </si>
  <si>
    <t>28922-EPP-1-2014-1-UK-EPPKA3-ECHE</t>
  </si>
  <si>
    <t>999860481</t>
  </si>
  <si>
    <t>UNIVERSITY OF BRIGHTON</t>
  </si>
  <si>
    <t>MITHRAS HOUSE, LEWES ROAD</t>
  </si>
  <si>
    <t>BN2 4AT</t>
  </si>
  <si>
    <t>BRIGHTON</t>
  </si>
  <si>
    <t>UK BRISTOL01</t>
  </si>
  <si>
    <t>28190-EPP-1-2014-1-UK-EPPKA3-ECHE</t>
  </si>
  <si>
    <t>999974262</t>
  </si>
  <si>
    <t>UNIVERSITY OF BRISTOL</t>
  </si>
  <si>
    <t>TYNDALL AVENUE SENATE HOUSE</t>
  </si>
  <si>
    <t>BS8 1TH</t>
  </si>
  <si>
    <t>BRISTOL</t>
  </si>
  <si>
    <t>UK BRISTOL02</t>
  </si>
  <si>
    <t>28634-EPP-1-2014-1-UK-EPPKA3-ECHE</t>
  </si>
  <si>
    <t>999839432</t>
  </si>
  <si>
    <t>UNIVERSITY OF THE WEST OF ENGLAND, BRISTOL</t>
  </si>
  <si>
    <t>IDO, FRENCHAY CAMPUS, COLDHARBOUR LANE</t>
  </si>
  <si>
    <t>BS16 1QY</t>
  </si>
  <si>
    <t>UK BUCKING01</t>
  </si>
  <si>
    <t>249923-EPP-1-2014-1-UK-EPPKA3-ECHE</t>
  </si>
  <si>
    <t>949597603</t>
  </si>
  <si>
    <t>THE UNIVERSITY OF BUCKINGHAM</t>
  </si>
  <si>
    <t>YEOMANRY HOUSE, HUNTER STREET</t>
  </si>
  <si>
    <t>MK18 1EG</t>
  </si>
  <si>
    <t>BUCKINGHAM</t>
  </si>
  <si>
    <t>UK BUCKING02</t>
  </si>
  <si>
    <t>28544-EPP-1-2014-1-UK-EPPKA3-ECHE</t>
  </si>
  <si>
    <t>988392074</t>
  </si>
  <si>
    <t>BUCKINGHAMSHIRE NEW UNIVERSITY</t>
  </si>
  <si>
    <t>QUEEN ALEXANDRA ROAD</t>
  </si>
  <si>
    <t>HP11 2JZ</t>
  </si>
  <si>
    <t>HIGH WYCOMBE</t>
  </si>
  <si>
    <t>UK CAMBRID01</t>
  </si>
  <si>
    <t>28624-EPP-1-2014-1-UK-EPPKA3-ECHE</t>
  </si>
  <si>
    <t>999977172</t>
  </si>
  <si>
    <t>THE CHANCELLOR MASTERS AND SCHOLARS OF THE UNIVERSITY OF CAMBRIDGE</t>
  </si>
  <si>
    <t>TRINITY LANE THE OLD SCHOOLS</t>
  </si>
  <si>
    <t>CB2 1TN</t>
  </si>
  <si>
    <t>CAMBRIDGE</t>
  </si>
  <si>
    <t>UK CANTERB01</t>
  </si>
  <si>
    <t>28755-EPP-1-2014-1-UK-EPPKA3-ECHE</t>
  </si>
  <si>
    <t>999841275</t>
  </si>
  <si>
    <t>UNIVERSITY OF KENT</t>
  </si>
  <si>
    <t>The Registry</t>
  </si>
  <si>
    <t>CT2 7NZ</t>
  </si>
  <si>
    <t>CANTERBURY</t>
  </si>
  <si>
    <t>UK CANTERB03</t>
  </si>
  <si>
    <t>27865-EPP-1-2014-1-UK-EPPKA3-ECHE</t>
  </si>
  <si>
    <t>956416315</t>
  </si>
  <si>
    <t>CANTERBURY CHRIST CHURCH UNIVERSITY LTD</t>
  </si>
  <si>
    <t>Canterbury Christ Church University, North Holmes Road</t>
  </si>
  <si>
    <t>CT1 1QU</t>
  </si>
  <si>
    <t>UK CARDIFF01</t>
  </si>
  <si>
    <t>27878-EPP-1-2014-1-UK-EPPKA3-ECHE</t>
  </si>
  <si>
    <t>999979694</t>
  </si>
  <si>
    <t>CARDIFF UNIVERSITY</t>
  </si>
  <si>
    <t>Vice-Chancellor's Office, Main Building, Park Place</t>
  </si>
  <si>
    <t>CF10 3XQ</t>
  </si>
  <si>
    <t>CARDIFF</t>
  </si>
  <si>
    <t>UK CARDIFF05</t>
  </si>
  <si>
    <t>230717-EPP-1-2014-1-UK-EPPKA3-ECHE</t>
  </si>
  <si>
    <t>999872024</t>
  </si>
  <si>
    <t>CARDIFF METROPOLITAN UNIVERSITY</t>
  </si>
  <si>
    <t xml:space="preserve"> LLANDAFF CAMPUS WESTERN AVENUE</t>
  </si>
  <si>
    <t>CF5 2YB</t>
  </si>
  <si>
    <t>UK CARMART02</t>
  </si>
  <si>
    <t>261778-EPP-1-2014-1-UK-EPPKA3-ECHE</t>
  </si>
  <si>
    <t>959702384</t>
  </si>
  <si>
    <t>UNIVERSITY OF WALES TRINITY SAINT DAVID ROYAL CHARTER</t>
  </si>
  <si>
    <t>COLLEGE ROAD</t>
  </si>
  <si>
    <t>SA31 3EP</t>
  </si>
  <si>
    <t>CARMARTHEN</t>
  </si>
  <si>
    <t>UK CHELMSF01</t>
  </si>
  <si>
    <t>27934-EPP-1-2014-1-UK-EPPKA3-ECHE</t>
  </si>
  <si>
    <t>991657094</t>
  </si>
  <si>
    <t>ANGLIA RUSKIN UNIVERSITY HIGHER EDUCATION CORPORATION</t>
  </si>
  <si>
    <t>BISHOP HALL LANE</t>
  </si>
  <si>
    <t>CM1 1SQ</t>
  </si>
  <si>
    <t>CHELMSFORD</t>
  </si>
  <si>
    <t>UK CHELMSF03</t>
  </si>
  <si>
    <t>272067-EPP-1-2018-1-UK-EPPKA1-ECHE</t>
  </si>
  <si>
    <t>999862421</t>
  </si>
  <si>
    <t>WRITTLE UNIVERSITY COLLEGE</t>
  </si>
  <si>
    <t>LORDSHIP ROAD WRITTLE</t>
  </si>
  <si>
    <t>CM1 3RR</t>
  </si>
  <si>
    <t>UK CHELTEN02</t>
  </si>
  <si>
    <t>31802-EPP-1-2014-1-UK-EPPKA3-ECHE</t>
  </si>
  <si>
    <t>998727327</t>
  </si>
  <si>
    <t>UNIVERSITY OF GLOUCESTERSHIRE</t>
  </si>
  <si>
    <t>University of Gloucestershire, The Park</t>
  </si>
  <si>
    <t>GL50 2RH</t>
  </si>
  <si>
    <t>CHELTENHAM</t>
  </si>
  <si>
    <t>UK CHESTER01</t>
  </si>
  <si>
    <t>27899-EPP-1-2014-1-UK-EPPKA3-ECHE</t>
  </si>
  <si>
    <t>998001864</t>
  </si>
  <si>
    <t>UNIVERSITY OF CHESTER</t>
  </si>
  <si>
    <t>PARKGATE ROAD</t>
  </si>
  <si>
    <t>CH1 4BJ</t>
  </si>
  <si>
    <t>CHESTER</t>
  </si>
  <si>
    <t>UK CIRENCE01</t>
  </si>
  <si>
    <t>227116-EPP-1-2014-1-UK-EPPKA3-ECHE</t>
  </si>
  <si>
    <t>949222795</t>
  </si>
  <si>
    <t>ROYAL AGRICULTURAL UNIVERSITY</t>
  </si>
  <si>
    <t>STROUD ROAD</t>
  </si>
  <si>
    <t>GL7 6JS</t>
  </si>
  <si>
    <t>CIRENCESTER</t>
  </si>
  <si>
    <t>UK COLCHES01</t>
  </si>
  <si>
    <t>27886-EPP-1-2014-1-UK-EPPKA3-ECHE</t>
  </si>
  <si>
    <t>999856989</t>
  </si>
  <si>
    <t>UNIVERSITY OF ESSEX</t>
  </si>
  <si>
    <t>WIVENHOE PARK</t>
  </si>
  <si>
    <t>CO4 3SQ</t>
  </si>
  <si>
    <t>COLCHESTER</t>
  </si>
  <si>
    <t>UK COLCHES02</t>
  </si>
  <si>
    <t>231751-EPP-1-2014-1-UK-EPPKA3-ECHE</t>
  </si>
  <si>
    <t>949643387</t>
  </si>
  <si>
    <t>COLCHESTER INSTITUTE</t>
  </si>
  <si>
    <t>Sheepen Road</t>
  </si>
  <si>
    <t>CO3 3LL</t>
  </si>
  <si>
    <t>28408-EPP-1-2014-1-UK-EPPKA3-ECHE</t>
  </si>
  <si>
    <t>999885313</t>
  </si>
  <si>
    <t>CROMORE ROAD</t>
  </si>
  <si>
    <t>COLERAINE</t>
  </si>
  <si>
    <t>UK COLWYN01</t>
  </si>
  <si>
    <t>269491-EPP-1-2014-1-UK-EPPKA3-ECHE</t>
  </si>
  <si>
    <t>948388983</t>
  </si>
  <si>
    <t>GRWP LLANDRILLO MENAI</t>
  </si>
  <si>
    <t>LLANDUDNO ROAD, RHOS ON SEA, COLWYN BAY, CONWY, UK</t>
  </si>
  <si>
    <t>LL28 4HZ</t>
  </si>
  <si>
    <t>COLWYN BAY</t>
  </si>
  <si>
    <t>UK COOKEST01</t>
  </si>
  <si>
    <t>258371-EPP-1-2014-1-UK-EPPKA3-ECHE</t>
  </si>
  <si>
    <t>949541149</t>
  </si>
  <si>
    <t>COLLEGE OF AGRICULTURE, FOOD AND RURAL ENTERPRISE</t>
  </si>
  <si>
    <t>45 TIRGRACY ROAD</t>
  </si>
  <si>
    <t>BT41 4PS</t>
  </si>
  <si>
    <t>ANTRIM</t>
  </si>
  <si>
    <t>UK COVENTR01</t>
  </si>
  <si>
    <t>28305-EPP-1-2014-1-UK-EPPKA3-ECHE</t>
  </si>
  <si>
    <t>999976784</t>
  </si>
  <si>
    <t>THE UNIVERSITY OF WARWICK</t>
  </si>
  <si>
    <t>The University of Warwick</t>
  </si>
  <si>
    <t>CV4 7AL</t>
  </si>
  <si>
    <t>Coventry</t>
  </si>
  <si>
    <t>UK COVENTR02</t>
  </si>
  <si>
    <t>28711-EPP-1-2014-1-UK-EPPKA3-ECHE</t>
  </si>
  <si>
    <t>999612161</t>
  </si>
  <si>
    <t>COVENTRY UNIVERSITY</t>
  </si>
  <si>
    <t>PRIORY STREET</t>
  </si>
  <si>
    <t>CV1 5FB</t>
  </si>
  <si>
    <t>COVENTRY</t>
  </si>
  <si>
    <t>UK CRANFIE01</t>
  </si>
  <si>
    <t>28881-EPP-1-2014-1-UK-EPPKA3-ECHE</t>
  </si>
  <si>
    <t>999440762</t>
  </si>
  <si>
    <t>CRANFIELD UNIVERSITY</t>
  </si>
  <si>
    <t>Bedfordshire</t>
  </si>
  <si>
    <t>MK109RP</t>
  </si>
  <si>
    <t>CRANFIELD</t>
  </si>
  <si>
    <t>UK CUMBERN02</t>
  </si>
  <si>
    <t>269975-EPP-1-2015-1-UK-EPPKA3-ECHE</t>
  </si>
  <si>
    <t>949397783</t>
  </si>
  <si>
    <t>NEW COLLEGE LANARKSHIRE</t>
  </si>
  <si>
    <t>1 ENTERPRISE WAY</t>
  </si>
  <si>
    <t>ML1 2TX</t>
  </si>
  <si>
    <t>MOTHERWELL</t>
  </si>
  <si>
    <t>UK DEESIDE01</t>
  </si>
  <si>
    <t>28078-EPP-1-2014-1-UK-EPPKA3-ECHE</t>
  </si>
  <si>
    <t>968694284</t>
  </si>
  <si>
    <t>GLYNDWR UNIVERSITY/PRIFYSGOL GLYNDWR</t>
  </si>
  <si>
    <t>MOLD ROAD PLAS COCH</t>
  </si>
  <si>
    <t>LL11 2AW</t>
  </si>
  <si>
    <t>WREXHAM</t>
  </si>
  <si>
    <t>28288-EPP-1-2014-1-UK-EPPKA3-ECHE</t>
  </si>
  <si>
    <t>999853885</t>
  </si>
  <si>
    <t>KEDLESTON ROAD</t>
  </si>
  <si>
    <t>DE221GB</t>
  </si>
  <si>
    <t>DERBY</t>
  </si>
  <si>
    <t>UK DONCAST01</t>
  </si>
  <si>
    <t>269524-EPP-1-2015-1-UK-EPPKA3-ECHE</t>
  </si>
  <si>
    <t>947526653</t>
  </si>
  <si>
    <t>DONCASTER COLLEGE</t>
  </si>
  <si>
    <t>DN1 2RF</t>
  </si>
  <si>
    <t>DONCASTER</t>
  </si>
  <si>
    <t>28827-EPP-1-2014-1-UK-EPPKA3-ECHE</t>
  </si>
  <si>
    <t>999975523</t>
  </si>
  <si>
    <t>UNIVERSITY OF DUNDEE</t>
  </si>
  <si>
    <t>NETHERGATE</t>
  </si>
  <si>
    <t>UK DUNDEE03</t>
  </si>
  <si>
    <t>28469-EPP-1-2014-1-UK-EPPKA3-ECHE</t>
  </si>
  <si>
    <t>999464624</t>
  </si>
  <si>
    <t>THE UNIVERSITY COURT OF THE UNIVERSITY OF ABERTAY DUNDEE</t>
  </si>
  <si>
    <t>BELL STREET KYDD BUILDING</t>
  </si>
  <si>
    <t>DD1 1HG</t>
  </si>
  <si>
    <t>UK DUNDEE06</t>
  </si>
  <si>
    <t>269570-EPP-1-2015-1-UK-EPPKA3-ECHE</t>
  </si>
  <si>
    <t>984450382</t>
  </si>
  <si>
    <t>DUNDEE AND ANGUS COLLEGE</t>
  </si>
  <si>
    <t>KINGSWAY CAMPUS OLD GLAMIS ROAD</t>
  </si>
  <si>
    <t>DD3 8LE</t>
  </si>
  <si>
    <t>UK DURHAM01</t>
  </si>
  <si>
    <t>28215-EPP-1-2014-1-UK-EPPKA3-ECHE</t>
  </si>
  <si>
    <t>999866010</t>
  </si>
  <si>
    <t>UNIVERSITY OF DURHAM</t>
  </si>
  <si>
    <t>STOCKTON ROAD THE PALATINE CENTRE</t>
  </si>
  <si>
    <t>DH1 3LE</t>
  </si>
  <si>
    <t>DURHAM</t>
  </si>
  <si>
    <t>UK DURHAM02</t>
  </si>
  <si>
    <t>28475-EPP-1-2014-1-UK-EPPKA3-ECHE</t>
  </si>
  <si>
    <t>949516608</t>
  </si>
  <si>
    <t>NEW COLLEGE DURHAM</t>
  </si>
  <si>
    <t>New College Durham, Framwellgate Moor Centre</t>
  </si>
  <si>
    <t>DH15ES</t>
  </si>
  <si>
    <t>28291-EPP-1-2014-1-UK-EPPKA3-ECHE</t>
  </si>
  <si>
    <t>999974941</t>
  </si>
  <si>
    <t>THE UNIVERSITY OF EDINBURGH</t>
  </si>
  <si>
    <t>INTERNATIONAL OFFICE, 33 BUCCLEUCH PLACE</t>
  </si>
  <si>
    <t>EDINBURGH</t>
  </si>
  <si>
    <t>UK EDINBUR02</t>
  </si>
  <si>
    <t>27869-EPP-1-2014-1-UK-EPPKA3-ECHE</t>
  </si>
  <si>
    <t>999853400</t>
  </si>
  <si>
    <t>HERIOT-WATT UNIVERSITY</t>
  </si>
  <si>
    <t>RICCARTON</t>
  </si>
  <si>
    <t>EH14 4AS</t>
  </si>
  <si>
    <t>218848-EPP-1-2014-1-UK-EPPKA3-ECHE</t>
  </si>
  <si>
    <t>986460416</t>
  </si>
  <si>
    <t>QUEEN MARGARET UNIVERSITY, EDINBURGH</t>
  </si>
  <si>
    <t>QUEEN MARGARET UNIVERSITY DRIVE</t>
  </si>
  <si>
    <t xml:space="preserve">EH21 6UU  </t>
  </si>
  <si>
    <t>MUSSELBURGH EAST LOTHIAN</t>
  </si>
  <si>
    <t>28275-EPP-1-2014-1-UK-EPPKA3-ECHE</t>
  </si>
  <si>
    <t>999924792</t>
  </si>
  <si>
    <t>COLINTON ROAD  219</t>
  </si>
  <si>
    <t>EH14 1DJ</t>
  </si>
  <si>
    <t>UK EDINBUR16</t>
  </si>
  <si>
    <t>269495-EPP-1-2014-1-UK-EPPKA3-ECHE</t>
  </si>
  <si>
    <t>999899669</t>
  </si>
  <si>
    <t>SRUC</t>
  </si>
  <si>
    <t>SRUC, PETER WILSON BUILDING,WEST MAINS ROAD</t>
  </si>
  <si>
    <t>EH9 3JG</t>
  </si>
  <si>
    <t>UK EDINBUR17</t>
  </si>
  <si>
    <t>269748-EPP-1-2015-1-UK-EPPKA3-ECHE</t>
  </si>
  <si>
    <t>948163264</t>
  </si>
  <si>
    <t>EDINBURGH COLLEGE</t>
  </si>
  <si>
    <t>West Granton Road</t>
  </si>
  <si>
    <t>EH5 1QE</t>
  </si>
  <si>
    <t>UK ELGIN01</t>
  </si>
  <si>
    <t>98479-EPP-1-2014-1-UK-EPPKA3-ECHE</t>
  </si>
  <si>
    <t>949075064</t>
  </si>
  <si>
    <t>MORAY COLLEGE UHI</t>
  </si>
  <si>
    <t>Moray Street</t>
  </si>
  <si>
    <t>IV30 1JJ</t>
  </si>
  <si>
    <t>ELGIN</t>
  </si>
  <si>
    <t>UK EXETER01</t>
  </si>
  <si>
    <t>28887-EPP-1-2014-1-UK-EPPKA3-ECHE</t>
  </si>
  <si>
    <t>999864555</t>
  </si>
  <si>
    <t>THE UNIVERSITY OF EXETER</t>
  </si>
  <si>
    <t>Innovation centre, Rennes Drive</t>
  </si>
  <si>
    <t>EXA 4RN</t>
  </si>
  <si>
    <t>EXETER</t>
  </si>
  <si>
    <t>UK FALMOUT01</t>
  </si>
  <si>
    <t>28108-EPP-1-2014-1-UK-EPPKA3-ECHE</t>
  </si>
  <si>
    <t>996746490</t>
  </si>
  <si>
    <t>FALMOUTH UNIVERSITY</t>
  </si>
  <si>
    <t>PENRYN CAMPUS</t>
  </si>
  <si>
    <t>TR10 9EZ</t>
  </si>
  <si>
    <t>FALMOUTH</t>
  </si>
  <si>
    <t>UK GIBRALT01</t>
  </si>
  <si>
    <t>271397-EPP-1-2017-1-GI-EPPKA3-ECHE</t>
  </si>
  <si>
    <t>926738874</t>
  </si>
  <si>
    <t>UNIVERSITY OF GIBRALTAR</t>
  </si>
  <si>
    <t>EUROPA POINT CAMPUS</t>
  </si>
  <si>
    <t>GX11 1AA</t>
  </si>
  <si>
    <t>GIBRALTAR</t>
  </si>
  <si>
    <t>Gibraltar</t>
  </si>
  <si>
    <t>28629-EPP-1-2014-1-UK-EPPKA3-ECHE</t>
  </si>
  <si>
    <t>999974165</t>
  </si>
  <si>
    <t>University of Glasgow</t>
  </si>
  <si>
    <t>GLASGOW</t>
  </si>
  <si>
    <t>28540-EPP-1-2014-1-UK-EPPKA3-ECHE</t>
  </si>
  <si>
    <t>999974068</t>
  </si>
  <si>
    <t>16 RICHMOND STREET</t>
  </si>
  <si>
    <t>G1 1XQ</t>
  </si>
  <si>
    <t>UK GLASGOW03</t>
  </si>
  <si>
    <t>28123-EPP-1-2014-1-UK-EPPKA3-ECHE</t>
  </si>
  <si>
    <t>968480496</t>
  </si>
  <si>
    <t>THE GLASGOW SCHOOL OF ART LBG</t>
  </si>
  <si>
    <t>167 Renfrew Street</t>
  </si>
  <si>
    <t>G3 6RQ</t>
  </si>
  <si>
    <t>UK GLASGOW05</t>
  </si>
  <si>
    <t>229104-EPP-1-2014-1-UK-EPPKA3-ECHE</t>
  </si>
  <si>
    <t>947502403</t>
  </si>
  <si>
    <t>ROYAL CONSERVATOIRE OF SCOTLAND</t>
  </si>
  <si>
    <t>100 Renfrew Street</t>
  </si>
  <si>
    <t>G2 3DB</t>
  </si>
  <si>
    <t>UK GLASGOW06</t>
  </si>
  <si>
    <t>253983-EPP-1-2014-1-UK-EPPKA3-ECHE</t>
  </si>
  <si>
    <t>949648043</t>
  </si>
  <si>
    <t>CITY OF GLASGOW COLLEGE</t>
  </si>
  <si>
    <t>60 NORTH HANOVER STREET</t>
  </si>
  <si>
    <t>G1 2BP</t>
  </si>
  <si>
    <t>UK GLASGOW08</t>
  </si>
  <si>
    <t>28155-EPP-1-2014-1-UK-EPPKA3-ECHE</t>
  </si>
  <si>
    <t>999902482</t>
  </si>
  <si>
    <t>THE GLASGOW CALEDONIAN UNIVERSITY</t>
  </si>
  <si>
    <t>Cowcaddens Road</t>
  </si>
  <si>
    <t>G4 0BA</t>
  </si>
  <si>
    <t>UK GLASGOW15</t>
  </si>
  <si>
    <t>256334-EPP-1-2014-1-UK-EPPKA3-ECHE</t>
  </si>
  <si>
    <t>949635627</t>
  </si>
  <si>
    <t>GLASGOW CLYDE COLLEGE - THE BOARD OF MANAGEMENT OF GLASGOW CLYDE COLLEGE</t>
  </si>
  <si>
    <t>Mosspark Drive 690</t>
  </si>
  <si>
    <t>G52 3AY</t>
  </si>
  <si>
    <t>UK GLASGOW20</t>
  </si>
  <si>
    <t>246319-EPP-1-2014-1-UK-EPPKA3-ECHE</t>
  </si>
  <si>
    <t>949198642</t>
  </si>
  <si>
    <t>GLASGOW KELVIN COLLEGE</t>
  </si>
  <si>
    <t>FLEMINGTON STREET, 123</t>
  </si>
  <si>
    <t>G21 4TD</t>
  </si>
  <si>
    <t>UK GLASGOW22</t>
  </si>
  <si>
    <t>269998-EPP-1-2015-1-UK-EPPKA3-ECHE</t>
  </si>
  <si>
    <t>938957479</t>
  </si>
  <si>
    <t>FORTH VALLEY COLLEGE OF FURTHER AND HIGHER EDUCATION</t>
  </si>
  <si>
    <t>Grangemouth Road</t>
  </si>
  <si>
    <t>FK2 9AD</t>
  </si>
  <si>
    <t>Falkirk</t>
  </si>
  <si>
    <t>UK GLASGOW24</t>
  </si>
  <si>
    <t>270153-EPP-1-2015-1-UK-EPPKA3-ECHE</t>
  </si>
  <si>
    <t>938843407</t>
  </si>
  <si>
    <t>SOUTH LANARKSHIRE COLLEGE</t>
  </si>
  <si>
    <t>College Way</t>
  </si>
  <si>
    <t>G750NE</t>
  </si>
  <si>
    <t>East Kilbride</t>
  </si>
  <si>
    <t>UK GLOUCES02</t>
  </si>
  <si>
    <t>272235-EPP-1-2018-1-UK-EPPKA1-ECHE</t>
  </si>
  <si>
    <t>912669024</t>
  </si>
  <si>
    <t>HARTPURY UNIVERSITY</t>
  </si>
  <si>
    <t>HARTPURY HOUSE</t>
  </si>
  <si>
    <t>GL19 3BE</t>
  </si>
  <si>
    <t>GLOUCESTER</t>
  </si>
  <si>
    <t>UK GRIMSBY01</t>
  </si>
  <si>
    <t>246753-EPP-1-2014-1-UK-EPPKA3-ECHE</t>
  </si>
  <si>
    <t>947972659</t>
  </si>
  <si>
    <t>GRIMSBY INSTITUTE OF FURTHER AND HIGHER EDUCATION</t>
  </si>
  <si>
    <t>NUNS CORNER</t>
  </si>
  <si>
    <t>DN34 5BQ</t>
  </si>
  <si>
    <t>GRIMSBY</t>
  </si>
  <si>
    <t>UK GUILDFO01</t>
  </si>
  <si>
    <t>28534-EPP-1-2014-1-UK-EPPKA3-ECHE</t>
  </si>
  <si>
    <t>999985223</t>
  </si>
  <si>
    <t>UNIVERSITY OF SURREY</t>
  </si>
  <si>
    <t>STAG HILL</t>
  </si>
  <si>
    <t>GU2 7XH</t>
  </si>
  <si>
    <t>GUILDFORD</t>
  </si>
  <si>
    <t>UK HATFIEL01</t>
  </si>
  <si>
    <t>28632-EPP-1-2014-1-UK-EPPKA3-ECHE</t>
  </si>
  <si>
    <t>999911115</t>
  </si>
  <si>
    <t>THE UNIVERSITY OF HERTFORDSHIRE HIGHER EDUCATION CORPORATION</t>
  </si>
  <si>
    <t>COLLEGE LANE</t>
  </si>
  <si>
    <t>AL10 9AB</t>
  </si>
  <si>
    <t>HATFIELD</t>
  </si>
  <si>
    <t>UK HUDDERS01</t>
  </si>
  <si>
    <t>28793-EPP-1-2014-1-UK-EPPKA3-ECHE</t>
  </si>
  <si>
    <t>999452208</t>
  </si>
  <si>
    <t>UNIVERSITY OF HUDDERSFIELD</t>
  </si>
  <si>
    <t>QUEENSGATE</t>
  </si>
  <si>
    <t>HD1 3DH</t>
  </si>
  <si>
    <t>HUDDERSFIELD</t>
  </si>
  <si>
    <t>UK HULL01</t>
  </si>
  <si>
    <t>28267-EPP-1-2014-1-UK-EPPKA3-ECHE</t>
  </si>
  <si>
    <t>999903743</t>
  </si>
  <si>
    <t>UNIVERSITY OF HULL</t>
  </si>
  <si>
    <t>COTTINGHAM ROAD</t>
  </si>
  <si>
    <t>HU6 7RX</t>
  </si>
  <si>
    <t>HULL</t>
  </si>
  <si>
    <t>UK INVERNE01</t>
  </si>
  <si>
    <t>252686-EPP-1-2014-1-UK-EPPKA3-ECHE</t>
  </si>
  <si>
    <t>947944820</t>
  </si>
  <si>
    <t>THE BOARD OF MANAGEMENT OF INVERNESS COLLEGE UHI, A STATUTORY CORPORATION ESTABLISHED PURSUANT TO THE TERMS OF THE FURTHER AND HIGHER EDUCATION (SCOTLAND) ACT 1992 AND A CHARITY REGISTERED IN SCOTLAND UNDER CHARITY NUMBER SC021197</t>
  </si>
  <si>
    <t>1 INVERNESS CAMPUS</t>
  </si>
  <si>
    <t>IV2 5NA</t>
  </si>
  <si>
    <t>INVERNESS</t>
  </si>
  <si>
    <t>UK INVERNE03</t>
  </si>
  <si>
    <t>266930-EPP-1-2014-1-UK-EPPKA3-ECHE</t>
  </si>
  <si>
    <t>991015633</t>
  </si>
  <si>
    <t>UNIVERSITY OF THE HIGHLANDS AND ISLANDS LBG</t>
  </si>
  <si>
    <t>12B NESS WALK</t>
  </si>
  <si>
    <t>IV3 5SQ</t>
  </si>
  <si>
    <t>UK IPSWICH01</t>
  </si>
  <si>
    <t>220879-EPP-1-2014-1-UK-EPPKA3-ECHE</t>
  </si>
  <si>
    <t>954777403</t>
  </si>
  <si>
    <t>UNIVERSITY OF SUFFOLK LTD</t>
  </si>
  <si>
    <t>NEPTUNE QUAY</t>
  </si>
  <si>
    <t>IP4 1QJ</t>
  </si>
  <si>
    <t>IPSWICH</t>
  </si>
  <si>
    <t>UK KEELE01</t>
  </si>
  <si>
    <t>28059-EPP-1-2014-1-UK-EPPKA3-ECHE</t>
  </si>
  <si>
    <t>999862324</t>
  </si>
  <si>
    <t>UNIVERSITY OF KEELE</t>
  </si>
  <si>
    <t>Keele University, Claus Moser Building</t>
  </si>
  <si>
    <t>ST5 5BG</t>
  </si>
  <si>
    <t>STAFFORDSHIRE</t>
  </si>
  <si>
    <t>28294-EPP-1-2014-1-UK-EPPKA3-ECHE</t>
  </si>
  <si>
    <t>999864652</t>
  </si>
  <si>
    <t>KINGSTON UNIVERSITY HIGHER EDUCATION CORPORATION</t>
  </si>
  <si>
    <t>RIVER HOUSE HIGH STREET  53-57</t>
  </si>
  <si>
    <t>KINGSTON UPON THAMES</t>
  </si>
  <si>
    <t>UK LANCAST01</t>
  </si>
  <si>
    <t>27856-EPP-1-2014-1-UK-EPPKA3-ECHE</t>
  </si>
  <si>
    <t>999840984</t>
  </si>
  <si>
    <t>UNIVERSITY OF LANCASTER ROYAL CHARTER</t>
  </si>
  <si>
    <t>UNIVERSITY HOUSE, LANCASTER UNIVERSITY</t>
  </si>
  <si>
    <t>LA1 4YW</t>
  </si>
  <si>
    <t>LANCASTER</t>
  </si>
  <si>
    <t>UK LANCAST02</t>
  </si>
  <si>
    <t>31212-EPP-1-2014-1-UK-EPPKA3-ECHE</t>
  </si>
  <si>
    <t>996662779</t>
  </si>
  <si>
    <t>THE UNIVERSITY OF CUMBRIA LBG</t>
  </si>
  <si>
    <t xml:space="preserve">FUSEHILL STREET  </t>
  </si>
  <si>
    <t xml:space="preserve">CA1 2HH </t>
  </si>
  <si>
    <t xml:space="preserve">CARLISLE  </t>
  </si>
  <si>
    <t>UK LEEDS01</t>
  </si>
  <si>
    <t>28713-EPP-1-2014-1-UK-EPPKA3-ECHE</t>
  </si>
  <si>
    <t>999975426</t>
  </si>
  <si>
    <t>UNIVERSITY OF LEEDS</t>
  </si>
  <si>
    <t>WOODHOUSE LANE</t>
  </si>
  <si>
    <t>LS2 9JT</t>
  </si>
  <si>
    <t>LEEDS</t>
  </si>
  <si>
    <t>UK LEEDS02</t>
  </si>
  <si>
    <t>28694-EPP-1-2014-1-UK-EPPKA3-ECHE</t>
  </si>
  <si>
    <t>998306153</t>
  </si>
  <si>
    <t>LEEDS BECKETT UNIVERSITY</t>
  </si>
  <si>
    <t>ROSE BOWL 510 PORTLAND WAY</t>
  </si>
  <si>
    <t>LS1 3HB</t>
  </si>
  <si>
    <t>UK LEEDS04</t>
  </si>
  <si>
    <t>246557-EPP-1-2014-1-UK-EPPKA3-ECHE</t>
  </si>
  <si>
    <t>949086122</t>
  </si>
  <si>
    <t>LEEDS TRINITY UNIVERSITY</t>
  </si>
  <si>
    <t>BROWNBERRIE LANE - HORSFORTH</t>
  </si>
  <si>
    <t>LS18 5HD</t>
  </si>
  <si>
    <t>UK LEEDS05</t>
  </si>
  <si>
    <t>28210-EPP-1-2014-1-UK-EPPKA3-ECHE</t>
  </si>
  <si>
    <t>949109402</t>
  </si>
  <si>
    <t>LEEDS ARTS UNIVERSITY</t>
  </si>
  <si>
    <t>Blenheim Walk</t>
  </si>
  <si>
    <t>LS2 9AQ</t>
  </si>
  <si>
    <t>UK LEEDS08</t>
  </si>
  <si>
    <t>269948-EPP-1-2015-1-UK-EPPKA3-ECHE</t>
  </si>
  <si>
    <t>939434525</t>
  </si>
  <si>
    <t>Northern School of Contemporary Dance</t>
  </si>
  <si>
    <t>98 Chapeltown Road</t>
  </si>
  <si>
    <t>LS7 4PH</t>
  </si>
  <si>
    <t>Leeds</t>
  </si>
  <si>
    <t>UK LEEDS09</t>
  </si>
  <si>
    <t>271831-EPP-1-2017-1-UK-EPPKA3-ECHE</t>
  </si>
  <si>
    <t>931245494</t>
  </si>
  <si>
    <t>Leeds College of Music</t>
  </si>
  <si>
    <t>3 Quarry Hill</t>
  </si>
  <si>
    <t>LS2 7PD</t>
  </si>
  <si>
    <t>UK LEICEST01</t>
  </si>
  <si>
    <t>28870-EPP-1-2014-1-UK-EPPKA3-ECHE</t>
  </si>
  <si>
    <t>999985514</t>
  </si>
  <si>
    <t>UNIVERSITY OF LEICESTER</t>
  </si>
  <si>
    <t>UNIVERSITY ROAD</t>
  </si>
  <si>
    <t>LE1 7RH</t>
  </si>
  <si>
    <t>LEICESTER</t>
  </si>
  <si>
    <t>UK LEICEST02</t>
  </si>
  <si>
    <t>28041-EPP-1-2014-1-UK-EPPKA3-ECHE</t>
  </si>
  <si>
    <t>999847968</t>
  </si>
  <si>
    <t>DE MONTFORT UNIVERSITY</t>
  </si>
  <si>
    <t>THE GATEWAY</t>
  </si>
  <si>
    <t>LE1 9BH</t>
  </si>
  <si>
    <t>UK LEWES01</t>
  </si>
  <si>
    <t>260277-EPP-1-2014-1-UK-EPPKA3-ECHE</t>
  </si>
  <si>
    <t>972200349</t>
  </si>
  <si>
    <t>PLUMPTON COLLEGE</t>
  </si>
  <si>
    <t>DITCHLING ROAD</t>
  </si>
  <si>
    <t>BN7 5AE</t>
  </si>
  <si>
    <t>LEWES</t>
  </si>
  <si>
    <t>UK LINCOLN01</t>
  </si>
  <si>
    <t>63690-EPP-1-2014-1-UK-EPPKA3-ECHE</t>
  </si>
  <si>
    <t>968603880</t>
  </si>
  <si>
    <t>BISHOP GROSSETESTE UNIVERSITY COLLEGE LINCOLN</t>
  </si>
  <si>
    <t>LONGDALES ROAD</t>
  </si>
  <si>
    <t>LN1 3DY</t>
  </si>
  <si>
    <t>LINCOLN</t>
  </si>
  <si>
    <t>102427-EPP-1-2014-1-UK-EPPKA3-ECHE</t>
  </si>
  <si>
    <t>999882694</t>
  </si>
  <si>
    <t>UNIVERSITY OF LINCOLN</t>
  </si>
  <si>
    <t>LN6 7TS</t>
  </si>
  <si>
    <t>UK LIVERPO01</t>
  </si>
  <si>
    <t>28944-EPP-1-2014-1-UK-EPPKA3-ECHE</t>
  </si>
  <si>
    <t>999980567</t>
  </si>
  <si>
    <t>THE UNIVERSITY OF LIVERPOOL</t>
  </si>
  <si>
    <t xml:space="preserve">The Foundation Building, Brownlow Hill </t>
  </si>
  <si>
    <t>L69 7ZX</t>
  </si>
  <si>
    <t xml:space="preserve">LIVERPOOL </t>
  </si>
  <si>
    <t>28636-EPP-1-2014-1-UK-EPPKA3-ECHE</t>
  </si>
  <si>
    <t>998079949</t>
  </si>
  <si>
    <t>Liverpool John Moores University, 2 Rodney St</t>
  </si>
  <si>
    <t>L3 5UX</t>
  </si>
  <si>
    <t>LIVERPOOL</t>
  </si>
  <si>
    <t>UK LIVERPO06</t>
  </si>
  <si>
    <t>28779-EPP-1-2014-1-UK-EPPKA3-ECHE</t>
  </si>
  <si>
    <t>983198209</t>
  </si>
  <si>
    <t>LIVERPOOL HOPE UNIVERSITY</t>
  </si>
  <si>
    <t>Hope Park</t>
  </si>
  <si>
    <t>L16 9JD</t>
  </si>
  <si>
    <t>UK LIVINGS01</t>
  </si>
  <si>
    <t>269574-EPP-1-2015-1-UK-EPPKA3-ECHE</t>
  </si>
  <si>
    <t>949268288</t>
  </si>
  <si>
    <t>WEST LOTHIAN COLLEGE</t>
  </si>
  <si>
    <t>Almondvale Crescent</t>
  </si>
  <si>
    <t>EH54 7EP</t>
  </si>
  <si>
    <t>Livingston</t>
  </si>
  <si>
    <t>UK LONDON005</t>
  </si>
  <si>
    <t>210365-EPP-1-2014-1-UK-EPPKA3-ECHE</t>
  </si>
  <si>
    <t>999833903</t>
  </si>
  <si>
    <t>BIRKBECK COLLEGE - UNIVERSITY OF LONDON</t>
  </si>
  <si>
    <t>Malet Street</t>
  </si>
  <si>
    <t>WC1E 7HX</t>
  </si>
  <si>
    <t>LONDON</t>
  </si>
  <si>
    <t>UK LONDON012</t>
  </si>
  <si>
    <t>28748-EPP-1-2014-1-UK-EPPKA3-ECHE</t>
  </si>
  <si>
    <t>999882791</t>
  </si>
  <si>
    <t>GOLDSMITHS' COLLEGE</t>
  </si>
  <si>
    <t xml:space="preserve">Goldsmiths, University of London, Deptford Town Hall </t>
  </si>
  <si>
    <t>SE14 6NW</t>
  </si>
  <si>
    <t>UK LONDON015</t>
  </si>
  <si>
    <t>28553-EPP-1-2014-1-UK-EPPKA3-ECHE</t>
  </si>
  <si>
    <t>999993468</t>
  </si>
  <si>
    <t>IMPERIAL COLLEGE OF SCIENCE TECHNOLOGY AND MEDICINE</t>
  </si>
  <si>
    <t>Exhibition Road</t>
  </si>
  <si>
    <t>SW7 2AZ</t>
  </si>
  <si>
    <t>UK LONDON017</t>
  </si>
  <si>
    <t>28641-EPP-1-2014-1-UK-EPPKA3-ECHE</t>
  </si>
  <si>
    <t>999981052</t>
  </si>
  <si>
    <t>KING'S COLLEGE LONDON ROYAL CHARTER</t>
  </si>
  <si>
    <t>57 Waterloo Road</t>
  </si>
  <si>
    <t>SEI 8WA</t>
  </si>
  <si>
    <t>UK LONDON020</t>
  </si>
  <si>
    <t>210474-EPP-1-2014-1-UK-EPPKA3-ECHE</t>
  </si>
  <si>
    <t>999861063</t>
  </si>
  <si>
    <t>LONDON SCHOOL OF ECONOMICS AND POLITICAL SCIENCE</t>
  </si>
  <si>
    <t>HOUGHTON STREET 1</t>
  </si>
  <si>
    <t>WC2A 2AE</t>
  </si>
  <si>
    <t>UK LONDON023</t>
  </si>
  <si>
    <t>28914-EPP-1-2014-1-UK-EPPKA3-ECHE</t>
  </si>
  <si>
    <t>946054581</t>
  </si>
  <si>
    <t>MARYLEBONE ROAD</t>
  </si>
  <si>
    <t>NW1 5HT</t>
  </si>
  <si>
    <t>UK LONDON025</t>
  </si>
  <si>
    <t>27985-EPP-1-2014-1-UK-EPPKA3-ECHE</t>
  </si>
  <si>
    <t>998297035</t>
  </si>
  <si>
    <t>SCHOOL OF ORIENTAL AND AFRICAN STUDIES ROYAL CHARTER</t>
  </si>
  <si>
    <t>THORNHAUGH STREET RUSSEL SQUARE</t>
  </si>
  <si>
    <t>WC1H OXG</t>
  </si>
  <si>
    <t>UK LONDON027</t>
  </si>
  <si>
    <t>216484-EPP-1-2014-1-UK-EPPKA3-ECHE</t>
  </si>
  <si>
    <t>949225608</t>
  </si>
  <si>
    <t>TRINITY LABAN CONSERVATOIRE OF MUSIC AND DANCE</t>
  </si>
  <si>
    <t>King Charles Court, Old Royal Naval College, Greenwich</t>
  </si>
  <si>
    <t>SE10 9JF</t>
  </si>
  <si>
    <t>28618-EPP-1-2014-1-UK-EPPKA3-ECHE</t>
  </si>
  <si>
    <t>999975620</t>
  </si>
  <si>
    <t>UNIVERSITY COLLEGE LONDON</t>
  </si>
  <si>
    <t>GOWER STREET</t>
  </si>
  <si>
    <t>UK LONDON031</t>
  </si>
  <si>
    <t>27872-EPP-1-2014-1-UK-EPPKA3-ECHE</t>
  </si>
  <si>
    <t>999847677</t>
  </si>
  <si>
    <t>QUEEN MARY UNIVERSITY OF LONDON</t>
  </si>
  <si>
    <t>327 MILE END ROAD</t>
  </si>
  <si>
    <t>E1 4NS</t>
  </si>
  <si>
    <t>UK LONDON055</t>
  </si>
  <si>
    <t>239053-EPP-1-2014-1-UK-EPPKA3-ECHE</t>
  </si>
  <si>
    <t>999873479</t>
  </si>
  <si>
    <t>ST GEORGE'S HOSPITAL MEDICAL SCHOOL</t>
  </si>
  <si>
    <t>CRANMER TERRACE</t>
  </si>
  <si>
    <t>SW17 0RE</t>
  </si>
  <si>
    <t>UK LONDON061</t>
  </si>
  <si>
    <t>28405-EPP-1-2014-1-UK-EPPKA3-ECHE</t>
  </si>
  <si>
    <t>947474176</t>
  </si>
  <si>
    <t>ROYAL COLLEGE OF MUSIC</t>
  </si>
  <si>
    <t>Prince Consort Road</t>
  </si>
  <si>
    <t>SW7 2BS</t>
  </si>
  <si>
    <t>UK LONDON062</t>
  </si>
  <si>
    <t>28835-EPP-1-2014-1-UK-EPPKA3-ECHE</t>
  </si>
  <si>
    <t>999858250</t>
  </si>
  <si>
    <t>THE UNIVERSITY OF WESTMINSTER LBG</t>
  </si>
  <si>
    <t>REGENT STREET 309</t>
  </si>
  <si>
    <t>W1B 2UW</t>
  </si>
  <si>
    <t>UK LONDON064</t>
  </si>
  <si>
    <t>27885-EPP-1-2014-1-UK-EPPKA3-ECHE</t>
  </si>
  <si>
    <t>999853594</t>
  </si>
  <si>
    <t>UNIVERSITY OF EAST LONDON</t>
  </si>
  <si>
    <t>Room EB2,03, Docklands Campus, UNIVERSITY WAY</t>
  </si>
  <si>
    <t>E16 2RD</t>
  </si>
  <si>
    <t>UK LONDON066</t>
  </si>
  <si>
    <t>28772-EPP-1-2014-1-UK-EPPKA3-ECHE</t>
  </si>
  <si>
    <t>999911309</t>
  </si>
  <si>
    <t>LONDON SOUTH BANK UNIVERSITY LBG</t>
  </si>
  <si>
    <t>103 BOROUGH ROAD</t>
  </si>
  <si>
    <t>SE1 0AA</t>
  </si>
  <si>
    <t>UK LONDON067</t>
  </si>
  <si>
    <t>28735-EPP-1-2014-1-UK-EPPKA3-ECHE</t>
  </si>
  <si>
    <t>999883470</t>
  </si>
  <si>
    <t>MIDDLESEX UNIVERSITY HIGHER EDUCATION CORPORATION</t>
  </si>
  <si>
    <t>THE BURROUGHS</t>
  </si>
  <si>
    <t>NW44BT</t>
  </si>
  <si>
    <t>UK LONDON081</t>
  </si>
  <si>
    <t>103014-EPP-1-2014-1-UK-EPPKA3-ECHE</t>
  </si>
  <si>
    <t>949545708</t>
  </si>
  <si>
    <t>GUILDHALL SCHOOL OF MUSIC AND DRAMA</t>
  </si>
  <si>
    <t>SILK STREET</t>
  </si>
  <si>
    <t>EC2Y 8DT</t>
  </si>
  <si>
    <t>UK LONDON083</t>
  </si>
  <si>
    <t>27924-EPP-1-2014-1-UK-EPPKA3-ECHE</t>
  </si>
  <si>
    <t>999842730</t>
  </si>
  <si>
    <t>CITY UNIVERSITY OF LONDON</t>
  </si>
  <si>
    <t>NORTHAMPTON SQUARE</t>
  </si>
  <si>
    <t>EC1V 0HB</t>
  </si>
  <si>
    <t>UK LONDON093</t>
  </si>
  <si>
    <t>28015-EPP-1-2014-1-UK-EPPKA3-ECHE</t>
  </si>
  <si>
    <t>994336040</t>
  </si>
  <si>
    <t>ROEHAMPTON UNIVERSITY LBG</t>
  </si>
  <si>
    <t>GROVE HOUSE, ROEHAMPTON LANE, ROEHAMPTON</t>
  </si>
  <si>
    <t>SW15 5PJ</t>
  </si>
  <si>
    <t>UK LONDON097</t>
  </si>
  <si>
    <t>103974-EPP-1-2014-1-UK-EPPKA3-ECHE</t>
  </si>
  <si>
    <t>999861451</t>
  </si>
  <si>
    <t>ROYAL HOLLOWAY AND BEDFORD NEW COLLEGE</t>
  </si>
  <si>
    <t>Egham Hill</t>
  </si>
  <si>
    <t>TW20 0EX</t>
  </si>
  <si>
    <t>EGHAM</t>
  </si>
  <si>
    <t>UK LONDON110</t>
  </si>
  <si>
    <t>28897-EPP-1-2014-1-UK-EPPKA3-ECHE</t>
  </si>
  <si>
    <t>999867756</t>
  </si>
  <si>
    <t>UNIVERSITY OF GREENWICH</t>
  </si>
  <si>
    <t>UNIVERSITY OF GREENWICH, OLD ROYAL NAVAL COLLEGE, PARK ROW, GREENWICH</t>
  </si>
  <si>
    <t>SE10 9LS</t>
  </si>
  <si>
    <t>UK LONDON122</t>
  </si>
  <si>
    <t>253858-EPP-1-2014-1-UK-EPPKA3-ECHE</t>
  </si>
  <si>
    <t>999900639</t>
  </si>
  <si>
    <t>UNIVERSITY OF LONDON</t>
  </si>
  <si>
    <t>SENATE HOUSE, MALET STREET</t>
  </si>
  <si>
    <t>WC1E 7HU</t>
  </si>
  <si>
    <t>UK LONDON128</t>
  </si>
  <si>
    <t>28061-EPP-1-2014-1-UK-EPPKA3-ECHE</t>
  </si>
  <si>
    <t>998476194</t>
  </si>
  <si>
    <t>THE UNIVERSITY OF THE ARTS LONDON</t>
  </si>
  <si>
    <t>272 HIGH HOLBORN</t>
  </si>
  <si>
    <t>WC1V 7EY</t>
  </si>
  <si>
    <t>UK LONDON134</t>
  </si>
  <si>
    <t>242607-EPP-1-2014-1-UK-EPPKA3-ECHE</t>
  </si>
  <si>
    <t>948662135</t>
  </si>
  <si>
    <t>REGENT'S UNIVERSITY LONDON</t>
  </si>
  <si>
    <t>REGENT'S UNIVERSITY LONDON, INNER CIRCLE, REGENT'S PARK</t>
  </si>
  <si>
    <t>NW1 4NS</t>
  </si>
  <si>
    <t>UK LONDON142</t>
  </si>
  <si>
    <t>28718-EPP-1-2014-1-UK-EPPKA3-ECHE</t>
  </si>
  <si>
    <t>999601394</t>
  </si>
  <si>
    <t>LONDON METROPOLITAN UNIVERSITY</t>
  </si>
  <si>
    <t>166-220 Holloway Road</t>
  </si>
  <si>
    <t>London N7 8DB</t>
  </si>
  <si>
    <t>UK LONDON145</t>
  </si>
  <si>
    <t>244527-EPP-1-2014-1-UK-EPPKA3-ECHE</t>
  </si>
  <si>
    <t>949547745</t>
  </si>
  <si>
    <t>METANOIA INSTITUTE</t>
  </si>
  <si>
    <t>13 NORTH COMMON ROAD</t>
  </si>
  <si>
    <t>W5 2QB</t>
  </si>
  <si>
    <t>UK LONDON147</t>
  </si>
  <si>
    <t>255242-EPP-1-2014-1-UK-EPPKA3-ECHE</t>
  </si>
  <si>
    <t>924791987</t>
  </si>
  <si>
    <t>HAVERING COLLEGE OF FURTHER AND HIGHER EDUCATION</t>
  </si>
  <si>
    <t>ARDLEIGH GREEN ROAD</t>
  </si>
  <si>
    <t>RM11 2LL</t>
  </si>
  <si>
    <t>HORNCHURCH</t>
  </si>
  <si>
    <t>UK LONDON149</t>
  </si>
  <si>
    <t>261756-EPP-1-2014-1-UK-EPPKA3-ECHE</t>
  </si>
  <si>
    <t>999840790</t>
  </si>
  <si>
    <t>THE ROYAL VETERINARY COLLEGE</t>
  </si>
  <si>
    <t>ROYAL COLLEGE STREET</t>
  </si>
  <si>
    <t>NW1 OTU</t>
  </si>
  <si>
    <t>UK LONDON151</t>
  </si>
  <si>
    <t>264940-EPP-1-2014-1-UK-EPPKA3-ECHE</t>
  </si>
  <si>
    <t>941683179</t>
  </si>
  <si>
    <t>SOUTH CHELSEA INTERNATIONAL COLLEGE LTD</t>
  </si>
  <si>
    <t>4 TUNSTALL ROAD</t>
  </si>
  <si>
    <t>SW9 8BN</t>
  </si>
  <si>
    <t>UK LONDON152</t>
  </si>
  <si>
    <t>268532-EPP-1-2014-1-UK-EPPKA3-ECHE</t>
  </si>
  <si>
    <t>999912667</t>
  </si>
  <si>
    <t>LONDON SCHOOL OF HYGIENE AND TROPICAL MEDICINE ROYAL CHARTER</t>
  </si>
  <si>
    <t>KEPPEL STREET</t>
  </si>
  <si>
    <t>WC1E 7HT</t>
  </si>
  <si>
    <t>UK LONDON153</t>
  </si>
  <si>
    <t>269618-EPP-1-2015-1-UK-EPPKA3-ECHE</t>
  </si>
  <si>
    <t>944752162</t>
  </si>
  <si>
    <t>National Centre for Circus Arts</t>
  </si>
  <si>
    <t>Coronet Street</t>
  </si>
  <si>
    <t>N1 6HD</t>
  </si>
  <si>
    <t>UK LONDON154</t>
  </si>
  <si>
    <t>269730-EPP-1-2015-1-UK-EPPKA3-ECHE</t>
  </si>
  <si>
    <t>946664226</t>
  </si>
  <si>
    <t>CONTEMPORARY DANCE TRUST LIMITED</t>
  </si>
  <si>
    <t>17 DUKE'S ROAD</t>
  </si>
  <si>
    <t>WC1H 9PY</t>
  </si>
  <si>
    <t>UK LONDON155</t>
  </si>
  <si>
    <t>269744-EPP-1-2015-1-UK-EPPKA3-ECHE</t>
  </si>
  <si>
    <t>939166417</t>
  </si>
  <si>
    <t>London School of Theology</t>
  </si>
  <si>
    <t>Green Lane, Northwood, Middlesex</t>
  </si>
  <si>
    <t>HA6 2UW</t>
  </si>
  <si>
    <t>UK LONDON156</t>
  </si>
  <si>
    <t>269747-EPP-1-2015-1-UK-EPPKA3-ECHE</t>
  </si>
  <si>
    <t>949092233</t>
  </si>
  <si>
    <t>THE LONDON INTERNATIONAL FILM SCHOOL LIMITED</t>
  </si>
  <si>
    <t>24 Shelton St</t>
  </si>
  <si>
    <t>WC2H 9UB</t>
  </si>
  <si>
    <t>UK LONDON157</t>
  </si>
  <si>
    <t>270099-EPP-1-2015-1-UK-EPPKA3-ECHE</t>
  </si>
  <si>
    <t>955172484</t>
  </si>
  <si>
    <t>THE UNIVERSITY OF WEST LONDON</t>
  </si>
  <si>
    <t>ST MARY S ROAD</t>
  </si>
  <si>
    <t>W5 5RF</t>
  </si>
  <si>
    <t>EALING</t>
  </si>
  <si>
    <t>UK LONDON158</t>
  </si>
  <si>
    <t>270477-EPP-1-2016-1-UK-EPPKA3-ECHE</t>
  </si>
  <si>
    <t>930322345</t>
  </si>
  <si>
    <t>Fitch 7city Learning Ltd.</t>
  </si>
  <si>
    <t>4 CHISWELL STREET</t>
  </si>
  <si>
    <t>EC1Y 4UP</t>
  </si>
  <si>
    <t>UK LONDON159</t>
  </si>
  <si>
    <t>270488-EPP-1-2016-1-UK-EPPKA3-ECHE</t>
  </si>
  <si>
    <t>986206373</t>
  </si>
  <si>
    <t>THE ROYAL COLLEGE OF ART</t>
  </si>
  <si>
    <t>KENSINGTON GORE</t>
  </si>
  <si>
    <t xml:space="preserve">SW7 2EU  </t>
  </si>
  <si>
    <t>UK LONDON160</t>
  </si>
  <si>
    <t>270597-EPP-1-2016-1-UK-EPPKA3-ECHE</t>
  </si>
  <si>
    <t>930084307</t>
  </si>
  <si>
    <t>British Institute of Technology and Ecommerce</t>
  </si>
  <si>
    <t>252-262 ROMFORD ROAD</t>
  </si>
  <si>
    <t>E7 9HZ</t>
  </si>
  <si>
    <t>UK LONDON161</t>
  </si>
  <si>
    <t>270967-EPP-1-2016-1-UK-EPPKA3-ECHE</t>
  </si>
  <si>
    <t>983004403</t>
  </si>
  <si>
    <t>THE ROYAL CENTRAL SCHOOL OF SPEECHAND DRAMA</t>
  </si>
  <si>
    <t>ETON AVENUE EMBASSY THEATRE</t>
  </si>
  <si>
    <t xml:space="preserve">NW3 3HY </t>
  </si>
  <si>
    <t>UK LONDON162</t>
  </si>
  <si>
    <t>271576-EPP-1-2017-1-UK-EPPKA3-ECHE</t>
  </si>
  <si>
    <t>920214654</t>
  </si>
  <si>
    <t>Pearson College Limited</t>
  </si>
  <si>
    <t>80 Strand</t>
  </si>
  <si>
    <t>WC2R 0RL</t>
  </si>
  <si>
    <t>UK LONDON163</t>
  </si>
  <si>
    <t>271834-EPP-1-2017-1-UK-EPPKA3-ECHE</t>
  </si>
  <si>
    <t>919749248</t>
  </si>
  <si>
    <t>EUROPEAN SCHOOL OF ECONOMICS - ESE INSIGHT LTD</t>
  </si>
  <si>
    <t>4,11/13 Mandeville Place,</t>
  </si>
  <si>
    <t>W1U 2BG</t>
  </si>
  <si>
    <t>UK LONDON164</t>
  </si>
  <si>
    <t>250103-EPP-1-2014-1-UK-EPPKA3-ECHE</t>
  </si>
  <si>
    <t>951870507</t>
  </si>
  <si>
    <t>RAVENSBOURNE</t>
  </si>
  <si>
    <t>6 PENROSE WAY</t>
  </si>
  <si>
    <t>SE10 0EW</t>
  </si>
  <si>
    <t>UK LONDON165</t>
  </si>
  <si>
    <t>272224-EPP-1-2018-1-UK-EPPKA1-ECHE</t>
  </si>
  <si>
    <t>945590921</t>
  </si>
  <si>
    <t>Barnet and Southgate College</t>
  </si>
  <si>
    <t>Wood Street Campus</t>
  </si>
  <si>
    <t>EN5 4AZ</t>
  </si>
  <si>
    <t>UK LONDOND02</t>
  </si>
  <si>
    <t>249398-EPP-1-2014-1-UK-EPPKA3-ECHE</t>
  </si>
  <si>
    <t>949487896</t>
  </si>
  <si>
    <t>NORTH WEST REGIONAL COLLEGE</t>
  </si>
  <si>
    <t>STRAND ROAD</t>
  </si>
  <si>
    <t>BT48 7AL</t>
  </si>
  <si>
    <t>LONDONDERRY</t>
  </si>
  <si>
    <t>UK LOUGHBO01</t>
  </si>
  <si>
    <t>28621-EPP-1-2014-1-UK-EPPKA3-ECHE</t>
  </si>
  <si>
    <t>999990752</t>
  </si>
  <si>
    <t>LOUGHBOROUGH UNIVERSITY</t>
  </si>
  <si>
    <t>ASHBY ROAD</t>
  </si>
  <si>
    <t>LE11 3TU</t>
  </si>
  <si>
    <t>LOUGHBOROUGH</t>
  </si>
  <si>
    <t>UK LUTON01</t>
  </si>
  <si>
    <t>263734-EPP-1-2014-1-UK-EPPKA3-ECHE</t>
  </si>
  <si>
    <t>949197963</t>
  </si>
  <si>
    <t>BARNFIELD COLLEGE</t>
  </si>
  <si>
    <t>NEW BEDFORD ROAD</t>
  </si>
  <si>
    <t>LU2 7BF</t>
  </si>
  <si>
    <t>LUTON</t>
  </si>
  <si>
    <t>UK LUTON02</t>
  </si>
  <si>
    <t>28645-EPP-1-2014-1-UK-EPPKA3-ECHE</t>
  </si>
  <si>
    <t>999855922</t>
  </si>
  <si>
    <t>UNIVERSITY OF BEDFORDSHIRE</t>
  </si>
  <si>
    <t>PARK SQUARE</t>
  </si>
  <si>
    <t>LU1 3JU</t>
  </si>
  <si>
    <t>UK MAIDSTO02</t>
  </si>
  <si>
    <t>28413-EPP-1-2014-1-UK-EPPKA3-ECHE</t>
  </si>
  <si>
    <t>999967763</t>
  </si>
  <si>
    <t>UNIVERSITY FOR THE CREATIVE ARTS</t>
  </si>
  <si>
    <t>FALKNER ROAD</t>
  </si>
  <si>
    <t>GU9 7DS</t>
  </si>
  <si>
    <t>FARNHAM</t>
  </si>
  <si>
    <t>UK MAIDSTO03</t>
  </si>
  <si>
    <t>259440-EPP-1-2014-1-UK-EPPKA3-ECHE</t>
  </si>
  <si>
    <t>942777242</t>
  </si>
  <si>
    <t>OSTEAOPATHIC EDUCATION AND RESEARCH LIMITED</t>
  </si>
  <si>
    <t>EUROPEAN SCHOOL OF OSTEOPATHY, BOXLEY HOUSE, THE STREET</t>
  </si>
  <si>
    <t>ME14 3DZ</t>
  </si>
  <si>
    <t>BOXLEY</t>
  </si>
  <si>
    <t>UK MANCHES01</t>
  </si>
  <si>
    <t>28432-EPP-1-2014-1-UK-EPPKA3-ECHE</t>
  </si>
  <si>
    <t>999903840</t>
  </si>
  <si>
    <t>THE UNIVERSITY OF MANCHESTER</t>
  </si>
  <si>
    <t>OXFORD ROAD</t>
  </si>
  <si>
    <t>M13 9PL</t>
  </si>
  <si>
    <t>MANCHESTER</t>
  </si>
  <si>
    <t>UK MANCHES04</t>
  </si>
  <si>
    <t>28650-EPP-1-2014-1-UK-EPPKA3-ECHE</t>
  </si>
  <si>
    <t>999847580</t>
  </si>
  <si>
    <t>THE MANCHESTER METROPOLITAN UNIVERSITY</t>
  </si>
  <si>
    <t>OXFORD ROAD ALL SAINTS BUILDING</t>
  </si>
  <si>
    <t>M15 6BH</t>
  </si>
  <si>
    <t>UK MANCHES10</t>
  </si>
  <si>
    <t>210396-EPP-1-2014-1-UK-EPPKA3-ECHE</t>
  </si>
  <si>
    <t>933127003</t>
  </si>
  <si>
    <t>ROYAL NORTHERN COLLEGE OF MUSIC</t>
  </si>
  <si>
    <t>124 OXFORD ROAD</t>
  </si>
  <si>
    <t>M13 9RD</t>
  </si>
  <si>
    <t>UK MANSFIE01</t>
  </si>
  <si>
    <t>271377-EPP-1-2016-1-UK-EPPKA3-ECHE</t>
  </si>
  <si>
    <t>931043443</t>
  </si>
  <si>
    <t>WEST NOTTINGHAMSHIRE COLLEGE OF FURTHER EDUCATION, MANSFIELD</t>
  </si>
  <si>
    <t>Derby Road</t>
  </si>
  <si>
    <t>NG18 5BH</t>
  </si>
  <si>
    <t>Mansfield</t>
  </si>
  <si>
    <t>28895-EPP-1-2014-1-UK-EPPKA3-ECHE</t>
  </si>
  <si>
    <t>999662504</t>
  </si>
  <si>
    <t>TEESSIDE UNIVERSITY</t>
  </si>
  <si>
    <t>Borough Road</t>
  </si>
  <si>
    <t>MIDDLESBROUGH</t>
  </si>
  <si>
    <t>UK MILTO-K01</t>
  </si>
  <si>
    <t>224870-EPP-1-2014-1-UK-EPPKA3-ECHE</t>
  </si>
  <si>
    <t>999923337</t>
  </si>
  <si>
    <t>THE OPEN UNIVERSITY</t>
  </si>
  <si>
    <t>Walton Hall</t>
  </si>
  <si>
    <t>MK7 6AA</t>
  </si>
  <si>
    <t>MILTON KEYNES</t>
  </si>
  <si>
    <t>UK NEWCAST01</t>
  </si>
  <si>
    <t>28767-EPP-1-2014-1-UK-EPPKA3-ECHE</t>
  </si>
  <si>
    <t>999985417</t>
  </si>
  <si>
    <t>UNIVERSITY OF NEWCASTLE UPON TYNE</t>
  </si>
  <si>
    <t>KING'S GATE, NEWCASTLE UPON TYNE</t>
  </si>
  <si>
    <t>NE1 7RU</t>
  </si>
  <si>
    <t>NEWCASTLE UPON TYNE</t>
  </si>
  <si>
    <t>28849-EPP-1-2014-1-UK-EPPKA3-ECHE</t>
  </si>
  <si>
    <t>999859705</t>
  </si>
  <si>
    <t>UNIVERSITY OF NORTHUMBRIA AT NEWCASTLE</t>
  </si>
  <si>
    <t>ELLISON PLACE</t>
  </si>
  <si>
    <t>UK NEWCAST04</t>
  </si>
  <si>
    <t>265978-EPP-1-2014-1-UK-EPPKA3-ECHE</t>
  </si>
  <si>
    <t>963932166</t>
  </si>
  <si>
    <t xml:space="preserve">GATESHEAD COLLEGE </t>
  </si>
  <si>
    <t>QUARRYFIELD ROAD</t>
  </si>
  <si>
    <t>NE83BE</t>
  </si>
  <si>
    <t>GATESHEAD</t>
  </si>
  <si>
    <t>UK NEWP-BE01</t>
  </si>
  <si>
    <t>28707-EPP-1-2014-1-UK-EPPKA3-ECHE</t>
  </si>
  <si>
    <t>996754541</t>
  </si>
  <si>
    <t xml:space="preserve">HARPER ADAMS UNIVERSITY  </t>
  </si>
  <si>
    <t xml:space="preserve">Harper Adams University  </t>
  </si>
  <si>
    <t>TF10 8NB</t>
  </si>
  <si>
    <t>NEWPORT</t>
  </si>
  <si>
    <t>UK NORTHAM01</t>
  </si>
  <si>
    <t>246771-EPP-1-2014-1-UK-EPPKA3-ECHE</t>
  </si>
  <si>
    <t>968004323</t>
  </si>
  <si>
    <t>THE UNIVERSITY OF NORTHAMPTON HIGHER EDUCATION CORPORATION</t>
  </si>
  <si>
    <t>PARK CAMPUS, BOUGHTON GREEN ROAD</t>
  </si>
  <si>
    <t>NN2 7AL</t>
  </si>
  <si>
    <t>NORTHAMPTON</t>
  </si>
  <si>
    <t>UK NORWICH01</t>
  </si>
  <si>
    <t>28741-EPP-1-2014-1-UK-EPPKA3-ECHE</t>
  </si>
  <si>
    <t>999985611</t>
  </si>
  <si>
    <t>UNIVERSITY OF EAST ANGLIA</t>
  </si>
  <si>
    <t>University of East Anglia</t>
  </si>
  <si>
    <t>NR4 7TJ</t>
  </si>
  <si>
    <t>NORWICH, NORFOLK</t>
  </si>
  <si>
    <t>UK NORWICH03</t>
  </si>
  <si>
    <t>27909-EPP-1-2014-1-UK-EPPKA3-ECHE</t>
  </si>
  <si>
    <t>928225593</t>
  </si>
  <si>
    <t>NORWICH UNIVERSITY OF THE ARTS</t>
  </si>
  <si>
    <t>Francis House, 3-7 Redwell Street</t>
  </si>
  <si>
    <t>NR2 4SN</t>
  </si>
  <si>
    <t>NORWICH</t>
  </si>
  <si>
    <t>UK NOTTING01</t>
  </si>
  <si>
    <t>28633-EPP-1-2014-1-UK-EPPKA3-ECHE</t>
  </si>
  <si>
    <t>999976978</t>
  </si>
  <si>
    <t>THE UNIVERSITY OF NOTTINGHAM</t>
  </si>
  <si>
    <t>UNIVERSITY PARK</t>
  </si>
  <si>
    <t>NG7 2RD</t>
  </si>
  <si>
    <t>NOTTINGHAM</t>
  </si>
  <si>
    <t>28452-EPP-1-2014-1-UK-EPPKA3-ECHE</t>
  </si>
  <si>
    <t>999824494</t>
  </si>
  <si>
    <t>THE NOTTINGHAM TRENT UNIVERSITY</t>
  </si>
  <si>
    <t>BURTON STREET</t>
  </si>
  <si>
    <t>UK OBAN01</t>
  </si>
  <si>
    <t>228532-EPP-1-2014-1-UK-EPPKA3-ECHE</t>
  </si>
  <si>
    <t>999738843</t>
  </si>
  <si>
    <t>THE SCOTTISH ASSOCIATION FOR MARINESCIENCE LBG</t>
  </si>
  <si>
    <t>SCOTTISH MARINE INSTITUTE</t>
  </si>
  <si>
    <t>PA37 1QA</t>
  </si>
  <si>
    <t>DUNBEG OBAN</t>
  </si>
  <si>
    <t>UK OMAGH01</t>
  </si>
  <si>
    <t>253995-EPP-1-2014-1-UK-EPPKA3-ECHE</t>
  </si>
  <si>
    <t>957319870</t>
  </si>
  <si>
    <t>SOUTH WEST COLLEGE</t>
  </si>
  <si>
    <t>MOUNTJOY ROAD 2</t>
  </si>
  <si>
    <t>BT79 7AH</t>
  </si>
  <si>
    <t>OMAGH TYRONE</t>
  </si>
  <si>
    <t>UK ORMSKIR01</t>
  </si>
  <si>
    <t>253439-EPP-1-2014-1-UK-EPPKA3-ECHE</t>
  </si>
  <si>
    <t>951860613</t>
  </si>
  <si>
    <t>EDGE HILL UNIVERSITY</t>
  </si>
  <si>
    <t xml:space="preserve">ST HELENS ROAD </t>
  </si>
  <si>
    <t>L39 4QP</t>
  </si>
  <si>
    <t>ORMSKIRK</t>
  </si>
  <si>
    <t>UK OXFORD01</t>
  </si>
  <si>
    <t>28892-EPP-1-2014-1-UK-EPPKA3-ECHE</t>
  </si>
  <si>
    <t>999984350</t>
  </si>
  <si>
    <t>THE CHANCELLOR, MASTERS AND SCHOLARS OF THE UNIVERSITY OF OXFORD</t>
  </si>
  <si>
    <t>UNIVERSITY OFFICES, WELLINGTON SQUARE</t>
  </si>
  <si>
    <t>OX1 2JD</t>
  </si>
  <si>
    <t>OXFORD</t>
  </si>
  <si>
    <t>UK OXFORD04</t>
  </si>
  <si>
    <t>28643-EPP-1-2014-1-UK-EPPKA3-ECHE</t>
  </si>
  <si>
    <t>999446873</t>
  </si>
  <si>
    <t>OXFORD BROOKES UNIVERSITY</t>
  </si>
  <si>
    <t>GIPSY LANE, HEADINGTON CAMPUS, HEADINGTON</t>
  </si>
  <si>
    <t>OX3 0BP</t>
  </si>
  <si>
    <t>28652-EPP-1-2014-1-UK-EPPKA3-ECHE</t>
  </si>
  <si>
    <t>999589657</t>
  </si>
  <si>
    <t>HIGH STREET</t>
  </si>
  <si>
    <t>UK PERTH02</t>
  </si>
  <si>
    <t>253425-EPP-1-2014-1-UK-EPPKA3-ECHE</t>
  </si>
  <si>
    <t>949569473</t>
  </si>
  <si>
    <t>PERTH COLLEGE UHI</t>
  </si>
  <si>
    <t>CRIEFF ROAD</t>
  </si>
  <si>
    <t xml:space="preserve">PH1 2NX </t>
  </si>
  <si>
    <t>PERTH</t>
  </si>
  <si>
    <t>UK PLYMOUT01</t>
  </si>
  <si>
    <t>28926-EPP-1-2014-1-UK-EPPKA3-ECHE</t>
  </si>
  <si>
    <t>999854661</t>
  </si>
  <si>
    <t>UNIVERSITY OF PLYMOUTH</t>
  </si>
  <si>
    <t>DRAKE CIRCUS</t>
  </si>
  <si>
    <t>PL4 8AA</t>
  </si>
  <si>
    <t>UK PLYMOUT03</t>
  </si>
  <si>
    <t>269595-EPP-1-2015-1-UK-EPPKA3-ECHE</t>
  </si>
  <si>
    <t>925453139</t>
  </si>
  <si>
    <t>UNIVERSITY OF ST MARK &amp; ST JOHN</t>
  </si>
  <si>
    <t>DERRIFORD ROAD</t>
  </si>
  <si>
    <t>PL6 8BH</t>
  </si>
  <si>
    <t>UK PLYMOUT05</t>
  </si>
  <si>
    <t>252774-EPP-1-2014-1-UK-EPPKA3-ECHE</t>
  </si>
  <si>
    <t>949484889</t>
  </si>
  <si>
    <t>PLYMOUTH COLLEGE OF ART</t>
  </si>
  <si>
    <t>TAVISTOCK PLACE</t>
  </si>
  <si>
    <t>PL4 8AT</t>
  </si>
  <si>
    <t>UK PLYMOUT06</t>
  </si>
  <si>
    <t>269818-EPP-1-2015-1-UK-EPPKA3-ECHE</t>
  </si>
  <si>
    <t>949569376</t>
  </si>
  <si>
    <t>CITY COLLEGE PLYMOUTH</t>
  </si>
  <si>
    <t>KINGS ROAD, DEVONPORT</t>
  </si>
  <si>
    <t>PL1 5QG</t>
  </si>
  <si>
    <t>UK PONTYPR02</t>
  </si>
  <si>
    <t>266755-EPP-1-2014-1-UK-EPPKA3-ECHE</t>
  </si>
  <si>
    <t>998211966</t>
  </si>
  <si>
    <t>UNIVERSITY OF SOUTH WALES PRIFYSGOLDE CYMRU</t>
  </si>
  <si>
    <t>LLANTWIT ROAD TREFOREST</t>
  </si>
  <si>
    <t>CF37 1DL</t>
  </si>
  <si>
    <t>PONTYPRIDD</t>
  </si>
  <si>
    <t>UK POOLE01</t>
  </si>
  <si>
    <t>28571-EPP-1-2014-1-UK-EPPKA3-ECHE</t>
  </si>
  <si>
    <t>999862906</t>
  </si>
  <si>
    <t>BOURNEMOUTH UNIVERSITY</t>
  </si>
  <si>
    <t>Room DL113, Talbot Campus, Fern Barrow</t>
  </si>
  <si>
    <t>BH12 5BB</t>
  </si>
  <si>
    <t>POOLE</t>
  </si>
  <si>
    <t>UK POOLE02</t>
  </si>
  <si>
    <t>28005-EPP-1-2014-1-UK-EPPKA3-ECHE</t>
  </si>
  <si>
    <t>948469396</t>
  </si>
  <si>
    <t>ARTS UNIVERSITY BOURNEMOUTH HIGHER EDUCATION CORPORATION</t>
  </si>
  <si>
    <t>WALLISDOWN</t>
  </si>
  <si>
    <t>BH12 5HH</t>
  </si>
  <si>
    <t xml:space="preserve">POOLE </t>
  </si>
  <si>
    <t>UK PORTADO01</t>
  </si>
  <si>
    <t>237677-EPP-1-2014-1-UK-EPPKA3-ECHE</t>
  </si>
  <si>
    <t>949479942</t>
  </si>
  <si>
    <t>SOUTHERN REGIONAL COLLEGE</t>
  </si>
  <si>
    <t>PATRICK STREET</t>
  </si>
  <si>
    <t>BT35 8DN</t>
  </si>
  <si>
    <t>NEWRY</t>
  </si>
  <si>
    <t>UK PORTSMO01</t>
  </si>
  <si>
    <t>28782-EPP-1-2014-1-UK-EPPKA3-ECHE</t>
  </si>
  <si>
    <t>999847871</t>
  </si>
  <si>
    <t>UNIVERSITY OF PORTSMOUTH HIGHER EDUCATION CORPORATION</t>
  </si>
  <si>
    <t>UNIVERSITY HOUSE, WINSTON CHURCHILL AVENUE</t>
  </si>
  <si>
    <t>PO1 2UP</t>
  </si>
  <si>
    <t>PORTSMOUTH</t>
  </si>
  <si>
    <t>UK PRESTON01</t>
  </si>
  <si>
    <t>28165-EPP-1-2014-1-UK-EPPKA3-ECHE</t>
  </si>
  <si>
    <t>999883858</t>
  </si>
  <si>
    <t>UNIVERSITY OF CENTRAL LANCASHIRE</t>
  </si>
  <si>
    <t>STUDENT UNION 13</t>
  </si>
  <si>
    <t>PR1 2HE</t>
  </si>
  <si>
    <t>PRESTON, LANCASHIRE</t>
  </si>
  <si>
    <t>UK RADSTOC01</t>
  </si>
  <si>
    <t>235457-EPP-1-2014-1-UK-EPPKA3-ECHE</t>
  </si>
  <si>
    <t>948387625</t>
  </si>
  <si>
    <t>NORTON RADSTOCK COLLEGE</t>
  </si>
  <si>
    <t>SOUTH HILL PARK</t>
  </si>
  <si>
    <t>BA3 3RW</t>
  </si>
  <si>
    <t>RADSTOCK</t>
  </si>
  <si>
    <t>UK READING01</t>
  </si>
  <si>
    <t>30250-EPP-1-2014-1-UK-EPPKA3-ECHE</t>
  </si>
  <si>
    <t>999984156</t>
  </si>
  <si>
    <t>THE UNIVERSITY OF READING</t>
  </si>
  <si>
    <t>WHITEKNIGHTS CAMPUS WHITEKNIGHTS HOUSE 217</t>
  </si>
  <si>
    <t>RG6 6AH</t>
  </si>
  <si>
    <t>READING</t>
  </si>
  <si>
    <t>UK SALFORD01</t>
  </si>
  <si>
    <t>28513-EPP-1-2014-1-UK-EPPKA3-ECHE</t>
  </si>
  <si>
    <t>999829441</t>
  </si>
  <si>
    <t>THE UNIVERSITY OF SALFORD</t>
  </si>
  <si>
    <t>FARADAY HOUSE, UNIVERSITY OF SALFORD</t>
  </si>
  <si>
    <t>M5 4WT</t>
  </si>
  <si>
    <t>SALFORD</t>
  </si>
  <si>
    <t>UK SALFORD03</t>
  </si>
  <si>
    <t>270330-EPP-1-2015-1-UK-EPPKA3-ECHE</t>
  </si>
  <si>
    <t>946053902</t>
  </si>
  <si>
    <t>SALFORD CITY COLLEGE</t>
  </si>
  <si>
    <t>Frontier House</t>
  </si>
  <si>
    <t>M50 3SR</t>
  </si>
  <si>
    <t>Salford</t>
  </si>
  <si>
    <t>UK SHEFFIE01</t>
  </si>
  <si>
    <t>28686-EPP-1-2014-1-UK-EPPKA3-ECHE</t>
  </si>
  <si>
    <t>999976881</t>
  </si>
  <si>
    <t>THE UNIVERSITY OF SHEFFIELD</t>
  </si>
  <si>
    <t>WESTERN BANK</t>
  </si>
  <si>
    <t>S10 2TN</t>
  </si>
  <si>
    <t>SHEFFIELD</t>
  </si>
  <si>
    <t>28071-EPP-1-2014-1-UK-EPPKA3-ECHE</t>
  </si>
  <si>
    <t>999842148</t>
  </si>
  <si>
    <t>CITY CAMPUS, HOWARD STREET</t>
  </si>
  <si>
    <t>UK SIDCUP01</t>
  </si>
  <si>
    <t>66864-EPP-1-2014-1-UK-EPPKA3-ECHE</t>
  </si>
  <si>
    <t>949554341</t>
  </si>
  <si>
    <t>ROSE BRUFORD COLLEGE OF THEATRE AND PERFORMANCE</t>
  </si>
  <si>
    <t>LAMORBEY PARK, BURNT OAK LANE</t>
  </si>
  <si>
    <t>DA15 9DF</t>
  </si>
  <si>
    <t>SIDCUP</t>
  </si>
  <si>
    <t>UK SOUTHAM01</t>
  </si>
  <si>
    <t>210380-EPP-1-2014-1-UK-EPPKA3-ECHE</t>
  </si>
  <si>
    <t>999975329</t>
  </si>
  <si>
    <t>UNIVERSITY OF SOUTHAMPTON</t>
  </si>
  <si>
    <t>Highfield</t>
  </si>
  <si>
    <t>SO17 1BJ</t>
  </si>
  <si>
    <t>SOUTHAMPTON</t>
  </si>
  <si>
    <t>UK SOUTHAM04</t>
  </si>
  <si>
    <t>28205-EPP-1-2014-1-UK-EPPKA3-ECHE</t>
  </si>
  <si>
    <t>996622621</t>
  </si>
  <si>
    <t>SOUTHAMPTON SOLENT UNIVERSITY</t>
  </si>
  <si>
    <t>EAST PARK TERRACE</t>
  </si>
  <si>
    <t>SO14 0YN</t>
  </si>
  <si>
    <t>UK STAFFOR02</t>
  </si>
  <si>
    <t>28506-EPP-1-2014-1-UK-EPPKA3-ECHE</t>
  </si>
  <si>
    <t>999849714</t>
  </si>
  <si>
    <t>STAFFORDSHIRE UNIVERSITY</t>
  </si>
  <si>
    <t>Leek Rd.</t>
  </si>
  <si>
    <t>ST4 2DF</t>
  </si>
  <si>
    <t>STOKE ON TRENT</t>
  </si>
  <si>
    <t>UK ST-ANDR01</t>
  </si>
  <si>
    <t>28004-EPP-1-2014-1-UK-EPPKA3-ECHE</t>
  </si>
  <si>
    <t>999984253</t>
  </si>
  <si>
    <t>THE UNIVERSITY COURT OF THE UNIVERSITY OF ST ANDREWS</t>
  </si>
  <si>
    <t>NORTH STREET 66 COLLEGE GATE</t>
  </si>
  <si>
    <t>KY16 9AJ</t>
  </si>
  <si>
    <t>ST ANDREWS</t>
  </si>
  <si>
    <t>UK STIRLIN01</t>
  </si>
  <si>
    <t>28282-EPP-1-2014-1-UK-EPPKA3-ECHE</t>
  </si>
  <si>
    <t>999876389</t>
  </si>
  <si>
    <t>THE UNIVERSITY OF STIRLING</t>
  </si>
  <si>
    <t>UNIVERSITY OF STIRLING, AIRTHREY ROAD</t>
  </si>
  <si>
    <t>FK94LA</t>
  </si>
  <si>
    <t>STIRLING</t>
  </si>
  <si>
    <t>UK SUNDERL01</t>
  </si>
  <si>
    <t>28443-EPP-1-2014-1-UK-EPPKA3-ECHE</t>
  </si>
  <si>
    <t>998681834</t>
  </si>
  <si>
    <t>UNIVERSITY OF SUNDERLAND</t>
  </si>
  <si>
    <t>EDINBURGH BUILDING, CHESTER ROAD</t>
  </si>
  <si>
    <t>SR1 3SD</t>
  </si>
  <si>
    <t>SUNDERLAND</t>
  </si>
  <si>
    <t>UK SWANSEA01</t>
  </si>
  <si>
    <t>28661-EPP-1-2014-1-UK-EPPKA3-ECHE</t>
  </si>
  <si>
    <t>999862033</t>
  </si>
  <si>
    <t>SWANSEA UNIVERSITY</t>
  </si>
  <si>
    <t xml:space="preserve">Singleton Park </t>
  </si>
  <si>
    <t>SA2 8PP</t>
  </si>
  <si>
    <t>SWANSEA</t>
  </si>
  <si>
    <t>UK SWANSEA02</t>
  </si>
  <si>
    <t>28103-EPP-1-2014-1-UK-EPPKA3-ECHE</t>
  </si>
  <si>
    <t>956602458</t>
  </si>
  <si>
    <t>SWANSEA METROPOLITAN UNIVERSITY</t>
  </si>
  <si>
    <t>Mount Pleasant</t>
  </si>
  <si>
    <t>SA1 6ED</t>
  </si>
  <si>
    <t>UK THURSO01</t>
  </si>
  <si>
    <t>249017-EPP-1-2014-1-UK-EPPKA3-ECHE</t>
  </si>
  <si>
    <t>991827717</t>
  </si>
  <si>
    <t>NORTH HIGHLAND COLLEGE</t>
  </si>
  <si>
    <t>ORMLIE ROAD</t>
  </si>
  <si>
    <t>KW14 7EE</t>
  </si>
  <si>
    <t>THURSO</t>
  </si>
  <si>
    <t>UK TWICKEN02</t>
  </si>
  <si>
    <t>99978-EPP-1-2014-1-UK-EPPKA3-ECHE</t>
  </si>
  <si>
    <t>998579984</t>
  </si>
  <si>
    <t>ST MARY'S UNIVERSITY TWICKENHAM</t>
  </si>
  <si>
    <t>WALDEGRAVE ROAD</t>
  </si>
  <si>
    <t>TW1 4SX</t>
  </si>
  <si>
    <t>TWICKENHAM</t>
  </si>
  <si>
    <t>UK UXBRIDG01</t>
  </si>
  <si>
    <t>28177-EPP-1-2014-1-UK-EPPKA3-ECHE</t>
  </si>
  <si>
    <t>999749610</t>
  </si>
  <si>
    <t>BRUNEL UNIVERSITY LONDON</t>
  </si>
  <si>
    <t>KINGSTON LANE</t>
  </si>
  <si>
    <t>UB8 3PH</t>
  </si>
  <si>
    <t>UXBRIDGE</t>
  </si>
  <si>
    <t>UK WINCHES01</t>
  </si>
  <si>
    <t>232175-EPP-1-2014-1-UK-EPPKA3-ECHE</t>
  </si>
  <si>
    <t>973294412</t>
  </si>
  <si>
    <t>UNIVERSITY OF WINCHESTER</t>
  </si>
  <si>
    <t xml:space="preserve">The University of Winchester, Sparkford Road, </t>
  </si>
  <si>
    <t>SO22 4NR</t>
  </si>
  <si>
    <t>WINCHESTER</t>
  </si>
  <si>
    <t>UK WOLVERH01</t>
  </si>
  <si>
    <t>28527-EPP-1-2014-1-UK-EPPKA3-ECHE</t>
  </si>
  <si>
    <t>999852527</t>
  </si>
  <si>
    <t>UNIVERSITY OF WOLVERHAMPTON</t>
  </si>
  <si>
    <t>WULFRUNA STREET</t>
  </si>
  <si>
    <t>WV1 1SB</t>
  </si>
  <si>
    <t>WOLVERHAMPTON</t>
  </si>
  <si>
    <t>UK WORCEST01</t>
  </si>
  <si>
    <t>28691-EPP-1-2014-1-UK-EPPKA3-ECHE</t>
  </si>
  <si>
    <t>998694444</t>
  </si>
  <si>
    <t>UNIVERSITY OF WORCESTER</t>
  </si>
  <si>
    <t>Henwick Grove</t>
  </si>
  <si>
    <t>WR2 6AJ</t>
  </si>
  <si>
    <t>WORCESTER</t>
  </si>
  <si>
    <t>UK YORK01</t>
  </si>
  <si>
    <t>27730-EPP-1-2014-1-UK-EPPKA3-ECHE</t>
  </si>
  <si>
    <t>999978336</t>
  </si>
  <si>
    <t>UNIVERSITY OF YORK</t>
  </si>
  <si>
    <t>Heslington Hall</t>
  </si>
  <si>
    <t>YO10 5DD</t>
  </si>
  <si>
    <t>YORK</t>
  </si>
  <si>
    <t>UK YORK03</t>
  </si>
  <si>
    <t>28347-EPP-1-2014-1-UK-EPPKA3-ECHE</t>
  </si>
  <si>
    <t>996613988</t>
  </si>
  <si>
    <t>YORK ST JOHN UNIVERSITY</t>
  </si>
  <si>
    <t>Lord Mayor's Walk</t>
  </si>
  <si>
    <t>YO31 7EX</t>
  </si>
  <si>
    <t>Engineering, manufacturing and construction, inter-disciplinary programmes</t>
  </si>
  <si>
    <t>Agriculture, not elsewhere classified</t>
  </si>
  <si>
    <t>Personal services, not elsewhere classified</t>
  </si>
  <si>
    <t>ISCED - code</t>
  </si>
  <si>
    <t>ISCED - area</t>
  </si>
  <si>
    <t>56 rue Rabelais - BP 30748</t>
  </si>
  <si>
    <t>FR B1 / EN B3</t>
  </si>
  <si>
    <t>FR B2 / EN B3</t>
  </si>
  <si>
    <t>TELECOM Ecole de Management</t>
  </si>
  <si>
    <t>christian@lbhi.is</t>
  </si>
  <si>
    <t>conchicd@ugr.es</t>
  </si>
  <si>
    <t>310</t>
  </si>
  <si>
    <t>https://welcome.medunigraz.at/en/</t>
  </si>
  <si>
    <t>https://www.i-med.ac.at/studium/</t>
  </si>
  <si>
    <t>https://www.technikum-wien.at/international/</t>
  </si>
  <si>
    <t>https://www.uhasselt.be/en</t>
  </si>
  <si>
    <t>https://www.btu.bg/index.php/en/</t>
  </si>
  <si>
    <t>https://mu-plovdiv.bg/en/erasmus/general-information/</t>
  </si>
  <si>
    <t>https://ltu.bg/en/international-activity</t>
  </si>
  <si>
    <t>http://www.bas.bg/en/portfolio/erasmus/</t>
  </si>
  <si>
    <t>http://www.unil.ch/international/en/home/menuinst/etudiants-internationaux.html</t>
  </si>
  <si>
    <t>https://www.unic.ac.cy/international-students/</t>
  </si>
  <si>
    <t>https://euc.ac.cy/en/academics/erasmus/</t>
  </si>
  <si>
    <t>http://w18.fme.vutbr.cz/en/zo/?u</t>
  </si>
  <si>
    <t>http://www.feec.vutbr.cz/vztahy/index.php.en</t>
  </si>
  <si>
    <t>https://web2014.fce.vutbr.cz/en_2014/zahranici/obecne.asp</t>
  </si>
  <si>
    <t>http://www.iro.mendelu.cz/</t>
  </si>
  <si>
    <t>https://www19.uhk.cz/en-GB/UHK-international-students/Erasmus</t>
  </si>
  <si>
    <t>https://www.tul.cz/en/erasmus</t>
  </si>
  <si>
    <t>https://en.savs.cz/</t>
  </si>
  <si>
    <t>https://en.savs.cz</t>
  </si>
  <si>
    <t>https://www.upol.cz/en/students/exchange-students/</t>
  </si>
  <si>
    <t>https://mvso.cz/en/studies/erasmus-and-other-international-activities/</t>
  </si>
  <si>
    <t>https://www.vsb.cz/en/study/exchange-students/</t>
  </si>
  <si>
    <t>https://prf.osu.eu/exchange-students/</t>
  </si>
  <si>
    <t>https://fu.osu.eu/erasmus-plus/</t>
  </si>
  <si>
    <t>https://lf.osu.eu/erasmus-plus/</t>
  </si>
  <si>
    <t>https://www.upce.cz/en/study/exchange-programmes.html</t>
  </si>
  <si>
    <t>http://international.zcu.cz/en/erasmus/index.html</t>
  </si>
  <si>
    <t>https://study.vscht.cz/erasmusplus</t>
  </si>
  <si>
    <t>https://www.czu.cz/en/r-9190-international-relations</t>
  </si>
  <si>
    <t>https://cuni.cz/UKEN-3.html</t>
  </si>
  <si>
    <t>http://erasmus.ff.cuni.cz/</t>
  </si>
  <si>
    <t>https://pedf.cuni.cz/PEDFEN-7.html</t>
  </si>
  <si>
    <t>https://www.cvut.cz/en/international-cooperation</t>
  </si>
  <si>
    <t>https://www.ambis.cz/incoming-students</t>
  </si>
  <si>
    <t>https://www.utb.cz/en/university/international/</t>
  </si>
  <si>
    <t>https://www.international-office.uni-bayreuth.de/de/come-to-bayreuth/index.html</t>
  </si>
  <si>
    <t>https://www.hwr-berlin.de/en/study/international-study/exchange-students-at-hwr-berlin/</t>
  </si>
  <si>
    <t>https://www.tu-braunschweig.de/international/incomings/exchange</t>
  </si>
  <si>
    <t>https://www.uni-bremen.de/en/studies/starting-your-studies/offers-for-international-students/newcomer-service-for-exchange-students/</t>
  </si>
  <si>
    <t>https://www.b-tu.de/en/international</t>
  </si>
  <si>
    <t>https://www.b-tu.de/en/international/</t>
  </si>
  <si>
    <t>https://tu-dresden.de/studium/vor-dem-studium/internationales/austauschprogramme</t>
  </si>
  <si>
    <t>https://www.uni-duesseldorf.de/home/en/international.html</t>
  </si>
  <si>
    <t>https://www.fh-erfurt.de/fhe/en/international/studying-at-university-of-applied-sciences-erfurt/</t>
  </si>
  <si>
    <t>https://www.fau.eu/study/from-abroad/exchange-programme-placement/semester-abroad-at-fau/</t>
  </si>
  <si>
    <t>https://www.fom.de/english-site/international.html</t>
  </si>
  <si>
    <t>https://www.thm.de/site/en/</t>
  </si>
  <si>
    <t>https://www.uni-hamburg.de/internationales/studieren-an-der-uhh.html</t>
  </si>
  <si>
    <t>https://www.uni-hannover.de/de/universitaet/internationales/wege-nach-hannover/</t>
  </si>
  <si>
    <t>https://www.hs-kl.de/en/international/</t>
  </si>
  <si>
    <t>https://www.uni-kassel.de/uni/en/</t>
  </si>
  <si>
    <t>https://www.portal.uni-koeln.de/studyincologne.html?&amp;L=1</t>
  </si>
  <si>
    <t>https://www.th-koeln.de/en/international_office/incomings_21389.php</t>
  </si>
  <si>
    <t>https://www.uni-konstanz.de/en/study/international/</t>
  </si>
  <si>
    <t>https://web.hs-niederrhein.de/international-office/information-for-foreign-students/</t>
  </si>
  <si>
    <t>https://www.uni-leipzig.de/en/international/</t>
  </si>
  <si>
    <t>https://www.hwg-lu.de/en/international/exchange-students-from-partner-institutions.html</t>
  </si>
  <si>
    <t>https://www.uni-marburg.de/en/international</t>
  </si>
  <si>
    <t>https://www.hm.edu/en/your_stay_at_muas/students/index.en.html</t>
  </si>
  <si>
    <t>https://www.pa.polizei-nds.de/kooperationen/international/erasmus/hintergrundinformationen-zum-programm-erasmus-113108.html</t>
  </si>
  <si>
    <t>https://www.hs-nordhausen.de/en/international/come-in/</t>
  </si>
  <si>
    <t>https://www.uni-paderborn.de/en/studium/international-office/austauschstudierende-incoming/</t>
  </si>
  <si>
    <t>https://www.uni-passau.de/en/international/coming-to-passau/</t>
  </si>
  <si>
    <t>https://www.uni-regensburg.de/ur-international/exchange-students/index.html</t>
  </si>
  <si>
    <t>https://www.reutlingen-university.de/en/international/destination-reutlingen/exchange-students/</t>
  </si>
  <si>
    <t>https://www.uni-rostock.de/en/international-affairs/incoming/gueststudies-erasmus/</t>
  </si>
  <si>
    <t>https://www.uni-saarland.de/en/international/in.html</t>
  </si>
  <si>
    <t>https://www.student.uni-stuttgart.de/en/international/</t>
  </si>
  <si>
    <t>https://www.uni-trier.de/index.php?id=30849</t>
  </si>
  <si>
    <t>https://uni-tuebingen.de/en/international/</t>
  </si>
  <si>
    <t>https://www.uni-ulm.de/en/io/</t>
  </si>
  <si>
    <t>https://www.uni-weimar.de/en/university/international/to-weimar/</t>
  </si>
  <si>
    <t>https://www.hs-rm.de/en/international/from-abroad#erasmus-exchange-13296</t>
  </si>
  <si>
    <t>https://www.hs-geisenheim.de/en/studies/international/your-route-to-geisenheim/exchange-students/</t>
  </si>
  <si>
    <t>https://www.en.aau.dk/education/guest-exchange</t>
  </si>
  <si>
    <t>https://musikkons.dk/en/programmes/internationalstudents/</t>
  </si>
  <si>
    <t>https://www.easv.dk/en/about-us/erasmus-exchange-students/</t>
  </si>
  <si>
    <t>https://studies.ku.dk/</t>
  </si>
  <si>
    <t>https://www.sdu.dk/en/uddannelse/exchange_programmes</t>
  </si>
  <si>
    <t>https://en.via.dk/programmes?p=65C6E8DDFA9F407C96ACAD705E7E905A#filter-module</t>
  </si>
  <si>
    <t>https://www.uah.es/en/internacional/movilidad-entrante-incoming-mobility/</t>
  </si>
  <si>
    <t>https://www.uab.cat/web/mobility-international-exchange/mobility-international-exchange-programmes/erasmus-studies-incoming-1345671989604.html</t>
  </si>
  <si>
    <t>https://www.euss.cat/en/bachelors-masters-degrees/mobility</t>
  </si>
  <si>
    <t>https://telecos.upc.edu/en/international/foreign-students</t>
  </si>
  <si>
    <t>https://etseib.upc.edu/en/mobility-students/do-you-want-to-come</t>
  </si>
  <si>
    <t>https://www.upc.edu/sri/en/students/students-mobility-office/incomings</t>
  </si>
  <si>
    <t>https://eseiaat.upc.edu/ca/international-office/incomings</t>
  </si>
  <si>
    <t>https://www.ehu.eus/en/web/nazioarteko-harremanak/en-international-relations</t>
  </si>
  <si>
    <t>https://www.ubu.es/english-version</t>
  </si>
  <si>
    <t>https://internacional.uca.es/?lang=en</t>
  </si>
  <si>
    <t>https://www.uji.es/perfils/internacional/descobreuji/#</t>
  </si>
  <si>
    <t>https://www.uclm.es/en/Misiones/Internacional/Movilidad</t>
  </si>
  <si>
    <t>https://www.ugr.es/en/study/mobility-exchange-students</t>
  </si>
  <si>
    <t>http://uhu.es/english/</t>
  </si>
  <si>
    <t>https://www.udc.es/en/ori/</t>
  </si>
  <si>
    <t>https://internacional.ulpgc.es/en/presentacion-movilidad/</t>
  </si>
  <si>
    <t>http://www.studyinleon.es/</t>
  </si>
  <si>
    <t>http://www.udl.cat/ca/serveis/ori/eng/</t>
  </si>
  <si>
    <t>https://www.ucm.es/english/incoming-mobility</t>
  </si>
  <si>
    <t>http://www.upm.es/internacional/Students</t>
  </si>
  <si>
    <t>https://www.uc3m.es/studies/international-students/bachelors-degrees&amp;rendermode=preview</t>
  </si>
  <si>
    <t>https://www.urjc.es/internacional/inicio</t>
  </si>
  <si>
    <t>https://www.ucjc.edu/en/incoming-students/</t>
  </si>
  <si>
    <t>https://www.uma.es/welcome-uma/</t>
  </si>
  <si>
    <t>http://www.tecnocampus.cat/en/university-studies/international-students/academics</t>
  </si>
  <si>
    <t>https://www.um.es/en_US/web/iwp/perfiles/estudiantes</t>
  </si>
  <si>
    <t>http://estudiaencartagena.upct.es/international/english/start/</t>
  </si>
  <si>
    <t>http://www.usc.es/es/perfis/internacional/mobilidade/estudantes_incoming.html</t>
  </si>
  <si>
    <t>http://www.urv.cat/international/movilidad/en_exchange_students.html</t>
  </si>
  <si>
    <t>https://www.ull.es/portal/erasmus/</t>
  </si>
  <si>
    <t>https://www.uv.es/uvweb/college/en/international-relations/international-relations/official-announcements-1285935975996.html</t>
  </si>
  <si>
    <t>http://www.upv.es/entidades/OPII/infoweb/pi/info/818854normali.html</t>
  </si>
  <si>
    <t>https://www.uvigo.gal/en/study/mobility/international-incoming-students</t>
  </si>
  <si>
    <t>https://internacional.unizar.es/</t>
  </si>
  <si>
    <t>https://www.taltech.ee/studying/exchange-studies/</t>
  </si>
  <si>
    <t>https://www.sisekaitse.ee/en/how-to-apply</t>
  </si>
  <si>
    <t>https://www.ttk.ee/en/intern-coop-exchange</t>
  </si>
  <si>
    <t>https://www.emu.ee/en/admissions/exchange-studies/</t>
  </si>
  <si>
    <t>http://www.univ-angers.fr/en/you-are/exchange-student.html</t>
  </si>
  <si>
    <t>http://www.groupe-esa.com/en/etudiants-internationaux-profil/</t>
  </si>
  <si>
    <t>http://www.univ-artois.fr/artois-university</t>
  </si>
  <si>
    <t>https://esci-paris.eu/venir-step-step/</t>
  </si>
  <si>
    <t>https://www.u-bordeaux.com/Education/Study-offer/International-programs</t>
  </si>
  <si>
    <t>https://ece.inseec.com/en/apply-online/</t>
  </si>
  <si>
    <t>https://www.u-bordeaux.com/You-are/Exchange-student</t>
  </si>
  <si>
    <t>https://www.univ-brest.fr/GB/menu/Enroll+in+UBO/Exchange-students</t>
  </si>
  <si>
    <t>http://iutdijon.u-bourgogne.fr/www/international/study-at-the-iut.html</t>
  </si>
  <si>
    <t>https://www.em-normandie.com/en/exchange-programmes-international-students</t>
  </si>
  <si>
    <t>https://www.univ-lille.fr/home/international-student/coming-here-on-an-exchange-programme/</t>
  </si>
  <si>
    <t>https://www.univ-catholille.fr/en/erasmus-exchange-programs</t>
  </si>
  <si>
    <t>https://www.univ-lyon1.fr/education/</t>
  </si>
  <si>
    <t>https://www.insa-lyon.fr/en/international-student-1</t>
  </si>
  <si>
    <t>https://international.centrale-marseille.fr/en/exchange-programs-2</t>
  </si>
  <si>
    <t>https://dri.univ-amu.fr/en/studying-at-aix-marseille-university</t>
  </si>
  <si>
    <t>https://www.umontpellier.fr/university-of-montpellier/studies/how-to-enroll-at-um</t>
  </si>
  <si>
    <t>http://www.uha.fr/linternational/mobilites/venir-etudier-a-luha/en-programme-dechange/</t>
  </si>
  <si>
    <t>http://welcome.univ-lorraine.fr/en/studies</t>
  </si>
  <si>
    <t>https://www.ec-nantes.fr/study-at-centrale-nantes/</t>
  </si>
  <si>
    <t>http://www.univ-orleans.fr/en/univ/courses/courses-catalogue</t>
  </si>
  <si>
    <t>https://www.esce.fr/ecole-commerce/international-esce/etudiants-internationaux/</t>
  </si>
  <si>
    <t>https://ri.univ-pau.fr/en/home.html</t>
  </si>
  <si>
    <t>https://www.univ-reims.eu/study-at-urca/courses/research-by-degree/courses-by-degree,23046,38379.html</t>
  </si>
  <si>
    <t>http://en.ensait.fr/Espace-etudiants</t>
  </si>
  <si>
    <t>http://www.epf.fr/en/courses-taught-english</t>
  </si>
  <si>
    <t>http://www.enit.fr/en/for-international-students.html</t>
  </si>
  <si>
    <t>https://www.univ-tlse2.fr/home/navigation/welcome-to-ut2j-/registration-on-exchange-program-518742.kjsp?RH=UTM-EN</t>
  </si>
  <si>
    <t>https://international.univ-tours.fr/profils-en/exchange-students/</t>
  </si>
  <si>
    <t>http://erasmus.ntua.gr/en</t>
  </si>
  <si>
    <t>http://www.european.aua.gr/?page_id=775</t>
  </si>
  <si>
    <t>https://www.aueb.gr/en</t>
  </si>
  <si>
    <t>http://www.teipel.gr/en/</t>
  </si>
  <si>
    <t>https://piro.uoi.gr/erasmus/121/incoming-erasmus-students</t>
  </si>
  <si>
    <t>https://erasmus.teiwm.gr/index.php?lang=en</t>
  </si>
  <si>
    <t>http://www.en.uoc.gr/</t>
  </si>
  <si>
    <t>http://acc.teiste.gr/</t>
  </si>
  <si>
    <t>http://www.upatras.gr/en/node/4637</t>
  </si>
  <si>
    <t>http://erasmus.teithe.gr/index.php/en/incoming-students</t>
  </si>
  <si>
    <t>https://vub.hr/international-cooperation/information-for-incoming-students/</t>
  </si>
  <si>
    <t>http://www.unidu.hr/odjeli.php?idizbornik=822</t>
  </si>
  <si>
    <t>http://www.unios.hr/en/cooperation/international-cooperation/erasmus/</t>
  </si>
  <si>
    <t>https://www.vusb.hr/s/erasmus+-incoming-students/685</t>
  </si>
  <si>
    <t>https://www.unipu.hr/en/visiting-students</t>
  </si>
  <si>
    <t>https://uniri.hr/en/about-university/international-relations-and-erasmus/incoming-erasmus-students/</t>
  </si>
  <si>
    <t>https://www.veleri.hr/?q=node/1251</t>
  </si>
  <si>
    <t>http://stara.vus.hr/index3.php/?page_id=7821&amp;lang=en</t>
  </si>
  <si>
    <t>http://www.unist.hr/en/international/students/incoming</t>
  </si>
  <si>
    <t>https://www.unin.hr/en/international-cooperation/mobility/students-incoming/</t>
  </si>
  <si>
    <t>https://vsmti.hr/en/international-students/</t>
  </si>
  <si>
    <t>http://www.unizd.hr/eng/international-relations/student-mobility</t>
  </si>
  <si>
    <t>http://www.unizg.hr/homepage/international-exchange/exchange-students/</t>
  </si>
  <si>
    <t>https://www.tvz.hr/international-and-national-cooperation/erasmus/incoming-mobility/students?lang=en</t>
  </si>
  <si>
    <t>https://www.vvg.hr/medjunarodna-suradnja/incoming/study-programmes-and-subjects?lang=en</t>
  </si>
  <si>
    <t>https://www.libertas.hr/en/foreign-students/</t>
  </si>
  <si>
    <t>https://kth.bme.hu/en/exchange/</t>
  </si>
  <si>
    <t>http://www.uni-corvinus.hu/index.php?id=44558</t>
  </si>
  <si>
    <t>https://english.kre.hu/index.php/information-for-international-students/erasmus/erasmus-incoming.html</t>
  </si>
  <si>
    <t>https://en.uni-bge.hu/erasmus</t>
  </si>
  <si>
    <t>https://uni-milton.hu/for-incoming-students/</t>
  </si>
  <si>
    <t>https://en.uni-nke.hu/incoming-students/introduction</t>
  </si>
  <si>
    <t>https://unideb.hu/en</t>
  </si>
  <si>
    <t>https://uni-eszterhazy.hu/en/ekf-college/international-students/erasmus-/c/erasmus-</t>
  </si>
  <si>
    <t>https://international.pte.hu/erasmus_incoming_students</t>
  </si>
  <si>
    <t>http://www.uniwest.hu/index.php/458/?&amp;L=4</t>
  </si>
  <si>
    <t>https://www.unikore.it/index.php/it/erasmus-incoming-students-and-teachers/students/documents</t>
  </si>
  <si>
    <t>http://www.unife.it/international</t>
  </si>
  <si>
    <t>https://unige.it/en/</t>
  </si>
  <si>
    <t>http://www.unipa.it/target/international-students/en/</t>
  </si>
  <si>
    <t>https://www.unipi.it/index.php/english</t>
  </si>
  <si>
    <t>https://web.unisa.it/en/international</t>
  </si>
  <si>
    <t>http://www2.units.it/internationalia/en/</t>
  </si>
  <si>
    <t>https://www.uniud.it/en/uniud-international?set_language=en</t>
  </si>
  <si>
    <t>https://en.viko.lt/international-relations/admission-procedure/</t>
  </si>
  <si>
    <t>http://ibi.edu.mk/en/?page_id=625</t>
  </si>
  <si>
    <t>https://unite.edu.mk/en/</t>
  </si>
  <si>
    <t>https://en.uit.no/startsida</t>
  </si>
  <si>
    <t>https://www.uva.nl/en/education/other-programmes/exchange/exchange.html</t>
  </si>
  <si>
    <t>https://en.ipca.pt/</t>
  </si>
  <si>
    <t>https://gri.ipcb.pt/</t>
  </si>
  <si>
    <t>http://www.iscac.pt/index.php?m=12_275&amp;lang=EN</t>
  </si>
  <si>
    <t>https://www.ualg.pt/en/content/international-mobility-office</t>
  </si>
  <si>
    <t>https://www.isg.pt/en/</t>
  </si>
  <si>
    <t>https://pb.edu.pl/iro/</t>
  </si>
  <si>
    <t>http://erasmus.us.edu.pl/exchange-students</t>
  </si>
  <si>
    <t>https://international.tu.kielce.pl/main/international-cooperation/erasmus/</t>
  </si>
  <si>
    <t>https://www.agh.edu.pl/en/university/</t>
  </si>
  <si>
    <t>http://erasmus.pk.edu.pl/incoming-students/</t>
  </si>
  <si>
    <t>https://bwm.up.krakow.pl/incoming/</t>
  </si>
  <si>
    <t>https://international.ka.edu.pl/erasmus/</t>
  </si>
  <si>
    <t>http://en.san.edu.pl/</t>
  </si>
  <si>
    <t>https://www.medyk.edu.pl/erasmus/erasmus-for-incoming-students</t>
  </si>
  <si>
    <t>https://www.umk.pl/en/erasmus/</t>
  </si>
  <si>
    <t>https://www.sggw.pl/en/international-cooperation_/educational-programs/erasmus-llp_</t>
  </si>
  <si>
    <t>http://www.wum.edu.pl/en/english</t>
  </si>
  <si>
    <t>https://international.uni.wroc.pl/en/incoming-exchange-students</t>
  </si>
  <si>
    <t>https://www.utcluj.ro/en/</t>
  </si>
  <si>
    <t>http://dri.univ-ovidius.ro/en/erasmus-plus-office</t>
  </si>
  <si>
    <t>http://www.en.ugal.ro/studies/erasmus</t>
  </si>
  <si>
    <t>http://www.upt.ro/international/index.php?id=&amp;lb=en</t>
  </si>
  <si>
    <t>https://lnu.se/en/education/exchange-studies/</t>
  </si>
  <si>
    <t>https://www.hamk.fi/exchange-studies/?lang=en</t>
  </si>
  <si>
    <t>http://www.fpv.umb.sk/en/</t>
  </si>
  <si>
    <t>http://www.tuke.sk/wps/portal/tuke/!ut/p/z1/04_Sj9CPykssy0xPLMnMz0vMAfIjo8zifRxNTYy8TAx8_S3MjAwcAzxD_FxMfAP8TA30w_Wj9KOASgxwAEcD_YLsbEUAjd-hig!!/dz/d5/L0lDUmlTUSEhL3dHa0FKRnNBLzROV3FpQSEhL2Vu/</t>
  </si>
  <si>
    <t>https://www.truni.sk/en/application-process</t>
  </si>
  <si>
    <t>http://erasmus.akdeniz.edu.tr/en</t>
  </si>
  <si>
    <t>http://erasmus.sdu.edu.tr/en</t>
  </si>
  <si>
    <t>https://obs.ahievran.edu.tr/oibs/bologna/index.aspx</t>
  </si>
  <si>
    <t>https://erasmus.gop.edu.tr/Default.aspx?d=en-US</t>
  </si>
  <si>
    <t>http://erasmus.yalova.edu.tr/?lang=en</t>
  </si>
  <si>
    <t>https://www.tugraz.at/en/studying-and-teaching/international-studying-and-teaching/exchange-at-tu-graz/overview-exchange-at-tu-graz/</t>
  </si>
  <si>
    <t>https://international.uni-graz.at/en/stud/incoming/</t>
  </si>
  <si>
    <t>https://www.fh-burgenland.at/internationales/incomings/</t>
  </si>
  <si>
    <t>https://www.phst.at/international/incoming/students/studying-in-graz/?L=1</t>
  </si>
  <si>
    <t>https://www.fh-joanneum.at/international/incoming-studierende/</t>
  </si>
  <si>
    <t>https://en.campus02.at/international/student-mobility/</t>
  </si>
  <si>
    <t>https://www.uibk.ac.at/international/innsbruck/</t>
  </si>
  <si>
    <t>https://www.aau.at/en/international/studying-in-klagenfurt/</t>
  </si>
  <si>
    <t>https://www.fh-kufstein.ac.at/eng/Study/International/Incoming-Students</t>
  </si>
  <si>
    <t>https://www.jku.at/en/degree-programs/international-students/exchange-students/</t>
  </si>
  <si>
    <t>https://www.uni-salzburg.at/index.php?id=45349</t>
  </si>
  <si>
    <t>http://www.fh-kaernten.at/ueber-die-fh/organisation/servicebereiche/international-relations-office/incoming-exchange-students/</t>
  </si>
  <si>
    <t>https://www.fh-ooe.at/en/international/incomings/</t>
  </si>
  <si>
    <t>https://international.univie.ac.at/student-mobility/incoming-students/</t>
  </si>
  <si>
    <t>https://www.phwien.ac.at/internationale-mobilitaet-und-kooperation/incoming-students</t>
  </si>
  <si>
    <t>https://www.fh-vie.ac.at/de/seite/international/incoming</t>
  </si>
  <si>
    <t>https://www.akbild.ac.at/portal_en/studies/international-relations/students/erasmus-incoming_world-wide-exchange-incoming</t>
  </si>
  <si>
    <t>https://boku.ac.at/en/universitaet-fuer-bodenkultur-wien-boku/studieren-an-der-boku/themen-fuer-studierende/internationales/international-students-coming-to-boku</t>
  </si>
  <si>
    <t>https://www.fh-campuswien.ac.at/international/incoming.html</t>
  </si>
  <si>
    <t>https://www.meduniwien.ac.at/web/en/international-affairs/student-staff-exchange/</t>
  </si>
  <si>
    <t>https://www.ap.be/en/international/programmes</t>
  </si>
  <si>
    <t>https://www.hers.be/international/incoming-students</t>
  </si>
  <si>
    <t>https://www.vub.be/en/exchange#studying-in-brussels-and-at-vub</t>
  </si>
  <si>
    <t>https://www.ugent.be/en/programmes/programmesexchangestudents</t>
  </si>
  <si>
    <t>https://arch.kuleuven.be/english/international/exchange-students/incoming-exchange-students</t>
  </si>
  <si>
    <t>http://www.provincedeliege.be/en/art1630</t>
  </si>
  <si>
    <t>https://www.au-plovdiv.bg/en/erasmus/incoming-students</t>
  </si>
  <si>
    <t>http://erasmus.uni-ruse.bg/en/?cmd=gsIndex</t>
  </si>
  <si>
    <t>https://erasmusplus.nbu.bg/en/erasmus-student-mobility-for-studies</t>
  </si>
  <si>
    <t>https://www.unwe.bg/mobility/en/pages/4075/erasmus-international-incoming-students.html</t>
  </si>
  <si>
    <t>https://uacg.bg/?p=477&amp;l=2</t>
  </si>
  <si>
    <t>https://erasmus.uni-sofia.bg/site/income/</t>
  </si>
  <si>
    <t>http://www.mu-sofia.bg/en/erazmus/</t>
  </si>
  <si>
    <t>https://tu-sofia.bg/erasmus/erasmus</t>
  </si>
  <si>
    <t>http://www.mu-varna.bg/EN/InternationalActivity/Pages/application-process.aspx</t>
  </si>
  <si>
    <t>http://international.ue-varna.bg/en/45/</t>
  </si>
  <si>
    <t>http://www.uni-vt.bg/eng/pages/?zid=1&amp;page=290</t>
  </si>
  <si>
    <t>http://www.ucy.ac.cy/ir/en/erasmus-programme/student-mobility-for-studies/student-incoming-mobility-for-studies</t>
  </si>
  <si>
    <t>https://www.philips.ac.cy/erasmus/</t>
  </si>
  <si>
    <t>https://czs.muni.cz/en//</t>
  </si>
  <si>
    <t>http://www.jcu.cz/study-at-usb/erasmus</t>
  </si>
  <si>
    <t>http://www.zsf.jcu.cz/en/zahranicni-vztahy_en/erasmus/erasmus-incoming-students</t>
  </si>
  <si>
    <t>https://exchange.vse.cz/</t>
  </si>
  <si>
    <t>https://www.rwth-aachen.de/cms/root/Studium/Im-Studium/Internationales/~bqtq/Exchange-Incomings/lidx/1/</t>
  </si>
  <si>
    <t>https://www.uni-bamberg.de/en/studies/exchange-students-eg-erasmus/</t>
  </si>
  <si>
    <t>https://www.uni-bielefeld.de/(en)/soz/studium/international/erasmus_incoming.html</t>
  </si>
  <si>
    <t>http://international.rub.de/gaststudis/index.html.en</t>
  </si>
  <si>
    <t>http://www.aaa.tu-dortmund.de/cms/en/International_Students/index.html</t>
  </si>
  <si>
    <t>https://www.fh-dresden.eu/en/fhd-international/international-office/</t>
  </si>
  <si>
    <t>https://www.uni-heidelberg.de/en/study/international-studies/studying-heidelberg</t>
  </si>
  <si>
    <t>https://www.international.tum.de/en/exchangestudents/</t>
  </si>
  <si>
    <t>https://www.hochschule-trier.de/international/incomings/studierende/</t>
  </si>
  <si>
    <t>https://www.unex.es/organizacion/servicios-universitarios/secretariados/sri/incoming-erasmus-students-on-line-registration/european-erasmus-students/general-information</t>
  </si>
  <si>
    <t>http://www.uic.es/en/international/study-at-uic-barcelona</t>
  </si>
  <si>
    <t>http://www.uco.es/internacional/extranjeros/en/erasmus</t>
  </si>
  <si>
    <t>https://www.udg.edu/en/internacional/Would-you-like-to-come-to-the-UdG</t>
  </si>
  <si>
    <t>http://www.ujaen.es/serv/vicint/home/page/79/142</t>
  </si>
  <si>
    <t>https://international.ucam.edu/internationalrelations/erasmus</t>
  </si>
  <si>
    <t>https://www.upsa.es/alumnos/movilidad-internacional/alumnos.php</t>
  </si>
  <si>
    <t>https://www.usal.es/en/node/4605</t>
  </si>
  <si>
    <t>https://www.uchceu.com/en/services/international-relations</t>
  </si>
  <si>
    <t>http://relint.uva.es/</t>
  </si>
  <si>
    <t>https://www.uco.fr/fr/etude-etranger</t>
  </si>
  <si>
    <t>https://www.imt-bs.eu/en/programs/exchange-student/</t>
  </si>
  <si>
    <t>https://www.montpellier-bs.com/international/montpellier-business-school-en/international-strategy/exchange-students/</t>
  </si>
  <si>
    <t>https://international.univ-paris-diderot.fr/en/international-students</t>
  </si>
  <si>
    <t>https://www.inseec.education/study-in-paris/</t>
  </si>
  <si>
    <t>https://www.univ-reims.eu/study-at-urca/prepare-your-stay/erasmusplus-exchange-students/exchange-students-prepare-your-stay,23095,38453.html</t>
  </si>
  <si>
    <t>https://www.neoma-bs.com/en/about-neoma-bs/international/international-students</t>
  </si>
  <si>
    <t>https://www.univ-st-etienne.fr/fr/international-1/etudiant-international.html</t>
  </si>
  <si>
    <t>http://www.univ-tlse3.fr/studying-at-ups/</t>
  </si>
  <si>
    <t>https://en.uoa.gr/students/</t>
  </si>
  <si>
    <t>https://www.uniwa.gr/en/home-page/</t>
  </si>
  <si>
    <t>https://erasmus.panteion.gr/index.php/programs/incoming-students</t>
  </si>
  <si>
    <t>www.teilam.gr (http://www.teiste.gr/?page_id=1408)</t>
  </si>
  <si>
    <t>http://effectus-uciliste.net/?page_id=738</t>
  </si>
  <si>
    <t>http://semmelweis.hu/erasmus/english/</t>
  </si>
  <si>
    <t>https://btk.ppke.hu/en/admissions/erasmus</t>
  </si>
  <si>
    <t>https://www.ceu.edu/academics/non-degree</t>
  </si>
  <si>
    <t>http://uniduna.hu/en/component/content/article?id=199:information-for-international-students</t>
  </si>
  <si>
    <t>https://admissions.sze.hu/-study</t>
  </si>
  <si>
    <t>http://erasmus.uni-miskolc.hu/courses</t>
  </si>
  <si>
    <t>http://www2.u-szeged.hu/erasmus/eindex.html</t>
  </si>
  <si>
    <t>https://eng.uni-pannon.hu/erasmus/23-incoming-students</t>
  </si>
  <si>
    <t>https://www.uniba.it/internazionale/incoming-mobility</t>
  </si>
  <si>
    <t>https://www.unibo.it/en/international/incoming-exchange-students</t>
  </si>
  <si>
    <t>https://www.unisg.it/en/administration/relazioni-internazionali/</t>
  </si>
  <si>
    <t>https://www.unica.it/unica/en/ateneo_s04_ss020_sss04.page</t>
  </si>
  <si>
    <t>http://international.unicam.it/admissions/erasmus/incoming-students</t>
  </si>
  <si>
    <t>https://www.unifi.it/vp-10340-erasmus-students.html</t>
  </si>
  <si>
    <t>https://uri.abaq.it/erasmus/incoming-students/</t>
  </si>
  <si>
    <t>http://www.abamc.it/eng/index.php?option=com_flexicontent&amp;view=item&amp;cid=36&amp;id=1325&amp;Itemid=313</t>
  </si>
  <si>
    <t>https://international.unime.it/study-with-us/erasmus-incoming-students-for-study/</t>
  </si>
  <si>
    <t>https://www.unimi.it/en/taxonomy/term/13</t>
  </si>
  <si>
    <t>http://www.international.unimore.it/erasmus.html</t>
  </si>
  <si>
    <t>http://www.international.unina.it/</t>
  </si>
  <si>
    <t>http://www.unior.it/internazionale/17/4/incoming-students.html</t>
  </si>
  <si>
    <t>https://www.unipd.it/en/erasmus-studies-semp</t>
  </si>
  <si>
    <t>http://wcm-3.unipv.it/site/en/home/international-relations/erasmus/incoming-students.html</t>
  </si>
  <si>
    <t>https://www.unipg.it/en/international-students/incoming-exchange-students</t>
  </si>
  <si>
    <t>http://www.unirc.it/en/erasmus_incoming_students.php</t>
  </si>
  <si>
    <t>https://web.uniroma1.it/farmaciamedicina/en/node/7758#collapseOne</t>
  </si>
  <si>
    <t>http://en.uniroma2.it/international/exchange-semesters/student-exchange-program-incoming-students/</t>
  </si>
  <si>
    <t>https://en.uniss.it/study/erasmus</t>
  </si>
  <si>
    <t>https://www.uninsubria.eu/international-relations/exchange-programs</t>
  </si>
  <si>
    <t>https://www.unive.it/pag/12522/</t>
  </si>
  <si>
    <t>https://www.ucc.ie/en/international/studyatucc/incomingerasmusstudents/</t>
  </si>
  <si>
    <t>https://www.wit.ie/international/exchanges/incoming_students</t>
  </si>
  <si>
    <t>http://english.unak.is/students/incoming-exchange-students</t>
  </si>
  <si>
    <t>https://alytauskolegija.lt/erasmus-programme/</t>
  </si>
  <si>
    <t>https://www.vdu.lt/en/studies/exchange-studies/incoming/</t>
  </si>
  <si>
    <t>https://admissions.ktu.edu/exchange-students/</t>
  </si>
  <si>
    <t>https://www.kvk.lt/en/incoming-students/</t>
  </si>
  <si>
    <t>http://su.lt/index.php?option=com_content&amp;view=article&amp;id=4155&amp;Itemid=17452&amp;lang=en</t>
  </si>
  <si>
    <t>https://www.vu.lt/en/studies/exchange-students</t>
  </si>
  <si>
    <t>https://www.vgtu.lt/for-international-students/for-exchange-students/exchange-studies-erasmus-and-bilateral-agreement/53962</t>
  </si>
  <si>
    <t>https://www.vda.lt/en/exchange-studies/about</t>
  </si>
  <si>
    <t>https://en.vtdko.lt/index.php/application</t>
  </si>
  <si>
    <t>https://www.lu.lv/en/admission/for-international-students/exchange/</t>
  </si>
  <si>
    <t>https://www.uklo.edu.mk/tabs/view/99a995dc4e8ddbb0b9b13e002489254d</t>
  </si>
  <si>
    <t>http://uist.edu.mk/erasmus/incoming-students/</t>
  </si>
  <si>
    <t>http://www.fbe.edu.mk/index.php?option=com_content&amp;view=article&amp;id=414%3Auseful-information&amp;catid=44%3Ainfo&amp;Itemid=195&amp;lang=en</t>
  </si>
  <si>
    <t>https://www.ugd.edu.mk/index.php/en/study-at-ugd</t>
  </si>
  <si>
    <t>https://unt.edu.mk/en/</t>
  </si>
  <si>
    <t>https://msu.edu.mk/studenti/international/erasmus-mobility/?lang=en</t>
  </si>
  <si>
    <t>https://www.seeu.edu.mk/en/current-students/international-relation/incoming-students-staff</t>
  </si>
  <si>
    <t>https://www.um.edu.mt/international/erasmusplus</t>
  </si>
  <si>
    <t>https://www.nmbu.no/en/studies/exchange</t>
  </si>
  <si>
    <t>https://www.ldh.no/en/international</t>
  </si>
  <si>
    <t>https://www.uis.no/studies/student-exchange/?categoryID=9400</t>
  </si>
  <si>
    <t>https://www.nord.no/en/studies/student-exchange-inbound</t>
  </si>
  <si>
    <t>https://www.ntnu.edu/studies/exchange</t>
  </si>
  <si>
    <t>https://www.vu.nl/en/programmes/exchange-semester-amsterdam/exchange/index.aspx</t>
  </si>
  <si>
    <t>https://www.utwente.nl/en/education/exchange-students/new-content-link-/</t>
  </si>
  <si>
    <t>https://www.rug.nl/education/exchange/</t>
  </si>
  <si>
    <t>https://www.nhlstenden.com/en/why-nhl-stenden/international-opportunities/exchange</t>
  </si>
  <si>
    <t>http://www.ua.aw/about-the-ua/students/</t>
  </si>
  <si>
    <t>https://www.eur.nl/en/esl/education/exchange</t>
  </si>
  <si>
    <t>https://www.rotterdamuas.com/programmes/exchange/</t>
  </si>
  <si>
    <t>https://www.kabk.nl/en/programmes/exchange/incoming-students</t>
  </si>
  <si>
    <t>https://www.inholland.nl/inhollandcom/exchange/</t>
  </si>
  <si>
    <t>https://international.uac.pt/erasmus/</t>
  </si>
  <si>
    <t>https://www.ua.pt/isca/page/14936</t>
  </si>
  <si>
    <t>https://alunos.uminho.pt/EN/incomingstudents/Pages/default.aspx</t>
  </si>
  <si>
    <t>https://www.ubi.pt/en/page/erasmus</t>
  </si>
  <si>
    <t>https://www.uma.pt/en/</t>
  </si>
  <si>
    <t>https://www.unl.pt/en/international/study-nova</t>
  </si>
  <si>
    <t>https://www.escs.ipl.pt/en/experiment/european-exchange</t>
  </si>
  <si>
    <t>https://www.iscte-iul.pt/conteudos/813/international</t>
  </si>
  <si>
    <t>https://www.esel.pt/en</t>
  </si>
  <si>
    <t>https://www.ulisboa.pt/en/info/world-ulisboa</t>
  </si>
  <si>
    <t>https://www.ulusofona.pt/the-erasmus</t>
  </si>
  <si>
    <t>https://www.ismai.pt/pt/internacional/mobilidade/incoming</t>
  </si>
  <si>
    <t>https://sigarra.up.pt/feup/en/WEB_BASE.GERA_PAGINA?P_pagina=44606#.XYTIqygzaUk</t>
  </si>
  <si>
    <t>https://www.ipp.pt/international</t>
  </si>
  <si>
    <t>https://www.upt.pt/page.php?p=140</t>
  </si>
  <si>
    <t>http://www.esap.pt/</t>
  </si>
  <si>
    <t>https://www.isag.pt/isag/si_main</t>
  </si>
  <si>
    <t>https://www.ips.pt/ips_si/web_base.gera_pagina?P_pagina=29906</t>
  </si>
  <si>
    <t>http://erasmus.ispgaya.pt/en/erasmus-incoming-students-2014-2020</t>
  </si>
  <si>
    <t>https://www.utad.pt/grim/en/home/erasmus-2/</t>
  </si>
  <si>
    <t>http://www.ipv.pt/guide/students.htm; http://www.ipv.pt/internacional/outros.htm</t>
  </si>
  <si>
    <t>https://pb.edu.pl/iro/erasmus/erasmus-partner-countries-students/</t>
  </si>
  <si>
    <t>http://www.nwsp.bialystok.pl/studia/llp-erasmus/incoming-students/</t>
  </si>
  <si>
    <t>http://www.eng.ath.bielsko.pl/index.php/erasmus-programme/information-for-incoming-erasmus-students.html</t>
  </si>
  <si>
    <t>http://iro.utp.edu.pl/index.php/en/erasmus-2-engl</t>
  </si>
  <si>
    <t>http://www.cwz.wsg.byd.pl/en/homepage.1.html</t>
  </si>
  <si>
    <t>http://pcz.pl/erasmus/erasmus-plus-2014/erasmus-incoming-students</t>
  </si>
  <si>
    <t>http://www.wsb.edu.pl/for-incoming-students,m,eras,2191,2195</t>
  </si>
  <si>
    <t>https://pg.edu.pl/internationalization/come-to-gut/erasmus/incoming-students</t>
  </si>
  <si>
    <t>https://incoming.polsl.pl/</t>
  </si>
  <si>
    <t>https://www.swsm.pl/index.php</t>
  </si>
  <si>
    <t>https://erasmus.ujk.edu.pl/info-for-incoming-students/</t>
  </si>
  <si>
    <t>https://erasmus.uj.edu.pl/</t>
  </si>
  <si>
    <t>https://www.umcs.pl/en/erasmus-incoming-students,4744.htm</t>
  </si>
  <si>
    <t>http://www.bkm.pollub.pl/students.en</t>
  </si>
  <si>
    <t>http://www.umlub.pl/en/erasmus-plus/incoming/</t>
  </si>
  <si>
    <t>https://www.ppwsz.edu.pl/study-in-ppwsz.html</t>
  </si>
  <si>
    <t>http://hello.uni.opole.pl/</t>
  </si>
  <si>
    <t>http://international.amu.edu.pl/erasmus/</t>
  </si>
  <si>
    <t>https://www.put.poznan.pl/en/erasmus/erasmus-incoming-students</t>
  </si>
  <si>
    <t>https://ue.poznan.pl/en/studies-in-english,c689/incoming-exchange-students,c1078/</t>
  </si>
  <si>
    <t>http://pums.ump.edu.pl/</t>
  </si>
  <si>
    <t>https://cdv.pl/en/about-us/erasmus/</t>
  </si>
  <si>
    <t>https://www.uph.edu.pl/studenci/program-erasmus</t>
  </si>
  <si>
    <t>https://erasmus.apsl.edu.pl/en/</t>
  </si>
  <si>
    <t>http://dsm.usz.edu.pl/en/erasmus-plus/programme-countries/incoming-students/</t>
  </si>
  <si>
    <t>http://en.uw.edu.pl/education/exchange-and-guest-students/</t>
  </si>
  <si>
    <t>https://uksw.edu.pl/en/</t>
  </si>
  <si>
    <t>https://www.uth.edu.pl/erasmus/information-for-foreign-students-incomings</t>
  </si>
  <si>
    <t>https://www.kozminski.edu.pl/incoming/?L=1%2FRK%3D0%2FRS%3D8onjocTfFnEpoqsm2Nhv8SU4hvE</t>
  </si>
  <si>
    <t>https://www.wat.edu.pl/en/studies/erasmus-en/</t>
  </si>
  <si>
    <t>http://dsm.pwr.edu.pl/en/international-students/exchange-erasmus/incoming/erasmus-plus</t>
  </si>
  <si>
    <t>http://www.ue.wroc.pl/university/19156/erasmus_student_s_basic_information.html</t>
  </si>
  <si>
    <t>https://www.umed.wroc.pl/erasmus</t>
  </si>
  <si>
    <t>http://old.unitbv.ro/orien/InternationalStudents/ErasmusStudents/Incoming.aspx</t>
  </si>
  <si>
    <t>http://en.uab.ro/page/erasmus-plus-for-students/</t>
  </si>
  <si>
    <t>http://international.ase.ro/home/incomming_mobility/</t>
  </si>
  <si>
    <t>https://unibuc.ro/international/programul-erasmus/studenti-erasmus/?lang=en</t>
  </si>
  <si>
    <t>https://upb.ro/en/erasmus/</t>
  </si>
  <si>
    <t>https://spiruharet.ro/en/erasmus.html</t>
  </si>
  <si>
    <t>https://cci.ubbcluj.ro/erasmus/erasmus.php</t>
  </si>
  <si>
    <t>http://www.umfcluj.ro/en/</t>
  </si>
  <si>
    <t>http://www.en.ace.ucv.ro/invatamant/relatii_internationale/informatii_pentru_studenti.php</t>
  </si>
  <si>
    <t>http://www.uaiasi.ro/index.php?lang=en&amp;pagina=pagini/5_Erasmus-plus.html</t>
  </si>
  <si>
    <t>http://www.international.tuiasi.ro/students/erasmus-with-eu-countries-k103/incoming-students</t>
  </si>
  <si>
    <t>https://www.uoradea.ro/Erasmus+Incoming+Students?structure=3</t>
  </si>
  <si>
    <t>http://www.arts.bg.ac.rs/en/international/exchange-students/</t>
  </si>
  <si>
    <t>https://kg.ac.rs/eng/exchange_students.php</t>
  </si>
  <si>
    <t>https://www.hb.se/en/International-Student/Exchange-students/</t>
  </si>
  <si>
    <t>https://www.kau.se/en/exchange-studies-karlstad-university</t>
  </si>
  <si>
    <t>https://mau.se/en/education/apply-for-exchange-studies/</t>
  </si>
  <si>
    <t>https://www.jyu.fi/en/apply/student-exchange/application-instructions-for-incoming-exchange-students</t>
  </si>
  <si>
    <t>https://portal.savonia.fi/amk/en/applicants/student-exchange/information-incoming-students</t>
  </si>
  <si>
    <t>https://www.oulu.fi/university/studentexchange</t>
  </si>
  <si>
    <t>https://www.ulapland.fi/EN/Admissions/Exchange-studies</t>
  </si>
  <si>
    <t>https://www.seamk.fi/en/study-with-us/how-to-apply/</t>
  </si>
  <si>
    <t>https://www.tuni.fi/en/study-with-us/exchange-studies/how-apply-exchange-studies-tampere-university-applied-sciences</t>
  </si>
  <si>
    <t>https://www.polamk.fi/en/erasmus</t>
  </si>
  <si>
    <t>https://www.utu.fi/en/study-at-utu/exchange-studies</t>
  </si>
  <si>
    <t>https://www.univaasa.fi/en/education/exchange/</t>
  </si>
  <si>
    <t>https://www.umb.sk/en/international/erasmus/erasmus-courses.html</t>
  </si>
  <si>
    <t>https://www.euba.sk/en/international-relations</t>
  </si>
  <si>
    <t>https://www.paneurouni.com/en/international-relations/erasmus/</t>
  </si>
  <si>
    <t>https://www.upjs.sk/en/university/international-relations/erasmus-plus/incoming-students/</t>
  </si>
  <si>
    <t>https://erasmus.tuke.sk/en/</t>
  </si>
  <si>
    <t>https://www.vsbm.sk/erasmus.html</t>
  </si>
  <si>
    <t>https://www.ukf.sk/en/erasmus-2/student-mobility?highlight=WyJpbmNvbWluZyJd</t>
  </si>
  <si>
    <t>http://www.uniag.sk/en/student-mobility/</t>
  </si>
  <si>
    <t>http://www.ku.sk/en/index.php/student-services/foreign-relations/67562-the-foreign-relations-office</t>
  </si>
  <si>
    <t>https://www.ucm.sk/en/erasmus-plus/</t>
  </si>
  <si>
    <t>https://www.uniza.sk/index.php/en/study/study-options/erasmus</t>
  </si>
  <si>
    <t>http://international.cu.edu.tr/eng/DokumanView.aspx?pageId=1522</t>
  </si>
  <si>
    <t>http://iso.en.ankara.edu.tr/?page_id=1329</t>
  </si>
  <si>
    <t>http://erasmus.gazi.edu.tr/</t>
  </si>
  <si>
    <t>http://erasmus.gazi.edu.tr</t>
  </si>
  <si>
    <t>http://www.abofisi.hacettepe.edu.tr/en</t>
  </si>
  <si>
    <t>https://ipo.tedu.edu.tr/en/ipo/erasmus-1</t>
  </si>
  <si>
    <t>http://www.idari.adu.edu.tr/disiliskiler/default.asp?lang=2</t>
  </si>
  <si>
    <t>http://www.balikesir.edu.tr/baun_eng</t>
  </si>
  <si>
    <t>http://uludag.edu.tr/international#</t>
  </si>
  <si>
    <t>http://www.pau.edu.tr/uluslararasi/en/sayfa/incoming-students-2</t>
  </si>
  <si>
    <t>https://erasmus-en.trakya.edu.tr/</t>
  </si>
  <si>
    <t>http://www.firat.edu.tr/en</t>
  </si>
  <si>
    <t>https://ogu.edu.tr/en</t>
  </si>
  <si>
    <t>http://www.mku.edu.tr/departments.aspx?birim=79</t>
  </si>
  <si>
    <t>https://erasmus.istanbul.edu.tr/en/_</t>
  </si>
  <si>
    <t>http://www.erasmus.itu.edu.tr/en/student-mobility/ka-103-(program-countries)/incoming-ka103</t>
  </si>
  <si>
    <t>http://international.marmara.edu.tr/erasmus-programme/student-mobility/</t>
  </si>
  <si>
    <t>http://www.erasmus.yildiz.edu.tr/en</t>
  </si>
  <si>
    <t>http://international.bahcesehir.edu.tr/exchange/</t>
  </si>
  <si>
    <t>https://www.beykent.edu.tr/en</t>
  </si>
  <si>
    <t>https://ww4.ticaret.edu.tr/erasmus/erasmus-2/how-to-apply/incoming-students/</t>
  </si>
  <si>
    <t>http://erasmus.dogus.edu.tr/home/</t>
  </si>
  <si>
    <t>http://international.halic.edu.tr/en</t>
  </si>
  <si>
    <t>https://international.khas.edu.tr/</t>
  </si>
  <si>
    <t>https://www.maltepe.edu.tr/internationaloffice/en/erasmus-higher-education-</t>
  </si>
  <si>
    <t>https://iro.sabanciuniv.edu/en/students/exchange/incoming</t>
  </si>
  <si>
    <t>http://international.yeditepe.edu.tr/global-study-programs/incoming</t>
  </si>
  <si>
    <t>https://www.okan.edu.tr/en/erasmus/</t>
  </si>
  <si>
    <t>https://erasmus-plus.arel.edu.tr/en</t>
  </si>
  <si>
    <t>https://www.ozyegin.edu.tr/en/international-cooperation-exchange-programs/erasmus-exchange-program/incoming-students</t>
  </si>
  <si>
    <t>https://international.altinbas.edu.tr/en/</t>
  </si>
  <si>
    <t>https://www.izu.edu.tr/en/international/erasmus</t>
  </si>
  <si>
    <t>http://international.nisantasi.edu.tr/Sayfa/erasmus.html</t>
  </si>
  <si>
    <t>https://international.ege.edu.tr/eng-0/Homepage.html</t>
  </si>
  <si>
    <t>http://www.ieu.edu.tr/international/en</t>
  </si>
  <si>
    <t>https://erasmus.yasar.edu.tr/</t>
  </si>
  <si>
    <t>http://uluslararasi.karabuk.edu.tr/hayatboyu-en</t>
  </si>
  <si>
    <t>https://www.kafkas.edu.tr/kau/en</t>
  </si>
  <si>
    <t>https://www.kastamonu.edu.tr/index.php/en/international-relations-office</t>
  </si>
  <si>
    <t>https://www.erbakan.edu.tr/en/erasmus</t>
  </si>
  <si>
    <t>http://www.inonu.edu.tr/en/</t>
  </si>
  <si>
    <t>http://www.artuklu.edu.tr/erasmus-ofisi/apply-basvur</t>
  </si>
  <si>
    <t>http://www.mersin.edu.tr/administrative/department-of-international-relations</t>
  </si>
  <si>
    <t>http://international.odu.edu.tr/</t>
  </si>
  <si>
    <t>http://osmaniye.edu.tr/EN/</t>
  </si>
  <si>
    <t>http://erasmus.sakarya.edu.tr/en</t>
  </si>
  <si>
    <t>http://erasmus.sakarya.edu.tr/en7</t>
  </si>
  <si>
    <t>http://erasmus.harran.edu.tr/en/documents/for-incoming-students/</t>
  </si>
  <si>
    <t>http://www.ktu.edu.tr/ofinafen</t>
  </si>
  <si>
    <t>https://obs.usak.edu.tr/oibs/bologna/index.aspx</t>
  </si>
  <si>
    <t>https://www.ulster.ac.uk/</t>
  </si>
  <si>
    <t>https://www.derby.ac.uk/study/support/welcome/enrolment/</t>
  </si>
  <si>
    <t>https://www.dundee.ac.uk/studyingabroad/</t>
  </si>
  <si>
    <t>https://www.qmu.ac.uk/study-here/international-students/exchanges-and-study-abroad/</t>
  </si>
  <si>
    <t>https://www.napier.ac.uk/study-with-us/international-students/visiting-students</t>
  </si>
  <si>
    <t>https://www.gla.ac.uk/international/abroadexchange/</t>
  </si>
  <si>
    <t>https://www.lincoln.ac.uk/home/studywithus/internationalstudents/shortstudyopportunities/erasmus/</t>
  </si>
  <si>
    <t>https://www.ljmu.ac.uk/international/thinking-of-applying/exchange-study-abroad-students</t>
  </si>
  <si>
    <t>https://www.northumbria.ac.uk/international/study-abroad-exchange-and-erasmus/incoming-students/</t>
  </si>
  <si>
    <t>https://www.ntu.ac.uk/international/study-and-courses/exchange-and-study-abroad</t>
  </si>
  <si>
    <t>https://www.plymouth.ac.uk/international/exchange-opportunities</t>
  </si>
  <si>
    <t>https://www.shu.ac.uk/international/exchanges-and-study-abroad-programmes/study-abroad-programme</t>
  </si>
  <si>
    <t>http://www.lbhi.is/new_student</t>
  </si>
  <si>
    <t>RS ZRENJAN01</t>
  </si>
  <si>
    <t>http://www.urjc.es</t>
  </si>
  <si>
    <t>ES B1/EN B2</t>
  </si>
  <si>
    <t>erasmus@eka.edu.lv</t>
  </si>
  <si>
    <t>http://eka.edu.lv/content.php?parent=122&amp;Ing=eng</t>
  </si>
  <si>
    <t>http://www.u-szeged.hu/erasmus/course-descriptions</t>
  </si>
  <si>
    <t>10-14</t>
  </si>
  <si>
    <t>kai.borgeest@th-ab.de</t>
  </si>
  <si>
    <t>http://th-ab.de/eng</t>
  </si>
  <si>
    <t>EN C1 / DE C1</t>
  </si>
  <si>
    <t>erasmus@pmf.uns.ac.rs</t>
  </si>
  <si>
    <t>https://www.course-catalogue.uns.ac.rs</t>
  </si>
  <si>
    <t>RS NOVISAD06</t>
  </si>
  <si>
    <t>nikola.pacek.vetnic@gmail.com</t>
  </si>
  <si>
    <t>http://vaspitacns.edu.rs/index.php?option=com_content&amp;view=article&amp;id=119&amp;Itemid=254</t>
  </si>
  <si>
    <t>July1</t>
  </si>
  <si>
    <t>https://www.unipd.it/en/</t>
  </si>
  <si>
    <t>RS VRSAC01</t>
  </si>
  <si>
    <t>eugencinci@gmail.com</t>
  </si>
  <si>
    <t>www.uskolavrsac.edu.rd</t>
  </si>
  <si>
    <t>SRB B1 / EN B1</t>
  </si>
  <si>
    <t>relint@deusto.es</t>
  </si>
  <si>
    <t>ES B2 / BAS B2 / B2</t>
  </si>
  <si>
    <t>ES B2 / BAS B2 / EN B2</t>
  </si>
  <si>
    <t>272876-EPP-1-2020-1-RS-EPPKA1-ECHE</t>
  </si>
  <si>
    <t>916159763</t>
  </si>
  <si>
    <t>VISOKA SKOLA STRUKOVNIH STUDIJA ZAOBRAZOVANJE VASPITACA U NOVOM SADU</t>
  </si>
  <si>
    <t>PETRA DRAPSINA 8</t>
  </si>
  <si>
    <t>RS UZICE01</t>
  </si>
  <si>
    <t>May 1 - June 15</t>
  </si>
  <si>
    <t>November 1 - December 15</t>
  </si>
  <si>
    <t>Stolpec1</t>
  </si>
  <si>
    <t>Stolpec2</t>
  </si>
  <si>
    <t>Stolpec3</t>
  </si>
  <si>
    <t>Stolpec4</t>
  </si>
  <si>
    <t>Stolpec5</t>
  </si>
  <si>
    <t>Stolpec6</t>
  </si>
  <si>
    <t>Stolpec7</t>
  </si>
  <si>
    <t>Stolpec8</t>
  </si>
  <si>
    <t>Stolpec9</t>
  </si>
  <si>
    <t>Stolpec10</t>
  </si>
  <si>
    <t>Stolpec11</t>
  </si>
  <si>
    <t>Stolpec12</t>
  </si>
  <si>
    <t>Stolpec13</t>
  </si>
  <si>
    <t>Stolpec14</t>
  </si>
  <si>
    <t>Stolpec15</t>
  </si>
  <si>
    <t>Stolpec16</t>
  </si>
  <si>
    <t>Stolpec17</t>
  </si>
  <si>
    <t>Stolpec18</t>
  </si>
  <si>
    <t>Stolpec19</t>
  </si>
  <si>
    <t>Stolpec20</t>
  </si>
  <si>
    <t>Stolpec21</t>
  </si>
  <si>
    <t>Stolpec22</t>
  </si>
  <si>
    <t>Stolpec23</t>
  </si>
  <si>
    <t>Stolpec24</t>
  </si>
  <si>
    <t>Stolpec25</t>
  </si>
  <si>
    <t>Stolpec26</t>
  </si>
  <si>
    <t>Stolpec27</t>
  </si>
  <si>
    <t>Stolpec28</t>
  </si>
  <si>
    <t>Stolpec29</t>
  </si>
  <si>
    <t>Stolpec30</t>
  </si>
  <si>
    <t>Stolpec31</t>
  </si>
  <si>
    <t>Stolpec32</t>
  </si>
  <si>
    <t>Stolpec33</t>
  </si>
  <si>
    <t>Stolpec34</t>
  </si>
  <si>
    <t>Stolpec35</t>
  </si>
  <si>
    <t>Stolpec36</t>
  </si>
  <si>
    <t>Stolpec37</t>
  </si>
  <si>
    <t>Stolpec38</t>
  </si>
  <si>
    <t>Stolpec39</t>
  </si>
  <si>
    <t>Stolpec40</t>
  </si>
  <si>
    <t>Stolpec41</t>
  </si>
  <si>
    <t>Stolpec42</t>
  </si>
  <si>
    <t>Stolpec43</t>
  </si>
  <si>
    <t>Stolpec44</t>
  </si>
  <si>
    <t>Stolpec45</t>
  </si>
  <si>
    <t>Stolpec46</t>
  </si>
  <si>
    <t>Stolpec47</t>
  </si>
  <si>
    <t>Stolpec48</t>
  </si>
  <si>
    <t>Stolpec49</t>
  </si>
  <si>
    <t>Stolpec50</t>
  </si>
  <si>
    <t>Stolpec51</t>
  </si>
  <si>
    <t>Stolpec52</t>
  </si>
  <si>
    <t>Stolpec53</t>
  </si>
  <si>
    <t>Stolpec54</t>
  </si>
  <si>
    <t>Stolpec55</t>
  </si>
  <si>
    <t>Stolpec56</t>
  </si>
  <si>
    <t>Stolpec57</t>
  </si>
  <si>
    <t>Stolpec58</t>
  </si>
  <si>
    <t>Stolpec59</t>
  </si>
  <si>
    <t>Stolpec60</t>
  </si>
  <si>
    <t>Stolpec61</t>
  </si>
  <si>
    <t>Stolpec62</t>
  </si>
  <si>
    <t>Stolpec63</t>
  </si>
  <si>
    <t>Stolpec64</t>
  </si>
  <si>
    <t>kporcu@fznh.ukim.edu.mk</t>
  </si>
  <si>
    <t>http://www.fznh.ukim.edu.mk</t>
  </si>
  <si>
    <t>maria.campuzano@verw.hs-fulda.de</t>
  </si>
  <si>
    <t>https://www.hs-fulda.de/en/studies/depatments/business</t>
  </si>
  <si>
    <t xml:space="preserve"> FT</t>
  </si>
  <si>
    <t>October 18</t>
  </si>
  <si>
    <t>http://www.zcu.cz</t>
  </si>
  <si>
    <t>erasmus@service.zcu.cz</t>
  </si>
  <si>
    <t>Natural sciences, mathematics and statistics</t>
  </si>
  <si>
    <t>erasmus@cut.ac.cy</t>
  </si>
  <si>
    <t>http://erasmus.cut.ac.cy/en</t>
  </si>
  <si>
    <t>international.office@conts.it</t>
  </si>
  <si>
    <t>www.conts.it</t>
  </si>
  <si>
    <t>agreements@unimore.it</t>
  </si>
  <si>
    <t>www.sdu-dk/sduinternational</t>
  </si>
  <si>
    <t>claire.benefice@univ-grenovle-alpes.fr</t>
  </si>
  <si>
    <t>https://www.iut-valence.fr/international/international-students</t>
  </si>
  <si>
    <t>2018/1019</t>
  </si>
  <si>
    <t>http://www.international.unimore.it/study.html</t>
  </si>
  <si>
    <t>sklenjeno, manjka aneks z podatki</t>
  </si>
  <si>
    <t>alexandra.bettag@unibw.de</t>
  </si>
  <si>
    <t>http://www-unibw.de/praes/internationales</t>
  </si>
  <si>
    <t>andra.dragotesc@e-uvt.ro</t>
  </si>
  <si>
    <t>http://uvt.ro/en</t>
  </si>
  <si>
    <t xml:space="preserve">marlene.wahlmueller@wu.ac.at
</t>
  </si>
  <si>
    <t>http://www.wu.ac.at/io</t>
  </si>
  <si>
    <t>EPF_odpoved</t>
  </si>
  <si>
    <t>Ul. Armii Krajowej 119/121</t>
  </si>
  <si>
    <t>80-924</t>
  </si>
  <si>
    <t>przemyslaw.borkowski@univ.gda.pl</t>
  </si>
  <si>
    <t>http://www.ekonom.ug.edu.pl/web/main/?lang=en</t>
  </si>
  <si>
    <t>Box 7800</t>
  </si>
  <si>
    <t>post@infomedia.uib.no</t>
  </si>
  <si>
    <t>http://www.uib.no/education/studies/courses-for-exchange-students</t>
  </si>
  <si>
    <t>EN B1 / NO B1</t>
  </si>
  <si>
    <t>EN B2 / NO B2</t>
  </si>
  <si>
    <t>http://www.uni-pannon.hu/tni</t>
  </si>
  <si>
    <t>FF*</t>
  </si>
  <si>
    <t>P  LISBOA02</t>
  </si>
  <si>
    <t>http://www.ulisboa.pt</t>
  </si>
  <si>
    <t>FNM*</t>
  </si>
  <si>
    <t>FKKT*</t>
  </si>
  <si>
    <t>PF*</t>
  </si>
  <si>
    <t>Princetonplein 5</t>
  </si>
  <si>
    <t>Science.InternationalOffice@uu.nl</t>
  </si>
  <si>
    <t>http://www.uu.nl/university/international-students/EN/Pages/default.aspx</t>
  </si>
  <si>
    <t>EN B2 (2nd C1) / Dutch B2 (2nd C1)</t>
  </si>
  <si>
    <t xml:space="preserve">April 1 </t>
  </si>
  <si>
    <t>minna.haka-risku@tut.fi</t>
  </si>
  <si>
    <t>www.tut.fi/en</t>
  </si>
  <si>
    <t>PL WARSZAW69</t>
  </si>
  <si>
    <t>ul. Jagiellonska 82</t>
  </si>
  <si>
    <t>international@wscil.edu.pl</t>
  </si>
  <si>
    <t>http://wscil.edu.pl</t>
  </si>
  <si>
    <t>FL_odpoved</t>
  </si>
  <si>
    <t>FS_odpoved</t>
  </si>
  <si>
    <t>FVV_odpoved</t>
  </si>
  <si>
    <t>a.laskowska@wscil.edu.pl</t>
  </si>
  <si>
    <t>http://www.fh-kufstein.ac.at/</t>
  </si>
  <si>
    <t>FG*</t>
  </si>
  <si>
    <t>Kasteelpark Arenberg 1 bus 2200</t>
  </si>
  <si>
    <t>BE-3001</t>
  </si>
  <si>
    <t>LEUVEN</t>
  </si>
  <si>
    <t>elke.timmermans@int.kuleuven.be</t>
  </si>
  <si>
    <t>http://eng.kuleuven.be/english/education/internationalisation/Erasmus</t>
  </si>
  <si>
    <t>April 14</t>
  </si>
  <si>
    <t>F  BORDEAU02</t>
  </si>
  <si>
    <t>UNIVERSITE BORDEAUX SEGALEN</t>
  </si>
  <si>
    <t>DAERI - 146, rue Leo Saignat</t>
  </si>
  <si>
    <t>michael.fayon@u-bordeaux2.fr</t>
  </si>
  <si>
    <t>http://www.univ-bordeauxsegalen.fr/fr/international/l-actualite-internationale.html</t>
  </si>
  <si>
    <t>FG</t>
  </si>
  <si>
    <t>www.viauc.com</t>
  </si>
  <si>
    <t>PF_opoved</t>
  </si>
  <si>
    <t>Universitätsstr. 1</t>
  </si>
  <si>
    <t>http://www.uni-duesseldorf.de</t>
  </si>
  <si>
    <t>MF*</t>
  </si>
  <si>
    <t>Šimkova 870, box 38</t>
  </si>
  <si>
    <t>Hradec Kralove</t>
  </si>
  <si>
    <t>mazurova@lfhk.cuni.cz</t>
  </si>
  <si>
    <t xml:space="preserve">http://www.cuni.cz/UKEN-1.html </t>
  </si>
  <si>
    <t>CZ B2 / EN B2*</t>
  </si>
  <si>
    <t>www.uniba.sk</t>
  </si>
  <si>
    <t>FH CAMPUS WIEN - UNIVERSITY OF APPIED SCIENCES</t>
  </si>
  <si>
    <t>www.fh-campuswien.ac.at</t>
  </si>
  <si>
    <t>erasmus@um.si</t>
  </si>
  <si>
    <t>www.erasmus.us.edu.pl</t>
  </si>
  <si>
    <t>http://www.ull.es/view/institucional/ull/Alumnos_entrantes/en/True</t>
  </si>
  <si>
    <t>www.upct.es</t>
  </si>
  <si>
    <t>UNIVERISTY OF OSTRAVA</t>
  </si>
  <si>
    <t>Dubna 22</t>
  </si>
  <si>
    <t>http://prf.osu.eu</t>
  </si>
  <si>
    <t>sara.revilla@udima.es</t>
  </si>
  <si>
    <t>www.udima.es/en/international.html</t>
  </si>
  <si>
    <t>orincom@ull.es</t>
  </si>
  <si>
    <t>FVV*</t>
  </si>
  <si>
    <t>CT1 1QU, Kent</t>
  </si>
  <si>
    <t>mark.wilson@canterbury.ac.uk</t>
  </si>
  <si>
    <t>www.canterbury.ac.uk</t>
  </si>
  <si>
    <t>www.univ-angers.fr/fr/formation/formations-par-composante.html</t>
  </si>
  <si>
    <t>gij@adm.aau.dk</t>
  </si>
  <si>
    <t>studyguide.aau.dk</t>
  </si>
  <si>
    <t>EN / DK</t>
  </si>
  <si>
    <t>CH ZURICH17</t>
  </si>
  <si>
    <t>INTERKANTONALE HOCHSCHULE FÜR HEILPÄDAGOGIK ZÜRICH</t>
  </si>
  <si>
    <t>Schaffhauserstrasse 239</t>
  </si>
  <si>
    <t>ZÜRICH</t>
  </si>
  <si>
    <t>Switzerland</t>
  </si>
  <si>
    <t>nadja.baur@hfh.ch</t>
  </si>
  <si>
    <t>http://www.hfh.ch/de/unser-service/international-office/</t>
  </si>
  <si>
    <t>DE / EN B2</t>
  </si>
  <si>
    <t>CH BASEL01</t>
  </si>
  <si>
    <t>UNIVERSITÄT BASEL</t>
  </si>
  <si>
    <t>Petersplatz 1</t>
  </si>
  <si>
    <t>BASEL</t>
  </si>
  <si>
    <t>mobility@unibas.ch</t>
  </si>
  <si>
    <t>www.unibs.ch</t>
  </si>
  <si>
    <t>AYFON KOCATEPE UNIVERSITY</t>
  </si>
  <si>
    <t>Ayfonkarahisar</t>
  </si>
  <si>
    <t>htttp://uim.aku.edu.tr/en/default.htm</t>
  </si>
  <si>
    <t>Beyazıt</t>
  </si>
  <si>
    <t>http://www.istanbul.edu.tr/uaik/Abegitim/english/index.php</t>
  </si>
  <si>
    <t>ROTTERDAM UNIVERSITY OF APPLIED SCIENCES</t>
  </si>
  <si>
    <t>Kralingse Zoom 91</t>
  </si>
  <si>
    <t>www.rotterdamuas.com</t>
  </si>
  <si>
    <t>Dutch B1 / EN B2</t>
  </si>
  <si>
    <t>Dutch B2 / EN B2</t>
  </si>
  <si>
    <t>TR IZMIR07</t>
  </si>
  <si>
    <t>Seyrek Kampusu</t>
  </si>
  <si>
    <t>mustafa.namli@gediz.edu.tr</t>
  </si>
  <si>
    <t>http://www.gediz.edu.tr</t>
  </si>
  <si>
    <t>http://www.eu.uni-hd.de</t>
  </si>
  <si>
    <t>internationaloffice@windesheim.nl</t>
  </si>
  <si>
    <t>www.windesheiminternational.nl</t>
  </si>
  <si>
    <t>P.O. Box 2110</t>
  </si>
  <si>
    <t>Anette.Myrstad@himolde.no</t>
  </si>
  <si>
    <t>http://www.himolde.no/english/studier/Sider/International-Exchange-Studies.aspx</t>
  </si>
  <si>
    <t xml:space="preserve">NO B1 / EN B1 </t>
  </si>
  <si>
    <t>http://www.uhasselt.be/exchange</t>
  </si>
  <si>
    <t>53-57 High Street, Kingston upon Thames</t>
  </si>
  <si>
    <t>ja.carbonell@kingston.ac.uk</t>
  </si>
  <si>
    <t>May 17</t>
  </si>
  <si>
    <t xml:space="preserve">http://www.jku.at/content/e262/e49667/e49668 </t>
  </si>
  <si>
    <t>Appl. June 10</t>
  </si>
  <si>
    <t>Appl. November 15</t>
  </si>
  <si>
    <t>http://international.uni-graz.at/en</t>
  </si>
  <si>
    <t>Istanbul Universitesi Merkez Kampusu</t>
  </si>
  <si>
    <t>http://egitimdeyapilanma.istanbul.edu.tr/?dil=en</t>
  </si>
  <si>
    <t>TR B1 / EN B1*</t>
  </si>
  <si>
    <t>TR B2 / EN B2*</t>
  </si>
  <si>
    <t>www.unimore.it</t>
  </si>
  <si>
    <t>BILECK SEYH EDEBALI UNIVERSITY</t>
  </si>
  <si>
    <t>Bilecik</t>
  </si>
  <si>
    <t>mehmet.haberli@bilecik.edu.tr</t>
  </si>
  <si>
    <t>http://erasmus.bilecik.edu.tr</t>
  </si>
  <si>
    <t>Paseo Carlos III</t>
  </si>
  <si>
    <t>3E-11003</t>
  </si>
  <si>
    <t>http:/www.uca.es./ori/erasmus/erasmus-in-coming</t>
  </si>
  <si>
    <t>Ordu University, Cumhuriyet Kampsüsü</t>
  </si>
  <si>
    <t>erasmus@odu.edu.tr</t>
  </si>
  <si>
    <t xml:space="preserve">http://www.um.si/en/international/erasmus/Pages/Faculties-information.aspx </t>
  </si>
  <si>
    <t>http://www.relaciones-internacionales.ehu.eus</t>
  </si>
  <si>
    <t>http://www.uni-bayreuth.de</t>
  </si>
  <si>
    <t>Via Savonarola, 9</t>
  </si>
  <si>
    <t>Eindhoven</t>
  </si>
  <si>
    <t>www.wat.edu.pl</t>
  </si>
  <si>
    <t> Av. de Cervantes 2</t>
  </si>
  <si>
    <t>29071 </t>
  </si>
  <si>
    <t>http://www.uma.es</t>
  </si>
  <si>
    <t>ES B1 / EN B1*</t>
  </si>
  <si>
    <t>www.iso.uni.lodz.pl</t>
  </si>
  <si>
    <t>http://ebys.ege.edu.tr/ogrenci/ebp/index.html</t>
  </si>
  <si>
    <t>www.ege.edu.tr/</t>
  </si>
  <si>
    <t>WYZSLA SZKOLA INFORMATYKI I ZARZADZANIA W RZESZOWIE</t>
  </si>
  <si>
    <t>ul. Sucharskiego 2</t>
  </si>
  <si>
    <t>Rzesow</t>
  </si>
  <si>
    <t>ird@wsiz.rzeszow.pl</t>
  </si>
  <si>
    <t>www.wsiz.rzeszow.pl</t>
  </si>
  <si>
    <t>Universita degli Studi Mediterranea di Reggio Calabreia</t>
  </si>
  <si>
    <t>Via Diana, 3</t>
  </si>
  <si>
    <t>epropettore.internaz@unirc.it</t>
  </si>
  <si>
    <t>www.unirc.it</t>
  </si>
  <si>
    <t>RO BUCARES09</t>
  </si>
  <si>
    <t>UNIVERSITY OF BUCHAREST</t>
  </si>
  <si>
    <t>alina.cristovici@erasmus.unibuc.ro</t>
  </si>
  <si>
    <t>www.unibuc.eu</t>
  </si>
  <si>
    <t>RO / FR B2 / EN B2</t>
  </si>
  <si>
    <t>mustapha.ghachem@univ-montp1.fr</t>
  </si>
  <si>
    <t>www.univ-montp1.fr/l_universite/ufr_et_instituts/ufr_d_economie</t>
  </si>
  <si>
    <t xml:space="preserve">POLITECNICO DI TORINO </t>
  </si>
  <si>
    <t>Corso Duca degli Abruzzi, 24</t>
  </si>
  <si>
    <t>mobilita.studenti@polito.it</t>
  </si>
  <si>
    <t>https://didattica.polito.it/offerta/index_en.html</t>
  </si>
  <si>
    <t>IT B2/EN B2</t>
  </si>
  <si>
    <t>http://www.fh-ooe.at/incomings</t>
  </si>
  <si>
    <t>60 rue du Plat d'Etain</t>
  </si>
  <si>
    <t>daniel.lange@univ.tours.fr</t>
  </si>
  <si>
    <t>http://international.univ-tours.fr</t>
  </si>
  <si>
    <t>FR B2 CEFR</t>
  </si>
  <si>
    <t>http://www.kabk.nl/pageEN.php?id=0218</t>
  </si>
  <si>
    <t>FI - 40014</t>
  </si>
  <si>
    <t xml:space="preserve">https://www.jyu.fi/yliopistopalvelut/academic-and-student-services/international-office </t>
  </si>
  <si>
    <t>http://www.tamk.fi/en</t>
  </si>
  <si>
    <t>Akademicka 2A</t>
  </si>
  <si>
    <t>www.polsl.pl</t>
  </si>
  <si>
    <t>EN B1 (1st cycle) / B2 (2nd cycle)</t>
  </si>
  <si>
    <t xml:space="preserve">116 36 </t>
  </si>
  <si>
    <t>zila1@seznam.cz</t>
  </si>
  <si>
    <t>http://www.cuni.cz/UK-2047.html</t>
  </si>
  <si>
    <t>Alameda prof. Hernani Monteiro</t>
  </si>
  <si>
    <t>4200-319</t>
  </si>
  <si>
    <t xml:space="preserve">http://sigarra.up.pt/up/en/web_base.gera_pagina?p_pagina=1001679 </t>
  </si>
  <si>
    <t>https://www.ipp.pt/guiaects/guia_ects.aspx</t>
  </si>
  <si>
    <t xml:space="preserve">PT B1 </t>
  </si>
  <si>
    <t>Kingsway house 2nd floor</t>
  </si>
  <si>
    <t>L32AJ</t>
  </si>
  <si>
    <t>www.ljmu.ac.uk</t>
  </si>
  <si>
    <t>elisabeth.brunner@fh-vie.ac.at</t>
  </si>
  <si>
    <t>http://www.fh-vie.ac.at</t>
  </si>
  <si>
    <t>12 rue de Blois</t>
  </si>
  <si>
    <t>ORLEANS cedex 2</t>
  </si>
  <si>
    <t>http://www.univ-orleans.fr/en/polytech/courses-and-degrees</t>
  </si>
  <si>
    <t xml:space="preserve">FR B1 </t>
  </si>
  <si>
    <t>W. Churchilla 4</t>
  </si>
  <si>
    <t>http://www.vse.cz/english</t>
  </si>
  <si>
    <t>www.uni-corvinus.hu/eng</t>
  </si>
  <si>
    <t>www.vub.ac.be/en</t>
  </si>
  <si>
    <t>www.uni-bamberg.de</t>
  </si>
  <si>
    <t>ITÄ-SUOMEN YLIOPISTO</t>
  </si>
  <si>
    <t>YLIOPISTOKATU 2, P.O. BOX 111</t>
  </si>
  <si>
    <t>virva.hyttinen@uef.fi</t>
  </si>
  <si>
    <t>www.uef.fi</t>
  </si>
  <si>
    <t>www.gla.ac.uk/coursecatalogue</t>
  </si>
  <si>
    <t>http://www.fce.vutbr.cz/en/relations/</t>
  </si>
  <si>
    <t>Gower Street</t>
  </si>
  <si>
    <t>http://lnu.se/education/exchange-students?l=en</t>
  </si>
  <si>
    <t>http://www.eur.nl/ese/english/information_for/prospective_students/exchange/</t>
  </si>
  <si>
    <t>EN *</t>
  </si>
  <si>
    <t>SF TAMPERE01</t>
  </si>
  <si>
    <t>TAMPEREEN YLIOPISTO</t>
  </si>
  <si>
    <t>University of Tampere</t>
  </si>
  <si>
    <t>erasmus@uta.fi</t>
  </si>
  <si>
    <t>http://www.uta.fi/admissions/exchange/index.html</t>
  </si>
  <si>
    <t>EN C1 / FI, FR, DE, RU, SE B2</t>
  </si>
  <si>
    <t>Matrosgatan 1</t>
  </si>
  <si>
    <t xml:space="preserve">211 18 </t>
  </si>
  <si>
    <t>http://www.mah.se/student/exchange</t>
  </si>
  <si>
    <t>EN*</t>
  </si>
  <si>
    <t>DURHAM UNIVERSITY</t>
  </si>
  <si>
    <t xml:space="preserve"> The Palatine Centre, Stockton Rd, Durham</t>
  </si>
  <si>
    <t>exchanges.studyabroad@durham.ac.uk</t>
  </si>
  <si>
    <t>www.dur.ac.uk/international/studyabroad/erasmus/incoming</t>
  </si>
  <si>
    <t>plinsley@lincoln.ac.uk</t>
  </si>
  <si>
    <t>www.lincoln.ac.uk</t>
  </si>
  <si>
    <t>www.ukim.edu.mk</t>
  </si>
  <si>
    <t>www.movilidad.ulpgc.es</t>
  </si>
  <si>
    <t>http://www.ff.cuni.cz</t>
  </si>
  <si>
    <t xml:space="preserve">http://www.ua.pt/gri/students </t>
  </si>
  <si>
    <t>elisa.heimovaara@jyu.fi</t>
  </si>
  <si>
    <t>www.jyu.fi/study</t>
  </si>
  <si>
    <t>randa.tomehova@tul.cz</t>
  </si>
  <si>
    <t>http://www.tul.cz/en</t>
  </si>
  <si>
    <t>F  LILLE01</t>
  </si>
  <si>
    <t>UNIVERSITÉ LILLE 1 - SCIENCES ET TECHNOLOGIES</t>
  </si>
  <si>
    <t>Avenue Paul Langevin - Cite scientifique</t>
  </si>
  <si>
    <t>blandine.kowalski@polytech-lille.fr</t>
  </si>
  <si>
    <t>www.polytech-lille.fr</t>
  </si>
  <si>
    <t>FR B1*</t>
  </si>
  <si>
    <t>Domplein 29</t>
  </si>
  <si>
    <t>Utrecht</t>
  </si>
  <si>
    <t>dina.s@uu.nl</t>
  </si>
  <si>
    <t>http://www.uu.nl/en/organisation/utrecht-university-school-of-law/about-the-school-of-law/departments/willem-pompe-institute-for-criminal-law-and-criminology</t>
  </si>
  <si>
    <t>Kütüphane Binasi 2. Kat</t>
  </si>
  <si>
    <t>Izmit</t>
  </si>
  <si>
    <t>spamuk@kocaeli.edu.tr</t>
  </si>
  <si>
    <t>http://int.kocaeli.edu.tr/int/studentexchange.php</t>
  </si>
  <si>
    <t xml:space="preserve">UNIVERSIDAD EUROPEA DE MADRID </t>
  </si>
  <si>
    <t>C/tajo s/n</t>
  </si>
  <si>
    <t>VILLAVICIOSA DE ODÓN, MADRID</t>
  </si>
  <si>
    <t>erasmus@uem.es</t>
  </si>
  <si>
    <t>http://madrid.universidadeuropea.es</t>
  </si>
  <si>
    <t>G  EGALEO01</t>
  </si>
  <si>
    <t>250, Thivon &amp; P. Ralli</t>
  </si>
  <si>
    <t>spatsikas@yahoo.gr</t>
  </si>
  <si>
    <t>http://teipireuoffice.blogspot.gr</t>
  </si>
  <si>
    <t>Penrhyn Rd</t>
  </si>
  <si>
    <t>KT1 2EE</t>
  </si>
  <si>
    <r>
      <t xml:space="preserve">UNIVERSITY OF SALFORD - </t>
    </r>
    <r>
      <rPr>
        <b/>
        <sz val="11"/>
        <color rgb="FFFF0000"/>
        <rFont val="Calibri"/>
        <family val="2"/>
        <charset val="238"/>
        <scheme val="minor"/>
      </rPr>
      <t>ODPOVED (13.11.19)!!!</t>
    </r>
  </si>
  <si>
    <t>University Road Salford M5 4WT</t>
  </si>
  <si>
    <t>p.hardman@salford.ac.uk</t>
  </si>
  <si>
    <t>www.salford.ac.uk</t>
  </si>
  <si>
    <t>BUDAPEST METROPOLITAN UNIVERSITY</t>
  </si>
  <si>
    <t>Nagy Lajos király útja 1-9.</t>
  </si>
  <si>
    <t>erasmus@metropolitan.hu</t>
  </si>
  <si>
    <t>www.metropolitan.hu/en/</t>
  </si>
  <si>
    <t>Av. Dr. Gregorio maranon, 44-50</t>
  </si>
  <si>
    <t>laia.haurie@upc.edu</t>
  </si>
  <si>
    <t>http://www.upc.edu</t>
  </si>
  <si>
    <t>Ludovika sqr 2</t>
  </si>
  <si>
    <t>http://www.en.uni-nke.hu/incoming_students/incoming-students</t>
  </si>
  <si>
    <t>https://www.pedf.cuni.cz/index.php</t>
  </si>
  <si>
    <t>Rue Rabelais BP 30748</t>
  </si>
  <si>
    <t>c.caure@groupe-esa.com</t>
  </si>
  <si>
    <t>http://www.groupe-esa.com</t>
  </si>
  <si>
    <t>October 1*</t>
  </si>
  <si>
    <t>April 15*</t>
  </si>
  <si>
    <t>INSTIITUTE OF AGRICULTURAL AND FOOD SCIENCE RHONE-ALPES</t>
  </si>
  <si>
    <t>rri@isara.fr</t>
  </si>
  <si>
    <t>www.isara.fr/en</t>
  </si>
  <si>
    <t>CZ PRAHA22</t>
  </si>
  <si>
    <t>Lindnerova 575/1</t>
  </si>
  <si>
    <t>vladimir.prech@svses.cz</t>
  </si>
  <si>
    <t>www.svses.cz</t>
  </si>
  <si>
    <t>The College of regional development and Banking institute - Ambis</t>
  </si>
  <si>
    <t>www.ambis.cz/incoming-students</t>
  </si>
  <si>
    <t>http://www.unitn.it/en</t>
  </si>
  <si>
    <t>IT A2 /EN B2</t>
  </si>
  <si>
    <t>international@unitn.it</t>
  </si>
  <si>
    <t>justyna.jonczyk@zut.edu.pl</t>
  </si>
  <si>
    <t>http://www.erasmusplus.zut.edu.pl/eng</t>
  </si>
  <si>
    <t>gogi@agrif.bg.ac.rs</t>
  </si>
  <si>
    <t>https://mobion.bg.ac.rs</t>
  </si>
  <si>
    <t>SR B1 /EN B2</t>
  </si>
  <si>
    <t>May1</t>
  </si>
  <si>
    <t>http://www.european.aua.gr/</t>
  </si>
  <si>
    <t>phillppi@ro.vutbr.cz</t>
  </si>
  <si>
    <t>http://www.vutbr.cz/en/international</t>
  </si>
  <si>
    <t>https://www.u-picardie.fr</t>
  </si>
  <si>
    <t xml:space="preserve">vr2@aua.gr </t>
  </si>
  <si>
    <t>G  KRITIS05</t>
  </si>
  <si>
    <t>409089-EPP-1-2020-1-EL-EPPKA1-ECHE</t>
  </si>
  <si>
    <t>899132771</t>
  </si>
  <si>
    <t>ELLINIKO MESOGEIAKO PANEPISTIMIO</t>
  </si>
  <si>
    <t>ESTAVROMENOS1939</t>
  </si>
  <si>
    <t>710 04</t>
  </si>
  <si>
    <t xml:space="preserve">HERAKLION </t>
  </si>
  <si>
    <t>Hellenic Mediterranean University</t>
  </si>
  <si>
    <t>https://www.hmu.gr/</t>
  </si>
  <si>
    <t>France Agro³</t>
  </si>
  <si>
    <r>
      <t>France Agro</t>
    </r>
    <r>
      <rPr>
        <sz val="11"/>
        <color theme="1"/>
        <rFont val="Arial Rounded MT Bold"/>
        <family val="2"/>
      </rPr>
      <t>³</t>
    </r>
  </si>
  <si>
    <t>https://www.tuni.fi/en/about-us/tampere-university</t>
  </si>
  <si>
    <t xml:space="preserve">darija.smolic@libertas.hr </t>
  </si>
  <si>
    <t>https://www.usn.no/english/academics/find-programmes/?tab=tab_studies&amp;q=&amp;filters=&amp;filters[educationalLevel][selectedValues][]=bachelorLevel&amp;filters[educationalLevel][selectedValues][]=masterLevel</t>
  </si>
  <si>
    <t>servicetorg.porsgrunn@usn.no</t>
  </si>
  <si>
    <t>https://www.akademia.mil.pl/english-version</t>
  </si>
  <si>
    <t>http://www.racunarstvo.hr/study-programs/undergraduate-professional-study/software-engineering-course/courses/</t>
  </si>
  <si>
    <t>https://policijska-akademija.gov.hr/</t>
  </si>
  <si>
    <t xml:space="preserve">https://www.deusto.es/cs/Satellite/estudiantes/en/international-4/incoming-students-0 </t>
  </si>
  <si>
    <t>FACHHOCHSCHULE DRESDEN PRIVATE FACHHOCHSCHULE GEMEINNUTZIGE GMBH</t>
  </si>
  <si>
    <t xml:space="preserve">  2019/2020</t>
  </si>
  <si>
    <t>UNIVERZITA KARLOVA V PRAZE - 1st Faculty of Medicine</t>
  </si>
  <si>
    <t>https://en.lf1.cuni.cz/erasmus-</t>
  </si>
  <si>
    <t>lenka.medova@lf1@cuni.cz</t>
  </si>
  <si>
    <t>erasmus@ruk.cuni.cz</t>
  </si>
  <si>
    <t>https://www.lf3.cuni.cz/3LFEN-185.html</t>
  </si>
  <si>
    <t>emre.ucsular@uskudar.edu.tr</t>
  </si>
  <si>
    <t>https://erasmus.uskudar.edu.tr/en</t>
  </si>
  <si>
    <t>April 1 - July 1</t>
  </si>
  <si>
    <t>September 1 - November 1</t>
  </si>
  <si>
    <t>regine.berlier@yncrea.fr</t>
  </si>
  <si>
    <t>http://www.yncrea-mediterranee.fr/international/</t>
  </si>
  <si>
    <t>?</t>
  </si>
  <si>
    <t>EN B2 / FR B3</t>
  </si>
  <si>
    <t>erasmus@ff.uns.ac.rs</t>
  </si>
  <si>
    <t>www.uns.ac.rs/index.php/en/</t>
  </si>
  <si>
    <t>EN B1 / FR B2</t>
  </si>
  <si>
    <t>idamjanovic@singidunum.ac.rs</t>
  </si>
  <si>
    <t>http://fzp.singidunum.ac.rs/international-cooperation/</t>
  </si>
  <si>
    <t>31 May</t>
  </si>
  <si>
    <t>https://www.unipu.hr/en/visiting-students/</t>
  </si>
  <si>
    <t>ES A1-A2 / EN B2</t>
  </si>
  <si>
    <t>naide.martins@ipleiria.pt</t>
  </si>
  <si>
    <t>http://www.ipleiria.pt/</t>
  </si>
  <si>
    <t>PT  B1</t>
  </si>
  <si>
    <t>www.ap.be/international</t>
  </si>
  <si>
    <t>Stolpec65</t>
  </si>
  <si>
    <t>Stolpec66</t>
  </si>
  <si>
    <t>Stolpec67</t>
  </si>
  <si>
    <t>Stolpec68</t>
  </si>
  <si>
    <t>Stolpec69</t>
  </si>
  <si>
    <t>Stolpec70</t>
  </si>
  <si>
    <t>Stolpec71</t>
  </si>
  <si>
    <t>Stolpec72</t>
  </si>
  <si>
    <t>Stolpec73</t>
  </si>
  <si>
    <t>Stolpec74</t>
  </si>
  <si>
    <t>Stolpec75</t>
  </si>
  <si>
    <t>Stolpec76</t>
  </si>
  <si>
    <t>Stolpec77</t>
  </si>
  <si>
    <t>Stolpec78</t>
  </si>
  <si>
    <t>Stolpec79</t>
  </si>
  <si>
    <t>Stolpec80</t>
  </si>
  <si>
    <t>Stolpec81</t>
  </si>
  <si>
    <t>Stolpec82</t>
  </si>
  <si>
    <t>Stolpec83</t>
  </si>
  <si>
    <t>Stolpec84</t>
  </si>
  <si>
    <t>Stolpec85</t>
  </si>
  <si>
    <t>Stolpec86</t>
  </si>
  <si>
    <t>Stolpec87</t>
  </si>
  <si>
    <t>Stolpec88</t>
  </si>
  <si>
    <t>Stolpec89</t>
  </si>
  <si>
    <t>Stolpec90</t>
  </si>
  <si>
    <t>Stolpec91</t>
  </si>
  <si>
    <t>Stolpec92</t>
  </si>
  <si>
    <t>Stolpec93</t>
  </si>
  <si>
    <t>Stolpec94</t>
  </si>
  <si>
    <t>Stolpec95</t>
  </si>
  <si>
    <t>Stolpec96</t>
  </si>
  <si>
    <t>Stolpec97</t>
  </si>
  <si>
    <t>Stolpec98</t>
  </si>
  <si>
    <t>Stolpec99</t>
  </si>
  <si>
    <t>Stolpec100</t>
  </si>
  <si>
    <t>Stolpec101</t>
  </si>
  <si>
    <t>Stolpec102</t>
  </si>
  <si>
    <t>Stolpec103</t>
  </si>
  <si>
    <t>Stolpec104</t>
  </si>
  <si>
    <t>Stolpec105</t>
  </si>
  <si>
    <t>Stolpec106</t>
  </si>
  <si>
    <t>Stolpec107</t>
  </si>
  <si>
    <t>Stolpec108</t>
  </si>
  <si>
    <t>Stolpec109</t>
  </si>
  <si>
    <t>Stolpec110</t>
  </si>
  <si>
    <t>Stolpec111</t>
  </si>
  <si>
    <t>Stolpec112</t>
  </si>
  <si>
    <t>Stolpec113</t>
  </si>
  <si>
    <t>Stolpec114</t>
  </si>
  <si>
    <t>Stolpec115</t>
  </si>
  <si>
    <t>Stolpec116</t>
  </si>
  <si>
    <t>Stolpec117</t>
  </si>
  <si>
    <t>Stolpec118</t>
  </si>
  <si>
    <t>Stolpec119</t>
  </si>
  <si>
    <t>Stolpec120</t>
  </si>
  <si>
    <t>Stolpec121</t>
  </si>
  <si>
    <t>Stolpec122</t>
  </si>
  <si>
    <t>Stolpec123</t>
  </si>
  <si>
    <t>Stolpec124</t>
  </si>
  <si>
    <t>Stolpec125</t>
  </si>
  <si>
    <t>Stolpec126</t>
  </si>
  <si>
    <t>Stolpec127</t>
  </si>
  <si>
    <t>Stolpec128</t>
  </si>
  <si>
    <t>Stolpec129</t>
  </si>
  <si>
    <t>Stolpec130</t>
  </si>
  <si>
    <t>Stolpec131</t>
  </si>
  <si>
    <t>Stolpec132</t>
  </si>
  <si>
    <t>Stolpec133</t>
  </si>
  <si>
    <t>Stolpec134</t>
  </si>
  <si>
    <t>Stolpec135</t>
  </si>
  <si>
    <t>Stolpec136</t>
  </si>
  <si>
    <t>Stolpec137</t>
  </si>
  <si>
    <t>Stolpec138</t>
  </si>
  <si>
    <t>Stolpec139</t>
  </si>
  <si>
    <t>Stolpec140</t>
  </si>
  <si>
    <t>Stolpec141</t>
  </si>
  <si>
    <t>Stolpec142</t>
  </si>
  <si>
    <t>Stolpec143</t>
  </si>
  <si>
    <t>Stolpec144</t>
  </si>
  <si>
    <t>Stolpec145</t>
  </si>
  <si>
    <t>Stolpec146</t>
  </si>
  <si>
    <t>Stolpec147</t>
  </si>
  <si>
    <t>Stolpec148</t>
  </si>
  <si>
    <t>Stolpec149</t>
  </si>
  <si>
    <t>Stolpec150</t>
  </si>
  <si>
    <t>Stolpec151</t>
  </si>
  <si>
    <t>Stolpec152</t>
  </si>
  <si>
    <t>Stolpec153</t>
  </si>
  <si>
    <t>Stolpec154</t>
  </si>
  <si>
    <t>Stolpec155</t>
  </si>
  <si>
    <t>Stolpec156</t>
  </si>
  <si>
    <t>Stolpec157</t>
  </si>
  <si>
    <t>Stolpec158</t>
  </si>
  <si>
    <t>Stolpec159</t>
  </si>
  <si>
    <t>Stolpec160</t>
  </si>
  <si>
    <t>Stolpec161</t>
  </si>
  <si>
    <t>Stolpec162</t>
  </si>
  <si>
    <t>Stolpec163</t>
  </si>
  <si>
    <t>Stolpec164</t>
  </si>
  <si>
    <t>Stolpec165</t>
  </si>
  <si>
    <t>Stolpec166</t>
  </si>
  <si>
    <t>Stolpec167</t>
  </si>
  <si>
    <t>Stolpec168</t>
  </si>
  <si>
    <t>Stolpec169</t>
  </si>
  <si>
    <t>Stolpec170</t>
  </si>
  <si>
    <t>Stolpec171</t>
  </si>
  <si>
    <t>Stolpec172</t>
  </si>
  <si>
    <t>Stolpec173</t>
  </si>
  <si>
    <t>Stolpec174</t>
  </si>
  <si>
    <t>Stolpec175</t>
  </si>
  <si>
    <t>Stolpec176</t>
  </si>
  <si>
    <t>Stolpec177</t>
  </si>
  <si>
    <t>Stolpec178</t>
  </si>
  <si>
    <t>Stolpec179</t>
  </si>
  <si>
    <t>Stolpec180</t>
  </si>
  <si>
    <t>Stolpec181</t>
  </si>
  <si>
    <t>Stolpec182</t>
  </si>
  <si>
    <t>Stolpec183</t>
  </si>
  <si>
    <t>Stolpec184</t>
  </si>
  <si>
    <t>Stolpec185</t>
  </si>
  <si>
    <t>Stolpec186</t>
  </si>
  <si>
    <t>Stolpec187</t>
  </si>
  <si>
    <t>Stolpec188</t>
  </si>
  <si>
    <t>Stolpec189</t>
  </si>
  <si>
    <t>Stolpec190</t>
  </si>
  <si>
    <t>Stolpec191</t>
  </si>
  <si>
    <t>Stolpec192</t>
  </si>
  <si>
    <t>Stolpec193</t>
  </si>
  <si>
    <t>Stolpec194</t>
  </si>
  <si>
    <t>Stolpec195</t>
  </si>
  <si>
    <t>Stolpec196</t>
  </si>
  <si>
    <t>Stolpec197</t>
  </si>
  <si>
    <t>Stolpec198</t>
  </si>
  <si>
    <t>Stolpec199</t>
  </si>
  <si>
    <t>Stolpec200</t>
  </si>
  <si>
    <t>Stolpec201</t>
  </si>
  <si>
    <t>Stolpec202</t>
  </si>
  <si>
    <t>Stolpec203</t>
  </si>
  <si>
    <t>Stolpec204</t>
  </si>
  <si>
    <t>Stolpec205</t>
  </si>
  <si>
    <t>Stolpec206</t>
  </si>
  <si>
    <t>Stolpec207</t>
  </si>
  <si>
    <t>Stolpec208</t>
  </si>
  <si>
    <t>Stolpec209</t>
  </si>
  <si>
    <t>Stolpec210</t>
  </si>
  <si>
    <t>Stolpec211</t>
  </si>
  <si>
    <t>Stolpec212</t>
  </si>
  <si>
    <t>Stolpec213</t>
  </si>
  <si>
    <t>Stolpec214</t>
  </si>
  <si>
    <t>Stolpec215</t>
  </si>
  <si>
    <t>Stolpec216</t>
  </si>
  <si>
    <t>Stolpec217</t>
  </si>
  <si>
    <t>Stolpec218</t>
  </si>
  <si>
    <t>Stolpec219</t>
  </si>
  <si>
    <t>Stolpec220</t>
  </si>
  <si>
    <t>Stolpec221</t>
  </si>
  <si>
    <t>Stolpec222</t>
  </si>
  <si>
    <t>Stolpec223</t>
  </si>
  <si>
    <t>Stolpec224</t>
  </si>
  <si>
    <t>Stolpec225</t>
  </si>
  <si>
    <t>Stolpec226</t>
  </si>
  <si>
    <t>Stolpec227</t>
  </si>
  <si>
    <t>Stolpec228</t>
  </si>
  <si>
    <t>Stolpec229</t>
  </si>
  <si>
    <t>Stolpec230</t>
  </si>
  <si>
    <t>Stolpec231</t>
  </si>
  <si>
    <t>Stolpec232</t>
  </si>
  <si>
    <t>Stolpec233</t>
  </si>
  <si>
    <t>Stolpec234</t>
  </si>
  <si>
    <t>Stolpec235</t>
  </si>
  <si>
    <t>Stolpec236</t>
  </si>
  <si>
    <t>Stolpec237</t>
  </si>
  <si>
    <t>Stolpec238</t>
  </si>
  <si>
    <t>Stolpec239</t>
  </si>
  <si>
    <t>Stolpec240</t>
  </si>
  <si>
    <t>Stolpec241</t>
  </si>
  <si>
    <t>Stolpec242</t>
  </si>
  <si>
    <t>Stolpec243</t>
  </si>
  <si>
    <t>Stolpec244</t>
  </si>
  <si>
    <t>Stolpec245</t>
  </si>
  <si>
    <t>Stolpec246</t>
  </si>
  <si>
    <t>Stolpec247</t>
  </si>
  <si>
    <t>Stolpec248</t>
  </si>
  <si>
    <t>Stolpec249</t>
  </si>
  <si>
    <t>Stolpec250</t>
  </si>
  <si>
    <t>Stolpec251</t>
  </si>
  <si>
    <t>Stolpec252</t>
  </si>
  <si>
    <t>Stolpec253</t>
  </si>
  <si>
    <t>Stolpec254</t>
  </si>
  <si>
    <t>Stolpec255</t>
  </si>
  <si>
    <t>Stolpec256</t>
  </si>
  <si>
    <t>Stolpec257</t>
  </si>
  <si>
    <t>Stolpec258</t>
  </si>
  <si>
    <t>Stolpec259</t>
  </si>
  <si>
    <t>Stolpec260</t>
  </si>
  <si>
    <t>Stolpec261</t>
  </si>
  <si>
    <t>Stolpec262</t>
  </si>
  <si>
    <t>Stolpec263</t>
  </si>
  <si>
    <t>Stolpec264</t>
  </si>
  <si>
    <t>Stolpec265</t>
  </si>
  <si>
    <t>Stolpec266</t>
  </si>
  <si>
    <t>Stolpec267</t>
  </si>
  <si>
    <t>Stolpec268</t>
  </si>
  <si>
    <t>Stolpec269</t>
  </si>
  <si>
    <t>Stolpec270</t>
  </si>
  <si>
    <t>Stolpec271</t>
  </si>
  <si>
    <t>Stolpec272</t>
  </si>
  <si>
    <t>Stolpec273</t>
  </si>
  <si>
    <t>Stolpec274</t>
  </si>
  <si>
    <t>Stolpec275</t>
  </si>
  <si>
    <t>Stolpec276</t>
  </si>
  <si>
    <t>Stolpec277</t>
  </si>
  <si>
    <t>Stolpec278</t>
  </si>
  <si>
    <t>Stolpec279</t>
  </si>
  <si>
    <t>Stolpec280</t>
  </si>
  <si>
    <t>Stolpec281</t>
  </si>
  <si>
    <t>Stolpec282</t>
  </si>
  <si>
    <t>Stolpec283</t>
  </si>
  <si>
    <t>Stolpec284</t>
  </si>
  <si>
    <t>Stolpec285</t>
  </si>
  <si>
    <t>Stolpec286</t>
  </si>
  <si>
    <t>Stolpec287</t>
  </si>
  <si>
    <t>Stolpec288</t>
  </si>
  <si>
    <t>Stolpec289</t>
  </si>
  <si>
    <t>Stolpec290</t>
  </si>
  <si>
    <t>Stolpec291</t>
  </si>
  <si>
    <t>Stolpec292</t>
  </si>
  <si>
    <t>Stolpec293</t>
  </si>
  <si>
    <t>Stolpec294</t>
  </si>
  <si>
    <t>Stolpec295</t>
  </si>
  <si>
    <t>Stolpec296</t>
  </si>
  <si>
    <t>Stolpec297</t>
  </si>
  <si>
    <t>Stolpec298</t>
  </si>
  <si>
    <t>Stolpec299</t>
  </si>
  <si>
    <t>Stolpec300</t>
  </si>
  <si>
    <t>Stolpec301</t>
  </si>
  <si>
    <t>Stolpec302</t>
  </si>
  <si>
    <t>Stolpec303</t>
  </si>
  <si>
    <t>Stolpec304</t>
  </si>
  <si>
    <t>Stolpec305</t>
  </si>
  <si>
    <t>Stolpec306</t>
  </si>
  <si>
    <t>Stolpec307</t>
  </si>
  <si>
    <t>Stolpec308</t>
  </si>
  <si>
    <t>Stolpec309</t>
  </si>
  <si>
    <t>Stolpec310</t>
  </si>
  <si>
    <t>Stolpec311</t>
  </si>
  <si>
    <t>Stolpec312</t>
  </si>
  <si>
    <t>Stolpec313</t>
  </si>
  <si>
    <t>Stolpec314</t>
  </si>
  <si>
    <t>Stolpec315</t>
  </si>
  <si>
    <t>Stolpec316</t>
  </si>
  <si>
    <t>Stolpec317</t>
  </si>
  <si>
    <t>Stolpec318</t>
  </si>
  <si>
    <t>Stolpec319</t>
  </si>
  <si>
    <t>Stolpec320</t>
  </si>
  <si>
    <t>Stolpec321</t>
  </si>
  <si>
    <t>Stolpec322</t>
  </si>
  <si>
    <t>Stolpec323</t>
  </si>
  <si>
    <t>Stolpec324</t>
  </si>
  <si>
    <t>Stolpec325</t>
  </si>
  <si>
    <t>Stolpec326</t>
  </si>
  <si>
    <t>Stolpec327</t>
  </si>
  <si>
    <t>Stolpec328</t>
  </si>
  <si>
    <t>Stolpec329</t>
  </si>
  <si>
    <t>Stolpec330</t>
  </si>
  <si>
    <t>Stolpec331</t>
  </si>
  <si>
    <t>Stolpec332</t>
  </si>
  <si>
    <t>Stolpec333</t>
  </si>
  <si>
    <t>Stolpec334</t>
  </si>
  <si>
    <t>Stolpec335</t>
  </si>
  <si>
    <t>Stolpec336</t>
  </si>
  <si>
    <t>Stolpec337</t>
  </si>
  <si>
    <t>Stolpec338</t>
  </si>
  <si>
    <t>Stolpec339</t>
  </si>
  <si>
    <t>Stolpec340</t>
  </si>
  <si>
    <t>Stolpec341</t>
  </si>
  <si>
    <t>Stolpec342</t>
  </si>
  <si>
    <t>Stolpec343</t>
  </si>
  <si>
    <t>Stolpec344</t>
  </si>
  <si>
    <t>Stolpec345</t>
  </si>
  <si>
    <t>Stolpec346</t>
  </si>
  <si>
    <t>Stolpec347</t>
  </si>
  <si>
    <t>Stolpec348</t>
  </si>
  <si>
    <t>Stolpec349</t>
  </si>
  <si>
    <t>Stolpec350</t>
  </si>
  <si>
    <t>Stolpec351</t>
  </si>
  <si>
    <t>Stolpec352</t>
  </si>
  <si>
    <t>Stolpec353</t>
  </si>
  <si>
    <t>Stolpec354</t>
  </si>
  <si>
    <t>Stolpec355</t>
  </si>
  <si>
    <t>Stolpec356</t>
  </si>
  <si>
    <t>Stolpec357</t>
  </si>
  <si>
    <t>Stolpec358</t>
  </si>
  <si>
    <t>Stolpec359</t>
  </si>
  <si>
    <t>Stolpec360</t>
  </si>
  <si>
    <t>Stolpec361</t>
  </si>
  <si>
    <t>Stolpec362</t>
  </si>
  <si>
    <t>Stolpec363</t>
  </si>
  <si>
    <t>Stolpec364</t>
  </si>
  <si>
    <t>Stolpec365</t>
  </si>
  <si>
    <t>Stolpec366</t>
  </si>
  <si>
    <t>Stolpec367</t>
  </si>
  <si>
    <t>Stolpec368</t>
  </si>
  <si>
    <t>Stolpec369</t>
  </si>
  <si>
    <t>Stolpec370</t>
  </si>
  <si>
    <t>Stolpec371</t>
  </si>
  <si>
    <t>Stolpec372</t>
  </si>
  <si>
    <t>Stolpec373</t>
  </si>
  <si>
    <t>Stolpec374</t>
  </si>
  <si>
    <t>Stolpec375</t>
  </si>
  <si>
    <t>Stolpec376</t>
  </si>
  <si>
    <t>Stolpec377</t>
  </si>
  <si>
    <t>Stolpec378</t>
  </si>
  <si>
    <t>Stolpec379</t>
  </si>
  <si>
    <t>Stolpec380</t>
  </si>
  <si>
    <t>Stolpec381</t>
  </si>
  <si>
    <t>Stolpec382</t>
  </si>
  <si>
    <t>Stolpec383</t>
  </si>
  <si>
    <t>Stolpec384</t>
  </si>
  <si>
    <t>Stolpec385</t>
  </si>
  <si>
    <t>Stolpec386</t>
  </si>
  <si>
    <t>Stolpec387</t>
  </si>
  <si>
    <t>Stolpec388</t>
  </si>
  <si>
    <t>Stolpec389</t>
  </si>
  <si>
    <t>Stolpec390</t>
  </si>
  <si>
    <t>Stolpec391</t>
  </si>
  <si>
    <t>Stolpec392</t>
  </si>
  <si>
    <t>Stolpec393</t>
  </si>
  <si>
    <t>Stolpec394</t>
  </si>
  <si>
    <t>Stolpec395</t>
  </si>
  <si>
    <t>Stolpec396</t>
  </si>
  <si>
    <t>Stolpec397</t>
  </si>
  <si>
    <t>Stolpec398</t>
  </si>
  <si>
    <t>Stolpec399</t>
  </si>
  <si>
    <t>Stolpec400</t>
  </si>
  <si>
    <t>Stolpec401</t>
  </si>
  <si>
    <t>Stolpec402</t>
  </si>
  <si>
    <t>Stolpec403</t>
  </si>
  <si>
    <t>Stolpec404</t>
  </si>
  <si>
    <t>Stolpec405</t>
  </si>
  <si>
    <t>Stolpec406</t>
  </si>
  <si>
    <t>Stolpec407</t>
  </si>
  <si>
    <t>Stolpec408</t>
  </si>
  <si>
    <t>Stolpec409</t>
  </si>
  <si>
    <t>Stolpec410</t>
  </si>
  <si>
    <t>Stolpec411</t>
  </si>
  <si>
    <t>Stolpec412</t>
  </si>
  <si>
    <t>Stolpec413</t>
  </si>
  <si>
    <t>Stolpec414</t>
  </si>
  <si>
    <t>Stolpec415</t>
  </si>
  <si>
    <t>Stolpec416</t>
  </si>
  <si>
    <t>Stolpec417</t>
  </si>
  <si>
    <t>Stolpec418</t>
  </si>
  <si>
    <t>Stolpec419</t>
  </si>
  <si>
    <t>Stolpec420</t>
  </si>
  <si>
    <t>Stolpec421</t>
  </si>
  <si>
    <t>Stolpec422</t>
  </si>
  <si>
    <t>Stolpec423</t>
  </si>
  <si>
    <t>Stolpec424</t>
  </si>
  <si>
    <t>Stolpec425</t>
  </si>
  <si>
    <t>Stolpec426</t>
  </si>
  <si>
    <t>Stolpec427</t>
  </si>
  <si>
    <t>Stolpec428</t>
  </si>
  <si>
    <t>Stolpec429</t>
  </si>
  <si>
    <t>Stolpec430</t>
  </si>
  <si>
    <t>Stolpec431</t>
  </si>
  <si>
    <t>Stolpec432</t>
  </si>
  <si>
    <t>Stolpec433</t>
  </si>
  <si>
    <t>Stolpec434</t>
  </si>
  <si>
    <t>Stolpec435</t>
  </si>
  <si>
    <t>Stolpec436</t>
  </si>
  <si>
    <t>Stolpec437</t>
  </si>
  <si>
    <t>Stolpec438</t>
  </si>
  <si>
    <t>Stolpec439</t>
  </si>
  <si>
    <t>Stolpec440</t>
  </si>
  <si>
    <t>Stolpec441</t>
  </si>
  <si>
    <t>Stolpec442</t>
  </si>
  <si>
    <t>Stolpec443</t>
  </si>
  <si>
    <t>Stolpec444</t>
  </si>
  <si>
    <t>Stolpec445</t>
  </si>
  <si>
    <t>Stolpec446</t>
  </si>
  <si>
    <t>Stolpec447</t>
  </si>
  <si>
    <t>Stolpec448</t>
  </si>
  <si>
    <t>Stolpec449</t>
  </si>
  <si>
    <t>Stolpec450</t>
  </si>
  <si>
    <t>Stolpec451</t>
  </si>
  <si>
    <t>Stolpec452</t>
  </si>
  <si>
    <t>Stolpec453</t>
  </si>
  <si>
    <t>Stolpec454</t>
  </si>
  <si>
    <t>Stolpec455</t>
  </si>
  <si>
    <t>Stolpec456</t>
  </si>
  <si>
    <t>Stolpec457</t>
  </si>
  <si>
    <t>Stolpec458</t>
  </si>
  <si>
    <t>Stolpec459</t>
  </si>
  <si>
    <t>Stolpec460</t>
  </si>
  <si>
    <t>Stolpec461</t>
  </si>
  <si>
    <t>Stolpec462</t>
  </si>
  <si>
    <t>Stolpec463</t>
  </si>
  <si>
    <t>Stolpec464</t>
  </si>
  <si>
    <t>Stolpec465</t>
  </si>
  <si>
    <t>Stolpec466</t>
  </si>
  <si>
    <t>Stolpec467</t>
  </si>
  <si>
    <t>Stolpec468</t>
  </si>
  <si>
    <t>Stolpec469</t>
  </si>
  <si>
    <t>Stolpec470</t>
  </si>
  <si>
    <t>Stolpec471</t>
  </si>
  <si>
    <t>Stolpec472</t>
  </si>
  <si>
    <t>Stolpec473</t>
  </si>
  <si>
    <t>Stolpec474</t>
  </si>
  <si>
    <t>Stolpec475</t>
  </si>
  <si>
    <t>Stolpec476</t>
  </si>
  <si>
    <t>Stolpec477</t>
  </si>
  <si>
    <t>Stolpec478</t>
  </si>
  <si>
    <t>Stolpec479</t>
  </si>
  <si>
    <t>Stolpec480</t>
  </si>
  <si>
    <t>Stolpec481</t>
  </si>
  <si>
    <t>Stolpec482</t>
  </si>
  <si>
    <t>Stolpec483</t>
  </si>
  <si>
    <t>Stolpec484</t>
  </si>
  <si>
    <t>Stolpec485</t>
  </si>
  <si>
    <t>Stolpec486</t>
  </si>
  <si>
    <t>Stolpec487</t>
  </si>
  <si>
    <t>Stolpec488</t>
  </si>
  <si>
    <t>Stolpec489</t>
  </si>
  <si>
    <t>Stolpec490</t>
  </si>
  <si>
    <t>Stolpec491</t>
  </si>
  <si>
    <t>Stolpec492</t>
  </si>
  <si>
    <t>Stolpec493</t>
  </si>
  <si>
    <t>Stolpec494</t>
  </si>
  <si>
    <t>Stolpec495</t>
  </si>
  <si>
    <t>Stolpec496</t>
  </si>
  <si>
    <t>Stolpec497</t>
  </si>
  <si>
    <t>Stolpec498</t>
  </si>
  <si>
    <t>Stolpec499</t>
  </si>
  <si>
    <t>Stolpec500</t>
  </si>
  <si>
    <t>Stolpec501</t>
  </si>
  <si>
    <t>Stolpec502</t>
  </si>
  <si>
    <t>Stolpec503</t>
  </si>
  <si>
    <t>Stolpec504</t>
  </si>
  <si>
    <t>Stolpec505</t>
  </si>
  <si>
    <t>Stolpec506</t>
  </si>
  <si>
    <t>Stolpec507</t>
  </si>
  <si>
    <t>Stolpec508</t>
  </si>
  <si>
    <t>Stolpec509</t>
  </si>
  <si>
    <t>Stolpec510</t>
  </si>
  <si>
    <t>Stolpec511</t>
  </si>
  <si>
    <t>Stolpec512</t>
  </si>
  <si>
    <t>Stolpec513</t>
  </si>
  <si>
    <t>Stolpec514</t>
  </si>
  <si>
    <t>Stolpec515</t>
  </si>
  <si>
    <t>Stolpec516</t>
  </si>
  <si>
    <t>Stolpec517</t>
  </si>
  <si>
    <t>Stolpec518</t>
  </si>
  <si>
    <t>Stolpec519</t>
  </si>
  <si>
    <t>Stolpec520</t>
  </si>
  <si>
    <t>Stolpec521</t>
  </si>
  <si>
    <t>Stolpec522</t>
  </si>
  <si>
    <t>Stolpec523</t>
  </si>
  <si>
    <t>Stolpec524</t>
  </si>
  <si>
    <t>Stolpec525</t>
  </si>
  <si>
    <t>Stolpec526</t>
  </si>
  <si>
    <t>Stolpec527</t>
  </si>
  <si>
    <t>Stolpec528</t>
  </si>
  <si>
    <t>Stolpec529</t>
  </si>
  <si>
    <t>Stolpec530</t>
  </si>
  <si>
    <t>Stolpec531</t>
  </si>
  <si>
    <t>Stolpec532</t>
  </si>
  <si>
    <t>Stolpec533</t>
  </si>
  <si>
    <t>Stolpec534</t>
  </si>
  <si>
    <t>Stolpec535</t>
  </si>
  <si>
    <t>Stolpec536</t>
  </si>
  <si>
    <t>Stolpec537</t>
  </si>
  <si>
    <t>Stolpec538</t>
  </si>
  <si>
    <t>Stolpec539</t>
  </si>
  <si>
    <t>Stolpec540</t>
  </si>
  <si>
    <t>Stolpec541</t>
  </si>
  <si>
    <t>Stolpec542</t>
  </si>
  <si>
    <t>Stolpec543</t>
  </si>
  <si>
    <t>Stolpec544</t>
  </si>
  <si>
    <t>Stolpec545</t>
  </si>
  <si>
    <t>Stolpec546</t>
  </si>
  <si>
    <t>Stolpec547</t>
  </si>
  <si>
    <t>Stolpec548</t>
  </si>
  <si>
    <t>Stolpec549</t>
  </si>
  <si>
    <t>Stolpec550</t>
  </si>
  <si>
    <t>Stolpec551</t>
  </si>
  <si>
    <t>Stolpec552</t>
  </si>
  <si>
    <t>Stolpec553</t>
  </si>
  <si>
    <t>Stolpec554</t>
  </si>
  <si>
    <t>Stolpec555</t>
  </si>
  <si>
    <t>Stolpec556</t>
  </si>
  <si>
    <t>Stolpec557</t>
  </si>
  <si>
    <t>Stolpec558</t>
  </si>
  <si>
    <t>Stolpec559</t>
  </si>
  <si>
    <t>Stolpec560</t>
  </si>
  <si>
    <t>Stolpec561</t>
  </si>
  <si>
    <t>Stolpec562</t>
  </si>
  <si>
    <t>Stolpec563</t>
  </si>
  <si>
    <t>Stolpec564</t>
  </si>
  <si>
    <t>Stolpec565</t>
  </si>
  <si>
    <t>Stolpec566</t>
  </si>
  <si>
    <t>Stolpec567</t>
  </si>
  <si>
    <t>Stolpec568</t>
  </si>
  <si>
    <t>Stolpec569</t>
  </si>
  <si>
    <t>Stolpec570</t>
  </si>
  <si>
    <t>Stolpec571</t>
  </si>
  <si>
    <t>Stolpec572</t>
  </si>
  <si>
    <t>Stolpec573</t>
  </si>
  <si>
    <t>Stolpec574</t>
  </si>
  <si>
    <t>Stolpec575</t>
  </si>
  <si>
    <t>Stolpec576</t>
  </si>
  <si>
    <t>Stolpec577</t>
  </si>
  <si>
    <t>Stolpec578</t>
  </si>
  <si>
    <t>Stolpec579</t>
  </si>
  <si>
    <t>Stolpec580</t>
  </si>
  <si>
    <t>Stolpec581</t>
  </si>
  <si>
    <t>Stolpec582</t>
  </si>
  <si>
    <t>Stolpec583</t>
  </si>
  <si>
    <t>Stolpec584</t>
  </si>
  <si>
    <t>Stolpec585</t>
  </si>
  <si>
    <t>Stolpec586</t>
  </si>
  <si>
    <t>Stolpec587</t>
  </si>
  <si>
    <t>Stolpec588</t>
  </si>
  <si>
    <t>Stolpec589</t>
  </si>
  <si>
    <t>Stolpec590</t>
  </si>
  <si>
    <t>Stolpec591</t>
  </si>
  <si>
    <t>Stolpec592</t>
  </si>
  <si>
    <t>Stolpec593</t>
  </si>
  <si>
    <t>Stolpec594</t>
  </si>
  <si>
    <t>Stolpec595</t>
  </si>
  <si>
    <t>Stolpec596</t>
  </si>
  <si>
    <t>Stolpec597</t>
  </si>
  <si>
    <t>Stolpec598</t>
  </si>
  <si>
    <t>Stolpec599</t>
  </si>
  <si>
    <t>Stolpec600</t>
  </si>
  <si>
    <t>Stolpec601</t>
  </si>
  <si>
    <t>Stolpec602</t>
  </si>
  <si>
    <t>Stolpec603</t>
  </si>
  <si>
    <t>Stolpec604</t>
  </si>
  <si>
    <t>Stolpec605</t>
  </si>
  <si>
    <t>Stolpec606</t>
  </si>
  <si>
    <t>Stolpec607</t>
  </si>
  <si>
    <t>Stolpec608</t>
  </si>
  <si>
    <t>Stolpec609</t>
  </si>
  <si>
    <t>Stolpec610</t>
  </si>
  <si>
    <t>Stolpec611</t>
  </si>
  <si>
    <t>Stolpec612</t>
  </si>
  <si>
    <t>Stolpec613</t>
  </si>
  <si>
    <t>Stolpec614</t>
  </si>
  <si>
    <t>Stolpec615</t>
  </si>
  <si>
    <t>Stolpec616</t>
  </si>
  <si>
    <t>Stolpec617</t>
  </si>
  <si>
    <t>Stolpec618</t>
  </si>
  <si>
    <t>Stolpec619</t>
  </si>
  <si>
    <t>Stolpec620</t>
  </si>
  <si>
    <t>Stolpec621</t>
  </si>
  <si>
    <t>Stolpec622</t>
  </si>
  <si>
    <t>Stolpec623</t>
  </si>
  <si>
    <t>Stolpec624</t>
  </si>
  <si>
    <t>Stolpec625</t>
  </si>
  <si>
    <t>Stolpec626</t>
  </si>
  <si>
    <t>Stolpec627</t>
  </si>
  <si>
    <t>Stolpec628</t>
  </si>
  <si>
    <t>Stolpec629</t>
  </si>
  <si>
    <t>Stolpec630</t>
  </si>
  <si>
    <t>Stolpec631</t>
  </si>
  <si>
    <t>Stolpec632</t>
  </si>
  <si>
    <t>Stolpec633</t>
  </si>
  <si>
    <t>Stolpec634</t>
  </si>
  <si>
    <t>Stolpec635</t>
  </si>
  <si>
    <t>Stolpec636</t>
  </si>
  <si>
    <t>Stolpec637</t>
  </si>
  <si>
    <t>Stolpec638</t>
  </si>
  <si>
    <t>Stolpec639</t>
  </si>
  <si>
    <t>Stolpec640</t>
  </si>
  <si>
    <t>Stolpec641</t>
  </si>
  <si>
    <t>Stolpec642</t>
  </si>
  <si>
    <t>Stolpec643</t>
  </si>
  <si>
    <t>Stolpec644</t>
  </si>
  <si>
    <t>Stolpec645</t>
  </si>
  <si>
    <t>Stolpec646</t>
  </si>
  <si>
    <t>Stolpec647</t>
  </si>
  <si>
    <t>Stolpec648</t>
  </si>
  <si>
    <t>Stolpec649</t>
  </si>
  <si>
    <t>Stolpec650</t>
  </si>
  <si>
    <t>Stolpec651</t>
  </si>
  <si>
    <t>Stolpec652</t>
  </si>
  <si>
    <t>Stolpec653</t>
  </si>
  <si>
    <t>Stolpec654</t>
  </si>
  <si>
    <t>Stolpec655</t>
  </si>
  <si>
    <t>Stolpec656</t>
  </si>
  <si>
    <t>Stolpec657</t>
  </si>
  <si>
    <t>Stolpec658</t>
  </si>
  <si>
    <t>Stolpec659</t>
  </si>
  <si>
    <t>Stolpec660</t>
  </si>
  <si>
    <t>Stolpec661</t>
  </si>
  <si>
    <t>Stolpec662</t>
  </si>
  <si>
    <t>Stolpec663</t>
  </si>
  <si>
    <t>Stolpec664</t>
  </si>
  <si>
    <t>Stolpec665</t>
  </si>
  <si>
    <t>Stolpec666</t>
  </si>
  <si>
    <t>Stolpec667</t>
  </si>
  <si>
    <t>Stolpec668</t>
  </si>
  <si>
    <t>Stolpec669</t>
  </si>
  <si>
    <t>Stolpec670</t>
  </si>
  <si>
    <t>Stolpec671</t>
  </si>
  <si>
    <t>Stolpec672</t>
  </si>
  <si>
    <t>Stolpec673</t>
  </si>
  <si>
    <t>Stolpec674</t>
  </si>
  <si>
    <t>Stolpec675</t>
  </si>
  <si>
    <t>Stolpec676</t>
  </si>
  <si>
    <t>Stolpec677</t>
  </si>
  <si>
    <t>Stolpec678</t>
  </si>
  <si>
    <t>Stolpec679</t>
  </si>
  <si>
    <t>Stolpec680</t>
  </si>
  <si>
    <t>Stolpec681</t>
  </si>
  <si>
    <t>Stolpec682</t>
  </si>
  <si>
    <t>Stolpec683</t>
  </si>
  <si>
    <t>Stolpec684</t>
  </si>
  <si>
    <t>Stolpec685</t>
  </si>
  <si>
    <t>Stolpec686</t>
  </si>
  <si>
    <t>Stolpec687</t>
  </si>
  <si>
    <t>Stolpec688</t>
  </si>
  <si>
    <t>Stolpec689</t>
  </si>
  <si>
    <t>Stolpec690</t>
  </si>
  <si>
    <t>Stolpec691</t>
  </si>
  <si>
    <t>Stolpec692</t>
  </si>
  <si>
    <t>Stolpec693</t>
  </si>
  <si>
    <t>Stolpec694</t>
  </si>
  <si>
    <t>Stolpec695</t>
  </si>
  <si>
    <t>Stolpec696</t>
  </si>
  <si>
    <t>Stolpec697</t>
  </si>
  <si>
    <t>Stolpec698</t>
  </si>
  <si>
    <t>Stolpec699</t>
  </si>
  <si>
    <t>Stolpec700</t>
  </si>
  <si>
    <t>Stolpec701</t>
  </si>
  <si>
    <t>Stolpec702</t>
  </si>
  <si>
    <t>Stolpec703</t>
  </si>
  <si>
    <t>Stolpec704</t>
  </si>
  <si>
    <t>Stolpec705</t>
  </si>
  <si>
    <t>Stolpec706</t>
  </si>
  <si>
    <t>Stolpec707</t>
  </si>
  <si>
    <t>Stolpec708</t>
  </si>
  <si>
    <t>Stolpec709</t>
  </si>
  <si>
    <t>Stolpec710</t>
  </si>
  <si>
    <t>Stolpec711</t>
  </si>
  <si>
    <t>Stolpec712</t>
  </si>
  <si>
    <t>Stolpec713</t>
  </si>
  <si>
    <t>Stolpec714</t>
  </si>
  <si>
    <t>Stolpec715</t>
  </si>
  <si>
    <t>Stolpec716</t>
  </si>
  <si>
    <t>Stolpec717</t>
  </si>
  <si>
    <t>Stolpec718</t>
  </si>
  <si>
    <t>Stolpec719</t>
  </si>
  <si>
    <t>Stolpec720</t>
  </si>
  <si>
    <t>Stolpec721</t>
  </si>
  <si>
    <t>Stolpec722</t>
  </si>
  <si>
    <t>Stolpec723</t>
  </si>
  <si>
    <t>Stolpec724</t>
  </si>
  <si>
    <t>Stolpec725</t>
  </si>
  <si>
    <t>Stolpec726</t>
  </si>
  <si>
    <t>Stolpec727</t>
  </si>
  <si>
    <t>Stolpec728</t>
  </si>
  <si>
    <t>Stolpec729</t>
  </si>
  <si>
    <t>Stolpec730</t>
  </si>
  <si>
    <t>Stolpec731</t>
  </si>
  <si>
    <t>Stolpec732</t>
  </si>
  <si>
    <t>Stolpec733</t>
  </si>
  <si>
    <t>Stolpec734</t>
  </si>
  <si>
    <t>Stolpec735</t>
  </si>
  <si>
    <t>Stolpec736</t>
  </si>
  <si>
    <t>Stolpec737</t>
  </si>
  <si>
    <t>Stolpec738</t>
  </si>
  <si>
    <t>Stolpec739</t>
  </si>
  <si>
    <t>Stolpec740</t>
  </si>
  <si>
    <t>Stolpec741</t>
  </si>
  <si>
    <t>Stolpec742</t>
  </si>
  <si>
    <t>Stolpec743</t>
  </si>
  <si>
    <t>Stolpec744</t>
  </si>
  <si>
    <t>Stolpec745</t>
  </si>
  <si>
    <t>Stolpec746</t>
  </si>
  <si>
    <t>Stolpec747</t>
  </si>
  <si>
    <t>Stolpec748</t>
  </si>
  <si>
    <t>Stolpec749</t>
  </si>
  <si>
    <t>Stolpec750</t>
  </si>
  <si>
    <t>Stolpec751</t>
  </si>
  <si>
    <t>Stolpec752</t>
  </si>
  <si>
    <t>Stolpec753</t>
  </si>
  <si>
    <t>Stolpec754</t>
  </si>
  <si>
    <t>Stolpec755</t>
  </si>
  <si>
    <t>Stolpec756</t>
  </si>
  <si>
    <t>Stolpec757</t>
  </si>
  <si>
    <t>Stolpec758</t>
  </si>
  <si>
    <t>Stolpec759</t>
  </si>
  <si>
    <t>Stolpec760</t>
  </si>
  <si>
    <t>Stolpec761</t>
  </si>
  <si>
    <t>Stolpec762</t>
  </si>
  <si>
    <t>Stolpec763</t>
  </si>
  <si>
    <t>Stolpec764</t>
  </si>
  <si>
    <t>Stolpec765</t>
  </si>
  <si>
    <t>Stolpec766</t>
  </si>
  <si>
    <t>Stolpec767</t>
  </si>
  <si>
    <t>Stolpec768</t>
  </si>
  <si>
    <t>Stolpec769</t>
  </si>
  <si>
    <t>Stolpec770</t>
  </si>
  <si>
    <t>Stolpec771</t>
  </si>
  <si>
    <t>Stolpec772</t>
  </si>
  <si>
    <t>Stolpec773</t>
  </si>
  <si>
    <t>Stolpec774</t>
  </si>
  <si>
    <t>Stolpec775</t>
  </si>
  <si>
    <t>Stolpec776</t>
  </si>
  <si>
    <t>Stolpec777</t>
  </si>
  <si>
    <t>Stolpec778</t>
  </si>
  <si>
    <t>Stolpec779</t>
  </si>
  <si>
    <t>Stolpec780</t>
  </si>
  <si>
    <t>Stolpec781</t>
  </si>
  <si>
    <t>Stolpec782</t>
  </si>
  <si>
    <t>Stolpec783</t>
  </si>
  <si>
    <t>Stolpec784</t>
  </si>
  <si>
    <t>Stolpec785</t>
  </si>
  <si>
    <t>Stolpec786</t>
  </si>
  <si>
    <t>Stolpec787</t>
  </si>
  <si>
    <t>Stolpec788</t>
  </si>
  <si>
    <t>Stolpec789</t>
  </si>
  <si>
    <t>Stolpec790</t>
  </si>
  <si>
    <t>Stolpec791</t>
  </si>
  <si>
    <t>Stolpec792</t>
  </si>
  <si>
    <t>Stolpec793</t>
  </si>
  <si>
    <t>Stolpec794</t>
  </si>
  <si>
    <t>Stolpec795</t>
  </si>
  <si>
    <t>Stolpec796</t>
  </si>
  <si>
    <t>Stolpec797</t>
  </si>
  <si>
    <t>Stolpec798</t>
  </si>
  <si>
    <t>Stolpec799</t>
  </si>
  <si>
    <t>Stolpec800</t>
  </si>
  <si>
    <t>Stolpec801</t>
  </si>
  <si>
    <t>Stolpec802</t>
  </si>
  <si>
    <t>Stolpec803</t>
  </si>
  <si>
    <t>Stolpec804</t>
  </si>
  <si>
    <t>Stolpec805</t>
  </si>
  <si>
    <t>Stolpec806</t>
  </si>
  <si>
    <t>Stolpec807</t>
  </si>
  <si>
    <t>Stolpec808</t>
  </si>
  <si>
    <t>Stolpec809</t>
  </si>
  <si>
    <t>Stolpec810</t>
  </si>
  <si>
    <t>Stolpec811</t>
  </si>
  <si>
    <t>Stolpec812</t>
  </si>
  <si>
    <t>Stolpec813</t>
  </si>
  <si>
    <t>Stolpec814</t>
  </si>
  <si>
    <t>Stolpec815</t>
  </si>
  <si>
    <t>Stolpec816</t>
  </si>
  <si>
    <t>Stolpec817</t>
  </si>
  <si>
    <t>Stolpec818</t>
  </si>
  <si>
    <t>Stolpec819</t>
  </si>
  <si>
    <t>Stolpec820</t>
  </si>
  <si>
    <t>Stolpec821</t>
  </si>
  <si>
    <t>Stolpec822</t>
  </si>
  <si>
    <t>Stolpec823</t>
  </si>
  <si>
    <t>Stolpec824</t>
  </si>
  <si>
    <t>Stolpec825</t>
  </si>
  <si>
    <t>Stolpec826</t>
  </si>
  <si>
    <t>Stolpec827</t>
  </si>
  <si>
    <t>Stolpec828</t>
  </si>
  <si>
    <t>Stolpec829</t>
  </si>
  <si>
    <t>Stolpec830</t>
  </si>
  <si>
    <t>Stolpec831</t>
  </si>
  <si>
    <t>Stolpec832</t>
  </si>
  <si>
    <t>Stolpec833</t>
  </si>
  <si>
    <t>Stolpec834</t>
  </si>
  <si>
    <t>Stolpec835</t>
  </si>
  <si>
    <t>Stolpec836</t>
  </si>
  <si>
    <t>Stolpec837</t>
  </si>
  <si>
    <t>Stolpec838</t>
  </si>
  <si>
    <t>Stolpec839</t>
  </si>
  <si>
    <t>Stolpec840</t>
  </si>
  <si>
    <t>Stolpec841</t>
  </si>
  <si>
    <t>Stolpec842</t>
  </si>
  <si>
    <t>Stolpec843</t>
  </si>
  <si>
    <t>Stolpec844</t>
  </si>
  <si>
    <t>Stolpec845</t>
  </si>
  <si>
    <t>Stolpec846</t>
  </si>
  <si>
    <t>Stolpec847</t>
  </si>
  <si>
    <t>Stolpec848</t>
  </si>
  <si>
    <t>Stolpec849</t>
  </si>
  <si>
    <t>Stolpec850</t>
  </si>
  <si>
    <t>Stolpec851</t>
  </si>
  <si>
    <t>Stolpec852</t>
  </si>
  <si>
    <t>Stolpec853</t>
  </si>
  <si>
    <t>Stolpec854</t>
  </si>
  <si>
    <t>Stolpec855</t>
  </si>
  <si>
    <t>Stolpec856</t>
  </si>
  <si>
    <t>Stolpec857</t>
  </si>
  <si>
    <t>Stolpec858</t>
  </si>
  <si>
    <t>Stolpec859</t>
  </si>
  <si>
    <t>Stolpec860</t>
  </si>
  <si>
    <t>Stolpec861</t>
  </si>
  <si>
    <t>Stolpec862</t>
  </si>
  <si>
    <t>Stolpec863</t>
  </si>
  <si>
    <t>Stolpec864</t>
  </si>
  <si>
    <t>Stolpec865</t>
  </si>
  <si>
    <t>Stolpec866</t>
  </si>
  <si>
    <t>Stolpec867</t>
  </si>
  <si>
    <t>Stolpec868</t>
  </si>
  <si>
    <t>Stolpec869</t>
  </si>
  <si>
    <t>Stolpec870</t>
  </si>
  <si>
    <t>Stolpec871</t>
  </si>
  <si>
    <t>Stolpec872</t>
  </si>
  <si>
    <t>Stolpec873</t>
  </si>
  <si>
    <t>Stolpec874</t>
  </si>
  <si>
    <t>Stolpec875</t>
  </si>
  <si>
    <t>Stolpec876</t>
  </si>
  <si>
    <t>Stolpec877</t>
  </si>
  <si>
    <t>Stolpec878</t>
  </si>
  <si>
    <t>Stolpec879</t>
  </si>
  <si>
    <t>Stolpec880</t>
  </si>
  <si>
    <t>Stolpec881</t>
  </si>
  <si>
    <t>Stolpec882</t>
  </si>
  <si>
    <t>Stolpec883</t>
  </si>
  <si>
    <t>Stolpec884</t>
  </si>
  <si>
    <t>Stolpec885</t>
  </si>
  <si>
    <t>Stolpec886</t>
  </si>
  <si>
    <t>Stolpec887</t>
  </si>
  <si>
    <t>Stolpec888</t>
  </si>
  <si>
    <t>Stolpec889</t>
  </si>
  <si>
    <t>Stolpec890</t>
  </si>
  <si>
    <t>Stolpec891</t>
  </si>
  <si>
    <t>Stolpec892</t>
  </si>
  <si>
    <t>Stolpec893</t>
  </si>
  <si>
    <t>Stolpec894</t>
  </si>
  <si>
    <t>Stolpec895</t>
  </si>
  <si>
    <t>Stolpec896</t>
  </si>
  <si>
    <t>Stolpec897</t>
  </si>
  <si>
    <t>Stolpec898</t>
  </si>
  <si>
    <t>Stolpec899</t>
  </si>
  <si>
    <t>Stolpec900</t>
  </si>
  <si>
    <t>Stolpec901</t>
  </si>
  <si>
    <t>Stolpec902</t>
  </si>
  <si>
    <t>Stolpec903</t>
  </si>
  <si>
    <t>Stolpec904</t>
  </si>
  <si>
    <t>Stolpec905</t>
  </si>
  <si>
    <t>Stolpec906</t>
  </si>
  <si>
    <t>Stolpec907</t>
  </si>
  <si>
    <t>Stolpec908</t>
  </si>
  <si>
    <t>Stolpec909</t>
  </si>
  <si>
    <t>Stolpec910</t>
  </si>
  <si>
    <t>Stolpec911</t>
  </si>
  <si>
    <t>Stolpec912</t>
  </si>
  <si>
    <t>Stolpec913</t>
  </si>
  <si>
    <t>Stolpec914</t>
  </si>
  <si>
    <t>Stolpec915</t>
  </si>
  <si>
    <t>Stolpec916</t>
  </si>
  <si>
    <t>Stolpec917</t>
  </si>
  <si>
    <t>Stolpec918</t>
  </si>
  <si>
    <t>Stolpec919</t>
  </si>
  <si>
    <t>Stolpec920</t>
  </si>
  <si>
    <t>Stolpec921</t>
  </si>
  <si>
    <t>Stolpec922</t>
  </si>
  <si>
    <t>Stolpec923</t>
  </si>
  <si>
    <t>Stolpec924</t>
  </si>
  <si>
    <t>Stolpec925</t>
  </si>
  <si>
    <t>Stolpec926</t>
  </si>
  <si>
    <t>Stolpec927</t>
  </si>
  <si>
    <t>Stolpec928</t>
  </si>
  <si>
    <t>Stolpec929</t>
  </si>
  <si>
    <t>Stolpec930</t>
  </si>
  <si>
    <t>Stolpec931</t>
  </si>
  <si>
    <t>Stolpec932</t>
  </si>
  <si>
    <t>Stolpec933</t>
  </si>
  <si>
    <t>Stolpec934</t>
  </si>
  <si>
    <t>Stolpec935</t>
  </si>
  <si>
    <t>Stolpec936</t>
  </si>
  <si>
    <t>Stolpec937</t>
  </si>
  <si>
    <t>Stolpec938</t>
  </si>
  <si>
    <t>Stolpec939</t>
  </si>
  <si>
    <t>Stolpec940</t>
  </si>
  <si>
    <t>Stolpec941</t>
  </si>
  <si>
    <t>Stolpec942</t>
  </si>
  <si>
    <t>Stolpec943</t>
  </si>
  <si>
    <t>Stolpec944</t>
  </si>
  <si>
    <t>Stolpec945</t>
  </si>
  <si>
    <t>Stolpec946</t>
  </si>
  <si>
    <t>Stolpec947</t>
  </si>
  <si>
    <t>Stolpec948</t>
  </si>
  <si>
    <t>Stolpec949</t>
  </si>
  <si>
    <t>Stolpec950</t>
  </si>
  <si>
    <t>Stolpec951</t>
  </si>
  <si>
    <t>Stolpec952</t>
  </si>
  <si>
    <t>Stolpec953</t>
  </si>
  <si>
    <t>Stolpec954</t>
  </si>
  <si>
    <t>Stolpec955</t>
  </si>
  <si>
    <t>Stolpec956</t>
  </si>
  <si>
    <t>Stolpec957</t>
  </si>
  <si>
    <t>Stolpec958</t>
  </si>
  <si>
    <t>Stolpec959</t>
  </si>
  <si>
    <t>Stolpec960</t>
  </si>
  <si>
    <t>Stolpec961</t>
  </si>
  <si>
    <t>Stolpec962</t>
  </si>
  <si>
    <t>Stolpec963</t>
  </si>
  <si>
    <t>Stolpec964</t>
  </si>
  <si>
    <t>Stolpec965</t>
  </si>
  <si>
    <t>Stolpec966</t>
  </si>
  <si>
    <t>Stolpec967</t>
  </si>
  <si>
    <t>Stolpec968</t>
  </si>
  <si>
    <t>Stolpec969</t>
  </si>
  <si>
    <t>Stolpec970</t>
  </si>
  <si>
    <t>Stolpec971</t>
  </si>
  <si>
    <t>Stolpec972</t>
  </si>
  <si>
    <t>Stolpec973</t>
  </si>
  <si>
    <t>Stolpec974</t>
  </si>
  <si>
    <t>Stolpec975</t>
  </si>
  <si>
    <t>Stolpec976</t>
  </si>
  <si>
    <t>Stolpec977</t>
  </si>
  <si>
    <t>Stolpec978</t>
  </si>
  <si>
    <t>Stolpec979</t>
  </si>
  <si>
    <t>Stolpec980</t>
  </si>
  <si>
    <t>Stolpec981</t>
  </si>
  <si>
    <t>Stolpec982</t>
  </si>
  <si>
    <t>Stolpec983</t>
  </si>
  <si>
    <t>Stolpec984</t>
  </si>
  <si>
    <t>Stolpec985</t>
  </si>
  <si>
    <t>Stolpec986</t>
  </si>
  <si>
    <t>Stolpec987</t>
  </si>
  <si>
    <t>Stolpec988</t>
  </si>
  <si>
    <t>Stolpec989</t>
  </si>
  <si>
    <t>Stolpec990</t>
  </si>
  <si>
    <t>Stolpec991</t>
  </si>
  <si>
    <t>Stolpec992</t>
  </si>
  <si>
    <t>Stolpec993</t>
  </si>
  <si>
    <t>Stolpec994</t>
  </si>
  <si>
    <t>Stolpec995</t>
  </si>
  <si>
    <t>Stolpec996</t>
  </si>
  <si>
    <t>Stolpec997</t>
  </si>
  <si>
    <t>Stolpec998</t>
  </si>
  <si>
    <t>Stolpec999</t>
  </si>
  <si>
    <t>Stolpec1000</t>
  </si>
  <si>
    <t>Stolpec1001</t>
  </si>
  <si>
    <t>Stolpec1002</t>
  </si>
  <si>
    <t>Stolpec1003</t>
  </si>
  <si>
    <t>Stolpec1004</t>
  </si>
  <si>
    <t>Stolpec1005</t>
  </si>
  <si>
    <t>Stolpec1006</t>
  </si>
  <si>
    <t>Stolpec1007</t>
  </si>
  <si>
    <t>Stolpec1008</t>
  </si>
  <si>
    <t>Stolpec1009</t>
  </si>
  <si>
    <t>Stolpec1010</t>
  </si>
  <si>
    <t>Stolpec1011</t>
  </si>
  <si>
    <t>Stolpec1012</t>
  </si>
  <si>
    <t>Stolpec1013</t>
  </si>
  <si>
    <t>Stolpec1014</t>
  </si>
  <si>
    <t>Stolpec1015</t>
  </si>
  <si>
    <t>Stolpec1016</t>
  </si>
  <si>
    <t>Stolpec1017</t>
  </si>
  <si>
    <t>Stolpec1018</t>
  </si>
  <si>
    <t>Stolpec1019</t>
  </si>
  <si>
    <t>Stolpec1020</t>
  </si>
  <si>
    <t>Stolpec1021</t>
  </si>
  <si>
    <t>Stolpec1022</t>
  </si>
  <si>
    <t>Stolpec1023</t>
  </si>
  <si>
    <t>Stolpec1024</t>
  </si>
  <si>
    <t>Stolpec1025</t>
  </si>
  <si>
    <t>Stolpec1026</t>
  </si>
  <si>
    <t>Stolpec1027</t>
  </si>
  <si>
    <t>Stolpec1028</t>
  </si>
  <si>
    <t>Stolpec1029</t>
  </si>
  <si>
    <t>Stolpec1030</t>
  </si>
  <si>
    <t>Stolpec1031</t>
  </si>
  <si>
    <t>Stolpec1032</t>
  </si>
  <si>
    <t>Stolpec1033</t>
  </si>
  <si>
    <t>Stolpec1034</t>
  </si>
  <si>
    <t>Stolpec1035</t>
  </si>
  <si>
    <t>Stolpec1036</t>
  </si>
  <si>
    <t>Stolpec1037</t>
  </si>
  <si>
    <t>Stolpec1038</t>
  </si>
  <si>
    <t>Stolpec1039</t>
  </si>
  <si>
    <t>Stolpec1040</t>
  </si>
  <si>
    <t>Stolpec1041</t>
  </si>
  <si>
    <t>Stolpec1042</t>
  </si>
  <si>
    <t>Stolpec1043</t>
  </si>
  <si>
    <t>Stolpec1044</t>
  </si>
  <si>
    <t>Stolpec1045</t>
  </si>
  <si>
    <t>Stolpec1046</t>
  </si>
  <si>
    <t>Stolpec1047</t>
  </si>
  <si>
    <t>Stolpec1048</t>
  </si>
  <si>
    <t>Stolpec1049</t>
  </si>
  <si>
    <t>Stolpec1050</t>
  </si>
  <si>
    <t>Stolpec1051</t>
  </si>
  <si>
    <t>Stolpec1052</t>
  </si>
  <si>
    <t>Stolpec1053</t>
  </si>
  <si>
    <t>Stolpec1054</t>
  </si>
  <si>
    <t>Stolpec1055</t>
  </si>
  <si>
    <t>Stolpec1056</t>
  </si>
  <si>
    <t>Stolpec1057</t>
  </si>
  <si>
    <t>Stolpec1058</t>
  </si>
  <si>
    <t>Stolpec1059</t>
  </si>
  <si>
    <t>Stolpec1060</t>
  </si>
  <si>
    <t>Stolpec1061</t>
  </si>
  <si>
    <t>Stolpec1062</t>
  </si>
  <si>
    <t>Stolpec1063</t>
  </si>
  <si>
    <t>Stolpec1064</t>
  </si>
  <si>
    <t>Stolpec1065</t>
  </si>
  <si>
    <t>Stolpec1066</t>
  </si>
  <si>
    <t>Stolpec1067</t>
  </si>
  <si>
    <t>Stolpec1068</t>
  </si>
  <si>
    <t>Stolpec1069</t>
  </si>
  <si>
    <t>Stolpec1070</t>
  </si>
  <si>
    <t>Stolpec1071</t>
  </si>
  <si>
    <t>Stolpec1072</t>
  </si>
  <si>
    <t>Stolpec1073</t>
  </si>
  <si>
    <t>Stolpec1074</t>
  </si>
  <si>
    <t>Stolpec1075</t>
  </si>
  <si>
    <t>Stolpec1076</t>
  </si>
  <si>
    <t>Stolpec1077</t>
  </si>
  <si>
    <t>Stolpec1078</t>
  </si>
  <si>
    <t>Stolpec1079</t>
  </si>
  <si>
    <t>Stolpec1080</t>
  </si>
  <si>
    <t>Stolpec1081</t>
  </si>
  <si>
    <t>Stolpec1082</t>
  </si>
  <si>
    <t>Stolpec1083</t>
  </si>
  <si>
    <t>Stolpec1084</t>
  </si>
  <si>
    <t>Stolpec1085</t>
  </si>
  <si>
    <t>Stolpec1086</t>
  </si>
  <si>
    <t>Stolpec1087</t>
  </si>
  <si>
    <t>Stolpec1088</t>
  </si>
  <si>
    <t>Stolpec1089</t>
  </si>
  <si>
    <t>Stolpec1090</t>
  </si>
  <si>
    <t>Stolpec1091</t>
  </si>
  <si>
    <t>Stolpec1092</t>
  </si>
  <si>
    <t>Stolpec1093</t>
  </si>
  <si>
    <t>Stolpec1094</t>
  </si>
  <si>
    <t>Stolpec1095</t>
  </si>
  <si>
    <t>Stolpec1096</t>
  </si>
  <si>
    <t>Stolpec1097</t>
  </si>
  <si>
    <t>Stolpec1098</t>
  </si>
  <si>
    <t>Stolpec1099</t>
  </si>
  <si>
    <t>Stolpec1100</t>
  </si>
  <si>
    <t>Stolpec1101</t>
  </si>
  <si>
    <t>Stolpec1102</t>
  </si>
  <si>
    <t>Stolpec1103</t>
  </si>
  <si>
    <t>Stolpec1104</t>
  </si>
  <si>
    <t>Stolpec1105</t>
  </si>
  <si>
    <t>Stolpec1106</t>
  </si>
  <si>
    <t>Stolpec1107</t>
  </si>
  <si>
    <t>Stolpec1108</t>
  </si>
  <si>
    <t>Stolpec1109</t>
  </si>
  <si>
    <t>Stolpec1110</t>
  </si>
  <si>
    <t>Stolpec1111</t>
  </si>
  <si>
    <t>Stolpec1112</t>
  </si>
  <si>
    <t>Stolpec1113</t>
  </si>
  <si>
    <t>Stolpec1114</t>
  </si>
  <si>
    <t>Stolpec1115</t>
  </si>
  <si>
    <t>Stolpec1116</t>
  </si>
  <si>
    <t>Stolpec1117</t>
  </si>
  <si>
    <t>Stolpec1118</t>
  </si>
  <si>
    <t>Stolpec1119</t>
  </si>
  <si>
    <t>Stolpec1120</t>
  </si>
  <si>
    <t>Stolpec1121</t>
  </si>
  <si>
    <t>Stolpec1122</t>
  </si>
  <si>
    <t>Stolpec1123</t>
  </si>
  <si>
    <t>Stolpec1124</t>
  </si>
  <si>
    <t>Stolpec1125</t>
  </si>
  <si>
    <t>Stolpec1126</t>
  </si>
  <si>
    <t>Stolpec1127</t>
  </si>
  <si>
    <t>Stolpec1128</t>
  </si>
  <si>
    <t>Stolpec1129</t>
  </si>
  <si>
    <t>Stolpec1130</t>
  </si>
  <si>
    <t>Stolpec1131</t>
  </si>
  <si>
    <t>Stolpec1132</t>
  </si>
  <si>
    <t>Stolpec1133</t>
  </si>
  <si>
    <t>Stolpec1134</t>
  </si>
  <si>
    <t>Stolpec1135</t>
  </si>
  <si>
    <t>Stolpec1136</t>
  </si>
  <si>
    <t>Stolpec1137</t>
  </si>
  <si>
    <t>Stolpec1138</t>
  </si>
  <si>
    <t>Stolpec1139</t>
  </si>
  <si>
    <t>Stolpec1140</t>
  </si>
  <si>
    <t>Stolpec1141</t>
  </si>
  <si>
    <t>Stolpec1142</t>
  </si>
  <si>
    <t>Stolpec1143</t>
  </si>
  <si>
    <t>Stolpec1144</t>
  </si>
  <si>
    <t>Stolpec1145</t>
  </si>
  <si>
    <t>Stolpec1146</t>
  </si>
  <si>
    <t>Stolpec1147</t>
  </si>
  <si>
    <t>Stolpec1148</t>
  </si>
  <si>
    <t>Stolpec1149</t>
  </si>
  <si>
    <t>Stolpec1150</t>
  </si>
  <si>
    <t>Stolpec1151</t>
  </si>
  <si>
    <t>Stolpec1152</t>
  </si>
  <si>
    <t>Stolpec1153</t>
  </si>
  <si>
    <t>Stolpec1154</t>
  </si>
  <si>
    <t>Stolpec1155</t>
  </si>
  <si>
    <t>Stolpec1156</t>
  </si>
  <si>
    <t>Stolpec1157</t>
  </si>
  <si>
    <t>Stolpec1158</t>
  </si>
  <si>
    <t>Stolpec1159</t>
  </si>
  <si>
    <t>Stolpec1160</t>
  </si>
  <si>
    <t>Stolpec1161</t>
  </si>
  <si>
    <t>Stolpec1162</t>
  </si>
  <si>
    <t>Stolpec1163</t>
  </si>
  <si>
    <t>Stolpec1164</t>
  </si>
  <si>
    <t>Stolpec1165</t>
  </si>
  <si>
    <t>Stolpec1166</t>
  </si>
  <si>
    <t>Stolpec1167</t>
  </si>
  <si>
    <t>Stolpec1168</t>
  </si>
  <si>
    <t>Stolpec1169</t>
  </si>
  <si>
    <t>Stolpec1170</t>
  </si>
  <si>
    <t>Stolpec1171</t>
  </si>
  <si>
    <t>Stolpec1172</t>
  </si>
  <si>
    <t>Stolpec1173</t>
  </si>
  <si>
    <t>Stolpec1174</t>
  </si>
  <si>
    <t>Stolpec1175</t>
  </si>
  <si>
    <t>Stolpec1176</t>
  </si>
  <si>
    <t>Stolpec1177</t>
  </si>
  <si>
    <t>Stolpec1178</t>
  </si>
  <si>
    <t>Stolpec1179</t>
  </si>
  <si>
    <t>Stolpec1180</t>
  </si>
  <si>
    <t>Stolpec1181</t>
  </si>
  <si>
    <t>Stolpec1182</t>
  </si>
  <si>
    <t>Stolpec1183</t>
  </si>
  <si>
    <t>Stolpec1184</t>
  </si>
  <si>
    <t>Stolpec1185</t>
  </si>
  <si>
    <t>Stolpec1186</t>
  </si>
  <si>
    <t>Stolpec1187</t>
  </si>
  <si>
    <t>Stolpec1188</t>
  </si>
  <si>
    <t>Stolpec1189</t>
  </si>
  <si>
    <t>Stolpec1190</t>
  </si>
  <si>
    <t>Stolpec1191</t>
  </si>
  <si>
    <t>Stolpec1192</t>
  </si>
  <si>
    <t>Stolpec1193</t>
  </si>
  <si>
    <t>Stolpec1194</t>
  </si>
  <si>
    <t>Stolpec1195</t>
  </si>
  <si>
    <t>Stolpec1196</t>
  </si>
  <si>
    <t>Stolpec1197</t>
  </si>
  <si>
    <t>Stolpec1198</t>
  </si>
  <si>
    <t>Stolpec1199</t>
  </si>
  <si>
    <t>Stolpec1200</t>
  </si>
  <si>
    <t>Stolpec1201</t>
  </si>
  <si>
    <t>Stolpec1202</t>
  </si>
  <si>
    <t>Stolpec1203</t>
  </si>
  <si>
    <t>Stolpec1204</t>
  </si>
  <si>
    <t>Stolpec1205</t>
  </si>
  <si>
    <t>Stolpec1206</t>
  </si>
  <si>
    <t>Stolpec1207</t>
  </si>
  <si>
    <t>Stolpec1208</t>
  </si>
  <si>
    <t>Stolpec1209</t>
  </si>
  <si>
    <t>Stolpec1210</t>
  </si>
  <si>
    <t>Stolpec1211</t>
  </si>
  <si>
    <t>Stolpec1212</t>
  </si>
  <si>
    <t>Stolpec1213</t>
  </si>
  <si>
    <t>Stolpec1214</t>
  </si>
  <si>
    <t>Stolpec1215</t>
  </si>
  <si>
    <t>Stolpec1216</t>
  </si>
  <si>
    <t>Stolpec1217</t>
  </si>
  <si>
    <t>Stolpec1218</t>
  </si>
  <si>
    <t>Stolpec1219</t>
  </si>
  <si>
    <t>Stolpec1220</t>
  </si>
  <si>
    <t>Stolpec1221</t>
  </si>
  <si>
    <t>Stolpec1222</t>
  </si>
  <si>
    <t>Stolpec1223</t>
  </si>
  <si>
    <t>Stolpec1224</t>
  </si>
  <si>
    <t>Stolpec1225</t>
  </si>
  <si>
    <t>Stolpec1226</t>
  </si>
  <si>
    <t>Stolpec1227</t>
  </si>
  <si>
    <t>Stolpec1228</t>
  </si>
  <si>
    <t>Stolpec1229</t>
  </si>
  <si>
    <t>Stolpec1230</t>
  </si>
  <si>
    <t>Stolpec1231</t>
  </si>
  <si>
    <t>Stolpec1232</t>
  </si>
  <si>
    <t>Stolpec1233</t>
  </si>
  <si>
    <t>Stolpec1234</t>
  </si>
  <si>
    <t>Stolpec1235</t>
  </si>
  <si>
    <t>Stolpec1236</t>
  </si>
  <si>
    <t>Stolpec1237</t>
  </si>
  <si>
    <t>Stolpec1238</t>
  </si>
  <si>
    <t>Stolpec1239</t>
  </si>
  <si>
    <t>Stolpec1240</t>
  </si>
  <si>
    <t>Stolpec1241</t>
  </si>
  <si>
    <t>Stolpec1242</t>
  </si>
  <si>
    <t>Stolpec1243</t>
  </si>
  <si>
    <t>Stolpec1244</t>
  </si>
  <si>
    <t>Stolpec1245</t>
  </si>
  <si>
    <t>Stolpec1246</t>
  </si>
  <si>
    <t>Stolpec1247</t>
  </si>
  <si>
    <t>Stolpec1248</t>
  </si>
  <si>
    <t>Stolpec1249</t>
  </si>
  <si>
    <t>Stolpec1250</t>
  </si>
  <si>
    <t>Stolpec1251</t>
  </si>
  <si>
    <t>Stolpec1252</t>
  </si>
  <si>
    <t>Stolpec1253</t>
  </si>
  <si>
    <t>Stolpec1254</t>
  </si>
  <si>
    <t>Stolpec1255</t>
  </si>
  <si>
    <t>Stolpec1256</t>
  </si>
  <si>
    <t>Stolpec1257</t>
  </si>
  <si>
    <t>Stolpec1258</t>
  </si>
  <si>
    <t>Stolpec1259</t>
  </si>
  <si>
    <t>Stolpec1260</t>
  </si>
  <si>
    <t>Stolpec1261</t>
  </si>
  <si>
    <t>Stolpec1262</t>
  </si>
  <si>
    <t>Stolpec1263</t>
  </si>
  <si>
    <t>Stolpec1264</t>
  </si>
  <si>
    <t>Stolpec1265</t>
  </si>
  <si>
    <t>Stolpec1266</t>
  </si>
  <si>
    <t>Stolpec1267</t>
  </si>
  <si>
    <t>Stolpec1268</t>
  </si>
  <si>
    <t>Stolpec1269</t>
  </si>
  <si>
    <t>Stolpec1270</t>
  </si>
  <si>
    <t>Stolpec1271</t>
  </si>
  <si>
    <t>Stolpec1272</t>
  </si>
  <si>
    <t>Stolpec1273</t>
  </si>
  <si>
    <t>Stolpec1274</t>
  </si>
  <si>
    <t>Stolpec1275</t>
  </si>
  <si>
    <t>Stolpec1276</t>
  </si>
  <si>
    <t>Stolpec1277</t>
  </si>
  <si>
    <t>Stolpec1278</t>
  </si>
  <si>
    <t>Stolpec1279</t>
  </si>
  <si>
    <t>Stolpec1280</t>
  </si>
  <si>
    <t>Stolpec1281</t>
  </si>
  <si>
    <t>Stolpec1282</t>
  </si>
  <si>
    <t>Stolpec1283</t>
  </si>
  <si>
    <t>Stolpec1284</t>
  </si>
  <si>
    <t>Stolpec1285</t>
  </si>
  <si>
    <t>Stolpec1286</t>
  </si>
  <si>
    <t>Stolpec1287</t>
  </si>
  <si>
    <t>Stolpec1288</t>
  </si>
  <si>
    <t>Stolpec1289</t>
  </si>
  <si>
    <t>Stolpec1290</t>
  </si>
  <si>
    <t>Stolpec1291</t>
  </si>
  <si>
    <t>Stolpec1292</t>
  </si>
  <si>
    <t>Stolpec1293</t>
  </si>
  <si>
    <t>Stolpec1294</t>
  </si>
  <si>
    <t>Stolpec1295</t>
  </si>
  <si>
    <t>Stolpec1296</t>
  </si>
  <si>
    <t>Stolpec1297</t>
  </si>
  <si>
    <t>Stolpec1298</t>
  </si>
  <si>
    <t>Stolpec1299</t>
  </si>
  <si>
    <t>Stolpec1300</t>
  </si>
  <si>
    <t>Stolpec1301</t>
  </si>
  <si>
    <t>Stolpec1302</t>
  </si>
  <si>
    <t>Stolpec1303</t>
  </si>
  <si>
    <t>Stolpec1304</t>
  </si>
  <si>
    <t>Stolpec1305</t>
  </si>
  <si>
    <t>Stolpec1306</t>
  </si>
  <si>
    <t>Stolpec1307</t>
  </si>
  <si>
    <t>Stolpec1308</t>
  </si>
  <si>
    <t>Stolpec1309</t>
  </si>
  <si>
    <t>Stolpec1310</t>
  </si>
  <si>
    <t>Stolpec1311</t>
  </si>
  <si>
    <t>Stolpec1312</t>
  </si>
  <si>
    <t>Stolpec1313</t>
  </si>
  <si>
    <t>Stolpec1314</t>
  </si>
  <si>
    <t>Stolpec1315</t>
  </si>
  <si>
    <t>Stolpec1316</t>
  </si>
  <si>
    <t>Stolpec1317</t>
  </si>
  <si>
    <t>Stolpec1318</t>
  </si>
  <si>
    <t>Stolpec1319</t>
  </si>
  <si>
    <t>Stolpec1320</t>
  </si>
  <si>
    <t>Stolpec1321</t>
  </si>
  <si>
    <t>Stolpec1322</t>
  </si>
  <si>
    <t>Stolpec1323</t>
  </si>
  <si>
    <t>Stolpec1324</t>
  </si>
  <si>
    <t>Stolpec1325</t>
  </si>
  <si>
    <t>Stolpec1326</t>
  </si>
  <si>
    <t>Stolpec1327</t>
  </si>
  <si>
    <t>Stolpec1328</t>
  </si>
  <si>
    <t>Stolpec1329</t>
  </si>
  <si>
    <t>Stolpec1330</t>
  </si>
  <si>
    <t>Stolpec1331</t>
  </si>
  <si>
    <t>Stolpec1332</t>
  </si>
  <si>
    <t>Stolpec1333</t>
  </si>
  <si>
    <t>Stolpec1334</t>
  </si>
  <si>
    <t>Stolpec1335</t>
  </si>
  <si>
    <t>Stolpec1336</t>
  </si>
  <si>
    <t>Stolpec1337</t>
  </si>
  <si>
    <t>Stolpec1338</t>
  </si>
  <si>
    <t>Stolpec1339</t>
  </si>
  <si>
    <t>Stolpec1340</t>
  </si>
  <si>
    <t>Stolpec1341</t>
  </si>
  <si>
    <t>Stolpec1342</t>
  </si>
  <si>
    <t>Stolpec1343</t>
  </si>
  <si>
    <t>Stolpec1344</t>
  </si>
  <si>
    <t>Stolpec1345</t>
  </si>
  <si>
    <t>Stolpec1346</t>
  </si>
  <si>
    <t>Stolpec1347</t>
  </si>
  <si>
    <t>Stolpec1348</t>
  </si>
  <si>
    <t>Stolpec1349</t>
  </si>
  <si>
    <t>Stolpec1350</t>
  </si>
  <si>
    <t>Stolpec1351</t>
  </si>
  <si>
    <t>Stolpec1352</t>
  </si>
  <si>
    <t>Stolpec1353</t>
  </si>
  <si>
    <t>Stolpec1354</t>
  </si>
  <si>
    <t>Stolpec1355</t>
  </si>
  <si>
    <t>Stolpec1356</t>
  </si>
  <si>
    <t>Stolpec1357</t>
  </si>
  <si>
    <t>Stolpec1358</t>
  </si>
  <si>
    <t>Stolpec1359</t>
  </si>
  <si>
    <t>Stolpec1360</t>
  </si>
  <si>
    <t>Stolpec1361</t>
  </si>
  <si>
    <t>Stolpec1362</t>
  </si>
  <si>
    <t>Stolpec1363</t>
  </si>
  <si>
    <t>Stolpec1364</t>
  </si>
  <si>
    <t>Stolpec1365</t>
  </si>
  <si>
    <t>Stolpec1366</t>
  </si>
  <si>
    <t>Stolpec1367</t>
  </si>
  <si>
    <t>Stolpec1368</t>
  </si>
  <si>
    <t>Stolpec1369</t>
  </si>
  <si>
    <t>Stolpec1370</t>
  </si>
  <si>
    <t>Stolpec1371</t>
  </si>
  <si>
    <t>Stolpec1372</t>
  </si>
  <si>
    <t>Stolpec1373</t>
  </si>
  <si>
    <t>Stolpec1374</t>
  </si>
  <si>
    <t>Stolpec1375</t>
  </si>
  <si>
    <t>Stolpec1376</t>
  </si>
  <si>
    <t>Stolpec1377</t>
  </si>
  <si>
    <t>Stolpec1378</t>
  </si>
  <si>
    <t>Stolpec1379</t>
  </si>
  <si>
    <t>Stolpec1380</t>
  </si>
  <si>
    <t>Stolpec1381</t>
  </si>
  <si>
    <t>Stolpec1382</t>
  </si>
  <si>
    <t>Stolpec1383</t>
  </si>
  <si>
    <t>Stolpec1384</t>
  </si>
  <si>
    <t>Stolpec1385</t>
  </si>
  <si>
    <t>Stolpec1386</t>
  </si>
  <si>
    <t>Stolpec1387</t>
  </si>
  <si>
    <t>Stolpec1388</t>
  </si>
  <si>
    <t>Stolpec1389</t>
  </si>
  <si>
    <t>Stolpec1390</t>
  </si>
  <si>
    <t>Stolpec1391</t>
  </si>
  <si>
    <t>Stolpec1392</t>
  </si>
  <si>
    <t>Stolpec1393</t>
  </si>
  <si>
    <t>Stolpec1394</t>
  </si>
  <si>
    <t>Stolpec1395</t>
  </si>
  <si>
    <t>Stolpec1396</t>
  </si>
  <si>
    <t>Stolpec1397</t>
  </si>
  <si>
    <t>Stolpec1398</t>
  </si>
  <si>
    <t>Stolpec1399</t>
  </si>
  <si>
    <t>Stolpec1400</t>
  </si>
  <si>
    <t>Stolpec1401</t>
  </si>
  <si>
    <t>Stolpec1402</t>
  </si>
  <si>
    <t>Stolpec1403</t>
  </si>
  <si>
    <t>Stolpec1404</t>
  </si>
  <si>
    <t>Stolpec1405</t>
  </si>
  <si>
    <t>Stolpec1406</t>
  </si>
  <si>
    <t>Stolpec1407</t>
  </si>
  <si>
    <t>Stolpec1408</t>
  </si>
  <si>
    <t>Stolpec1409</t>
  </si>
  <si>
    <t>Stolpec1410</t>
  </si>
  <si>
    <t>Stolpec1411</t>
  </si>
  <si>
    <t>Stolpec1412</t>
  </si>
  <si>
    <t>Stolpec1413</t>
  </si>
  <si>
    <t>Stolpec1414</t>
  </si>
  <si>
    <t>Stolpec1415</t>
  </si>
  <si>
    <t>Stolpec1416</t>
  </si>
  <si>
    <t>Stolpec1417</t>
  </si>
  <si>
    <t>Stolpec1418</t>
  </si>
  <si>
    <t>Stolpec1419</t>
  </si>
  <si>
    <t>Stolpec1420</t>
  </si>
  <si>
    <t>Stolpec1421</t>
  </si>
  <si>
    <t>Stolpec1422</t>
  </si>
  <si>
    <t>Stolpec1423</t>
  </si>
  <si>
    <t>Stolpec1424</t>
  </si>
  <si>
    <t>Stolpec1425</t>
  </si>
  <si>
    <t>Stolpec1426</t>
  </si>
  <si>
    <t>Stolpec1427</t>
  </si>
  <si>
    <t>Stolpec1428</t>
  </si>
  <si>
    <t>Stolpec1429</t>
  </si>
  <si>
    <t>Stolpec1430</t>
  </si>
  <si>
    <t>Stolpec1431</t>
  </si>
  <si>
    <t>Stolpec1432</t>
  </si>
  <si>
    <t>Stolpec1433</t>
  </si>
  <si>
    <t>Stolpec1434</t>
  </si>
  <si>
    <t>Stolpec1435</t>
  </si>
  <si>
    <t>Stolpec1436</t>
  </si>
  <si>
    <t>Stolpec1437</t>
  </si>
  <si>
    <t>Stolpec1438</t>
  </si>
  <si>
    <t>Stolpec1439</t>
  </si>
  <si>
    <t>Stolpec1440</t>
  </si>
  <si>
    <t>Stolpec1441</t>
  </si>
  <si>
    <t>Stolpec1442</t>
  </si>
  <si>
    <t>Stolpec1443</t>
  </si>
  <si>
    <t>Stolpec1444</t>
  </si>
  <si>
    <t>Stolpec1445</t>
  </si>
  <si>
    <t>Stolpec1446</t>
  </si>
  <si>
    <t>Stolpec1447</t>
  </si>
  <si>
    <t>Stolpec1448</t>
  </si>
  <si>
    <t>Stolpec1449</t>
  </si>
  <si>
    <t>Stolpec1450</t>
  </si>
  <si>
    <t>Stolpec1451</t>
  </si>
  <si>
    <t>Stolpec1452</t>
  </si>
  <si>
    <t>Stolpec1453</t>
  </si>
  <si>
    <t>Stolpec1454</t>
  </si>
  <si>
    <t>Stolpec1455</t>
  </si>
  <si>
    <t>Stolpec1456</t>
  </si>
  <si>
    <t>Stolpec1457</t>
  </si>
  <si>
    <t>Stolpec1458</t>
  </si>
  <si>
    <t>Stolpec1459</t>
  </si>
  <si>
    <t>Stolpec1460</t>
  </si>
  <si>
    <t>Stolpec1461</t>
  </si>
  <si>
    <t>Stolpec1462</t>
  </si>
  <si>
    <t>Stolpec1463</t>
  </si>
  <si>
    <t>Stolpec1464</t>
  </si>
  <si>
    <t>Stolpec1465</t>
  </si>
  <si>
    <t>Stolpec1466</t>
  </si>
  <si>
    <t>Stolpec1467</t>
  </si>
  <si>
    <t>Stolpec1468</t>
  </si>
  <si>
    <t>Stolpec1469</t>
  </si>
  <si>
    <t>Stolpec1470</t>
  </si>
  <si>
    <t>Stolpec1471</t>
  </si>
  <si>
    <t>Stolpec1472</t>
  </si>
  <si>
    <t>Stolpec1473</t>
  </si>
  <si>
    <t>Stolpec1474</t>
  </si>
  <si>
    <t>Stolpec1475</t>
  </si>
  <si>
    <t>Stolpec1476</t>
  </si>
  <si>
    <t>Stolpec1477</t>
  </si>
  <si>
    <t>Stolpec1478</t>
  </si>
  <si>
    <t>Stolpec1479</t>
  </si>
  <si>
    <t>Stolpec1480</t>
  </si>
  <si>
    <t>Stolpec1481</t>
  </si>
  <si>
    <t>Stolpec1482</t>
  </si>
  <si>
    <t>Stolpec1483</t>
  </si>
  <si>
    <t>Stolpec1484</t>
  </si>
  <si>
    <t>Stolpec1485</t>
  </si>
  <si>
    <t>Stolpec1486</t>
  </si>
  <si>
    <t>Stolpec1487</t>
  </si>
  <si>
    <t>Stolpec1488</t>
  </si>
  <si>
    <t>Stolpec1489</t>
  </si>
  <si>
    <t>Stolpec1490</t>
  </si>
  <si>
    <t>Stolpec1491</t>
  </si>
  <si>
    <t>Stolpec1492</t>
  </si>
  <si>
    <t>Stolpec1493</t>
  </si>
  <si>
    <t>Stolpec1494</t>
  </si>
  <si>
    <t>Stolpec1495</t>
  </si>
  <si>
    <t>Stolpec1496</t>
  </si>
  <si>
    <t>Stolpec1497</t>
  </si>
  <si>
    <t>Stolpec1498</t>
  </si>
  <si>
    <t>Stolpec1499</t>
  </si>
  <si>
    <t>Stolpec1500</t>
  </si>
  <si>
    <t>Stolpec1501</t>
  </si>
  <si>
    <t>Stolpec1502</t>
  </si>
  <si>
    <t>Stolpec1503</t>
  </si>
  <si>
    <t>Stolpec1504</t>
  </si>
  <si>
    <t>Stolpec1505</t>
  </si>
  <si>
    <t>Stolpec1506</t>
  </si>
  <si>
    <t>Stolpec1507</t>
  </si>
  <si>
    <t>Stolpec1508</t>
  </si>
  <si>
    <t>Stolpec1509</t>
  </si>
  <si>
    <t>Stolpec1510</t>
  </si>
  <si>
    <t>Stolpec1511</t>
  </si>
  <si>
    <t>Stolpec1512</t>
  </si>
  <si>
    <t>Stolpec1513</t>
  </si>
  <si>
    <t>Stolpec1514</t>
  </si>
  <si>
    <t>Stolpec1515</t>
  </si>
  <si>
    <t>Stolpec1516</t>
  </si>
  <si>
    <t>Stolpec1517</t>
  </si>
  <si>
    <t>Stolpec1518</t>
  </si>
  <si>
    <t>Stolpec1519</t>
  </si>
  <si>
    <t>Stolpec1520</t>
  </si>
  <si>
    <t>Stolpec1521</t>
  </si>
  <si>
    <t>Stolpec1522</t>
  </si>
  <si>
    <t>Stolpec1523</t>
  </si>
  <si>
    <t>Stolpec1524</t>
  </si>
  <si>
    <t>Stolpec1525</t>
  </si>
  <si>
    <t>Stolpec1526</t>
  </si>
  <si>
    <t>Stolpec1527</t>
  </si>
  <si>
    <t>Stolpec1528</t>
  </si>
  <si>
    <t>Stolpec1529</t>
  </si>
  <si>
    <t>Stolpec1530</t>
  </si>
  <si>
    <t>Stolpec1531</t>
  </si>
  <si>
    <t>Stolpec1532</t>
  </si>
  <si>
    <t>Stolpec1533</t>
  </si>
  <si>
    <t>Stolpec1534</t>
  </si>
  <si>
    <t>Stolpec1535</t>
  </si>
  <si>
    <t>Stolpec1536</t>
  </si>
  <si>
    <t>Stolpec1537</t>
  </si>
  <si>
    <t>Stolpec1538</t>
  </si>
  <si>
    <t>Stolpec1539</t>
  </si>
  <si>
    <t>Stolpec1540</t>
  </si>
  <si>
    <t>Stolpec1541</t>
  </si>
  <si>
    <t>Stolpec1542</t>
  </si>
  <si>
    <t>Stolpec1543</t>
  </si>
  <si>
    <t>Stolpec1544</t>
  </si>
  <si>
    <t>Stolpec1545</t>
  </si>
  <si>
    <t>Stolpec1546</t>
  </si>
  <si>
    <t>Stolpec1547</t>
  </si>
  <si>
    <t>Stolpec1548</t>
  </si>
  <si>
    <t>Stolpec1549</t>
  </si>
  <si>
    <t>Stolpec1550</t>
  </si>
  <si>
    <t>Stolpec1551</t>
  </si>
  <si>
    <t>Stolpec1552</t>
  </si>
  <si>
    <t>Stolpec1553</t>
  </si>
  <si>
    <t>Stolpec1554</t>
  </si>
  <si>
    <t>Stolpec1555</t>
  </si>
  <si>
    <t>Stolpec1556</t>
  </si>
  <si>
    <t>Stolpec1557</t>
  </si>
  <si>
    <t>Stolpec1558</t>
  </si>
  <si>
    <t>Stolpec1559</t>
  </si>
  <si>
    <t>Stolpec1560</t>
  </si>
  <si>
    <t>Stolpec1561</t>
  </si>
  <si>
    <t>Stolpec1562</t>
  </si>
  <si>
    <t>Stolpec1563</t>
  </si>
  <si>
    <t>Stolpec1564</t>
  </si>
  <si>
    <t>Stolpec1565</t>
  </si>
  <si>
    <t>Stolpec1566</t>
  </si>
  <si>
    <t>Stolpec1567</t>
  </si>
  <si>
    <t>Stolpec1568</t>
  </si>
  <si>
    <t>Stolpec1569</t>
  </si>
  <si>
    <t>Stolpec1570</t>
  </si>
  <si>
    <t>Stolpec1571</t>
  </si>
  <si>
    <t>Stolpec1572</t>
  </si>
  <si>
    <t>Stolpec1573</t>
  </si>
  <si>
    <t>Stolpec1574</t>
  </si>
  <si>
    <t>Stolpec1575</t>
  </si>
  <si>
    <t>Stolpec1576</t>
  </si>
  <si>
    <t>Stolpec1577</t>
  </si>
  <si>
    <t>Stolpec1578</t>
  </si>
  <si>
    <t>Stolpec1579</t>
  </si>
  <si>
    <t>Stolpec1580</t>
  </si>
  <si>
    <t>Stolpec1581</t>
  </si>
  <si>
    <t>Stolpec1582</t>
  </si>
  <si>
    <t>Stolpec1583</t>
  </si>
  <si>
    <t>Stolpec1584</t>
  </si>
  <si>
    <t>Stolpec1585</t>
  </si>
  <si>
    <t>Stolpec1586</t>
  </si>
  <si>
    <t>Stolpec1587</t>
  </si>
  <si>
    <t>Stolpec1588</t>
  </si>
  <si>
    <t>Stolpec1589</t>
  </si>
  <si>
    <t>Stolpec1590</t>
  </si>
  <si>
    <t>Stolpec1591</t>
  </si>
  <si>
    <t>Stolpec1592</t>
  </si>
  <si>
    <t>Stolpec1593</t>
  </si>
  <si>
    <t>Stolpec1594</t>
  </si>
  <si>
    <t>Stolpec1595</t>
  </si>
  <si>
    <t>Stolpec1596</t>
  </si>
  <si>
    <t>Stolpec1597</t>
  </si>
  <si>
    <t>Stolpec1598</t>
  </si>
  <si>
    <t>Stolpec1599</t>
  </si>
  <si>
    <t>Stolpec1600</t>
  </si>
  <si>
    <t>Stolpec1601</t>
  </si>
  <si>
    <t>Stolpec1602</t>
  </si>
  <si>
    <t>Stolpec1603</t>
  </si>
  <si>
    <t>Stolpec1604</t>
  </si>
  <si>
    <t>Stolpec1605</t>
  </si>
  <si>
    <t>Stolpec1606</t>
  </si>
  <si>
    <t>Stolpec1607</t>
  </si>
  <si>
    <t>Stolpec1608</t>
  </si>
  <si>
    <t>Stolpec1609</t>
  </si>
  <si>
    <t>Stolpec1610</t>
  </si>
  <si>
    <t>Stolpec1611</t>
  </si>
  <si>
    <t>Stolpec1612</t>
  </si>
  <si>
    <t>Stolpec1613</t>
  </si>
  <si>
    <t>Stolpec1614</t>
  </si>
  <si>
    <t>Stolpec1615</t>
  </si>
  <si>
    <t>Stolpec1616</t>
  </si>
  <si>
    <t>Stolpec1617</t>
  </si>
  <si>
    <t>Stolpec1618</t>
  </si>
  <si>
    <t>Stolpec1619</t>
  </si>
  <si>
    <t>Stolpec1620</t>
  </si>
  <si>
    <t>Stolpec1621</t>
  </si>
  <si>
    <t>Stolpec1622</t>
  </si>
  <si>
    <t>Stolpec1623</t>
  </si>
  <si>
    <t>Stolpec1624</t>
  </si>
  <si>
    <t>Stolpec1625</t>
  </si>
  <si>
    <t>Stolpec1626</t>
  </si>
  <si>
    <t>Stolpec1627</t>
  </si>
  <si>
    <t>Stolpec1628</t>
  </si>
  <si>
    <t>Stolpec1629</t>
  </si>
  <si>
    <t>Stolpec1630</t>
  </si>
  <si>
    <t>Stolpec1631</t>
  </si>
  <si>
    <t>Stolpec1632</t>
  </si>
  <si>
    <t>Stolpec1633</t>
  </si>
  <si>
    <t>Stolpec1634</t>
  </si>
  <si>
    <t>Stolpec1635</t>
  </si>
  <si>
    <t>Stolpec1636</t>
  </si>
  <si>
    <t>Stolpec1637</t>
  </si>
  <si>
    <t>Stolpec1638</t>
  </si>
  <si>
    <t>Stolpec1639</t>
  </si>
  <si>
    <t>Stolpec1640</t>
  </si>
  <si>
    <t>Stolpec1641</t>
  </si>
  <si>
    <t>Stolpec1642</t>
  </si>
  <si>
    <t>Stolpec1643</t>
  </si>
  <si>
    <t>Stolpec1644</t>
  </si>
  <si>
    <t>Stolpec1645</t>
  </si>
  <si>
    <t>Stolpec1646</t>
  </si>
  <si>
    <t>Stolpec1647</t>
  </si>
  <si>
    <t>Stolpec1648</t>
  </si>
  <si>
    <t>Stolpec1649</t>
  </si>
  <si>
    <t>Stolpec1650</t>
  </si>
  <si>
    <t>Stolpec1651</t>
  </si>
  <si>
    <t>Stolpec1652</t>
  </si>
  <si>
    <t>Stolpec1653</t>
  </si>
  <si>
    <t>Stolpec1654</t>
  </si>
  <si>
    <t>Stolpec1655</t>
  </si>
  <si>
    <t>Stolpec1656</t>
  </si>
  <si>
    <t>Stolpec1657</t>
  </si>
  <si>
    <t>Stolpec1658</t>
  </si>
  <si>
    <t>Stolpec1659</t>
  </si>
  <si>
    <t>Stolpec1660</t>
  </si>
  <si>
    <t>Stolpec1661</t>
  </si>
  <si>
    <t>Stolpec1662</t>
  </si>
  <si>
    <t>Stolpec1663</t>
  </si>
  <si>
    <t>Stolpec1664</t>
  </si>
  <si>
    <t>Stolpec1665</t>
  </si>
  <si>
    <t>Stolpec1666</t>
  </si>
  <si>
    <t>Stolpec1667</t>
  </si>
  <si>
    <t>Stolpec1668</t>
  </si>
  <si>
    <t>Stolpec1669</t>
  </si>
  <si>
    <t>Stolpec1670</t>
  </si>
  <si>
    <t>Stolpec1671</t>
  </si>
  <si>
    <t>Stolpec1672</t>
  </si>
  <si>
    <t>Stolpec1673</t>
  </si>
  <si>
    <t>Stolpec1674</t>
  </si>
  <si>
    <t>Stolpec1675</t>
  </si>
  <si>
    <t>Stolpec1676</t>
  </si>
  <si>
    <t>Stolpec1677</t>
  </si>
  <si>
    <t>Stolpec1678</t>
  </si>
  <si>
    <t>Stolpec1679</t>
  </si>
  <si>
    <t>Stolpec1680</t>
  </si>
  <si>
    <t>Stolpec1681</t>
  </si>
  <si>
    <t>Stolpec1682</t>
  </si>
  <si>
    <t>Stolpec1683</t>
  </si>
  <si>
    <t>Stolpec1684</t>
  </si>
  <si>
    <t>Stolpec1685</t>
  </si>
  <si>
    <t>Stolpec1686</t>
  </si>
  <si>
    <t>Stolpec1687</t>
  </si>
  <si>
    <t>Stolpec1688</t>
  </si>
  <si>
    <t>Stolpec1689</t>
  </si>
  <si>
    <t>Stolpec1690</t>
  </si>
  <si>
    <t>Stolpec1691</t>
  </si>
  <si>
    <t>Stolpec1692</t>
  </si>
  <si>
    <t>Stolpec1693</t>
  </si>
  <si>
    <t>Stolpec1694</t>
  </si>
  <si>
    <t>Stolpec1695</t>
  </si>
  <si>
    <t>Stolpec1696</t>
  </si>
  <si>
    <t>Stolpec1697</t>
  </si>
  <si>
    <t>Stolpec1698</t>
  </si>
  <si>
    <t>Stolpec1699</t>
  </si>
  <si>
    <t>Stolpec1700</t>
  </si>
  <si>
    <t>Stolpec1701</t>
  </si>
  <si>
    <t>Stolpec1702</t>
  </si>
  <si>
    <t>Stolpec1703</t>
  </si>
  <si>
    <t>Stolpec1704</t>
  </si>
  <si>
    <t>Stolpec1705</t>
  </si>
  <si>
    <t>Stolpec1706</t>
  </si>
  <si>
    <t>Stolpec1707</t>
  </si>
  <si>
    <t>Stolpec1708</t>
  </si>
  <si>
    <t>Stolpec1709</t>
  </si>
  <si>
    <t>Stolpec1710</t>
  </si>
  <si>
    <t>Stolpec1711</t>
  </si>
  <si>
    <t>Stolpec1712</t>
  </si>
  <si>
    <t>Stolpec1713</t>
  </si>
  <si>
    <t>Stolpec1714</t>
  </si>
  <si>
    <t>Stolpec1715</t>
  </si>
  <si>
    <t>Stolpec1716</t>
  </si>
  <si>
    <t>Stolpec1717</t>
  </si>
  <si>
    <t>Stolpec1718</t>
  </si>
  <si>
    <t>Stolpec1719</t>
  </si>
  <si>
    <t>Stolpec1720</t>
  </si>
  <si>
    <t>Stolpec1721</t>
  </si>
  <si>
    <t>Stolpec1722</t>
  </si>
  <si>
    <t>Stolpec1723</t>
  </si>
  <si>
    <t>Stolpec1724</t>
  </si>
  <si>
    <t>Stolpec1725</t>
  </si>
  <si>
    <t>Stolpec1726</t>
  </si>
  <si>
    <t>Stolpec1727</t>
  </si>
  <si>
    <t>Stolpec1728</t>
  </si>
  <si>
    <t>Stolpec1729</t>
  </si>
  <si>
    <t>Stolpec1730</t>
  </si>
  <si>
    <t>Stolpec1731</t>
  </si>
  <si>
    <t>Stolpec1732</t>
  </si>
  <si>
    <t>Stolpec1733</t>
  </si>
  <si>
    <t>Stolpec1734</t>
  </si>
  <si>
    <t>Stolpec1735</t>
  </si>
  <si>
    <t>Stolpec1736</t>
  </si>
  <si>
    <t>Stolpec1737</t>
  </si>
  <si>
    <t>Stolpec1738</t>
  </si>
  <si>
    <t>Stolpec1739</t>
  </si>
  <si>
    <t>Stolpec1740</t>
  </si>
  <si>
    <t>Stolpec1741</t>
  </si>
  <si>
    <t>Stolpec1742</t>
  </si>
  <si>
    <t>Stolpec1743</t>
  </si>
  <si>
    <t>Stolpec1744</t>
  </si>
  <si>
    <t>Stolpec1745</t>
  </si>
  <si>
    <t>Stolpec1746</t>
  </si>
  <si>
    <t>Stolpec1747</t>
  </si>
  <si>
    <t>Stolpec1748</t>
  </si>
  <si>
    <t>Stolpec1749</t>
  </si>
  <si>
    <t>Stolpec1750</t>
  </si>
  <si>
    <t>Stolpec1751</t>
  </si>
  <si>
    <t>Stolpec1752</t>
  </si>
  <si>
    <t>Stolpec1753</t>
  </si>
  <si>
    <t>Stolpec1754</t>
  </si>
  <si>
    <t>Stolpec1755</t>
  </si>
  <si>
    <t>Stolpec1756</t>
  </si>
  <si>
    <t>Stolpec1757</t>
  </si>
  <si>
    <t>Stolpec1758</t>
  </si>
  <si>
    <t>Stolpec1759</t>
  </si>
  <si>
    <t>Stolpec1760</t>
  </si>
  <si>
    <t>Stolpec1761</t>
  </si>
  <si>
    <t>Stolpec1762</t>
  </si>
  <si>
    <t>Stolpec1763</t>
  </si>
  <si>
    <t>Stolpec1764</t>
  </si>
  <si>
    <t>Stolpec1765</t>
  </si>
  <si>
    <t>Stolpec1766</t>
  </si>
  <si>
    <t>Stolpec1767</t>
  </si>
  <si>
    <t>Stolpec1768</t>
  </si>
  <si>
    <t>Stolpec1769</t>
  </si>
  <si>
    <t>Stolpec1770</t>
  </si>
  <si>
    <t>Stolpec1771</t>
  </si>
  <si>
    <t>Stolpec1772</t>
  </si>
  <si>
    <t>Stolpec1773</t>
  </si>
  <si>
    <t>Stolpec1774</t>
  </si>
  <si>
    <t>Stolpec1775</t>
  </si>
  <si>
    <t>Stolpec1776</t>
  </si>
  <si>
    <t>Stolpec1777</t>
  </si>
  <si>
    <t>Stolpec1778</t>
  </si>
  <si>
    <t>Stolpec1779</t>
  </si>
  <si>
    <t>Stolpec1780</t>
  </si>
  <si>
    <t>Stolpec1781</t>
  </si>
  <si>
    <t>Stolpec1782</t>
  </si>
  <si>
    <t>Stolpec1783</t>
  </si>
  <si>
    <t>Stolpec1784</t>
  </si>
  <si>
    <t>Stolpec1785</t>
  </si>
  <si>
    <t>Stolpec1786</t>
  </si>
  <si>
    <t>Stolpec1787</t>
  </si>
  <si>
    <t>Stolpec1788</t>
  </si>
  <si>
    <t>Stolpec1789</t>
  </si>
  <si>
    <t>Stolpec1790</t>
  </si>
  <si>
    <t>Stolpec1791</t>
  </si>
  <si>
    <t>Stolpec1792</t>
  </si>
  <si>
    <t>Stolpec1793</t>
  </si>
  <si>
    <t>Stolpec1794</t>
  </si>
  <si>
    <t>Stolpec1795</t>
  </si>
  <si>
    <t>Stolpec1796</t>
  </si>
  <si>
    <t>Stolpec1797</t>
  </si>
  <si>
    <t>Stolpec1798</t>
  </si>
  <si>
    <t>Stolpec1799</t>
  </si>
  <si>
    <t>Stolpec1800</t>
  </si>
  <si>
    <t>Stolpec1801</t>
  </si>
  <si>
    <t>Stolpec1802</t>
  </si>
  <si>
    <t>Stolpec1803</t>
  </si>
  <si>
    <t>Stolpec1804</t>
  </si>
  <si>
    <t>Stolpec1805</t>
  </si>
  <si>
    <t>Stolpec1806</t>
  </si>
  <si>
    <t>Stolpec1807</t>
  </si>
  <si>
    <t>Stolpec1808</t>
  </si>
  <si>
    <t>Stolpec1809</t>
  </si>
  <si>
    <t>Stolpec1810</t>
  </si>
  <si>
    <t>Stolpec1811</t>
  </si>
  <si>
    <t>Stolpec1812</t>
  </si>
  <si>
    <t>Stolpec1813</t>
  </si>
  <si>
    <t>Stolpec1814</t>
  </si>
  <si>
    <t>Stolpec1815</t>
  </si>
  <si>
    <t>Stolpec1816</t>
  </si>
  <si>
    <t>Stolpec1817</t>
  </si>
  <si>
    <t>Stolpec1818</t>
  </si>
  <si>
    <t>Stolpec1819</t>
  </si>
  <si>
    <t>Stolpec1820</t>
  </si>
  <si>
    <t>Stolpec1821</t>
  </si>
  <si>
    <t>Stolpec1822</t>
  </si>
  <si>
    <t>Stolpec1823</t>
  </si>
  <si>
    <t>Stolpec1824</t>
  </si>
  <si>
    <t>Stolpec1825</t>
  </si>
  <si>
    <t>Stolpec1826</t>
  </si>
  <si>
    <t>Stolpec1827</t>
  </si>
  <si>
    <t>Stolpec1828</t>
  </si>
  <si>
    <t>Stolpec1829</t>
  </si>
  <si>
    <t>Stolpec1830</t>
  </si>
  <si>
    <t>Stolpec1831</t>
  </si>
  <si>
    <t>Stolpec1832</t>
  </si>
  <si>
    <t>Stolpec1833</t>
  </si>
  <si>
    <t>Stolpec1834</t>
  </si>
  <si>
    <t>Stolpec1835</t>
  </si>
  <si>
    <t>Stolpec1836</t>
  </si>
  <si>
    <t>Stolpec1837</t>
  </si>
  <si>
    <t>Stolpec1838</t>
  </si>
  <si>
    <t>Stolpec1839</t>
  </si>
  <si>
    <t>Stolpec1840</t>
  </si>
  <si>
    <t>Stolpec1841</t>
  </si>
  <si>
    <t>Stolpec1842</t>
  </si>
  <si>
    <t>Stolpec1843</t>
  </si>
  <si>
    <t>Stolpec1844</t>
  </si>
  <si>
    <t>Stolpec1845</t>
  </si>
  <si>
    <t>Stolpec1846</t>
  </si>
  <si>
    <t>Stolpec1847</t>
  </si>
  <si>
    <t>Stolpec1848</t>
  </si>
  <si>
    <t>Stolpec1849</t>
  </si>
  <si>
    <t>Stolpec1850</t>
  </si>
  <si>
    <t>Stolpec1851</t>
  </si>
  <si>
    <t>Stolpec1852</t>
  </si>
  <si>
    <t>Stolpec1853</t>
  </si>
  <si>
    <t>Stolpec1854</t>
  </si>
  <si>
    <t>Stolpec1855</t>
  </si>
  <si>
    <t>Stolpec1856</t>
  </si>
  <si>
    <t>Stolpec1857</t>
  </si>
  <si>
    <t>Stolpec1858</t>
  </si>
  <si>
    <t>Stolpec1859</t>
  </si>
  <si>
    <t>Stolpec1860</t>
  </si>
  <si>
    <t>Stolpec1861</t>
  </si>
  <si>
    <t>Stolpec1862</t>
  </si>
  <si>
    <t>Stolpec1863</t>
  </si>
  <si>
    <t>Stolpec1864</t>
  </si>
  <si>
    <t>Stolpec1865</t>
  </si>
  <si>
    <t>Stolpec1866</t>
  </si>
  <si>
    <t>Stolpec1867</t>
  </si>
  <si>
    <t>Stolpec1868</t>
  </si>
  <si>
    <t>Stolpec1869</t>
  </si>
  <si>
    <t>Stolpec1870</t>
  </si>
  <si>
    <t>Stolpec1871</t>
  </si>
  <si>
    <t>Stolpec1872</t>
  </si>
  <si>
    <t>Stolpec1873</t>
  </si>
  <si>
    <t>Stolpec1874</t>
  </si>
  <si>
    <t>Stolpec1875</t>
  </si>
  <si>
    <t>Stolpec1876</t>
  </si>
  <si>
    <t>Stolpec1877</t>
  </si>
  <si>
    <t>Stolpec1878</t>
  </si>
  <si>
    <t>Stolpec1879</t>
  </si>
  <si>
    <t>Stolpec1880</t>
  </si>
  <si>
    <t>Stolpec1881</t>
  </si>
  <si>
    <t>Stolpec1882</t>
  </si>
  <si>
    <t>Stolpec1883</t>
  </si>
  <si>
    <t>Stolpec1884</t>
  </si>
  <si>
    <t>Stolpec1885</t>
  </si>
  <si>
    <t>Stolpec1886</t>
  </si>
  <si>
    <t>Stolpec1887</t>
  </si>
  <si>
    <t>Stolpec1888</t>
  </si>
  <si>
    <t>Stolpec1889</t>
  </si>
  <si>
    <t>Stolpec1890</t>
  </si>
  <si>
    <t>Stolpec1891</t>
  </si>
  <si>
    <t>Stolpec1892</t>
  </si>
  <si>
    <t>Stolpec1893</t>
  </si>
  <si>
    <t>Stolpec1894</t>
  </si>
  <si>
    <t>Stolpec1895</t>
  </si>
  <si>
    <t>Stolpec1896</t>
  </si>
  <si>
    <t>Stolpec1897</t>
  </si>
  <si>
    <t>Stolpec1898</t>
  </si>
  <si>
    <t>Stolpec1899</t>
  </si>
  <si>
    <t>Stolpec1900</t>
  </si>
  <si>
    <t>Stolpec1901</t>
  </si>
  <si>
    <t>Stolpec1902</t>
  </si>
  <si>
    <t>Stolpec1903</t>
  </si>
  <si>
    <t>Stolpec1904</t>
  </si>
  <si>
    <t>Stolpec1905</t>
  </si>
  <si>
    <t>Stolpec1906</t>
  </si>
  <si>
    <t>Stolpec1907</t>
  </si>
  <si>
    <t>Stolpec1908</t>
  </si>
  <si>
    <t>Stolpec1909</t>
  </si>
  <si>
    <t>Stolpec1910</t>
  </si>
  <si>
    <t>Stolpec1911</t>
  </si>
  <si>
    <t>Stolpec1912</t>
  </si>
  <si>
    <t>Stolpec1913</t>
  </si>
  <si>
    <t>Stolpec1914</t>
  </si>
  <si>
    <t>Stolpec1915</t>
  </si>
  <si>
    <t>Stolpec1916</t>
  </si>
  <si>
    <t>Stolpec1917</t>
  </si>
  <si>
    <t>Stolpec1918</t>
  </si>
  <si>
    <t>Stolpec1919</t>
  </si>
  <si>
    <t>Stolpec1920</t>
  </si>
  <si>
    <t>Stolpec1921</t>
  </si>
  <si>
    <t>Stolpec1922</t>
  </si>
  <si>
    <t>Stolpec1923</t>
  </si>
  <si>
    <t>Stolpec1924</t>
  </si>
  <si>
    <t>Stolpec1925</t>
  </si>
  <si>
    <t>Stolpec1926</t>
  </si>
  <si>
    <t>Stolpec1927</t>
  </si>
  <si>
    <t>Stolpec1928</t>
  </si>
  <si>
    <t>Stolpec1929</t>
  </si>
  <si>
    <t>Stolpec1930</t>
  </si>
  <si>
    <t>Stolpec1931</t>
  </si>
  <si>
    <t>Stolpec1932</t>
  </si>
  <si>
    <t>Stolpec1933</t>
  </si>
  <si>
    <t>Stolpec1934</t>
  </si>
  <si>
    <t>Stolpec1935</t>
  </si>
  <si>
    <t>Stolpec1936</t>
  </si>
  <si>
    <t>Stolpec1937</t>
  </si>
  <si>
    <t>Stolpec1938</t>
  </si>
  <si>
    <t>Stolpec1939</t>
  </si>
  <si>
    <t>Stolpec1940</t>
  </si>
  <si>
    <t>Stolpec1941</t>
  </si>
  <si>
    <t>Stolpec1942</t>
  </si>
  <si>
    <t>Stolpec1943</t>
  </si>
  <si>
    <t>Stolpec1944</t>
  </si>
  <si>
    <t>Stolpec1945</t>
  </si>
  <si>
    <t>Stolpec1946</t>
  </si>
  <si>
    <t>Stolpec1947</t>
  </si>
  <si>
    <t>Stolpec1948</t>
  </si>
  <si>
    <t>Stolpec1949</t>
  </si>
  <si>
    <t>Stolpec1950</t>
  </si>
  <si>
    <t>Stolpec1951</t>
  </si>
  <si>
    <t>Stolpec1952</t>
  </si>
  <si>
    <t>Stolpec1953</t>
  </si>
  <si>
    <t>Stolpec1954</t>
  </si>
  <si>
    <t>Stolpec1955</t>
  </si>
  <si>
    <t>Stolpec1956</t>
  </si>
  <si>
    <t>Stolpec1957</t>
  </si>
  <si>
    <t>Stolpec1958</t>
  </si>
  <si>
    <t>Stolpec1959</t>
  </si>
  <si>
    <t>Stolpec1960</t>
  </si>
  <si>
    <t>Stolpec1961</t>
  </si>
  <si>
    <t>Stolpec1962</t>
  </si>
  <si>
    <t>Stolpec1963</t>
  </si>
  <si>
    <t>Stolpec1964</t>
  </si>
  <si>
    <t>Stolpec1965</t>
  </si>
  <si>
    <t>Stolpec1966</t>
  </si>
  <si>
    <t>Stolpec1967</t>
  </si>
  <si>
    <t>Stolpec1968</t>
  </si>
  <si>
    <t>Stolpec1969</t>
  </si>
  <si>
    <t>Stolpec1970</t>
  </si>
  <si>
    <t>Stolpec1971</t>
  </si>
  <si>
    <t>Stolpec1972</t>
  </si>
  <si>
    <t>Stolpec1973</t>
  </si>
  <si>
    <t>Stolpec1974</t>
  </si>
  <si>
    <t>Stolpec1975</t>
  </si>
  <si>
    <t>Stolpec1976</t>
  </si>
  <si>
    <t>Stolpec1977</t>
  </si>
  <si>
    <t>Stolpec1978</t>
  </si>
  <si>
    <t>Stolpec1979</t>
  </si>
  <si>
    <t>Stolpec1980</t>
  </si>
  <si>
    <t>Stolpec1981</t>
  </si>
  <si>
    <t>Stolpec1982</t>
  </si>
  <si>
    <t>Stolpec1983</t>
  </si>
  <si>
    <t>Stolpec1984</t>
  </si>
  <si>
    <t>Stolpec1985</t>
  </si>
  <si>
    <t>Stolpec1986</t>
  </si>
  <si>
    <t>Stolpec1987</t>
  </si>
  <si>
    <t>Stolpec1988</t>
  </si>
  <si>
    <t>Stolpec1989</t>
  </si>
  <si>
    <t>Stolpec1990</t>
  </si>
  <si>
    <t>Stolpec1991</t>
  </si>
  <si>
    <t>Stolpec1992</t>
  </si>
  <si>
    <t>Stolpec1993</t>
  </si>
  <si>
    <t>Stolpec1994</t>
  </si>
  <si>
    <t>Stolpec1995</t>
  </si>
  <si>
    <t>Stolpec1996</t>
  </si>
  <si>
    <t>Stolpec1997</t>
  </si>
  <si>
    <t>Stolpec1998</t>
  </si>
  <si>
    <t>Stolpec1999</t>
  </si>
  <si>
    <t>Stolpec2000</t>
  </si>
  <si>
    <t>Stolpec2001</t>
  </si>
  <si>
    <t>Stolpec2002</t>
  </si>
  <si>
    <t>Stolpec2003</t>
  </si>
  <si>
    <t>Stolpec2004</t>
  </si>
  <si>
    <t>Stolpec2005</t>
  </si>
  <si>
    <t>Stolpec2006</t>
  </si>
  <si>
    <t>Stolpec2007</t>
  </si>
  <si>
    <t>Stolpec2008</t>
  </si>
  <si>
    <t>Stolpec2009</t>
  </si>
  <si>
    <t>Stolpec2010</t>
  </si>
  <si>
    <t>Stolpec2011</t>
  </si>
  <si>
    <t>Stolpec2012</t>
  </si>
  <si>
    <t>Stolpec2013</t>
  </si>
  <si>
    <t>Stolpec2014</t>
  </si>
  <si>
    <t>Stolpec2015</t>
  </si>
  <si>
    <t>Stolpec2016</t>
  </si>
  <si>
    <t>Stolpec2017</t>
  </si>
  <si>
    <t>Stolpec2018</t>
  </si>
  <si>
    <t>Stolpec2019</t>
  </si>
  <si>
    <t>Stolpec2020</t>
  </si>
  <si>
    <t>Stolpec2021</t>
  </si>
  <si>
    <t>Stolpec2022</t>
  </si>
  <si>
    <t>Stolpec2023</t>
  </si>
  <si>
    <t>Stolpec2024</t>
  </si>
  <si>
    <t>Stolpec2025</t>
  </si>
  <si>
    <t>Stolpec2026</t>
  </si>
  <si>
    <t>Stolpec2027</t>
  </si>
  <si>
    <t>Stolpec2028</t>
  </si>
  <si>
    <t>Stolpec2029</t>
  </si>
  <si>
    <t>Stolpec2030</t>
  </si>
  <si>
    <t>Stolpec2031</t>
  </si>
  <si>
    <t>Stolpec2032</t>
  </si>
  <si>
    <t>Stolpec2033</t>
  </si>
  <si>
    <t>Stolpec2034</t>
  </si>
  <si>
    <t>Stolpec2035</t>
  </si>
  <si>
    <t>Stolpec2036</t>
  </si>
  <si>
    <t>Stolpec2037</t>
  </si>
  <si>
    <t>Stolpec2038</t>
  </si>
  <si>
    <t>Stolpec2039</t>
  </si>
  <si>
    <t>Stolpec2040</t>
  </si>
  <si>
    <t>Stolpec2041</t>
  </si>
  <si>
    <t>Stolpec2042</t>
  </si>
  <si>
    <t>Stolpec2043</t>
  </si>
  <si>
    <t>Stolpec2044</t>
  </si>
  <si>
    <t>Stolpec2045</t>
  </si>
  <si>
    <t>Stolpec2046</t>
  </si>
  <si>
    <t>Stolpec2047</t>
  </si>
  <si>
    <t>Stolpec2048</t>
  </si>
  <si>
    <t>Stolpec2049</t>
  </si>
  <si>
    <t>Stolpec2050</t>
  </si>
  <si>
    <t>Stolpec2051</t>
  </si>
  <si>
    <t>Stolpec2052</t>
  </si>
  <si>
    <t>Stolpec2053</t>
  </si>
  <si>
    <t>Stolpec2054</t>
  </si>
  <si>
    <t>Stolpec2055</t>
  </si>
  <si>
    <t>Stolpec2056</t>
  </si>
  <si>
    <t>Stolpec2057</t>
  </si>
  <si>
    <t>Stolpec2058</t>
  </si>
  <si>
    <t>Stolpec2059</t>
  </si>
  <si>
    <t>Stolpec2060</t>
  </si>
  <si>
    <t>Stolpec2061</t>
  </si>
  <si>
    <t>Stolpec2062</t>
  </si>
  <si>
    <t>Stolpec2063</t>
  </si>
  <si>
    <t>Stolpec2064</t>
  </si>
  <si>
    <t>Stolpec2065</t>
  </si>
  <si>
    <t>Stolpec2066</t>
  </si>
  <si>
    <t>Stolpec2067</t>
  </si>
  <si>
    <t>Stolpec2068</t>
  </si>
  <si>
    <t>Stolpec2069</t>
  </si>
  <si>
    <t>Stolpec2070</t>
  </si>
  <si>
    <t>Stolpec2071</t>
  </si>
  <si>
    <t>Stolpec2072</t>
  </si>
  <si>
    <t>Stolpec2073</t>
  </si>
  <si>
    <t>Stolpec2074</t>
  </si>
  <si>
    <t>Stolpec2075</t>
  </si>
  <si>
    <t>Stolpec2076</t>
  </si>
  <si>
    <t>Stolpec2077</t>
  </si>
  <si>
    <t>Stolpec2078</t>
  </si>
  <si>
    <t>Stolpec2079</t>
  </si>
  <si>
    <t>Stolpec2080</t>
  </si>
  <si>
    <t>Stolpec2081</t>
  </si>
  <si>
    <t>Stolpec2082</t>
  </si>
  <si>
    <t>Stolpec2083</t>
  </si>
  <si>
    <t>Stolpec2084</t>
  </si>
  <si>
    <t>Stolpec2085</t>
  </si>
  <si>
    <t>Stolpec2086</t>
  </si>
  <si>
    <t>Stolpec2087</t>
  </si>
  <si>
    <t>Stolpec2088</t>
  </si>
  <si>
    <t>Stolpec2089</t>
  </si>
  <si>
    <t>Stolpec2090</t>
  </si>
  <si>
    <t>Stolpec2091</t>
  </si>
  <si>
    <t>Stolpec2092</t>
  </si>
  <si>
    <t>Stolpec2093</t>
  </si>
  <si>
    <t>Stolpec2094</t>
  </si>
  <si>
    <t>Stolpec2095</t>
  </si>
  <si>
    <t>Stolpec2096</t>
  </si>
  <si>
    <t>Stolpec2097</t>
  </si>
  <si>
    <t>Stolpec2098</t>
  </si>
  <si>
    <t>Stolpec2099</t>
  </si>
  <si>
    <t>Stolpec2100</t>
  </si>
  <si>
    <t>Stolpec2101</t>
  </si>
  <si>
    <t>Stolpec2102</t>
  </si>
  <si>
    <t>Stolpec2103</t>
  </si>
  <si>
    <t>Stolpec2104</t>
  </si>
  <si>
    <t>Stolpec2105</t>
  </si>
  <si>
    <t>Stolpec2106</t>
  </si>
  <si>
    <t>Stolpec2107</t>
  </si>
  <si>
    <t>Stolpec2108</t>
  </si>
  <si>
    <t>Stolpec2109</t>
  </si>
  <si>
    <t>Stolpec2110</t>
  </si>
  <si>
    <t>Stolpec2111</t>
  </si>
  <si>
    <t>Stolpec2112</t>
  </si>
  <si>
    <t>Stolpec2113</t>
  </si>
  <si>
    <t>Stolpec2114</t>
  </si>
  <si>
    <t>Stolpec2115</t>
  </si>
  <si>
    <t>Stolpec2116</t>
  </si>
  <si>
    <t>Stolpec2117</t>
  </si>
  <si>
    <t>Stolpec2118</t>
  </si>
  <si>
    <t>Stolpec2119</t>
  </si>
  <si>
    <t>Stolpec2120</t>
  </si>
  <si>
    <t>Stolpec2121</t>
  </si>
  <si>
    <t>Stolpec2122</t>
  </si>
  <si>
    <t>Stolpec2123</t>
  </si>
  <si>
    <t>Stolpec2124</t>
  </si>
  <si>
    <t>Stolpec2125</t>
  </si>
  <si>
    <t>Stolpec2126</t>
  </si>
  <si>
    <t>Stolpec2127</t>
  </si>
  <si>
    <t>Stolpec2128</t>
  </si>
  <si>
    <t>Stolpec2129</t>
  </si>
  <si>
    <t>Stolpec2130</t>
  </si>
  <si>
    <t>Stolpec2131</t>
  </si>
  <si>
    <t>Stolpec2132</t>
  </si>
  <si>
    <t>Stolpec2133</t>
  </si>
  <si>
    <t>Stolpec2134</t>
  </si>
  <si>
    <t>Stolpec2135</t>
  </si>
  <si>
    <t>Stolpec2136</t>
  </si>
  <si>
    <t>Stolpec2137</t>
  </si>
  <si>
    <t>Stolpec2138</t>
  </si>
  <si>
    <t>Stolpec2139</t>
  </si>
  <si>
    <t>Stolpec2140</t>
  </si>
  <si>
    <t>Stolpec2141</t>
  </si>
  <si>
    <t>Stolpec2142</t>
  </si>
  <si>
    <t>Stolpec2143</t>
  </si>
  <si>
    <t>Stolpec2144</t>
  </si>
  <si>
    <t>Stolpec2145</t>
  </si>
  <si>
    <t>Stolpec2146</t>
  </si>
  <si>
    <t>Stolpec2147</t>
  </si>
  <si>
    <t>Stolpec2148</t>
  </si>
  <si>
    <t>Stolpec2149</t>
  </si>
  <si>
    <t>Stolpec2150</t>
  </si>
  <si>
    <t>Stolpec2151</t>
  </si>
  <si>
    <t>Stolpec2152</t>
  </si>
  <si>
    <t>Stolpec2153</t>
  </si>
  <si>
    <t>Stolpec2154</t>
  </si>
  <si>
    <t>Stolpec2155</t>
  </si>
  <si>
    <t>Stolpec2156</t>
  </si>
  <si>
    <t>Stolpec2157</t>
  </si>
  <si>
    <t>Stolpec2158</t>
  </si>
  <si>
    <t>Stolpec2159</t>
  </si>
  <si>
    <t>Stolpec2160</t>
  </si>
  <si>
    <t>Stolpec2161</t>
  </si>
  <si>
    <t>Stolpec2162</t>
  </si>
  <si>
    <t>Stolpec2163</t>
  </si>
  <si>
    <t>Stolpec2164</t>
  </si>
  <si>
    <t>Stolpec2165</t>
  </si>
  <si>
    <t>Stolpec2166</t>
  </si>
  <si>
    <t>Stolpec2167</t>
  </si>
  <si>
    <t>Stolpec2168</t>
  </si>
  <si>
    <t>Stolpec2169</t>
  </si>
  <si>
    <t>Stolpec2170</t>
  </si>
  <si>
    <t>Stolpec2171</t>
  </si>
  <si>
    <t>Stolpec2172</t>
  </si>
  <si>
    <t>Stolpec2173</t>
  </si>
  <si>
    <t>Stolpec2174</t>
  </si>
  <si>
    <t>Stolpec2175</t>
  </si>
  <si>
    <t>Stolpec2176</t>
  </si>
  <si>
    <t>Stolpec2177</t>
  </si>
  <si>
    <t>Stolpec2178</t>
  </si>
  <si>
    <t>Stolpec2179</t>
  </si>
  <si>
    <t>Stolpec2180</t>
  </si>
  <si>
    <t>Stolpec2181</t>
  </si>
  <si>
    <t>Stolpec2182</t>
  </si>
  <si>
    <t>Stolpec2183</t>
  </si>
  <si>
    <t>Stolpec2184</t>
  </si>
  <si>
    <t>Stolpec2185</t>
  </si>
  <si>
    <t>Stolpec2186</t>
  </si>
  <si>
    <t>Stolpec2187</t>
  </si>
  <si>
    <t>Stolpec2188</t>
  </si>
  <si>
    <t>Stolpec2189</t>
  </si>
  <si>
    <t>Stolpec2190</t>
  </si>
  <si>
    <t>Stolpec2191</t>
  </si>
  <si>
    <t>Stolpec2192</t>
  </si>
  <si>
    <t>Stolpec2193</t>
  </si>
  <si>
    <t>Stolpec2194</t>
  </si>
  <si>
    <t>Stolpec2195</t>
  </si>
  <si>
    <t>Stolpec2196</t>
  </si>
  <si>
    <t>Stolpec2197</t>
  </si>
  <si>
    <t>Stolpec2198</t>
  </si>
  <si>
    <t>Stolpec2199</t>
  </si>
  <si>
    <t>Stolpec2200</t>
  </si>
  <si>
    <t>Stolpec2201</t>
  </si>
  <si>
    <t>Stolpec2202</t>
  </si>
  <si>
    <t>Stolpec2203</t>
  </si>
  <si>
    <t>Stolpec2204</t>
  </si>
  <si>
    <t>Stolpec2205</t>
  </si>
  <si>
    <t>Stolpec2206</t>
  </si>
  <si>
    <t>Stolpec2207</t>
  </si>
  <si>
    <t>Stolpec2208</t>
  </si>
  <si>
    <t>Stolpec2209</t>
  </si>
  <si>
    <t>Stolpec2210</t>
  </si>
  <si>
    <t>Stolpec2211</t>
  </si>
  <si>
    <t>Stolpec2212</t>
  </si>
  <si>
    <t>Stolpec2213</t>
  </si>
  <si>
    <t>Stolpec2214</t>
  </si>
  <si>
    <t>Stolpec2215</t>
  </si>
  <si>
    <t>Stolpec2216</t>
  </si>
  <si>
    <t>Stolpec2217</t>
  </si>
  <si>
    <t>Stolpec2218</t>
  </si>
  <si>
    <t>Stolpec2219</t>
  </si>
  <si>
    <t>Stolpec2220</t>
  </si>
  <si>
    <t>Stolpec2221</t>
  </si>
  <si>
    <t>Stolpec2222</t>
  </si>
  <si>
    <t>Stolpec2223</t>
  </si>
  <si>
    <t>Stolpec2224</t>
  </si>
  <si>
    <t>Stolpec2225</t>
  </si>
  <si>
    <t>Stolpec2226</t>
  </si>
  <si>
    <t>Stolpec2227</t>
  </si>
  <si>
    <t>Stolpec2228</t>
  </si>
  <si>
    <t>Stolpec2229</t>
  </si>
  <si>
    <t>Stolpec2230</t>
  </si>
  <si>
    <t>Stolpec2231</t>
  </si>
  <si>
    <t>Stolpec2232</t>
  </si>
  <si>
    <t>Stolpec2233</t>
  </si>
  <si>
    <t>Stolpec2234</t>
  </si>
  <si>
    <t>Stolpec2235</t>
  </si>
  <si>
    <t>Stolpec2236</t>
  </si>
  <si>
    <t>Stolpec2237</t>
  </si>
  <si>
    <t>Stolpec2238</t>
  </si>
  <si>
    <t>Stolpec2239</t>
  </si>
  <si>
    <t>Stolpec2240</t>
  </si>
  <si>
    <t>Stolpec2241</t>
  </si>
  <si>
    <t>Stolpec2242</t>
  </si>
  <si>
    <t>Stolpec2243</t>
  </si>
  <si>
    <t>Stolpec2244</t>
  </si>
  <si>
    <t>Stolpec2245</t>
  </si>
  <si>
    <t>Stolpec2246</t>
  </si>
  <si>
    <t>Stolpec2247</t>
  </si>
  <si>
    <t>Stolpec2248</t>
  </si>
  <si>
    <t>Stolpec2249</t>
  </si>
  <si>
    <t>Stolpec2250</t>
  </si>
  <si>
    <t>Stolpec2251</t>
  </si>
  <si>
    <t>Stolpec2252</t>
  </si>
  <si>
    <t>Stolpec2253</t>
  </si>
  <si>
    <t>Stolpec2254</t>
  </si>
  <si>
    <t>Stolpec2255</t>
  </si>
  <si>
    <t>Stolpec2256</t>
  </si>
  <si>
    <t>Stolpec2257</t>
  </si>
  <si>
    <t>Stolpec2258</t>
  </si>
  <si>
    <t>Stolpec2259</t>
  </si>
  <si>
    <t>Stolpec2260</t>
  </si>
  <si>
    <t>Stolpec2261</t>
  </si>
  <si>
    <t>Stolpec2262</t>
  </si>
  <si>
    <t>Stolpec2263</t>
  </si>
  <si>
    <t>Stolpec2264</t>
  </si>
  <si>
    <t>Stolpec2265</t>
  </si>
  <si>
    <t>Stolpec2266</t>
  </si>
  <si>
    <t>Stolpec2267</t>
  </si>
  <si>
    <t>Stolpec2268</t>
  </si>
  <si>
    <t>Stolpec2269</t>
  </si>
  <si>
    <t>Stolpec2270</t>
  </si>
  <si>
    <t>Stolpec2271</t>
  </si>
  <si>
    <t>Stolpec2272</t>
  </si>
  <si>
    <t>Stolpec2273</t>
  </si>
  <si>
    <t>Stolpec2274</t>
  </si>
  <si>
    <t>Stolpec2275</t>
  </si>
  <si>
    <t>Stolpec2276</t>
  </si>
  <si>
    <t>Stolpec2277</t>
  </si>
  <si>
    <t>Stolpec2278</t>
  </si>
  <si>
    <t>Stolpec2279</t>
  </si>
  <si>
    <t>Stolpec2280</t>
  </si>
  <si>
    <t>Stolpec2281</t>
  </si>
  <si>
    <t>Stolpec2282</t>
  </si>
  <si>
    <t>Stolpec2283</t>
  </si>
  <si>
    <t>Stolpec2284</t>
  </si>
  <si>
    <t>Stolpec2285</t>
  </si>
  <si>
    <t>Stolpec2286</t>
  </si>
  <si>
    <t>Stolpec2287</t>
  </si>
  <si>
    <t>Stolpec2288</t>
  </si>
  <si>
    <t>Stolpec2289</t>
  </si>
  <si>
    <t>Stolpec2290</t>
  </si>
  <si>
    <t>Stolpec2291</t>
  </si>
  <si>
    <t>Stolpec2292</t>
  </si>
  <si>
    <t>Stolpec2293</t>
  </si>
  <si>
    <t>Stolpec2294</t>
  </si>
  <si>
    <t>Stolpec2295</t>
  </si>
  <si>
    <t>Stolpec2296</t>
  </si>
  <si>
    <t>Stolpec2297</t>
  </si>
  <si>
    <t>Stolpec2298</t>
  </si>
  <si>
    <t>Stolpec2299</t>
  </si>
  <si>
    <t>Stolpec2300</t>
  </si>
  <si>
    <t>Stolpec2301</t>
  </si>
  <si>
    <t>Stolpec2302</t>
  </si>
  <si>
    <t>Stolpec2303</t>
  </si>
  <si>
    <t>Stolpec2304</t>
  </si>
  <si>
    <t>Stolpec2305</t>
  </si>
  <si>
    <t>Stolpec2306</t>
  </si>
  <si>
    <t>Stolpec2307</t>
  </si>
  <si>
    <t>Stolpec2308</t>
  </si>
  <si>
    <t>Stolpec2309</t>
  </si>
  <si>
    <t>Stolpec2310</t>
  </si>
  <si>
    <t>Stolpec2311</t>
  </si>
  <si>
    <t>Stolpec2312</t>
  </si>
  <si>
    <t>Stolpec2313</t>
  </si>
  <si>
    <t>Stolpec2314</t>
  </si>
  <si>
    <t>Stolpec2315</t>
  </si>
  <si>
    <t>Stolpec2316</t>
  </si>
  <si>
    <t>Stolpec2317</t>
  </si>
  <si>
    <t>Stolpec2318</t>
  </si>
  <si>
    <t>Stolpec2319</t>
  </si>
  <si>
    <t>Stolpec2320</t>
  </si>
  <si>
    <t>Stolpec2321</t>
  </si>
  <si>
    <t>Stolpec2322</t>
  </si>
  <si>
    <t>Stolpec2323</t>
  </si>
  <si>
    <t>Stolpec2324</t>
  </si>
  <si>
    <t>Stolpec2325</t>
  </si>
  <si>
    <t>Stolpec2326</t>
  </si>
  <si>
    <t>Stolpec2327</t>
  </si>
  <si>
    <t>Stolpec2328</t>
  </si>
  <si>
    <t>Stolpec2329</t>
  </si>
  <si>
    <t>Stolpec2330</t>
  </si>
  <si>
    <t>Stolpec2331</t>
  </si>
  <si>
    <t>Stolpec2332</t>
  </si>
  <si>
    <t>Stolpec2333</t>
  </si>
  <si>
    <t>Stolpec2334</t>
  </si>
  <si>
    <t>Stolpec2335</t>
  </si>
  <si>
    <t>Stolpec2336</t>
  </si>
  <si>
    <t>Stolpec2337</t>
  </si>
  <si>
    <t>Stolpec2338</t>
  </si>
  <si>
    <t>Stolpec2339</t>
  </si>
  <si>
    <t>Stolpec2340</t>
  </si>
  <si>
    <t>Stolpec2341</t>
  </si>
  <si>
    <t>Stolpec2342</t>
  </si>
  <si>
    <t>Stolpec2343</t>
  </si>
  <si>
    <t>Stolpec2344</t>
  </si>
  <si>
    <t>Stolpec2345</t>
  </si>
  <si>
    <t>Stolpec2346</t>
  </si>
  <si>
    <t>Stolpec2347</t>
  </si>
  <si>
    <t>Stolpec2348</t>
  </si>
  <si>
    <t>Stolpec2349</t>
  </si>
  <si>
    <t>Stolpec2350</t>
  </si>
  <si>
    <t>Stolpec2351</t>
  </si>
  <si>
    <t>Stolpec2352</t>
  </si>
  <si>
    <t>Stolpec2353</t>
  </si>
  <si>
    <t>Stolpec2354</t>
  </si>
  <si>
    <t>Stolpec2355</t>
  </si>
  <si>
    <t>Stolpec2356</t>
  </si>
  <si>
    <t>Stolpec2357</t>
  </si>
  <si>
    <t>Stolpec2358</t>
  </si>
  <si>
    <t>Stolpec2359</t>
  </si>
  <si>
    <t>Stolpec2360</t>
  </si>
  <si>
    <t>Stolpec2361</t>
  </si>
  <si>
    <t>Stolpec2362</t>
  </si>
  <si>
    <t>Stolpec2363</t>
  </si>
  <si>
    <t>Stolpec2364</t>
  </si>
  <si>
    <t>Stolpec2365</t>
  </si>
  <si>
    <t>Stolpec2366</t>
  </si>
  <si>
    <t>Stolpec2367</t>
  </si>
  <si>
    <t>Stolpec2368</t>
  </si>
  <si>
    <t>Stolpec2369</t>
  </si>
  <si>
    <t>Stolpec2370</t>
  </si>
  <si>
    <t>Stolpec2371</t>
  </si>
  <si>
    <t>Stolpec2372</t>
  </si>
  <si>
    <t>Stolpec2373</t>
  </si>
  <si>
    <t>Stolpec2374</t>
  </si>
  <si>
    <t>Stolpec2375</t>
  </si>
  <si>
    <t>Stolpec2376</t>
  </si>
  <si>
    <t>Stolpec2377</t>
  </si>
  <si>
    <t>Stolpec2378</t>
  </si>
  <si>
    <t>Stolpec2379</t>
  </si>
  <si>
    <t>Stolpec2380</t>
  </si>
  <si>
    <t>Stolpec2381</t>
  </si>
  <si>
    <t>Stolpec2382</t>
  </si>
  <si>
    <t>Stolpec2383</t>
  </si>
  <si>
    <t>Stolpec2384</t>
  </si>
  <si>
    <t>Stolpec2385</t>
  </si>
  <si>
    <t>Stolpec2386</t>
  </si>
  <si>
    <t>Stolpec2387</t>
  </si>
  <si>
    <t>Stolpec2388</t>
  </si>
  <si>
    <t>Stolpec2389</t>
  </si>
  <si>
    <t>Stolpec2390</t>
  </si>
  <si>
    <t>Stolpec2391</t>
  </si>
  <si>
    <t>Stolpec2392</t>
  </si>
  <si>
    <t>Stolpec2393</t>
  </si>
  <si>
    <t>Stolpec2394</t>
  </si>
  <si>
    <t>Stolpec2395</t>
  </si>
  <si>
    <t>Stolpec2396</t>
  </si>
  <si>
    <t>Stolpec2397</t>
  </si>
  <si>
    <t>Stolpec2398</t>
  </si>
  <si>
    <t>Stolpec2399</t>
  </si>
  <si>
    <t>Stolpec2400</t>
  </si>
  <si>
    <t>Stolpec2401</t>
  </si>
  <si>
    <t>Stolpec2402</t>
  </si>
  <si>
    <t>Stolpec2403</t>
  </si>
  <si>
    <t>Stolpec2404</t>
  </si>
  <si>
    <t>Stolpec2405</t>
  </si>
  <si>
    <t>Stolpec2406</t>
  </si>
  <si>
    <t>Stolpec2407</t>
  </si>
  <si>
    <t>Stolpec2408</t>
  </si>
  <si>
    <t>Stolpec2409</t>
  </si>
  <si>
    <t>Stolpec2410</t>
  </si>
  <si>
    <t>Stolpec2411</t>
  </si>
  <si>
    <t>Stolpec2412</t>
  </si>
  <si>
    <t>Stolpec2413</t>
  </si>
  <si>
    <t>Stolpec2414</t>
  </si>
  <si>
    <t>Stolpec2415</t>
  </si>
  <si>
    <t>Stolpec2416</t>
  </si>
  <si>
    <t>Stolpec2417</t>
  </si>
  <si>
    <t>Stolpec2418</t>
  </si>
  <si>
    <t>Stolpec2419</t>
  </si>
  <si>
    <t>Stolpec2420</t>
  </si>
  <si>
    <t>Stolpec2421</t>
  </si>
  <si>
    <t>Stolpec2422</t>
  </si>
  <si>
    <t>Stolpec2423</t>
  </si>
  <si>
    <t>Stolpec2424</t>
  </si>
  <si>
    <t>Stolpec2425</t>
  </si>
  <si>
    <t>Stolpec2426</t>
  </si>
  <si>
    <t>Stolpec2427</t>
  </si>
  <si>
    <t>Stolpec2428</t>
  </si>
  <si>
    <t>Stolpec2429</t>
  </si>
  <si>
    <t>Stolpec2430</t>
  </si>
  <si>
    <t>Stolpec2431</t>
  </si>
  <si>
    <t>Stolpec2432</t>
  </si>
  <si>
    <t>Stolpec2433</t>
  </si>
  <si>
    <t>Stolpec2434</t>
  </si>
  <si>
    <t>Stolpec2435</t>
  </si>
  <si>
    <t>Stolpec2436</t>
  </si>
  <si>
    <t>Stolpec2437</t>
  </si>
  <si>
    <t>Stolpec2438</t>
  </si>
  <si>
    <t>Stolpec2439</t>
  </si>
  <si>
    <t>Stolpec2440</t>
  </si>
  <si>
    <t>Stolpec2441</t>
  </si>
  <si>
    <t>Stolpec2442</t>
  </si>
  <si>
    <t>Stolpec2443</t>
  </si>
  <si>
    <t>Stolpec2444</t>
  </si>
  <si>
    <t>Stolpec2445</t>
  </si>
  <si>
    <t>Stolpec2446</t>
  </si>
  <si>
    <t>Stolpec2447</t>
  </si>
  <si>
    <t>Stolpec2448</t>
  </si>
  <si>
    <t>Stolpec2449</t>
  </si>
  <si>
    <t>Stolpec2450</t>
  </si>
  <si>
    <t>Stolpec2451</t>
  </si>
  <si>
    <t>Stolpec2452</t>
  </si>
  <si>
    <t>Stolpec2453</t>
  </si>
  <si>
    <t>Stolpec2454</t>
  </si>
  <si>
    <t>Stolpec2455</t>
  </si>
  <si>
    <t>Stolpec2456</t>
  </si>
  <si>
    <t>Stolpec2457</t>
  </si>
  <si>
    <t>Stolpec2458</t>
  </si>
  <si>
    <t>Stolpec2459</t>
  </si>
  <si>
    <t>Stolpec2460</t>
  </si>
  <si>
    <t>Stolpec2461</t>
  </si>
  <si>
    <t>Stolpec2462</t>
  </si>
  <si>
    <t>Stolpec2463</t>
  </si>
  <si>
    <t>Stolpec2464</t>
  </si>
  <si>
    <t>Stolpec2465</t>
  </si>
  <si>
    <t>Stolpec2466</t>
  </si>
  <si>
    <t>Stolpec2467</t>
  </si>
  <si>
    <t>Stolpec2468</t>
  </si>
  <si>
    <t>Stolpec2469</t>
  </si>
  <si>
    <t>Stolpec2470</t>
  </si>
  <si>
    <t>Stolpec2471</t>
  </si>
  <si>
    <t>Stolpec2472</t>
  </si>
  <si>
    <t>Stolpec2473</t>
  </si>
  <si>
    <t>Stolpec2474</t>
  </si>
  <si>
    <t>Stolpec2475</t>
  </si>
  <si>
    <t>Stolpec2476</t>
  </si>
  <si>
    <t>Stolpec2477</t>
  </si>
  <si>
    <t>Stolpec2478</t>
  </si>
  <si>
    <t>Stolpec2479</t>
  </si>
  <si>
    <t>Stolpec2480</t>
  </si>
  <si>
    <t>Stolpec2481</t>
  </si>
  <si>
    <t>Stolpec2482</t>
  </si>
  <si>
    <t>Stolpec2483</t>
  </si>
  <si>
    <t>Stolpec2484</t>
  </si>
  <si>
    <t>Stolpec2485</t>
  </si>
  <si>
    <t>Stolpec2486</t>
  </si>
  <si>
    <t>Stolpec2487</t>
  </si>
  <si>
    <t>Stolpec2488</t>
  </si>
  <si>
    <t>Stolpec2489</t>
  </si>
  <si>
    <t>Stolpec2490</t>
  </si>
  <si>
    <t>Stolpec2491</t>
  </si>
  <si>
    <t>Stolpec2492</t>
  </si>
  <si>
    <t>Stolpec2493</t>
  </si>
  <si>
    <t>Stolpec2494</t>
  </si>
  <si>
    <t>Stolpec2495</t>
  </si>
  <si>
    <t>Stolpec2496</t>
  </si>
  <si>
    <t>Stolpec2497</t>
  </si>
  <si>
    <t>Stolpec2498</t>
  </si>
  <si>
    <t>Stolpec2499</t>
  </si>
  <si>
    <t>Stolpec2500</t>
  </si>
  <si>
    <t>Stolpec2501</t>
  </si>
  <si>
    <t>Stolpec2502</t>
  </si>
  <si>
    <t>Stolpec2503</t>
  </si>
  <si>
    <t>Stolpec2504</t>
  </si>
  <si>
    <t>Stolpec2505</t>
  </si>
  <si>
    <t>Stolpec2506</t>
  </si>
  <si>
    <t>Stolpec2507</t>
  </si>
  <si>
    <t>Stolpec2508</t>
  </si>
  <si>
    <t>Stolpec2509</t>
  </si>
  <si>
    <t>Stolpec2510</t>
  </si>
  <si>
    <t>Stolpec2511</t>
  </si>
  <si>
    <t>Stolpec2512</t>
  </si>
  <si>
    <t>Stolpec2513</t>
  </si>
  <si>
    <t>Stolpec2514</t>
  </si>
  <si>
    <t>Stolpec2515</t>
  </si>
  <si>
    <t>Stolpec2516</t>
  </si>
  <si>
    <t>Stolpec2517</t>
  </si>
  <si>
    <t>Stolpec2518</t>
  </si>
  <si>
    <t>Stolpec2519</t>
  </si>
  <si>
    <t>Stolpec2520</t>
  </si>
  <si>
    <t>Stolpec2521</t>
  </si>
  <si>
    <t>Stolpec2522</t>
  </si>
  <si>
    <t>Stolpec2523</t>
  </si>
  <si>
    <t>Stolpec2524</t>
  </si>
  <si>
    <t>Stolpec2525</t>
  </si>
  <si>
    <t>Stolpec2526</t>
  </si>
  <si>
    <t>Stolpec2527</t>
  </si>
  <si>
    <t>Stolpec2528</t>
  </si>
  <si>
    <t>Stolpec2529</t>
  </si>
  <si>
    <t>Stolpec2530</t>
  </si>
  <si>
    <t>Stolpec2531</t>
  </si>
  <si>
    <t>Stolpec2532</t>
  </si>
  <si>
    <t>Stolpec2533</t>
  </si>
  <si>
    <t>Stolpec2534</t>
  </si>
  <si>
    <t>Stolpec2535</t>
  </si>
  <si>
    <t>Stolpec2536</t>
  </si>
  <si>
    <t>Stolpec2537</t>
  </si>
  <si>
    <t>Stolpec2538</t>
  </si>
  <si>
    <t>Stolpec2539</t>
  </si>
  <si>
    <t>Stolpec2540</t>
  </si>
  <si>
    <t>Stolpec2541</t>
  </si>
  <si>
    <t>Stolpec2542</t>
  </si>
  <si>
    <t>Stolpec2543</t>
  </si>
  <si>
    <t>Stolpec2544</t>
  </si>
  <si>
    <t>Stolpec2545</t>
  </si>
  <si>
    <t>Stolpec2546</t>
  </si>
  <si>
    <t>Stolpec2547</t>
  </si>
  <si>
    <t>Stolpec2548</t>
  </si>
  <si>
    <t>Stolpec2549</t>
  </si>
  <si>
    <t>Stolpec2550</t>
  </si>
  <si>
    <t>Stolpec2551</t>
  </si>
  <si>
    <t>Stolpec2552</t>
  </si>
  <si>
    <t>Stolpec2553</t>
  </si>
  <si>
    <t>Stolpec2554</t>
  </si>
  <si>
    <t>Stolpec2555</t>
  </si>
  <si>
    <t>Stolpec2556</t>
  </si>
  <si>
    <t>Stolpec2557</t>
  </si>
  <si>
    <t>Stolpec2558</t>
  </si>
  <si>
    <t>Stolpec2559</t>
  </si>
  <si>
    <t>Stolpec2560</t>
  </si>
  <si>
    <t>Stolpec2561</t>
  </si>
  <si>
    <t>Stolpec2562</t>
  </si>
  <si>
    <t>Stolpec2563</t>
  </si>
  <si>
    <t>Stolpec2564</t>
  </si>
  <si>
    <t>Stolpec2565</t>
  </si>
  <si>
    <t>Stolpec2566</t>
  </si>
  <si>
    <t>Stolpec2567</t>
  </si>
  <si>
    <t>Stolpec2568</t>
  </si>
  <si>
    <t>Stolpec2569</t>
  </si>
  <si>
    <t>Stolpec2570</t>
  </si>
  <si>
    <t>Stolpec2571</t>
  </si>
  <si>
    <t>Stolpec2572</t>
  </si>
  <si>
    <t>Stolpec2573</t>
  </si>
  <si>
    <t>Stolpec2574</t>
  </si>
  <si>
    <t>Stolpec2575</t>
  </si>
  <si>
    <t>Stolpec2576</t>
  </si>
  <si>
    <t>Stolpec2577</t>
  </si>
  <si>
    <t>Stolpec2578</t>
  </si>
  <si>
    <t>Stolpec2579</t>
  </si>
  <si>
    <t>Stolpec2580</t>
  </si>
  <si>
    <t>Stolpec2581</t>
  </si>
  <si>
    <t>Stolpec2582</t>
  </si>
  <si>
    <t>Stolpec2583</t>
  </si>
  <si>
    <t>Stolpec2584</t>
  </si>
  <si>
    <t>Stolpec2585</t>
  </si>
  <si>
    <t>Stolpec2586</t>
  </si>
  <si>
    <t>Stolpec2587</t>
  </si>
  <si>
    <t>Stolpec2588</t>
  </si>
  <si>
    <t>Stolpec2589</t>
  </si>
  <si>
    <t>Stolpec2590</t>
  </si>
  <si>
    <t>Stolpec2591</t>
  </si>
  <si>
    <t>Stolpec2592</t>
  </si>
  <si>
    <t>Stolpec2593</t>
  </si>
  <si>
    <t>Stolpec2594</t>
  </si>
  <si>
    <t>Stolpec2595</t>
  </si>
  <si>
    <t>Stolpec2596</t>
  </si>
  <si>
    <t>Stolpec2597</t>
  </si>
  <si>
    <t>Stolpec2598</t>
  </si>
  <si>
    <t>Stolpec2599</t>
  </si>
  <si>
    <t>Stolpec2600</t>
  </si>
  <si>
    <t>Stolpec2601</t>
  </si>
  <si>
    <t>Stolpec2602</t>
  </si>
  <si>
    <t>Stolpec2603</t>
  </si>
  <si>
    <t>Stolpec2604</t>
  </si>
  <si>
    <t>Stolpec2605</t>
  </si>
  <si>
    <t>Stolpec2606</t>
  </si>
  <si>
    <t>Stolpec2607</t>
  </si>
  <si>
    <t>Stolpec2608</t>
  </si>
  <si>
    <t>Stolpec2609</t>
  </si>
  <si>
    <t>Stolpec2610</t>
  </si>
  <si>
    <t>Stolpec2611</t>
  </si>
  <si>
    <t>Stolpec2612</t>
  </si>
  <si>
    <t>Stolpec2613</t>
  </si>
  <si>
    <t>Stolpec2614</t>
  </si>
  <si>
    <t>Stolpec2615</t>
  </si>
  <si>
    <t>Stolpec2616</t>
  </si>
  <si>
    <t>Stolpec2617</t>
  </si>
  <si>
    <t>Stolpec2618</t>
  </si>
  <si>
    <t>Stolpec2619</t>
  </si>
  <si>
    <t>Stolpec2620</t>
  </si>
  <si>
    <t>Stolpec2621</t>
  </si>
  <si>
    <t>Stolpec2622</t>
  </si>
  <si>
    <t>Stolpec2623</t>
  </si>
  <si>
    <t>Stolpec2624</t>
  </si>
  <si>
    <t>Stolpec2625</t>
  </si>
  <si>
    <t>Stolpec2626</t>
  </si>
  <si>
    <t>Stolpec2627</t>
  </si>
  <si>
    <t>Stolpec2628</t>
  </si>
  <si>
    <t>Stolpec2629</t>
  </si>
  <si>
    <t>Stolpec2630</t>
  </si>
  <si>
    <t>Stolpec2631</t>
  </si>
  <si>
    <t>Stolpec2632</t>
  </si>
  <si>
    <t>Stolpec2633</t>
  </si>
  <si>
    <t>Stolpec2634</t>
  </si>
  <si>
    <t>Stolpec2635</t>
  </si>
  <si>
    <t>Stolpec2636</t>
  </si>
  <si>
    <t>Stolpec2637</t>
  </si>
  <si>
    <t>Stolpec2638</t>
  </si>
  <si>
    <t>Stolpec2639</t>
  </si>
  <si>
    <t>Stolpec2640</t>
  </si>
  <si>
    <t>Stolpec2641</t>
  </si>
  <si>
    <t>Stolpec2642</t>
  </si>
  <si>
    <t>Stolpec2643</t>
  </si>
  <si>
    <t>Stolpec2644</t>
  </si>
  <si>
    <t>Stolpec2645</t>
  </si>
  <si>
    <t>Stolpec2646</t>
  </si>
  <si>
    <t>Stolpec2647</t>
  </si>
  <si>
    <t>Stolpec2648</t>
  </si>
  <si>
    <t>Stolpec2649</t>
  </si>
  <si>
    <t>Stolpec2650</t>
  </si>
  <si>
    <t>Stolpec2651</t>
  </si>
  <si>
    <t>Stolpec2652</t>
  </si>
  <si>
    <t>Stolpec2653</t>
  </si>
  <si>
    <t>Stolpec2654</t>
  </si>
  <si>
    <t>Stolpec2655</t>
  </si>
  <si>
    <t>Stolpec2656</t>
  </si>
  <si>
    <t>Stolpec2657</t>
  </si>
  <si>
    <t>Stolpec2658</t>
  </si>
  <si>
    <t>Stolpec2659</t>
  </si>
  <si>
    <t>Stolpec2660</t>
  </si>
  <si>
    <t>Stolpec2661</t>
  </si>
  <si>
    <t>Stolpec2662</t>
  </si>
  <si>
    <t>Stolpec2663</t>
  </si>
  <si>
    <t>Stolpec2664</t>
  </si>
  <si>
    <t>Stolpec2665</t>
  </si>
  <si>
    <t>Stolpec2666</t>
  </si>
  <si>
    <t>Stolpec2667</t>
  </si>
  <si>
    <t>Stolpec2668</t>
  </si>
  <si>
    <t>Stolpec2669</t>
  </si>
  <si>
    <t>Stolpec2670</t>
  </si>
  <si>
    <t>Stolpec2671</t>
  </si>
  <si>
    <t>Stolpec2672</t>
  </si>
  <si>
    <t>Stolpec2673</t>
  </si>
  <si>
    <t>Stolpec2674</t>
  </si>
  <si>
    <t>Stolpec2675</t>
  </si>
  <si>
    <t>Stolpec2676</t>
  </si>
  <si>
    <t>Stolpec2677</t>
  </si>
  <si>
    <t>Stolpec2678</t>
  </si>
  <si>
    <t>Stolpec2679</t>
  </si>
  <si>
    <t>Stolpec2680</t>
  </si>
  <si>
    <t>Stolpec2681</t>
  </si>
  <si>
    <t>Stolpec2682</t>
  </si>
  <si>
    <t>Stolpec2683</t>
  </si>
  <si>
    <t>Stolpec2684</t>
  </si>
  <si>
    <t>Stolpec2685</t>
  </si>
  <si>
    <t>Stolpec2686</t>
  </si>
  <si>
    <t>Stolpec2687</t>
  </si>
  <si>
    <t>Stolpec2688</t>
  </si>
  <si>
    <t>Stolpec2689</t>
  </si>
  <si>
    <t>Stolpec2690</t>
  </si>
  <si>
    <t>Stolpec2691</t>
  </si>
  <si>
    <t>Stolpec2692</t>
  </si>
  <si>
    <t>Stolpec2693</t>
  </si>
  <si>
    <t>Stolpec2694</t>
  </si>
  <si>
    <t>Stolpec2695</t>
  </si>
  <si>
    <t>Stolpec2696</t>
  </si>
  <si>
    <t>Stolpec2697</t>
  </si>
  <si>
    <t>Stolpec2698</t>
  </si>
  <si>
    <t>Stolpec2699</t>
  </si>
  <si>
    <t>Stolpec2700</t>
  </si>
  <si>
    <t>Stolpec2701</t>
  </si>
  <si>
    <t>Stolpec2702</t>
  </si>
  <si>
    <t>Stolpec2703</t>
  </si>
  <si>
    <t>Stolpec2704</t>
  </si>
  <si>
    <t>Stolpec2705</t>
  </si>
  <si>
    <t>Stolpec2706</t>
  </si>
  <si>
    <t>Stolpec2707</t>
  </si>
  <si>
    <t>Stolpec2708</t>
  </si>
  <si>
    <t>Stolpec2709</t>
  </si>
  <si>
    <t>Stolpec2710</t>
  </si>
  <si>
    <t>Stolpec2711</t>
  </si>
  <si>
    <t>Stolpec2712</t>
  </si>
  <si>
    <t>Stolpec2713</t>
  </si>
  <si>
    <t>Stolpec2714</t>
  </si>
  <si>
    <t>Stolpec2715</t>
  </si>
  <si>
    <t>Stolpec2716</t>
  </si>
  <si>
    <t>Stolpec2717</t>
  </si>
  <si>
    <t>Stolpec2718</t>
  </si>
  <si>
    <t>Stolpec2719</t>
  </si>
  <si>
    <t>Stolpec2720</t>
  </si>
  <si>
    <t>Stolpec2721</t>
  </si>
  <si>
    <t>Stolpec2722</t>
  </si>
  <si>
    <t>Stolpec2723</t>
  </si>
  <si>
    <t>Stolpec2724</t>
  </si>
  <si>
    <t>Stolpec2725</t>
  </si>
  <si>
    <t>Stolpec2726</t>
  </si>
  <si>
    <t>Stolpec2727</t>
  </si>
  <si>
    <t>Stolpec2728</t>
  </si>
  <si>
    <t>Stolpec2729</t>
  </si>
  <si>
    <t>Stolpec2730</t>
  </si>
  <si>
    <t>Stolpec2731</t>
  </si>
  <si>
    <t>Stolpec2732</t>
  </si>
  <si>
    <t>Stolpec2733</t>
  </si>
  <si>
    <t>Stolpec2734</t>
  </si>
  <si>
    <t>Stolpec2735</t>
  </si>
  <si>
    <t>Stolpec2736</t>
  </si>
  <si>
    <t>Stolpec2737</t>
  </si>
  <si>
    <t>Stolpec2738</t>
  </si>
  <si>
    <t>Stolpec2739</t>
  </si>
  <si>
    <t>Stolpec2740</t>
  </si>
  <si>
    <t>Stolpec2741</t>
  </si>
  <si>
    <t>Stolpec2742</t>
  </si>
  <si>
    <t>Stolpec2743</t>
  </si>
  <si>
    <t>Stolpec2744</t>
  </si>
  <si>
    <t>Stolpec2745</t>
  </si>
  <si>
    <t>Stolpec2746</t>
  </si>
  <si>
    <t>Stolpec2747</t>
  </si>
  <si>
    <t>Stolpec2748</t>
  </si>
  <si>
    <t>Stolpec2749</t>
  </si>
  <si>
    <t>Stolpec2750</t>
  </si>
  <si>
    <t>Stolpec2751</t>
  </si>
  <si>
    <t>Stolpec2752</t>
  </si>
  <si>
    <t>Stolpec2753</t>
  </si>
  <si>
    <t>Stolpec2754</t>
  </si>
  <si>
    <t>Stolpec2755</t>
  </si>
  <si>
    <t>Stolpec2756</t>
  </si>
  <si>
    <t>Stolpec2757</t>
  </si>
  <si>
    <t>Stolpec2758</t>
  </si>
  <si>
    <t>Stolpec2759</t>
  </si>
  <si>
    <t>Stolpec2760</t>
  </si>
  <si>
    <t>Stolpec2761</t>
  </si>
  <si>
    <t>Stolpec2762</t>
  </si>
  <si>
    <t>Stolpec2763</t>
  </si>
  <si>
    <t>Stolpec2764</t>
  </si>
  <si>
    <t>Stolpec2765</t>
  </si>
  <si>
    <t>Stolpec2766</t>
  </si>
  <si>
    <t>Stolpec2767</t>
  </si>
  <si>
    <t>Stolpec2768</t>
  </si>
  <si>
    <t>Stolpec2769</t>
  </si>
  <si>
    <t>Stolpec2770</t>
  </si>
  <si>
    <t>Stolpec2771</t>
  </si>
  <si>
    <t>Stolpec2772</t>
  </si>
  <si>
    <t>Stolpec2773</t>
  </si>
  <si>
    <t>Stolpec2774</t>
  </si>
  <si>
    <t>Stolpec2775</t>
  </si>
  <si>
    <t>Stolpec2776</t>
  </si>
  <si>
    <t>Stolpec2777</t>
  </si>
  <si>
    <t>Stolpec2778</t>
  </si>
  <si>
    <t>Stolpec2779</t>
  </si>
  <si>
    <t>Stolpec2780</t>
  </si>
  <si>
    <t>Stolpec2781</t>
  </si>
  <si>
    <t>Stolpec2782</t>
  </si>
  <si>
    <t>Stolpec2783</t>
  </si>
  <si>
    <t>Stolpec2784</t>
  </si>
  <si>
    <t>Stolpec2785</t>
  </si>
  <si>
    <t>Stolpec2786</t>
  </si>
  <si>
    <t>Stolpec2787</t>
  </si>
  <si>
    <t>Stolpec2788</t>
  </si>
  <si>
    <t>Stolpec2789</t>
  </si>
  <si>
    <t>Stolpec2790</t>
  </si>
  <si>
    <t>Stolpec2791</t>
  </si>
  <si>
    <t>Stolpec2792</t>
  </si>
  <si>
    <t>Stolpec2793</t>
  </si>
  <si>
    <t>Stolpec2794</t>
  </si>
  <si>
    <t>Stolpec2795</t>
  </si>
  <si>
    <t>Stolpec2796</t>
  </si>
  <si>
    <t>Stolpec2797</t>
  </si>
  <si>
    <t>Stolpec2798</t>
  </si>
  <si>
    <t>Stolpec2799</t>
  </si>
  <si>
    <t>Stolpec2800</t>
  </si>
  <si>
    <t>Stolpec2801</t>
  </si>
  <si>
    <t>Stolpec2802</t>
  </si>
  <si>
    <t>Stolpec2803</t>
  </si>
  <si>
    <t>Stolpec2804</t>
  </si>
  <si>
    <t>Stolpec2805</t>
  </si>
  <si>
    <t>Stolpec2806</t>
  </si>
  <si>
    <t>Stolpec2807</t>
  </si>
  <si>
    <t>Stolpec2808</t>
  </si>
  <si>
    <t>Stolpec2809</t>
  </si>
  <si>
    <t>Stolpec2810</t>
  </si>
  <si>
    <t>Stolpec2811</t>
  </si>
  <si>
    <t>Stolpec2812</t>
  </si>
  <si>
    <t>Stolpec2813</t>
  </si>
  <si>
    <t>Stolpec2814</t>
  </si>
  <si>
    <t>Stolpec2815</t>
  </si>
  <si>
    <t>Stolpec2816</t>
  </si>
  <si>
    <t>Stolpec2817</t>
  </si>
  <si>
    <t>Stolpec2818</t>
  </si>
  <si>
    <t>Stolpec2819</t>
  </si>
  <si>
    <t>Stolpec2820</t>
  </si>
  <si>
    <t>Stolpec2821</t>
  </si>
  <si>
    <t>Stolpec2822</t>
  </si>
  <si>
    <t>Stolpec2823</t>
  </si>
  <si>
    <t>Stolpec2824</t>
  </si>
  <si>
    <t>Stolpec2825</t>
  </si>
  <si>
    <t>Stolpec2826</t>
  </si>
  <si>
    <t>Stolpec2827</t>
  </si>
  <si>
    <t>Stolpec2828</t>
  </si>
  <si>
    <t>Stolpec2829</t>
  </si>
  <si>
    <t>Stolpec2830</t>
  </si>
  <si>
    <t>Stolpec2831</t>
  </si>
  <si>
    <t>Stolpec2832</t>
  </si>
  <si>
    <t>Stolpec2833</t>
  </si>
  <si>
    <t>Stolpec2834</t>
  </si>
  <si>
    <t>Stolpec2835</t>
  </si>
  <si>
    <t>Stolpec2836</t>
  </si>
  <si>
    <t>Stolpec2837</t>
  </si>
  <si>
    <t>Stolpec2838</t>
  </si>
  <si>
    <t>Stolpec2839</t>
  </si>
  <si>
    <t>Stolpec2840</t>
  </si>
  <si>
    <t>Stolpec2841</t>
  </si>
  <si>
    <t>Stolpec2842</t>
  </si>
  <si>
    <t>Stolpec2843</t>
  </si>
  <si>
    <t>Stolpec2844</t>
  </si>
  <si>
    <t>Stolpec2845</t>
  </si>
  <si>
    <t>Stolpec2846</t>
  </si>
  <si>
    <t>Stolpec2847</t>
  </si>
  <si>
    <t>Stolpec2848</t>
  </si>
  <si>
    <t>Stolpec2849</t>
  </si>
  <si>
    <t>Stolpec2850</t>
  </si>
  <si>
    <t>Stolpec2851</t>
  </si>
  <si>
    <t>Stolpec2852</t>
  </si>
  <si>
    <t>Stolpec2853</t>
  </si>
  <si>
    <t>Stolpec2854</t>
  </si>
  <si>
    <t>Stolpec2855</t>
  </si>
  <si>
    <t>Stolpec2856</t>
  </si>
  <si>
    <t>Stolpec2857</t>
  </si>
  <si>
    <t>Stolpec2858</t>
  </si>
  <si>
    <t>Stolpec2859</t>
  </si>
  <si>
    <t>Stolpec2860</t>
  </si>
  <si>
    <t>Stolpec2861</t>
  </si>
  <si>
    <t>Stolpec2862</t>
  </si>
  <si>
    <t>Stolpec2863</t>
  </si>
  <si>
    <t>Stolpec2864</t>
  </si>
  <si>
    <t>Stolpec2865</t>
  </si>
  <si>
    <t>Stolpec2866</t>
  </si>
  <si>
    <t>Stolpec2867</t>
  </si>
  <si>
    <t>Stolpec2868</t>
  </si>
  <si>
    <t>Stolpec2869</t>
  </si>
  <si>
    <t>Stolpec2870</t>
  </si>
  <si>
    <t>Stolpec2871</t>
  </si>
  <si>
    <t>Stolpec2872</t>
  </si>
  <si>
    <t>Stolpec2873</t>
  </si>
  <si>
    <t>Stolpec2874</t>
  </si>
  <si>
    <t>Stolpec2875</t>
  </si>
  <si>
    <t>Stolpec2876</t>
  </si>
  <si>
    <t>Stolpec2877</t>
  </si>
  <si>
    <t>Stolpec2878</t>
  </si>
  <si>
    <t>Stolpec2879</t>
  </si>
  <si>
    <t>Stolpec2880</t>
  </si>
  <si>
    <t>Stolpec2881</t>
  </si>
  <si>
    <t>Stolpec2882</t>
  </si>
  <si>
    <t>Stolpec2883</t>
  </si>
  <si>
    <t>Stolpec2884</t>
  </si>
  <si>
    <t>Stolpec2885</t>
  </si>
  <si>
    <t>Stolpec2886</t>
  </si>
  <si>
    <t>Stolpec2887</t>
  </si>
  <si>
    <t>Stolpec2888</t>
  </si>
  <si>
    <t>Stolpec2889</t>
  </si>
  <si>
    <t>Stolpec2890</t>
  </si>
  <si>
    <t>Stolpec2891</t>
  </si>
  <si>
    <t>Stolpec2892</t>
  </si>
  <si>
    <t>Stolpec2893</t>
  </si>
  <si>
    <t>Stolpec2894</t>
  </si>
  <si>
    <t>Stolpec2895</t>
  </si>
  <si>
    <t>Stolpec2896</t>
  </si>
  <si>
    <t>Stolpec2897</t>
  </si>
  <si>
    <t>Stolpec2898</t>
  </si>
  <si>
    <t>Stolpec2899</t>
  </si>
  <si>
    <t>Stolpec2900</t>
  </si>
  <si>
    <t>Stolpec2901</t>
  </si>
  <si>
    <t>Stolpec2902</t>
  </si>
  <si>
    <t>Stolpec2903</t>
  </si>
  <si>
    <t>Stolpec2904</t>
  </si>
  <si>
    <t>Stolpec2905</t>
  </si>
  <si>
    <t>Stolpec2906</t>
  </si>
  <si>
    <t>Stolpec2907</t>
  </si>
  <si>
    <t>Stolpec2908</t>
  </si>
  <si>
    <t>Stolpec2909</t>
  </si>
  <si>
    <t>Stolpec2910</t>
  </si>
  <si>
    <t>Stolpec2911</t>
  </si>
  <si>
    <t>Stolpec2912</t>
  </si>
  <si>
    <t>Stolpec2913</t>
  </si>
  <si>
    <t>Stolpec2914</t>
  </si>
  <si>
    <t>Stolpec2915</t>
  </si>
  <si>
    <t>Stolpec2916</t>
  </si>
  <si>
    <t>Stolpec2917</t>
  </si>
  <si>
    <t>Stolpec2918</t>
  </si>
  <si>
    <t>Stolpec2919</t>
  </si>
  <si>
    <t>Stolpec2920</t>
  </si>
  <si>
    <t>Stolpec2921</t>
  </si>
  <si>
    <t>Stolpec2922</t>
  </si>
  <si>
    <t>Stolpec2923</t>
  </si>
  <si>
    <t>Stolpec2924</t>
  </si>
  <si>
    <t>Stolpec2925</t>
  </si>
  <si>
    <t>Stolpec2926</t>
  </si>
  <si>
    <t>Stolpec2927</t>
  </si>
  <si>
    <t>Stolpec2928</t>
  </si>
  <si>
    <t>Stolpec2929</t>
  </si>
  <si>
    <t>Stolpec2930</t>
  </si>
  <si>
    <t>Stolpec2931</t>
  </si>
  <si>
    <t>Stolpec2932</t>
  </si>
  <si>
    <t>Stolpec2933</t>
  </si>
  <si>
    <t>Stolpec2934</t>
  </si>
  <si>
    <t>Stolpec2935</t>
  </si>
  <si>
    <t>Stolpec2936</t>
  </si>
  <si>
    <t>Stolpec2937</t>
  </si>
  <si>
    <t>Stolpec2938</t>
  </si>
  <si>
    <t>Stolpec2939</t>
  </si>
  <si>
    <t>Stolpec2940</t>
  </si>
  <si>
    <t>Stolpec2941</t>
  </si>
  <si>
    <t>Stolpec2942</t>
  </si>
  <si>
    <t>Stolpec2943</t>
  </si>
  <si>
    <t>Stolpec2944</t>
  </si>
  <si>
    <t>Stolpec2945</t>
  </si>
  <si>
    <t>Stolpec2946</t>
  </si>
  <si>
    <t>Stolpec2947</t>
  </si>
  <si>
    <t>Stolpec2948</t>
  </si>
  <si>
    <t>Stolpec2949</t>
  </si>
  <si>
    <t>Stolpec2950</t>
  </si>
  <si>
    <t>Stolpec2951</t>
  </si>
  <si>
    <t>Stolpec2952</t>
  </si>
  <si>
    <t>Stolpec2953</t>
  </si>
  <si>
    <t>Stolpec2954</t>
  </si>
  <si>
    <t>Stolpec2955</t>
  </si>
  <si>
    <t>Stolpec2956</t>
  </si>
  <si>
    <t>Stolpec2957</t>
  </si>
  <si>
    <t>Stolpec2958</t>
  </si>
  <si>
    <t>Stolpec2959</t>
  </si>
  <si>
    <t>Stolpec2960</t>
  </si>
  <si>
    <t>Stolpec2961</t>
  </si>
  <si>
    <t>Stolpec2962</t>
  </si>
  <si>
    <t>Stolpec2963</t>
  </si>
  <si>
    <t>Stolpec2964</t>
  </si>
  <si>
    <t>Stolpec2965</t>
  </si>
  <si>
    <t>Stolpec2966</t>
  </si>
  <si>
    <t>Stolpec2967</t>
  </si>
  <si>
    <t>Stolpec2968</t>
  </si>
  <si>
    <t>Stolpec2969</t>
  </si>
  <si>
    <t>Stolpec2970</t>
  </si>
  <si>
    <t>Stolpec2971</t>
  </si>
  <si>
    <t>Stolpec2972</t>
  </si>
  <si>
    <t>Stolpec2973</t>
  </si>
  <si>
    <t>Stolpec2974</t>
  </si>
  <si>
    <t>Stolpec2975</t>
  </si>
  <si>
    <t>Stolpec2976</t>
  </si>
  <si>
    <t>Stolpec2977</t>
  </si>
  <si>
    <t>Stolpec2978</t>
  </si>
  <si>
    <t>Stolpec2979</t>
  </si>
  <si>
    <t>Stolpec2980</t>
  </si>
  <si>
    <t>Stolpec2981</t>
  </si>
  <si>
    <t>Stolpec2982</t>
  </si>
  <si>
    <t>Stolpec2983</t>
  </si>
  <si>
    <t>Stolpec2984</t>
  </si>
  <si>
    <t>Stolpec2985</t>
  </si>
  <si>
    <t>Stolpec2986</t>
  </si>
  <si>
    <t>Stolpec2987</t>
  </si>
  <si>
    <t>Stolpec2988</t>
  </si>
  <si>
    <t>Stolpec2989</t>
  </si>
  <si>
    <t>Stolpec2990</t>
  </si>
  <si>
    <t>Stolpec2991</t>
  </si>
  <si>
    <t>Stolpec2992</t>
  </si>
  <si>
    <t>Stolpec2993</t>
  </si>
  <si>
    <t>Stolpec2994</t>
  </si>
  <si>
    <t>Stolpec2995</t>
  </si>
  <si>
    <t>Stolpec2996</t>
  </si>
  <si>
    <t>Stolpec2997</t>
  </si>
  <si>
    <t>Stolpec2998</t>
  </si>
  <si>
    <t>Stolpec2999</t>
  </si>
  <si>
    <t>Stolpec3000</t>
  </si>
  <si>
    <t>Stolpec3001</t>
  </si>
  <si>
    <t>Stolpec3002</t>
  </si>
  <si>
    <t>Stolpec3003</t>
  </si>
  <si>
    <t>Stolpec3004</t>
  </si>
  <si>
    <t>Stolpec3005</t>
  </si>
  <si>
    <t>Stolpec3006</t>
  </si>
  <si>
    <t>Stolpec3007</t>
  </si>
  <si>
    <t>Stolpec3008</t>
  </si>
  <si>
    <t>Stolpec3009</t>
  </si>
  <si>
    <t>Stolpec3010</t>
  </si>
  <si>
    <t>Stolpec3011</t>
  </si>
  <si>
    <t>Stolpec3012</t>
  </si>
  <si>
    <t>Stolpec3013</t>
  </si>
  <si>
    <t>Stolpec3014</t>
  </si>
  <si>
    <t>Stolpec3015</t>
  </si>
  <si>
    <t>Stolpec3016</t>
  </si>
  <si>
    <t>Stolpec3017</t>
  </si>
  <si>
    <t>Stolpec3018</t>
  </si>
  <si>
    <t>Stolpec3019</t>
  </si>
  <si>
    <t>Stolpec3020</t>
  </si>
  <si>
    <t>Stolpec3021</t>
  </si>
  <si>
    <t>Stolpec3022</t>
  </si>
  <si>
    <t>Stolpec3023</t>
  </si>
  <si>
    <t>Stolpec3024</t>
  </si>
  <si>
    <t>Stolpec3025</t>
  </si>
  <si>
    <t>Stolpec3026</t>
  </si>
  <si>
    <t>Stolpec3027</t>
  </si>
  <si>
    <t>Stolpec3028</t>
  </si>
  <si>
    <t>Stolpec3029</t>
  </si>
  <si>
    <t>Stolpec3030</t>
  </si>
  <si>
    <t>Stolpec3031</t>
  </si>
  <si>
    <t>Stolpec3032</t>
  </si>
  <si>
    <t>Stolpec3033</t>
  </si>
  <si>
    <t>Stolpec3034</t>
  </si>
  <si>
    <t>Stolpec3035</t>
  </si>
  <si>
    <t>Stolpec3036</t>
  </si>
  <si>
    <t>Stolpec3037</t>
  </si>
  <si>
    <t>Stolpec3038</t>
  </si>
  <si>
    <t>Stolpec3039</t>
  </si>
  <si>
    <t>Stolpec3040</t>
  </si>
  <si>
    <t>Stolpec3041</t>
  </si>
  <si>
    <t>Stolpec3042</t>
  </si>
  <si>
    <t>Stolpec3043</t>
  </si>
  <si>
    <t>Stolpec3044</t>
  </si>
  <si>
    <t>Stolpec3045</t>
  </si>
  <si>
    <t>Stolpec3046</t>
  </si>
  <si>
    <t>Stolpec3047</t>
  </si>
  <si>
    <t>Stolpec3048</t>
  </si>
  <si>
    <t>Stolpec3049</t>
  </si>
  <si>
    <t>Stolpec3050</t>
  </si>
  <si>
    <t>Stolpec3051</t>
  </si>
  <si>
    <t>Stolpec3052</t>
  </si>
  <si>
    <t>Stolpec3053</t>
  </si>
  <si>
    <t>Stolpec3054</t>
  </si>
  <si>
    <t>Stolpec3055</t>
  </si>
  <si>
    <t>Stolpec3056</t>
  </si>
  <si>
    <t>Stolpec3057</t>
  </si>
  <si>
    <t>Stolpec3058</t>
  </si>
  <si>
    <t>Stolpec3059</t>
  </si>
  <si>
    <t>Stolpec3060</t>
  </si>
  <si>
    <t>Stolpec3061</t>
  </si>
  <si>
    <t>Stolpec3062</t>
  </si>
  <si>
    <t>Stolpec3063</t>
  </si>
  <si>
    <t>Stolpec3064</t>
  </si>
  <si>
    <t>Stolpec3065</t>
  </si>
  <si>
    <t>Stolpec3066</t>
  </si>
  <si>
    <t>Stolpec3067</t>
  </si>
  <si>
    <t>Stolpec3068</t>
  </si>
  <si>
    <t>Stolpec3069</t>
  </si>
  <si>
    <t>Stolpec3070</t>
  </si>
  <si>
    <t>Stolpec3071</t>
  </si>
  <si>
    <t>Stolpec3072</t>
  </si>
  <si>
    <t>Stolpec3073</t>
  </si>
  <si>
    <t>Stolpec3074</t>
  </si>
  <si>
    <t>Stolpec3075</t>
  </si>
  <si>
    <t>Stolpec3076</t>
  </si>
  <si>
    <t>Stolpec3077</t>
  </si>
  <si>
    <t>Stolpec3078</t>
  </si>
  <si>
    <t>Stolpec3079</t>
  </si>
  <si>
    <t>Stolpec3080</t>
  </si>
  <si>
    <t>Stolpec3081</t>
  </si>
  <si>
    <t>Stolpec3082</t>
  </si>
  <si>
    <t>Stolpec3083</t>
  </si>
  <si>
    <t>Stolpec3084</t>
  </si>
  <si>
    <t>Stolpec3085</t>
  </si>
  <si>
    <t>Stolpec3086</t>
  </si>
  <si>
    <t>Stolpec3087</t>
  </si>
  <si>
    <t>Stolpec3088</t>
  </si>
  <si>
    <t>Stolpec3089</t>
  </si>
  <si>
    <t>Stolpec3090</t>
  </si>
  <si>
    <t>Stolpec3091</t>
  </si>
  <si>
    <t>Stolpec3092</t>
  </si>
  <si>
    <t>Stolpec3093</t>
  </si>
  <si>
    <t>Stolpec3094</t>
  </si>
  <si>
    <t>Stolpec3095</t>
  </si>
  <si>
    <t>Stolpec3096</t>
  </si>
  <si>
    <t>Stolpec3097</t>
  </si>
  <si>
    <t>Stolpec3098</t>
  </si>
  <si>
    <t>Stolpec3099</t>
  </si>
  <si>
    <t>Stolpec3100</t>
  </si>
  <si>
    <t>Stolpec3101</t>
  </si>
  <si>
    <t>Stolpec3102</t>
  </si>
  <si>
    <t>Stolpec3103</t>
  </si>
  <si>
    <t>Stolpec3104</t>
  </si>
  <si>
    <t>Stolpec3105</t>
  </si>
  <si>
    <t>Stolpec3106</t>
  </si>
  <si>
    <t>Stolpec3107</t>
  </si>
  <si>
    <t>Stolpec3108</t>
  </si>
  <si>
    <t>Stolpec3109</t>
  </si>
  <si>
    <t>Stolpec3110</t>
  </si>
  <si>
    <t>Stolpec3111</t>
  </si>
  <si>
    <t>Stolpec3112</t>
  </si>
  <si>
    <t>Stolpec3113</t>
  </si>
  <si>
    <t>Stolpec3114</t>
  </si>
  <si>
    <t>Stolpec3115</t>
  </si>
  <si>
    <t>Stolpec3116</t>
  </si>
  <si>
    <t>Stolpec3117</t>
  </si>
  <si>
    <t>Stolpec3118</t>
  </si>
  <si>
    <t>Stolpec3119</t>
  </si>
  <si>
    <t>Stolpec3120</t>
  </si>
  <si>
    <t>Stolpec3121</t>
  </si>
  <si>
    <t>Stolpec3122</t>
  </si>
  <si>
    <t>Stolpec3123</t>
  </si>
  <si>
    <t>Stolpec3124</t>
  </si>
  <si>
    <t>Stolpec3125</t>
  </si>
  <si>
    <t>Stolpec3126</t>
  </si>
  <si>
    <t>Stolpec3127</t>
  </si>
  <si>
    <t>Stolpec3128</t>
  </si>
  <si>
    <t>Stolpec3129</t>
  </si>
  <si>
    <t>Stolpec3130</t>
  </si>
  <si>
    <t>Stolpec3131</t>
  </si>
  <si>
    <t>Stolpec3132</t>
  </si>
  <si>
    <t>Stolpec3133</t>
  </si>
  <si>
    <t>Stolpec3134</t>
  </si>
  <si>
    <t>Stolpec3135</t>
  </si>
  <si>
    <t>Stolpec3136</t>
  </si>
  <si>
    <t>Stolpec3137</t>
  </si>
  <si>
    <t>Stolpec3138</t>
  </si>
  <si>
    <t>Stolpec3139</t>
  </si>
  <si>
    <t>Stolpec3140</t>
  </si>
  <si>
    <t>Stolpec3141</t>
  </si>
  <si>
    <t>Stolpec3142</t>
  </si>
  <si>
    <t>Stolpec3143</t>
  </si>
  <si>
    <t>Stolpec3144</t>
  </si>
  <si>
    <t>Stolpec3145</t>
  </si>
  <si>
    <t>Stolpec3146</t>
  </si>
  <si>
    <t>Stolpec3147</t>
  </si>
  <si>
    <t>Stolpec3148</t>
  </si>
  <si>
    <t>Stolpec3149</t>
  </si>
  <si>
    <t>Stolpec3150</t>
  </si>
  <si>
    <t>Stolpec3151</t>
  </si>
  <si>
    <t>Stolpec3152</t>
  </si>
  <si>
    <t>Stolpec3153</t>
  </si>
  <si>
    <t>Stolpec3154</t>
  </si>
  <si>
    <t>Stolpec3155</t>
  </si>
  <si>
    <t>Stolpec3156</t>
  </si>
  <si>
    <t>Stolpec3157</t>
  </si>
  <si>
    <t>Stolpec3158</t>
  </si>
  <si>
    <t>Stolpec3159</t>
  </si>
  <si>
    <t>Stolpec3160</t>
  </si>
  <si>
    <t>Stolpec3161</t>
  </si>
  <si>
    <t>Stolpec3162</t>
  </si>
  <si>
    <t>Stolpec3163</t>
  </si>
  <si>
    <t>Stolpec3164</t>
  </si>
  <si>
    <t>Stolpec3165</t>
  </si>
  <si>
    <t>Stolpec3166</t>
  </si>
  <si>
    <t>Stolpec3167</t>
  </si>
  <si>
    <t>Stolpec3168</t>
  </si>
  <si>
    <t>Stolpec3169</t>
  </si>
  <si>
    <t>Stolpec3170</t>
  </si>
  <si>
    <t>Stolpec3171</t>
  </si>
  <si>
    <t>Stolpec3172</t>
  </si>
  <si>
    <t>Stolpec3173</t>
  </si>
  <si>
    <t>Stolpec3174</t>
  </si>
  <si>
    <t>Stolpec3175</t>
  </si>
  <si>
    <t>Stolpec3176</t>
  </si>
  <si>
    <t>Stolpec3177</t>
  </si>
  <si>
    <t>Stolpec3178</t>
  </si>
  <si>
    <t>Stolpec3179</t>
  </si>
  <si>
    <t>Stolpec3180</t>
  </si>
  <si>
    <t>Stolpec3181</t>
  </si>
  <si>
    <t>Stolpec3182</t>
  </si>
  <si>
    <t>Stolpec3183</t>
  </si>
  <si>
    <t>Stolpec3184</t>
  </si>
  <si>
    <t>Stolpec3185</t>
  </si>
  <si>
    <t>Stolpec3186</t>
  </si>
  <si>
    <t>Stolpec3187</t>
  </si>
  <si>
    <t>Stolpec3188</t>
  </si>
  <si>
    <t>Stolpec3189</t>
  </si>
  <si>
    <t>Stolpec3190</t>
  </si>
  <si>
    <t>Stolpec3191</t>
  </si>
  <si>
    <t>Stolpec3192</t>
  </si>
  <si>
    <t>Stolpec3193</t>
  </si>
  <si>
    <t>Stolpec3194</t>
  </si>
  <si>
    <t>Stolpec3195</t>
  </si>
  <si>
    <t>Stolpec3196</t>
  </si>
  <si>
    <t>Stolpec3197</t>
  </si>
  <si>
    <t>Stolpec3198</t>
  </si>
  <si>
    <t>Stolpec3199</t>
  </si>
  <si>
    <t>Stolpec3200</t>
  </si>
  <si>
    <t>Stolpec3201</t>
  </si>
  <si>
    <t>Stolpec3202</t>
  </si>
  <si>
    <t>Stolpec3203</t>
  </si>
  <si>
    <t>Stolpec3204</t>
  </si>
  <si>
    <t>Stolpec3205</t>
  </si>
  <si>
    <t>Stolpec3206</t>
  </si>
  <si>
    <t>Stolpec3207</t>
  </si>
  <si>
    <t>Stolpec3208</t>
  </si>
  <si>
    <t>Stolpec3209</t>
  </si>
  <si>
    <t>Stolpec3210</t>
  </si>
  <si>
    <t>Stolpec3211</t>
  </si>
  <si>
    <t>Stolpec3212</t>
  </si>
  <si>
    <t>Stolpec3213</t>
  </si>
  <si>
    <t>Stolpec3214</t>
  </si>
  <si>
    <t>Stolpec3215</t>
  </si>
  <si>
    <t>Stolpec3216</t>
  </si>
  <si>
    <t>Stolpec3217</t>
  </si>
  <si>
    <t>Stolpec3218</t>
  </si>
  <si>
    <t>Stolpec3219</t>
  </si>
  <si>
    <t>Stolpec3220</t>
  </si>
  <si>
    <t>Stolpec3221</t>
  </si>
  <si>
    <t>Stolpec3222</t>
  </si>
  <si>
    <t>Stolpec3223</t>
  </si>
  <si>
    <t>Stolpec3224</t>
  </si>
  <si>
    <t>Stolpec3225</t>
  </si>
  <si>
    <t>Stolpec3226</t>
  </si>
  <si>
    <t>Stolpec3227</t>
  </si>
  <si>
    <t>Stolpec3228</t>
  </si>
  <si>
    <t>Stolpec3229</t>
  </si>
  <si>
    <t>Stolpec3230</t>
  </si>
  <si>
    <t>Stolpec3231</t>
  </si>
  <si>
    <t>Stolpec3232</t>
  </si>
  <si>
    <t>Stolpec3233</t>
  </si>
  <si>
    <t>Stolpec3234</t>
  </si>
  <si>
    <t>Stolpec3235</t>
  </si>
  <si>
    <t>Stolpec3236</t>
  </si>
  <si>
    <t>Stolpec3237</t>
  </si>
  <si>
    <t>Stolpec3238</t>
  </si>
  <si>
    <t>Stolpec3239</t>
  </si>
  <si>
    <t>Stolpec3240</t>
  </si>
  <si>
    <t>Stolpec3241</t>
  </si>
  <si>
    <t>Stolpec3242</t>
  </si>
  <si>
    <t>Stolpec3243</t>
  </si>
  <si>
    <t>Stolpec3244</t>
  </si>
  <si>
    <t>Stolpec3245</t>
  </si>
  <si>
    <t>Stolpec3246</t>
  </si>
  <si>
    <t>Stolpec3247</t>
  </si>
  <si>
    <t>Stolpec3248</t>
  </si>
  <si>
    <t>Stolpec3249</t>
  </si>
  <si>
    <t>Stolpec3250</t>
  </si>
  <si>
    <t>Stolpec3251</t>
  </si>
  <si>
    <t>Stolpec3252</t>
  </si>
  <si>
    <t>Stolpec3253</t>
  </si>
  <si>
    <t>Stolpec3254</t>
  </si>
  <si>
    <t>Stolpec3255</t>
  </si>
  <si>
    <t>Stolpec3256</t>
  </si>
  <si>
    <t>Stolpec3257</t>
  </si>
  <si>
    <t>Stolpec3258</t>
  </si>
  <si>
    <t>Stolpec3259</t>
  </si>
  <si>
    <t>Stolpec3260</t>
  </si>
  <si>
    <t>Stolpec3261</t>
  </si>
  <si>
    <t>Stolpec3262</t>
  </si>
  <si>
    <t>Stolpec3263</t>
  </si>
  <si>
    <t>Stolpec3264</t>
  </si>
  <si>
    <t>Stolpec3265</t>
  </si>
  <si>
    <t>Stolpec3266</t>
  </si>
  <si>
    <t>Stolpec3267</t>
  </si>
  <si>
    <t>Stolpec3268</t>
  </si>
  <si>
    <t>Stolpec3269</t>
  </si>
  <si>
    <t>Stolpec3270</t>
  </si>
  <si>
    <t>Stolpec3271</t>
  </si>
  <si>
    <t>Stolpec3272</t>
  </si>
  <si>
    <t>Stolpec3273</t>
  </si>
  <si>
    <t>Stolpec3274</t>
  </si>
  <si>
    <t>Stolpec3275</t>
  </si>
  <si>
    <t>Stolpec3276</t>
  </si>
  <si>
    <t>Stolpec3277</t>
  </si>
  <si>
    <t>Stolpec3278</t>
  </si>
  <si>
    <t>Stolpec3279</t>
  </si>
  <si>
    <t>Stolpec3280</t>
  </si>
  <si>
    <t>Stolpec3281</t>
  </si>
  <si>
    <t>Stolpec3282</t>
  </si>
  <si>
    <t>Stolpec3283</t>
  </si>
  <si>
    <t>Stolpec3284</t>
  </si>
  <si>
    <t>Stolpec3285</t>
  </si>
  <si>
    <t>Stolpec3286</t>
  </si>
  <si>
    <t>Stolpec3287</t>
  </si>
  <si>
    <t>Stolpec3288</t>
  </si>
  <si>
    <t>Stolpec3289</t>
  </si>
  <si>
    <t>Stolpec3290</t>
  </si>
  <si>
    <t>Stolpec3291</t>
  </si>
  <si>
    <t>Stolpec3292</t>
  </si>
  <si>
    <t>Stolpec3293</t>
  </si>
  <si>
    <t>Stolpec3294</t>
  </si>
  <si>
    <t>Stolpec3295</t>
  </si>
  <si>
    <t>Stolpec3296</t>
  </si>
  <si>
    <t>Stolpec3297</t>
  </si>
  <si>
    <t>Stolpec3298</t>
  </si>
  <si>
    <t>Stolpec3299</t>
  </si>
  <si>
    <t>Stolpec3300</t>
  </si>
  <si>
    <t>Stolpec3301</t>
  </si>
  <si>
    <t>Stolpec3302</t>
  </si>
  <si>
    <t>Stolpec3303</t>
  </si>
  <si>
    <t>Stolpec3304</t>
  </si>
  <si>
    <t>Stolpec3305</t>
  </si>
  <si>
    <t>Stolpec3306</t>
  </si>
  <si>
    <t>Stolpec3307</t>
  </si>
  <si>
    <t>Stolpec3308</t>
  </si>
  <si>
    <t>Stolpec3309</t>
  </si>
  <si>
    <t>Stolpec3310</t>
  </si>
  <si>
    <t>Stolpec3311</t>
  </si>
  <si>
    <t>Stolpec3312</t>
  </si>
  <si>
    <t>Stolpec3313</t>
  </si>
  <si>
    <t>Stolpec3314</t>
  </si>
  <si>
    <t>Stolpec3315</t>
  </si>
  <si>
    <t>Stolpec3316</t>
  </si>
  <si>
    <t>Stolpec3317</t>
  </si>
  <si>
    <t>Stolpec3318</t>
  </si>
  <si>
    <t>Stolpec3319</t>
  </si>
  <si>
    <t>Stolpec3320</t>
  </si>
  <si>
    <t>Stolpec3321</t>
  </si>
  <si>
    <t>Stolpec3322</t>
  </si>
  <si>
    <t>Stolpec3323</t>
  </si>
  <si>
    <t>Stolpec3324</t>
  </si>
  <si>
    <t>Stolpec3325</t>
  </si>
  <si>
    <t>Stolpec3326</t>
  </si>
  <si>
    <t>Stolpec3327</t>
  </si>
  <si>
    <t>Stolpec3328</t>
  </si>
  <si>
    <t>Stolpec3329</t>
  </si>
  <si>
    <t>Stolpec3330</t>
  </si>
  <si>
    <t>Stolpec3331</t>
  </si>
  <si>
    <t>Stolpec3332</t>
  </si>
  <si>
    <t>Stolpec3333</t>
  </si>
  <si>
    <t>Stolpec3334</t>
  </si>
  <si>
    <t>Stolpec3335</t>
  </si>
  <si>
    <t>Stolpec3336</t>
  </si>
  <si>
    <t>Stolpec3337</t>
  </si>
  <si>
    <t>Stolpec3338</t>
  </si>
  <si>
    <t>Stolpec3339</t>
  </si>
  <si>
    <t>Stolpec3340</t>
  </si>
  <si>
    <t>Stolpec3341</t>
  </si>
  <si>
    <t>Stolpec3342</t>
  </si>
  <si>
    <t>Stolpec3343</t>
  </si>
  <si>
    <t>Stolpec3344</t>
  </si>
  <si>
    <t>Stolpec3345</t>
  </si>
  <si>
    <t>Stolpec3346</t>
  </si>
  <si>
    <t>Stolpec3347</t>
  </si>
  <si>
    <t>Stolpec3348</t>
  </si>
  <si>
    <t>Stolpec3349</t>
  </si>
  <si>
    <t>Stolpec3350</t>
  </si>
  <si>
    <t>Stolpec3351</t>
  </si>
  <si>
    <t>Stolpec3352</t>
  </si>
  <si>
    <t>Stolpec3353</t>
  </si>
  <si>
    <t>Stolpec3354</t>
  </si>
  <si>
    <t>Stolpec3355</t>
  </si>
  <si>
    <t>Stolpec3356</t>
  </si>
  <si>
    <t>Stolpec3357</t>
  </si>
  <si>
    <t>Stolpec3358</t>
  </si>
  <si>
    <t>Stolpec3359</t>
  </si>
  <si>
    <t>Stolpec3360</t>
  </si>
  <si>
    <t>Stolpec3361</t>
  </si>
  <si>
    <t>Stolpec3362</t>
  </si>
  <si>
    <t>Stolpec3363</t>
  </si>
  <si>
    <t>Stolpec3364</t>
  </si>
  <si>
    <t>Stolpec3365</t>
  </si>
  <si>
    <t>Stolpec3366</t>
  </si>
  <si>
    <t>Stolpec3367</t>
  </si>
  <si>
    <t>Stolpec3368</t>
  </si>
  <si>
    <t>Stolpec3369</t>
  </si>
  <si>
    <t>Stolpec3370</t>
  </si>
  <si>
    <t>Stolpec3371</t>
  </si>
  <si>
    <t>Stolpec3372</t>
  </si>
  <si>
    <t>Stolpec3373</t>
  </si>
  <si>
    <t>Stolpec3374</t>
  </si>
  <si>
    <t>Stolpec3375</t>
  </si>
  <si>
    <t>Stolpec3376</t>
  </si>
  <si>
    <t>Stolpec3377</t>
  </si>
  <si>
    <t>Stolpec3378</t>
  </si>
  <si>
    <t>Stolpec3379</t>
  </si>
  <si>
    <t>Stolpec3380</t>
  </si>
  <si>
    <t>Stolpec3381</t>
  </si>
  <si>
    <t>Stolpec3382</t>
  </si>
  <si>
    <t>Stolpec3383</t>
  </si>
  <si>
    <t>Stolpec3384</t>
  </si>
  <si>
    <t>Stolpec3385</t>
  </si>
  <si>
    <t>Stolpec3386</t>
  </si>
  <si>
    <t>Stolpec3387</t>
  </si>
  <si>
    <t>Stolpec3388</t>
  </si>
  <si>
    <t>Stolpec3389</t>
  </si>
  <si>
    <t>Stolpec3390</t>
  </si>
  <si>
    <t>Stolpec3391</t>
  </si>
  <si>
    <t>Stolpec3392</t>
  </si>
  <si>
    <t>Stolpec3393</t>
  </si>
  <si>
    <t>Stolpec3394</t>
  </si>
  <si>
    <t>Stolpec3395</t>
  </si>
  <si>
    <t>Stolpec3396</t>
  </si>
  <si>
    <t>Stolpec3397</t>
  </si>
  <si>
    <t>Stolpec3398</t>
  </si>
  <si>
    <t>Stolpec3399</t>
  </si>
  <si>
    <t>Stolpec3400</t>
  </si>
  <si>
    <t>Stolpec3401</t>
  </si>
  <si>
    <t>Stolpec3402</t>
  </si>
  <si>
    <t>Stolpec3403</t>
  </si>
  <si>
    <t>Stolpec3404</t>
  </si>
  <si>
    <t>Stolpec3405</t>
  </si>
  <si>
    <t>Stolpec3406</t>
  </si>
  <si>
    <t>Stolpec3407</t>
  </si>
  <si>
    <t>Stolpec3408</t>
  </si>
  <si>
    <t>Stolpec3409</t>
  </si>
  <si>
    <t>Stolpec3410</t>
  </si>
  <si>
    <t>Stolpec3411</t>
  </si>
  <si>
    <t>Stolpec3412</t>
  </si>
  <si>
    <t>Stolpec3413</t>
  </si>
  <si>
    <t>Stolpec3414</t>
  </si>
  <si>
    <t>Stolpec3415</t>
  </si>
  <si>
    <t>Stolpec3416</t>
  </si>
  <si>
    <t>Stolpec3417</t>
  </si>
  <si>
    <t>Stolpec3418</t>
  </si>
  <si>
    <t>Stolpec3419</t>
  </si>
  <si>
    <t>Stolpec3420</t>
  </si>
  <si>
    <t>Stolpec3421</t>
  </si>
  <si>
    <t>Stolpec3422</t>
  </si>
  <si>
    <t>Stolpec3423</t>
  </si>
  <si>
    <t>Stolpec3424</t>
  </si>
  <si>
    <t>Stolpec3425</t>
  </si>
  <si>
    <t>Stolpec3426</t>
  </si>
  <si>
    <t>Stolpec3427</t>
  </si>
  <si>
    <t>Stolpec3428</t>
  </si>
  <si>
    <t>Stolpec3429</t>
  </si>
  <si>
    <t>Stolpec3430</t>
  </si>
  <si>
    <t>Stolpec3431</t>
  </si>
  <si>
    <t>Stolpec3432</t>
  </si>
  <si>
    <t>Stolpec3433</t>
  </si>
  <si>
    <t>Stolpec3434</t>
  </si>
  <si>
    <t>Stolpec3435</t>
  </si>
  <si>
    <t>Stolpec3436</t>
  </si>
  <si>
    <t>Stolpec3437</t>
  </si>
  <si>
    <t>Stolpec3438</t>
  </si>
  <si>
    <t>Stolpec3439</t>
  </si>
  <si>
    <t>Stolpec3440</t>
  </si>
  <si>
    <t>Stolpec3441</t>
  </si>
  <si>
    <t>Stolpec3442</t>
  </si>
  <si>
    <t>Stolpec3443</t>
  </si>
  <si>
    <t>Stolpec3444</t>
  </si>
  <si>
    <t>Stolpec3445</t>
  </si>
  <si>
    <t>Stolpec3446</t>
  </si>
  <si>
    <t>Stolpec3447</t>
  </si>
  <si>
    <t>Stolpec3448</t>
  </si>
  <si>
    <t>Stolpec3449</t>
  </si>
  <si>
    <t>Stolpec3450</t>
  </si>
  <si>
    <t>Stolpec3451</t>
  </si>
  <si>
    <t>Stolpec3452</t>
  </si>
  <si>
    <t>Stolpec3453</t>
  </si>
  <si>
    <t>Stolpec3454</t>
  </si>
  <si>
    <t>Stolpec3455</t>
  </si>
  <si>
    <t>Stolpec3456</t>
  </si>
  <si>
    <t>Stolpec3457</t>
  </si>
  <si>
    <t>Stolpec3458</t>
  </si>
  <si>
    <t>Stolpec3459</t>
  </si>
  <si>
    <t>Stolpec3460</t>
  </si>
  <si>
    <t>Stolpec3461</t>
  </si>
  <si>
    <t>Stolpec3462</t>
  </si>
  <si>
    <t>Stolpec3463</t>
  </si>
  <si>
    <t>Stolpec3464</t>
  </si>
  <si>
    <t>Stolpec3465</t>
  </si>
  <si>
    <t>Stolpec3466</t>
  </si>
  <si>
    <t>Stolpec3467</t>
  </si>
  <si>
    <t>Stolpec3468</t>
  </si>
  <si>
    <t>Stolpec3469</t>
  </si>
  <si>
    <t>Stolpec3470</t>
  </si>
  <si>
    <t>Stolpec3471</t>
  </si>
  <si>
    <t>Stolpec3472</t>
  </si>
  <si>
    <t>Stolpec3473</t>
  </si>
  <si>
    <t>Stolpec3474</t>
  </si>
  <si>
    <t>Stolpec3475</t>
  </si>
  <si>
    <t>Stolpec3476</t>
  </si>
  <si>
    <t>Stolpec3477</t>
  </si>
  <si>
    <t>Stolpec3478</t>
  </si>
  <si>
    <t>Stolpec3479</t>
  </si>
  <si>
    <t>Stolpec3480</t>
  </si>
  <si>
    <t>Stolpec3481</t>
  </si>
  <si>
    <t>Stolpec3482</t>
  </si>
  <si>
    <t>Stolpec3483</t>
  </si>
  <si>
    <t>Stolpec3484</t>
  </si>
  <si>
    <t>Stolpec3485</t>
  </si>
  <si>
    <t>Stolpec3486</t>
  </si>
  <si>
    <t>Stolpec3487</t>
  </si>
  <si>
    <t>Stolpec3488</t>
  </si>
  <si>
    <t>Stolpec3489</t>
  </si>
  <si>
    <t>Stolpec3490</t>
  </si>
  <si>
    <t>Stolpec3491</t>
  </si>
  <si>
    <t>Stolpec3492</t>
  </si>
  <si>
    <t>Stolpec3493</t>
  </si>
  <si>
    <t>Stolpec3494</t>
  </si>
  <si>
    <t>Stolpec3495</t>
  </si>
  <si>
    <t>Stolpec3496</t>
  </si>
  <si>
    <t>Stolpec3497</t>
  </si>
  <si>
    <t>Stolpec3498</t>
  </si>
  <si>
    <t>Stolpec3499</t>
  </si>
  <si>
    <t>Stolpec3500</t>
  </si>
  <si>
    <t>Stolpec3501</t>
  </si>
  <si>
    <t>Stolpec3502</t>
  </si>
  <si>
    <t>Stolpec3503</t>
  </si>
  <si>
    <t>Stolpec3504</t>
  </si>
  <si>
    <t>Stolpec3505</t>
  </si>
  <si>
    <t>Stolpec3506</t>
  </si>
  <si>
    <t>Stolpec3507</t>
  </si>
  <si>
    <t>Stolpec3508</t>
  </si>
  <si>
    <t>Stolpec3509</t>
  </si>
  <si>
    <t>Stolpec3510</t>
  </si>
  <si>
    <t>Stolpec3511</t>
  </si>
  <si>
    <t>Stolpec3512</t>
  </si>
  <si>
    <t>Stolpec3513</t>
  </si>
  <si>
    <t>Stolpec3514</t>
  </si>
  <si>
    <t>Stolpec3515</t>
  </si>
  <si>
    <t>Stolpec3516</t>
  </si>
  <si>
    <t>Stolpec3517</t>
  </si>
  <si>
    <t>Stolpec3518</t>
  </si>
  <si>
    <t>Stolpec3519</t>
  </si>
  <si>
    <t>Stolpec3520</t>
  </si>
  <si>
    <t>Stolpec3521</t>
  </si>
  <si>
    <t>Stolpec3522</t>
  </si>
  <si>
    <t>Stolpec3523</t>
  </si>
  <si>
    <t>Stolpec3524</t>
  </si>
  <si>
    <t>Stolpec3525</t>
  </si>
  <si>
    <t>Stolpec3526</t>
  </si>
  <si>
    <t>Stolpec3527</t>
  </si>
  <si>
    <t>Stolpec3528</t>
  </si>
  <si>
    <t>Stolpec3529</t>
  </si>
  <si>
    <t>Stolpec3530</t>
  </si>
  <si>
    <t>Stolpec3531</t>
  </si>
  <si>
    <t>Stolpec3532</t>
  </si>
  <si>
    <t>Stolpec3533</t>
  </si>
  <si>
    <t>Stolpec3534</t>
  </si>
  <si>
    <t>Stolpec3535</t>
  </si>
  <si>
    <t>Stolpec3536</t>
  </si>
  <si>
    <t>Stolpec3537</t>
  </si>
  <si>
    <t>Stolpec3538</t>
  </si>
  <si>
    <t>Stolpec3539</t>
  </si>
  <si>
    <t>Stolpec3540</t>
  </si>
  <si>
    <t>Stolpec3541</t>
  </si>
  <si>
    <t>Stolpec3542</t>
  </si>
  <si>
    <t>Stolpec3543</t>
  </si>
  <si>
    <t>Stolpec3544</t>
  </si>
  <si>
    <t>Stolpec3545</t>
  </si>
  <si>
    <t>Stolpec3546</t>
  </si>
  <si>
    <t>Stolpec3547</t>
  </si>
  <si>
    <t>Stolpec3548</t>
  </si>
  <si>
    <t>Stolpec3549</t>
  </si>
  <si>
    <t>Stolpec3550</t>
  </si>
  <si>
    <t>Stolpec3551</t>
  </si>
  <si>
    <t>Stolpec3552</t>
  </si>
  <si>
    <t>Stolpec3553</t>
  </si>
  <si>
    <t>Stolpec3554</t>
  </si>
  <si>
    <t>Stolpec3555</t>
  </si>
  <si>
    <t>Stolpec3556</t>
  </si>
  <si>
    <t>Stolpec3557</t>
  </si>
  <si>
    <t>Stolpec3558</t>
  </si>
  <si>
    <t>Stolpec3559</t>
  </si>
  <si>
    <t>Stolpec3560</t>
  </si>
  <si>
    <t>Stolpec3561</t>
  </si>
  <si>
    <t>Stolpec3562</t>
  </si>
  <si>
    <t>Stolpec3563</t>
  </si>
  <si>
    <t>Stolpec3564</t>
  </si>
  <si>
    <t>Stolpec3565</t>
  </si>
  <si>
    <t>Stolpec3566</t>
  </si>
  <si>
    <t>Stolpec3567</t>
  </si>
  <si>
    <t>Stolpec3568</t>
  </si>
  <si>
    <t>Stolpec3569</t>
  </si>
  <si>
    <t>Stolpec3570</t>
  </si>
  <si>
    <t>Stolpec3571</t>
  </si>
  <si>
    <t>Stolpec3572</t>
  </si>
  <si>
    <t>Stolpec3573</t>
  </si>
  <si>
    <t>Stolpec3574</t>
  </si>
  <si>
    <t>Stolpec3575</t>
  </si>
  <si>
    <t>Stolpec3576</t>
  </si>
  <si>
    <t>Stolpec3577</t>
  </si>
  <si>
    <t>Stolpec3578</t>
  </si>
  <si>
    <t>Stolpec3579</t>
  </si>
  <si>
    <t>Stolpec3580</t>
  </si>
  <si>
    <t>Stolpec3581</t>
  </si>
  <si>
    <t>Stolpec3582</t>
  </si>
  <si>
    <t>Stolpec3583</t>
  </si>
  <si>
    <t>Stolpec3584</t>
  </si>
  <si>
    <t>Stolpec3585</t>
  </si>
  <si>
    <t>Stolpec3586</t>
  </si>
  <si>
    <t>Stolpec3587</t>
  </si>
  <si>
    <t>Stolpec3588</t>
  </si>
  <si>
    <t>Stolpec3589</t>
  </si>
  <si>
    <t>Stolpec3590</t>
  </si>
  <si>
    <t>Stolpec3591</t>
  </si>
  <si>
    <t>Stolpec3592</t>
  </si>
  <si>
    <t>Stolpec3593</t>
  </si>
  <si>
    <t>Stolpec3594</t>
  </si>
  <si>
    <t>Stolpec3595</t>
  </si>
  <si>
    <t>Stolpec3596</t>
  </si>
  <si>
    <t>Stolpec3597</t>
  </si>
  <si>
    <t>Stolpec3598</t>
  </si>
  <si>
    <t>Stolpec3599</t>
  </si>
  <si>
    <t>Stolpec3600</t>
  </si>
  <si>
    <t>Stolpec3601</t>
  </si>
  <si>
    <t>Stolpec3602</t>
  </si>
  <si>
    <t>Stolpec3603</t>
  </si>
  <si>
    <t>Stolpec3604</t>
  </si>
  <si>
    <t>Stolpec3605</t>
  </si>
  <si>
    <t>Stolpec3606</t>
  </si>
  <si>
    <t>Stolpec3607</t>
  </si>
  <si>
    <t>Stolpec3608</t>
  </si>
  <si>
    <t>Stolpec3609</t>
  </si>
  <si>
    <t>Stolpec3610</t>
  </si>
  <si>
    <t>Stolpec3611</t>
  </si>
  <si>
    <t>Stolpec3612</t>
  </si>
  <si>
    <t>Stolpec3613</t>
  </si>
  <si>
    <t>Stolpec3614</t>
  </si>
  <si>
    <t>Stolpec3615</t>
  </si>
  <si>
    <t>Stolpec3616</t>
  </si>
  <si>
    <t>Stolpec3617</t>
  </si>
  <si>
    <t>Stolpec3618</t>
  </si>
  <si>
    <t>Stolpec3619</t>
  </si>
  <si>
    <t>Stolpec3620</t>
  </si>
  <si>
    <t>Stolpec3621</t>
  </si>
  <si>
    <t>Stolpec3622</t>
  </si>
  <si>
    <t>Stolpec3623</t>
  </si>
  <si>
    <t>Stolpec3624</t>
  </si>
  <si>
    <t>Stolpec3625</t>
  </si>
  <si>
    <t>Stolpec3626</t>
  </si>
  <si>
    <t>Stolpec3627</t>
  </si>
  <si>
    <t>Stolpec3628</t>
  </si>
  <si>
    <t>Stolpec3629</t>
  </si>
  <si>
    <t>Stolpec3630</t>
  </si>
  <si>
    <t>Stolpec3631</t>
  </si>
  <si>
    <t>Stolpec3632</t>
  </si>
  <si>
    <t>Stolpec3633</t>
  </si>
  <si>
    <t>Stolpec3634</t>
  </si>
  <si>
    <t>Stolpec3635</t>
  </si>
  <si>
    <t>Stolpec3636</t>
  </si>
  <si>
    <t>Stolpec3637</t>
  </si>
  <si>
    <t>Stolpec3638</t>
  </si>
  <si>
    <t>Stolpec3639</t>
  </si>
  <si>
    <t>Stolpec3640</t>
  </si>
  <si>
    <t>Stolpec3641</t>
  </si>
  <si>
    <t>Stolpec3642</t>
  </si>
  <si>
    <t>Stolpec3643</t>
  </si>
  <si>
    <t>Stolpec3644</t>
  </si>
  <si>
    <t>Stolpec3645</t>
  </si>
  <si>
    <t>Stolpec3646</t>
  </si>
  <si>
    <t>Stolpec3647</t>
  </si>
  <si>
    <t>Stolpec3648</t>
  </si>
  <si>
    <t>Stolpec3649</t>
  </si>
  <si>
    <t>Stolpec3650</t>
  </si>
  <si>
    <t>Stolpec3651</t>
  </si>
  <si>
    <t>Stolpec3652</t>
  </si>
  <si>
    <t>Stolpec3653</t>
  </si>
  <si>
    <t>Stolpec3654</t>
  </si>
  <si>
    <t>Stolpec3655</t>
  </si>
  <si>
    <t>Stolpec3656</t>
  </si>
  <si>
    <t>Stolpec3657</t>
  </si>
  <si>
    <t>Stolpec3658</t>
  </si>
  <si>
    <t>Stolpec3659</t>
  </si>
  <si>
    <t>Stolpec3660</t>
  </si>
  <si>
    <t>Stolpec3661</t>
  </si>
  <si>
    <t>Stolpec3662</t>
  </si>
  <si>
    <t>Stolpec3663</t>
  </si>
  <si>
    <t>Stolpec3664</t>
  </si>
  <si>
    <t>Stolpec3665</t>
  </si>
  <si>
    <t>Stolpec3666</t>
  </si>
  <si>
    <t>Stolpec3667</t>
  </si>
  <si>
    <t>Stolpec3668</t>
  </si>
  <si>
    <t>Stolpec3669</t>
  </si>
  <si>
    <t>Stolpec3670</t>
  </si>
  <si>
    <t>Stolpec3671</t>
  </si>
  <si>
    <t>Stolpec3672</t>
  </si>
  <si>
    <t>Stolpec3673</t>
  </si>
  <si>
    <t>Stolpec3674</t>
  </si>
  <si>
    <t>Stolpec3675</t>
  </si>
  <si>
    <t>Stolpec3676</t>
  </si>
  <si>
    <t>Stolpec3677</t>
  </si>
  <si>
    <t>Stolpec3678</t>
  </si>
  <si>
    <t>Stolpec3679</t>
  </si>
  <si>
    <t>Stolpec3680</t>
  </si>
  <si>
    <t>Stolpec3681</t>
  </si>
  <si>
    <t>Stolpec3682</t>
  </si>
  <si>
    <t>Stolpec3683</t>
  </si>
  <si>
    <t>Stolpec3684</t>
  </si>
  <si>
    <t>Stolpec3685</t>
  </si>
  <si>
    <t>Stolpec3686</t>
  </si>
  <si>
    <t>Stolpec3687</t>
  </si>
  <si>
    <t>Stolpec3688</t>
  </si>
  <si>
    <t>Stolpec3689</t>
  </si>
  <si>
    <t>Stolpec3690</t>
  </si>
  <si>
    <t>Stolpec3691</t>
  </si>
  <si>
    <t>Stolpec3692</t>
  </si>
  <si>
    <t>Stolpec3693</t>
  </si>
  <si>
    <t>Stolpec3694</t>
  </si>
  <si>
    <t>Stolpec3695</t>
  </si>
  <si>
    <t>Stolpec3696</t>
  </si>
  <si>
    <t>Stolpec3697</t>
  </si>
  <si>
    <t>Stolpec3698</t>
  </si>
  <si>
    <t>Stolpec3699</t>
  </si>
  <si>
    <t>Stolpec3700</t>
  </si>
  <si>
    <t>Stolpec3701</t>
  </si>
  <si>
    <t>Stolpec3702</t>
  </si>
  <si>
    <t>Stolpec3703</t>
  </si>
  <si>
    <t>Stolpec3704</t>
  </si>
  <si>
    <t>Stolpec3705</t>
  </si>
  <si>
    <t>Stolpec3706</t>
  </si>
  <si>
    <t>Stolpec3707</t>
  </si>
  <si>
    <t>Stolpec3708</t>
  </si>
  <si>
    <t>Stolpec3709</t>
  </si>
  <si>
    <t>Stolpec3710</t>
  </si>
  <si>
    <t>Stolpec3711</t>
  </si>
  <si>
    <t>Stolpec3712</t>
  </si>
  <si>
    <t>Stolpec3713</t>
  </si>
  <si>
    <t>Stolpec3714</t>
  </si>
  <si>
    <t>Stolpec3715</t>
  </si>
  <si>
    <t>Stolpec3716</t>
  </si>
  <si>
    <t>Stolpec3717</t>
  </si>
  <si>
    <t>Stolpec3718</t>
  </si>
  <si>
    <t>Stolpec3719</t>
  </si>
  <si>
    <t>Stolpec3720</t>
  </si>
  <si>
    <t>Stolpec3721</t>
  </si>
  <si>
    <t>Stolpec3722</t>
  </si>
  <si>
    <t>Stolpec3723</t>
  </si>
  <si>
    <t>Stolpec3724</t>
  </si>
  <si>
    <t>Stolpec3725</t>
  </si>
  <si>
    <t>Stolpec3726</t>
  </si>
  <si>
    <t>Stolpec3727</t>
  </si>
  <si>
    <t>Stolpec3728</t>
  </si>
  <si>
    <t>Stolpec3729</t>
  </si>
  <si>
    <t>Stolpec3730</t>
  </si>
  <si>
    <t>Stolpec3731</t>
  </si>
  <si>
    <t>Stolpec3732</t>
  </si>
  <si>
    <t>Stolpec3733</t>
  </si>
  <si>
    <t>Stolpec3734</t>
  </si>
  <si>
    <t>Stolpec3735</t>
  </si>
  <si>
    <t>Stolpec3736</t>
  </si>
  <si>
    <t>Stolpec3737</t>
  </si>
  <si>
    <t>Stolpec3738</t>
  </si>
  <si>
    <t>Stolpec3739</t>
  </si>
  <si>
    <t>Stolpec3740</t>
  </si>
  <si>
    <t>Stolpec3741</t>
  </si>
  <si>
    <t>Stolpec3742</t>
  </si>
  <si>
    <t>Stolpec3743</t>
  </si>
  <si>
    <t>Stolpec3744</t>
  </si>
  <si>
    <t>Stolpec3745</t>
  </si>
  <si>
    <t>Stolpec3746</t>
  </si>
  <si>
    <t>Stolpec3747</t>
  </si>
  <si>
    <t>Stolpec3748</t>
  </si>
  <si>
    <t>Stolpec3749</t>
  </si>
  <si>
    <t>Stolpec3750</t>
  </si>
  <si>
    <t>Stolpec3751</t>
  </si>
  <si>
    <t>Stolpec3752</t>
  </si>
  <si>
    <t>Stolpec3753</t>
  </si>
  <si>
    <t>Stolpec3754</t>
  </si>
  <si>
    <t>Stolpec3755</t>
  </si>
  <si>
    <t>Stolpec3756</t>
  </si>
  <si>
    <t>Stolpec3757</t>
  </si>
  <si>
    <t>Stolpec3758</t>
  </si>
  <si>
    <t>Stolpec3759</t>
  </si>
  <si>
    <t>Stolpec3760</t>
  </si>
  <si>
    <t>Stolpec3761</t>
  </si>
  <si>
    <t>Stolpec3762</t>
  </si>
  <si>
    <t>Stolpec3763</t>
  </si>
  <si>
    <t>Stolpec3764</t>
  </si>
  <si>
    <t>Stolpec3765</t>
  </si>
  <si>
    <t>Stolpec3766</t>
  </si>
  <si>
    <t>Stolpec3767</t>
  </si>
  <si>
    <t>Stolpec3768</t>
  </si>
  <si>
    <t>Stolpec3769</t>
  </si>
  <si>
    <t>Stolpec3770</t>
  </si>
  <si>
    <t>Stolpec3771</t>
  </si>
  <si>
    <t>Stolpec3772</t>
  </si>
  <si>
    <t>Stolpec3773</t>
  </si>
  <si>
    <t>Stolpec3774</t>
  </si>
  <si>
    <t>Stolpec3775</t>
  </si>
  <si>
    <t>Stolpec3776</t>
  </si>
  <si>
    <t>Stolpec3777</t>
  </si>
  <si>
    <t>Stolpec3778</t>
  </si>
  <si>
    <t>Stolpec3779</t>
  </si>
  <si>
    <t>Stolpec3780</t>
  </si>
  <si>
    <t>Stolpec3781</t>
  </si>
  <si>
    <t>Stolpec3782</t>
  </si>
  <si>
    <t>Stolpec3783</t>
  </si>
  <si>
    <t>Stolpec3784</t>
  </si>
  <si>
    <t>Stolpec3785</t>
  </si>
  <si>
    <t>Stolpec3786</t>
  </si>
  <si>
    <t>Stolpec3787</t>
  </si>
  <si>
    <t>Stolpec3788</t>
  </si>
  <si>
    <t>Stolpec3789</t>
  </si>
  <si>
    <t>Stolpec3790</t>
  </si>
  <si>
    <t>Stolpec3791</t>
  </si>
  <si>
    <t>Stolpec3792</t>
  </si>
  <si>
    <t>Stolpec3793</t>
  </si>
  <si>
    <t>Stolpec3794</t>
  </si>
  <si>
    <t>Stolpec3795</t>
  </si>
  <si>
    <t>Stolpec3796</t>
  </si>
  <si>
    <t>Stolpec3797</t>
  </si>
  <si>
    <t>Stolpec3798</t>
  </si>
  <si>
    <t>Stolpec3799</t>
  </si>
  <si>
    <t>Stolpec3800</t>
  </si>
  <si>
    <t>Stolpec3801</t>
  </si>
  <si>
    <t>Stolpec3802</t>
  </si>
  <si>
    <t>Stolpec3803</t>
  </si>
  <si>
    <t>Stolpec3804</t>
  </si>
  <si>
    <t>Stolpec3805</t>
  </si>
  <si>
    <t>Stolpec3806</t>
  </si>
  <si>
    <t>Stolpec3807</t>
  </si>
  <si>
    <t>Stolpec3808</t>
  </si>
  <si>
    <t>Stolpec3809</t>
  </si>
  <si>
    <t>Stolpec3810</t>
  </si>
  <si>
    <t>Stolpec3811</t>
  </si>
  <si>
    <t>Stolpec3812</t>
  </si>
  <si>
    <t>Stolpec3813</t>
  </si>
  <si>
    <t>Stolpec3814</t>
  </si>
  <si>
    <t>Stolpec3815</t>
  </si>
  <si>
    <t>Stolpec3816</t>
  </si>
  <si>
    <t>Stolpec3817</t>
  </si>
  <si>
    <t>Stolpec3818</t>
  </si>
  <si>
    <t>Stolpec3819</t>
  </si>
  <si>
    <t>Stolpec3820</t>
  </si>
  <si>
    <t>Stolpec3821</t>
  </si>
  <si>
    <t>Stolpec3822</t>
  </si>
  <si>
    <t>Stolpec3823</t>
  </si>
  <si>
    <t>Stolpec3824</t>
  </si>
  <si>
    <t>Stolpec3825</t>
  </si>
  <si>
    <t>Stolpec3826</t>
  </si>
  <si>
    <t>Stolpec3827</t>
  </si>
  <si>
    <t>Stolpec3828</t>
  </si>
  <si>
    <t>Stolpec3829</t>
  </si>
  <si>
    <t>Stolpec3830</t>
  </si>
  <si>
    <t>Stolpec3831</t>
  </si>
  <si>
    <t>Stolpec3832</t>
  </si>
  <si>
    <t>Stolpec3833</t>
  </si>
  <si>
    <t>Stolpec3834</t>
  </si>
  <si>
    <t>Stolpec3835</t>
  </si>
  <si>
    <t>Stolpec3836</t>
  </si>
  <si>
    <t>Stolpec3837</t>
  </si>
  <si>
    <t>Stolpec3838</t>
  </si>
  <si>
    <t>Stolpec3839</t>
  </si>
  <si>
    <t>Stolpec3840</t>
  </si>
  <si>
    <t>Stolpec3841</t>
  </si>
  <si>
    <t>Stolpec3842</t>
  </si>
  <si>
    <t>Stolpec3843</t>
  </si>
  <si>
    <t>Stolpec3844</t>
  </si>
  <si>
    <t>Stolpec3845</t>
  </si>
  <si>
    <t>Stolpec3846</t>
  </si>
  <si>
    <t>Stolpec3847</t>
  </si>
  <si>
    <t>Stolpec3848</t>
  </si>
  <si>
    <t>Stolpec3849</t>
  </si>
  <si>
    <t>Stolpec3850</t>
  </si>
  <si>
    <t>Stolpec3851</t>
  </si>
  <si>
    <t>Stolpec3852</t>
  </si>
  <si>
    <t>Stolpec3853</t>
  </si>
  <si>
    <t>Stolpec3854</t>
  </si>
  <si>
    <t>Stolpec3855</t>
  </si>
  <si>
    <t>Stolpec3856</t>
  </si>
  <si>
    <t>Stolpec3857</t>
  </si>
  <si>
    <t>Stolpec3858</t>
  </si>
  <si>
    <t>Stolpec3859</t>
  </si>
  <si>
    <t>Stolpec3860</t>
  </si>
  <si>
    <t>Stolpec3861</t>
  </si>
  <si>
    <t>Stolpec3862</t>
  </si>
  <si>
    <t>Stolpec3863</t>
  </si>
  <si>
    <t>Stolpec3864</t>
  </si>
  <si>
    <t>Stolpec3865</t>
  </si>
  <si>
    <t>Stolpec3866</t>
  </si>
  <si>
    <t>Stolpec3867</t>
  </si>
  <si>
    <t>Stolpec3868</t>
  </si>
  <si>
    <t>Stolpec3869</t>
  </si>
  <si>
    <t>Stolpec3870</t>
  </si>
  <si>
    <t>Stolpec3871</t>
  </si>
  <si>
    <t>Stolpec3872</t>
  </si>
  <si>
    <t>Stolpec3873</t>
  </si>
  <si>
    <t>Stolpec3874</t>
  </si>
  <si>
    <t>Stolpec3875</t>
  </si>
  <si>
    <t>Stolpec3876</t>
  </si>
  <si>
    <t>Stolpec3877</t>
  </si>
  <si>
    <t>Stolpec3878</t>
  </si>
  <si>
    <t>Stolpec3879</t>
  </si>
  <si>
    <t>Stolpec3880</t>
  </si>
  <si>
    <t>Stolpec3881</t>
  </si>
  <si>
    <t>Stolpec3882</t>
  </si>
  <si>
    <t>Stolpec3883</t>
  </si>
  <si>
    <t>Stolpec3884</t>
  </si>
  <si>
    <t>Stolpec3885</t>
  </si>
  <si>
    <t>Stolpec3886</t>
  </si>
  <si>
    <t>Stolpec3887</t>
  </si>
  <si>
    <t>Stolpec3888</t>
  </si>
  <si>
    <t>Stolpec3889</t>
  </si>
  <si>
    <t>Stolpec3890</t>
  </si>
  <si>
    <t>Stolpec3891</t>
  </si>
  <si>
    <t>Stolpec3892</t>
  </si>
  <si>
    <t>Stolpec3893</t>
  </si>
  <si>
    <t>Stolpec3894</t>
  </si>
  <si>
    <t>Stolpec3895</t>
  </si>
  <si>
    <t>Stolpec3896</t>
  </si>
  <si>
    <t>Stolpec3897</t>
  </si>
  <si>
    <t>Stolpec3898</t>
  </si>
  <si>
    <t>Stolpec3899</t>
  </si>
  <si>
    <t>Stolpec3900</t>
  </si>
  <si>
    <t>Stolpec3901</t>
  </si>
  <si>
    <t>Stolpec3902</t>
  </si>
  <si>
    <t>Stolpec3903</t>
  </si>
  <si>
    <t>Stolpec3904</t>
  </si>
  <si>
    <t>Stolpec3905</t>
  </si>
  <si>
    <t>Stolpec3906</t>
  </si>
  <si>
    <t>Stolpec3907</t>
  </si>
  <si>
    <t>Stolpec3908</t>
  </si>
  <si>
    <t>Stolpec3909</t>
  </si>
  <si>
    <t>Stolpec3910</t>
  </si>
  <si>
    <t>Stolpec3911</t>
  </si>
  <si>
    <t>Stolpec3912</t>
  </si>
  <si>
    <t>Stolpec3913</t>
  </si>
  <si>
    <t>Stolpec3914</t>
  </si>
  <si>
    <t>Stolpec3915</t>
  </si>
  <si>
    <t>Stolpec3916</t>
  </si>
  <si>
    <t>Stolpec3917</t>
  </si>
  <si>
    <t>Stolpec3918</t>
  </si>
  <si>
    <t>Stolpec3919</t>
  </si>
  <si>
    <t>Stolpec3920</t>
  </si>
  <si>
    <t>Stolpec3921</t>
  </si>
  <si>
    <t>Stolpec3922</t>
  </si>
  <si>
    <t>Stolpec3923</t>
  </si>
  <si>
    <t>Stolpec3924</t>
  </si>
  <si>
    <t>Stolpec3925</t>
  </si>
  <si>
    <t>Stolpec3926</t>
  </si>
  <si>
    <t>Stolpec3927</t>
  </si>
  <si>
    <t>Stolpec3928</t>
  </si>
  <si>
    <t>Stolpec3929</t>
  </si>
  <si>
    <t>Stolpec3930</t>
  </si>
  <si>
    <t>Stolpec3931</t>
  </si>
  <si>
    <t>Stolpec3932</t>
  </si>
  <si>
    <t>Stolpec3933</t>
  </si>
  <si>
    <t>Stolpec3934</t>
  </si>
  <si>
    <t>Stolpec3935</t>
  </si>
  <si>
    <t>Stolpec3936</t>
  </si>
  <si>
    <t>Stolpec3937</t>
  </si>
  <si>
    <t>Stolpec3938</t>
  </si>
  <si>
    <t>Stolpec3939</t>
  </si>
  <si>
    <t>Stolpec3940</t>
  </si>
  <si>
    <t>Stolpec3941</t>
  </si>
  <si>
    <t>Stolpec3942</t>
  </si>
  <si>
    <t>Stolpec3943</t>
  </si>
  <si>
    <t>Stolpec3944</t>
  </si>
  <si>
    <t>Stolpec3945</t>
  </si>
  <si>
    <t>Stolpec3946</t>
  </si>
  <si>
    <t>Stolpec3947</t>
  </si>
  <si>
    <t>Stolpec3948</t>
  </si>
  <si>
    <t>Stolpec3949</t>
  </si>
  <si>
    <t>Stolpec3950</t>
  </si>
  <si>
    <t>Stolpec3951</t>
  </si>
  <si>
    <t>Stolpec3952</t>
  </si>
  <si>
    <t>Stolpec3953</t>
  </si>
  <si>
    <t>Stolpec3954</t>
  </si>
  <si>
    <t>Stolpec3955</t>
  </si>
  <si>
    <t>Stolpec3956</t>
  </si>
  <si>
    <t>Stolpec3957</t>
  </si>
  <si>
    <t>Stolpec3958</t>
  </si>
  <si>
    <t>Stolpec3959</t>
  </si>
  <si>
    <t>Stolpec3960</t>
  </si>
  <si>
    <t>Stolpec3961</t>
  </si>
  <si>
    <t>Stolpec3962</t>
  </si>
  <si>
    <t>Stolpec3963</t>
  </si>
  <si>
    <t>Stolpec3964</t>
  </si>
  <si>
    <t>Stolpec3965</t>
  </si>
  <si>
    <t>Stolpec3966</t>
  </si>
  <si>
    <t>Stolpec3967</t>
  </si>
  <si>
    <t>Stolpec3968</t>
  </si>
  <si>
    <t>Stolpec3969</t>
  </si>
  <si>
    <t>Stolpec3970</t>
  </si>
  <si>
    <t>Stolpec3971</t>
  </si>
  <si>
    <t>Stolpec3972</t>
  </si>
  <si>
    <t>Stolpec3973</t>
  </si>
  <si>
    <t>Stolpec3974</t>
  </si>
  <si>
    <t>Stolpec3975</t>
  </si>
  <si>
    <t>Stolpec3976</t>
  </si>
  <si>
    <t>Stolpec3977</t>
  </si>
  <si>
    <t>Stolpec3978</t>
  </si>
  <si>
    <t>Stolpec3979</t>
  </si>
  <si>
    <t>Stolpec3980</t>
  </si>
  <si>
    <t>Stolpec3981</t>
  </si>
  <si>
    <t>Stolpec3982</t>
  </si>
  <si>
    <t>Stolpec3983</t>
  </si>
  <si>
    <t>Stolpec3984</t>
  </si>
  <si>
    <t>Stolpec3985</t>
  </si>
  <si>
    <t>Stolpec3986</t>
  </si>
  <si>
    <t>Stolpec3987</t>
  </si>
  <si>
    <t>Stolpec3988</t>
  </si>
  <si>
    <t>Stolpec3989</t>
  </si>
  <si>
    <t>Stolpec3990</t>
  </si>
  <si>
    <t>Stolpec3991</t>
  </si>
  <si>
    <t>Stolpec3992</t>
  </si>
  <si>
    <t>Stolpec3993</t>
  </si>
  <si>
    <t>Stolpec3994</t>
  </si>
  <si>
    <t>Stolpec3995</t>
  </si>
  <si>
    <t>Stolpec3996</t>
  </si>
  <si>
    <t>Stolpec3997</t>
  </si>
  <si>
    <t>Stolpec3998</t>
  </si>
  <si>
    <t>Stolpec3999</t>
  </si>
  <si>
    <t>Stolpec4000</t>
  </si>
  <si>
    <t>Stolpec4001</t>
  </si>
  <si>
    <t>Stolpec4002</t>
  </si>
  <si>
    <t>Stolpec4003</t>
  </si>
  <si>
    <t>Stolpec4004</t>
  </si>
  <si>
    <t>Stolpec4005</t>
  </si>
  <si>
    <t>Stolpec4006</t>
  </si>
  <si>
    <t>Stolpec4007</t>
  </si>
  <si>
    <t>Stolpec4008</t>
  </si>
  <si>
    <t>Stolpec4009</t>
  </si>
  <si>
    <t>Stolpec4010</t>
  </si>
  <si>
    <t>Stolpec4011</t>
  </si>
  <si>
    <t>Stolpec4012</t>
  </si>
  <si>
    <t>Stolpec4013</t>
  </si>
  <si>
    <t>Stolpec4014</t>
  </si>
  <si>
    <t>Stolpec4015</t>
  </si>
  <si>
    <t>Stolpec4016</t>
  </si>
  <si>
    <t>Stolpec4017</t>
  </si>
  <si>
    <t>Stolpec4018</t>
  </si>
  <si>
    <t>Stolpec4019</t>
  </si>
  <si>
    <t>Stolpec4020</t>
  </si>
  <si>
    <t>Stolpec4021</t>
  </si>
  <si>
    <t>Stolpec4022</t>
  </si>
  <si>
    <t>Stolpec4023</t>
  </si>
  <si>
    <t>Stolpec4024</t>
  </si>
  <si>
    <t>Stolpec4025</t>
  </si>
  <si>
    <t>Stolpec4026</t>
  </si>
  <si>
    <t>Stolpec4027</t>
  </si>
  <si>
    <t>Stolpec4028</t>
  </si>
  <si>
    <t>Stolpec4029</t>
  </si>
  <si>
    <t>Stolpec4030</t>
  </si>
  <si>
    <t>Stolpec4031</t>
  </si>
  <si>
    <t>Stolpec4032</t>
  </si>
  <si>
    <t>Stolpec4033</t>
  </si>
  <si>
    <t>Stolpec4034</t>
  </si>
  <si>
    <t>Stolpec4035</t>
  </si>
  <si>
    <t>Stolpec4036</t>
  </si>
  <si>
    <t>Stolpec4037</t>
  </si>
  <si>
    <t>Stolpec4038</t>
  </si>
  <si>
    <t>Stolpec4039</t>
  </si>
  <si>
    <t>Stolpec4040</t>
  </si>
  <si>
    <t>Stolpec4041</t>
  </si>
  <si>
    <t>Stolpec4042</t>
  </si>
  <si>
    <t>Stolpec4043</t>
  </si>
  <si>
    <t>Stolpec4044</t>
  </si>
  <si>
    <t>Stolpec4045</t>
  </si>
  <si>
    <t>Stolpec4046</t>
  </si>
  <si>
    <t>Stolpec4047</t>
  </si>
  <si>
    <t>Stolpec4048</t>
  </si>
  <si>
    <t>Stolpec4049</t>
  </si>
  <si>
    <t>Stolpec4050</t>
  </si>
  <si>
    <t>Stolpec4051</t>
  </si>
  <si>
    <t>Stolpec4052</t>
  </si>
  <si>
    <t>Stolpec4053</t>
  </si>
  <si>
    <t>Stolpec4054</t>
  </si>
  <si>
    <t>Stolpec4055</t>
  </si>
  <si>
    <t>Stolpec4056</t>
  </si>
  <si>
    <t>Stolpec4057</t>
  </si>
  <si>
    <t>Stolpec4058</t>
  </si>
  <si>
    <t>Stolpec4059</t>
  </si>
  <si>
    <t>Stolpec4060</t>
  </si>
  <si>
    <t>Stolpec4061</t>
  </si>
  <si>
    <t>Stolpec4062</t>
  </si>
  <si>
    <t>Stolpec4063</t>
  </si>
  <si>
    <t>Stolpec4064</t>
  </si>
  <si>
    <t>Stolpec4065</t>
  </si>
  <si>
    <t>Stolpec4066</t>
  </si>
  <si>
    <t>Stolpec4067</t>
  </si>
  <si>
    <t>Stolpec4068</t>
  </si>
  <si>
    <t>Stolpec4069</t>
  </si>
  <si>
    <t>Stolpec4070</t>
  </si>
  <si>
    <t>Stolpec4071</t>
  </si>
  <si>
    <t>Stolpec4072</t>
  </si>
  <si>
    <t>Stolpec4073</t>
  </si>
  <si>
    <t>Stolpec4074</t>
  </si>
  <si>
    <t>Stolpec4075</t>
  </si>
  <si>
    <t>Stolpec4076</t>
  </si>
  <si>
    <t>Stolpec4077</t>
  </si>
  <si>
    <t>Stolpec4078</t>
  </si>
  <si>
    <t>Stolpec4079</t>
  </si>
  <si>
    <t>Stolpec4080</t>
  </si>
  <si>
    <t>Stolpec4081</t>
  </si>
  <si>
    <t>Stolpec4082</t>
  </si>
  <si>
    <t>Stolpec4083</t>
  </si>
  <si>
    <t>Stolpec4084</t>
  </si>
  <si>
    <t>Stolpec4085</t>
  </si>
  <si>
    <t>Stolpec4086</t>
  </si>
  <si>
    <t>Stolpec4087</t>
  </si>
  <si>
    <t>Stolpec4088</t>
  </si>
  <si>
    <t>Stolpec4089</t>
  </si>
  <si>
    <t>Stolpec4090</t>
  </si>
  <si>
    <t>Stolpec4091</t>
  </si>
  <si>
    <t>Stolpec4092</t>
  </si>
  <si>
    <t>Stolpec4093</t>
  </si>
  <si>
    <t>Stolpec4094</t>
  </si>
  <si>
    <t>Stolpec4095</t>
  </si>
  <si>
    <t>Stolpec4096</t>
  </si>
  <si>
    <t>Stolpec4097</t>
  </si>
  <si>
    <t>Stolpec4098</t>
  </si>
  <si>
    <t>Stolpec4099</t>
  </si>
  <si>
    <t>Stolpec4100</t>
  </si>
  <si>
    <t>Stolpec4101</t>
  </si>
  <si>
    <t>Stolpec4102</t>
  </si>
  <si>
    <t>Stolpec4103</t>
  </si>
  <si>
    <t>Stolpec4104</t>
  </si>
  <si>
    <t>Stolpec4105</t>
  </si>
  <si>
    <t>Stolpec4106</t>
  </si>
  <si>
    <t>Stolpec4107</t>
  </si>
  <si>
    <t>Stolpec4108</t>
  </si>
  <si>
    <t>Stolpec4109</t>
  </si>
  <si>
    <t>Stolpec4110</t>
  </si>
  <si>
    <t>Stolpec4111</t>
  </si>
  <si>
    <t>Stolpec4112</t>
  </si>
  <si>
    <t>Stolpec4113</t>
  </si>
  <si>
    <t>Stolpec4114</t>
  </si>
  <si>
    <t>Stolpec4115</t>
  </si>
  <si>
    <t>Stolpec4116</t>
  </si>
  <si>
    <t>Stolpec4117</t>
  </si>
  <si>
    <t>Stolpec4118</t>
  </si>
  <si>
    <t>Stolpec4119</t>
  </si>
  <si>
    <t>Stolpec4120</t>
  </si>
  <si>
    <t>Stolpec4121</t>
  </si>
  <si>
    <t>Stolpec4122</t>
  </si>
  <si>
    <t>Stolpec4123</t>
  </si>
  <si>
    <t>Stolpec4124</t>
  </si>
  <si>
    <t>Stolpec4125</t>
  </si>
  <si>
    <t>Stolpec4126</t>
  </si>
  <si>
    <t>Stolpec4127</t>
  </si>
  <si>
    <t>Stolpec4128</t>
  </si>
  <si>
    <t>Stolpec4129</t>
  </si>
  <si>
    <t>Stolpec4130</t>
  </si>
  <si>
    <t>Stolpec4131</t>
  </si>
  <si>
    <t>Stolpec4132</t>
  </si>
  <si>
    <t>Stolpec4133</t>
  </si>
  <si>
    <t>Stolpec4134</t>
  </si>
  <si>
    <t>Stolpec4135</t>
  </si>
  <si>
    <t>Stolpec4136</t>
  </si>
  <si>
    <t>Stolpec4137</t>
  </si>
  <si>
    <t>Stolpec4138</t>
  </si>
  <si>
    <t>Stolpec4139</t>
  </si>
  <si>
    <t>Stolpec4140</t>
  </si>
  <si>
    <t>Stolpec4141</t>
  </si>
  <si>
    <t>Stolpec4142</t>
  </si>
  <si>
    <t>Stolpec4143</t>
  </si>
  <si>
    <t>Stolpec4144</t>
  </si>
  <si>
    <t>Stolpec4145</t>
  </si>
  <si>
    <t>Stolpec4146</t>
  </si>
  <si>
    <t>Stolpec4147</t>
  </si>
  <si>
    <t>Stolpec4148</t>
  </si>
  <si>
    <t>Stolpec4149</t>
  </si>
  <si>
    <t>Stolpec4150</t>
  </si>
  <si>
    <t>Stolpec4151</t>
  </si>
  <si>
    <t>Stolpec4152</t>
  </si>
  <si>
    <t>Stolpec4153</t>
  </si>
  <si>
    <t>Stolpec4154</t>
  </si>
  <si>
    <t>Stolpec4155</t>
  </si>
  <si>
    <t>Stolpec4156</t>
  </si>
  <si>
    <t>Stolpec4157</t>
  </si>
  <si>
    <t>Stolpec4158</t>
  </si>
  <si>
    <t>Stolpec4159</t>
  </si>
  <si>
    <t>Stolpec4160</t>
  </si>
  <si>
    <t>Stolpec4161</t>
  </si>
  <si>
    <t>Stolpec4162</t>
  </si>
  <si>
    <t>Stolpec4163</t>
  </si>
  <si>
    <t>Stolpec4164</t>
  </si>
  <si>
    <t>Stolpec4165</t>
  </si>
  <si>
    <t>Stolpec4166</t>
  </si>
  <si>
    <t>Stolpec4167</t>
  </si>
  <si>
    <t>Stolpec4168</t>
  </si>
  <si>
    <t>Stolpec4169</t>
  </si>
  <si>
    <t>Stolpec4170</t>
  </si>
  <si>
    <t>Stolpec4171</t>
  </si>
  <si>
    <t>Stolpec4172</t>
  </si>
  <si>
    <t>Stolpec4173</t>
  </si>
  <si>
    <t>Stolpec4174</t>
  </si>
  <si>
    <t>Stolpec4175</t>
  </si>
  <si>
    <t>Stolpec4176</t>
  </si>
  <si>
    <t>Stolpec4177</t>
  </si>
  <si>
    <t>Stolpec4178</t>
  </si>
  <si>
    <t>Stolpec4179</t>
  </si>
  <si>
    <t>Stolpec4180</t>
  </si>
  <si>
    <t>Stolpec4181</t>
  </si>
  <si>
    <t>Stolpec4182</t>
  </si>
  <si>
    <t>Stolpec4183</t>
  </si>
  <si>
    <t>Stolpec4184</t>
  </si>
  <si>
    <t>Stolpec4185</t>
  </si>
  <si>
    <t>Stolpec4186</t>
  </si>
  <si>
    <t>Stolpec4187</t>
  </si>
  <si>
    <t>Stolpec4188</t>
  </si>
  <si>
    <t>Stolpec4189</t>
  </si>
  <si>
    <t>Stolpec4190</t>
  </si>
  <si>
    <t>Stolpec4191</t>
  </si>
  <si>
    <t>Stolpec4192</t>
  </si>
  <si>
    <t>Stolpec4193</t>
  </si>
  <si>
    <t>Stolpec4194</t>
  </si>
  <si>
    <t>Stolpec4195</t>
  </si>
  <si>
    <t>Stolpec4196</t>
  </si>
  <si>
    <t>Stolpec4197</t>
  </si>
  <si>
    <t>Stolpec4198</t>
  </si>
  <si>
    <t>Stolpec4199</t>
  </si>
  <si>
    <t>Stolpec4200</t>
  </si>
  <si>
    <t>Stolpec4201</t>
  </si>
  <si>
    <t>Stolpec4202</t>
  </si>
  <si>
    <t>Stolpec4203</t>
  </si>
  <si>
    <t>Stolpec4204</t>
  </si>
  <si>
    <t>Stolpec4205</t>
  </si>
  <si>
    <t>Stolpec4206</t>
  </si>
  <si>
    <t>Stolpec4207</t>
  </si>
  <si>
    <t>Stolpec4208</t>
  </si>
  <si>
    <t>Stolpec4209</t>
  </si>
  <si>
    <t>Stolpec4210</t>
  </si>
  <si>
    <t>Stolpec4211</t>
  </si>
  <si>
    <t>Stolpec4212</t>
  </si>
  <si>
    <t>Stolpec4213</t>
  </si>
  <si>
    <t>Stolpec4214</t>
  </si>
  <si>
    <t>Stolpec4215</t>
  </si>
  <si>
    <t>Stolpec4216</t>
  </si>
  <si>
    <t>Stolpec4217</t>
  </si>
  <si>
    <t>Stolpec4218</t>
  </si>
  <si>
    <t>Stolpec4219</t>
  </si>
  <si>
    <t>Stolpec4220</t>
  </si>
  <si>
    <t>Stolpec4221</t>
  </si>
  <si>
    <t>Stolpec4222</t>
  </si>
  <si>
    <t>Stolpec4223</t>
  </si>
  <si>
    <t>Stolpec4224</t>
  </si>
  <si>
    <t>Stolpec4225</t>
  </si>
  <si>
    <t>Stolpec4226</t>
  </si>
  <si>
    <t>Stolpec4227</t>
  </si>
  <si>
    <t>Stolpec4228</t>
  </si>
  <si>
    <t>Stolpec4229</t>
  </si>
  <si>
    <t>Stolpec4230</t>
  </si>
  <si>
    <t>Stolpec4231</t>
  </si>
  <si>
    <t>Stolpec4232</t>
  </si>
  <si>
    <t>Stolpec4233</t>
  </si>
  <si>
    <t>Stolpec4234</t>
  </si>
  <si>
    <t>Stolpec4235</t>
  </si>
  <si>
    <t>Stolpec4236</t>
  </si>
  <si>
    <t>Stolpec4237</t>
  </si>
  <si>
    <t>Stolpec4238</t>
  </si>
  <si>
    <t>Stolpec4239</t>
  </si>
  <si>
    <t>Stolpec4240</t>
  </si>
  <si>
    <t>Stolpec4241</t>
  </si>
  <si>
    <t>Stolpec4242</t>
  </si>
  <si>
    <t>Stolpec4243</t>
  </si>
  <si>
    <t>Stolpec4244</t>
  </si>
  <si>
    <t>Stolpec4245</t>
  </si>
  <si>
    <t>Stolpec4246</t>
  </si>
  <si>
    <t>Stolpec4247</t>
  </si>
  <si>
    <t>Stolpec4248</t>
  </si>
  <si>
    <t>Stolpec4249</t>
  </si>
  <si>
    <t>Stolpec4250</t>
  </si>
  <si>
    <t>Stolpec4251</t>
  </si>
  <si>
    <t>Stolpec4252</t>
  </si>
  <si>
    <t>Stolpec4253</t>
  </si>
  <si>
    <t>Stolpec4254</t>
  </si>
  <si>
    <t>Stolpec4255</t>
  </si>
  <si>
    <t>Stolpec4256</t>
  </si>
  <si>
    <t>Stolpec4257</t>
  </si>
  <si>
    <t>Stolpec4258</t>
  </si>
  <si>
    <t>Stolpec4259</t>
  </si>
  <si>
    <t>Stolpec4260</t>
  </si>
  <si>
    <t>Stolpec4261</t>
  </si>
  <si>
    <t>Stolpec4262</t>
  </si>
  <si>
    <t>Stolpec4263</t>
  </si>
  <si>
    <t>Stolpec4264</t>
  </si>
  <si>
    <t>Stolpec4265</t>
  </si>
  <si>
    <t>Stolpec4266</t>
  </si>
  <si>
    <t>Stolpec4267</t>
  </si>
  <si>
    <t>Stolpec4268</t>
  </si>
  <si>
    <t>Stolpec4269</t>
  </si>
  <si>
    <t>Stolpec4270</t>
  </si>
  <si>
    <t>Stolpec4271</t>
  </si>
  <si>
    <t>Stolpec4272</t>
  </si>
  <si>
    <t>Stolpec4273</t>
  </si>
  <si>
    <t>Stolpec4274</t>
  </si>
  <si>
    <t>Stolpec4275</t>
  </si>
  <si>
    <t>Stolpec4276</t>
  </si>
  <si>
    <t>Stolpec4277</t>
  </si>
  <si>
    <t>Stolpec4278</t>
  </si>
  <si>
    <t>Stolpec4279</t>
  </si>
  <si>
    <t>Stolpec4280</t>
  </si>
  <si>
    <t>Stolpec4281</t>
  </si>
  <si>
    <t>Stolpec4282</t>
  </si>
  <si>
    <t>Stolpec4283</t>
  </si>
  <si>
    <t>Stolpec4284</t>
  </si>
  <si>
    <t>Stolpec4285</t>
  </si>
  <si>
    <t>Stolpec4286</t>
  </si>
  <si>
    <t>Stolpec4287</t>
  </si>
  <si>
    <t>Stolpec4288</t>
  </si>
  <si>
    <t>Stolpec4289</t>
  </si>
  <si>
    <t>Stolpec4290</t>
  </si>
  <si>
    <t>Stolpec4291</t>
  </si>
  <si>
    <t>Stolpec4292</t>
  </si>
  <si>
    <t>Stolpec4293</t>
  </si>
  <si>
    <t>Stolpec4294</t>
  </si>
  <si>
    <t>Stolpec4295</t>
  </si>
  <si>
    <t>Stolpec4296</t>
  </si>
  <si>
    <t>Stolpec4297</t>
  </si>
  <si>
    <t>Stolpec4298</t>
  </si>
  <si>
    <t>Stolpec4299</t>
  </si>
  <si>
    <t>Stolpec4300</t>
  </si>
  <si>
    <t>Stolpec4301</t>
  </si>
  <si>
    <t>Stolpec4302</t>
  </si>
  <si>
    <t>Stolpec4303</t>
  </si>
  <si>
    <t>Stolpec4304</t>
  </si>
  <si>
    <t>Stolpec4305</t>
  </si>
  <si>
    <t>Stolpec4306</t>
  </si>
  <si>
    <t>Stolpec4307</t>
  </si>
  <si>
    <t>Stolpec4308</t>
  </si>
  <si>
    <t>Stolpec4309</t>
  </si>
  <si>
    <t>Stolpec4310</t>
  </si>
  <si>
    <t>Stolpec4311</t>
  </si>
  <si>
    <t>Stolpec4312</t>
  </si>
  <si>
    <t>Stolpec4313</t>
  </si>
  <si>
    <t>Stolpec4314</t>
  </si>
  <si>
    <t>Stolpec4315</t>
  </si>
  <si>
    <t>Stolpec4316</t>
  </si>
  <si>
    <t>Stolpec4317</t>
  </si>
  <si>
    <t>Stolpec4318</t>
  </si>
  <si>
    <t>Stolpec4319</t>
  </si>
  <si>
    <t>Stolpec4320</t>
  </si>
  <si>
    <t>Stolpec4321</t>
  </si>
  <si>
    <t>Stolpec4322</t>
  </si>
  <si>
    <t>Stolpec4323</t>
  </si>
  <si>
    <t>Stolpec4324</t>
  </si>
  <si>
    <t>Stolpec4325</t>
  </si>
  <si>
    <t>Stolpec4326</t>
  </si>
  <si>
    <t>Stolpec4327</t>
  </si>
  <si>
    <t>Stolpec4328</t>
  </si>
  <si>
    <t>Stolpec4329</t>
  </si>
  <si>
    <t>Stolpec4330</t>
  </si>
  <si>
    <t>Stolpec4331</t>
  </si>
  <si>
    <t>Stolpec4332</t>
  </si>
  <si>
    <t>Stolpec4333</t>
  </si>
  <si>
    <t>Stolpec4334</t>
  </si>
  <si>
    <t>Stolpec4335</t>
  </si>
  <si>
    <t>Stolpec4336</t>
  </si>
  <si>
    <t>Stolpec4337</t>
  </si>
  <si>
    <t>Stolpec4338</t>
  </si>
  <si>
    <t>Stolpec4339</t>
  </si>
  <si>
    <t>Stolpec4340</t>
  </si>
  <si>
    <t>Stolpec4341</t>
  </si>
  <si>
    <t>Stolpec4342</t>
  </si>
  <si>
    <t>Stolpec4343</t>
  </si>
  <si>
    <t>Stolpec4344</t>
  </si>
  <si>
    <t>Stolpec4345</t>
  </si>
  <si>
    <t>Stolpec4346</t>
  </si>
  <si>
    <t>Stolpec4347</t>
  </si>
  <si>
    <t>Stolpec4348</t>
  </si>
  <si>
    <t>Stolpec4349</t>
  </si>
  <si>
    <t>Stolpec4350</t>
  </si>
  <si>
    <t>Stolpec4351</t>
  </si>
  <si>
    <t>Stolpec4352</t>
  </si>
  <si>
    <t>Stolpec4353</t>
  </si>
  <si>
    <t>Stolpec4354</t>
  </si>
  <si>
    <t>Stolpec4355</t>
  </si>
  <si>
    <t>Stolpec4356</t>
  </si>
  <si>
    <t>Stolpec4357</t>
  </si>
  <si>
    <t>Stolpec4358</t>
  </si>
  <si>
    <t>Stolpec4359</t>
  </si>
  <si>
    <t>Stolpec4360</t>
  </si>
  <si>
    <t>Stolpec4361</t>
  </si>
  <si>
    <t>Stolpec4362</t>
  </si>
  <si>
    <t>Stolpec4363</t>
  </si>
  <si>
    <t>Stolpec4364</t>
  </si>
  <si>
    <t>Stolpec4365</t>
  </si>
  <si>
    <t>Stolpec4366</t>
  </si>
  <si>
    <t>Stolpec4367</t>
  </si>
  <si>
    <t>Stolpec4368</t>
  </si>
  <si>
    <t>Stolpec4369</t>
  </si>
  <si>
    <t>Stolpec4370</t>
  </si>
  <si>
    <t>Stolpec4371</t>
  </si>
  <si>
    <t>Stolpec4372</t>
  </si>
  <si>
    <t>Stolpec4373</t>
  </si>
  <si>
    <t>Stolpec4374</t>
  </si>
  <si>
    <t>Stolpec4375</t>
  </si>
  <si>
    <t>Stolpec4376</t>
  </si>
  <si>
    <t>Stolpec4377</t>
  </si>
  <si>
    <t>Stolpec4378</t>
  </si>
  <si>
    <t>Stolpec4379</t>
  </si>
  <si>
    <t>Stolpec4380</t>
  </si>
  <si>
    <t>Stolpec4381</t>
  </si>
  <si>
    <t>Stolpec4382</t>
  </si>
  <si>
    <t>Stolpec4383</t>
  </si>
  <si>
    <t>Stolpec4384</t>
  </si>
  <si>
    <t>Stolpec4385</t>
  </si>
  <si>
    <t>Stolpec4386</t>
  </si>
  <si>
    <t>Stolpec4387</t>
  </si>
  <si>
    <t>Stolpec4388</t>
  </si>
  <si>
    <t>Stolpec4389</t>
  </si>
  <si>
    <t>Stolpec4390</t>
  </si>
  <si>
    <t>Stolpec4391</t>
  </si>
  <si>
    <t>Stolpec4392</t>
  </si>
  <si>
    <t>Stolpec4393</t>
  </si>
  <si>
    <t>Stolpec4394</t>
  </si>
  <si>
    <t>Stolpec4395</t>
  </si>
  <si>
    <t>Stolpec4396</t>
  </si>
  <si>
    <t>Stolpec4397</t>
  </si>
  <si>
    <t>Stolpec4398</t>
  </si>
  <si>
    <t>Stolpec4399</t>
  </si>
  <si>
    <t>Stolpec4400</t>
  </si>
  <si>
    <t>Stolpec4401</t>
  </si>
  <si>
    <t>Stolpec4402</t>
  </si>
  <si>
    <t>Stolpec4403</t>
  </si>
  <si>
    <t>Stolpec4404</t>
  </si>
  <si>
    <t>Stolpec4405</t>
  </si>
  <si>
    <t>Stolpec4406</t>
  </si>
  <si>
    <t>Stolpec4407</t>
  </si>
  <si>
    <t>Stolpec4408</t>
  </si>
  <si>
    <t>Stolpec4409</t>
  </si>
  <si>
    <t>Stolpec4410</t>
  </si>
  <si>
    <t>Stolpec4411</t>
  </si>
  <si>
    <t>Stolpec4412</t>
  </si>
  <si>
    <t>Stolpec4413</t>
  </si>
  <si>
    <t>Stolpec4414</t>
  </si>
  <si>
    <t>Stolpec4415</t>
  </si>
  <si>
    <t>Stolpec4416</t>
  </si>
  <si>
    <t>Stolpec4417</t>
  </si>
  <si>
    <t>Stolpec4418</t>
  </si>
  <si>
    <t>Stolpec4419</t>
  </si>
  <si>
    <t>Stolpec4420</t>
  </si>
  <si>
    <t>Stolpec4421</t>
  </si>
  <si>
    <t>Stolpec4422</t>
  </si>
  <si>
    <t>Stolpec4423</t>
  </si>
  <si>
    <t>Stolpec4424</t>
  </si>
  <si>
    <t>Stolpec4425</t>
  </si>
  <si>
    <t>Stolpec4426</t>
  </si>
  <si>
    <t>Stolpec4427</t>
  </si>
  <si>
    <t>Stolpec4428</t>
  </si>
  <si>
    <t>Stolpec4429</t>
  </si>
  <si>
    <t>Stolpec4430</t>
  </si>
  <si>
    <t>Stolpec4431</t>
  </si>
  <si>
    <t>Stolpec4432</t>
  </si>
  <si>
    <t>Stolpec4433</t>
  </si>
  <si>
    <t>Stolpec4434</t>
  </si>
  <si>
    <t>Stolpec4435</t>
  </si>
  <si>
    <t>Stolpec4436</t>
  </si>
  <si>
    <t>Stolpec4437</t>
  </si>
  <si>
    <t>Stolpec4438</t>
  </si>
  <si>
    <t>Stolpec4439</t>
  </si>
  <si>
    <t>Stolpec4440</t>
  </si>
  <si>
    <t>Stolpec4441</t>
  </si>
  <si>
    <t>Stolpec4442</t>
  </si>
  <si>
    <t>Stolpec4443</t>
  </si>
  <si>
    <t>Stolpec4444</t>
  </si>
  <si>
    <t>Stolpec4445</t>
  </si>
  <si>
    <t>Stolpec4446</t>
  </si>
  <si>
    <t>Stolpec4447</t>
  </si>
  <si>
    <t>Stolpec4448</t>
  </si>
  <si>
    <t>Stolpec4449</t>
  </si>
  <si>
    <t>Stolpec4450</t>
  </si>
  <si>
    <t>Stolpec4451</t>
  </si>
  <si>
    <t>Stolpec4452</t>
  </si>
  <si>
    <t>Stolpec4453</t>
  </si>
  <si>
    <t>Stolpec4454</t>
  </si>
  <si>
    <t>Stolpec4455</t>
  </si>
  <si>
    <t>Stolpec4456</t>
  </si>
  <si>
    <t>Stolpec4457</t>
  </si>
  <si>
    <t>Stolpec4458</t>
  </si>
  <si>
    <t>Stolpec4459</t>
  </si>
  <si>
    <t>Stolpec4460</t>
  </si>
  <si>
    <t>Stolpec4461</t>
  </si>
  <si>
    <t>Stolpec4462</t>
  </si>
  <si>
    <t>Stolpec4463</t>
  </si>
  <si>
    <t>Stolpec4464</t>
  </si>
  <si>
    <t>Stolpec4465</t>
  </si>
  <si>
    <t>Stolpec4466</t>
  </si>
  <si>
    <t>Stolpec4467</t>
  </si>
  <si>
    <t>Stolpec4468</t>
  </si>
  <si>
    <t>Stolpec4469</t>
  </si>
  <si>
    <t>Stolpec4470</t>
  </si>
  <si>
    <t>Stolpec4471</t>
  </si>
  <si>
    <t>Stolpec4472</t>
  </si>
  <si>
    <t>Stolpec4473</t>
  </si>
  <si>
    <t>Stolpec4474</t>
  </si>
  <si>
    <t>Stolpec4475</t>
  </si>
  <si>
    <t>Stolpec4476</t>
  </si>
  <si>
    <t>Stolpec4477</t>
  </si>
  <si>
    <t>Stolpec4478</t>
  </si>
  <si>
    <t>Stolpec4479</t>
  </si>
  <si>
    <t>Stolpec4480</t>
  </si>
  <si>
    <t>Stolpec4481</t>
  </si>
  <si>
    <t>Stolpec4482</t>
  </si>
  <si>
    <t>Stolpec4483</t>
  </si>
  <si>
    <t>Stolpec4484</t>
  </si>
  <si>
    <t>Stolpec4485</t>
  </si>
  <si>
    <t>Stolpec4486</t>
  </si>
  <si>
    <t>Stolpec4487</t>
  </si>
  <si>
    <t>Stolpec4488</t>
  </si>
  <si>
    <t>Stolpec4489</t>
  </si>
  <si>
    <t>Stolpec4490</t>
  </si>
  <si>
    <t>Stolpec4491</t>
  </si>
  <si>
    <t>Stolpec4492</t>
  </si>
  <si>
    <t>Stolpec4493</t>
  </si>
  <si>
    <t>Stolpec4494</t>
  </si>
  <si>
    <t>Stolpec4495</t>
  </si>
  <si>
    <t>Stolpec4496</t>
  </si>
  <si>
    <t>Stolpec4497</t>
  </si>
  <si>
    <t>Stolpec4498</t>
  </si>
  <si>
    <t>Stolpec4499</t>
  </si>
  <si>
    <t>Stolpec4500</t>
  </si>
  <si>
    <t>Stolpec4501</t>
  </si>
  <si>
    <t>Stolpec4502</t>
  </si>
  <si>
    <t>Stolpec4503</t>
  </si>
  <si>
    <t>Stolpec4504</t>
  </si>
  <si>
    <t>Stolpec4505</t>
  </si>
  <si>
    <t>Stolpec4506</t>
  </si>
  <si>
    <t>Stolpec4507</t>
  </si>
  <si>
    <t>Stolpec4508</t>
  </si>
  <si>
    <t>Stolpec4509</t>
  </si>
  <si>
    <t>Stolpec4510</t>
  </si>
  <si>
    <t>Stolpec4511</t>
  </si>
  <si>
    <t>Stolpec4512</t>
  </si>
  <si>
    <t>Stolpec4513</t>
  </si>
  <si>
    <t>Stolpec4514</t>
  </si>
  <si>
    <t>Stolpec4515</t>
  </si>
  <si>
    <t>Stolpec4516</t>
  </si>
  <si>
    <t>Stolpec4517</t>
  </si>
  <si>
    <t>Stolpec4518</t>
  </si>
  <si>
    <t>Stolpec4519</t>
  </si>
  <si>
    <t>Stolpec4520</t>
  </si>
  <si>
    <t>Stolpec4521</t>
  </si>
  <si>
    <t>Stolpec4522</t>
  </si>
  <si>
    <t>Stolpec4523</t>
  </si>
  <si>
    <t>Stolpec4524</t>
  </si>
  <si>
    <t>Stolpec4525</t>
  </si>
  <si>
    <t>Stolpec4526</t>
  </si>
  <si>
    <t>Stolpec4527</t>
  </si>
  <si>
    <t>Stolpec4528</t>
  </si>
  <si>
    <t>Stolpec4529</t>
  </si>
  <si>
    <t>Stolpec4530</t>
  </si>
  <si>
    <t>Stolpec4531</t>
  </si>
  <si>
    <t>Stolpec4532</t>
  </si>
  <si>
    <t>Stolpec4533</t>
  </si>
  <si>
    <t>Stolpec4534</t>
  </si>
  <si>
    <t>Stolpec4535</t>
  </si>
  <si>
    <t>Stolpec4536</t>
  </si>
  <si>
    <t>Stolpec4537</t>
  </si>
  <si>
    <t>Stolpec4538</t>
  </si>
  <si>
    <t>Stolpec4539</t>
  </si>
  <si>
    <t>Stolpec4540</t>
  </si>
  <si>
    <t>Stolpec4541</t>
  </si>
  <si>
    <t>Stolpec4542</t>
  </si>
  <si>
    <t>Stolpec4543</t>
  </si>
  <si>
    <t>Stolpec4544</t>
  </si>
  <si>
    <t>Stolpec4545</t>
  </si>
  <si>
    <t>Stolpec4546</t>
  </si>
  <si>
    <t>Stolpec4547</t>
  </si>
  <si>
    <t>Stolpec4548</t>
  </si>
  <si>
    <t>Stolpec4549</t>
  </si>
  <si>
    <t>Stolpec4550</t>
  </si>
  <si>
    <t>Stolpec4551</t>
  </si>
  <si>
    <t>Stolpec4552</t>
  </si>
  <si>
    <t>Stolpec4553</t>
  </si>
  <si>
    <t>Stolpec4554</t>
  </si>
  <si>
    <t>Stolpec4555</t>
  </si>
  <si>
    <t>Stolpec4556</t>
  </si>
  <si>
    <t>Stolpec4557</t>
  </si>
  <si>
    <t>Stolpec4558</t>
  </si>
  <si>
    <t>Stolpec4559</t>
  </si>
  <si>
    <t>Stolpec4560</t>
  </si>
  <si>
    <t>Stolpec4561</t>
  </si>
  <si>
    <t>Stolpec4562</t>
  </si>
  <si>
    <t>Stolpec4563</t>
  </si>
  <si>
    <t>Stolpec4564</t>
  </si>
  <si>
    <t>Stolpec4565</t>
  </si>
  <si>
    <t>Stolpec4566</t>
  </si>
  <si>
    <t>Stolpec4567</t>
  </si>
  <si>
    <t>Stolpec4568</t>
  </si>
  <si>
    <t>Stolpec4569</t>
  </si>
  <si>
    <t>Stolpec4570</t>
  </si>
  <si>
    <t>Stolpec4571</t>
  </si>
  <si>
    <t>Stolpec4572</t>
  </si>
  <si>
    <t>Stolpec4573</t>
  </si>
  <si>
    <t>Stolpec4574</t>
  </si>
  <si>
    <t>Stolpec4575</t>
  </si>
  <si>
    <t>Stolpec4576</t>
  </si>
  <si>
    <t>Stolpec4577</t>
  </si>
  <si>
    <t>Stolpec4578</t>
  </si>
  <si>
    <t>Stolpec4579</t>
  </si>
  <si>
    <t>Stolpec4580</t>
  </si>
  <si>
    <t>Stolpec4581</t>
  </si>
  <si>
    <t>Stolpec4582</t>
  </si>
  <si>
    <t>Stolpec4583</t>
  </si>
  <si>
    <t>Stolpec4584</t>
  </si>
  <si>
    <t>Stolpec4585</t>
  </si>
  <si>
    <t>Stolpec4586</t>
  </si>
  <si>
    <t>Stolpec4587</t>
  </si>
  <si>
    <t>Stolpec4588</t>
  </si>
  <si>
    <t>Stolpec4589</t>
  </si>
  <si>
    <t>Stolpec4590</t>
  </si>
  <si>
    <t>Stolpec4591</t>
  </si>
  <si>
    <t>Stolpec4592</t>
  </si>
  <si>
    <t>Stolpec4593</t>
  </si>
  <si>
    <t>Stolpec4594</t>
  </si>
  <si>
    <t>Stolpec4595</t>
  </si>
  <si>
    <t>Stolpec4596</t>
  </si>
  <si>
    <t>Stolpec4597</t>
  </si>
  <si>
    <t>Stolpec4598</t>
  </si>
  <si>
    <t>Stolpec4599</t>
  </si>
  <si>
    <t>Stolpec4600</t>
  </si>
  <si>
    <t>Stolpec4601</t>
  </si>
  <si>
    <t>Stolpec4602</t>
  </si>
  <si>
    <t>Stolpec4603</t>
  </si>
  <si>
    <t>Stolpec4604</t>
  </si>
  <si>
    <t>Stolpec4605</t>
  </si>
  <si>
    <t>Stolpec4606</t>
  </si>
  <si>
    <t>Stolpec4607</t>
  </si>
  <si>
    <t>Stolpec4608</t>
  </si>
  <si>
    <t>Stolpec4609</t>
  </si>
  <si>
    <t>Stolpec4610</t>
  </si>
  <si>
    <t>Stolpec4611</t>
  </si>
  <si>
    <t>Stolpec4612</t>
  </si>
  <si>
    <t>Stolpec4613</t>
  </si>
  <si>
    <t>Stolpec4614</t>
  </si>
  <si>
    <t>Stolpec4615</t>
  </si>
  <si>
    <t>Stolpec4616</t>
  </si>
  <si>
    <t>Stolpec4617</t>
  </si>
  <si>
    <t>Stolpec4618</t>
  </si>
  <si>
    <t>Stolpec4619</t>
  </si>
  <si>
    <t>Stolpec4620</t>
  </si>
  <si>
    <t>Stolpec4621</t>
  </si>
  <si>
    <t>Stolpec4622</t>
  </si>
  <si>
    <t>Stolpec4623</t>
  </si>
  <si>
    <t>Stolpec4624</t>
  </si>
  <si>
    <t>Stolpec4625</t>
  </si>
  <si>
    <t>Stolpec4626</t>
  </si>
  <si>
    <t>Stolpec4627</t>
  </si>
  <si>
    <t>Stolpec4628</t>
  </si>
  <si>
    <t>Stolpec4629</t>
  </si>
  <si>
    <t>Stolpec4630</t>
  </si>
  <si>
    <t>Stolpec4631</t>
  </si>
  <si>
    <t>Stolpec4632</t>
  </si>
  <si>
    <t>Stolpec4633</t>
  </si>
  <si>
    <t>Stolpec4634</t>
  </si>
  <si>
    <t>Stolpec4635</t>
  </si>
  <si>
    <t>Stolpec4636</t>
  </si>
  <si>
    <t>Stolpec4637</t>
  </si>
  <si>
    <t>Stolpec4638</t>
  </si>
  <si>
    <t>Stolpec4639</t>
  </si>
  <si>
    <t>Stolpec4640</t>
  </si>
  <si>
    <t>Stolpec4641</t>
  </si>
  <si>
    <t>Stolpec4642</t>
  </si>
  <si>
    <t>Stolpec4643</t>
  </si>
  <si>
    <t>Stolpec4644</t>
  </si>
  <si>
    <t>Stolpec4645</t>
  </si>
  <si>
    <t>Stolpec4646</t>
  </si>
  <si>
    <t>Stolpec4647</t>
  </si>
  <si>
    <t>Stolpec4648</t>
  </si>
  <si>
    <t>Stolpec4649</t>
  </si>
  <si>
    <t>Stolpec4650</t>
  </si>
  <si>
    <t>Stolpec4651</t>
  </si>
  <si>
    <t>Stolpec4652</t>
  </si>
  <si>
    <t>Stolpec4653</t>
  </si>
  <si>
    <t>Stolpec4654</t>
  </si>
  <si>
    <t>Stolpec4655</t>
  </si>
  <si>
    <t>Stolpec4656</t>
  </si>
  <si>
    <t>Stolpec4657</t>
  </si>
  <si>
    <t>Stolpec4658</t>
  </si>
  <si>
    <t>Stolpec4659</t>
  </si>
  <si>
    <t>Stolpec4660</t>
  </si>
  <si>
    <t>Stolpec4661</t>
  </si>
  <si>
    <t>Stolpec4662</t>
  </si>
  <si>
    <t>Stolpec4663</t>
  </si>
  <si>
    <t>Stolpec4664</t>
  </si>
  <si>
    <t>Stolpec4665</t>
  </si>
  <si>
    <t>Stolpec4666</t>
  </si>
  <si>
    <t>Stolpec4667</t>
  </si>
  <si>
    <t>Stolpec4668</t>
  </si>
  <si>
    <t>Stolpec4669</t>
  </si>
  <si>
    <t>Stolpec4670</t>
  </si>
  <si>
    <t>Stolpec4671</t>
  </si>
  <si>
    <t>Stolpec4672</t>
  </si>
  <si>
    <t>Stolpec4673</t>
  </si>
  <si>
    <t>Stolpec4674</t>
  </si>
  <si>
    <t>Stolpec4675</t>
  </si>
  <si>
    <t>Stolpec4676</t>
  </si>
  <si>
    <t>Stolpec4677</t>
  </si>
  <si>
    <t>Stolpec4678</t>
  </si>
  <si>
    <t>Stolpec4679</t>
  </si>
  <si>
    <t>Stolpec4680</t>
  </si>
  <si>
    <t>Stolpec4681</t>
  </si>
  <si>
    <t>Stolpec4682</t>
  </si>
  <si>
    <t>Stolpec4683</t>
  </si>
  <si>
    <t>Stolpec4684</t>
  </si>
  <si>
    <t>Stolpec4685</t>
  </si>
  <si>
    <t>Stolpec4686</t>
  </si>
  <si>
    <t>Stolpec4687</t>
  </si>
  <si>
    <t>Stolpec4688</t>
  </si>
  <si>
    <t>Stolpec4689</t>
  </si>
  <si>
    <t>Stolpec4690</t>
  </si>
  <si>
    <t>Stolpec4691</t>
  </si>
  <si>
    <t>Stolpec4692</t>
  </si>
  <si>
    <t>Stolpec4693</t>
  </si>
  <si>
    <t>Stolpec4694</t>
  </si>
  <si>
    <t>Stolpec4695</t>
  </si>
  <si>
    <t>Stolpec4696</t>
  </si>
  <si>
    <t>Stolpec4697</t>
  </si>
  <si>
    <t>Stolpec4698</t>
  </si>
  <si>
    <t>Stolpec4699</t>
  </si>
  <si>
    <t>Stolpec4700</t>
  </si>
  <si>
    <t>Stolpec4701</t>
  </si>
  <si>
    <t>Stolpec4702</t>
  </si>
  <si>
    <t>Stolpec4703</t>
  </si>
  <si>
    <t>Stolpec4704</t>
  </si>
  <si>
    <t>Stolpec4705</t>
  </si>
  <si>
    <t>Stolpec4706</t>
  </si>
  <si>
    <t>Stolpec4707</t>
  </si>
  <si>
    <t>Stolpec4708</t>
  </si>
  <si>
    <t>Stolpec4709</t>
  </si>
  <si>
    <t>Stolpec4710</t>
  </si>
  <si>
    <t>Stolpec4711</t>
  </si>
  <si>
    <t>Stolpec4712</t>
  </si>
  <si>
    <t>Stolpec4713</t>
  </si>
  <si>
    <t>Stolpec4714</t>
  </si>
  <si>
    <t>Stolpec4715</t>
  </si>
  <si>
    <t>Stolpec4716</t>
  </si>
  <si>
    <t>Stolpec4717</t>
  </si>
  <si>
    <t>Stolpec4718</t>
  </si>
  <si>
    <t>Stolpec4719</t>
  </si>
  <si>
    <t>Stolpec4720</t>
  </si>
  <si>
    <t>Stolpec4721</t>
  </si>
  <si>
    <t>Stolpec4722</t>
  </si>
  <si>
    <t>Stolpec4723</t>
  </si>
  <si>
    <t>Stolpec4724</t>
  </si>
  <si>
    <t>Stolpec4725</t>
  </si>
  <si>
    <t>Stolpec4726</t>
  </si>
  <si>
    <t>Stolpec4727</t>
  </si>
  <si>
    <t>Stolpec4728</t>
  </si>
  <si>
    <t>Stolpec4729</t>
  </si>
  <si>
    <t>Stolpec4730</t>
  </si>
  <si>
    <t>Stolpec4731</t>
  </si>
  <si>
    <t>Stolpec4732</t>
  </si>
  <si>
    <t>Stolpec4733</t>
  </si>
  <si>
    <t>Stolpec4734</t>
  </si>
  <si>
    <t>Stolpec4735</t>
  </si>
  <si>
    <t>Stolpec4736</t>
  </si>
  <si>
    <t>Stolpec4737</t>
  </si>
  <si>
    <t>Stolpec4738</t>
  </si>
  <si>
    <t>Stolpec4739</t>
  </si>
  <si>
    <t>Stolpec4740</t>
  </si>
  <si>
    <t>Stolpec4741</t>
  </si>
  <si>
    <t>Stolpec4742</t>
  </si>
  <si>
    <t>Stolpec4743</t>
  </si>
  <si>
    <t>Stolpec4744</t>
  </si>
  <si>
    <t>Stolpec4745</t>
  </si>
  <si>
    <t>Stolpec4746</t>
  </si>
  <si>
    <t>Stolpec4747</t>
  </si>
  <si>
    <t>Stolpec4748</t>
  </si>
  <si>
    <t>Stolpec4749</t>
  </si>
  <si>
    <t>Stolpec4750</t>
  </si>
  <si>
    <t>Stolpec4751</t>
  </si>
  <si>
    <t>Stolpec4752</t>
  </si>
  <si>
    <t>Stolpec4753</t>
  </si>
  <si>
    <t>Stolpec4754</t>
  </si>
  <si>
    <t>Stolpec4755</t>
  </si>
  <si>
    <t>Stolpec4756</t>
  </si>
  <si>
    <t>Stolpec4757</t>
  </si>
  <si>
    <t>Stolpec4758</t>
  </si>
  <si>
    <t>Stolpec4759</t>
  </si>
  <si>
    <t>Stolpec4760</t>
  </si>
  <si>
    <t>Stolpec4761</t>
  </si>
  <si>
    <t>Stolpec4762</t>
  </si>
  <si>
    <t>Stolpec4763</t>
  </si>
  <si>
    <t>Stolpec4764</t>
  </si>
  <si>
    <t>Stolpec4765</t>
  </si>
  <si>
    <t>Stolpec4766</t>
  </si>
  <si>
    <t>Stolpec4767</t>
  </si>
  <si>
    <t>Stolpec4768</t>
  </si>
  <si>
    <t>Stolpec4769</t>
  </si>
  <si>
    <t>Stolpec4770</t>
  </si>
  <si>
    <t>Stolpec4771</t>
  </si>
  <si>
    <t>Stolpec4772</t>
  </si>
  <si>
    <t>Stolpec4773</t>
  </si>
  <si>
    <t>Stolpec4774</t>
  </si>
  <si>
    <t>Stolpec4775</t>
  </si>
  <si>
    <t>Stolpec4776</t>
  </si>
  <si>
    <t>Stolpec4777</t>
  </si>
  <si>
    <t>Stolpec4778</t>
  </si>
  <si>
    <t>Stolpec4779</t>
  </si>
  <si>
    <t>Stolpec4780</t>
  </si>
  <si>
    <t>Stolpec4781</t>
  </si>
  <si>
    <t>Stolpec4782</t>
  </si>
  <si>
    <t>Stolpec4783</t>
  </si>
  <si>
    <t>Stolpec4784</t>
  </si>
  <si>
    <t>Stolpec4785</t>
  </si>
  <si>
    <t>Stolpec4786</t>
  </si>
  <si>
    <t>Stolpec4787</t>
  </si>
  <si>
    <t>Stolpec4788</t>
  </si>
  <si>
    <t>Stolpec4789</t>
  </si>
  <si>
    <t>Stolpec4790</t>
  </si>
  <si>
    <t>Stolpec4791</t>
  </si>
  <si>
    <t>Stolpec4792</t>
  </si>
  <si>
    <t>Stolpec4793</t>
  </si>
  <si>
    <t>Stolpec4794</t>
  </si>
  <si>
    <t>Stolpec4795</t>
  </si>
  <si>
    <t>Stolpec4796</t>
  </si>
  <si>
    <t>Stolpec4797</t>
  </si>
  <si>
    <t>Stolpec4798</t>
  </si>
  <si>
    <t>Stolpec4799</t>
  </si>
  <si>
    <t>Stolpec4800</t>
  </si>
  <si>
    <t>Stolpec4801</t>
  </si>
  <si>
    <t>Stolpec4802</t>
  </si>
  <si>
    <t>Stolpec4803</t>
  </si>
  <si>
    <t>Stolpec4804</t>
  </si>
  <si>
    <t>Stolpec4805</t>
  </si>
  <si>
    <t>Stolpec4806</t>
  </si>
  <si>
    <t>Stolpec4807</t>
  </si>
  <si>
    <t>Stolpec4808</t>
  </si>
  <si>
    <t>Stolpec4809</t>
  </si>
  <si>
    <t>Stolpec4810</t>
  </si>
  <si>
    <t>Stolpec4811</t>
  </si>
  <si>
    <t>Stolpec4812</t>
  </si>
  <si>
    <t>Stolpec4813</t>
  </si>
  <si>
    <t>Stolpec4814</t>
  </si>
  <si>
    <t>Stolpec4815</t>
  </si>
  <si>
    <t>Stolpec4816</t>
  </si>
  <si>
    <t>Stolpec4817</t>
  </si>
  <si>
    <t>Stolpec4818</t>
  </si>
  <si>
    <t>Stolpec4819</t>
  </si>
  <si>
    <t>Stolpec4820</t>
  </si>
  <si>
    <t>Stolpec4821</t>
  </si>
  <si>
    <t>Stolpec4822</t>
  </si>
  <si>
    <t>Stolpec4823</t>
  </si>
  <si>
    <t>Stolpec4824</t>
  </si>
  <si>
    <t>Stolpec4825</t>
  </si>
  <si>
    <t>Stolpec4826</t>
  </si>
  <si>
    <t>Stolpec4827</t>
  </si>
  <si>
    <t>Stolpec4828</t>
  </si>
  <si>
    <t>Stolpec4829</t>
  </si>
  <si>
    <t>Stolpec4830</t>
  </si>
  <si>
    <t>Stolpec4831</t>
  </si>
  <si>
    <t>Stolpec4832</t>
  </si>
  <si>
    <t>Stolpec4833</t>
  </si>
  <si>
    <t>Stolpec4834</t>
  </si>
  <si>
    <t>Stolpec4835</t>
  </si>
  <si>
    <t>Stolpec4836</t>
  </si>
  <si>
    <t>Stolpec4837</t>
  </si>
  <si>
    <t>Stolpec4838</t>
  </si>
  <si>
    <t>Stolpec4839</t>
  </si>
  <si>
    <t>Stolpec4840</t>
  </si>
  <si>
    <t>Stolpec4841</t>
  </si>
  <si>
    <t>Stolpec4842</t>
  </si>
  <si>
    <t>Stolpec4843</t>
  </si>
  <si>
    <t>Stolpec4844</t>
  </si>
  <si>
    <t>Stolpec4845</t>
  </si>
  <si>
    <t>Stolpec4846</t>
  </si>
  <si>
    <t>Stolpec4847</t>
  </si>
  <si>
    <t>Stolpec4848</t>
  </si>
  <si>
    <t>Stolpec4849</t>
  </si>
  <si>
    <t>Stolpec4850</t>
  </si>
  <si>
    <t>Stolpec4851</t>
  </si>
  <si>
    <t>Stolpec4852</t>
  </si>
  <si>
    <t>Stolpec4853</t>
  </si>
  <si>
    <t>Stolpec4854</t>
  </si>
  <si>
    <t>Stolpec4855</t>
  </si>
  <si>
    <t>Stolpec4856</t>
  </si>
  <si>
    <t>Stolpec4857</t>
  </si>
  <si>
    <t>Stolpec4858</t>
  </si>
  <si>
    <t>Stolpec4859</t>
  </si>
  <si>
    <t>Stolpec4860</t>
  </si>
  <si>
    <t>Stolpec4861</t>
  </si>
  <si>
    <t>Stolpec4862</t>
  </si>
  <si>
    <t>Stolpec4863</t>
  </si>
  <si>
    <t>Stolpec4864</t>
  </si>
  <si>
    <t>Stolpec4865</t>
  </si>
  <si>
    <t>Stolpec4866</t>
  </si>
  <si>
    <t>Stolpec4867</t>
  </si>
  <si>
    <t>Stolpec4868</t>
  </si>
  <si>
    <t>Stolpec4869</t>
  </si>
  <si>
    <t>Stolpec4870</t>
  </si>
  <si>
    <t>Stolpec4871</t>
  </si>
  <si>
    <t>Stolpec4872</t>
  </si>
  <si>
    <t>Stolpec4873</t>
  </si>
  <si>
    <t>Stolpec4874</t>
  </si>
  <si>
    <t>Stolpec4875</t>
  </si>
  <si>
    <t>Stolpec4876</t>
  </si>
  <si>
    <t>Stolpec4877</t>
  </si>
  <si>
    <t>Stolpec4878</t>
  </si>
  <si>
    <t>Stolpec4879</t>
  </si>
  <si>
    <t>Stolpec4880</t>
  </si>
  <si>
    <t>Stolpec4881</t>
  </si>
  <si>
    <t>Stolpec4882</t>
  </si>
  <si>
    <t>Stolpec4883</t>
  </si>
  <si>
    <t>Stolpec4884</t>
  </si>
  <si>
    <t>Stolpec4885</t>
  </si>
  <si>
    <t>Stolpec4886</t>
  </si>
  <si>
    <t>Stolpec4887</t>
  </si>
  <si>
    <t>Stolpec4888</t>
  </si>
  <si>
    <t>Stolpec4889</t>
  </si>
  <si>
    <t>Stolpec4890</t>
  </si>
  <si>
    <t>Stolpec4891</t>
  </si>
  <si>
    <t>Stolpec4892</t>
  </si>
  <si>
    <t>Stolpec4893</t>
  </si>
  <si>
    <t>Stolpec4894</t>
  </si>
  <si>
    <t>Stolpec4895</t>
  </si>
  <si>
    <t>Stolpec4896</t>
  </si>
  <si>
    <t>Stolpec4897</t>
  </si>
  <si>
    <t>Stolpec4898</t>
  </si>
  <si>
    <t>Stolpec4899</t>
  </si>
  <si>
    <t>Stolpec4900</t>
  </si>
  <si>
    <t>Stolpec4901</t>
  </si>
  <si>
    <t>Stolpec4902</t>
  </si>
  <si>
    <t>Stolpec4903</t>
  </si>
  <si>
    <t>Stolpec4904</t>
  </si>
  <si>
    <t>Stolpec4905</t>
  </si>
  <si>
    <t>Stolpec4906</t>
  </si>
  <si>
    <t>Stolpec4907</t>
  </si>
  <si>
    <t>Stolpec4908</t>
  </si>
  <si>
    <t>Stolpec4909</t>
  </si>
  <si>
    <t>Stolpec4910</t>
  </si>
  <si>
    <t>Stolpec4911</t>
  </si>
  <si>
    <t>Stolpec4912</t>
  </si>
  <si>
    <t>Stolpec4913</t>
  </si>
  <si>
    <t>Stolpec4914</t>
  </si>
  <si>
    <t>Stolpec4915</t>
  </si>
  <si>
    <t>Stolpec4916</t>
  </si>
  <si>
    <t>Stolpec4917</t>
  </si>
  <si>
    <t>Stolpec4918</t>
  </si>
  <si>
    <t>Stolpec4919</t>
  </si>
  <si>
    <t>Stolpec4920</t>
  </si>
  <si>
    <t>Stolpec4921</t>
  </si>
  <si>
    <t>Stolpec4922</t>
  </si>
  <si>
    <t>Stolpec4923</t>
  </si>
  <si>
    <t>Stolpec4924</t>
  </si>
  <si>
    <t>Stolpec4925</t>
  </si>
  <si>
    <t>Stolpec4926</t>
  </si>
  <si>
    <t>Stolpec4927</t>
  </si>
  <si>
    <t>Stolpec4928</t>
  </si>
  <si>
    <t>Stolpec4929</t>
  </si>
  <si>
    <t>Stolpec4930</t>
  </si>
  <si>
    <t>Stolpec4931</t>
  </si>
  <si>
    <t>Stolpec4932</t>
  </si>
  <si>
    <t>Stolpec4933</t>
  </si>
  <si>
    <t>Stolpec4934</t>
  </si>
  <si>
    <t>Stolpec4935</t>
  </si>
  <si>
    <t>Stolpec4936</t>
  </si>
  <si>
    <t>Stolpec4937</t>
  </si>
  <si>
    <t>Stolpec4938</t>
  </si>
  <si>
    <t>Stolpec4939</t>
  </si>
  <si>
    <t>Stolpec4940</t>
  </si>
  <si>
    <t>Stolpec4941</t>
  </si>
  <si>
    <t>Stolpec4942</t>
  </si>
  <si>
    <t>Stolpec4943</t>
  </si>
  <si>
    <t>Stolpec4944</t>
  </si>
  <si>
    <t>Stolpec4945</t>
  </si>
  <si>
    <t>Stolpec4946</t>
  </si>
  <si>
    <t>Stolpec4947</t>
  </si>
  <si>
    <t>Stolpec4948</t>
  </si>
  <si>
    <t>Stolpec4949</t>
  </si>
  <si>
    <t>Stolpec4950</t>
  </si>
  <si>
    <t>Stolpec4951</t>
  </si>
  <si>
    <t>Stolpec4952</t>
  </si>
  <si>
    <t>Stolpec4953</t>
  </si>
  <si>
    <t>Stolpec4954</t>
  </si>
  <si>
    <t>Stolpec4955</t>
  </si>
  <si>
    <t>Stolpec4956</t>
  </si>
  <si>
    <t>Stolpec4957</t>
  </si>
  <si>
    <t>Stolpec4958</t>
  </si>
  <si>
    <t>Stolpec4959</t>
  </si>
  <si>
    <t>Stolpec4960</t>
  </si>
  <si>
    <t>Stolpec4961</t>
  </si>
  <si>
    <t>Stolpec4962</t>
  </si>
  <si>
    <t>Stolpec4963</t>
  </si>
  <si>
    <t>Stolpec4964</t>
  </si>
  <si>
    <t>Stolpec4965</t>
  </si>
  <si>
    <t>Stolpec4966</t>
  </si>
  <si>
    <t>Stolpec4967</t>
  </si>
  <si>
    <t>Stolpec4968</t>
  </si>
  <si>
    <t>Stolpec4969</t>
  </si>
  <si>
    <t>Stolpec4970</t>
  </si>
  <si>
    <t>Stolpec4971</t>
  </si>
  <si>
    <t>Stolpec4972</t>
  </si>
  <si>
    <t>Stolpec4973</t>
  </si>
  <si>
    <t>Stolpec4974</t>
  </si>
  <si>
    <t>Stolpec4975</t>
  </si>
  <si>
    <t>Stolpec4976</t>
  </si>
  <si>
    <t>Stolpec4977</t>
  </si>
  <si>
    <t>Stolpec4978</t>
  </si>
  <si>
    <t>Stolpec4979</t>
  </si>
  <si>
    <t>Stolpec4980</t>
  </si>
  <si>
    <t>Stolpec4981</t>
  </si>
  <si>
    <t>Stolpec4982</t>
  </si>
  <si>
    <t>Stolpec4983</t>
  </si>
  <si>
    <t>Stolpec4984</t>
  </si>
  <si>
    <t>Stolpec4985</t>
  </si>
  <si>
    <t>Stolpec4986</t>
  </si>
  <si>
    <t>Stolpec4987</t>
  </si>
  <si>
    <t>Stolpec4988</t>
  </si>
  <si>
    <t>Stolpec4989</t>
  </si>
  <si>
    <t>Stolpec4990</t>
  </si>
  <si>
    <t>Stolpec4991</t>
  </si>
  <si>
    <t>Stolpec4992</t>
  </si>
  <si>
    <t>Stolpec4993</t>
  </si>
  <si>
    <t>Stolpec4994</t>
  </si>
  <si>
    <t>Stolpec4995</t>
  </si>
  <si>
    <t>Stolpec4996</t>
  </si>
  <si>
    <t>Stolpec4997</t>
  </si>
  <si>
    <t>Stolpec4998</t>
  </si>
  <si>
    <t>Stolpec4999</t>
  </si>
  <si>
    <t>Stolpec5000</t>
  </si>
  <si>
    <t>Stolpec5001</t>
  </si>
  <si>
    <t>Stolpec5002</t>
  </si>
  <si>
    <t>Stolpec5003</t>
  </si>
  <si>
    <t>Stolpec5004</t>
  </si>
  <si>
    <t>Stolpec5005</t>
  </si>
  <si>
    <t>Stolpec5006</t>
  </si>
  <si>
    <t>Stolpec5007</t>
  </si>
  <si>
    <t>Stolpec5008</t>
  </si>
  <si>
    <t>Stolpec5009</t>
  </si>
  <si>
    <t>Stolpec5010</t>
  </si>
  <si>
    <t>Stolpec5011</t>
  </si>
  <si>
    <t>Stolpec5012</t>
  </si>
  <si>
    <t>Stolpec5013</t>
  </si>
  <si>
    <t>Stolpec5014</t>
  </si>
  <si>
    <t>Stolpec5015</t>
  </si>
  <si>
    <t>Stolpec5016</t>
  </si>
  <si>
    <t>Stolpec5017</t>
  </si>
  <si>
    <t>Stolpec5018</t>
  </si>
  <si>
    <t>Stolpec5019</t>
  </si>
  <si>
    <t>Stolpec5020</t>
  </si>
  <si>
    <t>Stolpec5021</t>
  </si>
  <si>
    <t>Stolpec5022</t>
  </si>
  <si>
    <t>Stolpec5023</t>
  </si>
  <si>
    <t>Stolpec5024</t>
  </si>
  <si>
    <t>Stolpec5025</t>
  </si>
  <si>
    <t>Stolpec5026</t>
  </si>
  <si>
    <t>Stolpec5027</t>
  </si>
  <si>
    <t>Stolpec5028</t>
  </si>
  <si>
    <t>Stolpec5029</t>
  </si>
  <si>
    <t>Stolpec5030</t>
  </si>
  <si>
    <t>Stolpec5031</t>
  </si>
  <si>
    <t>Stolpec5032</t>
  </si>
  <si>
    <t>Stolpec5033</t>
  </si>
  <si>
    <t>Stolpec5034</t>
  </si>
  <si>
    <t>Stolpec5035</t>
  </si>
  <si>
    <t>Stolpec5036</t>
  </si>
  <si>
    <t>Stolpec5037</t>
  </si>
  <si>
    <t>Stolpec5038</t>
  </si>
  <si>
    <t>Stolpec5039</t>
  </si>
  <si>
    <t>Stolpec5040</t>
  </si>
  <si>
    <t>Stolpec5041</t>
  </si>
  <si>
    <t>Stolpec5042</t>
  </si>
  <si>
    <t>Stolpec5043</t>
  </si>
  <si>
    <t>Stolpec5044</t>
  </si>
  <si>
    <t>Stolpec5045</t>
  </si>
  <si>
    <t>Stolpec5046</t>
  </si>
  <si>
    <t>Stolpec5047</t>
  </si>
  <si>
    <t>Stolpec5048</t>
  </si>
  <si>
    <t>Stolpec5049</t>
  </si>
  <si>
    <t>Stolpec5050</t>
  </si>
  <si>
    <t>Stolpec5051</t>
  </si>
  <si>
    <t>Stolpec5052</t>
  </si>
  <si>
    <t>Stolpec5053</t>
  </si>
  <si>
    <t>Stolpec5054</t>
  </si>
  <si>
    <t>Stolpec5055</t>
  </si>
  <si>
    <t>Stolpec5056</t>
  </si>
  <si>
    <t>Stolpec5057</t>
  </si>
  <si>
    <t>Stolpec5058</t>
  </si>
  <si>
    <t>Stolpec5059</t>
  </si>
  <si>
    <t>Stolpec5060</t>
  </si>
  <si>
    <t>Stolpec5061</t>
  </si>
  <si>
    <t>Stolpec5062</t>
  </si>
  <si>
    <t>Stolpec5063</t>
  </si>
  <si>
    <t>Stolpec5064</t>
  </si>
  <si>
    <t>Stolpec5065</t>
  </si>
  <si>
    <t>Stolpec5066</t>
  </si>
  <si>
    <t>Stolpec5067</t>
  </si>
  <si>
    <t>Stolpec5068</t>
  </si>
  <si>
    <t>Stolpec5069</t>
  </si>
  <si>
    <t>Stolpec5070</t>
  </si>
  <si>
    <t>Stolpec5071</t>
  </si>
  <si>
    <t>Stolpec5072</t>
  </si>
  <si>
    <t>Stolpec5073</t>
  </si>
  <si>
    <t>Stolpec5074</t>
  </si>
  <si>
    <t>Stolpec5075</t>
  </si>
  <si>
    <t>Stolpec5076</t>
  </si>
  <si>
    <t>Stolpec5077</t>
  </si>
  <si>
    <t>Stolpec5078</t>
  </si>
  <si>
    <t>Stolpec5079</t>
  </si>
  <si>
    <t>Stolpec5080</t>
  </si>
  <si>
    <t>Stolpec5081</t>
  </si>
  <si>
    <t>Stolpec5082</t>
  </si>
  <si>
    <t>Stolpec5083</t>
  </si>
  <si>
    <t>Stolpec5084</t>
  </si>
  <si>
    <t>Stolpec5085</t>
  </si>
  <si>
    <t>Stolpec5086</t>
  </si>
  <si>
    <t>Stolpec5087</t>
  </si>
  <si>
    <t>Stolpec5088</t>
  </si>
  <si>
    <t>Stolpec5089</t>
  </si>
  <si>
    <t>Stolpec5090</t>
  </si>
  <si>
    <t>Stolpec5091</t>
  </si>
  <si>
    <t>Stolpec5092</t>
  </si>
  <si>
    <t>Stolpec5093</t>
  </si>
  <si>
    <t>Stolpec5094</t>
  </si>
  <si>
    <t>Stolpec5095</t>
  </si>
  <si>
    <t>Stolpec5096</t>
  </si>
  <si>
    <t>Stolpec5097</t>
  </si>
  <si>
    <t>Stolpec5098</t>
  </si>
  <si>
    <t>Stolpec5099</t>
  </si>
  <si>
    <t>Stolpec5100</t>
  </si>
  <si>
    <t>Stolpec5101</t>
  </si>
  <si>
    <t>Stolpec5102</t>
  </si>
  <si>
    <t>Stolpec5103</t>
  </si>
  <si>
    <t>Stolpec5104</t>
  </si>
  <si>
    <t>Stolpec5105</t>
  </si>
  <si>
    <t>Stolpec5106</t>
  </si>
  <si>
    <t>Stolpec5107</t>
  </si>
  <si>
    <t>Stolpec5108</t>
  </si>
  <si>
    <t>Stolpec5109</t>
  </si>
  <si>
    <t>Stolpec5110</t>
  </si>
  <si>
    <t>Stolpec5111</t>
  </si>
  <si>
    <t>Stolpec5112</t>
  </si>
  <si>
    <t>Stolpec5113</t>
  </si>
  <si>
    <t>Stolpec5114</t>
  </si>
  <si>
    <t>Stolpec5115</t>
  </si>
  <si>
    <t>Stolpec5116</t>
  </si>
  <si>
    <t>Stolpec5117</t>
  </si>
  <si>
    <t>Stolpec5118</t>
  </si>
  <si>
    <t>Stolpec5119</t>
  </si>
  <si>
    <t>Stolpec5120</t>
  </si>
  <si>
    <t>Stolpec5121</t>
  </si>
  <si>
    <t>Stolpec5122</t>
  </si>
  <si>
    <t>Stolpec5123</t>
  </si>
  <si>
    <t>Stolpec5124</t>
  </si>
  <si>
    <t>Stolpec5125</t>
  </si>
  <si>
    <t>Stolpec5126</t>
  </si>
  <si>
    <t>Stolpec5127</t>
  </si>
  <si>
    <t>Stolpec5128</t>
  </si>
  <si>
    <t>Stolpec5129</t>
  </si>
  <si>
    <t>Stolpec5130</t>
  </si>
  <si>
    <t>Stolpec5131</t>
  </si>
  <si>
    <t>Stolpec5132</t>
  </si>
  <si>
    <t>Stolpec5133</t>
  </si>
  <si>
    <t>Stolpec5134</t>
  </si>
  <si>
    <t>Stolpec5135</t>
  </si>
  <si>
    <t>Stolpec5136</t>
  </si>
  <si>
    <t>Stolpec5137</t>
  </si>
  <si>
    <t>Stolpec5138</t>
  </si>
  <si>
    <t>Stolpec5139</t>
  </si>
  <si>
    <t>Stolpec5140</t>
  </si>
  <si>
    <t>Stolpec5141</t>
  </si>
  <si>
    <t>Stolpec5142</t>
  </si>
  <si>
    <t>Stolpec5143</t>
  </si>
  <si>
    <t>Stolpec5144</t>
  </si>
  <si>
    <t>Stolpec5145</t>
  </si>
  <si>
    <t>Stolpec5146</t>
  </si>
  <si>
    <t>Stolpec5147</t>
  </si>
  <si>
    <t>Stolpec5148</t>
  </si>
  <si>
    <t>Stolpec5149</t>
  </si>
  <si>
    <t>Stolpec5150</t>
  </si>
  <si>
    <t>Stolpec5151</t>
  </si>
  <si>
    <t>Stolpec5152</t>
  </si>
  <si>
    <t>Stolpec5153</t>
  </si>
  <si>
    <t>Stolpec5154</t>
  </si>
  <si>
    <t>Stolpec5155</t>
  </si>
  <si>
    <t>Stolpec5156</t>
  </si>
  <si>
    <t>Stolpec5157</t>
  </si>
  <si>
    <t>Stolpec5158</t>
  </si>
  <si>
    <t>Stolpec5159</t>
  </si>
  <si>
    <t>Stolpec5160</t>
  </si>
  <si>
    <t>Stolpec5161</t>
  </si>
  <si>
    <t>Stolpec5162</t>
  </si>
  <si>
    <t>Stolpec5163</t>
  </si>
  <si>
    <t>Stolpec5164</t>
  </si>
  <si>
    <t>Stolpec5165</t>
  </si>
  <si>
    <t>Stolpec5166</t>
  </si>
  <si>
    <t>Stolpec5167</t>
  </si>
  <si>
    <t>Stolpec5168</t>
  </si>
  <si>
    <t>Stolpec5169</t>
  </si>
  <si>
    <t>Stolpec5170</t>
  </si>
  <si>
    <t>Stolpec5171</t>
  </si>
  <si>
    <t>Stolpec5172</t>
  </si>
  <si>
    <t>Stolpec5173</t>
  </si>
  <si>
    <t>Stolpec5174</t>
  </si>
  <si>
    <t>Stolpec5175</t>
  </si>
  <si>
    <t>Stolpec5176</t>
  </si>
  <si>
    <t>Stolpec5177</t>
  </si>
  <si>
    <t>Stolpec5178</t>
  </si>
  <si>
    <t>Stolpec5179</t>
  </si>
  <si>
    <t>Stolpec5180</t>
  </si>
  <si>
    <t>Stolpec5181</t>
  </si>
  <si>
    <t>Stolpec5182</t>
  </si>
  <si>
    <t>Stolpec5183</t>
  </si>
  <si>
    <t>Stolpec5184</t>
  </si>
  <si>
    <t>Stolpec5185</t>
  </si>
  <si>
    <t>Stolpec5186</t>
  </si>
  <si>
    <t>Stolpec5187</t>
  </si>
  <si>
    <t>Stolpec5188</t>
  </si>
  <si>
    <t>Stolpec5189</t>
  </si>
  <si>
    <t>Stolpec5190</t>
  </si>
  <si>
    <t>Stolpec5191</t>
  </si>
  <si>
    <t>Stolpec5192</t>
  </si>
  <si>
    <t>Stolpec5193</t>
  </si>
  <si>
    <t>Stolpec5194</t>
  </si>
  <si>
    <t>Stolpec5195</t>
  </si>
  <si>
    <t>Stolpec5196</t>
  </si>
  <si>
    <t>Stolpec5197</t>
  </si>
  <si>
    <t>Stolpec5198</t>
  </si>
  <si>
    <t>Stolpec5199</t>
  </si>
  <si>
    <t>Stolpec5200</t>
  </si>
  <si>
    <t>Stolpec5201</t>
  </si>
  <si>
    <t>Stolpec5202</t>
  </si>
  <si>
    <t>Stolpec5203</t>
  </si>
  <si>
    <t>Stolpec5204</t>
  </si>
  <si>
    <t>Stolpec5205</t>
  </si>
  <si>
    <t>Stolpec5206</t>
  </si>
  <si>
    <t>Stolpec5207</t>
  </si>
  <si>
    <t>Stolpec5208</t>
  </si>
  <si>
    <t>Stolpec5209</t>
  </si>
  <si>
    <t>Stolpec5210</t>
  </si>
  <si>
    <t>Stolpec5211</t>
  </si>
  <si>
    <t>Stolpec5212</t>
  </si>
  <si>
    <t>Stolpec5213</t>
  </si>
  <si>
    <t>Stolpec5214</t>
  </si>
  <si>
    <t>Stolpec5215</t>
  </si>
  <si>
    <t>Stolpec5216</t>
  </si>
  <si>
    <t>Stolpec5217</t>
  </si>
  <si>
    <t>Stolpec5218</t>
  </si>
  <si>
    <t>Stolpec5219</t>
  </si>
  <si>
    <t>Stolpec5220</t>
  </si>
  <si>
    <t>Stolpec5221</t>
  </si>
  <si>
    <t>Stolpec5222</t>
  </si>
  <si>
    <t>Stolpec5223</t>
  </si>
  <si>
    <t>Stolpec5224</t>
  </si>
  <si>
    <t>Stolpec5225</t>
  </si>
  <si>
    <t>Stolpec5226</t>
  </si>
  <si>
    <t>Stolpec5227</t>
  </si>
  <si>
    <t>Stolpec5228</t>
  </si>
  <si>
    <t>Stolpec5229</t>
  </si>
  <si>
    <t>Stolpec5230</t>
  </si>
  <si>
    <t>Stolpec5231</t>
  </si>
  <si>
    <t>Stolpec5232</t>
  </si>
  <si>
    <t>Stolpec5233</t>
  </si>
  <si>
    <t>Stolpec5234</t>
  </si>
  <si>
    <t>Stolpec5235</t>
  </si>
  <si>
    <t>Stolpec5236</t>
  </si>
  <si>
    <t>Stolpec5237</t>
  </si>
  <si>
    <t>Stolpec5238</t>
  </si>
  <si>
    <t>Stolpec5239</t>
  </si>
  <si>
    <t>Stolpec5240</t>
  </si>
  <si>
    <t>Stolpec5241</t>
  </si>
  <si>
    <t>Stolpec5242</t>
  </si>
  <si>
    <t>Stolpec5243</t>
  </si>
  <si>
    <t>Stolpec5244</t>
  </si>
  <si>
    <t>Stolpec5245</t>
  </si>
  <si>
    <t>Stolpec5246</t>
  </si>
  <si>
    <t>Stolpec5247</t>
  </si>
  <si>
    <t>Stolpec5248</t>
  </si>
  <si>
    <t>Stolpec5249</t>
  </si>
  <si>
    <t>Stolpec5250</t>
  </si>
  <si>
    <t>Stolpec5251</t>
  </si>
  <si>
    <t>Stolpec5252</t>
  </si>
  <si>
    <t>Stolpec5253</t>
  </si>
  <si>
    <t>Stolpec5254</t>
  </si>
  <si>
    <t>Stolpec5255</t>
  </si>
  <si>
    <t>Stolpec5256</t>
  </si>
  <si>
    <t>Stolpec5257</t>
  </si>
  <si>
    <t>Stolpec5258</t>
  </si>
  <si>
    <t>Stolpec5259</t>
  </si>
  <si>
    <t>Stolpec5260</t>
  </si>
  <si>
    <t>Stolpec5261</t>
  </si>
  <si>
    <t>Stolpec5262</t>
  </si>
  <si>
    <t>Stolpec5263</t>
  </si>
  <si>
    <t>Stolpec5264</t>
  </si>
  <si>
    <t>Stolpec5265</t>
  </si>
  <si>
    <t>Stolpec5266</t>
  </si>
  <si>
    <t>Stolpec5267</t>
  </si>
  <si>
    <t>Stolpec5268</t>
  </si>
  <si>
    <t>Stolpec5269</t>
  </si>
  <si>
    <t>Stolpec5270</t>
  </si>
  <si>
    <t>Stolpec5271</t>
  </si>
  <si>
    <t>Stolpec5272</t>
  </si>
  <si>
    <t>Stolpec5273</t>
  </si>
  <si>
    <t>Stolpec5274</t>
  </si>
  <si>
    <t>Stolpec5275</t>
  </si>
  <si>
    <t>Stolpec5276</t>
  </si>
  <si>
    <t>Stolpec5277</t>
  </si>
  <si>
    <t>Stolpec5278</t>
  </si>
  <si>
    <t>Stolpec5279</t>
  </si>
  <si>
    <t>Stolpec5280</t>
  </si>
  <si>
    <t>Stolpec5281</t>
  </si>
  <si>
    <t>Stolpec5282</t>
  </si>
  <si>
    <t>Stolpec5283</t>
  </si>
  <si>
    <t>Stolpec5284</t>
  </si>
  <si>
    <t>Stolpec5285</t>
  </si>
  <si>
    <t>Stolpec5286</t>
  </si>
  <si>
    <t>Stolpec5287</t>
  </si>
  <si>
    <t>Stolpec5288</t>
  </si>
  <si>
    <t>Stolpec5289</t>
  </si>
  <si>
    <t>Stolpec5290</t>
  </si>
  <si>
    <t>Stolpec5291</t>
  </si>
  <si>
    <t>Stolpec5292</t>
  </si>
  <si>
    <t>Stolpec5293</t>
  </si>
  <si>
    <t>Stolpec5294</t>
  </si>
  <si>
    <t>Stolpec5295</t>
  </si>
  <si>
    <t>Stolpec5296</t>
  </si>
  <si>
    <t>Stolpec5297</t>
  </si>
  <si>
    <t>Stolpec5298</t>
  </si>
  <si>
    <t>Stolpec5299</t>
  </si>
  <si>
    <t>Stolpec5300</t>
  </si>
  <si>
    <t>Stolpec5301</t>
  </si>
  <si>
    <t>Stolpec5302</t>
  </si>
  <si>
    <t>Stolpec5303</t>
  </si>
  <si>
    <t>Stolpec5304</t>
  </si>
  <si>
    <t>Stolpec5305</t>
  </si>
  <si>
    <t>Stolpec5306</t>
  </si>
  <si>
    <t>Stolpec5307</t>
  </si>
  <si>
    <t>Stolpec5308</t>
  </si>
  <si>
    <t>Stolpec5309</t>
  </si>
  <si>
    <t>Stolpec5310</t>
  </si>
  <si>
    <t>Stolpec5311</t>
  </si>
  <si>
    <t>Stolpec5312</t>
  </si>
  <si>
    <t>Stolpec5313</t>
  </si>
  <si>
    <t>Stolpec5314</t>
  </si>
  <si>
    <t>Stolpec5315</t>
  </si>
  <si>
    <t>Stolpec5316</t>
  </si>
  <si>
    <t>Stolpec5317</t>
  </si>
  <si>
    <t>Stolpec5318</t>
  </si>
  <si>
    <t>Stolpec5319</t>
  </si>
  <si>
    <t>Stolpec5320</t>
  </si>
  <si>
    <t>Stolpec5321</t>
  </si>
  <si>
    <t>Stolpec5322</t>
  </si>
  <si>
    <t>Stolpec5323</t>
  </si>
  <si>
    <t>Stolpec5324</t>
  </si>
  <si>
    <t>Stolpec5325</t>
  </si>
  <si>
    <t>Stolpec5326</t>
  </si>
  <si>
    <t>Stolpec5327</t>
  </si>
  <si>
    <t>Stolpec5328</t>
  </si>
  <si>
    <t>Stolpec5329</t>
  </si>
  <si>
    <t>Stolpec5330</t>
  </si>
  <si>
    <t>Stolpec5331</t>
  </si>
  <si>
    <t>Stolpec5332</t>
  </si>
  <si>
    <t>Stolpec5333</t>
  </si>
  <si>
    <t>Stolpec5334</t>
  </si>
  <si>
    <t>Stolpec5335</t>
  </si>
  <si>
    <t>Stolpec5336</t>
  </si>
  <si>
    <t>Stolpec5337</t>
  </si>
  <si>
    <t>Stolpec5338</t>
  </si>
  <si>
    <t>Stolpec5339</t>
  </si>
  <si>
    <t>Stolpec5340</t>
  </si>
  <si>
    <t>Stolpec5341</t>
  </si>
  <si>
    <t>Stolpec5342</t>
  </si>
  <si>
    <t>Stolpec5343</t>
  </si>
  <si>
    <t>Stolpec5344</t>
  </si>
  <si>
    <t>Stolpec5345</t>
  </si>
  <si>
    <t>Stolpec5346</t>
  </si>
  <si>
    <t>Stolpec5347</t>
  </si>
  <si>
    <t>Stolpec5348</t>
  </si>
  <si>
    <t>Stolpec5349</t>
  </si>
  <si>
    <t>Stolpec5350</t>
  </si>
  <si>
    <t>Stolpec5351</t>
  </si>
  <si>
    <t>Stolpec5352</t>
  </si>
  <si>
    <t>Stolpec5353</t>
  </si>
  <si>
    <t>Stolpec5354</t>
  </si>
  <si>
    <t>Stolpec5355</t>
  </si>
  <si>
    <t>Stolpec5356</t>
  </si>
  <si>
    <t>Stolpec5357</t>
  </si>
  <si>
    <t>Stolpec5358</t>
  </si>
  <si>
    <t>Stolpec5359</t>
  </si>
  <si>
    <t>Stolpec5360</t>
  </si>
  <si>
    <t>Stolpec5361</t>
  </si>
  <si>
    <t>Stolpec5362</t>
  </si>
  <si>
    <t>Stolpec5363</t>
  </si>
  <si>
    <t>Stolpec5364</t>
  </si>
  <si>
    <t>Stolpec5365</t>
  </si>
  <si>
    <t>Stolpec5366</t>
  </si>
  <si>
    <t>Stolpec5367</t>
  </si>
  <si>
    <t>Stolpec5368</t>
  </si>
  <si>
    <t>Stolpec5369</t>
  </si>
  <si>
    <t>Stolpec5370</t>
  </si>
  <si>
    <t>Stolpec5371</t>
  </si>
  <si>
    <t>Stolpec5372</t>
  </si>
  <si>
    <t>Stolpec5373</t>
  </si>
  <si>
    <t>Stolpec5374</t>
  </si>
  <si>
    <t>Stolpec5375</t>
  </si>
  <si>
    <t>Stolpec5376</t>
  </si>
  <si>
    <t>Stolpec5377</t>
  </si>
  <si>
    <t>Stolpec5378</t>
  </si>
  <si>
    <t>Stolpec5379</t>
  </si>
  <si>
    <t>Stolpec5380</t>
  </si>
  <si>
    <t>Stolpec5381</t>
  </si>
  <si>
    <t>Stolpec5382</t>
  </si>
  <si>
    <t>Stolpec5383</t>
  </si>
  <si>
    <t>Stolpec5384</t>
  </si>
  <si>
    <t>Stolpec5385</t>
  </si>
  <si>
    <t>Stolpec5386</t>
  </si>
  <si>
    <t>Stolpec5387</t>
  </si>
  <si>
    <t>Stolpec5388</t>
  </si>
  <si>
    <t>Stolpec5389</t>
  </si>
  <si>
    <t>Stolpec5390</t>
  </si>
  <si>
    <t>Stolpec5391</t>
  </si>
  <si>
    <t>Stolpec5392</t>
  </si>
  <si>
    <t>Stolpec5393</t>
  </si>
  <si>
    <t>Stolpec5394</t>
  </si>
  <si>
    <t>Stolpec5395</t>
  </si>
  <si>
    <t>Stolpec5396</t>
  </si>
  <si>
    <t>Stolpec5397</t>
  </si>
  <si>
    <t>Stolpec5398</t>
  </si>
  <si>
    <t>Stolpec5399</t>
  </si>
  <si>
    <t>Stolpec5400</t>
  </si>
  <si>
    <t>Stolpec5401</t>
  </si>
  <si>
    <t>Stolpec5402</t>
  </si>
  <si>
    <t>Stolpec5403</t>
  </si>
  <si>
    <t>Stolpec5404</t>
  </si>
  <si>
    <t>Stolpec5405</t>
  </si>
  <si>
    <t>Stolpec5406</t>
  </si>
  <si>
    <t>Stolpec5407</t>
  </si>
  <si>
    <t>Stolpec5408</t>
  </si>
  <si>
    <t>Stolpec5409</t>
  </si>
  <si>
    <t>Stolpec5410</t>
  </si>
  <si>
    <t>Stolpec5411</t>
  </si>
  <si>
    <t>Stolpec5412</t>
  </si>
  <si>
    <t>Stolpec5413</t>
  </si>
  <si>
    <t>Stolpec5414</t>
  </si>
  <si>
    <t>Stolpec5415</t>
  </si>
  <si>
    <t>Stolpec5416</t>
  </si>
  <si>
    <t>Stolpec5417</t>
  </si>
  <si>
    <t>Stolpec5418</t>
  </si>
  <si>
    <t>Stolpec5419</t>
  </si>
  <si>
    <t>Stolpec5420</t>
  </si>
  <si>
    <t>Stolpec5421</t>
  </si>
  <si>
    <t>Stolpec5422</t>
  </si>
  <si>
    <t>Stolpec5423</t>
  </si>
  <si>
    <t>Stolpec5424</t>
  </si>
  <si>
    <t>Stolpec5425</t>
  </si>
  <si>
    <t>Stolpec5426</t>
  </si>
  <si>
    <t>Stolpec5427</t>
  </si>
  <si>
    <t>Stolpec5428</t>
  </si>
  <si>
    <t>Stolpec5429</t>
  </si>
  <si>
    <t>Stolpec5430</t>
  </si>
  <si>
    <t>Stolpec5431</t>
  </si>
  <si>
    <t>Stolpec5432</t>
  </si>
  <si>
    <t>Stolpec5433</t>
  </si>
  <si>
    <t>Stolpec5434</t>
  </si>
  <si>
    <t>Stolpec5435</t>
  </si>
  <si>
    <t>Stolpec5436</t>
  </si>
  <si>
    <t>Stolpec5437</t>
  </si>
  <si>
    <t>Stolpec5438</t>
  </si>
  <si>
    <t>Stolpec5439</t>
  </si>
  <si>
    <t>Stolpec5440</t>
  </si>
  <si>
    <t>Stolpec5441</t>
  </si>
  <si>
    <t>Stolpec5442</t>
  </si>
  <si>
    <t>Stolpec5443</t>
  </si>
  <si>
    <t>Stolpec5444</t>
  </si>
  <si>
    <t>Stolpec5445</t>
  </si>
  <si>
    <t>Stolpec5446</t>
  </si>
  <si>
    <t>Stolpec5447</t>
  </si>
  <si>
    <t>Stolpec5448</t>
  </si>
  <si>
    <t>Stolpec5449</t>
  </si>
  <si>
    <t>Stolpec5450</t>
  </si>
  <si>
    <t>Stolpec5451</t>
  </si>
  <si>
    <t>Stolpec5452</t>
  </si>
  <si>
    <t>Stolpec5453</t>
  </si>
  <si>
    <t>Stolpec5454</t>
  </si>
  <si>
    <t>Stolpec5455</t>
  </si>
  <si>
    <t>Stolpec5456</t>
  </si>
  <si>
    <t>Stolpec5457</t>
  </si>
  <si>
    <t>Stolpec5458</t>
  </si>
  <si>
    <t>Stolpec5459</t>
  </si>
  <si>
    <t>Stolpec5460</t>
  </si>
  <si>
    <t>Stolpec5461</t>
  </si>
  <si>
    <t>Stolpec5462</t>
  </si>
  <si>
    <t>Stolpec5463</t>
  </si>
  <si>
    <t>Stolpec5464</t>
  </si>
  <si>
    <t>Stolpec5465</t>
  </si>
  <si>
    <t>Stolpec5466</t>
  </si>
  <si>
    <t>Stolpec5467</t>
  </si>
  <si>
    <t>Stolpec5468</t>
  </si>
  <si>
    <t>Stolpec5469</t>
  </si>
  <si>
    <t>Stolpec5470</t>
  </si>
  <si>
    <t>Stolpec5471</t>
  </si>
  <si>
    <t>Stolpec5472</t>
  </si>
  <si>
    <t>Stolpec5473</t>
  </si>
  <si>
    <t>Stolpec5474</t>
  </si>
  <si>
    <t>Stolpec5475</t>
  </si>
  <si>
    <t>Stolpec5476</t>
  </si>
  <si>
    <t>Stolpec5477</t>
  </si>
  <si>
    <t>Stolpec5478</t>
  </si>
  <si>
    <t>Stolpec5479</t>
  </si>
  <si>
    <t>Stolpec5480</t>
  </si>
  <si>
    <t>Stolpec5481</t>
  </si>
  <si>
    <t>Stolpec5482</t>
  </si>
  <si>
    <t>Stolpec5483</t>
  </si>
  <si>
    <t>Stolpec5484</t>
  </si>
  <si>
    <t>Stolpec5485</t>
  </si>
  <si>
    <t>Stolpec5486</t>
  </si>
  <si>
    <t>Stolpec5487</t>
  </si>
  <si>
    <t>Stolpec5488</t>
  </si>
  <si>
    <t>Stolpec5489</t>
  </si>
  <si>
    <t>Stolpec5490</t>
  </si>
  <si>
    <t>Stolpec5491</t>
  </si>
  <si>
    <t>Stolpec5492</t>
  </si>
  <si>
    <t>Stolpec5493</t>
  </si>
  <si>
    <t>Stolpec5494</t>
  </si>
  <si>
    <t>Stolpec5495</t>
  </si>
  <si>
    <t>Stolpec5496</t>
  </si>
  <si>
    <t>Stolpec5497</t>
  </si>
  <si>
    <t>Stolpec5498</t>
  </si>
  <si>
    <t>Stolpec5499</t>
  </si>
  <si>
    <t>Stolpec5500</t>
  </si>
  <si>
    <t>Stolpec5501</t>
  </si>
  <si>
    <t>Stolpec5502</t>
  </si>
  <si>
    <t>Stolpec5503</t>
  </si>
  <si>
    <t>Stolpec5504</t>
  </si>
  <si>
    <t>Stolpec5505</t>
  </si>
  <si>
    <t>Stolpec5506</t>
  </si>
  <si>
    <t>Stolpec5507</t>
  </si>
  <si>
    <t>Stolpec5508</t>
  </si>
  <si>
    <t>Stolpec5509</t>
  </si>
  <si>
    <t>Stolpec5510</t>
  </si>
  <si>
    <t>Stolpec5511</t>
  </si>
  <si>
    <t>Stolpec5512</t>
  </si>
  <si>
    <t>Stolpec5513</t>
  </si>
  <si>
    <t>Stolpec5514</t>
  </si>
  <si>
    <t>Stolpec5515</t>
  </si>
  <si>
    <t>Stolpec5516</t>
  </si>
  <si>
    <t>Stolpec5517</t>
  </si>
  <si>
    <t>Stolpec5518</t>
  </si>
  <si>
    <t>Stolpec5519</t>
  </si>
  <si>
    <t>Stolpec5520</t>
  </si>
  <si>
    <t>Stolpec5521</t>
  </si>
  <si>
    <t>Stolpec5522</t>
  </si>
  <si>
    <t>Stolpec5523</t>
  </si>
  <si>
    <t>Stolpec5524</t>
  </si>
  <si>
    <t>Stolpec5525</t>
  </si>
  <si>
    <t>Stolpec5526</t>
  </si>
  <si>
    <t>Stolpec5527</t>
  </si>
  <si>
    <t>Stolpec5528</t>
  </si>
  <si>
    <t>Stolpec5529</t>
  </si>
  <si>
    <t>Stolpec5530</t>
  </si>
  <si>
    <t>Stolpec5531</t>
  </si>
  <si>
    <t>Stolpec5532</t>
  </si>
  <si>
    <t>Stolpec5533</t>
  </si>
  <si>
    <t>Stolpec5534</t>
  </si>
  <si>
    <t>Stolpec5535</t>
  </si>
  <si>
    <t>Stolpec5536</t>
  </si>
  <si>
    <t>Stolpec5537</t>
  </si>
  <si>
    <t>Stolpec5538</t>
  </si>
  <si>
    <t>Stolpec5539</t>
  </si>
  <si>
    <t>Stolpec5540</t>
  </si>
  <si>
    <t>Stolpec5541</t>
  </si>
  <si>
    <t>Stolpec5542</t>
  </si>
  <si>
    <t>Stolpec5543</t>
  </si>
  <si>
    <t>Stolpec5544</t>
  </si>
  <si>
    <t>Stolpec5545</t>
  </si>
  <si>
    <t>Stolpec5546</t>
  </si>
  <si>
    <t>Stolpec5547</t>
  </si>
  <si>
    <t>Stolpec5548</t>
  </si>
  <si>
    <t>Stolpec5549</t>
  </si>
  <si>
    <t>Stolpec5550</t>
  </si>
  <si>
    <t>Stolpec5551</t>
  </si>
  <si>
    <t>Stolpec5552</t>
  </si>
  <si>
    <t>Stolpec5553</t>
  </si>
  <si>
    <t>Stolpec5554</t>
  </si>
  <si>
    <t>Stolpec5555</t>
  </si>
  <si>
    <t>Stolpec5556</t>
  </si>
  <si>
    <t>Stolpec5557</t>
  </si>
  <si>
    <t>Stolpec5558</t>
  </si>
  <si>
    <t>Stolpec5559</t>
  </si>
  <si>
    <t>Stolpec5560</t>
  </si>
  <si>
    <t>Stolpec5561</t>
  </si>
  <si>
    <t>Stolpec5562</t>
  </si>
  <si>
    <t>Stolpec5563</t>
  </si>
  <si>
    <t>Stolpec5564</t>
  </si>
  <si>
    <t>Stolpec5565</t>
  </si>
  <si>
    <t>Stolpec5566</t>
  </si>
  <si>
    <t>Stolpec5567</t>
  </si>
  <si>
    <t>Stolpec5568</t>
  </si>
  <si>
    <t>Stolpec5569</t>
  </si>
  <si>
    <t>Stolpec5570</t>
  </si>
  <si>
    <t>Stolpec5571</t>
  </si>
  <si>
    <t>Stolpec5572</t>
  </si>
  <si>
    <t>Stolpec5573</t>
  </si>
  <si>
    <t>Stolpec5574</t>
  </si>
  <si>
    <t>Stolpec5575</t>
  </si>
  <si>
    <t>Stolpec5576</t>
  </si>
  <si>
    <t>Stolpec5577</t>
  </si>
  <si>
    <t>Stolpec5578</t>
  </si>
  <si>
    <t>Stolpec5579</t>
  </si>
  <si>
    <t>Stolpec5580</t>
  </si>
  <si>
    <t>Stolpec5581</t>
  </si>
  <si>
    <t>Stolpec5582</t>
  </si>
  <si>
    <t>Stolpec5583</t>
  </si>
  <si>
    <t>Stolpec5584</t>
  </si>
  <si>
    <t>Stolpec5585</t>
  </si>
  <si>
    <t>Stolpec5586</t>
  </si>
  <si>
    <t>Stolpec5587</t>
  </si>
  <si>
    <t>Stolpec5588</t>
  </si>
  <si>
    <t>Stolpec5589</t>
  </si>
  <si>
    <t>Stolpec5590</t>
  </si>
  <si>
    <t>Stolpec5591</t>
  </si>
  <si>
    <t>Stolpec5592</t>
  </si>
  <si>
    <t>Stolpec5593</t>
  </si>
  <si>
    <t>Stolpec5594</t>
  </si>
  <si>
    <t>Stolpec5595</t>
  </si>
  <si>
    <t>Stolpec5596</t>
  </si>
  <si>
    <t>Stolpec5597</t>
  </si>
  <si>
    <t>Stolpec5598</t>
  </si>
  <si>
    <t>Stolpec5599</t>
  </si>
  <si>
    <t>Stolpec5600</t>
  </si>
  <si>
    <t>Stolpec5601</t>
  </si>
  <si>
    <t>Stolpec5602</t>
  </si>
  <si>
    <t>Stolpec5603</t>
  </si>
  <si>
    <t>Stolpec5604</t>
  </si>
  <si>
    <t>Stolpec5605</t>
  </si>
  <si>
    <t>Stolpec5606</t>
  </si>
  <si>
    <t>Stolpec5607</t>
  </si>
  <si>
    <t>Stolpec5608</t>
  </si>
  <si>
    <t>Stolpec5609</t>
  </si>
  <si>
    <t>Stolpec5610</t>
  </si>
  <si>
    <t>Stolpec5611</t>
  </si>
  <si>
    <t>Stolpec5612</t>
  </si>
  <si>
    <t>Stolpec5613</t>
  </si>
  <si>
    <t>Stolpec5614</t>
  </si>
  <si>
    <t>Stolpec5615</t>
  </si>
  <si>
    <t>Stolpec5616</t>
  </si>
  <si>
    <t>Stolpec5617</t>
  </si>
  <si>
    <t>Stolpec5618</t>
  </si>
  <si>
    <t>Stolpec5619</t>
  </si>
  <si>
    <t>Stolpec5620</t>
  </si>
  <si>
    <t>Stolpec5621</t>
  </si>
  <si>
    <t>Stolpec5622</t>
  </si>
  <si>
    <t>Stolpec5623</t>
  </si>
  <si>
    <t>Stolpec5624</t>
  </si>
  <si>
    <t>Stolpec5625</t>
  </si>
  <si>
    <t>Stolpec5626</t>
  </si>
  <si>
    <t>Stolpec5627</t>
  </si>
  <si>
    <t>Stolpec5628</t>
  </si>
  <si>
    <t>Stolpec5629</t>
  </si>
  <si>
    <t>Stolpec5630</t>
  </si>
  <si>
    <t>Stolpec5631</t>
  </si>
  <si>
    <t>Stolpec5632</t>
  </si>
  <si>
    <t>Stolpec5633</t>
  </si>
  <si>
    <t>Stolpec5634</t>
  </si>
  <si>
    <t>Stolpec5635</t>
  </si>
  <si>
    <t>Stolpec5636</t>
  </si>
  <si>
    <t>Stolpec5637</t>
  </si>
  <si>
    <t>Stolpec5638</t>
  </si>
  <si>
    <t>Stolpec5639</t>
  </si>
  <si>
    <t>Stolpec5640</t>
  </si>
  <si>
    <t>Stolpec5641</t>
  </si>
  <si>
    <t>Stolpec5642</t>
  </si>
  <si>
    <t>Stolpec5643</t>
  </si>
  <si>
    <t>Stolpec5644</t>
  </si>
  <si>
    <t>Stolpec5645</t>
  </si>
  <si>
    <t>Stolpec5646</t>
  </si>
  <si>
    <t>Stolpec5647</t>
  </si>
  <si>
    <t>Stolpec5648</t>
  </si>
  <si>
    <t>Stolpec5649</t>
  </si>
  <si>
    <t>Stolpec5650</t>
  </si>
  <si>
    <t>Stolpec5651</t>
  </si>
  <si>
    <t>Stolpec5652</t>
  </si>
  <si>
    <t>Stolpec5653</t>
  </si>
  <si>
    <t>Stolpec5654</t>
  </si>
  <si>
    <t>Stolpec5655</t>
  </si>
  <si>
    <t>Stolpec5656</t>
  </si>
  <si>
    <t>Stolpec5657</t>
  </si>
  <si>
    <t>Stolpec5658</t>
  </si>
  <si>
    <t>Stolpec5659</t>
  </si>
  <si>
    <t>Stolpec5660</t>
  </si>
  <si>
    <t>Stolpec5661</t>
  </si>
  <si>
    <t>Stolpec5662</t>
  </si>
  <si>
    <t>Stolpec5663</t>
  </si>
  <si>
    <t>Stolpec5664</t>
  </si>
  <si>
    <t>Stolpec5665</t>
  </si>
  <si>
    <t>Stolpec5666</t>
  </si>
  <si>
    <t>Stolpec5667</t>
  </si>
  <si>
    <t>Stolpec5668</t>
  </si>
  <si>
    <t>Stolpec5669</t>
  </si>
  <si>
    <t>Stolpec5670</t>
  </si>
  <si>
    <t>Stolpec5671</t>
  </si>
  <si>
    <t>Stolpec5672</t>
  </si>
  <si>
    <t>Stolpec5673</t>
  </si>
  <si>
    <t>Stolpec5674</t>
  </si>
  <si>
    <t>Stolpec5675</t>
  </si>
  <si>
    <t>Stolpec5676</t>
  </si>
  <si>
    <t>Stolpec5677</t>
  </si>
  <si>
    <t>Stolpec5678</t>
  </si>
  <si>
    <t>Stolpec5679</t>
  </si>
  <si>
    <t>Stolpec5680</t>
  </si>
  <si>
    <t>Stolpec5681</t>
  </si>
  <si>
    <t>Stolpec5682</t>
  </si>
  <si>
    <t>Stolpec5683</t>
  </si>
  <si>
    <t>Stolpec5684</t>
  </si>
  <si>
    <t>Stolpec5685</t>
  </si>
  <si>
    <t>Stolpec5686</t>
  </si>
  <si>
    <t>Stolpec5687</t>
  </si>
  <si>
    <t>Stolpec5688</t>
  </si>
  <si>
    <t>Stolpec5689</t>
  </si>
  <si>
    <t>Stolpec5690</t>
  </si>
  <si>
    <t>Stolpec5691</t>
  </si>
  <si>
    <t>Stolpec5692</t>
  </si>
  <si>
    <t>Stolpec5693</t>
  </si>
  <si>
    <t>Stolpec5694</t>
  </si>
  <si>
    <t>Stolpec5695</t>
  </si>
  <si>
    <t>Stolpec5696</t>
  </si>
  <si>
    <t>Stolpec5697</t>
  </si>
  <si>
    <t>Stolpec5698</t>
  </si>
  <si>
    <t>Stolpec5699</t>
  </si>
  <si>
    <t>Stolpec5700</t>
  </si>
  <si>
    <t>Stolpec5701</t>
  </si>
  <si>
    <t>Stolpec5702</t>
  </si>
  <si>
    <t>Stolpec5703</t>
  </si>
  <si>
    <t>Stolpec5704</t>
  </si>
  <si>
    <t>Stolpec5705</t>
  </si>
  <si>
    <t>Stolpec5706</t>
  </si>
  <si>
    <t>Stolpec5707</t>
  </si>
  <si>
    <t>Stolpec5708</t>
  </si>
  <si>
    <t>Stolpec5709</t>
  </si>
  <si>
    <t>Stolpec5710</t>
  </si>
  <si>
    <t>Stolpec5711</t>
  </si>
  <si>
    <t>Stolpec5712</t>
  </si>
  <si>
    <t>Stolpec5713</t>
  </si>
  <si>
    <t>Stolpec5714</t>
  </si>
  <si>
    <t>Stolpec5715</t>
  </si>
  <si>
    <t>Stolpec5716</t>
  </si>
  <si>
    <t>Stolpec5717</t>
  </si>
  <si>
    <t>Stolpec5718</t>
  </si>
  <si>
    <t>Stolpec5719</t>
  </si>
  <si>
    <t>Stolpec5720</t>
  </si>
  <si>
    <t>Stolpec5721</t>
  </si>
  <si>
    <t>Stolpec5722</t>
  </si>
  <si>
    <t>Stolpec5723</t>
  </si>
  <si>
    <t>Stolpec5724</t>
  </si>
  <si>
    <t>Stolpec5725</t>
  </si>
  <si>
    <t>Stolpec5726</t>
  </si>
  <si>
    <t>Stolpec5727</t>
  </si>
  <si>
    <t>Stolpec5728</t>
  </si>
  <si>
    <t>Stolpec5729</t>
  </si>
  <si>
    <t>Stolpec5730</t>
  </si>
  <si>
    <t>Stolpec5731</t>
  </si>
  <si>
    <t>Stolpec5732</t>
  </si>
  <si>
    <t>Stolpec5733</t>
  </si>
  <si>
    <t>Stolpec5734</t>
  </si>
  <si>
    <t>Stolpec5735</t>
  </si>
  <si>
    <t>Stolpec5736</t>
  </si>
  <si>
    <t>Stolpec5737</t>
  </si>
  <si>
    <t>Stolpec5738</t>
  </si>
  <si>
    <t>Stolpec5739</t>
  </si>
  <si>
    <t>Stolpec5740</t>
  </si>
  <si>
    <t>Stolpec5741</t>
  </si>
  <si>
    <t>Stolpec5742</t>
  </si>
  <si>
    <t>Stolpec5743</t>
  </si>
  <si>
    <t>Stolpec5744</t>
  </si>
  <si>
    <t>Stolpec5745</t>
  </si>
  <si>
    <t>Stolpec5746</t>
  </si>
  <si>
    <t>Stolpec5747</t>
  </si>
  <si>
    <t>Stolpec5748</t>
  </si>
  <si>
    <t>Stolpec5749</t>
  </si>
  <si>
    <t>Stolpec5750</t>
  </si>
  <si>
    <t>Stolpec5751</t>
  </si>
  <si>
    <t>Stolpec5752</t>
  </si>
  <si>
    <t>Stolpec5753</t>
  </si>
  <si>
    <t>Stolpec5754</t>
  </si>
  <si>
    <t>Stolpec5755</t>
  </si>
  <si>
    <t>Stolpec5756</t>
  </si>
  <si>
    <t>Stolpec5757</t>
  </si>
  <si>
    <t>Stolpec5758</t>
  </si>
  <si>
    <t>Stolpec5759</t>
  </si>
  <si>
    <t>Stolpec5760</t>
  </si>
  <si>
    <t>Stolpec5761</t>
  </si>
  <si>
    <t>Stolpec5762</t>
  </si>
  <si>
    <t>Stolpec5763</t>
  </si>
  <si>
    <t>Stolpec5764</t>
  </si>
  <si>
    <t>Stolpec5765</t>
  </si>
  <si>
    <t>Stolpec5766</t>
  </si>
  <si>
    <t>Stolpec5767</t>
  </si>
  <si>
    <t>Stolpec5768</t>
  </si>
  <si>
    <t>Stolpec5769</t>
  </si>
  <si>
    <t>Stolpec5770</t>
  </si>
  <si>
    <t>Stolpec5771</t>
  </si>
  <si>
    <t>Stolpec5772</t>
  </si>
  <si>
    <t>Stolpec5773</t>
  </si>
  <si>
    <t>Stolpec5774</t>
  </si>
  <si>
    <t>Stolpec5775</t>
  </si>
  <si>
    <t>Stolpec5776</t>
  </si>
  <si>
    <t>Stolpec5777</t>
  </si>
  <si>
    <t>Stolpec5778</t>
  </si>
  <si>
    <t>Stolpec5779</t>
  </si>
  <si>
    <t>Stolpec5780</t>
  </si>
  <si>
    <t>Stolpec5781</t>
  </si>
  <si>
    <t>Stolpec5782</t>
  </si>
  <si>
    <t>Stolpec5783</t>
  </si>
  <si>
    <t>Stolpec5784</t>
  </si>
  <si>
    <t>Stolpec5785</t>
  </si>
  <si>
    <t>Stolpec5786</t>
  </si>
  <si>
    <t>Stolpec5787</t>
  </si>
  <si>
    <t>Stolpec5788</t>
  </si>
  <si>
    <t>Stolpec5789</t>
  </si>
  <si>
    <t>Stolpec5790</t>
  </si>
  <si>
    <t>Stolpec5791</t>
  </si>
  <si>
    <t>Stolpec5792</t>
  </si>
  <si>
    <t>Stolpec5793</t>
  </si>
  <si>
    <t>Stolpec5794</t>
  </si>
  <si>
    <t>Stolpec5795</t>
  </si>
  <si>
    <t>Stolpec5796</t>
  </si>
  <si>
    <t>Stolpec5797</t>
  </si>
  <si>
    <t>Stolpec5798</t>
  </si>
  <si>
    <t>Stolpec5799</t>
  </si>
  <si>
    <t>Stolpec5800</t>
  </si>
  <si>
    <t>Stolpec5801</t>
  </si>
  <si>
    <t>Stolpec5802</t>
  </si>
  <si>
    <t>Stolpec5803</t>
  </si>
  <si>
    <t>Stolpec5804</t>
  </si>
  <si>
    <t>Stolpec5805</t>
  </si>
  <si>
    <t>Stolpec5806</t>
  </si>
  <si>
    <t>Stolpec5807</t>
  </si>
  <si>
    <t>Stolpec5808</t>
  </si>
  <si>
    <t>Stolpec5809</t>
  </si>
  <si>
    <t>Stolpec5810</t>
  </si>
  <si>
    <t>Stolpec5811</t>
  </si>
  <si>
    <t>Stolpec5812</t>
  </si>
  <si>
    <t>Stolpec5813</t>
  </si>
  <si>
    <t>Stolpec5814</t>
  </si>
  <si>
    <t>Stolpec5815</t>
  </si>
  <si>
    <t>Stolpec5816</t>
  </si>
  <si>
    <t>Stolpec5817</t>
  </si>
  <si>
    <t>Stolpec5818</t>
  </si>
  <si>
    <t>Stolpec5819</t>
  </si>
  <si>
    <t>Stolpec5820</t>
  </si>
  <si>
    <t>Stolpec5821</t>
  </si>
  <si>
    <t>Stolpec5822</t>
  </si>
  <si>
    <t>Stolpec5823</t>
  </si>
  <si>
    <t>Stolpec5824</t>
  </si>
  <si>
    <t>Stolpec5825</t>
  </si>
  <si>
    <t>Stolpec5826</t>
  </si>
  <si>
    <t>Stolpec5827</t>
  </si>
  <si>
    <t>Stolpec5828</t>
  </si>
  <si>
    <t>Stolpec5829</t>
  </si>
  <si>
    <t>Stolpec5830</t>
  </si>
  <si>
    <t>Stolpec5831</t>
  </si>
  <si>
    <t>Stolpec5832</t>
  </si>
  <si>
    <t>Stolpec5833</t>
  </si>
  <si>
    <t>Stolpec5834</t>
  </si>
  <si>
    <t>Stolpec5835</t>
  </si>
  <si>
    <t>Stolpec5836</t>
  </si>
  <si>
    <t>Stolpec5837</t>
  </si>
  <si>
    <t>Stolpec5838</t>
  </si>
  <si>
    <t>Stolpec5839</t>
  </si>
  <si>
    <t>Stolpec5840</t>
  </si>
  <si>
    <t>Stolpec5841</t>
  </si>
  <si>
    <t>Stolpec5842</t>
  </si>
  <si>
    <t>Stolpec5843</t>
  </si>
  <si>
    <t>Stolpec5844</t>
  </si>
  <si>
    <t>Stolpec5845</t>
  </si>
  <si>
    <t>Stolpec5846</t>
  </si>
  <si>
    <t>Stolpec5847</t>
  </si>
  <si>
    <t>Stolpec5848</t>
  </si>
  <si>
    <t>Stolpec5849</t>
  </si>
  <si>
    <t>Stolpec5850</t>
  </si>
  <si>
    <t>Stolpec5851</t>
  </si>
  <si>
    <t>Stolpec5852</t>
  </si>
  <si>
    <t>Stolpec5853</t>
  </si>
  <si>
    <t>Stolpec5854</t>
  </si>
  <si>
    <t>Stolpec5855</t>
  </si>
  <si>
    <t>Stolpec5856</t>
  </si>
  <si>
    <t>Stolpec5857</t>
  </si>
  <si>
    <t>Stolpec5858</t>
  </si>
  <si>
    <t>Stolpec5859</t>
  </si>
  <si>
    <t>Stolpec5860</t>
  </si>
  <si>
    <t>Stolpec5861</t>
  </si>
  <si>
    <t>Stolpec5862</t>
  </si>
  <si>
    <t>Stolpec5863</t>
  </si>
  <si>
    <t>Stolpec5864</t>
  </si>
  <si>
    <t>Stolpec5865</t>
  </si>
  <si>
    <t>Stolpec5866</t>
  </si>
  <si>
    <t>Stolpec5867</t>
  </si>
  <si>
    <t>Stolpec5868</t>
  </si>
  <si>
    <t>Stolpec5869</t>
  </si>
  <si>
    <t>Stolpec5870</t>
  </si>
  <si>
    <t>Stolpec5871</t>
  </si>
  <si>
    <t>Stolpec5872</t>
  </si>
  <si>
    <t>Stolpec5873</t>
  </si>
  <si>
    <t>Stolpec5874</t>
  </si>
  <si>
    <t>Stolpec5875</t>
  </si>
  <si>
    <t>Stolpec5876</t>
  </si>
  <si>
    <t>Stolpec5877</t>
  </si>
  <si>
    <t>Stolpec5878</t>
  </si>
  <si>
    <t>Stolpec5879</t>
  </si>
  <si>
    <t>Stolpec5880</t>
  </si>
  <si>
    <t>Stolpec5881</t>
  </si>
  <si>
    <t>Stolpec5882</t>
  </si>
  <si>
    <t>Stolpec5883</t>
  </si>
  <si>
    <t>Stolpec5884</t>
  </si>
  <si>
    <t>Stolpec5885</t>
  </si>
  <si>
    <t>Stolpec5886</t>
  </si>
  <si>
    <t>Stolpec5887</t>
  </si>
  <si>
    <t>Stolpec5888</t>
  </si>
  <si>
    <t>Stolpec5889</t>
  </si>
  <si>
    <t>Stolpec5890</t>
  </si>
  <si>
    <t>Stolpec5891</t>
  </si>
  <si>
    <t>Stolpec5892</t>
  </si>
  <si>
    <t>Stolpec5893</t>
  </si>
  <si>
    <t>Stolpec5894</t>
  </si>
  <si>
    <t>Stolpec5895</t>
  </si>
  <si>
    <t>Stolpec5896</t>
  </si>
  <si>
    <t>Stolpec5897</t>
  </si>
  <si>
    <t>Stolpec5898</t>
  </si>
  <si>
    <t>Stolpec5899</t>
  </si>
  <si>
    <t>Stolpec5900</t>
  </si>
  <si>
    <t>Stolpec5901</t>
  </si>
  <si>
    <t>Stolpec5902</t>
  </si>
  <si>
    <t>Stolpec5903</t>
  </si>
  <si>
    <t>Stolpec5904</t>
  </si>
  <si>
    <t>Stolpec5905</t>
  </si>
  <si>
    <t>Stolpec5906</t>
  </si>
  <si>
    <t>Stolpec5907</t>
  </si>
  <si>
    <t>Stolpec5908</t>
  </si>
  <si>
    <t>Stolpec5909</t>
  </si>
  <si>
    <t>Stolpec5910</t>
  </si>
  <si>
    <t>Stolpec5911</t>
  </si>
  <si>
    <t>Stolpec5912</t>
  </si>
  <si>
    <t>Stolpec5913</t>
  </si>
  <si>
    <t>Stolpec5914</t>
  </si>
  <si>
    <t>Stolpec5915</t>
  </si>
  <si>
    <t>Stolpec5916</t>
  </si>
  <si>
    <t>Stolpec5917</t>
  </si>
  <si>
    <t>Stolpec5918</t>
  </si>
  <si>
    <t>Stolpec5919</t>
  </si>
  <si>
    <t>Stolpec5920</t>
  </si>
  <si>
    <t>Stolpec5921</t>
  </si>
  <si>
    <t>Stolpec5922</t>
  </si>
  <si>
    <t>Stolpec5923</t>
  </si>
  <si>
    <t>Stolpec5924</t>
  </si>
  <si>
    <t>Stolpec5925</t>
  </si>
  <si>
    <t>Stolpec5926</t>
  </si>
  <si>
    <t>Stolpec5927</t>
  </si>
  <si>
    <t>Stolpec5928</t>
  </si>
  <si>
    <t>Stolpec5929</t>
  </si>
  <si>
    <t>Stolpec5930</t>
  </si>
  <si>
    <t>Stolpec5931</t>
  </si>
  <si>
    <t>Stolpec5932</t>
  </si>
  <si>
    <t>Stolpec5933</t>
  </si>
  <si>
    <t>Stolpec5934</t>
  </si>
  <si>
    <t>Stolpec5935</t>
  </si>
  <si>
    <t>Stolpec5936</t>
  </si>
  <si>
    <t>Stolpec5937</t>
  </si>
  <si>
    <t>Stolpec5938</t>
  </si>
  <si>
    <t>Stolpec5939</t>
  </si>
  <si>
    <t>Stolpec5940</t>
  </si>
  <si>
    <t>Stolpec5941</t>
  </si>
  <si>
    <t>Stolpec5942</t>
  </si>
  <si>
    <t>Stolpec5943</t>
  </si>
  <si>
    <t>Stolpec5944</t>
  </si>
  <si>
    <t>Stolpec5945</t>
  </si>
  <si>
    <t>Stolpec5946</t>
  </si>
  <si>
    <t>Stolpec5947</t>
  </si>
  <si>
    <t>Stolpec5948</t>
  </si>
  <si>
    <t>Stolpec5949</t>
  </si>
  <si>
    <t>Stolpec5950</t>
  </si>
  <si>
    <t>Stolpec5951</t>
  </si>
  <si>
    <t>Stolpec5952</t>
  </si>
  <si>
    <t>Stolpec5953</t>
  </si>
  <si>
    <t>Stolpec5954</t>
  </si>
  <si>
    <t>Stolpec5955</t>
  </si>
  <si>
    <t>Stolpec5956</t>
  </si>
  <si>
    <t>Stolpec5957</t>
  </si>
  <si>
    <t>Stolpec5958</t>
  </si>
  <si>
    <t>Stolpec5959</t>
  </si>
  <si>
    <t>Stolpec5960</t>
  </si>
  <si>
    <t>Stolpec5961</t>
  </si>
  <si>
    <t>Stolpec5962</t>
  </si>
  <si>
    <t>Stolpec5963</t>
  </si>
  <si>
    <t>Stolpec5964</t>
  </si>
  <si>
    <t>Stolpec5965</t>
  </si>
  <si>
    <t>Stolpec5966</t>
  </si>
  <si>
    <t>Stolpec5967</t>
  </si>
  <si>
    <t>Stolpec5968</t>
  </si>
  <si>
    <t>Stolpec5969</t>
  </si>
  <si>
    <t>Stolpec5970</t>
  </si>
  <si>
    <t>Stolpec5971</t>
  </si>
  <si>
    <t>Stolpec5972</t>
  </si>
  <si>
    <t>Stolpec5973</t>
  </si>
  <si>
    <t>Stolpec5974</t>
  </si>
  <si>
    <t>Stolpec5975</t>
  </si>
  <si>
    <t>Stolpec5976</t>
  </si>
  <si>
    <t>Stolpec5977</t>
  </si>
  <si>
    <t>Stolpec5978</t>
  </si>
  <si>
    <t>Stolpec5979</t>
  </si>
  <si>
    <t>Stolpec5980</t>
  </si>
  <si>
    <t>Stolpec5981</t>
  </si>
  <si>
    <t>Stolpec5982</t>
  </si>
  <si>
    <t>Stolpec5983</t>
  </si>
  <si>
    <t>Stolpec5984</t>
  </si>
  <si>
    <t>Stolpec5985</t>
  </si>
  <si>
    <t>Stolpec5986</t>
  </si>
  <si>
    <t>Stolpec5987</t>
  </si>
  <si>
    <t>Stolpec5988</t>
  </si>
  <si>
    <t>Stolpec5989</t>
  </si>
  <si>
    <t>Stolpec5990</t>
  </si>
  <si>
    <t>Stolpec5991</t>
  </si>
  <si>
    <t>Stolpec5992</t>
  </si>
  <si>
    <t>Stolpec5993</t>
  </si>
  <si>
    <t>Stolpec5994</t>
  </si>
  <si>
    <t>Stolpec5995</t>
  </si>
  <si>
    <t>Stolpec5996</t>
  </si>
  <si>
    <t>Stolpec5997</t>
  </si>
  <si>
    <t>Stolpec5998</t>
  </si>
  <si>
    <t>Stolpec5999</t>
  </si>
  <si>
    <t>Stolpec6000</t>
  </si>
  <si>
    <t>Stolpec6001</t>
  </si>
  <si>
    <t>Stolpec6002</t>
  </si>
  <si>
    <t>Stolpec6003</t>
  </si>
  <si>
    <t>Stolpec6004</t>
  </si>
  <si>
    <t>Stolpec6005</t>
  </si>
  <si>
    <t>Stolpec6006</t>
  </si>
  <si>
    <t>Stolpec6007</t>
  </si>
  <si>
    <t>Stolpec6008</t>
  </si>
  <si>
    <t>Stolpec6009</t>
  </si>
  <si>
    <t>Stolpec6010</t>
  </si>
  <si>
    <t>Stolpec6011</t>
  </si>
  <si>
    <t>Stolpec6012</t>
  </si>
  <si>
    <t>Stolpec6013</t>
  </si>
  <si>
    <t>Stolpec6014</t>
  </si>
  <si>
    <t>Stolpec6015</t>
  </si>
  <si>
    <t>Stolpec6016</t>
  </si>
  <si>
    <t>Stolpec6017</t>
  </si>
  <si>
    <t>Stolpec6018</t>
  </si>
  <si>
    <t>Stolpec6019</t>
  </si>
  <si>
    <t>Stolpec6020</t>
  </si>
  <si>
    <t>Stolpec6021</t>
  </si>
  <si>
    <t>Stolpec6022</t>
  </si>
  <si>
    <t>Stolpec6023</t>
  </si>
  <si>
    <t>Stolpec6024</t>
  </si>
  <si>
    <t>Stolpec6025</t>
  </si>
  <si>
    <t>Stolpec6026</t>
  </si>
  <si>
    <t>Stolpec6027</t>
  </si>
  <si>
    <t>Stolpec6028</t>
  </si>
  <si>
    <t>Stolpec6029</t>
  </si>
  <si>
    <t>Stolpec6030</t>
  </si>
  <si>
    <t>Stolpec6031</t>
  </si>
  <si>
    <t>Stolpec6032</t>
  </si>
  <si>
    <t>Stolpec6033</t>
  </si>
  <si>
    <t>Stolpec6034</t>
  </si>
  <si>
    <t>Stolpec6035</t>
  </si>
  <si>
    <t>Stolpec6036</t>
  </si>
  <si>
    <t>Stolpec6037</t>
  </si>
  <si>
    <t>Stolpec6038</t>
  </si>
  <si>
    <t>Stolpec6039</t>
  </si>
  <si>
    <t>Stolpec6040</t>
  </si>
  <si>
    <t>Stolpec6041</t>
  </si>
  <si>
    <t>Stolpec6042</t>
  </si>
  <si>
    <t>Stolpec6043</t>
  </si>
  <si>
    <t>Stolpec6044</t>
  </si>
  <si>
    <t>Stolpec6045</t>
  </si>
  <si>
    <t>Stolpec6046</t>
  </si>
  <si>
    <t>Stolpec6047</t>
  </si>
  <si>
    <t>Stolpec6048</t>
  </si>
  <si>
    <t>Stolpec6049</t>
  </si>
  <si>
    <t>Stolpec6050</t>
  </si>
  <si>
    <t>Stolpec6051</t>
  </si>
  <si>
    <t>Stolpec6052</t>
  </si>
  <si>
    <t>Stolpec6053</t>
  </si>
  <si>
    <t>Stolpec6054</t>
  </si>
  <si>
    <t>Stolpec6055</t>
  </si>
  <si>
    <t>Stolpec6056</t>
  </si>
  <si>
    <t>Stolpec6057</t>
  </si>
  <si>
    <t>Stolpec6058</t>
  </si>
  <si>
    <t>Stolpec6059</t>
  </si>
  <si>
    <t>Stolpec6060</t>
  </si>
  <si>
    <t>Stolpec6061</t>
  </si>
  <si>
    <t>Stolpec6062</t>
  </si>
  <si>
    <t>Stolpec6063</t>
  </si>
  <si>
    <t>Stolpec6064</t>
  </si>
  <si>
    <t>Stolpec6065</t>
  </si>
  <si>
    <t>Stolpec6066</t>
  </si>
  <si>
    <t>Stolpec6067</t>
  </si>
  <si>
    <t>Stolpec6068</t>
  </si>
  <si>
    <t>Stolpec6069</t>
  </si>
  <si>
    <t>Stolpec6070</t>
  </si>
  <si>
    <t>Stolpec6071</t>
  </si>
  <si>
    <t>Stolpec6072</t>
  </si>
  <si>
    <t>Stolpec6073</t>
  </si>
  <si>
    <t>Stolpec6074</t>
  </si>
  <si>
    <t>Stolpec6075</t>
  </si>
  <si>
    <t>Stolpec6076</t>
  </si>
  <si>
    <t>Stolpec6077</t>
  </si>
  <si>
    <t>Stolpec6078</t>
  </si>
  <si>
    <t>Stolpec6079</t>
  </si>
  <si>
    <t>Stolpec6080</t>
  </si>
  <si>
    <t>Stolpec6081</t>
  </si>
  <si>
    <t>Stolpec6082</t>
  </si>
  <si>
    <t>Stolpec6083</t>
  </si>
  <si>
    <t>Stolpec6084</t>
  </si>
  <si>
    <t>Stolpec6085</t>
  </si>
  <si>
    <t>Stolpec6086</t>
  </si>
  <si>
    <t>Stolpec6087</t>
  </si>
  <si>
    <t>Stolpec6088</t>
  </si>
  <si>
    <t>Stolpec6089</t>
  </si>
  <si>
    <t>Stolpec6090</t>
  </si>
  <si>
    <t>Stolpec6091</t>
  </si>
  <si>
    <t>Stolpec6092</t>
  </si>
  <si>
    <t>Stolpec6093</t>
  </si>
  <si>
    <t>Stolpec6094</t>
  </si>
  <si>
    <t>Stolpec6095</t>
  </si>
  <si>
    <t>Stolpec6096</t>
  </si>
  <si>
    <t>Stolpec6097</t>
  </si>
  <si>
    <t>Stolpec6098</t>
  </si>
  <si>
    <t>Stolpec6099</t>
  </si>
  <si>
    <t>Stolpec6100</t>
  </si>
  <si>
    <t>Stolpec6101</t>
  </si>
  <si>
    <t>Stolpec6102</t>
  </si>
  <si>
    <t>Stolpec6103</t>
  </si>
  <si>
    <t>Stolpec6104</t>
  </si>
  <si>
    <t>Stolpec6105</t>
  </si>
  <si>
    <t>Stolpec6106</t>
  </si>
  <si>
    <t>Stolpec6107</t>
  </si>
  <si>
    <t>Stolpec6108</t>
  </si>
  <si>
    <t>Stolpec6109</t>
  </si>
  <si>
    <t>Stolpec6110</t>
  </si>
  <si>
    <t>Stolpec6111</t>
  </si>
  <si>
    <t>Stolpec6112</t>
  </si>
  <si>
    <t>Stolpec6113</t>
  </si>
  <si>
    <t>Stolpec6114</t>
  </si>
  <si>
    <t>Stolpec6115</t>
  </si>
  <si>
    <t>Stolpec6116</t>
  </si>
  <si>
    <t>Stolpec6117</t>
  </si>
  <si>
    <t>Stolpec6118</t>
  </si>
  <si>
    <t>Stolpec6119</t>
  </si>
  <si>
    <t>Stolpec6120</t>
  </si>
  <si>
    <t>Stolpec6121</t>
  </si>
  <si>
    <t>Stolpec6122</t>
  </si>
  <si>
    <t>Stolpec6123</t>
  </si>
  <si>
    <t>Stolpec6124</t>
  </si>
  <si>
    <t>Stolpec6125</t>
  </si>
  <si>
    <t>Stolpec6126</t>
  </si>
  <si>
    <t>Stolpec6127</t>
  </si>
  <si>
    <t>Stolpec6128</t>
  </si>
  <si>
    <t>Stolpec6129</t>
  </si>
  <si>
    <t>Stolpec6130</t>
  </si>
  <si>
    <t>Stolpec6131</t>
  </si>
  <si>
    <t>Stolpec6132</t>
  </si>
  <si>
    <t>Stolpec6133</t>
  </si>
  <si>
    <t>Stolpec6134</t>
  </si>
  <si>
    <t>Stolpec6135</t>
  </si>
  <si>
    <t>Stolpec6136</t>
  </si>
  <si>
    <t>Stolpec6137</t>
  </si>
  <si>
    <t>Stolpec6138</t>
  </si>
  <si>
    <t>Stolpec6139</t>
  </si>
  <si>
    <t>Stolpec6140</t>
  </si>
  <si>
    <t>Stolpec6141</t>
  </si>
  <si>
    <t>Stolpec6142</t>
  </si>
  <si>
    <t>Stolpec6143</t>
  </si>
  <si>
    <t>Stolpec6144</t>
  </si>
  <si>
    <t>Stolpec6145</t>
  </si>
  <si>
    <t>Stolpec6146</t>
  </si>
  <si>
    <t>Stolpec6147</t>
  </si>
  <si>
    <t>Stolpec6148</t>
  </si>
  <si>
    <t>Stolpec6149</t>
  </si>
  <si>
    <t>Stolpec6150</t>
  </si>
  <si>
    <t>Stolpec6151</t>
  </si>
  <si>
    <t>Stolpec6152</t>
  </si>
  <si>
    <t>Stolpec6153</t>
  </si>
  <si>
    <t>Stolpec6154</t>
  </si>
  <si>
    <t>Stolpec6155</t>
  </si>
  <si>
    <t>Stolpec6156</t>
  </si>
  <si>
    <t>Stolpec6157</t>
  </si>
  <si>
    <t>Stolpec6158</t>
  </si>
  <si>
    <t>Stolpec6159</t>
  </si>
  <si>
    <t>Stolpec6160</t>
  </si>
  <si>
    <t>Stolpec6161</t>
  </si>
  <si>
    <t>Stolpec6162</t>
  </si>
  <si>
    <t>Stolpec6163</t>
  </si>
  <si>
    <t>Stolpec6164</t>
  </si>
  <si>
    <t>Stolpec6165</t>
  </si>
  <si>
    <t>Stolpec6166</t>
  </si>
  <si>
    <t>Stolpec6167</t>
  </si>
  <si>
    <t>Stolpec6168</t>
  </si>
  <si>
    <t>Stolpec6169</t>
  </si>
  <si>
    <t>Stolpec6170</t>
  </si>
  <si>
    <t>Stolpec6171</t>
  </si>
  <si>
    <t>Stolpec6172</t>
  </si>
  <si>
    <t>Stolpec6173</t>
  </si>
  <si>
    <t>Stolpec6174</t>
  </si>
  <si>
    <t>Stolpec6175</t>
  </si>
  <si>
    <t>Stolpec6176</t>
  </si>
  <si>
    <t>Stolpec6177</t>
  </si>
  <si>
    <t>Stolpec6178</t>
  </si>
  <si>
    <t>Stolpec6179</t>
  </si>
  <si>
    <t>Stolpec6180</t>
  </si>
  <si>
    <t>Stolpec6181</t>
  </si>
  <si>
    <t>Stolpec6182</t>
  </si>
  <si>
    <t>Stolpec6183</t>
  </si>
  <si>
    <t>Stolpec6184</t>
  </si>
  <si>
    <t>Stolpec6185</t>
  </si>
  <si>
    <t>Stolpec6186</t>
  </si>
  <si>
    <t>Stolpec6187</t>
  </si>
  <si>
    <t>Stolpec6188</t>
  </si>
  <si>
    <t>Stolpec6189</t>
  </si>
  <si>
    <t>Stolpec6190</t>
  </si>
  <si>
    <t>Stolpec6191</t>
  </si>
  <si>
    <t>Stolpec6192</t>
  </si>
  <si>
    <t>Stolpec6193</t>
  </si>
  <si>
    <t>Stolpec6194</t>
  </si>
  <si>
    <t>Stolpec6195</t>
  </si>
  <si>
    <t>Stolpec6196</t>
  </si>
  <si>
    <t>Stolpec6197</t>
  </si>
  <si>
    <t>Stolpec6198</t>
  </si>
  <si>
    <t>Stolpec6199</t>
  </si>
  <si>
    <t>Stolpec6200</t>
  </si>
  <si>
    <t>Stolpec6201</t>
  </si>
  <si>
    <t>Stolpec6202</t>
  </si>
  <si>
    <t>Stolpec6203</t>
  </si>
  <si>
    <t>Stolpec6204</t>
  </si>
  <si>
    <t>Stolpec6205</t>
  </si>
  <si>
    <t>Stolpec6206</t>
  </si>
  <si>
    <t>Stolpec6207</t>
  </si>
  <si>
    <t>Stolpec6208</t>
  </si>
  <si>
    <t>Stolpec6209</t>
  </si>
  <si>
    <t>Stolpec6210</t>
  </si>
  <si>
    <t>Stolpec6211</t>
  </si>
  <si>
    <t>Stolpec6212</t>
  </si>
  <si>
    <t>Stolpec6213</t>
  </si>
  <si>
    <t>Stolpec6214</t>
  </si>
  <si>
    <t>Stolpec6215</t>
  </si>
  <si>
    <t>Stolpec6216</t>
  </si>
  <si>
    <t>Stolpec6217</t>
  </si>
  <si>
    <t>Stolpec6218</t>
  </si>
  <si>
    <t>Stolpec6219</t>
  </si>
  <si>
    <t>Stolpec6220</t>
  </si>
  <si>
    <t>Stolpec6221</t>
  </si>
  <si>
    <t>Stolpec6222</t>
  </si>
  <si>
    <t>Stolpec6223</t>
  </si>
  <si>
    <t>Stolpec6224</t>
  </si>
  <si>
    <t>Stolpec6225</t>
  </si>
  <si>
    <t>Stolpec6226</t>
  </si>
  <si>
    <t>Stolpec6227</t>
  </si>
  <si>
    <t>Stolpec6228</t>
  </si>
  <si>
    <t>Stolpec6229</t>
  </si>
  <si>
    <t>Stolpec6230</t>
  </si>
  <si>
    <t>Stolpec6231</t>
  </si>
  <si>
    <t>Stolpec6232</t>
  </si>
  <si>
    <t>Stolpec6233</t>
  </si>
  <si>
    <t>Stolpec6234</t>
  </si>
  <si>
    <t>Stolpec6235</t>
  </si>
  <si>
    <t>Stolpec6236</t>
  </si>
  <si>
    <t>Stolpec6237</t>
  </si>
  <si>
    <t>Stolpec6238</t>
  </si>
  <si>
    <t>Stolpec6239</t>
  </si>
  <si>
    <t>Stolpec6240</t>
  </si>
  <si>
    <t>Stolpec6241</t>
  </si>
  <si>
    <t>Stolpec6242</t>
  </si>
  <si>
    <t>Stolpec6243</t>
  </si>
  <si>
    <t>Stolpec6244</t>
  </si>
  <si>
    <t>Stolpec6245</t>
  </si>
  <si>
    <t>Stolpec6246</t>
  </si>
  <si>
    <t>Stolpec6247</t>
  </si>
  <si>
    <t>Stolpec6248</t>
  </si>
  <si>
    <t>Stolpec6249</t>
  </si>
  <si>
    <t>Stolpec6250</t>
  </si>
  <si>
    <t>Stolpec6251</t>
  </si>
  <si>
    <t>Stolpec6252</t>
  </si>
  <si>
    <t>Stolpec6253</t>
  </si>
  <si>
    <t>Stolpec6254</t>
  </si>
  <si>
    <t>Stolpec6255</t>
  </si>
  <si>
    <t>Stolpec6256</t>
  </si>
  <si>
    <t>Stolpec6257</t>
  </si>
  <si>
    <t>Stolpec6258</t>
  </si>
  <si>
    <t>Stolpec6259</t>
  </si>
  <si>
    <t>Stolpec6260</t>
  </si>
  <si>
    <t>Stolpec6261</t>
  </si>
  <si>
    <t>Stolpec6262</t>
  </si>
  <si>
    <t>Stolpec6263</t>
  </si>
  <si>
    <t>Stolpec6264</t>
  </si>
  <si>
    <t>Stolpec6265</t>
  </si>
  <si>
    <t>Stolpec6266</t>
  </si>
  <si>
    <t>Stolpec6267</t>
  </si>
  <si>
    <t>Stolpec6268</t>
  </si>
  <si>
    <t>Stolpec6269</t>
  </si>
  <si>
    <t>Stolpec6270</t>
  </si>
  <si>
    <t>Stolpec6271</t>
  </si>
  <si>
    <t>Stolpec6272</t>
  </si>
  <si>
    <t>Stolpec6273</t>
  </si>
  <si>
    <t>Stolpec6274</t>
  </si>
  <si>
    <t>Stolpec6275</t>
  </si>
  <si>
    <t>Stolpec6276</t>
  </si>
  <si>
    <t>Stolpec6277</t>
  </si>
  <si>
    <t>Stolpec6278</t>
  </si>
  <si>
    <t>Stolpec6279</t>
  </si>
  <si>
    <t>Stolpec6280</t>
  </si>
  <si>
    <t>Stolpec6281</t>
  </si>
  <si>
    <t>Stolpec6282</t>
  </si>
  <si>
    <t>Stolpec6283</t>
  </si>
  <si>
    <t>Stolpec6284</t>
  </si>
  <si>
    <t>Stolpec6285</t>
  </si>
  <si>
    <t>Stolpec6286</t>
  </si>
  <si>
    <t>Stolpec6287</t>
  </si>
  <si>
    <t>Stolpec6288</t>
  </si>
  <si>
    <t>Stolpec6289</t>
  </si>
  <si>
    <t>Stolpec6290</t>
  </si>
  <si>
    <t>Stolpec6291</t>
  </si>
  <si>
    <t>Stolpec6292</t>
  </si>
  <si>
    <t>Stolpec6293</t>
  </si>
  <si>
    <t>Stolpec6294</t>
  </si>
  <si>
    <t>Stolpec6295</t>
  </si>
  <si>
    <t>Stolpec6296</t>
  </si>
  <si>
    <t>Stolpec6297</t>
  </si>
  <si>
    <t>Stolpec6298</t>
  </si>
  <si>
    <t>Stolpec6299</t>
  </si>
  <si>
    <t>Stolpec6300</t>
  </si>
  <si>
    <t>Stolpec6301</t>
  </si>
  <si>
    <t>Stolpec6302</t>
  </si>
  <si>
    <t>Stolpec6303</t>
  </si>
  <si>
    <t>Stolpec6304</t>
  </si>
  <si>
    <t>Stolpec6305</t>
  </si>
  <si>
    <t>Stolpec6306</t>
  </si>
  <si>
    <t>Stolpec6307</t>
  </si>
  <si>
    <t>Stolpec6308</t>
  </si>
  <si>
    <t>Stolpec6309</t>
  </si>
  <si>
    <t>Stolpec6310</t>
  </si>
  <si>
    <t>Stolpec6311</t>
  </si>
  <si>
    <t>Stolpec6312</t>
  </si>
  <si>
    <t>Stolpec6313</t>
  </si>
  <si>
    <t>Stolpec6314</t>
  </si>
  <si>
    <t>Stolpec6315</t>
  </si>
  <si>
    <t>Stolpec6316</t>
  </si>
  <si>
    <t>Stolpec6317</t>
  </si>
  <si>
    <t>Stolpec6318</t>
  </si>
  <si>
    <t>Stolpec6319</t>
  </si>
  <si>
    <t>Stolpec6320</t>
  </si>
  <si>
    <t>Stolpec6321</t>
  </si>
  <si>
    <t>Stolpec6322</t>
  </si>
  <si>
    <t>Stolpec6323</t>
  </si>
  <si>
    <t>Stolpec6324</t>
  </si>
  <si>
    <t>Stolpec6325</t>
  </si>
  <si>
    <t>Stolpec6326</t>
  </si>
  <si>
    <t>Stolpec6327</t>
  </si>
  <si>
    <t>Stolpec6328</t>
  </si>
  <si>
    <t>Stolpec6329</t>
  </si>
  <si>
    <t>Stolpec6330</t>
  </si>
  <si>
    <t>Stolpec6331</t>
  </si>
  <si>
    <t>Stolpec6332</t>
  </si>
  <si>
    <t>Stolpec6333</t>
  </si>
  <si>
    <t>Stolpec6334</t>
  </si>
  <si>
    <t>Stolpec6335</t>
  </si>
  <si>
    <t>Stolpec6336</t>
  </si>
  <si>
    <t>Stolpec6337</t>
  </si>
  <si>
    <t>Stolpec6338</t>
  </si>
  <si>
    <t>Stolpec6339</t>
  </si>
  <si>
    <t>Stolpec6340</t>
  </si>
  <si>
    <t>Stolpec6341</t>
  </si>
  <si>
    <t>Stolpec6342</t>
  </si>
  <si>
    <t>Stolpec6343</t>
  </si>
  <si>
    <t>Stolpec6344</t>
  </si>
  <si>
    <t>Stolpec6345</t>
  </si>
  <si>
    <t>Stolpec6346</t>
  </si>
  <si>
    <t>Stolpec6347</t>
  </si>
  <si>
    <t>Stolpec6348</t>
  </si>
  <si>
    <t>Stolpec6349</t>
  </si>
  <si>
    <t>Stolpec6350</t>
  </si>
  <si>
    <t>Stolpec6351</t>
  </si>
  <si>
    <t>Stolpec6352</t>
  </si>
  <si>
    <t>Stolpec6353</t>
  </si>
  <si>
    <t>Stolpec6354</t>
  </si>
  <si>
    <t>Stolpec6355</t>
  </si>
  <si>
    <t>Stolpec6356</t>
  </si>
  <si>
    <t>Stolpec6357</t>
  </si>
  <si>
    <t>Stolpec6358</t>
  </si>
  <si>
    <t>Stolpec6359</t>
  </si>
  <si>
    <t>Stolpec6360</t>
  </si>
  <si>
    <t>Stolpec6361</t>
  </si>
  <si>
    <t>Stolpec6362</t>
  </si>
  <si>
    <t>Stolpec6363</t>
  </si>
  <si>
    <t>Stolpec6364</t>
  </si>
  <si>
    <t>Stolpec6365</t>
  </si>
  <si>
    <t>Stolpec6366</t>
  </si>
  <si>
    <t>Stolpec6367</t>
  </si>
  <si>
    <t>Stolpec6368</t>
  </si>
  <si>
    <t>Stolpec6369</t>
  </si>
  <si>
    <t>Stolpec6370</t>
  </si>
  <si>
    <t>Stolpec6371</t>
  </si>
  <si>
    <t>Stolpec6372</t>
  </si>
  <si>
    <t>Stolpec6373</t>
  </si>
  <si>
    <t>Stolpec6374</t>
  </si>
  <si>
    <t>Stolpec6375</t>
  </si>
  <si>
    <t>Stolpec6376</t>
  </si>
  <si>
    <t>Stolpec6377</t>
  </si>
  <si>
    <t>Stolpec6378</t>
  </si>
  <si>
    <t>Stolpec6379</t>
  </si>
  <si>
    <t>Stolpec6380</t>
  </si>
  <si>
    <t>Stolpec6381</t>
  </si>
  <si>
    <t>Stolpec6382</t>
  </si>
  <si>
    <t>Stolpec6383</t>
  </si>
  <si>
    <t>Stolpec6384</t>
  </si>
  <si>
    <t>Stolpec6385</t>
  </si>
  <si>
    <t>Stolpec6386</t>
  </si>
  <si>
    <t>Stolpec6387</t>
  </si>
  <si>
    <t>Stolpec6388</t>
  </si>
  <si>
    <t>Stolpec6389</t>
  </si>
  <si>
    <t>Stolpec6390</t>
  </si>
  <si>
    <t>Stolpec6391</t>
  </si>
  <si>
    <t>Stolpec6392</t>
  </si>
  <si>
    <t>Stolpec6393</t>
  </si>
  <si>
    <t>Stolpec6394</t>
  </si>
  <si>
    <t>Stolpec6395</t>
  </si>
  <si>
    <t>Stolpec6396</t>
  </si>
  <si>
    <t>Stolpec6397</t>
  </si>
  <si>
    <t>Stolpec6398</t>
  </si>
  <si>
    <t>Stolpec6399</t>
  </si>
  <si>
    <t>Stolpec6400</t>
  </si>
  <si>
    <t>Stolpec6401</t>
  </si>
  <si>
    <t>Stolpec6402</t>
  </si>
  <si>
    <t>Stolpec6403</t>
  </si>
  <si>
    <t>Stolpec6404</t>
  </si>
  <si>
    <t>Stolpec6405</t>
  </si>
  <si>
    <t>Stolpec6406</t>
  </si>
  <si>
    <t>Stolpec6407</t>
  </si>
  <si>
    <t>Stolpec6408</t>
  </si>
  <si>
    <t>Stolpec6409</t>
  </si>
  <si>
    <t>Stolpec6410</t>
  </si>
  <si>
    <t>Stolpec6411</t>
  </si>
  <si>
    <t>Stolpec6412</t>
  </si>
  <si>
    <t>Stolpec6413</t>
  </si>
  <si>
    <t>Stolpec6414</t>
  </si>
  <si>
    <t>Stolpec6415</t>
  </si>
  <si>
    <t>Stolpec6416</t>
  </si>
  <si>
    <t>Stolpec6417</t>
  </si>
  <si>
    <t>Stolpec6418</t>
  </si>
  <si>
    <t>Stolpec6419</t>
  </si>
  <si>
    <t>Stolpec6420</t>
  </si>
  <si>
    <t>Stolpec6421</t>
  </si>
  <si>
    <t>Stolpec6422</t>
  </si>
  <si>
    <t>Stolpec6423</t>
  </si>
  <si>
    <t>Stolpec6424</t>
  </si>
  <si>
    <t>Stolpec6425</t>
  </si>
  <si>
    <t>Stolpec6426</t>
  </si>
  <si>
    <t>Stolpec6427</t>
  </si>
  <si>
    <t>Stolpec6428</t>
  </si>
  <si>
    <t>Stolpec6429</t>
  </si>
  <si>
    <t>Stolpec6430</t>
  </si>
  <si>
    <t>Stolpec6431</t>
  </si>
  <si>
    <t>Stolpec6432</t>
  </si>
  <si>
    <t>Stolpec6433</t>
  </si>
  <si>
    <t>Stolpec6434</t>
  </si>
  <si>
    <t>Stolpec6435</t>
  </si>
  <si>
    <t>Stolpec6436</t>
  </si>
  <si>
    <t>Stolpec6437</t>
  </si>
  <si>
    <t>Stolpec6438</t>
  </si>
  <si>
    <t>Stolpec6439</t>
  </si>
  <si>
    <t>Stolpec6440</t>
  </si>
  <si>
    <t>Stolpec6441</t>
  </si>
  <si>
    <t>Stolpec6442</t>
  </si>
  <si>
    <t>Stolpec6443</t>
  </si>
  <si>
    <t>Stolpec6444</t>
  </si>
  <si>
    <t>Stolpec6445</t>
  </si>
  <si>
    <t>Stolpec6446</t>
  </si>
  <si>
    <t>Stolpec6447</t>
  </si>
  <si>
    <t>Stolpec6448</t>
  </si>
  <si>
    <t>Stolpec6449</t>
  </si>
  <si>
    <t>Stolpec6450</t>
  </si>
  <si>
    <t>Stolpec6451</t>
  </si>
  <si>
    <t>Stolpec6452</t>
  </si>
  <si>
    <t>Stolpec6453</t>
  </si>
  <si>
    <t>Stolpec6454</t>
  </si>
  <si>
    <t>Stolpec6455</t>
  </si>
  <si>
    <t>Stolpec6456</t>
  </si>
  <si>
    <t>Stolpec6457</t>
  </si>
  <si>
    <t>Stolpec6458</t>
  </si>
  <si>
    <t>Stolpec6459</t>
  </si>
  <si>
    <t>Stolpec6460</t>
  </si>
  <si>
    <t>Stolpec6461</t>
  </si>
  <si>
    <t>Stolpec6462</t>
  </si>
  <si>
    <t>Stolpec6463</t>
  </si>
  <si>
    <t>Stolpec6464</t>
  </si>
  <si>
    <t>Stolpec6465</t>
  </si>
  <si>
    <t>Stolpec6466</t>
  </si>
  <si>
    <t>Stolpec6467</t>
  </si>
  <si>
    <t>Stolpec6468</t>
  </si>
  <si>
    <t>Stolpec6469</t>
  </si>
  <si>
    <t>Stolpec6470</t>
  </si>
  <si>
    <t>Stolpec6471</t>
  </si>
  <si>
    <t>Stolpec6472</t>
  </si>
  <si>
    <t>Stolpec6473</t>
  </si>
  <si>
    <t>Stolpec6474</t>
  </si>
  <si>
    <t>Stolpec6475</t>
  </si>
  <si>
    <t>Stolpec6476</t>
  </si>
  <si>
    <t>Stolpec6477</t>
  </si>
  <si>
    <t>Stolpec6478</t>
  </si>
  <si>
    <t>Stolpec6479</t>
  </si>
  <si>
    <t>Stolpec6480</t>
  </si>
  <si>
    <t>Stolpec6481</t>
  </si>
  <si>
    <t>Stolpec6482</t>
  </si>
  <si>
    <t>Stolpec6483</t>
  </si>
  <si>
    <t>Stolpec6484</t>
  </si>
  <si>
    <t>Stolpec6485</t>
  </si>
  <si>
    <t>Stolpec6486</t>
  </si>
  <si>
    <t>Stolpec6487</t>
  </si>
  <si>
    <t>Stolpec6488</t>
  </si>
  <si>
    <t>Stolpec6489</t>
  </si>
  <si>
    <t>Stolpec6490</t>
  </si>
  <si>
    <t>Stolpec6491</t>
  </si>
  <si>
    <t>Stolpec6492</t>
  </si>
  <si>
    <t>Stolpec6493</t>
  </si>
  <si>
    <t>Stolpec6494</t>
  </si>
  <si>
    <t>Stolpec6495</t>
  </si>
  <si>
    <t>Stolpec6496</t>
  </si>
  <si>
    <t>Stolpec6497</t>
  </si>
  <si>
    <t>Stolpec6498</t>
  </si>
  <si>
    <t>Stolpec6499</t>
  </si>
  <si>
    <t>Stolpec6500</t>
  </si>
  <si>
    <t>Stolpec6501</t>
  </si>
  <si>
    <t>Stolpec6502</t>
  </si>
  <si>
    <t>Stolpec6503</t>
  </si>
  <si>
    <t>Stolpec6504</t>
  </si>
  <si>
    <t>Stolpec6505</t>
  </si>
  <si>
    <t>Stolpec6506</t>
  </si>
  <si>
    <t>Stolpec6507</t>
  </si>
  <si>
    <t>Stolpec6508</t>
  </si>
  <si>
    <t>Stolpec6509</t>
  </si>
  <si>
    <t>Stolpec6510</t>
  </si>
  <si>
    <t>Stolpec6511</t>
  </si>
  <si>
    <t>Stolpec6512</t>
  </si>
  <si>
    <t>Stolpec6513</t>
  </si>
  <si>
    <t>Stolpec6514</t>
  </si>
  <si>
    <t>Stolpec6515</t>
  </si>
  <si>
    <t>Stolpec6516</t>
  </si>
  <si>
    <t>Stolpec6517</t>
  </si>
  <si>
    <t>Stolpec6518</t>
  </si>
  <si>
    <t>Stolpec6519</t>
  </si>
  <si>
    <t>Stolpec6520</t>
  </si>
  <si>
    <t>Stolpec6521</t>
  </si>
  <si>
    <t>Stolpec6522</t>
  </si>
  <si>
    <t>Stolpec6523</t>
  </si>
  <si>
    <t>Stolpec6524</t>
  </si>
  <si>
    <t>Stolpec6525</t>
  </si>
  <si>
    <t>Stolpec6526</t>
  </si>
  <si>
    <t>Stolpec6527</t>
  </si>
  <si>
    <t>Stolpec6528</t>
  </si>
  <si>
    <t>Stolpec6529</t>
  </si>
  <si>
    <t>Stolpec6530</t>
  </si>
  <si>
    <t>Stolpec6531</t>
  </si>
  <si>
    <t>Stolpec6532</t>
  </si>
  <si>
    <t>Stolpec6533</t>
  </si>
  <si>
    <t>Stolpec6534</t>
  </si>
  <si>
    <t>Stolpec6535</t>
  </si>
  <si>
    <t>Stolpec6536</t>
  </si>
  <si>
    <t>Stolpec6537</t>
  </si>
  <si>
    <t>Stolpec6538</t>
  </si>
  <si>
    <t>Stolpec6539</t>
  </si>
  <si>
    <t>Stolpec6540</t>
  </si>
  <si>
    <t>Stolpec6541</t>
  </si>
  <si>
    <t>Stolpec6542</t>
  </si>
  <si>
    <t>Stolpec6543</t>
  </si>
  <si>
    <t>Stolpec6544</t>
  </si>
  <si>
    <t>Stolpec6545</t>
  </si>
  <si>
    <t>Stolpec6546</t>
  </si>
  <si>
    <t>Stolpec6547</t>
  </si>
  <si>
    <t>Stolpec6548</t>
  </si>
  <si>
    <t>Stolpec6549</t>
  </si>
  <si>
    <t>Stolpec6550</t>
  </si>
  <si>
    <t>Stolpec6551</t>
  </si>
  <si>
    <t>Stolpec6552</t>
  </si>
  <si>
    <t>Stolpec6553</t>
  </si>
  <si>
    <t>Stolpec6554</t>
  </si>
  <si>
    <t>Stolpec6555</t>
  </si>
  <si>
    <t>Stolpec6556</t>
  </si>
  <si>
    <t>Stolpec6557</t>
  </si>
  <si>
    <t>Stolpec6558</t>
  </si>
  <si>
    <t>Stolpec6559</t>
  </si>
  <si>
    <t>Stolpec6560</t>
  </si>
  <si>
    <t>Stolpec6561</t>
  </si>
  <si>
    <t>Stolpec6562</t>
  </si>
  <si>
    <t>Stolpec6563</t>
  </si>
  <si>
    <t>Stolpec6564</t>
  </si>
  <si>
    <t>Stolpec6565</t>
  </si>
  <si>
    <t>Stolpec6566</t>
  </si>
  <si>
    <t>Stolpec6567</t>
  </si>
  <si>
    <t>Stolpec6568</t>
  </si>
  <si>
    <t>Stolpec6569</t>
  </si>
  <si>
    <t>Stolpec6570</t>
  </si>
  <si>
    <t>Stolpec6571</t>
  </si>
  <si>
    <t>Stolpec6572</t>
  </si>
  <si>
    <t>Stolpec6573</t>
  </si>
  <si>
    <t>Stolpec6574</t>
  </si>
  <si>
    <t>Stolpec6575</t>
  </si>
  <si>
    <t>Stolpec6576</t>
  </si>
  <si>
    <t>Stolpec6577</t>
  </si>
  <si>
    <t>Stolpec6578</t>
  </si>
  <si>
    <t>Stolpec6579</t>
  </si>
  <si>
    <t>Stolpec6580</t>
  </si>
  <si>
    <t>Stolpec6581</t>
  </si>
  <si>
    <t>Stolpec6582</t>
  </si>
  <si>
    <t>Stolpec6583</t>
  </si>
  <si>
    <t>Stolpec6584</t>
  </si>
  <si>
    <t>Stolpec6585</t>
  </si>
  <si>
    <t>Stolpec6586</t>
  </si>
  <si>
    <t>Stolpec6587</t>
  </si>
  <si>
    <t>Stolpec6588</t>
  </si>
  <si>
    <t>Stolpec6589</t>
  </si>
  <si>
    <t>Stolpec6590</t>
  </si>
  <si>
    <t>Stolpec6591</t>
  </si>
  <si>
    <t>Stolpec6592</t>
  </si>
  <si>
    <t>Stolpec6593</t>
  </si>
  <si>
    <t>Stolpec6594</t>
  </si>
  <si>
    <t>Stolpec6595</t>
  </si>
  <si>
    <t>Stolpec6596</t>
  </si>
  <si>
    <t>Stolpec6597</t>
  </si>
  <si>
    <t>Stolpec6598</t>
  </si>
  <si>
    <t>Stolpec6599</t>
  </si>
  <si>
    <t>Stolpec6600</t>
  </si>
  <si>
    <t>Stolpec6601</t>
  </si>
  <si>
    <t>Stolpec6602</t>
  </si>
  <si>
    <t>Stolpec6603</t>
  </si>
  <si>
    <t>Stolpec6604</t>
  </si>
  <si>
    <t>Stolpec6605</t>
  </si>
  <si>
    <t>Stolpec6606</t>
  </si>
  <si>
    <t>Stolpec6607</t>
  </si>
  <si>
    <t>Stolpec6608</t>
  </si>
  <si>
    <t>Stolpec6609</t>
  </si>
  <si>
    <t>Stolpec6610</t>
  </si>
  <si>
    <t>Stolpec6611</t>
  </si>
  <si>
    <t>Stolpec6612</t>
  </si>
  <si>
    <t>Stolpec6613</t>
  </si>
  <si>
    <t>Stolpec6614</t>
  </si>
  <si>
    <t>Stolpec6615</t>
  </si>
  <si>
    <t>Stolpec6616</t>
  </si>
  <si>
    <t>Stolpec6617</t>
  </si>
  <si>
    <t>Stolpec6618</t>
  </si>
  <si>
    <t>Stolpec6619</t>
  </si>
  <si>
    <t>Stolpec6620</t>
  </si>
  <si>
    <t>Stolpec6621</t>
  </si>
  <si>
    <t>Stolpec6622</t>
  </si>
  <si>
    <t>Stolpec6623</t>
  </si>
  <si>
    <t>Stolpec6624</t>
  </si>
  <si>
    <t>Stolpec6625</t>
  </si>
  <si>
    <t>Stolpec6626</t>
  </si>
  <si>
    <t>Stolpec6627</t>
  </si>
  <si>
    <t>Stolpec6628</t>
  </si>
  <si>
    <t>Stolpec6629</t>
  </si>
  <si>
    <t>Stolpec6630</t>
  </si>
  <si>
    <t>Stolpec6631</t>
  </si>
  <si>
    <t>Stolpec6632</t>
  </si>
  <si>
    <t>Stolpec6633</t>
  </si>
  <si>
    <t>Stolpec6634</t>
  </si>
  <si>
    <t>Stolpec6635</t>
  </si>
  <si>
    <t>Stolpec6636</t>
  </si>
  <si>
    <t>Stolpec6637</t>
  </si>
  <si>
    <t>Stolpec6638</t>
  </si>
  <si>
    <t>Stolpec6639</t>
  </si>
  <si>
    <t>Stolpec6640</t>
  </si>
  <si>
    <t>Stolpec6641</t>
  </si>
  <si>
    <t>Stolpec6642</t>
  </si>
  <si>
    <t>Stolpec6643</t>
  </si>
  <si>
    <t>Stolpec6644</t>
  </si>
  <si>
    <t>Stolpec6645</t>
  </si>
  <si>
    <t>Stolpec6646</t>
  </si>
  <si>
    <t>Stolpec6647</t>
  </si>
  <si>
    <t>Stolpec6648</t>
  </si>
  <si>
    <t>Stolpec6649</t>
  </si>
  <si>
    <t>Stolpec6650</t>
  </si>
  <si>
    <t>Stolpec6651</t>
  </si>
  <si>
    <t>Stolpec6652</t>
  </si>
  <si>
    <t>Stolpec6653</t>
  </si>
  <si>
    <t>Stolpec6654</t>
  </si>
  <si>
    <t>Stolpec6655</t>
  </si>
  <si>
    <t>Stolpec6656</t>
  </si>
  <si>
    <t>Stolpec6657</t>
  </si>
  <si>
    <t>Stolpec6658</t>
  </si>
  <si>
    <t>Stolpec6659</t>
  </si>
  <si>
    <t>Stolpec6660</t>
  </si>
  <si>
    <t>Stolpec6661</t>
  </si>
  <si>
    <t>Stolpec6662</t>
  </si>
  <si>
    <t>Stolpec6663</t>
  </si>
  <si>
    <t>Stolpec6664</t>
  </si>
  <si>
    <t>Stolpec6665</t>
  </si>
  <si>
    <t>Stolpec6666</t>
  </si>
  <si>
    <t>Stolpec6667</t>
  </si>
  <si>
    <t>Stolpec6668</t>
  </si>
  <si>
    <t>Stolpec6669</t>
  </si>
  <si>
    <t>Stolpec6670</t>
  </si>
  <si>
    <t>Stolpec6671</t>
  </si>
  <si>
    <t>Stolpec6672</t>
  </si>
  <si>
    <t>Stolpec6673</t>
  </si>
  <si>
    <t>Stolpec6674</t>
  </si>
  <si>
    <t>Stolpec6675</t>
  </si>
  <si>
    <t>Stolpec6676</t>
  </si>
  <si>
    <t>Stolpec6677</t>
  </si>
  <si>
    <t>Stolpec6678</t>
  </si>
  <si>
    <t>Stolpec6679</t>
  </si>
  <si>
    <t>Stolpec6680</t>
  </si>
  <si>
    <t>Stolpec6681</t>
  </si>
  <si>
    <t>Stolpec6682</t>
  </si>
  <si>
    <t>Stolpec6683</t>
  </si>
  <si>
    <t>Stolpec6684</t>
  </si>
  <si>
    <t>Stolpec6685</t>
  </si>
  <si>
    <t>Stolpec6686</t>
  </si>
  <si>
    <t>Stolpec6687</t>
  </si>
  <si>
    <t>Stolpec6688</t>
  </si>
  <si>
    <t>Stolpec6689</t>
  </si>
  <si>
    <t>Stolpec6690</t>
  </si>
  <si>
    <t>Stolpec6691</t>
  </si>
  <si>
    <t>Stolpec6692</t>
  </si>
  <si>
    <t>Stolpec6693</t>
  </si>
  <si>
    <t>Stolpec6694</t>
  </si>
  <si>
    <t>Stolpec6695</t>
  </si>
  <si>
    <t>Stolpec6696</t>
  </si>
  <si>
    <t>Stolpec6697</t>
  </si>
  <si>
    <t>Stolpec6698</t>
  </si>
  <si>
    <t>Stolpec6699</t>
  </si>
  <si>
    <t>Stolpec6700</t>
  </si>
  <si>
    <t>Stolpec6701</t>
  </si>
  <si>
    <t>Stolpec6702</t>
  </si>
  <si>
    <t>Stolpec6703</t>
  </si>
  <si>
    <t>Stolpec6704</t>
  </si>
  <si>
    <t>Stolpec6705</t>
  </si>
  <si>
    <t>Stolpec6706</t>
  </si>
  <si>
    <t>Stolpec6707</t>
  </si>
  <si>
    <t>Stolpec6708</t>
  </si>
  <si>
    <t>Stolpec6709</t>
  </si>
  <si>
    <t>Stolpec6710</t>
  </si>
  <si>
    <t>Stolpec6711</t>
  </si>
  <si>
    <t>Stolpec6712</t>
  </si>
  <si>
    <t>Stolpec6713</t>
  </si>
  <si>
    <t>Stolpec6714</t>
  </si>
  <si>
    <t>Stolpec6715</t>
  </si>
  <si>
    <t>Stolpec6716</t>
  </si>
  <si>
    <t>Stolpec6717</t>
  </si>
  <si>
    <t>Stolpec6718</t>
  </si>
  <si>
    <t>Stolpec6719</t>
  </si>
  <si>
    <t>Stolpec6720</t>
  </si>
  <si>
    <t>Stolpec6721</t>
  </si>
  <si>
    <t>Stolpec6722</t>
  </si>
  <si>
    <t>Stolpec6723</t>
  </si>
  <si>
    <t>Stolpec6724</t>
  </si>
  <si>
    <t>Stolpec6725</t>
  </si>
  <si>
    <t>Stolpec6726</t>
  </si>
  <si>
    <t>Stolpec6727</t>
  </si>
  <si>
    <t>Stolpec6728</t>
  </si>
  <si>
    <t>Stolpec6729</t>
  </si>
  <si>
    <t>Stolpec6730</t>
  </si>
  <si>
    <t>Stolpec6731</t>
  </si>
  <si>
    <t>Stolpec6732</t>
  </si>
  <si>
    <t>Stolpec6733</t>
  </si>
  <si>
    <t>Stolpec6734</t>
  </si>
  <si>
    <t>Stolpec6735</t>
  </si>
  <si>
    <t>Stolpec6736</t>
  </si>
  <si>
    <t>Stolpec6737</t>
  </si>
  <si>
    <t>Stolpec6738</t>
  </si>
  <si>
    <t>Stolpec6739</t>
  </si>
  <si>
    <t>Stolpec6740</t>
  </si>
  <si>
    <t>Stolpec6741</t>
  </si>
  <si>
    <t>Stolpec6742</t>
  </si>
  <si>
    <t>Stolpec6743</t>
  </si>
  <si>
    <t>Stolpec6744</t>
  </si>
  <si>
    <t>Stolpec6745</t>
  </si>
  <si>
    <t>Stolpec6746</t>
  </si>
  <si>
    <t>Stolpec6747</t>
  </si>
  <si>
    <t>Stolpec6748</t>
  </si>
  <si>
    <t>Stolpec6749</t>
  </si>
  <si>
    <t>Stolpec6750</t>
  </si>
  <si>
    <t>Stolpec6751</t>
  </si>
  <si>
    <t>Stolpec6752</t>
  </si>
  <si>
    <t>Stolpec6753</t>
  </si>
  <si>
    <t>Stolpec6754</t>
  </si>
  <si>
    <t>Stolpec6755</t>
  </si>
  <si>
    <t>Stolpec6756</t>
  </si>
  <si>
    <t>Stolpec6757</t>
  </si>
  <si>
    <t>Stolpec6758</t>
  </si>
  <si>
    <t>Stolpec6759</t>
  </si>
  <si>
    <t>Stolpec6760</t>
  </si>
  <si>
    <t>Stolpec6761</t>
  </si>
  <si>
    <t>Stolpec6762</t>
  </si>
  <si>
    <t>Stolpec6763</t>
  </si>
  <si>
    <t>Stolpec6764</t>
  </si>
  <si>
    <t>Stolpec6765</t>
  </si>
  <si>
    <t>Stolpec6766</t>
  </si>
  <si>
    <t>Stolpec6767</t>
  </si>
  <si>
    <t>Stolpec6768</t>
  </si>
  <si>
    <t>Stolpec6769</t>
  </si>
  <si>
    <t>Stolpec6770</t>
  </si>
  <si>
    <t>Stolpec6771</t>
  </si>
  <si>
    <t>Stolpec6772</t>
  </si>
  <si>
    <t>Stolpec6773</t>
  </si>
  <si>
    <t>Stolpec6774</t>
  </si>
  <si>
    <t>Stolpec6775</t>
  </si>
  <si>
    <t>Stolpec6776</t>
  </si>
  <si>
    <t>Stolpec6777</t>
  </si>
  <si>
    <t>Stolpec6778</t>
  </si>
  <si>
    <t>Stolpec6779</t>
  </si>
  <si>
    <t>Stolpec6780</t>
  </si>
  <si>
    <t>Stolpec6781</t>
  </si>
  <si>
    <t>Stolpec6782</t>
  </si>
  <si>
    <t>Stolpec6783</t>
  </si>
  <si>
    <t>Stolpec6784</t>
  </si>
  <si>
    <t>Stolpec6785</t>
  </si>
  <si>
    <t>Stolpec6786</t>
  </si>
  <si>
    <t>Stolpec6787</t>
  </si>
  <si>
    <t>Stolpec6788</t>
  </si>
  <si>
    <t>Stolpec6789</t>
  </si>
  <si>
    <t>Stolpec6790</t>
  </si>
  <si>
    <t>Stolpec6791</t>
  </si>
  <si>
    <t>Stolpec6792</t>
  </si>
  <si>
    <t>Stolpec6793</t>
  </si>
  <si>
    <t>Stolpec6794</t>
  </si>
  <si>
    <t>Stolpec6795</t>
  </si>
  <si>
    <t>Stolpec6796</t>
  </si>
  <si>
    <t>Stolpec6797</t>
  </si>
  <si>
    <t>Stolpec6798</t>
  </si>
  <si>
    <t>Stolpec6799</t>
  </si>
  <si>
    <t>Stolpec6800</t>
  </si>
  <si>
    <t>Stolpec6801</t>
  </si>
  <si>
    <t>Stolpec6802</t>
  </si>
  <si>
    <t>Stolpec6803</t>
  </si>
  <si>
    <t>Stolpec6804</t>
  </si>
  <si>
    <t>Stolpec6805</t>
  </si>
  <si>
    <t>Stolpec6806</t>
  </si>
  <si>
    <t>Stolpec6807</t>
  </si>
  <si>
    <t>Stolpec6808</t>
  </si>
  <si>
    <t>Stolpec6809</t>
  </si>
  <si>
    <t>Stolpec6810</t>
  </si>
  <si>
    <t>Stolpec6811</t>
  </si>
  <si>
    <t>Stolpec6812</t>
  </si>
  <si>
    <t>Stolpec6813</t>
  </si>
  <si>
    <t>Stolpec6814</t>
  </si>
  <si>
    <t>Stolpec6815</t>
  </si>
  <si>
    <t>Stolpec6816</t>
  </si>
  <si>
    <t>Stolpec6817</t>
  </si>
  <si>
    <t>Stolpec6818</t>
  </si>
  <si>
    <t>Stolpec6819</t>
  </si>
  <si>
    <t>Stolpec6820</t>
  </si>
  <si>
    <t>Stolpec6821</t>
  </si>
  <si>
    <t>Stolpec6822</t>
  </si>
  <si>
    <t>Stolpec6823</t>
  </si>
  <si>
    <t>Stolpec6824</t>
  </si>
  <si>
    <t>Stolpec6825</t>
  </si>
  <si>
    <t>Stolpec6826</t>
  </si>
  <si>
    <t>Stolpec6827</t>
  </si>
  <si>
    <t>Stolpec6828</t>
  </si>
  <si>
    <t>Stolpec6829</t>
  </si>
  <si>
    <t>Stolpec6830</t>
  </si>
  <si>
    <t>Stolpec6831</t>
  </si>
  <si>
    <t>Stolpec6832</t>
  </si>
  <si>
    <t>Stolpec6833</t>
  </si>
  <si>
    <t>Stolpec6834</t>
  </si>
  <si>
    <t>Stolpec6835</t>
  </si>
  <si>
    <t>Stolpec6836</t>
  </si>
  <si>
    <t>Stolpec6837</t>
  </si>
  <si>
    <t>Stolpec6838</t>
  </si>
  <si>
    <t>Stolpec6839</t>
  </si>
  <si>
    <t>Stolpec6840</t>
  </si>
  <si>
    <t>Stolpec6841</t>
  </si>
  <si>
    <t>Stolpec6842</t>
  </si>
  <si>
    <t>Stolpec6843</t>
  </si>
  <si>
    <t>Stolpec6844</t>
  </si>
  <si>
    <t>Stolpec6845</t>
  </si>
  <si>
    <t>Stolpec6846</t>
  </si>
  <si>
    <t>Stolpec6847</t>
  </si>
  <si>
    <t>Stolpec6848</t>
  </si>
  <si>
    <t>Stolpec6849</t>
  </si>
  <si>
    <t>Stolpec6850</t>
  </si>
  <si>
    <t>Stolpec6851</t>
  </si>
  <si>
    <t>Stolpec6852</t>
  </si>
  <si>
    <t>Stolpec6853</t>
  </si>
  <si>
    <t>Stolpec6854</t>
  </si>
  <si>
    <t>Stolpec6855</t>
  </si>
  <si>
    <t>Stolpec6856</t>
  </si>
  <si>
    <t>Stolpec6857</t>
  </si>
  <si>
    <t>Stolpec6858</t>
  </si>
  <si>
    <t>Stolpec6859</t>
  </si>
  <si>
    <t>Stolpec6860</t>
  </si>
  <si>
    <t>Stolpec6861</t>
  </si>
  <si>
    <t>Stolpec6862</t>
  </si>
  <si>
    <t>Stolpec6863</t>
  </si>
  <si>
    <t>Stolpec6864</t>
  </si>
  <si>
    <t>Stolpec6865</t>
  </si>
  <si>
    <t>Stolpec6866</t>
  </si>
  <si>
    <t>Stolpec6867</t>
  </si>
  <si>
    <t>Stolpec6868</t>
  </si>
  <si>
    <t>Stolpec6869</t>
  </si>
  <si>
    <t>Stolpec6870</t>
  </si>
  <si>
    <t>Stolpec6871</t>
  </si>
  <si>
    <t>Stolpec6872</t>
  </si>
  <si>
    <t>Stolpec6873</t>
  </si>
  <si>
    <t>Stolpec6874</t>
  </si>
  <si>
    <t>Stolpec6875</t>
  </si>
  <si>
    <t>Stolpec6876</t>
  </si>
  <si>
    <t>Stolpec6877</t>
  </si>
  <si>
    <t>Stolpec6878</t>
  </si>
  <si>
    <t>Stolpec6879</t>
  </si>
  <si>
    <t>Stolpec6880</t>
  </si>
  <si>
    <t>Stolpec6881</t>
  </si>
  <si>
    <t>Stolpec6882</t>
  </si>
  <si>
    <t>Stolpec6883</t>
  </si>
  <si>
    <t>Stolpec6884</t>
  </si>
  <si>
    <t>Stolpec6885</t>
  </si>
  <si>
    <t>Stolpec6886</t>
  </si>
  <si>
    <t>Stolpec6887</t>
  </si>
  <si>
    <t>Stolpec6888</t>
  </si>
  <si>
    <t>Stolpec6889</t>
  </si>
  <si>
    <t>Stolpec6890</t>
  </si>
  <si>
    <t>Stolpec6891</t>
  </si>
  <si>
    <t>Stolpec6892</t>
  </si>
  <si>
    <t>Stolpec6893</t>
  </si>
  <si>
    <t>Stolpec6894</t>
  </si>
  <si>
    <t>Stolpec6895</t>
  </si>
  <si>
    <t>Stolpec6896</t>
  </si>
  <si>
    <t>Stolpec6897</t>
  </si>
  <si>
    <t>Stolpec6898</t>
  </si>
  <si>
    <t>Stolpec6899</t>
  </si>
  <si>
    <t>Stolpec6900</t>
  </si>
  <si>
    <t>Stolpec6901</t>
  </si>
  <si>
    <t>Stolpec6902</t>
  </si>
  <si>
    <t>Stolpec6903</t>
  </si>
  <si>
    <t>Stolpec6904</t>
  </si>
  <si>
    <t>Stolpec6905</t>
  </si>
  <si>
    <t>Stolpec6906</t>
  </si>
  <si>
    <t>Stolpec6907</t>
  </si>
  <si>
    <t>Stolpec6908</t>
  </si>
  <si>
    <t>Stolpec6909</t>
  </si>
  <si>
    <t>Stolpec6910</t>
  </si>
  <si>
    <t>Stolpec6911</t>
  </si>
  <si>
    <t>Stolpec6912</t>
  </si>
  <si>
    <t>Stolpec6913</t>
  </si>
  <si>
    <t>Stolpec6914</t>
  </si>
  <si>
    <t>Stolpec6915</t>
  </si>
  <si>
    <t>Stolpec6916</t>
  </si>
  <si>
    <t>Stolpec6917</t>
  </si>
  <si>
    <t>Stolpec6918</t>
  </si>
  <si>
    <t>Stolpec6919</t>
  </si>
  <si>
    <t>Stolpec6920</t>
  </si>
  <si>
    <t>Stolpec6921</t>
  </si>
  <si>
    <t>Stolpec6922</t>
  </si>
  <si>
    <t>Stolpec6923</t>
  </si>
  <si>
    <t>Stolpec6924</t>
  </si>
  <si>
    <t>Stolpec6925</t>
  </si>
  <si>
    <t>Stolpec6926</t>
  </si>
  <si>
    <t>Stolpec6927</t>
  </si>
  <si>
    <t>Stolpec6928</t>
  </si>
  <si>
    <t>Stolpec6929</t>
  </si>
  <si>
    <t>Stolpec6930</t>
  </si>
  <si>
    <t>Stolpec6931</t>
  </si>
  <si>
    <t>Stolpec6932</t>
  </si>
  <si>
    <t>Stolpec6933</t>
  </si>
  <si>
    <t>Stolpec6934</t>
  </si>
  <si>
    <t>Stolpec6935</t>
  </si>
  <si>
    <t>Stolpec6936</t>
  </si>
  <si>
    <t>Stolpec6937</t>
  </si>
  <si>
    <t>Stolpec6938</t>
  </si>
  <si>
    <t>Stolpec6939</t>
  </si>
  <si>
    <t>Stolpec6940</t>
  </si>
  <si>
    <t>Stolpec6941</t>
  </si>
  <si>
    <t>Stolpec6942</t>
  </si>
  <si>
    <t>Stolpec6943</t>
  </si>
  <si>
    <t>Stolpec6944</t>
  </si>
  <si>
    <t>Stolpec6945</t>
  </si>
  <si>
    <t>Stolpec6946</t>
  </si>
  <si>
    <t>Stolpec6947</t>
  </si>
  <si>
    <t>Stolpec6948</t>
  </si>
  <si>
    <t>Stolpec6949</t>
  </si>
  <si>
    <t>Stolpec6950</t>
  </si>
  <si>
    <t>Stolpec6951</t>
  </si>
  <si>
    <t>Stolpec6952</t>
  </si>
  <si>
    <t>Stolpec6953</t>
  </si>
  <si>
    <t>Stolpec6954</t>
  </si>
  <si>
    <t>Stolpec6955</t>
  </si>
  <si>
    <t>Stolpec6956</t>
  </si>
  <si>
    <t>Stolpec6957</t>
  </si>
  <si>
    <t>Stolpec6958</t>
  </si>
  <si>
    <t>Stolpec6959</t>
  </si>
  <si>
    <t>Stolpec6960</t>
  </si>
  <si>
    <t>Stolpec6961</t>
  </si>
  <si>
    <t>Stolpec6962</t>
  </si>
  <si>
    <t>Stolpec6963</t>
  </si>
  <si>
    <t>Stolpec6964</t>
  </si>
  <si>
    <t>Stolpec6965</t>
  </si>
  <si>
    <t>Stolpec6966</t>
  </si>
  <si>
    <t>Stolpec6967</t>
  </si>
  <si>
    <t>Stolpec6968</t>
  </si>
  <si>
    <t>Stolpec6969</t>
  </si>
  <si>
    <t>Stolpec6970</t>
  </si>
  <si>
    <t>Stolpec6971</t>
  </si>
  <si>
    <t>Stolpec6972</t>
  </si>
  <si>
    <t>Stolpec6973</t>
  </si>
  <si>
    <t>Stolpec6974</t>
  </si>
  <si>
    <t>Stolpec6975</t>
  </si>
  <si>
    <t>Stolpec6976</t>
  </si>
  <si>
    <t>Stolpec6977</t>
  </si>
  <si>
    <t>Stolpec6978</t>
  </si>
  <si>
    <t>Stolpec6979</t>
  </si>
  <si>
    <t>Stolpec6980</t>
  </si>
  <si>
    <t>Stolpec6981</t>
  </si>
  <si>
    <t>Stolpec6982</t>
  </si>
  <si>
    <t>Stolpec6983</t>
  </si>
  <si>
    <t>Stolpec6984</t>
  </si>
  <si>
    <t>Stolpec6985</t>
  </si>
  <si>
    <t>Stolpec6986</t>
  </si>
  <si>
    <t>Stolpec6987</t>
  </si>
  <si>
    <t>Stolpec6988</t>
  </si>
  <si>
    <t>Stolpec6989</t>
  </si>
  <si>
    <t>Stolpec6990</t>
  </si>
  <si>
    <t>Stolpec6991</t>
  </si>
  <si>
    <t>Stolpec6992</t>
  </si>
  <si>
    <t>Stolpec6993</t>
  </si>
  <si>
    <t>Stolpec6994</t>
  </si>
  <si>
    <t>Stolpec6995</t>
  </si>
  <si>
    <t>Stolpec6996</t>
  </si>
  <si>
    <t>Stolpec6997</t>
  </si>
  <si>
    <t>Stolpec6998</t>
  </si>
  <si>
    <t>Stolpec6999</t>
  </si>
  <si>
    <t>Stolpec7000</t>
  </si>
  <si>
    <t>Stolpec7001</t>
  </si>
  <si>
    <t>Stolpec7002</t>
  </si>
  <si>
    <t>Stolpec7003</t>
  </si>
  <si>
    <t>Stolpec7004</t>
  </si>
  <si>
    <t>Stolpec7005</t>
  </si>
  <si>
    <t>Stolpec7006</t>
  </si>
  <si>
    <t>Stolpec7007</t>
  </si>
  <si>
    <t>Stolpec7008</t>
  </si>
  <si>
    <t>Stolpec7009</t>
  </si>
  <si>
    <t>Stolpec7010</t>
  </si>
  <si>
    <t>Stolpec7011</t>
  </si>
  <si>
    <t>Stolpec7012</t>
  </si>
  <si>
    <t>Stolpec7013</t>
  </si>
  <si>
    <t>Stolpec7014</t>
  </si>
  <si>
    <t>Stolpec7015</t>
  </si>
  <si>
    <t>Stolpec7016</t>
  </si>
  <si>
    <t>Stolpec7017</t>
  </si>
  <si>
    <t>Stolpec7018</t>
  </si>
  <si>
    <t>Stolpec7019</t>
  </si>
  <si>
    <t>Stolpec7020</t>
  </si>
  <si>
    <t>Stolpec7021</t>
  </si>
  <si>
    <t>Stolpec7022</t>
  </si>
  <si>
    <t>Stolpec7023</t>
  </si>
  <si>
    <t>Stolpec7024</t>
  </si>
  <si>
    <t>Stolpec7025</t>
  </si>
  <si>
    <t>Stolpec7026</t>
  </si>
  <si>
    <t>Stolpec7027</t>
  </si>
  <si>
    <t>Stolpec7028</t>
  </si>
  <si>
    <t>Stolpec7029</t>
  </si>
  <si>
    <t>Stolpec7030</t>
  </si>
  <si>
    <t>Stolpec7031</t>
  </si>
  <si>
    <t>Stolpec7032</t>
  </si>
  <si>
    <t>Stolpec7033</t>
  </si>
  <si>
    <t>Stolpec7034</t>
  </si>
  <si>
    <t>Stolpec7035</t>
  </si>
  <si>
    <t>Stolpec7036</t>
  </si>
  <si>
    <t>Stolpec7037</t>
  </si>
  <si>
    <t>Stolpec7038</t>
  </si>
  <si>
    <t>Stolpec7039</t>
  </si>
  <si>
    <t>Stolpec7040</t>
  </si>
  <si>
    <t>Stolpec7041</t>
  </si>
  <si>
    <t>Stolpec7042</t>
  </si>
  <si>
    <t>Stolpec7043</t>
  </si>
  <si>
    <t>Stolpec7044</t>
  </si>
  <si>
    <t>Stolpec7045</t>
  </si>
  <si>
    <t>Stolpec7046</t>
  </si>
  <si>
    <t>Stolpec7047</t>
  </si>
  <si>
    <t>Stolpec7048</t>
  </si>
  <si>
    <t>Stolpec7049</t>
  </si>
  <si>
    <t>Stolpec7050</t>
  </si>
  <si>
    <t>Stolpec7051</t>
  </si>
  <si>
    <t>Stolpec7052</t>
  </si>
  <si>
    <t>Stolpec7053</t>
  </si>
  <si>
    <t>Stolpec7054</t>
  </si>
  <si>
    <t>Stolpec7055</t>
  </si>
  <si>
    <t>Stolpec7056</t>
  </si>
  <si>
    <t>Stolpec7057</t>
  </si>
  <si>
    <t>Stolpec7058</t>
  </si>
  <si>
    <t>Stolpec7059</t>
  </si>
  <si>
    <t>Stolpec7060</t>
  </si>
  <si>
    <t>Stolpec7061</t>
  </si>
  <si>
    <t>Stolpec7062</t>
  </si>
  <si>
    <t>Stolpec7063</t>
  </si>
  <si>
    <t>Stolpec7064</t>
  </si>
  <si>
    <t>Stolpec7065</t>
  </si>
  <si>
    <t>Stolpec7066</t>
  </si>
  <si>
    <t>Stolpec7067</t>
  </si>
  <si>
    <t>Stolpec7068</t>
  </si>
  <si>
    <t>Stolpec7069</t>
  </si>
  <si>
    <t>Stolpec7070</t>
  </si>
  <si>
    <t>Stolpec7071</t>
  </si>
  <si>
    <t>Stolpec7072</t>
  </si>
  <si>
    <t>Stolpec7073</t>
  </si>
  <si>
    <t>Stolpec7074</t>
  </si>
  <si>
    <t>Stolpec7075</t>
  </si>
  <si>
    <t>Stolpec7076</t>
  </si>
  <si>
    <t>Stolpec7077</t>
  </si>
  <si>
    <t>Stolpec7078</t>
  </si>
  <si>
    <t>Stolpec7079</t>
  </si>
  <si>
    <t>Stolpec7080</t>
  </si>
  <si>
    <t>Stolpec7081</t>
  </si>
  <si>
    <t>Stolpec7082</t>
  </si>
  <si>
    <t>Stolpec7083</t>
  </si>
  <si>
    <t>Stolpec7084</t>
  </si>
  <si>
    <t>Stolpec7085</t>
  </si>
  <si>
    <t>Stolpec7086</t>
  </si>
  <si>
    <t>Stolpec7087</t>
  </si>
  <si>
    <t>Stolpec7088</t>
  </si>
  <si>
    <t>Stolpec7089</t>
  </si>
  <si>
    <t>Stolpec7090</t>
  </si>
  <si>
    <t>Stolpec7091</t>
  </si>
  <si>
    <t>Stolpec7092</t>
  </si>
  <si>
    <t>Stolpec7093</t>
  </si>
  <si>
    <t>Stolpec7094</t>
  </si>
  <si>
    <t>Stolpec7095</t>
  </si>
  <si>
    <t>Stolpec7096</t>
  </si>
  <si>
    <t>Stolpec7097</t>
  </si>
  <si>
    <t>Stolpec7098</t>
  </si>
  <si>
    <t>Stolpec7099</t>
  </si>
  <si>
    <t>Stolpec7100</t>
  </si>
  <si>
    <t>Stolpec7101</t>
  </si>
  <si>
    <t>Stolpec7102</t>
  </si>
  <si>
    <t>Stolpec7103</t>
  </si>
  <si>
    <t>Stolpec7104</t>
  </si>
  <si>
    <t>Stolpec7105</t>
  </si>
  <si>
    <t>Stolpec7106</t>
  </si>
  <si>
    <t>Stolpec7107</t>
  </si>
  <si>
    <t>Stolpec7108</t>
  </si>
  <si>
    <t>Stolpec7109</t>
  </si>
  <si>
    <t>Stolpec7110</t>
  </si>
  <si>
    <t>Stolpec7111</t>
  </si>
  <si>
    <t>Stolpec7112</t>
  </si>
  <si>
    <t>Stolpec7113</t>
  </si>
  <si>
    <t>Stolpec7114</t>
  </si>
  <si>
    <t>Stolpec7115</t>
  </si>
  <si>
    <t>Stolpec7116</t>
  </si>
  <si>
    <t>Stolpec7117</t>
  </si>
  <si>
    <t>Stolpec7118</t>
  </si>
  <si>
    <t>Stolpec7119</t>
  </si>
  <si>
    <t>Stolpec7120</t>
  </si>
  <si>
    <t>Stolpec7121</t>
  </si>
  <si>
    <t>Stolpec7122</t>
  </si>
  <si>
    <t>Stolpec7123</t>
  </si>
  <si>
    <t>Stolpec7124</t>
  </si>
  <si>
    <t>Stolpec7125</t>
  </si>
  <si>
    <t>Stolpec7126</t>
  </si>
  <si>
    <t>Stolpec7127</t>
  </si>
  <si>
    <t>Stolpec7128</t>
  </si>
  <si>
    <t>Stolpec7129</t>
  </si>
  <si>
    <t>Stolpec7130</t>
  </si>
  <si>
    <t>Stolpec7131</t>
  </si>
  <si>
    <t>Stolpec7132</t>
  </si>
  <si>
    <t>Stolpec7133</t>
  </si>
  <si>
    <t>Stolpec7134</t>
  </si>
  <si>
    <t>Stolpec7135</t>
  </si>
  <si>
    <t>Stolpec7136</t>
  </si>
  <si>
    <t>Stolpec7137</t>
  </si>
  <si>
    <t>Stolpec7138</t>
  </si>
  <si>
    <t>Stolpec7139</t>
  </si>
  <si>
    <t>Stolpec7140</t>
  </si>
  <si>
    <t>Stolpec7141</t>
  </si>
  <si>
    <t>Stolpec7142</t>
  </si>
  <si>
    <t>Stolpec7143</t>
  </si>
  <si>
    <t>Stolpec7144</t>
  </si>
  <si>
    <t>Stolpec7145</t>
  </si>
  <si>
    <t>Stolpec7146</t>
  </si>
  <si>
    <t>Stolpec7147</t>
  </si>
  <si>
    <t>Stolpec7148</t>
  </si>
  <si>
    <t>Stolpec7149</t>
  </si>
  <si>
    <t>Stolpec7150</t>
  </si>
  <si>
    <t>Stolpec7151</t>
  </si>
  <si>
    <t>Stolpec7152</t>
  </si>
  <si>
    <t>Stolpec7153</t>
  </si>
  <si>
    <t>Stolpec7154</t>
  </si>
  <si>
    <t>Stolpec7155</t>
  </si>
  <si>
    <t>Stolpec7156</t>
  </si>
  <si>
    <t>Stolpec7157</t>
  </si>
  <si>
    <t>Stolpec7158</t>
  </si>
  <si>
    <t>Stolpec7159</t>
  </si>
  <si>
    <t>Stolpec7160</t>
  </si>
  <si>
    <t>Stolpec7161</t>
  </si>
  <si>
    <t>Stolpec7162</t>
  </si>
  <si>
    <t>Stolpec7163</t>
  </si>
  <si>
    <t>Stolpec7164</t>
  </si>
  <si>
    <t>Stolpec7165</t>
  </si>
  <si>
    <t>Stolpec7166</t>
  </si>
  <si>
    <t>Stolpec7167</t>
  </si>
  <si>
    <t>Stolpec7168</t>
  </si>
  <si>
    <t>Stolpec7169</t>
  </si>
  <si>
    <t>Stolpec7170</t>
  </si>
  <si>
    <t>Stolpec7171</t>
  </si>
  <si>
    <t>Stolpec7172</t>
  </si>
  <si>
    <t>Stolpec7173</t>
  </si>
  <si>
    <t>Stolpec7174</t>
  </si>
  <si>
    <t>Stolpec7175</t>
  </si>
  <si>
    <t>Stolpec7176</t>
  </si>
  <si>
    <t>Stolpec7177</t>
  </si>
  <si>
    <t>Stolpec7178</t>
  </si>
  <si>
    <t>Stolpec7179</t>
  </si>
  <si>
    <t>Stolpec7180</t>
  </si>
  <si>
    <t>Stolpec7181</t>
  </si>
  <si>
    <t>Stolpec7182</t>
  </si>
  <si>
    <t>Stolpec7183</t>
  </si>
  <si>
    <t>Stolpec7184</t>
  </si>
  <si>
    <t>Stolpec7185</t>
  </si>
  <si>
    <t>Stolpec7186</t>
  </si>
  <si>
    <t>Stolpec7187</t>
  </si>
  <si>
    <t>Stolpec7188</t>
  </si>
  <si>
    <t>Stolpec7189</t>
  </si>
  <si>
    <t>Stolpec7190</t>
  </si>
  <si>
    <t>Stolpec7191</t>
  </si>
  <si>
    <t>Stolpec7192</t>
  </si>
  <si>
    <t>Stolpec7193</t>
  </si>
  <si>
    <t>Stolpec7194</t>
  </si>
  <si>
    <t>Stolpec7195</t>
  </si>
  <si>
    <t>Stolpec7196</t>
  </si>
  <si>
    <t>Stolpec7197</t>
  </si>
  <si>
    <t>Stolpec7198</t>
  </si>
  <si>
    <t>Stolpec7199</t>
  </si>
  <si>
    <t>Stolpec7200</t>
  </si>
  <si>
    <t>Stolpec7201</t>
  </si>
  <si>
    <t>Stolpec7202</t>
  </si>
  <si>
    <t>Stolpec7203</t>
  </si>
  <si>
    <t>Stolpec7204</t>
  </si>
  <si>
    <t>Stolpec7205</t>
  </si>
  <si>
    <t>Stolpec7206</t>
  </si>
  <si>
    <t>Stolpec7207</t>
  </si>
  <si>
    <t>Stolpec7208</t>
  </si>
  <si>
    <t>Stolpec7209</t>
  </si>
  <si>
    <t>Stolpec7210</t>
  </si>
  <si>
    <t>Stolpec7211</t>
  </si>
  <si>
    <t>Stolpec7212</t>
  </si>
  <si>
    <t>Stolpec7213</t>
  </si>
  <si>
    <t>Stolpec7214</t>
  </si>
  <si>
    <t>Stolpec7215</t>
  </si>
  <si>
    <t>Stolpec7216</t>
  </si>
  <si>
    <t>Stolpec7217</t>
  </si>
  <si>
    <t>Stolpec7218</t>
  </si>
  <si>
    <t>Stolpec7219</t>
  </si>
  <si>
    <t>Stolpec7220</t>
  </si>
  <si>
    <t>Stolpec7221</t>
  </si>
  <si>
    <t>Stolpec7222</t>
  </si>
  <si>
    <t>Stolpec7223</t>
  </si>
  <si>
    <t>Stolpec7224</t>
  </si>
  <si>
    <t>Stolpec7225</t>
  </si>
  <si>
    <t>Stolpec7226</t>
  </si>
  <si>
    <t>Stolpec7227</t>
  </si>
  <si>
    <t>Stolpec7228</t>
  </si>
  <si>
    <t>Stolpec7229</t>
  </si>
  <si>
    <t>Stolpec7230</t>
  </si>
  <si>
    <t>Stolpec7231</t>
  </si>
  <si>
    <t>Stolpec7232</t>
  </si>
  <si>
    <t>Stolpec7233</t>
  </si>
  <si>
    <t>Stolpec7234</t>
  </si>
  <si>
    <t>Stolpec7235</t>
  </si>
  <si>
    <t>Stolpec7236</t>
  </si>
  <si>
    <t>Stolpec7237</t>
  </si>
  <si>
    <t>Stolpec7238</t>
  </si>
  <si>
    <t>Stolpec7239</t>
  </si>
  <si>
    <t>Stolpec7240</t>
  </si>
  <si>
    <t>Stolpec7241</t>
  </si>
  <si>
    <t>Stolpec7242</t>
  </si>
  <si>
    <t>Stolpec7243</t>
  </si>
  <si>
    <t>Stolpec7244</t>
  </si>
  <si>
    <t>Stolpec7245</t>
  </si>
  <si>
    <t>Stolpec7246</t>
  </si>
  <si>
    <t>Stolpec7247</t>
  </si>
  <si>
    <t>Stolpec7248</t>
  </si>
  <si>
    <t>Stolpec7249</t>
  </si>
  <si>
    <t>Stolpec7250</t>
  </si>
  <si>
    <t>Stolpec7251</t>
  </si>
  <si>
    <t>Stolpec7252</t>
  </si>
  <si>
    <t>Stolpec7253</t>
  </si>
  <si>
    <t>Stolpec7254</t>
  </si>
  <si>
    <t>Stolpec7255</t>
  </si>
  <si>
    <t>Stolpec7256</t>
  </si>
  <si>
    <t>Stolpec7257</t>
  </si>
  <si>
    <t>Stolpec7258</t>
  </si>
  <si>
    <t>Stolpec7259</t>
  </si>
  <si>
    <t>Stolpec7260</t>
  </si>
  <si>
    <t>Stolpec7261</t>
  </si>
  <si>
    <t>Stolpec7262</t>
  </si>
  <si>
    <t>Stolpec7263</t>
  </si>
  <si>
    <t>Stolpec7264</t>
  </si>
  <si>
    <t>Stolpec7265</t>
  </si>
  <si>
    <t>Stolpec7266</t>
  </si>
  <si>
    <t>Stolpec7267</t>
  </si>
  <si>
    <t>Stolpec7268</t>
  </si>
  <si>
    <t>Stolpec7269</t>
  </si>
  <si>
    <t>Stolpec7270</t>
  </si>
  <si>
    <t>Stolpec7271</t>
  </si>
  <si>
    <t>Stolpec7272</t>
  </si>
  <si>
    <t>Stolpec7273</t>
  </si>
  <si>
    <t>Stolpec7274</t>
  </si>
  <si>
    <t>Stolpec7275</t>
  </si>
  <si>
    <t>Stolpec7276</t>
  </si>
  <si>
    <t>Stolpec7277</t>
  </si>
  <si>
    <t>Stolpec7278</t>
  </si>
  <si>
    <t>Stolpec7279</t>
  </si>
  <si>
    <t>Stolpec7280</t>
  </si>
  <si>
    <t>Stolpec7281</t>
  </si>
  <si>
    <t>Stolpec7282</t>
  </si>
  <si>
    <t>Stolpec7283</t>
  </si>
  <si>
    <t>Stolpec7284</t>
  </si>
  <si>
    <t>Stolpec7285</t>
  </si>
  <si>
    <t>Stolpec7286</t>
  </si>
  <si>
    <t>Stolpec7287</t>
  </si>
  <si>
    <t>Stolpec7288</t>
  </si>
  <si>
    <t>Stolpec7289</t>
  </si>
  <si>
    <t>Stolpec7290</t>
  </si>
  <si>
    <t>Stolpec7291</t>
  </si>
  <si>
    <t>Stolpec7292</t>
  </si>
  <si>
    <t>Stolpec7293</t>
  </si>
  <si>
    <t>Stolpec7294</t>
  </si>
  <si>
    <t>Stolpec7295</t>
  </si>
  <si>
    <t>Stolpec7296</t>
  </si>
  <si>
    <t>Stolpec7297</t>
  </si>
  <si>
    <t>Stolpec7298</t>
  </si>
  <si>
    <t>Stolpec7299</t>
  </si>
  <si>
    <t>Stolpec7300</t>
  </si>
  <si>
    <t>Stolpec7301</t>
  </si>
  <si>
    <t>Stolpec7302</t>
  </si>
  <si>
    <t>Stolpec7303</t>
  </si>
  <si>
    <t>Stolpec7304</t>
  </si>
  <si>
    <t>Stolpec7305</t>
  </si>
  <si>
    <t>Stolpec7306</t>
  </si>
  <si>
    <t>Stolpec7307</t>
  </si>
  <si>
    <t>Stolpec7308</t>
  </si>
  <si>
    <t>Stolpec7309</t>
  </si>
  <si>
    <t>Stolpec7310</t>
  </si>
  <si>
    <t>Stolpec7311</t>
  </si>
  <si>
    <t>Stolpec7312</t>
  </si>
  <si>
    <t>Stolpec7313</t>
  </si>
  <si>
    <t>Stolpec7314</t>
  </si>
  <si>
    <t>Stolpec7315</t>
  </si>
  <si>
    <t>Stolpec7316</t>
  </si>
  <si>
    <t>Stolpec7317</t>
  </si>
  <si>
    <t>Stolpec7318</t>
  </si>
  <si>
    <t>Stolpec7319</t>
  </si>
  <si>
    <t>Stolpec7320</t>
  </si>
  <si>
    <t>Stolpec7321</t>
  </si>
  <si>
    <t>Stolpec7322</t>
  </si>
  <si>
    <t>Stolpec7323</t>
  </si>
  <si>
    <t>Stolpec7324</t>
  </si>
  <si>
    <t>Stolpec7325</t>
  </si>
  <si>
    <t>Stolpec7326</t>
  </si>
  <si>
    <t>Stolpec7327</t>
  </si>
  <si>
    <t>Stolpec7328</t>
  </si>
  <si>
    <t>Stolpec7329</t>
  </si>
  <si>
    <t>Stolpec7330</t>
  </si>
  <si>
    <t>Stolpec7331</t>
  </si>
  <si>
    <t>Stolpec7332</t>
  </si>
  <si>
    <t>Stolpec7333</t>
  </si>
  <si>
    <t>Stolpec7334</t>
  </si>
  <si>
    <t>Stolpec7335</t>
  </si>
  <si>
    <t>Stolpec7336</t>
  </si>
  <si>
    <t>Stolpec7337</t>
  </si>
  <si>
    <t>Stolpec7338</t>
  </si>
  <si>
    <t>Stolpec7339</t>
  </si>
  <si>
    <t>Stolpec7340</t>
  </si>
  <si>
    <t>Stolpec7341</t>
  </si>
  <si>
    <t>Stolpec7342</t>
  </si>
  <si>
    <t>Stolpec7343</t>
  </si>
  <si>
    <t>Stolpec7344</t>
  </si>
  <si>
    <t>Stolpec7345</t>
  </si>
  <si>
    <t>Stolpec7346</t>
  </si>
  <si>
    <t>Stolpec7347</t>
  </si>
  <si>
    <t>Stolpec7348</t>
  </si>
  <si>
    <t>Stolpec7349</t>
  </si>
  <si>
    <t>Stolpec7350</t>
  </si>
  <si>
    <t>Stolpec7351</t>
  </si>
  <si>
    <t>Stolpec7352</t>
  </si>
  <si>
    <t>Stolpec7353</t>
  </si>
  <si>
    <t>Stolpec7354</t>
  </si>
  <si>
    <t>Stolpec7355</t>
  </si>
  <si>
    <t>Stolpec7356</t>
  </si>
  <si>
    <t>Stolpec7357</t>
  </si>
  <si>
    <t>Stolpec7358</t>
  </si>
  <si>
    <t>Stolpec7359</t>
  </si>
  <si>
    <t>Stolpec7360</t>
  </si>
  <si>
    <t>Stolpec7361</t>
  </si>
  <si>
    <t>Stolpec7362</t>
  </si>
  <si>
    <t>Stolpec7363</t>
  </si>
  <si>
    <t>Stolpec7364</t>
  </si>
  <si>
    <t>Stolpec7365</t>
  </si>
  <si>
    <t>Stolpec7366</t>
  </si>
  <si>
    <t>Stolpec7367</t>
  </si>
  <si>
    <t>Stolpec7368</t>
  </si>
  <si>
    <t>Stolpec7369</t>
  </si>
  <si>
    <t>Stolpec7370</t>
  </si>
  <si>
    <t>Stolpec7371</t>
  </si>
  <si>
    <t>Stolpec7372</t>
  </si>
  <si>
    <t>Stolpec7373</t>
  </si>
  <si>
    <t>Stolpec7374</t>
  </si>
  <si>
    <t>Stolpec7375</t>
  </si>
  <si>
    <t>Stolpec7376</t>
  </si>
  <si>
    <t>Stolpec7377</t>
  </si>
  <si>
    <t>Stolpec7378</t>
  </si>
  <si>
    <t>Stolpec7379</t>
  </si>
  <si>
    <t>Stolpec7380</t>
  </si>
  <si>
    <t>Stolpec7381</t>
  </si>
  <si>
    <t>Stolpec7382</t>
  </si>
  <si>
    <t>Stolpec7383</t>
  </si>
  <si>
    <t>Stolpec7384</t>
  </si>
  <si>
    <t>Stolpec7385</t>
  </si>
  <si>
    <t>Stolpec7386</t>
  </si>
  <si>
    <t>Stolpec7387</t>
  </si>
  <si>
    <t>Stolpec7388</t>
  </si>
  <si>
    <t>Stolpec7389</t>
  </si>
  <si>
    <t>Stolpec7390</t>
  </si>
  <si>
    <t>Stolpec7391</t>
  </si>
  <si>
    <t>Stolpec7392</t>
  </si>
  <si>
    <t>Stolpec7393</t>
  </si>
  <si>
    <t>Stolpec7394</t>
  </si>
  <si>
    <t>Stolpec7395</t>
  </si>
  <si>
    <t>Stolpec7396</t>
  </si>
  <si>
    <t>Stolpec7397</t>
  </si>
  <si>
    <t>Stolpec7398</t>
  </si>
  <si>
    <t>Stolpec7399</t>
  </si>
  <si>
    <t>Stolpec7400</t>
  </si>
  <si>
    <t>Stolpec7401</t>
  </si>
  <si>
    <t>Stolpec7402</t>
  </si>
  <si>
    <t>Stolpec7403</t>
  </si>
  <si>
    <t>Stolpec7404</t>
  </si>
  <si>
    <t>Stolpec7405</t>
  </si>
  <si>
    <t>Stolpec7406</t>
  </si>
  <si>
    <t>Stolpec7407</t>
  </si>
  <si>
    <t>Stolpec7408</t>
  </si>
  <si>
    <t>Stolpec7409</t>
  </si>
  <si>
    <t>Stolpec7410</t>
  </si>
  <si>
    <t>Stolpec7411</t>
  </si>
  <si>
    <t>Stolpec7412</t>
  </si>
  <si>
    <t>Stolpec7413</t>
  </si>
  <si>
    <t>Stolpec7414</t>
  </si>
  <si>
    <t>Stolpec7415</t>
  </si>
  <si>
    <t>Stolpec7416</t>
  </si>
  <si>
    <t>Stolpec7417</t>
  </si>
  <si>
    <t>Stolpec7418</t>
  </si>
  <si>
    <t>Stolpec7419</t>
  </si>
  <si>
    <t>Stolpec7420</t>
  </si>
  <si>
    <t>Stolpec7421</t>
  </si>
  <si>
    <t>Stolpec7422</t>
  </si>
  <si>
    <t>Stolpec7423</t>
  </si>
  <si>
    <t>Stolpec7424</t>
  </si>
  <si>
    <t>Stolpec7425</t>
  </si>
  <si>
    <t>Stolpec7426</t>
  </si>
  <si>
    <t>Stolpec7427</t>
  </si>
  <si>
    <t>Stolpec7428</t>
  </si>
  <si>
    <t>Stolpec7429</t>
  </si>
  <si>
    <t>Stolpec7430</t>
  </si>
  <si>
    <t>Stolpec7431</t>
  </si>
  <si>
    <t>Stolpec7432</t>
  </si>
  <si>
    <t>Stolpec7433</t>
  </si>
  <si>
    <t>Stolpec7434</t>
  </si>
  <si>
    <t>Stolpec7435</t>
  </si>
  <si>
    <t>Stolpec7436</t>
  </si>
  <si>
    <t>Stolpec7437</t>
  </si>
  <si>
    <t>Stolpec7438</t>
  </si>
  <si>
    <t>Stolpec7439</t>
  </si>
  <si>
    <t>Stolpec7440</t>
  </si>
  <si>
    <t>Stolpec7441</t>
  </si>
  <si>
    <t>Stolpec7442</t>
  </si>
  <si>
    <t>Stolpec7443</t>
  </si>
  <si>
    <t>Stolpec7444</t>
  </si>
  <si>
    <t>Stolpec7445</t>
  </si>
  <si>
    <t>Stolpec7446</t>
  </si>
  <si>
    <t>Stolpec7447</t>
  </si>
  <si>
    <t>Stolpec7448</t>
  </si>
  <si>
    <t>Stolpec7449</t>
  </si>
  <si>
    <t>Stolpec7450</t>
  </si>
  <si>
    <t>Stolpec7451</t>
  </si>
  <si>
    <t>Stolpec7452</t>
  </si>
  <si>
    <t>Stolpec7453</t>
  </si>
  <si>
    <t>Stolpec7454</t>
  </si>
  <si>
    <t>Stolpec7455</t>
  </si>
  <si>
    <t>Stolpec7456</t>
  </si>
  <si>
    <t>Stolpec7457</t>
  </si>
  <si>
    <t>Stolpec7458</t>
  </si>
  <si>
    <t>Stolpec7459</t>
  </si>
  <si>
    <t>Stolpec7460</t>
  </si>
  <si>
    <t>Stolpec7461</t>
  </si>
  <si>
    <t>Stolpec7462</t>
  </si>
  <si>
    <t>Stolpec7463</t>
  </si>
  <si>
    <t>Stolpec7464</t>
  </si>
  <si>
    <t>Stolpec7465</t>
  </si>
  <si>
    <t>Stolpec7466</t>
  </si>
  <si>
    <t>Stolpec7467</t>
  </si>
  <si>
    <t>Stolpec7468</t>
  </si>
  <si>
    <t>Stolpec7469</t>
  </si>
  <si>
    <t>Stolpec7470</t>
  </si>
  <si>
    <t>Stolpec7471</t>
  </si>
  <si>
    <t>Stolpec7472</t>
  </si>
  <si>
    <t>Stolpec7473</t>
  </si>
  <si>
    <t>Stolpec7474</t>
  </si>
  <si>
    <t>Stolpec7475</t>
  </si>
  <si>
    <t>Stolpec7476</t>
  </si>
  <si>
    <t>Stolpec7477</t>
  </si>
  <si>
    <t>Stolpec7478</t>
  </si>
  <si>
    <t>Stolpec7479</t>
  </si>
  <si>
    <t>Stolpec7480</t>
  </si>
  <si>
    <t>Stolpec7481</t>
  </si>
  <si>
    <t>Stolpec7482</t>
  </si>
  <si>
    <t>Stolpec7483</t>
  </si>
  <si>
    <t>Stolpec7484</t>
  </si>
  <si>
    <t>Stolpec7485</t>
  </si>
  <si>
    <t>Stolpec7486</t>
  </si>
  <si>
    <t>Stolpec7487</t>
  </si>
  <si>
    <t>Stolpec7488</t>
  </si>
  <si>
    <t>Stolpec7489</t>
  </si>
  <si>
    <t>Stolpec7490</t>
  </si>
  <si>
    <t>Stolpec7491</t>
  </si>
  <si>
    <t>Stolpec7492</t>
  </si>
  <si>
    <t>Stolpec7493</t>
  </si>
  <si>
    <t>Stolpec7494</t>
  </si>
  <si>
    <t>Stolpec7495</t>
  </si>
  <si>
    <t>Stolpec7496</t>
  </si>
  <si>
    <t>Stolpec7497</t>
  </si>
  <si>
    <t>Stolpec7498</t>
  </si>
  <si>
    <t>Stolpec7499</t>
  </si>
  <si>
    <t>Stolpec7500</t>
  </si>
  <si>
    <t>Stolpec7501</t>
  </si>
  <si>
    <t>Stolpec7502</t>
  </si>
  <si>
    <t>Stolpec7503</t>
  </si>
  <si>
    <t>Stolpec7504</t>
  </si>
  <si>
    <t>Stolpec7505</t>
  </si>
  <si>
    <t>Stolpec7506</t>
  </si>
  <si>
    <t>Stolpec7507</t>
  </si>
  <si>
    <t>Stolpec7508</t>
  </si>
  <si>
    <t>Stolpec7509</t>
  </si>
  <si>
    <t>Stolpec7510</t>
  </si>
  <si>
    <t>Stolpec7511</t>
  </si>
  <si>
    <t>Stolpec7512</t>
  </si>
  <si>
    <t>Stolpec7513</t>
  </si>
  <si>
    <t>Stolpec7514</t>
  </si>
  <si>
    <t>Stolpec7515</t>
  </si>
  <si>
    <t>Stolpec7516</t>
  </si>
  <si>
    <t>Stolpec7517</t>
  </si>
  <si>
    <t>Stolpec7518</t>
  </si>
  <si>
    <t>Stolpec7519</t>
  </si>
  <si>
    <t>Stolpec7520</t>
  </si>
  <si>
    <t>Stolpec7521</t>
  </si>
  <si>
    <t>Stolpec7522</t>
  </si>
  <si>
    <t>Stolpec7523</t>
  </si>
  <si>
    <t>Stolpec7524</t>
  </si>
  <si>
    <t>Stolpec7525</t>
  </si>
  <si>
    <t>Stolpec7526</t>
  </si>
  <si>
    <t>Stolpec7527</t>
  </si>
  <si>
    <t>Stolpec7528</t>
  </si>
  <si>
    <t>Stolpec7529</t>
  </si>
  <si>
    <t>Stolpec7530</t>
  </si>
  <si>
    <t>Stolpec7531</t>
  </si>
  <si>
    <t>Stolpec7532</t>
  </si>
  <si>
    <t>Stolpec7533</t>
  </si>
  <si>
    <t>Stolpec7534</t>
  </si>
  <si>
    <t>Stolpec7535</t>
  </si>
  <si>
    <t>Stolpec7536</t>
  </si>
  <si>
    <t>Stolpec7537</t>
  </si>
  <si>
    <t>Stolpec7538</t>
  </si>
  <si>
    <t>Stolpec7539</t>
  </si>
  <si>
    <t>Stolpec7540</t>
  </si>
  <si>
    <t>Stolpec7541</t>
  </si>
  <si>
    <t>Stolpec7542</t>
  </si>
  <si>
    <t>Stolpec7543</t>
  </si>
  <si>
    <t>Stolpec7544</t>
  </si>
  <si>
    <t>Stolpec7545</t>
  </si>
  <si>
    <t>Stolpec7546</t>
  </si>
  <si>
    <t>Stolpec7547</t>
  </si>
  <si>
    <t>Stolpec7548</t>
  </si>
  <si>
    <t>Stolpec7549</t>
  </si>
  <si>
    <t>Stolpec7550</t>
  </si>
  <si>
    <t>Stolpec7551</t>
  </si>
  <si>
    <t>Stolpec7552</t>
  </si>
  <si>
    <t>Stolpec7553</t>
  </si>
  <si>
    <t>Stolpec7554</t>
  </si>
  <si>
    <t>Stolpec7555</t>
  </si>
  <si>
    <t>Stolpec7556</t>
  </si>
  <si>
    <t>Stolpec7557</t>
  </si>
  <si>
    <t>Stolpec7558</t>
  </si>
  <si>
    <t>Stolpec7559</t>
  </si>
  <si>
    <t>Stolpec7560</t>
  </si>
  <si>
    <t>Stolpec7561</t>
  </si>
  <si>
    <t>Stolpec7562</t>
  </si>
  <si>
    <t>Stolpec7563</t>
  </si>
  <si>
    <t>Stolpec7564</t>
  </si>
  <si>
    <t>Stolpec7565</t>
  </si>
  <si>
    <t>Stolpec7566</t>
  </si>
  <si>
    <t>Stolpec7567</t>
  </si>
  <si>
    <t>Stolpec7568</t>
  </si>
  <si>
    <t>Stolpec7569</t>
  </si>
  <si>
    <t>Stolpec7570</t>
  </si>
  <si>
    <t>Stolpec7571</t>
  </si>
  <si>
    <t>Stolpec7572</t>
  </si>
  <si>
    <t>Stolpec7573</t>
  </si>
  <si>
    <t>Stolpec7574</t>
  </si>
  <si>
    <t>Stolpec7575</t>
  </si>
  <si>
    <t>Stolpec7576</t>
  </si>
  <si>
    <t>Stolpec7577</t>
  </si>
  <si>
    <t>Stolpec7578</t>
  </si>
  <si>
    <t>Stolpec7579</t>
  </si>
  <si>
    <t>Stolpec7580</t>
  </si>
  <si>
    <t>Stolpec7581</t>
  </si>
  <si>
    <t>Stolpec7582</t>
  </si>
  <si>
    <t>Stolpec7583</t>
  </si>
  <si>
    <t>Stolpec7584</t>
  </si>
  <si>
    <t>Stolpec7585</t>
  </si>
  <si>
    <t>Stolpec7586</t>
  </si>
  <si>
    <t>Stolpec7587</t>
  </si>
  <si>
    <t>Stolpec7588</t>
  </si>
  <si>
    <t>Stolpec7589</t>
  </si>
  <si>
    <t>Stolpec7590</t>
  </si>
  <si>
    <t>Stolpec7591</t>
  </si>
  <si>
    <t>Stolpec7592</t>
  </si>
  <si>
    <t>Stolpec7593</t>
  </si>
  <si>
    <t>Stolpec7594</t>
  </si>
  <si>
    <t>Stolpec7595</t>
  </si>
  <si>
    <t>Stolpec7596</t>
  </si>
  <si>
    <t>Stolpec7597</t>
  </si>
  <si>
    <t>Stolpec7598</t>
  </si>
  <si>
    <t>Stolpec7599</t>
  </si>
  <si>
    <t>Stolpec7600</t>
  </si>
  <si>
    <t>Stolpec7601</t>
  </si>
  <si>
    <t>Stolpec7602</t>
  </si>
  <si>
    <t>Stolpec7603</t>
  </si>
  <si>
    <t>Stolpec7604</t>
  </si>
  <si>
    <t>Stolpec7605</t>
  </si>
  <si>
    <t>Stolpec7606</t>
  </si>
  <si>
    <t>Stolpec7607</t>
  </si>
  <si>
    <t>Stolpec7608</t>
  </si>
  <si>
    <t>Stolpec7609</t>
  </si>
  <si>
    <t>Stolpec7610</t>
  </si>
  <si>
    <t>Stolpec7611</t>
  </si>
  <si>
    <t>Stolpec7612</t>
  </si>
  <si>
    <t>Stolpec7613</t>
  </si>
  <si>
    <t>Stolpec7614</t>
  </si>
  <si>
    <t>Stolpec7615</t>
  </si>
  <si>
    <t>Stolpec7616</t>
  </si>
  <si>
    <t>Stolpec7617</t>
  </si>
  <si>
    <t>Stolpec7618</t>
  </si>
  <si>
    <t>Stolpec7619</t>
  </si>
  <si>
    <t>Stolpec7620</t>
  </si>
  <si>
    <t>Stolpec7621</t>
  </si>
  <si>
    <t>Stolpec7622</t>
  </si>
  <si>
    <t>Stolpec7623</t>
  </si>
  <si>
    <t>Stolpec7624</t>
  </si>
  <si>
    <t>Stolpec7625</t>
  </si>
  <si>
    <t>Stolpec7626</t>
  </si>
  <si>
    <t>Stolpec7627</t>
  </si>
  <si>
    <t>Stolpec7628</t>
  </si>
  <si>
    <t>Stolpec7629</t>
  </si>
  <si>
    <t>Stolpec7630</t>
  </si>
  <si>
    <t>Stolpec7631</t>
  </si>
  <si>
    <t>Stolpec7632</t>
  </si>
  <si>
    <t>Stolpec7633</t>
  </si>
  <si>
    <t>Stolpec7634</t>
  </si>
  <si>
    <t>Stolpec7635</t>
  </si>
  <si>
    <t>Stolpec7636</t>
  </si>
  <si>
    <t>Stolpec7637</t>
  </si>
  <si>
    <t>Stolpec7638</t>
  </si>
  <si>
    <t>Stolpec7639</t>
  </si>
  <si>
    <t>Stolpec7640</t>
  </si>
  <si>
    <t>Stolpec7641</t>
  </si>
  <si>
    <t>Stolpec7642</t>
  </si>
  <si>
    <t>Stolpec7643</t>
  </si>
  <si>
    <t>Stolpec7644</t>
  </si>
  <si>
    <t>Stolpec7645</t>
  </si>
  <si>
    <t>Stolpec7646</t>
  </si>
  <si>
    <t>Stolpec7647</t>
  </si>
  <si>
    <t>Stolpec7648</t>
  </si>
  <si>
    <t>Stolpec7649</t>
  </si>
  <si>
    <t>Stolpec7650</t>
  </si>
  <si>
    <t>Stolpec7651</t>
  </si>
  <si>
    <t>Stolpec7652</t>
  </si>
  <si>
    <t>Stolpec7653</t>
  </si>
  <si>
    <t>Stolpec7654</t>
  </si>
  <si>
    <t>Stolpec7655</t>
  </si>
  <si>
    <t>Stolpec7656</t>
  </si>
  <si>
    <t>Stolpec7657</t>
  </si>
  <si>
    <t>Stolpec7658</t>
  </si>
  <si>
    <t>Stolpec7659</t>
  </si>
  <si>
    <t>Stolpec7660</t>
  </si>
  <si>
    <t>Stolpec7661</t>
  </si>
  <si>
    <t>Stolpec7662</t>
  </si>
  <si>
    <t>Stolpec7663</t>
  </si>
  <si>
    <t>Stolpec7664</t>
  </si>
  <si>
    <t>Stolpec7665</t>
  </si>
  <si>
    <t>Stolpec7666</t>
  </si>
  <si>
    <t>Stolpec7667</t>
  </si>
  <si>
    <t>Stolpec7668</t>
  </si>
  <si>
    <t>Stolpec7669</t>
  </si>
  <si>
    <t>Stolpec7670</t>
  </si>
  <si>
    <t>Stolpec7671</t>
  </si>
  <si>
    <t>Stolpec7672</t>
  </si>
  <si>
    <t>Stolpec7673</t>
  </si>
  <si>
    <t>Stolpec7674</t>
  </si>
  <si>
    <t>Stolpec7675</t>
  </si>
  <si>
    <t>Stolpec7676</t>
  </si>
  <si>
    <t>Stolpec7677</t>
  </si>
  <si>
    <t>Stolpec7678</t>
  </si>
  <si>
    <t>Stolpec7679</t>
  </si>
  <si>
    <t>Stolpec7680</t>
  </si>
  <si>
    <t>Stolpec7681</t>
  </si>
  <si>
    <t>Stolpec7682</t>
  </si>
  <si>
    <t>Stolpec7683</t>
  </si>
  <si>
    <t>Stolpec7684</t>
  </si>
  <si>
    <t>Stolpec7685</t>
  </si>
  <si>
    <t>Stolpec7686</t>
  </si>
  <si>
    <t>Stolpec7687</t>
  </si>
  <si>
    <t>Stolpec7688</t>
  </si>
  <si>
    <t>Stolpec7689</t>
  </si>
  <si>
    <t>Stolpec7690</t>
  </si>
  <si>
    <t>Stolpec7691</t>
  </si>
  <si>
    <t>Stolpec7692</t>
  </si>
  <si>
    <t>Stolpec7693</t>
  </si>
  <si>
    <t>Stolpec7694</t>
  </si>
  <si>
    <t>Stolpec7695</t>
  </si>
  <si>
    <t>Stolpec7696</t>
  </si>
  <si>
    <t>Stolpec7697</t>
  </si>
  <si>
    <t>Stolpec7698</t>
  </si>
  <si>
    <t>Stolpec7699</t>
  </si>
  <si>
    <t>Stolpec7700</t>
  </si>
  <si>
    <t>Stolpec7701</t>
  </si>
  <si>
    <t>Stolpec7702</t>
  </si>
  <si>
    <t>Stolpec7703</t>
  </si>
  <si>
    <t>Stolpec7704</t>
  </si>
  <si>
    <t>Stolpec7705</t>
  </si>
  <si>
    <t>Stolpec7706</t>
  </si>
  <si>
    <t>Stolpec7707</t>
  </si>
  <si>
    <t>Stolpec7708</t>
  </si>
  <si>
    <t>Stolpec7709</t>
  </si>
  <si>
    <t>Stolpec7710</t>
  </si>
  <si>
    <t>Stolpec7711</t>
  </si>
  <si>
    <t>Stolpec7712</t>
  </si>
  <si>
    <t>Stolpec7713</t>
  </si>
  <si>
    <t>Stolpec7714</t>
  </si>
  <si>
    <t>Stolpec7715</t>
  </si>
  <si>
    <t>Stolpec7716</t>
  </si>
  <si>
    <t>Stolpec7717</t>
  </si>
  <si>
    <t>Stolpec7718</t>
  </si>
  <si>
    <t>Stolpec7719</t>
  </si>
  <si>
    <t>Stolpec7720</t>
  </si>
  <si>
    <t>Stolpec7721</t>
  </si>
  <si>
    <t>Stolpec7722</t>
  </si>
  <si>
    <t>Stolpec7723</t>
  </si>
  <si>
    <t>Stolpec7724</t>
  </si>
  <si>
    <t>Stolpec7725</t>
  </si>
  <si>
    <t>Stolpec7726</t>
  </si>
  <si>
    <t>Stolpec7727</t>
  </si>
  <si>
    <t>Stolpec7728</t>
  </si>
  <si>
    <t>Stolpec7729</t>
  </si>
  <si>
    <t>Stolpec7730</t>
  </si>
  <si>
    <t>Stolpec7731</t>
  </si>
  <si>
    <t>Stolpec7732</t>
  </si>
  <si>
    <t>Stolpec7733</t>
  </si>
  <si>
    <t>Stolpec7734</t>
  </si>
  <si>
    <t>Stolpec7735</t>
  </si>
  <si>
    <t>Stolpec7736</t>
  </si>
  <si>
    <t>Stolpec7737</t>
  </si>
  <si>
    <t>Stolpec7738</t>
  </si>
  <si>
    <t>Stolpec7739</t>
  </si>
  <si>
    <t>Stolpec7740</t>
  </si>
  <si>
    <t>Stolpec7741</t>
  </si>
  <si>
    <t>Stolpec7742</t>
  </si>
  <si>
    <t>Stolpec7743</t>
  </si>
  <si>
    <t>Stolpec7744</t>
  </si>
  <si>
    <t>Stolpec7745</t>
  </si>
  <si>
    <t>Stolpec7746</t>
  </si>
  <si>
    <t>Stolpec7747</t>
  </si>
  <si>
    <t>Stolpec7748</t>
  </si>
  <si>
    <t>Stolpec7749</t>
  </si>
  <si>
    <t>Stolpec7750</t>
  </si>
  <si>
    <t>Stolpec7751</t>
  </si>
  <si>
    <t>Stolpec7752</t>
  </si>
  <si>
    <t>Stolpec7753</t>
  </si>
  <si>
    <t>Stolpec7754</t>
  </si>
  <si>
    <t>Stolpec7755</t>
  </si>
  <si>
    <t>Stolpec7756</t>
  </si>
  <si>
    <t>Stolpec7757</t>
  </si>
  <si>
    <t>Stolpec7758</t>
  </si>
  <si>
    <t>Stolpec7759</t>
  </si>
  <si>
    <t>Stolpec7760</t>
  </si>
  <si>
    <t>Stolpec7761</t>
  </si>
  <si>
    <t>Stolpec7762</t>
  </si>
  <si>
    <t>Stolpec7763</t>
  </si>
  <si>
    <t>Stolpec7764</t>
  </si>
  <si>
    <t>Stolpec7765</t>
  </si>
  <si>
    <t>Stolpec7766</t>
  </si>
  <si>
    <t>Stolpec7767</t>
  </si>
  <si>
    <t>Stolpec7768</t>
  </si>
  <si>
    <t>Stolpec7769</t>
  </si>
  <si>
    <t>Stolpec7770</t>
  </si>
  <si>
    <t>Stolpec7771</t>
  </si>
  <si>
    <t>Stolpec7772</t>
  </si>
  <si>
    <t>Stolpec7773</t>
  </si>
  <si>
    <t>Stolpec7774</t>
  </si>
  <si>
    <t>Stolpec7775</t>
  </si>
  <si>
    <t>Stolpec7776</t>
  </si>
  <si>
    <t>Stolpec7777</t>
  </si>
  <si>
    <t>Stolpec7778</t>
  </si>
  <si>
    <t>Stolpec7779</t>
  </si>
  <si>
    <t>Stolpec7780</t>
  </si>
  <si>
    <t>Stolpec7781</t>
  </si>
  <si>
    <t>Stolpec7782</t>
  </si>
  <si>
    <t>Stolpec7783</t>
  </si>
  <si>
    <t>Stolpec7784</t>
  </si>
  <si>
    <t>Stolpec7785</t>
  </si>
  <si>
    <t>Stolpec7786</t>
  </si>
  <si>
    <t>Stolpec7787</t>
  </si>
  <si>
    <t>Stolpec7788</t>
  </si>
  <si>
    <t>Stolpec7789</t>
  </si>
  <si>
    <t>Stolpec7790</t>
  </si>
  <si>
    <t>Stolpec7791</t>
  </si>
  <si>
    <t>Stolpec7792</t>
  </si>
  <si>
    <t>Stolpec7793</t>
  </si>
  <si>
    <t>Stolpec7794</t>
  </si>
  <si>
    <t>Stolpec7795</t>
  </si>
  <si>
    <t>Stolpec7796</t>
  </si>
  <si>
    <t>Stolpec7797</t>
  </si>
  <si>
    <t>Stolpec7798</t>
  </si>
  <si>
    <t>Stolpec7799</t>
  </si>
  <si>
    <t>Stolpec7800</t>
  </si>
  <si>
    <t>Stolpec7801</t>
  </si>
  <si>
    <t>Stolpec7802</t>
  </si>
  <si>
    <t>Stolpec7803</t>
  </si>
  <si>
    <t>Stolpec7804</t>
  </si>
  <si>
    <t>Stolpec7805</t>
  </si>
  <si>
    <t>Stolpec7806</t>
  </si>
  <si>
    <t>Stolpec7807</t>
  </si>
  <si>
    <t>Stolpec7808</t>
  </si>
  <si>
    <t>Stolpec7809</t>
  </si>
  <si>
    <t>Stolpec7810</t>
  </si>
  <si>
    <t>Stolpec7811</t>
  </si>
  <si>
    <t>Stolpec7812</t>
  </si>
  <si>
    <t>Stolpec7813</t>
  </si>
  <si>
    <t>Stolpec7814</t>
  </si>
  <si>
    <t>Stolpec7815</t>
  </si>
  <si>
    <t>Stolpec7816</t>
  </si>
  <si>
    <t>Stolpec7817</t>
  </si>
  <si>
    <t>Stolpec7818</t>
  </si>
  <si>
    <t>Stolpec7819</t>
  </si>
  <si>
    <t>Stolpec7820</t>
  </si>
  <si>
    <t>Stolpec7821</t>
  </si>
  <si>
    <t>Stolpec7822</t>
  </si>
  <si>
    <t>Stolpec7823</t>
  </si>
  <si>
    <t>Stolpec7824</t>
  </si>
  <si>
    <t>Stolpec7825</t>
  </si>
  <si>
    <t>Stolpec7826</t>
  </si>
  <si>
    <t>Stolpec7827</t>
  </si>
  <si>
    <t>Stolpec7828</t>
  </si>
  <si>
    <t>Stolpec7829</t>
  </si>
  <si>
    <t>Stolpec7830</t>
  </si>
  <si>
    <t>Stolpec7831</t>
  </si>
  <si>
    <t>Stolpec7832</t>
  </si>
  <si>
    <t>Stolpec7833</t>
  </si>
  <si>
    <t>Stolpec7834</t>
  </si>
  <si>
    <t>Stolpec7835</t>
  </si>
  <si>
    <t>Stolpec7836</t>
  </si>
  <si>
    <t>Stolpec7837</t>
  </si>
  <si>
    <t>Stolpec7838</t>
  </si>
  <si>
    <t>Stolpec7839</t>
  </si>
  <si>
    <t>Stolpec7840</t>
  </si>
  <si>
    <t>Stolpec7841</t>
  </si>
  <si>
    <t>Stolpec7842</t>
  </si>
  <si>
    <t>Stolpec7843</t>
  </si>
  <si>
    <t>Stolpec7844</t>
  </si>
  <si>
    <t>Stolpec7845</t>
  </si>
  <si>
    <t>Stolpec7846</t>
  </si>
  <si>
    <t>Stolpec7847</t>
  </si>
  <si>
    <t>Stolpec7848</t>
  </si>
  <si>
    <t>Stolpec7849</t>
  </si>
  <si>
    <t>Stolpec7850</t>
  </si>
  <si>
    <t>Stolpec7851</t>
  </si>
  <si>
    <t>Stolpec7852</t>
  </si>
  <si>
    <t>Stolpec7853</t>
  </si>
  <si>
    <t>Stolpec7854</t>
  </si>
  <si>
    <t>Stolpec7855</t>
  </si>
  <si>
    <t>Stolpec7856</t>
  </si>
  <si>
    <t>Stolpec7857</t>
  </si>
  <si>
    <t>Stolpec7858</t>
  </si>
  <si>
    <t>Stolpec7859</t>
  </si>
  <si>
    <t>Stolpec7860</t>
  </si>
  <si>
    <t>Stolpec7861</t>
  </si>
  <si>
    <t>Stolpec7862</t>
  </si>
  <si>
    <t>Stolpec7863</t>
  </si>
  <si>
    <t>Stolpec7864</t>
  </si>
  <si>
    <t>Stolpec7865</t>
  </si>
  <si>
    <t>Stolpec7866</t>
  </si>
  <si>
    <t>Stolpec7867</t>
  </si>
  <si>
    <t>Stolpec7868</t>
  </si>
  <si>
    <t>Stolpec7869</t>
  </si>
  <si>
    <t>Stolpec7870</t>
  </si>
  <si>
    <t>Stolpec7871</t>
  </si>
  <si>
    <t>Stolpec7872</t>
  </si>
  <si>
    <t>Stolpec7873</t>
  </si>
  <si>
    <t>Stolpec7874</t>
  </si>
  <si>
    <t>Stolpec7875</t>
  </si>
  <si>
    <t>Stolpec7876</t>
  </si>
  <si>
    <t>Stolpec7877</t>
  </si>
  <si>
    <t>Stolpec7878</t>
  </si>
  <si>
    <t>Stolpec7879</t>
  </si>
  <si>
    <t>Stolpec7880</t>
  </si>
  <si>
    <t>Stolpec7881</t>
  </si>
  <si>
    <t>Stolpec7882</t>
  </si>
  <si>
    <t>Stolpec7883</t>
  </si>
  <si>
    <t>Stolpec7884</t>
  </si>
  <si>
    <t>Stolpec7885</t>
  </si>
  <si>
    <t>Stolpec7886</t>
  </si>
  <si>
    <t>Stolpec7887</t>
  </si>
  <si>
    <t>Stolpec7888</t>
  </si>
  <si>
    <t>Stolpec7889</t>
  </si>
  <si>
    <t>Stolpec7890</t>
  </si>
  <si>
    <t>Stolpec7891</t>
  </si>
  <si>
    <t>Stolpec7892</t>
  </si>
  <si>
    <t>Stolpec7893</t>
  </si>
  <si>
    <t>Stolpec7894</t>
  </si>
  <si>
    <t>Stolpec7895</t>
  </si>
  <si>
    <t>Stolpec7896</t>
  </si>
  <si>
    <t>Stolpec7897</t>
  </si>
  <si>
    <t>Stolpec7898</t>
  </si>
  <si>
    <t>Stolpec7899</t>
  </si>
  <si>
    <t>Stolpec7900</t>
  </si>
  <si>
    <t>Stolpec7901</t>
  </si>
  <si>
    <t>Stolpec7902</t>
  </si>
  <si>
    <t>Stolpec7903</t>
  </si>
  <si>
    <t>Stolpec7904</t>
  </si>
  <si>
    <t>Stolpec7905</t>
  </si>
  <si>
    <t>Stolpec7906</t>
  </si>
  <si>
    <t>Stolpec7907</t>
  </si>
  <si>
    <t>Stolpec7908</t>
  </si>
  <si>
    <t>Stolpec7909</t>
  </si>
  <si>
    <t>Stolpec7910</t>
  </si>
  <si>
    <t>Stolpec7911</t>
  </si>
  <si>
    <t>Stolpec7912</t>
  </si>
  <si>
    <t>Stolpec7913</t>
  </si>
  <si>
    <t>Stolpec7914</t>
  </si>
  <si>
    <t>Stolpec7915</t>
  </si>
  <si>
    <t>Stolpec7916</t>
  </si>
  <si>
    <t>Stolpec7917</t>
  </si>
  <si>
    <t>Stolpec7918</t>
  </si>
  <si>
    <t>Stolpec7919</t>
  </si>
  <si>
    <t>Stolpec7920</t>
  </si>
  <si>
    <t>Stolpec7921</t>
  </si>
  <si>
    <t>Stolpec7922</t>
  </si>
  <si>
    <t>Stolpec7923</t>
  </si>
  <si>
    <t>Stolpec7924</t>
  </si>
  <si>
    <t>Stolpec7925</t>
  </si>
  <si>
    <t>Stolpec7926</t>
  </si>
  <si>
    <t>Stolpec7927</t>
  </si>
  <si>
    <t>Stolpec7928</t>
  </si>
  <si>
    <t>Stolpec7929</t>
  </si>
  <si>
    <t>Stolpec7930</t>
  </si>
  <si>
    <t>Stolpec7931</t>
  </si>
  <si>
    <t>Stolpec7932</t>
  </si>
  <si>
    <t>Stolpec7933</t>
  </si>
  <si>
    <t>Stolpec7934</t>
  </si>
  <si>
    <t>Stolpec7935</t>
  </si>
  <si>
    <t>Stolpec7936</t>
  </si>
  <si>
    <t>Stolpec7937</t>
  </si>
  <si>
    <t>Stolpec7938</t>
  </si>
  <si>
    <t>Stolpec7939</t>
  </si>
  <si>
    <t>Stolpec7940</t>
  </si>
  <si>
    <t>Stolpec7941</t>
  </si>
  <si>
    <t>Stolpec7942</t>
  </si>
  <si>
    <t>Stolpec7943</t>
  </si>
  <si>
    <t>Stolpec7944</t>
  </si>
  <si>
    <t>Stolpec7945</t>
  </si>
  <si>
    <t>Stolpec7946</t>
  </si>
  <si>
    <t>Stolpec7947</t>
  </si>
  <si>
    <t>Stolpec7948</t>
  </si>
  <si>
    <t>Stolpec7949</t>
  </si>
  <si>
    <t>Stolpec7950</t>
  </si>
  <si>
    <t>Stolpec7951</t>
  </si>
  <si>
    <t>Stolpec7952</t>
  </si>
  <si>
    <t>Stolpec7953</t>
  </si>
  <si>
    <t>Stolpec7954</t>
  </si>
  <si>
    <t>Stolpec7955</t>
  </si>
  <si>
    <t>Stolpec7956</t>
  </si>
  <si>
    <t>Stolpec7957</t>
  </si>
  <si>
    <t>Stolpec7958</t>
  </si>
  <si>
    <t>Stolpec7959</t>
  </si>
  <si>
    <t>Stolpec7960</t>
  </si>
  <si>
    <t>Stolpec7961</t>
  </si>
  <si>
    <t>Stolpec7962</t>
  </si>
  <si>
    <t>Stolpec7963</t>
  </si>
  <si>
    <t>Stolpec7964</t>
  </si>
  <si>
    <t>Stolpec7965</t>
  </si>
  <si>
    <t>Stolpec7966</t>
  </si>
  <si>
    <t>Stolpec7967</t>
  </si>
  <si>
    <t>Stolpec7968</t>
  </si>
  <si>
    <t>Stolpec7969</t>
  </si>
  <si>
    <t>Stolpec7970</t>
  </si>
  <si>
    <t>Stolpec7971</t>
  </si>
  <si>
    <t>Stolpec7972</t>
  </si>
  <si>
    <t>Stolpec7973</t>
  </si>
  <si>
    <t>Stolpec7974</t>
  </si>
  <si>
    <t>Stolpec7975</t>
  </si>
  <si>
    <t>Stolpec7976</t>
  </si>
  <si>
    <t>Stolpec7977</t>
  </si>
  <si>
    <t>Stolpec7978</t>
  </si>
  <si>
    <t>Stolpec7979</t>
  </si>
  <si>
    <t>Stolpec7980</t>
  </si>
  <si>
    <t>Stolpec7981</t>
  </si>
  <si>
    <t>Stolpec7982</t>
  </si>
  <si>
    <t>Stolpec7983</t>
  </si>
  <si>
    <t>Stolpec7984</t>
  </si>
  <si>
    <t>Stolpec7985</t>
  </si>
  <si>
    <t>Stolpec7986</t>
  </si>
  <si>
    <t>Stolpec7987</t>
  </si>
  <si>
    <t>Stolpec7988</t>
  </si>
  <si>
    <t>Stolpec7989</t>
  </si>
  <si>
    <t>Stolpec7990</t>
  </si>
  <si>
    <t>Stolpec7991</t>
  </si>
  <si>
    <t>Stolpec7992</t>
  </si>
  <si>
    <t>Stolpec7993</t>
  </si>
  <si>
    <t>Stolpec7994</t>
  </si>
  <si>
    <t>Stolpec7995</t>
  </si>
  <si>
    <t>Stolpec7996</t>
  </si>
  <si>
    <t>Stolpec7997</t>
  </si>
  <si>
    <t>Stolpec7998</t>
  </si>
  <si>
    <t>Stolpec7999</t>
  </si>
  <si>
    <t>Stolpec8000</t>
  </si>
  <si>
    <t>Stolpec8001</t>
  </si>
  <si>
    <t>Stolpec8002</t>
  </si>
  <si>
    <t>Stolpec8003</t>
  </si>
  <si>
    <t>Stolpec8004</t>
  </si>
  <si>
    <t>Stolpec8005</t>
  </si>
  <si>
    <t>Stolpec8006</t>
  </si>
  <si>
    <t>Stolpec8007</t>
  </si>
  <si>
    <t>Stolpec8008</t>
  </si>
  <si>
    <t>Stolpec8009</t>
  </si>
  <si>
    <t>Stolpec8010</t>
  </si>
  <si>
    <t>Stolpec8011</t>
  </si>
  <si>
    <t>Stolpec8012</t>
  </si>
  <si>
    <t>Stolpec8013</t>
  </si>
  <si>
    <t>Stolpec8014</t>
  </si>
  <si>
    <t>Stolpec8015</t>
  </si>
  <si>
    <t>Stolpec8016</t>
  </si>
  <si>
    <t>Stolpec8017</t>
  </si>
  <si>
    <t>Stolpec8018</t>
  </si>
  <si>
    <t>Stolpec8019</t>
  </si>
  <si>
    <t>Stolpec8020</t>
  </si>
  <si>
    <t>Stolpec8021</t>
  </si>
  <si>
    <t>Stolpec8022</t>
  </si>
  <si>
    <t>Stolpec8023</t>
  </si>
  <si>
    <t>Stolpec8024</t>
  </si>
  <si>
    <t>Stolpec8025</t>
  </si>
  <si>
    <t>Stolpec8026</t>
  </si>
  <si>
    <t>Stolpec8027</t>
  </si>
  <si>
    <t>Stolpec8028</t>
  </si>
  <si>
    <t>Stolpec8029</t>
  </si>
  <si>
    <t>Stolpec8030</t>
  </si>
  <si>
    <t>Stolpec8031</t>
  </si>
  <si>
    <t>Stolpec8032</t>
  </si>
  <si>
    <t>Stolpec8033</t>
  </si>
  <si>
    <t>Stolpec8034</t>
  </si>
  <si>
    <t>Stolpec8035</t>
  </si>
  <si>
    <t>Stolpec8036</t>
  </si>
  <si>
    <t>Stolpec8037</t>
  </si>
  <si>
    <t>Stolpec8038</t>
  </si>
  <si>
    <t>Stolpec8039</t>
  </si>
  <si>
    <t>Stolpec8040</t>
  </si>
  <si>
    <t>Stolpec8041</t>
  </si>
  <si>
    <t>Stolpec8042</t>
  </si>
  <si>
    <t>Stolpec8043</t>
  </si>
  <si>
    <t>Stolpec8044</t>
  </si>
  <si>
    <t>Stolpec8045</t>
  </si>
  <si>
    <t>Stolpec8046</t>
  </si>
  <si>
    <t>Stolpec8047</t>
  </si>
  <si>
    <t>Stolpec8048</t>
  </si>
  <si>
    <t>Stolpec8049</t>
  </si>
  <si>
    <t>Stolpec8050</t>
  </si>
  <si>
    <t>Stolpec8051</t>
  </si>
  <si>
    <t>Stolpec8052</t>
  </si>
  <si>
    <t>Stolpec8053</t>
  </si>
  <si>
    <t>Stolpec8054</t>
  </si>
  <si>
    <t>Stolpec8055</t>
  </si>
  <si>
    <t>Stolpec8056</t>
  </si>
  <si>
    <t>Stolpec8057</t>
  </si>
  <si>
    <t>Stolpec8058</t>
  </si>
  <si>
    <t>Stolpec8059</t>
  </si>
  <si>
    <t>Stolpec8060</t>
  </si>
  <si>
    <t>Stolpec8061</t>
  </si>
  <si>
    <t>Stolpec8062</t>
  </si>
  <si>
    <t>Stolpec8063</t>
  </si>
  <si>
    <t>Stolpec8064</t>
  </si>
  <si>
    <t>Stolpec8065</t>
  </si>
  <si>
    <t>Stolpec8066</t>
  </si>
  <si>
    <t>Stolpec8067</t>
  </si>
  <si>
    <t>Stolpec8068</t>
  </si>
  <si>
    <t>Stolpec8069</t>
  </si>
  <si>
    <t>Stolpec8070</t>
  </si>
  <si>
    <t>Stolpec8071</t>
  </si>
  <si>
    <t>Stolpec8072</t>
  </si>
  <si>
    <t>Stolpec8073</t>
  </si>
  <si>
    <t>Stolpec8074</t>
  </si>
  <si>
    <t>Stolpec8075</t>
  </si>
  <si>
    <t>Stolpec8076</t>
  </si>
  <si>
    <t>Stolpec8077</t>
  </si>
  <si>
    <t>Stolpec8078</t>
  </si>
  <si>
    <t>Stolpec8079</t>
  </si>
  <si>
    <t>Stolpec8080</t>
  </si>
  <si>
    <t>Stolpec8081</t>
  </si>
  <si>
    <t>Stolpec8082</t>
  </si>
  <si>
    <t>Stolpec8083</t>
  </si>
  <si>
    <t>Stolpec8084</t>
  </si>
  <si>
    <t>Stolpec8085</t>
  </si>
  <si>
    <t>Stolpec8086</t>
  </si>
  <si>
    <t>Stolpec8087</t>
  </si>
  <si>
    <t>Stolpec8088</t>
  </si>
  <si>
    <t>Stolpec8089</t>
  </si>
  <si>
    <t>Stolpec8090</t>
  </si>
  <si>
    <t>Stolpec8091</t>
  </si>
  <si>
    <t>Stolpec8092</t>
  </si>
  <si>
    <t>Stolpec8093</t>
  </si>
  <si>
    <t>Stolpec8094</t>
  </si>
  <si>
    <t>Stolpec8095</t>
  </si>
  <si>
    <t>Stolpec8096</t>
  </si>
  <si>
    <t>Stolpec8097</t>
  </si>
  <si>
    <t>Stolpec8098</t>
  </si>
  <si>
    <t>Stolpec8099</t>
  </si>
  <si>
    <t>Stolpec8100</t>
  </si>
  <si>
    <t>Stolpec8101</t>
  </si>
  <si>
    <t>Stolpec8102</t>
  </si>
  <si>
    <t>Stolpec8103</t>
  </si>
  <si>
    <t>Stolpec8104</t>
  </si>
  <si>
    <t>Stolpec8105</t>
  </si>
  <si>
    <t>Stolpec8106</t>
  </si>
  <si>
    <t>Stolpec8107</t>
  </si>
  <si>
    <t>Stolpec8108</t>
  </si>
  <si>
    <t>Stolpec8109</t>
  </si>
  <si>
    <t>Stolpec8110</t>
  </si>
  <si>
    <t>Stolpec8111</t>
  </si>
  <si>
    <t>Stolpec8112</t>
  </si>
  <si>
    <t>Stolpec8113</t>
  </si>
  <si>
    <t>Stolpec8114</t>
  </si>
  <si>
    <t>Stolpec8115</t>
  </si>
  <si>
    <t>Stolpec8116</t>
  </si>
  <si>
    <t>Stolpec8117</t>
  </si>
  <si>
    <t>Stolpec8118</t>
  </si>
  <si>
    <t>Stolpec8119</t>
  </si>
  <si>
    <t>Stolpec8120</t>
  </si>
  <si>
    <t>Stolpec8121</t>
  </si>
  <si>
    <t>Stolpec8122</t>
  </si>
  <si>
    <t>Stolpec8123</t>
  </si>
  <si>
    <t>Stolpec8124</t>
  </si>
  <si>
    <t>Stolpec8125</t>
  </si>
  <si>
    <t>Stolpec8126</t>
  </si>
  <si>
    <t>Stolpec8127</t>
  </si>
  <si>
    <t>Stolpec8128</t>
  </si>
  <si>
    <t>Stolpec8129</t>
  </si>
  <si>
    <t>Stolpec8130</t>
  </si>
  <si>
    <t>Stolpec8131</t>
  </si>
  <si>
    <t>Stolpec8132</t>
  </si>
  <si>
    <t>Stolpec8133</t>
  </si>
  <si>
    <t>Stolpec8134</t>
  </si>
  <si>
    <t>Stolpec8135</t>
  </si>
  <si>
    <t>Stolpec8136</t>
  </si>
  <si>
    <t>Stolpec8137</t>
  </si>
  <si>
    <t>Stolpec8138</t>
  </si>
  <si>
    <t>Stolpec8139</t>
  </si>
  <si>
    <t>Stolpec8140</t>
  </si>
  <si>
    <t>Stolpec8141</t>
  </si>
  <si>
    <t>Stolpec8142</t>
  </si>
  <si>
    <t>Stolpec8143</t>
  </si>
  <si>
    <t>Stolpec8144</t>
  </si>
  <si>
    <t>Stolpec8145</t>
  </si>
  <si>
    <t>Stolpec8146</t>
  </si>
  <si>
    <t>Stolpec8147</t>
  </si>
  <si>
    <t>Stolpec8148</t>
  </si>
  <si>
    <t>Stolpec8149</t>
  </si>
  <si>
    <t>Stolpec8150</t>
  </si>
  <si>
    <t>Stolpec8151</t>
  </si>
  <si>
    <t>Stolpec8152</t>
  </si>
  <si>
    <t>Stolpec8153</t>
  </si>
  <si>
    <t>Stolpec8154</t>
  </si>
  <si>
    <t>Stolpec8155</t>
  </si>
  <si>
    <t>Stolpec8156</t>
  </si>
  <si>
    <t>Stolpec8157</t>
  </si>
  <si>
    <t>Stolpec8158</t>
  </si>
  <si>
    <t>Stolpec8159</t>
  </si>
  <si>
    <t>Stolpec8160</t>
  </si>
  <si>
    <t>Stolpec8161</t>
  </si>
  <si>
    <t>Stolpec8162</t>
  </si>
  <si>
    <t>Stolpec8163</t>
  </si>
  <si>
    <t>Stolpec8164</t>
  </si>
  <si>
    <t>Stolpec8165</t>
  </si>
  <si>
    <t>Stolpec8166</t>
  </si>
  <si>
    <t>Stolpec8167</t>
  </si>
  <si>
    <t>Stolpec8168</t>
  </si>
  <si>
    <t>Stolpec8169</t>
  </si>
  <si>
    <t>Stolpec8170</t>
  </si>
  <si>
    <t>Stolpec8171</t>
  </si>
  <si>
    <t>Stolpec8172</t>
  </si>
  <si>
    <t>Stolpec8173</t>
  </si>
  <si>
    <t>Stolpec8174</t>
  </si>
  <si>
    <t>Stolpec8175</t>
  </si>
  <si>
    <t>Stolpec8176</t>
  </si>
  <si>
    <t>Stolpec8177</t>
  </si>
  <si>
    <t>Stolpec8178</t>
  </si>
  <si>
    <t>Stolpec8179</t>
  </si>
  <si>
    <t>Stolpec8180</t>
  </si>
  <si>
    <t>Stolpec8181</t>
  </si>
  <si>
    <t>Stolpec8182</t>
  </si>
  <si>
    <t>Stolpec8183</t>
  </si>
  <si>
    <t>Stolpec8184</t>
  </si>
  <si>
    <t>Stolpec8185</t>
  </si>
  <si>
    <t>Stolpec8186</t>
  </si>
  <si>
    <t>Stolpec8187</t>
  </si>
  <si>
    <t>Stolpec8188</t>
  </si>
  <si>
    <t>Stolpec8189</t>
  </si>
  <si>
    <t>Stolpec8190</t>
  </si>
  <si>
    <t>Stolpec8191</t>
  </si>
  <si>
    <t>Stolpec8192</t>
  </si>
  <si>
    <t>Stolpec8193</t>
  </si>
  <si>
    <t>Stolpec8194</t>
  </si>
  <si>
    <t>Stolpec8195</t>
  </si>
  <si>
    <t>Stolpec8196</t>
  </si>
  <si>
    <t>Stolpec8197</t>
  </si>
  <si>
    <t>Stolpec8198</t>
  </si>
  <si>
    <t>Stolpec8199</t>
  </si>
  <si>
    <t>Stolpec8200</t>
  </si>
  <si>
    <t>Stolpec8201</t>
  </si>
  <si>
    <t>Stolpec8202</t>
  </si>
  <si>
    <t>Stolpec8203</t>
  </si>
  <si>
    <t>Stolpec8204</t>
  </si>
  <si>
    <t>Stolpec8205</t>
  </si>
  <si>
    <t>Stolpec8206</t>
  </si>
  <si>
    <t>Stolpec8207</t>
  </si>
  <si>
    <t>Stolpec8208</t>
  </si>
  <si>
    <t>Stolpec8209</t>
  </si>
  <si>
    <t>Stolpec8210</t>
  </si>
  <si>
    <t>Stolpec8211</t>
  </si>
  <si>
    <t>Stolpec8212</t>
  </si>
  <si>
    <t>Stolpec8213</t>
  </si>
  <si>
    <t>Stolpec8214</t>
  </si>
  <si>
    <t>Stolpec8215</t>
  </si>
  <si>
    <t>Stolpec8216</t>
  </si>
  <si>
    <t>Stolpec8217</t>
  </si>
  <si>
    <t>Stolpec8218</t>
  </si>
  <si>
    <t>Stolpec8219</t>
  </si>
  <si>
    <t>Stolpec8220</t>
  </si>
  <si>
    <t>Stolpec8221</t>
  </si>
  <si>
    <t>Stolpec8222</t>
  </si>
  <si>
    <t>Stolpec8223</t>
  </si>
  <si>
    <t>Stolpec8224</t>
  </si>
  <si>
    <t>Stolpec8225</t>
  </si>
  <si>
    <t>Stolpec8226</t>
  </si>
  <si>
    <t>Stolpec8227</t>
  </si>
  <si>
    <t>Stolpec8228</t>
  </si>
  <si>
    <t>Stolpec8229</t>
  </si>
  <si>
    <t>Stolpec8230</t>
  </si>
  <si>
    <t>Stolpec8231</t>
  </si>
  <si>
    <t>Stolpec8232</t>
  </si>
  <si>
    <t>Stolpec8233</t>
  </si>
  <si>
    <t>Stolpec8234</t>
  </si>
  <si>
    <t>Stolpec8235</t>
  </si>
  <si>
    <t>Stolpec8236</t>
  </si>
  <si>
    <t>Stolpec8237</t>
  </si>
  <si>
    <t>Stolpec8238</t>
  </si>
  <si>
    <t>Stolpec8239</t>
  </si>
  <si>
    <t>Stolpec8240</t>
  </si>
  <si>
    <t>Stolpec8241</t>
  </si>
  <si>
    <t>Stolpec8242</t>
  </si>
  <si>
    <t>Stolpec8243</t>
  </si>
  <si>
    <t>Stolpec8244</t>
  </si>
  <si>
    <t>Stolpec8245</t>
  </si>
  <si>
    <t>Stolpec8246</t>
  </si>
  <si>
    <t>Stolpec8247</t>
  </si>
  <si>
    <t>Stolpec8248</t>
  </si>
  <si>
    <t>Stolpec8249</t>
  </si>
  <si>
    <t>Stolpec8250</t>
  </si>
  <si>
    <t>Stolpec8251</t>
  </si>
  <si>
    <t>Stolpec8252</t>
  </si>
  <si>
    <t>Stolpec8253</t>
  </si>
  <si>
    <t>Stolpec8254</t>
  </si>
  <si>
    <t>Stolpec8255</t>
  </si>
  <si>
    <t>Stolpec8256</t>
  </si>
  <si>
    <t>Stolpec8257</t>
  </si>
  <si>
    <t>Stolpec8258</t>
  </si>
  <si>
    <t>Stolpec8259</t>
  </si>
  <si>
    <t>Stolpec8260</t>
  </si>
  <si>
    <t>Stolpec8261</t>
  </si>
  <si>
    <t>Stolpec8262</t>
  </si>
  <si>
    <t>Stolpec8263</t>
  </si>
  <si>
    <t>Stolpec8264</t>
  </si>
  <si>
    <t>Stolpec8265</t>
  </si>
  <si>
    <t>Stolpec8266</t>
  </si>
  <si>
    <t>Stolpec8267</t>
  </si>
  <si>
    <t>Stolpec8268</t>
  </si>
  <si>
    <t>Stolpec8269</t>
  </si>
  <si>
    <t>Stolpec8270</t>
  </si>
  <si>
    <t>Stolpec8271</t>
  </si>
  <si>
    <t>Stolpec8272</t>
  </si>
  <si>
    <t>Stolpec8273</t>
  </si>
  <si>
    <t>Stolpec8274</t>
  </si>
  <si>
    <t>Stolpec8275</t>
  </si>
  <si>
    <t>Stolpec8276</t>
  </si>
  <si>
    <t>Stolpec8277</t>
  </si>
  <si>
    <t>Stolpec8278</t>
  </si>
  <si>
    <t>Stolpec8279</t>
  </si>
  <si>
    <t>Stolpec8280</t>
  </si>
  <si>
    <t>Stolpec8281</t>
  </si>
  <si>
    <t>Stolpec8282</t>
  </si>
  <si>
    <t>Stolpec8283</t>
  </si>
  <si>
    <t>Stolpec8284</t>
  </si>
  <si>
    <t>Stolpec8285</t>
  </si>
  <si>
    <t>Stolpec8286</t>
  </si>
  <si>
    <t>Stolpec8287</t>
  </si>
  <si>
    <t>Stolpec8288</t>
  </si>
  <si>
    <t>Stolpec8289</t>
  </si>
  <si>
    <t>Stolpec8290</t>
  </si>
  <si>
    <t>Stolpec8291</t>
  </si>
  <si>
    <t>Stolpec8292</t>
  </si>
  <si>
    <t>Stolpec8293</t>
  </si>
  <si>
    <t>Stolpec8294</t>
  </si>
  <si>
    <t>Stolpec8295</t>
  </si>
  <si>
    <t>Stolpec8296</t>
  </si>
  <si>
    <t>Stolpec8297</t>
  </si>
  <si>
    <t>Stolpec8298</t>
  </si>
  <si>
    <t>Stolpec8299</t>
  </si>
  <si>
    <t>Stolpec8300</t>
  </si>
  <si>
    <t>Stolpec8301</t>
  </si>
  <si>
    <t>Stolpec8302</t>
  </si>
  <si>
    <t>Stolpec8303</t>
  </si>
  <si>
    <t>Stolpec8304</t>
  </si>
  <si>
    <t>Stolpec8305</t>
  </si>
  <si>
    <t>Stolpec8306</t>
  </si>
  <si>
    <t>Stolpec8307</t>
  </si>
  <si>
    <t>Stolpec8308</t>
  </si>
  <si>
    <t>Stolpec8309</t>
  </si>
  <si>
    <t>Stolpec8310</t>
  </si>
  <si>
    <t>Stolpec8311</t>
  </si>
  <si>
    <t>Stolpec8312</t>
  </si>
  <si>
    <t>Stolpec8313</t>
  </si>
  <si>
    <t>Stolpec8314</t>
  </si>
  <si>
    <t>Stolpec8315</t>
  </si>
  <si>
    <t>Stolpec8316</t>
  </si>
  <si>
    <t>Stolpec8317</t>
  </si>
  <si>
    <t>Stolpec8318</t>
  </si>
  <si>
    <t>Stolpec8319</t>
  </si>
  <si>
    <t>Stolpec8320</t>
  </si>
  <si>
    <t>Stolpec8321</t>
  </si>
  <si>
    <t>Stolpec8322</t>
  </si>
  <si>
    <t>Stolpec8323</t>
  </si>
  <si>
    <t>Stolpec8324</t>
  </si>
  <si>
    <t>Stolpec8325</t>
  </si>
  <si>
    <t>Stolpec8326</t>
  </si>
  <si>
    <t>Stolpec8327</t>
  </si>
  <si>
    <t>Stolpec8328</t>
  </si>
  <si>
    <t>Stolpec8329</t>
  </si>
  <si>
    <t>Stolpec8330</t>
  </si>
  <si>
    <t>Stolpec8331</t>
  </si>
  <si>
    <t>Stolpec8332</t>
  </si>
  <si>
    <t>Stolpec8333</t>
  </si>
  <si>
    <t>Stolpec8334</t>
  </si>
  <si>
    <t>Stolpec8335</t>
  </si>
  <si>
    <t>Stolpec8336</t>
  </si>
  <si>
    <t>Stolpec8337</t>
  </si>
  <si>
    <t>Stolpec8338</t>
  </si>
  <si>
    <t>Stolpec8339</t>
  </si>
  <si>
    <t>Stolpec8340</t>
  </si>
  <si>
    <t>Stolpec8341</t>
  </si>
  <si>
    <t>Stolpec8342</t>
  </si>
  <si>
    <t>Stolpec8343</t>
  </si>
  <si>
    <t>Stolpec8344</t>
  </si>
  <si>
    <t>Stolpec8345</t>
  </si>
  <si>
    <t>Stolpec8346</t>
  </si>
  <si>
    <t>Stolpec8347</t>
  </si>
  <si>
    <t>Stolpec8348</t>
  </si>
  <si>
    <t>Stolpec8349</t>
  </si>
  <si>
    <t>Stolpec8350</t>
  </si>
  <si>
    <t>Stolpec8351</t>
  </si>
  <si>
    <t>Stolpec8352</t>
  </si>
  <si>
    <t>Stolpec8353</t>
  </si>
  <si>
    <t>Stolpec8354</t>
  </si>
  <si>
    <t>Stolpec8355</t>
  </si>
  <si>
    <t>Stolpec8356</t>
  </si>
  <si>
    <t>Stolpec8357</t>
  </si>
  <si>
    <t>Stolpec8358</t>
  </si>
  <si>
    <t>Stolpec8359</t>
  </si>
  <si>
    <t>Stolpec8360</t>
  </si>
  <si>
    <t>Stolpec8361</t>
  </si>
  <si>
    <t>Stolpec8362</t>
  </si>
  <si>
    <t>Stolpec8363</t>
  </si>
  <si>
    <t>Stolpec8364</t>
  </si>
  <si>
    <t>Stolpec8365</t>
  </si>
  <si>
    <t>Stolpec8366</t>
  </si>
  <si>
    <t>Stolpec8367</t>
  </si>
  <si>
    <t>Stolpec8368</t>
  </si>
  <si>
    <t>Stolpec8369</t>
  </si>
  <si>
    <t>Stolpec8370</t>
  </si>
  <si>
    <t>Stolpec8371</t>
  </si>
  <si>
    <t>Stolpec8372</t>
  </si>
  <si>
    <t>Stolpec8373</t>
  </si>
  <si>
    <t>Stolpec8374</t>
  </si>
  <si>
    <t>Stolpec8375</t>
  </si>
  <si>
    <t>Stolpec8376</t>
  </si>
  <si>
    <t>Stolpec8377</t>
  </si>
  <si>
    <t>Stolpec8378</t>
  </si>
  <si>
    <t>Stolpec8379</t>
  </si>
  <si>
    <t>Stolpec8380</t>
  </si>
  <si>
    <t>Stolpec8381</t>
  </si>
  <si>
    <t>Stolpec8382</t>
  </si>
  <si>
    <t>Stolpec8383</t>
  </si>
  <si>
    <t>Stolpec8384</t>
  </si>
  <si>
    <t>Stolpec8385</t>
  </si>
  <si>
    <t>Stolpec8386</t>
  </si>
  <si>
    <t>Stolpec8387</t>
  </si>
  <si>
    <t>Stolpec8388</t>
  </si>
  <si>
    <t>Stolpec8389</t>
  </si>
  <si>
    <t>Stolpec8390</t>
  </si>
  <si>
    <t>Stolpec8391</t>
  </si>
  <si>
    <t>Stolpec8392</t>
  </si>
  <si>
    <t>Stolpec8393</t>
  </si>
  <si>
    <t>Stolpec8394</t>
  </si>
  <si>
    <t>Stolpec8395</t>
  </si>
  <si>
    <t>Stolpec8396</t>
  </si>
  <si>
    <t>Stolpec8397</t>
  </si>
  <si>
    <t>Stolpec8398</t>
  </si>
  <si>
    <t>Stolpec8399</t>
  </si>
  <si>
    <t>Stolpec8400</t>
  </si>
  <si>
    <t>Stolpec8401</t>
  </si>
  <si>
    <t>Stolpec8402</t>
  </si>
  <si>
    <t>Stolpec8403</t>
  </si>
  <si>
    <t>Stolpec8404</t>
  </si>
  <si>
    <t>Stolpec8405</t>
  </si>
  <si>
    <t>Stolpec8406</t>
  </si>
  <si>
    <t>Stolpec8407</t>
  </si>
  <si>
    <t>Stolpec8408</t>
  </si>
  <si>
    <t>Stolpec8409</t>
  </si>
  <si>
    <t>Stolpec8410</t>
  </si>
  <si>
    <t>Stolpec8411</t>
  </si>
  <si>
    <t>Stolpec8412</t>
  </si>
  <si>
    <t>Stolpec8413</t>
  </si>
  <si>
    <t>Stolpec8414</t>
  </si>
  <si>
    <t>Stolpec8415</t>
  </si>
  <si>
    <t>Stolpec8416</t>
  </si>
  <si>
    <t>Stolpec8417</t>
  </si>
  <si>
    <t>Stolpec8418</t>
  </si>
  <si>
    <t>Stolpec8419</t>
  </si>
  <si>
    <t>Stolpec8420</t>
  </si>
  <si>
    <t>Stolpec8421</t>
  </si>
  <si>
    <t>Stolpec8422</t>
  </si>
  <si>
    <t>Stolpec8423</t>
  </si>
  <si>
    <t>Stolpec8424</t>
  </si>
  <si>
    <t>Stolpec8425</t>
  </si>
  <si>
    <t>Stolpec8426</t>
  </si>
  <si>
    <t>Stolpec8427</t>
  </si>
  <si>
    <t>Stolpec8428</t>
  </si>
  <si>
    <t>Stolpec8429</t>
  </si>
  <si>
    <t>Stolpec8430</t>
  </si>
  <si>
    <t>Stolpec8431</t>
  </si>
  <si>
    <t>Stolpec8432</t>
  </si>
  <si>
    <t>Stolpec8433</t>
  </si>
  <si>
    <t>Stolpec8434</t>
  </si>
  <si>
    <t>Stolpec8435</t>
  </si>
  <si>
    <t>Stolpec8436</t>
  </si>
  <si>
    <t>Stolpec8437</t>
  </si>
  <si>
    <t>Stolpec8438</t>
  </si>
  <si>
    <t>Stolpec8439</t>
  </si>
  <si>
    <t>Stolpec8440</t>
  </si>
  <si>
    <t>Stolpec8441</t>
  </si>
  <si>
    <t>Stolpec8442</t>
  </si>
  <si>
    <t>Stolpec8443</t>
  </si>
  <si>
    <t>Stolpec8444</t>
  </si>
  <si>
    <t>Stolpec8445</t>
  </si>
  <si>
    <t>Stolpec8446</t>
  </si>
  <si>
    <t>Stolpec8447</t>
  </si>
  <si>
    <t>Stolpec8448</t>
  </si>
  <si>
    <t>Stolpec8449</t>
  </si>
  <si>
    <t>Stolpec8450</t>
  </si>
  <si>
    <t>Stolpec8451</t>
  </si>
  <si>
    <t>Stolpec8452</t>
  </si>
  <si>
    <t>Stolpec8453</t>
  </si>
  <si>
    <t>Stolpec8454</t>
  </si>
  <si>
    <t>Stolpec8455</t>
  </si>
  <si>
    <t>Stolpec8456</t>
  </si>
  <si>
    <t>Stolpec8457</t>
  </si>
  <si>
    <t>Stolpec8458</t>
  </si>
  <si>
    <t>Stolpec8459</t>
  </si>
  <si>
    <t>Stolpec8460</t>
  </si>
  <si>
    <t>Stolpec8461</t>
  </si>
  <si>
    <t>Stolpec8462</t>
  </si>
  <si>
    <t>Stolpec8463</t>
  </si>
  <si>
    <t>Stolpec8464</t>
  </si>
  <si>
    <t>Stolpec8465</t>
  </si>
  <si>
    <t>Stolpec8466</t>
  </si>
  <si>
    <t>Stolpec8467</t>
  </si>
  <si>
    <t>Stolpec8468</t>
  </si>
  <si>
    <t>Stolpec8469</t>
  </si>
  <si>
    <t>Stolpec8470</t>
  </si>
  <si>
    <t>Stolpec8471</t>
  </si>
  <si>
    <t>Stolpec8472</t>
  </si>
  <si>
    <t>Stolpec8473</t>
  </si>
  <si>
    <t>Stolpec8474</t>
  </si>
  <si>
    <t>Stolpec8475</t>
  </si>
  <si>
    <t>Stolpec8476</t>
  </si>
  <si>
    <t>Stolpec8477</t>
  </si>
  <si>
    <t>Stolpec8478</t>
  </si>
  <si>
    <t>Stolpec8479</t>
  </si>
  <si>
    <t>Stolpec8480</t>
  </si>
  <si>
    <t>Stolpec8481</t>
  </si>
  <si>
    <t>Stolpec8482</t>
  </si>
  <si>
    <t>Stolpec8483</t>
  </si>
  <si>
    <t>Stolpec8484</t>
  </si>
  <si>
    <t>Stolpec8485</t>
  </si>
  <si>
    <t>Stolpec8486</t>
  </si>
  <si>
    <t>Stolpec8487</t>
  </si>
  <si>
    <t>Stolpec8488</t>
  </si>
  <si>
    <t>Stolpec8489</t>
  </si>
  <si>
    <t>Stolpec8490</t>
  </si>
  <si>
    <t>Stolpec8491</t>
  </si>
  <si>
    <t>Stolpec8492</t>
  </si>
  <si>
    <t>Stolpec8493</t>
  </si>
  <si>
    <t>Stolpec8494</t>
  </si>
  <si>
    <t>Stolpec8495</t>
  </si>
  <si>
    <t>Stolpec8496</t>
  </si>
  <si>
    <t>Stolpec8497</t>
  </si>
  <si>
    <t>Stolpec8498</t>
  </si>
  <si>
    <t>Stolpec8499</t>
  </si>
  <si>
    <t>Stolpec8500</t>
  </si>
  <si>
    <t>Stolpec8501</t>
  </si>
  <si>
    <t>Stolpec8502</t>
  </si>
  <si>
    <t>Stolpec8503</t>
  </si>
  <si>
    <t>Stolpec8504</t>
  </si>
  <si>
    <t>Stolpec8505</t>
  </si>
  <si>
    <t>Stolpec8506</t>
  </si>
  <si>
    <t>Stolpec8507</t>
  </si>
  <si>
    <t>Stolpec8508</t>
  </si>
  <si>
    <t>Stolpec8509</t>
  </si>
  <si>
    <t>Stolpec8510</t>
  </si>
  <si>
    <t>Stolpec8511</t>
  </si>
  <si>
    <t>Stolpec8512</t>
  </si>
  <si>
    <t>Stolpec8513</t>
  </si>
  <si>
    <t>Stolpec8514</t>
  </si>
  <si>
    <t>Stolpec8515</t>
  </si>
  <si>
    <t>Stolpec8516</t>
  </si>
  <si>
    <t>Stolpec8517</t>
  </si>
  <si>
    <t>Stolpec8518</t>
  </si>
  <si>
    <t>Stolpec8519</t>
  </si>
  <si>
    <t>Stolpec8520</t>
  </si>
  <si>
    <t>Stolpec8521</t>
  </si>
  <si>
    <t>Stolpec8522</t>
  </si>
  <si>
    <t>Stolpec8523</t>
  </si>
  <si>
    <t>Stolpec8524</t>
  </si>
  <si>
    <t>Stolpec8525</t>
  </si>
  <si>
    <t>Stolpec8526</t>
  </si>
  <si>
    <t>Stolpec8527</t>
  </si>
  <si>
    <t>Stolpec8528</t>
  </si>
  <si>
    <t>Stolpec8529</t>
  </si>
  <si>
    <t>Stolpec8530</t>
  </si>
  <si>
    <t>Stolpec8531</t>
  </si>
  <si>
    <t>Stolpec8532</t>
  </si>
  <si>
    <t>Stolpec8533</t>
  </si>
  <si>
    <t>Stolpec8534</t>
  </si>
  <si>
    <t>Stolpec8535</t>
  </si>
  <si>
    <t>Stolpec8536</t>
  </si>
  <si>
    <t>Stolpec8537</t>
  </si>
  <si>
    <t>Stolpec8538</t>
  </si>
  <si>
    <t>Stolpec8539</t>
  </si>
  <si>
    <t>Stolpec8540</t>
  </si>
  <si>
    <t>Stolpec8541</t>
  </si>
  <si>
    <t>Stolpec8542</t>
  </si>
  <si>
    <t>Stolpec8543</t>
  </si>
  <si>
    <t>Stolpec8544</t>
  </si>
  <si>
    <t>Stolpec8545</t>
  </si>
  <si>
    <t>Stolpec8546</t>
  </si>
  <si>
    <t>Stolpec8547</t>
  </si>
  <si>
    <t>Stolpec8548</t>
  </si>
  <si>
    <t>Stolpec8549</t>
  </si>
  <si>
    <t>Stolpec8550</t>
  </si>
  <si>
    <t>Stolpec8551</t>
  </si>
  <si>
    <t>Stolpec8552</t>
  </si>
  <si>
    <t>Stolpec8553</t>
  </si>
  <si>
    <t>Stolpec8554</t>
  </si>
  <si>
    <t>Stolpec8555</t>
  </si>
  <si>
    <t>Stolpec8556</t>
  </si>
  <si>
    <t>Stolpec8557</t>
  </si>
  <si>
    <t>Stolpec8558</t>
  </si>
  <si>
    <t>Stolpec8559</t>
  </si>
  <si>
    <t>Stolpec8560</t>
  </si>
  <si>
    <t>Stolpec8561</t>
  </si>
  <si>
    <t>Stolpec8562</t>
  </si>
  <si>
    <t>Stolpec8563</t>
  </si>
  <si>
    <t>Stolpec8564</t>
  </si>
  <si>
    <t>Stolpec8565</t>
  </si>
  <si>
    <t>Stolpec8566</t>
  </si>
  <si>
    <t>Stolpec8567</t>
  </si>
  <si>
    <t>Stolpec8568</t>
  </si>
  <si>
    <t>Stolpec8569</t>
  </si>
  <si>
    <t>Stolpec8570</t>
  </si>
  <si>
    <t>Stolpec8571</t>
  </si>
  <si>
    <t>Stolpec8572</t>
  </si>
  <si>
    <t>Stolpec8573</t>
  </si>
  <si>
    <t>Stolpec8574</t>
  </si>
  <si>
    <t>Stolpec8575</t>
  </si>
  <si>
    <t>Stolpec8576</t>
  </si>
  <si>
    <t>Stolpec8577</t>
  </si>
  <si>
    <t>Stolpec8578</t>
  </si>
  <si>
    <t>Stolpec8579</t>
  </si>
  <si>
    <t>Stolpec8580</t>
  </si>
  <si>
    <t>Stolpec8581</t>
  </si>
  <si>
    <t>Stolpec8582</t>
  </si>
  <si>
    <t>Stolpec8583</t>
  </si>
  <si>
    <t>Stolpec8584</t>
  </si>
  <si>
    <t>Stolpec8585</t>
  </si>
  <si>
    <t>Stolpec8586</t>
  </si>
  <si>
    <t>Stolpec8587</t>
  </si>
  <si>
    <t>Stolpec8588</t>
  </si>
  <si>
    <t>Stolpec8589</t>
  </si>
  <si>
    <t>Stolpec8590</t>
  </si>
  <si>
    <t>Stolpec8591</t>
  </si>
  <si>
    <t>Stolpec8592</t>
  </si>
  <si>
    <t>Stolpec8593</t>
  </si>
  <si>
    <t>Stolpec8594</t>
  </si>
  <si>
    <t>Stolpec8595</t>
  </si>
  <si>
    <t>Stolpec8596</t>
  </si>
  <si>
    <t>Stolpec8597</t>
  </si>
  <si>
    <t>Stolpec8598</t>
  </si>
  <si>
    <t>Stolpec8599</t>
  </si>
  <si>
    <t>Stolpec8600</t>
  </si>
  <si>
    <t>Stolpec8601</t>
  </si>
  <si>
    <t>Stolpec8602</t>
  </si>
  <si>
    <t>Stolpec8603</t>
  </si>
  <si>
    <t>Stolpec8604</t>
  </si>
  <si>
    <t>Stolpec8605</t>
  </si>
  <si>
    <t>Stolpec8606</t>
  </si>
  <si>
    <t>Stolpec8607</t>
  </si>
  <si>
    <t>Stolpec8608</t>
  </si>
  <si>
    <t>Stolpec8609</t>
  </si>
  <si>
    <t>Stolpec8610</t>
  </si>
  <si>
    <t>Stolpec8611</t>
  </si>
  <si>
    <t>Stolpec8612</t>
  </si>
  <si>
    <t>Stolpec8613</t>
  </si>
  <si>
    <t>Stolpec8614</t>
  </si>
  <si>
    <t>Stolpec8615</t>
  </si>
  <si>
    <t>Stolpec8616</t>
  </si>
  <si>
    <t>Stolpec8617</t>
  </si>
  <si>
    <t>Stolpec8618</t>
  </si>
  <si>
    <t>Stolpec8619</t>
  </si>
  <si>
    <t>Stolpec8620</t>
  </si>
  <si>
    <t>Stolpec8621</t>
  </si>
  <si>
    <t>Stolpec8622</t>
  </si>
  <si>
    <t>Stolpec8623</t>
  </si>
  <si>
    <t>Stolpec8624</t>
  </si>
  <si>
    <t>Stolpec8625</t>
  </si>
  <si>
    <t>Stolpec8626</t>
  </si>
  <si>
    <t>Stolpec8627</t>
  </si>
  <si>
    <t>Stolpec8628</t>
  </si>
  <si>
    <t>Stolpec8629</t>
  </si>
  <si>
    <t>Stolpec8630</t>
  </si>
  <si>
    <t>Stolpec8631</t>
  </si>
  <si>
    <t>Stolpec8632</t>
  </si>
  <si>
    <t>Stolpec8633</t>
  </si>
  <si>
    <t>Stolpec8634</t>
  </si>
  <si>
    <t>Stolpec8635</t>
  </si>
  <si>
    <t>Stolpec8636</t>
  </si>
  <si>
    <t>Stolpec8637</t>
  </si>
  <si>
    <t>Stolpec8638</t>
  </si>
  <si>
    <t>Stolpec8639</t>
  </si>
  <si>
    <t>Stolpec8640</t>
  </si>
  <si>
    <t>Stolpec8641</t>
  </si>
  <si>
    <t>Stolpec8642</t>
  </si>
  <si>
    <t>Stolpec8643</t>
  </si>
  <si>
    <t>Stolpec8644</t>
  </si>
  <si>
    <t>Stolpec8645</t>
  </si>
  <si>
    <t>Stolpec8646</t>
  </si>
  <si>
    <t>Stolpec8647</t>
  </si>
  <si>
    <t>Stolpec8648</t>
  </si>
  <si>
    <t>Stolpec8649</t>
  </si>
  <si>
    <t>Stolpec8650</t>
  </si>
  <si>
    <t>Stolpec8651</t>
  </si>
  <si>
    <t>Stolpec8652</t>
  </si>
  <si>
    <t>Stolpec8653</t>
  </si>
  <si>
    <t>Stolpec8654</t>
  </si>
  <si>
    <t>Stolpec8655</t>
  </si>
  <si>
    <t>Stolpec8656</t>
  </si>
  <si>
    <t>Stolpec8657</t>
  </si>
  <si>
    <t>Stolpec8658</t>
  </si>
  <si>
    <t>Stolpec8659</t>
  </si>
  <si>
    <t>Stolpec8660</t>
  </si>
  <si>
    <t>Stolpec8661</t>
  </si>
  <si>
    <t>Stolpec8662</t>
  </si>
  <si>
    <t>Stolpec8663</t>
  </si>
  <si>
    <t>Stolpec8664</t>
  </si>
  <si>
    <t>Stolpec8665</t>
  </si>
  <si>
    <t>Stolpec8666</t>
  </si>
  <si>
    <t>Stolpec8667</t>
  </si>
  <si>
    <t>Stolpec8668</t>
  </si>
  <si>
    <t>Stolpec8669</t>
  </si>
  <si>
    <t>Stolpec8670</t>
  </si>
  <si>
    <t>Stolpec8671</t>
  </si>
  <si>
    <t>Stolpec8672</t>
  </si>
  <si>
    <t>Stolpec8673</t>
  </si>
  <si>
    <t>Stolpec8674</t>
  </si>
  <si>
    <t>Stolpec8675</t>
  </si>
  <si>
    <t>Stolpec8676</t>
  </si>
  <si>
    <t>Stolpec8677</t>
  </si>
  <si>
    <t>Stolpec8678</t>
  </si>
  <si>
    <t>Stolpec8679</t>
  </si>
  <si>
    <t>Stolpec8680</t>
  </si>
  <si>
    <t>Stolpec8681</t>
  </si>
  <si>
    <t>Stolpec8682</t>
  </si>
  <si>
    <t>Stolpec8683</t>
  </si>
  <si>
    <t>Stolpec8684</t>
  </si>
  <si>
    <t>Stolpec8685</t>
  </si>
  <si>
    <t>Stolpec8686</t>
  </si>
  <si>
    <t>Stolpec8687</t>
  </si>
  <si>
    <t>Stolpec8688</t>
  </si>
  <si>
    <t>Stolpec8689</t>
  </si>
  <si>
    <t>Stolpec8690</t>
  </si>
  <si>
    <t>Stolpec8691</t>
  </si>
  <si>
    <t>Stolpec8692</t>
  </si>
  <si>
    <t>Stolpec8693</t>
  </si>
  <si>
    <t>Stolpec8694</t>
  </si>
  <si>
    <t>Stolpec8695</t>
  </si>
  <si>
    <t>Stolpec8696</t>
  </si>
  <si>
    <t>Stolpec8697</t>
  </si>
  <si>
    <t>Stolpec8698</t>
  </si>
  <si>
    <t>Stolpec8699</t>
  </si>
  <si>
    <t>Stolpec8700</t>
  </si>
  <si>
    <t>Stolpec8701</t>
  </si>
  <si>
    <t>Stolpec8702</t>
  </si>
  <si>
    <t>Stolpec8703</t>
  </si>
  <si>
    <t>Stolpec8704</t>
  </si>
  <si>
    <t>Stolpec8705</t>
  </si>
  <si>
    <t>Stolpec8706</t>
  </si>
  <si>
    <t>Stolpec8707</t>
  </si>
  <si>
    <t>Stolpec8708</t>
  </si>
  <si>
    <t>Stolpec8709</t>
  </si>
  <si>
    <t>Stolpec8710</t>
  </si>
  <si>
    <t>Stolpec8711</t>
  </si>
  <si>
    <t>Stolpec8712</t>
  </si>
  <si>
    <t>Stolpec8713</t>
  </si>
  <si>
    <t>Stolpec8714</t>
  </si>
  <si>
    <t>Stolpec8715</t>
  </si>
  <si>
    <t>Stolpec8716</t>
  </si>
  <si>
    <t>Stolpec8717</t>
  </si>
  <si>
    <t>Stolpec8718</t>
  </si>
  <si>
    <t>Stolpec8719</t>
  </si>
  <si>
    <t>Stolpec8720</t>
  </si>
  <si>
    <t>Stolpec8721</t>
  </si>
  <si>
    <t>Stolpec8722</t>
  </si>
  <si>
    <t>Stolpec8723</t>
  </si>
  <si>
    <t>Stolpec8724</t>
  </si>
  <si>
    <t>Stolpec8725</t>
  </si>
  <si>
    <t>Stolpec8726</t>
  </si>
  <si>
    <t>Stolpec8727</t>
  </si>
  <si>
    <t>Stolpec8728</t>
  </si>
  <si>
    <t>Stolpec8729</t>
  </si>
  <si>
    <t>Stolpec8730</t>
  </si>
  <si>
    <t>Stolpec8731</t>
  </si>
  <si>
    <t>Stolpec8732</t>
  </si>
  <si>
    <t>Stolpec8733</t>
  </si>
  <si>
    <t>Stolpec8734</t>
  </si>
  <si>
    <t>Stolpec8735</t>
  </si>
  <si>
    <t>Stolpec8736</t>
  </si>
  <si>
    <t>Stolpec8737</t>
  </si>
  <si>
    <t>Stolpec8738</t>
  </si>
  <si>
    <t>Stolpec8739</t>
  </si>
  <si>
    <t>Stolpec8740</t>
  </si>
  <si>
    <t>Stolpec8741</t>
  </si>
  <si>
    <t>Stolpec8742</t>
  </si>
  <si>
    <t>Stolpec8743</t>
  </si>
  <si>
    <t>Stolpec8744</t>
  </si>
  <si>
    <t>Stolpec8745</t>
  </si>
  <si>
    <t>Stolpec8746</t>
  </si>
  <si>
    <t>Stolpec8747</t>
  </si>
  <si>
    <t>Stolpec8748</t>
  </si>
  <si>
    <t>Stolpec8749</t>
  </si>
  <si>
    <t>Stolpec8750</t>
  </si>
  <si>
    <t>Stolpec8751</t>
  </si>
  <si>
    <t>Stolpec8752</t>
  </si>
  <si>
    <t>Stolpec8753</t>
  </si>
  <si>
    <t>Stolpec8754</t>
  </si>
  <si>
    <t>Stolpec8755</t>
  </si>
  <si>
    <t>Stolpec8756</t>
  </si>
  <si>
    <t>Stolpec8757</t>
  </si>
  <si>
    <t>Stolpec8758</t>
  </si>
  <si>
    <t>Stolpec8759</t>
  </si>
  <si>
    <t>Stolpec8760</t>
  </si>
  <si>
    <t>Stolpec8761</t>
  </si>
  <si>
    <t>Stolpec8762</t>
  </si>
  <si>
    <t>Stolpec8763</t>
  </si>
  <si>
    <t>Stolpec8764</t>
  </si>
  <si>
    <t>Stolpec8765</t>
  </si>
  <si>
    <t>Stolpec8766</t>
  </si>
  <si>
    <t>Stolpec8767</t>
  </si>
  <si>
    <t>Stolpec8768</t>
  </si>
  <si>
    <t>Stolpec8769</t>
  </si>
  <si>
    <t>Stolpec8770</t>
  </si>
  <si>
    <t>Stolpec8771</t>
  </si>
  <si>
    <t>Stolpec8772</t>
  </si>
  <si>
    <t>Stolpec8773</t>
  </si>
  <si>
    <t>Stolpec8774</t>
  </si>
  <si>
    <t>Stolpec8775</t>
  </si>
  <si>
    <t>Stolpec8776</t>
  </si>
  <si>
    <t>Stolpec8777</t>
  </si>
  <si>
    <t>Stolpec8778</t>
  </si>
  <si>
    <t>Stolpec8779</t>
  </si>
  <si>
    <t>Stolpec8780</t>
  </si>
  <si>
    <t>Stolpec8781</t>
  </si>
  <si>
    <t>Stolpec8782</t>
  </si>
  <si>
    <t>Stolpec8783</t>
  </si>
  <si>
    <t>Stolpec8784</t>
  </si>
  <si>
    <t>Stolpec8785</t>
  </si>
  <si>
    <t>Stolpec8786</t>
  </si>
  <si>
    <t>Stolpec8787</t>
  </si>
  <si>
    <t>Stolpec8788</t>
  </si>
  <si>
    <t>Stolpec8789</t>
  </si>
  <si>
    <t>Stolpec8790</t>
  </si>
  <si>
    <t>Stolpec8791</t>
  </si>
  <si>
    <t>Stolpec8792</t>
  </si>
  <si>
    <t>Stolpec8793</t>
  </si>
  <si>
    <t>Stolpec8794</t>
  </si>
  <si>
    <t>Stolpec8795</t>
  </si>
  <si>
    <t>Stolpec8796</t>
  </si>
  <si>
    <t>Stolpec8797</t>
  </si>
  <si>
    <t>Stolpec8798</t>
  </si>
  <si>
    <t>Stolpec8799</t>
  </si>
  <si>
    <t>Stolpec8800</t>
  </si>
  <si>
    <t>Stolpec8801</t>
  </si>
  <si>
    <t>Stolpec8802</t>
  </si>
  <si>
    <t>Stolpec8803</t>
  </si>
  <si>
    <t>Stolpec8804</t>
  </si>
  <si>
    <t>Stolpec8805</t>
  </si>
  <si>
    <t>Stolpec8806</t>
  </si>
  <si>
    <t>Stolpec8807</t>
  </si>
  <si>
    <t>Stolpec8808</t>
  </si>
  <si>
    <t>Stolpec8809</t>
  </si>
  <si>
    <t>Stolpec8810</t>
  </si>
  <si>
    <t>Stolpec8811</t>
  </si>
  <si>
    <t>Stolpec8812</t>
  </si>
  <si>
    <t>Stolpec8813</t>
  </si>
  <si>
    <t>Stolpec8814</t>
  </si>
  <si>
    <t>Stolpec8815</t>
  </si>
  <si>
    <t>Stolpec8816</t>
  </si>
  <si>
    <t>Stolpec8817</t>
  </si>
  <si>
    <t>Stolpec8818</t>
  </si>
  <si>
    <t>Stolpec8819</t>
  </si>
  <si>
    <t>Stolpec8820</t>
  </si>
  <si>
    <t>Stolpec8821</t>
  </si>
  <si>
    <t>Stolpec8822</t>
  </si>
  <si>
    <t>Stolpec8823</t>
  </si>
  <si>
    <t>Stolpec8824</t>
  </si>
  <si>
    <t>Stolpec8825</t>
  </si>
  <si>
    <t>Stolpec8826</t>
  </si>
  <si>
    <t>Stolpec8827</t>
  </si>
  <si>
    <t>Stolpec8828</t>
  </si>
  <si>
    <t>Stolpec8829</t>
  </si>
  <si>
    <t>Stolpec8830</t>
  </si>
  <si>
    <t>Stolpec8831</t>
  </si>
  <si>
    <t>Stolpec8832</t>
  </si>
  <si>
    <t>Stolpec8833</t>
  </si>
  <si>
    <t>Stolpec8834</t>
  </si>
  <si>
    <t>Stolpec8835</t>
  </si>
  <si>
    <t>Stolpec8836</t>
  </si>
  <si>
    <t>Stolpec8837</t>
  </si>
  <si>
    <t>Stolpec8838</t>
  </si>
  <si>
    <t>Stolpec8839</t>
  </si>
  <si>
    <t>Stolpec8840</t>
  </si>
  <si>
    <t>Stolpec8841</t>
  </si>
  <si>
    <t>Stolpec8842</t>
  </si>
  <si>
    <t>Stolpec8843</t>
  </si>
  <si>
    <t>Stolpec8844</t>
  </si>
  <si>
    <t>Stolpec8845</t>
  </si>
  <si>
    <t>Stolpec8846</t>
  </si>
  <si>
    <t>Stolpec8847</t>
  </si>
  <si>
    <t>Stolpec8848</t>
  </si>
  <si>
    <t>Stolpec8849</t>
  </si>
  <si>
    <t>Stolpec8850</t>
  </si>
  <si>
    <t>Stolpec8851</t>
  </si>
  <si>
    <t>Stolpec8852</t>
  </si>
  <si>
    <t>Stolpec8853</t>
  </si>
  <si>
    <t>Stolpec8854</t>
  </si>
  <si>
    <t>Stolpec8855</t>
  </si>
  <si>
    <t>Stolpec8856</t>
  </si>
  <si>
    <t>Stolpec8857</t>
  </si>
  <si>
    <t>Stolpec8858</t>
  </si>
  <si>
    <t>Stolpec8859</t>
  </si>
  <si>
    <t>Stolpec8860</t>
  </si>
  <si>
    <t>Stolpec8861</t>
  </si>
  <si>
    <t>Stolpec8862</t>
  </si>
  <si>
    <t>Stolpec8863</t>
  </si>
  <si>
    <t>Stolpec8864</t>
  </si>
  <si>
    <t>Stolpec8865</t>
  </si>
  <si>
    <t>Stolpec8866</t>
  </si>
  <si>
    <t>Stolpec8867</t>
  </si>
  <si>
    <t>Stolpec8868</t>
  </si>
  <si>
    <t>Stolpec8869</t>
  </si>
  <si>
    <t>Stolpec8870</t>
  </si>
  <si>
    <t>Stolpec8871</t>
  </si>
  <si>
    <t>Stolpec8872</t>
  </si>
  <si>
    <t>Stolpec8873</t>
  </si>
  <si>
    <t>Stolpec8874</t>
  </si>
  <si>
    <t>Stolpec8875</t>
  </si>
  <si>
    <t>Stolpec8876</t>
  </si>
  <si>
    <t>Stolpec8877</t>
  </si>
  <si>
    <t>Stolpec8878</t>
  </si>
  <si>
    <t>Stolpec8879</t>
  </si>
  <si>
    <t>Stolpec8880</t>
  </si>
  <si>
    <t>Stolpec8881</t>
  </si>
  <si>
    <t>Stolpec8882</t>
  </si>
  <si>
    <t>Stolpec8883</t>
  </si>
  <si>
    <t>Stolpec8884</t>
  </si>
  <si>
    <t>Stolpec8885</t>
  </si>
  <si>
    <t>Stolpec8886</t>
  </si>
  <si>
    <t>Stolpec8887</t>
  </si>
  <si>
    <t>Stolpec8888</t>
  </si>
  <si>
    <t>Stolpec8889</t>
  </si>
  <si>
    <t>Stolpec8890</t>
  </si>
  <si>
    <t>Stolpec8891</t>
  </si>
  <si>
    <t>Stolpec8892</t>
  </si>
  <si>
    <t>Stolpec8893</t>
  </si>
  <si>
    <t>Stolpec8894</t>
  </si>
  <si>
    <t>Stolpec8895</t>
  </si>
  <si>
    <t>Stolpec8896</t>
  </si>
  <si>
    <t>Stolpec8897</t>
  </si>
  <si>
    <t>Stolpec8898</t>
  </si>
  <si>
    <t>Stolpec8899</t>
  </si>
  <si>
    <t>Stolpec8900</t>
  </si>
  <si>
    <t>Stolpec8901</t>
  </si>
  <si>
    <t>Stolpec8902</t>
  </si>
  <si>
    <t>Stolpec8903</t>
  </si>
  <si>
    <t>Stolpec8904</t>
  </si>
  <si>
    <t>Stolpec8905</t>
  </si>
  <si>
    <t>Stolpec8906</t>
  </si>
  <si>
    <t>Stolpec8907</t>
  </si>
  <si>
    <t>Stolpec8908</t>
  </si>
  <si>
    <t>Stolpec8909</t>
  </si>
  <si>
    <t>Stolpec8910</t>
  </si>
  <si>
    <t>Stolpec8911</t>
  </si>
  <si>
    <t>Stolpec8912</t>
  </si>
  <si>
    <t>Stolpec8913</t>
  </si>
  <si>
    <t>Stolpec8914</t>
  </si>
  <si>
    <t>Stolpec8915</t>
  </si>
  <si>
    <t>Stolpec8916</t>
  </si>
  <si>
    <t>Stolpec8917</t>
  </si>
  <si>
    <t>Stolpec8918</t>
  </si>
  <si>
    <t>Stolpec8919</t>
  </si>
  <si>
    <t>Stolpec8920</t>
  </si>
  <si>
    <t>Stolpec8921</t>
  </si>
  <si>
    <t>Stolpec8922</t>
  </si>
  <si>
    <t>Stolpec8923</t>
  </si>
  <si>
    <t>Stolpec8924</t>
  </si>
  <si>
    <t>Stolpec8925</t>
  </si>
  <si>
    <t>Stolpec8926</t>
  </si>
  <si>
    <t>Stolpec8927</t>
  </si>
  <si>
    <t>Stolpec8928</t>
  </si>
  <si>
    <t>Stolpec8929</t>
  </si>
  <si>
    <t>Stolpec8930</t>
  </si>
  <si>
    <t>Stolpec8931</t>
  </si>
  <si>
    <t>Stolpec8932</t>
  </si>
  <si>
    <t>Stolpec8933</t>
  </si>
  <si>
    <t>Stolpec8934</t>
  </si>
  <si>
    <t>Stolpec8935</t>
  </si>
  <si>
    <t>Stolpec8936</t>
  </si>
  <si>
    <t>Stolpec8937</t>
  </si>
  <si>
    <t>Stolpec8938</t>
  </si>
  <si>
    <t>Stolpec8939</t>
  </si>
  <si>
    <t>Stolpec8940</t>
  </si>
  <si>
    <t>Stolpec8941</t>
  </si>
  <si>
    <t>Stolpec8942</t>
  </si>
  <si>
    <t>Stolpec8943</t>
  </si>
  <si>
    <t>Stolpec8944</t>
  </si>
  <si>
    <t>Stolpec8945</t>
  </si>
  <si>
    <t>Stolpec8946</t>
  </si>
  <si>
    <t>Stolpec8947</t>
  </si>
  <si>
    <t>Stolpec8948</t>
  </si>
  <si>
    <t>Stolpec8949</t>
  </si>
  <si>
    <t>Stolpec8950</t>
  </si>
  <si>
    <t>Stolpec8951</t>
  </si>
  <si>
    <t>Stolpec8952</t>
  </si>
  <si>
    <t>Stolpec8953</t>
  </si>
  <si>
    <t>Stolpec8954</t>
  </si>
  <si>
    <t>Stolpec8955</t>
  </si>
  <si>
    <t>Stolpec8956</t>
  </si>
  <si>
    <t>Stolpec8957</t>
  </si>
  <si>
    <t>Stolpec8958</t>
  </si>
  <si>
    <t>Stolpec8959</t>
  </si>
  <si>
    <t>Stolpec8960</t>
  </si>
  <si>
    <t>Stolpec8961</t>
  </si>
  <si>
    <t>Stolpec8962</t>
  </si>
  <si>
    <t>Stolpec8963</t>
  </si>
  <si>
    <t>Stolpec8964</t>
  </si>
  <si>
    <t>Stolpec8965</t>
  </si>
  <si>
    <t>Stolpec8966</t>
  </si>
  <si>
    <t>Stolpec8967</t>
  </si>
  <si>
    <t>Stolpec8968</t>
  </si>
  <si>
    <t>Stolpec8969</t>
  </si>
  <si>
    <t>Stolpec8970</t>
  </si>
  <si>
    <t>Stolpec8971</t>
  </si>
  <si>
    <t>Stolpec8972</t>
  </si>
  <si>
    <t>Stolpec8973</t>
  </si>
  <si>
    <t>Stolpec8974</t>
  </si>
  <si>
    <t>Stolpec8975</t>
  </si>
  <si>
    <t>Stolpec8976</t>
  </si>
  <si>
    <t>Stolpec8977</t>
  </si>
  <si>
    <t>Stolpec8978</t>
  </si>
  <si>
    <t>Stolpec8979</t>
  </si>
  <si>
    <t>Stolpec8980</t>
  </si>
  <si>
    <t>Stolpec8981</t>
  </si>
  <si>
    <t>Stolpec8982</t>
  </si>
  <si>
    <t>Stolpec8983</t>
  </si>
  <si>
    <t>Stolpec8984</t>
  </si>
  <si>
    <t>Stolpec8985</t>
  </si>
  <si>
    <t>Stolpec8986</t>
  </si>
  <si>
    <t>Stolpec8987</t>
  </si>
  <si>
    <t>Stolpec8988</t>
  </si>
  <si>
    <t>Stolpec8989</t>
  </si>
  <si>
    <t>Stolpec8990</t>
  </si>
  <si>
    <t>Stolpec8991</t>
  </si>
  <si>
    <t>Stolpec8992</t>
  </si>
  <si>
    <t>Stolpec8993</t>
  </si>
  <si>
    <t>Stolpec8994</t>
  </si>
  <si>
    <t>Stolpec8995</t>
  </si>
  <si>
    <t>Stolpec8996</t>
  </si>
  <si>
    <t>Stolpec8997</t>
  </si>
  <si>
    <t>Stolpec8998</t>
  </si>
  <si>
    <t>Stolpec8999</t>
  </si>
  <si>
    <t>Stolpec9000</t>
  </si>
  <si>
    <t>Stolpec9001</t>
  </si>
  <si>
    <t>Stolpec9002</t>
  </si>
  <si>
    <t>Stolpec9003</t>
  </si>
  <si>
    <t>Stolpec9004</t>
  </si>
  <si>
    <t>Stolpec9005</t>
  </si>
  <si>
    <t>Stolpec9006</t>
  </si>
  <si>
    <t>Stolpec9007</t>
  </si>
  <si>
    <t>Stolpec9008</t>
  </si>
  <si>
    <t>Stolpec9009</t>
  </si>
  <si>
    <t>Stolpec9010</t>
  </si>
  <si>
    <t>Stolpec9011</t>
  </si>
  <si>
    <t>Stolpec9012</t>
  </si>
  <si>
    <t>Stolpec9013</t>
  </si>
  <si>
    <t>Stolpec9014</t>
  </si>
  <si>
    <t>Stolpec9015</t>
  </si>
  <si>
    <t>Stolpec9016</t>
  </si>
  <si>
    <t>Stolpec9017</t>
  </si>
  <si>
    <t>Stolpec9018</t>
  </si>
  <si>
    <t>Stolpec9019</t>
  </si>
  <si>
    <t>Stolpec9020</t>
  </si>
  <si>
    <t>Stolpec9021</t>
  </si>
  <si>
    <t>Stolpec9022</t>
  </si>
  <si>
    <t>Stolpec9023</t>
  </si>
  <si>
    <t>Stolpec9024</t>
  </si>
  <si>
    <t>Stolpec9025</t>
  </si>
  <si>
    <t>Stolpec9026</t>
  </si>
  <si>
    <t>Stolpec9027</t>
  </si>
  <si>
    <t>Stolpec9028</t>
  </si>
  <si>
    <t>Stolpec9029</t>
  </si>
  <si>
    <t>Stolpec9030</t>
  </si>
  <si>
    <t>Stolpec9031</t>
  </si>
  <si>
    <t>Stolpec9032</t>
  </si>
  <si>
    <t>Stolpec9033</t>
  </si>
  <si>
    <t>Stolpec9034</t>
  </si>
  <si>
    <t>Stolpec9035</t>
  </si>
  <si>
    <t>Stolpec9036</t>
  </si>
  <si>
    <t>Stolpec9037</t>
  </si>
  <si>
    <t>Stolpec9038</t>
  </si>
  <si>
    <t>Stolpec9039</t>
  </si>
  <si>
    <t>Stolpec9040</t>
  </si>
  <si>
    <t>Stolpec9041</t>
  </si>
  <si>
    <t>Stolpec9042</t>
  </si>
  <si>
    <t>Stolpec9043</t>
  </si>
  <si>
    <t>Stolpec9044</t>
  </si>
  <si>
    <t>Stolpec9045</t>
  </si>
  <si>
    <t>Stolpec9046</t>
  </si>
  <si>
    <t>Stolpec9047</t>
  </si>
  <si>
    <t>Stolpec9048</t>
  </si>
  <si>
    <t>Stolpec9049</t>
  </si>
  <si>
    <t>Stolpec9050</t>
  </si>
  <si>
    <t>Stolpec9051</t>
  </si>
  <si>
    <t>Stolpec9052</t>
  </si>
  <si>
    <t>Stolpec9053</t>
  </si>
  <si>
    <t>Stolpec9054</t>
  </si>
  <si>
    <t>Stolpec9055</t>
  </si>
  <si>
    <t>Stolpec9056</t>
  </si>
  <si>
    <t>Stolpec9057</t>
  </si>
  <si>
    <t>Stolpec9058</t>
  </si>
  <si>
    <t>Stolpec9059</t>
  </si>
  <si>
    <t>Stolpec9060</t>
  </si>
  <si>
    <t>Stolpec9061</t>
  </si>
  <si>
    <t>Stolpec9062</t>
  </si>
  <si>
    <t>Stolpec9063</t>
  </si>
  <si>
    <t>Stolpec9064</t>
  </si>
  <si>
    <t>Stolpec9065</t>
  </si>
  <si>
    <t>Stolpec9066</t>
  </si>
  <si>
    <t>Stolpec9067</t>
  </si>
  <si>
    <t>Stolpec9068</t>
  </si>
  <si>
    <t>Stolpec9069</t>
  </si>
  <si>
    <t>Stolpec9070</t>
  </si>
  <si>
    <t>Stolpec9071</t>
  </si>
  <si>
    <t>Stolpec9072</t>
  </si>
  <si>
    <t>Stolpec9073</t>
  </si>
  <si>
    <t>Stolpec9074</t>
  </si>
  <si>
    <t>Stolpec9075</t>
  </si>
  <si>
    <t>Stolpec9076</t>
  </si>
  <si>
    <t>Stolpec9077</t>
  </si>
  <si>
    <t>Stolpec9078</t>
  </si>
  <si>
    <t>Stolpec9079</t>
  </si>
  <si>
    <t>Stolpec9080</t>
  </si>
  <si>
    <t>Stolpec9081</t>
  </si>
  <si>
    <t>Stolpec9082</t>
  </si>
  <si>
    <t>Stolpec9083</t>
  </si>
  <si>
    <t>Stolpec9084</t>
  </si>
  <si>
    <t>Stolpec9085</t>
  </si>
  <si>
    <t>Stolpec9086</t>
  </si>
  <si>
    <t>Stolpec9087</t>
  </si>
  <si>
    <t>Stolpec9088</t>
  </si>
  <si>
    <t>Stolpec9089</t>
  </si>
  <si>
    <t>Stolpec9090</t>
  </si>
  <si>
    <t>Stolpec9091</t>
  </si>
  <si>
    <t>Stolpec9092</t>
  </si>
  <si>
    <t>Stolpec9093</t>
  </si>
  <si>
    <t>Stolpec9094</t>
  </si>
  <si>
    <t>Stolpec9095</t>
  </si>
  <si>
    <t>Stolpec9096</t>
  </si>
  <si>
    <t>Stolpec9097</t>
  </si>
  <si>
    <t>Stolpec9098</t>
  </si>
  <si>
    <t>Stolpec9099</t>
  </si>
  <si>
    <t>Stolpec9100</t>
  </si>
  <si>
    <t>Stolpec9101</t>
  </si>
  <si>
    <t>Stolpec9102</t>
  </si>
  <si>
    <t>Stolpec9103</t>
  </si>
  <si>
    <t>Stolpec9104</t>
  </si>
  <si>
    <t>Stolpec9105</t>
  </si>
  <si>
    <t>Stolpec9106</t>
  </si>
  <si>
    <t>Stolpec9107</t>
  </si>
  <si>
    <t>Stolpec9108</t>
  </si>
  <si>
    <t>Stolpec9109</t>
  </si>
  <si>
    <t>Stolpec9110</t>
  </si>
  <si>
    <t>Stolpec9111</t>
  </si>
  <si>
    <t>Stolpec9112</t>
  </si>
  <si>
    <t>Stolpec9113</t>
  </si>
  <si>
    <t>Stolpec9114</t>
  </si>
  <si>
    <t>Stolpec9115</t>
  </si>
  <si>
    <t>Stolpec9116</t>
  </si>
  <si>
    <t>Stolpec9117</t>
  </si>
  <si>
    <t>Stolpec9118</t>
  </si>
  <si>
    <t>Stolpec9119</t>
  </si>
  <si>
    <t>Stolpec9120</t>
  </si>
  <si>
    <t>Stolpec9121</t>
  </si>
  <si>
    <t>Stolpec9122</t>
  </si>
  <si>
    <t>Stolpec9123</t>
  </si>
  <si>
    <t>Stolpec9124</t>
  </si>
  <si>
    <t>Stolpec9125</t>
  </si>
  <si>
    <t>Stolpec9126</t>
  </si>
  <si>
    <t>Stolpec9127</t>
  </si>
  <si>
    <t>Stolpec9128</t>
  </si>
  <si>
    <t>Stolpec9129</t>
  </si>
  <si>
    <t>Stolpec9130</t>
  </si>
  <si>
    <t>Stolpec9131</t>
  </si>
  <si>
    <t>Stolpec9132</t>
  </si>
  <si>
    <t>Stolpec9133</t>
  </si>
  <si>
    <t>Stolpec9134</t>
  </si>
  <si>
    <t>Stolpec9135</t>
  </si>
  <si>
    <t>Stolpec9136</t>
  </si>
  <si>
    <t>Stolpec9137</t>
  </si>
  <si>
    <t>Stolpec9138</t>
  </si>
  <si>
    <t>Stolpec9139</t>
  </si>
  <si>
    <t>Stolpec9140</t>
  </si>
  <si>
    <t>Stolpec9141</t>
  </si>
  <si>
    <t>Stolpec9142</t>
  </si>
  <si>
    <t>Stolpec9143</t>
  </si>
  <si>
    <t>Stolpec9144</t>
  </si>
  <si>
    <t>Stolpec9145</t>
  </si>
  <si>
    <t>Stolpec9146</t>
  </si>
  <si>
    <t>Stolpec9147</t>
  </si>
  <si>
    <t>Stolpec9148</t>
  </si>
  <si>
    <t>Stolpec9149</t>
  </si>
  <si>
    <t>Stolpec9150</t>
  </si>
  <si>
    <t>Stolpec9151</t>
  </si>
  <si>
    <t>Stolpec9152</t>
  </si>
  <si>
    <t>Stolpec9153</t>
  </si>
  <si>
    <t>Stolpec9154</t>
  </si>
  <si>
    <t>Stolpec9155</t>
  </si>
  <si>
    <t>Stolpec9156</t>
  </si>
  <si>
    <t>Stolpec9157</t>
  </si>
  <si>
    <t>Stolpec9158</t>
  </si>
  <si>
    <t>Stolpec9159</t>
  </si>
  <si>
    <t>Stolpec9160</t>
  </si>
  <si>
    <t>Stolpec9161</t>
  </si>
  <si>
    <t>Stolpec9162</t>
  </si>
  <si>
    <t>Stolpec9163</t>
  </si>
  <si>
    <t>Stolpec9164</t>
  </si>
  <si>
    <t>Stolpec9165</t>
  </si>
  <si>
    <t>Stolpec9166</t>
  </si>
  <si>
    <t>Stolpec9167</t>
  </si>
  <si>
    <t>Stolpec9168</t>
  </si>
  <si>
    <t>Stolpec9169</t>
  </si>
  <si>
    <t>Stolpec9170</t>
  </si>
  <si>
    <t>Stolpec9171</t>
  </si>
  <si>
    <t>Stolpec9172</t>
  </si>
  <si>
    <t>Stolpec9173</t>
  </si>
  <si>
    <t>Stolpec9174</t>
  </si>
  <si>
    <t>Stolpec9175</t>
  </si>
  <si>
    <t>Stolpec9176</t>
  </si>
  <si>
    <t>Stolpec9177</t>
  </si>
  <si>
    <t>Stolpec9178</t>
  </si>
  <si>
    <t>Stolpec9179</t>
  </si>
  <si>
    <t>Stolpec9180</t>
  </si>
  <si>
    <t>Stolpec9181</t>
  </si>
  <si>
    <t>Stolpec9182</t>
  </si>
  <si>
    <t>Stolpec9183</t>
  </si>
  <si>
    <t>Stolpec9184</t>
  </si>
  <si>
    <t>Stolpec9185</t>
  </si>
  <si>
    <t>Stolpec9186</t>
  </si>
  <si>
    <t>Stolpec9187</t>
  </si>
  <si>
    <t>Stolpec9188</t>
  </si>
  <si>
    <t>Stolpec9189</t>
  </si>
  <si>
    <t>Stolpec9190</t>
  </si>
  <si>
    <t>Stolpec9191</t>
  </si>
  <si>
    <t>Stolpec9192</t>
  </si>
  <si>
    <t>Stolpec9193</t>
  </si>
  <si>
    <t>Stolpec9194</t>
  </si>
  <si>
    <t>Stolpec9195</t>
  </si>
  <si>
    <t>Stolpec9196</t>
  </si>
  <si>
    <t>Stolpec9197</t>
  </si>
  <si>
    <t>Stolpec9198</t>
  </si>
  <si>
    <t>Stolpec9199</t>
  </si>
  <si>
    <t>Stolpec9200</t>
  </si>
  <si>
    <t>Stolpec9201</t>
  </si>
  <si>
    <t>Stolpec9202</t>
  </si>
  <si>
    <t>Stolpec9203</t>
  </si>
  <si>
    <t>Stolpec9204</t>
  </si>
  <si>
    <t>Stolpec9205</t>
  </si>
  <si>
    <t>Stolpec9206</t>
  </si>
  <si>
    <t>Stolpec9207</t>
  </si>
  <si>
    <t>Stolpec9208</t>
  </si>
  <si>
    <t>Stolpec9209</t>
  </si>
  <si>
    <t>Stolpec9210</t>
  </si>
  <si>
    <t>Stolpec9211</t>
  </si>
  <si>
    <t>Stolpec9212</t>
  </si>
  <si>
    <t>Stolpec9213</t>
  </si>
  <si>
    <t>Stolpec9214</t>
  </si>
  <si>
    <t>Stolpec9215</t>
  </si>
  <si>
    <t>Stolpec9216</t>
  </si>
  <si>
    <t>Stolpec9217</t>
  </si>
  <si>
    <t>Stolpec9218</t>
  </si>
  <si>
    <t>Stolpec9219</t>
  </si>
  <si>
    <t>Stolpec9220</t>
  </si>
  <si>
    <t>Stolpec9221</t>
  </si>
  <si>
    <t>Stolpec9222</t>
  </si>
  <si>
    <t>Stolpec9223</t>
  </si>
  <si>
    <t>Stolpec9224</t>
  </si>
  <si>
    <t>Stolpec9225</t>
  </si>
  <si>
    <t>Stolpec9226</t>
  </si>
  <si>
    <t>Stolpec9227</t>
  </si>
  <si>
    <t>Stolpec9228</t>
  </si>
  <si>
    <t>Stolpec9229</t>
  </si>
  <si>
    <t>Stolpec9230</t>
  </si>
  <si>
    <t>Stolpec9231</t>
  </si>
  <si>
    <t>Stolpec9232</t>
  </si>
  <si>
    <t>Stolpec9233</t>
  </si>
  <si>
    <t>Stolpec9234</t>
  </si>
  <si>
    <t>Stolpec9235</t>
  </si>
  <si>
    <t>Stolpec9236</t>
  </si>
  <si>
    <t>Stolpec9237</t>
  </si>
  <si>
    <t>Stolpec9238</t>
  </si>
  <si>
    <t>Stolpec9239</t>
  </si>
  <si>
    <t>Stolpec9240</t>
  </si>
  <si>
    <t>Stolpec9241</t>
  </si>
  <si>
    <t>Stolpec9242</t>
  </si>
  <si>
    <t>Stolpec9243</t>
  </si>
  <si>
    <t>Stolpec9244</t>
  </si>
  <si>
    <t>Stolpec9245</t>
  </si>
  <si>
    <t>Stolpec9246</t>
  </si>
  <si>
    <t>Stolpec9247</t>
  </si>
  <si>
    <t>Stolpec9248</t>
  </si>
  <si>
    <t>Stolpec9249</t>
  </si>
  <si>
    <t>Stolpec9250</t>
  </si>
  <si>
    <t>Stolpec9251</t>
  </si>
  <si>
    <t>Stolpec9252</t>
  </si>
  <si>
    <t>Stolpec9253</t>
  </si>
  <si>
    <t>Stolpec9254</t>
  </si>
  <si>
    <t>Stolpec9255</t>
  </si>
  <si>
    <t>Stolpec9256</t>
  </si>
  <si>
    <t>Stolpec9257</t>
  </si>
  <si>
    <t>Stolpec9258</t>
  </si>
  <si>
    <t>Stolpec9259</t>
  </si>
  <si>
    <t>Stolpec9260</t>
  </si>
  <si>
    <t>Stolpec9261</t>
  </si>
  <si>
    <t>Stolpec9262</t>
  </si>
  <si>
    <t>Stolpec9263</t>
  </si>
  <si>
    <t>Stolpec9264</t>
  </si>
  <si>
    <t>Stolpec9265</t>
  </si>
  <si>
    <t>Stolpec9266</t>
  </si>
  <si>
    <t>Stolpec9267</t>
  </si>
  <si>
    <t>Stolpec9268</t>
  </si>
  <si>
    <t>Stolpec9269</t>
  </si>
  <si>
    <t>Stolpec9270</t>
  </si>
  <si>
    <t>Stolpec9271</t>
  </si>
  <si>
    <t>Stolpec9272</t>
  </si>
  <si>
    <t>Stolpec9273</t>
  </si>
  <si>
    <t>Stolpec9274</t>
  </si>
  <si>
    <t>Stolpec9275</t>
  </si>
  <si>
    <t>Stolpec9276</t>
  </si>
  <si>
    <t>Stolpec9277</t>
  </si>
  <si>
    <t>Stolpec9278</t>
  </si>
  <si>
    <t>Stolpec9279</t>
  </si>
  <si>
    <t>Stolpec9280</t>
  </si>
  <si>
    <t>Stolpec9281</t>
  </si>
  <si>
    <t>Stolpec9282</t>
  </si>
  <si>
    <t>Stolpec9283</t>
  </si>
  <si>
    <t>Stolpec9284</t>
  </si>
  <si>
    <t>Stolpec9285</t>
  </si>
  <si>
    <t>Stolpec9286</t>
  </si>
  <si>
    <t>Stolpec9287</t>
  </si>
  <si>
    <t>Stolpec9288</t>
  </si>
  <si>
    <t>Stolpec9289</t>
  </si>
  <si>
    <t>Stolpec9290</t>
  </si>
  <si>
    <t>Stolpec9291</t>
  </si>
  <si>
    <t>Stolpec9292</t>
  </si>
  <si>
    <t>Stolpec9293</t>
  </si>
  <si>
    <t>Stolpec9294</t>
  </si>
  <si>
    <t>Stolpec9295</t>
  </si>
  <si>
    <t>Stolpec9296</t>
  </si>
  <si>
    <t>Stolpec9297</t>
  </si>
  <si>
    <t>Stolpec9298</t>
  </si>
  <si>
    <t>Stolpec9299</t>
  </si>
  <si>
    <t>Stolpec9300</t>
  </si>
  <si>
    <t>Stolpec9301</t>
  </si>
  <si>
    <t>Stolpec9302</t>
  </si>
  <si>
    <t>Stolpec9303</t>
  </si>
  <si>
    <t>Stolpec9304</t>
  </si>
  <si>
    <t>Stolpec9305</t>
  </si>
  <si>
    <t>Stolpec9306</t>
  </si>
  <si>
    <t>Stolpec9307</t>
  </si>
  <si>
    <t>Stolpec9308</t>
  </si>
  <si>
    <t>Stolpec9309</t>
  </si>
  <si>
    <t>Stolpec9310</t>
  </si>
  <si>
    <t>Stolpec9311</t>
  </si>
  <si>
    <t>Stolpec9312</t>
  </si>
  <si>
    <t>Stolpec9313</t>
  </si>
  <si>
    <t>Stolpec9314</t>
  </si>
  <si>
    <t>Stolpec9315</t>
  </si>
  <si>
    <t>Stolpec9316</t>
  </si>
  <si>
    <t>Stolpec9317</t>
  </si>
  <si>
    <t>Stolpec9318</t>
  </si>
  <si>
    <t>Stolpec9319</t>
  </si>
  <si>
    <t>Stolpec9320</t>
  </si>
  <si>
    <t>Stolpec9321</t>
  </si>
  <si>
    <t>Stolpec9322</t>
  </si>
  <si>
    <t>Stolpec9323</t>
  </si>
  <si>
    <t>Stolpec9324</t>
  </si>
  <si>
    <t>Stolpec9325</t>
  </si>
  <si>
    <t>Stolpec9326</t>
  </si>
  <si>
    <t>Stolpec9327</t>
  </si>
  <si>
    <t>Stolpec9328</t>
  </si>
  <si>
    <t>Stolpec9329</t>
  </si>
  <si>
    <t>Stolpec9330</t>
  </si>
  <si>
    <t>Stolpec9331</t>
  </si>
  <si>
    <t>Stolpec9332</t>
  </si>
  <si>
    <t>Stolpec9333</t>
  </si>
  <si>
    <t>Stolpec9334</t>
  </si>
  <si>
    <t>Stolpec9335</t>
  </si>
  <si>
    <t>Stolpec9336</t>
  </si>
  <si>
    <t>Stolpec9337</t>
  </si>
  <si>
    <t>Stolpec9338</t>
  </si>
  <si>
    <t>Stolpec9339</t>
  </si>
  <si>
    <t>Stolpec9340</t>
  </si>
  <si>
    <t>Stolpec9341</t>
  </si>
  <si>
    <t>Stolpec9342</t>
  </si>
  <si>
    <t>Stolpec9343</t>
  </si>
  <si>
    <t>Stolpec9344</t>
  </si>
  <si>
    <t>Stolpec9345</t>
  </si>
  <si>
    <t>Stolpec9346</t>
  </si>
  <si>
    <t>Stolpec9347</t>
  </si>
  <si>
    <t>Stolpec9348</t>
  </si>
  <si>
    <t>Stolpec9349</t>
  </si>
  <si>
    <t>Stolpec9350</t>
  </si>
  <si>
    <t>Stolpec9351</t>
  </si>
  <si>
    <t>Stolpec9352</t>
  </si>
  <si>
    <t>Stolpec9353</t>
  </si>
  <si>
    <t>Stolpec9354</t>
  </si>
  <si>
    <t>Stolpec9355</t>
  </si>
  <si>
    <t>Stolpec9356</t>
  </si>
  <si>
    <t>Stolpec9357</t>
  </si>
  <si>
    <t>Stolpec9358</t>
  </si>
  <si>
    <t>Stolpec9359</t>
  </si>
  <si>
    <t>Stolpec9360</t>
  </si>
  <si>
    <t>Stolpec9361</t>
  </si>
  <si>
    <t>Stolpec9362</t>
  </si>
  <si>
    <t>Stolpec9363</t>
  </si>
  <si>
    <t>Stolpec9364</t>
  </si>
  <si>
    <t>Stolpec9365</t>
  </si>
  <si>
    <t>Stolpec9366</t>
  </si>
  <si>
    <t>Stolpec9367</t>
  </si>
  <si>
    <t>Stolpec9368</t>
  </si>
  <si>
    <t>Stolpec9369</t>
  </si>
  <si>
    <t>Stolpec9370</t>
  </si>
  <si>
    <t>Stolpec9371</t>
  </si>
  <si>
    <t>Stolpec9372</t>
  </si>
  <si>
    <t>Stolpec9373</t>
  </si>
  <si>
    <t>Stolpec9374</t>
  </si>
  <si>
    <t>Stolpec9375</t>
  </si>
  <si>
    <t>Stolpec9376</t>
  </si>
  <si>
    <t>Stolpec9377</t>
  </si>
  <si>
    <t>Stolpec9378</t>
  </si>
  <si>
    <t>Stolpec9379</t>
  </si>
  <si>
    <t>Stolpec9380</t>
  </si>
  <si>
    <t>Stolpec9381</t>
  </si>
  <si>
    <t>Stolpec9382</t>
  </si>
  <si>
    <t>Stolpec9383</t>
  </si>
  <si>
    <t>Stolpec9384</t>
  </si>
  <si>
    <t>Stolpec9385</t>
  </si>
  <si>
    <t>Stolpec9386</t>
  </si>
  <si>
    <t>Stolpec9387</t>
  </si>
  <si>
    <t>Stolpec9388</t>
  </si>
  <si>
    <t>Stolpec9389</t>
  </si>
  <si>
    <t>Stolpec9390</t>
  </si>
  <si>
    <t>Stolpec9391</t>
  </si>
  <si>
    <t>Stolpec9392</t>
  </si>
  <si>
    <t>Stolpec9393</t>
  </si>
  <si>
    <t>Stolpec9394</t>
  </si>
  <si>
    <t>Stolpec9395</t>
  </si>
  <si>
    <t>Stolpec9396</t>
  </si>
  <si>
    <t>Stolpec9397</t>
  </si>
  <si>
    <t>Stolpec9398</t>
  </si>
  <si>
    <t>Stolpec9399</t>
  </si>
  <si>
    <t>Stolpec9400</t>
  </si>
  <si>
    <t>Stolpec9401</t>
  </si>
  <si>
    <t>Stolpec9402</t>
  </si>
  <si>
    <t>Stolpec9403</t>
  </si>
  <si>
    <t>Stolpec9404</t>
  </si>
  <si>
    <t>Stolpec9405</t>
  </si>
  <si>
    <t>Stolpec9406</t>
  </si>
  <si>
    <t>Stolpec9407</t>
  </si>
  <si>
    <t>Stolpec9408</t>
  </si>
  <si>
    <t>Stolpec9409</t>
  </si>
  <si>
    <t>Stolpec9410</t>
  </si>
  <si>
    <t>Stolpec9411</t>
  </si>
  <si>
    <t>Stolpec9412</t>
  </si>
  <si>
    <t>Stolpec9413</t>
  </si>
  <si>
    <t>Stolpec9414</t>
  </si>
  <si>
    <t>Stolpec9415</t>
  </si>
  <si>
    <t>Stolpec9416</t>
  </si>
  <si>
    <t>Stolpec9417</t>
  </si>
  <si>
    <t>Stolpec9418</t>
  </si>
  <si>
    <t>Stolpec9419</t>
  </si>
  <si>
    <t>Stolpec9420</t>
  </si>
  <si>
    <t>Stolpec9421</t>
  </si>
  <si>
    <t>Stolpec9422</t>
  </si>
  <si>
    <t>Stolpec9423</t>
  </si>
  <si>
    <t>Stolpec9424</t>
  </si>
  <si>
    <t>Stolpec9425</t>
  </si>
  <si>
    <t>Stolpec9426</t>
  </si>
  <si>
    <t>Stolpec9427</t>
  </si>
  <si>
    <t>Stolpec9428</t>
  </si>
  <si>
    <t>Stolpec9429</t>
  </si>
  <si>
    <t>Stolpec9430</t>
  </si>
  <si>
    <t>Stolpec9431</t>
  </si>
  <si>
    <t>Stolpec9432</t>
  </si>
  <si>
    <t>Stolpec9433</t>
  </si>
  <si>
    <t>Stolpec9434</t>
  </si>
  <si>
    <t>Stolpec9435</t>
  </si>
  <si>
    <t>Stolpec9436</t>
  </si>
  <si>
    <t>Stolpec9437</t>
  </si>
  <si>
    <t>Stolpec9438</t>
  </si>
  <si>
    <t>Stolpec9439</t>
  </si>
  <si>
    <t>Stolpec9440</t>
  </si>
  <si>
    <t>Stolpec9441</t>
  </si>
  <si>
    <t>Stolpec9442</t>
  </si>
  <si>
    <t>Stolpec9443</t>
  </si>
  <si>
    <t>Stolpec9444</t>
  </si>
  <si>
    <t>Stolpec9445</t>
  </si>
  <si>
    <t>Stolpec9446</t>
  </si>
  <si>
    <t>Stolpec9447</t>
  </si>
  <si>
    <t>Stolpec9448</t>
  </si>
  <si>
    <t>Stolpec9449</t>
  </si>
  <si>
    <t>Stolpec9450</t>
  </si>
  <si>
    <t>Stolpec9451</t>
  </si>
  <si>
    <t>Stolpec9452</t>
  </si>
  <si>
    <t>Stolpec9453</t>
  </si>
  <si>
    <t>Stolpec9454</t>
  </si>
  <si>
    <t>Stolpec9455</t>
  </si>
  <si>
    <t>Stolpec9456</t>
  </si>
  <si>
    <t>Stolpec9457</t>
  </si>
  <si>
    <t>Stolpec9458</t>
  </si>
  <si>
    <t>Stolpec9459</t>
  </si>
  <si>
    <t>Stolpec9460</t>
  </si>
  <si>
    <t>Stolpec9461</t>
  </si>
  <si>
    <t>Stolpec9462</t>
  </si>
  <si>
    <t>Stolpec9463</t>
  </si>
  <si>
    <t>Stolpec9464</t>
  </si>
  <si>
    <t>Stolpec9465</t>
  </si>
  <si>
    <t>Stolpec9466</t>
  </si>
  <si>
    <t>Stolpec9467</t>
  </si>
  <si>
    <t>Stolpec9468</t>
  </si>
  <si>
    <t>Stolpec9469</t>
  </si>
  <si>
    <t>Stolpec9470</t>
  </si>
  <si>
    <t>Stolpec9471</t>
  </si>
  <si>
    <t>Stolpec9472</t>
  </si>
  <si>
    <t>Stolpec9473</t>
  </si>
  <si>
    <t>Stolpec9474</t>
  </si>
  <si>
    <t>Stolpec9475</t>
  </si>
  <si>
    <t>Stolpec9476</t>
  </si>
  <si>
    <t>Stolpec9477</t>
  </si>
  <si>
    <t>Stolpec9478</t>
  </si>
  <si>
    <t>Stolpec9479</t>
  </si>
  <si>
    <t>Stolpec9480</t>
  </si>
  <si>
    <t>Stolpec9481</t>
  </si>
  <si>
    <t>Stolpec9482</t>
  </si>
  <si>
    <t>Stolpec9483</t>
  </si>
  <si>
    <t>Stolpec9484</t>
  </si>
  <si>
    <t>Stolpec9485</t>
  </si>
  <si>
    <t>Stolpec9486</t>
  </si>
  <si>
    <t>Stolpec9487</t>
  </si>
  <si>
    <t>Stolpec9488</t>
  </si>
  <si>
    <t>Stolpec9489</t>
  </si>
  <si>
    <t>Stolpec9490</t>
  </si>
  <si>
    <t>Stolpec9491</t>
  </si>
  <si>
    <t>Stolpec9492</t>
  </si>
  <si>
    <t>Stolpec9493</t>
  </si>
  <si>
    <t>Stolpec9494</t>
  </si>
  <si>
    <t>Stolpec9495</t>
  </si>
  <si>
    <t>Stolpec9496</t>
  </si>
  <si>
    <t>Stolpec9497</t>
  </si>
  <si>
    <t>Stolpec9498</t>
  </si>
  <si>
    <t>Stolpec9499</t>
  </si>
  <si>
    <t>Stolpec9500</t>
  </si>
  <si>
    <t>Stolpec9501</t>
  </si>
  <si>
    <t>Stolpec9502</t>
  </si>
  <si>
    <t>Stolpec9503</t>
  </si>
  <si>
    <t>Stolpec9504</t>
  </si>
  <si>
    <t>Stolpec9505</t>
  </si>
  <si>
    <t>Stolpec9506</t>
  </si>
  <si>
    <t>Stolpec9507</t>
  </si>
  <si>
    <t>Stolpec9508</t>
  </si>
  <si>
    <t>Stolpec9509</t>
  </si>
  <si>
    <t>Stolpec9510</t>
  </si>
  <si>
    <t>Stolpec9511</t>
  </si>
  <si>
    <t>Stolpec9512</t>
  </si>
  <si>
    <t>Stolpec9513</t>
  </si>
  <si>
    <t>Stolpec9514</t>
  </si>
  <si>
    <t>Stolpec9515</t>
  </si>
  <si>
    <t>Stolpec9516</t>
  </si>
  <si>
    <t>Stolpec9517</t>
  </si>
  <si>
    <t>Stolpec9518</t>
  </si>
  <si>
    <t>Stolpec9519</t>
  </si>
  <si>
    <t>Stolpec9520</t>
  </si>
  <si>
    <t>Stolpec9521</t>
  </si>
  <si>
    <t>Stolpec9522</t>
  </si>
  <si>
    <t>Stolpec9523</t>
  </si>
  <si>
    <t>Stolpec9524</t>
  </si>
  <si>
    <t>Stolpec9525</t>
  </si>
  <si>
    <t>Stolpec9526</t>
  </si>
  <si>
    <t>Stolpec9527</t>
  </si>
  <si>
    <t>Stolpec9528</t>
  </si>
  <si>
    <t>Stolpec9529</t>
  </si>
  <si>
    <t>Stolpec9530</t>
  </si>
  <si>
    <t>Stolpec9531</t>
  </si>
  <si>
    <t>Stolpec9532</t>
  </si>
  <si>
    <t>Stolpec9533</t>
  </si>
  <si>
    <t>Stolpec9534</t>
  </si>
  <si>
    <t>Stolpec9535</t>
  </si>
  <si>
    <t>Stolpec9536</t>
  </si>
  <si>
    <t>Stolpec9537</t>
  </si>
  <si>
    <t>Stolpec9538</t>
  </si>
  <si>
    <t>Stolpec9539</t>
  </si>
  <si>
    <t>Stolpec9540</t>
  </si>
  <si>
    <t>Stolpec9541</t>
  </si>
  <si>
    <t>Stolpec9542</t>
  </si>
  <si>
    <t>Stolpec9543</t>
  </si>
  <si>
    <t>Stolpec9544</t>
  </si>
  <si>
    <t>Stolpec9545</t>
  </si>
  <si>
    <t>Stolpec9546</t>
  </si>
  <si>
    <t>Stolpec9547</t>
  </si>
  <si>
    <t>Stolpec9548</t>
  </si>
  <si>
    <t>Stolpec9549</t>
  </si>
  <si>
    <t>Stolpec9550</t>
  </si>
  <si>
    <t>Stolpec9551</t>
  </si>
  <si>
    <t>Stolpec9552</t>
  </si>
  <si>
    <t>Stolpec9553</t>
  </si>
  <si>
    <t>Stolpec9554</t>
  </si>
  <si>
    <t>Stolpec9555</t>
  </si>
  <si>
    <t>Stolpec9556</t>
  </si>
  <si>
    <t>Stolpec9557</t>
  </si>
  <si>
    <t>Stolpec9558</t>
  </si>
  <si>
    <t>Stolpec9559</t>
  </si>
  <si>
    <t>Stolpec9560</t>
  </si>
  <si>
    <t>Stolpec9561</t>
  </si>
  <si>
    <t>Stolpec9562</t>
  </si>
  <si>
    <t>Stolpec9563</t>
  </si>
  <si>
    <t>Stolpec9564</t>
  </si>
  <si>
    <t>Stolpec9565</t>
  </si>
  <si>
    <t>Stolpec9566</t>
  </si>
  <si>
    <t>Stolpec9567</t>
  </si>
  <si>
    <t>Stolpec9568</t>
  </si>
  <si>
    <t>Stolpec9569</t>
  </si>
  <si>
    <t>Stolpec9570</t>
  </si>
  <si>
    <t>Stolpec9571</t>
  </si>
  <si>
    <t>Stolpec9572</t>
  </si>
  <si>
    <t>Stolpec9573</t>
  </si>
  <si>
    <t>Stolpec9574</t>
  </si>
  <si>
    <t>Stolpec9575</t>
  </si>
  <si>
    <t>Stolpec9576</t>
  </si>
  <si>
    <t>Stolpec9577</t>
  </si>
  <si>
    <t>Stolpec9578</t>
  </si>
  <si>
    <t>Stolpec9579</t>
  </si>
  <si>
    <t>Stolpec9580</t>
  </si>
  <si>
    <t>Stolpec9581</t>
  </si>
  <si>
    <t>Stolpec9582</t>
  </si>
  <si>
    <t>Stolpec9583</t>
  </si>
  <si>
    <t>Stolpec9584</t>
  </si>
  <si>
    <t>Stolpec9585</t>
  </si>
  <si>
    <t>Stolpec9586</t>
  </si>
  <si>
    <t>Stolpec9587</t>
  </si>
  <si>
    <t>Stolpec9588</t>
  </si>
  <si>
    <t>Stolpec9589</t>
  </si>
  <si>
    <t>Stolpec9590</t>
  </si>
  <si>
    <t>Stolpec9591</t>
  </si>
  <si>
    <t>Stolpec9592</t>
  </si>
  <si>
    <t>Stolpec9593</t>
  </si>
  <si>
    <t>Stolpec9594</t>
  </si>
  <si>
    <t>Stolpec9595</t>
  </si>
  <si>
    <t>Stolpec9596</t>
  </si>
  <si>
    <t>Stolpec9597</t>
  </si>
  <si>
    <t>Stolpec9598</t>
  </si>
  <si>
    <t>Stolpec9599</t>
  </si>
  <si>
    <t>Stolpec9600</t>
  </si>
  <si>
    <t>Stolpec9601</t>
  </si>
  <si>
    <t>Stolpec9602</t>
  </si>
  <si>
    <t>Stolpec9603</t>
  </si>
  <si>
    <t>Stolpec9604</t>
  </si>
  <si>
    <t>Stolpec9605</t>
  </si>
  <si>
    <t>Stolpec9606</t>
  </si>
  <si>
    <t>Stolpec9607</t>
  </si>
  <si>
    <t>Stolpec9608</t>
  </si>
  <si>
    <t>Stolpec9609</t>
  </si>
  <si>
    <t>Stolpec9610</t>
  </si>
  <si>
    <t>Stolpec9611</t>
  </si>
  <si>
    <t>Stolpec9612</t>
  </si>
  <si>
    <t>Stolpec9613</t>
  </si>
  <si>
    <t>Stolpec9614</t>
  </si>
  <si>
    <t>Stolpec9615</t>
  </si>
  <si>
    <t>Stolpec9616</t>
  </si>
  <si>
    <t>Stolpec9617</t>
  </si>
  <si>
    <t>Stolpec9618</t>
  </si>
  <si>
    <t>Stolpec9619</t>
  </si>
  <si>
    <t>Stolpec9620</t>
  </si>
  <si>
    <t>Stolpec9621</t>
  </si>
  <si>
    <t>Stolpec9622</t>
  </si>
  <si>
    <t>Stolpec9623</t>
  </si>
  <si>
    <t>Stolpec9624</t>
  </si>
  <si>
    <t>Stolpec9625</t>
  </si>
  <si>
    <t>Stolpec9626</t>
  </si>
  <si>
    <t>Stolpec9627</t>
  </si>
  <si>
    <t>Stolpec9628</t>
  </si>
  <si>
    <t>Stolpec9629</t>
  </si>
  <si>
    <t>Stolpec9630</t>
  </si>
  <si>
    <t>Stolpec9631</t>
  </si>
  <si>
    <t>Stolpec9632</t>
  </si>
  <si>
    <t>Stolpec9633</t>
  </si>
  <si>
    <t>Stolpec9634</t>
  </si>
  <si>
    <t>Stolpec9635</t>
  </si>
  <si>
    <t>Stolpec9636</t>
  </si>
  <si>
    <t>Stolpec9637</t>
  </si>
  <si>
    <t>Stolpec9638</t>
  </si>
  <si>
    <t>Stolpec9639</t>
  </si>
  <si>
    <t>Stolpec9640</t>
  </si>
  <si>
    <t>Stolpec9641</t>
  </si>
  <si>
    <t>Stolpec9642</t>
  </si>
  <si>
    <t>Stolpec9643</t>
  </si>
  <si>
    <t>Stolpec9644</t>
  </si>
  <si>
    <t>Stolpec9645</t>
  </si>
  <si>
    <t>Stolpec9646</t>
  </si>
  <si>
    <t>Stolpec9647</t>
  </si>
  <si>
    <t>Stolpec9648</t>
  </si>
  <si>
    <t>Stolpec9649</t>
  </si>
  <si>
    <t>Stolpec9650</t>
  </si>
  <si>
    <t>Stolpec9651</t>
  </si>
  <si>
    <t>Stolpec9652</t>
  </si>
  <si>
    <t>Stolpec9653</t>
  </si>
  <si>
    <t>Stolpec9654</t>
  </si>
  <si>
    <t>Stolpec9655</t>
  </si>
  <si>
    <t>Stolpec9656</t>
  </si>
  <si>
    <t>Stolpec9657</t>
  </si>
  <si>
    <t>Stolpec9658</t>
  </si>
  <si>
    <t>Stolpec9659</t>
  </si>
  <si>
    <t>Stolpec9660</t>
  </si>
  <si>
    <t>Stolpec9661</t>
  </si>
  <si>
    <t>Stolpec9662</t>
  </si>
  <si>
    <t>Stolpec9663</t>
  </si>
  <si>
    <t>Stolpec9664</t>
  </si>
  <si>
    <t>Stolpec9665</t>
  </si>
  <si>
    <t>Stolpec9666</t>
  </si>
  <si>
    <t>Stolpec9667</t>
  </si>
  <si>
    <t>Stolpec9668</t>
  </si>
  <si>
    <t>Stolpec9669</t>
  </si>
  <si>
    <t>Stolpec9670</t>
  </si>
  <si>
    <t>Stolpec9671</t>
  </si>
  <si>
    <t>Stolpec9672</t>
  </si>
  <si>
    <t>Stolpec9673</t>
  </si>
  <si>
    <t>Stolpec9674</t>
  </si>
  <si>
    <t>Stolpec9675</t>
  </si>
  <si>
    <t>Stolpec9676</t>
  </si>
  <si>
    <t>Stolpec9677</t>
  </si>
  <si>
    <t>Stolpec9678</t>
  </si>
  <si>
    <t>Stolpec9679</t>
  </si>
  <si>
    <t>Stolpec9680</t>
  </si>
  <si>
    <t>Stolpec9681</t>
  </si>
  <si>
    <t>Stolpec9682</t>
  </si>
  <si>
    <t>Stolpec9683</t>
  </si>
  <si>
    <t>Stolpec9684</t>
  </si>
  <si>
    <t>Stolpec9685</t>
  </si>
  <si>
    <t>Stolpec9686</t>
  </si>
  <si>
    <t>Stolpec9687</t>
  </si>
  <si>
    <t>Stolpec9688</t>
  </si>
  <si>
    <t>Stolpec9689</t>
  </si>
  <si>
    <t>Stolpec9690</t>
  </si>
  <si>
    <t>Stolpec9691</t>
  </si>
  <si>
    <t>Stolpec9692</t>
  </si>
  <si>
    <t>Stolpec9693</t>
  </si>
  <si>
    <t>Stolpec9694</t>
  </si>
  <si>
    <t>Stolpec9695</t>
  </si>
  <si>
    <t>Stolpec9696</t>
  </si>
  <si>
    <t>Stolpec9697</t>
  </si>
  <si>
    <t>Stolpec9698</t>
  </si>
  <si>
    <t>Stolpec9699</t>
  </si>
  <si>
    <t>Stolpec9700</t>
  </si>
  <si>
    <t>Stolpec9701</t>
  </si>
  <si>
    <t>Stolpec9702</t>
  </si>
  <si>
    <t>Stolpec9703</t>
  </si>
  <si>
    <t>Stolpec9704</t>
  </si>
  <si>
    <t>Stolpec9705</t>
  </si>
  <si>
    <t>Stolpec9706</t>
  </si>
  <si>
    <t>Stolpec9707</t>
  </si>
  <si>
    <t>Stolpec9708</t>
  </si>
  <si>
    <t>Stolpec9709</t>
  </si>
  <si>
    <t>Stolpec9710</t>
  </si>
  <si>
    <t>Stolpec9711</t>
  </si>
  <si>
    <t>Stolpec9712</t>
  </si>
  <si>
    <t>Stolpec9713</t>
  </si>
  <si>
    <t>Stolpec9714</t>
  </si>
  <si>
    <t>Stolpec9715</t>
  </si>
  <si>
    <t>Stolpec9716</t>
  </si>
  <si>
    <t>Stolpec9717</t>
  </si>
  <si>
    <t>Stolpec9718</t>
  </si>
  <si>
    <t>Stolpec9719</t>
  </si>
  <si>
    <t>Stolpec9720</t>
  </si>
  <si>
    <t>Stolpec9721</t>
  </si>
  <si>
    <t>Stolpec9722</t>
  </si>
  <si>
    <t>Stolpec9723</t>
  </si>
  <si>
    <t>Stolpec9724</t>
  </si>
  <si>
    <t>Stolpec9725</t>
  </si>
  <si>
    <t>Stolpec9726</t>
  </si>
  <si>
    <t>Stolpec9727</t>
  </si>
  <si>
    <t>Stolpec9728</t>
  </si>
  <si>
    <t>Stolpec9729</t>
  </si>
  <si>
    <t>Stolpec9730</t>
  </si>
  <si>
    <t>Stolpec9731</t>
  </si>
  <si>
    <t>Stolpec9732</t>
  </si>
  <si>
    <t>Stolpec9733</t>
  </si>
  <si>
    <t>Stolpec9734</t>
  </si>
  <si>
    <t>Stolpec9735</t>
  </si>
  <si>
    <t>Stolpec9736</t>
  </si>
  <si>
    <t>Stolpec9737</t>
  </si>
  <si>
    <t>Stolpec9738</t>
  </si>
  <si>
    <t>Stolpec9739</t>
  </si>
  <si>
    <t>Stolpec9740</t>
  </si>
  <si>
    <t>Stolpec9741</t>
  </si>
  <si>
    <t>Stolpec9742</t>
  </si>
  <si>
    <t>Stolpec9743</t>
  </si>
  <si>
    <t>Stolpec9744</t>
  </si>
  <si>
    <t>Stolpec9745</t>
  </si>
  <si>
    <t>Stolpec9746</t>
  </si>
  <si>
    <t>Stolpec9747</t>
  </si>
  <si>
    <t>Stolpec9748</t>
  </si>
  <si>
    <t>Stolpec9749</t>
  </si>
  <si>
    <t>Stolpec9750</t>
  </si>
  <si>
    <t>Stolpec9751</t>
  </si>
  <si>
    <t>Stolpec9752</t>
  </si>
  <si>
    <t>Stolpec9753</t>
  </si>
  <si>
    <t>Stolpec9754</t>
  </si>
  <si>
    <t>Stolpec9755</t>
  </si>
  <si>
    <t>Stolpec9756</t>
  </si>
  <si>
    <t>Stolpec9757</t>
  </si>
  <si>
    <t>Stolpec9758</t>
  </si>
  <si>
    <t>Stolpec9759</t>
  </si>
  <si>
    <t>Stolpec9760</t>
  </si>
  <si>
    <t>Stolpec9761</t>
  </si>
  <si>
    <t>Stolpec9762</t>
  </si>
  <si>
    <t>Stolpec9763</t>
  </si>
  <si>
    <t>Stolpec9764</t>
  </si>
  <si>
    <t>Stolpec9765</t>
  </si>
  <si>
    <t>Stolpec9766</t>
  </si>
  <si>
    <t>Stolpec9767</t>
  </si>
  <si>
    <t>Stolpec9768</t>
  </si>
  <si>
    <t>Stolpec9769</t>
  </si>
  <si>
    <t>Stolpec9770</t>
  </si>
  <si>
    <t>Stolpec9771</t>
  </si>
  <si>
    <t>Stolpec9772</t>
  </si>
  <si>
    <t>Stolpec9773</t>
  </si>
  <si>
    <t>Stolpec9774</t>
  </si>
  <si>
    <t>Stolpec9775</t>
  </si>
  <si>
    <t>Stolpec9776</t>
  </si>
  <si>
    <t>Stolpec9777</t>
  </si>
  <si>
    <t>Stolpec9778</t>
  </si>
  <si>
    <t>Stolpec9779</t>
  </si>
  <si>
    <t>Stolpec9780</t>
  </si>
  <si>
    <t>Stolpec9781</t>
  </si>
  <si>
    <t>Stolpec9782</t>
  </si>
  <si>
    <t>Stolpec9783</t>
  </si>
  <si>
    <t>Stolpec9784</t>
  </si>
  <si>
    <t>Stolpec9785</t>
  </si>
  <si>
    <t>Stolpec9786</t>
  </si>
  <si>
    <t>Stolpec9787</t>
  </si>
  <si>
    <t>Stolpec9788</t>
  </si>
  <si>
    <t>Stolpec9789</t>
  </si>
  <si>
    <t>Stolpec9790</t>
  </si>
  <si>
    <t>Stolpec9791</t>
  </si>
  <si>
    <t>Stolpec9792</t>
  </si>
  <si>
    <t>Stolpec9793</t>
  </si>
  <si>
    <t>Stolpec9794</t>
  </si>
  <si>
    <t>Stolpec9795</t>
  </si>
  <si>
    <t>Stolpec9796</t>
  </si>
  <si>
    <t>Stolpec9797</t>
  </si>
  <si>
    <t>Stolpec9798</t>
  </si>
  <si>
    <t>Stolpec9799</t>
  </si>
  <si>
    <t>Stolpec9800</t>
  </si>
  <si>
    <t>Stolpec9801</t>
  </si>
  <si>
    <t>Stolpec9802</t>
  </si>
  <si>
    <t>Stolpec9803</t>
  </si>
  <si>
    <t>Stolpec9804</t>
  </si>
  <si>
    <t>Stolpec9805</t>
  </si>
  <si>
    <t>Stolpec9806</t>
  </si>
  <si>
    <t>Stolpec9807</t>
  </si>
  <si>
    <t>Stolpec9808</t>
  </si>
  <si>
    <t>Stolpec9809</t>
  </si>
  <si>
    <t>Stolpec9810</t>
  </si>
  <si>
    <t>Stolpec9811</t>
  </si>
  <si>
    <t>Stolpec9812</t>
  </si>
  <si>
    <t>Stolpec9813</t>
  </si>
  <si>
    <t>Stolpec9814</t>
  </si>
  <si>
    <t>Stolpec9815</t>
  </si>
  <si>
    <t>Stolpec9816</t>
  </si>
  <si>
    <t>Stolpec9817</t>
  </si>
  <si>
    <t>Stolpec9818</t>
  </si>
  <si>
    <t>Stolpec9819</t>
  </si>
  <si>
    <t>Stolpec9820</t>
  </si>
  <si>
    <t>Stolpec9821</t>
  </si>
  <si>
    <t>Stolpec9822</t>
  </si>
  <si>
    <t>Stolpec9823</t>
  </si>
  <si>
    <t>Stolpec9824</t>
  </si>
  <si>
    <t>Stolpec9825</t>
  </si>
  <si>
    <t>Stolpec9826</t>
  </si>
  <si>
    <t>Stolpec9827</t>
  </si>
  <si>
    <t>Stolpec9828</t>
  </si>
  <si>
    <t>Stolpec9829</t>
  </si>
  <si>
    <t>Stolpec9830</t>
  </si>
  <si>
    <t>Stolpec9831</t>
  </si>
  <si>
    <t>Stolpec9832</t>
  </si>
  <si>
    <t>Stolpec9833</t>
  </si>
  <si>
    <t>Stolpec9834</t>
  </si>
  <si>
    <t>Stolpec9835</t>
  </si>
  <si>
    <t>Stolpec9836</t>
  </si>
  <si>
    <t>Stolpec9837</t>
  </si>
  <si>
    <t>Stolpec9838</t>
  </si>
  <si>
    <t>Stolpec9839</t>
  </si>
  <si>
    <t>Stolpec9840</t>
  </si>
  <si>
    <t>Stolpec9841</t>
  </si>
  <si>
    <t>Stolpec9842</t>
  </si>
  <si>
    <t>Stolpec9843</t>
  </si>
  <si>
    <t>Stolpec9844</t>
  </si>
  <si>
    <t>Stolpec9845</t>
  </si>
  <si>
    <t>Stolpec9846</t>
  </si>
  <si>
    <t>Stolpec9847</t>
  </si>
  <si>
    <t>Stolpec9848</t>
  </si>
  <si>
    <t>Stolpec9849</t>
  </si>
  <si>
    <t>Stolpec9850</t>
  </si>
  <si>
    <t>Stolpec9851</t>
  </si>
  <si>
    <t>Stolpec9852</t>
  </si>
  <si>
    <t>Stolpec9853</t>
  </si>
  <si>
    <t>Stolpec9854</t>
  </si>
  <si>
    <t>Stolpec9855</t>
  </si>
  <si>
    <t>Stolpec9856</t>
  </si>
  <si>
    <t>Stolpec9857</t>
  </si>
  <si>
    <t>Stolpec9858</t>
  </si>
  <si>
    <t>Stolpec9859</t>
  </si>
  <si>
    <t>Stolpec9860</t>
  </si>
  <si>
    <t>Stolpec9861</t>
  </si>
  <si>
    <t>Stolpec9862</t>
  </si>
  <si>
    <t>Stolpec9863</t>
  </si>
  <si>
    <t>Stolpec9864</t>
  </si>
  <si>
    <t>Stolpec9865</t>
  </si>
  <si>
    <t>Stolpec9866</t>
  </si>
  <si>
    <t>Stolpec9867</t>
  </si>
  <si>
    <t>Stolpec9868</t>
  </si>
  <si>
    <t>Stolpec9869</t>
  </si>
  <si>
    <t>Stolpec9870</t>
  </si>
  <si>
    <t>Stolpec9871</t>
  </si>
  <si>
    <t>Stolpec9872</t>
  </si>
  <si>
    <t>Stolpec9873</t>
  </si>
  <si>
    <t>Stolpec9874</t>
  </si>
  <si>
    <t>Stolpec9875</t>
  </si>
  <si>
    <t>Stolpec9876</t>
  </si>
  <si>
    <t>Stolpec9877</t>
  </si>
  <si>
    <t>Stolpec9878</t>
  </si>
  <si>
    <t>Stolpec9879</t>
  </si>
  <si>
    <t>Stolpec9880</t>
  </si>
  <si>
    <t>Stolpec9881</t>
  </si>
  <si>
    <t>Stolpec9882</t>
  </si>
  <si>
    <t>Stolpec9883</t>
  </si>
  <si>
    <t>Stolpec9884</t>
  </si>
  <si>
    <t>Stolpec9885</t>
  </si>
  <si>
    <t>Stolpec9886</t>
  </si>
  <si>
    <t>Stolpec9887</t>
  </si>
  <si>
    <t>Stolpec9888</t>
  </si>
  <si>
    <t>Stolpec9889</t>
  </si>
  <si>
    <t>Stolpec9890</t>
  </si>
  <si>
    <t>Stolpec9891</t>
  </si>
  <si>
    <t>Stolpec9892</t>
  </si>
  <si>
    <t>Stolpec9893</t>
  </si>
  <si>
    <t>Stolpec9894</t>
  </si>
  <si>
    <t>Stolpec9895</t>
  </si>
  <si>
    <t>Stolpec9896</t>
  </si>
  <si>
    <t>Stolpec9897</t>
  </si>
  <si>
    <t>Stolpec9898</t>
  </si>
  <si>
    <t>Stolpec9899</t>
  </si>
  <si>
    <t>Stolpec9900</t>
  </si>
  <si>
    <t>Stolpec9901</t>
  </si>
  <si>
    <t>Stolpec9902</t>
  </si>
  <si>
    <t>Stolpec9903</t>
  </si>
  <si>
    <t>Stolpec9904</t>
  </si>
  <si>
    <t>Stolpec9905</t>
  </si>
  <si>
    <t>Stolpec9906</t>
  </si>
  <si>
    <t>Stolpec9907</t>
  </si>
  <si>
    <t>Stolpec9908</t>
  </si>
  <si>
    <t>Stolpec9909</t>
  </si>
  <si>
    <t>Stolpec9910</t>
  </si>
  <si>
    <t>Stolpec9911</t>
  </si>
  <si>
    <t>Stolpec9912</t>
  </si>
  <si>
    <t>Stolpec9913</t>
  </si>
  <si>
    <t>Stolpec9914</t>
  </si>
  <si>
    <t>Stolpec9915</t>
  </si>
  <si>
    <t>Stolpec9916</t>
  </si>
  <si>
    <t>Stolpec9917</t>
  </si>
  <si>
    <t>Stolpec9918</t>
  </si>
  <si>
    <t>Stolpec9919</t>
  </si>
  <si>
    <t>Stolpec9920</t>
  </si>
  <si>
    <t>Stolpec9921</t>
  </si>
  <si>
    <t>Stolpec9922</t>
  </si>
  <si>
    <t>Stolpec9923</t>
  </si>
  <si>
    <t>Stolpec9924</t>
  </si>
  <si>
    <t>Stolpec9925</t>
  </si>
  <si>
    <t>Stolpec9926</t>
  </si>
  <si>
    <t>Stolpec9927</t>
  </si>
  <si>
    <t>Stolpec9928</t>
  </si>
  <si>
    <t>Stolpec9929</t>
  </si>
  <si>
    <t>Stolpec9930</t>
  </si>
  <si>
    <t>Stolpec9931</t>
  </si>
  <si>
    <t>Stolpec9932</t>
  </si>
  <si>
    <t>Stolpec9933</t>
  </si>
  <si>
    <t>Stolpec9934</t>
  </si>
  <si>
    <t>Stolpec9935</t>
  </si>
  <si>
    <t>Stolpec9936</t>
  </si>
  <si>
    <t>Stolpec9937</t>
  </si>
  <si>
    <t>Stolpec9938</t>
  </si>
  <si>
    <t>Stolpec9939</t>
  </si>
  <si>
    <t>Stolpec9940</t>
  </si>
  <si>
    <t>Stolpec9941</t>
  </si>
  <si>
    <t>Stolpec9942</t>
  </si>
  <si>
    <t>Stolpec9943</t>
  </si>
  <si>
    <t>Stolpec9944</t>
  </si>
  <si>
    <t>Stolpec9945</t>
  </si>
  <si>
    <t>Stolpec9946</t>
  </si>
  <si>
    <t>Stolpec9947</t>
  </si>
  <si>
    <t>Stolpec9948</t>
  </si>
  <si>
    <t>Stolpec9949</t>
  </si>
  <si>
    <t>Stolpec9950</t>
  </si>
  <si>
    <t>Stolpec9951</t>
  </si>
  <si>
    <t>Stolpec9952</t>
  </si>
  <si>
    <t>Stolpec9953</t>
  </si>
  <si>
    <t>Stolpec9954</t>
  </si>
  <si>
    <t>Stolpec9955</t>
  </si>
  <si>
    <t>Stolpec9956</t>
  </si>
  <si>
    <t>Stolpec9957</t>
  </si>
  <si>
    <t>Stolpec9958</t>
  </si>
  <si>
    <t>Stolpec9959</t>
  </si>
  <si>
    <t>Stolpec9960</t>
  </si>
  <si>
    <t>Stolpec9961</t>
  </si>
  <si>
    <t>Stolpec9962</t>
  </si>
  <si>
    <t>Stolpec9963</t>
  </si>
  <si>
    <t>Stolpec9964</t>
  </si>
  <si>
    <t>Stolpec9965</t>
  </si>
  <si>
    <t>Stolpec9966</t>
  </si>
  <si>
    <t>Stolpec9967</t>
  </si>
  <si>
    <t>Stolpec9968</t>
  </si>
  <si>
    <t>Stolpec9969</t>
  </si>
  <si>
    <t>Stolpec9970</t>
  </si>
  <si>
    <t>Stolpec9971</t>
  </si>
  <si>
    <t>Stolpec9972</t>
  </si>
  <si>
    <t>Stolpec9973</t>
  </si>
  <si>
    <t>Stolpec9974</t>
  </si>
  <si>
    <t>Stolpec9975</t>
  </si>
  <si>
    <t>Stolpec9976</t>
  </si>
  <si>
    <t>Stolpec9977</t>
  </si>
  <si>
    <t>Stolpec9978</t>
  </si>
  <si>
    <t>Stolpec9979</t>
  </si>
  <si>
    <t>Stolpec9980</t>
  </si>
  <si>
    <t>Stolpec9981</t>
  </si>
  <si>
    <t>Stolpec9982</t>
  </si>
  <si>
    <t>Stolpec9983</t>
  </si>
  <si>
    <t>Stolpec9984</t>
  </si>
  <si>
    <t>Stolpec9985</t>
  </si>
  <si>
    <t>Stolpec9986</t>
  </si>
  <si>
    <t>Stolpec9987</t>
  </si>
  <si>
    <t>Stolpec9988</t>
  </si>
  <si>
    <t>Stolpec9989</t>
  </si>
  <si>
    <t>Stolpec9990</t>
  </si>
  <si>
    <t>Stolpec9991</t>
  </si>
  <si>
    <t>Stolpec9992</t>
  </si>
  <si>
    <t>Stolpec9993</t>
  </si>
  <si>
    <t>Stolpec9994</t>
  </si>
  <si>
    <t>Stolpec9995</t>
  </si>
  <si>
    <t>Stolpec9996</t>
  </si>
  <si>
    <t>Stolpec9997</t>
  </si>
  <si>
    <t>Stolpec9998</t>
  </si>
  <si>
    <t>Stolpec9999</t>
  </si>
  <si>
    <t>Stolpec10000</t>
  </si>
  <si>
    <t>Stolpec10001</t>
  </si>
  <si>
    <t>Stolpec10002</t>
  </si>
  <si>
    <t>Stolpec10003</t>
  </si>
  <si>
    <t>Stolpec10004</t>
  </si>
  <si>
    <t>Stolpec10005</t>
  </si>
  <si>
    <t>Stolpec10006</t>
  </si>
  <si>
    <t>Stolpec10007</t>
  </si>
  <si>
    <t>Stolpec10008</t>
  </si>
  <si>
    <t>Stolpec10009</t>
  </si>
  <si>
    <t>Stolpec10010</t>
  </si>
  <si>
    <t>Stolpec10011</t>
  </si>
  <si>
    <t>Stolpec10012</t>
  </si>
  <si>
    <t>Stolpec10013</t>
  </si>
  <si>
    <t>Stolpec10014</t>
  </si>
  <si>
    <t>Stolpec10015</t>
  </si>
  <si>
    <t>Stolpec10016</t>
  </si>
  <si>
    <t>Stolpec10017</t>
  </si>
  <si>
    <t>Stolpec10018</t>
  </si>
  <si>
    <t>Stolpec10019</t>
  </si>
  <si>
    <t>Stolpec10020</t>
  </si>
  <si>
    <t>Stolpec10021</t>
  </si>
  <si>
    <t>Stolpec10022</t>
  </si>
  <si>
    <t>Stolpec10023</t>
  </si>
  <si>
    <t>Stolpec10024</t>
  </si>
  <si>
    <t>Stolpec10025</t>
  </si>
  <si>
    <t>Stolpec10026</t>
  </si>
  <si>
    <t>Stolpec10027</t>
  </si>
  <si>
    <t>Stolpec10028</t>
  </si>
  <si>
    <t>Stolpec10029</t>
  </si>
  <si>
    <t>Stolpec10030</t>
  </si>
  <si>
    <t>Stolpec10031</t>
  </si>
  <si>
    <t>Stolpec10032</t>
  </si>
  <si>
    <t>Stolpec10033</t>
  </si>
  <si>
    <t>Stolpec10034</t>
  </si>
  <si>
    <t>Stolpec10035</t>
  </si>
  <si>
    <t>Stolpec10036</t>
  </si>
  <si>
    <t>Stolpec10037</t>
  </si>
  <si>
    <t>Stolpec10038</t>
  </si>
  <si>
    <t>Stolpec10039</t>
  </si>
  <si>
    <t>Stolpec10040</t>
  </si>
  <si>
    <t>Stolpec10041</t>
  </si>
  <si>
    <t>Stolpec10042</t>
  </si>
  <si>
    <t>Stolpec10043</t>
  </si>
  <si>
    <t>Stolpec10044</t>
  </si>
  <si>
    <t>Stolpec10045</t>
  </si>
  <si>
    <t>Stolpec10046</t>
  </si>
  <si>
    <t>Stolpec10047</t>
  </si>
  <si>
    <t>Stolpec10048</t>
  </si>
  <si>
    <t>Stolpec10049</t>
  </si>
  <si>
    <t>Stolpec10050</t>
  </si>
  <si>
    <t>Stolpec10051</t>
  </si>
  <si>
    <t>Stolpec10052</t>
  </si>
  <si>
    <t>Stolpec10053</t>
  </si>
  <si>
    <t>Stolpec10054</t>
  </si>
  <si>
    <t>Stolpec10055</t>
  </si>
  <si>
    <t>Stolpec10056</t>
  </si>
  <si>
    <t>Stolpec10057</t>
  </si>
  <si>
    <t>Stolpec10058</t>
  </si>
  <si>
    <t>Stolpec10059</t>
  </si>
  <si>
    <t>Stolpec10060</t>
  </si>
  <si>
    <t>Stolpec10061</t>
  </si>
  <si>
    <t>Stolpec10062</t>
  </si>
  <si>
    <t>Stolpec10063</t>
  </si>
  <si>
    <t>Stolpec10064</t>
  </si>
  <si>
    <t>Stolpec10065</t>
  </si>
  <si>
    <t>Stolpec10066</t>
  </si>
  <si>
    <t>Stolpec10067</t>
  </si>
  <si>
    <t>Stolpec10068</t>
  </si>
  <si>
    <t>Stolpec10069</t>
  </si>
  <si>
    <t>Stolpec10070</t>
  </si>
  <si>
    <t>Stolpec10071</t>
  </si>
  <si>
    <t>Stolpec10072</t>
  </si>
  <si>
    <t>Stolpec10073</t>
  </si>
  <si>
    <t>Stolpec10074</t>
  </si>
  <si>
    <t>Stolpec10075</t>
  </si>
  <si>
    <t>Stolpec10076</t>
  </si>
  <si>
    <t>Stolpec10077</t>
  </si>
  <si>
    <t>Stolpec10078</t>
  </si>
  <si>
    <t>Stolpec10079</t>
  </si>
  <si>
    <t>Stolpec10080</t>
  </si>
  <si>
    <t>Stolpec10081</t>
  </si>
  <si>
    <t>Stolpec10082</t>
  </si>
  <si>
    <t>Stolpec10083</t>
  </si>
  <si>
    <t>Stolpec10084</t>
  </si>
  <si>
    <t>Stolpec10085</t>
  </si>
  <si>
    <t>Stolpec10086</t>
  </si>
  <si>
    <t>Stolpec10087</t>
  </si>
  <si>
    <t>Stolpec10088</t>
  </si>
  <si>
    <t>Stolpec10089</t>
  </si>
  <si>
    <t>Stolpec10090</t>
  </si>
  <si>
    <t>Stolpec10091</t>
  </si>
  <si>
    <t>Stolpec10092</t>
  </si>
  <si>
    <t>Stolpec10093</t>
  </si>
  <si>
    <t>Stolpec10094</t>
  </si>
  <si>
    <t>Stolpec10095</t>
  </si>
  <si>
    <t>Stolpec10096</t>
  </si>
  <si>
    <t>Stolpec10097</t>
  </si>
  <si>
    <t>Stolpec10098</t>
  </si>
  <si>
    <t>Stolpec10099</t>
  </si>
  <si>
    <t>Stolpec10100</t>
  </si>
  <si>
    <t>Stolpec10101</t>
  </si>
  <si>
    <t>Stolpec10102</t>
  </si>
  <si>
    <t>Stolpec10103</t>
  </si>
  <si>
    <t>Stolpec10104</t>
  </si>
  <si>
    <t>Stolpec10105</t>
  </si>
  <si>
    <t>Stolpec10106</t>
  </si>
  <si>
    <t>Stolpec10107</t>
  </si>
  <si>
    <t>Stolpec10108</t>
  </si>
  <si>
    <t>Stolpec10109</t>
  </si>
  <si>
    <t>Stolpec10110</t>
  </si>
  <si>
    <t>Stolpec10111</t>
  </si>
  <si>
    <t>Stolpec10112</t>
  </si>
  <si>
    <t>Stolpec10113</t>
  </si>
  <si>
    <t>Stolpec10114</t>
  </si>
  <si>
    <t>Stolpec10115</t>
  </si>
  <si>
    <t>Stolpec10116</t>
  </si>
  <si>
    <t>Stolpec10117</t>
  </si>
  <si>
    <t>Stolpec10118</t>
  </si>
  <si>
    <t>Stolpec10119</t>
  </si>
  <si>
    <t>Stolpec10120</t>
  </si>
  <si>
    <t>Stolpec10121</t>
  </si>
  <si>
    <t>Stolpec10122</t>
  </si>
  <si>
    <t>Stolpec10123</t>
  </si>
  <si>
    <t>Stolpec10124</t>
  </si>
  <si>
    <t>Stolpec10125</t>
  </si>
  <si>
    <t>Stolpec10126</t>
  </si>
  <si>
    <t>Stolpec10127</t>
  </si>
  <si>
    <t>Stolpec10128</t>
  </si>
  <si>
    <t>Stolpec10129</t>
  </si>
  <si>
    <t>Stolpec10130</t>
  </si>
  <si>
    <t>Stolpec10131</t>
  </si>
  <si>
    <t>Stolpec10132</t>
  </si>
  <si>
    <t>Stolpec10133</t>
  </si>
  <si>
    <t>Stolpec10134</t>
  </si>
  <si>
    <t>Stolpec10135</t>
  </si>
  <si>
    <t>Stolpec10136</t>
  </si>
  <si>
    <t>Stolpec10137</t>
  </si>
  <si>
    <t>Stolpec10138</t>
  </si>
  <si>
    <t>Stolpec10139</t>
  </si>
  <si>
    <t>Stolpec10140</t>
  </si>
  <si>
    <t>Stolpec10141</t>
  </si>
  <si>
    <t>Stolpec10142</t>
  </si>
  <si>
    <t>Stolpec10143</t>
  </si>
  <si>
    <t>Stolpec10144</t>
  </si>
  <si>
    <t>Stolpec10145</t>
  </si>
  <si>
    <t>Stolpec10146</t>
  </si>
  <si>
    <t>Stolpec10147</t>
  </si>
  <si>
    <t>Stolpec10148</t>
  </si>
  <si>
    <t>Stolpec10149</t>
  </si>
  <si>
    <t>Stolpec10150</t>
  </si>
  <si>
    <t>Stolpec10151</t>
  </si>
  <si>
    <t>Stolpec10152</t>
  </si>
  <si>
    <t>Stolpec10153</t>
  </si>
  <si>
    <t>Stolpec10154</t>
  </si>
  <si>
    <t>Stolpec10155</t>
  </si>
  <si>
    <t>Stolpec10156</t>
  </si>
  <si>
    <t>Stolpec10157</t>
  </si>
  <si>
    <t>Stolpec10158</t>
  </si>
  <si>
    <t>Stolpec10159</t>
  </si>
  <si>
    <t>Stolpec10160</t>
  </si>
  <si>
    <t>Stolpec10161</t>
  </si>
  <si>
    <t>Stolpec10162</t>
  </si>
  <si>
    <t>Stolpec10163</t>
  </si>
  <si>
    <t>Stolpec10164</t>
  </si>
  <si>
    <t>Stolpec10165</t>
  </si>
  <si>
    <t>Stolpec10166</t>
  </si>
  <si>
    <t>Stolpec10167</t>
  </si>
  <si>
    <t>Stolpec10168</t>
  </si>
  <si>
    <t>Stolpec10169</t>
  </si>
  <si>
    <t>Stolpec10170</t>
  </si>
  <si>
    <t>Stolpec10171</t>
  </si>
  <si>
    <t>Stolpec10172</t>
  </si>
  <si>
    <t>Stolpec10173</t>
  </si>
  <si>
    <t>Stolpec10174</t>
  </si>
  <si>
    <t>Stolpec10175</t>
  </si>
  <si>
    <t>Stolpec10176</t>
  </si>
  <si>
    <t>Stolpec10177</t>
  </si>
  <si>
    <t>Stolpec10178</t>
  </si>
  <si>
    <t>Stolpec10179</t>
  </si>
  <si>
    <t>Stolpec10180</t>
  </si>
  <si>
    <t>Stolpec10181</t>
  </si>
  <si>
    <t>Stolpec10182</t>
  </si>
  <si>
    <t>Stolpec10183</t>
  </si>
  <si>
    <t>Stolpec10184</t>
  </si>
  <si>
    <t>Stolpec10185</t>
  </si>
  <si>
    <t>Stolpec10186</t>
  </si>
  <si>
    <t>Stolpec10187</t>
  </si>
  <si>
    <t>Stolpec10188</t>
  </si>
  <si>
    <t>Stolpec10189</t>
  </si>
  <si>
    <t>Stolpec10190</t>
  </si>
  <si>
    <t>Stolpec10191</t>
  </si>
  <si>
    <t>Stolpec10192</t>
  </si>
  <si>
    <t>Stolpec10193</t>
  </si>
  <si>
    <t>Stolpec10194</t>
  </si>
  <si>
    <t>Stolpec10195</t>
  </si>
  <si>
    <t>Stolpec10196</t>
  </si>
  <si>
    <t>Stolpec10197</t>
  </si>
  <si>
    <t>Stolpec10198</t>
  </si>
  <si>
    <t>Stolpec10199</t>
  </si>
  <si>
    <t>Stolpec10200</t>
  </si>
  <si>
    <t>Stolpec10201</t>
  </si>
  <si>
    <t>Stolpec10202</t>
  </si>
  <si>
    <t>Stolpec10203</t>
  </si>
  <si>
    <t>Stolpec10204</t>
  </si>
  <si>
    <t>Stolpec10205</t>
  </si>
  <si>
    <t>Stolpec10206</t>
  </si>
  <si>
    <t>Stolpec10207</t>
  </si>
  <si>
    <t>Stolpec10208</t>
  </si>
  <si>
    <t>Stolpec10209</t>
  </si>
  <si>
    <t>Stolpec10210</t>
  </si>
  <si>
    <t>Stolpec10211</t>
  </si>
  <si>
    <t>Stolpec10212</t>
  </si>
  <si>
    <t>Stolpec10213</t>
  </si>
  <si>
    <t>Stolpec10214</t>
  </si>
  <si>
    <t>Stolpec10215</t>
  </si>
  <si>
    <t>Stolpec10216</t>
  </si>
  <si>
    <t>Stolpec10217</t>
  </si>
  <si>
    <t>Stolpec10218</t>
  </si>
  <si>
    <t>Stolpec10219</t>
  </si>
  <si>
    <t>Stolpec10220</t>
  </si>
  <si>
    <t>Stolpec10221</t>
  </si>
  <si>
    <t>Stolpec10222</t>
  </si>
  <si>
    <t>Stolpec10223</t>
  </si>
  <si>
    <t>Stolpec10224</t>
  </si>
  <si>
    <t>Stolpec10225</t>
  </si>
  <si>
    <t>Stolpec10226</t>
  </si>
  <si>
    <t>Stolpec10227</t>
  </si>
  <si>
    <t>Stolpec10228</t>
  </si>
  <si>
    <t>Stolpec10229</t>
  </si>
  <si>
    <t>Stolpec10230</t>
  </si>
  <si>
    <t>Stolpec10231</t>
  </si>
  <si>
    <t>Stolpec10232</t>
  </si>
  <si>
    <t>Stolpec10233</t>
  </si>
  <si>
    <t>Stolpec10234</t>
  </si>
  <si>
    <t>Stolpec10235</t>
  </si>
  <si>
    <t>Stolpec10236</t>
  </si>
  <si>
    <t>Stolpec10237</t>
  </si>
  <si>
    <t>Stolpec10238</t>
  </si>
  <si>
    <t>Stolpec10239</t>
  </si>
  <si>
    <t>Stolpec10240</t>
  </si>
  <si>
    <t>Stolpec10241</t>
  </si>
  <si>
    <t>Stolpec10242</t>
  </si>
  <si>
    <t>Stolpec10243</t>
  </si>
  <si>
    <t>Stolpec10244</t>
  </si>
  <si>
    <t>Stolpec10245</t>
  </si>
  <si>
    <t>Stolpec10246</t>
  </si>
  <si>
    <t>Stolpec10247</t>
  </si>
  <si>
    <t>Stolpec10248</t>
  </si>
  <si>
    <t>Stolpec10249</t>
  </si>
  <si>
    <t>Stolpec10250</t>
  </si>
  <si>
    <t>Stolpec10251</t>
  </si>
  <si>
    <t>Stolpec10252</t>
  </si>
  <si>
    <t>Stolpec10253</t>
  </si>
  <si>
    <t>Stolpec10254</t>
  </si>
  <si>
    <t>Stolpec10255</t>
  </si>
  <si>
    <t>Stolpec10256</t>
  </si>
  <si>
    <t>Stolpec10257</t>
  </si>
  <si>
    <t>Stolpec10258</t>
  </si>
  <si>
    <t>Stolpec10259</t>
  </si>
  <si>
    <t>Stolpec10260</t>
  </si>
  <si>
    <t>Stolpec10261</t>
  </si>
  <si>
    <t>Stolpec10262</t>
  </si>
  <si>
    <t>Stolpec10263</t>
  </si>
  <si>
    <t>Stolpec10264</t>
  </si>
  <si>
    <t>Stolpec10265</t>
  </si>
  <si>
    <t>Stolpec10266</t>
  </si>
  <si>
    <t>Stolpec10267</t>
  </si>
  <si>
    <t>Stolpec10268</t>
  </si>
  <si>
    <t>Stolpec10269</t>
  </si>
  <si>
    <t>Stolpec10270</t>
  </si>
  <si>
    <t>Stolpec10271</t>
  </si>
  <si>
    <t>Stolpec10272</t>
  </si>
  <si>
    <t>Stolpec10273</t>
  </si>
  <si>
    <t>Stolpec10274</t>
  </si>
  <si>
    <t>Stolpec10275</t>
  </si>
  <si>
    <t>Stolpec10276</t>
  </si>
  <si>
    <t>Stolpec10277</t>
  </si>
  <si>
    <t>Stolpec10278</t>
  </si>
  <si>
    <t>Stolpec10279</t>
  </si>
  <si>
    <t>Stolpec10280</t>
  </si>
  <si>
    <t>Stolpec10281</t>
  </si>
  <si>
    <t>Stolpec10282</t>
  </si>
  <si>
    <t>Stolpec10283</t>
  </si>
  <si>
    <t>Stolpec10284</t>
  </si>
  <si>
    <t>Stolpec10285</t>
  </si>
  <si>
    <t>Stolpec10286</t>
  </si>
  <si>
    <t>Stolpec10287</t>
  </si>
  <si>
    <t>Stolpec10288</t>
  </si>
  <si>
    <t>Stolpec10289</t>
  </si>
  <si>
    <t>Stolpec10290</t>
  </si>
  <si>
    <t>Stolpec10291</t>
  </si>
  <si>
    <t>Stolpec10292</t>
  </si>
  <si>
    <t>Stolpec10293</t>
  </si>
  <si>
    <t>Stolpec10294</t>
  </si>
  <si>
    <t>Stolpec10295</t>
  </si>
  <si>
    <t>Stolpec10296</t>
  </si>
  <si>
    <t>Stolpec10297</t>
  </si>
  <si>
    <t>Stolpec10298</t>
  </si>
  <si>
    <t>Stolpec10299</t>
  </si>
  <si>
    <t>Stolpec10300</t>
  </si>
  <si>
    <t>Stolpec10301</t>
  </si>
  <si>
    <t>Stolpec10302</t>
  </si>
  <si>
    <t>Stolpec10303</t>
  </si>
  <si>
    <t>Stolpec10304</t>
  </si>
  <si>
    <t>Stolpec10305</t>
  </si>
  <si>
    <t>Stolpec10306</t>
  </si>
  <si>
    <t>Stolpec10307</t>
  </si>
  <si>
    <t>Stolpec10308</t>
  </si>
  <si>
    <t>Stolpec10309</t>
  </si>
  <si>
    <t>Stolpec10310</t>
  </si>
  <si>
    <t>Stolpec10311</t>
  </si>
  <si>
    <t>Stolpec10312</t>
  </si>
  <si>
    <t>Stolpec10313</t>
  </si>
  <si>
    <t>Stolpec10314</t>
  </si>
  <si>
    <t>Stolpec10315</t>
  </si>
  <si>
    <t>Stolpec10316</t>
  </si>
  <si>
    <t>Stolpec10317</t>
  </si>
  <si>
    <t>Stolpec10318</t>
  </si>
  <si>
    <t>Stolpec10319</t>
  </si>
  <si>
    <t>Stolpec10320</t>
  </si>
  <si>
    <t>Stolpec10321</t>
  </si>
  <si>
    <t>Stolpec10322</t>
  </si>
  <si>
    <t>Stolpec10323</t>
  </si>
  <si>
    <t>Stolpec10324</t>
  </si>
  <si>
    <t>Stolpec10325</t>
  </si>
  <si>
    <t>Stolpec10326</t>
  </si>
  <si>
    <t>Stolpec10327</t>
  </si>
  <si>
    <t>Stolpec10328</t>
  </si>
  <si>
    <t>Stolpec10329</t>
  </si>
  <si>
    <t>Stolpec10330</t>
  </si>
  <si>
    <t>Stolpec10331</t>
  </si>
  <si>
    <t>Stolpec10332</t>
  </si>
  <si>
    <t>Stolpec10333</t>
  </si>
  <si>
    <t>Stolpec10334</t>
  </si>
  <si>
    <t>Stolpec10335</t>
  </si>
  <si>
    <t>Stolpec10336</t>
  </si>
  <si>
    <t>Stolpec10337</t>
  </si>
  <si>
    <t>Stolpec10338</t>
  </si>
  <si>
    <t>Stolpec10339</t>
  </si>
  <si>
    <t>Stolpec10340</t>
  </si>
  <si>
    <t>Stolpec10341</t>
  </si>
  <si>
    <t>Stolpec10342</t>
  </si>
  <si>
    <t>Stolpec10343</t>
  </si>
  <si>
    <t>Stolpec10344</t>
  </si>
  <si>
    <t>Stolpec10345</t>
  </si>
  <si>
    <t>Stolpec10346</t>
  </si>
  <si>
    <t>Stolpec10347</t>
  </si>
  <si>
    <t>Stolpec10348</t>
  </si>
  <si>
    <t>Stolpec10349</t>
  </si>
  <si>
    <t>Stolpec10350</t>
  </si>
  <si>
    <t>Stolpec10351</t>
  </si>
  <si>
    <t>Stolpec10352</t>
  </si>
  <si>
    <t>Stolpec10353</t>
  </si>
  <si>
    <t>Stolpec10354</t>
  </si>
  <si>
    <t>Stolpec10355</t>
  </si>
  <si>
    <t>Stolpec10356</t>
  </si>
  <si>
    <t>Stolpec10357</t>
  </si>
  <si>
    <t>Stolpec10358</t>
  </si>
  <si>
    <t>Stolpec10359</t>
  </si>
  <si>
    <t>Stolpec10360</t>
  </si>
  <si>
    <t>Stolpec10361</t>
  </si>
  <si>
    <t>Stolpec10362</t>
  </si>
  <si>
    <t>Stolpec10363</t>
  </si>
  <si>
    <t>Stolpec10364</t>
  </si>
  <si>
    <t>Stolpec10365</t>
  </si>
  <si>
    <t>Stolpec10366</t>
  </si>
  <si>
    <t>Stolpec10367</t>
  </si>
  <si>
    <t>Stolpec10368</t>
  </si>
  <si>
    <t>Stolpec10369</t>
  </si>
  <si>
    <t>Stolpec10370</t>
  </si>
  <si>
    <t>Stolpec10371</t>
  </si>
  <si>
    <t>Stolpec10372</t>
  </si>
  <si>
    <t>Stolpec10373</t>
  </si>
  <si>
    <t>Stolpec10374</t>
  </si>
  <si>
    <t>Stolpec10375</t>
  </si>
  <si>
    <t>Stolpec10376</t>
  </si>
  <si>
    <t>Stolpec10377</t>
  </si>
  <si>
    <t>Stolpec10378</t>
  </si>
  <si>
    <t>Stolpec10379</t>
  </si>
  <si>
    <t>Stolpec10380</t>
  </si>
  <si>
    <t>Stolpec10381</t>
  </si>
  <si>
    <t>Stolpec10382</t>
  </si>
  <si>
    <t>Stolpec10383</t>
  </si>
  <si>
    <t>Stolpec10384</t>
  </si>
  <si>
    <t>Stolpec10385</t>
  </si>
  <si>
    <t>Stolpec10386</t>
  </si>
  <si>
    <t>Stolpec10387</t>
  </si>
  <si>
    <t>Stolpec10388</t>
  </si>
  <si>
    <t>Stolpec10389</t>
  </si>
  <si>
    <t>Stolpec10390</t>
  </si>
  <si>
    <t>Stolpec10391</t>
  </si>
  <si>
    <t>Stolpec10392</t>
  </si>
  <si>
    <t>Stolpec10393</t>
  </si>
  <si>
    <t>Stolpec10394</t>
  </si>
  <si>
    <t>Stolpec10395</t>
  </si>
  <si>
    <t>Stolpec10396</t>
  </si>
  <si>
    <t>Stolpec10397</t>
  </si>
  <si>
    <t>Stolpec10398</t>
  </si>
  <si>
    <t>Stolpec10399</t>
  </si>
  <si>
    <t>Stolpec10400</t>
  </si>
  <si>
    <t>Stolpec10401</t>
  </si>
  <si>
    <t>Stolpec10402</t>
  </si>
  <si>
    <t>Stolpec10403</t>
  </si>
  <si>
    <t>Stolpec10404</t>
  </si>
  <si>
    <t>Stolpec10405</t>
  </si>
  <si>
    <t>Stolpec10406</t>
  </si>
  <si>
    <t>Stolpec10407</t>
  </si>
  <si>
    <t>Stolpec10408</t>
  </si>
  <si>
    <t>Stolpec10409</t>
  </si>
  <si>
    <t>Stolpec10410</t>
  </si>
  <si>
    <t>Stolpec10411</t>
  </si>
  <si>
    <t>Stolpec10412</t>
  </si>
  <si>
    <t>Stolpec10413</t>
  </si>
  <si>
    <t>Stolpec10414</t>
  </si>
  <si>
    <t>Stolpec10415</t>
  </si>
  <si>
    <t>Stolpec10416</t>
  </si>
  <si>
    <t>Stolpec10417</t>
  </si>
  <si>
    <t>Stolpec10418</t>
  </si>
  <si>
    <t>Stolpec10419</t>
  </si>
  <si>
    <t>Stolpec10420</t>
  </si>
  <si>
    <t>Stolpec10421</t>
  </si>
  <si>
    <t>Stolpec10422</t>
  </si>
  <si>
    <t>Stolpec10423</t>
  </si>
  <si>
    <t>Stolpec10424</t>
  </si>
  <si>
    <t>Stolpec10425</t>
  </si>
  <si>
    <t>Stolpec10426</t>
  </si>
  <si>
    <t>Stolpec10427</t>
  </si>
  <si>
    <t>Stolpec10428</t>
  </si>
  <si>
    <t>Stolpec10429</t>
  </si>
  <si>
    <t>Stolpec10430</t>
  </si>
  <si>
    <t>Stolpec10431</t>
  </si>
  <si>
    <t>Stolpec10432</t>
  </si>
  <si>
    <t>Stolpec10433</t>
  </si>
  <si>
    <t>Stolpec10434</t>
  </si>
  <si>
    <t>Stolpec10435</t>
  </si>
  <si>
    <t>Stolpec10436</t>
  </si>
  <si>
    <t>Stolpec10437</t>
  </si>
  <si>
    <t>Stolpec10438</t>
  </si>
  <si>
    <t>Stolpec10439</t>
  </si>
  <si>
    <t>Stolpec10440</t>
  </si>
  <si>
    <t>Stolpec10441</t>
  </si>
  <si>
    <t>Stolpec10442</t>
  </si>
  <si>
    <t>Stolpec10443</t>
  </si>
  <si>
    <t>Stolpec10444</t>
  </si>
  <si>
    <t>Stolpec10445</t>
  </si>
  <si>
    <t>Stolpec10446</t>
  </si>
  <si>
    <t>Stolpec10447</t>
  </si>
  <si>
    <t>Stolpec10448</t>
  </si>
  <si>
    <t>Stolpec10449</t>
  </si>
  <si>
    <t>Stolpec10450</t>
  </si>
  <si>
    <t>Stolpec10451</t>
  </si>
  <si>
    <t>Stolpec10452</t>
  </si>
  <si>
    <t>Stolpec10453</t>
  </si>
  <si>
    <t>Stolpec10454</t>
  </si>
  <si>
    <t>Stolpec10455</t>
  </si>
  <si>
    <t>Stolpec10456</t>
  </si>
  <si>
    <t>Stolpec10457</t>
  </si>
  <si>
    <t>Stolpec10458</t>
  </si>
  <si>
    <t>Stolpec10459</t>
  </si>
  <si>
    <t>Stolpec10460</t>
  </si>
  <si>
    <t>Stolpec10461</t>
  </si>
  <si>
    <t>Stolpec10462</t>
  </si>
  <si>
    <t>Stolpec10463</t>
  </si>
  <si>
    <t>Stolpec10464</t>
  </si>
  <si>
    <t>Stolpec10465</t>
  </si>
  <si>
    <t>Stolpec10466</t>
  </si>
  <si>
    <t>Stolpec10467</t>
  </si>
  <si>
    <t>Stolpec10468</t>
  </si>
  <si>
    <t>Stolpec10469</t>
  </si>
  <si>
    <t>Stolpec10470</t>
  </si>
  <si>
    <t>Stolpec10471</t>
  </si>
  <si>
    <t>Stolpec10472</t>
  </si>
  <si>
    <t>Stolpec10473</t>
  </si>
  <si>
    <t>Stolpec10474</t>
  </si>
  <si>
    <t>Stolpec10475</t>
  </si>
  <si>
    <t>Stolpec10476</t>
  </si>
  <si>
    <t>Stolpec10477</t>
  </si>
  <si>
    <t>Stolpec10478</t>
  </si>
  <si>
    <t>Stolpec10479</t>
  </si>
  <si>
    <t>Stolpec10480</t>
  </si>
  <si>
    <t>Stolpec10481</t>
  </si>
  <si>
    <t>Stolpec10482</t>
  </si>
  <si>
    <t>Stolpec10483</t>
  </si>
  <si>
    <t>Stolpec10484</t>
  </si>
  <si>
    <t>Stolpec10485</t>
  </si>
  <si>
    <t>Stolpec10486</t>
  </si>
  <si>
    <t>Stolpec10487</t>
  </si>
  <si>
    <t>Stolpec10488</t>
  </si>
  <si>
    <t>Stolpec10489</t>
  </si>
  <si>
    <t>Stolpec10490</t>
  </si>
  <si>
    <t>Stolpec10491</t>
  </si>
  <si>
    <t>Stolpec10492</t>
  </si>
  <si>
    <t>Stolpec10493</t>
  </si>
  <si>
    <t>Stolpec10494</t>
  </si>
  <si>
    <t>Stolpec10495</t>
  </si>
  <si>
    <t>Stolpec10496</t>
  </si>
  <si>
    <t>Stolpec10497</t>
  </si>
  <si>
    <t>Stolpec10498</t>
  </si>
  <si>
    <t>Stolpec10499</t>
  </si>
  <si>
    <t>Stolpec10500</t>
  </si>
  <si>
    <t>Stolpec10501</t>
  </si>
  <si>
    <t>Stolpec10502</t>
  </si>
  <si>
    <t>Stolpec10503</t>
  </si>
  <si>
    <t>Stolpec10504</t>
  </si>
  <si>
    <t>Stolpec10505</t>
  </si>
  <si>
    <t>Stolpec10506</t>
  </si>
  <si>
    <t>Stolpec10507</t>
  </si>
  <si>
    <t>Stolpec10508</t>
  </si>
  <si>
    <t>Stolpec10509</t>
  </si>
  <si>
    <t>Stolpec10510</t>
  </si>
  <si>
    <t>Stolpec10511</t>
  </si>
  <si>
    <t>Stolpec10512</t>
  </si>
  <si>
    <t>Stolpec10513</t>
  </si>
  <si>
    <t>Stolpec10514</t>
  </si>
  <si>
    <t>Stolpec10515</t>
  </si>
  <si>
    <t>Stolpec10516</t>
  </si>
  <si>
    <t>Stolpec10517</t>
  </si>
  <si>
    <t>Stolpec10518</t>
  </si>
  <si>
    <t>Stolpec10519</t>
  </si>
  <si>
    <t>Stolpec10520</t>
  </si>
  <si>
    <t>Stolpec10521</t>
  </si>
  <si>
    <t>Stolpec10522</t>
  </si>
  <si>
    <t>Stolpec10523</t>
  </si>
  <si>
    <t>Stolpec10524</t>
  </si>
  <si>
    <t>Stolpec10525</t>
  </si>
  <si>
    <t>Stolpec10526</t>
  </si>
  <si>
    <t>Stolpec10527</t>
  </si>
  <si>
    <t>Stolpec10528</t>
  </si>
  <si>
    <t>Stolpec10529</t>
  </si>
  <si>
    <t>Stolpec10530</t>
  </si>
  <si>
    <t>Stolpec10531</t>
  </si>
  <si>
    <t>Stolpec10532</t>
  </si>
  <si>
    <t>Stolpec10533</t>
  </si>
  <si>
    <t>Stolpec10534</t>
  </si>
  <si>
    <t>Stolpec10535</t>
  </si>
  <si>
    <t>Stolpec10536</t>
  </si>
  <si>
    <t>Stolpec10537</t>
  </si>
  <si>
    <t>Stolpec10538</t>
  </si>
  <si>
    <t>Stolpec10539</t>
  </si>
  <si>
    <t>Stolpec10540</t>
  </si>
  <si>
    <t>Stolpec10541</t>
  </si>
  <si>
    <t>Stolpec10542</t>
  </si>
  <si>
    <t>Stolpec10543</t>
  </si>
  <si>
    <t>Stolpec10544</t>
  </si>
  <si>
    <t>Stolpec10545</t>
  </si>
  <si>
    <t>Stolpec10546</t>
  </si>
  <si>
    <t>Stolpec10547</t>
  </si>
  <si>
    <t>Stolpec10548</t>
  </si>
  <si>
    <t>Stolpec10549</t>
  </si>
  <si>
    <t>Stolpec10550</t>
  </si>
  <si>
    <t>Stolpec10551</t>
  </si>
  <si>
    <t>Stolpec10552</t>
  </si>
  <si>
    <t>Stolpec10553</t>
  </si>
  <si>
    <t>Stolpec10554</t>
  </si>
  <si>
    <t>Stolpec10555</t>
  </si>
  <si>
    <t>Stolpec10556</t>
  </si>
  <si>
    <t>Stolpec10557</t>
  </si>
  <si>
    <t>Stolpec10558</t>
  </si>
  <si>
    <t>Stolpec10559</t>
  </si>
  <si>
    <t>Stolpec10560</t>
  </si>
  <si>
    <t>Stolpec10561</t>
  </si>
  <si>
    <t>Stolpec10562</t>
  </si>
  <si>
    <t>Stolpec10563</t>
  </si>
  <si>
    <t>Stolpec10564</t>
  </si>
  <si>
    <t>Stolpec10565</t>
  </si>
  <si>
    <t>Stolpec10566</t>
  </si>
  <si>
    <t>Stolpec10567</t>
  </si>
  <si>
    <t>Stolpec10568</t>
  </si>
  <si>
    <t>Stolpec10569</t>
  </si>
  <si>
    <t>Stolpec10570</t>
  </si>
  <si>
    <t>Stolpec10571</t>
  </si>
  <si>
    <t>Stolpec10572</t>
  </si>
  <si>
    <t>Stolpec10573</t>
  </si>
  <si>
    <t>Stolpec10574</t>
  </si>
  <si>
    <t>Stolpec10575</t>
  </si>
  <si>
    <t>Stolpec10576</t>
  </si>
  <si>
    <t>Stolpec10577</t>
  </si>
  <si>
    <t>Stolpec10578</t>
  </si>
  <si>
    <t>Stolpec10579</t>
  </si>
  <si>
    <t>Stolpec10580</t>
  </si>
  <si>
    <t>Stolpec10581</t>
  </si>
  <si>
    <t>Stolpec10582</t>
  </si>
  <si>
    <t>Stolpec10583</t>
  </si>
  <si>
    <t>Stolpec10584</t>
  </si>
  <si>
    <t>Stolpec10585</t>
  </si>
  <si>
    <t>Stolpec10586</t>
  </si>
  <si>
    <t>Stolpec10587</t>
  </si>
  <si>
    <t>Stolpec10588</t>
  </si>
  <si>
    <t>Stolpec10589</t>
  </si>
  <si>
    <t>Stolpec10590</t>
  </si>
  <si>
    <t>Stolpec10591</t>
  </si>
  <si>
    <t>Stolpec10592</t>
  </si>
  <si>
    <t>Stolpec10593</t>
  </si>
  <si>
    <t>Stolpec10594</t>
  </si>
  <si>
    <t>Stolpec10595</t>
  </si>
  <si>
    <t>Stolpec10596</t>
  </si>
  <si>
    <t>Stolpec10597</t>
  </si>
  <si>
    <t>Stolpec10598</t>
  </si>
  <si>
    <t>Stolpec10599</t>
  </si>
  <si>
    <t>Stolpec10600</t>
  </si>
  <si>
    <t>Stolpec10601</t>
  </si>
  <si>
    <t>Stolpec10602</t>
  </si>
  <si>
    <t>Stolpec10603</t>
  </si>
  <si>
    <t>Stolpec10604</t>
  </si>
  <si>
    <t>Stolpec10605</t>
  </si>
  <si>
    <t>Stolpec10606</t>
  </si>
  <si>
    <t>Stolpec10607</t>
  </si>
  <si>
    <t>Stolpec10608</t>
  </si>
  <si>
    <t>Stolpec10609</t>
  </si>
  <si>
    <t>Stolpec10610</t>
  </si>
  <si>
    <t>Stolpec10611</t>
  </si>
  <si>
    <t>Stolpec10612</t>
  </si>
  <si>
    <t>Stolpec10613</t>
  </si>
  <si>
    <t>Stolpec10614</t>
  </si>
  <si>
    <t>Stolpec10615</t>
  </si>
  <si>
    <t>Stolpec10616</t>
  </si>
  <si>
    <t>Stolpec10617</t>
  </si>
  <si>
    <t>Stolpec10618</t>
  </si>
  <si>
    <t>Stolpec10619</t>
  </si>
  <si>
    <t>Stolpec10620</t>
  </si>
  <si>
    <t>Stolpec10621</t>
  </si>
  <si>
    <t>Stolpec10622</t>
  </si>
  <si>
    <t>Stolpec10623</t>
  </si>
  <si>
    <t>Stolpec10624</t>
  </si>
  <si>
    <t>Stolpec10625</t>
  </si>
  <si>
    <t>Stolpec10626</t>
  </si>
  <si>
    <t>Stolpec10627</t>
  </si>
  <si>
    <t>Stolpec10628</t>
  </si>
  <si>
    <t>Stolpec10629</t>
  </si>
  <si>
    <t>Stolpec10630</t>
  </si>
  <si>
    <t>Stolpec10631</t>
  </si>
  <si>
    <t>Stolpec10632</t>
  </si>
  <si>
    <t>Stolpec10633</t>
  </si>
  <si>
    <t>Stolpec10634</t>
  </si>
  <si>
    <t>Stolpec10635</t>
  </si>
  <si>
    <t>Stolpec10636</t>
  </si>
  <si>
    <t>Stolpec10637</t>
  </si>
  <si>
    <t>Stolpec10638</t>
  </si>
  <si>
    <t>Stolpec10639</t>
  </si>
  <si>
    <t>Stolpec10640</t>
  </si>
  <si>
    <t>Stolpec10641</t>
  </si>
  <si>
    <t>Stolpec10642</t>
  </si>
  <si>
    <t>Stolpec10643</t>
  </si>
  <si>
    <t>Stolpec10644</t>
  </si>
  <si>
    <t>Stolpec10645</t>
  </si>
  <si>
    <t>Stolpec10646</t>
  </si>
  <si>
    <t>Stolpec10647</t>
  </si>
  <si>
    <t>Stolpec10648</t>
  </si>
  <si>
    <t>Stolpec10649</t>
  </si>
  <si>
    <t>Stolpec10650</t>
  </si>
  <si>
    <t>Stolpec10651</t>
  </si>
  <si>
    <t>Stolpec10652</t>
  </si>
  <si>
    <t>Stolpec10653</t>
  </si>
  <si>
    <t>Stolpec10654</t>
  </si>
  <si>
    <t>Stolpec10655</t>
  </si>
  <si>
    <t>Stolpec10656</t>
  </si>
  <si>
    <t>Stolpec10657</t>
  </si>
  <si>
    <t>Stolpec10658</t>
  </si>
  <si>
    <t>Stolpec10659</t>
  </si>
  <si>
    <t>Stolpec10660</t>
  </si>
  <si>
    <t>Stolpec10661</t>
  </si>
  <si>
    <t>Stolpec10662</t>
  </si>
  <si>
    <t>Stolpec10663</t>
  </si>
  <si>
    <t>Stolpec10664</t>
  </si>
  <si>
    <t>Stolpec10665</t>
  </si>
  <si>
    <t>Stolpec10666</t>
  </si>
  <si>
    <t>Stolpec10667</t>
  </si>
  <si>
    <t>Stolpec10668</t>
  </si>
  <si>
    <t>Stolpec10669</t>
  </si>
  <si>
    <t>Stolpec10670</t>
  </si>
  <si>
    <t>Stolpec10671</t>
  </si>
  <si>
    <t>Stolpec10672</t>
  </si>
  <si>
    <t>Stolpec10673</t>
  </si>
  <si>
    <t>Stolpec10674</t>
  </si>
  <si>
    <t>Stolpec10675</t>
  </si>
  <si>
    <t>Stolpec10676</t>
  </si>
  <si>
    <t>Stolpec10677</t>
  </si>
  <si>
    <t>Stolpec10678</t>
  </si>
  <si>
    <t>Stolpec10679</t>
  </si>
  <si>
    <t>Stolpec10680</t>
  </si>
  <si>
    <t>Stolpec10681</t>
  </si>
  <si>
    <t>Stolpec10682</t>
  </si>
  <si>
    <t>Stolpec10683</t>
  </si>
  <si>
    <t>Stolpec10684</t>
  </si>
  <si>
    <t>Stolpec10685</t>
  </si>
  <si>
    <t>Stolpec10686</t>
  </si>
  <si>
    <t>Stolpec10687</t>
  </si>
  <si>
    <t>Stolpec10688</t>
  </si>
  <si>
    <t>Stolpec10689</t>
  </si>
  <si>
    <t>Stolpec10690</t>
  </si>
  <si>
    <t>Stolpec10691</t>
  </si>
  <si>
    <t>Stolpec10692</t>
  </si>
  <si>
    <t>Stolpec10693</t>
  </si>
  <si>
    <t>Stolpec10694</t>
  </si>
  <si>
    <t>Stolpec10695</t>
  </si>
  <si>
    <t>Stolpec10696</t>
  </si>
  <si>
    <t>Stolpec10697</t>
  </si>
  <si>
    <t>Stolpec10698</t>
  </si>
  <si>
    <t>Stolpec10699</t>
  </si>
  <si>
    <t>Stolpec10700</t>
  </si>
  <si>
    <t>Stolpec10701</t>
  </si>
  <si>
    <t>Stolpec10702</t>
  </si>
  <si>
    <t>Stolpec10703</t>
  </si>
  <si>
    <t>Stolpec10704</t>
  </si>
  <si>
    <t>Stolpec10705</t>
  </si>
  <si>
    <t>Stolpec10706</t>
  </si>
  <si>
    <t>Stolpec10707</t>
  </si>
  <si>
    <t>Stolpec10708</t>
  </si>
  <si>
    <t>Stolpec10709</t>
  </si>
  <si>
    <t>Stolpec10710</t>
  </si>
  <si>
    <t>Stolpec10711</t>
  </si>
  <si>
    <t>Stolpec10712</t>
  </si>
  <si>
    <t>Stolpec10713</t>
  </si>
  <si>
    <t>Stolpec10714</t>
  </si>
  <si>
    <t>Stolpec10715</t>
  </si>
  <si>
    <t>Stolpec10716</t>
  </si>
  <si>
    <t>Stolpec10717</t>
  </si>
  <si>
    <t>Stolpec10718</t>
  </si>
  <si>
    <t>Stolpec10719</t>
  </si>
  <si>
    <t>Stolpec10720</t>
  </si>
  <si>
    <t>Stolpec10721</t>
  </si>
  <si>
    <t>Stolpec10722</t>
  </si>
  <si>
    <t>Stolpec10723</t>
  </si>
  <si>
    <t>Stolpec10724</t>
  </si>
  <si>
    <t>Stolpec10725</t>
  </si>
  <si>
    <t>Stolpec10726</t>
  </si>
  <si>
    <t>Stolpec10727</t>
  </si>
  <si>
    <t>Stolpec10728</t>
  </si>
  <si>
    <t>Stolpec10729</t>
  </si>
  <si>
    <t>Stolpec10730</t>
  </si>
  <si>
    <t>Stolpec10731</t>
  </si>
  <si>
    <t>Stolpec10732</t>
  </si>
  <si>
    <t>Stolpec10733</t>
  </si>
  <si>
    <t>Stolpec10734</t>
  </si>
  <si>
    <t>Stolpec10735</t>
  </si>
  <si>
    <t>Stolpec10736</t>
  </si>
  <si>
    <t>Stolpec10737</t>
  </si>
  <si>
    <t>Stolpec10738</t>
  </si>
  <si>
    <t>Stolpec10739</t>
  </si>
  <si>
    <t>Stolpec10740</t>
  </si>
  <si>
    <t>Stolpec10741</t>
  </si>
  <si>
    <t>Stolpec10742</t>
  </si>
  <si>
    <t>Stolpec10743</t>
  </si>
  <si>
    <t>Stolpec10744</t>
  </si>
  <si>
    <t>Stolpec10745</t>
  </si>
  <si>
    <t>Stolpec10746</t>
  </si>
  <si>
    <t>Stolpec10747</t>
  </si>
  <si>
    <t>Stolpec10748</t>
  </si>
  <si>
    <t>Stolpec10749</t>
  </si>
  <si>
    <t>Stolpec10750</t>
  </si>
  <si>
    <t>Stolpec10751</t>
  </si>
  <si>
    <t>Stolpec10752</t>
  </si>
  <si>
    <t>Stolpec10753</t>
  </si>
  <si>
    <t>Stolpec10754</t>
  </si>
  <si>
    <t>Stolpec10755</t>
  </si>
  <si>
    <t>Stolpec10756</t>
  </si>
  <si>
    <t>Stolpec10757</t>
  </si>
  <si>
    <t>Stolpec10758</t>
  </si>
  <si>
    <t>Stolpec10759</t>
  </si>
  <si>
    <t>Stolpec10760</t>
  </si>
  <si>
    <t>Stolpec10761</t>
  </si>
  <si>
    <t>Stolpec10762</t>
  </si>
  <si>
    <t>Stolpec10763</t>
  </si>
  <si>
    <t>Stolpec10764</t>
  </si>
  <si>
    <t>Stolpec10765</t>
  </si>
  <si>
    <t>Stolpec10766</t>
  </si>
  <si>
    <t>Stolpec10767</t>
  </si>
  <si>
    <t>Stolpec10768</t>
  </si>
  <si>
    <t>Stolpec10769</t>
  </si>
  <si>
    <t>Stolpec10770</t>
  </si>
  <si>
    <t>Stolpec10771</t>
  </si>
  <si>
    <t>Stolpec10772</t>
  </si>
  <si>
    <t>Stolpec10773</t>
  </si>
  <si>
    <t>Stolpec10774</t>
  </si>
  <si>
    <t>Stolpec10775</t>
  </si>
  <si>
    <t>Stolpec10776</t>
  </si>
  <si>
    <t>Stolpec10777</t>
  </si>
  <si>
    <t>Stolpec10778</t>
  </si>
  <si>
    <t>Stolpec10779</t>
  </si>
  <si>
    <t>Stolpec10780</t>
  </si>
  <si>
    <t>Stolpec10781</t>
  </si>
  <si>
    <t>Stolpec10782</t>
  </si>
  <si>
    <t>Stolpec10783</t>
  </si>
  <si>
    <t>Stolpec10784</t>
  </si>
  <si>
    <t>Stolpec10785</t>
  </si>
  <si>
    <t>Stolpec10786</t>
  </si>
  <si>
    <t>Stolpec10787</t>
  </si>
  <si>
    <t>Stolpec10788</t>
  </si>
  <si>
    <t>Stolpec10789</t>
  </si>
  <si>
    <t>Stolpec10790</t>
  </si>
  <si>
    <t>Stolpec10791</t>
  </si>
  <si>
    <t>Stolpec10792</t>
  </si>
  <si>
    <t>Stolpec10793</t>
  </si>
  <si>
    <t>Stolpec10794</t>
  </si>
  <si>
    <t>Stolpec10795</t>
  </si>
  <si>
    <t>Stolpec10796</t>
  </si>
  <si>
    <t>Stolpec10797</t>
  </si>
  <si>
    <t>Stolpec10798</t>
  </si>
  <si>
    <t>Stolpec10799</t>
  </si>
  <si>
    <t>Stolpec10800</t>
  </si>
  <si>
    <t>Stolpec10801</t>
  </si>
  <si>
    <t>Stolpec10802</t>
  </si>
  <si>
    <t>Stolpec10803</t>
  </si>
  <si>
    <t>Stolpec10804</t>
  </si>
  <si>
    <t>Stolpec10805</t>
  </si>
  <si>
    <t>Stolpec10806</t>
  </si>
  <si>
    <t>Stolpec10807</t>
  </si>
  <si>
    <t>Stolpec10808</t>
  </si>
  <si>
    <t>Stolpec10809</t>
  </si>
  <si>
    <t>Stolpec10810</t>
  </si>
  <si>
    <t>Stolpec10811</t>
  </si>
  <si>
    <t>Stolpec10812</t>
  </si>
  <si>
    <t>Stolpec10813</t>
  </si>
  <si>
    <t>Stolpec10814</t>
  </si>
  <si>
    <t>Stolpec10815</t>
  </si>
  <si>
    <t>Stolpec10816</t>
  </si>
  <si>
    <t>Stolpec10817</t>
  </si>
  <si>
    <t>Stolpec10818</t>
  </si>
  <si>
    <t>Stolpec10819</t>
  </si>
  <si>
    <t>Stolpec10820</t>
  </si>
  <si>
    <t>Stolpec10821</t>
  </si>
  <si>
    <t>Stolpec10822</t>
  </si>
  <si>
    <t>Stolpec10823</t>
  </si>
  <si>
    <t>Stolpec10824</t>
  </si>
  <si>
    <t>Stolpec10825</t>
  </si>
  <si>
    <t>Stolpec10826</t>
  </si>
  <si>
    <t>Stolpec10827</t>
  </si>
  <si>
    <t>Stolpec10828</t>
  </si>
  <si>
    <t>Stolpec10829</t>
  </si>
  <si>
    <t>Stolpec10830</t>
  </si>
  <si>
    <t>Stolpec10831</t>
  </si>
  <si>
    <t>Stolpec10832</t>
  </si>
  <si>
    <t>Stolpec10833</t>
  </si>
  <si>
    <t>Stolpec10834</t>
  </si>
  <si>
    <t>Stolpec10835</t>
  </si>
  <si>
    <t>Stolpec10836</t>
  </si>
  <si>
    <t>Stolpec10837</t>
  </si>
  <si>
    <t>Stolpec10838</t>
  </si>
  <si>
    <t>Stolpec10839</t>
  </si>
  <si>
    <t>Stolpec10840</t>
  </si>
  <si>
    <t>Stolpec10841</t>
  </si>
  <si>
    <t>Stolpec10842</t>
  </si>
  <si>
    <t>Stolpec10843</t>
  </si>
  <si>
    <t>Stolpec10844</t>
  </si>
  <si>
    <t>Stolpec10845</t>
  </si>
  <si>
    <t>Stolpec10846</t>
  </si>
  <si>
    <t>Stolpec10847</t>
  </si>
  <si>
    <t>Stolpec10848</t>
  </si>
  <si>
    <t>Stolpec10849</t>
  </si>
  <si>
    <t>Stolpec10850</t>
  </si>
  <si>
    <t>Stolpec10851</t>
  </si>
  <si>
    <t>Stolpec10852</t>
  </si>
  <si>
    <t>Stolpec10853</t>
  </si>
  <si>
    <t>Stolpec10854</t>
  </si>
  <si>
    <t>Stolpec10855</t>
  </si>
  <si>
    <t>Stolpec10856</t>
  </si>
  <si>
    <t>Stolpec10857</t>
  </si>
  <si>
    <t>Stolpec10858</t>
  </si>
  <si>
    <t>Stolpec10859</t>
  </si>
  <si>
    <t>Stolpec10860</t>
  </si>
  <si>
    <t>Stolpec10861</t>
  </si>
  <si>
    <t>Stolpec10862</t>
  </si>
  <si>
    <t>Stolpec10863</t>
  </si>
  <si>
    <t>Stolpec10864</t>
  </si>
  <si>
    <t>Stolpec10865</t>
  </si>
  <si>
    <t>Stolpec10866</t>
  </si>
  <si>
    <t>Stolpec10867</t>
  </si>
  <si>
    <t>Stolpec10868</t>
  </si>
  <si>
    <t>Stolpec10869</t>
  </si>
  <si>
    <t>Stolpec10870</t>
  </si>
  <si>
    <t>Stolpec10871</t>
  </si>
  <si>
    <t>Stolpec10872</t>
  </si>
  <si>
    <t>Stolpec10873</t>
  </si>
  <si>
    <t>Stolpec10874</t>
  </si>
  <si>
    <t>Stolpec10875</t>
  </si>
  <si>
    <t>Stolpec10876</t>
  </si>
  <si>
    <t>Stolpec10877</t>
  </si>
  <si>
    <t>Stolpec10878</t>
  </si>
  <si>
    <t>Stolpec10879</t>
  </si>
  <si>
    <t>Stolpec10880</t>
  </si>
  <si>
    <t>Stolpec10881</t>
  </si>
  <si>
    <t>Stolpec10882</t>
  </si>
  <si>
    <t>Stolpec10883</t>
  </si>
  <si>
    <t>Stolpec10884</t>
  </si>
  <si>
    <t>Stolpec10885</t>
  </si>
  <si>
    <t>Stolpec10886</t>
  </si>
  <si>
    <t>Stolpec10887</t>
  </si>
  <si>
    <t>Stolpec10888</t>
  </si>
  <si>
    <t>Stolpec10889</t>
  </si>
  <si>
    <t>Stolpec10890</t>
  </si>
  <si>
    <t>Stolpec10891</t>
  </si>
  <si>
    <t>Stolpec10892</t>
  </si>
  <si>
    <t>Stolpec10893</t>
  </si>
  <si>
    <t>Stolpec10894</t>
  </si>
  <si>
    <t>Stolpec10895</t>
  </si>
  <si>
    <t>Stolpec10896</t>
  </si>
  <si>
    <t>Stolpec10897</t>
  </si>
  <si>
    <t>Stolpec10898</t>
  </si>
  <si>
    <t>Stolpec10899</t>
  </si>
  <si>
    <t>Stolpec10900</t>
  </si>
  <si>
    <t>Stolpec10901</t>
  </si>
  <si>
    <t>Stolpec10902</t>
  </si>
  <si>
    <t>Stolpec10903</t>
  </si>
  <si>
    <t>Stolpec10904</t>
  </si>
  <si>
    <t>Stolpec10905</t>
  </si>
  <si>
    <t>Stolpec10906</t>
  </si>
  <si>
    <t>Stolpec10907</t>
  </si>
  <si>
    <t>Stolpec10908</t>
  </si>
  <si>
    <t>Stolpec10909</t>
  </si>
  <si>
    <t>Stolpec10910</t>
  </si>
  <si>
    <t>Stolpec10911</t>
  </si>
  <si>
    <t>Stolpec10912</t>
  </si>
  <si>
    <t>Stolpec10913</t>
  </si>
  <si>
    <t>Stolpec10914</t>
  </si>
  <si>
    <t>Stolpec10915</t>
  </si>
  <si>
    <t>Stolpec10916</t>
  </si>
  <si>
    <t>Stolpec10917</t>
  </si>
  <si>
    <t>Stolpec10918</t>
  </si>
  <si>
    <t>Stolpec10919</t>
  </si>
  <si>
    <t>Stolpec10920</t>
  </si>
  <si>
    <t>Stolpec10921</t>
  </si>
  <si>
    <t>Stolpec10922</t>
  </si>
  <si>
    <t>Stolpec10923</t>
  </si>
  <si>
    <t>Stolpec10924</t>
  </si>
  <si>
    <t>Stolpec10925</t>
  </si>
  <si>
    <t>Stolpec10926</t>
  </si>
  <si>
    <t>Stolpec10927</t>
  </si>
  <si>
    <t>Stolpec10928</t>
  </si>
  <si>
    <t>Stolpec10929</t>
  </si>
  <si>
    <t>Stolpec10930</t>
  </si>
  <si>
    <t>Stolpec10931</t>
  </si>
  <si>
    <t>Stolpec10932</t>
  </si>
  <si>
    <t>Stolpec10933</t>
  </si>
  <si>
    <t>Stolpec10934</t>
  </si>
  <si>
    <t>Stolpec10935</t>
  </si>
  <si>
    <t>Stolpec10936</t>
  </si>
  <si>
    <t>Stolpec10937</t>
  </si>
  <si>
    <t>Stolpec10938</t>
  </si>
  <si>
    <t>Stolpec10939</t>
  </si>
  <si>
    <t>Stolpec10940</t>
  </si>
  <si>
    <t>Stolpec10941</t>
  </si>
  <si>
    <t>Stolpec10942</t>
  </si>
  <si>
    <t>Stolpec10943</t>
  </si>
  <si>
    <t>Stolpec10944</t>
  </si>
  <si>
    <t>Stolpec10945</t>
  </si>
  <si>
    <t>Stolpec10946</t>
  </si>
  <si>
    <t>Stolpec10947</t>
  </si>
  <si>
    <t>Stolpec10948</t>
  </si>
  <si>
    <t>Stolpec10949</t>
  </si>
  <si>
    <t>Stolpec10950</t>
  </si>
  <si>
    <t>Stolpec10951</t>
  </si>
  <si>
    <t>Stolpec10952</t>
  </si>
  <si>
    <t>Stolpec10953</t>
  </si>
  <si>
    <t>Stolpec10954</t>
  </si>
  <si>
    <t>Stolpec10955</t>
  </si>
  <si>
    <t>Stolpec10956</t>
  </si>
  <si>
    <t>Stolpec10957</t>
  </si>
  <si>
    <t>Stolpec10958</t>
  </si>
  <si>
    <t>Stolpec10959</t>
  </si>
  <si>
    <t>Stolpec10960</t>
  </si>
  <si>
    <t>Stolpec10961</t>
  </si>
  <si>
    <t>Stolpec10962</t>
  </si>
  <si>
    <t>Stolpec10963</t>
  </si>
  <si>
    <t>Stolpec10964</t>
  </si>
  <si>
    <t>Stolpec10965</t>
  </si>
  <si>
    <t>Stolpec10966</t>
  </si>
  <si>
    <t>Stolpec10967</t>
  </si>
  <si>
    <t>Stolpec10968</t>
  </si>
  <si>
    <t>Stolpec10969</t>
  </si>
  <si>
    <t>Stolpec10970</t>
  </si>
  <si>
    <t>Stolpec10971</t>
  </si>
  <si>
    <t>Stolpec10972</t>
  </si>
  <si>
    <t>Stolpec10973</t>
  </si>
  <si>
    <t>Stolpec10974</t>
  </si>
  <si>
    <t>Stolpec10975</t>
  </si>
  <si>
    <t>Stolpec10976</t>
  </si>
  <si>
    <t>Stolpec10977</t>
  </si>
  <si>
    <t>Stolpec10978</t>
  </si>
  <si>
    <t>Stolpec10979</t>
  </si>
  <si>
    <t>Stolpec10980</t>
  </si>
  <si>
    <t>Stolpec10981</t>
  </si>
  <si>
    <t>Stolpec10982</t>
  </si>
  <si>
    <t>Stolpec10983</t>
  </si>
  <si>
    <t>Stolpec10984</t>
  </si>
  <si>
    <t>Stolpec10985</t>
  </si>
  <si>
    <t>Stolpec10986</t>
  </si>
  <si>
    <t>Stolpec10987</t>
  </si>
  <si>
    <t>Stolpec10988</t>
  </si>
  <si>
    <t>Stolpec10989</t>
  </si>
  <si>
    <t>Stolpec10990</t>
  </si>
  <si>
    <t>Stolpec10991</t>
  </si>
  <si>
    <t>Stolpec10992</t>
  </si>
  <si>
    <t>Stolpec10993</t>
  </si>
  <si>
    <t>Stolpec10994</t>
  </si>
  <si>
    <t>Stolpec10995</t>
  </si>
  <si>
    <t>Stolpec10996</t>
  </si>
  <si>
    <t>Stolpec10997</t>
  </si>
  <si>
    <t>Stolpec10998</t>
  </si>
  <si>
    <t>Stolpec10999</t>
  </si>
  <si>
    <t>Stolpec11000</t>
  </si>
  <si>
    <t>Stolpec11001</t>
  </si>
  <si>
    <t>Stolpec11002</t>
  </si>
  <si>
    <t>Stolpec11003</t>
  </si>
  <si>
    <t>Stolpec11004</t>
  </si>
  <si>
    <t>Stolpec11005</t>
  </si>
  <si>
    <t>Stolpec11006</t>
  </si>
  <si>
    <t>Stolpec11007</t>
  </si>
  <si>
    <t>Stolpec11008</t>
  </si>
  <si>
    <t>Stolpec11009</t>
  </si>
  <si>
    <t>Stolpec11010</t>
  </si>
  <si>
    <t>Stolpec11011</t>
  </si>
  <si>
    <t>Stolpec11012</t>
  </si>
  <si>
    <t>Stolpec11013</t>
  </si>
  <si>
    <t>Stolpec11014</t>
  </si>
  <si>
    <t>Stolpec11015</t>
  </si>
  <si>
    <t>Stolpec11016</t>
  </si>
  <si>
    <t>Stolpec11017</t>
  </si>
  <si>
    <t>Stolpec11018</t>
  </si>
  <si>
    <t>Stolpec11019</t>
  </si>
  <si>
    <t>Stolpec11020</t>
  </si>
  <si>
    <t>Stolpec11021</t>
  </si>
  <si>
    <t>Stolpec11022</t>
  </si>
  <si>
    <t>Stolpec11023</t>
  </si>
  <si>
    <t>Stolpec11024</t>
  </si>
  <si>
    <t>Stolpec11025</t>
  </si>
  <si>
    <t>Stolpec11026</t>
  </si>
  <si>
    <t>Stolpec11027</t>
  </si>
  <si>
    <t>Stolpec11028</t>
  </si>
  <si>
    <t>Stolpec11029</t>
  </si>
  <si>
    <t>Stolpec11030</t>
  </si>
  <si>
    <t>Stolpec11031</t>
  </si>
  <si>
    <t>Stolpec11032</t>
  </si>
  <si>
    <t>Stolpec11033</t>
  </si>
  <si>
    <t>Stolpec11034</t>
  </si>
  <si>
    <t>Stolpec11035</t>
  </si>
  <si>
    <t>Stolpec11036</t>
  </si>
  <si>
    <t>Stolpec11037</t>
  </si>
  <si>
    <t>Stolpec11038</t>
  </si>
  <si>
    <t>Stolpec11039</t>
  </si>
  <si>
    <t>Stolpec11040</t>
  </si>
  <si>
    <t>Stolpec11041</t>
  </si>
  <si>
    <t>Stolpec11042</t>
  </si>
  <si>
    <t>Stolpec11043</t>
  </si>
  <si>
    <t>Stolpec11044</t>
  </si>
  <si>
    <t>Stolpec11045</t>
  </si>
  <si>
    <t>Stolpec11046</t>
  </si>
  <si>
    <t>Stolpec11047</t>
  </si>
  <si>
    <t>Stolpec11048</t>
  </si>
  <si>
    <t>Stolpec11049</t>
  </si>
  <si>
    <t>Stolpec11050</t>
  </si>
  <si>
    <t>Stolpec11051</t>
  </si>
  <si>
    <t>Stolpec11052</t>
  </si>
  <si>
    <t>Stolpec11053</t>
  </si>
  <si>
    <t>Stolpec11054</t>
  </si>
  <si>
    <t>Stolpec11055</t>
  </si>
  <si>
    <t>Stolpec11056</t>
  </si>
  <si>
    <t>Stolpec11057</t>
  </si>
  <si>
    <t>Stolpec11058</t>
  </si>
  <si>
    <t>Stolpec11059</t>
  </si>
  <si>
    <t>Stolpec11060</t>
  </si>
  <si>
    <t>Stolpec11061</t>
  </si>
  <si>
    <t>Stolpec11062</t>
  </si>
  <si>
    <t>Stolpec11063</t>
  </si>
  <si>
    <t>Stolpec11064</t>
  </si>
  <si>
    <t>Stolpec11065</t>
  </si>
  <si>
    <t>Stolpec11066</t>
  </si>
  <si>
    <t>Stolpec11067</t>
  </si>
  <si>
    <t>Stolpec11068</t>
  </si>
  <si>
    <t>Stolpec11069</t>
  </si>
  <si>
    <t>Stolpec11070</t>
  </si>
  <si>
    <t>Stolpec11071</t>
  </si>
  <si>
    <t>Stolpec11072</t>
  </si>
  <si>
    <t>Stolpec11073</t>
  </si>
  <si>
    <t>Stolpec11074</t>
  </si>
  <si>
    <t>Stolpec11075</t>
  </si>
  <si>
    <t>Stolpec11076</t>
  </si>
  <si>
    <t>Stolpec11077</t>
  </si>
  <si>
    <t>Stolpec11078</t>
  </si>
  <si>
    <t>Stolpec11079</t>
  </si>
  <si>
    <t>Stolpec11080</t>
  </si>
  <si>
    <t>Stolpec11081</t>
  </si>
  <si>
    <t>Stolpec11082</t>
  </si>
  <si>
    <t>Stolpec11083</t>
  </si>
  <si>
    <t>Stolpec11084</t>
  </si>
  <si>
    <t>Stolpec11085</t>
  </si>
  <si>
    <t>Stolpec11086</t>
  </si>
  <si>
    <t>Stolpec11087</t>
  </si>
  <si>
    <t>Stolpec11088</t>
  </si>
  <si>
    <t>Stolpec11089</t>
  </si>
  <si>
    <t>Stolpec11090</t>
  </si>
  <si>
    <t>Stolpec11091</t>
  </si>
  <si>
    <t>Stolpec11092</t>
  </si>
  <si>
    <t>Stolpec11093</t>
  </si>
  <si>
    <t>Stolpec11094</t>
  </si>
  <si>
    <t>Stolpec11095</t>
  </si>
  <si>
    <t>Stolpec11096</t>
  </si>
  <si>
    <t>Stolpec11097</t>
  </si>
  <si>
    <t>Stolpec11098</t>
  </si>
  <si>
    <t>Stolpec11099</t>
  </si>
  <si>
    <t>Stolpec11100</t>
  </si>
  <si>
    <t>Stolpec11101</t>
  </si>
  <si>
    <t>Stolpec11102</t>
  </si>
  <si>
    <t>Stolpec11103</t>
  </si>
  <si>
    <t>Stolpec11104</t>
  </si>
  <si>
    <t>Stolpec11105</t>
  </si>
  <si>
    <t>Stolpec11106</t>
  </si>
  <si>
    <t>Stolpec11107</t>
  </si>
  <si>
    <t>Stolpec11108</t>
  </si>
  <si>
    <t>Stolpec11109</t>
  </si>
  <si>
    <t>Stolpec11110</t>
  </si>
  <si>
    <t>Stolpec11111</t>
  </si>
  <si>
    <t>Stolpec11112</t>
  </si>
  <si>
    <t>Stolpec11113</t>
  </si>
  <si>
    <t>Stolpec11114</t>
  </si>
  <si>
    <t>Stolpec11115</t>
  </si>
  <si>
    <t>Stolpec11116</t>
  </si>
  <si>
    <t>Stolpec11117</t>
  </si>
  <si>
    <t>Stolpec11118</t>
  </si>
  <si>
    <t>Stolpec11119</t>
  </si>
  <si>
    <t>Stolpec11120</t>
  </si>
  <si>
    <t>Stolpec11121</t>
  </si>
  <si>
    <t>Stolpec11122</t>
  </si>
  <si>
    <t>Stolpec11123</t>
  </si>
  <si>
    <t>Stolpec11124</t>
  </si>
  <si>
    <t>Stolpec11125</t>
  </si>
  <si>
    <t>Stolpec11126</t>
  </si>
  <si>
    <t>Stolpec11127</t>
  </si>
  <si>
    <t>Stolpec11128</t>
  </si>
  <si>
    <t>Stolpec11129</t>
  </si>
  <si>
    <t>Stolpec11130</t>
  </si>
  <si>
    <t>Stolpec11131</t>
  </si>
  <si>
    <t>Stolpec11132</t>
  </si>
  <si>
    <t>Stolpec11133</t>
  </si>
  <si>
    <t>Stolpec11134</t>
  </si>
  <si>
    <t>Stolpec11135</t>
  </si>
  <si>
    <t>Stolpec11136</t>
  </si>
  <si>
    <t>Stolpec11137</t>
  </si>
  <si>
    <t>Stolpec11138</t>
  </si>
  <si>
    <t>Stolpec11139</t>
  </si>
  <si>
    <t>Stolpec11140</t>
  </si>
  <si>
    <t>Stolpec11141</t>
  </si>
  <si>
    <t>Stolpec11142</t>
  </si>
  <si>
    <t>Stolpec11143</t>
  </si>
  <si>
    <t>Stolpec11144</t>
  </si>
  <si>
    <t>Stolpec11145</t>
  </si>
  <si>
    <t>Stolpec11146</t>
  </si>
  <si>
    <t>Stolpec11147</t>
  </si>
  <si>
    <t>Stolpec11148</t>
  </si>
  <si>
    <t>Stolpec11149</t>
  </si>
  <si>
    <t>Stolpec11150</t>
  </si>
  <si>
    <t>Stolpec11151</t>
  </si>
  <si>
    <t>Stolpec11152</t>
  </si>
  <si>
    <t>Stolpec11153</t>
  </si>
  <si>
    <t>Stolpec11154</t>
  </si>
  <si>
    <t>Stolpec11155</t>
  </si>
  <si>
    <t>Stolpec11156</t>
  </si>
  <si>
    <t>Stolpec11157</t>
  </si>
  <si>
    <t>Stolpec11158</t>
  </si>
  <si>
    <t>Stolpec11159</t>
  </si>
  <si>
    <t>Stolpec11160</t>
  </si>
  <si>
    <t>Stolpec11161</t>
  </si>
  <si>
    <t>Stolpec11162</t>
  </si>
  <si>
    <t>Stolpec11163</t>
  </si>
  <si>
    <t>Stolpec11164</t>
  </si>
  <si>
    <t>Stolpec11165</t>
  </si>
  <si>
    <t>Stolpec11166</t>
  </si>
  <si>
    <t>Stolpec11167</t>
  </si>
  <si>
    <t>Stolpec11168</t>
  </si>
  <si>
    <t>Stolpec11169</t>
  </si>
  <si>
    <t>Stolpec11170</t>
  </si>
  <si>
    <t>Stolpec11171</t>
  </si>
  <si>
    <t>Stolpec11172</t>
  </si>
  <si>
    <t>Stolpec11173</t>
  </si>
  <si>
    <t>Stolpec11174</t>
  </si>
  <si>
    <t>Stolpec11175</t>
  </si>
  <si>
    <t>Stolpec11176</t>
  </si>
  <si>
    <t>Stolpec11177</t>
  </si>
  <si>
    <t>Stolpec11178</t>
  </si>
  <si>
    <t>Stolpec11179</t>
  </si>
  <si>
    <t>Stolpec11180</t>
  </si>
  <si>
    <t>Stolpec11181</t>
  </si>
  <si>
    <t>Stolpec11182</t>
  </si>
  <si>
    <t>Stolpec11183</t>
  </si>
  <si>
    <t>Stolpec11184</t>
  </si>
  <si>
    <t>Stolpec11185</t>
  </si>
  <si>
    <t>Stolpec11186</t>
  </si>
  <si>
    <t>Stolpec11187</t>
  </si>
  <si>
    <t>Stolpec11188</t>
  </si>
  <si>
    <t>Stolpec11189</t>
  </si>
  <si>
    <t>Stolpec11190</t>
  </si>
  <si>
    <t>Stolpec11191</t>
  </si>
  <si>
    <t>Stolpec11192</t>
  </si>
  <si>
    <t>Stolpec11193</t>
  </si>
  <si>
    <t>Stolpec11194</t>
  </si>
  <si>
    <t>Stolpec11195</t>
  </si>
  <si>
    <t>Stolpec11196</t>
  </si>
  <si>
    <t>Stolpec11197</t>
  </si>
  <si>
    <t>Stolpec11198</t>
  </si>
  <si>
    <t>Stolpec11199</t>
  </si>
  <si>
    <t>Stolpec11200</t>
  </si>
  <si>
    <t>Stolpec11201</t>
  </si>
  <si>
    <t>Stolpec11202</t>
  </si>
  <si>
    <t>Stolpec11203</t>
  </si>
  <si>
    <t>Stolpec11204</t>
  </si>
  <si>
    <t>Stolpec11205</t>
  </si>
  <si>
    <t>Stolpec11206</t>
  </si>
  <si>
    <t>Stolpec11207</t>
  </si>
  <si>
    <t>Stolpec11208</t>
  </si>
  <si>
    <t>Stolpec11209</t>
  </si>
  <si>
    <t>Stolpec11210</t>
  </si>
  <si>
    <t>Stolpec11211</t>
  </si>
  <si>
    <t>Stolpec11212</t>
  </si>
  <si>
    <t>Stolpec11213</t>
  </si>
  <si>
    <t>Stolpec11214</t>
  </si>
  <si>
    <t>Stolpec11215</t>
  </si>
  <si>
    <t>Stolpec11216</t>
  </si>
  <si>
    <t>Stolpec11217</t>
  </si>
  <si>
    <t>Stolpec11218</t>
  </si>
  <si>
    <t>Stolpec11219</t>
  </si>
  <si>
    <t>Stolpec11220</t>
  </si>
  <si>
    <t>Stolpec11221</t>
  </si>
  <si>
    <t>Stolpec11222</t>
  </si>
  <si>
    <t>Stolpec11223</t>
  </si>
  <si>
    <t>Stolpec11224</t>
  </si>
  <si>
    <t>Stolpec11225</t>
  </si>
  <si>
    <t>Stolpec11226</t>
  </si>
  <si>
    <t>Stolpec11227</t>
  </si>
  <si>
    <t>Stolpec11228</t>
  </si>
  <si>
    <t>Stolpec11229</t>
  </si>
  <si>
    <t>Stolpec11230</t>
  </si>
  <si>
    <t>Stolpec11231</t>
  </si>
  <si>
    <t>Stolpec11232</t>
  </si>
  <si>
    <t>Stolpec11233</t>
  </si>
  <si>
    <t>Stolpec11234</t>
  </si>
  <si>
    <t>Stolpec11235</t>
  </si>
  <si>
    <t>Stolpec11236</t>
  </si>
  <si>
    <t>Stolpec11237</t>
  </si>
  <si>
    <t>Stolpec11238</t>
  </si>
  <si>
    <t>Stolpec11239</t>
  </si>
  <si>
    <t>Stolpec11240</t>
  </si>
  <si>
    <t>Stolpec11241</t>
  </si>
  <si>
    <t>Stolpec11242</t>
  </si>
  <si>
    <t>Stolpec11243</t>
  </si>
  <si>
    <t>Stolpec11244</t>
  </si>
  <si>
    <t>Stolpec11245</t>
  </si>
  <si>
    <t>Stolpec11246</t>
  </si>
  <si>
    <t>Stolpec11247</t>
  </si>
  <si>
    <t>Stolpec11248</t>
  </si>
  <si>
    <t>Stolpec11249</t>
  </si>
  <si>
    <t>Stolpec11250</t>
  </si>
  <si>
    <t>Stolpec11251</t>
  </si>
  <si>
    <t>Stolpec11252</t>
  </si>
  <si>
    <t>Stolpec11253</t>
  </si>
  <si>
    <t>Stolpec11254</t>
  </si>
  <si>
    <t>Stolpec11255</t>
  </si>
  <si>
    <t>Stolpec11256</t>
  </si>
  <si>
    <t>Stolpec11257</t>
  </si>
  <si>
    <t>Stolpec11258</t>
  </si>
  <si>
    <t>Stolpec11259</t>
  </si>
  <si>
    <t>Stolpec11260</t>
  </si>
  <si>
    <t>Stolpec11261</t>
  </si>
  <si>
    <t>Stolpec11262</t>
  </si>
  <si>
    <t>Stolpec11263</t>
  </si>
  <si>
    <t>Stolpec11264</t>
  </si>
  <si>
    <t>Stolpec11265</t>
  </si>
  <si>
    <t>Stolpec11266</t>
  </si>
  <si>
    <t>Stolpec11267</t>
  </si>
  <si>
    <t>Stolpec11268</t>
  </si>
  <si>
    <t>Stolpec11269</t>
  </si>
  <si>
    <t>Stolpec11270</t>
  </si>
  <si>
    <t>Stolpec11271</t>
  </si>
  <si>
    <t>Stolpec11272</t>
  </si>
  <si>
    <t>Stolpec11273</t>
  </si>
  <si>
    <t>Stolpec11274</t>
  </si>
  <si>
    <t>Stolpec11275</t>
  </si>
  <si>
    <t>Stolpec11276</t>
  </si>
  <si>
    <t>Stolpec11277</t>
  </si>
  <si>
    <t>Stolpec11278</t>
  </si>
  <si>
    <t>Stolpec11279</t>
  </si>
  <si>
    <t>Stolpec11280</t>
  </si>
  <si>
    <t>Stolpec11281</t>
  </si>
  <si>
    <t>Stolpec11282</t>
  </si>
  <si>
    <t>Stolpec11283</t>
  </si>
  <si>
    <t>Stolpec11284</t>
  </si>
  <si>
    <t>Stolpec11285</t>
  </si>
  <si>
    <t>Stolpec11286</t>
  </si>
  <si>
    <t>Stolpec11287</t>
  </si>
  <si>
    <t>Stolpec11288</t>
  </si>
  <si>
    <t>Stolpec11289</t>
  </si>
  <si>
    <t>Stolpec11290</t>
  </si>
  <si>
    <t>Stolpec11291</t>
  </si>
  <si>
    <t>Stolpec11292</t>
  </si>
  <si>
    <t>Stolpec11293</t>
  </si>
  <si>
    <t>Stolpec11294</t>
  </si>
  <si>
    <t>Stolpec11295</t>
  </si>
  <si>
    <t>Stolpec11296</t>
  </si>
  <si>
    <t>Stolpec11297</t>
  </si>
  <si>
    <t>Stolpec11298</t>
  </si>
  <si>
    <t>Stolpec11299</t>
  </si>
  <si>
    <t>Stolpec11300</t>
  </si>
  <si>
    <t>Stolpec11301</t>
  </si>
  <si>
    <t>Stolpec11302</t>
  </si>
  <si>
    <t>Stolpec11303</t>
  </si>
  <si>
    <t>Stolpec11304</t>
  </si>
  <si>
    <t>Stolpec11305</t>
  </si>
  <si>
    <t>Stolpec11306</t>
  </si>
  <si>
    <t>Stolpec11307</t>
  </si>
  <si>
    <t>Stolpec11308</t>
  </si>
  <si>
    <t>Stolpec11309</t>
  </si>
  <si>
    <t>Stolpec11310</t>
  </si>
  <si>
    <t>Stolpec11311</t>
  </si>
  <si>
    <t>Stolpec11312</t>
  </si>
  <si>
    <t>Stolpec11313</t>
  </si>
  <si>
    <t>Stolpec11314</t>
  </si>
  <si>
    <t>Stolpec11315</t>
  </si>
  <si>
    <t>Stolpec11316</t>
  </si>
  <si>
    <t>Stolpec11317</t>
  </si>
  <si>
    <t>Stolpec11318</t>
  </si>
  <si>
    <t>Stolpec11319</t>
  </si>
  <si>
    <t>Stolpec11320</t>
  </si>
  <si>
    <t>Stolpec11321</t>
  </si>
  <si>
    <t>Stolpec11322</t>
  </si>
  <si>
    <t>Stolpec11323</t>
  </si>
  <si>
    <t>Stolpec11324</t>
  </si>
  <si>
    <t>Stolpec11325</t>
  </si>
  <si>
    <t>Stolpec11326</t>
  </si>
  <si>
    <t>Stolpec11327</t>
  </si>
  <si>
    <t>Stolpec11328</t>
  </si>
  <si>
    <t>Stolpec11329</t>
  </si>
  <si>
    <t>Stolpec11330</t>
  </si>
  <si>
    <t>Stolpec11331</t>
  </si>
  <si>
    <t>Stolpec11332</t>
  </si>
  <si>
    <t>Stolpec11333</t>
  </si>
  <si>
    <t>Stolpec11334</t>
  </si>
  <si>
    <t>Stolpec11335</t>
  </si>
  <si>
    <t>Stolpec11336</t>
  </si>
  <si>
    <t>Stolpec11337</t>
  </si>
  <si>
    <t>Stolpec11338</t>
  </si>
  <si>
    <t>Stolpec11339</t>
  </si>
  <si>
    <t>Stolpec11340</t>
  </si>
  <si>
    <t>Stolpec11341</t>
  </si>
  <si>
    <t>Stolpec11342</t>
  </si>
  <si>
    <t>Stolpec11343</t>
  </si>
  <si>
    <t>Stolpec11344</t>
  </si>
  <si>
    <t>Stolpec11345</t>
  </si>
  <si>
    <t>Stolpec11346</t>
  </si>
  <si>
    <t>Stolpec11347</t>
  </si>
  <si>
    <t>Stolpec11348</t>
  </si>
  <si>
    <t>Stolpec11349</t>
  </si>
  <si>
    <t>Stolpec11350</t>
  </si>
  <si>
    <t>Stolpec11351</t>
  </si>
  <si>
    <t>Stolpec11352</t>
  </si>
  <si>
    <t>Stolpec11353</t>
  </si>
  <si>
    <t>Stolpec11354</t>
  </si>
  <si>
    <t>Stolpec11355</t>
  </si>
  <si>
    <t>Stolpec11356</t>
  </si>
  <si>
    <t>Stolpec11357</t>
  </si>
  <si>
    <t>Stolpec11358</t>
  </si>
  <si>
    <t>Stolpec11359</t>
  </si>
  <si>
    <t>Stolpec11360</t>
  </si>
  <si>
    <t>Stolpec11361</t>
  </si>
  <si>
    <t>Stolpec11362</t>
  </si>
  <si>
    <t>Stolpec11363</t>
  </si>
  <si>
    <t>Stolpec11364</t>
  </si>
  <si>
    <t>Stolpec11365</t>
  </si>
  <si>
    <t>Stolpec11366</t>
  </si>
  <si>
    <t>Stolpec11367</t>
  </si>
  <si>
    <t>Stolpec11368</t>
  </si>
  <si>
    <t>Stolpec11369</t>
  </si>
  <si>
    <t>Stolpec11370</t>
  </si>
  <si>
    <t>Stolpec11371</t>
  </si>
  <si>
    <t>Stolpec11372</t>
  </si>
  <si>
    <t>Stolpec11373</t>
  </si>
  <si>
    <t>Stolpec11374</t>
  </si>
  <si>
    <t>Stolpec11375</t>
  </si>
  <si>
    <t>Stolpec11376</t>
  </si>
  <si>
    <t>Stolpec11377</t>
  </si>
  <si>
    <t>Stolpec11378</t>
  </si>
  <si>
    <t>Stolpec11379</t>
  </si>
  <si>
    <t>Stolpec11380</t>
  </si>
  <si>
    <t>Stolpec11381</t>
  </si>
  <si>
    <t>Stolpec11382</t>
  </si>
  <si>
    <t>Stolpec11383</t>
  </si>
  <si>
    <t>Stolpec11384</t>
  </si>
  <si>
    <t>Stolpec11385</t>
  </si>
  <si>
    <t>Stolpec11386</t>
  </si>
  <si>
    <t>Stolpec11387</t>
  </si>
  <si>
    <t>Stolpec11388</t>
  </si>
  <si>
    <t>Stolpec11389</t>
  </si>
  <si>
    <t>Stolpec11390</t>
  </si>
  <si>
    <t>Stolpec11391</t>
  </si>
  <si>
    <t>Stolpec11392</t>
  </si>
  <si>
    <t>Stolpec11393</t>
  </si>
  <si>
    <t>Stolpec11394</t>
  </si>
  <si>
    <t>Stolpec11395</t>
  </si>
  <si>
    <t>Stolpec11396</t>
  </si>
  <si>
    <t>Stolpec11397</t>
  </si>
  <si>
    <t>Stolpec11398</t>
  </si>
  <si>
    <t>Stolpec11399</t>
  </si>
  <si>
    <t>Stolpec11400</t>
  </si>
  <si>
    <t>Stolpec11401</t>
  </si>
  <si>
    <t>Stolpec11402</t>
  </si>
  <si>
    <t>Stolpec11403</t>
  </si>
  <si>
    <t>Stolpec11404</t>
  </si>
  <si>
    <t>Stolpec11405</t>
  </si>
  <si>
    <t>Stolpec11406</t>
  </si>
  <si>
    <t>Stolpec11407</t>
  </si>
  <si>
    <t>Stolpec11408</t>
  </si>
  <si>
    <t>Stolpec11409</t>
  </si>
  <si>
    <t>Stolpec11410</t>
  </si>
  <si>
    <t>Stolpec11411</t>
  </si>
  <si>
    <t>Stolpec11412</t>
  </si>
  <si>
    <t>Stolpec11413</t>
  </si>
  <si>
    <t>Stolpec11414</t>
  </si>
  <si>
    <t>Stolpec11415</t>
  </si>
  <si>
    <t>Stolpec11416</t>
  </si>
  <si>
    <t>Stolpec11417</t>
  </si>
  <si>
    <t>Stolpec11418</t>
  </si>
  <si>
    <t>Stolpec11419</t>
  </si>
  <si>
    <t>Stolpec11420</t>
  </si>
  <si>
    <t>Stolpec11421</t>
  </si>
  <si>
    <t>Stolpec11422</t>
  </si>
  <si>
    <t>Stolpec11423</t>
  </si>
  <si>
    <t>Stolpec11424</t>
  </si>
  <si>
    <t>Stolpec11425</t>
  </si>
  <si>
    <t>Stolpec11426</t>
  </si>
  <si>
    <t>Stolpec11427</t>
  </si>
  <si>
    <t>Stolpec11428</t>
  </si>
  <si>
    <t>Stolpec11429</t>
  </si>
  <si>
    <t>Stolpec11430</t>
  </si>
  <si>
    <t>Stolpec11431</t>
  </si>
  <si>
    <t>Stolpec11432</t>
  </si>
  <si>
    <t>Stolpec11433</t>
  </si>
  <si>
    <t>Stolpec11434</t>
  </si>
  <si>
    <t>Stolpec11435</t>
  </si>
  <si>
    <t>Stolpec11436</t>
  </si>
  <si>
    <t>Stolpec11437</t>
  </si>
  <si>
    <t>Stolpec11438</t>
  </si>
  <si>
    <t>Stolpec11439</t>
  </si>
  <si>
    <t>Stolpec11440</t>
  </si>
  <si>
    <t>Stolpec11441</t>
  </si>
  <si>
    <t>Stolpec11442</t>
  </si>
  <si>
    <t>Stolpec11443</t>
  </si>
  <si>
    <t>Stolpec11444</t>
  </si>
  <si>
    <t>Stolpec11445</t>
  </si>
  <si>
    <t>Stolpec11446</t>
  </si>
  <si>
    <t>Stolpec11447</t>
  </si>
  <si>
    <t>Stolpec11448</t>
  </si>
  <si>
    <t>Stolpec11449</t>
  </si>
  <si>
    <t>Stolpec11450</t>
  </si>
  <si>
    <t>Stolpec11451</t>
  </si>
  <si>
    <t>Stolpec11452</t>
  </si>
  <si>
    <t>Stolpec11453</t>
  </si>
  <si>
    <t>Stolpec11454</t>
  </si>
  <si>
    <t>Stolpec11455</t>
  </si>
  <si>
    <t>Stolpec11456</t>
  </si>
  <si>
    <t>Stolpec11457</t>
  </si>
  <si>
    <t>Stolpec11458</t>
  </si>
  <si>
    <t>Stolpec11459</t>
  </si>
  <si>
    <t>Stolpec11460</t>
  </si>
  <si>
    <t>Stolpec11461</t>
  </si>
  <si>
    <t>Stolpec11462</t>
  </si>
  <si>
    <t>Stolpec11463</t>
  </si>
  <si>
    <t>Stolpec11464</t>
  </si>
  <si>
    <t>Stolpec11465</t>
  </si>
  <si>
    <t>Stolpec11466</t>
  </si>
  <si>
    <t>Stolpec11467</t>
  </si>
  <si>
    <t>Stolpec11468</t>
  </si>
  <si>
    <t>Stolpec11469</t>
  </si>
  <si>
    <t>Stolpec11470</t>
  </si>
  <si>
    <t>Stolpec11471</t>
  </si>
  <si>
    <t>Stolpec11472</t>
  </si>
  <si>
    <t>Stolpec11473</t>
  </si>
  <si>
    <t>Stolpec11474</t>
  </si>
  <si>
    <t>Stolpec11475</t>
  </si>
  <si>
    <t>Stolpec11476</t>
  </si>
  <si>
    <t>Stolpec11477</t>
  </si>
  <si>
    <t>Stolpec11478</t>
  </si>
  <si>
    <t>Stolpec11479</t>
  </si>
  <si>
    <t>Stolpec11480</t>
  </si>
  <si>
    <t>Stolpec11481</t>
  </si>
  <si>
    <t>Stolpec11482</t>
  </si>
  <si>
    <t>Stolpec11483</t>
  </si>
  <si>
    <t>Stolpec11484</t>
  </si>
  <si>
    <t>Stolpec11485</t>
  </si>
  <si>
    <t>Stolpec11486</t>
  </si>
  <si>
    <t>Stolpec11487</t>
  </si>
  <si>
    <t>Stolpec11488</t>
  </si>
  <si>
    <t>Stolpec11489</t>
  </si>
  <si>
    <t>Stolpec11490</t>
  </si>
  <si>
    <t>Stolpec11491</t>
  </si>
  <si>
    <t>Stolpec11492</t>
  </si>
  <si>
    <t>Stolpec11493</t>
  </si>
  <si>
    <t>Stolpec11494</t>
  </si>
  <si>
    <t>Stolpec11495</t>
  </si>
  <si>
    <t>Stolpec11496</t>
  </si>
  <si>
    <t>Stolpec11497</t>
  </si>
  <si>
    <t>Stolpec11498</t>
  </si>
  <si>
    <t>Stolpec11499</t>
  </si>
  <si>
    <t>Stolpec11500</t>
  </si>
  <si>
    <t>Stolpec11501</t>
  </si>
  <si>
    <t>Stolpec11502</t>
  </si>
  <si>
    <t>Stolpec11503</t>
  </si>
  <si>
    <t>Stolpec11504</t>
  </si>
  <si>
    <t>Stolpec11505</t>
  </si>
  <si>
    <t>Stolpec11506</t>
  </si>
  <si>
    <t>Stolpec11507</t>
  </si>
  <si>
    <t>Stolpec11508</t>
  </si>
  <si>
    <t>Stolpec11509</t>
  </si>
  <si>
    <t>Stolpec11510</t>
  </si>
  <si>
    <t>Stolpec11511</t>
  </si>
  <si>
    <t>Stolpec11512</t>
  </si>
  <si>
    <t>Stolpec11513</t>
  </si>
  <si>
    <t>Stolpec11514</t>
  </si>
  <si>
    <t>Stolpec11515</t>
  </si>
  <si>
    <t>Stolpec11516</t>
  </si>
  <si>
    <t>Stolpec11517</t>
  </si>
  <si>
    <t>Stolpec11518</t>
  </si>
  <si>
    <t>Stolpec11519</t>
  </si>
  <si>
    <t>Stolpec11520</t>
  </si>
  <si>
    <t>Stolpec11521</t>
  </si>
  <si>
    <t>Stolpec11522</t>
  </si>
  <si>
    <t>Stolpec11523</t>
  </si>
  <si>
    <t>Stolpec11524</t>
  </si>
  <si>
    <t>Stolpec11525</t>
  </si>
  <si>
    <t>Stolpec11526</t>
  </si>
  <si>
    <t>Stolpec11527</t>
  </si>
  <si>
    <t>Stolpec11528</t>
  </si>
  <si>
    <t>Stolpec11529</t>
  </si>
  <si>
    <t>Stolpec11530</t>
  </si>
  <si>
    <t>Stolpec11531</t>
  </si>
  <si>
    <t>Stolpec11532</t>
  </si>
  <si>
    <t>Stolpec11533</t>
  </si>
  <si>
    <t>Stolpec11534</t>
  </si>
  <si>
    <t>Stolpec11535</t>
  </si>
  <si>
    <t>Stolpec11536</t>
  </si>
  <si>
    <t>Stolpec11537</t>
  </si>
  <si>
    <t>Stolpec11538</t>
  </si>
  <si>
    <t>Stolpec11539</t>
  </si>
  <si>
    <t>Stolpec11540</t>
  </si>
  <si>
    <t>Stolpec11541</t>
  </si>
  <si>
    <t>Stolpec11542</t>
  </si>
  <si>
    <t>Stolpec11543</t>
  </si>
  <si>
    <t>Stolpec11544</t>
  </si>
  <si>
    <t>Stolpec11545</t>
  </si>
  <si>
    <t>Stolpec11546</t>
  </si>
  <si>
    <t>Stolpec11547</t>
  </si>
  <si>
    <t>Stolpec11548</t>
  </si>
  <si>
    <t>Stolpec11549</t>
  </si>
  <si>
    <t>Stolpec11550</t>
  </si>
  <si>
    <t>Stolpec11551</t>
  </si>
  <si>
    <t>Stolpec11552</t>
  </si>
  <si>
    <t>Stolpec11553</t>
  </si>
  <si>
    <t>Stolpec11554</t>
  </si>
  <si>
    <t>Stolpec11555</t>
  </si>
  <si>
    <t>Stolpec11556</t>
  </si>
  <si>
    <t>Stolpec11557</t>
  </si>
  <si>
    <t>Stolpec11558</t>
  </si>
  <si>
    <t>Stolpec11559</t>
  </si>
  <si>
    <t>Stolpec11560</t>
  </si>
  <si>
    <t>Stolpec11561</t>
  </si>
  <si>
    <t>Stolpec11562</t>
  </si>
  <si>
    <t>Stolpec11563</t>
  </si>
  <si>
    <t>Stolpec11564</t>
  </si>
  <si>
    <t>Stolpec11565</t>
  </si>
  <si>
    <t>Stolpec11566</t>
  </si>
  <si>
    <t>Stolpec11567</t>
  </si>
  <si>
    <t>Stolpec11568</t>
  </si>
  <si>
    <t>Stolpec11569</t>
  </si>
  <si>
    <t>Stolpec11570</t>
  </si>
  <si>
    <t>Stolpec11571</t>
  </si>
  <si>
    <t>Stolpec11572</t>
  </si>
  <si>
    <t>Stolpec11573</t>
  </si>
  <si>
    <t>Stolpec11574</t>
  </si>
  <si>
    <t>Stolpec11575</t>
  </si>
  <si>
    <t>Stolpec11576</t>
  </si>
  <si>
    <t>Stolpec11577</t>
  </si>
  <si>
    <t>Stolpec11578</t>
  </si>
  <si>
    <t>Stolpec11579</t>
  </si>
  <si>
    <t>Stolpec11580</t>
  </si>
  <si>
    <t>Stolpec11581</t>
  </si>
  <si>
    <t>Stolpec11582</t>
  </si>
  <si>
    <t>Stolpec11583</t>
  </si>
  <si>
    <t>Stolpec11584</t>
  </si>
  <si>
    <t>Stolpec11585</t>
  </si>
  <si>
    <t>Stolpec11586</t>
  </si>
  <si>
    <t>Stolpec11587</t>
  </si>
  <si>
    <t>Stolpec11588</t>
  </si>
  <si>
    <t>Stolpec11589</t>
  </si>
  <si>
    <t>Stolpec11590</t>
  </si>
  <si>
    <t>Stolpec11591</t>
  </si>
  <si>
    <t>Stolpec11592</t>
  </si>
  <si>
    <t>Stolpec11593</t>
  </si>
  <si>
    <t>Stolpec11594</t>
  </si>
  <si>
    <t>Stolpec11595</t>
  </si>
  <si>
    <t>Stolpec11596</t>
  </si>
  <si>
    <t>Stolpec11597</t>
  </si>
  <si>
    <t>Stolpec11598</t>
  </si>
  <si>
    <t>Stolpec11599</t>
  </si>
  <si>
    <t>Stolpec11600</t>
  </si>
  <si>
    <t>Stolpec11601</t>
  </si>
  <si>
    <t>Stolpec11602</t>
  </si>
  <si>
    <t>Stolpec11603</t>
  </si>
  <si>
    <t>Stolpec11604</t>
  </si>
  <si>
    <t>Stolpec11605</t>
  </si>
  <si>
    <t>Stolpec11606</t>
  </si>
  <si>
    <t>Stolpec11607</t>
  </si>
  <si>
    <t>Stolpec11608</t>
  </si>
  <si>
    <t>Stolpec11609</t>
  </si>
  <si>
    <t>Stolpec11610</t>
  </si>
  <si>
    <t>Stolpec11611</t>
  </si>
  <si>
    <t>Stolpec11612</t>
  </si>
  <si>
    <t>Stolpec11613</t>
  </si>
  <si>
    <t>Stolpec11614</t>
  </si>
  <si>
    <t>Stolpec11615</t>
  </si>
  <si>
    <t>Stolpec11616</t>
  </si>
  <si>
    <t>Stolpec11617</t>
  </si>
  <si>
    <t>Stolpec11618</t>
  </si>
  <si>
    <t>Stolpec11619</t>
  </si>
  <si>
    <t>Stolpec11620</t>
  </si>
  <si>
    <t>Stolpec11621</t>
  </si>
  <si>
    <t>Stolpec11622</t>
  </si>
  <si>
    <t>Stolpec11623</t>
  </si>
  <si>
    <t>Stolpec11624</t>
  </si>
  <si>
    <t>Stolpec11625</t>
  </si>
  <si>
    <t>Stolpec11626</t>
  </si>
  <si>
    <t>Stolpec11627</t>
  </si>
  <si>
    <t>Stolpec11628</t>
  </si>
  <si>
    <t>Stolpec11629</t>
  </si>
  <si>
    <t>Stolpec11630</t>
  </si>
  <si>
    <t>Stolpec11631</t>
  </si>
  <si>
    <t>Stolpec11632</t>
  </si>
  <si>
    <t>Stolpec11633</t>
  </si>
  <si>
    <t>Stolpec11634</t>
  </si>
  <si>
    <t>Stolpec11635</t>
  </si>
  <si>
    <t>Stolpec11636</t>
  </si>
  <si>
    <t>Stolpec11637</t>
  </si>
  <si>
    <t>Stolpec11638</t>
  </si>
  <si>
    <t>Stolpec11639</t>
  </si>
  <si>
    <t>Stolpec11640</t>
  </si>
  <si>
    <t>Stolpec11641</t>
  </si>
  <si>
    <t>Stolpec11642</t>
  </si>
  <si>
    <t>Stolpec11643</t>
  </si>
  <si>
    <t>Stolpec11644</t>
  </si>
  <si>
    <t>Stolpec11645</t>
  </si>
  <si>
    <t>Stolpec11646</t>
  </si>
  <si>
    <t>Stolpec11647</t>
  </si>
  <si>
    <t>Stolpec11648</t>
  </si>
  <si>
    <t>Stolpec11649</t>
  </si>
  <si>
    <t>Stolpec11650</t>
  </si>
  <si>
    <t>Stolpec11651</t>
  </si>
  <si>
    <t>Stolpec11652</t>
  </si>
  <si>
    <t>Stolpec11653</t>
  </si>
  <si>
    <t>Stolpec11654</t>
  </si>
  <si>
    <t>Stolpec11655</t>
  </si>
  <si>
    <t>Stolpec11656</t>
  </si>
  <si>
    <t>Stolpec11657</t>
  </si>
  <si>
    <t>Stolpec11658</t>
  </si>
  <si>
    <t>Stolpec11659</t>
  </si>
  <si>
    <t>Stolpec11660</t>
  </si>
  <si>
    <t>Stolpec11661</t>
  </si>
  <si>
    <t>Stolpec11662</t>
  </si>
  <si>
    <t>Stolpec11663</t>
  </si>
  <si>
    <t>Stolpec11664</t>
  </si>
  <si>
    <t>Stolpec11665</t>
  </si>
  <si>
    <t>Stolpec11666</t>
  </si>
  <si>
    <t>Stolpec11667</t>
  </si>
  <si>
    <t>Stolpec11668</t>
  </si>
  <si>
    <t>Stolpec11669</t>
  </si>
  <si>
    <t>Stolpec11670</t>
  </si>
  <si>
    <t>Stolpec11671</t>
  </si>
  <si>
    <t>Stolpec11672</t>
  </si>
  <si>
    <t>Stolpec11673</t>
  </si>
  <si>
    <t>Stolpec11674</t>
  </si>
  <si>
    <t>Stolpec11675</t>
  </si>
  <si>
    <t>Stolpec11676</t>
  </si>
  <si>
    <t>Stolpec11677</t>
  </si>
  <si>
    <t>Stolpec11678</t>
  </si>
  <si>
    <t>Stolpec11679</t>
  </si>
  <si>
    <t>Stolpec11680</t>
  </si>
  <si>
    <t>Stolpec11681</t>
  </si>
  <si>
    <t>Stolpec11682</t>
  </si>
  <si>
    <t>Stolpec11683</t>
  </si>
  <si>
    <t>Stolpec11684</t>
  </si>
  <si>
    <t>Stolpec11685</t>
  </si>
  <si>
    <t>Stolpec11686</t>
  </si>
  <si>
    <t>Stolpec11687</t>
  </si>
  <si>
    <t>Stolpec11688</t>
  </si>
  <si>
    <t>Stolpec11689</t>
  </si>
  <si>
    <t>Stolpec11690</t>
  </si>
  <si>
    <t>Stolpec11691</t>
  </si>
  <si>
    <t>Stolpec11692</t>
  </si>
  <si>
    <t>Stolpec11693</t>
  </si>
  <si>
    <t>Stolpec11694</t>
  </si>
  <si>
    <t>Stolpec11695</t>
  </si>
  <si>
    <t>Stolpec11696</t>
  </si>
  <si>
    <t>Stolpec11697</t>
  </si>
  <si>
    <t>Stolpec11698</t>
  </si>
  <si>
    <t>Stolpec11699</t>
  </si>
  <si>
    <t>Stolpec11700</t>
  </si>
  <si>
    <t>Stolpec11701</t>
  </si>
  <si>
    <t>Stolpec11702</t>
  </si>
  <si>
    <t>Stolpec11703</t>
  </si>
  <si>
    <t>Stolpec11704</t>
  </si>
  <si>
    <t>Stolpec11705</t>
  </si>
  <si>
    <t>Stolpec11706</t>
  </si>
  <si>
    <t>Stolpec11707</t>
  </si>
  <si>
    <t>Stolpec11708</t>
  </si>
  <si>
    <t>Stolpec11709</t>
  </si>
  <si>
    <t>Stolpec11710</t>
  </si>
  <si>
    <t>Stolpec11711</t>
  </si>
  <si>
    <t>Stolpec11712</t>
  </si>
  <si>
    <t>Stolpec11713</t>
  </si>
  <si>
    <t>Stolpec11714</t>
  </si>
  <si>
    <t>Stolpec11715</t>
  </si>
  <si>
    <t>Stolpec11716</t>
  </si>
  <si>
    <t>Stolpec11717</t>
  </si>
  <si>
    <t>Stolpec11718</t>
  </si>
  <si>
    <t>Stolpec11719</t>
  </si>
  <si>
    <t>Stolpec11720</t>
  </si>
  <si>
    <t>Stolpec11721</t>
  </si>
  <si>
    <t>Stolpec11722</t>
  </si>
  <si>
    <t>Stolpec11723</t>
  </si>
  <si>
    <t>Stolpec11724</t>
  </si>
  <si>
    <t>Stolpec11725</t>
  </si>
  <si>
    <t>Stolpec11726</t>
  </si>
  <si>
    <t>Stolpec11727</t>
  </si>
  <si>
    <t>Stolpec11728</t>
  </si>
  <si>
    <t>Stolpec11729</t>
  </si>
  <si>
    <t>Stolpec11730</t>
  </si>
  <si>
    <t>Stolpec11731</t>
  </si>
  <si>
    <t>Stolpec11732</t>
  </si>
  <si>
    <t>Stolpec11733</t>
  </si>
  <si>
    <t>Stolpec11734</t>
  </si>
  <si>
    <t>Stolpec11735</t>
  </si>
  <si>
    <t>Stolpec11736</t>
  </si>
  <si>
    <t>Stolpec11737</t>
  </si>
  <si>
    <t>Stolpec11738</t>
  </si>
  <si>
    <t>Stolpec11739</t>
  </si>
  <si>
    <t>Stolpec11740</t>
  </si>
  <si>
    <t>Stolpec11741</t>
  </si>
  <si>
    <t>Stolpec11742</t>
  </si>
  <si>
    <t>Stolpec11743</t>
  </si>
  <si>
    <t>Stolpec11744</t>
  </si>
  <si>
    <t>Stolpec11745</t>
  </si>
  <si>
    <t>Stolpec11746</t>
  </si>
  <si>
    <t>Stolpec11747</t>
  </si>
  <si>
    <t>Stolpec11748</t>
  </si>
  <si>
    <t>Stolpec11749</t>
  </si>
  <si>
    <t>Stolpec11750</t>
  </si>
  <si>
    <t>Stolpec11751</t>
  </si>
  <si>
    <t>Stolpec11752</t>
  </si>
  <si>
    <t>Stolpec11753</t>
  </si>
  <si>
    <t>Stolpec11754</t>
  </si>
  <si>
    <t>Stolpec11755</t>
  </si>
  <si>
    <t>Stolpec11756</t>
  </si>
  <si>
    <t>Stolpec11757</t>
  </si>
  <si>
    <t>Stolpec11758</t>
  </si>
  <si>
    <t>Stolpec11759</t>
  </si>
  <si>
    <t>Stolpec11760</t>
  </si>
  <si>
    <t>Stolpec11761</t>
  </si>
  <si>
    <t>Stolpec11762</t>
  </si>
  <si>
    <t>Stolpec11763</t>
  </si>
  <si>
    <t>Stolpec11764</t>
  </si>
  <si>
    <t>Stolpec11765</t>
  </si>
  <si>
    <t>Stolpec11766</t>
  </si>
  <si>
    <t>Stolpec11767</t>
  </si>
  <si>
    <t>Stolpec11768</t>
  </si>
  <si>
    <t>Stolpec11769</t>
  </si>
  <si>
    <t>Stolpec11770</t>
  </si>
  <si>
    <t>Stolpec11771</t>
  </si>
  <si>
    <t>Stolpec11772</t>
  </si>
  <si>
    <t>Stolpec11773</t>
  </si>
  <si>
    <t>Stolpec11774</t>
  </si>
  <si>
    <t>Stolpec11775</t>
  </si>
  <si>
    <t>Stolpec11776</t>
  </si>
  <si>
    <t>Stolpec11777</t>
  </si>
  <si>
    <t>Stolpec11778</t>
  </si>
  <si>
    <t>Stolpec11779</t>
  </si>
  <si>
    <t>Stolpec11780</t>
  </si>
  <si>
    <t>Stolpec11781</t>
  </si>
  <si>
    <t>Stolpec11782</t>
  </si>
  <si>
    <t>Stolpec11783</t>
  </si>
  <si>
    <t>Stolpec11784</t>
  </si>
  <si>
    <t>Stolpec11785</t>
  </si>
  <si>
    <t>Stolpec11786</t>
  </si>
  <si>
    <t>Stolpec11787</t>
  </si>
  <si>
    <t>Stolpec11788</t>
  </si>
  <si>
    <t>Stolpec11789</t>
  </si>
  <si>
    <t>Stolpec11790</t>
  </si>
  <si>
    <t>Stolpec11791</t>
  </si>
  <si>
    <t>Stolpec11792</t>
  </si>
  <si>
    <t>Stolpec11793</t>
  </si>
  <si>
    <t>Stolpec11794</t>
  </si>
  <si>
    <t>Stolpec11795</t>
  </si>
  <si>
    <t>Stolpec11796</t>
  </si>
  <si>
    <t>Stolpec11797</t>
  </si>
  <si>
    <t>Stolpec11798</t>
  </si>
  <si>
    <t>Stolpec11799</t>
  </si>
  <si>
    <t>Stolpec11800</t>
  </si>
  <si>
    <t>Stolpec11801</t>
  </si>
  <si>
    <t>Stolpec11802</t>
  </si>
  <si>
    <t>Stolpec11803</t>
  </si>
  <si>
    <t>Stolpec11804</t>
  </si>
  <si>
    <t>Stolpec11805</t>
  </si>
  <si>
    <t>Stolpec11806</t>
  </si>
  <si>
    <t>Stolpec11807</t>
  </si>
  <si>
    <t>Stolpec11808</t>
  </si>
  <si>
    <t>Stolpec11809</t>
  </si>
  <si>
    <t>Stolpec11810</t>
  </si>
  <si>
    <t>Stolpec11811</t>
  </si>
  <si>
    <t>Stolpec11812</t>
  </si>
  <si>
    <t>Stolpec11813</t>
  </si>
  <si>
    <t>Stolpec11814</t>
  </si>
  <si>
    <t>Stolpec11815</t>
  </si>
  <si>
    <t>Stolpec11816</t>
  </si>
  <si>
    <t>Stolpec11817</t>
  </si>
  <si>
    <t>Stolpec11818</t>
  </si>
  <si>
    <t>Stolpec11819</t>
  </si>
  <si>
    <t>Stolpec11820</t>
  </si>
  <si>
    <t>Stolpec11821</t>
  </si>
  <si>
    <t>Stolpec11822</t>
  </si>
  <si>
    <t>Stolpec11823</t>
  </si>
  <si>
    <t>Stolpec11824</t>
  </si>
  <si>
    <t>Stolpec11825</t>
  </si>
  <si>
    <t>Stolpec11826</t>
  </si>
  <si>
    <t>Stolpec11827</t>
  </si>
  <si>
    <t>Stolpec11828</t>
  </si>
  <si>
    <t>Stolpec11829</t>
  </si>
  <si>
    <t>Stolpec11830</t>
  </si>
  <si>
    <t>Stolpec11831</t>
  </si>
  <si>
    <t>Stolpec11832</t>
  </si>
  <si>
    <t>Stolpec11833</t>
  </si>
  <si>
    <t>Stolpec11834</t>
  </si>
  <si>
    <t>Stolpec11835</t>
  </si>
  <si>
    <t>Stolpec11836</t>
  </si>
  <si>
    <t>Stolpec11837</t>
  </si>
  <si>
    <t>Stolpec11838</t>
  </si>
  <si>
    <t>Stolpec11839</t>
  </si>
  <si>
    <t>Stolpec11840</t>
  </si>
  <si>
    <t>Stolpec11841</t>
  </si>
  <si>
    <t>Stolpec11842</t>
  </si>
  <si>
    <t>Stolpec11843</t>
  </si>
  <si>
    <t>Stolpec11844</t>
  </si>
  <si>
    <t>Stolpec11845</t>
  </si>
  <si>
    <t>Stolpec11846</t>
  </si>
  <si>
    <t>Stolpec11847</t>
  </si>
  <si>
    <t>Stolpec11848</t>
  </si>
  <si>
    <t>Stolpec11849</t>
  </si>
  <si>
    <t>Stolpec11850</t>
  </si>
  <si>
    <t>Stolpec11851</t>
  </si>
  <si>
    <t>Stolpec11852</t>
  </si>
  <si>
    <t>Stolpec11853</t>
  </si>
  <si>
    <t>Stolpec11854</t>
  </si>
  <si>
    <t>Stolpec11855</t>
  </si>
  <si>
    <t>Stolpec11856</t>
  </si>
  <si>
    <t>Stolpec11857</t>
  </si>
  <si>
    <t>Stolpec11858</t>
  </si>
  <si>
    <t>Stolpec11859</t>
  </si>
  <si>
    <t>Stolpec11860</t>
  </si>
  <si>
    <t>Stolpec11861</t>
  </si>
  <si>
    <t>Stolpec11862</t>
  </si>
  <si>
    <t>Stolpec11863</t>
  </si>
  <si>
    <t>Stolpec11864</t>
  </si>
  <si>
    <t>Stolpec11865</t>
  </si>
  <si>
    <t>Stolpec11866</t>
  </si>
  <si>
    <t>Stolpec11867</t>
  </si>
  <si>
    <t>Stolpec11868</t>
  </si>
  <si>
    <t>Stolpec11869</t>
  </si>
  <si>
    <t>Stolpec11870</t>
  </si>
  <si>
    <t>Stolpec11871</t>
  </si>
  <si>
    <t>Stolpec11872</t>
  </si>
  <si>
    <t>Stolpec11873</t>
  </si>
  <si>
    <t>Stolpec11874</t>
  </si>
  <si>
    <t>Stolpec11875</t>
  </si>
  <si>
    <t>Stolpec11876</t>
  </si>
  <si>
    <t>Stolpec11877</t>
  </si>
  <si>
    <t>Stolpec11878</t>
  </si>
  <si>
    <t>Stolpec11879</t>
  </si>
  <si>
    <t>Stolpec11880</t>
  </si>
  <si>
    <t>Stolpec11881</t>
  </si>
  <si>
    <t>Stolpec11882</t>
  </si>
  <si>
    <t>Stolpec11883</t>
  </si>
  <si>
    <t>Stolpec11884</t>
  </si>
  <si>
    <t>Stolpec11885</t>
  </si>
  <si>
    <t>Stolpec11886</t>
  </si>
  <si>
    <t>Stolpec11887</t>
  </si>
  <si>
    <t>Stolpec11888</t>
  </si>
  <si>
    <t>Stolpec11889</t>
  </si>
  <si>
    <t>Stolpec11890</t>
  </si>
  <si>
    <t>Stolpec11891</t>
  </si>
  <si>
    <t>Stolpec11892</t>
  </si>
  <si>
    <t>Stolpec11893</t>
  </si>
  <si>
    <t>Stolpec11894</t>
  </si>
  <si>
    <t>Stolpec11895</t>
  </si>
  <si>
    <t>Stolpec11896</t>
  </si>
  <si>
    <t>Stolpec11897</t>
  </si>
  <si>
    <t>Stolpec11898</t>
  </si>
  <si>
    <t>Stolpec11899</t>
  </si>
  <si>
    <t>Stolpec11900</t>
  </si>
  <si>
    <t>Stolpec11901</t>
  </si>
  <si>
    <t>Stolpec11902</t>
  </si>
  <si>
    <t>Stolpec11903</t>
  </si>
  <si>
    <t>Stolpec11904</t>
  </si>
  <si>
    <t>Stolpec11905</t>
  </si>
  <si>
    <t>Stolpec11906</t>
  </si>
  <si>
    <t>Stolpec11907</t>
  </si>
  <si>
    <t>Stolpec11908</t>
  </si>
  <si>
    <t>Stolpec11909</t>
  </si>
  <si>
    <t>Stolpec11910</t>
  </si>
  <si>
    <t>Stolpec11911</t>
  </si>
  <si>
    <t>Stolpec11912</t>
  </si>
  <si>
    <t>Stolpec11913</t>
  </si>
  <si>
    <t>Stolpec11914</t>
  </si>
  <si>
    <t>Stolpec11915</t>
  </si>
  <si>
    <t>Stolpec11916</t>
  </si>
  <si>
    <t>Stolpec11917</t>
  </si>
  <si>
    <t>Stolpec11918</t>
  </si>
  <si>
    <t>Stolpec11919</t>
  </si>
  <si>
    <t>Stolpec11920</t>
  </si>
  <si>
    <t>Stolpec11921</t>
  </si>
  <si>
    <t>Stolpec11922</t>
  </si>
  <si>
    <t>Stolpec11923</t>
  </si>
  <si>
    <t>Stolpec11924</t>
  </si>
  <si>
    <t>Stolpec11925</t>
  </si>
  <si>
    <t>Stolpec11926</t>
  </si>
  <si>
    <t>Stolpec11927</t>
  </si>
  <si>
    <t>Stolpec11928</t>
  </si>
  <si>
    <t>Stolpec11929</t>
  </si>
  <si>
    <t>Stolpec11930</t>
  </si>
  <si>
    <t>Stolpec11931</t>
  </si>
  <si>
    <t>Stolpec11932</t>
  </si>
  <si>
    <t>Stolpec11933</t>
  </si>
  <si>
    <t>Stolpec11934</t>
  </si>
  <si>
    <t>Stolpec11935</t>
  </si>
  <si>
    <t>Stolpec11936</t>
  </si>
  <si>
    <t>Stolpec11937</t>
  </si>
  <si>
    <t>Stolpec11938</t>
  </si>
  <si>
    <t>Stolpec11939</t>
  </si>
  <si>
    <t>Stolpec11940</t>
  </si>
  <si>
    <t>Stolpec11941</t>
  </si>
  <si>
    <t>Stolpec11942</t>
  </si>
  <si>
    <t>Stolpec11943</t>
  </si>
  <si>
    <t>Stolpec11944</t>
  </si>
  <si>
    <t>Stolpec11945</t>
  </si>
  <si>
    <t>Stolpec11946</t>
  </si>
  <si>
    <t>Stolpec11947</t>
  </si>
  <si>
    <t>Stolpec11948</t>
  </si>
  <si>
    <t>Stolpec11949</t>
  </si>
  <si>
    <t>Stolpec11950</t>
  </si>
  <si>
    <t>Stolpec11951</t>
  </si>
  <si>
    <t>Stolpec11952</t>
  </si>
  <si>
    <t>Stolpec11953</t>
  </si>
  <si>
    <t>Stolpec11954</t>
  </si>
  <si>
    <t>Stolpec11955</t>
  </si>
  <si>
    <t>Stolpec11956</t>
  </si>
  <si>
    <t>Stolpec11957</t>
  </si>
  <si>
    <t>Stolpec11958</t>
  </si>
  <si>
    <t>Stolpec11959</t>
  </si>
  <si>
    <t>Stolpec11960</t>
  </si>
  <si>
    <t>Stolpec11961</t>
  </si>
  <si>
    <t>Stolpec11962</t>
  </si>
  <si>
    <t>Stolpec11963</t>
  </si>
  <si>
    <t>Stolpec11964</t>
  </si>
  <si>
    <t>Stolpec11965</t>
  </si>
  <si>
    <t>Stolpec11966</t>
  </si>
  <si>
    <t>Stolpec11967</t>
  </si>
  <si>
    <t>Stolpec11968</t>
  </si>
  <si>
    <t>Stolpec11969</t>
  </si>
  <si>
    <t>Stolpec11970</t>
  </si>
  <si>
    <t>Stolpec11971</t>
  </si>
  <si>
    <t>Stolpec11972</t>
  </si>
  <si>
    <t>Stolpec11973</t>
  </si>
  <si>
    <t>Stolpec11974</t>
  </si>
  <si>
    <t>Stolpec11975</t>
  </si>
  <si>
    <t>Stolpec11976</t>
  </si>
  <si>
    <t>Stolpec11977</t>
  </si>
  <si>
    <t>Stolpec11978</t>
  </si>
  <si>
    <t>Stolpec11979</t>
  </si>
  <si>
    <t>Stolpec11980</t>
  </si>
  <si>
    <t>Stolpec11981</t>
  </si>
  <si>
    <t>Stolpec11982</t>
  </si>
  <si>
    <t>Stolpec11983</t>
  </si>
  <si>
    <t>Stolpec11984</t>
  </si>
  <si>
    <t>Stolpec11985</t>
  </si>
  <si>
    <t>Stolpec11986</t>
  </si>
  <si>
    <t>Stolpec11987</t>
  </si>
  <si>
    <t>Stolpec11988</t>
  </si>
  <si>
    <t>Stolpec11989</t>
  </si>
  <si>
    <t>Stolpec11990</t>
  </si>
  <si>
    <t>Stolpec11991</t>
  </si>
  <si>
    <t>Stolpec11992</t>
  </si>
  <si>
    <t>Stolpec11993</t>
  </si>
  <si>
    <t>Stolpec11994</t>
  </si>
  <si>
    <t>Stolpec11995</t>
  </si>
  <si>
    <t>Stolpec11996</t>
  </si>
  <si>
    <t>Stolpec11997</t>
  </si>
  <si>
    <t>Stolpec11998</t>
  </si>
  <si>
    <t>Stolpec11999</t>
  </si>
  <si>
    <t>Stolpec12000</t>
  </si>
  <si>
    <t>Stolpec12001</t>
  </si>
  <si>
    <t>Stolpec12002</t>
  </si>
  <si>
    <t>Stolpec12003</t>
  </si>
  <si>
    <t>Stolpec12004</t>
  </si>
  <si>
    <t>Stolpec12005</t>
  </si>
  <si>
    <t>Stolpec12006</t>
  </si>
  <si>
    <t>Stolpec12007</t>
  </si>
  <si>
    <t>Stolpec12008</t>
  </si>
  <si>
    <t>Stolpec12009</t>
  </si>
  <si>
    <t>Stolpec12010</t>
  </si>
  <si>
    <t>Stolpec12011</t>
  </si>
  <si>
    <t>Stolpec12012</t>
  </si>
  <si>
    <t>Stolpec12013</t>
  </si>
  <si>
    <t>Stolpec12014</t>
  </si>
  <si>
    <t>Stolpec12015</t>
  </si>
  <si>
    <t>Stolpec12016</t>
  </si>
  <si>
    <t>Stolpec12017</t>
  </si>
  <si>
    <t>Stolpec12018</t>
  </si>
  <si>
    <t>Stolpec12019</t>
  </si>
  <si>
    <t>Stolpec12020</t>
  </si>
  <si>
    <t>Stolpec12021</t>
  </si>
  <si>
    <t>Stolpec12022</t>
  </si>
  <si>
    <t>Stolpec12023</t>
  </si>
  <si>
    <t>Stolpec12024</t>
  </si>
  <si>
    <t>Stolpec12025</t>
  </si>
  <si>
    <t>Stolpec12026</t>
  </si>
  <si>
    <t>Stolpec12027</t>
  </si>
  <si>
    <t>Stolpec12028</t>
  </si>
  <si>
    <t>Stolpec12029</t>
  </si>
  <si>
    <t>Stolpec12030</t>
  </si>
  <si>
    <t>Stolpec12031</t>
  </si>
  <si>
    <t>Stolpec12032</t>
  </si>
  <si>
    <t>Stolpec12033</t>
  </si>
  <si>
    <t>Stolpec12034</t>
  </si>
  <si>
    <t>Stolpec12035</t>
  </si>
  <si>
    <t>Stolpec12036</t>
  </si>
  <si>
    <t>Stolpec12037</t>
  </si>
  <si>
    <t>Stolpec12038</t>
  </si>
  <si>
    <t>Stolpec12039</t>
  </si>
  <si>
    <t>Stolpec12040</t>
  </si>
  <si>
    <t>Stolpec12041</t>
  </si>
  <si>
    <t>Stolpec12042</t>
  </si>
  <si>
    <t>Stolpec12043</t>
  </si>
  <si>
    <t>Stolpec12044</t>
  </si>
  <si>
    <t>Stolpec12045</t>
  </si>
  <si>
    <t>Stolpec12046</t>
  </si>
  <si>
    <t>Stolpec12047</t>
  </si>
  <si>
    <t>Stolpec12048</t>
  </si>
  <si>
    <t>Stolpec12049</t>
  </si>
  <si>
    <t>Stolpec12050</t>
  </si>
  <si>
    <t>Stolpec12051</t>
  </si>
  <si>
    <t>Stolpec12052</t>
  </si>
  <si>
    <t>Stolpec12053</t>
  </si>
  <si>
    <t>Stolpec12054</t>
  </si>
  <si>
    <t>Stolpec12055</t>
  </si>
  <si>
    <t>Stolpec12056</t>
  </si>
  <si>
    <t>Stolpec12057</t>
  </si>
  <si>
    <t>Stolpec12058</t>
  </si>
  <si>
    <t>Stolpec12059</t>
  </si>
  <si>
    <t>Stolpec12060</t>
  </si>
  <si>
    <t>Stolpec12061</t>
  </si>
  <si>
    <t>Stolpec12062</t>
  </si>
  <si>
    <t>Stolpec12063</t>
  </si>
  <si>
    <t>Stolpec12064</t>
  </si>
  <si>
    <t>Stolpec12065</t>
  </si>
  <si>
    <t>Stolpec12066</t>
  </si>
  <si>
    <t>Stolpec12067</t>
  </si>
  <si>
    <t>Stolpec12068</t>
  </si>
  <si>
    <t>Stolpec12069</t>
  </si>
  <si>
    <t>Stolpec12070</t>
  </si>
  <si>
    <t>Stolpec12071</t>
  </si>
  <si>
    <t>Stolpec12072</t>
  </si>
  <si>
    <t>Stolpec12073</t>
  </si>
  <si>
    <t>Stolpec12074</t>
  </si>
  <si>
    <t>Stolpec12075</t>
  </si>
  <si>
    <t>Stolpec12076</t>
  </si>
  <si>
    <t>Stolpec12077</t>
  </si>
  <si>
    <t>Stolpec12078</t>
  </si>
  <si>
    <t>Stolpec12079</t>
  </si>
  <si>
    <t>Stolpec12080</t>
  </si>
  <si>
    <t>Stolpec12081</t>
  </si>
  <si>
    <t>Stolpec12082</t>
  </si>
  <si>
    <t>Stolpec12083</t>
  </si>
  <si>
    <t>Stolpec12084</t>
  </si>
  <si>
    <t>Stolpec12085</t>
  </si>
  <si>
    <t>Stolpec12086</t>
  </si>
  <si>
    <t>Stolpec12087</t>
  </si>
  <si>
    <t>Stolpec12088</t>
  </si>
  <si>
    <t>Stolpec12089</t>
  </si>
  <si>
    <t>Stolpec12090</t>
  </si>
  <si>
    <t>Stolpec12091</t>
  </si>
  <si>
    <t>Stolpec12092</t>
  </si>
  <si>
    <t>Stolpec12093</t>
  </si>
  <si>
    <t>Stolpec12094</t>
  </si>
  <si>
    <t>Stolpec12095</t>
  </si>
  <si>
    <t>Stolpec12096</t>
  </si>
  <si>
    <t>Stolpec12097</t>
  </si>
  <si>
    <t>Stolpec12098</t>
  </si>
  <si>
    <t>Stolpec12099</t>
  </si>
  <si>
    <t>Stolpec12100</t>
  </si>
  <si>
    <t>Stolpec12101</t>
  </si>
  <si>
    <t>Stolpec12102</t>
  </si>
  <si>
    <t>Stolpec12103</t>
  </si>
  <si>
    <t>Stolpec12104</t>
  </si>
  <si>
    <t>Stolpec12105</t>
  </si>
  <si>
    <t>Stolpec12106</t>
  </si>
  <si>
    <t>Stolpec12107</t>
  </si>
  <si>
    <t>Stolpec12108</t>
  </si>
  <si>
    <t>Stolpec12109</t>
  </si>
  <si>
    <t>Stolpec12110</t>
  </si>
  <si>
    <t>Stolpec12111</t>
  </si>
  <si>
    <t>Stolpec12112</t>
  </si>
  <si>
    <t>Stolpec12113</t>
  </si>
  <si>
    <t>Stolpec12114</t>
  </si>
  <si>
    <t>Stolpec12115</t>
  </si>
  <si>
    <t>Stolpec12116</t>
  </si>
  <si>
    <t>Stolpec12117</t>
  </si>
  <si>
    <t>Stolpec12118</t>
  </si>
  <si>
    <t>Stolpec12119</t>
  </si>
  <si>
    <t>Stolpec12120</t>
  </si>
  <si>
    <t>Stolpec12121</t>
  </si>
  <si>
    <t>Stolpec12122</t>
  </si>
  <si>
    <t>Stolpec12123</t>
  </si>
  <si>
    <t>Stolpec12124</t>
  </si>
  <si>
    <t>Stolpec12125</t>
  </si>
  <si>
    <t>Stolpec12126</t>
  </si>
  <si>
    <t>Stolpec12127</t>
  </si>
  <si>
    <t>Stolpec12128</t>
  </si>
  <si>
    <t>Stolpec12129</t>
  </si>
  <si>
    <t>Stolpec12130</t>
  </si>
  <si>
    <t>Stolpec12131</t>
  </si>
  <si>
    <t>Stolpec12132</t>
  </si>
  <si>
    <t>Stolpec12133</t>
  </si>
  <si>
    <t>Stolpec12134</t>
  </si>
  <si>
    <t>Stolpec12135</t>
  </si>
  <si>
    <t>Stolpec12136</t>
  </si>
  <si>
    <t>Stolpec12137</t>
  </si>
  <si>
    <t>Stolpec12138</t>
  </si>
  <si>
    <t>Stolpec12139</t>
  </si>
  <si>
    <t>Stolpec12140</t>
  </si>
  <si>
    <t>Stolpec12141</t>
  </si>
  <si>
    <t>Stolpec12142</t>
  </si>
  <si>
    <t>Stolpec12143</t>
  </si>
  <si>
    <t>Stolpec12144</t>
  </si>
  <si>
    <t>Stolpec12145</t>
  </si>
  <si>
    <t>Stolpec12146</t>
  </si>
  <si>
    <t>Stolpec12147</t>
  </si>
  <si>
    <t>Stolpec12148</t>
  </si>
  <si>
    <t>Stolpec12149</t>
  </si>
  <si>
    <t>Stolpec12150</t>
  </si>
  <si>
    <t>Stolpec12151</t>
  </si>
  <si>
    <t>Stolpec12152</t>
  </si>
  <si>
    <t>Stolpec12153</t>
  </si>
  <si>
    <t>Stolpec12154</t>
  </si>
  <si>
    <t>Stolpec12155</t>
  </si>
  <si>
    <t>Stolpec12156</t>
  </si>
  <si>
    <t>Stolpec12157</t>
  </si>
  <si>
    <t>Stolpec12158</t>
  </si>
  <si>
    <t>Stolpec12159</t>
  </si>
  <si>
    <t>Stolpec12160</t>
  </si>
  <si>
    <t>Stolpec12161</t>
  </si>
  <si>
    <t>Stolpec12162</t>
  </si>
  <si>
    <t>Stolpec12163</t>
  </si>
  <si>
    <t>Stolpec12164</t>
  </si>
  <si>
    <t>Stolpec12165</t>
  </si>
  <si>
    <t>Stolpec12166</t>
  </si>
  <si>
    <t>Stolpec12167</t>
  </si>
  <si>
    <t>Stolpec12168</t>
  </si>
  <si>
    <t>Stolpec12169</t>
  </si>
  <si>
    <t>Stolpec12170</t>
  </si>
  <si>
    <t>Stolpec12171</t>
  </si>
  <si>
    <t>Stolpec12172</t>
  </si>
  <si>
    <t>Stolpec12173</t>
  </si>
  <si>
    <t>Stolpec12174</t>
  </si>
  <si>
    <t>Stolpec12175</t>
  </si>
  <si>
    <t>Stolpec12176</t>
  </si>
  <si>
    <t>Stolpec12177</t>
  </si>
  <si>
    <t>Stolpec12178</t>
  </si>
  <si>
    <t>Stolpec12179</t>
  </si>
  <si>
    <t>Stolpec12180</t>
  </si>
  <si>
    <t>Stolpec12181</t>
  </si>
  <si>
    <t>Stolpec12182</t>
  </si>
  <si>
    <t>Stolpec12183</t>
  </si>
  <si>
    <t>Stolpec12184</t>
  </si>
  <si>
    <t>Stolpec12185</t>
  </si>
  <si>
    <t>Stolpec12186</t>
  </si>
  <si>
    <t>Stolpec12187</t>
  </si>
  <si>
    <t>Stolpec12188</t>
  </si>
  <si>
    <t>Stolpec12189</t>
  </si>
  <si>
    <t>Stolpec12190</t>
  </si>
  <si>
    <t>Stolpec12191</t>
  </si>
  <si>
    <t>Stolpec12192</t>
  </si>
  <si>
    <t>Stolpec12193</t>
  </si>
  <si>
    <t>Stolpec12194</t>
  </si>
  <si>
    <t>Stolpec12195</t>
  </si>
  <si>
    <t>Stolpec12196</t>
  </si>
  <si>
    <t>Stolpec12197</t>
  </si>
  <si>
    <t>Stolpec12198</t>
  </si>
  <si>
    <t>Stolpec12199</t>
  </si>
  <si>
    <t>Stolpec12200</t>
  </si>
  <si>
    <t>Stolpec12201</t>
  </si>
  <si>
    <t>Stolpec12202</t>
  </si>
  <si>
    <t>Stolpec12203</t>
  </si>
  <si>
    <t>Stolpec12204</t>
  </si>
  <si>
    <t>Stolpec12205</t>
  </si>
  <si>
    <t>Stolpec12206</t>
  </si>
  <si>
    <t>Stolpec12207</t>
  </si>
  <si>
    <t>Stolpec12208</t>
  </si>
  <si>
    <t>Stolpec12209</t>
  </si>
  <si>
    <t>Stolpec12210</t>
  </si>
  <si>
    <t>Stolpec12211</t>
  </si>
  <si>
    <t>Stolpec12212</t>
  </si>
  <si>
    <t>Stolpec12213</t>
  </si>
  <si>
    <t>Stolpec12214</t>
  </si>
  <si>
    <t>Stolpec12215</t>
  </si>
  <si>
    <t>Stolpec12216</t>
  </si>
  <si>
    <t>Stolpec12217</t>
  </si>
  <si>
    <t>Stolpec12218</t>
  </si>
  <si>
    <t>Stolpec12219</t>
  </si>
  <si>
    <t>Stolpec12220</t>
  </si>
  <si>
    <t>Stolpec12221</t>
  </si>
  <si>
    <t>Stolpec12222</t>
  </si>
  <si>
    <t>Stolpec12223</t>
  </si>
  <si>
    <t>Stolpec12224</t>
  </si>
  <si>
    <t>Stolpec12225</t>
  </si>
  <si>
    <t>Stolpec12226</t>
  </si>
  <si>
    <t>Stolpec12227</t>
  </si>
  <si>
    <t>Stolpec12228</t>
  </si>
  <si>
    <t>Stolpec12229</t>
  </si>
  <si>
    <t>Stolpec12230</t>
  </si>
  <si>
    <t>Stolpec12231</t>
  </si>
  <si>
    <t>Stolpec12232</t>
  </si>
  <si>
    <t>Stolpec12233</t>
  </si>
  <si>
    <t>Stolpec12234</t>
  </si>
  <si>
    <t>Stolpec12235</t>
  </si>
  <si>
    <t>Stolpec12236</t>
  </si>
  <si>
    <t>Stolpec12237</t>
  </si>
  <si>
    <t>Stolpec12238</t>
  </si>
  <si>
    <t>Stolpec12239</t>
  </si>
  <si>
    <t>Stolpec12240</t>
  </si>
  <si>
    <t>Stolpec12241</t>
  </si>
  <si>
    <t>Stolpec12242</t>
  </si>
  <si>
    <t>Stolpec12243</t>
  </si>
  <si>
    <t>Stolpec12244</t>
  </si>
  <si>
    <t>Stolpec12245</t>
  </si>
  <si>
    <t>Stolpec12246</t>
  </si>
  <si>
    <t>Stolpec12247</t>
  </si>
  <si>
    <t>Stolpec12248</t>
  </si>
  <si>
    <t>Stolpec12249</t>
  </si>
  <si>
    <t>Stolpec12250</t>
  </si>
  <si>
    <t>Stolpec12251</t>
  </si>
  <si>
    <t>Stolpec12252</t>
  </si>
  <si>
    <t>Stolpec12253</t>
  </si>
  <si>
    <t>Stolpec12254</t>
  </si>
  <si>
    <t>Stolpec12255</t>
  </si>
  <si>
    <t>Stolpec12256</t>
  </si>
  <si>
    <t>Stolpec12257</t>
  </si>
  <si>
    <t>Stolpec12258</t>
  </si>
  <si>
    <t>Stolpec12259</t>
  </si>
  <si>
    <t>Stolpec12260</t>
  </si>
  <si>
    <t>Stolpec12261</t>
  </si>
  <si>
    <t>Stolpec12262</t>
  </si>
  <si>
    <t>Stolpec12263</t>
  </si>
  <si>
    <t>Stolpec12264</t>
  </si>
  <si>
    <t>Stolpec12265</t>
  </si>
  <si>
    <t>Stolpec12266</t>
  </si>
  <si>
    <t>Stolpec12267</t>
  </si>
  <si>
    <t>Stolpec12268</t>
  </si>
  <si>
    <t>Stolpec12269</t>
  </si>
  <si>
    <t>Stolpec12270</t>
  </si>
  <si>
    <t>Stolpec12271</t>
  </si>
  <si>
    <t>Stolpec12272</t>
  </si>
  <si>
    <t>Stolpec12273</t>
  </si>
  <si>
    <t>Stolpec12274</t>
  </si>
  <si>
    <t>Stolpec12275</t>
  </si>
  <si>
    <t>Stolpec12276</t>
  </si>
  <si>
    <t>Stolpec12277</t>
  </si>
  <si>
    <t>Stolpec12278</t>
  </si>
  <si>
    <t>Stolpec12279</t>
  </si>
  <si>
    <t>Stolpec12280</t>
  </si>
  <si>
    <t>Stolpec12281</t>
  </si>
  <si>
    <t>Stolpec12282</t>
  </si>
  <si>
    <t>Stolpec12283</t>
  </si>
  <si>
    <t>Stolpec12284</t>
  </si>
  <si>
    <t>Stolpec12285</t>
  </si>
  <si>
    <t>Stolpec12286</t>
  </si>
  <si>
    <t>Stolpec12287</t>
  </si>
  <si>
    <t>Stolpec12288</t>
  </si>
  <si>
    <t>Stolpec12289</t>
  </si>
  <si>
    <t>Stolpec12290</t>
  </si>
  <si>
    <t>Stolpec12291</t>
  </si>
  <si>
    <t>Stolpec12292</t>
  </si>
  <si>
    <t>Stolpec12293</t>
  </si>
  <si>
    <t>Stolpec12294</t>
  </si>
  <si>
    <t>Stolpec12295</t>
  </si>
  <si>
    <t>Stolpec12296</t>
  </si>
  <si>
    <t>Stolpec12297</t>
  </si>
  <si>
    <t>Stolpec12298</t>
  </si>
  <si>
    <t>Stolpec12299</t>
  </si>
  <si>
    <t>Stolpec12300</t>
  </si>
  <si>
    <t>Stolpec12301</t>
  </si>
  <si>
    <t>Stolpec12302</t>
  </si>
  <si>
    <t>Stolpec12303</t>
  </si>
  <si>
    <t>Stolpec12304</t>
  </si>
  <si>
    <t>Stolpec12305</t>
  </si>
  <si>
    <t>Stolpec12306</t>
  </si>
  <si>
    <t>Stolpec12307</t>
  </si>
  <si>
    <t>Stolpec12308</t>
  </si>
  <si>
    <t>Stolpec12309</t>
  </si>
  <si>
    <t>Stolpec12310</t>
  </si>
  <si>
    <t>Stolpec12311</t>
  </si>
  <si>
    <t>Stolpec12312</t>
  </si>
  <si>
    <t>Stolpec12313</t>
  </si>
  <si>
    <t>Stolpec12314</t>
  </si>
  <si>
    <t>Stolpec12315</t>
  </si>
  <si>
    <t>Stolpec12316</t>
  </si>
  <si>
    <t>Stolpec12317</t>
  </si>
  <si>
    <t>Stolpec12318</t>
  </si>
  <si>
    <t>Stolpec12319</t>
  </si>
  <si>
    <t>Stolpec12320</t>
  </si>
  <si>
    <t>Stolpec12321</t>
  </si>
  <si>
    <t>Stolpec12322</t>
  </si>
  <si>
    <t>Stolpec12323</t>
  </si>
  <si>
    <t>Stolpec12324</t>
  </si>
  <si>
    <t>Stolpec12325</t>
  </si>
  <si>
    <t>Stolpec12326</t>
  </si>
  <si>
    <t>Stolpec12327</t>
  </si>
  <si>
    <t>Stolpec12328</t>
  </si>
  <si>
    <t>Stolpec12329</t>
  </si>
  <si>
    <t>Stolpec12330</t>
  </si>
  <si>
    <t>Stolpec12331</t>
  </si>
  <si>
    <t>Stolpec12332</t>
  </si>
  <si>
    <t>Stolpec12333</t>
  </si>
  <si>
    <t>Stolpec12334</t>
  </si>
  <si>
    <t>Stolpec12335</t>
  </si>
  <si>
    <t>Stolpec12336</t>
  </si>
  <si>
    <t>Stolpec12337</t>
  </si>
  <si>
    <t>Stolpec12338</t>
  </si>
  <si>
    <t>Stolpec12339</t>
  </si>
  <si>
    <t>Stolpec12340</t>
  </si>
  <si>
    <t>Stolpec12341</t>
  </si>
  <si>
    <t>Stolpec12342</t>
  </si>
  <si>
    <t>Stolpec12343</t>
  </si>
  <si>
    <t>Stolpec12344</t>
  </si>
  <si>
    <t>Stolpec12345</t>
  </si>
  <si>
    <t>Stolpec12346</t>
  </si>
  <si>
    <t>Stolpec12347</t>
  </si>
  <si>
    <t>Stolpec12348</t>
  </si>
  <si>
    <t>Stolpec12349</t>
  </si>
  <si>
    <t>Stolpec12350</t>
  </si>
  <si>
    <t>Stolpec12351</t>
  </si>
  <si>
    <t>Stolpec12352</t>
  </si>
  <si>
    <t>Stolpec12353</t>
  </si>
  <si>
    <t>Stolpec12354</t>
  </si>
  <si>
    <t>Stolpec12355</t>
  </si>
  <si>
    <t>Stolpec12356</t>
  </si>
  <si>
    <t>Stolpec12357</t>
  </si>
  <si>
    <t>Stolpec12358</t>
  </si>
  <si>
    <t>Stolpec12359</t>
  </si>
  <si>
    <t>Stolpec12360</t>
  </si>
  <si>
    <t>Stolpec12361</t>
  </si>
  <si>
    <t>Stolpec12362</t>
  </si>
  <si>
    <t>Stolpec12363</t>
  </si>
  <si>
    <t>Stolpec12364</t>
  </si>
  <si>
    <t>Stolpec12365</t>
  </si>
  <si>
    <t>Stolpec12366</t>
  </si>
  <si>
    <t>Stolpec12367</t>
  </si>
  <si>
    <t>Stolpec12368</t>
  </si>
  <si>
    <t>Stolpec12369</t>
  </si>
  <si>
    <t>Stolpec12370</t>
  </si>
  <si>
    <t>Stolpec12371</t>
  </si>
  <si>
    <t>Stolpec12372</t>
  </si>
  <si>
    <t>Stolpec12373</t>
  </si>
  <si>
    <t>Stolpec12374</t>
  </si>
  <si>
    <t>Stolpec12375</t>
  </si>
  <si>
    <t>Stolpec12376</t>
  </si>
  <si>
    <t>Stolpec12377</t>
  </si>
  <si>
    <t>Stolpec12378</t>
  </si>
  <si>
    <t>Stolpec12379</t>
  </si>
  <si>
    <t>Stolpec12380</t>
  </si>
  <si>
    <t>Stolpec12381</t>
  </si>
  <si>
    <t>Stolpec12382</t>
  </si>
  <si>
    <t>Stolpec12383</t>
  </si>
  <si>
    <t>Stolpec12384</t>
  </si>
  <si>
    <t>Stolpec12385</t>
  </si>
  <si>
    <t>Stolpec12386</t>
  </si>
  <si>
    <t>Stolpec12387</t>
  </si>
  <si>
    <t>Stolpec12388</t>
  </si>
  <si>
    <t>Stolpec12389</t>
  </si>
  <si>
    <t>Stolpec12390</t>
  </si>
  <si>
    <t>Stolpec12391</t>
  </si>
  <si>
    <t>Stolpec12392</t>
  </si>
  <si>
    <t>Stolpec12393</t>
  </si>
  <si>
    <t>Stolpec12394</t>
  </si>
  <si>
    <t>Stolpec12395</t>
  </si>
  <si>
    <t>Stolpec12396</t>
  </si>
  <si>
    <t>Stolpec12397</t>
  </si>
  <si>
    <t>Stolpec12398</t>
  </si>
  <si>
    <t>Stolpec12399</t>
  </si>
  <si>
    <t>Stolpec12400</t>
  </si>
  <si>
    <t>Stolpec12401</t>
  </si>
  <si>
    <t>Stolpec12402</t>
  </si>
  <si>
    <t>Stolpec12403</t>
  </si>
  <si>
    <t>Stolpec12404</t>
  </si>
  <si>
    <t>Stolpec12405</t>
  </si>
  <si>
    <t>Stolpec12406</t>
  </si>
  <si>
    <t>Stolpec12407</t>
  </si>
  <si>
    <t>Stolpec12408</t>
  </si>
  <si>
    <t>Stolpec12409</t>
  </si>
  <si>
    <t>Stolpec12410</t>
  </si>
  <si>
    <t>Stolpec12411</t>
  </si>
  <si>
    <t>Stolpec12412</t>
  </si>
  <si>
    <t>Stolpec12413</t>
  </si>
  <si>
    <t>Stolpec12414</t>
  </si>
  <si>
    <t>Stolpec12415</t>
  </si>
  <si>
    <t>Stolpec12416</t>
  </si>
  <si>
    <t>Stolpec12417</t>
  </si>
  <si>
    <t>Stolpec12418</t>
  </si>
  <si>
    <t>Stolpec12419</t>
  </si>
  <si>
    <t>Stolpec12420</t>
  </si>
  <si>
    <t>Stolpec12421</t>
  </si>
  <si>
    <t>Stolpec12422</t>
  </si>
  <si>
    <t>Stolpec12423</t>
  </si>
  <si>
    <t>Stolpec12424</t>
  </si>
  <si>
    <t>Stolpec12425</t>
  </si>
  <si>
    <t>Stolpec12426</t>
  </si>
  <si>
    <t>Stolpec12427</t>
  </si>
  <si>
    <t>Stolpec12428</t>
  </si>
  <si>
    <t>Stolpec12429</t>
  </si>
  <si>
    <t>Stolpec12430</t>
  </si>
  <si>
    <t>Stolpec12431</t>
  </si>
  <si>
    <t>Stolpec12432</t>
  </si>
  <si>
    <t>Stolpec12433</t>
  </si>
  <si>
    <t>Stolpec12434</t>
  </si>
  <si>
    <t>Stolpec12435</t>
  </si>
  <si>
    <t>Stolpec12436</t>
  </si>
  <si>
    <t>Stolpec12437</t>
  </si>
  <si>
    <t>Stolpec12438</t>
  </si>
  <si>
    <t>Stolpec12439</t>
  </si>
  <si>
    <t>Stolpec12440</t>
  </si>
  <si>
    <t>Stolpec12441</t>
  </si>
  <si>
    <t>Stolpec12442</t>
  </si>
  <si>
    <t>Stolpec12443</t>
  </si>
  <si>
    <t>Stolpec12444</t>
  </si>
  <si>
    <t>Stolpec12445</t>
  </si>
  <si>
    <t>Stolpec12446</t>
  </si>
  <si>
    <t>Stolpec12447</t>
  </si>
  <si>
    <t>Stolpec12448</t>
  </si>
  <si>
    <t>Stolpec12449</t>
  </si>
  <si>
    <t>Stolpec12450</t>
  </si>
  <si>
    <t>Stolpec12451</t>
  </si>
  <si>
    <t>Stolpec12452</t>
  </si>
  <si>
    <t>Stolpec12453</t>
  </si>
  <si>
    <t>Stolpec12454</t>
  </si>
  <si>
    <t>Stolpec12455</t>
  </si>
  <si>
    <t>Stolpec12456</t>
  </si>
  <si>
    <t>Stolpec12457</t>
  </si>
  <si>
    <t>Stolpec12458</t>
  </si>
  <si>
    <t>Stolpec12459</t>
  </si>
  <si>
    <t>Stolpec12460</t>
  </si>
  <si>
    <t>Stolpec12461</t>
  </si>
  <si>
    <t>Stolpec12462</t>
  </si>
  <si>
    <t>Stolpec12463</t>
  </si>
  <si>
    <t>Stolpec12464</t>
  </si>
  <si>
    <t>Stolpec12465</t>
  </si>
  <si>
    <t>Stolpec12466</t>
  </si>
  <si>
    <t>Stolpec12467</t>
  </si>
  <si>
    <t>Stolpec12468</t>
  </si>
  <si>
    <t>Stolpec12469</t>
  </si>
  <si>
    <t>Stolpec12470</t>
  </si>
  <si>
    <t>Stolpec12471</t>
  </si>
  <si>
    <t>Stolpec12472</t>
  </si>
  <si>
    <t>Stolpec12473</t>
  </si>
  <si>
    <t>Stolpec12474</t>
  </si>
  <si>
    <t>Stolpec12475</t>
  </si>
  <si>
    <t>Stolpec12476</t>
  </si>
  <si>
    <t>Stolpec12477</t>
  </si>
  <si>
    <t>Stolpec12478</t>
  </si>
  <si>
    <t>Stolpec12479</t>
  </si>
  <si>
    <t>Stolpec12480</t>
  </si>
  <si>
    <t>Stolpec12481</t>
  </si>
  <si>
    <t>Stolpec12482</t>
  </si>
  <si>
    <t>Stolpec12483</t>
  </si>
  <si>
    <t>Stolpec12484</t>
  </si>
  <si>
    <t>Stolpec12485</t>
  </si>
  <si>
    <t>Stolpec12486</t>
  </si>
  <si>
    <t>Stolpec12487</t>
  </si>
  <si>
    <t>Stolpec12488</t>
  </si>
  <si>
    <t>Stolpec12489</t>
  </si>
  <si>
    <t>Stolpec12490</t>
  </si>
  <si>
    <t>Stolpec12491</t>
  </si>
  <si>
    <t>Stolpec12492</t>
  </si>
  <si>
    <t>Stolpec12493</t>
  </si>
  <si>
    <t>Stolpec12494</t>
  </si>
  <si>
    <t>Stolpec12495</t>
  </si>
  <si>
    <t>Stolpec12496</t>
  </si>
  <si>
    <t>Stolpec12497</t>
  </si>
  <si>
    <t>Stolpec12498</t>
  </si>
  <si>
    <t>Stolpec12499</t>
  </si>
  <si>
    <t>Stolpec12500</t>
  </si>
  <si>
    <t>Stolpec12501</t>
  </si>
  <si>
    <t>Stolpec12502</t>
  </si>
  <si>
    <t>Stolpec12503</t>
  </si>
  <si>
    <t>Stolpec12504</t>
  </si>
  <si>
    <t>Stolpec12505</t>
  </si>
  <si>
    <t>Stolpec12506</t>
  </si>
  <si>
    <t>Stolpec12507</t>
  </si>
  <si>
    <t>Stolpec12508</t>
  </si>
  <si>
    <t>Stolpec12509</t>
  </si>
  <si>
    <t>Stolpec12510</t>
  </si>
  <si>
    <t>Stolpec12511</t>
  </si>
  <si>
    <t>Stolpec12512</t>
  </si>
  <si>
    <t>Stolpec12513</t>
  </si>
  <si>
    <t>Stolpec12514</t>
  </si>
  <si>
    <t>Stolpec12515</t>
  </si>
  <si>
    <t>Stolpec12516</t>
  </si>
  <si>
    <t>Stolpec12517</t>
  </si>
  <si>
    <t>Stolpec12518</t>
  </si>
  <si>
    <t>Stolpec12519</t>
  </si>
  <si>
    <t>Stolpec12520</t>
  </si>
  <si>
    <t>Stolpec12521</t>
  </si>
  <si>
    <t>Stolpec12522</t>
  </si>
  <si>
    <t>Stolpec12523</t>
  </si>
  <si>
    <t>Stolpec12524</t>
  </si>
  <si>
    <t>Stolpec12525</t>
  </si>
  <si>
    <t>Stolpec12526</t>
  </si>
  <si>
    <t>Stolpec12527</t>
  </si>
  <si>
    <t>Stolpec12528</t>
  </si>
  <si>
    <t>Stolpec12529</t>
  </si>
  <si>
    <t>Stolpec12530</t>
  </si>
  <si>
    <t>Stolpec12531</t>
  </si>
  <si>
    <t>Stolpec12532</t>
  </si>
  <si>
    <t>Stolpec12533</t>
  </si>
  <si>
    <t>Stolpec12534</t>
  </si>
  <si>
    <t>Stolpec12535</t>
  </si>
  <si>
    <t>Stolpec12536</t>
  </si>
  <si>
    <t>Stolpec12537</t>
  </si>
  <si>
    <t>Stolpec12538</t>
  </si>
  <si>
    <t>Stolpec12539</t>
  </si>
  <si>
    <t>Stolpec12540</t>
  </si>
  <si>
    <t>Stolpec12541</t>
  </si>
  <si>
    <t>Stolpec12542</t>
  </si>
  <si>
    <t>Stolpec12543</t>
  </si>
  <si>
    <t>Stolpec12544</t>
  </si>
  <si>
    <t>Stolpec12545</t>
  </si>
  <si>
    <t>Stolpec12546</t>
  </si>
  <si>
    <t>Stolpec12547</t>
  </si>
  <si>
    <t>Stolpec12548</t>
  </si>
  <si>
    <t>Stolpec12549</t>
  </si>
  <si>
    <t>Stolpec12550</t>
  </si>
  <si>
    <t>Stolpec12551</t>
  </si>
  <si>
    <t>Stolpec12552</t>
  </si>
  <si>
    <t>Stolpec12553</t>
  </si>
  <si>
    <t>Stolpec12554</t>
  </si>
  <si>
    <t>Stolpec12555</t>
  </si>
  <si>
    <t>Stolpec12556</t>
  </si>
  <si>
    <t>Stolpec12557</t>
  </si>
  <si>
    <t>Stolpec12558</t>
  </si>
  <si>
    <t>Stolpec12559</t>
  </si>
  <si>
    <t>Stolpec12560</t>
  </si>
  <si>
    <t>Stolpec12561</t>
  </si>
  <si>
    <t>Stolpec12562</t>
  </si>
  <si>
    <t>Stolpec12563</t>
  </si>
  <si>
    <t>Stolpec12564</t>
  </si>
  <si>
    <t>Stolpec12565</t>
  </si>
  <si>
    <t>Stolpec12566</t>
  </si>
  <si>
    <t>Stolpec12567</t>
  </si>
  <si>
    <t>Stolpec12568</t>
  </si>
  <si>
    <t>Stolpec12569</t>
  </si>
  <si>
    <t>Stolpec12570</t>
  </si>
  <si>
    <t>Stolpec12571</t>
  </si>
  <si>
    <t>Stolpec12572</t>
  </si>
  <si>
    <t>Stolpec12573</t>
  </si>
  <si>
    <t>Stolpec12574</t>
  </si>
  <si>
    <t>Stolpec12575</t>
  </si>
  <si>
    <t>Stolpec12576</t>
  </si>
  <si>
    <t>Stolpec12577</t>
  </si>
  <si>
    <t>Stolpec12578</t>
  </si>
  <si>
    <t>Stolpec12579</t>
  </si>
  <si>
    <t>Stolpec12580</t>
  </si>
  <si>
    <t>Stolpec12581</t>
  </si>
  <si>
    <t>Stolpec12582</t>
  </si>
  <si>
    <t>Stolpec12583</t>
  </si>
  <si>
    <t>Stolpec12584</t>
  </si>
  <si>
    <t>Stolpec12585</t>
  </si>
  <si>
    <t>Stolpec12586</t>
  </si>
  <si>
    <t>Stolpec12587</t>
  </si>
  <si>
    <t>Stolpec12588</t>
  </si>
  <si>
    <t>Stolpec12589</t>
  </si>
  <si>
    <t>Stolpec12590</t>
  </si>
  <si>
    <t>Stolpec12591</t>
  </si>
  <si>
    <t>Stolpec12592</t>
  </si>
  <si>
    <t>Stolpec12593</t>
  </si>
  <si>
    <t>Stolpec12594</t>
  </si>
  <si>
    <t>Stolpec12595</t>
  </si>
  <si>
    <t>Stolpec12596</t>
  </si>
  <si>
    <t>Stolpec12597</t>
  </si>
  <si>
    <t>Stolpec12598</t>
  </si>
  <si>
    <t>Stolpec12599</t>
  </si>
  <si>
    <t>Stolpec12600</t>
  </si>
  <si>
    <t>Stolpec12601</t>
  </si>
  <si>
    <t>Stolpec12602</t>
  </si>
  <si>
    <t>Stolpec12603</t>
  </si>
  <si>
    <t>Stolpec12604</t>
  </si>
  <si>
    <t>Stolpec12605</t>
  </si>
  <si>
    <t>Stolpec12606</t>
  </si>
  <si>
    <t>Stolpec12607</t>
  </si>
  <si>
    <t>Stolpec12608</t>
  </si>
  <si>
    <t>Stolpec12609</t>
  </si>
  <si>
    <t>Stolpec12610</t>
  </si>
  <si>
    <t>Stolpec12611</t>
  </si>
  <si>
    <t>Stolpec12612</t>
  </si>
  <si>
    <t>Stolpec12613</t>
  </si>
  <si>
    <t>Stolpec12614</t>
  </si>
  <si>
    <t>Stolpec12615</t>
  </si>
  <si>
    <t>Stolpec12616</t>
  </si>
  <si>
    <t>Stolpec12617</t>
  </si>
  <si>
    <t>Stolpec12618</t>
  </si>
  <si>
    <t>Stolpec12619</t>
  </si>
  <si>
    <t>Stolpec12620</t>
  </si>
  <si>
    <t>Stolpec12621</t>
  </si>
  <si>
    <t>Stolpec12622</t>
  </si>
  <si>
    <t>Stolpec12623</t>
  </si>
  <si>
    <t>Stolpec12624</t>
  </si>
  <si>
    <t>Stolpec12625</t>
  </si>
  <si>
    <t>Stolpec12626</t>
  </si>
  <si>
    <t>Stolpec12627</t>
  </si>
  <si>
    <t>Stolpec12628</t>
  </si>
  <si>
    <t>Stolpec12629</t>
  </si>
  <si>
    <t>Stolpec12630</t>
  </si>
  <si>
    <t>Stolpec12631</t>
  </si>
  <si>
    <t>Stolpec12632</t>
  </si>
  <si>
    <t>Stolpec12633</t>
  </si>
  <si>
    <t>Stolpec12634</t>
  </si>
  <si>
    <t>Stolpec12635</t>
  </si>
  <si>
    <t>Stolpec12636</t>
  </si>
  <si>
    <t>Stolpec12637</t>
  </si>
  <si>
    <t>Stolpec12638</t>
  </si>
  <si>
    <t>Stolpec12639</t>
  </si>
  <si>
    <t>Stolpec12640</t>
  </si>
  <si>
    <t>Stolpec12641</t>
  </si>
  <si>
    <t>Stolpec12642</t>
  </si>
  <si>
    <t>Stolpec12643</t>
  </si>
  <si>
    <t>Stolpec12644</t>
  </si>
  <si>
    <t>Stolpec12645</t>
  </si>
  <si>
    <t>Stolpec12646</t>
  </si>
  <si>
    <t>Stolpec12647</t>
  </si>
  <si>
    <t>Stolpec12648</t>
  </si>
  <si>
    <t>Stolpec12649</t>
  </si>
  <si>
    <t>Stolpec12650</t>
  </si>
  <si>
    <t>Stolpec12651</t>
  </si>
  <si>
    <t>Stolpec12652</t>
  </si>
  <si>
    <t>Stolpec12653</t>
  </si>
  <si>
    <t>Stolpec12654</t>
  </si>
  <si>
    <t>Stolpec12655</t>
  </si>
  <si>
    <t>Stolpec12656</t>
  </si>
  <si>
    <t>Stolpec12657</t>
  </si>
  <si>
    <t>Stolpec12658</t>
  </si>
  <si>
    <t>Stolpec12659</t>
  </si>
  <si>
    <t>Stolpec12660</t>
  </si>
  <si>
    <t>Stolpec12661</t>
  </si>
  <si>
    <t>Stolpec12662</t>
  </si>
  <si>
    <t>Stolpec12663</t>
  </si>
  <si>
    <t>Stolpec12664</t>
  </si>
  <si>
    <t>Stolpec12665</t>
  </si>
  <si>
    <t>Stolpec12666</t>
  </si>
  <si>
    <t>Stolpec12667</t>
  </si>
  <si>
    <t>Stolpec12668</t>
  </si>
  <si>
    <t>Stolpec12669</t>
  </si>
  <si>
    <t>Stolpec12670</t>
  </si>
  <si>
    <t>Stolpec12671</t>
  </si>
  <si>
    <t>Stolpec12672</t>
  </si>
  <si>
    <t>Stolpec12673</t>
  </si>
  <si>
    <t>Stolpec12674</t>
  </si>
  <si>
    <t>Stolpec12675</t>
  </si>
  <si>
    <t>Stolpec12676</t>
  </si>
  <si>
    <t>Stolpec12677</t>
  </si>
  <si>
    <t>Stolpec12678</t>
  </si>
  <si>
    <t>Stolpec12679</t>
  </si>
  <si>
    <t>Stolpec12680</t>
  </si>
  <si>
    <t>Stolpec12681</t>
  </si>
  <si>
    <t>Stolpec12682</t>
  </si>
  <si>
    <t>Stolpec12683</t>
  </si>
  <si>
    <t>Stolpec12684</t>
  </si>
  <si>
    <t>Stolpec12685</t>
  </si>
  <si>
    <t>Stolpec12686</t>
  </si>
  <si>
    <t>Stolpec12687</t>
  </si>
  <si>
    <t>Stolpec12688</t>
  </si>
  <si>
    <t>Stolpec12689</t>
  </si>
  <si>
    <t>Stolpec12690</t>
  </si>
  <si>
    <t>Stolpec12691</t>
  </si>
  <si>
    <t>Stolpec12692</t>
  </si>
  <si>
    <t>Stolpec12693</t>
  </si>
  <si>
    <t>Stolpec12694</t>
  </si>
  <si>
    <t>Stolpec12695</t>
  </si>
  <si>
    <t>Stolpec12696</t>
  </si>
  <si>
    <t>Stolpec12697</t>
  </si>
  <si>
    <t>Stolpec12698</t>
  </si>
  <si>
    <t>Stolpec12699</t>
  </si>
  <si>
    <t>Stolpec12700</t>
  </si>
  <si>
    <t>Stolpec12701</t>
  </si>
  <si>
    <t>Stolpec12702</t>
  </si>
  <si>
    <t>Stolpec12703</t>
  </si>
  <si>
    <t>Stolpec12704</t>
  </si>
  <si>
    <t>Stolpec12705</t>
  </si>
  <si>
    <t>Stolpec12706</t>
  </si>
  <si>
    <t>Stolpec12707</t>
  </si>
  <si>
    <t>Stolpec12708</t>
  </si>
  <si>
    <t>Stolpec12709</t>
  </si>
  <si>
    <t>Stolpec12710</t>
  </si>
  <si>
    <t>Stolpec12711</t>
  </si>
  <si>
    <t>Stolpec12712</t>
  </si>
  <si>
    <t>Stolpec12713</t>
  </si>
  <si>
    <t>Stolpec12714</t>
  </si>
  <si>
    <t>Stolpec12715</t>
  </si>
  <si>
    <t>Stolpec12716</t>
  </si>
  <si>
    <t>Stolpec12717</t>
  </si>
  <si>
    <t>Stolpec12718</t>
  </si>
  <si>
    <t>Stolpec12719</t>
  </si>
  <si>
    <t>Stolpec12720</t>
  </si>
  <si>
    <t>Stolpec12721</t>
  </si>
  <si>
    <t>Stolpec12722</t>
  </si>
  <si>
    <t>Stolpec12723</t>
  </si>
  <si>
    <t>Stolpec12724</t>
  </si>
  <si>
    <t>Stolpec12725</t>
  </si>
  <si>
    <t>Stolpec12726</t>
  </si>
  <si>
    <t>Stolpec12727</t>
  </si>
  <si>
    <t>Stolpec12728</t>
  </si>
  <si>
    <t>Stolpec12729</t>
  </si>
  <si>
    <t>Stolpec12730</t>
  </si>
  <si>
    <t>Stolpec12731</t>
  </si>
  <si>
    <t>Stolpec12732</t>
  </si>
  <si>
    <t>Stolpec12733</t>
  </si>
  <si>
    <t>Stolpec12734</t>
  </si>
  <si>
    <t>Stolpec12735</t>
  </si>
  <si>
    <t>Stolpec12736</t>
  </si>
  <si>
    <t>Stolpec12737</t>
  </si>
  <si>
    <t>Stolpec12738</t>
  </si>
  <si>
    <t>Stolpec12739</t>
  </si>
  <si>
    <t>Stolpec12740</t>
  </si>
  <si>
    <t>Stolpec12741</t>
  </si>
  <si>
    <t>Stolpec12742</t>
  </si>
  <si>
    <t>Stolpec12743</t>
  </si>
  <si>
    <t>Stolpec12744</t>
  </si>
  <si>
    <t>Stolpec12745</t>
  </si>
  <si>
    <t>Stolpec12746</t>
  </si>
  <si>
    <t>Stolpec12747</t>
  </si>
  <si>
    <t>Stolpec12748</t>
  </si>
  <si>
    <t>Stolpec12749</t>
  </si>
  <si>
    <t>Stolpec12750</t>
  </si>
  <si>
    <t>Stolpec12751</t>
  </si>
  <si>
    <t>Stolpec12752</t>
  </si>
  <si>
    <t>Stolpec12753</t>
  </si>
  <si>
    <t>Stolpec12754</t>
  </si>
  <si>
    <t>Stolpec12755</t>
  </si>
  <si>
    <t>Stolpec12756</t>
  </si>
  <si>
    <t>Stolpec12757</t>
  </si>
  <si>
    <t>Stolpec12758</t>
  </si>
  <si>
    <t>Stolpec12759</t>
  </si>
  <si>
    <t>Stolpec12760</t>
  </si>
  <si>
    <t>Stolpec12761</t>
  </si>
  <si>
    <t>Stolpec12762</t>
  </si>
  <si>
    <t>Stolpec12763</t>
  </si>
  <si>
    <t>Stolpec12764</t>
  </si>
  <si>
    <t>Stolpec12765</t>
  </si>
  <si>
    <t>Stolpec12766</t>
  </si>
  <si>
    <t>Stolpec12767</t>
  </si>
  <si>
    <t>Stolpec12768</t>
  </si>
  <si>
    <t>Stolpec12769</t>
  </si>
  <si>
    <t>Stolpec12770</t>
  </si>
  <si>
    <t>Stolpec12771</t>
  </si>
  <si>
    <t>Stolpec12772</t>
  </si>
  <si>
    <t>Stolpec12773</t>
  </si>
  <si>
    <t>Stolpec12774</t>
  </si>
  <si>
    <t>Stolpec12775</t>
  </si>
  <si>
    <t>Stolpec12776</t>
  </si>
  <si>
    <t>Stolpec12777</t>
  </si>
  <si>
    <t>Stolpec12778</t>
  </si>
  <si>
    <t>Stolpec12779</t>
  </si>
  <si>
    <t>Stolpec12780</t>
  </si>
  <si>
    <t>Stolpec12781</t>
  </si>
  <si>
    <t>Stolpec12782</t>
  </si>
  <si>
    <t>Stolpec12783</t>
  </si>
  <si>
    <t>Stolpec12784</t>
  </si>
  <si>
    <t>Stolpec12785</t>
  </si>
  <si>
    <t>Stolpec12786</t>
  </si>
  <si>
    <t>Stolpec12787</t>
  </si>
  <si>
    <t>Stolpec12788</t>
  </si>
  <si>
    <t>Stolpec12789</t>
  </si>
  <si>
    <t>Stolpec12790</t>
  </si>
  <si>
    <t>Stolpec12791</t>
  </si>
  <si>
    <t>Stolpec12792</t>
  </si>
  <si>
    <t>Stolpec12793</t>
  </si>
  <si>
    <t>Stolpec12794</t>
  </si>
  <si>
    <t>Stolpec12795</t>
  </si>
  <si>
    <t>Stolpec12796</t>
  </si>
  <si>
    <t>Stolpec12797</t>
  </si>
  <si>
    <t>Stolpec12798</t>
  </si>
  <si>
    <t>Stolpec12799</t>
  </si>
  <si>
    <t>Stolpec12800</t>
  </si>
  <si>
    <t>Stolpec12801</t>
  </si>
  <si>
    <t>Stolpec12802</t>
  </si>
  <si>
    <t>Stolpec12803</t>
  </si>
  <si>
    <t>Stolpec12804</t>
  </si>
  <si>
    <t>Stolpec12805</t>
  </si>
  <si>
    <t>Stolpec12806</t>
  </si>
  <si>
    <t>Stolpec12807</t>
  </si>
  <si>
    <t>Stolpec12808</t>
  </si>
  <si>
    <t>Stolpec12809</t>
  </si>
  <si>
    <t>Stolpec12810</t>
  </si>
  <si>
    <t>Stolpec12811</t>
  </si>
  <si>
    <t>Stolpec12812</t>
  </si>
  <si>
    <t>Stolpec12813</t>
  </si>
  <si>
    <t>Stolpec12814</t>
  </si>
  <si>
    <t>Stolpec12815</t>
  </si>
  <si>
    <t>Stolpec12816</t>
  </si>
  <si>
    <t>Stolpec12817</t>
  </si>
  <si>
    <t>Stolpec12818</t>
  </si>
  <si>
    <t>Stolpec12819</t>
  </si>
  <si>
    <t>Stolpec12820</t>
  </si>
  <si>
    <t>Stolpec12821</t>
  </si>
  <si>
    <t>Stolpec12822</t>
  </si>
  <si>
    <t>Stolpec12823</t>
  </si>
  <si>
    <t>Stolpec12824</t>
  </si>
  <si>
    <t>Stolpec12825</t>
  </si>
  <si>
    <t>Stolpec12826</t>
  </si>
  <si>
    <t>Stolpec12827</t>
  </si>
  <si>
    <t>Stolpec12828</t>
  </si>
  <si>
    <t>Stolpec12829</t>
  </si>
  <si>
    <t>Stolpec12830</t>
  </si>
  <si>
    <t>Stolpec12831</t>
  </si>
  <si>
    <t>Stolpec12832</t>
  </si>
  <si>
    <t>Stolpec12833</t>
  </si>
  <si>
    <t>Stolpec12834</t>
  </si>
  <si>
    <t>Stolpec12835</t>
  </si>
  <si>
    <t>Stolpec12836</t>
  </si>
  <si>
    <t>Stolpec12837</t>
  </si>
  <si>
    <t>Stolpec12838</t>
  </si>
  <si>
    <t>Stolpec12839</t>
  </si>
  <si>
    <t>Stolpec12840</t>
  </si>
  <si>
    <t>Stolpec12841</t>
  </si>
  <si>
    <t>Stolpec12842</t>
  </si>
  <si>
    <t>Stolpec12843</t>
  </si>
  <si>
    <t>Stolpec12844</t>
  </si>
  <si>
    <t>Stolpec12845</t>
  </si>
  <si>
    <t>Stolpec12846</t>
  </si>
  <si>
    <t>Stolpec12847</t>
  </si>
  <si>
    <t>Stolpec12848</t>
  </si>
  <si>
    <t>Stolpec12849</t>
  </si>
  <si>
    <t>Stolpec12850</t>
  </si>
  <si>
    <t>Stolpec12851</t>
  </si>
  <si>
    <t>Stolpec12852</t>
  </si>
  <si>
    <t>Stolpec12853</t>
  </si>
  <si>
    <t>Stolpec12854</t>
  </si>
  <si>
    <t>Stolpec12855</t>
  </si>
  <si>
    <t>Stolpec12856</t>
  </si>
  <si>
    <t>Stolpec12857</t>
  </si>
  <si>
    <t>Stolpec12858</t>
  </si>
  <si>
    <t>Stolpec12859</t>
  </si>
  <si>
    <t>Stolpec12860</t>
  </si>
  <si>
    <t>Stolpec12861</t>
  </si>
  <si>
    <t>Stolpec12862</t>
  </si>
  <si>
    <t>Stolpec12863</t>
  </si>
  <si>
    <t>Stolpec12864</t>
  </si>
  <si>
    <t>Stolpec12865</t>
  </si>
  <si>
    <t>Stolpec12866</t>
  </si>
  <si>
    <t>Stolpec12867</t>
  </si>
  <si>
    <t>Stolpec12868</t>
  </si>
  <si>
    <t>Stolpec12869</t>
  </si>
  <si>
    <t>Stolpec12870</t>
  </si>
  <si>
    <t>Stolpec12871</t>
  </si>
  <si>
    <t>Stolpec12872</t>
  </si>
  <si>
    <t>Stolpec12873</t>
  </si>
  <si>
    <t>Stolpec12874</t>
  </si>
  <si>
    <t>Stolpec12875</t>
  </si>
  <si>
    <t>Stolpec12876</t>
  </si>
  <si>
    <t>Stolpec12877</t>
  </si>
  <si>
    <t>Stolpec12878</t>
  </si>
  <si>
    <t>Stolpec12879</t>
  </si>
  <si>
    <t>Stolpec12880</t>
  </si>
  <si>
    <t>Stolpec12881</t>
  </si>
  <si>
    <t>Stolpec12882</t>
  </si>
  <si>
    <t>Stolpec12883</t>
  </si>
  <si>
    <t>Stolpec12884</t>
  </si>
  <si>
    <t>Stolpec12885</t>
  </si>
  <si>
    <t>Stolpec12886</t>
  </si>
  <si>
    <t>Stolpec12887</t>
  </si>
  <si>
    <t>Stolpec12888</t>
  </si>
  <si>
    <t>Stolpec12889</t>
  </si>
  <si>
    <t>Stolpec12890</t>
  </si>
  <si>
    <t>Stolpec12891</t>
  </si>
  <si>
    <t>Stolpec12892</t>
  </si>
  <si>
    <t>Stolpec12893</t>
  </si>
  <si>
    <t>Stolpec12894</t>
  </si>
  <si>
    <t>Stolpec12895</t>
  </si>
  <si>
    <t>Stolpec12896</t>
  </si>
  <si>
    <t>Stolpec12897</t>
  </si>
  <si>
    <t>Stolpec12898</t>
  </si>
  <si>
    <t>Stolpec12899</t>
  </si>
  <si>
    <t>Stolpec12900</t>
  </si>
  <si>
    <t>Stolpec12901</t>
  </si>
  <si>
    <t>Stolpec12902</t>
  </si>
  <si>
    <t>Stolpec12903</t>
  </si>
  <si>
    <t>Stolpec12904</t>
  </si>
  <si>
    <t>Stolpec12905</t>
  </si>
  <si>
    <t>Stolpec12906</t>
  </si>
  <si>
    <t>Stolpec12907</t>
  </si>
  <si>
    <t>Stolpec12908</t>
  </si>
  <si>
    <t>Stolpec12909</t>
  </si>
  <si>
    <t>Stolpec12910</t>
  </si>
  <si>
    <t>Stolpec12911</t>
  </si>
  <si>
    <t>Stolpec12912</t>
  </si>
  <si>
    <t>Stolpec12913</t>
  </si>
  <si>
    <t>Stolpec12914</t>
  </si>
  <si>
    <t>Stolpec12915</t>
  </si>
  <si>
    <t>Stolpec12916</t>
  </si>
  <si>
    <t>Stolpec12917</t>
  </si>
  <si>
    <t>Stolpec12918</t>
  </si>
  <si>
    <t>Stolpec12919</t>
  </si>
  <si>
    <t>Stolpec12920</t>
  </si>
  <si>
    <t>Stolpec12921</t>
  </si>
  <si>
    <t>Stolpec12922</t>
  </si>
  <si>
    <t>Stolpec12923</t>
  </si>
  <si>
    <t>Stolpec12924</t>
  </si>
  <si>
    <t>Stolpec12925</t>
  </si>
  <si>
    <t>Stolpec12926</t>
  </si>
  <si>
    <t>Stolpec12927</t>
  </si>
  <si>
    <t>Stolpec12928</t>
  </si>
  <si>
    <t>Stolpec12929</t>
  </si>
  <si>
    <t>Stolpec12930</t>
  </si>
  <si>
    <t>Stolpec12931</t>
  </si>
  <si>
    <t>Stolpec12932</t>
  </si>
  <si>
    <t>Stolpec12933</t>
  </si>
  <si>
    <t>Stolpec12934</t>
  </si>
  <si>
    <t>Stolpec12935</t>
  </si>
  <si>
    <t>Stolpec12936</t>
  </si>
  <si>
    <t>Stolpec12937</t>
  </si>
  <si>
    <t>Stolpec12938</t>
  </si>
  <si>
    <t>Stolpec12939</t>
  </si>
  <si>
    <t>Stolpec12940</t>
  </si>
  <si>
    <t>Stolpec12941</t>
  </si>
  <si>
    <t>Stolpec12942</t>
  </si>
  <si>
    <t>Stolpec12943</t>
  </si>
  <si>
    <t>Stolpec12944</t>
  </si>
  <si>
    <t>Stolpec12945</t>
  </si>
  <si>
    <t>Stolpec12946</t>
  </si>
  <si>
    <t>Stolpec12947</t>
  </si>
  <si>
    <t>Stolpec12948</t>
  </si>
  <si>
    <t>Stolpec12949</t>
  </si>
  <si>
    <t>Stolpec12950</t>
  </si>
  <si>
    <t>Stolpec12951</t>
  </si>
  <si>
    <t>Stolpec12952</t>
  </si>
  <si>
    <t>Stolpec12953</t>
  </si>
  <si>
    <t>Stolpec12954</t>
  </si>
  <si>
    <t>Stolpec12955</t>
  </si>
  <si>
    <t>Stolpec12956</t>
  </si>
  <si>
    <t>Stolpec12957</t>
  </si>
  <si>
    <t>Stolpec12958</t>
  </si>
  <si>
    <t>Stolpec12959</t>
  </si>
  <si>
    <t>Stolpec12960</t>
  </si>
  <si>
    <t>Stolpec12961</t>
  </si>
  <si>
    <t>Stolpec12962</t>
  </si>
  <si>
    <t>Stolpec12963</t>
  </si>
  <si>
    <t>Stolpec12964</t>
  </si>
  <si>
    <t>Stolpec12965</t>
  </si>
  <si>
    <t>Stolpec12966</t>
  </si>
  <si>
    <t>Stolpec12967</t>
  </si>
  <si>
    <t>Stolpec12968</t>
  </si>
  <si>
    <t>Stolpec12969</t>
  </si>
  <si>
    <t>Stolpec12970</t>
  </si>
  <si>
    <t>Stolpec12971</t>
  </si>
  <si>
    <t>Stolpec12972</t>
  </si>
  <si>
    <t>Stolpec12973</t>
  </si>
  <si>
    <t>Stolpec12974</t>
  </si>
  <si>
    <t>Stolpec12975</t>
  </si>
  <si>
    <t>Stolpec12976</t>
  </si>
  <si>
    <t>Stolpec12977</t>
  </si>
  <si>
    <t>Stolpec12978</t>
  </si>
  <si>
    <t>Stolpec12979</t>
  </si>
  <si>
    <t>Stolpec12980</t>
  </si>
  <si>
    <t>Stolpec12981</t>
  </si>
  <si>
    <t>Stolpec12982</t>
  </si>
  <si>
    <t>Stolpec12983</t>
  </si>
  <si>
    <t>Stolpec12984</t>
  </si>
  <si>
    <t>Stolpec12985</t>
  </si>
  <si>
    <t>Stolpec12986</t>
  </si>
  <si>
    <t>Stolpec12987</t>
  </si>
  <si>
    <t>Stolpec12988</t>
  </si>
  <si>
    <t>Stolpec12989</t>
  </si>
  <si>
    <t>Stolpec12990</t>
  </si>
  <si>
    <t>Stolpec12991</t>
  </si>
  <si>
    <t>Stolpec12992</t>
  </si>
  <si>
    <t>Stolpec12993</t>
  </si>
  <si>
    <t>Stolpec12994</t>
  </si>
  <si>
    <t>Stolpec12995</t>
  </si>
  <si>
    <t>Stolpec12996</t>
  </si>
  <si>
    <t>Stolpec12997</t>
  </si>
  <si>
    <t>Stolpec12998</t>
  </si>
  <si>
    <t>Stolpec12999</t>
  </si>
  <si>
    <t>Stolpec13000</t>
  </si>
  <si>
    <t>Stolpec13001</t>
  </si>
  <si>
    <t>Stolpec13002</t>
  </si>
  <si>
    <t>Stolpec13003</t>
  </si>
  <si>
    <t>Stolpec13004</t>
  </si>
  <si>
    <t>Stolpec13005</t>
  </si>
  <si>
    <t>Stolpec13006</t>
  </si>
  <si>
    <t>Stolpec13007</t>
  </si>
  <si>
    <t>Stolpec13008</t>
  </si>
  <si>
    <t>Stolpec13009</t>
  </si>
  <si>
    <t>Stolpec13010</t>
  </si>
  <si>
    <t>Stolpec13011</t>
  </si>
  <si>
    <t>Stolpec13012</t>
  </si>
  <si>
    <t>Stolpec13013</t>
  </si>
  <si>
    <t>Stolpec13014</t>
  </si>
  <si>
    <t>Stolpec13015</t>
  </si>
  <si>
    <t>Stolpec13016</t>
  </si>
  <si>
    <t>Stolpec13017</t>
  </si>
  <si>
    <t>Stolpec13018</t>
  </si>
  <si>
    <t>Stolpec13019</t>
  </si>
  <si>
    <t>Stolpec13020</t>
  </si>
  <si>
    <t>Stolpec13021</t>
  </si>
  <si>
    <t>Stolpec13022</t>
  </si>
  <si>
    <t>Stolpec13023</t>
  </si>
  <si>
    <t>Stolpec13024</t>
  </si>
  <si>
    <t>Stolpec13025</t>
  </si>
  <si>
    <t>Stolpec13026</t>
  </si>
  <si>
    <t>Stolpec13027</t>
  </si>
  <si>
    <t>Stolpec13028</t>
  </si>
  <si>
    <t>Stolpec13029</t>
  </si>
  <si>
    <t>Stolpec13030</t>
  </si>
  <si>
    <t>Stolpec13031</t>
  </si>
  <si>
    <t>Stolpec13032</t>
  </si>
  <si>
    <t>Stolpec13033</t>
  </si>
  <si>
    <t>Stolpec13034</t>
  </si>
  <si>
    <t>Stolpec13035</t>
  </si>
  <si>
    <t>Stolpec13036</t>
  </si>
  <si>
    <t>Stolpec13037</t>
  </si>
  <si>
    <t>Stolpec13038</t>
  </si>
  <si>
    <t>Stolpec13039</t>
  </si>
  <si>
    <t>Stolpec13040</t>
  </si>
  <si>
    <t>Stolpec13041</t>
  </si>
  <si>
    <t>Stolpec13042</t>
  </si>
  <si>
    <t>Stolpec13043</t>
  </si>
  <si>
    <t>Stolpec13044</t>
  </si>
  <si>
    <t>Stolpec13045</t>
  </si>
  <si>
    <t>Stolpec13046</t>
  </si>
  <si>
    <t>Stolpec13047</t>
  </si>
  <si>
    <t>Stolpec13048</t>
  </si>
  <si>
    <t>Stolpec13049</t>
  </si>
  <si>
    <t>Stolpec13050</t>
  </si>
  <si>
    <t>Stolpec13051</t>
  </si>
  <si>
    <t>Stolpec13052</t>
  </si>
  <si>
    <t>Stolpec13053</t>
  </si>
  <si>
    <t>Stolpec13054</t>
  </si>
  <si>
    <t>Stolpec13055</t>
  </si>
  <si>
    <t>Stolpec13056</t>
  </si>
  <si>
    <t>Stolpec13057</t>
  </si>
  <si>
    <t>Stolpec13058</t>
  </si>
  <si>
    <t>Stolpec13059</t>
  </si>
  <si>
    <t>Stolpec13060</t>
  </si>
  <si>
    <t>Stolpec13061</t>
  </si>
  <si>
    <t>Stolpec13062</t>
  </si>
  <si>
    <t>Stolpec13063</t>
  </si>
  <si>
    <t>Stolpec13064</t>
  </si>
  <si>
    <t>Stolpec13065</t>
  </si>
  <si>
    <t>Stolpec13066</t>
  </si>
  <si>
    <t>Stolpec13067</t>
  </si>
  <si>
    <t>Stolpec13068</t>
  </si>
  <si>
    <t>Stolpec13069</t>
  </si>
  <si>
    <t>Stolpec13070</t>
  </si>
  <si>
    <t>Stolpec13071</t>
  </si>
  <si>
    <t>Stolpec13072</t>
  </si>
  <si>
    <t>Stolpec13073</t>
  </si>
  <si>
    <t>Stolpec13074</t>
  </si>
  <si>
    <t>Stolpec13075</t>
  </si>
  <si>
    <t>Stolpec13076</t>
  </si>
  <si>
    <t>Stolpec13077</t>
  </si>
  <si>
    <t>Stolpec13078</t>
  </si>
  <si>
    <t>Stolpec13079</t>
  </si>
  <si>
    <t>Stolpec13080</t>
  </si>
  <si>
    <t>Stolpec13081</t>
  </si>
  <si>
    <t>Stolpec13082</t>
  </si>
  <si>
    <t>Stolpec13083</t>
  </si>
  <si>
    <t>Stolpec13084</t>
  </si>
  <si>
    <t>Stolpec13085</t>
  </si>
  <si>
    <t>Stolpec13086</t>
  </si>
  <si>
    <t>Stolpec13087</t>
  </si>
  <si>
    <t>Stolpec13088</t>
  </si>
  <si>
    <t>Stolpec13089</t>
  </si>
  <si>
    <t>Stolpec13090</t>
  </si>
  <si>
    <t>Stolpec13091</t>
  </si>
  <si>
    <t>Stolpec13092</t>
  </si>
  <si>
    <t>Stolpec13093</t>
  </si>
  <si>
    <t>Stolpec13094</t>
  </si>
  <si>
    <t>Stolpec13095</t>
  </si>
  <si>
    <t>Stolpec13096</t>
  </si>
  <si>
    <t>Stolpec13097</t>
  </si>
  <si>
    <t>Stolpec13098</t>
  </si>
  <si>
    <t>Stolpec13099</t>
  </si>
  <si>
    <t>Stolpec13100</t>
  </si>
  <si>
    <t>Stolpec13101</t>
  </si>
  <si>
    <t>Stolpec13102</t>
  </si>
  <si>
    <t>Stolpec13103</t>
  </si>
  <si>
    <t>Stolpec13104</t>
  </si>
  <si>
    <t>Stolpec13105</t>
  </si>
  <si>
    <t>Stolpec13106</t>
  </si>
  <si>
    <t>Stolpec13107</t>
  </si>
  <si>
    <t>Stolpec13108</t>
  </si>
  <si>
    <t>Stolpec13109</t>
  </si>
  <si>
    <t>Stolpec13110</t>
  </si>
  <si>
    <t>Stolpec13111</t>
  </si>
  <si>
    <t>Stolpec13112</t>
  </si>
  <si>
    <t>Stolpec13113</t>
  </si>
  <si>
    <t>Stolpec13114</t>
  </si>
  <si>
    <t>Stolpec13115</t>
  </si>
  <si>
    <t>Stolpec13116</t>
  </si>
  <si>
    <t>Stolpec13117</t>
  </si>
  <si>
    <t>Stolpec13118</t>
  </si>
  <si>
    <t>Stolpec13119</t>
  </si>
  <si>
    <t>Stolpec13120</t>
  </si>
  <si>
    <t>Stolpec13121</t>
  </si>
  <si>
    <t>Stolpec13122</t>
  </si>
  <si>
    <t>Stolpec13123</t>
  </si>
  <si>
    <t>Stolpec13124</t>
  </si>
  <si>
    <t>Stolpec13125</t>
  </si>
  <si>
    <t>Stolpec13126</t>
  </si>
  <si>
    <t>Stolpec13127</t>
  </si>
  <si>
    <t>Stolpec13128</t>
  </si>
  <si>
    <t>Stolpec13129</t>
  </si>
  <si>
    <t>Stolpec13130</t>
  </si>
  <si>
    <t>Stolpec13131</t>
  </si>
  <si>
    <t>Stolpec13132</t>
  </si>
  <si>
    <t>Stolpec13133</t>
  </si>
  <si>
    <t>Stolpec13134</t>
  </si>
  <si>
    <t>Stolpec13135</t>
  </si>
  <si>
    <t>Stolpec13136</t>
  </si>
  <si>
    <t>Stolpec13137</t>
  </si>
  <si>
    <t>Stolpec13138</t>
  </si>
  <si>
    <t>Stolpec13139</t>
  </si>
  <si>
    <t>Stolpec13140</t>
  </si>
  <si>
    <t>Stolpec13141</t>
  </si>
  <si>
    <t>Stolpec13142</t>
  </si>
  <si>
    <t>Stolpec13143</t>
  </si>
  <si>
    <t>Stolpec13144</t>
  </si>
  <si>
    <t>Stolpec13145</t>
  </si>
  <si>
    <t>Stolpec13146</t>
  </si>
  <si>
    <t>Stolpec13147</t>
  </si>
  <si>
    <t>Stolpec13148</t>
  </si>
  <si>
    <t>Stolpec13149</t>
  </si>
  <si>
    <t>Stolpec13150</t>
  </si>
  <si>
    <t>Stolpec13151</t>
  </si>
  <si>
    <t>Stolpec13152</t>
  </si>
  <si>
    <t>Stolpec13153</t>
  </si>
  <si>
    <t>Stolpec13154</t>
  </si>
  <si>
    <t>Stolpec13155</t>
  </si>
  <si>
    <t>Stolpec13156</t>
  </si>
  <si>
    <t>Stolpec13157</t>
  </si>
  <si>
    <t>Stolpec13158</t>
  </si>
  <si>
    <t>Stolpec13159</t>
  </si>
  <si>
    <t>Stolpec13160</t>
  </si>
  <si>
    <t>Stolpec13161</t>
  </si>
  <si>
    <t>Stolpec13162</t>
  </si>
  <si>
    <t>Stolpec13163</t>
  </si>
  <si>
    <t>Stolpec13164</t>
  </si>
  <si>
    <t>Stolpec13165</t>
  </si>
  <si>
    <t>Stolpec13166</t>
  </si>
  <si>
    <t>Stolpec13167</t>
  </si>
  <si>
    <t>Stolpec13168</t>
  </si>
  <si>
    <t>Stolpec13169</t>
  </si>
  <si>
    <t>Stolpec13170</t>
  </si>
  <si>
    <t>Stolpec13171</t>
  </si>
  <si>
    <t>Stolpec13172</t>
  </si>
  <si>
    <t>Stolpec13173</t>
  </si>
  <si>
    <t>Stolpec13174</t>
  </si>
  <si>
    <t>Stolpec13175</t>
  </si>
  <si>
    <t>Stolpec13176</t>
  </si>
  <si>
    <t>Stolpec13177</t>
  </si>
  <si>
    <t>Stolpec13178</t>
  </si>
  <si>
    <t>Stolpec13179</t>
  </si>
  <si>
    <t>Stolpec13180</t>
  </si>
  <si>
    <t>Stolpec13181</t>
  </si>
  <si>
    <t>Stolpec13182</t>
  </si>
  <si>
    <t>Stolpec13183</t>
  </si>
  <si>
    <t>Stolpec13184</t>
  </si>
  <si>
    <t>Stolpec13185</t>
  </si>
  <si>
    <t>Stolpec13186</t>
  </si>
  <si>
    <t>Stolpec13187</t>
  </si>
  <si>
    <t>Stolpec13188</t>
  </si>
  <si>
    <t>Stolpec13189</t>
  </si>
  <si>
    <t>Stolpec13190</t>
  </si>
  <si>
    <t>Stolpec13191</t>
  </si>
  <si>
    <t>Stolpec13192</t>
  </si>
  <si>
    <t>Stolpec13193</t>
  </si>
  <si>
    <t>Stolpec13194</t>
  </si>
  <si>
    <t>Stolpec13195</t>
  </si>
  <si>
    <t>Stolpec13196</t>
  </si>
  <si>
    <t>Stolpec13197</t>
  </si>
  <si>
    <t>Stolpec13198</t>
  </si>
  <si>
    <t>Stolpec13199</t>
  </si>
  <si>
    <t>Stolpec13200</t>
  </si>
  <si>
    <t>Stolpec13201</t>
  </si>
  <si>
    <t>Stolpec13202</t>
  </si>
  <si>
    <t>Stolpec13203</t>
  </si>
  <si>
    <t>Stolpec13204</t>
  </si>
  <si>
    <t>Stolpec13205</t>
  </si>
  <si>
    <t>Stolpec13206</t>
  </si>
  <si>
    <t>Stolpec13207</t>
  </si>
  <si>
    <t>Stolpec13208</t>
  </si>
  <si>
    <t>Stolpec13209</t>
  </si>
  <si>
    <t>Stolpec13210</t>
  </si>
  <si>
    <t>Stolpec13211</t>
  </si>
  <si>
    <t>Stolpec13212</t>
  </si>
  <si>
    <t>Stolpec13213</t>
  </si>
  <si>
    <t>Stolpec13214</t>
  </si>
  <si>
    <t>Stolpec13215</t>
  </si>
  <si>
    <t>Stolpec13216</t>
  </si>
  <si>
    <t>Stolpec13217</t>
  </si>
  <si>
    <t>Stolpec13218</t>
  </si>
  <si>
    <t>Stolpec13219</t>
  </si>
  <si>
    <t>Stolpec13220</t>
  </si>
  <si>
    <t>Stolpec13221</t>
  </si>
  <si>
    <t>Stolpec13222</t>
  </si>
  <si>
    <t>Stolpec13223</t>
  </si>
  <si>
    <t>Stolpec13224</t>
  </si>
  <si>
    <t>Stolpec13225</t>
  </si>
  <si>
    <t>Stolpec13226</t>
  </si>
  <si>
    <t>Stolpec13227</t>
  </si>
  <si>
    <t>Stolpec13228</t>
  </si>
  <si>
    <t>Stolpec13229</t>
  </si>
  <si>
    <t>Stolpec13230</t>
  </si>
  <si>
    <t>Stolpec13231</t>
  </si>
  <si>
    <t>Stolpec13232</t>
  </si>
  <si>
    <t>Stolpec13233</t>
  </si>
  <si>
    <t>Stolpec13234</t>
  </si>
  <si>
    <t>Stolpec13235</t>
  </si>
  <si>
    <t>Stolpec13236</t>
  </si>
  <si>
    <t>Stolpec13237</t>
  </si>
  <si>
    <t>Stolpec13238</t>
  </si>
  <si>
    <t>Stolpec13239</t>
  </si>
  <si>
    <t>Stolpec13240</t>
  </si>
  <si>
    <t>Stolpec13241</t>
  </si>
  <si>
    <t>Stolpec13242</t>
  </si>
  <si>
    <t>Stolpec13243</t>
  </si>
  <si>
    <t>Stolpec13244</t>
  </si>
  <si>
    <t>Stolpec13245</t>
  </si>
  <si>
    <t>Stolpec13246</t>
  </si>
  <si>
    <t>Stolpec13247</t>
  </si>
  <si>
    <t>Stolpec13248</t>
  </si>
  <si>
    <t>Stolpec13249</t>
  </si>
  <si>
    <t>Stolpec13250</t>
  </si>
  <si>
    <t>Stolpec13251</t>
  </si>
  <si>
    <t>Stolpec13252</t>
  </si>
  <si>
    <t>Stolpec13253</t>
  </si>
  <si>
    <t>Stolpec13254</t>
  </si>
  <si>
    <t>Stolpec13255</t>
  </si>
  <si>
    <t>Stolpec13256</t>
  </si>
  <si>
    <t>Stolpec13257</t>
  </si>
  <si>
    <t>Stolpec13258</t>
  </si>
  <si>
    <t>Stolpec13259</t>
  </si>
  <si>
    <t>Stolpec13260</t>
  </si>
  <si>
    <t>Stolpec13261</t>
  </si>
  <si>
    <t>Stolpec13262</t>
  </si>
  <si>
    <t>Stolpec13263</t>
  </si>
  <si>
    <t>Stolpec13264</t>
  </si>
  <si>
    <t>Stolpec13265</t>
  </si>
  <si>
    <t>Stolpec13266</t>
  </si>
  <si>
    <t>Stolpec13267</t>
  </si>
  <si>
    <t>Stolpec13268</t>
  </si>
  <si>
    <t>Stolpec13269</t>
  </si>
  <si>
    <t>Stolpec13270</t>
  </si>
  <si>
    <t>Stolpec13271</t>
  </si>
  <si>
    <t>Stolpec13272</t>
  </si>
  <si>
    <t>Stolpec13273</t>
  </si>
  <si>
    <t>Stolpec13274</t>
  </si>
  <si>
    <t>Stolpec13275</t>
  </si>
  <si>
    <t>Stolpec13276</t>
  </si>
  <si>
    <t>Stolpec13277</t>
  </si>
  <si>
    <t>Stolpec13278</t>
  </si>
  <si>
    <t>Stolpec13279</t>
  </si>
  <si>
    <t>Stolpec13280</t>
  </si>
  <si>
    <t>Stolpec13281</t>
  </si>
  <si>
    <t>Stolpec13282</t>
  </si>
  <si>
    <t>Stolpec13283</t>
  </si>
  <si>
    <t>Stolpec13284</t>
  </si>
  <si>
    <t>Stolpec13285</t>
  </si>
  <si>
    <t>Stolpec13286</t>
  </si>
  <si>
    <t>Stolpec13287</t>
  </si>
  <si>
    <t>Stolpec13288</t>
  </si>
  <si>
    <t>Stolpec13289</t>
  </si>
  <si>
    <t>Stolpec13290</t>
  </si>
  <si>
    <t>Stolpec13291</t>
  </si>
  <si>
    <t>Stolpec13292</t>
  </si>
  <si>
    <t>Stolpec13293</t>
  </si>
  <si>
    <t>Stolpec13294</t>
  </si>
  <si>
    <t>Stolpec13295</t>
  </si>
  <si>
    <t>Stolpec13296</t>
  </si>
  <si>
    <t>Stolpec13297</t>
  </si>
  <si>
    <t>Stolpec13298</t>
  </si>
  <si>
    <t>Stolpec13299</t>
  </si>
  <si>
    <t>Stolpec13300</t>
  </si>
  <si>
    <t>Stolpec13301</t>
  </si>
  <si>
    <t>Stolpec13302</t>
  </si>
  <si>
    <t>Stolpec13303</t>
  </si>
  <si>
    <t>Stolpec13304</t>
  </si>
  <si>
    <t>Stolpec13305</t>
  </si>
  <si>
    <t>Stolpec13306</t>
  </si>
  <si>
    <t>Stolpec13307</t>
  </si>
  <si>
    <t>Stolpec13308</t>
  </si>
  <si>
    <t>Stolpec13309</t>
  </si>
  <si>
    <t>Stolpec13310</t>
  </si>
  <si>
    <t>Stolpec13311</t>
  </si>
  <si>
    <t>Stolpec13312</t>
  </si>
  <si>
    <t>Stolpec13313</t>
  </si>
  <si>
    <t>Stolpec13314</t>
  </si>
  <si>
    <t>Stolpec13315</t>
  </si>
  <si>
    <t>Stolpec13316</t>
  </si>
  <si>
    <t>Stolpec13317</t>
  </si>
  <si>
    <t>Stolpec13318</t>
  </si>
  <si>
    <t>Stolpec13319</t>
  </si>
  <si>
    <t>Stolpec13320</t>
  </si>
  <si>
    <t>Stolpec13321</t>
  </si>
  <si>
    <t>Stolpec13322</t>
  </si>
  <si>
    <t>Stolpec13323</t>
  </si>
  <si>
    <t>Stolpec13324</t>
  </si>
  <si>
    <t>Stolpec13325</t>
  </si>
  <si>
    <t>Stolpec13326</t>
  </si>
  <si>
    <t>Stolpec13327</t>
  </si>
  <si>
    <t>Stolpec13328</t>
  </si>
  <si>
    <t>Stolpec13329</t>
  </si>
  <si>
    <t>Stolpec13330</t>
  </si>
  <si>
    <t>Stolpec13331</t>
  </si>
  <si>
    <t>Stolpec13332</t>
  </si>
  <si>
    <t>Stolpec13333</t>
  </si>
  <si>
    <t>Stolpec13334</t>
  </si>
  <si>
    <t>Stolpec13335</t>
  </si>
  <si>
    <t>Stolpec13336</t>
  </si>
  <si>
    <t>Stolpec13337</t>
  </si>
  <si>
    <t>Stolpec13338</t>
  </si>
  <si>
    <t>Stolpec13339</t>
  </si>
  <si>
    <t>Stolpec13340</t>
  </si>
  <si>
    <t>Stolpec13341</t>
  </si>
  <si>
    <t>Stolpec13342</t>
  </si>
  <si>
    <t>Stolpec13343</t>
  </si>
  <si>
    <t>Stolpec13344</t>
  </si>
  <si>
    <t>Stolpec13345</t>
  </si>
  <si>
    <t>Stolpec13346</t>
  </si>
  <si>
    <t>Stolpec13347</t>
  </si>
  <si>
    <t>Stolpec13348</t>
  </si>
  <si>
    <t>Stolpec13349</t>
  </si>
  <si>
    <t>Stolpec13350</t>
  </si>
  <si>
    <t>Stolpec13351</t>
  </si>
  <si>
    <t>Stolpec13352</t>
  </si>
  <si>
    <t>Stolpec13353</t>
  </si>
  <si>
    <t>Stolpec13354</t>
  </si>
  <si>
    <t>Stolpec13355</t>
  </si>
  <si>
    <t>Stolpec13356</t>
  </si>
  <si>
    <t>Stolpec13357</t>
  </si>
  <si>
    <t>Stolpec13358</t>
  </si>
  <si>
    <t>Stolpec13359</t>
  </si>
  <si>
    <t>Stolpec13360</t>
  </si>
  <si>
    <t>Stolpec13361</t>
  </si>
  <si>
    <t>Stolpec13362</t>
  </si>
  <si>
    <t>Stolpec13363</t>
  </si>
  <si>
    <t>Stolpec13364</t>
  </si>
  <si>
    <t>Stolpec13365</t>
  </si>
  <si>
    <t>Stolpec13366</t>
  </si>
  <si>
    <t>Stolpec13367</t>
  </si>
  <si>
    <t>Stolpec13368</t>
  </si>
  <si>
    <t>Stolpec13369</t>
  </si>
  <si>
    <t>Stolpec13370</t>
  </si>
  <si>
    <t>Stolpec13371</t>
  </si>
  <si>
    <t>Stolpec13372</t>
  </si>
  <si>
    <t>Stolpec13373</t>
  </si>
  <si>
    <t>Stolpec13374</t>
  </si>
  <si>
    <t>Stolpec13375</t>
  </si>
  <si>
    <t>Stolpec13376</t>
  </si>
  <si>
    <t>Stolpec13377</t>
  </si>
  <si>
    <t>Stolpec13378</t>
  </si>
  <si>
    <t>Stolpec13379</t>
  </si>
  <si>
    <t>Stolpec13380</t>
  </si>
  <si>
    <t>Stolpec13381</t>
  </si>
  <si>
    <t>Stolpec13382</t>
  </si>
  <si>
    <t>Stolpec13383</t>
  </si>
  <si>
    <t>Stolpec13384</t>
  </si>
  <si>
    <t>Stolpec13385</t>
  </si>
  <si>
    <t>Stolpec13386</t>
  </si>
  <si>
    <t>Stolpec13387</t>
  </si>
  <si>
    <t>Stolpec13388</t>
  </si>
  <si>
    <t>Stolpec13389</t>
  </si>
  <si>
    <t>Stolpec13390</t>
  </si>
  <si>
    <t>Stolpec13391</t>
  </si>
  <si>
    <t>Stolpec13392</t>
  </si>
  <si>
    <t>Stolpec13393</t>
  </si>
  <si>
    <t>Stolpec13394</t>
  </si>
  <si>
    <t>Stolpec13395</t>
  </si>
  <si>
    <t>Stolpec13396</t>
  </si>
  <si>
    <t>Stolpec13397</t>
  </si>
  <si>
    <t>Stolpec13398</t>
  </si>
  <si>
    <t>Stolpec13399</t>
  </si>
  <si>
    <t>Stolpec13400</t>
  </si>
  <si>
    <t>Stolpec13401</t>
  </si>
  <si>
    <t>Stolpec13402</t>
  </si>
  <si>
    <t>Stolpec13403</t>
  </si>
  <si>
    <t>Stolpec13404</t>
  </si>
  <si>
    <t>Stolpec13405</t>
  </si>
  <si>
    <t>Stolpec13406</t>
  </si>
  <si>
    <t>Stolpec13407</t>
  </si>
  <si>
    <t>Stolpec13408</t>
  </si>
  <si>
    <t>Stolpec13409</t>
  </si>
  <si>
    <t>Stolpec13410</t>
  </si>
  <si>
    <t>Stolpec13411</t>
  </si>
  <si>
    <t>Stolpec13412</t>
  </si>
  <si>
    <t>Stolpec13413</t>
  </si>
  <si>
    <t>Stolpec13414</t>
  </si>
  <si>
    <t>Stolpec13415</t>
  </si>
  <si>
    <t>Stolpec13416</t>
  </si>
  <si>
    <t>Stolpec13417</t>
  </si>
  <si>
    <t>Stolpec13418</t>
  </si>
  <si>
    <t>Stolpec13419</t>
  </si>
  <si>
    <t>Stolpec13420</t>
  </si>
  <si>
    <t>Stolpec13421</t>
  </si>
  <si>
    <t>Stolpec13422</t>
  </si>
  <si>
    <t>Stolpec13423</t>
  </si>
  <si>
    <t>Stolpec13424</t>
  </si>
  <si>
    <t>Stolpec13425</t>
  </si>
  <si>
    <t>Stolpec13426</t>
  </si>
  <si>
    <t>Stolpec13427</t>
  </si>
  <si>
    <t>Stolpec13428</t>
  </si>
  <si>
    <t>Stolpec13429</t>
  </si>
  <si>
    <t>Stolpec13430</t>
  </si>
  <si>
    <t>Stolpec13431</t>
  </si>
  <si>
    <t>Stolpec13432</t>
  </si>
  <si>
    <t>Stolpec13433</t>
  </si>
  <si>
    <t>Stolpec13434</t>
  </si>
  <si>
    <t>Stolpec13435</t>
  </si>
  <si>
    <t>Stolpec13436</t>
  </si>
  <si>
    <t>Stolpec13437</t>
  </si>
  <si>
    <t>Stolpec13438</t>
  </si>
  <si>
    <t>Stolpec13439</t>
  </si>
  <si>
    <t>Stolpec13440</t>
  </si>
  <si>
    <t>Stolpec13441</t>
  </si>
  <si>
    <t>Stolpec13442</t>
  </si>
  <si>
    <t>Stolpec13443</t>
  </si>
  <si>
    <t>Stolpec13444</t>
  </si>
  <si>
    <t>Stolpec13445</t>
  </si>
  <si>
    <t>Stolpec13446</t>
  </si>
  <si>
    <t>Stolpec13447</t>
  </si>
  <si>
    <t>Stolpec13448</t>
  </si>
  <si>
    <t>Stolpec13449</t>
  </si>
  <si>
    <t>Stolpec13450</t>
  </si>
  <si>
    <t>Stolpec13451</t>
  </si>
  <si>
    <t>Stolpec13452</t>
  </si>
  <si>
    <t>Stolpec13453</t>
  </si>
  <si>
    <t>Stolpec13454</t>
  </si>
  <si>
    <t>Stolpec13455</t>
  </si>
  <si>
    <t>Stolpec13456</t>
  </si>
  <si>
    <t>Stolpec13457</t>
  </si>
  <si>
    <t>Stolpec13458</t>
  </si>
  <si>
    <t>Stolpec13459</t>
  </si>
  <si>
    <t>Stolpec13460</t>
  </si>
  <si>
    <t>Stolpec13461</t>
  </si>
  <si>
    <t>Stolpec13462</t>
  </si>
  <si>
    <t>Stolpec13463</t>
  </si>
  <si>
    <t>Stolpec13464</t>
  </si>
  <si>
    <t>Stolpec13465</t>
  </si>
  <si>
    <t>Stolpec13466</t>
  </si>
  <si>
    <t>Stolpec13467</t>
  </si>
  <si>
    <t>Stolpec13468</t>
  </si>
  <si>
    <t>Stolpec13469</t>
  </si>
  <si>
    <t>Stolpec13470</t>
  </si>
  <si>
    <t>Stolpec13471</t>
  </si>
  <si>
    <t>Stolpec13472</t>
  </si>
  <si>
    <t>Stolpec13473</t>
  </si>
  <si>
    <t>Stolpec13474</t>
  </si>
  <si>
    <t>Stolpec13475</t>
  </si>
  <si>
    <t>Stolpec13476</t>
  </si>
  <si>
    <t>Stolpec13477</t>
  </si>
  <si>
    <t>Stolpec13478</t>
  </si>
  <si>
    <t>Stolpec13479</t>
  </si>
  <si>
    <t>Stolpec13480</t>
  </si>
  <si>
    <t>Stolpec13481</t>
  </si>
  <si>
    <t>Stolpec13482</t>
  </si>
  <si>
    <t>Stolpec13483</t>
  </si>
  <si>
    <t>Stolpec13484</t>
  </si>
  <si>
    <t>Stolpec13485</t>
  </si>
  <si>
    <t>Stolpec13486</t>
  </si>
  <si>
    <t>Stolpec13487</t>
  </si>
  <si>
    <t>Stolpec13488</t>
  </si>
  <si>
    <t>Stolpec13489</t>
  </si>
  <si>
    <t>Stolpec13490</t>
  </si>
  <si>
    <t>Stolpec13491</t>
  </si>
  <si>
    <t>Stolpec13492</t>
  </si>
  <si>
    <t>Stolpec13493</t>
  </si>
  <si>
    <t>Stolpec13494</t>
  </si>
  <si>
    <t>Stolpec13495</t>
  </si>
  <si>
    <t>Stolpec13496</t>
  </si>
  <si>
    <t>Stolpec13497</t>
  </si>
  <si>
    <t>Stolpec13498</t>
  </si>
  <si>
    <t>Stolpec13499</t>
  </si>
  <si>
    <t>Stolpec13500</t>
  </si>
  <si>
    <t>Stolpec13501</t>
  </si>
  <si>
    <t>Stolpec13502</t>
  </si>
  <si>
    <t>Stolpec13503</t>
  </si>
  <si>
    <t>Stolpec13504</t>
  </si>
  <si>
    <t>Stolpec13505</t>
  </si>
  <si>
    <t>Stolpec13506</t>
  </si>
  <si>
    <t>Stolpec13507</t>
  </si>
  <si>
    <t>Stolpec13508</t>
  </si>
  <si>
    <t>Stolpec13509</t>
  </si>
  <si>
    <t>Stolpec13510</t>
  </si>
  <si>
    <t>Stolpec13511</t>
  </si>
  <si>
    <t>Stolpec13512</t>
  </si>
  <si>
    <t>Stolpec13513</t>
  </si>
  <si>
    <t>Stolpec13514</t>
  </si>
  <si>
    <t>Stolpec13515</t>
  </si>
  <si>
    <t>Stolpec13516</t>
  </si>
  <si>
    <t>Stolpec13517</t>
  </si>
  <si>
    <t>Stolpec13518</t>
  </si>
  <si>
    <t>Stolpec13519</t>
  </si>
  <si>
    <t>Stolpec13520</t>
  </si>
  <si>
    <t>Stolpec13521</t>
  </si>
  <si>
    <t>Stolpec13522</t>
  </si>
  <si>
    <t>Stolpec13523</t>
  </si>
  <si>
    <t>Stolpec13524</t>
  </si>
  <si>
    <t>Stolpec13525</t>
  </si>
  <si>
    <t>Stolpec13526</t>
  </si>
  <si>
    <t>Stolpec13527</t>
  </si>
  <si>
    <t>Stolpec13528</t>
  </si>
  <si>
    <t>Stolpec13529</t>
  </si>
  <si>
    <t>Stolpec13530</t>
  </si>
  <si>
    <t>Stolpec13531</t>
  </si>
  <si>
    <t>Stolpec13532</t>
  </si>
  <si>
    <t>Stolpec13533</t>
  </si>
  <si>
    <t>Stolpec13534</t>
  </si>
  <si>
    <t>Stolpec13535</t>
  </si>
  <si>
    <t>Stolpec13536</t>
  </si>
  <si>
    <t>Stolpec13537</t>
  </si>
  <si>
    <t>Stolpec13538</t>
  </si>
  <si>
    <t>Stolpec13539</t>
  </si>
  <si>
    <t>Stolpec13540</t>
  </si>
  <si>
    <t>Stolpec13541</t>
  </si>
  <si>
    <t>Stolpec13542</t>
  </si>
  <si>
    <t>Stolpec13543</t>
  </si>
  <si>
    <t>Stolpec13544</t>
  </si>
  <si>
    <t>Stolpec13545</t>
  </si>
  <si>
    <t>Stolpec13546</t>
  </si>
  <si>
    <t>Stolpec13547</t>
  </si>
  <si>
    <t>Stolpec13548</t>
  </si>
  <si>
    <t>Stolpec13549</t>
  </si>
  <si>
    <t>Stolpec13550</t>
  </si>
  <si>
    <t>Stolpec13551</t>
  </si>
  <si>
    <t>Stolpec13552</t>
  </si>
  <si>
    <t>Stolpec13553</t>
  </si>
  <si>
    <t>Stolpec13554</t>
  </si>
  <si>
    <t>Stolpec13555</t>
  </si>
  <si>
    <t>Stolpec13556</t>
  </si>
  <si>
    <t>Stolpec13557</t>
  </si>
  <si>
    <t>Stolpec13558</t>
  </si>
  <si>
    <t>Stolpec13559</t>
  </si>
  <si>
    <t>Stolpec13560</t>
  </si>
  <si>
    <t>Stolpec13561</t>
  </si>
  <si>
    <t>Stolpec13562</t>
  </si>
  <si>
    <t>Stolpec13563</t>
  </si>
  <si>
    <t>Stolpec13564</t>
  </si>
  <si>
    <t>Stolpec13565</t>
  </si>
  <si>
    <t>Stolpec13566</t>
  </si>
  <si>
    <t>Stolpec13567</t>
  </si>
  <si>
    <t>Stolpec13568</t>
  </si>
  <si>
    <t>Stolpec13569</t>
  </si>
  <si>
    <t>Stolpec13570</t>
  </si>
  <si>
    <t>Stolpec13571</t>
  </si>
  <si>
    <t>Stolpec13572</t>
  </si>
  <si>
    <t>Stolpec13573</t>
  </si>
  <si>
    <t>Stolpec13574</t>
  </si>
  <si>
    <t>Stolpec13575</t>
  </si>
  <si>
    <t>Stolpec13576</t>
  </si>
  <si>
    <t>Stolpec13577</t>
  </si>
  <si>
    <t>Stolpec13578</t>
  </si>
  <si>
    <t>Stolpec13579</t>
  </si>
  <si>
    <t>Stolpec13580</t>
  </si>
  <si>
    <t>Stolpec13581</t>
  </si>
  <si>
    <t>Stolpec13582</t>
  </si>
  <si>
    <t>Stolpec13583</t>
  </si>
  <si>
    <t>Stolpec13584</t>
  </si>
  <si>
    <t>Stolpec13585</t>
  </si>
  <si>
    <t>Stolpec13586</t>
  </si>
  <si>
    <t>Stolpec13587</t>
  </si>
  <si>
    <t>Stolpec13588</t>
  </si>
  <si>
    <t>Stolpec13589</t>
  </si>
  <si>
    <t>Stolpec13590</t>
  </si>
  <si>
    <t>Stolpec13591</t>
  </si>
  <si>
    <t>Stolpec13592</t>
  </si>
  <si>
    <t>Stolpec13593</t>
  </si>
  <si>
    <t>Stolpec13594</t>
  </si>
  <si>
    <t>Stolpec13595</t>
  </si>
  <si>
    <t>Stolpec13596</t>
  </si>
  <si>
    <t>Stolpec13597</t>
  </si>
  <si>
    <t>Stolpec13598</t>
  </si>
  <si>
    <t>Stolpec13599</t>
  </si>
  <si>
    <t>Stolpec13600</t>
  </si>
  <si>
    <t>Stolpec13601</t>
  </si>
  <si>
    <t>Stolpec13602</t>
  </si>
  <si>
    <t>Stolpec13603</t>
  </si>
  <si>
    <t>Stolpec13604</t>
  </si>
  <si>
    <t>Stolpec13605</t>
  </si>
  <si>
    <t>Stolpec13606</t>
  </si>
  <si>
    <t>Stolpec13607</t>
  </si>
  <si>
    <t>Stolpec13608</t>
  </si>
  <si>
    <t>Stolpec13609</t>
  </si>
  <si>
    <t>Stolpec13610</t>
  </si>
  <si>
    <t>Stolpec13611</t>
  </si>
  <si>
    <t>Stolpec13612</t>
  </si>
  <si>
    <t>Stolpec13613</t>
  </si>
  <si>
    <t>Stolpec13614</t>
  </si>
  <si>
    <t>Stolpec13615</t>
  </si>
  <si>
    <t>Stolpec13616</t>
  </si>
  <si>
    <t>Stolpec13617</t>
  </si>
  <si>
    <t>Stolpec13618</t>
  </si>
  <si>
    <t>Stolpec13619</t>
  </si>
  <si>
    <t>Stolpec13620</t>
  </si>
  <si>
    <t>Stolpec13621</t>
  </si>
  <si>
    <t>Stolpec13622</t>
  </si>
  <si>
    <t>Stolpec13623</t>
  </si>
  <si>
    <t>Stolpec13624</t>
  </si>
  <si>
    <t>Stolpec13625</t>
  </si>
  <si>
    <t>Stolpec13626</t>
  </si>
  <si>
    <t>Stolpec13627</t>
  </si>
  <si>
    <t>Stolpec13628</t>
  </si>
  <si>
    <t>Stolpec13629</t>
  </si>
  <si>
    <t>Stolpec13630</t>
  </si>
  <si>
    <t>Stolpec13631</t>
  </si>
  <si>
    <t>Stolpec13632</t>
  </si>
  <si>
    <t>Stolpec13633</t>
  </si>
  <si>
    <t>Stolpec13634</t>
  </si>
  <si>
    <t>Stolpec13635</t>
  </si>
  <si>
    <t>Stolpec13636</t>
  </si>
  <si>
    <t>Stolpec13637</t>
  </si>
  <si>
    <t>Stolpec13638</t>
  </si>
  <si>
    <t>Stolpec13639</t>
  </si>
  <si>
    <t>Stolpec13640</t>
  </si>
  <si>
    <t>Stolpec13641</t>
  </si>
  <si>
    <t>Stolpec13642</t>
  </si>
  <si>
    <t>Stolpec13643</t>
  </si>
  <si>
    <t>Stolpec13644</t>
  </si>
  <si>
    <t>Stolpec13645</t>
  </si>
  <si>
    <t>Stolpec13646</t>
  </si>
  <si>
    <t>Stolpec13647</t>
  </si>
  <si>
    <t>Stolpec13648</t>
  </si>
  <si>
    <t>Stolpec13649</t>
  </si>
  <si>
    <t>Stolpec13650</t>
  </si>
  <si>
    <t>Stolpec13651</t>
  </si>
  <si>
    <t>Stolpec13652</t>
  </si>
  <si>
    <t>Stolpec13653</t>
  </si>
  <si>
    <t>Stolpec13654</t>
  </si>
  <si>
    <t>Stolpec13655</t>
  </si>
  <si>
    <t>Stolpec13656</t>
  </si>
  <si>
    <t>Stolpec13657</t>
  </si>
  <si>
    <t>Stolpec13658</t>
  </si>
  <si>
    <t>Stolpec13659</t>
  </si>
  <si>
    <t>Stolpec13660</t>
  </si>
  <si>
    <t>Stolpec13661</t>
  </si>
  <si>
    <t>Stolpec13662</t>
  </si>
  <si>
    <t>Stolpec13663</t>
  </si>
  <si>
    <t>Stolpec13664</t>
  </si>
  <si>
    <t>Stolpec13665</t>
  </si>
  <si>
    <t>Stolpec13666</t>
  </si>
  <si>
    <t>Stolpec13667</t>
  </si>
  <si>
    <t>Stolpec13668</t>
  </si>
  <si>
    <t>Stolpec13669</t>
  </si>
  <si>
    <t>Stolpec13670</t>
  </si>
  <si>
    <t>Stolpec13671</t>
  </si>
  <si>
    <t>Stolpec13672</t>
  </si>
  <si>
    <t>Stolpec13673</t>
  </si>
  <si>
    <t>Stolpec13674</t>
  </si>
  <si>
    <t>Stolpec13675</t>
  </si>
  <si>
    <t>Stolpec13676</t>
  </si>
  <si>
    <t>Stolpec13677</t>
  </si>
  <si>
    <t>Stolpec13678</t>
  </si>
  <si>
    <t>Stolpec13679</t>
  </si>
  <si>
    <t>Stolpec13680</t>
  </si>
  <si>
    <t>Stolpec13681</t>
  </si>
  <si>
    <t>Stolpec13682</t>
  </si>
  <si>
    <t>Stolpec13683</t>
  </si>
  <si>
    <t>Stolpec13684</t>
  </si>
  <si>
    <t>Stolpec13685</t>
  </si>
  <si>
    <t>Stolpec13686</t>
  </si>
  <si>
    <t>Stolpec13687</t>
  </si>
  <si>
    <t>Stolpec13688</t>
  </si>
  <si>
    <t>Stolpec13689</t>
  </si>
  <si>
    <t>Stolpec13690</t>
  </si>
  <si>
    <t>Stolpec13691</t>
  </si>
  <si>
    <t>Stolpec13692</t>
  </si>
  <si>
    <t>Stolpec13693</t>
  </si>
  <si>
    <t>Stolpec13694</t>
  </si>
  <si>
    <t>Stolpec13695</t>
  </si>
  <si>
    <t>Stolpec13696</t>
  </si>
  <si>
    <t>Stolpec13697</t>
  </si>
  <si>
    <t>Stolpec13698</t>
  </si>
  <si>
    <t>Stolpec13699</t>
  </si>
  <si>
    <t>Stolpec13700</t>
  </si>
  <si>
    <t>Stolpec13701</t>
  </si>
  <si>
    <t>Stolpec13702</t>
  </si>
  <si>
    <t>Stolpec13703</t>
  </si>
  <si>
    <t>Stolpec13704</t>
  </si>
  <si>
    <t>Stolpec13705</t>
  </si>
  <si>
    <t>Stolpec13706</t>
  </si>
  <si>
    <t>Stolpec13707</t>
  </si>
  <si>
    <t>Stolpec13708</t>
  </si>
  <si>
    <t>Stolpec13709</t>
  </si>
  <si>
    <t>Stolpec13710</t>
  </si>
  <si>
    <t>Stolpec13711</t>
  </si>
  <si>
    <t>Stolpec13712</t>
  </si>
  <si>
    <t>Stolpec13713</t>
  </si>
  <si>
    <t>Stolpec13714</t>
  </si>
  <si>
    <t>Stolpec13715</t>
  </si>
  <si>
    <t>Stolpec13716</t>
  </si>
  <si>
    <t>Stolpec13717</t>
  </si>
  <si>
    <t>Stolpec13718</t>
  </si>
  <si>
    <t>Stolpec13719</t>
  </si>
  <si>
    <t>Stolpec13720</t>
  </si>
  <si>
    <t>Stolpec13721</t>
  </si>
  <si>
    <t>Stolpec13722</t>
  </si>
  <si>
    <t>Stolpec13723</t>
  </si>
  <si>
    <t>Stolpec13724</t>
  </si>
  <si>
    <t>Stolpec13725</t>
  </si>
  <si>
    <t>Stolpec13726</t>
  </si>
  <si>
    <t>Stolpec13727</t>
  </si>
  <si>
    <t>Stolpec13728</t>
  </si>
  <si>
    <t>Stolpec13729</t>
  </si>
  <si>
    <t>Stolpec13730</t>
  </si>
  <si>
    <t>Stolpec13731</t>
  </si>
  <si>
    <t>Stolpec13732</t>
  </si>
  <si>
    <t>Stolpec13733</t>
  </si>
  <si>
    <t>Stolpec13734</t>
  </si>
  <si>
    <t>Stolpec13735</t>
  </si>
  <si>
    <t>Stolpec13736</t>
  </si>
  <si>
    <t>Stolpec13737</t>
  </si>
  <si>
    <t>Stolpec13738</t>
  </si>
  <si>
    <t>Stolpec13739</t>
  </si>
  <si>
    <t>Stolpec13740</t>
  </si>
  <si>
    <t>Stolpec13741</t>
  </si>
  <si>
    <t>Stolpec13742</t>
  </si>
  <si>
    <t>Stolpec13743</t>
  </si>
  <si>
    <t>Stolpec13744</t>
  </si>
  <si>
    <t>Stolpec13745</t>
  </si>
  <si>
    <t>Stolpec13746</t>
  </si>
  <si>
    <t>Stolpec13747</t>
  </si>
  <si>
    <t>Stolpec13748</t>
  </si>
  <si>
    <t>Stolpec13749</t>
  </si>
  <si>
    <t>Stolpec13750</t>
  </si>
  <si>
    <t>Stolpec13751</t>
  </si>
  <si>
    <t>Stolpec13752</t>
  </si>
  <si>
    <t>Stolpec13753</t>
  </si>
  <si>
    <t>Stolpec13754</t>
  </si>
  <si>
    <t>Stolpec13755</t>
  </si>
  <si>
    <t>Stolpec13756</t>
  </si>
  <si>
    <t>Stolpec13757</t>
  </si>
  <si>
    <t>Stolpec13758</t>
  </si>
  <si>
    <t>Stolpec13759</t>
  </si>
  <si>
    <t>Stolpec13760</t>
  </si>
  <si>
    <t>Stolpec13761</t>
  </si>
  <si>
    <t>Stolpec13762</t>
  </si>
  <si>
    <t>Stolpec13763</t>
  </si>
  <si>
    <t>Stolpec13764</t>
  </si>
  <si>
    <t>Stolpec13765</t>
  </si>
  <si>
    <t>Stolpec13766</t>
  </si>
  <si>
    <t>Stolpec13767</t>
  </si>
  <si>
    <t>Stolpec13768</t>
  </si>
  <si>
    <t>Stolpec13769</t>
  </si>
  <si>
    <t>Stolpec13770</t>
  </si>
  <si>
    <t>Stolpec13771</t>
  </si>
  <si>
    <t>Stolpec13772</t>
  </si>
  <si>
    <t>Stolpec13773</t>
  </si>
  <si>
    <t>Stolpec13774</t>
  </si>
  <si>
    <t>Stolpec13775</t>
  </si>
  <si>
    <t>Stolpec13776</t>
  </si>
  <si>
    <t>Stolpec13777</t>
  </si>
  <si>
    <t>Stolpec13778</t>
  </si>
  <si>
    <t>Stolpec13779</t>
  </si>
  <si>
    <t>Stolpec13780</t>
  </si>
  <si>
    <t>Stolpec13781</t>
  </si>
  <si>
    <t>Stolpec13782</t>
  </si>
  <si>
    <t>Stolpec13783</t>
  </si>
  <si>
    <t>Stolpec13784</t>
  </si>
  <si>
    <t>Stolpec13785</t>
  </si>
  <si>
    <t>Stolpec13786</t>
  </si>
  <si>
    <t>Stolpec13787</t>
  </si>
  <si>
    <t>Stolpec13788</t>
  </si>
  <si>
    <t>Stolpec13789</t>
  </si>
  <si>
    <t>Stolpec13790</t>
  </si>
  <si>
    <t>Stolpec13791</t>
  </si>
  <si>
    <t>Stolpec13792</t>
  </si>
  <si>
    <t>Stolpec13793</t>
  </si>
  <si>
    <t>Stolpec13794</t>
  </si>
  <si>
    <t>Stolpec13795</t>
  </si>
  <si>
    <t>Stolpec13796</t>
  </si>
  <si>
    <t>Stolpec13797</t>
  </si>
  <si>
    <t>Stolpec13798</t>
  </si>
  <si>
    <t>Stolpec13799</t>
  </si>
  <si>
    <t>Stolpec13800</t>
  </si>
  <si>
    <t>Stolpec13801</t>
  </si>
  <si>
    <t>Stolpec13802</t>
  </si>
  <si>
    <t>Stolpec13803</t>
  </si>
  <si>
    <t>Stolpec13804</t>
  </si>
  <si>
    <t>Stolpec13805</t>
  </si>
  <si>
    <t>Stolpec13806</t>
  </si>
  <si>
    <t>Stolpec13807</t>
  </si>
  <si>
    <t>Stolpec13808</t>
  </si>
  <si>
    <t>Stolpec13809</t>
  </si>
  <si>
    <t>Stolpec13810</t>
  </si>
  <si>
    <t>Stolpec13811</t>
  </si>
  <si>
    <t>Stolpec13812</t>
  </si>
  <si>
    <t>Stolpec13813</t>
  </si>
  <si>
    <t>Stolpec13814</t>
  </si>
  <si>
    <t>Stolpec13815</t>
  </si>
  <si>
    <t>Stolpec13816</t>
  </si>
  <si>
    <t>Stolpec13817</t>
  </si>
  <si>
    <t>Stolpec13818</t>
  </si>
  <si>
    <t>Stolpec13819</t>
  </si>
  <si>
    <t>Stolpec13820</t>
  </si>
  <si>
    <t>Stolpec13821</t>
  </si>
  <si>
    <t>Stolpec13822</t>
  </si>
  <si>
    <t>Stolpec13823</t>
  </si>
  <si>
    <t>Stolpec13824</t>
  </si>
  <si>
    <t>Stolpec13825</t>
  </si>
  <si>
    <t>Stolpec13826</t>
  </si>
  <si>
    <t>Stolpec13827</t>
  </si>
  <si>
    <t>Stolpec13828</t>
  </si>
  <si>
    <t>Stolpec13829</t>
  </si>
  <si>
    <t>Stolpec13830</t>
  </si>
  <si>
    <t>Stolpec13831</t>
  </si>
  <si>
    <t>Stolpec13832</t>
  </si>
  <si>
    <t>Stolpec13833</t>
  </si>
  <si>
    <t>Stolpec13834</t>
  </si>
  <si>
    <t>Stolpec13835</t>
  </si>
  <si>
    <t>Stolpec13836</t>
  </si>
  <si>
    <t>Stolpec13837</t>
  </si>
  <si>
    <t>Stolpec13838</t>
  </si>
  <si>
    <t>Stolpec13839</t>
  </si>
  <si>
    <t>Stolpec13840</t>
  </si>
  <si>
    <t>Stolpec13841</t>
  </si>
  <si>
    <t>Stolpec13842</t>
  </si>
  <si>
    <t>Stolpec13843</t>
  </si>
  <si>
    <t>Stolpec13844</t>
  </si>
  <si>
    <t>Stolpec13845</t>
  </si>
  <si>
    <t>Stolpec13846</t>
  </si>
  <si>
    <t>Stolpec13847</t>
  </si>
  <si>
    <t>Stolpec13848</t>
  </si>
  <si>
    <t>Stolpec13849</t>
  </si>
  <si>
    <t>Stolpec13850</t>
  </si>
  <si>
    <t>Stolpec13851</t>
  </si>
  <si>
    <t>Stolpec13852</t>
  </si>
  <si>
    <t>Stolpec13853</t>
  </si>
  <si>
    <t>Stolpec13854</t>
  </si>
  <si>
    <t>Stolpec13855</t>
  </si>
  <si>
    <t>Stolpec13856</t>
  </si>
  <si>
    <t>Stolpec13857</t>
  </si>
  <si>
    <t>Stolpec13858</t>
  </si>
  <si>
    <t>Stolpec13859</t>
  </si>
  <si>
    <t>Stolpec13860</t>
  </si>
  <si>
    <t>Stolpec13861</t>
  </si>
  <si>
    <t>Stolpec13862</t>
  </si>
  <si>
    <t>Stolpec13863</t>
  </si>
  <si>
    <t>Stolpec13864</t>
  </si>
  <si>
    <t>Stolpec13865</t>
  </si>
  <si>
    <t>Stolpec13866</t>
  </si>
  <si>
    <t>Stolpec13867</t>
  </si>
  <si>
    <t>Stolpec13868</t>
  </si>
  <si>
    <t>Stolpec13869</t>
  </si>
  <si>
    <t>Stolpec13870</t>
  </si>
  <si>
    <t>Stolpec13871</t>
  </si>
  <si>
    <t>Stolpec13872</t>
  </si>
  <si>
    <t>Stolpec13873</t>
  </si>
  <si>
    <t>Stolpec13874</t>
  </si>
  <si>
    <t>Stolpec13875</t>
  </si>
  <si>
    <t>Stolpec13876</t>
  </si>
  <si>
    <t>Stolpec13877</t>
  </si>
  <si>
    <t>Stolpec13878</t>
  </si>
  <si>
    <t>Stolpec13879</t>
  </si>
  <si>
    <t>Stolpec13880</t>
  </si>
  <si>
    <t>Stolpec13881</t>
  </si>
  <si>
    <t>Stolpec13882</t>
  </si>
  <si>
    <t>Stolpec13883</t>
  </si>
  <si>
    <t>Stolpec13884</t>
  </si>
  <si>
    <t>Stolpec13885</t>
  </si>
  <si>
    <t>Stolpec13886</t>
  </si>
  <si>
    <t>Stolpec13887</t>
  </si>
  <si>
    <t>Stolpec13888</t>
  </si>
  <si>
    <t>Stolpec13889</t>
  </si>
  <si>
    <t>Stolpec13890</t>
  </si>
  <si>
    <t>Stolpec13891</t>
  </si>
  <si>
    <t>Stolpec13892</t>
  </si>
  <si>
    <t>Stolpec13893</t>
  </si>
  <si>
    <t>Stolpec13894</t>
  </si>
  <si>
    <t>Stolpec13895</t>
  </si>
  <si>
    <t>Stolpec13896</t>
  </si>
  <si>
    <t>Stolpec13897</t>
  </si>
  <si>
    <t>Stolpec13898</t>
  </si>
  <si>
    <t>Stolpec13899</t>
  </si>
  <si>
    <t>Stolpec13900</t>
  </si>
  <si>
    <t>Stolpec13901</t>
  </si>
  <si>
    <t>Stolpec13902</t>
  </si>
  <si>
    <t>Stolpec13903</t>
  </si>
  <si>
    <t>Stolpec13904</t>
  </si>
  <si>
    <t>Stolpec13905</t>
  </si>
  <si>
    <t>Stolpec13906</t>
  </si>
  <si>
    <t>Stolpec13907</t>
  </si>
  <si>
    <t>Stolpec13908</t>
  </si>
  <si>
    <t>Stolpec13909</t>
  </si>
  <si>
    <t>Stolpec13910</t>
  </si>
  <si>
    <t>Stolpec13911</t>
  </si>
  <si>
    <t>Stolpec13912</t>
  </si>
  <si>
    <t>Stolpec13913</t>
  </si>
  <si>
    <t>Stolpec13914</t>
  </si>
  <si>
    <t>Stolpec13915</t>
  </si>
  <si>
    <t>Stolpec13916</t>
  </si>
  <si>
    <t>Stolpec13917</t>
  </si>
  <si>
    <t>Stolpec13918</t>
  </si>
  <si>
    <t>Stolpec13919</t>
  </si>
  <si>
    <t>Stolpec13920</t>
  </si>
  <si>
    <t>Stolpec13921</t>
  </si>
  <si>
    <t>Stolpec13922</t>
  </si>
  <si>
    <t>Stolpec13923</t>
  </si>
  <si>
    <t>Stolpec13924</t>
  </si>
  <si>
    <t>Stolpec13925</t>
  </si>
  <si>
    <t>Stolpec13926</t>
  </si>
  <si>
    <t>Stolpec13927</t>
  </si>
  <si>
    <t>Stolpec13928</t>
  </si>
  <si>
    <t>Stolpec13929</t>
  </si>
  <si>
    <t>Stolpec13930</t>
  </si>
  <si>
    <t>Stolpec13931</t>
  </si>
  <si>
    <t>Stolpec13932</t>
  </si>
  <si>
    <t>Stolpec13933</t>
  </si>
  <si>
    <t>Stolpec13934</t>
  </si>
  <si>
    <t>Stolpec13935</t>
  </si>
  <si>
    <t>Stolpec13936</t>
  </si>
  <si>
    <t>Stolpec13937</t>
  </si>
  <si>
    <t>Stolpec13938</t>
  </si>
  <si>
    <t>Stolpec13939</t>
  </si>
  <si>
    <t>Stolpec13940</t>
  </si>
  <si>
    <t>Stolpec13941</t>
  </si>
  <si>
    <t>Stolpec13942</t>
  </si>
  <si>
    <t>Stolpec13943</t>
  </si>
  <si>
    <t>Stolpec13944</t>
  </si>
  <si>
    <t>Stolpec13945</t>
  </si>
  <si>
    <t>Stolpec13946</t>
  </si>
  <si>
    <t>Stolpec13947</t>
  </si>
  <si>
    <t>Stolpec13948</t>
  </si>
  <si>
    <t>Stolpec13949</t>
  </si>
  <si>
    <t>Stolpec13950</t>
  </si>
  <si>
    <t>Stolpec13951</t>
  </si>
  <si>
    <t>Stolpec13952</t>
  </si>
  <si>
    <t>Stolpec13953</t>
  </si>
  <si>
    <t>Stolpec13954</t>
  </si>
  <si>
    <t>Stolpec13955</t>
  </si>
  <si>
    <t>Stolpec13956</t>
  </si>
  <si>
    <t>Stolpec13957</t>
  </si>
  <si>
    <t>Stolpec13958</t>
  </si>
  <si>
    <t>Stolpec13959</t>
  </si>
  <si>
    <t>Stolpec13960</t>
  </si>
  <si>
    <t>Stolpec13961</t>
  </si>
  <si>
    <t>Stolpec13962</t>
  </si>
  <si>
    <t>Stolpec13963</t>
  </si>
  <si>
    <t>Stolpec13964</t>
  </si>
  <si>
    <t>Stolpec13965</t>
  </si>
  <si>
    <t>Stolpec13966</t>
  </si>
  <si>
    <t>Stolpec13967</t>
  </si>
  <si>
    <t>Stolpec13968</t>
  </si>
  <si>
    <t>Stolpec13969</t>
  </si>
  <si>
    <t>Stolpec13970</t>
  </si>
  <si>
    <t>Stolpec13971</t>
  </si>
  <si>
    <t>Stolpec13972</t>
  </si>
  <si>
    <t>Stolpec13973</t>
  </si>
  <si>
    <t>Stolpec13974</t>
  </si>
  <si>
    <t>Stolpec13975</t>
  </si>
  <si>
    <t>Stolpec13976</t>
  </si>
  <si>
    <t>Stolpec13977</t>
  </si>
  <si>
    <t>Stolpec13978</t>
  </si>
  <si>
    <t>Stolpec13979</t>
  </si>
  <si>
    <t>Stolpec13980</t>
  </si>
  <si>
    <t>Stolpec13981</t>
  </si>
  <si>
    <t>Stolpec13982</t>
  </si>
  <si>
    <t>Stolpec13983</t>
  </si>
  <si>
    <t>Stolpec13984</t>
  </si>
  <si>
    <t>Stolpec13985</t>
  </si>
  <si>
    <t>Stolpec13986</t>
  </si>
  <si>
    <t>Stolpec13987</t>
  </si>
  <si>
    <t>Stolpec13988</t>
  </si>
  <si>
    <t>Stolpec13989</t>
  </si>
  <si>
    <t>Stolpec13990</t>
  </si>
  <si>
    <t>Stolpec13991</t>
  </si>
  <si>
    <t>Stolpec13992</t>
  </si>
  <si>
    <t>Stolpec13993</t>
  </si>
  <si>
    <t>Stolpec13994</t>
  </si>
  <si>
    <t>Stolpec13995</t>
  </si>
  <si>
    <t>Stolpec13996</t>
  </si>
  <si>
    <t>Stolpec13997</t>
  </si>
  <si>
    <t>Stolpec13998</t>
  </si>
  <si>
    <t>Stolpec13999</t>
  </si>
  <si>
    <t>Stolpec14000</t>
  </si>
  <si>
    <t>Stolpec14001</t>
  </si>
  <si>
    <t>Stolpec14002</t>
  </si>
  <si>
    <t>Stolpec14003</t>
  </si>
  <si>
    <t>Stolpec14004</t>
  </si>
  <si>
    <t>Stolpec14005</t>
  </si>
  <si>
    <t>Stolpec14006</t>
  </si>
  <si>
    <t>Stolpec14007</t>
  </si>
  <si>
    <t>Stolpec14008</t>
  </si>
  <si>
    <t>Stolpec14009</t>
  </si>
  <si>
    <t>Stolpec14010</t>
  </si>
  <si>
    <t>Stolpec14011</t>
  </si>
  <si>
    <t>Stolpec14012</t>
  </si>
  <si>
    <t>Stolpec14013</t>
  </si>
  <si>
    <t>Stolpec14014</t>
  </si>
  <si>
    <t>Stolpec14015</t>
  </si>
  <si>
    <t>Stolpec14016</t>
  </si>
  <si>
    <t>Stolpec14017</t>
  </si>
  <si>
    <t>Stolpec14018</t>
  </si>
  <si>
    <t>Stolpec14019</t>
  </si>
  <si>
    <t>Stolpec14020</t>
  </si>
  <si>
    <t>Stolpec14021</t>
  </si>
  <si>
    <t>Stolpec14022</t>
  </si>
  <si>
    <t>Stolpec14023</t>
  </si>
  <si>
    <t>Stolpec14024</t>
  </si>
  <si>
    <t>Stolpec14025</t>
  </si>
  <si>
    <t>Stolpec14026</t>
  </si>
  <si>
    <t>Stolpec14027</t>
  </si>
  <si>
    <t>Stolpec14028</t>
  </si>
  <si>
    <t>Stolpec14029</t>
  </si>
  <si>
    <t>Stolpec14030</t>
  </si>
  <si>
    <t>Stolpec14031</t>
  </si>
  <si>
    <t>Stolpec14032</t>
  </si>
  <si>
    <t>Stolpec14033</t>
  </si>
  <si>
    <t>Stolpec14034</t>
  </si>
  <si>
    <t>Stolpec14035</t>
  </si>
  <si>
    <t>Stolpec14036</t>
  </si>
  <si>
    <t>Stolpec14037</t>
  </si>
  <si>
    <t>Stolpec14038</t>
  </si>
  <si>
    <t>Stolpec14039</t>
  </si>
  <si>
    <t>Stolpec14040</t>
  </si>
  <si>
    <t>Stolpec14041</t>
  </si>
  <si>
    <t>Stolpec14042</t>
  </si>
  <si>
    <t>Stolpec14043</t>
  </si>
  <si>
    <t>Stolpec14044</t>
  </si>
  <si>
    <t>Stolpec14045</t>
  </si>
  <si>
    <t>Stolpec14046</t>
  </si>
  <si>
    <t>Stolpec14047</t>
  </si>
  <si>
    <t>Stolpec14048</t>
  </si>
  <si>
    <t>Stolpec14049</t>
  </si>
  <si>
    <t>Stolpec14050</t>
  </si>
  <si>
    <t>Stolpec14051</t>
  </si>
  <si>
    <t>Stolpec14052</t>
  </si>
  <si>
    <t>Stolpec14053</t>
  </si>
  <si>
    <t>Stolpec14054</t>
  </si>
  <si>
    <t>Stolpec14055</t>
  </si>
  <si>
    <t>Stolpec14056</t>
  </si>
  <si>
    <t>Stolpec14057</t>
  </si>
  <si>
    <t>Stolpec14058</t>
  </si>
  <si>
    <t>Stolpec14059</t>
  </si>
  <si>
    <t>Stolpec14060</t>
  </si>
  <si>
    <t>Stolpec14061</t>
  </si>
  <si>
    <t>Stolpec14062</t>
  </si>
  <si>
    <t>Stolpec14063</t>
  </si>
  <si>
    <t>Stolpec14064</t>
  </si>
  <si>
    <t>Stolpec14065</t>
  </si>
  <si>
    <t>Stolpec14066</t>
  </si>
  <si>
    <t>Stolpec14067</t>
  </si>
  <si>
    <t>Stolpec14068</t>
  </si>
  <si>
    <t>Stolpec14069</t>
  </si>
  <si>
    <t>Stolpec14070</t>
  </si>
  <si>
    <t>Stolpec14071</t>
  </si>
  <si>
    <t>Stolpec14072</t>
  </si>
  <si>
    <t>Stolpec14073</t>
  </si>
  <si>
    <t>Stolpec14074</t>
  </si>
  <si>
    <t>Stolpec14075</t>
  </si>
  <si>
    <t>Stolpec14076</t>
  </si>
  <si>
    <t>Stolpec14077</t>
  </si>
  <si>
    <t>Stolpec14078</t>
  </si>
  <si>
    <t>Stolpec14079</t>
  </si>
  <si>
    <t>Stolpec14080</t>
  </si>
  <si>
    <t>Stolpec14081</t>
  </si>
  <si>
    <t>Stolpec14082</t>
  </si>
  <si>
    <t>Stolpec14083</t>
  </si>
  <si>
    <t>Stolpec14084</t>
  </si>
  <si>
    <t>Stolpec14085</t>
  </si>
  <si>
    <t>Stolpec14086</t>
  </si>
  <si>
    <t>Stolpec14087</t>
  </si>
  <si>
    <t>Stolpec14088</t>
  </si>
  <si>
    <t>Stolpec14089</t>
  </si>
  <si>
    <t>Stolpec14090</t>
  </si>
  <si>
    <t>Stolpec14091</t>
  </si>
  <si>
    <t>Stolpec14092</t>
  </si>
  <si>
    <t>Stolpec14093</t>
  </si>
  <si>
    <t>Stolpec14094</t>
  </si>
  <si>
    <t>Stolpec14095</t>
  </si>
  <si>
    <t>Stolpec14096</t>
  </si>
  <si>
    <t>Stolpec14097</t>
  </si>
  <si>
    <t>Stolpec14098</t>
  </si>
  <si>
    <t>Stolpec14099</t>
  </si>
  <si>
    <t>Stolpec14100</t>
  </si>
  <si>
    <t>Stolpec14101</t>
  </si>
  <si>
    <t>Stolpec14102</t>
  </si>
  <si>
    <t>Stolpec14103</t>
  </si>
  <si>
    <t>Stolpec14104</t>
  </si>
  <si>
    <t>Stolpec14105</t>
  </si>
  <si>
    <t>Stolpec14106</t>
  </si>
  <si>
    <t>Stolpec14107</t>
  </si>
  <si>
    <t>Stolpec14108</t>
  </si>
  <si>
    <t>Stolpec14109</t>
  </si>
  <si>
    <t>Stolpec14110</t>
  </si>
  <si>
    <t>Stolpec14111</t>
  </si>
  <si>
    <t>Stolpec14112</t>
  </si>
  <si>
    <t>Stolpec14113</t>
  </si>
  <si>
    <t>Stolpec14114</t>
  </si>
  <si>
    <t>Stolpec14115</t>
  </si>
  <si>
    <t>Stolpec14116</t>
  </si>
  <si>
    <t>Stolpec14117</t>
  </si>
  <si>
    <t>Stolpec14118</t>
  </si>
  <si>
    <t>Stolpec14119</t>
  </si>
  <si>
    <t>Stolpec14120</t>
  </si>
  <si>
    <t>Stolpec14121</t>
  </si>
  <si>
    <t>Stolpec14122</t>
  </si>
  <si>
    <t>Stolpec14123</t>
  </si>
  <si>
    <t>Stolpec14124</t>
  </si>
  <si>
    <t>Stolpec14125</t>
  </si>
  <si>
    <t>Stolpec14126</t>
  </si>
  <si>
    <t>Stolpec14127</t>
  </si>
  <si>
    <t>Stolpec14128</t>
  </si>
  <si>
    <t>Stolpec14129</t>
  </si>
  <si>
    <t>Stolpec14130</t>
  </si>
  <si>
    <t>Stolpec14131</t>
  </si>
  <si>
    <t>Stolpec14132</t>
  </si>
  <si>
    <t>Stolpec14133</t>
  </si>
  <si>
    <t>Stolpec14134</t>
  </si>
  <si>
    <t>Stolpec14135</t>
  </si>
  <si>
    <t>Stolpec14136</t>
  </si>
  <si>
    <t>Stolpec14137</t>
  </si>
  <si>
    <t>Stolpec14138</t>
  </si>
  <si>
    <t>Stolpec14139</t>
  </si>
  <si>
    <t>Stolpec14140</t>
  </si>
  <si>
    <t>Stolpec14141</t>
  </si>
  <si>
    <t>Stolpec14142</t>
  </si>
  <si>
    <t>Stolpec14143</t>
  </si>
  <si>
    <t>Stolpec14144</t>
  </si>
  <si>
    <t>Stolpec14145</t>
  </si>
  <si>
    <t>Stolpec14146</t>
  </si>
  <si>
    <t>Stolpec14147</t>
  </si>
  <si>
    <t>Stolpec14148</t>
  </si>
  <si>
    <t>Stolpec14149</t>
  </si>
  <si>
    <t>Stolpec14150</t>
  </si>
  <si>
    <t>Stolpec14151</t>
  </si>
  <si>
    <t>Stolpec14152</t>
  </si>
  <si>
    <t>Stolpec14153</t>
  </si>
  <si>
    <t>Stolpec14154</t>
  </si>
  <si>
    <t>Stolpec14155</t>
  </si>
  <si>
    <t>Stolpec14156</t>
  </si>
  <si>
    <t>Stolpec14157</t>
  </si>
  <si>
    <t>Stolpec14158</t>
  </si>
  <si>
    <t>Stolpec14159</t>
  </si>
  <si>
    <t>Stolpec14160</t>
  </si>
  <si>
    <t>Stolpec14161</t>
  </si>
  <si>
    <t>Stolpec14162</t>
  </si>
  <si>
    <t>Stolpec14163</t>
  </si>
  <si>
    <t>Stolpec14164</t>
  </si>
  <si>
    <t>Stolpec14165</t>
  </si>
  <si>
    <t>Stolpec14166</t>
  </si>
  <si>
    <t>Stolpec14167</t>
  </si>
  <si>
    <t>Stolpec14168</t>
  </si>
  <si>
    <t>Stolpec14169</t>
  </si>
  <si>
    <t>Stolpec14170</t>
  </si>
  <si>
    <t>Stolpec14171</t>
  </si>
  <si>
    <t>Stolpec14172</t>
  </si>
  <si>
    <t>Stolpec14173</t>
  </si>
  <si>
    <t>Stolpec14174</t>
  </si>
  <si>
    <t>Stolpec14175</t>
  </si>
  <si>
    <t>Stolpec14176</t>
  </si>
  <si>
    <t>Stolpec14177</t>
  </si>
  <si>
    <t>Stolpec14178</t>
  </si>
  <si>
    <t>Stolpec14179</t>
  </si>
  <si>
    <t>Stolpec14180</t>
  </si>
  <si>
    <t>Stolpec14181</t>
  </si>
  <si>
    <t>Stolpec14182</t>
  </si>
  <si>
    <t>Stolpec14183</t>
  </si>
  <si>
    <t>Stolpec14184</t>
  </si>
  <si>
    <t>Stolpec14185</t>
  </si>
  <si>
    <t>Stolpec14186</t>
  </si>
  <si>
    <t>Stolpec14187</t>
  </si>
  <si>
    <t>Stolpec14188</t>
  </si>
  <si>
    <t>Stolpec14189</t>
  </si>
  <si>
    <t>Stolpec14190</t>
  </si>
  <si>
    <t>Stolpec14191</t>
  </si>
  <si>
    <t>Stolpec14192</t>
  </si>
  <si>
    <t>Stolpec14193</t>
  </si>
  <si>
    <t>Stolpec14194</t>
  </si>
  <si>
    <t>Stolpec14195</t>
  </si>
  <si>
    <t>Stolpec14196</t>
  </si>
  <si>
    <t>Stolpec14197</t>
  </si>
  <si>
    <t>Stolpec14198</t>
  </si>
  <si>
    <t>Stolpec14199</t>
  </si>
  <si>
    <t>Stolpec14200</t>
  </si>
  <si>
    <t>Stolpec14201</t>
  </si>
  <si>
    <t>Stolpec14202</t>
  </si>
  <si>
    <t>Stolpec14203</t>
  </si>
  <si>
    <t>Stolpec14204</t>
  </si>
  <si>
    <t>Stolpec14205</t>
  </si>
  <si>
    <t>Stolpec14206</t>
  </si>
  <si>
    <t>Stolpec14207</t>
  </si>
  <si>
    <t>Stolpec14208</t>
  </si>
  <si>
    <t>Stolpec14209</t>
  </si>
  <si>
    <t>Stolpec14210</t>
  </si>
  <si>
    <t>Stolpec14211</t>
  </si>
  <si>
    <t>Stolpec14212</t>
  </si>
  <si>
    <t>Stolpec14213</t>
  </si>
  <si>
    <t>Stolpec14214</t>
  </si>
  <si>
    <t>Stolpec14215</t>
  </si>
  <si>
    <t>Stolpec14216</t>
  </si>
  <si>
    <t>Stolpec14217</t>
  </si>
  <si>
    <t>Stolpec14218</t>
  </si>
  <si>
    <t>Stolpec14219</t>
  </si>
  <si>
    <t>Stolpec14220</t>
  </si>
  <si>
    <t>Stolpec14221</t>
  </si>
  <si>
    <t>Stolpec14222</t>
  </si>
  <si>
    <t>Stolpec14223</t>
  </si>
  <si>
    <t>Stolpec14224</t>
  </si>
  <si>
    <t>Stolpec14225</t>
  </si>
  <si>
    <t>Stolpec14226</t>
  </si>
  <si>
    <t>Stolpec14227</t>
  </si>
  <si>
    <t>Stolpec14228</t>
  </si>
  <si>
    <t>Stolpec14229</t>
  </si>
  <si>
    <t>Stolpec14230</t>
  </si>
  <si>
    <t>Stolpec14231</t>
  </si>
  <si>
    <t>Stolpec14232</t>
  </si>
  <si>
    <t>Stolpec14233</t>
  </si>
  <si>
    <t>Stolpec14234</t>
  </si>
  <si>
    <t>Stolpec14235</t>
  </si>
  <si>
    <t>Stolpec14236</t>
  </si>
  <si>
    <t>Stolpec14237</t>
  </si>
  <si>
    <t>Stolpec14238</t>
  </si>
  <si>
    <t>Stolpec14239</t>
  </si>
  <si>
    <t>Stolpec14240</t>
  </si>
  <si>
    <t>Stolpec14241</t>
  </si>
  <si>
    <t>Stolpec14242</t>
  </si>
  <si>
    <t>Stolpec14243</t>
  </si>
  <si>
    <t>Stolpec14244</t>
  </si>
  <si>
    <t>Stolpec14245</t>
  </si>
  <si>
    <t>Stolpec14246</t>
  </si>
  <si>
    <t>Stolpec14247</t>
  </si>
  <si>
    <t>Stolpec14248</t>
  </si>
  <si>
    <t>Stolpec14249</t>
  </si>
  <si>
    <t>Stolpec14250</t>
  </si>
  <si>
    <t>Stolpec14251</t>
  </si>
  <si>
    <t>Stolpec14252</t>
  </si>
  <si>
    <t>Stolpec14253</t>
  </si>
  <si>
    <t>Stolpec14254</t>
  </si>
  <si>
    <t>Stolpec14255</t>
  </si>
  <si>
    <t>Stolpec14256</t>
  </si>
  <si>
    <t>Stolpec14257</t>
  </si>
  <si>
    <t>Stolpec14258</t>
  </si>
  <si>
    <t>Stolpec14259</t>
  </si>
  <si>
    <t>Stolpec14260</t>
  </si>
  <si>
    <t>Stolpec14261</t>
  </si>
  <si>
    <t>Stolpec14262</t>
  </si>
  <si>
    <t>Stolpec14263</t>
  </si>
  <si>
    <t>Stolpec14264</t>
  </si>
  <si>
    <t>Stolpec14265</t>
  </si>
  <si>
    <t>Stolpec14266</t>
  </si>
  <si>
    <t>Stolpec14267</t>
  </si>
  <si>
    <t>Stolpec14268</t>
  </si>
  <si>
    <t>Stolpec14269</t>
  </si>
  <si>
    <t>Stolpec14270</t>
  </si>
  <si>
    <t>Stolpec14271</t>
  </si>
  <si>
    <t>Stolpec14272</t>
  </si>
  <si>
    <t>Stolpec14273</t>
  </si>
  <si>
    <t>Stolpec14274</t>
  </si>
  <si>
    <t>Stolpec14275</t>
  </si>
  <si>
    <t>Stolpec14276</t>
  </si>
  <si>
    <t>Stolpec14277</t>
  </si>
  <si>
    <t>Stolpec14278</t>
  </si>
  <si>
    <t>Stolpec14279</t>
  </si>
  <si>
    <t>Stolpec14280</t>
  </si>
  <si>
    <t>Stolpec14281</t>
  </si>
  <si>
    <t>Stolpec14282</t>
  </si>
  <si>
    <t>Stolpec14283</t>
  </si>
  <si>
    <t>Stolpec14284</t>
  </si>
  <si>
    <t>Stolpec14285</t>
  </si>
  <si>
    <t>Stolpec14286</t>
  </si>
  <si>
    <t>Stolpec14287</t>
  </si>
  <si>
    <t>Stolpec14288</t>
  </si>
  <si>
    <t>Stolpec14289</t>
  </si>
  <si>
    <t>Stolpec14290</t>
  </si>
  <si>
    <t>Stolpec14291</t>
  </si>
  <si>
    <t>Stolpec14292</t>
  </si>
  <si>
    <t>Stolpec14293</t>
  </si>
  <si>
    <t>Stolpec14294</t>
  </si>
  <si>
    <t>Stolpec14295</t>
  </si>
  <si>
    <t>Stolpec14296</t>
  </si>
  <si>
    <t>Stolpec14297</t>
  </si>
  <si>
    <t>Stolpec14298</t>
  </si>
  <si>
    <t>Stolpec14299</t>
  </si>
  <si>
    <t>Stolpec14300</t>
  </si>
  <si>
    <t>Stolpec14301</t>
  </si>
  <si>
    <t>Stolpec14302</t>
  </si>
  <si>
    <t>Stolpec14303</t>
  </si>
  <si>
    <t>Stolpec14304</t>
  </si>
  <si>
    <t>Stolpec14305</t>
  </si>
  <si>
    <t>Stolpec14306</t>
  </si>
  <si>
    <t>Stolpec14307</t>
  </si>
  <si>
    <t>Stolpec14308</t>
  </si>
  <si>
    <t>Stolpec14309</t>
  </si>
  <si>
    <t>Stolpec14310</t>
  </si>
  <si>
    <t>Stolpec14311</t>
  </si>
  <si>
    <t>Stolpec14312</t>
  </si>
  <si>
    <t>Stolpec14313</t>
  </si>
  <si>
    <t>Stolpec14314</t>
  </si>
  <si>
    <t>Stolpec14315</t>
  </si>
  <si>
    <t>Stolpec14316</t>
  </si>
  <si>
    <t>Stolpec14317</t>
  </si>
  <si>
    <t>Stolpec14318</t>
  </si>
  <si>
    <t>Stolpec14319</t>
  </si>
  <si>
    <t>Stolpec14320</t>
  </si>
  <si>
    <t>Stolpec14321</t>
  </si>
  <si>
    <t>Stolpec14322</t>
  </si>
  <si>
    <t>Stolpec14323</t>
  </si>
  <si>
    <t>Stolpec14324</t>
  </si>
  <si>
    <t>Stolpec14325</t>
  </si>
  <si>
    <t>Stolpec14326</t>
  </si>
  <si>
    <t>Stolpec14327</t>
  </si>
  <si>
    <t>Stolpec14328</t>
  </si>
  <si>
    <t>Stolpec14329</t>
  </si>
  <si>
    <t>Stolpec14330</t>
  </si>
  <si>
    <t>Stolpec14331</t>
  </si>
  <si>
    <t>Stolpec14332</t>
  </si>
  <si>
    <t>Stolpec14333</t>
  </si>
  <si>
    <t>Stolpec14334</t>
  </si>
  <si>
    <t>Stolpec14335</t>
  </si>
  <si>
    <t>Stolpec14336</t>
  </si>
  <si>
    <t>Stolpec14337</t>
  </si>
  <si>
    <t>Stolpec14338</t>
  </si>
  <si>
    <t>Stolpec14339</t>
  </si>
  <si>
    <t>Stolpec14340</t>
  </si>
  <si>
    <t>Stolpec14341</t>
  </si>
  <si>
    <t>Stolpec14342</t>
  </si>
  <si>
    <t>Stolpec14343</t>
  </si>
  <si>
    <t>Stolpec14344</t>
  </si>
  <si>
    <t>Stolpec14345</t>
  </si>
  <si>
    <t>Stolpec14346</t>
  </si>
  <si>
    <t>Stolpec14347</t>
  </si>
  <si>
    <t>Stolpec14348</t>
  </si>
  <si>
    <t>Stolpec14349</t>
  </si>
  <si>
    <t>Stolpec14350</t>
  </si>
  <si>
    <t>Stolpec14351</t>
  </si>
  <si>
    <t>Stolpec14352</t>
  </si>
  <si>
    <t>Stolpec14353</t>
  </si>
  <si>
    <t>Stolpec14354</t>
  </si>
  <si>
    <t>Stolpec14355</t>
  </si>
  <si>
    <t>Stolpec14356</t>
  </si>
  <si>
    <t>Stolpec14357</t>
  </si>
  <si>
    <t>Stolpec14358</t>
  </si>
  <si>
    <t>Stolpec14359</t>
  </si>
  <si>
    <t>Stolpec14360</t>
  </si>
  <si>
    <t>Stolpec14361</t>
  </si>
  <si>
    <t>Stolpec14362</t>
  </si>
  <si>
    <t>Stolpec14363</t>
  </si>
  <si>
    <t>Stolpec14364</t>
  </si>
  <si>
    <t>Stolpec14365</t>
  </si>
  <si>
    <t>Stolpec14366</t>
  </si>
  <si>
    <t>Stolpec14367</t>
  </si>
  <si>
    <t>Stolpec14368</t>
  </si>
  <si>
    <t>Stolpec14369</t>
  </si>
  <si>
    <t>Stolpec14370</t>
  </si>
  <si>
    <t>Stolpec14371</t>
  </si>
  <si>
    <t>Stolpec14372</t>
  </si>
  <si>
    <t>Stolpec14373</t>
  </si>
  <si>
    <t>Stolpec14374</t>
  </si>
  <si>
    <t>Stolpec14375</t>
  </si>
  <si>
    <t>Stolpec14376</t>
  </si>
  <si>
    <t>Stolpec14377</t>
  </si>
  <si>
    <t>Stolpec14378</t>
  </si>
  <si>
    <t>Stolpec14379</t>
  </si>
  <si>
    <t>Stolpec14380</t>
  </si>
  <si>
    <t>Stolpec14381</t>
  </si>
  <si>
    <t>Stolpec14382</t>
  </si>
  <si>
    <t>Stolpec14383</t>
  </si>
  <si>
    <t>Stolpec14384</t>
  </si>
  <si>
    <t>Stolpec14385</t>
  </si>
  <si>
    <t>Stolpec14386</t>
  </si>
  <si>
    <t>Stolpec14387</t>
  </si>
  <si>
    <t>Stolpec14388</t>
  </si>
  <si>
    <t>Stolpec14389</t>
  </si>
  <si>
    <t>Stolpec14390</t>
  </si>
  <si>
    <t>Stolpec14391</t>
  </si>
  <si>
    <t>Stolpec14392</t>
  </si>
  <si>
    <t>Stolpec14393</t>
  </si>
  <si>
    <t>Stolpec14394</t>
  </si>
  <si>
    <t>Stolpec14395</t>
  </si>
  <si>
    <t>Stolpec14396</t>
  </si>
  <si>
    <t>Stolpec14397</t>
  </si>
  <si>
    <t>Stolpec14398</t>
  </si>
  <si>
    <t>Stolpec14399</t>
  </si>
  <si>
    <t>Stolpec14400</t>
  </si>
  <si>
    <t>Stolpec14401</t>
  </si>
  <si>
    <t>Stolpec14402</t>
  </si>
  <si>
    <t>Stolpec14403</t>
  </si>
  <si>
    <t>Stolpec14404</t>
  </si>
  <si>
    <t>Stolpec14405</t>
  </si>
  <si>
    <t>Stolpec14406</t>
  </si>
  <si>
    <t>Stolpec14407</t>
  </si>
  <si>
    <t>Stolpec14408</t>
  </si>
  <si>
    <t>Stolpec14409</t>
  </si>
  <si>
    <t>Stolpec14410</t>
  </si>
  <si>
    <t>Stolpec14411</t>
  </si>
  <si>
    <t>Stolpec14412</t>
  </si>
  <si>
    <t>Stolpec14413</t>
  </si>
  <si>
    <t>Stolpec14414</t>
  </si>
  <si>
    <t>Stolpec14415</t>
  </si>
  <si>
    <t>Stolpec14416</t>
  </si>
  <si>
    <t>Stolpec14417</t>
  </si>
  <si>
    <t>Stolpec14418</t>
  </si>
  <si>
    <t>Stolpec14419</t>
  </si>
  <si>
    <t>Stolpec14420</t>
  </si>
  <si>
    <t>Stolpec14421</t>
  </si>
  <si>
    <t>Stolpec14422</t>
  </si>
  <si>
    <t>Stolpec14423</t>
  </si>
  <si>
    <t>Stolpec14424</t>
  </si>
  <si>
    <t>Stolpec14425</t>
  </si>
  <si>
    <t>Stolpec14426</t>
  </si>
  <si>
    <t>Stolpec14427</t>
  </si>
  <si>
    <t>Stolpec14428</t>
  </si>
  <si>
    <t>Stolpec14429</t>
  </si>
  <si>
    <t>Stolpec14430</t>
  </si>
  <si>
    <t>Stolpec14431</t>
  </si>
  <si>
    <t>Stolpec14432</t>
  </si>
  <si>
    <t>Stolpec14433</t>
  </si>
  <si>
    <t>Stolpec14434</t>
  </si>
  <si>
    <t>Stolpec14435</t>
  </si>
  <si>
    <t>Stolpec14436</t>
  </si>
  <si>
    <t>Stolpec14437</t>
  </si>
  <si>
    <t>Stolpec14438</t>
  </si>
  <si>
    <t>Stolpec14439</t>
  </si>
  <si>
    <t>Stolpec14440</t>
  </si>
  <si>
    <t>Stolpec14441</t>
  </si>
  <si>
    <t>Stolpec14442</t>
  </si>
  <si>
    <t>Stolpec14443</t>
  </si>
  <si>
    <t>Stolpec14444</t>
  </si>
  <si>
    <t>Stolpec14445</t>
  </si>
  <si>
    <t>Stolpec14446</t>
  </si>
  <si>
    <t>Stolpec14447</t>
  </si>
  <si>
    <t>Stolpec14448</t>
  </si>
  <si>
    <t>Stolpec14449</t>
  </si>
  <si>
    <t>Stolpec14450</t>
  </si>
  <si>
    <t>Stolpec14451</t>
  </si>
  <si>
    <t>Stolpec14452</t>
  </si>
  <si>
    <t>Stolpec14453</t>
  </si>
  <si>
    <t>Stolpec14454</t>
  </si>
  <si>
    <t>Stolpec14455</t>
  </si>
  <si>
    <t>Stolpec14456</t>
  </si>
  <si>
    <t>Stolpec14457</t>
  </si>
  <si>
    <t>Stolpec14458</t>
  </si>
  <si>
    <t>Stolpec14459</t>
  </si>
  <si>
    <t>Stolpec14460</t>
  </si>
  <si>
    <t>Stolpec14461</t>
  </si>
  <si>
    <t>Stolpec14462</t>
  </si>
  <si>
    <t>Stolpec14463</t>
  </si>
  <si>
    <t>Stolpec14464</t>
  </si>
  <si>
    <t>Stolpec14465</t>
  </si>
  <si>
    <t>Stolpec14466</t>
  </si>
  <si>
    <t>Stolpec14467</t>
  </si>
  <si>
    <t>Stolpec14468</t>
  </si>
  <si>
    <t>Stolpec14469</t>
  </si>
  <si>
    <t>Stolpec14470</t>
  </si>
  <si>
    <t>Stolpec14471</t>
  </si>
  <si>
    <t>Stolpec14472</t>
  </si>
  <si>
    <t>Stolpec14473</t>
  </si>
  <si>
    <t>Stolpec14474</t>
  </si>
  <si>
    <t>Stolpec14475</t>
  </si>
  <si>
    <t>Stolpec14476</t>
  </si>
  <si>
    <t>Stolpec14477</t>
  </si>
  <si>
    <t>Stolpec14478</t>
  </si>
  <si>
    <t>Stolpec14479</t>
  </si>
  <si>
    <t>Stolpec14480</t>
  </si>
  <si>
    <t>Stolpec14481</t>
  </si>
  <si>
    <t>Stolpec14482</t>
  </si>
  <si>
    <t>Stolpec14483</t>
  </si>
  <si>
    <t>Stolpec14484</t>
  </si>
  <si>
    <t>Stolpec14485</t>
  </si>
  <si>
    <t>Stolpec14486</t>
  </si>
  <si>
    <t>Stolpec14487</t>
  </si>
  <si>
    <t>Stolpec14488</t>
  </si>
  <si>
    <t>Stolpec14489</t>
  </si>
  <si>
    <t>Stolpec14490</t>
  </si>
  <si>
    <t>Stolpec14491</t>
  </si>
  <si>
    <t>Stolpec14492</t>
  </si>
  <si>
    <t>Stolpec14493</t>
  </si>
  <si>
    <t>Stolpec14494</t>
  </si>
  <si>
    <t>Stolpec14495</t>
  </si>
  <si>
    <t>Stolpec14496</t>
  </si>
  <si>
    <t>Stolpec14497</t>
  </si>
  <si>
    <t>Stolpec14498</t>
  </si>
  <si>
    <t>Stolpec14499</t>
  </si>
  <si>
    <t>Stolpec14500</t>
  </si>
  <si>
    <t>Stolpec14501</t>
  </si>
  <si>
    <t>Stolpec14502</t>
  </si>
  <si>
    <t>Stolpec14503</t>
  </si>
  <si>
    <t>Stolpec14504</t>
  </si>
  <si>
    <t>Stolpec14505</t>
  </si>
  <si>
    <t>Stolpec14506</t>
  </si>
  <si>
    <t>Stolpec14507</t>
  </si>
  <si>
    <t>Stolpec14508</t>
  </si>
  <si>
    <t>Stolpec14509</t>
  </si>
  <si>
    <t>Stolpec14510</t>
  </si>
  <si>
    <t>Stolpec14511</t>
  </si>
  <si>
    <t>Stolpec14512</t>
  </si>
  <si>
    <t>Stolpec14513</t>
  </si>
  <si>
    <t>Stolpec14514</t>
  </si>
  <si>
    <t>Stolpec14515</t>
  </si>
  <si>
    <t>Stolpec14516</t>
  </si>
  <si>
    <t>Stolpec14517</t>
  </si>
  <si>
    <t>Stolpec14518</t>
  </si>
  <si>
    <t>Stolpec14519</t>
  </si>
  <si>
    <t>Stolpec14520</t>
  </si>
  <si>
    <t>Stolpec14521</t>
  </si>
  <si>
    <t>Stolpec14522</t>
  </si>
  <si>
    <t>Stolpec14523</t>
  </si>
  <si>
    <t>Stolpec14524</t>
  </si>
  <si>
    <t>Stolpec14525</t>
  </si>
  <si>
    <t>Stolpec14526</t>
  </si>
  <si>
    <t>Stolpec14527</t>
  </si>
  <si>
    <t>Stolpec14528</t>
  </si>
  <si>
    <t>Stolpec14529</t>
  </si>
  <si>
    <t>Stolpec14530</t>
  </si>
  <si>
    <t>Stolpec14531</t>
  </si>
  <si>
    <t>Stolpec14532</t>
  </si>
  <si>
    <t>Stolpec14533</t>
  </si>
  <si>
    <t>Stolpec14534</t>
  </si>
  <si>
    <t>Stolpec14535</t>
  </si>
  <si>
    <t>Stolpec14536</t>
  </si>
  <si>
    <t>Stolpec14537</t>
  </si>
  <si>
    <t>Stolpec14538</t>
  </si>
  <si>
    <t>Stolpec14539</t>
  </si>
  <si>
    <t>Stolpec14540</t>
  </si>
  <si>
    <t>Stolpec14541</t>
  </si>
  <si>
    <t>Stolpec14542</t>
  </si>
  <si>
    <t>Stolpec14543</t>
  </si>
  <si>
    <t>Stolpec14544</t>
  </si>
  <si>
    <t>Stolpec14545</t>
  </si>
  <si>
    <t>Stolpec14546</t>
  </si>
  <si>
    <t>Stolpec14547</t>
  </si>
  <si>
    <t>Stolpec14548</t>
  </si>
  <si>
    <t>Stolpec14549</t>
  </si>
  <si>
    <t>Stolpec14550</t>
  </si>
  <si>
    <t>Stolpec14551</t>
  </si>
  <si>
    <t>Stolpec14552</t>
  </si>
  <si>
    <t>Stolpec14553</t>
  </si>
  <si>
    <t>Stolpec14554</t>
  </si>
  <si>
    <t>Stolpec14555</t>
  </si>
  <si>
    <t>Stolpec14556</t>
  </si>
  <si>
    <t>Stolpec14557</t>
  </si>
  <si>
    <t>Stolpec14558</t>
  </si>
  <si>
    <t>Stolpec14559</t>
  </si>
  <si>
    <t>Stolpec14560</t>
  </si>
  <si>
    <t>Stolpec14561</t>
  </si>
  <si>
    <t>Stolpec14562</t>
  </si>
  <si>
    <t>Stolpec14563</t>
  </si>
  <si>
    <t>Stolpec14564</t>
  </si>
  <si>
    <t>Stolpec14565</t>
  </si>
  <si>
    <t>Stolpec14566</t>
  </si>
  <si>
    <t>Stolpec14567</t>
  </si>
  <si>
    <t>Stolpec14568</t>
  </si>
  <si>
    <t>Stolpec14569</t>
  </si>
  <si>
    <t>Stolpec14570</t>
  </si>
  <si>
    <t>Stolpec14571</t>
  </si>
  <si>
    <t>Stolpec14572</t>
  </si>
  <si>
    <t>Stolpec14573</t>
  </si>
  <si>
    <t>Stolpec14574</t>
  </si>
  <si>
    <t>Stolpec14575</t>
  </si>
  <si>
    <t>Stolpec14576</t>
  </si>
  <si>
    <t>Stolpec14577</t>
  </si>
  <si>
    <t>Stolpec14578</t>
  </si>
  <si>
    <t>Stolpec14579</t>
  </si>
  <si>
    <t>Stolpec14580</t>
  </si>
  <si>
    <t>Stolpec14581</t>
  </si>
  <si>
    <t>Stolpec14582</t>
  </si>
  <si>
    <t>Stolpec14583</t>
  </si>
  <si>
    <t>Stolpec14584</t>
  </si>
  <si>
    <t>Stolpec14585</t>
  </si>
  <si>
    <t>Stolpec14586</t>
  </si>
  <si>
    <t>Stolpec14587</t>
  </si>
  <si>
    <t>Stolpec14588</t>
  </si>
  <si>
    <t>Stolpec14589</t>
  </si>
  <si>
    <t>Stolpec14590</t>
  </si>
  <si>
    <t>Stolpec14591</t>
  </si>
  <si>
    <t>Stolpec14592</t>
  </si>
  <si>
    <t>Stolpec14593</t>
  </si>
  <si>
    <t>Stolpec14594</t>
  </si>
  <si>
    <t>Stolpec14595</t>
  </si>
  <si>
    <t>Stolpec14596</t>
  </si>
  <si>
    <t>Stolpec14597</t>
  </si>
  <si>
    <t>Stolpec14598</t>
  </si>
  <si>
    <t>Stolpec14599</t>
  </si>
  <si>
    <t>Stolpec14600</t>
  </si>
  <si>
    <t>Stolpec14601</t>
  </si>
  <si>
    <t>Stolpec14602</t>
  </si>
  <si>
    <t>Stolpec14603</t>
  </si>
  <si>
    <t>Stolpec14604</t>
  </si>
  <si>
    <t>Stolpec14605</t>
  </si>
  <si>
    <t>Stolpec14606</t>
  </si>
  <si>
    <t>Stolpec14607</t>
  </si>
  <si>
    <t>Stolpec14608</t>
  </si>
  <si>
    <t>Stolpec14609</t>
  </si>
  <si>
    <t>Stolpec14610</t>
  </si>
  <si>
    <t>Stolpec14611</t>
  </si>
  <si>
    <t>Stolpec14612</t>
  </si>
  <si>
    <t>Stolpec14613</t>
  </si>
  <si>
    <t>Stolpec14614</t>
  </si>
  <si>
    <t>Stolpec14615</t>
  </si>
  <si>
    <t>Stolpec14616</t>
  </si>
  <si>
    <t>Stolpec14617</t>
  </si>
  <si>
    <t>Stolpec14618</t>
  </si>
  <si>
    <t>Stolpec14619</t>
  </si>
  <si>
    <t>Stolpec14620</t>
  </si>
  <si>
    <t>Stolpec14621</t>
  </si>
  <si>
    <t>Stolpec14622</t>
  </si>
  <si>
    <t>Stolpec14623</t>
  </si>
  <si>
    <t>Stolpec14624</t>
  </si>
  <si>
    <t>Stolpec14625</t>
  </si>
  <si>
    <t>Stolpec14626</t>
  </si>
  <si>
    <t>Stolpec14627</t>
  </si>
  <si>
    <t>Stolpec14628</t>
  </si>
  <si>
    <t>Stolpec14629</t>
  </si>
  <si>
    <t>Stolpec14630</t>
  </si>
  <si>
    <t>Stolpec14631</t>
  </si>
  <si>
    <t>Stolpec14632</t>
  </si>
  <si>
    <t>Stolpec14633</t>
  </si>
  <si>
    <t>Stolpec14634</t>
  </si>
  <si>
    <t>Stolpec14635</t>
  </si>
  <si>
    <t>Stolpec14636</t>
  </si>
  <si>
    <t>Stolpec14637</t>
  </si>
  <si>
    <t>Stolpec14638</t>
  </si>
  <si>
    <t>Stolpec14639</t>
  </si>
  <si>
    <t>Stolpec14640</t>
  </si>
  <si>
    <t>Stolpec14641</t>
  </si>
  <si>
    <t>Stolpec14642</t>
  </si>
  <si>
    <t>Stolpec14643</t>
  </si>
  <si>
    <t>Stolpec14644</t>
  </si>
  <si>
    <t>Stolpec14645</t>
  </si>
  <si>
    <t>Stolpec14646</t>
  </si>
  <si>
    <t>Stolpec14647</t>
  </si>
  <si>
    <t>Stolpec14648</t>
  </si>
  <si>
    <t>Stolpec14649</t>
  </si>
  <si>
    <t>Stolpec14650</t>
  </si>
  <si>
    <t>Stolpec14651</t>
  </si>
  <si>
    <t>Stolpec14652</t>
  </si>
  <si>
    <t>Stolpec14653</t>
  </si>
  <si>
    <t>Stolpec14654</t>
  </si>
  <si>
    <t>Stolpec14655</t>
  </si>
  <si>
    <t>Stolpec14656</t>
  </si>
  <si>
    <t>Stolpec14657</t>
  </si>
  <si>
    <t>Stolpec14658</t>
  </si>
  <si>
    <t>Stolpec14659</t>
  </si>
  <si>
    <t>Stolpec14660</t>
  </si>
  <si>
    <t>Stolpec14661</t>
  </si>
  <si>
    <t>Stolpec14662</t>
  </si>
  <si>
    <t>Stolpec14663</t>
  </si>
  <si>
    <t>Stolpec14664</t>
  </si>
  <si>
    <t>Stolpec14665</t>
  </si>
  <si>
    <t>Stolpec14666</t>
  </si>
  <si>
    <t>Stolpec14667</t>
  </si>
  <si>
    <t>Stolpec14668</t>
  </si>
  <si>
    <t>Stolpec14669</t>
  </si>
  <si>
    <t>Stolpec14670</t>
  </si>
  <si>
    <t>Stolpec14671</t>
  </si>
  <si>
    <t>Stolpec14672</t>
  </si>
  <si>
    <t>Stolpec14673</t>
  </si>
  <si>
    <t>Stolpec14674</t>
  </si>
  <si>
    <t>Stolpec14675</t>
  </si>
  <si>
    <t>Stolpec14676</t>
  </si>
  <si>
    <t>Stolpec14677</t>
  </si>
  <si>
    <t>Stolpec14678</t>
  </si>
  <si>
    <t>Stolpec14679</t>
  </si>
  <si>
    <t>Stolpec14680</t>
  </si>
  <si>
    <t>Stolpec14681</t>
  </si>
  <si>
    <t>Stolpec14682</t>
  </si>
  <si>
    <t>Stolpec14683</t>
  </si>
  <si>
    <t>Stolpec14684</t>
  </si>
  <si>
    <t>Stolpec14685</t>
  </si>
  <si>
    <t>Stolpec14686</t>
  </si>
  <si>
    <t>Stolpec14687</t>
  </si>
  <si>
    <t>Stolpec14688</t>
  </si>
  <si>
    <t>Stolpec14689</t>
  </si>
  <si>
    <t>Stolpec14690</t>
  </si>
  <si>
    <t>Stolpec14691</t>
  </si>
  <si>
    <t>Stolpec14692</t>
  </si>
  <si>
    <t>Stolpec14693</t>
  </si>
  <si>
    <t>Stolpec14694</t>
  </si>
  <si>
    <t>Stolpec14695</t>
  </si>
  <si>
    <t>Stolpec14696</t>
  </si>
  <si>
    <t>Stolpec14697</t>
  </si>
  <si>
    <t>Stolpec14698</t>
  </si>
  <si>
    <t>Stolpec14699</t>
  </si>
  <si>
    <t>Stolpec14700</t>
  </si>
  <si>
    <t>Stolpec14701</t>
  </si>
  <si>
    <t>Stolpec14702</t>
  </si>
  <si>
    <t>Stolpec14703</t>
  </si>
  <si>
    <t>Stolpec14704</t>
  </si>
  <si>
    <t>Stolpec14705</t>
  </si>
  <si>
    <t>Stolpec14706</t>
  </si>
  <si>
    <t>Stolpec14707</t>
  </si>
  <si>
    <t>Stolpec14708</t>
  </si>
  <si>
    <t>Stolpec14709</t>
  </si>
  <si>
    <t>Stolpec14710</t>
  </si>
  <si>
    <t>Stolpec14711</t>
  </si>
  <si>
    <t>Stolpec14712</t>
  </si>
  <si>
    <t>Stolpec14713</t>
  </si>
  <si>
    <t>Stolpec14714</t>
  </si>
  <si>
    <t>Stolpec14715</t>
  </si>
  <si>
    <t>Stolpec14716</t>
  </si>
  <si>
    <t>Stolpec14717</t>
  </si>
  <si>
    <t>Stolpec14718</t>
  </si>
  <si>
    <t>Stolpec14719</t>
  </si>
  <si>
    <t>Stolpec14720</t>
  </si>
  <si>
    <t>Stolpec14721</t>
  </si>
  <si>
    <t>Stolpec14722</t>
  </si>
  <si>
    <t>Stolpec14723</t>
  </si>
  <si>
    <t>Stolpec14724</t>
  </si>
  <si>
    <t>Stolpec14725</t>
  </si>
  <si>
    <t>Stolpec14726</t>
  </si>
  <si>
    <t>Stolpec14727</t>
  </si>
  <si>
    <t>Stolpec14728</t>
  </si>
  <si>
    <t>Stolpec14729</t>
  </si>
  <si>
    <t>Stolpec14730</t>
  </si>
  <si>
    <t>Stolpec14731</t>
  </si>
  <si>
    <t>Stolpec14732</t>
  </si>
  <si>
    <t>Stolpec14733</t>
  </si>
  <si>
    <t>Stolpec14734</t>
  </si>
  <si>
    <t>Stolpec14735</t>
  </si>
  <si>
    <t>Stolpec14736</t>
  </si>
  <si>
    <t>Stolpec14737</t>
  </si>
  <si>
    <t>Stolpec14738</t>
  </si>
  <si>
    <t>Stolpec14739</t>
  </si>
  <si>
    <t>Stolpec14740</t>
  </si>
  <si>
    <t>Stolpec14741</t>
  </si>
  <si>
    <t>Stolpec14742</t>
  </si>
  <si>
    <t>Stolpec14743</t>
  </si>
  <si>
    <t>Stolpec14744</t>
  </si>
  <si>
    <t>Stolpec14745</t>
  </si>
  <si>
    <t>Stolpec14746</t>
  </si>
  <si>
    <t>Stolpec14747</t>
  </si>
  <si>
    <t>Stolpec14748</t>
  </si>
  <si>
    <t>Stolpec14749</t>
  </si>
  <si>
    <t>Stolpec14750</t>
  </si>
  <si>
    <t>Stolpec14751</t>
  </si>
  <si>
    <t>Stolpec14752</t>
  </si>
  <si>
    <t>Stolpec14753</t>
  </si>
  <si>
    <t>Stolpec14754</t>
  </si>
  <si>
    <t>Stolpec14755</t>
  </si>
  <si>
    <t>Stolpec14756</t>
  </si>
  <si>
    <t>Stolpec14757</t>
  </si>
  <si>
    <t>Stolpec14758</t>
  </si>
  <si>
    <t>Stolpec14759</t>
  </si>
  <si>
    <t>Stolpec14760</t>
  </si>
  <si>
    <t>Stolpec14761</t>
  </si>
  <si>
    <t>Stolpec14762</t>
  </si>
  <si>
    <t>Stolpec14763</t>
  </si>
  <si>
    <t>Stolpec14764</t>
  </si>
  <si>
    <t>Stolpec14765</t>
  </si>
  <si>
    <t>Stolpec14766</t>
  </si>
  <si>
    <t>Stolpec14767</t>
  </si>
  <si>
    <t>Stolpec14768</t>
  </si>
  <si>
    <t>Stolpec14769</t>
  </si>
  <si>
    <t>Stolpec14770</t>
  </si>
  <si>
    <t>Stolpec14771</t>
  </si>
  <si>
    <t>Stolpec14772</t>
  </si>
  <si>
    <t>Stolpec14773</t>
  </si>
  <si>
    <t>Stolpec14774</t>
  </si>
  <si>
    <t>Stolpec14775</t>
  </si>
  <si>
    <t>Stolpec14776</t>
  </si>
  <si>
    <t>Stolpec14777</t>
  </si>
  <si>
    <t>Stolpec14778</t>
  </si>
  <si>
    <t>Stolpec14779</t>
  </si>
  <si>
    <t>Stolpec14780</t>
  </si>
  <si>
    <t>Stolpec14781</t>
  </si>
  <si>
    <t>Stolpec14782</t>
  </si>
  <si>
    <t>Stolpec14783</t>
  </si>
  <si>
    <t>Stolpec14784</t>
  </si>
  <si>
    <t>Stolpec14785</t>
  </si>
  <si>
    <t>Stolpec14786</t>
  </si>
  <si>
    <t>Stolpec14787</t>
  </si>
  <si>
    <t>Stolpec14788</t>
  </si>
  <si>
    <t>Stolpec14789</t>
  </si>
  <si>
    <t>Stolpec14790</t>
  </si>
  <si>
    <t>Stolpec14791</t>
  </si>
  <si>
    <t>Stolpec14792</t>
  </si>
  <si>
    <t>Stolpec14793</t>
  </si>
  <si>
    <t>Stolpec14794</t>
  </si>
  <si>
    <t>Stolpec14795</t>
  </si>
  <si>
    <t>Stolpec14796</t>
  </si>
  <si>
    <t>Stolpec14797</t>
  </si>
  <si>
    <t>Stolpec14798</t>
  </si>
  <si>
    <t>Stolpec14799</t>
  </si>
  <si>
    <t>Stolpec14800</t>
  </si>
  <si>
    <t>Stolpec14801</t>
  </si>
  <si>
    <t>Stolpec14802</t>
  </si>
  <si>
    <t>Stolpec14803</t>
  </si>
  <si>
    <t>Stolpec14804</t>
  </si>
  <si>
    <t>Stolpec14805</t>
  </si>
  <si>
    <t>Stolpec14806</t>
  </si>
  <si>
    <t>Stolpec14807</t>
  </si>
  <si>
    <t>Stolpec14808</t>
  </si>
  <si>
    <t>Stolpec14809</t>
  </si>
  <si>
    <t>Stolpec14810</t>
  </si>
  <si>
    <t>Stolpec14811</t>
  </si>
  <si>
    <t>Stolpec14812</t>
  </si>
  <si>
    <t>Stolpec14813</t>
  </si>
  <si>
    <t>Stolpec14814</t>
  </si>
  <si>
    <t>Stolpec14815</t>
  </si>
  <si>
    <t>Stolpec14816</t>
  </si>
  <si>
    <t>Stolpec14817</t>
  </si>
  <si>
    <t>Stolpec14818</t>
  </si>
  <si>
    <t>Stolpec14819</t>
  </si>
  <si>
    <t>Stolpec14820</t>
  </si>
  <si>
    <t>Stolpec14821</t>
  </si>
  <si>
    <t>Stolpec14822</t>
  </si>
  <si>
    <t>Stolpec14823</t>
  </si>
  <si>
    <t>Stolpec14824</t>
  </si>
  <si>
    <t>Stolpec14825</t>
  </si>
  <si>
    <t>Stolpec14826</t>
  </si>
  <si>
    <t>Stolpec14827</t>
  </si>
  <si>
    <t>Stolpec14828</t>
  </si>
  <si>
    <t>Stolpec14829</t>
  </si>
  <si>
    <t>Stolpec14830</t>
  </si>
  <si>
    <t>Stolpec14831</t>
  </si>
  <si>
    <t>Stolpec14832</t>
  </si>
  <si>
    <t>Stolpec14833</t>
  </si>
  <si>
    <t>Stolpec14834</t>
  </si>
  <si>
    <t>Stolpec14835</t>
  </si>
  <si>
    <t>Stolpec14836</t>
  </si>
  <si>
    <t>Stolpec14837</t>
  </si>
  <si>
    <t>Stolpec14838</t>
  </si>
  <si>
    <t>Stolpec14839</t>
  </si>
  <si>
    <t>Stolpec14840</t>
  </si>
  <si>
    <t>Stolpec14841</t>
  </si>
  <si>
    <t>Stolpec14842</t>
  </si>
  <si>
    <t>Stolpec14843</t>
  </si>
  <si>
    <t>Stolpec14844</t>
  </si>
  <si>
    <t>Stolpec14845</t>
  </si>
  <si>
    <t>Stolpec14846</t>
  </si>
  <si>
    <t>Stolpec14847</t>
  </si>
  <si>
    <t>Stolpec14848</t>
  </si>
  <si>
    <t>Stolpec14849</t>
  </si>
  <si>
    <t>Stolpec14850</t>
  </si>
  <si>
    <t>Stolpec14851</t>
  </si>
  <si>
    <t>Stolpec14852</t>
  </si>
  <si>
    <t>Stolpec14853</t>
  </si>
  <si>
    <t>Stolpec14854</t>
  </si>
  <si>
    <t>Stolpec14855</t>
  </si>
  <si>
    <t>Stolpec14856</t>
  </si>
  <si>
    <t>Stolpec14857</t>
  </si>
  <si>
    <t>Stolpec14858</t>
  </si>
  <si>
    <t>Stolpec14859</t>
  </si>
  <si>
    <t>Stolpec14860</t>
  </si>
  <si>
    <t>Stolpec14861</t>
  </si>
  <si>
    <t>Stolpec14862</t>
  </si>
  <si>
    <t>Stolpec14863</t>
  </si>
  <si>
    <t>Stolpec14864</t>
  </si>
  <si>
    <t>Stolpec14865</t>
  </si>
  <si>
    <t>Stolpec14866</t>
  </si>
  <si>
    <t>Stolpec14867</t>
  </si>
  <si>
    <t>Stolpec14868</t>
  </si>
  <si>
    <t>Stolpec14869</t>
  </si>
  <si>
    <t>Stolpec14870</t>
  </si>
  <si>
    <t>Stolpec14871</t>
  </si>
  <si>
    <t>Stolpec14872</t>
  </si>
  <si>
    <t>Stolpec14873</t>
  </si>
  <si>
    <t>Stolpec14874</t>
  </si>
  <si>
    <t>Stolpec14875</t>
  </si>
  <si>
    <t>Stolpec14876</t>
  </si>
  <si>
    <t>Stolpec14877</t>
  </si>
  <si>
    <t>Stolpec14878</t>
  </si>
  <si>
    <t>Stolpec14879</t>
  </si>
  <si>
    <t>Stolpec14880</t>
  </si>
  <si>
    <t>Stolpec14881</t>
  </si>
  <si>
    <t>Stolpec14882</t>
  </si>
  <si>
    <t>Stolpec14883</t>
  </si>
  <si>
    <t>Stolpec14884</t>
  </si>
  <si>
    <t>Stolpec14885</t>
  </si>
  <si>
    <t>Stolpec14886</t>
  </si>
  <si>
    <t>Stolpec14887</t>
  </si>
  <si>
    <t>Stolpec14888</t>
  </si>
  <si>
    <t>Stolpec14889</t>
  </si>
  <si>
    <t>Stolpec14890</t>
  </si>
  <si>
    <t>Stolpec14891</t>
  </si>
  <si>
    <t>Stolpec14892</t>
  </si>
  <si>
    <t>Stolpec14893</t>
  </si>
  <si>
    <t>Stolpec14894</t>
  </si>
  <si>
    <t>Stolpec14895</t>
  </si>
  <si>
    <t>Stolpec14896</t>
  </si>
  <si>
    <t>Stolpec14897</t>
  </si>
  <si>
    <t>Stolpec14898</t>
  </si>
  <si>
    <t>Stolpec14899</t>
  </si>
  <si>
    <t>Stolpec14900</t>
  </si>
  <si>
    <t>Stolpec14901</t>
  </si>
  <si>
    <t>Stolpec14902</t>
  </si>
  <si>
    <t>Stolpec14903</t>
  </si>
  <si>
    <t>Stolpec14904</t>
  </si>
  <si>
    <t>Stolpec14905</t>
  </si>
  <si>
    <t>Stolpec14906</t>
  </si>
  <si>
    <t>Stolpec14907</t>
  </si>
  <si>
    <t>Stolpec14908</t>
  </si>
  <si>
    <t>Stolpec14909</t>
  </si>
  <si>
    <t>Stolpec14910</t>
  </si>
  <si>
    <t>Stolpec14911</t>
  </si>
  <si>
    <t>Stolpec14912</t>
  </si>
  <si>
    <t>Stolpec14913</t>
  </si>
  <si>
    <t>Stolpec14914</t>
  </si>
  <si>
    <t>Stolpec14915</t>
  </si>
  <si>
    <t>Stolpec14916</t>
  </si>
  <si>
    <t>Stolpec14917</t>
  </si>
  <si>
    <t>Stolpec14918</t>
  </si>
  <si>
    <t>Stolpec14919</t>
  </si>
  <si>
    <t>Stolpec14920</t>
  </si>
  <si>
    <t>Stolpec14921</t>
  </si>
  <si>
    <t>Stolpec14922</t>
  </si>
  <si>
    <t>Stolpec14923</t>
  </si>
  <si>
    <t>Stolpec14924</t>
  </si>
  <si>
    <t>Stolpec14925</t>
  </si>
  <si>
    <t>Stolpec14926</t>
  </si>
  <si>
    <t>Stolpec14927</t>
  </si>
  <si>
    <t>Stolpec14928</t>
  </si>
  <si>
    <t>Stolpec14929</t>
  </si>
  <si>
    <t>Stolpec14930</t>
  </si>
  <si>
    <t>Stolpec14931</t>
  </si>
  <si>
    <t>Stolpec14932</t>
  </si>
  <si>
    <t>Stolpec14933</t>
  </si>
  <si>
    <t>Stolpec14934</t>
  </si>
  <si>
    <t>Stolpec14935</t>
  </si>
  <si>
    <t>Stolpec14936</t>
  </si>
  <si>
    <t>Stolpec14937</t>
  </si>
  <si>
    <t>Stolpec14938</t>
  </si>
  <si>
    <t>Stolpec14939</t>
  </si>
  <si>
    <t>Stolpec14940</t>
  </si>
  <si>
    <t>Stolpec14941</t>
  </si>
  <si>
    <t>Stolpec14942</t>
  </si>
  <si>
    <t>Stolpec14943</t>
  </si>
  <si>
    <t>Stolpec14944</t>
  </si>
  <si>
    <t>Stolpec14945</t>
  </si>
  <si>
    <t>Stolpec14946</t>
  </si>
  <si>
    <t>Stolpec14947</t>
  </si>
  <si>
    <t>Stolpec14948</t>
  </si>
  <si>
    <t>Stolpec14949</t>
  </si>
  <si>
    <t>Stolpec14950</t>
  </si>
  <si>
    <t>Stolpec14951</t>
  </si>
  <si>
    <t>Stolpec14952</t>
  </si>
  <si>
    <t>Stolpec14953</t>
  </si>
  <si>
    <t>Stolpec14954</t>
  </si>
  <si>
    <t>Stolpec14955</t>
  </si>
  <si>
    <t>Stolpec14956</t>
  </si>
  <si>
    <t>Stolpec14957</t>
  </si>
  <si>
    <t>Stolpec14958</t>
  </si>
  <si>
    <t>Stolpec14959</t>
  </si>
  <si>
    <t>Stolpec14960</t>
  </si>
  <si>
    <t>Stolpec14961</t>
  </si>
  <si>
    <t>Stolpec14962</t>
  </si>
  <si>
    <t>Stolpec14963</t>
  </si>
  <si>
    <t>Stolpec14964</t>
  </si>
  <si>
    <t>Stolpec14965</t>
  </si>
  <si>
    <t>Stolpec14966</t>
  </si>
  <si>
    <t>Stolpec14967</t>
  </si>
  <si>
    <t>Stolpec14968</t>
  </si>
  <si>
    <t>Stolpec14969</t>
  </si>
  <si>
    <t>Stolpec14970</t>
  </si>
  <si>
    <t>Stolpec14971</t>
  </si>
  <si>
    <t>Stolpec14972</t>
  </si>
  <si>
    <t>Stolpec14973</t>
  </si>
  <si>
    <t>Stolpec14974</t>
  </si>
  <si>
    <t>Stolpec14975</t>
  </si>
  <si>
    <t>Stolpec14976</t>
  </si>
  <si>
    <t>Stolpec14977</t>
  </si>
  <si>
    <t>Stolpec14978</t>
  </si>
  <si>
    <t>Stolpec14979</t>
  </si>
  <si>
    <t>Stolpec14980</t>
  </si>
  <si>
    <t>Stolpec14981</t>
  </si>
  <si>
    <t>Stolpec14982</t>
  </si>
  <si>
    <t>Stolpec14983</t>
  </si>
  <si>
    <t>Stolpec14984</t>
  </si>
  <si>
    <t>Stolpec14985</t>
  </si>
  <si>
    <t>Stolpec14986</t>
  </si>
  <si>
    <t>Stolpec14987</t>
  </si>
  <si>
    <t>Stolpec14988</t>
  </si>
  <si>
    <t>Stolpec14989</t>
  </si>
  <si>
    <t>Stolpec14990</t>
  </si>
  <si>
    <t>Stolpec14991</t>
  </si>
  <si>
    <t>Stolpec14992</t>
  </si>
  <si>
    <t>Stolpec14993</t>
  </si>
  <si>
    <t>Stolpec14994</t>
  </si>
  <si>
    <t>Stolpec14995</t>
  </si>
  <si>
    <t>Stolpec14996</t>
  </si>
  <si>
    <t>Stolpec14997</t>
  </si>
  <si>
    <t>Stolpec14998</t>
  </si>
  <si>
    <t>Stolpec14999</t>
  </si>
  <si>
    <t>Stolpec15000</t>
  </si>
  <si>
    <t>Stolpec15001</t>
  </si>
  <si>
    <t>Stolpec15002</t>
  </si>
  <si>
    <t>Stolpec15003</t>
  </si>
  <si>
    <t>Stolpec15004</t>
  </si>
  <si>
    <t>Stolpec15005</t>
  </si>
  <si>
    <t>Stolpec15006</t>
  </si>
  <si>
    <t>Stolpec15007</t>
  </si>
  <si>
    <t>Stolpec15008</t>
  </si>
  <si>
    <t>Stolpec15009</t>
  </si>
  <si>
    <t>Stolpec15010</t>
  </si>
  <si>
    <t>Stolpec15011</t>
  </si>
  <si>
    <t>Stolpec15012</t>
  </si>
  <si>
    <t>Stolpec15013</t>
  </si>
  <si>
    <t>Stolpec15014</t>
  </si>
  <si>
    <t>Stolpec15015</t>
  </si>
  <si>
    <t>Stolpec15016</t>
  </si>
  <si>
    <t>Stolpec15017</t>
  </si>
  <si>
    <t>Stolpec15018</t>
  </si>
  <si>
    <t>Stolpec15019</t>
  </si>
  <si>
    <t>Stolpec15020</t>
  </si>
  <si>
    <t>Stolpec15021</t>
  </si>
  <si>
    <t>Stolpec15022</t>
  </si>
  <si>
    <t>Stolpec15023</t>
  </si>
  <si>
    <t>Stolpec15024</t>
  </si>
  <si>
    <t>Stolpec15025</t>
  </si>
  <si>
    <t>Stolpec15026</t>
  </si>
  <si>
    <t>Stolpec15027</t>
  </si>
  <si>
    <t>Stolpec15028</t>
  </si>
  <si>
    <t>Stolpec15029</t>
  </si>
  <si>
    <t>Stolpec15030</t>
  </si>
  <si>
    <t>Stolpec15031</t>
  </si>
  <si>
    <t>Stolpec15032</t>
  </si>
  <si>
    <t>Stolpec15033</t>
  </si>
  <si>
    <t>Stolpec15034</t>
  </si>
  <si>
    <t>Stolpec15035</t>
  </si>
  <si>
    <t>Stolpec15036</t>
  </si>
  <si>
    <t>Stolpec15037</t>
  </si>
  <si>
    <t>Stolpec15038</t>
  </si>
  <si>
    <t>Stolpec15039</t>
  </si>
  <si>
    <t>Stolpec15040</t>
  </si>
  <si>
    <t>Stolpec15041</t>
  </si>
  <si>
    <t>Stolpec15042</t>
  </si>
  <si>
    <t>Stolpec15043</t>
  </si>
  <si>
    <t>Stolpec15044</t>
  </si>
  <si>
    <t>Stolpec15045</t>
  </si>
  <si>
    <t>Stolpec15046</t>
  </si>
  <si>
    <t>Stolpec15047</t>
  </si>
  <si>
    <t>Stolpec15048</t>
  </si>
  <si>
    <t>Stolpec15049</t>
  </si>
  <si>
    <t>Stolpec15050</t>
  </si>
  <si>
    <t>Stolpec15051</t>
  </si>
  <si>
    <t>Stolpec15052</t>
  </si>
  <si>
    <t>Stolpec15053</t>
  </si>
  <si>
    <t>Stolpec15054</t>
  </si>
  <si>
    <t>Stolpec15055</t>
  </si>
  <si>
    <t>Stolpec15056</t>
  </si>
  <si>
    <t>Stolpec15057</t>
  </si>
  <si>
    <t>Stolpec15058</t>
  </si>
  <si>
    <t>Stolpec15059</t>
  </si>
  <si>
    <t>Stolpec15060</t>
  </si>
  <si>
    <t>Stolpec15061</t>
  </si>
  <si>
    <t>Stolpec15062</t>
  </si>
  <si>
    <t>Stolpec15063</t>
  </si>
  <si>
    <t>Stolpec15064</t>
  </si>
  <si>
    <t>Stolpec15065</t>
  </si>
  <si>
    <t>Stolpec15066</t>
  </si>
  <si>
    <t>Stolpec15067</t>
  </si>
  <si>
    <t>Stolpec15068</t>
  </si>
  <si>
    <t>Stolpec15069</t>
  </si>
  <si>
    <t>Stolpec15070</t>
  </si>
  <si>
    <t>Stolpec15071</t>
  </si>
  <si>
    <t>Stolpec15072</t>
  </si>
  <si>
    <t>Stolpec15073</t>
  </si>
  <si>
    <t>Stolpec15074</t>
  </si>
  <si>
    <t>Stolpec15075</t>
  </si>
  <si>
    <t>Stolpec15076</t>
  </si>
  <si>
    <t>Stolpec15077</t>
  </si>
  <si>
    <t>Stolpec15078</t>
  </si>
  <si>
    <t>Stolpec15079</t>
  </si>
  <si>
    <t>Stolpec15080</t>
  </si>
  <si>
    <t>Stolpec15081</t>
  </si>
  <si>
    <t>Stolpec15082</t>
  </si>
  <si>
    <t>Stolpec15083</t>
  </si>
  <si>
    <t>Stolpec15084</t>
  </si>
  <si>
    <t>Stolpec15085</t>
  </si>
  <si>
    <t>Stolpec15086</t>
  </si>
  <si>
    <t>Stolpec15087</t>
  </si>
  <si>
    <t>Stolpec15088</t>
  </si>
  <si>
    <t>Stolpec15089</t>
  </si>
  <si>
    <t>Stolpec15090</t>
  </si>
  <si>
    <t>Stolpec15091</t>
  </si>
  <si>
    <t>Stolpec15092</t>
  </si>
  <si>
    <t>Stolpec15093</t>
  </si>
  <si>
    <t>Stolpec15094</t>
  </si>
  <si>
    <t>Stolpec15095</t>
  </si>
  <si>
    <t>Stolpec15096</t>
  </si>
  <si>
    <t>Stolpec15097</t>
  </si>
  <si>
    <t>Stolpec15098</t>
  </si>
  <si>
    <t>Stolpec15099</t>
  </si>
  <si>
    <t>Stolpec15100</t>
  </si>
  <si>
    <t>Stolpec15101</t>
  </si>
  <si>
    <t>Stolpec15102</t>
  </si>
  <si>
    <t>Stolpec15103</t>
  </si>
  <si>
    <t>Stolpec15104</t>
  </si>
  <si>
    <t>Stolpec15105</t>
  </si>
  <si>
    <t>Stolpec15106</t>
  </si>
  <si>
    <t>Stolpec15107</t>
  </si>
  <si>
    <t>Stolpec15108</t>
  </si>
  <si>
    <t>Stolpec15109</t>
  </si>
  <si>
    <t>Stolpec15110</t>
  </si>
  <si>
    <t>Stolpec15111</t>
  </si>
  <si>
    <t>Stolpec15112</t>
  </si>
  <si>
    <t>Stolpec15113</t>
  </si>
  <si>
    <t>Stolpec15114</t>
  </si>
  <si>
    <t>Stolpec15115</t>
  </si>
  <si>
    <t>Stolpec15116</t>
  </si>
  <si>
    <t>Stolpec15117</t>
  </si>
  <si>
    <t>Stolpec15118</t>
  </si>
  <si>
    <t>Stolpec15119</t>
  </si>
  <si>
    <t>Stolpec15120</t>
  </si>
  <si>
    <t>Stolpec15121</t>
  </si>
  <si>
    <t>Stolpec15122</t>
  </si>
  <si>
    <t>Stolpec15123</t>
  </si>
  <si>
    <t>Stolpec15124</t>
  </si>
  <si>
    <t>Stolpec15125</t>
  </si>
  <si>
    <t>Stolpec15126</t>
  </si>
  <si>
    <t>Stolpec15127</t>
  </si>
  <si>
    <t>Stolpec15128</t>
  </si>
  <si>
    <t>Stolpec15129</t>
  </si>
  <si>
    <t>Stolpec15130</t>
  </si>
  <si>
    <t>Stolpec15131</t>
  </si>
  <si>
    <t>Stolpec15132</t>
  </si>
  <si>
    <t>Stolpec15133</t>
  </si>
  <si>
    <t>Stolpec15134</t>
  </si>
  <si>
    <t>Stolpec15135</t>
  </si>
  <si>
    <t>Stolpec15136</t>
  </si>
  <si>
    <t>Stolpec15137</t>
  </si>
  <si>
    <t>Stolpec15138</t>
  </si>
  <si>
    <t>Stolpec15139</t>
  </si>
  <si>
    <t>Stolpec15140</t>
  </si>
  <si>
    <t>Stolpec15141</t>
  </si>
  <si>
    <t>Stolpec15142</t>
  </si>
  <si>
    <t>Stolpec15143</t>
  </si>
  <si>
    <t>Stolpec15144</t>
  </si>
  <si>
    <t>Stolpec15145</t>
  </si>
  <si>
    <t>Stolpec15146</t>
  </si>
  <si>
    <t>Stolpec15147</t>
  </si>
  <si>
    <t>Stolpec15148</t>
  </si>
  <si>
    <t>Stolpec15149</t>
  </si>
  <si>
    <t>Stolpec15150</t>
  </si>
  <si>
    <t>Stolpec15151</t>
  </si>
  <si>
    <t>Stolpec15152</t>
  </si>
  <si>
    <t>Stolpec15153</t>
  </si>
  <si>
    <t>Stolpec15154</t>
  </si>
  <si>
    <t>Stolpec15155</t>
  </si>
  <si>
    <t>Stolpec15156</t>
  </si>
  <si>
    <t>Stolpec15157</t>
  </si>
  <si>
    <t>Stolpec15158</t>
  </si>
  <si>
    <t>Stolpec15159</t>
  </si>
  <si>
    <t>Stolpec15160</t>
  </si>
  <si>
    <t>Stolpec15161</t>
  </si>
  <si>
    <t>Stolpec15162</t>
  </si>
  <si>
    <t>Stolpec15163</t>
  </si>
  <si>
    <t>Stolpec15164</t>
  </si>
  <si>
    <t>Stolpec15165</t>
  </si>
  <si>
    <t>Stolpec15166</t>
  </si>
  <si>
    <t>Stolpec15167</t>
  </si>
  <si>
    <t>Stolpec15168</t>
  </si>
  <si>
    <t>Stolpec15169</t>
  </si>
  <si>
    <t>Stolpec15170</t>
  </si>
  <si>
    <t>Stolpec15171</t>
  </si>
  <si>
    <t>Stolpec15172</t>
  </si>
  <si>
    <t>Stolpec15173</t>
  </si>
  <si>
    <t>Stolpec15174</t>
  </si>
  <si>
    <t>Stolpec15175</t>
  </si>
  <si>
    <t>Stolpec15176</t>
  </si>
  <si>
    <t>Stolpec15177</t>
  </si>
  <si>
    <t>Stolpec15178</t>
  </si>
  <si>
    <t>Stolpec15179</t>
  </si>
  <si>
    <t>Stolpec15180</t>
  </si>
  <si>
    <t>Stolpec15181</t>
  </si>
  <si>
    <t>Stolpec15182</t>
  </si>
  <si>
    <t>Stolpec15183</t>
  </si>
  <si>
    <t>Stolpec15184</t>
  </si>
  <si>
    <t>Stolpec15185</t>
  </si>
  <si>
    <t>Stolpec15186</t>
  </si>
  <si>
    <t>Stolpec15187</t>
  </si>
  <si>
    <t>Stolpec15188</t>
  </si>
  <si>
    <t>Stolpec15189</t>
  </si>
  <si>
    <t>Stolpec15190</t>
  </si>
  <si>
    <t>Stolpec15191</t>
  </si>
  <si>
    <t>Stolpec15192</t>
  </si>
  <si>
    <t>Stolpec15193</t>
  </si>
  <si>
    <t>Stolpec15194</t>
  </si>
  <si>
    <t>Stolpec15195</t>
  </si>
  <si>
    <t>Stolpec15196</t>
  </si>
  <si>
    <t>Stolpec15197</t>
  </si>
  <si>
    <t>Stolpec15198</t>
  </si>
  <si>
    <t>Stolpec15199</t>
  </si>
  <si>
    <t>Stolpec15200</t>
  </si>
  <si>
    <t>Stolpec15201</t>
  </si>
  <si>
    <t>Stolpec15202</t>
  </si>
  <si>
    <t>Stolpec15203</t>
  </si>
  <si>
    <t>Stolpec15204</t>
  </si>
  <si>
    <t>Stolpec15205</t>
  </si>
  <si>
    <t>Stolpec15206</t>
  </si>
  <si>
    <t>Stolpec15207</t>
  </si>
  <si>
    <t>Stolpec15208</t>
  </si>
  <si>
    <t>Stolpec15209</t>
  </si>
  <si>
    <t>Stolpec15210</t>
  </si>
  <si>
    <t>Stolpec15211</t>
  </si>
  <si>
    <t>Stolpec15212</t>
  </si>
  <si>
    <t>Stolpec15213</t>
  </si>
  <si>
    <t>Stolpec15214</t>
  </si>
  <si>
    <t>Stolpec15215</t>
  </si>
  <si>
    <t>Stolpec15216</t>
  </si>
  <si>
    <t>Stolpec15217</t>
  </si>
  <si>
    <t>Stolpec15218</t>
  </si>
  <si>
    <t>Stolpec15219</t>
  </si>
  <si>
    <t>Stolpec15220</t>
  </si>
  <si>
    <t>Stolpec15221</t>
  </si>
  <si>
    <t>Stolpec15222</t>
  </si>
  <si>
    <t>Stolpec15223</t>
  </si>
  <si>
    <t>Stolpec15224</t>
  </si>
  <si>
    <t>Stolpec15225</t>
  </si>
  <si>
    <t>Stolpec15226</t>
  </si>
  <si>
    <t>Stolpec15227</t>
  </si>
  <si>
    <t>Stolpec15228</t>
  </si>
  <si>
    <t>Stolpec15229</t>
  </si>
  <si>
    <t>Stolpec15230</t>
  </si>
  <si>
    <t>Stolpec15231</t>
  </si>
  <si>
    <t>Stolpec15232</t>
  </si>
  <si>
    <t>Stolpec15233</t>
  </si>
  <si>
    <t>Stolpec15234</t>
  </si>
  <si>
    <t>Stolpec15235</t>
  </si>
  <si>
    <t>Stolpec15236</t>
  </si>
  <si>
    <t>Stolpec15237</t>
  </si>
  <si>
    <t>Stolpec15238</t>
  </si>
  <si>
    <t>Stolpec15239</t>
  </si>
  <si>
    <t>Stolpec15240</t>
  </si>
  <si>
    <t>Stolpec15241</t>
  </si>
  <si>
    <t>Stolpec15242</t>
  </si>
  <si>
    <t>Stolpec15243</t>
  </si>
  <si>
    <t>Stolpec15244</t>
  </si>
  <si>
    <t>Stolpec15245</t>
  </si>
  <si>
    <t>Stolpec15246</t>
  </si>
  <si>
    <t>Stolpec15247</t>
  </si>
  <si>
    <t>Stolpec15248</t>
  </si>
  <si>
    <t>Stolpec15249</t>
  </si>
  <si>
    <t>Stolpec15250</t>
  </si>
  <si>
    <t>Stolpec15251</t>
  </si>
  <si>
    <t>Stolpec15252</t>
  </si>
  <si>
    <t>Stolpec15253</t>
  </si>
  <si>
    <t>Stolpec15254</t>
  </si>
  <si>
    <t>Stolpec15255</t>
  </si>
  <si>
    <t>Stolpec15256</t>
  </si>
  <si>
    <t>Stolpec15257</t>
  </si>
  <si>
    <t>Stolpec15258</t>
  </si>
  <si>
    <t>Stolpec15259</t>
  </si>
  <si>
    <t>Stolpec15260</t>
  </si>
  <si>
    <t>Stolpec15261</t>
  </si>
  <si>
    <t>Stolpec15262</t>
  </si>
  <si>
    <t>Stolpec15263</t>
  </si>
  <si>
    <t>Stolpec15264</t>
  </si>
  <si>
    <t>Stolpec15265</t>
  </si>
  <si>
    <t>Stolpec15266</t>
  </si>
  <si>
    <t>Stolpec15267</t>
  </si>
  <si>
    <t>Stolpec15268</t>
  </si>
  <si>
    <t>Stolpec15269</t>
  </si>
  <si>
    <t>Stolpec15270</t>
  </si>
  <si>
    <t>Stolpec15271</t>
  </si>
  <si>
    <t>Stolpec15272</t>
  </si>
  <si>
    <t>Stolpec15273</t>
  </si>
  <si>
    <t>Stolpec15274</t>
  </si>
  <si>
    <t>Stolpec15275</t>
  </si>
  <si>
    <t>Stolpec15276</t>
  </si>
  <si>
    <t>Stolpec15277</t>
  </si>
  <si>
    <t>Stolpec15278</t>
  </si>
  <si>
    <t>Stolpec15279</t>
  </si>
  <si>
    <t>Stolpec15280</t>
  </si>
  <si>
    <t>Stolpec15281</t>
  </si>
  <si>
    <t>Stolpec15282</t>
  </si>
  <si>
    <t>Stolpec15283</t>
  </si>
  <si>
    <t>Stolpec15284</t>
  </si>
  <si>
    <t>Stolpec15285</t>
  </si>
  <si>
    <t>Stolpec15286</t>
  </si>
  <si>
    <t>Stolpec15287</t>
  </si>
  <si>
    <t>Stolpec15288</t>
  </si>
  <si>
    <t>Stolpec15289</t>
  </si>
  <si>
    <t>Stolpec15290</t>
  </si>
  <si>
    <t>Stolpec15291</t>
  </si>
  <si>
    <t>Stolpec15292</t>
  </si>
  <si>
    <t>Stolpec15293</t>
  </si>
  <si>
    <t>Stolpec15294</t>
  </si>
  <si>
    <t>Stolpec15295</t>
  </si>
  <si>
    <t>Stolpec15296</t>
  </si>
  <si>
    <t>Stolpec15297</t>
  </si>
  <si>
    <t>Stolpec15298</t>
  </si>
  <si>
    <t>Stolpec15299</t>
  </si>
  <si>
    <t>Stolpec15300</t>
  </si>
  <si>
    <t>Stolpec15301</t>
  </si>
  <si>
    <t>Stolpec15302</t>
  </si>
  <si>
    <t>Stolpec15303</t>
  </si>
  <si>
    <t>Stolpec15304</t>
  </si>
  <si>
    <t>Stolpec15305</t>
  </si>
  <si>
    <t>Stolpec15306</t>
  </si>
  <si>
    <t>Stolpec15307</t>
  </si>
  <si>
    <t>Stolpec15308</t>
  </si>
  <si>
    <t>Stolpec15309</t>
  </si>
  <si>
    <t>Stolpec15310</t>
  </si>
  <si>
    <t>Stolpec15311</t>
  </si>
  <si>
    <t>Stolpec15312</t>
  </si>
  <si>
    <t>Stolpec15313</t>
  </si>
  <si>
    <t>Stolpec15314</t>
  </si>
  <si>
    <t>Stolpec15315</t>
  </si>
  <si>
    <t>Stolpec15316</t>
  </si>
  <si>
    <t>Stolpec15317</t>
  </si>
  <si>
    <t>Stolpec15318</t>
  </si>
  <si>
    <t>Stolpec15319</t>
  </si>
  <si>
    <t>Stolpec15320</t>
  </si>
  <si>
    <t>Stolpec15321</t>
  </si>
  <si>
    <t>Stolpec15322</t>
  </si>
  <si>
    <t>Stolpec15323</t>
  </si>
  <si>
    <t>Stolpec15324</t>
  </si>
  <si>
    <t>Stolpec15325</t>
  </si>
  <si>
    <t>Stolpec15326</t>
  </si>
  <si>
    <t>Stolpec15327</t>
  </si>
  <si>
    <t>Stolpec15328</t>
  </si>
  <si>
    <t>Stolpec15329</t>
  </si>
  <si>
    <t>Stolpec15330</t>
  </si>
  <si>
    <t>Stolpec15331</t>
  </si>
  <si>
    <t>Stolpec15332</t>
  </si>
  <si>
    <t>Stolpec15333</t>
  </si>
  <si>
    <t>Stolpec15334</t>
  </si>
  <si>
    <t>Stolpec15335</t>
  </si>
  <si>
    <t>Stolpec15336</t>
  </si>
  <si>
    <t>Stolpec15337</t>
  </si>
  <si>
    <t>Stolpec15338</t>
  </si>
  <si>
    <t>Stolpec15339</t>
  </si>
  <si>
    <t>Stolpec15340</t>
  </si>
  <si>
    <t>Stolpec15341</t>
  </si>
  <si>
    <t>Stolpec15342</t>
  </si>
  <si>
    <t>Stolpec15343</t>
  </si>
  <si>
    <t>Stolpec15344</t>
  </si>
  <si>
    <t>Stolpec15345</t>
  </si>
  <si>
    <t>Stolpec15346</t>
  </si>
  <si>
    <t>Stolpec15347</t>
  </si>
  <si>
    <t>Stolpec15348</t>
  </si>
  <si>
    <t>Stolpec15349</t>
  </si>
  <si>
    <t>Stolpec15350</t>
  </si>
  <si>
    <t>Stolpec15351</t>
  </si>
  <si>
    <t>Stolpec15352</t>
  </si>
  <si>
    <t>Stolpec15353</t>
  </si>
  <si>
    <t>Stolpec15354</t>
  </si>
  <si>
    <t>Stolpec15355</t>
  </si>
  <si>
    <t>Stolpec15356</t>
  </si>
  <si>
    <t>Stolpec15357</t>
  </si>
  <si>
    <t>Stolpec15358</t>
  </si>
  <si>
    <t>Stolpec15359</t>
  </si>
  <si>
    <t>Stolpec15360</t>
  </si>
  <si>
    <t>Stolpec15361</t>
  </si>
  <si>
    <t>Stolpec15362</t>
  </si>
  <si>
    <t>Stolpec15363</t>
  </si>
  <si>
    <t>Stolpec15364</t>
  </si>
  <si>
    <t>Stolpec15365</t>
  </si>
  <si>
    <t>Stolpec15366</t>
  </si>
  <si>
    <t>Stolpec15367</t>
  </si>
  <si>
    <t>Stolpec15368</t>
  </si>
  <si>
    <t>Stolpec15369</t>
  </si>
  <si>
    <t>Stolpec15370</t>
  </si>
  <si>
    <t>Stolpec15371</t>
  </si>
  <si>
    <t>Stolpec15372</t>
  </si>
  <si>
    <t>Stolpec15373</t>
  </si>
  <si>
    <t>Stolpec15374</t>
  </si>
  <si>
    <t>Stolpec15375</t>
  </si>
  <si>
    <t>Stolpec15376</t>
  </si>
  <si>
    <t>Stolpec15377</t>
  </si>
  <si>
    <t>Stolpec15378</t>
  </si>
  <si>
    <t>Stolpec15379</t>
  </si>
  <si>
    <t>Stolpec15380</t>
  </si>
  <si>
    <t>Stolpec15381</t>
  </si>
  <si>
    <t>Stolpec15382</t>
  </si>
  <si>
    <t>Stolpec15383</t>
  </si>
  <si>
    <t>Stolpec15384</t>
  </si>
  <si>
    <t>Stolpec15385</t>
  </si>
  <si>
    <t>Stolpec15386</t>
  </si>
  <si>
    <t>Stolpec15387</t>
  </si>
  <si>
    <t>Stolpec15388</t>
  </si>
  <si>
    <t>Stolpec15389</t>
  </si>
  <si>
    <t>Stolpec15390</t>
  </si>
  <si>
    <t>Stolpec15391</t>
  </si>
  <si>
    <t>Stolpec15392</t>
  </si>
  <si>
    <t>Stolpec15393</t>
  </si>
  <si>
    <t>Stolpec15394</t>
  </si>
  <si>
    <t>Stolpec15395</t>
  </si>
  <si>
    <t>Stolpec15396</t>
  </si>
  <si>
    <t>Stolpec15397</t>
  </si>
  <si>
    <t>Stolpec15398</t>
  </si>
  <si>
    <t>Stolpec15399</t>
  </si>
  <si>
    <t>Stolpec15400</t>
  </si>
  <si>
    <t>Stolpec15401</t>
  </si>
  <si>
    <t>Stolpec15402</t>
  </si>
  <si>
    <t>Stolpec15403</t>
  </si>
  <si>
    <t>Stolpec15404</t>
  </si>
  <si>
    <t>Stolpec15405</t>
  </si>
  <si>
    <t>Stolpec15406</t>
  </si>
  <si>
    <t>Stolpec15407</t>
  </si>
  <si>
    <t>Stolpec15408</t>
  </si>
  <si>
    <t>Stolpec15409</t>
  </si>
  <si>
    <t>Stolpec15410</t>
  </si>
  <si>
    <t>Stolpec15411</t>
  </si>
  <si>
    <t>Stolpec15412</t>
  </si>
  <si>
    <t>Stolpec15413</t>
  </si>
  <si>
    <t>Stolpec15414</t>
  </si>
  <si>
    <t>Stolpec15415</t>
  </si>
  <si>
    <t>Stolpec15416</t>
  </si>
  <si>
    <t>Stolpec15417</t>
  </si>
  <si>
    <t>Stolpec15418</t>
  </si>
  <si>
    <t>Stolpec15419</t>
  </si>
  <si>
    <t>Stolpec15420</t>
  </si>
  <si>
    <t>Stolpec15421</t>
  </si>
  <si>
    <t>Stolpec15422</t>
  </si>
  <si>
    <t>Stolpec15423</t>
  </si>
  <si>
    <t>Stolpec15424</t>
  </si>
  <si>
    <t>Stolpec15425</t>
  </si>
  <si>
    <t>Stolpec15426</t>
  </si>
  <si>
    <t>Stolpec15427</t>
  </si>
  <si>
    <t>Stolpec15428</t>
  </si>
  <si>
    <t>Stolpec15429</t>
  </si>
  <si>
    <t>Stolpec15430</t>
  </si>
  <si>
    <t>Stolpec15431</t>
  </si>
  <si>
    <t>Stolpec15432</t>
  </si>
  <si>
    <t>Stolpec15433</t>
  </si>
  <si>
    <t>Stolpec15434</t>
  </si>
  <si>
    <t>Stolpec15435</t>
  </si>
  <si>
    <t>Stolpec15436</t>
  </si>
  <si>
    <t>Stolpec15437</t>
  </si>
  <si>
    <t>Stolpec15438</t>
  </si>
  <si>
    <t>Stolpec15439</t>
  </si>
  <si>
    <t>Stolpec15440</t>
  </si>
  <si>
    <t>Stolpec15441</t>
  </si>
  <si>
    <t>Stolpec15442</t>
  </si>
  <si>
    <t>Stolpec15443</t>
  </si>
  <si>
    <t>Stolpec15444</t>
  </si>
  <si>
    <t>Stolpec15445</t>
  </si>
  <si>
    <t>Stolpec15446</t>
  </si>
  <si>
    <t>Stolpec15447</t>
  </si>
  <si>
    <t>Stolpec15448</t>
  </si>
  <si>
    <t>Stolpec15449</t>
  </si>
  <si>
    <t>Stolpec15450</t>
  </si>
  <si>
    <t>Stolpec15451</t>
  </si>
  <si>
    <t>Stolpec15452</t>
  </si>
  <si>
    <t>Stolpec15453</t>
  </si>
  <si>
    <t>Stolpec15454</t>
  </si>
  <si>
    <t>Stolpec15455</t>
  </si>
  <si>
    <t>Stolpec15456</t>
  </si>
  <si>
    <t>Stolpec15457</t>
  </si>
  <si>
    <t>Stolpec15458</t>
  </si>
  <si>
    <t>Stolpec15459</t>
  </si>
  <si>
    <t>Stolpec15460</t>
  </si>
  <si>
    <t>Stolpec15461</t>
  </si>
  <si>
    <t>Stolpec15462</t>
  </si>
  <si>
    <t>Stolpec15463</t>
  </si>
  <si>
    <t>Stolpec15464</t>
  </si>
  <si>
    <t>Stolpec15465</t>
  </si>
  <si>
    <t>Stolpec15466</t>
  </si>
  <si>
    <t>Stolpec15467</t>
  </si>
  <si>
    <t>Stolpec15468</t>
  </si>
  <si>
    <t>Stolpec15469</t>
  </si>
  <si>
    <t>Stolpec15470</t>
  </si>
  <si>
    <t>Stolpec15471</t>
  </si>
  <si>
    <t>Stolpec15472</t>
  </si>
  <si>
    <t>Stolpec15473</t>
  </si>
  <si>
    <t>Stolpec15474</t>
  </si>
  <si>
    <t>Stolpec15475</t>
  </si>
  <si>
    <t>Stolpec15476</t>
  </si>
  <si>
    <t>Stolpec15477</t>
  </si>
  <si>
    <t>Stolpec15478</t>
  </si>
  <si>
    <t>Stolpec15479</t>
  </si>
  <si>
    <t>Stolpec15480</t>
  </si>
  <si>
    <t>Stolpec15481</t>
  </si>
  <si>
    <t>Stolpec15482</t>
  </si>
  <si>
    <t>Stolpec15483</t>
  </si>
  <si>
    <t>Stolpec15484</t>
  </si>
  <si>
    <t>Stolpec15485</t>
  </si>
  <si>
    <t>Stolpec15486</t>
  </si>
  <si>
    <t>Stolpec15487</t>
  </si>
  <si>
    <t>Stolpec15488</t>
  </si>
  <si>
    <t>Stolpec15489</t>
  </si>
  <si>
    <t>Stolpec15490</t>
  </si>
  <si>
    <t>Stolpec15491</t>
  </si>
  <si>
    <t>Stolpec15492</t>
  </si>
  <si>
    <t>Stolpec15493</t>
  </si>
  <si>
    <t>Stolpec15494</t>
  </si>
  <si>
    <t>Stolpec15495</t>
  </si>
  <si>
    <t>Stolpec15496</t>
  </si>
  <si>
    <t>Stolpec15497</t>
  </si>
  <si>
    <t>Stolpec15498</t>
  </si>
  <si>
    <t>Stolpec15499</t>
  </si>
  <si>
    <t>Stolpec15500</t>
  </si>
  <si>
    <t>Stolpec15501</t>
  </si>
  <si>
    <t>Stolpec15502</t>
  </si>
  <si>
    <t>Stolpec15503</t>
  </si>
  <si>
    <t>Stolpec15504</t>
  </si>
  <si>
    <t>Stolpec15505</t>
  </si>
  <si>
    <t>Stolpec15506</t>
  </si>
  <si>
    <t>Stolpec15507</t>
  </si>
  <si>
    <t>Stolpec15508</t>
  </si>
  <si>
    <t>Stolpec15509</t>
  </si>
  <si>
    <t>Stolpec15510</t>
  </si>
  <si>
    <t>Stolpec15511</t>
  </si>
  <si>
    <t>Stolpec15512</t>
  </si>
  <si>
    <t>Stolpec15513</t>
  </si>
  <si>
    <t>Stolpec15514</t>
  </si>
  <si>
    <t>Stolpec15515</t>
  </si>
  <si>
    <t>Stolpec15516</t>
  </si>
  <si>
    <t>Stolpec15517</t>
  </si>
  <si>
    <t>Stolpec15518</t>
  </si>
  <si>
    <t>Stolpec15519</t>
  </si>
  <si>
    <t>Stolpec15520</t>
  </si>
  <si>
    <t>Stolpec15521</t>
  </si>
  <si>
    <t>Stolpec15522</t>
  </si>
  <si>
    <t>Stolpec15523</t>
  </si>
  <si>
    <t>Stolpec15524</t>
  </si>
  <si>
    <t>Stolpec15525</t>
  </si>
  <si>
    <t>Stolpec15526</t>
  </si>
  <si>
    <t>Stolpec15527</t>
  </si>
  <si>
    <t>Stolpec15528</t>
  </si>
  <si>
    <t>Stolpec15529</t>
  </si>
  <si>
    <t>Stolpec15530</t>
  </si>
  <si>
    <t>Stolpec15531</t>
  </si>
  <si>
    <t>Stolpec15532</t>
  </si>
  <si>
    <t>Stolpec15533</t>
  </si>
  <si>
    <t>Stolpec15534</t>
  </si>
  <si>
    <t>Stolpec15535</t>
  </si>
  <si>
    <t>Stolpec15536</t>
  </si>
  <si>
    <t>Stolpec15537</t>
  </si>
  <si>
    <t>Stolpec15538</t>
  </si>
  <si>
    <t>Stolpec15539</t>
  </si>
  <si>
    <t>Stolpec15540</t>
  </si>
  <si>
    <t>Stolpec15541</t>
  </si>
  <si>
    <t>Stolpec15542</t>
  </si>
  <si>
    <t>Stolpec15543</t>
  </si>
  <si>
    <t>Stolpec15544</t>
  </si>
  <si>
    <t>Stolpec15545</t>
  </si>
  <si>
    <t>Stolpec15546</t>
  </si>
  <si>
    <t>Stolpec15547</t>
  </si>
  <si>
    <t>Stolpec15548</t>
  </si>
  <si>
    <t>Stolpec15549</t>
  </si>
  <si>
    <t>Stolpec15550</t>
  </si>
  <si>
    <t>Stolpec15551</t>
  </si>
  <si>
    <t>Stolpec15552</t>
  </si>
  <si>
    <t>Stolpec15553</t>
  </si>
  <si>
    <t>Stolpec15554</t>
  </si>
  <si>
    <t>Stolpec15555</t>
  </si>
  <si>
    <t>Stolpec15556</t>
  </si>
  <si>
    <t>Stolpec15557</t>
  </si>
  <si>
    <t>Stolpec15558</t>
  </si>
  <si>
    <t>Stolpec15559</t>
  </si>
  <si>
    <t>Stolpec15560</t>
  </si>
  <si>
    <t>Stolpec15561</t>
  </si>
  <si>
    <t>Stolpec15562</t>
  </si>
  <si>
    <t>Stolpec15563</t>
  </si>
  <si>
    <t>Stolpec15564</t>
  </si>
  <si>
    <t>Stolpec15565</t>
  </si>
  <si>
    <t>Stolpec15566</t>
  </si>
  <si>
    <t>Stolpec15567</t>
  </si>
  <si>
    <t>Stolpec15568</t>
  </si>
  <si>
    <t>Stolpec15569</t>
  </si>
  <si>
    <t>Stolpec15570</t>
  </si>
  <si>
    <t>Stolpec15571</t>
  </si>
  <si>
    <t>Stolpec15572</t>
  </si>
  <si>
    <t>Stolpec15573</t>
  </si>
  <si>
    <t>Stolpec15574</t>
  </si>
  <si>
    <t>Stolpec15575</t>
  </si>
  <si>
    <t>Stolpec15576</t>
  </si>
  <si>
    <t>Stolpec15577</t>
  </si>
  <si>
    <t>Stolpec15578</t>
  </si>
  <si>
    <t>Stolpec15579</t>
  </si>
  <si>
    <t>Stolpec15580</t>
  </si>
  <si>
    <t>Stolpec15581</t>
  </si>
  <si>
    <t>Stolpec15582</t>
  </si>
  <si>
    <t>Stolpec15583</t>
  </si>
  <si>
    <t>Stolpec15584</t>
  </si>
  <si>
    <t>Stolpec15585</t>
  </si>
  <si>
    <t>Stolpec15586</t>
  </si>
  <si>
    <t>Stolpec15587</t>
  </si>
  <si>
    <t>Stolpec15588</t>
  </si>
  <si>
    <t>Stolpec15589</t>
  </si>
  <si>
    <t>Stolpec15590</t>
  </si>
  <si>
    <t>Stolpec15591</t>
  </si>
  <si>
    <t>Stolpec15592</t>
  </si>
  <si>
    <t>Stolpec15593</t>
  </si>
  <si>
    <t>Stolpec15594</t>
  </si>
  <si>
    <t>Stolpec15595</t>
  </si>
  <si>
    <t>Stolpec15596</t>
  </si>
  <si>
    <t>Stolpec15597</t>
  </si>
  <si>
    <t>Stolpec15598</t>
  </si>
  <si>
    <t>Stolpec15599</t>
  </si>
  <si>
    <t>Stolpec15600</t>
  </si>
  <si>
    <t>Stolpec15601</t>
  </si>
  <si>
    <t>Stolpec15602</t>
  </si>
  <si>
    <t>Stolpec15603</t>
  </si>
  <si>
    <t>Stolpec15604</t>
  </si>
  <si>
    <t>Stolpec15605</t>
  </si>
  <si>
    <t>Stolpec15606</t>
  </si>
  <si>
    <t>Stolpec15607</t>
  </si>
  <si>
    <t>Stolpec15608</t>
  </si>
  <si>
    <t>Stolpec15609</t>
  </si>
  <si>
    <t>Stolpec15610</t>
  </si>
  <si>
    <t>Stolpec15611</t>
  </si>
  <si>
    <t>Stolpec15612</t>
  </si>
  <si>
    <t>Stolpec15613</t>
  </si>
  <si>
    <t>Stolpec15614</t>
  </si>
  <si>
    <t>Stolpec15615</t>
  </si>
  <si>
    <t>Stolpec15616</t>
  </si>
  <si>
    <t>Stolpec15617</t>
  </si>
  <si>
    <t>Stolpec15618</t>
  </si>
  <si>
    <t>Stolpec15619</t>
  </si>
  <si>
    <t>Stolpec15620</t>
  </si>
  <si>
    <t>Stolpec15621</t>
  </si>
  <si>
    <t>Stolpec15622</t>
  </si>
  <si>
    <t>Stolpec15623</t>
  </si>
  <si>
    <t>Stolpec15624</t>
  </si>
  <si>
    <t>Stolpec15625</t>
  </si>
  <si>
    <t>Stolpec15626</t>
  </si>
  <si>
    <t>Stolpec15627</t>
  </si>
  <si>
    <t>Stolpec15628</t>
  </si>
  <si>
    <t>Stolpec15629</t>
  </si>
  <si>
    <t>Stolpec15630</t>
  </si>
  <si>
    <t>Stolpec15631</t>
  </si>
  <si>
    <t>Stolpec15632</t>
  </si>
  <si>
    <t>Stolpec15633</t>
  </si>
  <si>
    <t>Stolpec15634</t>
  </si>
  <si>
    <t>Stolpec15635</t>
  </si>
  <si>
    <t>Stolpec15636</t>
  </si>
  <si>
    <t>Stolpec15637</t>
  </si>
  <si>
    <t>Stolpec15638</t>
  </si>
  <si>
    <t>Stolpec15639</t>
  </si>
  <si>
    <t>Stolpec15640</t>
  </si>
  <si>
    <t>Stolpec15641</t>
  </si>
  <si>
    <t>Stolpec15642</t>
  </si>
  <si>
    <t>Stolpec15643</t>
  </si>
  <si>
    <t>Stolpec15644</t>
  </si>
  <si>
    <t>Stolpec15645</t>
  </si>
  <si>
    <t>Stolpec15646</t>
  </si>
  <si>
    <t>Stolpec15647</t>
  </si>
  <si>
    <t>Stolpec15648</t>
  </si>
  <si>
    <t>Stolpec15649</t>
  </si>
  <si>
    <t>Stolpec15650</t>
  </si>
  <si>
    <t>Stolpec15651</t>
  </si>
  <si>
    <t>Stolpec15652</t>
  </si>
  <si>
    <t>Stolpec15653</t>
  </si>
  <si>
    <t>Stolpec15654</t>
  </si>
  <si>
    <t>Stolpec15655</t>
  </si>
  <si>
    <t>Stolpec15656</t>
  </si>
  <si>
    <t>Stolpec15657</t>
  </si>
  <si>
    <t>Stolpec15658</t>
  </si>
  <si>
    <t>Stolpec15659</t>
  </si>
  <si>
    <t>Stolpec15660</t>
  </si>
  <si>
    <t>Stolpec15661</t>
  </si>
  <si>
    <t>Stolpec15662</t>
  </si>
  <si>
    <t>Stolpec15663</t>
  </si>
  <si>
    <t>Stolpec15664</t>
  </si>
  <si>
    <t>Stolpec15665</t>
  </si>
  <si>
    <t>Stolpec15666</t>
  </si>
  <si>
    <t>Stolpec15667</t>
  </si>
  <si>
    <t>Stolpec15668</t>
  </si>
  <si>
    <t>Stolpec15669</t>
  </si>
  <si>
    <t>Stolpec15670</t>
  </si>
  <si>
    <t>Stolpec15671</t>
  </si>
  <si>
    <t>Stolpec15672</t>
  </si>
  <si>
    <t>Stolpec15673</t>
  </si>
  <si>
    <t>Stolpec15674</t>
  </si>
  <si>
    <t>Stolpec15675</t>
  </si>
  <si>
    <t>Stolpec15676</t>
  </si>
  <si>
    <t>Stolpec15677</t>
  </si>
  <si>
    <t>Stolpec15678</t>
  </si>
  <si>
    <t>Stolpec15679</t>
  </si>
  <si>
    <t>Stolpec15680</t>
  </si>
  <si>
    <t>Stolpec15681</t>
  </si>
  <si>
    <t>Stolpec15682</t>
  </si>
  <si>
    <t>Stolpec15683</t>
  </si>
  <si>
    <t>Stolpec15684</t>
  </si>
  <si>
    <t>Stolpec15685</t>
  </si>
  <si>
    <t>Stolpec15686</t>
  </si>
  <si>
    <t>Stolpec15687</t>
  </si>
  <si>
    <t>Stolpec15688</t>
  </si>
  <si>
    <t>Stolpec15689</t>
  </si>
  <si>
    <t>Stolpec15690</t>
  </si>
  <si>
    <t>Stolpec15691</t>
  </si>
  <si>
    <t>Stolpec15692</t>
  </si>
  <si>
    <t>Stolpec15693</t>
  </si>
  <si>
    <t>Stolpec15694</t>
  </si>
  <si>
    <t>Stolpec15695</t>
  </si>
  <si>
    <t>Stolpec15696</t>
  </si>
  <si>
    <t>Stolpec15697</t>
  </si>
  <si>
    <t>Stolpec15698</t>
  </si>
  <si>
    <t>Stolpec15699</t>
  </si>
  <si>
    <t>Stolpec15700</t>
  </si>
  <si>
    <t>Stolpec15701</t>
  </si>
  <si>
    <t>Stolpec15702</t>
  </si>
  <si>
    <t>Stolpec15703</t>
  </si>
  <si>
    <t>Stolpec15704</t>
  </si>
  <si>
    <t>Stolpec15705</t>
  </si>
  <si>
    <t>Stolpec15706</t>
  </si>
  <si>
    <t>Stolpec15707</t>
  </si>
  <si>
    <t>Stolpec15708</t>
  </si>
  <si>
    <t>Stolpec15709</t>
  </si>
  <si>
    <t>Stolpec15710</t>
  </si>
  <si>
    <t>Stolpec15711</t>
  </si>
  <si>
    <t>Stolpec15712</t>
  </si>
  <si>
    <t>Stolpec15713</t>
  </si>
  <si>
    <t>Stolpec15714</t>
  </si>
  <si>
    <t>Stolpec15715</t>
  </si>
  <si>
    <t>Stolpec15716</t>
  </si>
  <si>
    <t>Stolpec15717</t>
  </si>
  <si>
    <t>Stolpec15718</t>
  </si>
  <si>
    <t>Stolpec15719</t>
  </si>
  <si>
    <t>Stolpec15720</t>
  </si>
  <si>
    <t>Stolpec15721</t>
  </si>
  <si>
    <t>Stolpec15722</t>
  </si>
  <si>
    <t>Stolpec15723</t>
  </si>
  <si>
    <t>Stolpec15724</t>
  </si>
  <si>
    <t>Stolpec15725</t>
  </si>
  <si>
    <t>Stolpec15726</t>
  </si>
  <si>
    <t>Stolpec15727</t>
  </si>
  <si>
    <t>Stolpec15728</t>
  </si>
  <si>
    <t>Stolpec15729</t>
  </si>
  <si>
    <t>Stolpec15730</t>
  </si>
  <si>
    <t>Stolpec15731</t>
  </si>
  <si>
    <t>Stolpec15732</t>
  </si>
  <si>
    <t>Stolpec15733</t>
  </si>
  <si>
    <t>Stolpec15734</t>
  </si>
  <si>
    <t>Stolpec15735</t>
  </si>
  <si>
    <t>Stolpec15736</t>
  </si>
  <si>
    <t>Stolpec15737</t>
  </si>
  <si>
    <t>Stolpec15738</t>
  </si>
  <si>
    <t>Stolpec15739</t>
  </si>
  <si>
    <t>Stolpec15740</t>
  </si>
  <si>
    <t>Stolpec15741</t>
  </si>
  <si>
    <t>Stolpec15742</t>
  </si>
  <si>
    <t>Stolpec15743</t>
  </si>
  <si>
    <t>Stolpec15744</t>
  </si>
  <si>
    <t>Stolpec15745</t>
  </si>
  <si>
    <t>Stolpec15746</t>
  </si>
  <si>
    <t>Stolpec15747</t>
  </si>
  <si>
    <t>Stolpec15748</t>
  </si>
  <si>
    <t>Stolpec15749</t>
  </si>
  <si>
    <t>Stolpec15750</t>
  </si>
  <si>
    <t>Stolpec15751</t>
  </si>
  <si>
    <t>Stolpec15752</t>
  </si>
  <si>
    <t>Stolpec15753</t>
  </si>
  <si>
    <t>Stolpec15754</t>
  </si>
  <si>
    <t>Stolpec15755</t>
  </si>
  <si>
    <t>Stolpec15756</t>
  </si>
  <si>
    <t>Stolpec15757</t>
  </si>
  <si>
    <t>Stolpec15758</t>
  </si>
  <si>
    <t>Stolpec15759</t>
  </si>
  <si>
    <t>Stolpec15760</t>
  </si>
  <si>
    <t>Stolpec15761</t>
  </si>
  <si>
    <t>Stolpec15762</t>
  </si>
  <si>
    <t>Stolpec15763</t>
  </si>
  <si>
    <t>Stolpec15764</t>
  </si>
  <si>
    <t>Stolpec15765</t>
  </si>
  <si>
    <t>Stolpec15766</t>
  </si>
  <si>
    <t>Stolpec15767</t>
  </si>
  <si>
    <t>Stolpec15768</t>
  </si>
  <si>
    <t>Stolpec15769</t>
  </si>
  <si>
    <t>Stolpec15770</t>
  </si>
  <si>
    <t>Stolpec15771</t>
  </si>
  <si>
    <t>Stolpec15772</t>
  </si>
  <si>
    <t>Stolpec15773</t>
  </si>
  <si>
    <t>Stolpec15774</t>
  </si>
  <si>
    <t>Stolpec15775</t>
  </si>
  <si>
    <t>Stolpec15776</t>
  </si>
  <si>
    <t>Stolpec15777</t>
  </si>
  <si>
    <t>Stolpec15778</t>
  </si>
  <si>
    <t>Stolpec15779</t>
  </si>
  <si>
    <t>Stolpec15780</t>
  </si>
  <si>
    <t>Stolpec15781</t>
  </si>
  <si>
    <t>Stolpec15782</t>
  </si>
  <si>
    <t>Stolpec15783</t>
  </si>
  <si>
    <t>Stolpec15784</t>
  </si>
  <si>
    <t>Stolpec15785</t>
  </si>
  <si>
    <t>Stolpec15786</t>
  </si>
  <si>
    <t>Stolpec15787</t>
  </si>
  <si>
    <t>Stolpec15788</t>
  </si>
  <si>
    <t>Stolpec15789</t>
  </si>
  <si>
    <t>Stolpec15790</t>
  </si>
  <si>
    <t>Stolpec15791</t>
  </si>
  <si>
    <t>Stolpec15792</t>
  </si>
  <si>
    <t>Stolpec15793</t>
  </si>
  <si>
    <t>Stolpec15794</t>
  </si>
  <si>
    <t>Stolpec15795</t>
  </si>
  <si>
    <t>Stolpec15796</t>
  </si>
  <si>
    <t>Stolpec15797</t>
  </si>
  <si>
    <t>Stolpec15798</t>
  </si>
  <si>
    <t>Stolpec15799</t>
  </si>
  <si>
    <t>Stolpec15800</t>
  </si>
  <si>
    <t>Stolpec15801</t>
  </si>
  <si>
    <t>Stolpec15802</t>
  </si>
  <si>
    <t>Stolpec15803</t>
  </si>
  <si>
    <t>Stolpec15804</t>
  </si>
  <si>
    <t>Stolpec15805</t>
  </si>
  <si>
    <t>Stolpec15806</t>
  </si>
  <si>
    <t>Stolpec15807</t>
  </si>
  <si>
    <t>Stolpec15808</t>
  </si>
  <si>
    <t>Stolpec15809</t>
  </si>
  <si>
    <t>Stolpec15810</t>
  </si>
  <si>
    <t>Stolpec15811</t>
  </si>
  <si>
    <t>Stolpec15812</t>
  </si>
  <si>
    <t>Stolpec15813</t>
  </si>
  <si>
    <t>Stolpec15814</t>
  </si>
  <si>
    <t>Stolpec15815</t>
  </si>
  <si>
    <t>Stolpec15816</t>
  </si>
  <si>
    <t>Stolpec15817</t>
  </si>
  <si>
    <t>Stolpec15818</t>
  </si>
  <si>
    <t>Stolpec15819</t>
  </si>
  <si>
    <t>Stolpec15820</t>
  </si>
  <si>
    <t>Stolpec15821</t>
  </si>
  <si>
    <t>Stolpec15822</t>
  </si>
  <si>
    <t>Stolpec15823</t>
  </si>
  <si>
    <t>Stolpec15824</t>
  </si>
  <si>
    <t>Stolpec15825</t>
  </si>
  <si>
    <t>Stolpec15826</t>
  </si>
  <si>
    <t>Stolpec15827</t>
  </si>
  <si>
    <t>Stolpec15828</t>
  </si>
  <si>
    <t>Stolpec15829</t>
  </si>
  <si>
    <t>Stolpec15830</t>
  </si>
  <si>
    <t>Stolpec15831</t>
  </si>
  <si>
    <t>Stolpec15832</t>
  </si>
  <si>
    <t>Stolpec15833</t>
  </si>
  <si>
    <t>Stolpec15834</t>
  </si>
  <si>
    <t>Stolpec15835</t>
  </si>
  <si>
    <t>Stolpec15836</t>
  </si>
  <si>
    <t>Stolpec15837</t>
  </si>
  <si>
    <t>Stolpec15838</t>
  </si>
  <si>
    <t>Stolpec15839</t>
  </si>
  <si>
    <t>Stolpec15840</t>
  </si>
  <si>
    <t>Stolpec15841</t>
  </si>
  <si>
    <t>Stolpec15842</t>
  </si>
  <si>
    <t>Stolpec15843</t>
  </si>
  <si>
    <t>Stolpec15844</t>
  </si>
  <si>
    <t>Stolpec15845</t>
  </si>
  <si>
    <t>Stolpec15846</t>
  </si>
  <si>
    <t>Stolpec15847</t>
  </si>
  <si>
    <t>Stolpec15848</t>
  </si>
  <si>
    <t>Stolpec15849</t>
  </si>
  <si>
    <t>Stolpec15850</t>
  </si>
  <si>
    <t>Stolpec15851</t>
  </si>
  <si>
    <t>Stolpec15852</t>
  </si>
  <si>
    <t>Stolpec15853</t>
  </si>
  <si>
    <t>Stolpec15854</t>
  </si>
  <si>
    <t>Stolpec15855</t>
  </si>
  <si>
    <t>Stolpec15856</t>
  </si>
  <si>
    <t>Stolpec15857</t>
  </si>
  <si>
    <t>Stolpec15858</t>
  </si>
  <si>
    <t>Stolpec15859</t>
  </si>
  <si>
    <t>Stolpec15860</t>
  </si>
  <si>
    <t>Stolpec15861</t>
  </si>
  <si>
    <t>Stolpec15862</t>
  </si>
  <si>
    <t>Stolpec15863</t>
  </si>
  <si>
    <t>Stolpec15864</t>
  </si>
  <si>
    <t>Stolpec15865</t>
  </si>
  <si>
    <t>Stolpec15866</t>
  </si>
  <si>
    <t>Stolpec15867</t>
  </si>
  <si>
    <t>Stolpec15868</t>
  </si>
  <si>
    <t>Stolpec15869</t>
  </si>
  <si>
    <t>Stolpec15870</t>
  </si>
  <si>
    <t>Stolpec15871</t>
  </si>
  <si>
    <t>Stolpec15872</t>
  </si>
  <si>
    <t>Stolpec15873</t>
  </si>
  <si>
    <t>Stolpec15874</t>
  </si>
  <si>
    <t>Stolpec15875</t>
  </si>
  <si>
    <t>Stolpec15876</t>
  </si>
  <si>
    <t>Stolpec15877</t>
  </si>
  <si>
    <t>Stolpec15878</t>
  </si>
  <si>
    <t>Stolpec15879</t>
  </si>
  <si>
    <t>Stolpec15880</t>
  </si>
  <si>
    <t>Stolpec15881</t>
  </si>
  <si>
    <t>Stolpec15882</t>
  </si>
  <si>
    <t>Stolpec15883</t>
  </si>
  <si>
    <t>Stolpec15884</t>
  </si>
  <si>
    <t>Stolpec15885</t>
  </si>
  <si>
    <t>Stolpec15886</t>
  </si>
  <si>
    <t>Stolpec15887</t>
  </si>
  <si>
    <t>Stolpec15888</t>
  </si>
  <si>
    <t>Stolpec15889</t>
  </si>
  <si>
    <t>Stolpec15890</t>
  </si>
  <si>
    <t>Stolpec15891</t>
  </si>
  <si>
    <t>Stolpec15892</t>
  </si>
  <si>
    <t>Stolpec15893</t>
  </si>
  <si>
    <t>Stolpec15894</t>
  </si>
  <si>
    <t>Stolpec15895</t>
  </si>
  <si>
    <t>Stolpec15896</t>
  </si>
  <si>
    <t>Stolpec15897</t>
  </si>
  <si>
    <t>Stolpec15898</t>
  </si>
  <si>
    <t>Stolpec15899</t>
  </si>
  <si>
    <t>Stolpec15900</t>
  </si>
  <si>
    <t>Stolpec15901</t>
  </si>
  <si>
    <t>Stolpec15902</t>
  </si>
  <si>
    <t>Stolpec15903</t>
  </si>
  <si>
    <t>Stolpec15904</t>
  </si>
  <si>
    <t>Stolpec15905</t>
  </si>
  <si>
    <t>Stolpec15906</t>
  </si>
  <si>
    <t>Stolpec15907</t>
  </si>
  <si>
    <t>Stolpec15908</t>
  </si>
  <si>
    <t>Stolpec15909</t>
  </si>
  <si>
    <t>Stolpec15910</t>
  </si>
  <si>
    <t>Stolpec15911</t>
  </si>
  <si>
    <t>Stolpec15912</t>
  </si>
  <si>
    <t>Stolpec15913</t>
  </si>
  <si>
    <t>Stolpec15914</t>
  </si>
  <si>
    <t>Stolpec15915</t>
  </si>
  <si>
    <t>Stolpec15916</t>
  </si>
  <si>
    <t>Stolpec15917</t>
  </si>
  <si>
    <t>Stolpec15918</t>
  </si>
  <si>
    <t>Stolpec15919</t>
  </si>
  <si>
    <t>Stolpec15920</t>
  </si>
  <si>
    <t>Stolpec15921</t>
  </si>
  <si>
    <t>Stolpec15922</t>
  </si>
  <si>
    <t>Stolpec15923</t>
  </si>
  <si>
    <t>Stolpec15924</t>
  </si>
  <si>
    <t>Stolpec15925</t>
  </si>
  <si>
    <t>Stolpec15926</t>
  </si>
  <si>
    <t>Stolpec15927</t>
  </si>
  <si>
    <t>Stolpec15928</t>
  </si>
  <si>
    <t>Stolpec15929</t>
  </si>
  <si>
    <t>Stolpec15930</t>
  </si>
  <si>
    <t>Stolpec15931</t>
  </si>
  <si>
    <t>Stolpec15932</t>
  </si>
  <si>
    <t>Stolpec15933</t>
  </si>
  <si>
    <t>Stolpec15934</t>
  </si>
  <si>
    <t>Stolpec15935</t>
  </si>
  <si>
    <t>Stolpec15936</t>
  </si>
  <si>
    <t>Stolpec15937</t>
  </si>
  <si>
    <t>Stolpec15938</t>
  </si>
  <si>
    <t>Stolpec15939</t>
  </si>
  <si>
    <t>Stolpec15940</t>
  </si>
  <si>
    <t>Stolpec15941</t>
  </si>
  <si>
    <t>Stolpec15942</t>
  </si>
  <si>
    <t>Stolpec15943</t>
  </si>
  <si>
    <t>Stolpec15944</t>
  </si>
  <si>
    <t>Stolpec15945</t>
  </si>
  <si>
    <t>Stolpec15946</t>
  </si>
  <si>
    <t>Stolpec15947</t>
  </si>
  <si>
    <t>Stolpec15948</t>
  </si>
  <si>
    <t>Stolpec15949</t>
  </si>
  <si>
    <t>Stolpec15950</t>
  </si>
  <si>
    <t>Stolpec15951</t>
  </si>
  <si>
    <t>Stolpec15952</t>
  </si>
  <si>
    <t>Stolpec15953</t>
  </si>
  <si>
    <t>Stolpec15954</t>
  </si>
  <si>
    <t>Stolpec15955</t>
  </si>
  <si>
    <t>Stolpec15956</t>
  </si>
  <si>
    <t>Stolpec15957</t>
  </si>
  <si>
    <t>Stolpec15958</t>
  </si>
  <si>
    <t>Stolpec15959</t>
  </si>
  <si>
    <t>Stolpec15960</t>
  </si>
  <si>
    <t>Stolpec15961</t>
  </si>
  <si>
    <t>Stolpec15962</t>
  </si>
  <si>
    <t>Stolpec15963</t>
  </si>
  <si>
    <t>Stolpec15964</t>
  </si>
  <si>
    <t>Stolpec15965</t>
  </si>
  <si>
    <t>Stolpec15966</t>
  </si>
  <si>
    <t>Stolpec15967</t>
  </si>
  <si>
    <t>Stolpec15968</t>
  </si>
  <si>
    <t>Stolpec15969</t>
  </si>
  <si>
    <t>Stolpec15970</t>
  </si>
  <si>
    <t>Stolpec15971</t>
  </si>
  <si>
    <t>Stolpec15972</t>
  </si>
  <si>
    <t>Stolpec15973</t>
  </si>
  <si>
    <t>Stolpec15974</t>
  </si>
  <si>
    <t>Stolpec15975</t>
  </si>
  <si>
    <t>Stolpec15976</t>
  </si>
  <si>
    <t>Stolpec15977</t>
  </si>
  <si>
    <t>Stolpec15978</t>
  </si>
  <si>
    <t>Stolpec15979</t>
  </si>
  <si>
    <t>Stolpec15980</t>
  </si>
  <si>
    <t>Stolpec15981</t>
  </si>
  <si>
    <t>Stolpec15982</t>
  </si>
  <si>
    <t>Stolpec15983</t>
  </si>
  <si>
    <t>Stolpec15984</t>
  </si>
  <si>
    <t>Stolpec15985</t>
  </si>
  <si>
    <t>Stolpec15986</t>
  </si>
  <si>
    <t>Stolpec15987</t>
  </si>
  <si>
    <t>Stolpec15988</t>
  </si>
  <si>
    <t>Stolpec15989</t>
  </si>
  <si>
    <t>Stolpec15990</t>
  </si>
  <si>
    <t>Stolpec15991</t>
  </si>
  <si>
    <t>Stolpec15992</t>
  </si>
  <si>
    <t>Stolpec15993</t>
  </si>
  <si>
    <t>Stolpec15994</t>
  </si>
  <si>
    <t>Stolpec15995</t>
  </si>
  <si>
    <t>Stolpec15996</t>
  </si>
  <si>
    <t>Stolpec15997</t>
  </si>
  <si>
    <t>Stolpec15998</t>
  </si>
  <si>
    <t>Stolpec15999</t>
  </si>
  <si>
    <t>Stolpec16000</t>
  </si>
  <si>
    <t>Stolpec16001</t>
  </si>
  <si>
    <t>Stolpec16002</t>
  </si>
  <si>
    <t>Stolpec16003</t>
  </si>
  <si>
    <t>Stolpec16004</t>
  </si>
  <si>
    <t>Stolpec16005</t>
  </si>
  <si>
    <t>Stolpec16006</t>
  </si>
  <si>
    <t>Stolpec16007</t>
  </si>
  <si>
    <t>Stolpec16008</t>
  </si>
  <si>
    <t>Stolpec16009</t>
  </si>
  <si>
    <t>Stolpec16010</t>
  </si>
  <si>
    <t>Stolpec16011</t>
  </si>
  <si>
    <t>Stolpec16012</t>
  </si>
  <si>
    <t>Stolpec16013</t>
  </si>
  <si>
    <t>Stolpec16014</t>
  </si>
  <si>
    <t>Stolpec16015</t>
  </si>
  <si>
    <t>Stolpec16016</t>
  </si>
  <si>
    <t>Stolpec16017</t>
  </si>
  <si>
    <t>Stolpec16018</t>
  </si>
  <si>
    <t>Stolpec16019</t>
  </si>
  <si>
    <t>Stolpec16020</t>
  </si>
  <si>
    <t>Stolpec16021</t>
  </si>
  <si>
    <t>Stolpec16022</t>
  </si>
  <si>
    <t>Stolpec16023</t>
  </si>
  <si>
    <t>Stolpec16024</t>
  </si>
  <si>
    <t>Stolpec16025</t>
  </si>
  <si>
    <t>Stolpec16026</t>
  </si>
  <si>
    <t>Stolpec16027</t>
  </si>
  <si>
    <t>Stolpec16028</t>
  </si>
  <si>
    <t>Stolpec16029</t>
  </si>
  <si>
    <t>Stolpec16030</t>
  </si>
  <si>
    <t>Stolpec16031</t>
  </si>
  <si>
    <t>Stolpec16032</t>
  </si>
  <si>
    <t>Stolpec16033</t>
  </si>
  <si>
    <t>Stolpec16034</t>
  </si>
  <si>
    <t>Stolpec16035</t>
  </si>
  <si>
    <t>Stolpec16036</t>
  </si>
  <si>
    <t>Stolpec16037</t>
  </si>
  <si>
    <t>Stolpec16038</t>
  </si>
  <si>
    <t>Stolpec16039</t>
  </si>
  <si>
    <t>Stolpec16040</t>
  </si>
  <si>
    <t>Stolpec16041</t>
  </si>
  <si>
    <t>Stolpec16042</t>
  </si>
  <si>
    <t>Stolpec16043</t>
  </si>
  <si>
    <t>Stolpec16044</t>
  </si>
  <si>
    <t>Stolpec16045</t>
  </si>
  <si>
    <t>Stolpec16046</t>
  </si>
  <si>
    <t>Stolpec16047</t>
  </si>
  <si>
    <t>Stolpec16048</t>
  </si>
  <si>
    <t>Stolpec16049</t>
  </si>
  <si>
    <t>Stolpec16050</t>
  </si>
  <si>
    <t>Stolpec16051</t>
  </si>
  <si>
    <t>Stolpec16052</t>
  </si>
  <si>
    <t>Stolpec16053</t>
  </si>
  <si>
    <t>Stolpec16054</t>
  </si>
  <si>
    <t>Stolpec16055</t>
  </si>
  <si>
    <t>Stolpec16056</t>
  </si>
  <si>
    <t>Stolpec16057</t>
  </si>
  <si>
    <t>Stolpec16058</t>
  </si>
  <si>
    <t>Stolpec16059</t>
  </si>
  <si>
    <t>Stolpec16060</t>
  </si>
  <si>
    <t>Stolpec16061</t>
  </si>
  <si>
    <t>Stolpec16062</t>
  </si>
  <si>
    <t>Stolpec16063</t>
  </si>
  <si>
    <t>Stolpec16064</t>
  </si>
  <si>
    <t>Stolpec16065</t>
  </si>
  <si>
    <t>Stolpec16066</t>
  </si>
  <si>
    <t>Stolpec16067</t>
  </si>
  <si>
    <t>Stolpec16068</t>
  </si>
  <si>
    <t>Stolpec16069</t>
  </si>
  <si>
    <t>Stolpec16070</t>
  </si>
  <si>
    <t>Stolpec16071</t>
  </si>
  <si>
    <t>Stolpec16072</t>
  </si>
  <si>
    <t>Stolpec16073</t>
  </si>
  <si>
    <t>Stolpec16074</t>
  </si>
  <si>
    <t>Stolpec16075</t>
  </si>
  <si>
    <t>Stolpec16076</t>
  </si>
  <si>
    <t>Stolpec16077</t>
  </si>
  <si>
    <t>Stolpec16078</t>
  </si>
  <si>
    <t>Stolpec16079</t>
  </si>
  <si>
    <t>Stolpec16080</t>
  </si>
  <si>
    <t>Stolpec16081</t>
  </si>
  <si>
    <t>Stolpec16082</t>
  </si>
  <si>
    <t>Stolpec16083</t>
  </si>
  <si>
    <t>Stolpec16084</t>
  </si>
  <si>
    <t>Stolpec16085</t>
  </si>
  <si>
    <t>Stolpec16086</t>
  </si>
  <si>
    <t>Stolpec16087</t>
  </si>
  <si>
    <t>Stolpec16088</t>
  </si>
  <si>
    <t>Stolpec16089</t>
  </si>
  <si>
    <t>Stolpec16090</t>
  </si>
  <si>
    <t>Stolpec16091</t>
  </si>
  <si>
    <t>Stolpec16092</t>
  </si>
  <si>
    <t>Stolpec16093</t>
  </si>
  <si>
    <t>Stolpec16094</t>
  </si>
  <si>
    <t>Stolpec16095</t>
  </si>
  <si>
    <t>Stolpec16096</t>
  </si>
  <si>
    <t>Stolpec16097</t>
  </si>
  <si>
    <t>Stolpec16098</t>
  </si>
  <si>
    <t>Stolpec16099</t>
  </si>
  <si>
    <t>Stolpec16100</t>
  </si>
  <si>
    <t>Stolpec16101</t>
  </si>
  <si>
    <t>Stolpec16102</t>
  </si>
  <si>
    <t>Stolpec16103</t>
  </si>
  <si>
    <t>Stolpec16104</t>
  </si>
  <si>
    <t>Stolpec16105</t>
  </si>
  <si>
    <t>Stolpec16106</t>
  </si>
  <si>
    <t>Stolpec16107</t>
  </si>
  <si>
    <t>Stolpec16108</t>
  </si>
  <si>
    <t>Stolpec16109</t>
  </si>
  <si>
    <t>Stolpec16110</t>
  </si>
  <si>
    <t>Stolpec16111</t>
  </si>
  <si>
    <t>Stolpec16112</t>
  </si>
  <si>
    <t>Stolpec16113</t>
  </si>
  <si>
    <t>Stolpec16114</t>
  </si>
  <si>
    <t>Stolpec16115</t>
  </si>
  <si>
    <t>Stolpec16116</t>
  </si>
  <si>
    <t>Stolpec16117</t>
  </si>
  <si>
    <t>Stolpec16118</t>
  </si>
  <si>
    <t>Stolpec16119</t>
  </si>
  <si>
    <t>Stolpec16120</t>
  </si>
  <si>
    <t>Stolpec16121</t>
  </si>
  <si>
    <t>Stolpec16122</t>
  </si>
  <si>
    <t>Stolpec16123</t>
  </si>
  <si>
    <t>Stolpec16124</t>
  </si>
  <si>
    <t>Stolpec16125</t>
  </si>
  <si>
    <t>Stolpec16126</t>
  </si>
  <si>
    <t>Stolpec16127</t>
  </si>
  <si>
    <t>Stolpec16128</t>
  </si>
  <si>
    <t>Stolpec16129</t>
  </si>
  <si>
    <t>Stolpec16130</t>
  </si>
  <si>
    <t>Stolpec16131</t>
  </si>
  <si>
    <t>Stolpec16132</t>
  </si>
  <si>
    <t>Stolpec16133</t>
  </si>
  <si>
    <t>Stolpec16134</t>
  </si>
  <si>
    <t>Stolpec16135</t>
  </si>
  <si>
    <t>Stolpec16136</t>
  </si>
  <si>
    <t>Stolpec16137</t>
  </si>
  <si>
    <t>Stolpec16138</t>
  </si>
  <si>
    <t>Stolpec16139</t>
  </si>
  <si>
    <t>Stolpec16140</t>
  </si>
  <si>
    <t>Stolpec16141</t>
  </si>
  <si>
    <t>Stolpec16142</t>
  </si>
  <si>
    <t>Stolpec16143</t>
  </si>
  <si>
    <t>Stolpec16144</t>
  </si>
  <si>
    <t>Stolpec16145</t>
  </si>
  <si>
    <t>Stolpec16146</t>
  </si>
  <si>
    <t>Stolpec16147</t>
  </si>
  <si>
    <t>Stolpec16148</t>
  </si>
  <si>
    <t>Stolpec16149</t>
  </si>
  <si>
    <t>Stolpec16150</t>
  </si>
  <si>
    <t>Stolpec16151</t>
  </si>
  <si>
    <t>Stolpec16152</t>
  </si>
  <si>
    <t>Stolpec16153</t>
  </si>
  <si>
    <t>Stolpec16154</t>
  </si>
  <si>
    <t>Stolpec16155</t>
  </si>
  <si>
    <t>Stolpec16156</t>
  </si>
  <si>
    <t>Stolpec16157</t>
  </si>
  <si>
    <t>Stolpec16158</t>
  </si>
  <si>
    <t>Stolpec16159</t>
  </si>
  <si>
    <t>Stolpec16160</t>
  </si>
  <si>
    <t>Stolpec16161</t>
  </si>
  <si>
    <t>Stolpec16162</t>
  </si>
  <si>
    <t>Stolpec16163</t>
  </si>
  <si>
    <t>Stolpec16164</t>
  </si>
  <si>
    <t>Stolpec16165</t>
  </si>
  <si>
    <t>Stolpec16166</t>
  </si>
  <si>
    <t>Stolpec16167</t>
  </si>
  <si>
    <t>Stolpec16168</t>
  </si>
  <si>
    <t>Stolpec16169</t>
  </si>
  <si>
    <t>Stolpec16170</t>
  </si>
  <si>
    <t>Stolpec16171</t>
  </si>
  <si>
    <t>Stolpec16172</t>
  </si>
  <si>
    <t>Stolpec16173</t>
  </si>
  <si>
    <t>Stolpec16174</t>
  </si>
  <si>
    <t>Stolpec16175</t>
  </si>
  <si>
    <t>Stolpec16176</t>
  </si>
  <si>
    <t>Stolpec16177</t>
  </si>
  <si>
    <t>Stolpec16178</t>
  </si>
  <si>
    <t>Stolpec16179</t>
  </si>
  <si>
    <t>Stolpec16180</t>
  </si>
  <si>
    <t>Stolpec16181</t>
  </si>
  <si>
    <t>Stolpec16182</t>
  </si>
  <si>
    <t>Stolpec16183</t>
  </si>
  <si>
    <t>Stolpec16184</t>
  </si>
  <si>
    <t>Stolpec16185</t>
  </si>
  <si>
    <t>Stolpec16186</t>
  </si>
  <si>
    <t>Stolpec16187</t>
  </si>
  <si>
    <t>Stolpec16188</t>
  </si>
  <si>
    <t>Stolpec16189</t>
  </si>
  <si>
    <t>Stolpec16190</t>
  </si>
  <si>
    <t>Stolpec16191</t>
  </si>
  <si>
    <t>Stolpec16192</t>
  </si>
  <si>
    <t>Stolpec16193</t>
  </si>
  <si>
    <t>Stolpec16194</t>
  </si>
  <si>
    <t>Stolpec16195</t>
  </si>
  <si>
    <t>Stolpec16196</t>
  </si>
  <si>
    <t>Stolpec16197</t>
  </si>
  <si>
    <t>Stolpec16198</t>
  </si>
  <si>
    <t>Stolpec16199</t>
  </si>
  <si>
    <t>Stolpec16200</t>
  </si>
  <si>
    <t>Stolpec16201</t>
  </si>
  <si>
    <t>Stolpec16202</t>
  </si>
  <si>
    <t>Stolpec16203</t>
  </si>
  <si>
    <t>Stolpec16204</t>
  </si>
  <si>
    <t>Stolpec16205</t>
  </si>
  <si>
    <t>Stolpec16206</t>
  </si>
  <si>
    <t>Stolpec16207</t>
  </si>
  <si>
    <t>Stolpec16208</t>
  </si>
  <si>
    <t>Stolpec16209</t>
  </si>
  <si>
    <t>Stolpec16210</t>
  </si>
  <si>
    <t>Stolpec16211</t>
  </si>
  <si>
    <t>Stolpec16212</t>
  </si>
  <si>
    <t>Stolpec16213</t>
  </si>
  <si>
    <t>Stolpec16214</t>
  </si>
  <si>
    <t>Stolpec16215</t>
  </si>
  <si>
    <t>Stolpec16216</t>
  </si>
  <si>
    <t>Stolpec16217</t>
  </si>
  <si>
    <t>Stolpec16218</t>
  </si>
  <si>
    <t>Stolpec16219</t>
  </si>
  <si>
    <t>Stolpec16220</t>
  </si>
  <si>
    <t>Stolpec16221</t>
  </si>
  <si>
    <t>Stolpec16222</t>
  </si>
  <si>
    <t>Stolpec16223</t>
  </si>
  <si>
    <t>Stolpec16224</t>
  </si>
  <si>
    <t>Stolpec16225</t>
  </si>
  <si>
    <t>Stolpec16226</t>
  </si>
  <si>
    <t>Stolpec16227</t>
  </si>
  <si>
    <t>Stolpec16228</t>
  </si>
  <si>
    <t>Stolpec16229</t>
  </si>
  <si>
    <t>Stolpec16230</t>
  </si>
  <si>
    <t>Stolpec16231</t>
  </si>
  <si>
    <t>Stolpec16232</t>
  </si>
  <si>
    <t>Stolpec16233</t>
  </si>
  <si>
    <t>Stolpec16234</t>
  </si>
  <si>
    <t>Stolpec16235</t>
  </si>
  <si>
    <t>Stolpec16236</t>
  </si>
  <si>
    <t>Stolpec16237</t>
  </si>
  <si>
    <t>Stolpec16238</t>
  </si>
  <si>
    <t>Stolpec16239</t>
  </si>
  <si>
    <t>Stolpec16240</t>
  </si>
  <si>
    <t>Stolpec16241</t>
  </si>
  <si>
    <t>Stolpec16242</t>
  </si>
  <si>
    <t>Stolpec16243</t>
  </si>
  <si>
    <t>Stolpec16244</t>
  </si>
  <si>
    <t>Stolpec16245</t>
  </si>
  <si>
    <t>Stolpec16246</t>
  </si>
  <si>
    <t>Stolpec16247</t>
  </si>
  <si>
    <t>Stolpec16248</t>
  </si>
  <si>
    <t>Stolpec16249</t>
  </si>
  <si>
    <t>Stolpec16250</t>
  </si>
  <si>
    <t>Stolpec16251</t>
  </si>
  <si>
    <t>Stolpec16252</t>
  </si>
  <si>
    <t>Stolpec16253</t>
  </si>
  <si>
    <t>Stolpec16254</t>
  </si>
  <si>
    <t>Stolpec16255</t>
  </si>
  <si>
    <t>Stolpec16256</t>
  </si>
  <si>
    <t>Stolpec16257</t>
  </si>
  <si>
    <t>Stolpec16258</t>
  </si>
  <si>
    <t>Stolpec16259</t>
  </si>
  <si>
    <t>Stolpec16260</t>
  </si>
  <si>
    <t>Stolpec16261</t>
  </si>
  <si>
    <t>Stolpec16262</t>
  </si>
  <si>
    <t>Stolpec16263</t>
  </si>
  <si>
    <t>Stolpec16264</t>
  </si>
  <si>
    <t>Stolpec16265</t>
  </si>
  <si>
    <t>Stolpec16266</t>
  </si>
  <si>
    <t>Stolpec16267</t>
  </si>
  <si>
    <t>Stolpec16268</t>
  </si>
  <si>
    <t>Stolpec16269</t>
  </si>
  <si>
    <t>Stolpec16270</t>
  </si>
  <si>
    <t>Stolpec16271</t>
  </si>
  <si>
    <t>Stolpec16272</t>
  </si>
  <si>
    <t>Stolpec16273</t>
  </si>
  <si>
    <t>Stolpec16274</t>
  </si>
  <si>
    <t>Stolpec16275</t>
  </si>
  <si>
    <t>Stolpec16276</t>
  </si>
  <si>
    <t>Stolpec16277</t>
  </si>
  <si>
    <t>Stolpec16278</t>
  </si>
  <si>
    <t>Stolpec16279</t>
  </si>
  <si>
    <t>Stolpec16280</t>
  </si>
  <si>
    <t>Stolpec16281</t>
  </si>
  <si>
    <t>Stolpec16282</t>
  </si>
  <si>
    <t>Stolpec16283</t>
  </si>
  <si>
    <t>Stolpec16284</t>
  </si>
  <si>
    <t>Stolpec16285</t>
  </si>
  <si>
    <t>Stolpec16286</t>
  </si>
  <si>
    <t>Stolpec16287</t>
  </si>
  <si>
    <t>Stolpec16288</t>
  </si>
  <si>
    <t>Stolpec16289</t>
  </si>
  <si>
    <t>Stolpec16290</t>
  </si>
  <si>
    <t>Stolpec16291</t>
  </si>
  <si>
    <t>Stolpec16292</t>
  </si>
  <si>
    <t>Stolpec16293</t>
  </si>
  <si>
    <t>Stolpec16294</t>
  </si>
  <si>
    <t>Stolpec16295</t>
  </si>
  <si>
    <t>Stolpec16296</t>
  </si>
  <si>
    <t>Stolpec16297</t>
  </si>
  <si>
    <t>Stolpec16298</t>
  </si>
  <si>
    <t>Stolpec16299</t>
  </si>
  <si>
    <t>Stolpec16300</t>
  </si>
  <si>
    <t>Stolpec16301</t>
  </si>
  <si>
    <t>Stolpec16302</t>
  </si>
  <si>
    <t>Stolpec16303</t>
  </si>
  <si>
    <t>Stolpec16304</t>
  </si>
  <si>
    <t>Stolpec16305</t>
  </si>
  <si>
    <t>Stolpec16306</t>
  </si>
  <si>
    <t>Stolpec16307</t>
  </si>
  <si>
    <t>Stolpec16308</t>
  </si>
  <si>
    <t>Stolpec16309</t>
  </si>
  <si>
    <t>Stolpec16310</t>
  </si>
  <si>
    <t>Stolpec16311</t>
  </si>
  <si>
    <t>Stolpec16312</t>
  </si>
  <si>
    <t>Stolpec16313</t>
  </si>
  <si>
    <t>Stolpec16314</t>
  </si>
  <si>
    <t>Stolpec16315</t>
  </si>
  <si>
    <t>Stolpec16316</t>
  </si>
  <si>
    <t>Stolpec16317</t>
  </si>
  <si>
    <t>Stolpec16318</t>
  </si>
  <si>
    <t>Stolpec16319</t>
  </si>
  <si>
    <t>Stolpec16320</t>
  </si>
  <si>
    <t>Stolpec16321</t>
  </si>
  <si>
    <t>Stolpec16322</t>
  </si>
  <si>
    <t>Stolpec16323</t>
  </si>
  <si>
    <t>Stolpec16324</t>
  </si>
  <si>
    <t>Stolpec16325</t>
  </si>
  <si>
    <t>Stolpec16326</t>
  </si>
  <si>
    <t>Stolpec16327</t>
  </si>
  <si>
    <t>Stolpec16328</t>
  </si>
  <si>
    <t>Stolpec16329</t>
  </si>
  <si>
    <t>Stolpec16330</t>
  </si>
  <si>
    <t>Stolpec16331</t>
  </si>
  <si>
    <t>Stolpec16332</t>
  </si>
  <si>
    <t>Stolpec16333</t>
  </si>
  <si>
    <t>Stolpec16334</t>
  </si>
  <si>
    <t>Stolpec16335</t>
  </si>
  <si>
    <t>Stolpec16336</t>
  </si>
  <si>
    <t>Stolpec16337</t>
  </si>
  <si>
    <t>Stolpec16338</t>
  </si>
  <si>
    <t>Stolpec16339</t>
  </si>
  <si>
    <t>Stolpec16340</t>
  </si>
  <si>
    <t>Stolpec16341</t>
  </si>
  <si>
    <t>Stolpec16342</t>
  </si>
  <si>
    <t>Stolpec16343</t>
  </si>
  <si>
    <t>Stolpec16344</t>
  </si>
  <si>
    <t>Stolpec16345</t>
  </si>
  <si>
    <t>Stolpec16346</t>
  </si>
  <si>
    <t>Stolpec16347</t>
  </si>
  <si>
    <t>Stolpec16348</t>
  </si>
  <si>
    <t>Stolpec16349</t>
  </si>
  <si>
    <t>Stolpec16350</t>
  </si>
  <si>
    <t>Stolpec16351</t>
  </si>
  <si>
    <t>Stolpec16352</t>
  </si>
  <si>
    <t>Stolpec16353</t>
  </si>
  <si>
    <t>Stolpec16354</t>
  </si>
  <si>
    <t>Stolpec16355</t>
  </si>
  <si>
    <t>Stolpec16356</t>
  </si>
  <si>
    <t>Stolpec16357</t>
  </si>
  <si>
    <t>Stolpec16358</t>
  </si>
  <si>
    <t>Stolpec16359</t>
  </si>
  <si>
    <t>Stolpec16360</t>
  </si>
  <si>
    <t>Stolpec16361</t>
  </si>
  <si>
    <t>Stolpec16362</t>
  </si>
  <si>
    <t>Stolpec16363</t>
  </si>
  <si>
    <t>Stolpec16364</t>
  </si>
  <si>
    <t>Stolpec16365</t>
  </si>
  <si>
    <t>Stolpec16366</t>
  </si>
  <si>
    <t>Stolpec16367</t>
  </si>
  <si>
    <t>Stolpec16368</t>
  </si>
  <si>
    <t>Stolpec16369</t>
  </si>
  <si>
    <t>Stolpec16370</t>
  </si>
  <si>
    <t>Stolpec16371</t>
  </si>
  <si>
    <t>Stolpec16372</t>
  </si>
  <si>
    <t>Stolpec16373</t>
  </si>
  <si>
    <t>Stolpec16374</t>
  </si>
  <si>
    <t>Stolpec16375</t>
  </si>
  <si>
    <t>Stolpec16376</t>
  </si>
  <si>
    <t>Stolpec16377</t>
  </si>
  <si>
    <t>Stolpec16378</t>
  </si>
  <si>
    <t>Stolpec16379</t>
  </si>
  <si>
    <t>Stolpec16380</t>
  </si>
  <si>
    <t>Stolpec16381</t>
  </si>
  <si>
    <t>Stolpec16382</t>
  </si>
  <si>
    <t>Stolpec16383</t>
  </si>
  <si>
    <t>Stolpec16384</t>
  </si>
  <si>
    <t>Security services, not further defined </t>
  </si>
  <si>
    <t>http://www.yeditepe.edu.tr</t>
  </si>
  <si>
    <t>www.iztech.edu.tr</t>
  </si>
  <si>
    <t>erasmuskoordinator@iyte.edu.tr</t>
  </si>
  <si>
    <t>www.unios.hr/en/</t>
  </si>
  <si>
    <t>erasmus@gtu.edu.tr</t>
  </si>
  <si>
    <t>www.gtu.edu.tr</t>
  </si>
  <si>
    <t>fgungor@aku.edu.tr</t>
  </si>
  <si>
    <t>https://iro.aku.edu.tr</t>
  </si>
  <si>
    <t/>
  </si>
  <si>
    <t>zemkova@czs.muni.cz</t>
  </si>
  <si>
    <t>www.med.muni.cz/</t>
  </si>
  <si>
    <t>ecaterina.stefan@agral.usam.ro</t>
  </si>
  <si>
    <t>www.usamv.ro</t>
  </si>
  <si>
    <t>erasmus@accademianapoli.it</t>
  </si>
  <si>
    <t>www.abana.it</t>
  </si>
  <si>
    <t>EN B1/ IT B1</t>
  </si>
  <si>
    <t>www.uklo.edu.mk</t>
  </si>
  <si>
    <t>hana.vlachova@unob.cz</t>
  </si>
  <si>
    <r>
      <t xml:space="preserve">MF - </t>
    </r>
    <r>
      <rPr>
        <b/>
        <sz val="11"/>
        <color rgb="FFFF0000"/>
        <rFont val="Calibri"/>
        <family val="2"/>
        <charset val="238"/>
        <scheme val="minor"/>
      </rPr>
      <t>ODPOVED!</t>
    </r>
  </si>
  <si>
    <r>
      <t xml:space="preserve">FF - </t>
    </r>
    <r>
      <rPr>
        <b/>
        <sz val="11"/>
        <color rgb="FFFF0000"/>
        <rFont val="Calibri"/>
        <family val="2"/>
        <charset val="238"/>
        <scheme val="minor"/>
      </rPr>
      <t>ODPOVED!</t>
    </r>
  </si>
  <si>
    <t>kerli.grauberg@ebc.ee</t>
  </si>
  <si>
    <t xml:space="preserve">http://EBS.EE/EN </t>
  </si>
  <si>
    <t>RS BELGRAD02</t>
  </si>
  <si>
    <t>ivonag@tmf.bg.ac.rs</t>
  </si>
  <si>
    <t>RS NIS06</t>
  </si>
  <si>
    <t>https://www.studyinserbia.rs/en/in/technical-college-of-applied-studies</t>
  </si>
  <si>
    <t>dejan.blagojevix@vtsnis.edu.rs</t>
  </si>
  <si>
    <t>http://bg.ac.rs/en/members/faculties/FTM.php</t>
  </si>
  <si>
    <t>EN B1 / SR B1*</t>
  </si>
  <si>
    <t>marijasmederevac@imsi.bg.ac.rs</t>
  </si>
  <si>
    <t xml:space="preserve">https://mobion.bg.ac.rs/ </t>
  </si>
  <si>
    <t>http://www.upt.ro/international</t>
  </si>
  <si>
    <t>SR 2 / EN B2</t>
  </si>
  <si>
    <t>konvalina@zf.jcu.cz</t>
  </si>
  <si>
    <t>https://www.jcu.cz/study-at-usb/erasmus</t>
  </si>
  <si>
    <t>giangiacomo.minak@unibo.it</t>
  </si>
  <si>
    <t>www.unibo.it</t>
  </si>
  <si>
    <t>tomanr@fa.vutbr.cz</t>
  </si>
  <si>
    <t>www.fa.vutbr.cz</t>
  </si>
  <si>
    <t>I VARESE02</t>
  </si>
  <si>
    <t xml:space="preserve">iro@uns.ac.rs </t>
  </si>
  <si>
    <t>https://www.uns.ac.rs/index.php/en/</t>
  </si>
  <si>
    <t>0000 Oranjestad</t>
  </si>
  <si>
    <t>AKADEMIJA TEHNICKO-VASPITACKIH STRUKOVNIH STUDIJA</t>
  </si>
  <si>
    <t>GENERALA MILOJKA LEŠJANINA 39</t>
  </si>
  <si>
    <t xml:space="preserve">NIŠ </t>
  </si>
  <si>
    <r>
      <t xml:space="preserve">FKBV </t>
    </r>
    <r>
      <rPr>
        <b/>
        <sz val="11"/>
        <color rgb="FFFF0000"/>
        <rFont val="Calibri"/>
        <family val="2"/>
        <charset val="238"/>
        <scheme val="minor"/>
      </rPr>
      <t>???</t>
    </r>
  </si>
  <si>
    <t>do 3</t>
  </si>
  <si>
    <t>do 2</t>
  </si>
  <si>
    <t xml:space="preserve">TBD </t>
  </si>
  <si>
    <t>http://uwb.edu.pl/international-cooperation-office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</si>
</sst>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00"/>
    <numFmt numFmtId="165" formatCode="d\/mm\/yyyy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 Rounded MT Bold"/>
      <family val="2"/>
    </font>
    <font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sz val="10"/>
      <color rgb="FF000000"/>
      <name val="Arial"/>
      <family val="2"/>
    </font>
    <font>
      <b/>
      <sz val="9"/>
      <color rgb="FFFFFFFF"/>
      <name val="Arial"/>
      <family val="2"/>
    </font>
    <font>
      <sz val="9"/>
      <color rgb="FF333333"/>
      <name val="Arial"/>
      <family val="2"/>
    </font>
    <font>
      <sz val="8"/>
      <name val="Calibri"/>
      <family val="2"/>
      <scheme val="minor"/>
    </font>
    <font>
      <sz val="11"/>
      <color theme="9" tint="-0.499984740745262"/>
      <name val="Calibri"/>
      <family val="2"/>
      <scheme val="minor"/>
    </font>
    <font>
      <sz val="9"/>
      <color rgb="FF333333"/>
      <name val="Arial"/>
      <family val="2"/>
      <charset val="238"/>
    </font>
    <font>
      <sz val="11"/>
      <name val="Calibri"/>
      <family val="2"/>
      <charset val="238"/>
      <scheme val="minor"/>
    </font>
    <font>
      <u/>
      <sz val="11"/>
      <color theme="10"/>
      <name val="Calibri"/>
      <family val="2"/>
      <charset val="238"/>
    </font>
    <font>
      <u/>
      <sz val="11"/>
      <color theme="1"/>
      <name val="Calibri"/>
      <family val="2"/>
      <charset val="238"/>
    </font>
    <font>
      <u/>
      <sz val="11"/>
      <color rgb="FF0070C0"/>
      <name val="Calibri"/>
      <family val="2"/>
      <charset val="238"/>
    </font>
    <font>
      <u/>
      <sz val="11"/>
      <color rgb="FF0070C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1"/>
      <color rgb="FFC00000"/>
      <name val="Calibri"/>
      <family val="2"/>
      <scheme val="minor"/>
    </font>
    <font>
      <sz val="11"/>
      <color theme="9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u/>
      <sz val="11"/>
      <color theme="9" tint="-0.249977111117893"/>
      <name val="Calibri"/>
      <family val="2"/>
      <scheme val="minor"/>
    </font>
    <font>
      <u/>
      <sz val="1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rgb="FF000000"/>
      <name val="Arial"/>
    </font>
  </fonts>
  <fills count="2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B64A0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F8FBFC"/>
        <bgColor rgb="FFFFFFFF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EBEFB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3877A6"/>
      </left>
      <right style="thin">
        <color rgb="FF3877A6"/>
      </right>
      <top style="thin">
        <color rgb="FF3877A6"/>
      </top>
      <bottom style="thin">
        <color rgb="FFA5A5B1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6" fillId="0" borderId="0" applyNumberFormat="0" applyFill="0" applyBorder="0" applyAlignment="0" applyProtection="0"/>
    <xf numFmtId="0" fontId="8" fillId="0" borderId="0"/>
    <xf numFmtId="0" fontId="26" fillId="0" borderId="0"/>
  </cellStyleXfs>
  <cellXfs count="468">
    <xf numFmtId="0" fontId="0" fillId="0" borderId="0" xfId="0"/>
    <xf numFmtId="49" fontId="3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1" xfId="0" applyFill="1" applyBorder="1"/>
    <xf numFmtId="0" fontId="0" fillId="6" borderId="1" xfId="0" applyFill="1" applyBorder="1"/>
    <xf numFmtId="0" fontId="0" fillId="4" borderId="0" xfId="0" applyFill="1"/>
    <xf numFmtId="0" fontId="3" fillId="8" borderId="2" xfId="0" applyFont="1" applyFill="1" applyBorder="1" applyAlignment="1" applyProtection="1">
      <alignment horizontal="center" vertical="center" wrapText="1"/>
      <protection locked="0"/>
    </xf>
    <xf numFmtId="0" fontId="3" fillId="8" borderId="2" xfId="0" applyFont="1" applyFill="1" applyBorder="1" applyAlignment="1" applyProtection="1">
      <alignment horizontal="center" vertical="center"/>
      <protection locked="0"/>
    </xf>
    <xf numFmtId="0" fontId="2" fillId="0" borderId="0" xfId="0" applyFont="1"/>
    <xf numFmtId="14" fontId="2" fillId="0" borderId="0" xfId="0" applyNumberFormat="1" applyFont="1"/>
    <xf numFmtId="14" fontId="0" fillId="0" borderId="0" xfId="0" applyNumberFormat="1"/>
    <xf numFmtId="0" fontId="0" fillId="2" borderId="1" xfId="0" applyFill="1" applyBorder="1" applyProtection="1">
      <protection locked="0"/>
    </xf>
    <xf numFmtId="0" fontId="0" fillId="2" borderId="1" xfId="0" applyFill="1" applyBorder="1" applyAlignment="1" applyProtection="1">
      <alignment horizontal="center"/>
      <protection locked="0"/>
    </xf>
    <xf numFmtId="0" fontId="0" fillId="2" borderId="2" xfId="0" applyFill="1" applyBorder="1" applyProtection="1">
      <protection locked="0"/>
    </xf>
    <xf numFmtId="0" fontId="0" fillId="2" borderId="2" xfId="0" applyFill="1" applyBorder="1" applyAlignment="1" applyProtection="1">
      <alignment horizontal="center"/>
      <protection locked="0"/>
    </xf>
    <xf numFmtId="164" fontId="0" fillId="0" borderId="0" xfId="0" applyNumberFormat="1"/>
    <xf numFmtId="0" fontId="0" fillId="7" borderId="0" xfId="0" applyFill="1" applyProtection="1">
      <protection locked="0"/>
    </xf>
    <xf numFmtId="0" fontId="0" fillId="9" borderId="0" xfId="0" applyFill="1" applyProtection="1">
      <protection locked="0"/>
    </xf>
    <xf numFmtId="0" fontId="0" fillId="12" borderId="0" xfId="0" applyFill="1" applyProtection="1">
      <protection locked="0"/>
    </xf>
    <xf numFmtId="0" fontId="0" fillId="0" borderId="0" xfId="0" applyProtection="1">
      <protection locked="0"/>
    </xf>
    <xf numFmtId="0" fontId="0" fillId="2" borderId="1" xfId="0" applyFill="1" applyBorder="1" applyProtection="1"/>
    <xf numFmtId="0" fontId="0" fillId="13" borderId="1" xfId="0" applyFill="1" applyBorder="1" applyProtection="1"/>
    <xf numFmtId="0" fontId="0" fillId="3" borderId="1" xfId="0" applyFill="1" applyBorder="1" applyProtection="1">
      <protection locked="0"/>
    </xf>
    <xf numFmtId="0" fontId="0" fillId="14" borderId="1" xfId="0" applyFill="1" applyBorder="1" applyProtection="1"/>
    <xf numFmtId="0" fontId="0" fillId="15" borderId="0" xfId="0" applyFill="1" applyProtection="1">
      <protection locked="0"/>
    </xf>
    <xf numFmtId="0" fontId="0" fillId="16" borderId="1" xfId="0" applyFill="1" applyBorder="1" applyProtection="1"/>
    <xf numFmtId="0" fontId="0" fillId="2" borderId="1" xfId="0" applyFill="1" applyBorder="1" applyAlignment="1">
      <alignment horizontal="center"/>
    </xf>
    <xf numFmtId="17" fontId="0" fillId="2" borderId="1" xfId="0" applyNumberFormat="1" applyFill="1" applyBorder="1" applyProtection="1">
      <protection locked="0"/>
    </xf>
    <xf numFmtId="0" fontId="0" fillId="0" borderId="0" xfId="0" applyAlignment="1">
      <alignment horizontal="center"/>
    </xf>
    <xf numFmtId="0" fontId="0" fillId="4" borderId="0" xfId="0" applyFill="1" applyAlignment="1">
      <alignment horizontal="center"/>
    </xf>
    <xf numFmtId="0" fontId="0" fillId="4" borderId="0" xfId="0" applyFill="1" applyAlignment="1">
      <alignment horizontal="left"/>
    </xf>
    <xf numFmtId="0" fontId="0" fillId="6" borderId="1" xfId="0" applyFill="1" applyBorder="1" applyAlignment="1">
      <alignment horizontal="left"/>
    </xf>
    <xf numFmtId="0" fontId="0" fillId="0" borderId="0" xfId="0" applyAlignment="1">
      <alignment horizontal="left"/>
    </xf>
    <xf numFmtId="0" fontId="0" fillId="6" borderId="1" xfId="0" applyFill="1" applyBorder="1" applyAlignment="1" applyProtection="1">
      <alignment horizontal="center"/>
      <protection locked="0"/>
    </xf>
    <xf numFmtId="0" fontId="0" fillId="6" borderId="2" xfId="0" applyFill="1" applyBorder="1" applyAlignment="1" applyProtection="1">
      <alignment horizontal="center"/>
      <protection locked="0"/>
    </xf>
    <xf numFmtId="0" fontId="0" fillId="7" borderId="0" xfId="0" applyFill="1" applyAlignment="1" applyProtection="1">
      <alignment horizontal="center"/>
      <protection locked="0"/>
    </xf>
    <xf numFmtId="0" fontId="0" fillId="13" borderId="1" xfId="0" applyFill="1" applyBorder="1" applyAlignment="1" applyProtection="1">
      <alignment horizontal="center"/>
      <protection locked="0"/>
    </xf>
    <xf numFmtId="164" fontId="0" fillId="13" borderId="1" xfId="0" applyNumberFormat="1" applyFill="1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8" borderId="1" xfId="0" applyFill="1" applyBorder="1" applyAlignment="1" applyProtection="1">
      <alignment horizontal="center"/>
      <protection locked="0"/>
    </xf>
    <xf numFmtId="0" fontId="0" fillId="12" borderId="0" xfId="0" applyFill="1" applyAlignment="1" applyProtection="1">
      <alignment horizontal="center"/>
      <protection locked="0"/>
    </xf>
    <xf numFmtId="164" fontId="0" fillId="2" borderId="1" xfId="0" applyNumberFormat="1" applyFill="1" applyBorder="1" applyAlignment="1" applyProtection="1">
      <alignment horizontal="center"/>
      <protection locked="0"/>
    </xf>
    <xf numFmtId="0" fontId="0" fillId="3" borderId="1" xfId="0" applyFill="1" applyBorder="1" applyAlignment="1" applyProtection="1">
      <alignment horizontal="center"/>
      <protection locked="0"/>
    </xf>
    <xf numFmtId="0" fontId="0" fillId="9" borderId="0" xfId="0" applyFill="1" applyAlignment="1" applyProtection="1">
      <alignment horizont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4" fontId="0" fillId="14" borderId="1" xfId="0" applyNumberFormat="1" applyFill="1" applyBorder="1" applyAlignment="1" applyProtection="1">
      <alignment horizontal="center"/>
      <protection locked="0"/>
    </xf>
    <xf numFmtId="0" fontId="0" fillId="10" borderId="1" xfId="0" applyFill="1" applyBorder="1" applyAlignment="1" applyProtection="1">
      <alignment horizontal="center"/>
      <protection locked="0"/>
    </xf>
    <xf numFmtId="0" fontId="0" fillId="15" borderId="0" xfId="0" applyFill="1" applyAlignment="1" applyProtection="1">
      <alignment horizontal="center"/>
      <protection locked="0"/>
    </xf>
    <xf numFmtId="0" fontId="0" fillId="16" borderId="1" xfId="0" applyFill="1" applyBorder="1" applyAlignment="1" applyProtection="1">
      <alignment horizontal="center"/>
      <protection locked="0"/>
    </xf>
    <xf numFmtId="164" fontId="0" fillId="16" borderId="1" xfId="0" applyNumberFormat="1" applyFill="1" applyBorder="1" applyAlignment="1" applyProtection="1">
      <alignment horizontal="center"/>
      <protection locked="0"/>
    </xf>
    <xf numFmtId="0" fontId="0" fillId="11" borderId="1" xfId="0" applyFill="1" applyBorder="1" applyAlignment="1" applyProtection="1">
      <alignment horizontal="center"/>
      <protection locked="0"/>
    </xf>
    <xf numFmtId="0" fontId="0" fillId="4" borderId="0" xfId="0" applyFill="1" applyAlignment="1" applyProtection="1">
      <alignment horizontal="center"/>
      <protection locked="0"/>
    </xf>
    <xf numFmtId="0" fontId="0" fillId="5" borderId="1" xfId="0" applyFill="1" applyBorder="1" applyAlignment="1" applyProtection="1">
      <alignment horizontal="center"/>
      <protection locked="0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3" fillId="2" borderId="3" xfId="0" applyFont="1" applyFill="1" applyBorder="1" applyAlignment="1" applyProtection="1">
      <alignment horizontal="center" vertical="center" wrapText="1"/>
      <protection locked="0"/>
    </xf>
    <xf numFmtId="0" fontId="7" fillId="6" borderId="1" xfId="0" applyFont="1" applyFill="1" applyBorder="1" applyAlignment="1" applyProtection="1">
      <alignment horizontal="center"/>
      <protection locked="0"/>
    </xf>
    <xf numFmtId="0" fontId="7" fillId="13" borderId="1" xfId="0" applyFont="1" applyFill="1" applyBorder="1" applyProtection="1"/>
    <xf numFmtId="49" fontId="9" fillId="17" borderId="9" xfId="2" applyNumberFormat="1" applyFont="1" applyFill="1" applyBorder="1" applyAlignment="1">
      <alignment horizontal="left"/>
    </xf>
    <xf numFmtId="0" fontId="10" fillId="18" borderId="0" xfId="2" applyFont="1" applyFill="1" applyAlignment="1">
      <alignment horizontal="left"/>
    </xf>
    <xf numFmtId="49" fontId="10" fillId="19" borderId="10" xfId="2" applyNumberFormat="1" applyFont="1" applyFill="1" applyBorder="1" applyAlignment="1">
      <alignment horizontal="left"/>
    </xf>
    <xf numFmtId="49" fontId="10" fillId="19" borderId="10" xfId="2" applyNumberFormat="1" applyFont="1" applyFill="1" applyBorder="1" applyAlignment="1">
      <alignment horizontal="left" wrapText="1"/>
    </xf>
    <xf numFmtId="165" fontId="10" fillId="19" borderId="10" xfId="2" applyNumberFormat="1" applyFont="1" applyFill="1" applyBorder="1" applyAlignment="1">
      <alignment horizontal="left"/>
    </xf>
    <xf numFmtId="49" fontId="10" fillId="18" borderId="10" xfId="2" applyNumberFormat="1" applyFont="1" applyFill="1" applyBorder="1" applyAlignment="1">
      <alignment horizontal="left"/>
    </xf>
    <xf numFmtId="49" fontId="10" fillId="18" borderId="10" xfId="2" applyNumberFormat="1" applyFont="1" applyFill="1" applyBorder="1" applyAlignment="1">
      <alignment horizontal="left" wrapText="1"/>
    </xf>
    <xf numFmtId="165" fontId="10" fillId="18" borderId="10" xfId="2" applyNumberFormat="1" applyFont="1" applyFill="1" applyBorder="1" applyAlignment="1">
      <alignment horizontal="left"/>
    </xf>
    <xf numFmtId="0" fontId="8" fillId="0" borderId="0" xfId="2"/>
    <xf numFmtId="0" fontId="12" fillId="2" borderId="1" xfId="0" applyFont="1" applyFill="1" applyBorder="1" applyProtection="1">
      <protection locked="0"/>
    </xf>
    <xf numFmtId="0" fontId="7" fillId="2" borderId="1" xfId="0" applyFont="1" applyFill="1" applyBorder="1" applyProtection="1">
      <protection locked="0"/>
    </xf>
    <xf numFmtId="0" fontId="7" fillId="2" borderId="1" xfId="0" applyFont="1" applyFill="1" applyBorder="1" applyAlignment="1" applyProtection="1">
      <alignment horizontal="center"/>
      <protection locked="0"/>
    </xf>
    <xf numFmtId="0" fontId="7" fillId="6" borderId="1" xfId="0" applyFont="1" applyFill="1" applyBorder="1"/>
    <xf numFmtId="0" fontId="7" fillId="2" borderId="1" xfId="0" applyFont="1" applyFill="1" applyBorder="1"/>
    <xf numFmtId="0" fontId="7" fillId="2" borderId="1" xfId="0" applyFont="1" applyFill="1" applyBorder="1" applyAlignment="1">
      <alignment horizontal="center"/>
    </xf>
    <xf numFmtId="0" fontId="7" fillId="6" borderId="1" xfId="0" applyFont="1" applyFill="1" applyBorder="1" applyAlignment="1">
      <alignment horizontal="left"/>
    </xf>
    <xf numFmtId="0" fontId="7" fillId="13" borderId="1" xfId="0" applyFont="1" applyFill="1" applyBorder="1" applyAlignment="1" applyProtection="1">
      <alignment horizontal="center"/>
      <protection locked="0"/>
    </xf>
    <xf numFmtId="0" fontId="7" fillId="8" borderId="1" xfId="0" applyFont="1" applyFill="1" applyBorder="1" applyAlignment="1" applyProtection="1">
      <alignment horizontal="center"/>
      <protection locked="0"/>
    </xf>
    <xf numFmtId="0" fontId="7" fillId="2" borderId="1" xfId="0" applyFont="1" applyFill="1" applyBorder="1" applyProtection="1"/>
    <xf numFmtId="0" fontId="7" fillId="3" borderId="1" xfId="0" applyFont="1" applyFill="1" applyBorder="1" applyAlignment="1" applyProtection="1">
      <alignment horizontal="center"/>
      <protection locked="0"/>
    </xf>
    <xf numFmtId="0" fontId="7" fillId="14" borderId="1" xfId="0" applyFont="1" applyFill="1" applyBorder="1" applyAlignment="1" applyProtection="1">
      <alignment horizontal="center"/>
      <protection locked="0"/>
    </xf>
    <xf numFmtId="0" fontId="7" fillId="14" borderId="1" xfId="0" applyFont="1" applyFill="1" applyBorder="1" applyProtection="1"/>
    <xf numFmtId="0" fontId="7" fillId="10" borderId="1" xfId="0" applyFont="1" applyFill="1" applyBorder="1" applyAlignment="1" applyProtection="1">
      <alignment horizontal="center"/>
      <protection locked="0"/>
    </xf>
    <xf numFmtId="0" fontId="7" fillId="16" borderId="1" xfId="0" applyFont="1" applyFill="1" applyBorder="1" applyAlignment="1" applyProtection="1">
      <alignment horizontal="center"/>
      <protection locked="0"/>
    </xf>
    <xf numFmtId="0" fontId="7" fillId="16" borderId="1" xfId="0" applyFont="1" applyFill="1" applyBorder="1" applyProtection="1"/>
    <xf numFmtId="0" fontId="7" fillId="11" borderId="1" xfId="0" applyFont="1" applyFill="1" applyBorder="1" applyAlignment="1" applyProtection="1">
      <alignment horizontal="center"/>
      <protection locked="0"/>
    </xf>
    <xf numFmtId="0" fontId="7" fillId="5" borderId="1" xfId="0" applyFont="1" applyFill="1" applyBorder="1" applyAlignment="1" applyProtection="1">
      <alignment horizontal="center"/>
      <protection locked="0"/>
    </xf>
    <xf numFmtId="0" fontId="7" fillId="0" borderId="0" xfId="0" applyFont="1"/>
    <xf numFmtId="0" fontId="0" fillId="2" borderId="1" xfId="0" applyFont="1" applyFill="1" applyBorder="1" applyProtection="1">
      <protection locked="0"/>
    </xf>
    <xf numFmtId="0" fontId="0" fillId="2" borderId="1" xfId="0" applyFont="1" applyFill="1" applyBorder="1" applyAlignment="1" applyProtection="1">
      <alignment horizontal="center"/>
      <protection locked="0"/>
    </xf>
    <xf numFmtId="0" fontId="0" fillId="2" borderId="1" xfId="0" applyFont="1" applyFill="1" applyBorder="1" applyProtection="1"/>
    <xf numFmtId="0" fontId="0" fillId="6" borderId="1" xfId="0" applyFont="1" applyFill="1" applyBorder="1"/>
    <xf numFmtId="0" fontId="0" fillId="2" borderId="1" xfId="0" applyFont="1" applyFill="1" applyBorder="1"/>
    <xf numFmtId="0" fontId="0" fillId="2" borderId="1" xfId="0" applyFont="1" applyFill="1" applyBorder="1" applyAlignment="1">
      <alignment horizontal="center"/>
    </xf>
    <xf numFmtId="0" fontId="0" fillId="6" borderId="1" xfId="0" applyFont="1" applyFill="1" applyBorder="1" applyAlignment="1">
      <alignment horizontal="left"/>
    </xf>
    <xf numFmtId="0" fontId="0" fillId="6" borderId="1" xfId="0" applyFont="1" applyFill="1" applyBorder="1" applyAlignment="1" applyProtection="1">
      <alignment horizontal="center"/>
      <protection locked="0"/>
    </xf>
    <xf numFmtId="0" fontId="0" fillId="13" borderId="1" xfId="0" applyFont="1" applyFill="1" applyBorder="1" applyAlignment="1" applyProtection="1">
      <alignment horizontal="center"/>
      <protection locked="0"/>
    </xf>
    <xf numFmtId="0" fontId="0" fillId="13" borderId="1" xfId="0" applyFont="1" applyFill="1" applyBorder="1" applyProtection="1"/>
    <xf numFmtId="0" fontId="0" fillId="8" borderId="1" xfId="0" applyFont="1" applyFill="1" applyBorder="1" applyAlignment="1" applyProtection="1">
      <alignment horizontal="center"/>
      <protection locked="0"/>
    </xf>
    <xf numFmtId="0" fontId="0" fillId="3" borderId="1" xfId="0" applyFont="1" applyFill="1" applyBorder="1" applyAlignment="1" applyProtection="1">
      <alignment horizontal="center"/>
      <protection locked="0"/>
    </xf>
    <xf numFmtId="0" fontId="0" fillId="14" borderId="1" xfId="0" applyFont="1" applyFill="1" applyBorder="1" applyAlignment="1" applyProtection="1">
      <alignment horizontal="center"/>
      <protection locked="0"/>
    </xf>
    <xf numFmtId="0" fontId="0" fillId="14" borderId="1" xfId="0" applyFont="1" applyFill="1" applyBorder="1" applyProtection="1"/>
    <xf numFmtId="0" fontId="0" fillId="10" borderId="1" xfId="0" applyFont="1" applyFill="1" applyBorder="1" applyAlignment="1" applyProtection="1">
      <alignment horizontal="center"/>
      <protection locked="0"/>
    </xf>
    <xf numFmtId="0" fontId="0" fillId="16" borderId="1" xfId="0" applyFont="1" applyFill="1" applyBorder="1" applyAlignment="1" applyProtection="1">
      <alignment horizontal="center"/>
      <protection locked="0"/>
    </xf>
    <xf numFmtId="0" fontId="0" fillId="16" borderId="1" xfId="0" applyFont="1" applyFill="1" applyBorder="1" applyProtection="1"/>
    <xf numFmtId="0" fontId="0" fillId="11" borderId="1" xfId="0" applyFont="1" applyFill="1" applyBorder="1" applyAlignment="1" applyProtection="1">
      <alignment horizontal="center"/>
      <protection locked="0"/>
    </xf>
    <xf numFmtId="0" fontId="0" fillId="5" borderId="1" xfId="0" applyFont="1" applyFill="1" applyBorder="1" applyAlignment="1" applyProtection="1">
      <alignment horizontal="center"/>
      <protection locked="0"/>
    </xf>
    <xf numFmtId="0" fontId="0" fillId="0" borderId="0" xfId="0" applyFont="1"/>
    <xf numFmtId="0" fontId="0" fillId="2" borderId="1" xfId="0" applyFill="1" applyBorder="1" applyProtection="1">
      <protection locked="0"/>
    </xf>
    <xf numFmtId="0" fontId="6" fillId="2" borderId="1" xfId="1" applyFill="1" applyBorder="1" applyProtection="1">
      <protection locked="0"/>
    </xf>
    <xf numFmtId="0" fontId="0" fillId="2" borderId="8" xfId="0" applyFill="1" applyBorder="1" applyProtection="1">
      <protection locked="0"/>
    </xf>
    <xf numFmtId="0" fontId="0" fillId="2" borderId="8" xfId="0" applyFill="1" applyBorder="1" applyAlignment="1" applyProtection="1">
      <alignment horizontal="center"/>
      <protection locked="0"/>
    </xf>
    <xf numFmtId="0" fontId="0" fillId="6" borderId="8" xfId="0" applyFill="1" applyBorder="1"/>
    <xf numFmtId="0" fontId="0" fillId="2" borderId="8" xfId="0" applyFill="1" applyBorder="1"/>
    <xf numFmtId="0" fontId="0" fillId="2" borderId="8" xfId="0" applyFill="1" applyBorder="1" applyAlignment="1">
      <alignment horizontal="center"/>
    </xf>
    <xf numFmtId="0" fontId="0" fillId="6" borderId="8" xfId="0" applyFill="1" applyBorder="1" applyAlignment="1">
      <alignment horizontal="left"/>
    </xf>
    <xf numFmtId="0" fontId="0" fillId="13" borderId="8" xfId="0" applyFill="1" applyBorder="1" applyProtection="1"/>
    <xf numFmtId="0" fontId="0" fillId="8" borderId="8" xfId="0" applyFill="1" applyBorder="1" applyAlignment="1" applyProtection="1">
      <alignment horizontal="center"/>
      <protection locked="0"/>
    </xf>
    <xf numFmtId="0" fontId="0" fillId="2" borderId="8" xfId="0" applyFill="1" applyBorder="1" applyProtection="1"/>
    <xf numFmtId="0" fontId="0" fillId="3" borderId="8" xfId="0" applyFill="1" applyBorder="1" applyAlignment="1" applyProtection="1">
      <alignment horizontal="center"/>
      <protection locked="0"/>
    </xf>
    <xf numFmtId="0" fontId="0" fillId="14" borderId="8" xfId="0" applyFill="1" applyBorder="1" applyProtection="1"/>
    <xf numFmtId="0" fontId="0" fillId="10" borderId="8" xfId="0" applyFill="1" applyBorder="1" applyAlignment="1" applyProtection="1">
      <alignment horizontal="center"/>
      <protection locked="0"/>
    </xf>
    <xf numFmtId="0" fontId="0" fillId="16" borderId="8" xfId="0" applyFill="1" applyBorder="1" applyProtection="1"/>
    <xf numFmtId="0" fontId="0" fillId="11" borderId="8" xfId="0" applyFill="1" applyBorder="1" applyAlignment="1" applyProtection="1">
      <alignment horizontal="center"/>
      <protection locked="0"/>
    </xf>
    <xf numFmtId="0" fontId="0" fillId="5" borderId="8" xfId="0" applyFill="1" applyBorder="1" applyAlignment="1" applyProtection="1">
      <alignment horizontal="center"/>
      <protection locked="0"/>
    </xf>
    <xf numFmtId="49" fontId="0" fillId="11" borderId="1" xfId="0" applyNumberFormat="1" applyFill="1" applyBorder="1" applyAlignment="1" applyProtection="1">
      <alignment horizontal="center"/>
      <protection locked="0"/>
    </xf>
    <xf numFmtId="49" fontId="13" fillId="18" borderId="10" xfId="0" applyNumberFormat="1" applyFont="1" applyFill="1" applyBorder="1" applyAlignment="1">
      <alignment horizontal="left"/>
    </xf>
    <xf numFmtId="49" fontId="13" fillId="18" borderId="10" xfId="0" applyNumberFormat="1" applyFont="1" applyFill="1" applyBorder="1" applyAlignment="1">
      <alignment horizontal="left" wrapText="1"/>
    </xf>
    <xf numFmtId="165" fontId="13" fillId="18" borderId="10" xfId="0" applyNumberFormat="1" applyFont="1" applyFill="1" applyBorder="1" applyAlignment="1">
      <alignment horizontal="left"/>
    </xf>
    <xf numFmtId="0" fontId="13" fillId="18" borderId="0" xfId="0" applyFont="1" applyFill="1" applyAlignment="1">
      <alignment horizontal="left"/>
    </xf>
    <xf numFmtId="0" fontId="0" fillId="6" borderId="1" xfId="0" applyNumberFormat="1" applyFill="1" applyBorder="1"/>
    <xf numFmtId="164" fontId="7" fillId="13" borderId="1" xfId="0" applyNumberFormat="1" applyFont="1" applyFill="1" applyBorder="1" applyAlignment="1" applyProtection="1">
      <alignment horizontal="center"/>
      <protection locked="0"/>
    </xf>
    <xf numFmtId="164" fontId="7" fillId="2" borderId="1" xfId="0" applyNumberFormat="1" applyFont="1" applyFill="1" applyBorder="1" applyAlignment="1" applyProtection="1">
      <alignment horizontal="center"/>
      <protection locked="0"/>
    </xf>
    <xf numFmtId="164" fontId="7" fillId="14" borderId="1" xfId="0" applyNumberFormat="1" applyFont="1" applyFill="1" applyBorder="1" applyAlignment="1" applyProtection="1">
      <alignment horizontal="center"/>
      <protection locked="0"/>
    </xf>
    <xf numFmtId="164" fontId="7" fillId="16" borderId="1" xfId="0" applyNumberFormat="1" applyFont="1" applyFill="1" applyBorder="1" applyAlignment="1" applyProtection="1">
      <alignment horizontal="center"/>
      <protection locked="0"/>
    </xf>
    <xf numFmtId="0" fontId="0" fillId="2" borderId="2" xfId="0" applyFont="1" applyFill="1" applyBorder="1" applyProtection="1">
      <protection locked="0"/>
    </xf>
    <xf numFmtId="0" fontId="0" fillId="2" borderId="2" xfId="0" applyFont="1" applyFill="1" applyBorder="1" applyAlignment="1" applyProtection="1">
      <alignment horizontal="center"/>
      <protection locked="0"/>
    </xf>
    <xf numFmtId="0" fontId="0" fillId="6" borderId="2" xfId="0" applyFont="1" applyFill="1" applyBorder="1"/>
    <xf numFmtId="0" fontId="0" fillId="2" borderId="2" xfId="0" applyFont="1" applyFill="1" applyBorder="1"/>
    <xf numFmtId="0" fontId="0" fillId="2" borderId="2" xfId="0" applyFont="1" applyFill="1" applyBorder="1" applyAlignment="1">
      <alignment horizontal="center"/>
    </xf>
    <xf numFmtId="0" fontId="0" fillId="6" borderId="2" xfId="0" applyFont="1" applyFill="1" applyBorder="1" applyAlignment="1">
      <alignment horizontal="left"/>
    </xf>
    <xf numFmtId="0" fontId="6" fillId="2" borderId="2" xfId="1" applyFill="1" applyBorder="1" applyProtection="1">
      <protection locked="0"/>
    </xf>
    <xf numFmtId="0" fontId="0" fillId="6" borderId="2" xfId="0" applyFont="1" applyFill="1" applyBorder="1" applyAlignment="1" applyProtection="1">
      <alignment horizontal="center"/>
      <protection locked="0"/>
    </xf>
    <xf numFmtId="0" fontId="0" fillId="13" borderId="2" xfId="0" applyFont="1" applyFill="1" applyBorder="1" applyAlignment="1" applyProtection="1">
      <alignment horizontal="center"/>
      <protection locked="0"/>
    </xf>
    <xf numFmtId="0" fontId="0" fillId="13" borderId="2" xfId="0" applyFont="1" applyFill="1" applyBorder="1" applyProtection="1"/>
    <xf numFmtId="0" fontId="0" fillId="8" borderId="2" xfId="0" applyFont="1" applyFill="1" applyBorder="1" applyAlignment="1" applyProtection="1">
      <alignment horizontal="center"/>
      <protection locked="0"/>
    </xf>
    <xf numFmtId="0" fontId="0" fillId="2" borderId="2" xfId="0" applyFont="1" applyFill="1" applyBorder="1" applyProtection="1"/>
    <xf numFmtId="0" fontId="0" fillId="3" borderId="2" xfId="0" applyFont="1" applyFill="1" applyBorder="1" applyAlignment="1" applyProtection="1">
      <alignment horizontal="center"/>
      <protection locked="0"/>
    </xf>
    <xf numFmtId="0" fontId="0" fillId="3" borderId="2" xfId="0" applyFont="1" applyFill="1" applyBorder="1" applyProtection="1">
      <protection locked="0"/>
    </xf>
    <xf numFmtId="0" fontId="0" fillId="14" borderId="2" xfId="0" applyFont="1" applyFill="1" applyBorder="1" applyAlignment="1" applyProtection="1">
      <alignment horizontal="center"/>
      <protection locked="0"/>
    </xf>
    <xf numFmtId="0" fontId="0" fillId="14" borderId="2" xfId="0" applyFont="1" applyFill="1" applyBorder="1" applyProtection="1"/>
    <xf numFmtId="0" fontId="0" fillId="10" borderId="2" xfId="0" applyFont="1" applyFill="1" applyBorder="1" applyAlignment="1" applyProtection="1">
      <alignment horizontal="center"/>
      <protection locked="0"/>
    </xf>
    <xf numFmtId="0" fontId="0" fillId="16" borderId="2" xfId="0" applyFont="1" applyFill="1" applyBorder="1" applyAlignment="1" applyProtection="1">
      <alignment horizontal="center"/>
      <protection locked="0"/>
    </xf>
    <xf numFmtId="0" fontId="0" fillId="16" borderId="2" xfId="0" applyFont="1" applyFill="1" applyBorder="1" applyProtection="1"/>
    <xf numFmtId="0" fontId="0" fillId="11" borderId="2" xfId="0" applyFont="1" applyFill="1" applyBorder="1" applyAlignment="1" applyProtection="1">
      <alignment horizontal="center"/>
      <protection locked="0"/>
    </xf>
    <xf numFmtId="0" fontId="0" fillId="5" borderId="2" xfId="0" applyFont="1" applyFill="1" applyBorder="1" applyAlignment="1" applyProtection="1">
      <alignment horizontal="center"/>
      <protection locked="0"/>
    </xf>
    <xf numFmtId="0" fontId="0" fillId="0" borderId="0" xfId="0" applyFont="1" applyBorder="1"/>
    <xf numFmtId="0" fontId="5" fillId="0" borderId="0" xfId="0" applyFont="1"/>
    <xf numFmtId="0" fontId="0" fillId="6" borderId="2" xfId="0" applyFill="1" applyBorder="1"/>
    <xf numFmtId="0" fontId="0" fillId="2" borderId="2" xfId="0" applyFill="1" applyBorder="1"/>
    <xf numFmtId="0" fontId="0" fillId="2" borderId="2" xfId="0" applyFill="1" applyBorder="1" applyAlignment="1">
      <alignment horizontal="center"/>
    </xf>
    <xf numFmtId="0" fontId="0" fillId="6" borderId="2" xfId="0" applyFill="1" applyBorder="1" applyAlignment="1">
      <alignment horizontal="left"/>
    </xf>
    <xf numFmtId="0" fontId="0" fillId="13" borderId="2" xfId="0" applyFill="1" applyBorder="1" applyAlignment="1" applyProtection="1">
      <alignment horizontal="center"/>
      <protection locked="0"/>
    </xf>
    <xf numFmtId="0" fontId="0" fillId="13" borderId="2" xfId="0" applyFill="1" applyBorder="1" applyProtection="1"/>
    <xf numFmtId="0" fontId="0" fillId="8" borderId="2" xfId="0" applyFill="1" applyBorder="1" applyAlignment="1" applyProtection="1">
      <alignment horizontal="center"/>
      <protection locked="0"/>
    </xf>
    <xf numFmtId="0" fontId="0" fillId="2" borderId="2" xfId="0" applyFill="1" applyBorder="1" applyProtection="1"/>
    <xf numFmtId="0" fontId="0" fillId="3" borderId="2" xfId="0" applyFill="1" applyBorder="1" applyAlignment="1" applyProtection="1">
      <alignment horizontal="center"/>
      <protection locked="0"/>
    </xf>
    <xf numFmtId="0" fontId="0" fillId="3" borderId="2" xfId="0" applyFill="1" applyBorder="1" applyProtection="1">
      <protection locked="0"/>
    </xf>
    <xf numFmtId="0" fontId="0" fillId="14" borderId="2" xfId="0" applyFill="1" applyBorder="1" applyAlignment="1" applyProtection="1">
      <alignment horizontal="center"/>
      <protection locked="0"/>
    </xf>
    <xf numFmtId="0" fontId="0" fillId="14" borderId="2" xfId="0" applyFill="1" applyBorder="1" applyProtection="1"/>
    <xf numFmtId="0" fontId="0" fillId="10" borderId="2" xfId="0" applyFill="1" applyBorder="1" applyAlignment="1" applyProtection="1">
      <alignment horizontal="center"/>
      <protection locked="0"/>
    </xf>
    <xf numFmtId="0" fontId="0" fillId="16" borderId="2" xfId="0" applyFill="1" applyBorder="1" applyAlignment="1" applyProtection="1">
      <alignment horizontal="center"/>
      <protection locked="0"/>
    </xf>
    <xf numFmtId="0" fontId="0" fillId="16" borderId="2" xfId="0" applyFill="1" applyBorder="1" applyProtection="1"/>
    <xf numFmtId="0" fontId="0" fillId="11" borderId="2" xfId="0" applyFill="1" applyBorder="1" applyAlignment="1" applyProtection="1">
      <alignment horizontal="center"/>
      <protection locked="0"/>
    </xf>
    <xf numFmtId="0" fontId="0" fillId="5" borderId="2" xfId="0" applyFill="1" applyBorder="1" applyAlignment="1" applyProtection="1">
      <alignment horizontal="center"/>
      <protection locked="0"/>
    </xf>
    <xf numFmtId="0" fontId="0" fillId="0" borderId="0" xfId="0" applyBorder="1"/>
    <xf numFmtId="0" fontId="0" fillId="6" borderId="1" xfId="0" applyNumberFormat="1" applyFont="1" applyFill="1" applyBorder="1" applyProtection="1"/>
    <xf numFmtId="0" fontId="0" fillId="6" borderId="1" xfId="0" applyFont="1" applyFill="1" applyBorder="1" applyProtection="1">
      <protection locked="0"/>
    </xf>
    <xf numFmtId="0" fontId="15" fillId="6" borderId="1" xfId="1" applyFont="1" applyFill="1" applyBorder="1" applyAlignment="1" applyProtection="1">
      <protection locked="0"/>
    </xf>
    <xf numFmtId="49" fontId="0" fillId="6" borderId="1" xfId="0" applyNumberFormat="1" applyFont="1" applyFill="1" applyBorder="1" applyAlignment="1" applyProtection="1">
      <alignment horizontal="left"/>
      <protection locked="0"/>
    </xf>
    <xf numFmtId="0" fontId="0" fillId="20" borderId="1" xfId="0" applyNumberFormat="1" applyFont="1" applyFill="1" applyBorder="1" applyProtection="1"/>
    <xf numFmtId="0" fontId="0" fillId="20" borderId="1" xfId="0" applyFont="1" applyFill="1" applyBorder="1" applyProtection="1">
      <protection locked="0"/>
    </xf>
    <xf numFmtId="0" fontId="0" fillId="20" borderId="1" xfId="0" applyFont="1" applyFill="1" applyBorder="1" applyAlignment="1" applyProtection="1">
      <alignment horizontal="center"/>
      <protection locked="0"/>
    </xf>
    <xf numFmtId="0" fontId="16" fillId="20" borderId="1" xfId="1" applyFont="1" applyFill="1" applyBorder="1" applyAlignment="1" applyProtection="1">
      <protection locked="0"/>
    </xf>
    <xf numFmtId="49" fontId="0" fillId="20" borderId="1" xfId="0" applyNumberFormat="1" applyFont="1" applyFill="1" applyBorder="1" applyAlignment="1" applyProtection="1">
      <alignment horizontal="left"/>
      <protection locked="0"/>
    </xf>
    <xf numFmtId="0" fontId="0" fillId="2" borderId="1" xfId="0" applyNumberFormat="1" applyFont="1" applyFill="1" applyBorder="1" applyAlignment="1" applyProtection="1">
      <alignment horizontal="center"/>
      <protection locked="0"/>
    </xf>
    <xf numFmtId="0" fontId="15" fillId="20" borderId="1" xfId="1" applyFont="1" applyFill="1" applyBorder="1" applyAlignment="1" applyProtection="1">
      <protection locked="0"/>
    </xf>
    <xf numFmtId="49" fontId="0" fillId="20" borderId="1" xfId="0" applyNumberFormat="1" applyFont="1" applyFill="1" applyBorder="1" applyProtection="1">
      <protection locked="0"/>
    </xf>
    <xf numFmtId="0" fontId="0" fillId="2" borderId="1" xfId="0" applyFont="1" applyFill="1" applyBorder="1" applyAlignment="1" applyProtection="1">
      <alignment horizontal="left"/>
      <protection locked="0"/>
    </xf>
    <xf numFmtId="0" fontId="0" fillId="21" borderId="1" xfId="0" applyNumberFormat="1" applyFont="1" applyFill="1" applyBorder="1" applyAlignment="1" applyProtection="1">
      <alignment horizontal="left"/>
      <protection locked="0"/>
    </xf>
    <xf numFmtId="0" fontId="0" fillId="5" borderId="1" xfId="0" applyNumberFormat="1" applyFont="1" applyFill="1" applyBorder="1" applyAlignment="1" applyProtection="1">
      <alignment horizontal="left"/>
    </xf>
    <xf numFmtId="0" fontId="0" fillId="22" borderId="1" xfId="0" applyFont="1" applyFill="1" applyBorder="1" applyAlignment="1" applyProtection="1">
      <alignment horizontal="left"/>
      <protection locked="0"/>
    </xf>
    <xf numFmtId="0" fontId="15" fillId="22" borderId="1" xfId="1" applyFont="1" applyFill="1" applyBorder="1" applyAlignment="1" applyProtection="1">
      <alignment horizontal="left"/>
      <protection locked="0"/>
    </xf>
    <xf numFmtId="49" fontId="0" fillId="22" borderId="1" xfId="0" applyNumberFormat="1" applyFont="1" applyFill="1" applyBorder="1" applyAlignment="1" applyProtection="1">
      <alignment horizontal="left"/>
      <protection locked="0"/>
    </xf>
    <xf numFmtId="0" fontId="0" fillId="6" borderId="1" xfId="0" applyNumberFormat="1" applyFont="1" applyFill="1" applyBorder="1" applyAlignment="1" applyProtection="1">
      <alignment horizontal="left"/>
    </xf>
    <xf numFmtId="0" fontId="0" fillId="23" borderId="1" xfId="0" applyFont="1" applyFill="1" applyBorder="1" applyAlignment="1" applyProtection="1">
      <alignment horizontal="left"/>
      <protection locked="0"/>
    </xf>
    <xf numFmtId="0" fontId="16" fillId="22" borderId="1" xfId="1" applyFont="1" applyFill="1" applyBorder="1" applyAlignment="1" applyProtection="1">
      <alignment horizontal="left"/>
      <protection locked="0"/>
    </xf>
    <xf numFmtId="0" fontId="0" fillId="2" borderId="13" xfId="0" applyFont="1" applyFill="1" applyBorder="1" applyAlignment="1" applyProtection="1">
      <alignment horizontal="left"/>
      <protection locked="0"/>
    </xf>
    <xf numFmtId="0" fontId="0" fillId="22" borderId="1" xfId="0" applyFont="1" applyFill="1" applyBorder="1" applyAlignment="1" applyProtection="1">
      <alignment horizontal="center"/>
      <protection locked="0"/>
    </xf>
    <xf numFmtId="11" fontId="0" fillId="22" borderId="1" xfId="0" applyNumberFormat="1" applyFont="1" applyFill="1" applyBorder="1" applyAlignment="1" applyProtection="1">
      <alignment horizontal="center"/>
      <protection locked="0"/>
    </xf>
    <xf numFmtId="0" fontId="0" fillId="2" borderId="13" xfId="0" applyFont="1" applyFill="1" applyBorder="1" applyProtection="1">
      <protection locked="0"/>
    </xf>
    <xf numFmtId="0" fontId="0" fillId="22" borderId="1" xfId="0" applyFont="1" applyFill="1" applyBorder="1" applyProtection="1">
      <protection locked="0"/>
    </xf>
    <xf numFmtId="0" fontId="17" fillId="22" borderId="1" xfId="1" applyFont="1" applyFill="1" applyBorder="1" applyAlignment="1" applyProtection="1">
      <protection locked="0"/>
    </xf>
    <xf numFmtId="49" fontId="0" fillId="22" borderId="1" xfId="0" applyNumberFormat="1" applyFont="1" applyFill="1" applyBorder="1" applyProtection="1">
      <protection locked="0"/>
    </xf>
    <xf numFmtId="0" fontId="18" fillId="22" borderId="1" xfId="0" applyFont="1" applyFill="1" applyBorder="1" applyProtection="1">
      <protection locked="0"/>
    </xf>
    <xf numFmtId="0" fontId="0" fillId="22" borderId="1" xfId="0" applyFont="1" applyFill="1" applyBorder="1" applyAlignment="1" applyProtection="1">
      <protection locked="0"/>
    </xf>
    <xf numFmtId="0" fontId="17" fillId="22" borderId="1" xfId="0" applyFont="1" applyFill="1" applyBorder="1" applyAlignment="1" applyProtection="1">
      <protection locked="0"/>
    </xf>
    <xf numFmtId="0" fontId="0" fillId="2" borderId="5" xfId="0" applyFont="1" applyFill="1" applyBorder="1" applyProtection="1">
      <protection locked="0"/>
    </xf>
    <xf numFmtId="0" fontId="0" fillId="2" borderId="2" xfId="0" applyNumberFormat="1" applyFont="1" applyFill="1" applyBorder="1" applyAlignment="1" applyProtection="1">
      <alignment horizontal="center"/>
      <protection locked="0"/>
    </xf>
    <xf numFmtId="0" fontId="0" fillId="6" borderId="2" xfId="0" applyNumberFormat="1" applyFont="1" applyFill="1" applyBorder="1" applyProtection="1"/>
    <xf numFmtId="0" fontId="0" fillId="22" borderId="2" xfId="0" applyFont="1" applyFill="1" applyBorder="1" applyProtection="1">
      <protection locked="0"/>
    </xf>
    <xf numFmtId="0" fontId="0" fillId="22" borderId="2" xfId="0" applyFont="1" applyFill="1" applyBorder="1" applyAlignment="1" applyProtection="1">
      <alignment horizontal="center"/>
      <protection locked="0"/>
    </xf>
    <xf numFmtId="0" fontId="17" fillId="22" borderId="2" xfId="1" applyFont="1" applyFill="1" applyBorder="1" applyAlignment="1" applyProtection="1">
      <protection locked="0"/>
    </xf>
    <xf numFmtId="49" fontId="0" fillId="22" borderId="2" xfId="0" applyNumberFormat="1" applyFont="1" applyFill="1" applyBorder="1" applyProtection="1">
      <protection locked="0"/>
    </xf>
    <xf numFmtId="49" fontId="0" fillId="22" borderId="2" xfId="0" applyNumberFormat="1" applyFont="1" applyFill="1" applyBorder="1" applyAlignment="1" applyProtection="1">
      <alignment horizontal="left"/>
      <protection locked="0"/>
    </xf>
    <xf numFmtId="0" fontId="0" fillId="2" borderId="1" xfId="0" applyNumberFormat="1" applyFill="1" applyBorder="1" applyAlignment="1" applyProtection="1">
      <alignment horizontal="center"/>
      <protection locked="0"/>
    </xf>
    <xf numFmtId="0" fontId="0" fillId="6" borderId="1" xfId="0" applyNumberFormat="1" applyFill="1" applyBorder="1" applyProtection="1"/>
    <xf numFmtId="0" fontId="0" fillId="22" borderId="1" xfId="0" applyFill="1" applyBorder="1" applyProtection="1">
      <protection locked="0"/>
    </xf>
    <xf numFmtId="0" fontId="0" fillId="22" borderId="1" xfId="0" applyFill="1" applyBorder="1" applyAlignment="1" applyProtection="1">
      <alignment horizontal="center"/>
      <protection locked="0"/>
    </xf>
    <xf numFmtId="49" fontId="0" fillId="22" borderId="1" xfId="0" applyNumberFormat="1" applyFill="1" applyBorder="1" applyProtection="1">
      <protection locked="0"/>
    </xf>
    <xf numFmtId="49" fontId="0" fillId="22" borderId="1" xfId="0" applyNumberFormat="1" applyFill="1" applyBorder="1" applyAlignment="1" applyProtection="1">
      <alignment horizontal="left"/>
      <protection locked="0"/>
    </xf>
    <xf numFmtId="0" fontId="17" fillId="22" borderId="2" xfId="0" applyFont="1" applyFill="1" applyBorder="1" applyAlignment="1" applyProtection="1">
      <protection locked="0"/>
    </xf>
    <xf numFmtId="0" fontId="1" fillId="2" borderId="13" xfId="0" applyFont="1" applyFill="1" applyBorder="1" applyProtection="1">
      <protection locked="0"/>
    </xf>
    <xf numFmtId="0" fontId="1" fillId="2" borderId="1" xfId="0" applyNumberFormat="1" applyFont="1" applyFill="1" applyBorder="1" applyAlignment="1" applyProtection="1">
      <alignment horizontal="center"/>
      <protection locked="0"/>
    </xf>
    <xf numFmtId="0" fontId="1" fillId="2" borderId="1" xfId="0" applyFont="1" applyFill="1" applyBorder="1" applyProtection="1">
      <protection locked="0"/>
    </xf>
    <xf numFmtId="0" fontId="1" fillId="6" borderId="1" xfId="0" applyNumberFormat="1" applyFont="1" applyFill="1" applyBorder="1" applyProtection="1"/>
    <xf numFmtId="0" fontId="1" fillId="22" borderId="1" xfId="0" applyFont="1" applyFill="1" applyBorder="1" applyProtection="1">
      <protection locked="0"/>
    </xf>
    <xf numFmtId="0" fontId="1" fillId="22" borderId="1" xfId="0" applyFont="1" applyFill="1" applyBorder="1" applyAlignment="1" applyProtection="1">
      <alignment horizontal="center"/>
      <protection locked="0"/>
    </xf>
    <xf numFmtId="49" fontId="1" fillId="22" borderId="1" xfId="0" applyNumberFormat="1" applyFont="1" applyFill="1" applyBorder="1" applyProtection="1">
      <protection locked="0"/>
    </xf>
    <xf numFmtId="49" fontId="1" fillId="22" borderId="1" xfId="0" applyNumberFormat="1" applyFont="1" applyFill="1" applyBorder="1" applyAlignment="1" applyProtection="1">
      <alignment horizontal="left"/>
      <protection locked="0"/>
    </xf>
    <xf numFmtId="0" fontId="1" fillId="2" borderId="1" xfId="0" applyFont="1" applyFill="1" applyBorder="1" applyAlignment="1" applyProtection="1">
      <alignment horizontal="center"/>
      <protection locked="0"/>
    </xf>
    <xf numFmtId="0" fontId="14" fillId="2" borderId="1" xfId="0" applyFont="1" applyFill="1" applyBorder="1" applyProtection="1">
      <protection locked="0"/>
    </xf>
    <xf numFmtId="0" fontId="14" fillId="2" borderId="1" xfId="0" applyNumberFormat="1" applyFont="1" applyFill="1" applyBorder="1" applyAlignment="1" applyProtection="1">
      <alignment horizontal="center"/>
      <protection locked="0"/>
    </xf>
    <xf numFmtId="0" fontId="14" fillId="6" borderId="1" xfId="0" applyNumberFormat="1" applyFont="1" applyFill="1" applyBorder="1" applyProtection="1"/>
    <xf numFmtId="0" fontId="14" fillId="22" borderId="1" xfId="0" applyFont="1" applyFill="1" applyBorder="1" applyProtection="1">
      <protection locked="0"/>
    </xf>
    <xf numFmtId="0" fontId="14" fillId="22" borderId="1" xfId="0" applyFont="1" applyFill="1" applyBorder="1" applyAlignment="1" applyProtection="1">
      <alignment horizontal="center"/>
      <protection locked="0"/>
    </xf>
    <xf numFmtId="49" fontId="14" fillId="22" borderId="1" xfId="0" applyNumberFormat="1" applyFont="1" applyFill="1" applyBorder="1" applyProtection="1">
      <protection locked="0"/>
    </xf>
    <xf numFmtId="49" fontId="14" fillId="22" borderId="1" xfId="0" applyNumberFormat="1" applyFont="1" applyFill="1" applyBorder="1" applyAlignment="1" applyProtection="1">
      <alignment horizontal="left"/>
      <protection locked="0"/>
    </xf>
    <xf numFmtId="0" fontId="14" fillId="2" borderId="1" xfId="0" applyFont="1" applyFill="1" applyBorder="1" applyAlignment="1" applyProtection="1">
      <alignment horizontal="center"/>
      <protection locked="0"/>
    </xf>
    <xf numFmtId="0" fontId="0" fillId="2" borderId="13" xfId="0" applyFill="1" applyBorder="1" applyProtection="1">
      <protection locked="0"/>
    </xf>
    <xf numFmtId="0" fontId="6" fillId="22" borderId="1" xfId="1" applyFill="1" applyBorder="1" applyAlignment="1" applyProtection="1">
      <protection locked="0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3" fillId="2" borderId="3" xfId="0" applyFont="1" applyFill="1" applyBorder="1" applyAlignment="1" applyProtection="1">
      <alignment horizontal="center" vertical="center" wrapText="1"/>
      <protection locked="0"/>
    </xf>
    <xf numFmtId="49" fontId="0" fillId="2" borderId="1" xfId="0" applyNumberFormat="1" applyFill="1" applyBorder="1" applyProtection="1">
      <protection locked="0"/>
    </xf>
    <xf numFmtId="0" fontId="0" fillId="2" borderId="2" xfId="0" applyNumberFormat="1" applyFill="1" applyBorder="1" applyAlignment="1" applyProtection="1">
      <alignment horizontal="center"/>
      <protection locked="0"/>
    </xf>
    <xf numFmtId="0" fontId="0" fillId="6" borderId="2" xfId="0" applyNumberFormat="1" applyFill="1" applyBorder="1" applyProtection="1"/>
    <xf numFmtId="0" fontId="0" fillId="22" borderId="2" xfId="0" applyFill="1" applyBorder="1" applyProtection="1">
      <protection locked="0"/>
    </xf>
    <xf numFmtId="0" fontId="0" fillId="22" borderId="2" xfId="0" applyFill="1" applyBorder="1" applyAlignment="1" applyProtection="1">
      <alignment horizontal="center"/>
      <protection locked="0"/>
    </xf>
    <xf numFmtId="0" fontId="6" fillId="22" borderId="2" xfId="1" applyFill="1" applyBorder="1" applyAlignment="1" applyProtection="1">
      <protection locked="0"/>
    </xf>
    <xf numFmtId="49" fontId="0" fillId="22" borderId="2" xfId="0" applyNumberFormat="1" applyFill="1" applyBorder="1" applyProtection="1">
      <protection locked="0"/>
    </xf>
    <xf numFmtId="49" fontId="0" fillId="22" borderId="2" xfId="0" applyNumberFormat="1" applyFill="1" applyBorder="1" applyAlignment="1" applyProtection="1">
      <alignment horizontal="left"/>
      <protection locked="0"/>
    </xf>
    <xf numFmtId="0" fontId="0" fillId="0" borderId="1" xfId="0" applyBorder="1"/>
    <xf numFmtId="0" fontId="20" fillId="0" borderId="0" xfId="0" applyFont="1"/>
    <xf numFmtId="0" fontId="21" fillId="6" borderId="1" xfId="0" applyFont="1" applyFill="1" applyBorder="1"/>
    <xf numFmtId="0" fontId="21" fillId="2" borderId="1" xfId="0" applyFont="1" applyFill="1" applyBorder="1"/>
    <xf numFmtId="0" fontId="21" fillId="2" borderId="1" xfId="0" applyFont="1" applyFill="1" applyBorder="1" applyAlignment="1">
      <alignment horizontal="center"/>
    </xf>
    <xf numFmtId="0" fontId="21" fillId="6" borderId="1" xfId="0" applyFont="1" applyFill="1" applyBorder="1" applyAlignment="1">
      <alignment horizontal="left"/>
    </xf>
    <xf numFmtId="0" fontId="21" fillId="0" borderId="0" xfId="0" applyFont="1"/>
    <xf numFmtId="0" fontId="22" fillId="2" borderId="1" xfId="0" applyFont="1" applyFill="1" applyBorder="1" applyProtection="1">
      <protection locked="0"/>
    </xf>
    <xf numFmtId="0" fontId="22" fillId="2" borderId="1" xfId="0" applyFont="1" applyFill="1" applyBorder="1" applyAlignment="1" applyProtection="1">
      <alignment horizontal="center"/>
      <protection locked="0"/>
    </xf>
    <xf numFmtId="0" fontId="22" fillId="6" borderId="1" xfId="0" applyFont="1" applyFill="1" applyBorder="1"/>
    <xf numFmtId="0" fontId="22" fillId="2" borderId="1" xfId="0" applyFont="1" applyFill="1" applyBorder="1"/>
    <xf numFmtId="0" fontId="22" fillId="2" borderId="1" xfId="0" applyFont="1" applyFill="1" applyBorder="1" applyAlignment="1">
      <alignment horizontal="center"/>
    </xf>
    <xf numFmtId="0" fontId="22" fillId="6" borderId="1" xfId="0" applyFont="1" applyFill="1" applyBorder="1" applyAlignment="1">
      <alignment horizontal="left"/>
    </xf>
    <xf numFmtId="0" fontId="23" fillId="2" borderId="1" xfId="1" applyFont="1" applyFill="1" applyBorder="1" applyProtection="1">
      <protection locked="0"/>
    </xf>
    <xf numFmtId="0" fontId="22" fillId="6" borderId="1" xfId="0" applyFont="1" applyFill="1" applyBorder="1" applyAlignment="1" applyProtection="1">
      <alignment horizontal="center"/>
      <protection locked="0"/>
    </xf>
    <xf numFmtId="0" fontId="22" fillId="14" borderId="1" xfId="0" applyFont="1" applyFill="1" applyBorder="1" applyAlignment="1" applyProtection="1">
      <alignment horizontal="center"/>
      <protection locked="0"/>
    </xf>
    <xf numFmtId="0" fontId="22" fillId="13" borderId="1" xfId="0" applyFont="1" applyFill="1" applyBorder="1" applyAlignment="1" applyProtection="1">
      <alignment horizontal="center"/>
      <protection locked="0"/>
    </xf>
    <xf numFmtId="0" fontId="22" fillId="13" borderId="1" xfId="0" applyFont="1" applyFill="1" applyBorder="1" applyProtection="1"/>
    <xf numFmtId="0" fontId="22" fillId="8" borderId="1" xfId="0" applyFont="1" applyFill="1" applyBorder="1" applyAlignment="1" applyProtection="1">
      <alignment horizontal="center"/>
      <protection locked="0"/>
    </xf>
    <xf numFmtId="0" fontId="22" fillId="2" borderId="1" xfId="0" applyFont="1" applyFill="1" applyBorder="1" applyProtection="1"/>
    <xf numFmtId="0" fontId="22" fillId="3" borderId="1" xfId="0" applyFont="1" applyFill="1" applyBorder="1" applyAlignment="1" applyProtection="1">
      <alignment horizontal="center"/>
      <protection locked="0"/>
    </xf>
    <xf numFmtId="0" fontId="22" fillId="3" borderId="1" xfId="0" applyFont="1" applyFill="1" applyBorder="1" applyProtection="1">
      <protection locked="0"/>
    </xf>
    <xf numFmtId="0" fontId="22" fillId="14" borderId="1" xfId="0" applyFont="1" applyFill="1" applyBorder="1" applyProtection="1"/>
    <xf numFmtId="0" fontId="22" fillId="10" borderId="1" xfId="0" applyFont="1" applyFill="1" applyBorder="1" applyAlignment="1" applyProtection="1">
      <alignment horizontal="center"/>
      <protection locked="0"/>
    </xf>
    <xf numFmtId="0" fontId="22" fillId="16" borderId="1" xfId="0" applyFont="1" applyFill="1" applyBorder="1" applyAlignment="1" applyProtection="1">
      <alignment horizontal="center"/>
      <protection locked="0"/>
    </xf>
    <xf numFmtId="0" fontId="22" fillId="16" borderId="1" xfId="0" applyFont="1" applyFill="1" applyBorder="1" applyProtection="1"/>
    <xf numFmtId="0" fontId="22" fillId="11" borderId="1" xfId="0" applyFont="1" applyFill="1" applyBorder="1" applyAlignment="1" applyProtection="1">
      <alignment horizontal="center"/>
      <protection locked="0"/>
    </xf>
    <xf numFmtId="0" fontId="22" fillId="5" borderId="1" xfId="0" applyFont="1" applyFill="1" applyBorder="1" applyAlignment="1" applyProtection="1">
      <alignment horizontal="center"/>
      <protection locked="0"/>
    </xf>
    <xf numFmtId="0" fontId="22" fillId="0" borderId="0" xfId="0" applyFont="1"/>
    <xf numFmtId="0" fontId="7" fillId="2" borderId="2" xfId="0" applyFont="1" applyFill="1" applyBorder="1" applyProtection="1">
      <protection locked="0"/>
    </xf>
    <xf numFmtId="0" fontId="24" fillId="2" borderId="1" xfId="1" applyFont="1" applyFill="1" applyBorder="1" applyProtection="1">
      <protection locked="0"/>
    </xf>
    <xf numFmtId="49" fontId="0" fillId="2" borderId="2" xfId="0" applyNumberFormat="1" applyFill="1" applyBorder="1" applyProtection="1">
      <protection locked="0"/>
    </xf>
    <xf numFmtId="49" fontId="7" fillId="2" borderId="2" xfId="0" applyNumberFormat="1" applyFont="1" applyFill="1" applyBorder="1" applyProtection="1">
      <protection locked="0"/>
    </xf>
    <xf numFmtId="0" fontId="7" fillId="6" borderId="2" xfId="0" applyFont="1" applyFill="1" applyBorder="1" applyAlignment="1" applyProtection="1">
      <alignment horizontal="center"/>
      <protection locked="0"/>
    </xf>
    <xf numFmtId="0" fontId="0" fillId="2" borderId="1" xfId="0" applyNumberFormat="1" applyFill="1" applyBorder="1" applyProtection="1">
      <protection locked="0"/>
    </xf>
    <xf numFmtId="0" fontId="0" fillId="2" borderId="2" xfId="0" applyNumberFormat="1" applyFill="1" applyBorder="1" applyProtection="1">
      <protection locked="0"/>
    </xf>
    <xf numFmtId="0" fontId="0" fillId="6" borderId="11" xfId="0" applyFill="1" applyBorder="1" applyAlignment="1">
      <alignment horizontal="left"/>
    </xf>
    <xf numFmtId="0" fontId="22" fillId="6" borderId="11" xfId="0" applyFont="1" applyFill="1" applyBorder="1" applyAlignment="1">
      <alignment horizontal="left"/>
    </xf>
    <xf numFmtId="0" fontId="21" fillId="6" borderId="11" xfId="0" applyFont="1" applyFill="1" applyBorder="1" applyAlignment="1">
      <alignment horizontal="left"/>
    </xf>
    <xf numFmtId="0" fontId="0" fillId="6" borderId="11" xfId="0" applyFont="1" applyFill="1" applyBorder="1" applyAlignment="1">
      <alignment horizontal="left"/>
    </xf>
    <xf numFmtId="0" fontId="7" fillId="6" borderId="11" xfId="0" applyFont="1" applyFill="1" applyBorder="1" applyAlignment="1">
      <alignment horizontal="left"/>
    </xf>
    <xf numFmtId="0" fontId="0" fillId="6" borderId="16" xfId="0" applyFill="1" applyBorder="1" applyAlignment="1">
      <alignment horizontal="left"/>
    </xf>
    <xf numFmtId="0" fontId="7" fillId="2" borderId="13" xfId="0" applyFont="1" applyFill="1" applyBorder="1" applyProtection="1">
      <protection locked="0"/>
    </xf>
    <xf numFmtId="0" fontId="0" fillId="2" borderId="17" xfId="0" applyFill="1" applyBorder="1" applyProtection="1">
      <protection locked="0"/>
    </xf>
    <xf numFmtId="0" fontId="24" fillId="2" borderId="1" xfId="1" applyFont="1" applyFill="1" applyBorder="1"/>
    <xf numFmtId="0" fontId="0" fillId="2" borderId="18" xfId="0" applyFill="1" applyBorder="1"/>
    <xf numFmtId="164" fontId="0" fillId="13" borderId="1" xfId="0" applyNumberFormat="1" applyFont="1" applyFill="1" applyBorder="1" applyAlignment="1" applyProtection="1">
      <alignment horizontal="center"/>
      <protection locked="0"/>
    </xf>
    <xf numFmtId="164" fontId="0" fillId="2" borderId="1" xfId="0" applyNumberFormat="1" applyFont="1" applyFill="1" applyBorder="1" applyAlignment="1" applyProtection="1">
      <alignment horizontal="center"/>
      <protection locked="0"/>
    </xf>
    <xf numFmtId="164" fontId="0" fillId="14" borderId="1" xfId="0" applyNumberFormat="1" applyFont="1" applyFill="1" applyBorder="1" applyAlignment="1" applyProtection="1">
      <alignment horizontal="center"/>
      <protection locked="0"/>
    </xf>
    <xf numFmtId="164" fontId="0" fillId="16" borderId="1" xfId="0" applyNumberFormat="1" applyFont="1" applyFill="1" applyBorder="1" applyAlignment="1" applyProtection="1">
      <alignment horizontal="center"/>
      <protection locked="0"/>
    </xf>
    <xf numFmtId="0" fontId="21" fillId="2" borderId="13" xfId="0" applyFont="1" applyFill="1" applyBorder="1"/>
    <xf numFmtId="0" fontId="21" fillId="6" borderId="1" xfId="0" applyFont="1" applyFill="1" applyBorder="1" applyAlignment="1">
      <alignment horizontal="center"/>
    </xf>
    <xf numFmtId="0" fontId="21" fillId="14" borderId="1" xfId="0" applyFont="1" applyFill="1" applyBorder="1" applyAlignment="1">
      <alignment horizontal="center"/>
    </xf>
    <xf numFmtId="0" fontId="21" fillId="13" borderId="1" xfId="0" applyFont="1" applyFill="1" applyBorder="1" applyAlignment="1">
      <alignment horizontal="center"/>
    </xf>
    <xf numFmtId="0" fontId="21" fillId="13" borderId="1" xfId="0" applyFont="1" applyFill="1" applyBorder="1"/>
    <xf numFmtId="0" fontId="21" fillId="8" borderId="1" xfId="0" applyFont="1" applyFill="1" applyBorder="1" applyAlignment="1">
      <alignment horizontal="center"/>
    </xf>
    <xf numFmtId="0" fontId="21" fillId="3" borderId="1" xfId="0" applyFont="1" applyFill="1" applyBorder="1" applyAlignment="1">
      <alignment horizontal="center"/>
    </xf>
    <xf numFmtId="0" fontId="21" fillId="3" borderId="1" xfId="0" applyFont="1" applyFill="1" applyBorder="1"/>
    <xf numFmtId="0" fontId="21" fillId="14" borderId="1" xfId="0" applyFont="1" applyFill="1" applyBorder="1"/>
    <xf numFmtId="0" fontId="21" fillId="10" borderId="1" xfId="0" applyFont="1" applyFill="1" applyBorder="1" applyAlignment="1">
      <alignment horizontal="center"/>
    </xf>
    <xf numFmtId="0" fontId="21" fillId="16" borderId="1" xfId="0" applyFont="1" applyFill="1" applyBorder="1" applyAlignment="1">
      <alignment horizontal="center"/>
    </xf>
    <xf numFmtId="0" fontId="21" fillId="16" borderId="1" xfId="0" applyFont="1" applyFill="1" applyBorder="1"/>
    <xf numFmtId="0" fontId="21" fillId="11" borderId="1" xfId="0" applyFont="1" applyFill="1" applyBorder="1" applyAlignment="1">
      <alignment horizontal="center"/>
    </xf>
    <xf numFmtId="0" fontId="21" fillId="5" borderId="1" xfId="0" applyFont="1" applyFill="1" applyBorder="1" applyAlignment="1">
      <alignment horizontal="center"/>
    </xf>
    <xf numFmtId="0" fontId="0" fillId="2" borderId="13" xfId="0" applyFont="1" applyFill="1" applyBorder="1"/>
    <xf numFmtId="0" fontId="0" fillId="6" borderId="1" xfId="0" applyFont="1" applyFill="1" applyBorder="1" applyAlignment="1">
      <alignment horizontal="center"/>
    </xf>
    <xf numFmtId="0" fontId="0" fillId="14" borderId="1" xfId="0" applyFont="1" applyFill="1" applyBorder="1" applyAlignment="1">
      <alignment horizontal="center"/>
    </xf>
    <xf numFmtId="0" fontId="0" fillId="13" borderId="1" xfId="0" applyFont="1" applyFill="1" applyBorder="1" applyAlignment="1">
      <alignment horizontal="center"/>
    </xf>
    <xf numFmtId="0" fontId="0" fillId="13" borderId="1" xfId="0" applyFont="1" applyFill="1" applyBorder="1"/>
    <xf numFmtId="0" fontId="0" fillId="8" borderId="1" xfId="0" applyFont="1" applyFill="1" applyBorder="1" applyAlignment="1">
      <alignment horizontal="center"/>
    </xf>
    <xf numFmtId="0" fontId="0" fillId="3" borderId="1" xfId="0" applyFont="1" applyFill="1" applyBorder="1" applyAlignment="1">
      <alignment horizontal="center"/>
    </xf>
    <xf numFmtId="0" fontId="0" fillId="3" borderId="1" xfId="0" applyFont="1" applyFill="1" applyBorder="1"/>
    <xf numFmtId="0" fontId="0" fillId="14" borderId="1" xfId="0" applyFont="1" applyFill="1" applyBorder="1"/>
    <xf numFmtId="0" fontId="0" fillId="10" borderId="1" xfId="0" applyFont="1" applyFill="1" applyBorder="1" applyAlignment="1">
      <alignment horizontal="center"/>
    </xf>
    <xf numFmtId="0" fontId="0" fillId="16" borderId="1" xfId="0" applyFont="1" applyFill="1" applyBorder="1" applyAlignment="1">
      <alignment horizontal="center"/>
    </xf>
    <xf numFmtId="0" fontId="0" fillId="16" borderId="1" xfId="0" applyFont="1" applyFill="1" applyBorder="1"/>
    <xf numFmtId="0" fontId="0" fillId="11" borderId="1" xfId="0" applyFont="1" applyFill="1" applyBorder="1" applyAlignment="1">
      <alignment horizontal="center"/>
    </xf>
    <xf numFmtId="0" fontId="0" fillId="5" borderId="1" xfId="0" applyFont="1" applyFill="1" applyBorder="1" applyAlignment="1">
      <alignment horizontal="center"/>
    </xf>
    <xf numFmtId="0" fontId="22" fillId="2" borderId="13" xfId="0" applyFont="1" applyFill="1" applyBorder="1"/>
    <xf numFmtId="0" fontId="7" fillId="6" borderId="1" xfId="0" applyFont="1" applyFill="1" applyBorder="1" applyAlignment="1">
      <alignment horizontal="center"/>
    </xf>
    <xf numFmtId="0" fontId="7" fillId="14" borderId="1" xfId="0" applyFont="1" applyFill="1" applyBorder="1" applyAlignment="1">
      <alignment horizontal="center"/>
    </xf>
    <xf numFmtId="0" fontId="7" fillId="13" borderId="1" xfId="0" applyFont="1" applyFill="1" applyBorder="1" applyAlignment="1">
      <alignment horizontal="center"/>
    </xf>
    <xf numFmtId="0" fontId="7" fillId="13" borderId="1" xfId="0" applyFont="1" applyFill="1" applyBorder="1"/>
    <xf numFmtId="0" fontId="7" fillId="8" borderId="1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0" fontId="7" fillId="3" borderId="1" xfId="0" applyFont="1" applyFill="1" applyBorder="1"/>
    <xf numFmtId="0" fontId="7" fillId="14" borderId="1" xfId="0" applyFont="1" applyFill="1" applyBorder="1"/>
    <xf numFmtId="0" fontId="7" fillId="10" borderId="1" xfId="0" applyFont="1" applyFill="1" applyBorder="1" applyAlignment="1">
      <alignment horizontal="center"/>
    </xf>
    <xf numFmtId="0" fontId="7" fillId="16" borderId="1" xfId="0" applyFont="1" applyFill="1" applyBorder="1" applyAlignment="1">
      <alignment horizontal="center"/>
    </xf>
    <xf numFmtId="0" fontId="7" fillId="16" borderId="1" xfId="0" applyFont="1" applyFill="1" applyBorder="1"/>
    <xf numFmtId="0" fontId="7" fillId="11" borderId="1" xfId="0" applyFont="1" applyFill="1" applyBorder="1" applyAlignment="1">
      <alignment horizontal="center"/>
    </xf>
    <xf numFmtId="0" fontId="7" fillId="5" borderId="1" xfId="0" applyFont="1" applyFill="1" applyBorder="1" applyAlignment="1">
      <alignment horizontal="center"/>
    </xf>
    <xf numFmtId="0" fontId="22" fillId="6" borderId="1" xfId="0" applyFont="1" applyFill="1" applyBorder="1" applyAlignment="1">
      <alignment horizontal="center"/>
    </xf>
    <xf numFmtId="0" fontId="22" fillId="14" borderId="1" xfId="0" applyFont="1" applyFill="1" applyBorder="1" applyAlignment="1">
      <alignment horizontal="center"/>
    </xf>
    <xf numFmtId="0" fontId="22" fillId="13" borderId="1" xfId="0" applyFont="1" applyFill="1" applyBorder="1" applyAlignment="1">
      <alignment horizontal="center"/>
    </xf>
    <xf numFmtId="0" fontId="22" fillId="13" borderId="1" xfId="0" applyFont="1" applyFill="1" applyBorder="1"/>
    <xf numFmtId="0" fontId="22" fillId="8" borderId="1" xfId="0" applyFont="1" applyFill="1" applyBorder="1" applyAlignment="1">
      <alignment horizontal="center"/>
    </xf>
    <xf numFmtId="0" fontId="22" fillId="3" borderId="1" xfId="0" applyFont="1" applyFill="1" applyBorder="1" applyAlignment="1">
      <alignment horizontal="center"/>
    </xf>
    <xf numFmtId="0" fontId="22" fillId="3" borderId="1" xfId="0" applyFont="1" applyFill="1" applyBorder="1"/>
    <xf numFmtId="0" fontId="22" fillId="14" borderId="1" xfId="0" applyFont="1" applyFill="1" applyBorder="1"/>
    <xf numFmtId="0" fontId="22" fillId="10" borderId="1" xfId="0" applyFont="1" applyFill="1" applyBorder="1" applyAlignment="1">
      <alignment horizontal="center"/>
    </xf>
    <xf numFmtId="0" fontId="22" fillId="16" borderId="1" xfId="0" applyFont="1" applyFill="1" applyBorder="1" applyAlignment="1">
      <alignment horizontal="center"/>
    </xf>
    <xf numFmtId="0" fontId="22" fillId="16" borderId="1" xfId="0" applyFont="1" applyFill="1" applyBorder="1"/>
    <xf numFmtId="0" fontId="22" fillId="11" borderId="1" xfId="0" applyFont="1" applyFill="1" applyBorder="1" applyAlignment="1">
      <alignment horizontal="center"/>
    </xf>
    <xf numFmtId="0" fontId="22" fillId="5" borderId="1" xfId="0" applyFont="1" applyFill="1" applyBorder="1" applyAlignment="1">
      <alignment horizontal="center"/>
    </xf>
    <xf numFmtId="0" fontId="7" fillId="2" borderId="13" xfId="0" applyFont="1" applyFill="1" applyBorder="1"/>
    <xf numFmtId="0" fontId="20" fillId="14" borderId="1" xfId="0" applyFont="1" applyFill="1" applyBorder="1" applyAlignment="1">
      <alignment horizontal="center"/>
    </xf>
    <xf numFmtId="0" fontId="0" fillId="2" borderId="1" xfId="0" applyNumberFormat="1" applyFont="1" applyFill="1" applyBorder="1" applyAlignment="1">
      <alignment horizontal="center"/>
    </xf>
    <xf numFmtId="164" fontId="0" fillId="13" borderId="1" xfId="0" applyNumberFormat="1" applyFont="1" applyFill="1" applyBorder="1" applyAlignment="1">
      <alignment horizontal="center"/>
    </xf>
    <xf numFmtId="164" fontId="0" fillId="2" borderId="1" xfId="0" applyNumberFormat="1" applyFont="1" applyFill="1" applyBorder="1" applyAlignment="1">
      <alignment horizontal="center"/>
    </xf>
    <xf numFmtId="164" fontId="0" fillId="14" borderId="1" xfId="0" applyNumberFormat="1" applyFont="1" applyFill="1" applyBorder="1" applyAlignment="1">
      <alignment horizontal="center"/>
    </xf>
    <xf numFmtId="164" fontId="0" fillId="16" borderId="1" xfId="0" applyNumberFormat="1" applyFont="1" applyFill="1" applyBorder="1" applyAlignment="1">
      <alignment horizontal="center"/>
    </xf>
    <xf numFmtId="0" fontId="25" fillId="2" borderId="1" xfId="1" applyFont="1" applyFill="1" applyBorder="1" applyProtection="1">
      <protection locked="0"/>
    </xf>
    <xf numFmtId="0" fontId="0" fillId="6" borderId="1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11" borderId="1" xfId="0" applyFill="1" applyBorder="1"/>
    <xf numFmtId="0" fontId="0" fillId="10" borderId="1" xfId="0" applyFill="1" applyBorder="1" applyAlignment="1">
      <alignment horizontal="center"/>
    </xf>
    <xf numFmtId="0" fontId="0" fillId="14" borderId="1" xfId="0" applyFill="1" applyBorder="1" applyAlignment="1">
      <alignment horizontal="center"/>
    </xf>
    <xf numFmtId="0" fontId="0" fillId="14" borderId="1" xfId="0" applyFill="1" applyBorder="1"/>
    <xf numFmtId="0" fontId="0" fillId="8" borderId="1" xfId="0" applyFill="1" applyBorder="1"/>
    <xf numFmtId="0" fontId="0" fillId="8" borderId="1" xfId="0" applyFill="1" applyBorder="1" applyAlignment="1">
      <alignment horizontal="center"/>
    </xf>
    <xf numFmtId="0" fontId="0" fillId="13" borderId="1" xfId="0" applyFill="1" applyBorder="1" applyAlignment="1">
      <alignment horizontal="center"/>
    </xf>
    <xf numFmtId="0" fontId="0" fillId="13" borderId="1" xfId="0" applyFill="1" applyBorder="1"/>
    <xf numFmtId="17" fontId="0" fillId="2" borderId="2" xfId="0" applyNumberFormat="1" applyFill="1" applyBorder="1" applyProtection="1">
      <protection locked="0"/>
    </xf>
    <xf numFmtId="0" fontId="0" fillId="24" borderId="1" xfId="0" applyFill="1" applyBorder="1" applyProtection="1"/>
    <xf numFmtId="0" fontId="0" fillId="24" borderId="1" xfId="0" applyFill="1" applyBorder="1" applyAlignment="1" applyProtection="1">
      <alignment horizontal="center"/>
      <protection locked="0"/>
    </xf>
    <xf numFmtId="164" fontId="0" fillId="24" borderId="1" xfId="0" applyNumberFormat="1" applyFill="1" applyBorder="1" applyAlignment="1" applyProtection="1">
      <alignment horizontal="center"/>
      <protection locked="0"/>
    </xf>
    <xf numFmtId="0" fontId="0" fillId="2" borderId="1" xfId="0" applyFill="1" applyBorder="1" applyAlignment="1" applyProtection="1">
      <protection locked="0"/>
    </xf>
    <xf numFmtId="0" fontId="0" fillId="2" borderId="1" xfId="0" applyFill="1" applyBorder="1" applyAlignment="1" applyProtection="1">
      <alignment horizontal="left"/>
      <protection locked="0"/>
    </xf>
    <xf numFmtId="0" fontId="7" fillId="2" borderId="1" xfId="0" applyFont="1" applyFill="1" applyBorder="1" applyAlignment="1" applyProtection="1">
      <alignment horizontal="left"/>
      <protection locked="0"/>
    </xf>
    <xf numFmtId="17" fontId="0" fillId="2" borderId="1" xfId="0" applyNumberFormat="1" applyFill="1" applyBorder="1" applyAlignment="1" applyProtection="1">
      <alignment horizontal="left"/>
      <protection locked="0"/>
    </xf>
    <xf numFmtId="17" fontId="0" fillId="2" borderId="1" xfId="0" applyNumberFormat="1" applyFont="1" applyFill="1" applyBorder="1" applyAlignment="1" applyProtection="1">
      <alignment horizontal="left"/>
      <protection locked="0"/>
    </xf>
    <xf numFmtId="0" fontId="0" fillId="2" borderId="2" xfId="0" applyFill="1" applyBorder="1" applyAlignment="1" applyProtection="1">
      <alignment horizontal="left"/>
      <protection locked="0"/>
    </xf>
    <xf numFmtId="0" fontId="0" fillId="2" borderId="1" xfId="0" applyNumberFormat="1" applyFont="1" applyFill="1" applyBorder="1" applyProtection="1">
      <protection locked="0"/>
    </xf>
    <xf numFmtId="0" fontId="3" fillId="13" borderId="4" xfId="0" applyFont="1" applyFill="1" applyBorder="1" applyAlignment="1" applyProtection="1">
      <alignment horizontal="center" vertical="center" wrapText="1"/>
      <protection locked="0"/>
    </xf>
    <xf numFmtId="0" fontId="3" fillId="13" borderId="5" xfId="0" applyFont="1" applyFill="1" applyBorder="1" applyAlignment="1" applyProtection="1">
      <alignment horizontal="center" vertical="center" wrapText="1"/>
      <protection locked="0"/>
    </xf>
    <xf numFmtId="0" fontId="3" fillId="13" borderId="6" xfId="0" applyFont="1" applyFill="1" applyBorder="1" applyAlignment="1" applyProtection="1">
      <alignment horizontal="center" vertical="center" wrapText="1"/>
      <protection locked="0"/>
    </xf>
    <xf numFmtId="0" fontId="3" fillId="13" borderId="7" xfId="0" applyFont="1" applyFill="1" applyBorder="1" applyAlignment="1" applyProtection="1">
      <alignment horizontal="center" vertical="center" wrapText="1"/>
      <protection locked="0"/>
    </xf>
    <xf numFmtId="0" fontId="3" fillId="11" borderId="1" xfId="0" applyFont="1" applyFill="1" applyBorder="1" applyAlignment="1" applyProtection="1">
      <alignment horizontal="center" vertical="center" wrapText="1"/>
      <protection locked="0"/>
    </xf>
    <xf numFmtId="0" fontId="3" fillId="11" borderId="2" xfId="0" applyFont="1" applyFill="1" applyBorder="1" applyAlignment="1" applyProtection="1">
      <alignment horizontal="center" vertical="center" wrapText="1"/>
      <protection locked="0"/>
    </xf>
    <xf numFmtId="0" fontId="3" fillId="14" borderId="4" xfId="0" applyFont="1" applyFill="1" applyBorder="1" applyAlignment="1" applyProtection="1">
      <alignment horizontal="center" vertical="center" wrapText="1"/>
      <protection locked="0"/>
    </xf>
    <xf numFmtId="0" fontId="3" fillId="14" borderId="5" xfId="0" applyFont="1" applyFill="1" applyBorder="1" applyAlignment="1" applyProtection="1">
      <alignment horizontal="center" vertical="center" wrapText="1"/>
      <protection locked="0"/>
    </xf>
    <xf numFmtId="0" fontId="3" fillId="14" borderId="6" xfId="0" applyFont="1" applyFill="1" applyBorder="1" applyAlignment="1" applyProtection="1">
      <alignment horizontal="center" vertical="center" wrapText="1"/>
      <protection locked="0"/>
    </xf>
    <xf numFmtId="0" fontId="3" fillId="14" borderId="7" xfId="0" applyFont="1" applyFill="1" applyBorder="1" applyAlignment="1" applyProtection="1">
      <alignment horizontal="center" vertical="center" wrapText="1"/>
      <protection locked="0"/>
    </xf>
    <xf numFmtId="0" fontId="3" fillId="8" borderId="1" xfId="0" applyFont="1" applyFill="1" applyBorder="1" applyAlignment="1" applyProtection="1">
      <alignment horizontal="center" vertical="center" wrapText="1"/>
      <protection locked="0"/>
    </xf>
    <xf numFmtId="0" fontId="3" fillId="8" borderId="1" xfId="0" applyFont="1" applyFill="1" applyBorder="1" applyAlignment="1" applyProtection="1">
      <alignment horizontal="center" vertical="center"/>
      <protection locked="0"/>
    </xf>
    <xf numFmtId="0" fontId="3" fillId="3" borderId="1" xfId="0" applyFont="1" applyFill="1" applyBorder="1" applyAlignment="1" applyProtection="1">
      <alignment horizontal="center" vertical="center" wrapText="1"/>
      <protection locked="0"/>
    </xf>
    <xf numFmtId="0" fontId="3" fillId="3" borderId="2" xfId="0" applyFont="1" applyFill="1" applyBorder="1" applyAlignment="1" applyProtection="1">
      <alignment horizontal="center" vertical="center" wrapText="1"/>
      <protection locked="0"/>
    </xf>
    <xf numFmtId="0" fontId="3" fillId="2" borderId="4" xfId="0" applyFont="1" applyFill="1" applyBorder="1" applyAlignment="1" applyProtection="1">
      <alignment horizontal="center" vertical="center" wrapText="1"/>
      <protection locked="0"/>
    </xf>
    <xf numFmtId="0" fontId="3" fillId="2" borderId="5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center"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49" fontId="3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6" borderId="1" xfId="0" applyFont="1" applyFill="1" applyBorder="1" applyAlignment="1" applyProtection="1">
      <alignment horizontal="center" vertical="center" wrapText="1"/>
      <protection locked="0"/>
    </xf>
    <xf numFmtId="0" fontId="3" fillId="6" borderId="2" xfId="0" applyFont="1" applyFill="1" applyBorder="1" applyAlignment="1" applyProtection="1">
      <alignment horizontal="center" vertical="center" wrapText="1"/>
      <protection locked="0"/>
    </xf>
    <xf numFmtId="0" fontId="3" fillId="9" borderId="1" xfId="0" applyFont="1" applyFill="1" applyBorder="1" applyAlignment="1" applyProtection="1">
      <alignment horizontal="center" vertical="center"/>
      <protection locked="0"/>
    </xf>
    <xf numFmtId="0" fontId="3" fillId="15" borderId="1" xfId="0" applyFont="1" applyFill="1" applyBorder="1" applyAlignment="1" applyProtection="1">
      <alignment horizontal="center" vertical="center"/>
      <protection locked="0"/>
    </xf>
    <xf numFmtId="0" fontId="3" fillId="5" borderId="1" xfId="0" applyFont="1" applyFill="1" applyBorder="1" applyAlignment="1" applyProtection="1">
      <alignment horizontal="center" vertical="center" wrapText="1"/>
      <protection locked="0"/>
    </xf>
    <xf numFmtId="0" fontId="3" fillId="5" borderId="2" xfId="0" applyFont="1" applyFill="1" applyBorder="1" applyAlignment="1" applyProtection="1">
      <alignment horizontal="center" vertical="center" wrapText="1"/>
      <protection locked="0"/>
    </xf>
    <xf numFmtId="0" fontId="3" fillId="12" borderId="1" xfId="0" applyFont="1" applyFill="1" applyBorder="1" applyAlignment="1" applyProtection="1">
      <alignment horizontal="left" vertical="center"/>
      <protection locked="0"/>
    </xf>
    <xf numFmtId="0" fontId="3" fillId="10" borderId="1" xfId="0" applyFont="1" applyFill="1" applyBorder="1" applyAlignment="1" applyProtection="1">
      <alignment horizontal="center" vertical="center" wrapText="1"/>
      <protection locked="0"/>
    </xf>
    <xf numFmtId="0" fontId="3" fillId="10" borderId="2" xfId="0" applyFont="1" applyFill="1" applyBorder="1" applyAlignment="1" applyProtection="1">
      <alignment horizontal="center" vertical="center" wrapText="1"/>
      <protection locked="0"/>
    </xf>
    <xf numFmtId="0" fontId="3" fillId="16" borderId="4" xfId="0" applyFont="1" applyFill="1" applyBorder="1" applyAlignment="1" applyProtection="1">
      <alignment horizontal="center" vertical="center" wrapText="1"/>
      <protection locked="0"/>
    </xf>
    <xf numFmtId="0" fontId="3" fillId="16" borderId="5" xfId="0" applyFont="1" applyFill="1" applyBorder="1" applyAlignment="1" applyProtection="1">
      <alignment horizontal="center" vertical="center" wrapText="1"/>
      <protection locked="0"/>
    </xf>
    <xf numFmtId="0" fontId="3" fillId="16" borderId="6" xfId="0" applyFont="1" applyFill="1" applyBorder="1" applyAlignment="1" applyProtection="1">
      <alignment horizontal="center" vertical="center" wrapText="1"/>
      <protection locked="0"/>
    </xf>
    <xf numFmtId="0" fontId="3" fillId="16" borderId="7" xfId="0" applyFont="1" applyFill="1" applyBorder="1" applyAlignment="1" applyProtection="1">
      <alignment horizontal="center" vertical="center" wrapText="1"/>
      <protection locked="0"/>
    </xf>
    <xf numFmtId="0" fontId="3" fillId="2" borderId="1" xfId="0" applyFont="1" applyFill="1" applyBorder="1" applyAlignment="1" applyProtection="1">
      <alignment horizontal="center" vertical="center" wrapText="1"/>
      <protection locked="0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0" fontId="3" fillId="7" borderId="1" xfId="0" applyFont="1" applyFill="1" applyBorder="1" applyAlignment="1" applyProtection="1">
      <alignment horizontal="center" vertical="center" wrapText="1"/>
      <protection locked="0"/>
    </xf>
    <xf numFmtId="0" fontId="3" fillId="2" borderId="2" xfId="0" applyFont="1" applyFill="1" applyBorder="1" applyAlignment="1" applyProtection="1">
      <alignment horizontal="center" vertical="center"/>
      <protection locked="0"/>
    </xf>
    <xf numFmtId="0" fontId="3" fillId="2" borderId="3" xfId="0" applyFont="1" applyFill="1" applyBorder="1" applyAlignment="1" applyProtection="1">
      <alignment horizontal="center" vertical="center" wrapText="1"/>
      <protection locked="0"/>
    </xf>
    <xf numFmtId="0" fontId="3" fillId="6" borderId="1" xfId="0" applyFont="1" applyFill="1" applyBorder="1" applyAlignment="1" applyProtection="1">
      <alignment horizontal="center" vertical="center"/>
      <protection locked="0"/>
    </xf>
    <xf numFmtId="0" fontId="3" fillId="6" borderId="2" xfId="0" applyFont="1" applyFill="1" applyBorder="1" applyAlignment="1" applyProtection="1">
      <alignment horizontal="center" vertical="center"/>
      <protection locked="0"/>
    </xf>
    <xf numFmtId="0" fontId="3" fillId="6" borderId="1" xfId="0" applyFont="1" applyFill="1" applyBorder="1" applyAlignment="1" applyProtection="1">
      <alignment horizontal="left" vertical="center"/>
      <protection locked="0"/>
    </xf>
    <xf numFmtId="0" fontId="3" fillId="6" borderId="2" xfId="0" applyFont="1" applyFill="1" applyBorder="1" applyAlignment="1" applyProtection="1">
      <alignment horizontal="left" vertical="center"/>
      <protection locked="0"/>
    </xf>
    <xf numFmtId="0" fontId="3" fillId="2" borderId="11" xfId="0" applyFont="1" applyFill="1" applyBorder="1" applyAlignment="1" applyProtection="1">
      <alignment horizontal="center" vertical="center"/>
      <protection locked="0"/>
    </xf>
    <xf numFmtId="0" fontId="3" fillId="2" borderId="12" xfId="0" applyFont="1" applyFill="1" applyBorder="1" applyAlignment="1" applyProtection="1">
      <alignment horizontal="center" vertical="center"/>
      <protection locked="0"/>
    </xf>
    <xf numFmtId="0" fontId="3" fillId="2" borderId="13" xfId="0" applyFont="1" applyFill="1" applyBorder="1" applyAlignment="1" applyProtection="1">
      <alignment horizontal="center" vertical="center"/>
      <protection locked="0"/>
    </xf>
    <xf numFmtId="0" fontId="3" fillId="7" borderId="11" xfId="0" applyFont="1" applyFill="1" applyBorder="1" applyAlignment="1" applyProtection="1">
      <alignment horizontal="center" vertical="center" wrapText="1"/>
      <protection locked="0"/>
    </xf>
    <xf numFmtId="0" fontId="3" fillId="7" borderId="12" xfId="0" applyFont="1" applyFill="1" applyBorder="1" applyAlignment="1" applyProtection="1">
      <alignment horizontal="center" vertical="center" wrapText="1"/>
      <protection locked="0"/>
    </xf>
    <xf numFmtId="0" fontId="3" fillId="7" borderId="13" xfId="0" applyFont="1" applyFill="1" applyBorder="1" applyAlignment="1" applyProtection="1">
      <alignment horizontal="center" vertical="center" wrapText="1"/>
      <protection locked="0"/>
    </xf>
    <xf numFmtId="0" fontId="3" fillId="12" borderId="11" xfId="0" applyFont="1" applyFill="1" applyBorder="1" applyAlignment="1" applyProtection="1">
      <alignment horizontal="left" vertical="center"/>
      <protection locked="0"/>
    </xf>
    <xf numFmtId="0" fontId="3" fillId="12" borderId="12" xfId="0" applyFont="1" applyFill="1" applyBorder="1" applyAlignment="1" applyProtection="1">
      <alignment horizontal="left" vertical="center"/>
      <protection locked="0"/>
    </xf>
    <xf numFmtId="0" fontId="3" fillId="12" borderId="13" xfId="0" applyFont="1" applyFill="1" applyBorder="1" applyAlignment="1" applyProtection="1">
      <alignment horizontal="left" vertical="center"/>
      <protection locked="0"/>
    </xf>
    <xf numFmtId="0" fontId="3" fillId="2" borderId="3" xfId="0" applyFont="1" applyFill="1" applyBorder="1" applyAlignment="1" applyProtection="1">
      <alignment horizontal="center" vertical="center"/>
      <protection locked="0"/>
    </xf>
    <xf numFmtId="0" fontId="3" fillId="6" borderId="3" xfId="0" applyFont="1" applyFill="1" applyBorder="1" applyAlignment="1" applyProtection="1">
      <alignment horizontal="center" vertical="center"/>
      <protection locked="0"/>
    </xf>
    <xf numFmtId="49" fontId="3" fillId="2" borderId="4" xfId="0" applyNumberFormat="1" applyFont="1" applyFill="1" applyBorder="1" applyAlignment="1" applyProtection="1">
      <alignment horizontal="center" vertical="center" wrapText="1"/>
      <protection locked="0"/>
    </xf>
    <xf numFmtId="49" fontId="3" fillId="2" borderId="5" xfId="0" applyNumberFormat="1" applyFont="1" applyFill="1" applyBorder="1" applyAlignment="1" applyProtection="1">
      <alignment horizontal="center" vertical="center" wrapText="1"/>
      <protection locked="0"/>
    </xf>
    <xf numFmtId="49" fontId="3" fillId="2" borderId="14" xfId="0" applyNumberFormat="1" applyFont="1" applyFill="1" applyBorder="1" applyAlignment="1" applyProtection="1">
      <alignment horizontal="center" vertical="center" wrapText="1"/>
      <protection locked="0"/>
    </xf>
    <xf numFmtId="49" fontId="3" fillId="2" borderId="15" xfId="0" applyNumberFormat="1" applyFont="1" applyFill="1" applyBorder="1" applyAlignment="1" applyProtection="1">
      <alignment horizontal="center" vertical="center" wrapText="1"/>
      <protection locked="0"/>
    </xf>
    <xf numFmtId="0" fontId="3" fillId="6" borderId="3" xfId="0" applyFont="1" applyFill="1" applyBorder="1" applyAlignment="1" applyProtection="1">
      <alignment horizontal="left" vertical="center"/>
      <protection locked="0"/>
    </xf>
    <xf numFmtId="0" fontId="3" fillId="9" borderId="11" xfId="0" applyFont="1" applyFill="1" applyBorder="1" applyAlignment="1" applyProtection="1">
      <alignment horizontal="center" vertical="center"/>
      <protection locked="0"/>
    </xf>
    <xf numFmtId="0" fontId="3" fillId="9" borderId="12" xfId="0" applyFont="1" applyFill="1" applyBorder="1" applyAlignment="1" applyProtection="1">
      <alignment horizontal="center" vertical="center"/>
      <protection locked="0"/>
    </xf>
    <xf numFmtId="0" fontId="3" fillId="9" borderId="13" xfId="0" applyFont="1" applyFill="1" applyBorder="1" applyAlignment="1" applyProtection="1">
      <alignment horizontal="center" vertical="center"/>
      <protection locked="0"/>
    </xf>
    <xf numFmtId="0" fontId="3" fillId="15" borderId="11" xfId="0" applyFont="1" applyFill="1" applyBorder="1" applyAlignment="1" applyProtection="1">
      <alignment horizontal="center" vertical="center"/>
      <protection locked="0"/>
    </xf>
    <xf numFmtId="0" fontId="3" fillId="15" borderId="12" xfId="0" applyFont="1" applyFill="1" applyBorder="1" applyAlignment="1" applyProtection="1">
      <alignment horizontal="center" vertical="center"/>
      <protection locked="0"/>
    </xf>
    <xf numFmtId="0" fontId="3" fillId="15" borderId="13" xfId="0" applyFont="1" applyFill="1" applyBorder="1" applyAlignment="1" applyProtection="1">
      <alignment horizontal="center" vertical="center"/>
      <protection locked="0"/>
    </xf>
    <xf numFmtId="0" fontId="3" fillId="5" borderId="3" xfId="0" applyFont="1" applyFill="1" applyBorder="1" applyAlignment="1" applyProtection="1">
      <alignment horizontal="center" vertical="center" wrapText="1"/>
      <protection locked="0"/>
    </xf>
    <xf numFmtId="0" fontId="3" fillId="3" borderId="3" xfId="0" applyFont="1" applyFill="1" applyBorder="1" applyAlignment="1" applyProtection="1">
      <alignment horizontal="center" vertical="center" wrapText="1"/>
      <protection locked="0"/>
    </xf>
    <xf numFmtId="0" fontId="3" fillId="10" borderId="3" xfId="0" applyFont="1" applyFill="1" applyBorder="1" applyAlignment="1" applyProtection="1">
      <alignment horizontal="center" vertical="center" wrapText="1"/>
      <protection locked="0"/>
    </xf>
    <xf numFmtId="0" fontId="3" fillId="11" borderId="3" xfId="0" applyFont="1" applyFill="1" applyBorder="1" applyAlignment="1" applyProtection="1">
      <alignment horizontal="center" vertical="center" wrapText="1"/>
      <protection locked="0"/>
    </xf>
    <xf numFmtId="0" fontId="3" fillId="6" borderId="3" xfId="0" applyFont="1" applyFill="1" applyBorder="1" applyAlignment="1" applyProtection="1">
      <alignment horizontal="center" vertical="center" wrapText="1"/>
      <protection locked="0"/>
    </xf>
    <xf numFmtId="0" fontId="3" fillId="8" borderId="11" xfId="0" applyFont="1" applyFill="1" applyBorder="1" applyAlignment="1" applyProtection="1">
      <alignment horizontal="center" vertical="center" wrapText="1"/>
      <protection locked="0"/>
    </xf>
    <xf numFmtId="0" fontId="3" fillId="8" borderId="12" xfId="0" applyFont="1" applyFill="1" applyBorder="1" applyAlignment="1" applyProtection="1">
      <alignment horizontal="center" vertical="center" wrapText="1"/>
      <protection locked="0"/>
    </xf>
    <xf numFmtId="0" fontId="3" fillId="8" borderId="13" xfId="0" applyFont="1" applyFill="1" applyBorder="1" applyAlignment="1" applyProtection="1">
      <alignment horizontal="center" vertical="center" wrapText="1"/>
      <protection locked="0"/>
    </xf>
    <xf numFmtId="0" fontId="3" fillId="8" borderId="11" xfId="0" applyFont="1" applyFill="1" applyBorder="1" applyAlignment="1" applyProtection="1">
      <alignment horizontal="center" vertical="center"/>
      <protection locked="0"/>
    </xf>
    <xf numFmtId="0" fontId="3" fillId="8" borderId="13" xfId="0" applyFont="1" applyFill="1" applyBorder="1" applyAlignment="1" applyProtection="1">
      <alignment horizontal="center" vertical="center"/>
      <protection locked="0"/>
    </xf>
    <xf numFmtId="0" fontId="3" fillId="8" borderId="4" xfId="0" applyFont="1" applyFill="1" applyBorder="1" applyAlignment="1" applyProtection="1">
      <alignment horizontal="center" vertical="center"/>
      <protection locked="0"/>
    </xf>
    <xf numFmtId="0" fontId="3" fillId="8" borderId="5" xfId="0" applyFont="1" applyFill="1" applyBorder="1" applyAlignment="1" applyProtection="1">
      <alignment horizontal="center" vertical="center"/>
      <protection locked="0"/>
    </xf>
    <xf numFmtId="0" fontId="3" fillId="8" borderId="14" xfId="0" applyFont="1" applyFill="1" applyBorder="1" applyAlignment="1" applyProtection="1">
      <alignment horizontal="center" vertical="center"/>
      <protection locked="0"/>
    </xf>
    <xf numFmtId="0" fontId="3" fillId="8" borderId="15" xfId="0" applyFont="1" applyFill="1" applyBorder="1" applyAlignment="1" applyProtection="1">
      <alignment horizontal="center" vertical="center"/>
      <protection locked="0"/>
    </xf>
    <xf numFmtId="0" fontId="0" fillId="6" borderId="11" xfId="0" applyFill="1" applyBorder="1"/>
    <xf numFmtId="0" fontId="0" fillId="2" borderId="18" xfId="0" applyFill="1" applyBorder="1" applyProtection="1">
      <protection locked="0"/>
    </xf>
    <xf numFmtId="0" fontId="0" fillId="2" borderId="0" xfId="0" applyFill="1" applyBorder="1"/>
    <xf numFmtId="0" fontId="0" fillId="2" borderId="13" xfId="0" applyFill="1" applyBorder="1"/>
    <xf numFmtId="49" fontId="7" fillId="2" borderId="1" xfId="0" applyNumberFormat="1" applyFont="1" applyFill="1" applyBorder="1" applyProtection="1">
      <protection locked="0"/>
    </xf>
    <xf numFmtId="0" fontId="0" fillId="6" borderId="8" xfId="0" applyFill="1" applyBorder="1" applyAlignment="1" applyProtection="1">
      <alignment horizontal="center"/>
      <protection locked="0"/>
    </xf>
    <xf numFmtId="0" fontId="0" fillId="13" borderId="8" xfId="0" applyFill="1" applyBorder="1" applyAlignment="1" applyProtection="1">
      <alignment horizontal="center"/>
      <protection locked="0"/>
    </xf>
    <xf numFmtId="0" fontId="0" fillId="14" borderId="8" xfId="0" applyFill="1" applyBorder="1" applyAlignment="1" applyProtection="1">
      <alignment horizontal="center"/>
      <protection locked="0"/>
    </xf>
    <xf numFmtId="0" fontId="0" fillId="16" borderId="8" xfId="0" applyFill="1" applyBorder="1" applyAlignment="1" applyProtection="1">
      <alignment horizontal="center"/>
      <protection locked="0"/>
    </xf>
  </cellXfs>
  <cellStyles count="4">
    <cellStyle name="Hiperpovezava" xfId="1" builtinId="8"/>
    <cellStyle name="Navadno" xfId="0" builtinId="0"/>
    <cellStyle name="Navadno 2" xfId="3" xr:uid="{00000000-0005-0000-0000-000002000000}"/>
    <cellStyle name="Normal 2" xfId="2" xr:uid="{00000000-0005-0000-0000-000003000000}"/>
  </cellStyles>
  <dxfs count="134">
    <dxf>
      <font>
        <color rgb="FF9C0006"/>
      </font>
      <fill>
        <patternFill>
          <bgColor rgb="FFFFC7CE"/>
        </patternFill>
      </fill>
    </dxf>
    <dxf>
      <numFmt numFmtId="164" formatCode="0000"/>
    </dxf>
    <dxf>
      <numFmt numFmtId="166" formatCode="d/mm/yyyy"/>
    </dxf>
    <dxf>
      <numFmt numFmtId="166" formatCode="d/mm/yyyy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6"/>
        </patternFill>
      </fill>
      <alignment horizontal="center" vertical="bottom" textRotation="0" wrapText="0" indent="0" justifyLastLine="0" shrinkToFit="0" readingOrder="0"/>
      <protection locked="0" hidden="0"/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solid">
          <fgColor indexed="64"/>
          <bgColor theme="5" tint="0.79998168889431442"/>
        </patternFill>
      </fill>
      <alignment horizont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solid">
          <fgColor indexed="64"/>
          <bgColor theme="2" tint="-9.9978637043366805E-2"/>
        </patternFill>
      </fill>
      <alignment horizont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solid">
          <fgColor indexed="64"/>
          <bgColor theme="2" tint="-9.9978637043366805E-2"/>
        </patternFill>
      </fill>
      <alignment horizont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fgColor indexed="64"/>
          <bgColor theme="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fgColor indexed="64"/>
          <bgColor theme="2"/>
        </patternFill>
      </fill>
      <alignment horizont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solid">
          <fgColor indexed="64"/>
          <bgColor theme="2" tint="-9.9978637043366805E-2"/>
        </patternFill>
      </fill>
      <alignment horizont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solid">
          <fgColor indexed="64"/>
          <bgColor theme="2" tint="-9.9978637043366805E-2"/>
        </patternFill>
      </fill>
      <alignment horizont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fgColor indexed="64"/>
          <bgColor theme="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fgColor indexed="64"/>
          <bgColor theme="2"/>
        </patternFill>
      </fill>
      <alignment horizont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solid">
          <fgColor indexed="64"/>
          <bgColor theme="9" tint="0.59999389629810485"/>
        </patternFill>
      </fill>
      <alignment horizont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solid">
          <fgColor indexed="64"/>
          <bgColor theme="9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solid">
          <fgColor indexed="64"/>
          <bgColor theme="9" tint="0.79998168889431442"/>
        </patternFill>
      </fill>
      <alignment horizont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solid">
          <fgColor indexed="64"/>
          <bgColor theme="9" tint="0.59999389629810485"/>
        </patternFill>
      </fill>
      <alignment horizont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solid">
          <fgColor indexed="64"/>
          <bgColor theme="9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solid">
          <fgColor indexed="64"/>
          <bgColor theme="9" tint="0.79998168889431442"/>
        </patternFill>
      </fill>
      <alignment horizont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fgColor indexed="64"/>
          <bgColor theme="4" tint="0.59999389629810485"/>
        </patternFill>
      </fill>
      <alignment horizont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solid">
          <fgColor indexed="64"/>
          <bgColor theme="4" tint="0.79998168889431442"/>
        </patternFill>
      </fill>
      <alignment horizont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solid">
          <fgColor indexed="64"/>
          <bgColor theme="4" tint="0.59999389629810485"/>
        </patternFill>
      </fill>
      <alignment horizont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solid">
          <fgColor indexed="64"/>
          <bgColor theme="4" tint="0.79998168889431442"/>
        </patternFill>
      </fill>
      <alignment horizont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ill>
        <patternFill patternType="solid">
          <fgColor indexed="64"/>
          <bgColor theme="9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solid">
          <fgColor indexed="64"/>
          <bgColor theme="7" tint="0.59999389629810485"/>
        </patternFill>
      </fill>
      <alignment horizont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ill>
        <patternFill patternType="solid">
          <fgColor indexed="64"/>
          <bgColor theme="9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solid">
          <fgColor indexed="64"/>
          <bgColor theme="7" tint="0.59999389629810485"/>
        </patternFill>
      </fill>
      <alignment horizont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ill>
        <patternFill patternType="solid">
          <fgColor indexed="64"/>
          <bgColor theme="9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solid">
          <fgColor indexed="64"/>
          <bgColor theme="7" tint="0.59999389629810485"/>
        </patternFill>
      </fill>
      <alignment horizont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ill>
        <patternFill patternType="solid">
          <fgColor indexed="64"/>
          <bgColor theme="9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solid">
          <fgColor indexed="64"/>
          <bgColor theme="7" tint="0.59999389629810485"/>
        </patternFill>
      </fill>
      <alignment horizont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ill>
        <patternFill patternType="solid">
          <fgColor indexed="64"/>
          <bgColor theme="9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solid">
          <fgColor indexed="64"/>
          <bgColor theme="7" tint="0.59999389629810485"/>
        </patternFill>
      </fill>
      <alignment horizont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ill>
        <patternFill patternType="solid">
          <fgColor indexed="64"/>
          <bgColor theme="9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solid">
          <fgColor indexed="64"/>
          <bgColor theme="7" tint="0.59999389629810485"/>
        </patternFill>
      </fill>
      <alignment horizont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ill>
        <patternFill patternType="solid">
          <fgColor indexed="64"/>
          <bgColor theme="9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solid">
          <fgColor indexed="64"/>
          <bgColor theme="7" tint="0.59999389629810485"/>
        </patternFill>
      </fill>
      <alignment horizont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ill>
        <patternFill patternType="solid">
          <fgColor indexed="64"/>
          <bgColor theme="9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solid">
          <fgColor indexed="64"/>
          <bgColor theme="7" tint="0.59999389629810485"/>
        </patternFill>
      </fill>
      <alignment horizont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ill>
        <patternFill patternType="solid">
          <fgColor indexed="64"/>
          <bgColor theme="9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solid">
          <fgColor indexed="64"/>
          <bgColor theme="7" tint="0.59999389629810485"/>
        </patternFill>
      </fill>
      <alignment horizont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ill>
        <patternFill patternType="solid">
          <fgColor indexed="64"/>
          <bgColor theme="9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solid">
          <fgColor indexed="64"/>
          <bgColor theme="7" tint="0.59999389629810485"/>
        </patternFill>
      </fill>
      <alignment horizont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ill>
        <patternFill patternType="solid">
          <fgColor indexed="64"/>
          <bgColor theme="9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solid">
          <fgColor indexed="64"/>
          <bgColor theme="7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ill>
        <patternFill patternType="solid">
          <fgColor indexed="64"/>
          <bgColor theme="9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solid">
          <fgColor indexed="64"/>
          <bgColor theme="7" tint="0.79998168889431442"/>
        </patternFill>
      </fill>
      <alignment horizont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ill>
        <patternFill patternType="solid">
          <fgColor indexed="64"/>
          <bgColor theme="7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solid">
          <fgColor indexed="64"/>
          <bgColor theme="7" tint="0.59999389629810485"/>
        </patternFill>
      </fill>
      <alignment horizont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ill>
        <patternFill patternType="solid">
          <fgColor indexed="64"/>
          <bgColor theme="7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solid">
          <fgColor indexed="64"/>
          <bgColor theme="7" tint="0.59999389629810485"/>
        </patternFill>
      </fill>
      <alignment horizont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ill>
        <patternFill patternType="solid">
          <fgColor indexed="64"/>
          <bgColor theme="7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solid">
          <fgColor indexed="64"/>
          <bgColor theme="7" tint="0.59999389629810485"/>
        </patternFill>
      </fill>
      <alignment horizont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ill>
        <patternFill patternType="solid">
          <fgColor indexed="64"/>
          <bgColor theme="7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solid">
          <fgColor indexed="64"/>
          <bgColor theme="7" tint="0.59999389629810485"/>
        </patternFill>
      </fill>
      <alignment horizont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ill>
        <patternFill patternType="solid">
          <fgColor indexed="64"/>
          <bgColor theme="7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solid">
          <fgColor indexed="64"/>
          <bgColor theme="7" tint="0.59999389629810485"/>
        </patternFill>
      </fill>
      <alignment horizont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ill>
        <patternFill patternType="solid">
          <fgColor indexed="64"/>
          <bgColor theme="7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solid">
          <fgColor indexed="64"/>
          <bgColor theme="7" tint="0.59999389629810485"/>
        </patternFill>
      </fill>
      <alignment horizont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ill>
        <patternFill patternType="solid">
          <fgColor indexed="64"/>
          <bgColor theme="7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solid">
          <fgColor indexed="64"/>
          <bgColor theme="7" tint="0.59999389629810485"/>
        </patternFill>
      </fill>
      <alignment horizont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ill>
        <patternFill patternType="solid">
          <fgColor indexed="64"/>
          <bgColor theme="7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solid">
          <fgColor indexed="64"/>
          <bgColor theme="7" tint="0.59999389629810485"/>
        </patternFill>
      </fill>
      <alignment horizont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ill>
        <patternFill patternType="solid">
          <fgColor indexed="64"/>
          <bgColor theme="7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solid">
          <fgColor indexed="64"/>
          <bgColor theme="7" tint="0.59999389629810485"/>
        </patternFill>
      </fill>
      <alignment horizont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ill>
        <patternFill patternType="solid">
          <fgColor indexed="64"/>
          <bgColor theme="7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solid">
          <fgColor indexed="64"/>
          <bgColor theme="7" tint="0.59999389629810485"/>
        </patternFill>
      </fill>
      <alignment horizont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ill>
        <patternFill patternType="solid">
          <fgColor indexed="64"/>
          <bgColor theme="7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solid">
          <fgColor indexed="64"/>
          <bgColor theme="7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ill>
        <patternFill patternType="solid">
          <fgColor indexed="64"/>
          <bgColor theme="7" tint="0.79998168889431442"/>
        </patternFill>
      </fill>
      <alignment horizont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ill>
        <patternFill patternType="solid">
          <fgColor indexed="64"/>
          <bgColor theme="5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solid">
          <fgColor indexed="64"/>
          <bgColor theme="5" tint="0.59999389629810485"/>
        </patternFill>
      </fill>
      <alignment horizont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ill>
        <patternFill patternType="solid">
          <fgColor indexed="64"/>
          <bgColor theme="5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solid">
          <fgColor indexed="64"/>
          <bgColor theme="5" tint="0.59999389629810485"/>
        </patternFill>
      </fill>
      <alignment horizont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solid">
          <fgColor indexed="64"/>
          <bgColor theme="4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solid">
          <fgColor indexed="64"/>
          <bgColor theme="4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solid">
          <fgColor indexed="64"/>
          <bgColor theme="4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solid">
          <fgColor indexed="64"/>
          <bgColor theme="4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solid">
          <fgColor indexed="64"/>
          <bgColor theme="4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solid">
          <fgColor indexed="64"/>
          <bgColor theme="4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solid">
          <fgColor indexed="64"/>
          <bgColor theme="4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solid">
          <fgColor indexed="64"/>
          <bgColor theme="4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ill>
        <patternFill patternType="solid">
          <fgColor indexed="64"/>
          <bgColor theme="5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solid">
          <fgColor indexed="64"/>
          <bgColor theme="5" tint="0.59999389629810485"/>
        </patternFill>
      </fill>
      <alignment horizontal="left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5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solid">
          <fgColor indexed="64"/>
          <bgColor theme="5" tint="0.59999389629810485"/>
        </patternFill>
      </fill>
      <alignment horizontal="left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5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solid">
          <fgColor indexed="64"/>
          <bgColor theme="5" tint="0.5999938962981048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0" formatCode="General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solid">
          <fgColor indexed="64"/>
          <bgColor theme="4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ill>
        <patternFill patternType="solid">
          <fgColor indexed="64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solid">
          <fgColor indexed="64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solid">
          <fgColor indexed="64"/>
          <bgColor theme="4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border outline="0">
        <top style="thin">
          <color indexed="64"/>
        </top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Baza_KA103_11_01_2018_Ur&#353;a%20-%20STARI%20SEZNAM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Baze%20(razli&#269;ne%20verzije)/KopijaKopijaBaza%20KA103_11_01_2018_Ur&#353;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director/LOCALS~1/Temp/ERASMUS+/IIA/SKUPAJ_4.0_ana_2014_02_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Šifrant"/>
      <sheetName val="Sheet1"/>
      <sheetName val="Pretekli_opovedani"/>
      <sheetName val="Baza_KA103_11_01_2018_Urša - ST"/>
    </sheetNames>
    <sheetDataSet>
      <sheetData sheetId="0" refreshError="1"/>
      <sheetData sheetId="1"/>
      <sheetData sheetId="2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Šifrant"/>
      <sheetName val="Sheet1"/>
      <sheetName val="Pretekli_opovedani"/>
      <sheetName val="KopijaKopijaBaza KA103_11_01_20"/>
    </sheetNames>
    <sheetDataSet>
      <sheetData sheetId="0">
        <row r="1">
          <cell r="M1">
            <v>0</v>
          </cell>
        </row>
      </sheetData>
      <sheetData sheetId="1">
        <row r="63">
          <cell r="S63">
            <v>340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Šifrant"/>
    </sheetNames>
    <sheetDataSet>
      <sheetData sheetId="0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ela1" displayName="Tabela1" ref="A5:BL1761" totalsRowShown="0" tableBorderDxfId="133">
  <autoFilter ref="A5:BL1761" xr:uid="{00000000-0009-0000-0100-000001000000}">
    <filterColumn colId="0">
      <filters>
        <filter val="FNM"/>
      </filters>
    </filterColumn>
  </autoFilter>
  <sortState xmlns:xlrd2="http://schemas.microsoft.com/office/spreadsheetml/2017/richdata2" ref="A1073:BL1164">
    <sortCondition ref="C5:C1761"/>
  </sortState>
  <tableColumns count="64">
    <tableColumn id="1" xr3:uid="{00000000-0010-0000-0000-000001000000}" name="1" dataDxfId="132" totalsRowDxfId="131"/>
    <tableColumn id="2" xr3:uid="{00000000-0010-0000-0000-000002000000}" name="2" dataDxfId="130" totalsRowDxfId="129"/>
    <tableColumn id="3" xr3:uid="{00000000-0010-0000-0000-000003000000}" name="3" dataDxfId="128" totalsRowDxfId="127"/>
    <tableColumn id="65" xr3:uid="{00000000-0010-0000-0000-000041000000}" name="310" dataDxfId="126" totalsRowDxfId="125">
      <calculatedColumnFormula>MATCH(Tabela1[[#This Row],[3]],ECHE!A:A,0)</calculatedColumnFormula>
    </tableColumn>
    <tableColumn id="4" xr3:uid="{00000000-0010-0000-0000-000004000000}" name="4" dataDxfId="124" totalsRowDxfId="123"/>
    <tableColumn id="5" xr3:uid="{00000000-0010-0000-0000-000005000000}" name="5" dataDxfId="122" totalsRowDxfId="121"/>
    <tableColumn id="6" xr3:uid="{00000000-0010-0000-0000-000006000000}" name="6" dataDxfId="120"/>
    <tableColumn id="7" xr3:uid="{00000000-0010-0000-0000-000007000000}" name="7" dataDxfId="119" totalsRowDxfId="118"/>
    <tableColumn id="8" xr3:uid="{00000000-0010-0000-0000-000008000000}" name="8" dataDxfId="117" totalsRowDxfId="116"/>
    <tableColumn id="9" xr3:uid="{00000000-0010-0000-0000-000009000000}" name="9" dataDxfId="115" totalsRowDxfId="114"/>
    <tableColumn id="10" xr3:uid="{00000000-0010-0000-0000-00000A000000}" name="10" dataDxfId="113" totalsRowDxfId="112"/>
    <tableColumn id="11" xr3:uid="{00000000-0010-0000-0000-00000B000000}" name="11" dataDxfId="111" totalsRowDxfId="110"/>
    <tableColumn id="12" xr3:uid="{00000000-0010-0000-0000-00000C000000}" name="12" dataDxfId="109" totalsRowDxfId="108"/>
    <tableColumn id="13" xr3:uid="{00000000-0010-0000-0000-00000D000000}" name="13" dataDxfId="107" totalsRowDxfId="106"/>
    <tableColumn id="14" xr3:uid="{00000000-0010-0000-0000-00000E000000}" name="14" dataDxfId="105" totalsRowDxfId="104"/>
    <tableColumn id="15" xr3:uid="{00000000-0010-0000-0000-00000F000000}" name="15" dataDxfId="103" totalsRowDxfId="102"/>
    <tableColumn id="16" xr3:uid="{00000000-0010-0000-0000-000010000000}" name="16" dataDxfId="101" totalsRowDxfId="100"/>
    <tableColumn id="17" xr3:uid="{00000000-0010-0000-0000-000011000000}" name="17" dataDxfId="99" totalsRowDxfId="98"/>
    <tableColumn id="18" xr3:uid="{00000000-0010-0000-0000-000012000000}" name="18" dataDxfId="97" totalsRowDxfId="96"/>
    <tableColumn id="19" xr3:uid="{00000000-0010-0000-0000-000013000000}" name="19" dataDxfId="95"/>
    <tableColumn id="20" xr3:uid="{00000000-0010-0000-0000-000014000000}" name="20" dataDxfId="94" totalsRowDxfId="93"/>
    <tableColumn id="21" xr3:uid="{00000000-0010-0000-0000-000015000000}" name="21" dataDxfId="92" totalsRowDxfId="91"/>
    <tableColumn id="22" xr3:uid="{00000000-0010-0000-0000-000016000000}" name="22" dataDxfId="90" totalsRowDxfId="89"/>
    <tableColumn id="23" xr3:uid="{00000000-0010-0000-0000-000017000000}" name="23" dataDxfId="88" totalsRowDxfId="87"/>
    <tableColumn id="24" xr3:uid="{00000000-0010-0000-0000-000018000000}" name="24" dataDxfId="86" totalsRowDxfId="85"/>
    <tableColumn id="25" xr3:uid="{00000000-0010-0000-0000-000019000000}" name="25" dataDxfId="84" totalsRowDxfId="83"/>
    <tableColumn id="26" xr3:uid="{00000000-0010-0000-0000-00001A000000}" name="26" dataDxfId="82" totalsRowDxfId="81"/>
    <tableColumn id="27" xr3:uid="{00000000-0010-0000-0000-00001B000000}" name="27" dataDxfId="80" totalsRowDxfId="79"/>
    <tableColumn id="28" xr3:uid="{00000000-0010-0000-0000-00001C000000}" name="28" dataDxfId="78" totalsRowDxfId="77"/>
    <tableColumn id="29" xr3:uid="{00000000-0010-0000-0000-00001D000000}" name="29" dataDxfId="76" totalsRowDxfId="75"/>
    <tableColumn id="30" xr3:uid="{00000000-0010-0000-0000-00001E000000}" name="30" dataDxfId="74" totalsRowDxfId="73"/>
    <tableColumn id="31" xr3:uid="{00000000-0010-0000-0000-00001F000000}" name="31" dataDxfId="72" totalsRowDxfId="71"/>
    <tableColumn id="32" xr3:uid="{00000000-0010-0000-0000-000020000000}" name="32" dataDxfId="70" totalsRowDxfId="69"/>
    <tableColumn id="33" xr3:uid="{00000000-0010-0000-0000-000021000000}" name="33" dataDxfId="68" totalsRowDxfId="67"/>
    <tableColumn id="34" xr3:uid="{00000000-0010-0000-0000-000022000000}" name="34" dataDxfId="66" totalsRowDxfId="65"/>
    <tableColumn id="35" xr3:uid="{00000000-0010-0000-0000-000023000000}" name="35" dataDxfId="64" totalsRowDxfId="63"/>
    <tableColumn id="36" xr3:uid="{00000000-0010-0000-0000-000024000000}" name="36" dataDxfId="62" totalsRowDxfId="61"/>
    <tableColumn id="37" xr3:uid="{00000000-0010-0000-0000-000025000000}" name="37" dataDxfId="60" totalsRowDxfId="59"/>
    <tableColumn id="38" xr3:uid="{00000000-0010-0000-0000-000026000000}" name="38" dataDxfId="58" totalsRowDxfId="57"/>
    <tableColumn id="39" xr3:uid="{00000000-0010-0000-0000-000027000000}" name="39" dataDxfId="56" totalsRowDxfId="55"/>
    <tableColumn id="40" xr3:uid="{00000000-0010-0000-0000-000028000000}" name="40" dataDxfId="54" totalsRowDxfId="53"/>
    <tableColumn id="41" xr3:uid="{00000000-0010-0000-0000-000029000000}" name="41" dataDxfId="52" totalsRowDxfId="51"/>
    <tableColumn id="42" xr3:uid="{00000000-0010-0000-0000-00002A000000}" name="42" dataDxfId="50" totalsRowDxfId="49"/>
    <tableColumn id="43" xr3:uid="{00000000-0010-0000-0000-00002B000000}" name="43" dataDxfId="48" totalsRowDxfId="47"/>
    <tableColumn id="44" xr3:uid="{00000000-0010-0000-0000-00002C000000}" name="44" dataDxfId="46" totalsRowDxfId="45"/>
    <tableColumn id="45" xr3:uid="{00000000-0010-0000-0000-00002D000000}" name="45" dataDxfId="44" totalsRowDxfId="43"/>
    <tableColumn id="47" xr3:uid="{00000000-0010-0000-0000-00002F000000}" name="47" dataDxfId="42" totalsRowDxfId="41"/>
    <tableColumn id="48" xr3:uid="{00000000-0010-0000-0000-000030000000}" name="48" dataDxfId="40" totalsRowDxfId="39"/>
    <tableColumn id="49" xr3:uid="{00000000-0010-0000-0000-000031000000}" name="49" dataDxfId="38" totalsRowDxfId="37"/>
    <tableColumn id="50" xr3:uid="{00000000-0010-0000-0000-000032000000}" name="50" dataDxfId="36" totalsRowDxfId="35"/>
    <tableColumn id="51" xr3:uid="{00000000-0010-0000-0000-000033000000}" name="51" dataDxfId="34" totalsRowDxfId="33"/>
    <tableColumn id="52" xr3:uid="{00000000-0010-0000-0000-000034000000}" name="52" dataDxfId="32" totalsRowDxfId="31"/>
    <tableColumn id="53" xr3:uid="{00000000-0010-0000-0000-000035000000}" name="53" dataDxfId="30" totalsRowDxfId="29"/>
    <tableColumn id="54" xr3:uid="{00000000-0010-0000-0000-000036000000}" name="54" dataDxfId="28" totalsRowDxfId="27"/>
    <tableColumn id="55" xr3:uid="{00000000-0010-0000-0000-000037000000}" name="55" dataDxfId="26" totalsRowDxfId="25"/>
    <tableColumn id="56" xr3:uid="{00000000-0010-0000-0000-000038000000}" name="56" dataDxfId="24" totalsRowDxfId="23"/>
    <tableColumn id="57" xr3:uid="{00000000-0010-0000-0000-000039000000}" name="57" dataDxfId="22" totalsRowDxfId="21"/>
    <tableColumn id="58" xr3:uid="{00000000-0010-0000-0000-00003A000000}" name="58" dataDxfId="20" totalsRowDxfId="19"/>
    <tableColumn id="59" xr3:uid="{00000000-0010-0000-0000-00003B000000}" name="59" dataDxfId="18" totalsRowDxfId="17"/>
    <tableColumn id="60" xr3:uid="{00000000-0010-0000-0000-00003C000000}" name="60" dataDxfId="16" totalsRowDxfId="15"/>
    <tableColumn id="61" xr3:uid="{00000000-0010-0000-0000-00003D000000}" name="61" dataDxfId="14" totalsRowDxfId="13"/>
    <tableColumn id="62" xr3:uid="{00000000-0010-0000-0000-00003E000000}" name="62" dataDxfId="12" totalsRowDxfId="11"/>
    <tableColumn id="63" xr3:uid="{00000000-0010-0000-0000-00003F000000}" name="63" dataDxfId="10" totalsRowDxfId="9"/>
    <tableColumn id="64" xr3:uid="{00000000-0010-0000-0000-000040000000}" name="64" dataDxfId="8" totalsRowDxfId="7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1000000}" name="Tabela10" displayName="Tabela10" ref="A5:XFD297" totalsRowShown="0" headerRowDxfId="6">
  <autoFilter ref="A5:XFD297" xr:uid="{00000000-0009-0000-0100-00000A000000}"/>
  <tableColumns count="16384">
    <tableColumn id="1" xr3:uid="{00000000-0010-0000-0100-000001000000}" name="Stolpec1"/>
    <tableColumn id="2" xr3:uid="{00000000-0010-0000-0100-000002000000}" name="Stolpec2"/>
    <tableColumn id="3" xr3:uid="{00000000-0010-0000-0100-000003000000}" name="Stolpec3"/>
    <tableColumn id="4" xr3:uid="{00000000-0010-0000-0100-000004000000}" name="Stolpec4"/>
    <tableColumn id="5" xr3:uid="{00000000-0010-0000-0100-000005000000}" name="Stolpec5"/>
    <tableColumn id="6" xr3:uid="{00000000-0010-0000-0100-000006000000}" name="Stolpec6"/>
    <tableColumn id="7" xr3:uid="{00000000-0010-0000-0100-000007000000}" name="Stolpec7"/>
    <tableColumn id="8" xr3:uid="{00000000-0010-0000-0100-000008000000}" name="Stolpec8"/>
    <tableColumn id="9" xr3:uid="{00000000-0010-0000-0100-000009000000}" name="Stolpec9"/>
    <tableColumn id="10" xr3:uid="{00000000-0010-0000-0100-00000A000000}" name="Stolpec10"/>
    <tableColumn id="11" xr3:uid="{00000000-0010-0000-0100-00000B000000}" name="Stolpec11"/>
    <tableColumn id="12" xr3:uid="{00000000-0010-0000-0100-00000C000000}" name="Stolpec12"/>
    <tableColumn id="13" xr3:uid="{00000000-0010-0000-0100-00000D000000}" name="Stolpec13"/>
    <tableColumn id="14" xr3:uid="{00000000-0010-0000-0100-00000E000000}" name="Stolpec14"/>
    <tableColumn id="15" xr3:uid="{00000000-0010-0000-0100-00000F000000}" name="Stolpec15"/>
    <tableColumn id="16" xr3:uid="{00000000-0010-0000-0100-000010000000}" name="Stolpec16"/>
    <tableColumn id="17" xr3:uid="{00000000-0010-0000-0100-000011000000}" name="Stolpec17"/>
    <tableColumn id="18" xr3:uid="{00000000-0010-0000-0100-000012000000}" name="Stolpec18"/>
    <tableColumn id="19" xr3:uid="{00000000-0010-0000-0100-000013000000}" name="Stolpec19"/>
    <tableColumn id="20" xr3:uid="{00000000-0010-0000-0100-000014000000}" name="Stolpec20"/>
    <tableColumn id="21" xr3:uid="{00000000-0010-0000-0100-000015000000}" name="Stolpec21"/>
    <tableColumn id="22" xr3:uid="{00000000-0010-0000-0100-000016000000}" name="Stolpec22"/>
    <tableColumn id="23" xr3:uid="{00000000-0010-0000-0100-000017000000}" name="Stolpec23"/>
    <tableColumn id="24" xr3:uid="{00000000-0010-0000-0100-000018000000}" name="Stolpec24"/>
    <tableColumn id="25" xr3:uid="{00000000-0010-0000-0100-000019000000}" name="Stolpec25"/>
    <tableColumn id="26" xr3:uid="{00000000-0010-0000-0100-00001A000000}" name="Stolpec26"/>
    <tableColumn id="27" xr3:uid="{00000000-0010-0000-0100-00001B000000}" name="Stolpec27"/>
    <tableColumn id="28" xr3:uid="{00000000-0010-0000-0100-00001C000000}" name="Stolpec28"/>
    <tableColumn id="29" xr3:uid="{00000000-0010-0000-0100-00001D000000}" name="Stolpec29"/>
    <tableColumn id="30" xr3:uid="{00000000-0010-0000-0100-00001E000000}" name="Stolpec30"/>
    <tableColumn id="31" xr3:uid="{00000000-0010-0000-0100-00001F000000}" name="Stolpec31"/>
    <tableColumn id="32" xr3:uid="{00000000-0010-0000-0100-000020000000}" name="Stolpec32"/>
    <tableColumn id="33" xr3:uid="{00000000-0010-0000-0100-000021000000}" name="Stolpec33"/>
    <tableColumn id="34" xr3:uid="{00000000-0010-0000-0100-000022000000}" name="Stolpec34"/>
    <tableColumn id="35" xr3:uid="{00000000-0010-0000-0100-000023000000}" name="Stolpec35"/>
    <tableColumn id="36" xr3:uid="{00000000-0010-0000-0100-000024000000}" name="Stolpec36"/>
    <tableColumn id="37" xr3:uid="{00000000-0010-0000-0100-000025000000}" name="Stolpec37"/>
    <tableColumn id="38" xr3:uid="{00000000-0010-0000-0100-000026000000}" name="Stolpec38"/>
    <tableColumn id="39" xr3:uid="{00000000-0010-0000-0100-000027000000}" name="Stolpec39"/>
    <tableColumn id="40" xr3:uid="{00000000-0010-0000-0100-000028000000}" name="Stolpec40"/>
    <tableColumn id="41" xr3:uid="{00000000-0010-0000-0100-000029000000}" name="Stolpec41"/>
    <tableColumn id="42" xr3:uid="{00000000-0010-0000-0100-00002A000000}" name="Stolpec42"/>
    <tableColumn id="43" xr3:uid="{00000000-0010-0000-0100-00002B000000}" name="Stolpec43"/>
    <tableColumn id="44" xr3:uid="{00000000-0010-0000-0100-00002C000000}" name="Stolpec44"/>
    <tableColumn id="45" xr3:uid="{00000000-0010-0000-0100-00002D000000}" name="Stolpec45"/>
    <tableColumn id="46" xr3:uid="{00000000-0010-0000-0100-00002E000000}" name="Stolpec46"/>
    <tableColumn id="47" xr3:uid="{00000000-0010-0000-0100-00002F000000}" name="Stolpec47"/>
    <tableColumn id="48" xr3:uid="{00000000-0010-0000-0100-000030000000}" name="Stolpec48"/>
    <tableColumn id="49" xr3:uid="{00000000-0010-0000-0100-000031000000}" name="Stolpec49"/>
    <tableColumn id="50" xr3:uid="{00000000-0010-0000-0100-000032000000}" name="Stolpec50"/>
    <tableColumn id="51" xr3:uid="{00000000-0010-0000-0100-000033000000}" name="Stolpec51"/>
    <tableColumn id="52" xr3:uid="{00000000-0010-0000-0100-000034000000}" name="Stolpec52"/>
    <tableColumn id="53" xr3:uid="{00000000-0010-0000-0100-000035000000}" name="Stolpec53"/>
    <tableColumn id="54" xr3:uid="{00000000-0010-0000-0100-000036000000}" name="Stolpec54"/>
    <tableColumn id="55" xr3:uid="{00000000-0010-0000-0100-000037000000}" name="Stolpec55"/>
    <tableColumn id="56" xr3:uid="{00000000-0010-0000-0100-000038000000}" name="Stolpec56"/>
    <tableColumn id="57" xr3:uid="{00000000-0010-0000-0100-000039000000}" name="Stolpec57"/>
    <tableColumn id="58" xr3:uid="{00000000-0010-0000-0100-00003A000000}" name="Stolpec58"/>
    <tableColumn id="59" xr3:uid="{00000000-0010-0000-0100-00003B000000}" name="Stolpec59"/>
    <tableColumn id="60" xr3:uid="{00000000-0010-0000-0100-00003C000000}" name="Stolpec60"/>
    <tableColumn id="61" xr3:uid="{00000000-0010-0000-0100-00003D000000}" name="Stolpec61"/>
    <tableColumn id="62" xr3:uid="{00000000-0010-0000-0100-00003E000000}" name="Stolpec62"/>
    <tableColumn id="63" xr3:uid="{00000000-0010-0000-0100-00003F000000}" name="Stolpec63"/>
    <tableColumn id="64" xr3:uid="{00000000-0010-0000-0100-000040000000}" name="Stolpec64"/>
    <tableColumn id="65" xr3:uid="{00000000-0010-0000-0100-000041000000}" name="Stolpec65"/>
    <tableColumn id="66" xr3:uid="{00000000-0010-0000-0100-000042000000}" name="Stolpec66"/>
    <tableColumn id="67" xr3:uid="{00000000-0010-0000-0100-000043000000}" name="Stolpec67"/>
    <tableColumn id="68" xr3:uid="{00000000-0010-0000-0100-000044000000}" name="Stolpec68"/>
    <tableColumn id="69" xr3:uid="{00000000-0010-0000-0100-000045000000}" name="Stolpec69"/>
    <tableColumn id="70" xr3:uid="{00000000-0010-0000-0100-000046000000}" name="Stolpec70"/>
    <tableColumn id="71" xr3:uid="{00000000-0010-0000-0100-000047000000}" name="Stolpec71"/>
    <tableColumn id="72" xr3:uid="{00000000-0010-0000-0100-000048000000}" name="Stolpec72"/>
    <tableColumn id="73" xr3:uid="{00000000-0010-0000-0100-000049000000}" name="Stolpec73"/>
    <tableColumn id="74" xr3:uid="{00000000-0010-0000-0100-00004A000000}" name="Stolpec74"/>
    <tableColumn id="75" xr3:uid="{00000000-0010-0000-0100-00004B000000}" name="Stolpec75"/>
    <tableColumn id="76" xr3:uid="{00000000-0010-0000-0100-00004C000000}" name="Stolpec76"/>
    <tableColumn id="77" xr3:uid="{00000000-0010-0000-0100-00004D000000}" name="Stolpec77"/>
    <tableColumn id="78" xr3:uid="{00000000-0010-0000-0100-00004E000000}" name="Stolpec78"/>
    <tableColumn id="79" xr3:uid="{00000000-0010-0000-0100-00004F000000}" name="Stolpec79"/>
    <tableColumn id="80" xr3:uid="{00000000-0010-0000-0100-000050000000}" name="Stolpec80"/>
    <tableColumn id="81" xr3:uid="{00000000-0010-0000-0100-000051000000}" name="Stolpec81"/>
    <tableColumn id="82" xr3:uid="{00000000-0010-0000-0100-000052000000}" name="Stolpec82"/>
    <tableColumn id="83" xr3:uid="{00000000-0010-0000-0100-000053000000}" name="Stolpec83"/>
    <tableColumn id="84" xr3:uid="{00000000-0010-0000-0100-000054000000}" name="Stolpec84"/>
    <tableColumn id="85" xr3:uid="{00000000-0010-0000-0100-000055000000}" name="Stolpec85"/>
    <tableColumn id="86" xr3:uid="{00000000-0010-0000-0100-000056000000}" name="Stolpec86"/>
    <tableColumn id="87" xr3:uid="{00000000-0010-0000-0100-000057000000}" name="Stolpec87"/>
    <tableColumn id="88" xr3:uid="{00000000-0010-0000-0100-000058000000}" name="Stolpec88"/>
    <tableColumn id="89" xr3:uid="{00000000-0010-0000-0100-000059000000}" name="Stolpec89"/>
    <tableColumn id="90" xr3:uid="{00000000-0010-0000-0100-00005A000000}" name="Stolpec90"/>
    <tableColumn id="91" xr3:uid="{00000000-0010-0000-0100-00005B000000}" name="Stolpec91"/>
    <tableColumn id="92" xr3:uid="{00000000-0010-0000-0100-00005C000000}" name="Stolpec92"/>
    <tableColumn id="93" xr3:uid="{00000000-0010-0000-0100-00005D000000}" name="Stolpec93"/>
    <tableColumn id="94" xr3:uid="{00000000-0010-0000-0100-00005E000000}" name="Stolpec94"/>
    <tableColumn id="95" xr3:uid="{00000000-0010-0000-0100-00005F000000}" name="Stolpec95"/>
    <tableColumn id="96" xr3:uid="{00000000-0010-0000-0100-000060000000}" name="Stolpec96"/>
    <tableColumn id="97" xr3:uid="{00000000-0010-0000-0100-000061000000}" name="Stolpec97"/>
    <tableColumn id="98" xr3:uid="{00000000-0010-0000-0100-000062000000}" name="Stolpec98"/>
    <tableColumn id="99" xr3:uid="{00000000-0010-0000-0100-000063000000}" name="Stolpec99"/>
    <tableColumn id="100" xr3:uid="{00000000-0010-0000-0100-000064000000}" name="Stolpec100"/>
    <tableColumn id="101" xr3:uid="{00000000-0010-0000-0100-000065000000}" name="Stolpec101"/>
    <tableColumn id="102" xr3:uid="{00000000-0010-0000-0100-000066000000}" name="Stolpec102"/>
    <tableColumn id="103" xr3:uid="{00000000-0010-0000-0100-000067000000}" name="Stolpec103"/>
    <tableColumn id="104" xr3:uid="{00000000-0010-0000-0100-000068000000}" name="Stolpec104"/>
    <tableColumn id="105" xr3:uid="{00000000-0010-0000-0100-000069000000}" name="Stolpec105"/>
    <tableColumn id="106" xr3:uid="{00000000-0010-0000-0100-00006A000000}" name="Stolpec106"/>
    <tableColumn id="107" xr3:uid="{00000000-0010-0000-0100-00006B000000}" name="Stolpec107"/>
    <tableColumn id="108" xr3:uid="{00000000-0010-0000-0100-00006C000000}" name="Stolpec108"/>
    <tableColumn id="109" xr3:uid="{00000000-0010-0000-0100-00006D000000}" name="Stolpec109"/>
    <tableColumn id="110" xr3:uid="{00000000-0010-0000-0100-00006E000000}" name="Stolpec110"/>
    <tableColumn id="111" xr3:uid="{00000000-0010-0000-0100-00006F000000}" name="Stolpec111"/>
    <tableColumn id="112" xr3:uid="{00000000-0010-0000-0100-000070000000}" name="Stolpec112"/>
    <tableColumn id="113" xr3:uid="{00000000-0010-0000-0100-000071000000}" name="Stolpec113"/>
    <tableColumn id="114" xr3:uid="{00000000-0010-0000-0100-000072000000}" name="Stolpec114"/>
    <tableColumn id="115" xr3:uid="{00000000-0010-0000-0100-000073000000}" name="Stolpec115"/>
    <tableColumn id="116" xr3:uid="{00000000-0010-0000-0100-000074000000}" name="Stolpec116"/>
    <tableColumn id="117" xr3:uid="{00000000-0010-0000-0100-000075000000}" name="Stolpec117"/>
    <tableColumn id="118" xr3:uid="{00000000-0010-0000-0100-000076000000}" name="Stolpec118"/>
    <tableColumn id="119" xr3:uid="{00000000-0010-0000-0100-000077000000}" name="Stolpec119"/>
    <tableColumn id="120" xr3:uid="{00000000-0010-0000-0100-000078000000}" name="Stolpec120"/>
    <tableColumn id="121" xr3:uid="{00000000-0010-0000-0100-000079000000}" name="Stolpec121"/>
    <tableColumn id="122" xr3:uid="{00000000-0010-0000-0100-00007A000000}" name="Stolpec122"/>
    <tableColumn id="123" xr3:uid="{00000000-0010-0000-0100-00007B000000}" name="Stolpec123"/>
    <tableColumn id="124" xr3:uid="{00000000-0010-0000-0100-00007C000000}" name="Stolpec124"/>
    <tableColumn id="125" xr3:uid="{00000000-0010-0000-0100-00007D000000}" name="Stolpec125"/>
    <tableColumn id="126" xr3:uid="{00000000-0010-0000-0100-00007E000000}" name="Stolpec126"/>
    <tableColumn id="127" xr3:uid="{00000000-0010-0000-0100-00007F000000}" name="Stolpec127"/>
    <tableColumn id="128" xr3:uid="{00000000-0010-0000-0100-000080000000}" name="Stolpec128"/>
    <tableColumn id="129" xr3:uid="{00000000-0010-0000-0100-000081000000}" name="Stolpec129"/>
    <tableColumn id="130" xr3:uid="{00000000-0010-0000-0100-000082000000}" name="Stolpec130"/>
    <tableColumn id="131" xr3:uid="{00000000-0010-0000-0100-000083000000}" name="Stolpec131"/>
    <tableColumn id="132" xr3:uid="{00000000-0010-0000-0100-000084000000}" name="Stolpec132"/>
    <tableColumn id="133" xr3:uid="{00000000-0010-0000-0100-000085000000}" name="Stolpec133"/>
    <tableColumn id="134" xr3:uid="{00000000-0010-0000-0100-000086000000}" name="Stolpec134"/>
    <tableColumn id="135" xr3:uid="{00000000-0010-0000-0100-000087000000}" name="Stolpec135"/>
    <tableColumn id="136" xr3:uid="{00000000-0010-0000-0100-000088000000}" name="Stolpec136"/>
    <tableColumn id="137" xr3:uid="{00000000-0010-0000-0100-000089000000}" name="Stolpec137"/>
    <tableColumn id="138" xr3:uid="{00000000-0010-0000-0100-00008A000000}" name="Stolpec138"/>
    <tableColumn id="139" xr3:uid="{00000000-0010-0000-0100-00008B000000}" name="Stolpec139"/>
    <tableColumn id="140" xr3:uid="{00000000-0010-0000-0100-00008C000000}" name="Stolpec140"/>
    <tableColumn id="141" xr3:uid="{00000000-0010-0000-0100-00008D000000}" name="Stolpec141"/>
    <tableColumn id="142" xr3:uid="{00000000-0010-0000-0100-00008E000000}" name="Stolpec142"/>
    <tableColumn id="143" xr3:uid="{00000000-0010-0000-0100-00008F000000}" name="Stolpec143"/>
    <tableColumn id="144" xr3:uid="{00000000-0010-0000-0100-000090000000}" name="Stolpec144"/>
    <tableColumn id="145" xr3:uid="{00000000-0010-0000-0100-000091000000}" name="Stolpec145"/>
    <tableColumn id="146" xr3:uid="{00000000-0010-0000-0100-000092000000}" name="Stolpec146"/>
    <tableColumn id="147" xr3:uid="{00000000-0010-0000-0100-000093000000}" name="Stolpec147"/>
    <tableColumn id="148" xr3:uid="{00000000-0010-0000-0100-000094000000}" name="Stolpec148"/>
    <tableColumn id="149" xr3:uid="{00000000-0010-0000-0100-000095000000}" name="Stolpec149"/>
    <tableColumn id="150" xr3:uid="{00000000-0010-0000-0100-000096000000}" name="Stolpec150"/>
    <tableColumn id="151" xr3:uid="{00000000-0010-0000-0100-000097000000}" name="Stolpec151"/>
    <tableColumn id="152" xr3:uid="{00000000-0010-0000-0100-000098000000}" name="Stolpec152"/>
    <tableColumn id="153" xr3:uid="{00000000-0010-0000-0100-000099000000}" name="Stolpec153"/>
    <tableColumn id="154" xr3:uid="{00000000-0010-0000-0100-00009A000000}" name="Stolpec154"/>
    <tableColumn id="155" xr3:uid="{00000000-0010-0000-0100-00009B000000}" name="Stolpec155"/>
    <tableColumn id="156" xr3:uid="{00000000-0010-0000-0100-00009C000000}" name="Stolpec156"/>
    <tableColumn id="157" xr3:uid="{00000000-0010-0000-0100-00009D000000}" name="Stolpec157"/>
    <tableColumn id="158" xr3:uid="{00000000-0010-0000-0100-00009E000000}" name="Stolpec158"/>
    <tableColumn id="159" xr3:uid="{00000000-0010-0000-0100-00009F000000}" name="Stolpec159"/>
    <tableColumn id="160" xr3:uid="{00000000-0010-0000-0100-0000A0000000}" name="Stolpec160"/>
    <tableColumn id="161" xr3:uid="{00000000-0010-0000-0100-0000A1000000}" name="Stolpec161"/>
    <tableColumn id="162" xr3:uid="{00000000-0010-0000-0100-0000A2000000}" name="Stolpec162"/>
    <tableColumn id="163" xr3:uid="{00000000-0010-0000-0100-0000A3000000}" name="Stolpec163"/>
    <tableColumn id="164" xr3:uid="{00000000-0010-0000-0100-0000A4000000}" name="Stolpec164"/>
    <tableColumn id="165" xr3:uid="{00000000-0010-0000-0100-0000A5000000}" name="Stolpec165"/>
    <tableColumn id="166" xr3:uid="{00000000-0010-0000-0100-0000A6000000}" name="Stolpec166"/>
    <tableColumn id="167" xr3:uid="{00000000-0010-0000-0100-0000A7000000}" name="Stolpec167"/>
    <tableColumn id="168" xr3:uid="{00000000-0010-0000-0100-0000A8000000}" name="Stolpec168"/>
    <tableColumn id="169" xr3:uid="{00000000-0010-0000-0100-0000A9000000}" name="Stolpec169"/>
    <tableColumn id="170" xr3:uid="{00000000-0010-0000-0100-0000AA000000}" name="Stolpec170"/>
    <tableColumn id="171" xr3:uid="{00000000-0010-0000-0100-0000AB000000}" name="Stolpec171"/>
    <tableColumn id="172" xr3:uid="{00000000-0010-0000-0100-0000AC000000}" name="Stolpec172"/>
    <tableColumn id="173" xr3:uid="{00000000-0010-0000-0100-0000AD000000}" name="Stolpec173"/>
    <tableColumn id="174" xr3:uid="{00000000-0010-0000-0100-0000AE000000}" name="Stolpec174"/>
    <tableColumn id="175" xr3:uid="{00000000-0010-0000-0100-0000AF000000}" name="Stolpec175"/>
    <tableColumn id="176" xr3:uid="{00000000-0010-0000-0100-0000B0000000}" name="Stolpec176"/>
    <tableColumn id="177" xr3:uid="{00000000-0010-0000-0100-0000B1000000}" name="Stolpec177"/>
    <tableColumn id="178" xr3:uid="{00000000-0010-0000-0100-0000B2000000}" name="Stolpec178"/>
    <tableColumn id="179" xr3:uid="{00000000-0010-0000-0100-0000B3000000}" name="Stolpec179"/>
    <tableColumn id="180" xr3:uid="{00000000-0010-0000-0100-0000B4000000}" name="Stolpec180"/>
    <tableColumn id="181" xr3:uid="{00000000-0010-0000-0100-0000B5000000}" name="Stolpec181"/>
    <tableColumn id="182" xr3:uid="{00000000-0010-0000-0100-0000B6000000}" name="Stolpec182"/>
    <tableColumn id="183" xr3:uid="{00000000-0010-0000-0100-0000B7000000}" name="Stolpec183"/>
    <tableColumn id="184" xr3:uid="{00000000-0010-0000-0100-0000B8000000}" name="Stolpec184"/>
    <tableColumn id="185" xr3:uid="{00000000-0010-0000-0100-0000B9000000}" name="Stolpec185"/>
    <tableColumn id="186" xr3:uid="{00000000-0010-0000-0100-0000BA000000}" name="Stolpec186"/>
    <tableColumn id="187" xr3:uid="{00000000-0010-0000-0100-0000BB000000}" name="Stolpec187"/>
    <tableColumn id="188" xr3:uid="{00000000-0010-0000-0100-0000BC000000}" name="Stolpec188"/>
    <tableColumn id="189" xr3:uid="{00000000-0010-0000-0100-0000BD000000}" name="Stolpec189"/>
    <tableColumn id="190" xr3:uid="{00000000-0010-0000-0100-0000BE000000}" name="Stolpec190"/>
    <tableColumn id="191" xr3:uid="{00000000-0010-0000-0100-0000BF000000}" name="Stolpec191"/>
    <tableColumn id="192" xr3:uid="{00000000-0010-0000-0100-0000C0000000}" name="Stolpec192"/>
    <tableColumn id="193" xr3:uid="{00000000-0010-0000-0100-0000C1000000}" name="Stolpec193"/>
    <tableColumn id="194" xr3:uid="{00000000-0010-0000-0100-0000C2000000}" name="Stolpec194"/>
    <tableColumn id="195" xr3:uid="{00000000-0010-0000-0100-0000C3000000}" name="Stolpec195"/>
    <tableColumn id="196" xr3:uid="{00000000-0010-0000-0100-0000C4000000}" name="Stolpec196"/>
    <tableColumn id="197" xr3:uid="{00000000-0010-0000-0100-0000C5000000}" name="Stolpec197"/>
    <tableColumn id="198" xr3:uid="{00000000-0010-0000-0100-0000C6000000}" name="Stolpec198"/>
    <tableColumn id="199" xr3:uid="{00000000-0010-0000-0100-0000C7000000}" name="Stolpec199"/>
    <tableColumn id="200" xr3:uid="{00000000-0010-0000-0100-0000C8000000}" name="Stolpec200"/>
    <tableColumn id="201" xr3:uid="{00000000-0010-0000-0100-0000C9000000}" name="Stolpec201"/>
    <tableColumn id="202" xr3:uid="{00000000-0010-0000-0100-0000CA000000}" name="Stolpec202"/>
    <tableColumn id="203" xr3:uid="{00000000-0010-0000-0100-0000CB000000}" name="Stolpec203"/>
    <tableColumn id="204" xr3:uid="{00000000-0010-0000-0100-0000CC000000}" name="Stolpec204"/>
    <tableColumn id="205" xr3:uid="{00000000-0010-0000-0100-0000CD000000}" name="Stolpec205"/>
    <tableColumn id="206" xr3:uid="{00000000-0010-0000-0100-0000CE000000}" name="Stolpec206"/>
    <tableColumn id="207" xr3:uid="{00000000-0010-0000-0100-0000CF000000}" name="Stolpec207"/>
    <tableColumn id="208" xr3:uid="{00000000-0010-0000-0100-0000D0000000}" name="Stolpec208"/>
    <tableColumn id="209" xr3:uid="{00000000-0010-0000-0100-0000D1000000}" name="Stolpec209"/>
    <tableColumn id="210" xr3:uid="{00000000-0010-0000-0100-0000D2000000}" name="Stolpec210"/>
    <tableColumn id="211" xr3:uid="{00000000-0010-0000-0100-0000D3000000}" name="Stolpec211"/>
    <tableColumn id="212" xr3:uid="{00000000-0010-0000-0100-0000D4000000}" name="Stolpec212"/>
    <tableColumn id="213" xr3:uid="{00000000-0010-0000-0100-0000D5000000}" name="Stolpec213"/>
    <tableColumn id="214" xr3:uid="{00000000-0010-0000-0100-0000D6000000}" name="Stolpec214"/>
    <tableColumn id="215" xr3:uid="{00000000-0010-0000-0100-0000D7000000}" name="Stolpec215"/>
    <tableColumn id="216" xr3:uid="{00000000-0010-0000-0100-0000D8000000}" name="Stolpec216"/>
    <tableColumn id="217" xr3:uid="{00000000-0010-0000-0100-0000D9000000}" name="Stolpec217"/>
    <tableColumn id="218" xr3:uid="{00000000-0010-0000-0100-0000DA000000}" name="Stolpec218"/>
    <tableColumn id="219" xr3:uid="{00000000-0010-0000-0100-0000DB000000}" name="Stolpec219"/>
    <tableColumn id="220" xr3:uid="{00000000-0010-0000-0100-0000DC000000}" name="Stolpec220"/>
    <tableColumn id="221" xr3:uid="{00000000-0010-0000-0100-0000DD000000}" name="Stolpec221"/>
    <tableColumn id="222" xr3:uid="{00000000-0010-0000-0100-0000DE000000}" name="Stolpec222"/>
    <tableColumn id="223" xr3:uid="{00000000-0010-0000-0100-0000DF000000}" name="Stolpec223"/>
    <tableColumn id="224" xr3:uid="{00000000-0010-0000-0100-0000E0000000}" name="Stolpec224"/>
    <tableColumn id="225" xr3:uid="{00000000-0010-0000-0100-0000E1000000}" name="Stolpec225"/>
    <tableColumn id="226" xr3:uid="{00000000-0010-0000-0100-0000E2000000}" name="Stolpec226"/>
    <tableColumn id="227" xr3:uid="{00000000-0010-0000-0100-0000E3000000}" name="Stolpec227"/>
    <tableColumn id="228" xr3:uid="{00000000-0010-0000-0100-0000E4000000}" name="Stolpec228"/>
    <tableColumn id="229" xr3:uid="{00000000-0010-0000-0100-0000E5000000}" name="Stolpec229"/>
    <tableColumn id="230" xr3:uid="{00000000-0010-0000-0100-0000E6000000}" name="Stolpec230"/>
    <tableColumn id="231" xr3:uid="{00000000-0010-0000-0100-0000E7000000}" name="Stolpec231"/>
    <tableColumn id="232" xr3:uid="{00000000-0010-0000-0100-0000E8000000}" name="Stolpec232"/>
    <tableColumn id="233" xr3:uid="{00000000-0010-0000-0100-0000E9000000}" name="Stolpec233"/>
    <tableColumn id="234" xr3:uid="{00000000-0010-0000-0100-0000EA000000}" name="Stolpec234"/>
    <tableColumn id="235" xr3:uid="{00000000-0010-0000-0100-0000EB000000}" name="Stolpec235"/>
    <tableColumn id="236" xr3:uid="{00000000-0010-0000-0100-0000EC000000}" name="Stolpec236"/>
    <tableColumn id="237" xr3:uid="{00000000-0010-0000-0100-0000ED000000}" name="Stolpec237"/>
    <tableColumn id="238" xr3:uid="{00000000-0010-0000-0100-0000EE000000}" name="Stolpec238"/>
    <tableColumn id="239" xr3:uid="{00000000-0010-0000-0100-0000EF000000}" name="Stolpec239"/>
    <tableColumn id="240" xr3:uid="{00000000-0010-0000-0100-0000F0000000}" name="Stolpec240"/>
    <tableColumn id="241" xr3:uid="{00000000-0010-0000-0100-0000F1000000}" name="Stolpec241"/>
    <tableColumn id="242" xr3:uid="{00000000-0010-0000-0100-0000F2000000}" name="Stolpec242"/>
    <tableColumn id="243" xr3:uid="{00000000-0010-0000-0100-0000F3000000}" name="Stolpec243"/>
    <tableColumn id="244" xr3:uid="{00000000-0010-0000-0100-0000F4000000}" name="Stolpec244"/>
    <tableColumn id="245" xr3:uid="{00000000-0010-0000-0100-0000F5000000}" name="Stolpec245"/>
    <tableColumn id="246" xr3:uid="{00000000-0010-0000-0100-0000F6000000}" name="Stolpec246"/>
    <tableColumn id="247" xr3:uid="{00000000-0010-0000-0100-0000F7000000}" name="Stolpec247"/>
    <tableColumn id="248" xr3:uid="{00000000-0010-0000-0100-0000F8000000}" name="Stolpec248"/>
    <tableColumn id="249" xr3:uid="{00000000-0010-0000-0100-0000F9000000}" name="Stolpec249"/>
    <tableColumn id="250" xr3:uid="{00000000-0010-0000-0100-0000FA000000}" name="Stolpec250"/>
    <tableColumn id="251" xr3:uid="{00000000-0010-0000-0100-0000FB000000}" name="Stolpec251"/>
    <tableColumn id="252" xr3:uid="{00000000-0010-0000-0100-0000FC000000}" name="Stolpec252"/>
    <tableColumn id="253" xr3:uid="{00000000-0010-0000-0100-0000FD000000}" name="Stolpec253"/>
    <tableColumn id="254" xr3:uid="{00000000-0010-0000-0100-0000FE000000}" name="Stolpec254"/>
    <tableColumn id="255" xr3:uid="{00000000-0010-0000-0100-0000FF000000}" name="Stolpec255"/>
    <tableColumn id="256" xr3:uid="{00000000-0010-0000-0100-000000010000}" name="Stolpec256"/>
    <tableColumn id="257" xr3:uid="{00000000-0010-0000-0100-000001010000}" name="Stolpec257"/>
    <tableColumn id="258" xr3:uid="{00000000-0010-0000-0100-000002010000}" name="Stolpec258"/>
    <tableColumn id="259" xr3:uid="{00000000-0010-0000-0100-000003010000}" name="Stolpec259"/>
    <tableColumn id="260" xr3:uid="{00000000-0010-0000-0100-000004010000}" name="Stolpec260"/>
    <tableColumn id="261" xr3:uid="{00000000-0010-0000-0100-000005010000}" name="Stolpec261"/>
    <tableColumn id="262" xr3:uid="{00000000-0010-0000-0100-000006010000}" name="Stolpec262"/>
    <tableColumn id="263" xr3:uid="{00000000-0010-0000-0100-000007010000}" name="Stolpec263"/>
    <tableColumn id="264" xr3:uid="{00000000-0010-0000-0100-000008010000}" name="Stolpec264"/>
    <tableColumn id="265" xr3:uid="{00000000-0010-0000-0100-000009010000}" name="Stolpec265"/>
    <tableColumn id="266" xr3:uid="{00000000-0010-0000-0100-00000A010000}" name="Stolpec266"/>
    <tableColumn id="267" xr3:uid="{00000000-0010-0000-0100-00000B010000}" name="Stolpec267"/>
    <tableColumn id="268" xr3:uid="{00000000-0010-0000-0100-00000C010000}" name="Stolpec268"/>
    <tableColumn id="269" xr3:uid="{00000000-0010-0000-0100-00000D010000}" name="Stolpec269"/>
    <tableColumn id="270" xr3:uid="{00000000-0010-0000-0100-00000E010000}" name="Stolpec270"/>
    <tableColumn id="271" xr3:uid="{00000000-0010-0000-0100-00000F010000}" name="Stolpec271"/>
    <tableColumn id="272" xr3:uid="{00000000-0010-0000-0100-000010010000}" name="Stolpec272"/>
    <tableColumn id="273" xr3:uid="{00000000-0010-0000-0100-000011010000}" name="Stolpec273"/>
    <tableColumn id="274" xr3:uid="{00000000-0010-0000-0100-000012010000}" name="Stolpec274"/>
    <tableColumn id="275" xr3:uid="{00000000-0010-0000-0100-000013010000}" name="Stolpec275"/>
    <tableColumn id="276" xr3:uid="{00000000-0010-0000-0100-000014010000}" name="Stolpec276"/>
    <tableColumn id="277" xr3:uid="{00000000-0010-0000-0100-000015010000}" name="Stolpec277"/>
    <tableColumn id="278" xr3:uid="{00000000-0010-0000-0100-000016010000}" name="Stolpec278"/>
    <tableColumn id="279" xr3:uid="{00000000-0010-0000-0100-000017010000}" name="Stolpec279"/>
    <tableColumn id="280" xr3:uid="{00000000-0010-0000-0100-000018010000}" name="Stolpec280"/>
    <tableColumn id="281" xr3:uid="{00000000-0010-0000-0100-000019010000}" name="Stolpec281"/>
    <tableColumn id="282" xr3:uid="{00000000-0010-0000-0100-00001A010000}" name="Stolpec282"/>
    <tableColumn id="283" xr3:uid="{00000000-0010-0000-0100-00001B010000}" name="Stolpec283"/>
    <tableColumn id="284" xr3:uid="{00000000-0010-0000-0100-00001C010000}" name="Stolpec284"/>
    <tableColumn id="285" xr3:uid="{00000000-0010-0000-0100-00001D010000}" name="Stolpec285"/>
    <tableColumn id="286" xr3:uid="{00000000-0010-0000-0100-00001E010000}" name="Stolpec286"/>
    <tableColumn id="287" xr3:uid="{00000000-0010-0000-0100-00001F010000}" name="Stolpec287"/>
    <tableColumn id="288" xr3:uid="{00000000-0010-0000-0100-000020010000}" name="Stolpec288"/>
    <tableColumn id="289" xr3:uid="{00000000-0010-0000-0100-000021010000}" name="Stolpec289"/>
    <tableColumn id="290" xr3:uid="{00000000-0010-0000-0100-000022010000}" name="Stolpec290"/>
    <tableColumn id="291" xr3:uid="{00000000-0010-0000-0100-000023010000}" name="Stolpec291"/>
    <tableColumn id="292" xr3:uid="{00000000-0010-0000-0100-000024010000}" name="Stolpec292"/>
    <tableColumn id="293" xr3:uid="{00000000-0010-0000-0100-000025010000}" name="Stolpec293"/>
    <tableColumn id="294" xr3:uid="{00000000-0010-0000-0100-000026010000}" name="Stolpec294"/>
    <tableColumn id="295" xr3:uid="{00000000-0010-0000-0100-000027010000}" name="Stolpec295"/>
    <tableColumn id="296" xr3:uid="{00000000-0010-0000-0100-000028010000}" name="Stolpec296"/>
    <tableColumn id="297" xr3:uid="{00000000-0010-0000-0100-000029010000}" name="Stolpec297"/>
    <tableColumn id="298" xr3:uid="{00000000-0010-0000-0100-00002A010000}" name="Stolpec298"/>
    <tableColumn id="299" xr3:uid="{00000000-0010-0000-0100-00002B010000}" name="Stolpec299"/>
    <tableColumn id="300" xr3:uid="{00000000-0010-0000-0100-00002C010000}" name="Stolpec300"/>
    <tableColumn id="301" xr3:uid="{00000000-0010-0000-0100-00002D010000}" name="Stolpec301"/>
    <tableColumn id="302" xr3:uid="{00000000-0010-0000-0100-00002E010000}" name="Stolpec302"/>
    <tableColumn id="303" xr3:uid="{00000000-0010-0000-0100-00002F010000}" name="Stolpec303"/>
    <tableColumn id="304" xr3:uid="{00000000-0010-0000-0100-000030010000}" name="Stolpec304"/>
    <tableColumn id="305" xr3:uid="{00000000-0010-0000-0100-000031010000}" name="Stolpec305"/>
    <tableColumn id="306" xr3:uid="{00000000-0010-0000-0100-000032010000}" name="Stolpec306"/>
    <tableColumn id="307" xr3:uid="{00000000-0010-0000-0100-000033010000}" name="Stolpec307"/>
    <tableColumn id="308" xr3:uid="{00000000-0010-0000-0100-000034010000}" name="Stolpec308"/>
    <tableColumn id="309" xr3:uid="{00000000-0010-0000-0100-000035010000}" name="Stolpec309"/>
    <tableColumn id="310" xr3:uid="{00000000-0010-0000-0100-000036010000}" name="Stolpec310"/>
    <tableColumn id="311" xr3:uid="{00000000-0010-0000-0100-000037010000}" name="Stolpec311"/>
    <tableColumn id="312" xr3:uid="{00000000-0010-0000-0100-000038010000}" name="Stolpec312"/>
    <tableColumn id="313" xr3:uid="{00000000-0010-0000-0100-000039010000}" name="Stolpec313"/>
    <tableColumn id="314" xr3:uid="{00000000-0010-0000-0100-00003A010000}" name="Stolpec314"/>
    <tableColumn id="315" xr3:uid="{00000000-0010-0000-0100-00003B010000}" name="Stolpec315"/>
    <tableColumn id="316" xr3:uid="{00000000-0010-0000-0100-00003C010000}" name="Stolpec316"/>
    <tableColumn id="317" xr3:uid="{00000000-0010-0000-0100-00003D010000}" name="Stolpec317"/>
    <tableColumn id="318" xr3:uid="{00000000-0010-0000-0100-00003E010000}" name="Stolpec318"/>
    <tableColumn id="319" xr3:uid="{00000000-0010-0000-0100-00003F010000}" name="Stolpec319"/>
    <tableColumn id="320" xr3:uid="{00000000-0010-0000-0100-000040010000}" name="Stolpec320"/>
    <tableColumn id="321" xr3:uid="{00000000-0010-0000-0100-000041010000}" name="Stolpec321"/>
    <tableColumn id="322" xr3:uid="{00000000-0010-0000-0100-000042010000}" name="Stolpec322"/>
    <tableColumn id="323" xr3:uid="{00000000-0010-0000-0100-000043010000}" name="Stolpec323"/>
    <tableColumn id="324" xr3:uid="{00000000-0010-0000-0100-000044010000}" name="Stolpec324"/>
    <tableColumn id="325" xr3:uid="{00000000-0010-0000-0100-000045010000}" name="Stolpec325"/>
    <tableColumn id="326" xr3:uid="{00000000-0010-0000-0100-000046010000}" name="Stolpec326"/>
    <tableColumn id="327" xr3:uid="{00000000-0010-0000-0100-000047010000}" name="Stolpec327"/>
    <tableColumn id="328" xr3:uid="{00000000-0010-0000-0100-000048010000}" name="Stolpec328"/>
    <tableColumn id="329" xr3:uid="{00000000-0010-0000-0100-000049010000}" name="Stolpec329"/>
    <tableColumn id="330" xr3:uid="{00000000-0010-0000-0100-00004A010000}" name="Stolpec330"/>
    <tableColumn id="331" xr3:uid="{00000000-0010-0000-0100-00004B010000}" name="Stolpec331"/>
    <tableColumn id="332" xr3:uid="{00000000-0010-0000-0100-00004C010000}" name="Stolpec332"/>
    <tableColumn id="333" xr3:uid="{00000000-0010-0000-0100-00004D010000}" name="Stolpec333"/>
    <tableColumn id="334" xr3:uid="{00000000-0010-0000-0100-00004E010000}" name="Stolpec334"/>
    <tableColumn id="335" xr3:uid="{00000000-0010-0000-0100-00004F010000}" name="Stolpec335"/>
    <tableColumn id="336" xr3:uid="{00000000-0010-0000-0100-000050010000}" name="Stolpec336"/>
    <tableColumn id="337" xr3:uid="{00000000-0010-0000-0100-000051010000}" name="Stolpec337"/>
    <tableColumn id="338" xr3:uid="{00000000-0010-0000-0100-000052010000}" name="Stolpec338"/>
    <tableColumn id="339" xr3:uid="{00000000-0010-0000-0100-000053010000}" name="Stolpec339"/>
    <tableColumn id="340" xr3:uid="{00000000-0010-0000-0100-000054010000}" name="Stolpec340"/>
    <tableColumn id="341" xr3:uid="{00000000-0010-0000-0100-000055010000}" name="Stolpec341"/>
    <tableColumn id="342" xr3:uid="{00000000-0010-0000-0100-000056010000}" name="Stolpec342"/>
    <tableColumn id="343" xr3:uid="{00000000-0010-0000-0100-000057010000}" name="Stolpec343"/>
    <tableColumn id="344" xr3:uid="{00000000-0010-0000-0100-000058010000}" name="Stolpec344"/>
    <tableColumn id="345" xr3:uid="{00000000-0010-0000-0100-000059010000}" name="Stolpec345"/>
    <tableColumn id="346" xr3:uid="{00000000-0010-0000-0100-00005A010000}" name="Stolpec346"/>
    <tableColumn id="347" xr3:uid="{00000000-0010-0000-0100-00005B010000}" name="Stolpec347"/>
    <tableColumn id="348" xr3:uid="{00000000-0010-0000-0100-00005C010000}" name="Stolpec348"/>
    <tableColumn id="349" xr3:uid="{00000000-0010-0000-0100-00005D010000}" name="Stolpec349"/>
    <tableColumn id="350" xr3:uid="{00000000-0010-0000-0100-00005E010000}" name="Stolpec350"/>
    <tableColumn id="351" xr3:uid="{00000000-0010-0000-0100-00005F010000}" name="Stolpec351"/>
    <tableColumn id="352" xr3:uid="{00000000-0010-0000-0100-000060010000}" name="Stolpec352"/>
    <tableColumn id="353" xr3:uid="{00000000-0010-0000-0100-000061010000}" name="Stolpec353"/>
    <tableColumn id="354" xr3:uid="{00000000-0010-0000-0100-000062010000}" name="Stolpec354"/>
    <tableColumn id="355" xr3:uid="{00000000-0010-0000-0100-000063010000}" name="Stolpec355"/>
    <tableColumn id="356" xr3:uid="{00000000-0010-0000-0100-000064010000}" name="Stolpec356"/>
    <tableColumn id="357" xr3:uid="{00000000-0010-0000-0100-000065010000}" name="Stolpec357"/>
    <tableColumn id="358" xr3:uid="{00000000-0010-0000-0100-000066010000}" name="Stolpec358"/>
    <tableColumn id="359" xr3:uid="{00000000-0010-0000-0100-000067010000}" name="Stolpec359"/>
    <tableColumn id="360" xr3:uid="{00000000-0010-0000-0100-000068010000}" name="Stolpec360"/>
    <tableColumn id="361" xr3:uid="{00000000-0010-0000-0100-000069010000}" name="Stolpec361"/>
    <tableColumn id="362" xr3:uid="{00000000-0010-0000-0100-00006A010000}" name="Stolpec362"/>
    <tableColumn id="363" xr3:uid="{00000000-0010-0000-0100-00006B010000}" name="Stolpec363"/>
    <tableColumn id="364" xr3:uid="{00000000-0010-0000-0100-00006C010000}" name="Stolpec364"/>
    <tableColumn id="365" xr3:uid="{00000000-0010-0000-0100-00006D010000}" name="Stolpec365"/>
    <tableColumn id="366" xr3:uid="{00000000-0010-0000-0100-00006E010000}" name="Stolpec366"/>
    <tableColumn id="367" xr3:uid="{00000000-0010-0000-0100-00006F010000}" name="Stolpec367"/>
    <tableColumn id="368" xr3:uid="{00000000-0010-0000-0100-000070010000}" name="Stolpec368"/>
    <tableColumn id="369" xr3:uid="{00000000-0010-0000-0100-000071010000}" name="Stolpec369"/>
    <tableColumn id="370" xr3:uid="{00000000-0010-0000-0100-000072010000}" name="Stolpec370"/>
    <tableColumn id="371" xr3:uid="{00000000-0010-0000-0100-000073010000}" name="Stolpec371"/>
    <tableColumn id="372" xr3:uid="{00000000-0010-0000-0100-000074010000}" name="Stolpec372"/>
    <tableColumn id="373" xr3:uid="{00000000-0010-0000-0100-000075010000}" name="Stolpec373"/>
    <tableColumn id="374" xr3:uid="{00000000-0010-0000-0100-000076010000}" name="Stolpec374"/>
    <tableColumn id="375" xr3:uid="{00000000-0010-0000-0100-000077010000}" name="Stolpec375"/>
    <tableColumn id="376" xr3:uid="{00000000-0010-0000-0100-000078010000}" name="Stolpec376"/>
    <tableColumn id="377" xr3:uid="{00000000-0010-0000-0100-000079010000}" name="Stolpec377"/>
    <tableColumn id="378" xr3:uid="{00000000-0010-0000-0100-00007A010000}" name="Stolpec378"/>
    <tableColumn id="379" xr3:uid="{00000000-0010-0000-0100-00007B010000}" name="Stolpec379"/>
    <tableColumn id="380" xr3:uid="{00000000-0010-0000-0100-00007C010000}" name="Stolpec380"/>
    <tableColumn id="381" xr3:uid="{00000000-0010-0000-0100-00007D010000}" name="Stolpec381"/>
    <tableColumn id="382" xr3:uid="{00000000-0010-0000-0100-00007E010000}" name="Stolpec382"/>
    <tableColumn id="383" xr3:uid="{00000000-0010-0000-0100-00007F010000}" name="Stolpec383"/>
    <tableColumn id="384" xr3:uid="{00000000-0010-0000-0100-000080010000}" name="Stolpec384"/>
    <tableColumn id="385" xr3:uid="{00000000-0010-0000-0100-000081010000}" name="Stolpec385"/>
    <tableColumn id="386" xr3:uid="{00000000-0010-0000-0100-000082010000}" name="Stolpec386"/>
    <tableColumn id="387" xr3:uid="{00000000-0010-0000-0100-000083010000}" name="Stolpec387"/>
    <tableColumn id="388" xr3:uid="{00000000-0010-0000-0100-000084010000}" name="Stolpec388"/>
    <tableColumn id="389" xr3:uid="{00000000-0010-0000-0100-000085010000}" name="Stolpec389"/>
    <tableColumn id="390" xr3:uid="{00000000-0010-0000-0100-000086010000}" name="Stolpec390"/>
    <tableColumn id="391" xr3:uid="{00000000-0010-0000-0100-000087010000}" name="Stolpec391"/>
    <tableColumn id="392" xr3:uid="{00000000-0010-0000-0100-000088010000}" name="Stolpec392"/>
    <tableColumn id="393" xr3:uid="{00000000-0010-0000-0100-000089010000}" name="Stolpec393"/>
    <tableColumn id="394" xr3:uid="{00000000-0010-0000-0100-00008A010000}" name="Stolpec394"/>
    <tableColumn id="395" xr3:uid="{00000000-0010-0000-0100-00008B010000}" name="Stolpec395"/>
    <tableColumn id="396" xr3:uid="{00000000-0010-0000-0100-00008C010000}" name="Stolpec396"/>
    <tableColumn id="397" xr3:uid="{00000000-0010-0000-0100-00008D010000}" name="Stolpec397"/>
    <tableColumn id="398" xr3:uid="{00000000-0010-0000-0100-00008E010000}" name="Stolpec398"/>
    <tableColumn id="399" xr3:uid="{00000000-0010-0000-0100-00008F010000}" name="Stolpec399"/>
    <tableColumn id="400" xr3:uid="{00000000-0010-0000-0100-000090010000}" name="Stolpec400"/>
    <tableColumn id="401" xr3:uid="{00000000-0010-0000-0100-000091010000}" name="Stolpec401"/>
    <tableColumn id="402" xr3:uid="{00000000-0010-0000-0100-000092010000}" name="Stolpec402"/>
    <tableColumn id="403" xr3:uid="{00000000-0010-0000-0100-000093010000}" name="Stolpec403"/>
    <tableColumn id="404" xr3:uid="{00000000-0010-0000-0100-000094010000}" name="Stolpec404"/>
    <tableColumn id="405" xr3:uid="{00000000-0010-0000-0100-000095010000}" name="Stolpec405"/>
    <tableColumn id="406" xr3:uid="{00000000-0010-0000-0100-000096010000}" name="Stolpec406"/>
    <tableColumn id="407" xr3:uid="{00000000-0010-0000-0100-000097010000}" name="Stolpec407"/>
    <tableColumn id="408" xr3:uid="{00000000-0010-0000-0100-000098010000}" name="Stolpec408"/>
    <tableColumn id="409" xr3:uid="{00000000-0010-0000-0100-000099010000}" name="Stolpec409"/>
    <tableColumn id="410" xr3:uid="{00000000-0010-0000-0100-00009A010000}" name="Stolpec410"/>
    <tableColumn id="411" xr3:uid="{00000000-0010-0000-0100-00009B010000}" name="Stolpec411"/>
    <tableColumn id="412" xr3:uid="{00000000-0010-0000-0100-00009C010000}" name="Stolpec412"/>
    <tableColumn id="413" xr3:uid="{00000000-0010-0000-0100-00009D010000}" name="Stolpec413"/>
    <tableColumn id="414" xr3:uid="{00000000-0010-0000-0100-00009E010000}" name="Stolpec414"/>
    <tableColumn id="415" xr3:uid="{00000000-0010-0000-0100-00009F010000}" name="Stolpec415"/>
    <tableColumn id="416" xr3:uid="{00000000-0010-0000-0100-0000A0010000}" name="Stolpec416"/>
    <tableColumn id="417" xr3:uid="{00000000-0010-0000-0100-0000A1010000}" name="Stolpec417"/>
    <tableColumn id="418" xr3:uid="{00000000-0010-0000-0100-0000A2010000}" name="Stolpec418"/>
    <tableColumn id="419" xr3:uid="{00000000-0010-0000-0100-0000A3010000}" name="Stolpec419"/>
    <tableColumn id="420" xr3:uid="{00000000-0010-0000-0100-0000A4010000}" name="Stolpec420"/>
    <tableColumn id="421" xr3:uid="{00000000-0010-0000-0100-0000A5010000}" name="Stolpec421"/>
    <tableColumn id="422" xr3:uid="{00000000-0010-0000-0100-0000A6010000}" name="Stolpec422"/>
    <tableColumn id="423" xr3:uid="{00000000-0010-0000-0100-0000A7010000}" name="Stolpec423"/>
    <tableColumn id="424" xr3:uid="{00000000-0010-0000-0100-0000A8010000}" name="Stolpec424"/>
    <tableColumn id="425" xr3:uid="{00000000-0010-0000-0100-0000A9010000}" name="Stolpec425"/>
    <tableColumn id="426" xr3:uid="{00000000-0010-0000-0100-0000AA010000}" name="Stolpec426"/>
    <tableColumn id="427" xr3:uid="{00000000-0010-0000-0100-0000AB010000}" name="Stolpec427"/>
    <tableColumn id="428" xr3:uid="{00000000-0010-0000-0100-0000AC010000}" name="Stolpec428"/>
    <tableColumn id="429" xr3:uid="{00000000-0010-0000-0100-0000AD010000}" name="Stolpec429"/>
    <tableColumn id="430" xr3:uid="{00000000-0010-0000-0100-0000AE010000}" name="Stolpec430"/>
    <tableColumn id="431" xr3:uid="{00000000-0010-0000-0100-0000AF010000}" name="Stolpec431"/>
    <tableColumn id="432" xr3:uid="{00000000-0010-0000-0100-0000B0010000}" name="Stolpec432"/>
    <tableColumn id="433" xr3:uid="{00000000-0010-0000-0100-0000B1010000}" name="Stolpec433"/>
    <tableColumn id="434" xr3:uid="{00000000-0010-0000-0100-0000B2010000}" name="Stolpec434"/>
    <tableColumn id="435" xr3:uid="{00000000-0010-0000-0100-0000B3010000}" name="Stolpec435"/>
    <tableColumn id="436" xr3:uid="{00000000-0010-0000-0100-0000B4010000}" name="Stolpec436"/>
    <tableColumn id="437" xr3:uid="{00000000-0010-0000-0100-0000B5010000}" name="Stolpec437"/>
    <tableColumn id="438" xr3:uid="{00000000-0010-0000-0100-0000B6010000}" name="Stolpec438"/>
    <tableColumn id="439" xr3:uid="{00000000-0010-0000-0100-0000B7010000}" name="Stolpec439"/>
    <tableColumn id="440" xr3:uid="{00000000-0010-0000-0100-0000B8010000}" name="Stolpec440"/>
    <tableColumn id="441" xr3:uid="{00000000-0010-0000-0100-0000B9010000}" name="Stolpec441"/>
    <tableColumn id="442" xr3:uid="{00000000-0010-0000-0100-0000BA010000}" name="Stolpec442"/>
    <tableColumn id="443" xr3:uid="{00000000-0010-0000-0100-0000BB010000}" name="Stolpec443"/>
    <tableColumn id="444" xr3:uid="{00000000-0010-0000-0100-0000BC010000}" name="Stolpec444"/>
    <tableColumn id="445" xr3:uid="{00000000-0010-0000-0100-0000BD010000}" name="Stolpec445"/>
    <tableColumn id="446" xr3:uid="{00000000-0010-0000-0100-0000BE010000}" name="Stolpec446"/>
    <tableColumn id="447" xr3:uid="{00000000-0010-0000-0100-0000BF010000}" name="Stolpec447"/>
    <tableColumn id="448" xr3:uid="{00000000-0010-0000-0100-0000C0010000}" name="Stolpec448"/>
    <tableColumn id="449" xr3:uid="{00000000-0010-0000-0100-0000C1010000}" name="Stolpec449"/>
    <tableColumn id="450" xr3:uid="{00000000-0010-0000-0100-0000C2010000}" name="Stolpec450"/>
    <tableColumn id="451" xr3:uid="{00000000-0010-0000-0100-0000C3010000}" name="Stolpec451"/>
    <tableColumn id="452" xr3:uid="{00000000-0010-0000-0100-0000C4010000}" name="Stolpec452"/>
    <tableColumn id="453" xr3:uid="{00000000-0010-0000-0100-0000C5010000}" name="Stolpec453"/>
    <tableColumn id="454" xr3:uid="{00000000-0010-0000-0100-0000C6010000}" name="Stolpec454"/>
    <tableColumn id="455" xr3:uid="{00000000-0010-0000-0100-0000C7010000}" name="Stolpec455"/>
    <tableColumn id="456" xr3:uid="{00000000-0010-0000-0100-0000C8010000}" name="Stolpec456"/>
    <tableColumn id="457" xr3:uid="{00000000-0010-0000-0100-0000C9010000}" name="Stolpec457"/>
    <tableColumn id="458" xr3:uid="{00000000-0010-0000-0100-0000CA010000}" name="Stolpec458"/>
    <tableColumn id="459" xr3:uid="{00000000-0010-0000-0100-0000CB010000}" name="Stolpec459"/>
    <tableColumn id="460" xr3:uid="{00000000-0010-0000-0100-0000CC010000}" name="Stolpec460"/>
    <tableColumn id="461" xr3:uid="{00000000-0010-0000-0100-0000CD010000}" name="Stolpec461"/>
    <tableColumn id="462" xr3:uid="{00000000-0010-0000-0100-0000CE010000}" name="Stolpec462"/>
    <tableColumn id="463" xr3:uid="{00000000-0010-0000-0100-0000CF010000}" name="Stolpec463"/>
    <tableColumn id="464" xr3:uid="{00000000-0010-0000-0100-0000D0010000}" name="Stolpec464"/>
    <tableColumn id="465" xr3:uid="{00000000-0010-0000-0100-0000D1010000}" name="Stolpec465"/>
    <tableColumn id="466" xr3:uid="{00000000-0010-0000-0100-0000D2010000}" name="Stolpec466"/>
    <tableColumn id="467" xr3:uid="{00000000-0010-0000-0100-0000D3010000}" name="Stolpec467"/>
    <tableColumn id="468" xr3:uid="{00000000-0010-0000-0100-0000D4010000}" name="Stolpec468"/>
    <tableColumn id="469" xr3:uid="{00000000-0010-0000-0100-0000D5010000}" name="Stolpec469"/>
    <tableColumn id="470" xr3:uid="{00000000-0010-0000-0100-0000D6010000}" name="Stolpec470"/>
    <tableColumn id="471" xr3:uid="{00000000-0010-0000-0100-0000D7010000}" name="Stolpec471"/>
    <tableColumn id="472" xr3:uid="{00000000-0010-0000-0100-0000D8010000}" name="Stolpec472"/>
    <tableColumn id="473" xr3:uid="{00000000-0010-0000-0100-0000D9010000}" name="Stolpec473"/>
    <tableColumn id="474" xr3:uid="{00000000-0010-0000-0100-0000DA010000}" name="Stolpec474"/>
    <tableColumn id="475" xr3:uid="{00000000-0010-0000-0100-0000DB010000}" name="Stolpec475"/>
    <tableColumn id="476" xr3:uid="{00000000-0010-0000-0100-0000DC010000}" name="Stolpec476"/>
    <tableColumn id="477" xr3:uid="{00000000-0010-0000-0100-0000DD010000}" name="Stolpec477"/>
    <tableColumn id="478" xr3:uid="{00000000-0010-0000-0100-0000DE010000}" name="Stolpec478"/>
    <tableColumn id="479" xr3:uid="{00000000-0010-0000-0100-0000DF010000}" name="Stolpec479"/>
    <tableColumn id="480" xr3:uid="{00000000-0010-0000-0100-0000E0010000}" name="Stolpec480"/>
    <tableColumn id="481" xr3:uid="{00000000-0010-0000-0100-0000E1010000}" name="Stolpec481"/>
    <tableColumn id="482" xr3:uid="{00000000-0010-0000-0100-0000E2010000}" name="Stolpec482"/>
    <tableColumn id="483" xr3:uid="{00000000-0010-0000-0100-0000E3010000}" name="Stolpec483"/>
    <tableColumn id="484" xr3:uid="{00000000-0010-0000-0100-0000E4010000}" name="Stolpec484"/>
    <tableColumn id="485" xr3:uid="{00000000-0010-0000-0100-0000E5010000}" name="Stolpec485"/>
    <tableColumn id="486" xr3:uid="{00000000-0010-0000-0100-0000E6010000}" name="Stolpec486"/>
    <tableColumn id="487" xr3:uid="{00000000-0010-0000-0100-0000E7010000}" name="Stolpec487"/>
    <tableColumn id="488" xr3:uid="{00000000-0010-0000-0100-0000E8010000}" name="Stolpec488"/>
    <tableColumn id="489" xr3:uid="{00000000-0010-0000-0100-0000E9010000}" name="Stolpec489"/>
    <tableColumn id="490" xr3:uid="{00000000-0010-0000-0100-0000EA010000}" name="Stolpec490"/>
    <tableColumn id="491" xr3:uid="{00000000-0010-0000-0100-0000EB010000}" name="Stolpec491"/>
    <tableColumn id="492" xr3:uid="{00000000-0010-0000-0100-0000EC010000}" name="Stolpec492"/>
    <tableColumn id="493" xr3:uid="{00000000-0010-0000-0100-0000ED010000}" name="Stolpec493"/>
    <tableColumn id="494" xr3:uid="{00000000-0010-0000-0100-0000EE010000}" name="Stolpec494"/>
    <tableColumn id="495" xr3:uid="{00000000-0010-0000-0100-0000EF010000}" name="Stolpec495"/>
    <tableColumn id="496" xr3:uid="{00000000-0010-0000-0100-0000F0010000}" name="Stolpec496"/>
    <tableColumn id="497" xr3:uid="{00000000-0010-0000-0100-0000F1010000}" name="Stolpec497"/>
    <tableColumn id="498" xr3:uid="{00000000-0010-0000-0100-0000F2010000}" name="Stolpec498"/>
    <tableColumn id="499" xr3:uid="{00000000-0010-0000-0100-0000F3010000}" name="Stolpec499"/>
    <tableColumn id="500" xr3:uid="{00000000-0010-0000-0100-0000F4010000}" name="Stolpec500"/>
    <tableColumn id="501" xr3:uid="{00000000-0010-0000-0100-0000F5010000}" name="Stolpec501"/>
    <tableColumn id="502" xr3:uid="{00000000-0010-0000-0100-0000F6010000}" name="Stolpec502"/>
    <tableColumn id="503" xr3:uid="{00000000-0010-0000-0100-0000F7010000}" name="Stolpec503"/>
    <tableColumn id="504" xr3:uid="{00000000-0010-0000-0100-0000F8010000}" name="Stolpec504"/>
    <tableColumn id="505" xr3:uid="{00000000-0010-0000-0100-0000F9010000}" name="Stolpec505"/>
    <tableColumn id="506" xr3:uid="{00000000-0010-0000-0100-0000FA010000}" name="Stolpec506"/>
    <tableColumn id="507" xr3:uid="{00000000-0010-0000-0100-0000FB010000}" name="Stolpec507"/>
    <tableColumn id="508" xr3:uid="{00000000-0010-0000-0100-0000FC010000}" name="Stolpec508"/>
    <tableColumn id="509" xr3:uid="{00000000-0010-0000-0100-0000FD010000}" name="Stolpec509"/>
    <tableColumn id="510" xr3:uid="{00000000-0010-0000-0100-0000FE010000}" name="Stolpec510"/>
    <tableColumn id="511" xr3:uid="{00000000-0010-0000-0100-0000FF010000}" name="Stolpec511"/>
    <tableColumn id="512" xr3:uid="{00000000-0010-0000-0100-000000020000}" name="Stolpec512"/>
    <tableColumn id="513" xr3:uid="{00000000-0010-0000-0100-000001020000}" name="Stolpec513"/>
    <tableColumn id="514" xr3:uid="{00000000-0010-0000-0100-000002020000}" name="Stolpec514"/>
    <tableColumn id="515" xr3:uid="{00000000-0010-0000-0100-000003020000}" name="Stolpec515"/>
    <tableColumn id="516" xr3:uid="{00000000-0010-0000-0100-000004020000}" name="Stolpec516"/>
    <tableColumn id="517" xr3:uid="{00000000-0010-0000-0100-000005020000}" name="Stolpec517"/>
    <tableColumn id="518" xr3:uid="{00000000-0010-0000-0100-000006020000}" name="Stolpec518"/>
    <tableColumn id="519" xr3:uid="{00000000-0010-0000-0100-000007020000}" name="Stolpec519"/>
    <tableColumn id="520" xr3:uid="{00000000-0010-0000-0100-000008020000}" name="Stolpec520"/>
    <tableColumn id="521" xr3:uid="{00000000-0010-0000-0100-000009020000}" name="Stolpec521"/>
    <tableColumn id="522" xr3:uid="{00000000-0010-0000-0100-00000A020000}" name="Stolpec522"/>
    <tableColumn id="523" xr3:uid="{00000000-0010-0000-0100-00000B020000}" name="Stolpec523"/>
    <tableColumn id="524" xr3:uid="{00000000-0010-0000-0100-00000C020000}" name="Stolpec524"/>
    <tableColumn id="525" xr3:uid="{00000000-0010-0000-0100-00000D020000}" name="Stolpec525"/>
    <tableColumn id="526" xr3:uid="{00000000-0010-0000-0100-00000E020000}" name="Stolpec526"/>
    <tableColumn id="527" xr3:uid="{00000000-0010-0000-0100-00000F020000}" name="Stolpec527"/>
    <tableColumn id="528" xr3:uid="{00000000-0010-0000-0100-000010020000}" name="Stolpec528"/>
    <tableColumn id="529" xr3:uid="{00000000-0010-0000-0100-000011020000}" name="Stolpec529"/>
    <tableColumn id="530" xr3:uid="{00000000-0010-0000-0100-000012020000}" name="Stolpec530"/>
    <tableColumn id="531" xr3:uid="{00000000-0010-0000-0100-000013020000}" name="Stolpec531"/>
    <tableColumn id="532" xr3:uid="{00000000-0010-0000-0100-000014020000}" name="Stolpec532"/>
    <tableColumn id="533" xr3:uid="{00000000-0010-0000-0100-000015020000}" name="Stolpec533"/>
    <tableColumn id="534" xr3:uid="{00000000-0010-0000-0100-000016020000}" name="Stolpec534"/>
    <tableColumn id="535" xr3:uid="{00000000-0010-0000-0100-000017020000}" name="Stolpec535"/>
    <tableColumn id="536" xr3:uid="{00000000-0010-0000-0100-000018020000}" name="Stolpec536"/>
    <tableColumn id="537" xr3:uid="{00000000-0010-0000-0100-000019020000}" name="Stolpec537"/>
    <tableColumn id="538" xr3:uid="{00000000-0010-0000-0100-00001A020000}" name="Stolpec538"/>
    <tableColumn id="539" xr3:uid="{00000000-0010-0000-0100-00001B020000}" name="Stolpec539"/>
    <tableColumn id="540" xr3:uid="{00000000-0010-0000-0100-00001C020000}" name="Stolpec540"/>
    <tableColumn id="541" xr3:uid="{00000000-0010-0000-0100-00001D020000}" name="Stolpec541"/>
    <tableColumn id="542" xr3:uid="{00000000-0010-0000-0100-00001E020000}" name="Stolpec542"/>
    <tableColumn id="543" xr3:uid="{00000000-0010-0000-0100-00001F020000}" name="Stolpec543"/>
    <tableColumn id="544" xr3:uid="{00000000-0010-0000-0100-000020020000}" name="Stolpec544"/>
    <tableColumn id="545" xr3:uid="{00000000-0010-0000-0100-000021020000}" name="Stolpec545"/>
    <tableColumn id="546" xr3:uid="{00000000-0010-0000-0100-000022020000}" name="Stolpec546"/>
    <tableColumn id="547" xr3:uid="{00000000-0010-0000-0100-000023020000}" name="Stolpec547"/>
    <tableColumn id="548" xr3:uid="{00000000-0010-0000-0100-000024020000}" name="Stolpec548"/>
    <tableColumn id="549" xr3:uid="{00000000-0010-0000-0100-000025020000}" name="Stolpec549"/>
    <tableColumn id="550" xr3:uid="{00000000-0010-0000-0100-000026020000}" name="Stolpec550"/>
    <tableColumn id="551" xr3:uid="{00000000-0010-0000-0100-000027020000}" name="Stolpec551"/>
    <tableColumn id="552" xr3:uid="{00000000-0010-0000-0100-000028020000}" name="Stolpec552"/>
    <tableColumn id="553" xr3:uid="{00000000-0010-0000-0100-000029020000}" name="Stolpec553"/>
    <tableColumn id="554" xr3:uid="{00000000-0010-0000-0100-00002A020000}" name="Stolpec554"/>
    <tableColumn id="555" xr3:uid="{00000000-0010-0000-0100-00002B020000}" name="Stolpec555"/>
    <tableColumn id="556" xr3:uid="{00000000-0010-0000-0100-00002C020000}" name="Stolpec556"/>
    <tableColumn id="557" xr3:uid="{00000000-0010-0000-0100-00002D020000}" name="Stolpec557"/>
    <tableColumn id="558" xr3:uid="{00000000-0010-0000-0100-00002E020000}" name="Stolpec558"/>
    <tableColumn id="559" xr3:uid="{00000000-0010-0000-0100-00002F020000}" name="Stolpec559"/>
    <tableColumn id="560" xr3:uid="{00000000-0010-0000-0100-000030020000}" name="Stolpec560"/>
    <tableColumn id="561" xr3:uid="{00000000-0010-0000-0100-000031020000}" name="Stolpec561"/>
    <tableColumn id="562" xr3:uid="{00000000-0010-0000-0100-000032020000}" name="Stolpec562"/>
    <tableColumn id="563" xr3:uid="{00000000-0010-0000-0100-000033020000}" name="Stolpec563"/>
    <tableColumn id="564" xr3:uid="{00000000-0010-0000-0100-000034020000}" name="Stolpec564"/>
    <tableColumn id="565" xr3:uid="{00000000-0010-0000-0100-000035020000}" name="Stolpec565"/>
    <tableColumn id="566" xr3:uid="{00000000-0010-0000-0100-000036020000}" name="Stolpec566"/>
    <tableColumn id="567" xr3:uid="{00000000-0010-0000-0100-000037020000}" name="Stolpec567"/>
    <tableColumn id="568" xr3:uid="{00000000-0010-0000-0100-000038020000}" name="Stolpec568"/>
    <tableColumn id="569" xr3:uid="{00000000-0010-0000-0100-000039020000}" name="Stolpec569"/>
    <tableColumn id="570" xr3:uid="{00000000-0010-0000-0100-00003A020000}" name="Stolpec570"/>
    <tableColumn id="571" xr3:uid="{00000000-0010-0000-0100-00003B020000}" name="Stolpec571"/>
    <tableColumn id="572" xr3:uid="{00000000-0010-0000-0100-00003C020000}" name="Stolpec572"/>
    <tableColumn id="573" xr3:uid="{00000000-0010-0000-0100-00003D020000}" name="Stolpec573"/>
    <tableColumn id="574" xr3:uid="{00000000-0010-0000-0100-00003E020000}" name="Stolpec574"/>
    <tableColumn id="575" xr3:uid="{00000000-0010-0000-0100-00003F020000}" name="Stolpec575"/>
    <tableColumn id="576" xr3:uid="{00000000-0010-0000-0100-000040020000}" name="Stolpec576"/>
    <tableColumn id="577" xr3:uid="{00000000-0010-0000-0100-000041020000}" name="Stolpec577"/>
    <tableColumn id="578" xr3:uid="{00000000-0010-0000-0100-000042020000}" name="Stolpec578"/>
    <tableColumn id="579" xr3:uid="{00000000-0010-0000-0100-000043020000}" name="Stolpec579"/>
    <tableColumn id="580" xr3:uid="{00000000-0010-0000-0100-000044020000}" name="Stolpec580"/>
    <tableColumn id="581" xr3:uid="{00000000-0010-0000-0100-000045020000}" name="Stolpec581"/>
    <tableColumn id="582" xr3:uid="{00000000-0010-0000-0100-000046020000}" name="Stolpec582"/>
    <tableColumn id="583" xr3:uid="{00000000-0010-0000-0100-000047020000}" name="Stolpec583"/>
    <tableColumn id="584" xr3:uid="{00000000-0010-0000-0100-000048020000}" name="Stolpec584"/>
    <tableColumn id="585" xr3:uid="{00000000-0010-0000-0100-000049020000}" name="Stolpec585"/>
    <tableColumn id="586" xr3:uid="{00000000-0010-0000-0100-00004A020000}" name="Stolpec586"/>
    <tableColumn id="587" xr3:uid="{00000000-0010-0000-0100-00004B020000}" name="Stolpec587"/>
    <tableColumn id="588" xr3:uid="{00000000-0010-0000-0100-00004C020000}" name="Stolpec588"/>
    <tableColumn id="589" xr3:uid="{00000000-0010-0000-0100-00004D020000}" name="Stolpec589"/>
    <tableColumn id="590" xr3:uid="{00000000-0010-0000-0100-00004E020000}" name="Stolpec590"/>
    <tableColumn id="591" xr3:uid="{00000000-0010-0000-0100-00004F020000}" name="Stolpec591"/>
    <tableColumn id="592" xr3:uid="{00000000-0010-0000-0100-000050020000}" name="Stolpec592"/>
    <tableColumn id="593" xr3:uid="{00000000-0010-0000-0100-000051020000}" name="Stolpec593"/>
    <tableColumn id="594" xr3:uid="{00000000-0010-0000-0100-000052020000}" name="Stolpec594"/>
    <tableColumn id="595" xr3:uid="{00000000-0010-0000-0100-000053020000}" name="Stolpec595"/>
    <tableColumn id="596" xr3:uid="{00000000-0010-0000-0100-000054020000}" name="Stolpec596"/>
    <tableColumn id="597" xr3:uid="{00000000-0010-0000-0100-000055020000}" name="Stolpec597"/>
    <tableColumn id="598" xr3:uid="{00000000-0010-0000-0100-000056020000}" name="Stolpec598"/>
    <tableColumn id="599" xr3:uid="{00000000-0010-0000-0100-000057020000}" name="Stolpec599"/>
    <tableColumn id="600" xr3:uid="{00000000-0010-0000-0100-000058020000}" name="Stolpec600"/>
    <tableColumn id="601" xr3:uid="{00000000-0010-0000-0100-000059020000}" name="Stolpec601"/>
    <tableColumn id="602" xr3:uid="{00000000-0010-0000-0100-00005A020000}" name="Stolpec602"/>
    <tableColumn id="603" xr3:uid="{00000000-0010-0000-0100-00005B020000}" name="Stolpec603"/>
    <tableColumn id="604" xr3:uid="{00000000-0010-0000-0100-00005C020000}" name="Stolpec604"/>
    <tableColumn id="605" xr3:uid="{00000000-0010-0000-0100-00005D020000}" name="Stolpec605"/>
    <tableColumn id="606" xr3:uid="{00000000-0010-0000-0100-00005E020000}" name="Stolpec606"/>
    <tableColumn id="607" xr3:uid="{00000000-0010-0000-0100-00005F020000}" name="Stolpec607"/>
    <tableColumn id="608" xr3:uid="{00000000-0010-0000-0100-000060020000}" name="Stolpec608"/>
    <tableColumn id="609" xr3:uid="{00000000-0010-0000-0100-000061020000}" name="Stolpec609"/>
    <tableColumn id="610" xr3:uid="{00000000-0010-0000-0100-000062020000}" name="Stolpec610"/>
    <tableColumn id="611" xr3:uid="{00000000-0010-0000-0100-000063020000}" name="Stolpec611"/>
    <tableColumn id="612" xr3:uid="{00000000-0010-0000-0100-000064020000}" name="Stolpec612"/>
    <tableColumn id="613" xr3:uid="{00000000-0010-0000-0100-000065020000}" name="Stolpec613"/>
    <tableColumn id="614" xr3:uid="{00000000-0010-0000-0100-000066020000}" name="Stolpec614"/>
    <tableColumn id="615" xr3:uid="{00000000-0010-0000-0100-000067020000}" name="Stolpec615"/>
    <tableColumn id="616" xr3:uid="{00000000-0010-0000-0100-000068020000}" name="Stolpec616"/>
    <tableColumn id="617" xr3:uid="{00000000-0010-0000-0100-000069020000}" name="Stolpec617"/>
    <tableColumn id="618" xr3:uid="{00000000-0010-0000-0100-00006A020000}" name="Stolpec618"/>
    <tableColumn id="619" xr3:uid="{00000000-0010-0000-0100-00006B020000}" name="Stolpec619"/>
    <tableColumn id="620" xr3:uid="{00000000-0010-0000-0100-00006C020000}" name="Stolpec620"/>
    <tableColumn id="621" xr3:uid="{00000000-0010-0000-0100-00006D020000}" name="Stolpec621"/>
    <tableColumn id="622" xr3:uid="{00000000-0010-0000-0100-00006E020000}" name="Stolpec622"/>
    <tableColumn id="623" xr3:uid="{00000000-0010-0000-0100-00006F020000}" name="Stolpec623"/>
    <tableColumn id="624" xr3:uid="{00000000-0010-0000-0100-000070020000}" name="Stolpec624"/>
    <tableColumn id="625" xr3:uid="{00000000-0010-0000-0100-000071020000}" name="Stolpec625"/>
    <tableColumn id="626" xr3:uid="{00000000-0010-0000-0100-000072020000}" name="Stolpec626"/>
    <tableColumn id="627" xr3:uid="{00000000-0010-0000-0100-000073020000}" name="Stolpec627"/>
    <tableColumn id="628" xr3:uid="{00000000-0010-0000-0100-000074020000}" name="Stolpec628"/>
    <tableColumn id="629" xr3:uid="{00000000-0010-0000-0100-000075020000}" name="Stolpec629"/>
    <tableColumn id="630" xr3:uid="{00000000-0010-0000-0100-000076020000}" name="Stolpec630"/>
    <tableColumn id="631" xr3:uid="{00000000-0010-0000-0100-000077020000}" name="Stolpec631"/>
    <tableColumn id="632" xr3:uid="{00000000-0010-0000-0100-000078020000}" name="Stolpec632"/>
    <tableColumn id="633" xr3:uid="{00000000-0010-0000-0100-000079020000}" name="Stolpec633"/>
    <tableColumn id="634" xr3:uid="{00000000-0010-0000-0100-00007A020000}" name="Stolpec634"/>
    <tableColumn id="635" xr3:uid="{00000000-0010-0000-0100-00007B020000}" name="Stolpec635"/>
    <tableColumn id="636" xr3:uid="{00000000-0010-0000-0100-00007C020000}" name="Stolpec636"/>
    <tableColumn id="637" xr3:uid="{00000000-0010-0000-0100-00007D020000}" name="Stolpec637"/>
    <tableColumn id="638" xr3:uid="{00000000-0010-0000-0100-00007E020000}" name="Stolpec638"/>
    <tableColumn id="639" xr3:uid="{00000000-0010-0000-0100-00007F020000}" name="Stolpec639"/>
    <tableColumn id="640" xr3:uid="{00000000-0010-0000-0100-000080020000}" name="Stolpec640"/>
    <tableColumn id="641" xr3:uid="{00000000-0010-0000-0100-000081020000}" name="Stolpec641"/>
    <tableColumn id="642" xr3:uid="{00000000-0010-0000-0100-000082020000}" name="Stolpec642"/>
    <tableColumn id="643" xr3:uid="{00000000-0010-0000-0100-000083020000}" name="Stolpec643"/>
    <tableColumn id="644" xr3:uid="{00000000-0010-0000-0100-000084020000}" name="Stolpec644"/>
    <tableColumn id="645" xr3:uid="{00000000-0010-0000-0100-000085020000}" name="Stolpec645"/>
    <tableColumn id="646" xr3:uid="{00000000-0010-0000-0100-000086020000}" name="Stolpec646"/>
    <tableColumn id="647" xr3:uid="{00000000-0010-0000-0100-000087020000}" name="Stolpec647"/>
    <tableColumn id="648" xr3:uid="{00000000-0010-0000-0100-000088020000}" name="Stolpec648"/>
    <tableColumn id="649" xr3:uid="{00000000-0010-0000-0100-000089020000}" name="Stolpec649"/>
    <tableColumn id="650" xr3:uid="{00000000-0010-0000-0100-00008A020000}" name="Stolpec650"/>
    <tableColumn id="651" xr3:uid="{00000000-0010-0000-0100-00008B020000}" name="Stolpec651"/>
    <tableColumn id="652" xr3:uid="{00000000-0010-0000-0100-00008C020000}" name="Stolpec652"/>
    <tableColumn id="653" xr3:uid="{00000000-0010-0000-0100-00008D020000}" name="Stolpec653"/>
    <tableColumn id="654" xr3:uid="{00000000-0010-0000-0100-00008E020000}" name="Stolpec654"/>
    <tableColumn id="655" xr3:uid="{00000000-0010-0000-0100-00008F020000}" name="Stolpec655"/>
    <tableColumn id="656" xr3:uid="{00000000-0010-0000-0100-000090020000}" name="Stolpec656"/>
    <tableColumn id="657" xr3:uid="{00000000-0010-0000-0100-000091020000}" name="Stolpec657"/>
    <tableColumn id="658" xr3:uid="{00000000-0010-0000-0100-000092020000}" name="Stolpec658"/>
    <tableColumn id="659" xr3:uid="{00000000-0010-0000-0100-000093020000}" name="Stolpec659"/>
    <tableColumn id="660" xr3:uid="{00000000-0010-0000-0100-000094020000}" name="Stolpec660"/>
    <tableColumn id="661" xr3:uid="{00000000-0010-0000-0100-000095020000}" name="Stolpec661"/>
    <tableColumn id="662" xr3:uid="{00000000-0010-0000-0100-000096020000}" name="Stolpec662"/>
    <tableColumn id="663" xr3:uid="{00000000-0010-0000-0100-000097020000}" name="Stolpec663"/>
    <tableColumn id="664" xr3:uid="{00000000-0010-0000-0100-000098020000}" name="Stolpec664"/>
    <tableColumn id="665" xr3:uid="{00000000-0010-0000-0100-000099020000}" name="Stolpec665"/>
    <tableColumn id="666" xr3:uid="{00000000-0010-0000-0100-00009A020000}" name="Stolpec666"/>
    <tableColumn id="667" xr3:uid="{00000000-0010-0000-0100-00009B020000}" name="Stolpec667"/>
    <tableColumn id="668" xr3:uid="{00000000-0010-0000-0100-00009C020000}" name="Stolpec668"/>
    <tableColumn id="669" xr3:uid="{00000000-0010-0000-0100-00009D020000}" name="Stolpec669"/>
    <tableColumn id="670" xr3:uid="{00000000-0010-0000-0100-00009E020000}" name="Stolpec670"/>
    <tableColumn id="671" xr3:uid="{00000000-0010-0000-0100-00009F020000}" name="Stolpec671"/>
    <tableColumn id="672" xr3:uid="{00000000-0010-0000-0100-0000A0020000}" name="Stolpec672"/>
    <tableColumn id="673" xr3:uid="{00000000-0010-0000-0100-0000A1020000}" name="Stolpec673"/>
    <tableColumn id="674" xr3:uid="{00000000-0010-0000-0100-0000A2020000}" name="Stolpec674"/>
    <tableColumn id="675" xr3:uid="{00000000-0010-0000-0100-0000A3020000}" name="Stolpec675"/>
    <tableColumn id="676" xr3:uid="{00000000-0010-0000-0100-0000A4020000}" name="Stolpec676"/>
    <tableColumn id="677" xr3:uid="{00000000-0010-0000-0100-0000A5020000}" name="Stolpec677"/>
    <tableColumn id="678" xr3:uid="{00000000-0010-0000-0100-0000A6020000}" name="Stolpec678"/>
    <tableColumn id="679" xr3:uid="{00000000-0010-0000-0100-0000A7020000}" name="Stolpec679"/>
    <tableColumn id="680" xr3:uid="{00000000-0010-0000-0100-0000A8020000}" name="Stolpec680"/>
    <tableColumn id="681" xr3:uid="{00000000-0010-0000-0100-0000A9020000}" name="Stolpec681"/>
    <tableColumn id="682" xr3:uid="{00000000-0010-0000-0100-0000AA020000}" name="Stolpec682"/>
    <tableColumn id="683" xr3:uid="{00000000-0010-0000-0100-0000AB020000}" name="Stolpec683"/>
    <tableColumn id="684" xr3:uid="{00000000-0010-0000-0100-0000AC020000}" name="Stolpec684"/>
    <tableColumn id="685" xr3:uid="{00000000-0010-0000-0100-0000AD020000}" name="Stolpec685"/>
    <tableColumn id="686" xr3:uid="{00000000-0010-0000-0100-0000AE020000}" name="Stolpec686"/>
    <tableColumn id="687" xr3:uid="{00000000-0010-0000-0100-0000AF020000}" name="Stolpec687"/>
    <tableColumn id="688" xr3:uid="{00000000-0010-0000-0100-0000B0020000}" name="Stolpec688"/>
    <tableColumn id="689" xr3:uid="{00000000-0010-0000-0100-0000B1020000}" name="Stolpec689"/>
    <tableColumn id="690" xr3:uid="{00000000-0010-0000-0100-0000B2020000}" name="Stolpec690"/>
    <tableColumn id="691" xr3:uid="{00000000-0010-0000-0100-0000B3020000}" name="Stolpec691"/>
    <tableColumn id="692" xr3:uid="{00000000-0010-0000-0100-0000B4020000}" name="Stolpec692"/>
    <tableColumn id="693" xr3:uid="{00000000-0010-0000-0100-0000B5020000}" name="Stolpec693"/>
    <tableColumn id="694" xr3:uid="{00000000-0010-0000-0100-0000B6020000}" name="Stolpec694"/>
    <tableColumn id="695" xr3:uid="{00000000-0010-0000-0100-0000B7020000}" name="Stolpec695"/>
    <tableColumn id="696" xr3:uid="{00000000-0010-0000-0100-0000B8020000}" name="Stolpec696"/>
    <tableColumn id="697" xr3:uid="{00000000-0010-0000-0100-0000B9020000}" name="Stolpec697"/>
    <tableColumn id="698" xr3:uid="{00000000-0010-0000-0100-0000BA020000}" name="Stolpec698"/>
    <tableColumn id="699" xr3:uid="{00000000-0010-0000-0100-0000BB020000}" name="Stolpec699"/>
    <tableColumn id="700" xr3:uid="{00000000-0010-0000-0100-0000BC020000}" name="Stolpec700"/>
    <tableColumn id="701" xr3:uid="{00000000-0010-0000-0100-0000BD020000}" name="Stolpec701"/>
    <tableColumn id="702" xr3:uid="{00000000-0010-0000-0100-0000BE020000}" name="Stolpec702"/>
    <tableColumn id="703" xr3:uid="{00000000-0010-0000-0100-0000BF020000}" name="Stolpec703"/>
    <tableColumn id="704" xr3:uid="{00000000-0010-0000-0100-0000C0020000}" name="Stolpec704"/>
    <tableColumn id="705" xr3:uid="{00000000-0010-0000-0100-0000C1020000}" name="Stolpec705"/>
    <tableColumn id="706" xr3:uid="{00000000-0010-0000-0100-0000C2020000}" name="Stolpec706"/>
    <tableColumn id="707" xr3:uid="{00000000-0010-0000-0100-0000C3020000}" name="Stolpec707"/>
    <tableColumn id="708" xr3:uid="{00000000-0010-0000-0100-0000C4020000}" name="Stolpec708"/>
    <tableColumn id="709" xr3:uid="{00000000-0010-0000-0100-0000C5020000}" name="Stolpec709"/>
    <tableColumn id="710" xr3:uid="{00000000-0010-0000-0100-0000C6020000}" name="Stolpec710"/>
    <tableColumn id="711" xr3:uid="{00000000-0010-0000-0100-0000C7020000}" name="Stolpec711"/>
    <tableColumn id="712" xr3:uid="{00000000-0010-0000-0100-0000C8020000}" name="Stolpec712"/>
    <tableColumn id="713" xr3:uid="{00000000-0010-0000-0100-0000C9020000}" name="Stolpec713"/>
    <tableColumn id="714" xr3:uid="{00000000-0010-0000-0100-0000CA020000}" name="Stolpec714"/>
    <tableColumn id="715" xr3:uid="{00000000-0010-0000-0100-0000CB020000}" name="Stolpec715"/>
    <tableColumn id="716" xr3:uid="{00000000-0010-0000-0100-0000CC020000}" name="Stolpec716"/>
    <tableColumn id="717" xr3:uid="{00000000-0010-0000-0100-0000CD020000}" name="Stolpec717"/>
    <tableColumn id="718" xr3:uid="{00000000-0010-0000-0100-0000CE020000}" name="Stolpec718"/>
    <tableColumn id="719" xr3:uid="{00000000-0010-0000-0100-0000CF020000}" name="Stolpec719"/>
    <tableColumn id="720" xr3:uid="{00000000-0010-0000-0100-0000D0020000}" name="Stolpec720"/>
    <tableColumn id="721" xr3:uid="{00000000-0010-0000-0100-0000D1020000}" name="Stolpec721"/>
    <tableColumn id="722" xr3:uid="{00000000-0010-0000-0100-0000D2020000}" name="Stolpec722"/>
    <tableColumn id="723" xr3:uid="{00000000-0010-0000-0100-0000D3020000}" name="Stolpec723"/>
    <tableColumn id="724" xr3:uid="{00000000-0010-0000-0100-0000D4020000}" name="Stolpec724"/>
    <tableColumn id="725" xr3:uid="{00000000-0010-0000-0100-0000D5020000}" name="Stolpec725"/>
    <tableColumn id="726" xr3:uid="{00000000-0010-0000-0100-0000D6020000}" name="Stolpec726"/>
    <tableColumn id="727" xr3:uid="{00000000-0010-0000-0100-0000D7020000}" name="Stolpec727"/>
    <tableColumn id="728" xr3:uid="{00000000-0010-0000-0100-0000D8020000}" name="Stolpec728"/>
    <tableColumn id="729" xr3:uid="{00000000-0010-0000-0100-0000D9020000}" name="Stolpec729"/>
    <tableColumn id="730" xr3:uid="{00000000-0010-0000-0100-0000DA020000}" name="Stolpec730"/>
    <tableColumn id="731" xr3:uid="{00000000-0010-0000-0100-0000DB020000}" name="Stolpec731"/>
    <tableColumn id="732" xr3:uid="{00000000-0010-0000-0100-0000DC020000}" name="Stolpec732"/>
    <tableColumn id="733" xr3:uid="{00000000-0010-0000-0100-0000DD020000}" name="Stolpec733"/>
    <tableColumn id="734" xr3:uid="{00000000-0010-0000-0100-0000DE020000}" name="Stolpec734"/>
    <tableColumn id="735" xr3:uid="{00000000-0010-0000-0100-0000DF020000}" name="Stolpec735"/>
    <tableColumn id="736" xr3:uid="{00000000-0010-0000-0100-0000E0020000}" name="Stolpec736"/>
    <tableColumn id="737" xr3:uid="{00000000-0010-0000-0100-0000E1020000}" name="Stolpec737"/>
    <tableColumn id="738" xr3:uid="{00000000-0010-0000-0100-0000E2020000}" name="Stolpec738"/>
    <tableColumn id="739" xr3:uid="{00000000-0010-0000-0100-0000E3020000}" name="Stolpec739"/>
    <tableColumn id="740" xr3:uid="{00000000-0010-0000-0100-0000E4020000}" name="Stolpec740"/>
    <tableColumn id="741" xr3:uid="{00000000-0010-0000-0100-0000E5020000}" name="Stolpec741"/>
    <tableColumn id="742" xr3:uid="{00000000-0010-0000-0100-0000E6020000}" name="Stolpec742"/>
    <tableColumn id="743" xr3:uid="{00000000-0010-0000-0100-0000E7020000}" name="Stolpec743"/>
    <tableColumn id="744" xr3:uid="{00000000-0010-0000-0100-0000E8020000}" name="Stolpec744"/>
    <tableColumn id="745" xr3:uid="{00000000-0010-0000-0100-0000E9020000}" name="Stolpec745"/>
    <tableColumn id="746" xr3:uid="{00000000-0010-0000-0100-0000EA020000}" name="Stolpec746"/>
    <tableColumn id="747" xr3:uid="{00000000-0010-0000-0100-0000EB020000}" name="Stolpec747"/>
    <tableColumn id="748" xr3:uid="{00000000-0010-0000-0100-0000EC020000}" name="Stolpec748"/>
    <tableColumn id="749" xr3:uid="{00000000-0010-0000-0100-0000ED020000}" name="Stolpec749"/>
    <tableColumn id="750" xr3:uid="{00000000-0010-0000-0100-0000EE020000}" name="Stolpec750"/>
    <tableColumn id="751" xr3:uid="{00000000-0010-0000-0100-0000EF020000}" name="Stolpec751"/>
    <tableColumn id="752" xr3:uid="{00000000-0010-0000-0100-0000F0020000}" name="Stolpec752"/>
    <tableColumn id="753" xr3:uid="{00000000-0010-0000-0100-0000F1020000}" name="Stolpec753"/>
    <tableColumn id="754" xr3:uid="{00000000-0010-0000-0100-0000F2020000}" name="Stolpec754"/>
    <tableColumn id="755" xr3:uid="{00000000-0010-0000-0100-0000F3020000}" name="Stolpec755"/>
    <tableColumn id="756" xr3:uid="{00000000-0010-0000-0100-0000F4020000}" name="Stolpec756"/>
    <tableColumn id="757" xr3:uid="{00000000-0010-0000-0100-0000F5020000}" name="Stolpec757"/>
    <tableColumn id="758" xr3:uid="{00000000-0010-0000-0100-0000F6020000}" name="Stolpec758"/>
    <tableColumn id="759" xr3:uid="{00000000-0010-0000-0100-0000F7020000}" name="Stolpec759"/>
    <tableColumn id="760" xr3:uid="{00000000-0010-0000-0100-0000F8020000}" name="Stolpec760"/>
    <tableColumn id="761" xr3:uid="{00000000-0010-0000-0100-0000F9020000}" name="Stolpec761"/>
    <tableColumn id="762" xr3:uid="{00000000-0010-0000-0100-0000FA020000}" name="Stolpec762"/>
    <tableColumn id="763" xr3:uid="{00000000-0010-0000-0100-0000FB020000}" name="Stolpec763"/>
    <tableColumn id="764" xr3:uid="{00000000-0010-0000-0100-0000FC020000}" name="Stolpec764"/>
    <tableColumn id="765" xr3:uid="{00000000-0010-0000-0100-0000FD020000}" name="Stolpec765"/>
    <tableColumn id="766" xr3:uid="{00000000-0010-0000-0100-0000FE020000}" name="Stolpec766"/>
    <tableColumn id="767" xr3:uid="{00000000-0010-0000-0100-0000FF020000}" name="Stolpec767"/>
    <tableColumn id="768" xr3:uid="{00000000-0010-0000-0100-000000030000}" name="Stolpec768"/>
    <tableColumn id="769" xr3:uid="{00000000-0010-0000-0100-000001030000}" name="Stolpec769"/>
    <tableColumn id="770" xr3:uid="{00000000-0010-0000-0100-000002030000}" name="Stolpec770"/>
    <tableColumn id="771" xr3:uid="{00000000-0010-0000-0100-000003030000}" name="Stolpec771"/>
    <tableColumn id="772" xr3:uid="{00000000-0010-0000-0100-000004030000}" name="Stolpec772"/>
    <tableColumn id="773" xr3:uid="{00000000-0010-0000-0100-000005030000}" name="Stolpec773"/>
    <tableColumn id="774" xr3:uid="{00000000-0010-0000-0100-000006030000}" name="Stolpec774"/>
    <tableColumn id="775" xr3:uid="{00000000-0010-0000-0100-000007030000}" name="Stolpec775"/>
    <tableColumn id="776" xr3:uid="{00000000-0010-0000-0100-000008030000}" name="Stolpec776"/>
    <tableColumn id="777" xr3:uid="{00000000-0010-0000-0100-000009030000}" name="Stolpec777"/>
    <tableColumn id="778" xr3:uid="{00000000-0010-0000-0100-00000A030000}" name="Stolpec778"/>
    <tableColumn id="779" xr3:uid="{00000000-0010-0000-0100-00000B030000}" name="Stolpec779"/>
    <tableColumn id="780" xr3:uid="{00000000-0010-0000-0100-00000C030000}" name="Stolpec780"/>
    <tableColumn id="781" xr3:uid="{00000000-0010-0000-0100-00000D030000}" name="Stolpec781"/>
    <tableColumn id="782" xr3:uid="{00000000-0010-0000-0100-00000E030000}" name="Stolpec782"/>
    <tableColumn id="783" xr3:uid="{00000000-0010-0000-0100-00000F030000}" name="Stolpec783"/>
    <tableColumn id="784" xr3:uid="{00000000-0010-0000-0100-000010030000}" name="Stolpec784"/>
    <tableColumn id="785" xr3:uid="{00000000-0010-0000-0100-000011030000}" name="Stolpec785"/>
    <tableColumn id="786" xr3:uid="{00000000-0010-0000-0100-000012030000}" name="Stolpec786"/>
    <tableColumn id="787" xr3:uid="{00000000-0010-0000-0100-000013030000}" name="Stolpec787"/>
    <tableColumn id="788" xr3:uid="{00000000-0010-0000-0100-000014030000}" name="Stolpec788"/>
    <tableColumn id="789" xr3:uid="{00000000-0010-0000-0100-000015030000}" name="Stolpec789"/>
    <tableColumn id="790" xr3:uid="{00000000-0010-0000-0100-000016030000}" name="Stolpec790"/>
    <tableColumn id="791" xr3:uid="{00000000-0010-0000-0100-000017030000}" name="Stolpec791"/>
    <tableColumn id="792" xr3:uid="{00000000-0010-0000-0100-000018030000}" name="Stolpec792"/>
    <tableColumn id="793" xr3:uid="{00000000-0010-0000-0100-000019030000}" name="Stolpec793"/>
    <tableColumn id="794" xr3:uid="{00000000-0010-0000-0100-00001A030000}" name="Stolpec794"/>
    <tableColumn id="795" xr3:uid="{00000000-0010-0000-0100-00001B030000}" name="Stolpec795"/>
    <tableColumn id="796" xr3:uid="{00000000-0010-0000-0100-00001C030000}" name="Stolpec796"/>
    <tableColumn id="797" xr3:uid="{00000000-0010-0000-0100-00001D030000}" name="Stolpec797"/>
    <tableColumn id="798" xr3:uid="{00000000-0010-0000-0100-00001E030000}" name="Stolpec798"/>
    <tableColumn id="799" xr3:uid="{00000000-0010-0000-0100-00001F030000}" name="Stolpec799"/>
    <tableColumn id="800" xr3:uid="{00000000-0010-0000-0100-000020030000}" name="Stolpec800"/>
    <tableColumn id="801" xr3:uid="{00000000-0010-0000-0100-000021030000}" name="Stolpec801"/>
    <tableColumn id="802" xr3:uid="{00000000-0010-0000-0100-000022030000}" name="Stolpec802"/>
    <tableColumn id="803" xr3:uid="{00000000-0010-0000-0100-000023030000}" name="Stolpec803"/>
    <tableColumn id="804" xr3:uid="{00000000-0010-0000-0100-000024030000}" name="Stolpec804"/>
    <tableColumn id="805" xr3:uid="{00000000-0010-0000-0100-000025030000}" name="Stolpec805"/>
    <tableColumn id="806" xr3:uid="{00000000-0010-0000-0100-000026030000}" name="Stolpec806"/>
    <tableColumn id="807" xr3:uid="{00000000-0010-0000-0100-000027030000}" name="Stolpec807"/>
    <tableColumn id="808" xr3:uid="{00000000-0010-0000-0100-000028030000}" name="Stolpec808"/>
    <tableColumn id="809" xr3:uid="{00000000-0010-0000-0100-000029030000}" name="Stolpec809"/>
    <tableColumn id="810" xr3:uid="{00000000-0010-0000-0100-00002A030000}" name="Stolpec810"/>
    <tableColumn id="811" xr3:uid="{00000000-0010-0000-0100-00002B030000}" name="Stolpec811"/>
    <tableColumn id="812" xr3:uid="{00000000-0010-0000-0100-00002C030000}" name="Stolpec812"/>
    <tableColumn id="813" xr3:uid="{00000000-0010-0000-0100-00002D030000}" name="Stolpec813"/>
    <tableColumn id="814" xr3:uid="{00000000-0010-0000-0100-00002E030000}" name="Stolpec814"/>
    <tableColumn id="815" xr3:uid="{00000000-0010-0000-0100-00002F030000}" name="Stolpec815"/>
    <tableColumn id="816" xr3:uid="{00000000-0010-0000-0100-000030030000}" name="Stolpec816"/>
    <tableColumn id="817" xr3:uid="{00000000-0010-0000-0100-000031030000}" name="Stolpec817"/>
    <tableColumn id="818" xr3:uid="{00000000-0010-0000-0100-000032030000}" name="Stolpec818"/>
    <tableColumn id="819" xr3:uid="{00000000-0010-0000-0100-000033030000}" name="Stolpec819"/>
    <tableColumn id="820" xr3:uid="{00000000-0010-0000-0100-000034030000}" name="Stolpec820"/>
    <tableColumn id="821" xr3:uid="{00000000-0010-0000-0100-000035030000}" name="Stolpec821"/>
    <tableColumn id="822" xr3:uid="{00000000-0010-0000-0100-000036030000}" name="Stolpec822"/>
    <tableColumn id="823" xr3:uid="{00000000-0010-0000-0100-000037030000}" name="Stolpec823"/>
    <tableColumn id="824" xr3:uid="{00000000-0010-0000-0100-000038030000}" name="Stolpec824"/>
    <tableColumn id="825" xr3:uid="{00000000-0010-0000-0100-000039030000}" name="Stolpec825"/>
    <tableColumn id="826" xr3:uid="{00000000-0010-0000-0100-00003A030000}" name="Stolpec826"/>
    <tableColumn id="827" xr3:uid="{00000000-0010-0000-0100-00003B030000}" name="Stolpec827"/>
    <tableColumn id="828" xr3:uid="{00000000-0010-0000-0100-00003C030000}" name="Stolpec828"/>
    <tableColumn id="829" xr3:uid="{00000000-0010-0000-0100-00003D030000}" name="Stolpec829"/>
    <tableColumn id="830" xr3:uid="{00000000-0010-0000-0100-00003E030000}" name="Stolpec830"/>
    <tableColumn id="831" xr3:uid="{00000000-0010-0000-0100-00003F030000}" name="Stolpec831"/>
    <tableColumn id="832" xr3:uid="{00000000-0010-0000-0100-000040030000}" name="Stolpec832"/>
    <tableColumn id="833" xr3:uid="{00000000-0010-0000-0100-000041030000}" name="Stolpec833"/>
    <tableColumn id="834" xr3:uid="{00000000-0010-0000-0100-000042030000}" name="Stolpec834"/>
    <tableColumn id="835" xr3:uid="{00000000-0010-0000-0100-000043030000}" name="Stolpec835"/>
    <tableColumn id="836" xr3:uid="{00000000-0010-0000-0100-000044030000}" name="Stolpec836"/>
    <tableColumn id="837" xr3:uid="{00000000-0010-0000-0100-000045030000}" name="Stolpec837"/>
    <tableColumn id="838" xr3:uid="{00000000-0010-0000-0100-000046030000}" name="Stolpec838"/>
    <tableColumn id="839" xr3:uid="{00000000-0010-0000-0100-000047030000}" name="Stolpec839"/>
    <tableColumn id="840" xr3:uid="{00000000-0010-0000-0100-000048030000}" name="Stolpec840"/>
    <tableColumn id="841" xr3:uid="{00000000-0010-0000-0100-000049030000}" name="Stolpec841"/>
    <tableColumn id="842" xr3:uid="{00000000-0010-0000-0100-00004A030000}" name="Stolpec842"/>
    <tableColumn id="843" xr3:uid="{00000000-0010-0000-0100-00004B030000}" name="Stolpec843"/>
    <tableColumn id="844" xr3:uid="{00000000-0010-0000-0100-00004C030000}" name="Stolpec844"/>
    <tableColumn id="845" xr3:uid="{00000000-0010-0000-0100-00004D030000}" name="Stolpec845"/>
    <tableColumn id="846" xr3:uid="{00000000-0010-0000-0100-00004E030000}" name="Stolpec846"/>
    <tableColumn id="847" xr3:uid="{00000000-0010-0000-0100-00004F030000}" name="Stolpec847"/>
    <tableColumn id="848" xr3:uid="{00000000-0010-0000-0100-000050030000}" name="Stolpec848"/>
    <tableColumn id="849" xr3:uid="{00000000-0010-0000-0100-000051030000}" name="Stolpec849"/>
    <tableColumn id="850" xr3:uid="{00000000-0010-0000-0100-000052030000}" name="Stolpec850"/>
    <tableColumn id="851" xr3:uid="{00000000-0010-0000-0100-000053030000}" name="Stolpec851"/>
    <tableColumn id="852" xr3:uid="{00000000-0010-0000-0100-000054030000}" name="Stolpec852"/>
    <tableColumn id="853" xr3:uid="{00000000-0010-0000-0100-000055030000}" name="Stolpec853"/>
    <tableColumn id="854" xr3:uid="{00000000-0010-0000-0100-000056030000}" name="Stolpec854"/>
    <tableColumn id="855" xr3:uid="{00000000-0010-0000-0100-000057030000}" name="Stolpec855"/>
    <tableColumn id="856" xr3:uid="{00000000-0010-0000-0100-000058030000}" name="Stolpec856"/>
    <tableColumn id="857" xr3:uid="{00000000-0010-0000-0100-000059030000}" name="Stolpec857"/>
    <tableColumn id="858" xr3:uid="{00000000-0010-0000-0100-00005A030000}" name="Stolpec858"/>
    <tableColumn id="859" xr3:uid="{00000000-0010-0000-0100-00005B030000}" name="Stolpec859"/>
    <tableColumn id="860" xr3:uid="{00000000-0010-0000-0100-00005C030000}" name="Stolpec860"/>
    <tableColumn id="861" xr3:uid="{00000000-0010-0000-0100-00005D030000}" name="Stolpec861"/>
    <tableColumn id="862" xr3:uid="{00000000-0010-0000-0100-00005E030000}" name="Stolpec862"/>
    <tableColumn id="863" xr3:uid="{00000000-0010-0000-0100-00005F030000}" name="Stolpec863"/>
    <tableColumn id="864" xr3:uid="{00000000-0010-0000-0100-000060030000}" name="Stolpec864"/>
    <tableColumn id="865" xr3:uid="{00000000-0010-0000-0100-000061030000}" name="Stolpec865"/>
    <tableColumn id="866" xr3:uid="{00000000-0010-0000-0100-000062030000}" name="Stolpec866"/>
    <tableColumn id="867" xr3:uid="{00000000-0010-0000-0100-000063030000}" name="Stolpec867"/>
    <tableColumn id="868" xr3:uid="{00000000-0010-0000-0100-000064030000}" name="Stolpec868"/>
    <tableColumn id="869" xr3:uid="{00000000-0010-0000-0100-000065030000}" name="Stolpec869"/>
    <tableColumn id="870" xr3:uid="{00000000-0010-0000-0100-000066030000}" name="Stolpec870"/>
    <tableColumn id="871" xr3:uid="{00000000-0010-0000-0100-000067030000}" name="Stolpec871"/>
    <tableColumn id="872" xr3:uid="{00000000-0010-0000-0100-000068030000}" name="Stolpec872"/>
    <tableColumn id="873" xr3:uid="{00000000-0010-0000-0100-000069030000}" name="Stolpec873"/>
    <tableColumn id="874" xr3:uid="{00000000-0010-0000-0100-00006A030000}" name="Stolpec874"/>
    <tableColumn id="875" xr3:uid="{00000000-0010-0000-0100-00006B030000}" name="Stolpec875"/>
    <tableColumn id="876" xr3:uid="{00000000-0010-0000-0100-00006C030000}" name="Stolpec876"/>
    <tableColumn id="877" xr3:uid="{00000000-0010-0000-0100-00006D030000}" name="Stolpec877"/>
    <tableColumn id="878" xr3:uid="{00000000-0010-0000-0100-00006E030000}" name="Stolpec878"/>
    <tableColumn id="879" xr3:uid="{00000000-0010-0000-0100-00006F030000}" name="Stolpec879"/>
    <tableColumn id="880" xr3:uid="{00000000-0010-0000-0100-000070030000}" name="Stolpec880"/>
    <tableColumn id="881" xr3:uid="{00000000-0010-0000-0100-000071030000}" name="Stolpec881"/>
    <tableColumn id="882" xr3:uid="{00000000-0010-0000-0100-000072030000}" name="Stolpec882"/>
    <tableColumn id="883" xr3:uid="{00000000-0010-0000-0100-000073030000}" name="Stolpec883"/>
    <tableColumn id="884" xr3:uid="{00000000-0010-0000-0100-000074030000}" name="Stolpec884"/>
    <tableColumn id="885" xr3:uid="{00000000-0010-0000-0100-000075030000}" name="Stolpec885"/>
    <tableColumn id="886" xr3:uid="{00000000-0010-0000-0100-000076030000}" name="Stolpec886"/>
    <tableColumn id="887" xr3:uid="{00000000-0010-0000-0100-000077030000}" name="Stolpec887"/>
    <tableColumn id="888" xr3:uid="{00000000-0010-0000-0100-000078030000}" name="Stolpec888"/>
    <tableColumn id="889" xr3:uid="{00000000-0010-0000-0100-000079030000}" name="Stolpec889"/>
    <tableColumn id="890" xr3:uid="{00000000-0010-0000-0100-00007A030000}" name="Stolpec890"/>
    <tableColumn id="891" xr3:uid="{00000000-0010-0000-0100-00007B030000}" name="Stolpec891"/>
    <tableColumn id="892" xr3:uid="{00000000-0010-0000-0100-00007C030000}" name="Stolpec892"/>
    <tableColumn id="893" xr3:uid="{00000000-0010-0000-0100-00007D030000}" name="Stolpec893"/>
    <tableColumn id="894" xr3:uid="{00000000-0010-0000-0100-00007E030000}" name="Stolpec894"/>
    <tableColumn id="895" xr3:uid="{00000000-0010-0000-0100-00007F030000}" name="Stolpec895"/>
    <tableColumn id="896" xr3:uid="{00000000-0010-0000-0100-000080030000}" name="Stolpec896"/>
    <tableColumn id="897" xr3:uid="{00000000-0010-0000-0100-000081030000}" name="Stolpec897"/>
    <tableColumn id="898" xr3:uid="{00000000-0010-0000-0100-000082030000}" name="Stolpec898"/>
    <tableColumn id="899" xr3:uid="{00000000-0010-0000-0100-000083030000}" name="Stolpec899"/>
    <tableColumn id="900" xr3:uid="{00000000-0010-0000-0100-000084030000}" name="Stolpec900"/>
    <tableColumn id="901" xr3:uid="{00000000-0010-0000-0100-000085030000}" name="Stolpec901"/>
    <tableColumn id="902" xr3:uid="{00000000-0010-0000-0100-000086030000}" name="Stolpec902"/>
    <tableColumn id="903" xr3:uid="{00000000-0010-0000-0100-000087030000}" name="Stolpec903"/>
    <tableColumn id="904" xr3:uid="{00000000-0010-0000-0100-000088030000}" name="Stolpec904"/>
    <tableColumn id="905" xr3:uid="{00000000-0010-0000-0100-000089030000}" name="Stolpec905"/>
    <tableColumn id="906" xr3:uid="{00000000-0010-0000-0100-00008A030000}" name="Stolpec906"/>
    <tableColumn id="907" xr3:uid="{00000000-0010-0000-0100-00008B030000}" name="Stolpec907"/>
    <tableColumn id="908" xr3:uid="{00000000-0010-0000-0100-00008C030000}" name="Stolpec908"/>
    <tableColumn id="909" xr3:uid="{00000000-0010-0000-0100-00008D030000}" name="Stolpec909"/>
    <tableColumn id="910" xr3:uid="{00000000-0010-0000-0100-00008E030000}" name="Stolpec910"/>
    <tableColumn id="911" xr3:uid="{00000000-0010-0000-0100-00008F030000}" name="Stolpec911"/>
    <tableColumn id="912" xr3:uid="{00000000-0010-0000-0100-000090030000}" name="Stolpec912"/>
    <tableColumn id="913" xr3:uid="{00000000-0010-0000-0100-000091030000}" name="Stolpec913"/>
    <tableColumn id="914" xr3:uid="{00000000-0010-0000-0100-000092030000}" name="Stolpec914"/>
    <tableColumn id="915" xr3:uid="{00000000-0010-0000-0100-000093030000}" name="Stolpec915"/>
    <tableColumn id="916" xr3:uid="{00000000-0010-0000-0100-000094030000}" name="Stolpec916"/>
    <tableColumn id="917" xr3:uid="{00000000-0010-0000-0100-000095030000}" name="Stolpec917"/>
    <tableColumn id="918" xr3:uid="{00000000-0010-0000-0100-000096030000}" name="Stolpec918"/>
    <tableColumn id="919" xr3:uid="{00000000-0010-0000-0100-000097030000}" name="Stolpec919"/>
    <tableColumn id="920" xr3:uid="{00000000-0010-0000-0100-000098030000}" name="Stolpec920"/>
    <tableColumn id="921" xr3:uid="{00000000-0010-0000-0100-000099030000}" name="Stolpec921"/>
    <tableColumn id="922" xr3:uid="{00000000-0010-0000-0100-00009A030000}" name="Stolpec922"/>
    <tableColumn id="923" xr3:uid="{00000000-0010-0000-0100-00009B030000}" name="Stolpec923"/>
    <tableColumn id="924" xr3:uid="{00000000-0010-0000-0100-00009C030000}" name="Stolpec924"/>
    <tableColumn id="925" xr3:uid="{00000000-0010-0000-0100-00009D030000}" name="Stolpec925"/>
    <tableColumn id="926" xr3:uid="{00000000-0010-0000-0100-00009E030000}" name="Stolpec926"/>
    <tableColumn id="927" xr3:uid="{00000000-0010-0000-0100-00009F030000}" name="Stolpec927"/>
    <tableColumn id="928" xr3:uid="{00000000-0010-0000-0100-0000A0030000}" name="Stolpec928"/>
    <tableColumn id="929" xr3:uid="{00000000-0010-0000-0100-0000A1030000}" name="Stolpec929"/>
    <tableColumn id="930" xr3:uid="{00000000-0010-0000-0100-0000A2030000}" name="Stolpec930"/>
    <tableColumn id="931" xr3:uid="{00000000-0010-0000-0100-0000A3030000}" name="Stolpec931"/>
    <tableColumn id="932" xr3:uid="{00000000-0010-0000-0100-0000A4030000}" name="Stolpec932"/>
    <tableColumn id="933" xr3:uid="{00000000-0010-0000-0100-0000A5030000}" name="Stolpec933"/>
    <tableColumn id="934" xr3:uid="{00000000-0010-0000-0100-0000A6030000}" name="Stolpec934"/>
    <tableColumn id="935" xr3:uid="{00000000-0010-0000-0100-0000A7030000}" name="Stolpec935"/>
    <tableColumn id="936" xr3:uid="{00000000-0010-0000-0100-0000A8030000}" name="Stolpec936"/>
    <tableColumn id="937" xr3:uid="{00000000-0010-0000-0100-0000A9030000}" name="Stolpec937"/>
    <tableColumn id="938" xr3:uid="{00000000-0010-0000-0100-0000AA030000}" name="Stolpec938"/>
    <tableColumn id="939" xr3:uid="{00000000-0010-0000-0100-0000AB030000}" name="Stolpec939"/>
    <tableColumn id="940" xr3:uid="{00000000-0010-0000-0100-0000AC030000}" name="Stolpec940"/>
    <tableColumn id="941" xr3:uid="{00000000-0010-0000-0100-0000AD030000}" name="Stolpec941"/>
    <tableColumn id="942" xr3:uid="{00000000-0010-0000-0100-0000AE030000}" name="Stolpec942"/>
    <tableColumn id="943" xr3:uid="{00000000-0010-0000-0100-0000AF030000}" name="Stolpec943"/>
    <tableColumn id="944" xr3:uid="{00000000-0010-0000-0100-0000B0030000}" name="Stolpec944"/>
    <tableColumn id="945" xr3:uid="{00000000-0010-0000-0100-0000B1030000}" name="Stolpec945"/>
    <tableColumn id="946" xr3:uid="{00000000-0010-0000-0100-0000B2030000}" name="Stolpec946"/>
    <tableColumn id="947" xr3:uid="{00000000-0010-0000-0100-0000B3030000}" name="Stolpec947"/>
    <tableColumn id="948" xr3:uid="{00000000-0010-0000-0100-0000B4030000}" name="Stolpec948"/>
    <tableColumn id="949" xr3:uid="{00000000-0010-0000-0100-0000B5030000}" name="Stolpec949"/>
    <tableColumn id="950" xr3:uid="{00000000-0010-0000-0100-0000B6030000}" name="Stolpec950"/>
    <tableColumn id="951" xr3:uid="{00000000-0010-0000-0100-0000B7030000}" name="Stolpec951"/>
    <tableColumn id="952" xr3:uid="{00000000-0010-0000-0100-0000B8030000}" name="Stolpec952"/>
    <tableColumn id="953" xr3:uid="{00000000-0010-0000-0100-0000B9030000}" name="Stolpec953"/>
    <tableColumn id="954" xr3:uid="{00000000-0010-0000-0100-0000BA030000}" name="Stolpec954"/>
    <tableColumn id="955" xr3:uid="{00000000-0010-0000-0100-0000BB030000}" name="Stolpec955"/>
    <tableColumn id="956" xr3:uid="{00000000-0010-0000-0100-0000BC030000}" name="Stolpec956"/>
    <tableColumn id="957" xr3:uid="{00000000-0010-0000-0100-0000BD030000}" name="Stolpec957"/>
    <tableColumn id="958" xr3:uid="{00000000-0010-0000-0100-0000BE030000}" name="Stolpec958"/>
    <tableColumn id="959" xr3:uid="{00000000-0010-0000-0100-0000BF030000}" name="Stolpec959"/>
    <tableColumn id="960" xr3:uid="{00000000-0010-0000-0100-0000C0030000}" name="Stolpec960"/>
    <tableColumn id="961" xr3:uid="{00000000-0010-0000-0100-0000C1030000}" name="Stolpec961"/>
    <tableColumn id="962" xr3:uid="{00000000-0010-0000-0100-0000C2030000}" name="Stolpec962"/>
    <tableColumn id="963" xr3:uid="{00000000-0010-0000-0100-0000C3030000}" name="Stolpec963"/>
    <tableColumn id="964" xr3:uid="{00000000-0010-0000-0100-0000C4030000}" name="Stolpec964"/>
    <tableColumn id="965" xr3:uid="{00000000-0010-0000-0100-0000C5030000}" name="Stolpec965"/>
    <tableColumn id="966" xr3:uid="{00000000-0010-0000-0100-0000C6030000}" name="Stolpec966"/>
    <tableColumn id="967" xr3:uid="{00000000-0010-0000-0100-0000C7030000}" name="Stolpec967"/>
    <tableColumn id="968" xr3:uid="{00000000-0010-0000-0100-0000C8030000}" name="Stolpec968"/>
    <tableColumn id="969" xr3:uid="{00000000-0010-0000-0100-0000C9030000}" name="Stolpec969"/>
    <tableColumn id="970" xr3:uid="{00000000-0010-0000-0100-0000CA030000}" name="Stolpec970"/>
    <tableColumn id="971" xr3:uid="{00000000-0010-0000-0100-0000CB030000}" name="Stolpec971"/>
    <tableColumn id="972" xr3:uid="{00000000-0010-0000-0100-0000CC030000}" name="Stolpec972"/>
    <tableColumn id="973" xr3:uid="{00000000-0010-0000-0100-0000CD030000}" name="Stolpec973"/>
    <tableColumn id="974" xr3:uid="{00000000-0010-0000-0100-0000CE030000}" name="Stolpec974"/>
    <tableColumn id="975" xr3:uid="{00000000-0010-0000-0100-0000CF030000}" name="Stolpec975"/>
    <tableColumn id="976" xr3:uid="{00000000-0010-0000-0100-0000D0030000}" name="Stolpec976"/>
    <tableColumn id="977" xr3:uid="{00000000-0010-0000-0100-0000D1030000}" name="Stolpec977"/>
    <tableColumn id="978" xr3:uid="{00000000-0010-0000-0100-0000D2030000}" name="Stolpec978"/>
    <tableColumn id="979" xr3:uid="{00000000-0010-0000-0100-0000D3030000}" name="Stolpec979"/>
    <tableColumn id="980" xr3:uid="{00000000-0010-0000-0100-0000D4030000}" name="Stolpec980"/>
    <tableColumn id="981" xr3:uid="{00000000-0010-0000-0100-0000D5030000}" name="Stolpec981"/>
    <tableColumn id="982" xr3:uid="{00000000-0010-0000-0100-0000D6030000}" name="Stolpec982"/>
    <tableColumn id="983" xr3:uid="{00000000-0010-0000-0100-0000D7030000}" name="Stolpec983"/>
    <tableColumn id="984" xr3:uid="{00000000-0010-0000-0100-0000D8030000}" name="Stolpec984"/>
    <tableColumn id="985" xr3:uid="{00000000-0010-0000-0100-0000D9030000}" name="Stolpec985"/>
    <tableColumn id="986" xr3:uid="{00000000-0010-0000-0100-0000DA030000}" name="Stolpec986"/>
    <tableColumn id="987" xr3:uid="{00000000-0010-0000-0100-0000DB030000}" name="Stolpec987"/>
    <tableColumn id="988" xr3:uid="{00000000-0010-0000-0100-0000DC030000}" name="Stolpec988"/>
    <tableColumn id="989" xr3:uid="{00000000-0010-0000-0100-0000DD030000}" name="Stolpec989"/>
    <tableColumn id="990" xr3:uid="{00000000-0010-0000-0100-0000DE030000}" name="Stolpec990"/>
    <tableColumn id="991" xr3:uid="{00000000-0010-0000-0100-0000DF030000}" name="Stolpec991"/>
    <tableColumn id="992" xr3:uid="{00000000-0010-0000-0100-0000E0030000}" name="Stolpec992"/>
    <tableColumn id="993" xr3:uid="{00000000-0010-0000-0100-0000E1030000}" name="Stolpec993"/>
    <tableColumn id="994" xr3:uid="{00000000-0010-0000-0100-0000E2030000}" name="Stolpec994"/>
    <tableColumn id="995" xr3:uid="{00000000-0010-0000-0100-0000E3030000}" name="Stolpec995"/>
    <tableColumn id="996" xr3:uid="{00000000-0010-0000-0100-0000E4030000}" name="Stolpec996"/>
    <tableColumn id="997" xr3:uid="{00000000-0010-0000-0100-0000E5030000}" name="Stolpec997"/>
    <tableColumn id="998" xr3:uid="{00000000-0010-0000-0100-0000E6030000}" name="Stolpec998"/>
    <tableColumn id="999" xr3:uid="{00000000-0010-0000-0100-0000E7030000}" name="Stolpec999"/>
    <tableColumn id="1000" xr3:uid="{00000000-0010-0000-0100-0000E8030000}" name="Stolpec1000"/>
    <tableColumn id="1001" xr3:uid="{00000000-0010-0000-0100-0000E9030000}" name="Stolpec1001"/>
    <tableColumn id="1002" xr3:uid="{00000000-0010-0000-0100-0000EA030000}" name="Stolpec1002"/>
    <tableColumn id="1003" xr3:uid="{00000000-0010-0000-0100-0000EB030000}" name="Stolpec1003"/>
    <tableColumn id="1004" xr3:uid="{00000000-0010-0000-0100-0000EC030000}" name="Stolpec1004"/>
    <tableColumn id="1005" xr3:uid="{00000000-0010-0000-0100-0000ED030000}" name="Stolpec1005"/>
    <tableColumn id="1006" xr3:uid="{00000000-0010-0000-0100-0000EE030000}" name="Stolpec1006"/>
    <tableColumn id="1007" xr3:uid="{00000000-0010-0000-0100-0000EF030000}" name="Stolpec1007"/>
    <tableColumn id="1008" xr3:uid="{00000000-0010-0000-0100-0000F0030000}" name="Stolpec1008"/>
    <tableColumn id="1009" xr3:uid="{00000000-0010-0000-0100-0000F1030000}" name="Stolpec1009"/>
    <tableColumn id="1010" xr3:uid="{00000000-0010-0000-0100-0000F2030000}" name="Stolpec1010"/>
    <tableColumn id="1011" xr3:uid="{00000000-0010-0000-0100-0000F3030000}" name="Stolpec1011"/>
    <tableColumn id="1012" xr3:uid="{00000000-0010-0000-0100-0000F4030000}" name="Stolpec1012"/>
    <tableColumn id="1013" xr3:uid="{00000000-0010-0000-0100-0000F5030000}" name="Stolpec1013"/>
    <tableColumn id="1014" xr3:uid="{00000000-0010-0000-0100-0000F6030000}" name="Stolpec1014"/>
    <tableColumn id="1015" xr3:uid="{00000000-0010-0000-0100-0000F7030000}" name="Stolpec1015"/>
    <tableColumn id="1016" xr3:uid="{00000000-0010-0000-0100-0000F8030000}" name="Stolpec1016"/>
    <tableColumn id="1017" xr3:uid="{00000000-0010-0000-0100-0000F9030000}" name="Stolpec1017"/>
    <tableColumn id="1018" xr3:uid="{00000000-0010-0000-0100-0000FA030000}" name="Stolpec1018"/>
    <tableColumn id="1019" xr3:uid="{00000000-0010-0000-0100-0000FB030000}" name="Stolpec1019"/>
    <tableColumn id="1020" xr3:uid="{00000000-0010-0000-0100-0000FC030000}" name="Stolpec1020"/>
    <tableColumn id="1021" xr3:uid="{00000000-0010-0000-0100-0000FD030000}" name="Stolpec1021"/>
    <tableColumn id="1022" xr3:uid="{00000000-0010-0000-0100-0000FE030000}" name="Stolpec1022"/>
    <tableColumn id="1023" xr3:uid="{00000000-0010-0000-0100-0000FF030000}" name="Stolpec1023"/>
    <tableColumn id="1024" xr3:uid="{00000000-0010-0000-0100-000000040000}" name="Stolpec1024"/>
    <tableColumn id="1025" xr3:uid="{00000000-0010-0000-0100-000001040000}" name="Stolpec1025"/>
    <tableColumn id="1026" xr3:uid="{00000000-0010-0000-0100-000002040000}" name="Stolpec1026"/>
    <tableColumn id="1027" xr3:uid="{00000000-0010-0000-0100-000003040000}" name="Stolpec1027"/>
    <tableColumn id="1028" xr3:uid="{00000000-0010-0000-0100-000004040000}" name="Stolpec1028"/>
    <tableColumn id="1029" xr3:uid="{00000000-0010-0000-0100-000005040000}" name="Stolpec1029"/>
    <tableColumn id="1030" xr3:uid="{00000000-0010-0000-0100-000006040000}" name="Stolpec1030"/>
    <tableColumn id="1031" xr3:uid="{00000000-0010-0000-0100-000007040000}" name="Stolpec1031"/>
    <tableColumn id="1032" xr3:uid="{00000000-0010-0000-0100-000008040000}" name="Stolpec1032"/>
    <tableColumn id="1033" xr3:uid="{00000000-0010-0000-0100-000009040000}" name="Stolpec1033"/>
    <tableColumn id="1034" xr3:uid="{00000000-0010-0000-0100-00000A040000}" name="Stolpec1034"/>
    <tableColumn id="1035" xr3:uid="{00000000-0010-0000-0100-00000B040000}" name="Stolpec1035"/>
    <tableColumn id="1036" xr3:uid="{00000000-0010-0000-0100-00000C040000}" name="Stolpec1036"/>
    <tableColumn id="1037" xr3:uid="{00000000-0010-0000-0100-00000D040000}" name="Stolpec1037"/>
    <tableColumn id="1038" xr3:uid="{00000000-0010-0000-0100-00000E040000}" name="Stolpec1038"/>
    <tableColumn id="1039" xr3:uid="{00000000-0010-0000-0100-00000F040000}" name="Stolpec1039"/>
    <tableColumn id="1040" xr3:uid="{00000000-0010-0000-0100-000010040000}" name="Stolpec1040"/>
    <tableColumn id="1041" xr3:uid="{00000000-0010-0000-0100-000011040000}" name="Stolpec1041"/>
    <tableColumn id="1042" xr3:uid="{00000000-0010-0000-0100-000012040000}" name="Stolpec1042"/>
    <tableColumn id="1043" xr3:uid="{00000000-0010-0000-0100-000013040000}" name="Stolpec1043"/>
    <tableColumn id="1044" xr3:uid="{00000000-0010-0000-0100-000014040000}" name="Stolpec1044"/>
    <tableColumn id="1045" xr3:uid="{00000000-0010-0000-0100-000015040000}" name="Stolpec1045"/>
    <tableColumn id="1046" xr3:uid="{00000000-0010-0000-0100-000016040000}" name="Stolpec1046"/>
    <tableColumn id="1047" xr3:uid="{00000000-0010-0000-0100-000017040000}" name="Stolpec1047"/>
    <tableColumn id="1048" xr3:uid="{00000000-0010-0000-0100-000018040000}" name="Stolpec1048"/>
    <tableColumn id="1049" xr3:uid="{00000000-0010-0000-0100-000019040000}" name="Stolpec1049"/>
    <tableColumn id="1050" xr3:uid="{00000000-0010-0000-0100-00001A040000}" name="Stolpec1050"/>
    <tableColumn id="1051" xr3:uid="{00000000-0010-0000-0100-00001B040000}" name="Stolpec1051"/>
    <tableColumn id="1052" xr3:uid="{00000000-0010-0000-0100-00001C040000}" name="Stolpec1052"/>
    <tableColumn id="1053" xr3:uid="{00000000-0010-0000-0100-00001D040000}" name="Stolpec1053"/>
    <tableColumn id="1054" xr3:uid="{00000000-0010-0000-0100-00001E040000}" name="Stolpec1054"/>
    <tableColumn id="1055" xr3:uid="{00000000-0010-0000-0100-00001F040000}" name="Stolpec1055"/>
    <tableColumn id="1056" xr3:uid="{00000000-0010-0000-0100-000020040000}" name="Stolpec1056"/>
    <tableColumn id="1057" xr3:uid="{00000000-0010-0000-0100-000021040000}" name="Stolpec1057"/>
    <tableColumn id="1058" xr3:uid="{00000000-0010-0000-0100-000022040000}" name="Stolpec1058"/>
    <tableColumn id="1059" xr3:uid="{00000000-0010-0000-0100-000023040000}" name="Stolpec1059"/>
    <tableColumn id="1060" xr3:uid="{00000000-0010-0000-0100-000024040000}" name="Stolpec1060"/>
    <tableColumn id="1061" xr3:uid="{00000000-0010-0000-0100-000025040000}" name="Stolpec1061"/>
    <tableColumn id="1062" xr3:uid="{00000000-0010-0000-0100-000026040000}" name="Stolpec1062"/>
    <tableColumn id="1063" xr3:uid="{00000000-0010-0000-0100-000027040000}" name="Stolpec1063"/>
    <tableColumn id="1064" xr3:uid="{00000000-0010-0000-0100-000028040000}" name="Stolpec1064"/>
    <tableColumn id="1065" xr3:uid="{00000000-0010-0000-0100-000029040000}" name="Stolpec1065"/>
    <tableColumn id="1066" xr3:uid="{00000000-0010-0000-0100-00002A040000}" name="Stolpec1066"/>
    <tableColumn id="1067" xr3:uid="{00000000-0010-0000-0100-00002B040000}" name="Stolpec1067"/>
    <tableColumn id="1068" xr3:uid="{00000000-0010-0000-0100-00002C040000}" name="Stolpec1068"/>
    <tableColumn id="1069" xr3:uid="{00000000-0010-0000-0100-00002D040000}" name="Stolpec1069"/>
    <tableColumn id="1070" xr3:uid="{00000000-0010-0000-0100-00002E040000}" name="Stolpec1070"/>
    <tableColumn id="1071" xr3:uid="{00000000-0010-0000-0100-00002F040000}" name="Stolpec1071"/>
    <tableColumn id="1072" xr3:uid="{00000000-0010-0000-0100-000030040000}" name="Stolpec1072"/>
    <tableColumn id="1073" xr3:uid="{00000000-0010-0000-0100-000031040000}" name="Stolpec1073"/>
    <tableColumn id="1074" xr3:uid="{00000000-0010-0000-0100-000032040000}" name="Stolpec1074"/>
    <tableColumn id="1075" xr3:uid="{00000000-0010-0000-0100-000033040000}" name="Stolpec1075"/>
    <tableColumn id="1076" xr3:uid="{00000000-0010-0000-0100-000034040000}" name="Stolpec1076"/>
    <tableColumn id="1077" xr3:uid="{00000000-0010-0000-0100-000035040000}" name="Stolpec1077"/>
    <tableColumn id="1078" xr3:uid="{00000000-0010-0000-0100-000036040000}" name="Stolpec1078"/>
    <tableColumn id="1079" xr3:uid="{00000000-0010-0000-0100-000037040000}" name="Stolpec1079"/>
    <tableColumn id="1080" xr3:uid="{00000000-0010-0000-0100-000038040000}" name="Stolpec1080"/>
    <tableColumn id="1081" xr3:uid="{00000000-0010-0000-0100-000039040000}" name="Stolpec1081"/>
    <tableColumn id="1082" xr3:uid="{00000000-0010-0000-0100-00003A040000}" name="Stolpec1082"/>
    <tableColumn id="1083" xr3:uid="{00000000-0010-0000-0100-00003B040000}" name="Stolpec1083"/>
    <tableColumn id="1084" xr3:uid="{00000000-0010-0000-0100-00003C040000}" name="Stolpec1084"/>
    <tableColumn id="1085" xr3:uid="{00000000-0010-0000-0100-00003D040000}" name="Stolpec1085"/>
    <tableColumn id="1086" xr3:uid="{00000000-0010-0000-0100-00003E040000}" name="Stolpec1086"/>
    <tableColumn id="1087" xr3:uid="{00000000-0010-0000-0100-00003F040000}" name="Stolpec1087"/>
    <tableColumn id="1088" xr3:uid="{00000000-0010-0000-0100-000040040000}" name="Stolpec1088"/>
    <tableColumn id="1089" xr3:uid="{00000000-0010-0000-0100-000041040000}" name="Stolpec1089"/>
    <tableColumn id="1090" xr3:uid="{00000000-0010-0000-0100-000042040000}" name="Stolpec1090"/>
    <tableColumn id="1091" xr3:uid="{00000000-0010-0000-0100-000043040000}" name="Stolpec1091"/>
    <tableColumn id="1092" xr3:uid="{00000000-0010-0000-0100-000044040000}" name="Stolpec1092"/>
    <tableColumn id="1093" xr3:uid="{00000000-0010-0000-0100-000045040000}" name="Stolpec1093"/>
    <tableColumn id="1094" xr3:uid="{00000000-0010-0000-0100-000046040000}" name="Stolpec1094"/>
    <tableColumn id="1095" xr3:uid="{00000000-0010-0000-0100-000047040000}" name="Stolpec1095"/>
    <tableColumn id="1096" xr3:uid="{00000000-0010-0000-0100-000048040000}" name="Stolpec1096"/>
    <tableColumn id="1097" xr3:uid="{00000000-0010-0000-0100-000049040000}" name="Stolpec1097"/>
    <tableColumn id="1098" xr3:uid="{00000000-0010-0000-0100-00004A040000}" name="Stolpec1098"/>
    <tableColumn id="1099" xr3:uid="{00000000-0010-0000-0100-00004B040000}" name="Stolpec1099"/>
    <tableColumn id="1100" xr3:uid="{00000000-0010-0000-0100-00004C040000}" name="Stolpec1100"/>
    <tableColumn id="1101" xr3:uid="{00000000-0010-0000-0100-00004D040000}" name="Stolpec1101"/>
    <tableColumn id="1102" xr3:uid="{00000000-0010-0000-0100-00004E040000}" name="Stolpec1102"/>
    <tableColumn id="1103" xr3:uid="{00000000-0010-0000-0100-00004F040000}" name="Stolpec1103"/>
    <tableColumn id="1104" xr3:uid="{00000000-0010-0000-0100-000050040000}" name="Stolpec1104"/>
    <tableColumn id="1105" xr3:uid="{00000000-0010-0000-0100-000051040000}" name="Stolpec1105"/>
    <tableColumn id="1106" xr3:uid="{00000000-0010-0000-0100-000052040000}" name="Stolpec1106"/>
    <tableColumn id="1107" xr3:uid="{00000000-0010-0000-0100-000053040000}" name="Stolpec1107"/>
    <tableColumn id="1108" xr3:uid="{00000000-0010-0000-0100-000054040000}" name="Stolpec1108"/>
    <tableColumn id="1109" xr3:uid="{00000000-0010-0000-0100-000055040000}" name="Stolpec1109"/>
    <tableColumn id="1110" xr3:uid="{00000000-0010-0000-0100-000056040000}" name="Stolpec1110"/>
    <tableColumn id="1111" xr3:uid="{00000000-0010-0000-0100-000057040000}" name="Stolpec1111"/>
    <tableColumn id="1112" xr3:uid="{00000000-0010-0000-0100-000058040000}" name="Stolpec1112"/>
    <tableColumn id="1113" xr3:uid="{00000000-0010-0000-0100-000059040000}" name="Stolpec1113"/>
    <tableColumn id="1114" xr3:uid="{00000000-0010-0000-0100-00005A040000}" name="Stolpec1114"/>
    <tableColumn id="1115" xr3:uid="{00000000-0010-0000-0100-00005B040000}" name="Stolpec1115"/>
    <tableColumn id="1116" xr3:uid="{00000000-0010-0000-0100-00005C040000}" name="Stolpec1116"/>
    <tableColumn id="1117" xr3:uid="{00000000-0010-0000-0100-00005D040000}" name="Stolpec1117"/>
    <tableColumn id="1118" xr3:uid="{00000000-0010-0000-0100-00005E040000}" name="Stolpec1118"/>
    <tableColumn id="1119" xr3:uid="{00000000-0010-0000-0100-00005F040000}" name="Stolpec1119"/>
    <tableColumn id="1120" xr3:uid="{00000000-0010-0000-0100-000060040000}" name="Stolpec1120"/>
    <tableColumn id="1121" xr3:uid="{00000000-0010-0000-0100-000061040000}" name="Stolpec1121"/>
    <tableColumn id="1122" xr3:uid="{00000000-0010-0000-0100-000062040000}" name="Stolpec1122"/>
    <tableColumn id="1123" xr3:uid="{00000000-0010-0000-0100-000063040000}" name="Stolpec1123"/>
    <tableColumn id="1124" xr3:uid="{00000000-0010-0000-0100-000064040000}" name="Stolpec1124"/>
    <tableColumn id="1125" xr3:uid="{00000000-0010-0000-0100-000065040000}" name="Stolpec1125"/>
    <tableColumn id="1126" xr3:uid="{00000000-0010-0000-0100-000066040000}" name="Stolpec1126"/>
    <tableColumn id="1127" xr3:uid="{00000000-0010-0000-0100-000067040000}" name="Stolpec1127"/>
    <tableColumn id="1128" xr3:uid="{00000000-0010-0000-0100-000068040000}" name="Stolpec1128"/>
    <tableColumn id="1129" xr3:uid="{00000000-0010-0000-0100-000069040000}" name="Stolpec1129"/>
    <tableColumn id="1130" xr3:uid="{00000000-0010-0000-0100-00006A040000}" name="Stolpec1130"/>
    <tableColumn id="1131" xr3:uid="{00000000-0010-0000-0100-00006B040000}" name="Stolpec1131"/>
    <tableColumn id="1132" xr3:uid="{00000000-0010-0000-0100-00006C040000}" name="Stolpec1132"/>
    <tableColumn id="1133" xr3:uid="{00000000-0010-0000-0100-00006D040000}" name="Stolpec1133"/>
    <tableColumn id="1134" xr3:uid="{00000000-0010-0000-0100-00006E040000}" name="Stolpec1134"/>
    <tableColumn id="1135" xr3:uid="{00000000-0010-0000-0100-00006F040000}" name="Stolpec1135"/>
    <tableColumn id="1136" xr3:uid="{00000000-0010-0000-0100-000070040000}" name="Stolpec1136"/>
    <tableColumn id="1137" xr3:uid="{00000000-0010-0000-0100-000071040000}" name="Stolpec1137"/>
    <tableColumn id="1138" xr3:uid="{00000000-0010-0000-0100-000072040000}" name="Stolpec1138"/>
    <tableColumn id="1139" xr3:uid="{00000000-0010-0000-0100-000073040000}" name="Stolpec1139"/>
    <tableColumn id="1140" xr3:uid="{00000000-0010-0000-0100-000074040000}" name="Stolpec1140"/>
    <tableColumn id="1141" xr3:uid="{00000000-0010-0000-0100-000075040000}" name="Stolpec1141"/>
    <tableColumn id="1142" xr3:uid="{00000000-0010-0000-0100-000076040000}" name="Stolpec1142"/>
    <tableColumn id="1143" xr3:uid="{00000000-0010-0000-0100-000077040000}" name="Stolpec1143"/>
    <tableColumn id="1144" xr3:uid="{00000000-0010-0000-0100-000078040000}" name="Stolpec1144"/>
    <tableColumn id="1145" xr3:uid="{00000000-0010-0000-0100-000079040000}" name="Stolpec1145"/>
    <tableColumn id="1146" xr3:uid="{00000000-0010-0000-0100-00007A040000}" name="Stolpec1146"/>
    <tableColumn id="1147" xr3:uid="{00000000-0010-0000-0100-00007B040000}" name="Stolpec1147"/>
    <tableColumn id="1148" xr3:uid="{00000000-0010-0000-0100-00007C040000}" name="Stolpec1148"/>
    <tableColumn id="1149" xr3:uid="{00000000-0010-0000-0100-00007D040000}" name="Stolpec1149"/>
    <tableColumn id="1150" xr3:uid="{00000000-0010-0000-0100-00007E040000}" name="Stolpec1150"/>
    <tableColumn id="1151" xr3:uid="{00000000-0010-0000-0100-00007F040000}" name="Stolpec1151"/>
    <tableColumn id="1152" xr3:uid="{00000000-0010-0000-0100-000080040000}" name="Stolpec1152"/>
    <tableColumn id="1153" xr3:uid="{00000000-0010-0000-0100-000081040000}" name="Stolpec1153"/>
    <tableColumn id="1154" xr3:uid="{00000000-0010-0000-0100-000082040000}" name="Stolpec1154"/>
    <tableColumn id="1155" xr3:uid="{00000000-0010-0000-0100-000083040000}" name="Stolpec1155"/>
    <tableColumn id="1156" xr3:uid="{00000000-0010-0000-0100-000084040000}" name="Stolpec1156"/>
    <tableColumn id="1157" xr3:uid="{00000000-0010-0000-0100-000085040000}" name="Stolpec1157"/>
    <tableColumn id="1158" xr3:uid="{00000000-0010-0000-0100-000086040000}" name="Stolpec1158"/>
    <tableColumn id="1159" xr3:uid="{00000000-0010-0000-0100-000087040000}" name="Stolpec1159"/>
    <tableColumn id="1160" xr3:uid="{00000000-0010-0000-0100-000088040000}" name="Stolpec1160"/>
    <tableColumn id="1161" xr3:uid="{00000000-0010-0000-0100-000089040000}" name="Stolpec1161"/>
    <tableColumn id="1162" xr3:uid="{00000000-0010-0000-0100-00008A040000}" name="Stolpec1162"/>
    <tableColumn id="1163" xr3:uid="{00000000-0010-0000-0100-00008B040000}" name="Stolpec1163"/>
    <tableColumn id="1164" xr3:uid="{00000000-0010-0000-0100-00008C040000}" name="Stolpec1164"/>
    <tableColumn id="1165" xr3:uid="{00000000-0010-0000-0100-00008D040000}" name="Stolpec1165"/>
    <tableColumn id="1166" xr3:uid="{00000000-0010-0000-0100-00008E040000}" name="Stolpec1166"/>
    <tableColumn id="1167" xr3:uid="{00000000-0010-0000-0100-00008F040000}" name="Stolpec1167"/>
    <tableColumn id="1168" xr3:uid="{00000000-0010-0000-0100-000090040000}" name="Stolpec1168"/>
    <tableColumn id="1169" xr3:uid="{00000000-0010-0000-0100-000091040000}" name="Stolpec1169"/>
    <tableColumn id="1170" xr3:uid="{00000000-0010-0000-0100-000092040000}" name="Stolpec1170"/>
    <tableColumn id="1171" xr3:uid="{00000000-0010-0000-0100-000093040000}" name="Stolpec1171"/>
    <tableColumn id="1172" xr3:uid="{00000000-0010-0000-0100-000094040000}" name="Stolpec1172"/>
    <tableColumn id="1173" xr3:uid="{00000000-0010-0000-0100-000095040000}" name="Stolpec1173"/>
    <tableColumn id="1174" xr3:uid="{00000000-0010-0000-0100-000096040000}" name="Stolpec1174"/>
    <tableColumn id="1175" xr3:uid="{00000000-0010-0000-0100-000097040000}" name="Stolpec1175"/>
    <tableColumn id="1176" xr3:uid="{00000000-0010-0000-0100-000098040000}" name="Stolpec1176"/>
    <tableColumn id="1177" xr3:uid="{00000000-0010-0000-0100-000099040000}" name="Stolpec1177"/>
    <tableColumn id="1178" xr3:uid="{00000000-0010-0000-0100-00009A040000}" name="Stolpec1178"/>
    <tableColumn id="1179" xr3:uid="{00000000-0010-0000-0100-00009B040000}" name="Stolpec1179"/>
    <tableColumn id="1180" xr3:uid="{00000000-0010-0000-0100-00009C040000}" name="Stolpec1180"/>
    <tableColumn id="1181" xr3:uid="{00000000-0010-0000-0100-00009D040000}" name="Stolpec1181"/>
    <tableColumn id="1182" xr3:uid="{00000000-0010-0000-0100-00009E040000}" name="Stolpec1182"/>
    <tableColumn id="1183" xr3:uid="{00000000-0010-0000-0100-00009F040000}" name="Stolpec1183"/>
    <tableColumn id="1184" xr3:uid="{00000000-0010-0000-0100-0000A0040000}" name="Stolpec1184"/>
    <tableColumn id="1185" xr3:uid="{00000000-0010-0000-0100-0000A1040000}" name="Stolpec1185"/>
    <tableColumn id="1186" xr3:uid="{00000000-0010-0000-0100-0000A2040000}" name="Stolpec1186"/>
    <tableColumn id="1187" xr3:uid="{00000000-0010-0000-0100-0000A3040000}" name="Stolpec1187"/>
    <tableColumn id="1188" xr3:uid="{00000000-0010-0000-0100-0000A4040000}" name="Stolpec1188"/>
    <tableColumn id="1189" xr3:uid="{00000000-0010-0000-0100-0000A5040000}" name="Stolpec1189"/>
    <tableColumn id="1190" xr3:uid="{00000000-0010-0000-0100-0000A6040000}" name="Stolpec1190"/>
    <tableColumn id="1191" xr3:uid="{00000000-0010-0000-0100-0000A7040000}" name="Stolpec1191"/>
    <tableColumn id="1192" xr3:uid="{00000000-0010-0000-0100-0000A8040000}" name="Stolpec1192"/>
    <tableColumn id="1193" xr3:uid="{00000000-0010-0000-0100-0000A9040000}" name="Stolpec1193"/>
    <tableColumn id="1194" xr3:uid="{00000000-0010-0000-0100-0000AA040000}" name="Stolpec1194"/>
    <tableColumn id="1195" xr3:uid="{00000000-0010-0000-0100-0000AB040000}" name="Stolpec1195"/>
    <tableColumn id="1196" xr3:uid="{00000000-0010-0000-0100-0000AC040000}" name="Stolpec1196"/>
    <tableColumn id="1197" xr3:uid="{00000000-0010-0000-0100-0000AD040000}" name="Stolpec1197"/>
    <tableColumn id="1198" xr3:uid="{00000000-0010-0000-0100-0000AE040000}" name="Stolpec1198"/>
    <tableColumn id="1199" xr3:uid="{00000000-0010-0000-0100-0000AF040000}" name="Stolpec1199"/>
    <tableColumn id="1200" xr3:uid="{00000000-0010-0000-0100-0000B0040000}" name="Stolpec1200"/>
    <tableColumn id="1201" xr3:uid="{00000000-0010-0000-0100-0000B1040000}" name="Stolpec1201"/>
    <tableColumn id="1202" xr3:uid="{00000000-0010-0000-0100-0000B2040000}" name="Stolpec1202"/>
    <tableColumn id="1203" xr3:uid="{00000000-0010-0000-0100-0000B3040000}" name="Stolpec1203"/>
    <tableColumn id="1204" xr3:uid="{00000000-0010-0000-0100-0000B4040000}" name="Stolpec1204"/>
    <tableColumn id="1205" xr3:uid="{00000000-0010-0000-0100-0000B5040000}" name="Stolpec1205"/>
    <tableColumn id="1206" xr3:uid="{00000000-0010-0000-0100-0000B6040000}" name="Stolpec1206"/>
    <tableColumn id="1207" xr3:uid="{00000000-0010-0000-0100-0000B7040000}" name="Stolpec1207"/>
    <tableColumn id="1208" xr3:uid="{00000000-0010-0000-0100-0000B8040000}" name="Stolpec1208"/>
    <tableColumn id="1209" xr3:uid="{00000000-0010-0000-0100-0000B9040000}" name="Stolpec1209"/>
    <tableColumn id="1210" xr3:uid="{00000000-0010-0000-0100-0000BA040000}" name="Stolpec1210"/>
    <tableColumn id="1211" xr3:uid="{00000000-0010-0000-0100-0000BB040000}" name="Stolpec1211"/>
    <tableColumn id="1212" xr3:uid="{00000000-0010-0000-0100-0000BC040000}" name="Stolpec1212"/>
    <tableColumn id="1213" xr3:uid="{00000000-0010-0000-0100-0000BD040000}" name="Stolpec1213"/>
    <tableColumn id="1214" xr3:uid="{00000000-0010-0000-0100-0000BE040000}" name="Stolpec1214"/>
    <tableColumn id="1215" xr3:uid="{00000000-0010-0000-0100-0000BF040000}" name="Stolpec1215"/>
    <tableColumn id="1216" xr3:uid="{00000000-0010-0000-0100-0000C0040000}" name="Stolpec1216"/>
    <tableColumn id="1217" xr3:uid="{00000000-0010-0000-0100-0000C1040000}" name="Stolpec1217"/>
    <tableColumn id="1218" xr3:uid="{00000000-0010-0000-0100-0000C2040000}" name="Stolpec1218"/>
    <tableColumn id="1219" xr3:uid="{00000000-0010-0000-0100-0000C3040000}" name="Stolpec1219"/>
    <tableColumn id="1220" xr3:uid="{00000000-0010-0000-0100-0000C4040000}" name="Stolpec1220"/>
    <tableColumn id="1221" xr3:uid="{00000000-0010-0000-0100-0000C5040000}" name="Stolpec1221"/>
    <tableColumn id="1222" xr3:uid="{00000000-0010-0000-0100-0000C6040000}" name="Stolpec1222"/>
    <tableColumn id="1223" xr3:uid="{00000000-0010-0000-0100-0000C7040000}" name="Stolpec1223"/>
    <tableColumn id="1224" xr3:uid="{00000000-0010-0000-0100-0000C8040000}" name="Stolpec1224"/>
    <tableColumn id="1225" xr3:uid="{00000000-0010-0000-0100-0000C9040000}" name="Stolpec1225"/>
    <tableColumn id="1226" xr3:uid="{00000000-0010-0000-0100-0000CA040000}" name="Stolpec1226"/>
    <tableColumn id="1227" xr3:uid="{00000000-0010-0000-0100-0000CB040000}" name="Stolpec1227"/>
    <tableColumn id="1228" xr3:uid="{00000000-0010-0000-0100-0000CC040000}" name="Stolpec1228"/>
    <tableColumn id="1229" xr3:uid="{00000000-0010-0000-0100-0000CD040000}" name="Stolpec1229"/>
    <tableColumn id="1230" xr3:uid="{00000000-0010-0000-0100-0000CE040000}" name="Stolpec1230"/>
    <tableColumn id="1231" xr3:uid="{00000000-0010-0000-0100-0000CF040000}" name="Stolpec1231"/>
    <tableColumn id="1232" xr3:uid="{00000000-0010-0000-0100-0000D0040000}" name="Stolpec1232"/>
    <tableColumn id="1233" xr3:uid="{00000000-0010-0000-0100-0000D1040000}" name="Stolpec1233"/>
    <tableColumn id="1234" xr3:uid="{00000000-0010-0000-0100-0000D2040000}" name="Stolpec1234"/>
    <tableColumn id="1235" xr3:uid="{00000000-0010-0000-0100-0000D3040000}" name="Stolpec1235"/>
    <tableColumn id="1236" xr3:uid="{00000000-0010-0000-0100-0000D4040000}" name="Stolpec1236"/>
    <tableColumn id="1237" xr3:uid="{00000000-0010-0000-0100-0000D5040000}" name="Stolpec1237"/>
    <tableColumn id="1238" xr3:uid="{00000000-0010-0000-0100-0000D6040000}" name="Stolpec1238"/>
    <tableColumn id="1239" xr3:uid="{00000000-0010-0000-0100-0000D7040000}" name="Stolpec1239"/>
    <tableColumn id="1240" xr3:uid="{00000000-0010-0000-0100-0000D8040000}" name="Stolpec1240"/>
    <tableColumn id="1241" xr3:uid="{00000000-0010-0000-0100-0000D9040000}" name="Stolpec1241"/>
    <tableColumn id="1242" xr3:uid="{00000000-0010-0000-0100-0000DA040000}" name="Stolpec1242"/>
    <tableColumn id="1243" xr3:uid="{00000000-0010-0000-0100-0000DB040000}" name="Stolpec1243"/>
    <tableColumn id="1244" xr3:uid="{00000000-0010-0000-0100-0000DC040000}" name="Stolpec1244"/>
    <tableColumn id="1245" xr3:uid="{00000000-0010-0000-0100-0000DD040000}" name="Stolpec1245"/>
    <tableColumn id="1246" xr3:uid="{00000000-0010-0000-0100-0000DE040000}" name="Stolpec1246"/>
    <tableColumn id="1247" xr3:uid="{00000000-0010-0000-0100-0000DF040000}" name="Stolpec1247"/>
    <tableColumn id="1248" xr3:uid="{00000000-0010-0000-0100-0000E0040000}" name="Stolpec1248"/>
    <tableColumn id="1249" xr3:uid="{00000000-0010-0000-0100-0000E1040000}" name="Stolpec1249"/>
    <tableColumn id="1250" xr3:uid="{00000000-0010-0000-0100-0000E2040000}" name="Stolpec1250"/>
    <tableColumn id="1251" xr3:uid="{00000000-0010-0000-0100-0000E3040000}" name="Stolpec1251"/>
    <tableColumn id="1252" xr3:uid="{00000000-0010-0000-0100-0000E4040000}" name="Stolpec1252"/>
    <tableColumn id="1253" xr3:uid="{00000000-0010-0000-0100-0000E5040000}" name="Stolpec1253"/>
    <tableColumn id="1254" xr3:uid="{00000000-0010-0000-0100-0000E6040000}" name="Stolpec1254"/>
    <tableColumn id="1255" xr3:uid="{00000000-0010-0000-0100-0000E7040000}" name="Stolpec1255"/>
    <tableColumn id="1256" xr3:uid="{00000000-0010-0000-0100-0000E8040000}" name="Stolpec1256"/>
    <tableColumn id="1257" xr3:uid="{00000000-0010-0000-0100-0000E9040000}" name="Stolpec1257"/>
    <tableColumn id="1258" xr3:uid="{00000000-0010-0000-0100-0000EA040000}" name="Stolpec1258"/>
    <tableColumn id="1259" xr3:uid="{00000000-0010-0000-0100-0000EB040000}" name="Stolpec1259"/>
    <tableColumn id="1260" xr3:uid="{00000000-0010-0000-0100-0000EC040000}" name="Stolpec1260"/>
    <tableColumn id="1261" xr3:uid="{00000000-0010-0000-0100-0000ED040000}" name="Stolpec1261"/>
    <tableColumn id="1262" xr3:uid="{00000000-0010-0000-0100-0000EE040000}" name="Stolpec1262"/>
    <tableColumn id="1263" xr3:uid="{00000000-0010-0000-0100-0000EF040000}" name="Stolpec1263"/>
    <tableColumn id="1264" xr3:uid="{00000000-0010-0000-0100-0000F0040000}" name="Stolpec1264"/>
    <tableColumn id="1265" xr3:uid="{00000000-0010-0000-0100-0000F1040000}" name="Stolpec1265"/>
    <tableColumn id="1266" xr3:uid="{00000000-0010-0000-0100-0000F2040000}" name="Stolpec1266"/>
    <tableColumn id="1267" xr3:uid="{00000000-0010-0000-0100-0000F3040000}" name="Stolpec1267"/>
    <tableColumn id="1268" xr3:uid="{00000000-0010-0000-0100-0000F4040000}" name="Stolpec1268"/>
    <tableColumn id="1269" xr3:uid="{00000000-0010-0000-0100-0000F5040000}" name="Stolpec1269"/>
    <tableColumn id="1270" xr3:uid="{00000000-0010-0000-0100-0000F6040000}" name="Stolpec1270"/>
    <tableColumn id="1271" xr3:uid="{00000000-0010-0000-0100-0000F7040000}" name="Stolpec1271"/>
    <tableColumn id="1272" xr3:uid="{00000000-0010-0000-0100-0000F8040000}" name="Stolpec1272"/>
    <tableColumn id="1273" xr3:uid="{00000000-0010-0000-0100-0000F9040000}" name="Stolpec1273"/>
    <tableColumn id="1274" xr3:uid="{00000000-0010-0000-0100-0000FA040000}" name="Stolpec1274"/>
    <tableColumn id="1275" xr3:uid="{00000000-0010-0000-0100-0000FB040000}" name="Stolpec1275"/>
    <tableColumn id="1276" xr3:uid="{00000000-0010-0000-0100-0000FC040000}" name="Stolpec1276"/>
    <tableColumn id="1277" xr3:uid="{00000000-0010-0000-0100-0000FD040000}" name="Stolpec1277"/>
    <tableColumn id="1278" xr3:uid="{00000000-0010-0000-0100-0000FE040000}" name="Stolpec1278"/>
    <tableColumn id="1279" xr3:uid="{00000000-0010-0000-0100-0000FF040000}" name="Stolpec1279"/>
    <tableColumn id="1280" xr3:uid="{00000000-0010-0000-0100-000000050000}" name="Stolpec1280"/>
    <tableColumn id="1281" xr3:uid="{00000000-0010-0000-0100-000001050000}" name="Stolpec1281"/>
    <tableColumn id="1282" xr3:uid="{00000000-0010-0000-0100-000002050000}" name="Stolpec1282"/>
    <tableColumn id="1283" xr3:uid="{00000000-0010-0000-0100-000003050000}" name="Stolpec1283"/>
    <tableColumn id="1284" xr3:uid="{00000000-0010-0000-0100-000004050000}" name="Stolpec1284"/>
    <tableColumn id="1285" xr3:uid="{00000000-0010-0000-0100-000005050000}" name="Stolpec1285"/>
    <tableColumn id="1286" xr3:uid="{00000000-0010-0000-0100-000006050000}" name="Stolpec1286"/>
    <tableColumn id="1287" xr3:uid="{00000000-0010-0000-0100-000007050000}" name="Stolpec1287"/>
    <tableColumn id="1288" xr3:uid="{00000000-0010-0000-0100-000008050000}" name="Stolpec1288"/>
    <tableColumn id="1289" xr3:uid="{00000000-0010-0000-0100-000009050000}" name="Stolpec1289"/>
    <tableColumn id="1290" xr3:uid="{00000000-0010-0000-0100-00000A050000}" name="Stolpec1290"/>
    <tableColumn id="1291" xr3:uid="{00000000-0010-0000-0100-00000B050000}" name="Stolpec1291"/>
    <tableColumn id="1292" xr3:uid="{00000000-0010-0000-0100-00000C050000}" name="Stolpec1292"/>
    <tableColumn id="1293" xr3:uid="{00000000-0010-0000-0100-00000D050000}" name="Stolpec1293"/>
    <tableColumn id="1294" xr3:uid="{00000000-0010-0000-0100-00000E050000}" name="Stolpec1294"/>
    <tableColumn id="1295" xr3:uid="{00000000-0010-0000-0100-00000F050000}" name="Stolpec1295"/>
    <tableColumn id="1296" xr3:uid="{00000000-0010-0000-0100-000010050000}" name="Stolpec1296"/>
    <tableColumn id="1297" xr3:uid="{00000000-0010-0000-0100-000011050000}" name="Stolpec1297"/>
    <tableColumn id="1298" xr3:uid="{00000000-0010-0000-0100-000012050000}" name="Stolpec1298"/>
    <tableColumn id="1299" xr3:uid="{00000000-0010-0000-0100-000013050000}" name="Stolpec1299"/>
    <tableColumn id="1300" xr3:uid="{00000000-0010-0000-0100-000014050000}" name="Stolpec1300"/>
    <tableColumn id="1301" xr3:uid="{00000000-0010-0000-0100-000015050000}" name="Stolpec1301"/>
    <tableColumn id="1302" xr3:uid="{00000000-0010-0000-0100-000016050000}" name="Stolpec1302"/>
    <tableColumn id="1303" xr3:uid="{00000000-0010-0000-0100-000017050000}" name="Stolpec1303"/>
    <tableColumn id="1304" xr3:uid="{00000000-0010-0000-0100-000018050000}" name="Stolpec1304"/>
    <tableColumn id="1305" xr3:uid="{00000000-0010-0000-0100-000019050000}" name="Stolpec1305"/>
    <tableColumn id="1306" xr3:uid="{00000000-0010-0000-0100-00001A050000}" name="Stolpec1306"/>
    <tableColumn id="1307" xr3:uid="{00000000-0010-0000-0100-00001B050000}" name="Stolpec1307"/>
    <tableColumn id="1308" xr3:uid="{00000000-0010-0000-0100-00001C050000}" name="Stolpec1308"/>
    <tableColumn id="1309" xr3:uid="{00000000-0010-0000-0100-00001D050000}" name="Stolpec1309"/>
    <tableColumn id="1310" xr3:uid="{00000000-0010-0000-0100-00001E050000}" name="Stolpec1310"/>
    <tableColumn id="1311" xr3:uid="{00000000-0010-0000-0100-00001F050000}" name="Stolpec1311"/>
    <tableColumn id="1312" xr3:uid="{00000000-0010-0000-0100-000020050000}" name="Stolpec1312"/>
    <tableColumn id="1313" xr3:uid="{00000000-0010-0000-0100-000021050000}" name="Stolpec1313"/>
    <tableColumn id="1314" xr3:uid="{00000000-0010-0000-0100-000022050000}" name="Stolpec1314"/>
    <tableColumn id="1315" xr3:uid="{00000000-0010-0000-0100-000023050000}" name="Stolpec1315"/>
    <tableColumn id="1316" xr3:uid="{00000000-0010-0000-0100-000024050000}" name="Stolpec1316"/>
    <tableColumn id="1317" xr3:uid="{00000000-0010-0000-0100-000025050000}" name="Stolpec1317"/>
    <tableColumn id="1318" xr3:uid="{00000000-0010-0000-0100-000026050000}" name="Stolpec1318"/>
    <tableColumn id="1319" xr3:uid="{00000000-0010-0000-0100-000027050000}" name="Stolpec1319"/>
    <tableColumn id="1320" xr3:uid="{00000000-0010-0000-0100-000028050000}" name="Stolpec1320"/>
    <tableColumn id="1321" xr3:uid="{00000000-0010-0000-0100-000029050000}" name="Stolpec1321"/>
    <tableColumn id="1322" xr3:uid="{00000000-0010-0000-0100-00002A050000}" name="Stolpec1322"/>
    <tableColumn id="1323" xr3:uid="{00000000-0010-0000-0100-00002B050000}" name="Stolpec1323"/>
    <tableColumn id="1324" xr3:uid="{00000000-0010-0000-0100-00002C050000}" name="Stolpec1324"/>
    <tableColumn id="1325" xr3:uid="{00000000-0010-0000-0100-00002D050000}" name="Stolpec1325"/>
    <tableColumn id="1326" xr3:uid="{00000000-0010-0000-0100-00002E050000}" name="Stolpec1326"/>
    <tableColumn id="1327" xr3:uid="{00000000-0010-0000-0100-00002F050000}" name="Stolpec1327"/>
    <tableColumn id="1328" xr3:uid="{00000000-0010-0000-0100-000030050000}" name="Stolpec1328"/>
    <tableColumn id="1329" xr3:uid="{00000000-0010-0000-0100-000031050000}" name="Stolpec1329"/>
    <tableColumn id="1330" xr3:uid="{00000000-0010-0000-0100-000032050000}" name="Stolpec1330"/>
    <tableColumn id="1331" xr3:uid="{00000000-0010-0000-0100-000033050000}" name="Stolpec1331"/>
    <tableColumn id="1332" xr3:uid="{00000000-0010-0000-0100-000034050000}" name="Stolpec1332"/>
    <tableColumn id="1333" xr3:uid="{00000000-0010-0000-0100-000035050000}" name="Stolpec1333"/>
    <tableColumn id="1334" xr3:uid="{00000000-0010-0000-0100-000036050000}" name="Stolpec1334"/>
    <tableColumn id="1335" xr3:uid="{00000000-0010-0000-0100-000037050000}" name="Stolpec1335"/>
    <tableColumn id="1336" xr3:uid="{00000000-0010-0000-0100-000038050000}" name="Stolpec1336"/>
    <tableColumn id="1337" xr3:uid="{00000000-0010-0000-0100-000039050000}" name="Stolpec1337"/>
    <tableColumn id="1338" xr3:uid="{00000000-0010-0000-0100-00003A050000}" name="Stolpec1338"/>
    <tableColumn id="1339" xr3:uid="{00000000-0010-0000-0100-00003B050000}" name="Stolpec1339"/>
    <tableColumn id="1340" xr3:uid="{00000000-0010-0000-0100-00003C050000}" name="Stolpec1340"/>
    <tableColumn id="1341" xr3:uid="{00000000-0010-0000-0100-00003D050000}" name="Stolpec1341"/>
    <tableColumn id="1342" xr3:uid="{00000000-0010-0000-0100-00003E050000}" name="Stolpec1342"/>
    <tableColumn id="1343" xr3:uid="{00000000-0010-0000-0100-00003F050000}" name="Stolpec1343"/>
    <tableColumn id="1344" xr3:uid="{00000000-0010-0000-0100-000040050000}" name="Stolpec1344"/>
    <tableColumn id="1345" xr3:uid="{00000000-0010-0000-0100-000041050000}" name="Stolpec1345"/>
    <tableColumn id="1346" xr3:uid="{00000000-0010-0000-0100-000042050000}" name="Stolpec1346"/>
    <tableColumn id="1347" xr3:uid="{00000000-0010-0000-0100-000043050000}" name="Stolpec1347"/>
    <tableColumn id="1348" xr3:uid="{00000000-0010-0000-0100-000044050000}" name="Stolpec1348"/>
    <tableColumn id="1349" xr3:uid="{00000000-0010-0000-0100-000045050000}" name="Stolpec1349"/>
    <tableColumn id="1350" xr3:uid="{00000000-0010-0000-0100-000046050000}" name="Stolpec1350"/>
    <tableColumn id="1351" xr3:uid="{00000000-0010-0000-0100-000047050000}" name="Stolpec1351"/>
    <tableColumn id="1352" xr3:uid="{00000000-0010-0000-0100-000048050000}" name="Stolpec1352"/>
    <tableColumn id="1353" xr3:uid="{00000000-0010-0000-0100-000049050000}" name="Stolpec1353"/>
    <tableColumn id="1354" xr3:uid="{00000000-0010-0000-0100-00004A050000}" name="Stolpec1354"/>
    <tableColumn id="1355" xr3:uid="{00000000-0010-0000-0100-00004B050000}" name="Stolpec1355"/>
    <tableColumn id="1356" xr3:uid="{00000000-0010-0000-0100-00004C050000}" name="Stolpec1356"/>
    <tableColumn id="1357" xr3:uid="{00000000-0010-0000-0100-00004D050000}" name="Stolpec1357"/>
    <tableColumn id="1358" xr3:uid="{00000000-0010-0000-0100-00004E050000}" name="Stolpec1358"/>
    <tableColumn id="1359" xr3:uid="{00000000-0010-0000-0100-00004F050000}" name="Stolpec1359"/>
    <tableColumn id="1360" xr3:uid="{00000000-0010-0000-0100-000050050000}" name="Stolpec1360"/>
    <tableColumn id="1361" xr3:uid="{00000000-0010-0000-0100-000051050000}" name="Stolpec1361"/>
    <tableColumn id="1362" xr3:uid="{00000000-0010-0000-0100-000052050000}" name="Stolpec1362"/>
    <tableColumn id="1363" xr3:uid="{00000000-0010-0000-0100-000053050000}" name="Stolpec1363"/>
    <tableColumn id="1364" xr3:uid="{00000000-0010-0000-0100-000054050000}" name="Stolpec1364"/>
    <tableColumn id="1365" xr3:uid="{00000000-0010-0000-0100-000055050000}" name="Stolpec1365"/>
    <tableColumn id="1366" xr3:uid="{00000000-0010-0000-0100-000056050000}" name="Stolpec1366"/>
    <tableColumn id="1367" xr3:uid="{00000000-0010-0000-0100-000057050000}" name="Stolpec1367"/>
    <tableColumn id="1368" xr3:uid="{00000000-0010-0000-0100-000058050000}" name="Stolpec1368"/>
    <tableColumn id="1369" xr3:uid="{00000000-0010-0000-0100-000059050000}" name="Stolpec1369"/>
    <tableColumn id="1370" xr3:uid="{00000000-0010-0000-0100-00005A050000}" name="Stolpec1370"/>
    <tableColumn id="1371" xr3:uid="{00000000-0010-0000-0100-00005B050000}" name="Stolpec1371"/>
    <tableColumn id="1372" xr3:uid="{00000000-0010-0000-0100-00005C050000}" name="Stolpec1372"/>
    <tableColumn id="1373" xr3:uid="{00000000-0010-0000-0100-00005D050000}" name="Stolpec1373"/>
    <tableColumn id="1374" xr3:uid="{00000000-0010-0000-0100-00005E050000}" name="Stolpec1374"/>
    <tableColumn id="1375" xr3:uid="{00000000-0010-0000-0100-00005F050000}" name="Stolpec1375"/>
    <tableColumn id="1376" xr3:uid="{00000000-0010-0000-0100-000060050000}" name="Stolpec1376"/>
    <tableColumn id="1377" xr3:uid="{00000000-0010-0000-0100-000061050000}" name="Stolpec1377"/>
    <tableColumn id="1378" xr3:uid="{00000000-0010-0000-0100-000062050000}" name="Stolpec1378"/>
    <tableColumn id="1379" xr3:uid="{00000000-0010-0000-0100-000063050000}" name="Stolpec1379"/>
    <tableColumn id="1380" xr3:uid="{00000000-0010-0000-0100-000064050000}" name="Stolpec1380"/>
    <tableColumn id="1381" xr3:uid="{00000000-0010-0000-0100-000065050000}" name="Stolpec1381"/>
    <tableColumn id="1382" xr3:uid="{00000000-0010-0000-0100-000066050000}" name="Stolpec1382"/>
    <tableColumn id="1383" xr3:uid="{00000000-0010-0000-0100-000067050000}" name="Stolpec1383"/>
    <tableColumn id="1384" xr3:uid="{00000000-0010-0000-0100-000068050000}" name="Stolpec1384"/>
    <tableColumn id="1385" xr3:uid="{00000000-0010-0000-0100-000069050000}" name="Stolpec1385"/>
    <tableColumn id="1386" xr3:uid="{00000000-0010-0000-0100-00006A050000}" name="Stolpec1386"/>
    <tableColumn id="1387" xr3:uid="{00000000-0010-0000-0100-00006B050000}" name="Stolpec1387"/>
    <tableColumn id="1388" xr3:uid="{00000000-0010-0000-0100-00006C050000}" name="Stolpec1388"/>
    <tableColumn id="1389" xr3:uid="{00000000-0010-0000-0100-00006D050000}" name="Stolpec1389"/>
    <tableColumn id="1390" xr3:uid="{00000000-0010-0000-0100-00006E050000}" name="Stolpec1390"/>
    <tableColumn id="1391" xr3:uid="{00000000-0010-0000-0100-00006F050000}" name="Stolpec1391"/>
    <tableColumn id="1392" xr3:uid="{00000000-0010-0000-0100-000070050000}" name="Stolpec1392"/>
    <tableColumn id="1393" xr3:uid="{00000000-0010-0000-0100-000071050000}" name="Stolpec1393"/>
    <tableColumn id="1394" xr3:uid="{00000000-0010-0000-0100-000072050000}" name="Stolpec1394"/>
    <tableColumn id="1395" xr3:uid="{00000000-0010-0000-0100-000073050000}" name="Stolpec1395"/>
    <tableColumn id="1396" xr3:uid="{00000000-0010-0000-0100-000074050000}" name="Stolpec1396"/>
    <tableColumn id="1397" xr3:uid="{00000000-0010-0000-0100-000075050000}" name="Stolpec1397"/>
    <tableColumn id="1398" xr3:uid="{00000000-0010-0000-0100-000076050000}" name="Stolpec1398"/>
    <tableColumn id="1399" xr3:uid="{00000000-0010-0000-0100-000077050000}" name="Stolpec1399"/>
    <tableColumn id="1400" xr3:uid="{00000000-0010-0000-0100-000078050000}" name="Stolpec1400"/>
    <tableColumn id="1401" xr3:uid="{00000000-0010-0000-0100-000079050000}" name="Stolpec1401"/>
    <tableColumn id="1402" xr3:uid="{00000000-0010-0000-0100-00007A050000}" name="Stolpec1402"/>
    <tableColumn id="1403" xr3:uid="{00000000-0010-0000-0100-00007B050000}" name="Stolpec1403"/>
    <tableColumn id="1404" xr3:uid="{00000000-0010-0000-0100-00007C050000}" name="Stolpec1404"/>
    <tableColumn id="1405" xr3:uid="{00000000-0010-0000-0100-00007D050000}" name="Stolpec1405"/>
    <tableColumn id="1406" xr3:uid="{00000000-0010-0000-0100-00007E050000}" name="Stolpec1406"/>
    <tableColumn id="1407" xr3:uid="{00000000-0010-0000-0100-00007F050000}" name="Stolpec1407"/>
    <tableColumn id="1408" xr3:uid="{00000000-0010-0000-0100-000080050000}" name="Stolpec1408"/>
    <tableColumn id="1409" xr3:uid="{00000000-0010-0000-0100-000081050000}" name="Stolpec1409"/>
    <tableColumn id="1410" xr3:uid="{00000000-0010-0000-0100-000082050000}" name="Stolpec1410"/>
    <tableColumn id="1411" xr3:uid="{00000000-0010-0000-0100-000083050000}" name="Stolpec1411"/>
    <tableColumn id="1412" xr3:uid="{00000000-0010-0000-0100-000084050000}" name="Stolpec1412"/>
    <tableColumn id="1413" xr3:uid="{00000000-0010-0000-0100-000085050000}" name="Stolpec1413"/>
    <tableColumn id="1414" xr3:uid="{00000000-0010-0000-0100-000086050000}" name="Stolpec1414"/>
    <tableColumn id="1415" xr3:uid="{00000000-0010-0000-0100-000087050000}" name="Stolpec1415"/>
    <tableColumn id="1416" xr3:uid="{00000000-0010-0000-0100-000088050000}" name="Stolpec1416"/>
    <tableColumn id="1417" xr3:uid="{00000000-0010-0000-0100-000089050000}" name="Stolpec1417"/>
    <tableColumn id="1418" xr3:uid="{00000000-0010-0000-0100-00008A050000}" name="Stolpec1418"/>
    <tableColumn id="1419" xr3:uid="{00000000-0010-0000-0100-00008B050000}" name="Stolpec1419"/>
    <tableColumn id="1420" xr3:uid="{00000000-0010-0000-0100-00008C050000}" name="Stolpec1420"/>
    <tableColumn id="1421" xr3:uid="{00000000-0010-0000-0100-00008D050000}" name="Stolpec1421"/>
    <tableColumn id="1422" xr3:uid="{00000000-0010-0000-0100-00008E050000}" name="Stolpec1422"/>
    <tableColumn id="1423" xr3:uid="{00000000-0010-0000-0100-00008F050000}" name="Stolpec1423"/>
    <tableColumn id="1424" xr3:uid="{00000000-0010-0000-0100-000090050000}" name="Stolpec1424"/>
    <tableColumn id="1425" xr3:uid="{00000000-0010-0000-0100-000091050000}" name="Stolpec1425"/>
    <tableColumn id="1426" xr3:uid="{00000000-0010-0000-0100-000092050000}" name="Stolpec1426"/>
    <tableColumn id="1427" xr3:uid="{00000000-0010-0000-0100-000093050000}" name="Stolpec1427"/>
    <tableColumn id="1428" xr3:uid="{00000000-0010-0000-0100-000094050000}" name="Stolpec1428"/>
    <tableColumn id="1429" xr3:uid="{00000000-0010-0000-0100-000095050000}" name="Stolpec1429"/>
    <tableColumn id="1430" xr3:uid="{00000000-0010-0000-0100-000096050000}" name="Stolpec1430"/>
    <tableColumn id="1431" xr3:uid="{00000000-0010-0000-0100-000097050000}" name="Stolpec1431"/>
    <tableColumn id="1432" xr3:uid="{00000000-0010-0000-0100-000098050000}" name="Stolpec1432"/>
    <tableColumn id="1433" xr3:uid="{00000000-0010-0000-0100-000099050000}" name="Stolpec1433"/>
    <tableColumn id="1434" xr3:uid="{00000000-0010-0000-0100-00009A050000}" name="Stolpec1434"/>
    <tableColumn id="1435" xr3:uid="{00000000-0010-0000-0100-00009B050000}" name="Stolpec1435"/>
    <tableColumn id="1436" xr3:uid="{00000000-0010-0000-0100-00009C050000}" name="Stolpec1436"/>
    <tableColumn id="1437" xr3:uid="{00000000-0010-0000-0100-00009D050000}" name="Stolpec1437"/>
    <tableColumn id="1438" xr3:uid="{00000000-0010-0000-0100-00009E050000}" name="Stolpec1438"/>
    <tableColumn id="1439" xr3:uid="{00000000-0010-0000-0100-00009F050000}" name="Stolpec1439"/>
    <tableColumn id="1440" xr3:uid="{00000000-0010-0000-0100-0000A0050000}" name="Stolpec1440"/>
    <tableColumn id="1441" xr3:uid="{00000000-0010-0000-0100-0000A1050000}" name="Stolpec1441"/>
    <tableColumn id="1442" xr3:uid="{00000000-0010-0000-0100-0000A2050000}" name="Stolpec1442"/>
    <tableColumn id="1443" xr3:uid="{00000000-0010-0000-0100-0000A3050000}" name="Stolpec1443"/>
    <tableColumn id="1444" xr3:uid="{00000000-0010-0000-0100-0000A4050000}" name="Stolpec1444"/>
    <tableColumn id="1445" xr3:uid="{00000000-0010-0000-0100-0000A5050000}" name="Stolpec1445"/>
    <tableColumn id="1446" xr3:uid="{00000000-0010-0000-0100-0000A6050000}" name="Stolpec1446"/>
    <tableColumn id="1447" xr3:uid="{00000000-0010-0000-0100-0000A7050000}" name="Stolpec1447"/>
    <tableColumn id="1448" xr3:uid="{00000000-0010-0000-0100-0000A8050000}" name="Stolpec1448"/>
    <tableColumn id="1449" xr3:uid="{00000000-0010-0000-0100-0000A9050000}" name="Stolpec1449"/>
    <tableColumn id="1450" xr3:uid="{00000000-0010-0000-0100-0000AA050000}" name="Stolpec1450"/>
    <tableColumn id="1451" xr3:uid="{00000000-0010-0000-0100-0000AB050000}" name="Stolpec1451"/>
    <tableColumn id="1452" xr3:uid="{00000000-0010-0000-0100-0000AC050000}" name="Stolpec1452"/>
    <tableColumn id="1453" xr3:uid="{00000000-0010-0000-0100-0000AD050000}" name="Stolpec1453"/>
    <tableColumn id="1454" xr3:uid="{00000000-0010-0000-0100-0000AE050000}" name="Stolpec1454"/>
    <tableColumn id="1455" xr3:uid="{00000000-0010-0000-0100-0000AF050000}" name="Stolpec1455"/>
    <tableColumn id="1456" xr3:uid="{00000000-0010-0000-0100-0000B0050000}" name="Stolpec1456"/>
    <tableColumn id="1457" xr3:uid="{00000000-0010-0000-0100-0000B1050000}" name="Stolpec1457"/>
    <tableColumn id="1458" xr3:uid="{00000000-0010-0000-0100-0000B2050000}" name="Stolpec1458"/>
    <tableColumn id="1459" xr3:uid="{00000000-0010-0000-0100-0000B3050000}" name="Stolpec1459"/>
    <tableColumn id="1460" xr3:uid="{00000000-0010-0000-0100-0000B4050000}" name="Stolpec1460"/>
    <tableColumn id="1461" xr3:uid="{00000000-0010-0000-0100-0000B5050000}" name="Stolpec1461"/>
    <tableColumn id="1462" xr3:uid="{00000000-0010-0000-0100-0000B6050000}" name="Stolpec1462"/>
    <tableColumn id="1463" xr3:uid="{00000000-0010-0000-0100-0000B7050000}" name="Stolpec1463"/>
    <tableColumn id="1464" xr3:uid="{00000000-0010-0000-0100-0000B8050000}" name="Stolpec1464"/>
    <tableColumn id="1465" xr3:uid="{00000000-0010-0000-0100-0000B9050000}" name="Stolpec1465"/>
    <tableColumn id="1466" xr3:uid="{00000000-0010-0000-0100-0000BA050000}" name="Stolpec1466"/>
    <tableColumn id="1467" xr3:uid="{00000000-0010-0000-0100-0000BB050000}" name="Stolpec1467"/>
    <tableColumn id="1468" xr3:uid="{00000000-0010-0000-0100-0000BC050000}" name="Stolpec1468"/>
    <tableColumn id="1469" xr3:uid="{00000000-0010-0000-0100-0000BD050000}" name="Stolpec1469"/>
    <tableColumn id="1470" xr3:uid="{00000000-0010-0000-0100-0000BE050000}" name="Stolpec1470"/>
    <tableColumn id="1471" xr3:uid="{00000000-0010-0000-0100-0000BF050000}" name="Stolpec1471"/>
    <tableColumn id="1472" xr3:uid="{00000000-0010-0000-0100-0000C0050000}" name="Stolpec1472"/>
    <tableColumn id="1473" xr3:uid="{00000000-0010-0000-0100-0000C1050000}" name="Stolpec1473"/>
    <tableColumn id="1474" xr3:uid="{00000000-0010-0000-0100-0000C2050000}" name="Stolpec1474"/>
    <tableColumn id="1475" xr3:uid="{00000000-0010-0000-0100-0000C3050000}" name="Stolpec1475"/>
    <tableColumn id="1476" xr3:uid="{00000000-0010-0000-0100-0000C4050000}" name="Stolpec1476"/>
    <tableColumn id="1477" xr3:uid="{00000000-0010-0000-0100-0000C5050000}" name="Stolpec1477"/>
    <tableColumn id="1478" xr3:uid="{00000000-0010-0000-0100-0000C6050000}" name="Stolpec1478"/>
    <tableColumn id="1479" xr3:uid="{00000000-0010-0000-0100-0000C7050000}" name="Stolpec1479"/>
    <tableColumn id="1480" xr3:uid="{00000000-0010-0000-0100-0000C8050000}" name="Stolpec1480"/>
    <tableColumn id="1481" xr3:uid="{00000000-0010-0000-0100-0000C9050000}" name="Stolpec1481"/>
    <tableColumn id="1482" xr3:uid="{00000000-0010-0000-0100-0000CA050000}" name="Stolpec1482"/>
    <tableColumn id="1483" xr3:uid="{00000000-0010-0000-0100-0000CB050000}" name="Stolpec1483"/>
    <tableColumn id="1484" xr3:uid="{00000000-0010-0000-0100-0000CC050000}" name="Stolpec1484"/>
    <tableColumn id="1485" xr3:uid="{00000000-0010-0000-0100-0000CD050000}" name="Stolpec1485"/>
    <tableColumn id="1486" xr3:uid="{00000000-0010-0000-0100-0000CE050000}" name="Stolpec1486"/>
    <tableColumn id="1487" xr3:uid="{00000000-0010-0000-0100-0000CF050000}" name="Stolpec1487"/>
    <tableColumn id="1488" xr3:uid="{00000000-0010-0000-0100-0000D0050000}" name="Stolpec1488"/>
    <tableColumn id="1489" xr3:uid="{00000000-0010-0000-0100-0000D1050000}" name="Stolpec1489"/>
    <tableColumn id="1490" xr3:uid="{00000000-0010-0000-0100-0000D2050000}" name="Stolpec1490"/>
    <tableColumn id="1491" xr3:uid="{00000000-0010-0000-0100-0000D3050000}" name="Stolpec1491"/>
    <tableColumn id="1492" xr3:uid="{00000000-0010-0000-0100-0000D4050000}" name="Stolpec1492"/>
    <tableColumn id="1493" xr3:uid="{00000000-0010-0000-0100-0000D5050000}" name="Stolpec1493"/>
    <tableColumn id="1494" xr3:uid="{00000000-0010-0000-0100-0000D6050000}" name="Stolpec1494"/>
    <tableColumn id="1495" xr3:uid="{00000000-0010-0000-0100-0000D7050000}" name="Stolpec1495"/>
    <tableColumn id="1496" xr3:uid="{00000000-0010-0000-0100-0000D8050000}" name="Stolpec1496"/>
    <tableColumn id="1497" xr3:uid="{00000000-0010-0000-0100-0000D9050000}" name="Stolpec1497"/>
    <tableColumn id="1498" xr3:uid="{00000000-0010-0000-0100-0000DA050000}" name="Stolpec1498"/>
    <tableColumn id="1499" xr3:uid="{00000000-0010-0000-0100-0000DB050000}" name="Stolpec1499"/>
    <tableColumn id="1500" xr3:uid="{00000000-0010-0000-0100-0000DC050000}" name="Stolpec1500"/>
    <tableColumn id="1501" xr3:uid="{00000000-0010-0000-0100-0000DD050000}" name="Stolpec1501"/>
    <tableColumn id="1502" xr3:uid="{00000000-0010-0000-0100-0000DE050000}" name="Stolpec1502"/>
    <tableColumn id="1503" xr3:uid="{00000000-0010-0000-0100-0000DF050000}" name="Stolpec1503"/>
    <tableColumn id="1504" xr3:uid="{00000000-0010-0000-0100-0000E0050000}" name="Stolpec1504"/>
    <tableColumn id="1505" xr3:uid="{00000000-0010-0000-0100-0000E1050000}" name="Stolpec1505"/>
    <tableColumn id="1506" xr3:uid="{00000000-0010-0000-0100-0000E2050000}" name="Stolpec1506"/>
    <tableColumn id="1507" xr3:uid="{00000000-0010-0000-0100-0000E3050000}" name="Stolpec1507"/>
    <tableColumn id="1508" xr3:uid="{00000000-0010-0000-0100-0000E4050000}" name="Stolpec1508"/>
    <tableColumn id="1509" xr3:uid="{00000000-0010-0000-0100-0000E5050000}" name="Stolpec1509"/>
    <tableColumn id="1510" xr3:uid="{00000000-0010-0000-0100-0000E6050000}" name="Stolpec1510"/>
    <tableColumn id="1511" xr3:uid="{00000000-0010-0000-0100-0000E7050000}" name="Stolpec1511"/>
    <tableColumn id="1512" xr3:uid="{00000000-0010-0000-0100-0000E8050000}" name="Stolpec1512"/>
    <tableColumn id="1513" xr3:uid="{00000000-0010-0000-0100-0000E9050000}" name="Stolpec1513"/>
    <tableColumn id="1514" xr3:uid="{00000000-0010-0000-0100-0000EA050000}" name="Stolpec1514"/>
    <tableColumn id="1515" xr3:uid="{00000000-0010-0000-0100-0000EB050000}" name="Stolpec1515"/>
    <tableColumn id="1516" xr3:uid="{00000000-0010-0000-0100-0000EC050000}" name="Stolpec1516"/>
    <tableColumn id="1517" xr3:uid="{00000000-0010-0000-0100-0000ED050000}" name="Stolpec1517"/>
    <tableColumn id="1518" xr3:uid="{00000000-0010-0000-0100-0000EE050000}" name="Stolpec1518"/>
    <tableColumn id="1519" xr3:uid="{00000000-0010-0000-0100-0000EF050000}" name="Stolpec1519"/>
    <tableColumn id="1520" xr3:uid="{00000000-0010-0000-0100-0000F0050000}" name="Stolpec1520"/>
    <tableColumn id="1521" xr3:uid="{00000000-0010-0000-0100-0000F1050000}" name="Stolpec1521"/>
    <tableColumn id="1522" xr3:uid="{00000000-0010-0000-0100-0000F2050000}" name="Stolpec1522"/>
    <tableColumn id="1523" xr3:uid="{00000000-0010-0000-0100-0000F3050000}" name="Stolpec1523"/>
    <tableColumn id="1524" xr3:uid="{00000000-0010-0000-0100-0000F4050000}" name="Stolpec1524"/>
    <tableColumn id="1525" xr3:uid="{00000000-0010-0000-0100-0000F5050000}" name="Stolpec1525"/>
    <tableColumn id="1526" xr3:uid="{00000000-0010-0000-0100-0000F6050000}" name="Stolpec1526"/>
    <tableColumn id="1527" xr3:uid="{00000000-0010-0000-0100-0000F7050000}" name="Stolpec1527"/>
    <tableColumn id="1528" xr3:uid="{00000000-0010-0000-0100-0000F8050000}" name="Stolpec1528"/>
    <tableColumn id="1529" xr3:uid="{00000000-0010-0000-0100-0000F9050000}" name="Stolpec1529"/>
    <tableColumn id="1530" xr3:uid="{00000000-0010-0000-0100-0000FA050000}" name="Stolpec1530"/>
    <tableColumn id="1531" xr3:uid="{00000000-0010-0000-0100-0000FB050000}" name="Stolpec1531"/>
    <tableColumn id="1532" xr3:uid="{00000000-0010-0000-0100-0000FC050000}" name="Stolpec1532"/>
    <tableColumn id="1533" xr3:uid="{00000000-0010-0000-0100-0000FD050000}" name="Stolpec1533"/>
    <tableColumn id="1534" xr3:uid="{00000000-0010-0000-0100-0000FE050000}" name="Stolpec1534"/>
    <tableColumn id="1535" xr3:uid="{00000000-0010-0000-0100-0000FF050000}" name="Stolpec1535"/>
    <tableColumn id="1536" xr3:uid="{00000000-0010-0000-0100-000000060000}" name="Stolpec1536"/>
    <tableColumn id="1537" xr3:uid="{00000000-0010-0000-0100-000001060000}" name="Stolpec1537"/>
    <tableColumn id="1538" xr3:uid="{00000000-0010-0000-0100-000002060000}" name="Stolpec1538"/>
    <tableColumn id="1539" xr3:uid="{00000000-0010-0000-0100-000003060000}" name="Stolpec1539"/>
    <tableColumn id="1540" xr3:uid="{00000000-0010-0000-0100-000004060000}" name="Stolpec1540"/>
    <tableColumn id="1541" xr3:uid="{00000000-0010-0000-0100-000005060000}" name="Stolpec1541"/>
    <tableColumn id="1542" xr3:uid="{00000000-0010-0000-0100-000006060000}" name="Stolpec1542"/>
    <tableColumn id="1543" xr3:uid="{00000000-0010-0000-0100-000007060000}" name="Stolpec1543"/>
    <tableColumn id="1544" xr3:uid="{00000000-0010-0000-0100-000008060000}" name="Stolpec1544"/>
    <tableColumn id="1545" xr3:uid="{00000000-0010-0000-0100-000009060000}" name="Stolpec1545"/>
    <tableColumn id="1546" xr3:uid="{00000000-0010-0000-0100-00000A060000}" name="Stolpec1546"/>
    <tableColumn id="1547" xr3:uid="{00000000-0010-0000-0100-00000B060000}" name="Stolpec1547"/>
    <tableColumn id="1548" xr3:uid="{00000000-0010-0000-0100-00000C060000}" name="Stolpec1548"/>
    <tableColumn id="1549" xr3:uid="{00000000-0010-0000-0100-00000D060000}" name="Stolpec1549"/>
    <tableColumn id="1550" xr3:uid="{00000000-0010-0000-0100-00000E060000}" name="Stolpec1550"/>
    <tableColumn id="1551" xr3:uid="{00000000-0010-0000-0100-00000F060000}" name="Stolpec1551"/>
    <tableColumn id="1552" xr3:uid="{00000000-0010-0000-0100-000010060000}" name="Stolpec1552"/>
    <tableColumn id="1553" xr3:uid="{00000000-0010-0000-0100-000011060000}" name="Stolpec1553"/>
    <tableColumn id="1554" xr3:uid="{00000000-0010-0000-0100-000012060000}" name="Stolpec1554"/>
    <tableColumn id="1555" xr3:uid="{00000000-0010-0000-0100-000013060000}" name="Stolpec1555"/>
    <tableColumn id="1556" xr3:uid="{00000000-0010-0000-0100-000014060000}" name="Stolpec1556"/>
    <tableColumn id="1557" xr3:uid="{00000000-0010-0000-0100-000015060000}" name="Stolpec1557"/>
    <tableColumn id="1558" xr3:uid="{00000000-0010-0000-0100-000016060000}" name="Stolpec1558"/>
    <tableColumn id="1559" xr3:uid="{00000000-0010-0000-0100-000017060000}" name="Stolpec1559"/>
    <tableColumn id="1560" xr3:uid="{00000000-0010-0000-0100-000018060000}" name="Stolpec1560"/>
    <tableColumn id="1561" xr3:uid="{00000000-0010-0000-0100-000019060000}" name="Stolpec1561"/>
    <tableColumn id="1562" xr3:uid="{00000000-0010-0000-0100-00001A060000}" name="Stolpec1562"/>
    <tableColumn id="1563" xr3:uid="{00000000-0010-0000-0100-00001B060000}" name="Stolpec1563"/>
    <tableColumn id="1564" xr3:uid="{00000000-0010-0000-0100-00001C060000}" name="Stolpec1564"/>
    <tableColumn id="1565" xr3:uid="{00000000-0010-0000-0100-00001D060000}" name="Stolpec1565"/>
    <tableColumn id="1566" xr3:uid="{00000000-0010-0000-0100-00001E060000}" name="Stolpec1566"/>
    <tableColumn id="1567" xr3:uid="{00000000-0010-0000-0100-00001F060000}" name="Stolpec1567"/>
    <tableColumn id="1568" xr3:uid="{00000000-0010-0000-0100-000020060000}" name="Stolpec1568"/>
    <tableColumn id="1569" xr3:uid="{00000000-0010-0000-0100-000021060000}" name="Stolpec1569"/>
    <tableColumn id="1570" xr3:uid="{00000000-0010-0000-0100-000022060000}" name="Stolpec1570"/>
    <tableColumn id="1571" xr3:uid="{00000000-0010-0000-0100-000023060000}" name="Stolpec1571"/>
    <tableColumn id="1572" xr3:uid="{00000000-0010-0000-0100-000024060000}" name="Stolpec1572"/>
    <tableColumn id="1573" xr3:uid="{00000000-0010-0000-0100-000025060000}" name="Stolpec1573"/>
    <tableColumn id="1574" xr3:uid="{00000000-0010-0000-0100-000026060000}" name="Stolpec1574"/>
    <tableColumn id="1575" xr3:uid="{00000000-0010-0000-0100-000027060000}" name="Stolpec1575"/>
    <tableColumn id="1576" xr3:uid="{00000000-0010-0000-0100-000028060000}" name="Stolpec1576"/>
    <tableColumn id="1577" xr3:uid="{00000000-0010-0000-0100-000029060000}" name="Stolpec1577"/>
    <tableColumn id="1578" xr3:uid="{00000000-0010-0000-0100-00002A060000}" name="Stolpec1578"/>
    <tableColumn id="1579" xr3:uid="{00000000-0010-0000-0100-00002B060000}" name="Stolpec1579"/>
    <tableColumn id="1580" xr3:uid="{00000000-0010-0000-0100-00002C060000}" name="Stolpec1580"/>
    <tableColumn id="1581" xr3:uid="{00000000-0010-0000-0100-00002D060000}" name="Stolpec1581"/>
    <tableColumn id="1582" xr3:uid="{00000000-0010-0000-0100-00002E060000}" name="Stolpec1582"/>
    <tableColumn id="1583" xr3:uid="{00000000-0010-0000-0100-00002F060000}" name="Stolpec1583"/>
    <tableColumn id="1584" xr3:uid="{00000000-0010-0000-0100-000030060000}" name="Stolpec1584"/>
    <tableColumn id="1585" xr3:uid="{00000000-0010-0000-0100-000031060000}" name="Stolpec1585"/>
    <tableColumn id="1586" xr3:uid="{00000000-0010-0000-0100-000032060000}" name="Stolpec1586"/>
    <tableColumn id="1587" xr3:uid="{00000000-0010-0000-0100-000033060000}" name="Stolpec1587"/>
    <tableColumn id="1588" xr3:uid="{00000000-0010-0000-0100-000034060000}" name="Stolpec1588"/>
    <tableColumn id="1589" xr3:uid="{00000000-0010-0000-0100-000035060000}" name="Stolpec1589"/>
    <tableColumn id="1590" xr3:uid="{00000000-0010-0000-0100-000036060000}" name="Stolpec1590"/>
    <tableColumn id="1591" xr3:uid="{00000000-0010-0000-0100-000037060000}" name="Stolpec1591"/>
    <tableColumn id="1592" xr3:uid="{00000000-0010-0000-0100-000038060000}" name="Stolpec1592"/>
    <tableColumn id="1593" xr3:uid="{00000000-0010-0000-0100-000039060000}" name="Stolpec1593"/>
    <tableColumn id="1594" xr3:uid="{00000000-0010-0000-0100-00003A060000}" name="Stolpec1594"/>
    <tableColumn id="1595" xr3:uid="{00000000-0010-0000-0100-00003B060000}" name="Stolpec1595"/>
    <tableColumn id="1596" xr3:uid="{00000000-0010-0000-0100-00003C060000}" name="Stolpec1596"/>
    <tableColumn id="1597" xr3:uid="{00000000-0010-0000-0100-00003D060000}" name="Stolpec1597"/>
    <tableColumn id="1598" xr3:uid="{00000000-0010-0000-0100-00003E060000}" name="Stolpec1598"/>
    <tableColumn id="1599" xr3:uid="{00000000-0010-0000-0100-00003F060000}" name="Stolpec1599"/>
    <tableColumn id="1600" xr3:uid="{00000000-0010-0000-0100-000040060000}" name="Stolpec1600"/>
    <tableColumn id="1601" xr3:uid="{00000000-0010-0000-0100-000041060000}" name="Stolpec1601"/>
    <tableColumn id="1602" xr3:uid="{00000000-0010-0000-0100-000042060000}" name="Stolpec1602"/>
    <tableColumn id="1603" xr3:uid="{00000000-0010-0000-0100-000043060000}" name="Stolpec1603"/>
    <tableColumn id="1604" xr3:uid="{00000000-0010-0000-0100-000044060000}" name="Stolpec1604"/>
    <tableColumn id="1605" xr3:uid="{00000000-0010-0000-0100-000045060000}" name="Stolpec1605"/>
    <tableColumn id="1606" xr3:uid="{00000000-0010-0000-0100-000046060000}" name="Stolpec1606"/>
    <tableColumn id="1607" xr3:uid="{00000000-0010-0000-0100-000047060000}" name="Stolpec1607"/>
    <tableColumn id="1608" xr3:uid="{00000000-0010-0000-0100-000048060000}" name="Stolpec1608"/>
    <tableColumn id="1609" xr3:uid="{00000000-0010-0000-0100-000049060000}" name="Stolpec1609"/>
    <tableColumn id="1610" xr3:uid="{00000000-0010-0000-0100-00004A060000}" name="Stolpec1610"/>
    <tableColumn id="1611" xr3:uid="{00000000-0010-0000-0100-00004B060000}" name="Stolpec1611"/>
    <tableColumn id="1612" xr3:uid="{00000000-0010-0000-0100-00004C060000}" name="Stolpec1612"/>
    <tableColumn id="1613" xr3:uid="{00000000-0010-0000-0100-00004D060000}" name="Stolpec1613"/>
    <tableColumn id="1614" xr3:uid="{00000000-0010-0000-0100-00004E060000}" name="Stolpec1614"/>
    <tableColumn id="1615" xr3:uid="{00000000-0010-0000-0100-00004F060000}" name="Stolpec1615"/>
    <tableColumn id="1616" xr3:uid="{00000000-0010-0000-0100-000050060000}" name="Stolpec1616"/>
    <tableColumn id="1617" xr3:uid="{00000000-0010-0000-0100-000051060000}" name="Stolpec1617"/>
    <tableColumn id="1618" xr3:uid="{00000000-0010-0000-0100-000052060000}" name="Stolpec1618"/>
    <tableColumn id="1619" xr3:uid="{00000000-0010-0000-0100-000053060000}" name="Stolpec1619"/>
    <tableColumn id="1620" xr3:uid="{00000000-0010-0000-0100-000054060000}" name="Stolpec1620"/>
    <tableColumn id="1621" xr3:uid="{00000000-0010-0000-0100-000055060000}" name="Stolpec1621"/>
    <tableColumn id="1622" xr3:uid="{00000000-0010-0000-0100-000056060000}" name="Stolpec1622"/>
    <tableColumn id="1623" xr3:uid="{00000000-0010-0000-0100-000057060000}" name="Stolpec1623"/>
    <tableColumn id="1624" xr3:uid="{00000000-0010-0000-0100-000058060000}" name="Stolpec1624"/>
    <tableColumn id="1625" xr3:uid="{00000000-0010-0000-0100-000059060000}" name="Stolpec1625"/>
    <tableColumn id="1626" xr3:uid="{00000000-0010-0000-0100-00005A060000}" name="Stolpec1626"/>
    <tableColumn id="1627" xr3:uid="{00000000-0010-0000-0100-00005B060000}" name="Stolpec1627"/>
    <tableColumn id="1628" xr3:uid="{00000000-0010-0000-0100-00005C060000}" name="Stolpec1628"/>
    <tableColumn id="1629" xr3:uid="{00000000-0010-0000-0100-00005D060000}" name="Stolpec1629"/>
    <tableColumn id="1630" xr3:uid="{00000000-0010-0000-0100-00005E060000}" name="Stolpec1630"/>
    <tableColumn id="1631" xr3:uid="{00000000-0010-0000-0100-00005F060000}" name="Stolpec1631"/>
    <tableColumn id="1632" xr3:uid="{00000000-0010-0000-0100-000060060000}" name="Stolpec1632"/>
    <tableColumn id="1633" xr3:uid="{00000000-0010-0000-0100-000061060000}" name="Stolpec1633"/>
    <tableColumn id="1634" xr3:uid="{00000000-0010-0000-0100-000062060000}" name="Stolpec1634"/>
    <tableColumn id="1635" xr3:uid="{00000000-0010-0000-0100-000063060000}" name="Stolpec1635"/>
    <tableColumn id="1636" xr3:uid="{00000000-0010-0000-0100-000064060000}" name="Stolpec1636"/>
    <tableColumn id="1637" xr3:uid="{00000000-0010-0000-0100-000065060000}" name="Stolpec1637"/>
    <tableColumn id="1638" xr3:uid="{00000000-0010-0000-0100-000066060000}" name="Stolpec1638"/>
    <tableColumn id="1639" xr3:uid="{00000000-0010-0000-0100-000067060000}" name="Stolpec1639"/>
    <tableColumn id="1640" xr3:uid="{00000000-0010-0000-0100-000068060000}" name="Stolpec1640"/>
    <tableColumn id="1641" xr3:uid="{00000000-0010-0000-0100-000069060000}" name="Stolpec1641"/>
    <tableColumn id="1642" xr3:uid="{00000000-0010-0000-0100-00006A060000}" name="Stolpec1642"/>
    <tableColumn id="1643" xr3:uid="{00000000-0010-0000-0100-00006B060000}" name="Stolpec1643"/>
    <tableColumn id="1644" xr3:uid="{00000000-0010-0000-0100-00006C060000}" name="Stolpec1644"/>
    <tableColumn id="1645" xr3:uid="{00000000-0010-0000-0100-00006D060000}" name="Stolpec1645"/>
    <tableColumn id="1646" xr3:uid="{00000000-0010-0000-0100-00006E060000}" name="Stolpec1646"/>
    <tableColumn id="1647" xr3:uid="{00000000-0010-0000-0100-00006F060000}" name="Stolpec1647"/>
    <tableColumn id="1648" xr3:uid="{00000000-0010-0000-0100-000070060000}" name="Stolpec1648"/>
    <tableColumn id="1649" xr3:uid="{00000000-0010-0000-0100-000071060000}" name="Stolpec1649"/>
    <tableColumn id="1650" xr3:uid="{00000000-0010-0000-0100-000072060000}" name="Stolpec1650"/>
    <tableColumn id="1651" xr3:uid="{00000000-0010-0000-0100-000073060000}" name="Stolpec1651"/>
    <tableColumn id="1652" xr3:uid="{00000000-0010-0000-0100-000074060000}" name="Stolpec1652"/>
    <tableColumn id="1653" xr3:uid="{00000000-0010-0000-0100-000075060000}" name="Stolpec1653"/>
    <tableColumn id="1654" xr3:uid="{00000000-0010-0000-0100-000076060000}" name="Stolpec1654"/>
    <tableColumn id="1655" xr3:uid="{00000000-0010-0000-0100-000077060000}" name="Stolpec1655"/>
    <tableColumn id="1656" xr3:uid="{00000000-0010-0000-0100-000078060000}" name="Stolpec1656"/>
    <tableColumn id="1657" xr3:uid="{00000000-0010-0000-0100-000079060000}" name="Stolpec1657"/>
    <tableColumn id="1658" xr3:uid="{00000000-0010-0000-0100-00007A060000}" name="Stolpec1658"/>
    <tableColumn id="1659" xr3:uid="{00000000-0010-0000-0100-00007B060000}" name="Stolpec1659"/>
    <tableColumn id="1660" xr3:uid="{00000000-0010-0000-0100-00007C060000}" name="Stolpec1660"/>
    <tableColumn id="1661" xr3:uid="{00000000-0010-0000-0100-00007D060000}" name="Stolpec1661"/>
    <tableColumn id="1662" xr3:uid="{00000000-0010-0000-0100-00007E060000}" name="Stolpec1662"/>
    <tableColumn id="1663" xr3:uid="{00000000-0010-0000-0100-00007F060000}" name="Stolpec1663"/>
    <tableColumn id="1664" xr3:uid="{00000000-0010-0000-0100-000080060000}" name="Stolpec1664"/>
    <tableColumn id="1665" xr3:uid="{00000000-0010-0000-0100-000081060000}" name="Stolpec1665"/>
    <tableColumn id="1666" xr3:uid="{00000000-0010-0000-0100-000082060000}" name="Stolpec1666"/>
    <tableColumn id="1667" xr3:uid="{00000000-0010-0000-0100-000083060000}" name="Stolpec1667"/>
    <tableColumn id="1668" xr3:uid="{00000000-0010-0000-0100-000084060000}" name="Stolpec1668"/>
    <tableColumn id="1669" xr3:uid="{00000000-0010-0000-0100-000085060000}" name="Stolpec1669"/>
    <tableColumn id="1670" xr3:uid="{00000000-0010-0000-0100-000086060000}" name="Stolpec1670"/>
    <tableColumn id="1671" xr3:uid="{00000000-0010-0000-0100-000087060000}" name="Stolpec1671"/>
    <tableColumn id="1672" xr3:uid="{00000000-0010-0000-0100-000088060000}" name="Stolpec1672"/>
    <tableColumn id="1673" xr3:uid="{00000000-0010-0000-0100-000089060000}" name="Stolpec1673"/>
    <tableColumn id="1674" xr3:uid="{00000000-0010-0000-0100-00008A060000}" name="Stolpec1674"/>
    <tableColumn id="1675" xr3:uid="{00000000-0010-0000-0100-00008B060000}" name="Stolpec1675"/>
    <tableColumn id="1676" xr3:uid="{00000000-0010-0000-0100-00008C060000}" name="Stolpec1676"/>
    <tableColumn id="1677" xr3:uid="{00000000-0010-0000-0100-00008D060000}" name="Stolpec1677"/>
    <tableColumn id="1678" xr3:uid="{00000000-0010-0000-0100-00008E060000}" name="Stolpec1678"/>
    <tableColumn id="1679" xr3:uid="{00000000-0010-0000-0100-00008F060000}" name="Stolpec1679"/>
    <tableColumn id="1680" xr3:uid="{00000000-0010-0000-0100-000090060000}" name="Stolpec1680"/>
    <tableColumn id="1681" xr3:uid="{00000000-0010-0000-0100-000091060000}" name="Stolpec1681"/>
    <tableColumn id="1682" xr3:uid="{00000000-0010-0000-0100-000092060000}" name="Stolpec1682"/>
    <tableColumn id="1683" xr3:uid="{00000000-0010-0000-0100-000093060000}" name="Stolpec1683"/>
    <tableColumn id="1684" xr3:uid="{00000000-0010-0000-0100-000094060000}" name="Stolpec1684"/>
    <tableColumn id="1685" xr3:uid="{00000000-0010-0000-0100-000095060000}" name="Stolpec1685"/>
    <tableColumn id="1686" xr3:uid="{00000000-0010-0000-0100-000096060000}" name="Stolpec1686"/>
    <tableColumn id="1687" xr3:uid="{00000000-0010-0000-0100-000097060000}" name="Stolpec1687"/>
    <tableColumn id="1688" xr3:uid="{00000000-0010-0000-0100-000098060000}" name="Stolpec1688"/>
    <tableColumn id="1689" xr3:uid="{00000000-0010-0000-0100-000099060000}" name="Stolpec1689"/>
    <tableColumn id="1690" xr3:uid="{00000000-0010-0000-0100-00009A060000}" name="Stolpec1690"/>
    <tableColumn id="1691" xr3:uid="{00000000-0010-0000-0100-00009B060000}" name="Stolpec1691"/>
    <tableColumn id="1692" xr3:uid="{00000000-0010-0000-0100-00009C060000}" name="Stolpec1692"/>
    <tableColumn id="1693" xr3:uid="{00000000-0010-0000-0100-00009D060000}" name="Stolpec1693"/>
    <tableColumn id="1694" xr3:uid="{00000000-0010-0000-0100-00009E060000}" name="Stolpec1694"/>
    <tableColumn id="1695" xr3:uid="{00000000-0010-0000-0100-00009F060000}" name="Stolpec1695"/>
    <tableColumn id="1696" xr3:uid="{00000000-0010-0000-0100-0000A0060000}" name="Stolpec1696"/>
    <tableColumn id="1697" xr3:uid="{00000000-0010-0000-0100-0000A1060000}" name="Stolpec1697"/>
    <tableColumn id="1698" xr3:uid="{00000000-0010-0000-0100-0000A2060000}" name="Stolpec1698"/>
    <tableColumn id="1699" xr3:uid="{00000000-0010-0000-0100-0000A3060000}" name="Stolpec1699"/>
    <tableColumn id="1700" xr3:uid="{00000000-0010-0000-0100-0000A4060000}" name="Stolpec1700"/>
    <tableColumn id="1701" xr3:uid="{00000000-0010-0000-0100-0000A5060000}" name="Stolpec1701"/>
    <tableColumn id="1702" xr3:uid="{00000000-0010-0000-0100-0000A6060000}" name="Stolpec1702"/>
    <tableColumn id="1703" xr3:uid="{00000000-0010-0000-0100-0000A7060000}" name="Stolpec1703"/>
    <tableColumn id="1704" xr3:uid="{00000000-0010-0000-0100-0000A8060000}" name="Stolpec1704"/>
    <tableColumn id="1705" xr3:uid="{00000000-0010-0000-0100-0000A9060000}" name="Stolpec1705"/>
    <tableColumn id="1706" xr3:uid="{00000000-0010-0000-0100-0000AA060000}" name="Stolpec1706"/>
    <tableColumn id="1707" xr3:uid="{00000000-0010-0000-0100-0000AB060000}" name="Stolpec1707"/>
    <tableColumn id="1708" xr3:uid="{00000000-0010-0000-0100-0000AC060000}" name="Stolpec1708"/>
    <tableColumn id="1709" xr3:uid="{00000000-0010-0000-0100-0000AD060000}" name="Stolpec1709"/>
    <tableColumn id="1710" xr3:uid="{00000000-0010-0000-0100-0000AE060000}" name="Stolpec1710"/>
    <tableColumn id="1711" xr3:uid="{00000000-0010-0000-0100-0000AF060000}" name="Stolpec1711"/>
    <tableColumn id="1712" xr3:uid="{00000000-0010-0000-0100-0000B0060000}" name="Stolpec1712"/>
    <tableColumn id="1713" xr3:uid="{00000000-0010-0000-0100-0000B1060000}" name="Stolpec1713"/>
    <tableColumn id="1714" xr3:uid="{00000000-0010-0000-0100-0000B2060000}" name="Stolpec1714"/>
    <tableColumn id="1715" xr3:uid="{00000000-0010-0000-0100-0000B3060000}" name="Stolpec1715"/>
    <tableColumn id="1716" xr3:uid="{00000000-0010-0000-0100-0000B4060000}" name="Stolpec1716"/>
    <tableColumn id="1717" xr3:uid="{00000000-0010-0000-0100-0000B5060000}" name="Stolpec1717"/>
    <tableColumn id="1718" xr3:uid="{00000000-0010-0000-0100-0000B6060000}" name="Stolpec1718"/>
    <tableColumn id="1719" xr3:uid="{00000000-0010-0000-0100-0000B7060000}" name="Stolpec1719"/>
    <tableColumn id="1720" xr3:uid="{00000000-0010-0000-0100-0000B8060000}" name="Stolpec1720"/>
    <tableColumn id="1721" xr3:uid="{00000000-0010-0000-0100-0000B9060000}" name="Stolpec1721"/>
    <tableColumn id="1722" xr3:uid="{00000000-0010-0000-0100-0000BA060000}" name="Stolpec1722"/>
    <tableColumn id="1723" xr3:uid="{00000000-0010-0000-0100-0000BB060000}" name="Stolpec1723"/>
    <tableColumn id="1724" xr3:uid="{00000000-0010-0000-0100-0000BC060000}" name="Stolpec1724"/>
    <tableColumn id="1725" xr3:uid="{00000000-0010-0000-0100-0000BD060000}" name="Stolpec1725"/>
    <tableColumn id="1726" xr3:uid="{00000000-0010-0000-0100-0000BE060000}" name="Stolpec1726"/>
    <tableColumn id="1727" xr3:uid="{00000000-0010-0000-0100-0000BF060000}" name="Stolpec1727"/>
    <tableColumn id="1728" xr3:uid="{00000000-0010-0000-0100-0000C0060000}" name="Stolpec1728"/>
    <tableColumn id="1729" xr3:uid="{00000000-0010-0000-0100-0000C1060000}" name="Stolpec1729"/>
    <tableColumn id="1730" xr3:uid="{00000000-0010-0000-0100-0000C2060000}" name="Stolpec1730"/>
    <tableColumn id="1731" xr3:uid="{00000000-0010-0000-0100-0000C3060000}" name="Stolpec1731"/>
    <tableColumn id="1732" xr3:uid="{00000000-0010-0000-0100-0000C4060000}" name="Stolpec1732"/>
    <tableColumn id="1733" xr3:uid="{00000000-0010-0000-0100-0000C5060000}" name="Stolpec1733"/>
    <tableColumn id="1734" xr3:uid="{00000000-0010-0000-0100-0000C6060000}" name="Stolpec1734"/>
    <tableColumn id="1735" xr3:uid="{00000000-0010-0000-0100-0000C7060000}" name="Stolpec1735"/>
    <tableColumn id="1736" xr3:uid="{00000000-0010-0000-0100-0000C8060000}" name="Stolpec1736"/>
    <tableColumn id="1737" xr3:uid="{00000000-0010-0000-0100-0000C9060000}" name="Stolpec1737"/>
    <tableColumn id="1738" xr3:uid="{00000000-0010-0000-0100-0000CA060000}" name="Stolpec1738"/>
    <tableColumn id="1739" xr3:uid="{00000000-0010-0000-0100-0000CB060000}" name="Stolpec1739"/>
    <tableColumn id="1740" xr3:uid="{00000000-0010-0000-0100-0000CC060000}" name="Stolpec1740"/>
    <tableColumn id="1741" xr3:uid="{00000000-0010-0000-0100-0000CD060000}" name="Stolpec1741"/>
    <tableColumn id="1742" xr3:uid="{00000000-0010-0000-0100-0000CE060000}" name="Stolpec1742"/>
    <tableColumn id="1743" xr3:uid="{00000000-0010-0000-0100-0000CF060000}" name="Stolpec1743"/>
    <tableColumn id="1744" xr3:uid="{00000000-0010-0000-0100-0000D0060000}" name="Stolpec1744"/>
    <tableColumn id="1745" xr3:uid="{00000000-0010-0000-0100-0000D1060000}" name="Stolpec1745"/>
    <tableColumn id="1746" xr3:uid="{00000000-0010-0000-0100-0000D2060000}" name="Stolpec1746"/>
    <tableColumn id="1747" xr3:uid="{00000000-0010-0000-0100-0000D3060000}" name="Stolpec1747"/>
    <tableColumn id="1748" xr3:uid="{00000000-0010-0000-0100-0000D4060000}" name="Stolpec1748"/>
    <tableColumn id="1749" xr3:uid="{00000000-0010-0000-0100-0000D5060000}" name="Stolpec1749"/>
    <tableColumn id="1750" xr3:uid="{00000000-0010-0000-0100-0000D6060000}" name="Stolpec1750"/>
    <tableColumn id="1751" xr3:uid="{00000000-0010-0000-0100-0000D7060000}" name="Stolpec1751"/>
    <tableColumn id="1752" xr3:uid="{00000000-0010-0000-0100-0000D8060000}" name="Stolpec1752"/>
    <tableColumn id="1753" xr3:uid="{00000000-0010-0000-0100-0000D9060000}" name="Stolpec1753"/>
    <tableColumn id="1754" xr3:uid="{00000000-0010-0000-0100-0000DA060000}" name="Stolpec1754"/>
    <tableColumn id="1755" xr3:uid="{00000000-0010-0000-0100-0000DB060000}" name="Stolpec1755"/>
    <tableColumn id="1756" xr3:uid="{00000000-0010-0000-0100-0000DC060000}" name="Stolpec1756"/>
    <tableColumn id="1757" xr3:uid="{00000000-0010-0000-0100-0000DD060000}" name="Stolpec1757"/>
    <tableColumn id="1758" xr3:uid="{00000000-0010-0000-0100-0000DE060000}" name="Stolpec1758"/>
    <tableColumn id="1759" xr3:uid="{00000000-0010-0000-0100-0000DF060000}" name="Stolpec1759"/>
    <tableColumn id="1760" xr3:uid="{00000000-0010-0000-0100-0000E0060000}" name="Stolpec1760"/>
    <tableColumn id="1761" xr3:uid="{00000000-0010-0000-0100-0000E1060000}" name="Stolpec1761"/>
    <tableColumn id="1762" xr3:uid="{00000000-0010-0000-0100-0000E2060000}" name="Stolpec1762"/>
    <tableColumn id="1763" xr3:uid="{00000000-0010-0000-0100-0000E3060000}" name="Stolpec1763"/>
    <tableColumn id="1764" xr3:uid="{00000000-0010-0000-0100-0000E4060000}" name="Stolpec1764"/>
    <tableColumn id="1765" xr3:uid="{00000000-0010-0000-0100-0000E5060000}" name="Stolpec1765"/>
    <tableColumn id="1766" xr3:uid="{00000000-0010-0000-0100-0000E6060000}" name="Stolpec1766"/>
    <tableColumn id="1767" xr3:uid="{00000000-0010-0000-0100-0000E7060000}" name="Stolpec1767"/>
    <tableColumn id="1768" xr3:uid="{00000000-0010-0000-0100-0000E8060000}" name="Stolpec1768"/>
    <tableColumn id="1769" xr3:uid="{00000000-0010-0000-0100-0000E9060000}" name="Stolpec1769"/>
    <tableColumn id="1770" xr3:uid="{00000000-0010-0000-0100-0000EA060000}" name="Stolpec1770"/>
    <tableColumn id="1771" xr3:uid="{00000000-0010-0000-0100-0000EB060000}" name="Stolpec1771"/>
    <tableColumn id="1772" xr3:uid="{00000000-0010-0000-0100-0000EC060000}" name="Stolpec1772"/>
    <tableColumn id="1773" xr3:uid="{00000000-0010-0000-0100-0000ED060000}" name="Stolpec1773"/>
    <tableColumn id="1774" xr3:uid="{00000000-0010-0000-0100-0000EE060000}" name="Stolpec1774"/>
    <tableColumn id="1775" xr3:uid="{00000000-0010-0000-0100-0000EF060000}" name="Stolpec1775"/>
    <tableColumn id="1776" xr3:uid="{00000000-0010-0000-0100-0000F0060000}" name="Stolpec1776"/>
    <tableColumn id="1777" xr3:uid="{00000000-0010-0000-0100-0000F1060000}" name="Stolpec1777"/>
    <tableColumn id="1778" xr3:uid="{00000000-0010-0000-0100-0000F2060000}" name="Stolpec1778"/>
    <tableColumn id="1779" xr3:uid="{00000000-0010-0000-0100-0000F3060000}" name="Stolpec1779"/>
    <tableColumn id="1780" xr3:uid="{00000000-0010-0000-0100-0000F4060000}" name="Stolpec1780"/>
    <tableColumn id="1781" xr3:uid="{00000000-0010-0000-0100-0000F5060000}" name="Stolpec1781"/>
    <tableColumn id="1782" xr3:uid="{00000000-0010-0000-0100-0000F6060000}" name="Stolpec1782"/>
    <tableColumn id="1783" xr3:uid="{00000000-0010-0000-0100-0000F7060000}" name="Stolpec1783"/>
    <tableColumn id="1784" xr3:uid="{00000000-0010-0000-0100-0000F8060000}" name="Stolpec1784"/>
    <tableColumn id="1785" xr3:uid="{00000000-0010-0000-0100-0000F9060000}" name="Stolpec1785"/>
    <tableColumn id="1786" xr3:uid="{00000000-0010-0000-0100-0000FA060000}" name="Stolpec1786"/>
    <tableColumn id="1787" xr3:uid="{00000000-0010-0000-0100-0000FB060000}" name="Stolpec1787"/>
    <tableColumn id="1788" xr3:uid="{00000000-0010-0000-0100-0000FC060000}" name="Stolpec1788"/>
    <tableColumn id="1789" xr3:uid="{00000000-0010-0000-0100-0000FD060000}" name="Stolpec1789"/>
    <tableColumn id="1790" xr3:uid="{00000000-0010-0000-0100-0000FE060000}" name="Stolpec1790"/>
    <tableColumn id="1791" xr3:uid="{00000000-0010-0000-0100-0000FF060000}" name="Stolpec1791"/>
    <tableColumn id="1792" xr3:uid="{00000000-0010-0000-0100-000000070000}" name="Stolpec1792"/>
    <tableColumn id="1793" xr3:uid="{00000000-0010-0000-0100-000001070000}" name="Stolpec1793"/>
    <tableColumn id="1794" xr3:uid="{00000000-0010-0000-0100-000002070000}" name="Stolpec1794"/>
    <tableColumn id="1795" xr3:uid="{00000000-0010-0000-0100-000003070000}" name="Stolpec1795"/>
    <tableColumn id="1796" xr3:uid="{00000000-0010-0000-0100-000004070000}" name="Stolpec1796"/>
    <tableColumn id="1797" xr3:uid="{00000000-0010-0000-0100-000005070000}" name="Stolpec1797"/>
    <tableColumn id="1798" xr3:uid="{00000000-0010-0000-0100-000006070000}" name="Stolpec1798"/>
    <tableColumn id="1799" xr3:uid="{00000000-0010-0000-0100-000007070000}" name="Stolpec1799"/>
    <tableColumn id="1800" xr3:uid="{00000000-0010-0000-0100-000008070000}" name="Stolpec1800"/>
    <tableColumn id="1801" xr3:uid="{00000000-0010-0000-0100-000009070000}" name="Stolpec1801"/>
    <tableColumn id="1802" xr3:uid="{00000000-0010-0000-0100-00000A070000}" name="Stolpec1802"/>
    <tableColumn id="1803" xr3:uid="{00000000-0010-0000-0100-00000B070000}" name="Stolpec1803"/>
    <tableColumn id="1804" xr3:uid="{00000000-0010-0000-0100-00000C070000}" name="Stolpec1804"/>
    <tableColumn id="1805" xr3:uid="{00000000-0010-0000-0100-00000D070000}" name="Stolpec1805"/>
    <tableColumn id="1806" xr3:uid="{00000000-0010-0000-0100-00000E070000}" name="Stolpec1806"/>
    <tableColumn id="1807" xr3:uid="{00000000-0010-0000-0100-00000F070000}" name="Stolpec1807"/>
    <tableColumn id="1808" xr3:uid="{00000000-0010-0000-0100-000010070000}" name="Stolpec1808"/>
    <tableColumn id="1809" xr3:uid="{00000000-0010-0000-0100-000011070000}" name="Stolpec1809"/>
    <tableColumn id="1810" xr3:uid="{00000000-0010-0000-0100-000012070000}" name="Stolpec1810"/>
    <tableColumn id="1811" xr3:uid="{00000000-0010-0000-0100-000013070000}" name="Stolpec1811"/>
    <tableColumn id="1812" xr3:uid="{00000000-0010-0000-0100-000014070000}" name="Stolpec1812"/>
    <tableColumn id="1813" xr3:uid="{00000000-0010-0000-0100-000015070000}" name="Stolpec1813"/>
    <tableColumn id="1814" xr3:uid="{00000000-0010-0000-0100-000016070000}" name="Stolpec1814"/>
    <tableColumn id="1815" xr3:uid="{00000000-0010-0000-0100-000017070000}" name="Stolpec1815"/>
    <tableColumn id="1816" xr3:uid="{00000000-0010-0000-0100-000018070000}" name="Stolpec1816"/>
    <tableColumn id="1817" xr3:uid="{00000000-0010-0000-0100-000019070000}" name="Stolpec1817"/>
    <tableColumn id="1818" xr3:uid="{00000000-0010-0000-0100-00001A070000}" name="Stolpec1818"/>
    <tableColumn id="1819" xr3:uid="{00000000-0010-0000-0100-00001B070000}" name="Stolpec1819"/>
    <tableColumn id="1820" xr3:uid="{00000000-0010-0000-0100-00001C070000}" name="Stolpec1820"/>
    <tableColumn id="1821" xr3:uid="{00000000-0010-0000-0100-00001D070000}" name="Stolpec1821"/>
    <tableColumn id="1822" xr3:uid="{00000000-0010-0000-0100-00001E070000}" name="Stolpec1822"/>
    <tableColumn id="1823" xr3:uid="{00000000-0010-0000-0100-00001F070000}" name="Stolpec1823"/>
    <tableColumn id="1824" xr3:uid="{00000000-0010-0000-0100-000020070000}" name="Stolpec1824"/>
    <tableColumn id="1825" xr3:uid="{00000000-0010-0000-0100-000021070000}" name="Stolpec1825"/>
    <tableColumn id="1826" xr3:uid="{00000000-0010-0000-0100-000022070000}" name="Stolpec1826"/>
    <tableColumn id="1827" xr3:uid="{00000000-0010-0000-0100-000023070000}" name="Stolpec1827"/>
    <tableColumn id="1828" xr3:uid="{00000000-0010-0000-0100-000024070000}" name="Stolpec1828"/>
    <tableColumn id="1829" xr3:uid="{00000000-0010-0000-0100-000025070000}" name="Stolpec1829"/>
    <tableColumn id="1830" xr3:uid="{00000000-0010-0000-0100-000026070000}" name="Stolpec1830"/>
    <tableColumn id="1831" xr3:uid="{00000000-0010-0000-0100-000027070000}" name="Stolpec1831"/>
    <tableColumn id="1832" xr3:uid="{00000000-0010-0000-0100-000028070000}" name="Stolpec1832"/>
    <tableColumn id="1833" xr3:uid="{00000000-0010-0000-0100-000029070000}" name="Stolpec1833"/>
    <tableColumn id="1834" xr3:uid="{00000000-0010-0000-0100-00002A070000}" name="Stolpec1834"/>
    <tableColumn id="1835" xr3:uid="{00000000-0010-0000-0100-00002B070000}" name="Stolpec1835"/>
    <tableColumn id="1836" xr3:uid="{00000000-0010-0000-0100-00002C070000}" name="Stolpec1836"/>
    <tableColumn id="1837" xr3:uid="{00000000-0010-0000-0100-00002D070000}" name="Stolpec1837"/>
    <tableColumn id="1838" xr3:uid="{00000000-0010-0000-0100-00002E070000}" name="Stolpec1838"/>
    <tableColumn id="1839" xr3:uid="{00000000-0010-0000-0100-00002F070000}" name="Stolpec1839"/>
    <tableColumn id="1840" xr3:uid="{00000000-0010-0000-0100-000030070000}" name="Stolpec1840"/>
    <tableColumn id="1841" xr3:uid="{00000000-0010-0000-0100-000031070000}" name="Stolpec1841"/>
    <tableColumn id="1842" xr3:uid="{00000000-0010-0000-0100-000032070000}" name="Stolpec1842"/>
    <tableColumn id="1843" xr3:uid="{00000000-0010-0000-0100-000033070000}" name="Stolpec1843"/>
    <tableColumn id="1844" xr3:uid="{00000000-0010-0000-0100-000034070000}" name="Stolpec1844"/>
    <tableColumn id="1845" xr3:uid="{00000000-0010-0000-0100-000035070000}" name="Stolpec1845"/>
    <tableColumn id="1846" xr3:uid="{00000000-0010-0000-0100-000036070000}" name="Stolpec1846"/>
    <tableColumn id="1847" xr3:uid="{00000000-0010-0000-0100-000037070000}" name="Stolpec1847"/>
    <tableColumn id="1848" xr3:uid="{00000000-0010-0000-0100-000038070000}" name="Stolpec1848"/>
    <tableColumn id="1849" xr3:uid="{00000000-0010-0000-0100-000039070000}" name="Stolpec1849"/>
    <tableColumn id="1850" xr3:uid="{00000000-0010-0000-0100-00003A070000}" name="Stolpec1850"/>
    <tableColumn id="1851" xr3:uid="{00000000-0010-0000-0100-00003B070000}" name="Stolpec1851"/>
    <tableColumn id="1852" xr3:uid="{00000000-0010-0000-0100-00003C070000}" name="Stolpec1852"/>
    <tableColumn id="1853" xr3:uid="{00000000-0010-0000-0100-00003D070000}" name="Stolpec1853"/>
    <tableColumn id="1854" xr3:uid="{00000000-0010-0000-0100-00003E070000}" name="Stolpec1854"/>
    <tableColumn id="1855" xr3:uid="{00000000-0010-0000-0100-00003F070000}" name="Stolpec1855"/>
    <tableColumn id="1856" xr3:uid="{00000000-0010-0000-0100-000040070000}" name="Stolpec1856"/>
    <tableColumn id="1857" xr3:uid="{00000000-0010-0000-0100-000041070000}" name="Stolpec1857"/>
    <tableColumn id="1858" xr3:uid="{00000000-0010-0000-0100-000042070000}" name="Stolpec1858"/>
    <tableColumn id="1859" xr3:uid="{00000000-0010-0000-0100-000043070000}" name="Stolpec1859"/>
    <tableColumn id="1860" xr3:uid="{00000000-0010-0000-0100-000044070000}" name="Stolpec1860"/>
    <tableColumn id="1861" xr3:uid="{00000000-0010-0000-0100-000045070000}" name="Stolpec1861"/>
    <tableColumn id="1862" xr3:uid="{00000000-0010-0000-0100-000046070000}" name="Stolpec1862"/>
    <tableColumn id="1863" xr3:uid="{00000000-0010-0000-0100-000047070000}" name="Stolpec1863"/>
    <tableColumn id="1864" xr3:uid="{00000000-0010-0000-0100-000048070000}" name="Stolpec1864"/>
    <tableColumn id="1865" xr3:uid="{00000000-0010-0000-0100-000049070000}" name="Stolpec1865"/>
    <tableColumn id="1866" xr3:uid="{00000000-0010-0000-0100-00004A070000}" name="Stolpec1866"/>
    <tableColumn id="1867" xr3:uid="{00000000-0010-0000-0100-00004B070000}" name="Stolpec1867"/>
    <tableColumn id="1868" xr3:uid="{00000000-0010-0000-0100-00004C070000}" name="Stolpec1868"/>
    <tableColumn id="1869" xr3:uid="{00000000-0010-0000-0100-00004D070000}" name="Stolpec1869"/>
    <tableColumn id="1870" xr3:uid="{00000000-0010-0000-0100-00004E070000}" name="Stolpec1870"/>
    <tableColumn id="1871" xr3:uid="{00000000-0010-0000-0100-00004F070000}" name="Stolpec1871"/>
    <tableColumn id="1872" xr3:uid="{00000000-0010-0000-0100-000050070000}" name="Stolpec1872"/>
    <tableColumn id="1873" xr3:uid="{00000000-0010-0000-0100-000051070000}" name="Stolpec1873"/>
    <tableColumn id="1874" xr3:uid="{00000000-0010-0000-0100-000052070000}" name="Stolpec1874"/>
    <tableColumn id="1875" xr3:uid="{00000000-0010-0000-0100-000053070000}" name="Stolpec1875"/>
    <tableColumn id="1876" xr3:uid="{00000000-0010-0000-0100-000054070000}" name="Stolpec1876"/>
    <tableColumn id="1877" xr3:uid="{00000000-0010-0000-0100-000055070000}" name="Stolpec1877"/>
    <tableColumn id="1878" xr3:uid="{00000000-0010-0000-0100-000056070000}" name="Stolpec1878"/>
    <tableColumn id="1879" xr3:uid="{00000000-0010-0000-0100-000057070000}" name="Stolpec1879"/>
    <tableColumn id="1880" xr3:uid="{00000000-0010-0000-0100-000058070000}" name="Stolpec1880"/>
    <tableColumn id="1881" xr3:uid="{00000000-0010-0000-0100-000059070000}" name="Stolpec1881"/>
    <tableColumn id="1882" xr3:uid="{00000000-0010-0000-0100-00005A070000}" name="Stolpec1882"/>
    <tableColumn id="1883" xr3:uid="{00000000-0010-0000-0100-00005B070000}" name="Stolpec1883"/>
    <tableColumn id="1884" xr3:uid="{00000000-0010-0000-0100-00005C070000}" name="Stolpec1884"/>
    <tableColumn id="1885" xr3:uid="{00000000-0010-0000-0100-00005D070000}" name="Stolpec1885"/>
    <tableColumn id="1886" xr3:uid="{00000000-0010-0000-0100-00005E070000}" name="Stolpec1886"/>
    <tableColumn id="1887" xr3:uid="{00000000-0010-0000-0100-00005F070000}" name="Stolpec1887"/>
    <tableColumn id="1888" xr3:uid="{00000000-0010-0000-0100-000060070000}" name="Stolpec1888"/>
    <tableColumn id="1889" xr3:uid="{00000000-0010-0000-0100-000061070000}" name="Stolpec1889"/>
    <tableColumn id="1890" xr3:uid="{00000000-0010-0000-0100-000062070000}" name="Stolpec1890"/>
    <tableColumn id="1891" xr3:uid="{00000000-0010-0000-0100-000063070000}" name="Stolpec1891"/>
    <tableColumn id="1892" xr3:uid="{00000000-0010-0000-0100-000064070000}" name="Stolpec1892"/>
    <tableColumn id="1893" xr3:uid="{00000000-0010-0000-0100-000065070000}" name="Stolpec1893"/>
    <tableColumn id="1894" xr3:uid="{00000000-0010-0000-0100-000066070000}" name="Stolpec1894"/>
    <tableColumn id="1895" xr3:uid="{00000000-0010-0000-0100-000067070000}" name="Stolpec1895"/>
    <tableColumn id="1896" xr3:uid="{00000000-0010-0000-0100-000068070000}" name="Stolpec1896"/>
    <tableColumn id="1897" xr3:uid="{00000000-0010-0000-0100-000069070000}" name="Stolpec1897"/>
    <tableColumn id="1898" xr3:uid="{00000000-0010-0000-0100-00006A070000}" name="Stolpec1898"/>
    <tableColumn id="1899" xr3:uid="{00000000-0010-0000-0100-00006B070000}" name="Stolpec1899"/>
    <tableColumn id="1900" xr3:uid="{00000000-0010-0000-0100-00006C070000}" name="Stolpec1900"/>
    <tableColumn id="1901" xr3:uid="{00000000-0010-0000-0100-00006D070000}" name="Stolpec1901"/>
    <tableColumn id="1902" xr3:uid="{00000000-0010-0000-0100-00006E070000}" name="Stolpec1902"/>
    <tableColumn id="1903" xr3:uid="{00000000-0010-0000-0100-00006F070000}" name="Stolpec1903"/>
    <tableColumn id="1904" xr3:uid="{00000000-0010-0000-0100-000070070000}" name="Stolpec1904"/>
    <tableColumn id="1905" xr3:uid="{00000000-0010-0000-0100-000071070000}" name="Stolpec1905"/>
    <tableColumn id="1906" xr3:uid="{00000000-0010-0000-0100-000072070000}" name="Stolpec1906"/>
    <tableColumn id="1907" xr3:uid="{00000000-0010-0000-0100-000073070000}" name="Stolpec1907"/>
    <tableColumn id="1908" xr3:uid="{00000000-0010-0000-0100-000074070000}" name="Stolpec1908"/>
    <tableColumn id="1909" xr3:uid="{00000000-0010-0000-0100-000075070000}" name="Stolpec1909"/>
    <tableColumn id="1910" xr3:uid="{00000000-0010-0000-0100-000076070000}" name="Stolpec1910"/>
    <tableColumn id="1911" xr3:uid="{00000000-0010-0000-0100-000077070000}" name="Stolpec1911"/>
    <tableColumn id="1912" xr3:uid="{00000000-0010-0000-0100-000078070000}" name="Stolpec1912"/>
    <tableColumn id="1913" xr3:uid="{00000000-0010-0000-0100-000079070000}" name="Stolpec1913"/>
    <tableColumn id="1914" xr3:uid="{00000000-0010-0000-0100-00007A070000}" name="Stolpec1914"/>
    <tableColumn id="1915" xr3:uid="{00000000-0010-0000-0100-00007B070000}" name="Stolpec1915"/>
    <tableColumn id="1916" xr3:uid="{00000000-0010-0000-0100-00007C070000}" name="Stolpec1916"/>
    <tableColumn id="1917" xr3:uid="{00000000-0010-0000-0100-00007D070000}" name="Stolpec1917"/>
    <tableColumn id="1918" xr3:uid="{00000000-0010-0000-0100-00007E070000}" name="Stolpec1918"/>
    <tableColumn id="1919" xr3:uid="{00000000-0010-0000-0100-00007F070000}" name="Stolpec1919"/>
    <tableColumn id="1920" xr3:uid="{00000000-0010-0000-0100-000080070000}" name="Stolpec1920"/>
    <tableColumn id="1921" xr3:uid="{00000000-0010-0000-0100-000081070000}" name="Stolpec1921"/>
    <tableColumn id="1922" xr3:uid="{00000000-0010-0000-0100-000082070000}" name="Stolpec1922"/>
    <tableColumn id="1923" xr3:uid="{00000000-0010-0000-0100-000083070000}" name="Stolpec1923"/>
    <tableColumn id="1924" xr3:uid="{00000000-0010-0000-0100-000084070000}" name="Stolpec1924"/>
    <tableColumn id="1925" xr3:uid="{00000000-0010-0000-0100-000085070000}" name="Stolpec1925"/>
    <tableColumn id="1926" xr3:uid="{00000000-0010-0000-0100-000086070000}" name="Stolpec1926"/>
    <tableColumn id="1927" xr3:uid="{00000000-0010-0000-0100-000087070000}" name="Stolpec1927"/>
    <tableColumn id="1928" xr3:uid="{00000000-0010-0000-0100-000088070000}" name="Stolpec1928"/>
    <tableColumn id="1929" xr3:uid="{00000000-0010-0000-0100-000089070000}" name="Stolpec1929"/>
    <tableColumn id="1930" xr3:uid="{00000000-0010-0000-0100-00008A070000}" name="Stolpec1930"/>
    <tableColumn id="1931" xr3:uid="{00000000-0010-0000-0100-00008B070000}" name="Stolpec1931"/>
    <tableColumn id="1932" xr3:uid="{00000000-0010-0000-0100-00008C070000}" name="Stolpec1932"/>
    <tableColumn id="1933" xr3:uid="{00000000-0010-0000-0100-00008D070000}" name="Stolpec1933"/>
    <tableColumn id="1934" xr3:uid="{00000000-0010-0000-0100-00008E070000}" name="Stolpec1934"/>
    <tableColumn id="1935" xr3:uid="{00000000-0010-0000-0100-00008F070000}" name="Stolpec1935"/>
    <tableColumn id="1936" xr3:uid="{00000000-0010-0000-0100-000090070000}" name="Stolpec1936"/>
    <tableColumn id="1937" xr3:uid="{00000000-0010-0000-0100-000091070000}" name="Stolpec1937"/>
    <tableColumn id="1938" xr3:uid="{00000000-0010-0000-0100-000092070000}" name="Stolpec1938"/>
    <tableColumn id="1939" xr3:uid="{00000000-0010-0000-0100-000093070000}" name="Stolpec1939"/>
    <tableColumn id="1940" xr3:uid="{00000000-0010-0000-0100-000094070000}" name="Stolpec1940"/>
    <tableColumn id="1941" xr3:uid="{00000000-0010-0000-0100-000095070000}" name="Stolpec1941"/>
    <tableColumn id="1942" xr3:uid="{00000000-0010-0000-0100-000096070000}" name="Stolpec1942"/>
    <tableColumn id="1943" xr3:uid="{00000000-0010-0000-0100-000097070000}" name="Stolpec1943"/>
    <tableColumn id="1944" xr3:uid="{00000000-0010-0000-0100-000098070000}" name="Stolpec1944"/>
    <tableColumn id="1945" xr3:uid="{00000000-0010-0000-0100-000099070000}" name="Stolpec1945"/>
    <tableColumn id="1946" xr3:uid="{00000000-0010-0000-0100-00009A070000}" name="Stolpec1946"/>
    <tableColumn id="1947" xr3:uid="{00000000-0010-0000-0100-00009B070000}" name="Stolpec1947"/>
    <tableColumn id="1948" xr3:uid="{00000000-0010-0000-0100-00009C070000}" name="Stolpec1948"/>
    <tableColumn id="1949" xr3:uid="{00000000-0010-0000-0100-00009D070000}" name="Stolpec1949"/>
    <tableColumn id="1950" xr3:uid="{00000000-0010-0000-0100-00009E070000}" name="Stolpec1950"/>
    <tableColumn id="1951" xr3:uid="{00000000-0010-0000-0100-00009F070000}" name="Stolpec1951"/>
    <tableColumn id="1952" xr3:uid="{00000000-0010-0000-0100-0000A0070000}" name="Stolpec1952"/>
    <tableColumn id="1953" xr3:uid="{00000000-0010-0000-0100-0000A1070000}" name="Stolpec1953"/>
    <tableColumn id="1954" xr3:uid="{00000000-0010-0000-0100-0000A2070000}" name="Stolpec1954"/>
    <tableColumn id="1955" xr3:uid="{00000000-0010-0000-0100-0000A3070000}" name="Stolpec1955"/>
    <tableColumn id="1956" xr3:uid="{00000000-0010-0000-0100-0000A4070000}" name="Stolpec1956"/>
    <tableColumn id="1957" xr3:uid="{00000000-0010-0000-0100-0000A5070000}" name="Stolpec1957"/>
    <tableColumn id="1958" xr3:uid="{00000000-0010-0000-0100-0000A6070000}" name="Stolpec1958"/>
    <tableColumn id="1959" xr3:uid="{00000000-0010-0000-0100-0000A7070000}" name="Stolpec1959"/>
    <tableColumn id="1960" xr3:uid="{00000000-0010-0000-0100-0000A8070000}" name="Stolpec1960"/>
    <tableColumn id="1961" xr3:uid="{00000000-0010-0000-0100-0000A9070000}" name="Stolpec1961"/>
    <tableColumn id="1962" xr3:uid="{00000000-0010-0000-0100-0000AA070000}" name="Stolpec1962"/>
    <tableColumn id="1963" xr3:uid="{00000000-0010-0000-0100-0000AB070000}" name="Stolpec1963"/>
    <tableColumn id="1964" xr3:uid="{00000000-0010-0000-0100-0000AC070000}" name="Stolpec1964"/>
    <tableColumn id="1965" xr3:uid="{00000000-0010-0000-0100-0000AD070000}" name="Stolpec1965"/>
    <tableColumn id="1966" xr3:uid="{00000000-0010-0000-0100-0000AE070000}" name="Stolpec1966"/>
    <tableColumn id="1967" xr3:uid="{00000000-0010-0000-0100-0000AF070000}" name="Stolpec1967"/>
    <tableColumn id="1968" xr3:uid="{00000000-0010-0000-0100-0000B0070000}" name="Stolpec1968"/>
    <tableColumn id="1969" xr3:uid="{00000000-0010-0000-0100-0000B1070000}" name="Stolpec1969"/>
    <tableColumn id="1970" xr3:uid="{00000000-0010-0000-0100-0000B2070000}" name="Stolpec1970"/>
    <tableColumn id="1971" xr3:uid="{00000000-0010-0000-0100-0000B3070000}" name="Stolpec1971"/>
    <tableColumn id="1972" xr3:uid="{00000000-0010-0000-0100-0000B4070000}" name="Stolpec1972"/>
    <tableColumn id="1973" xr3:uid="{00000000-0010-0000-0100-0000B5070000}" name="Stolpec1973"/>
    <tableColumn id="1974" xr3:uid="{00000000-0010-0000-0100-0000B6070000}" name="Stolpec1974"/>
    <tableColumn id="1975" xr3:uid="{00000000-0010-0000-0100-0000B7070000}" name="Stolpec1975"/>
    <tableColumn id="1976" xr3:uid="{00000000-0010-0000-0100-0000B8070000}" name="Stolpec1976"/>
    <tableColumn id="1977" xr3:uid="{00000000-0010-0000-0100-0000B9070000}" name="Stolpec1977"/>
    <tableColumn id="1978" xr3:uid="{00000000-0010-0000-0100-0000BA070000}" name="Stolpec1978"/>
    <tableColumn id="1979" xr3:uid="{00000000-0010-0000-0100-0000BB070000}" name="Stolpec1979"/>
    <tableColumn id="1980" xr3:uid="{00000000-0010-0000-0100-0000BC070000}" name="Stolpec1980"/>
    <tableColumn id="1981" xr3:uid="{00000000-0010-0000-0100-0000BD070000}" name="Stolpec1981"/>
    <tableColumn id="1982" xr3:uid="{00000000-0010-0000-0100-0000BE070000}" name="Stolpec1982"/>
    <tableColumn id="1983" xr3:uid="{00000000-0010-0000-0100-0000BF070000}" name="Stolpec1983"/>
    <tableColumn id="1984" xr3:uid="{00000000-0010-0000-0100-0000C0070000}" name="Stolpec1984"/>
    <tableColumn id="1985" xr3:uid="{00000000-0010-0000-0100-0000C1070000}" name="Stolpec1985"/>
    <tableColumn id="1986" xr3:uid="{00000000-0010-0000-0100-0000C2070000}" name="Stolpec1986"/>
    <tableColumn id="1987" xr3:uid="{00000000-0010-0000-0100-0000C3070000}" name="Stolpec1987"/>
    <tableColumn id="1988" xr3:uid="{00000000-0010-0000-0100-0000C4070000}" name="Stolpec1988"/>
    <tableColumn id="1989" xr3:uid="{00000000-0010-0000-0100-0000C5070000}" name="Stolpec1989"/>
    <tableColumn id="1990" xr3:uid="{00000000-0010-0000-0100-0000C6070000}" name="Stolpec1990"/>
    <tableColumn id="1991" xr3:uid="{00000000-0010-0000-0100-0000C7070000}" name="Stolpec1991"/>
    <tableColumn id="1992" xr3:uid="{00000000-0010-0000-0100-0000C8070000}" name="Stolpec1992"/>
    <tableColumn id="1993" xr3:uid="{00000000-0010-0000-0100-0000C9070000}" name="Stolpec1993"/>
    <tableColumn id="1994" xr3:uid="{00000000-0010-0000-0100-0000CA070000}" name="Stolpec1994"/>
    <tableColumn id="1995" xr3:uid="{00000000-0010-0000-0100-0000CB070000}" name="Stolpec1995"/>
    <tableColumn id="1996" xr3:uid="{00000000-0010-0000-0100-0000CC070000}" name="Stolpec1996"/>
    <tableColumn id="1997" xr3:uid="{00000000-0010-0000-0100-0000CD070000}" name="Stolpec1997"/>
    <tableColumn id="1998" xr3:uid="{00000000-0010-0000-0100-0000CE070000}" name="Stolpec1998"/>
    <tableColumn id="1999" xr3:uid="{00000000-0010-0000-0100-0000CF070000}" name="Stolpec1999"/>
    <tableColumn id="2000" xr3:uid="{00000000-0010-0000-0100-0000D0070000}" name="Stolpec2000"/>
    <tableColumn id="2001" xr3:uid="{00000000-0010-0000-0100-0000D1070000}" name="Stolpec2001"/>
    <tableColumn id="2002" xr3:uid="{00000000-0010-0000-0100-0000D2070000}" name="Stolpec2002"/>
    <tableColumn id="2003" xr3:uid="{00000000-0010-0000-0100-0000D3070000}" name="Stolpec2003"/>
    <tableColumn id="2004" xr3:uid="{00000000-0010-0000-0100-0000D4070000}" name="Stolpec2004"/>
    <tableColumn id="2005" xr3:uid="{00000000-0010-0000-0100-0000D5070000}" name="Stolpec2005"/>
    <tableColumn id="2006" xr3:uid="{00000000-0010-0000-0100-0000D6070000}" name="Stolpec2006"/>
    <tableColumn id="2007" xr3:uid="{00000000-0010-0000-0100-0000D7070000}" name="Stolpec2007"/>
    <tableColumn id="2008" xr3:uid="{00000000-0010-0000-0100-0000D8070000}" name="Stolpec2008"/>
    <tableColumn id="2009" xr3:uid="{00000000-0010-0000-0100-0000D9070000}" name="Stolpec2009"/>
    <tableColumn id="2010" xr3:uid="{00000000-0010-0000-0100-0000DA070000}" name="Stolpec2010"/>
    <tableColumn id="2011" xr3:uid="{00000000-0010-0000-0100-0000DB070000}" name="Stolpec2011"/>
    <tableColumn id="2012" xr3:uid="{00000000-0010-0000-0100-0000DC070000}" name="Stolpec2012"/>
    <tableColumn id="2013" xr3:uid="{00000000-0010-0000-0100-0000DD070000}" name="Stolpec2013"/>
    <tableColumn id="2014" xr3:uid="{00000000-0010-0000-0100-0000DE070000}" name="Stolpec2014"/>
    <tableColumn id="2015" xr3:uid="{00000000-0010-0000-0100-0000DF070000}" name="Stolpec2015"/>
    <tableColumn id="2016" xr3:uid="{00000000-0010-0000-0100-0000E0070000}" name="Stolpec2016"/>
    <tableColumn id="2017" xr3:uid="{00000000-0010-0000-0100-0000E1070000}" name="Stolpec2017"/>
    <tableColumn id="2018" xr3:uid="{00000000-0010-0000-0100-0000E2070000}" name="Stolpec2018"/>
    <tableColumn id="2019" xr3:uid="{00000000-0010-0000-0100-0000E3070000}" name="Stolpec2019"/>
    <tableColumn id="2020" xr3:uid="{00000000-0010-0000-0100-0000E4070000}" name="Stolpec2020"/>
    <tableColumn id="2021" xr3:uid="{00000000-0010-0000-0100-0000E5070000}" name="Stolpec2021"/>
    <tableColumn id="2022" xr3:uid="{00000000-0010-0000-0100-0000E6070000}" name="Stolpec2022"/>
    <tableColumn id="2023" xr3:uid="{00000000-0010-0000-0100-0000E7070000}" name="Stolpec2023"/>
    <tableColumn id="2024" xr3:uid="{00000000-0010-0000-0100-0000E8070000}" name="Stolpec2024"/>
    <tableColumn id="2025" xr3:uid="{00000000-0010-0000-0100-0000E9070000}" name="Stolpec2025"/>
    <tableColumn id="2026" xr3:uid="{00000000-0010-0000-0100-0000EA070000}" name="Stolpec2026"/>
    <tableColumn id="2027" xr3:uid="{00000000-0010-0000-0100-0000EB070000}" name="Stolpec2027"/>
    <tableColumn id="2028" xr3:uid="{00000000-0010-0000-0100-0000EC070000}" name="Stolpec2028"/>
    <tableColumn id="2029" xr3:uid="{00000000-0010-0000-0100-0000ED070000}" name="Stolpec2029"/>
    <tableColumn id="2030" xr3:uid="{00000000-0010-0000-0100-0000EE070000}" name="Stolpec2030"/>
    <tableColumn id="2031" xr3:uid="{00000000-0010-0000-0100-0000EF070000}" name="Stolpec2031"/>
    <tableColumn id="2032" xr3:uid="{00000000-0010-0000-0100-0000F0070000}" name="Stolpec2032"/>
    <tableColumn id="2033" xr3:uid="{00000000-0010-0000-0100-0000F1070000}" name="Stolpec2033"/>
    <tableColumn id="2034" xr3:uid="{00000000-0010-0000-0100-0000F2070000}" name="Stolpec2034"/>
    <tableColumn id="2035" xr3:uid="{00000000-0010-0000-0100-0000F3070000}" name="Stolpec2035"/>
    <tableColumn id="2036" xr3:uid="{00000000-0010-0000-0100-0000F4070000}" name="Stolpec2036"/>
    <tableColumn id="2037" xr3:uid="{00000000-0010-0000-0100-0000F5070000}" name="Stolpec2037"/>
    <tableColumn id="2038" xr3:uid="{00000000-0010-0000-0100-0000F6070000}" name="Stolpec2038"/>
    <tableColumn id="2039" xr3:uid="{00000000-0010-0000-0100-0000F7070000}" name="Stolpec2039"/>
    <tableColumn id="2040" xr3:uid="{00000000-0010-0000-0100-0000F8070000}" name="Stolpec2040"/>
    <tableColumn id="2041" xr3:uid="{00000000-0010-0000-0100-0000F9070000}" name="Stolpec2041"/>
    <tableColumn id="2042" xr3:uid="{00000000-0010-0000-0100-0000FA070000}" name="Stolpec2042"/>
    <tableColumn id="2043" xr3:uid="{00000000-0010-0000-0100-0000FB070000}" name="Stolpec2043"/>
    <tableColumn id="2044" xr3:uid="{00000000-0010-0000-0100-0000FC070000}" name="Stolpec2044"/>
    <tableColumn id="2045" xr3:uid="{00000000-0010-0000-0100-0000FD070000}" name="Stolpec2045"/>
    <tableColumn id="2046" xr3:uid="{00000000-0010-0000-0100-0000FE070000}" name="Stolpec2046"/>
    <tableColumn id="2047" xr3:uid="{00000000-0010-0000-0100-0000FF070000}" name="Stolpec2047"/>
    <tableColumn id="2048" xr3:uid="{00000000-0010-0000-0100-000000080000}" name="Stolpec2048"/>
    <tableColumn id="2049" xr3:uid="{00000000-0010-0000-0100-000001080000}" name="Stolpec2049"/>
    <tableColumn id="2050" xr3:uid="{00000000-0010-0000-0100-000002080000}" name="Stolpec2050"/>
    <tableColumn id="2051" xr3:uid="{00000000-0010-0000-0100-000003080000}" name="Stolpec2051"/>
    <tableColumn id="2052" xr3:uid="{00000000-0010-0000-0100-000004080000}" name="Stolpec2052"/>
    <tableColumn id="2053" xr3:uid="{00000000-0010-0000-0100-000005080000}" name="Stolpec2053"/>
    <tableColumn id="2054" xr3:uid="{00000000-0010-0000-0100-000006080000}" name="Stolpec2054"/>
    <tableColumn id="2055" xr3:uid="{00000000-0010-0000-0100-000007080000}" name="Stolpec2055"/>
    <tableColumn id="2056" xr3:uid="{00000000-0010-0000-0100-000008080000}" name="Stolpec2056"/>
    <tableColumn id="2057" xr3:uid="{00000000-0010-0000-0100-000009080000}" name="Stolpec2057"/>
    <tableColumn id="2058" xr3:uid="{00000000-0010-0000-0100-00000A080000}" name="Stolpec2058"/>
    <tableColumn id="2059" xr3:uid="{00000000-0010-0000-0100-00000B080000}" name="Stolpec2059"/>
    <tableColumn id="2060" xr3:uid="{00000000-0010-0000-0100-00000C080000}" name="Stolpec2060"/>
    <tableColumn id="2061" xr3:uid="{00000000-0010-0000-0100-00000D080000}" name="Stolpec2061"/>
    <tableColumn id="2062" xr3:uid="{00000000-0010-0000-0100-00000E080000}" name="Stolpec2062"/>
    <tableColumn id="2063" xr3:uid="{00000000-0010-0000-0100-00000F080000}" name="Stolpec2063"/>
    <tableColumn id="2064" xr3:uid="{00000000-0010-0000-0100-000010080000}" name="Stolpec2064"/>
    <tableColumn id="2065" xr3:uid="{00000000-0010-0000-0100-000011080000}" name="Stolpec2065"/>
    <tableColumn id="2066" xr3:uid="{00000000-0010-0000-0100-000012080000}" name="Stolpec2066"/>
    <tableColumn id="2067" xr3:uid="{00000000-0010-0000-0100-000013080000}" name="Stolpec2067"/>
    <tableColumn id="2068" xr3:uid="{00000000-0010-0000-0100-000014080000}" name="Stolpec2068"/>
    <tableColumn id="2069" xr3:uid="{00000000-0010-0000-0100-000015080000}" name="Stolpec2069"/>
    <tableColumn id="2070" xr3:uid="{00000000-0010-0000-0100-000016080000}" name="Stolpec2070"/>
    <tableColumn id="2071" xr3:uid="{00000000-0010-0000-0100-000017080000}" name="Stolpec2071"/>
    <tableColumn id="2072" xr3:uid="{00000000-0010-0000-0100-000018080000}" name="Stolpec2072"/>
    <tableColumn id="2073" xr3:uid="{00000000-0010-0000-0100-000019080000}" name="Stolpec2073"/>
    <tableColumn id="2074" xr3:uid="{00000000-0010-0000-0100-00001A080000}" name="Stolpec2074"/>
    <tableColumn id="2075" xr3:uid="{00000000-0010-0000-0100-00001B080000}" name="Stolpec2075"/>
    <tableColumn id="2076" xr3:uid="{00000000-0010-0000-0100-00001C080000}" name="Stolpec2076"/>
    <tableColumn id="2077" xr3:uid="{00000000-0010-0000-0100-00001D080000}" name="Stolpec2077"/>
    <tableColumn id="2078" xr3:uid="{00000000-0010-0000-0100-00001E080000}" name="Stolpec2078"/>
    <tableColumn id="2079" xr3:uid="{00000000-0010-0000-0100-00001F080000}" name="Stolpec2079"/>
    <tableColumn id="2080" xr3:uid="{00000000-0010-0000-0100-000020080000}" name="Stolpec2080"/>
    <tableColumn id="2081" xr3:uid="{00000000-0010-0000-0100-000021080000}" name="Stolpec2081"/>
    <tableColumn id="2082" xr3:uid="{00000000-0010-0000-0100-000022080000}" name="Stolpec2082"/>
    <tableColumn id="2083" xr3:uid="{00000000-0010-0000-0100-000023080000}" name="Stolpec2083"/>
    <tableColumn id="2084" xr3:uid="{00000000-0010-0000-0100-000024080000}" name="Stolpec2084"/>
    <tableColumn id="2085" xr3:uid="{00000000-0010-0000-0100-000025080000}" name="Stolpec2085"/>
    <tableColumn id="2086" xr3:uid="{00000000-0010-0000-0100-000026080000}" name="Stolpec2086"/>
    <tableColumn id="2087" xr3:uid="{00000000-0010-0000-0100-000027080000}" name="Stolpec2087"/>
    <tableColumn id="2088" xr3:uid="{00000000-0010-0000-0100-000028080000}" name="Stolpec2088"/>
    <tableColumn id="2089" xr3:uid="{00000000-0010-0000-0100-000029080000}" name="Stolpec2089"/>
    <tableColumn id="2090" xr3:uid="{00000000-0010-0000-0100-00002A080000}" name="Stolpec2090"/>
    <tableColumn id="2091" xr3:uid="{00000000-0010-0000-0100-00002B080000}" name="Stolpec2091"/>
    <tableColumn id="2092" xr3:uid="{00000000-0010-0000-0100-00002C080000}" name="Stolpec2092"/>
    <tableColumn id="2093" xr3:uid="{00000000-0010-0000-0100-00002D080000}" name="Stolpec2093"/>
    <tableColumn id="2094" xr3:uid="{00000000-0010-0000-0100-00002E080000}" name="Stolpec2094"/>
    <tableColumn id="2095" xr3:uid="{00000000-0010-0000-0100-00002F080000}" name="Stolpec2095"/>
    <tableColumn id="2096" xr3:uid="{00000000-0010-0000-0100-000030080000}" name="Stolpec2096"/>
    <tableColumn id="2097" xr3:uid="{00000000-0010-0000-0100-000031080000}" name="Stolpec2097"/>
    <tableColumn id="2098" xr3:uid="{00000000-0010-0000-0100-000032080000}" name="Stolpec2098"/>
    <tableColumn id="2099" xr3:uid="{00000000-0010-0000-0100-000033080000}" name="Stolpec2099"/>
    <tableColumn id="2100" xr3:uid="{00000000-0010-0000-0100-000034080000}" name="Stolpec2100"/>
    <tableColumn id="2101" xr3:uid="{00000000-0010-0000-0100-000035080000}" name="Stolpec2101"/>
    <tableColumn id="2102" xr3:uid="{00000000-0010-0000-0100-000036080000}" name="Stolpec2102"/>
    <tableColumn id="2103" xr3:uid="{00000000-0010-0000-0100-000037080000}" name="Stolpec2103"/>
    <tableColumn id="2104" xr3:uid="{00000000-0010-0000-0100-000038080000}" name="Stolpec2104"/>
    <tableColumn id="2105" xr3:uid="{00000000-0010-0000-0100-000039080000}" name="Stolpec2105"/>
    <tableColumn id="2106" xr3:uid="{00000000-0010-0000-0100-00003A080000}" name="Stolpec2106"/>
    <tableColumn id="2107" xr3:uid="{00000000-0010-0000-0100-00003B080000}" name="Stolpec2107"/>
    <tableColumn id="2108" xr3:uid="{00000000-0010-0000-0100-00003C080000}" name="Stolpec2108"/>
    <tableColumn id="2109" xr3:uid="{00000000-0010-0000-0100-00003D080000}" name="Stolpec2109"/>
    <tableColumn id="2110" xr3:uid="{00000000-0010-0000-0100-00003E080000}" name="Stolpec2110"/>
    <tableColumn id="2111" xr3:uid="{00000000-0010-0000-0100-00003F080000}" name="Stolpec2111"/>
    <tableColumn id="2112" xr3:uid="{00000000-0010-0000-0100-000040080000}" name="Stolpec2112"/>
    <tableColumn id="2113" xr3:uid="{00000000-0010-0000-0100-000041080000}" name="Stolpec2113"/>
    <tableColumn id="2114" xr3:uid="{00000000-0010-0000-0100-000042080000}" name="Stolpec2114"/>
    <tableColumn id="2115" xr3:uid="{00000000-0010-0000-0100-000043080000}" name="Stolpec2115"/>
    <tableColumn id="2116" xr3:uid="{00000000-0010-0000-0100-000044080000}" name="Stolpec2116"/>
    <tableColumn id="2117" xr3:uid="{00000000-0010-0000-0100-000045080000}" name="Stolpec2117"/>
    <tableColumn id="2118" xr3:uid="{00000000-0010-0000-0100-000046080000}" name="Stolpec2118"/>
    <tableColumn id="2119" xr3:uid="{00000000-0010-0000-0100-000047080000}" name="Stolpec2119"/>
    <tableColumn id="2120" xr3:uid="{00000000-0010-0000-0100-000048080000}" name="Stolpec2120"/>
    <tableColumn id="2121" xr3:uid="{00000000-0010-0000-0100-000049080000}" name="Stolpec2121"/>
    <tableColumn id="2122" xr3:uid="{00000000-0010-0000-0100-00004A080000}" name="Stolpec2122"/>
    <tableColumn id="2123" xr3:uid="{00000000-0010-0000-0100-00004B080000}" name="Stolpec2123"/>
    <tableColumn id="2124" xr3:uid="{00000000-0010-0000-0100-00004C080000}" name="Stolpec2124"/>
    <tableColumn id="2125" xr3:uid="{00000000-0010-0000-0100-00004D080000}" name="Stolpec2125"/>
    <tableColumn id="2126" xr3:uid="{00000000-0010-0000-0100-00004E080000}" name="Stolpec2126"/>
    <tableColumn id="2127" xr3:uid="{00000000-0010-0000-0100-00004F080000}" name="Stolpec2127"/>
    <tableColumn id="2128" xr3:uid="{00000000-0010-0000-0100-000050080000}" name="Stolpec2128"/>
    <tableColumn id="2129" xr3:uid="{00000000-0010-0000-0100-000051080000}" name="Stolpec2129"/>
    <tableColumn id="2130" xr3:uid="{00000000-0010-0000-0100-000052080000}" name="Stolpec2130"/>
    <tableColumn id="2131" xr3:uid="{00000000-0010-0000-0100-000053080000}" name="Stolpec2131"/>
    <tableColumn id="2132" xr3:uid="{00000000-0010-0000-0100-000054080000}" name="Stolpec2132"/>
    <tableColumn id="2133" xr3:uid="{00000000-0010-0000-0100-000055080000}" name="Stolpec2133"/>
    <tableColumn id="2134" xr3:uid="{00000000-0010-0000-0100-000056080000}" name="Stolpec2134"/>
    <tableColumn id="2135" xr3:uid="{00000000-0010-0000-0100-000057080000}" name="Stolpec2135"/>
    <tableColumn id="2136" xr3:uid="{00000000-0010-0000-0100-000058080000}" name="Stolpec2136"/>
    <tableColumn id="2137" xr3:uid="{00000000-0010-0000-0100-000059080000}" name="Stolpec2137"/>
    <tableColumn id="2138" xr3:uid="{00000000-0010-0000-0100-00005A080000}" name="Stolpec2138"/>
    <tableColumn id="2139" xr3:uid="{00000000-0010-0000-0100-00005B080000}" name="Stolpec2139"/>
    <tableColumn id="2140" xr3:uid="{00000000-0010-0000-0100-00005C080000}" name="Stolpec2140"/>
    <tableColumn id="2141" xr3:uid="{00000000-0010-0000-0100-00005D080000}" name="Stolpec2141"/>
    <tableColumn id="2142" xr3:uid="{00000000-0010-0000-0100-00005E080000}" name="Stolpec2142"/>
    <tableColumn id="2143" xr3:uid="{00000000-0010-0000-0100-00005F080000}" name="Stolpec2143"/>
    <tableColumn id="2144" xr3:uid="{00000000-0010-0000-0100-000060080000}" name="Stolpec2144"/>
    <tableColumn id="2145" xr3:uid="{00000000-0010-0000-0100-000061080000}" name="Stolpec2145"/>
    <tableColumn id="2146" xr3:uid="{00000000-0010-0000-0100-000062080000}" name="Stolpec2146"/>
    <tableColumn id="2147" xr3:uid="{00000000-0010-0000-0100-000063080000}" name="Stolpec2147"/>
    <tableColumn id="2148" xr3:uid="{00000000-0010-0000-0100-000064080000}" name="Stolpec2148"/>
    <tableColumn id="2149" xr3:uid="{00000000-0010-0000-0100-000065080000}" name="Stolpec2149"/>
    <tableColumn id="2150" xr3:uid="{00000000-0010-0000-0100-000066080000}" name="Stolpec2150"/>
    <tableColumn id="2151" xr3:uid="{00000000-0010-0000-0100-000067080000}" name="Stolpec2151"/>
    <tableColumn id="2152" xr3:uid="{00000000-0010-0000-0100-000068080000}" name="Stolpec2152"/>
    <tableColumn id="2153" xr3:uid="{00000000-0010-0000-0100-000069080000}" name="Stolpec2153"/>
    <tableColumn id="2154" xr3:uid="{00000000-0010-0000-0100-00006A080000}" name="Stolpec2154"/>
    <tableColumn id="2155" xr3:uid="{00000000-0010-0000-0100-00006B080000}" name="Stolpec2155"/>
    <tableColumn id="2156" xr3:uid="{00000000-0010-0000-0100-00006C080000}" name="Stolpec2156"/>
    <tableColumn id="2157" xr3:uid="{00000000-0010-0000-0100-00006D080000}" name="Stolpec2157"/>
    <tableColumn id="2158" xr3:uid="{00000000-0010-0000-0100-00006E080000}" name="Stolpec2158"/>
    <tableColumn id="2159" xr3:uid="{00000000-0010-0000-0100-00006F080000}" name="Stolpec2159"/>
    <tableColumn id="2160" xr3:uid="{00000000-0010-0000-0100-000070080000}" name="Stolpec2160"/>
    <tableColumn id="2161" xr3:uid="{00000000-0010-0000-0100-000071080000}" name="Stolpec2161"/>
    <tableColumn id="2162" xr3:uid="{00000000-0010-0000-0100-000072080000}" name="Stolpec2162"/>
    <tableColumn id="2163" xr3:uid="{00000000-0010-0000-0100-000073080000}" name="Stolpec2163"/>
    <tableColumn id="2164" xr3:uid="{00000000-0010-0000-0100-000074080000}" name="Stolpec2164"/>
    <tableColumn id="2165" xr3:uid="{00000000-0010-0000-0100-000075080000}" name="Stolpec2165"/>
    <tableColumn id="2166" xr3:uid="{00000000-0010-0000-0100-000076080000}" name="Stolpec2166"/>
    <tableColumn id="2167" xr3:uid="{00000000-0010-0000-0100-000077080000}" name="Stolpec2167"/>
    <tableColumn id="2168" xr3:uid="{00000000-0010-0000-0100-000078080000}" name="Stolpec2168"/>
    <tableColumn id="2169" xr3:uid="{00000000-0010-0000-0100-000079080000}" name="Stolpec2169"/>
    <tableColumn id="2170" xr3:uid="{00000000-0010-0000-0100-00007A080000}" name="Stolpec2170"/>
    <tableColumn id="2171" xr3:uid="{00000000-0010-0000-0100-00007B080000}" name="Stolpec2171"/>
    <tableColumn id="2172" xr3:uid="{00000000-0010-0000-0100-00007C080000}" name="Stolpec2172"/>
    <tableColumn id="2173" xr3:uid="{00000000-0010-0000-0100-00007D080000}" name="Stolpec2173"/>
    <tableColumn id="2174" xr3:uid="{00000000-0010-0000-0100-00007E080000}" name="Stolpec2174"/>
    <tableColumn id="2175" xr3:uid="{00000000-0010-0000-0100-00007F080000}" name="Stolpec2175"/>
    <tableColumn id="2176" xr3:uid="{00000000-0010-0000-0100-000080080000}" name="Stolpec2176"/>
    <tableColumn id="2177" xr3:uid="{00000000-0010-0000-0100-000081080000}" name="Stolpec2177"/>
    <tableColumn id="2178" xr3:uid="{00000000-0010-0000-0100-000082080000}" name="Stolpec2178"/>
    <tableColumn id="2179" xr3:uid="{00000000-0010-0000-0100-000083080000}" name="Stolpec2179"/>
    <tableColumn id="2180" xr3:uid="{00000000-0010-0000-0100-000084080000}" name="Stolpec2180"/>
    <tableColumn id="2181" xr3:uid="{00000000-0010-0000-0100-000085080000}" name="Stolpec2181"/>
    <tableColumn id="2182" xr3:uid="{00000000-0010-0000-0100-000086080000}" name="Stolpec2182"/>
    <tableColumn id="2183" xr3:uid="{00000000-0010-0000-0100-000087080000}" name="Stolpec2183"/>
    <tableColumn id="2184" xr3:uid="{00000000-0010-0000-0100-000088080000}" name="Stolpec2184"/>
    <tableColumn id="2185" xr3:uid="{00000000-0010-0000-0100-000089080000}" name="Stolpec2185"/>
    <tableColumn id="2186" xr3:uid="{00000000-0010-0000-0100-00008A080000}" name="Stolpec2186"/>
    <tableColumn id="2187" xr3:uid="{00000000-0010-0000-0100-00008B080000}" name="Stolpec2187"/>
    <tableColumn id="2188" xr3:uid="{00000000-0010-0000-0100-00008C080000}" name="Stolpec2188"/>
    <tableColumn id="2189" xr3:uid="{00000000-0010-0000-0100-00008D080000}" name="Stolpec2189"/>
    <tableColumn id="2190" xr3:uid="{00000000-0010-0000-0100-00008E080000}" name="Stolpec2190"/>
    <tableColumn id="2191" xr3:uid="{00000000-0010-0000-0100-00008F080000}" name="Stolpec2191"/>
    <tableColumn id="2192" xr3:uid="{00000000-0010-0000-0100-000090080000}" name="Stolpec2192"/>
    <tableColumn id="2193" xr3:uid="{00000000-0010-0000-0100-000091080000}" name="Stolpec2193"/>
    <tableColumn id="2194" xr3:uid="{00000000-0010-0000-0100-000092080000}" name="Stolpec2194"/>
    <tableColumn id="2195" xr3:uid="{00000000-0010-0000-0100-000093080000}" name="Stolpec2195"/>
    <tableColumn id="2196" xr3:uid="{00000000-0010-0000-0100-000094080000}" name="Stolpec2196"/>
    <tableColumn id="2197" xr3:uid="{00000000-0010-0000-0100-000095080000}" name="Stolpec2197"/>
    <tableColumn id="2198" xr3:uid="{00000000-0010-0000-0100-000096080000}" name="Stolpec2198"/>
    <tableColumn id="2199" xr3:uid="{00000000-0010-0000-0100-000097080000}" name="Stolpec2199"/>
    <tableColumn id="2200" xr3:uid="{00000000-0010-0000-0100-000098080000}" name="Stolpec2200"/>
    <tableColumn id="2201" xr3:uid="{00000000-0010-0000-0100-000099080000}" name="Stolpec2201"/>
    <tableColumn id="2202" xr3:uid="{00000000-0010-0000-0100-00009A080000}" name="Stolpec2202"/>
    <tableColumn id="2203" xr3:uid="{00000000-0010-0000-0100-00009B080000}" name="Stolpec2203"/>
    <tableColumn id="2204" xr3:uid="{00000000-0010-0000-0100-00009C080000}" name="Stolpec2204"/>
    <tableColumn id="2205" xr3:uid="{00000000-0010-0000-0100-00009D080000}" name="Stolpec2205"/>
    <tableColumn id="2206" xr3:uid="{00000000-0010-0000-0100-00009E080000}" name="Stolpec2206"/>
    <tableColumn id="2207" xr3:uid="{00000000-0010-0000-0100-00009F080000}" name="Stolpec2207"/>
    <tableColumn id="2208" xr3:uid="{00000000-0010-0000-0100-0000A0080000}" name="Stolpec2208"/>
    <tableColumn id="2209" xr3:uid="{00000000-0010-0000-0100-0000A1080000}" name="Stolpec2209"/>
    <tableColumn id="2210" xr3:uid="{00000000-0010-0000-0100-0000A2080000}" name="Stolpec2210"/>
    <tableColumn id="2211" xr3:uid="{00000000-0010-0000-0100-0000A3080000}" name="Stolpec2211"/>
    <tableColumn id="2212" xr3:uid="{00000000-0010-0000-0100-0000A4080000}" name="Stolpec2212"/>
    <tableColumn id="2213" xr3:uid="{00000000-0010-0000-0100-0000A5080000}" name="Stolpec2213"/>
    <tableColumn id="2214" xr3:uid="{00000000-0010-0000-0100-0000A6080000}" name="Stolpec2214"/>
    <tableColumn id="2215" xr3:uid="{00000000-0010-0000-0100-0000A7080000}" name="Stolpec2215"/>
    <tableColumn id="2216" xr3:uid="{00000000-0010-0000-0100-0000A8080000}" name="Stolpec2216"/>
    <tableColumn id="2217" xr3:uid="{00000000-0010-0000-0100-0000A9080000}" name="Stolpec2217"/>
    <tableColumn id="2218" xr3:uid="{00000000-0010-0000-0100-0000AA080000}" name="Stolpec2218"/>
    <tableColumn id="2219" xr3:uid="{00000000-0010-0000-0100-0000AB080000}" name="Stolpec2219"/>
    <tableColumn id="2220" xr3:uid="{00000000-0010-0000-0100-0000AC080000}" name="Stolpec2220"/>
    <tableColumn id="2221" xr3:uid="{00000000-0010-0000-0100-0000AD080000}" name="Stolpec2221"/>
    <tableColumn id="2222" xr3:uid="{00000000-0010-0000-0100-0000AE080000}" name="Stolpec2222"/>
    <tableColumn id="2223" xr3:uid="{00000000-0010-0000-0100-0000AF080000}" name="Stolpec2223"/>
    <tableColumn id="2224" xr3:uid="{00000000-0010-0000-0100-0000B0080000}" name="Stolpec2224"/>
    <tableColumn id="2225" xr3:uid="{00000000-0010-0000-0100-0000B1080000}" name="Stolpec2225"/>
    <tableColumn id="2226" xr3:uid="{00000000-0010-0000-0100-0000B2080000}" name="Stolpec2226"/>
    <tableColumn id="2227" xr3:uid="{00000000-0010-0000-0100-0000B3080000}" name="Stolpec2227"/>
    <tableColumn id="2228" xr3:uid="{00000000-0010-0000-0100-0000B4080000}" name="Stolpec2228"/>
    <tableColumn id="2229" xr3:uid="{00000000-0010-0000-0100-0000B5080000}" name="Stolpec2229"/>
    <tableColumn id="2230" xr3:uid="{00000000-0010-0000-0100-0000B6080000}" name="Stolpec2230"/>
    <tableColumn id="2231" xr3:uid="{00000000-0010-0000-0100-0000B7080000}" name="Stolpec2231"/>
    <tableColumn id="2232" xr3:uid="{00000000-0010-0000-0100-0000B8080000}" name="Stolpec2232"/>
    <tableColumn id="2233" xr3:uid="{00000000-0010-0000-0100-0000B9080000}" name="Stolpec2233"/>
    <tableColumn id="2234" xr3:uid="{00000000-0010-0000-0100-0000BA080000}" name="Stolpec2234"/>
    <tableColumn id="2235" xr3:uid="{00000000-0010-0000-0100-0000BB080000}" name="Stolpec2235"/>
    <tableColumn id="2236" xr3:uid="{00000000-0010-0000-0100-0000BC080000}" name="Stolpec2236"/>
    <tableColumn id="2237" xr3:uid="{00000000-0010-0000-0100-0000BD080000}" name="Stolpec2237"/>
    <tableColumn id="2238" xr3:uid="{00000000-0010-0000-0100-0000BE080000}" name="Stolpec2238"/>
    <tableColumn id="2239" xr3:uid="{00000000-0010-0000-0100-0000BF080000}" name="Stolpec2239"/>
    <tableColumn id="2240" xr3:uid="{00000000-0010-0000-0100-0000C0080000}" name="Stolpec2240"/>
    <tableColumn id="2241" xr3:uid="{00000000-0010-0000-0100-0000C1080000}" name="Stolpec2241"/>
    <tableColumn id="2242" xr3:uid="{00000000-0010-0000-0100-0000C2080000}" name="Stolpec2242"/>
    <tableColumn id="2243" xr3:uid="{00000000-0010-0000-0100-0000C3080000}" name="Stolpec2243"/>
    <tableColumn id="2244" xr3:uid="{00000000-0010-0000-0100-0000C4080000}" name="Stolpec2244"/>
    <tableColumn id="2245" xr3:uid="{00000000-0010-0000-0100-0000C5080000}" name="Stolpec2245"/>
    <tableColumn id="2246" xr3:uid="{00000000-0010-0000-0100-0000C6080000}" name="Stolpec2246"/>
    <tableColumn id="2247" xr3:uid="{00000000-0010-0000-0100-0000C7080000}" name="Stolpec2247"/>
    <tableColumn id="2248" xr3:uid="{00000000-0010-0000-0100-0000C8080000}" name="Stolpec2248"/>
    <tableColumn id="2249" xr3:uid="{00000000-0010-0000-0100-0000C9080000}" name="Stolpec2249"/>
    <tableColumn id="2250" xr3:uid="{00000000-0010-0000-0100-0000CA080000}" name="Stolpec2250"/>
    <tableColumn id="2251" xr3:uid="{00000000-0010-0000-0100-0000CB080000}" name="Stolpec2251"/>
    <tableColumn id="2252" xr3:uid="{00000000-0010-0000-0100-0000CC080000}" name="Stolpec2252"/>
    <tableColumn id="2253" xr3:uid="{00000000-0010-0000-0100-0000CD080000}" name="Stolpec2253"/>
    <tableColumn id="2254" xr3:uid="{00000000-0010-0000-0100-0000CE080000}" name="Stolpec2254"/>
    <tableColumn id="2255" xr3:uid="{00000000-0010-0000-0100-0000CF080000}" name="Stolpec2255"/>
    <tableColumn id="2256" xr3:uid="{00000000-0010-0000-0100-0000D0080000}" name="Stolpec2256"/>
    <tableColumn id="2257" xr3:uid="{00000000-0010-0000-0100-0000D1080000}" name="Stolpec2257"/>
    <tableColumn id="2258" xr3:uid="{00000000-0010-0000-0100-0000D2080000}" name="Stolpec2258"/>
    <tableColumn id="2259" xr3:uid="{00000000-0010-0000-0100-0000D3080000}" name="Stolpec2259"/>
    <tableColumn id="2260" xr3:uid="{00000000-0010-0000-0100-0000D4080000}" name="Stolpec2260"/>
    <tableColumn id="2261" xr3:uid="{00000000-0010-0000-0100-0000D5080000}" name="Stolpec2261"/>
    <tableColumn id="2262" xr3:uid="{00000000-0010-0000-0100-0000D6080000}" name="Stolpec2262"/>
    <tableColumn id="2263" xr3:uid="{00000000-0010-0000-0100-0000D7080000}" name="Stolpec2263"/>
    <tableColumn id="2264" xr3:uid="{00000000-0010-0000-0100-0000D8080000}" name="Stolpec2264"/>
    <tableColumn id="2265" xr3:uid="{00000000-0010-0000-0100-0000D9080000}" name="Stolpec2265"/>
    <tableColumn id="2266" xr3:uid="{00000000-0010-0000-0100-0000DA080000}" name="Stolpec2266"/>
    <tableColumn id="2267" xr3:uid="{00000000-0010-0000-0100-0000DB080000}" name="Stolpec2267"/>
    <tableColumn id="2268" xr3:uid="{00000000-0010-0000-0100-0000DC080000}" name="Stolpec2268"/>
    <tableColumn id="2269" xr3:uid="{00000000-0010-0000-0100-0000DD080000}" name="Stolpec2269"/>
    <tableColumn id="2270" xr3:uid="{00000000-0010-0000-0100-0000DE080000}" name="Stolpec2270"/>
    <tableColumn id="2271" xr3:uid="{00000000-0010-0000-0100-0000DF080000}" name="Stolpec2271"/>
    <tableColumn id="2272" xr3:uid="{00000000-0010-0000-0100-0000E0080000}" name="Stolpec2272"/>
    <tableColumn id="2273" xr3:uid="{00000000-0010-0000-0100-0000E1080000}" name="Stolpec2273"/>
    <tableColumn id="2274" xr3:uid="{00000000-0010-0000-0100-0000E2080000}" name="Stolpec2274"/>
    <tableColumn id="2275" xr3:uid="{00000000-0010-0000-0100-0000E3080000}" name="Stolpec2275"/>
    <tableColumn id="2276" xr3:uid="{00000000-0010-0000-0100-0000E4080000}" name="Stolpec2276"/>
    <tableColumn id="2277" xr3:uid="{00000000-0010-0000-0100-0000E5080000}" name="Stolpec2277"/>
    <tableColumn id="2278" xr3:uid="{00000000-0010-0000-0100-0000E6080000}" name="Stolpec2278"/>
    <tableColumn id="2279" xr3:uid="{00000000-0010-0000-0100-0000E7080000}" name="Stolpec2279"/>
    <tableColumn id="2280" xr3:uid="{00000000-0010-0000-0100-0000E8080000}" name="Stolpec2280"/>
    <tableColumn id="2281" xr3:uid="{00000000-0010-0000-0100-0000E9080000}" name="Stolpec2281"/>
    <tableColumn id="2282" xr3:uid="{00000000-0010-0000-0100-0000EA080000}" name="Stolpec2282"/>
    <tableColumn id="2283" xr3:uid="{00000000-0010-0000-0100-0000EB080000}" name="Stolpec2283"/>
    <tableColumn id="2284" xr3:uid="{00000000-0010-0000-0100-0000EC080000}" name="Stolpec2284"/>
    <tableColumn id="2285" xr3:uid="{00000000-0010-0000-0100-0000ED080000}" name="Stolpec2285"/>
    <tableColumn id="2286" xr3:uid="{00000000-0010-0000-0100-0000EE080000}" name="Stolpec2286"/>
    <tableColumn id="2287" xr3:uid="{00000000-0010-0000-0100-0000EF080000}" name="Stolpec2287"/>
    <tableColumn id="2288" xr3:uid="{00000000-0010-0000-0100-0000F0080000}" name="Stolpec2288"/>
    <tableColumn id="2289" xr3:uid="{00000000-0010-0000-0100-0000F1080000}" name="Stolpec2289"/>
    <tableColumn id="2290" xr3:uid="{00000000-0010-0000-0100-0000F2080000}" name="Stolpec2290"/>
    <tableColumn id="2291" xr3:uid="{00000000-0010-0000-0100-0000F3080000}" name="Stolpec2291"/>
    <tableColumn id="2292" xr3:uid="{00000000-0010-0000-0100-0000F4080000}" name="Stolpec2292"/>
    <tableColumn id="2293" xr3:uid="{00000000-0010-0000-0100-0000F5080000}" name="Stolpec2293"/>
    <tableColumn id="2294" xr3:uid="{00000000-0010-0000-0100-0000F6080000}" name="Stolpec2294"/>
    <tableColumn id="2295" xr3:uid="{00000000-0010-0000-0100-0000F7080000}" name="Stolpec2295"/>
    <tableColumn id="2296" xr3:uid="{00000000-0010-0000-0100-0000F8080000}" name="Stolpec2296"/>
    <tableColumn id="2297" xr3:uid="{00000000-0010-0000-0100-0000F9080000}" name="Stolpec2297"/>
    <tableColumn id="2298" xr3:uid="{00000000-0010-0000-0100-0000FA080000}" name="Stolpec2298"/>
    <tableColumn id="2299" xr3:uid="{00000000-0010-0000-0100-0000FB080000}" name="Stolpec2299"/>
    <tableColumn id="2300" xr3:uid="{00000000-0010-0000-0100-0000FC080000}" name="Stolpec2300"/>
    <tableColumn id="2301" xr3:uid="{00000000-0010-0000-0100-0000FD080000}" name="Stolpec2301"/>
    <tableColumn id="2302" xr3:uid="{00000000-0010-0000-0100-0000FE080000}" name="Stolpec2302"/>
    <tableColumn id="2303" xr3:uid="{00000000-0010-0000-0100-0000FF080000}" name="Stolpec2303"/>
    <tableColumn id="2304" xr3:uid="{00000000-0010-0000-0100-000000090000}" name="Stolpec2304"/>
    <tableColumn id="2305" xr3:uid="{00000000-0010-0000-0100-000001090000}" name="Stolpec2305"/>
    <tableColumn id="2306" xr3:uid="{00000000-0010-0000-0100-000002090000}" name="Stolpec2306"/>
    <tableColumn id="2307" xr3:uid="{00000000-0010-0000-0100-000003090000}" name="Stolpec2307"/>
    <tableColumn id="2308" xr3:uid="{00000000-0010-0000-0100-000004090000}" name="Stolpec2308"/>
    <tableColumn id="2309" xr3:uid="{00000000-0010-0000-0100-000005090000}" name="Stolpec2309"/>
    <tableColumn id="2310" xr3:uid="{00000000-0010-0000-0100-000006090000}" name="Stolpec2310"/>
    <tableColumn id="2311" xr3:uid="{00000000-0010-0000-0100-000007090000}" name="Stolpec2311"/>
    <tableColumn id="2312" xr3:uid="{00000000-0010-0000-0100-000008090000}" name="Stolpec2312"/>
    <tableColumn id="2313" xr3:uid="{00000000-0010-0000-0100-000009090000}" name="Stolpec2313"/>
    <tableColumn id="2314" xr3:uid="{00000000-0010-0000-0100-00000A090000}" name="Stolpec2314"/>
    <tableColumn id="2315" xr3:uid="{00000000-0010-0000-0100-00000B090000}" name="Stolpec2315"/>
    <tableColumn id="2316" xr3:uid="{00000000-0010-0000-0100-00000C090000}" name="Stolpec2316"/>
    <tableColumn id="2317" xr3:uid="{00000000-0010-0000-0100-00000D090000}" name="Stolpec2317"/>
    <tableColumn id="2318" xr3:uid="{00000000-0010-0000-0100-00000E090000}" name="Stolpec2318"/>
    <tableColumn id="2319" xr3:uid="{00000000-0010-0000-0100-00000F090000}" name="Stolpec2319"/>
    <tableColumn id="2320" xr3:uid="{00000000-0010-0000-0100-000010090000}" name="Stolpec2320"/>
    <tableColumn id="2321" xr3:uid="{00000000-0010-0000-0100-000011090000}" name="Stolpec2321"/>
    <tableColumn id="2322" xr3:uid="{00000000-0010-0000-0100-000012090000}" name="Stolpec2322"/>
    <tableColumn id="2323" xr3:uid="{00000000-0010-0000-0100-000013090000}" name="Stolpec2323"/>
    <tableColumn id="2324" xr3:uid="{00000000-0010-0000-0100-000014090000}" name="Stolpec2324"/>
    <tableColumn id="2325" xr3:uid="{00000000-0010-0000-0100-000015090000}" name="Stolpec2325"/>
    <tableColumn id="2326" xr3:uid="{00000000-0010-0000-0100-000016090000}" name="Stolpec2326"/>
    <tableColumn id="2327" xr3:uid="{00000000-0010-0000-0100-000017090000}" name="Stolpec2327"/>
    <tableColumn id="2328" xr3:uid="{00000000-0010-0000-0100-000018090000}" name="Stolpec2328"/>
    <tableColumn id="2329" xr3:uid="{00000000-0010-0000-0100-000019090000}" name="Stolpec2329"/>
    <tableColumn id="2330" xr3:uid="{00000000-0010-0000-0100-00001A090000}" name="Stolpec2330"/>
    <tableColumn id="2331" xr3:uid="{00000000-0010-0000-0100-00001B090000}" name="Stolpec2331"/>
    <tableColumn id="2332" xr3:uid="{00000000-0010-0000-0100-00001C090000}" name="Stolpec2332"/>
    <tableColumn id="2333" xr3:uid="{00000000-0010-0000-0100-00001D090000}" name="Stolpec2333"/>
    <tableColumn id="2334" xr3:uid="{00000000-0010-0000-0100-00001E090000}" name="Stolpec2334"/>
    <tableColumn id="2335" xr3:uid="{00000000-0010-0000-0100-00001F090000}" name="Stolpec2335"/>
    <tableColumn id="2336" xr3:uid="{00000000-0010-0000-0100-000020090000}" name="Stolpec2336"/>
    <tableColumn id="2337" xr3:uid="{00000000-0010-0000-0100-000021090000}" name="Stolpec2337"/>
    <tableColumn id="2338" xr3:uid="{00000000-0010-0000-0100-000022090000}" name="Stolpec2338"/>
    <tableColumn id="2339" xr3:uid="{00000000-0010-0000-0100-000023090000}" name="Stolpec2339"/>
    <tableColumn id="2340" xr3:uid="{00000000-0010-0000-0100-000024090000}" name="Stolpec2340"/>
    <tableColumn id="2341" xr3:uid="{00000000-0010-0000-0100-000025090000}" name="Stolpec2341"/>
    <tableColumn id="2342" xr3:uid="{00000000-0010-0000-0100-000026090000}" name="Stolpec2342"/>
    <tableColumn id="2343" xr3:uid="{00000000-0010-0000-0100-000027090000}" name="Stolpec2343"/>
    <tableColumn id="2344" xr3:uid="{00000000-0010-0000-0100-000028090000}" name="Stolpec2344"/>
    <tableColumn id="2345" xr3:uid="{00000000-0010-0000-0100-000029090000}" name="Stolpec2345"/>
    <tableColumn id="2346" xr3:uid="{00000000-0010-0000-0100-00002A090000}" name="Stolpec2346"/>
    <tableColumn id="2347" xr3:uid="{00000000-0010-0000-0100-00002B090000}" name="Stolpec2347"/>
    <tableColumn id="2348" xr3:uid="{00000000-0010-0000-0100-00002C090000}" name="Stolpec2348"/>
    <tableColumn id="2349" xr3:uid="{00000000-0010-0000-0100-00002D090000}" name="Stolpec2349"/>
    <tableColumn id="2350" xr3:uid="{00000000-0010-0000-0100-00002E090000}" name="Stolpec2350"/>
    <tableColumn id="2351" xr3:uid="{00000000-0010-0000-0100-00002F090000}" name="Stolpec2351"/>
    <tableColumn id="2352" xr3:uid="{00000000-0010-0000-0100-000030090000}" name="Stolpec2352"/>
    <tableColumn id="2353" xr3:uid="{00000000-0010-0000-0100-000031090000}" name="Stolpec2353"/>
    <tableColumn id="2354" xr3:uid="{00000000-0010-0000-0100-000032090000}" name="Stolpec2354"/>
    <tableColumn id="2355" xr3:uid="{00000000-0010-0000-0100-000033090000}" name="Stolpec2355"/>
    <tableColumn id="2356" xr3:uid="{00000000-0010-0000-0100-000034090000}" name="Stolpec2356"/>
    <tableColumn id="2357" xr3:uid="{00000000-0010-0000-0100-000035090000}" name="Stolpec2357"/>
    <tableColumn id="2358" xr3:uid="{00000000-0010-0000-0100-000036090000}" name="Stolpec2358"/>
    <tableColumn id="2359" xr3:uid="{00000000-0010-0000-0100-000037090000}" name="Stolpec2359"/>
    <tableColumn id="2360" xr3:uid="{00000000-0010-0000-0100-000038090000}" name="Stolpec2360"/>
    <tableColumn id="2361" xr3:uid="{00000000-0010-0000-0100-000039090000}" name="Stolpec2361"/>
    <tableColumn id="2362" xr3:uid="{00000000-0010-0000-0100-00003A090000}" name="Stolpec2362"/>
    <tableColumn id="2363" xr3:uid="{00000000-0010-0000-0100-00003B090000}" name="Stolpec2363"/>
    <tableColumn id="2364" xr3:uid="{00000000-0010-0000-0100-00003C090000}" name="Stolpec2364"/>
    <tableColumn id="2365" xr3:uid="{00000000-0010-0000-0100-00003D090000}" name="Stolpec2365"/>
    <tableColumn id="2366" xr3:uid="{00000000-0010-0000-0100-00003E090000}" name="Stolpec2366"/>
    <tableColumn id="2367" xr3:uid="{00000000-0010-0000-0100-00003F090000}" name="Stolpec2367"/>
    <tableColumn id="2368" xr3:uid="{00000000-0010-0000-0100-000040090000}" name="Stolpec2368"/>
    <tableColumn id="2369" xr3:uid="{00000000-0010-0000-0100-000041090000}" name="Stolpec2369"/>
    <tableColumn id="2370" xr3:uid="{00000000-0010-0000-0100-000042090000}" name="Stolpec2370"/>
    <tableColumn id="2371" xr3:uid="{00000000-0010-0000-0100-000043090000}" name="Stolpec2371"/>
    <tableColumn id="2372" xr3:uid="{00000000-0010-0000-0100-000044090000}" name="Stolpec2372"/>
    <tableColumn id="2373" xr3:uid="{00000000-0010-0000-0100-000045090000}" name="Stolpec2373"/>
    <tableColumn id="2374" xr3:uid="{00000000-0010-0000-0100-000046090000}" name="Stolpec2374"/>
    <tableColumn id="2375" xr3:uid="{00000000-0010-0000-0100-000047090000}" name="Stolpec2375"/>
    <tableColumn id="2376" xr3:uid="{00000000-0010-0000-0100-000048090000}" name="Stolpec2376"/>
    <tableColumn id="2377" xr3:uid="{00000000-0010-0000-0100-000049090000}" name="Stolpec2377"/>
    <tableColumn id="2378" xr3:uid="{00000000-0010-0000-0100-00004A090000}" name="Stolpec2378"/>
    <tableColumn id="2379" xr3:uid="{00000000-0010-0000-0100-00004B090000}" name="Stolpec2379"/>
    <tableColumn id="2380" xr3:uid="{00000000-0010-0000-0100-00004C090000}" name="Stolpec2380"/>
    <tableColumn id="2381" xr3:uid="{00000000-0010-0000-0100-00004D090000}" name="Stolpec2381"/>
    <tableColumn id="2382" xr3:uid="{00000000-0010-0000-0100-00004E090000}" name="Stolpec2382"/>
    <tableColumn id="2383" xr3:uid="{00000000-0010-0000-0100-00004F090000}" name="Stolpec2383"/>
    <tableColumn id="2384" xr3:uid="{00000000-0010-0000-0100-000050090000}" name="Stolpec2384"/>
    <tableColumn id="2385" xr3:uid="{00000000-0010-0000-0100-000051090000}" name="Stolpec2385"/>
    <tableColumn id="2386" xr3:uid="{00000000-0010-0000-0100-000052090000}" name="Stolpec2386"/>
    <tableColumn id="2387" xr3:uid="{00000000-0010-0000-0100-000053090000}" name="Stolpec2387"/>
    <tableColumn id="2388" xr3:uid="{00000000-0010-0000-0100-000054090000}" name="Stolpec2388"/>
    <tableColumn id="2389" xr3:uid="{00000000-0010-0000-0100-000055090000}" name="Stolpec2389"/>
    <tableColumn id="2390" xr3:uid="{00000000-0010-0000-0100-000056090000}" name="Stolpec2390"/>
    <tableColumn id="2391" xr3:uid="{00000000-0010-0000-0100-000057090000}" name="Stolpec2391"/>
    <tableColumn id="2392" xr3:uid="{00000000-0010-0000-0100-000058090000}" name="Stolpec2392"/>
    <tableColumn id="2393" xr3:uid="{00000000-0010-0000-0100-000059090000}" name="Stolpec2393"/>
    <tableColumn id="2394" xr3:uid="{00000000-0010-0000-0100-00005A090000}" name="Stolpec2394"/>
    <tableColumn id="2395" xr3:uid="{00000000-0010-0000-0100-00005B090000}" name="Stolpec2395"/>
    <tableColumn id="2396" xr3:uid="{00000000-0010-0000-0100-00005C090000}" name="Stolpec2396"/>
    <tableColumn id="2397" xr3:uid="{00000000-0010-0000-0100-00005D090000}" name="Stolpec2397"/>
    <tableColumn id="2398" xr3:uid="{00000000-0010-0000-0100-00005E090000}" name="Stolpec2398"/>
    <tableColumn id="2399" xr3:uid="{00000000-0010-0000-0100-00005F090000}" name="Stolpec2399"/>
    <tableColumn id="2400" xr3:uid="{00000000-0010-0000-0100-000060090000}" name="Stolpec2400"/>
    <tableColumn id="2401" xr3:uid="{00000000-0010-0000-0100-000061090000}" name="Stolpec2401"/>
    <tableColumn id="2402" xr3:uid="{00000000-0010-0000-0100-000062090000}" name="Stolpec2402"/>
    <tableColumn id="2403" xr3:uid="{00000000-0010-0000-0100-000063090000}" name="Stolpec2403"/>
    <tableColumn id="2404" xr3:uid="{00000000-0010-0000-0100-000064090000}" name="Stolpec2404"/>
    <tableColumn id="2405" xr3:uid="{00000000-0010-0000-0100-000065090000}" name="Stolpec2405"/>
    <tableColumn id="2406" xr3:uid="{00000000-0010-0000-0100-000066090000}" name="Stolpec2406"/>
    <tableColumn id="2407" xr3:uid="{00000000-0010-0000-0100-000067090000}" name="Stolpec2407"/>
    <tableColumn id="2408" xr3:uid="{00000000-0010-0000-0100-000068090000}" name="Stolpec2408"/>
    <tableColumn id="2409" xr3:uid="{00000000-0010-0000-0100-000069090000}" name="Stolpec2409"/>
    <tableColumn id="2410" xr3:uid="{00000000-0010-0000-0100-00006A090000}" name="Stolpec2410"/>
    <tableColumn id="2411" xr3:uid="{00000000-0010-0000-0100-00006B090000}" name="Stolpec2411"/>
    <tableColumn id="2412" xr3:uid="{00000000-0010-0000-0100-00006C090000}" name="Stolpec2412"/>
    <tableColumn id="2413" xr3:uid="{00000000-0010-0000-0100-00006D090000}" name="Stolpec2413"/>
    <tableColumn id="2414" xr3:uid="{00000000-0010-0000-0100-00006E090000}" name="Stolpec2414"/>
    <tableColumn id="2415" xr3:uid="{00000000-0010-0000-0100-00006F090000}" name="Stolpec2415"/>
    <tableColumn id="2416" xr3:uid="{00000000-0010-0000-0100-000070090000}" name="Stolpec2416"/>
    <tableColumn id="2417" xr3:uid="{00000000-0010-0000-0100-000071090000}" name="Stolpec2417"/>
    <tableColumn id="2418" xr3:uid="{00000000-0010-0000-0100-000072090000}" name="Stolpec2418"/>
    <tableColumn id="2419" xr3:uid="{00000000-0010-0000-0100-000073090000}" name="Stolpec2419"/>
    <tableColumn id="2420" xr3:uid="{00000000-0010-0000-0100-000074090000}" name="Stolpec2420"/>
    <tableColumn id="2421" xr3:uid="{00000000-0010-0000-0100-000075090000}" name="Stolpec2421"/>
    <tableColumn id="2422" xr3:uid="{00000000-0010-0000-0100-000076090000}" name="Stolpec2422"/>
    <tableColumn id="2423" xr3:uid="{00000000-0010-0000-0100-000077090000}" name="Stolpec2423"/>
    <tableColumn id="2424" xr3:uid="{00000000-0010-0000-0100-000078090000}" name="Stolpec2424"/>
    <tableColumn id="2425" xr3:uid="{00000000-0010-0000-0100-000079090000}" name="Stolpec2425"/>
    <tableColumn id="2426" xr3:uid="{00000000-0010-0000-0100-00007A090000}" name="Stolpec2426"/>
    <tableColumn id="2427" xr3:uid="{00000000-0010-0000-0100-00007B090000}" name="Stolpec2427"/>
    <tableColumn id="2428" xr3:uid="{00000000-0010-0000-0100-00007C090000}" name="Stolpec2428"/>
    <tableColumn id="2429" xr3:uid="{00000000-0010-0000-0100-00007D090000}" name="Stolpec2429"/>
    <tableColumn id="2430" xr3:uid="{00000000-0010-0000-0100-00007E090000}" name="Stolpec2430"/>
    <tableColumn id="2431" xr3:uid="{00000000-0010-0000-0100-00007F090000}" name="Stolpec2431"/>
    <tableColumn id="2432" xr3:uid="{00000000-0010-0000-0100-000080090000}" name="Stolpec2432"/>
    <tableColumn id="2433" xr3:uid="{00000000-0010-0000-0100-000081090000}" name="Stolpec2433"/>
    <tableColumn id="2434" xr3:uid="{00000000-0010-0000-0100-000082090000}" name="Stolpec2434"/>
    <tableColumn id="2435" xr3:uid="{00000000-0010-0000-0100-000083090000}" name="Stolpec2435"/>
    <tableColumn id="2436" xr3:uid="{00000000-0010-0000-0100-000084090000}" name="Stolpec2436"/>
    <tableColumn id="2437" xr3:uid="{00000000-0010-0000-0100-000085090000}" name="Stolpec2437"/>
    <tableColumn id="2438" xr3:uid="{00000000-0010-0000-0100-000086090000}" name="Stolpec2438"/>
    <tableColumn id="2439" xr3:uid="{00000000-0010-0000-0100-000087090000}" name="Stolpec2439"/>
    <tableColumn id="2440" xr3:uid="{00000000-0010-0000-0100-000088090000}" name="Stolpec2440"/>
    <tableColumn id="2441" xr3:uid="{00000000-0010-0000-0100-000089090000}" name="Stolpec2441"/>
    <tableColumn id="2442" xr3:uid="{00000000-0010-0000-0100-00008A090000}" name="Stolpec2442"/>
    <tableColumn id="2443" xr3:uid="{00000000-0010-0000-0100-00008B090000}" name="Stolpec2443"/>
    <tableColumn id="2444" xr3:uid="{00000000-0010-0000-0100-00008C090000}" name="Stolpec2444"/>
    <tableColumn id="2445" xr3:uid="{00000000-0010-0000-0100-00008D090000}" name="Stolpec2445"/>
    <tableColumn id="2446" xr3:uid="{00000000-0010-0000-0100-00008E090000}" name="Stolpec2446"/>
    <tableColumn id="2447" xr3:uid="{00000000-0010-0000-0100-00008F090000}" name="Stolpec2447"/>
    <tableColumn id="2448" xr3:uid="{00000000-0010-0000-0100-000090090000}" name="Stolpec2448"/>
    <tableColumn id="2449" xr3:uid="{00000000-0010-0000-0100-000091090000}" name="Stolpec2449"/>
    <tableColumn id="2450" xr3:uid="{00000000-0010-0000-0100-000092090000}" name="Stolpec2450"/>
    <tableColumn id="2451" xr3:uid="{00000000-0010-0000-0100-000093090000}" name="Stolpec2451"/>
    <tableColumn id="2452" xr3:uid="{00000000-0010-0000-0100-000094090000}" name="Stolpec2452"/>
    <tableColumn id="2453" xr3:uid="{00000000-0010-0000-0100-000095090000}" name="Stolpec2453"/>
    <tableColumn id="2454" xr3:uid="{00000000-0010-0000-0100-000096090000}" name="Stolpec2454"/>
    <tableColumn id="2455" xr3:uid="{00000000-0010-0000-0100-000097090000}" name="Stolpec2455"/>
    <tableColumn id="2456" xr3:uid="{00000000-0010-0000-0100-000098090000}" name="Stolpec2456"/>
    <tableColumn id="2457" xr3:uid="{00000000-0010-0000-0100-000099090000}" name="Stolpec2457"/>
    <tableColumn id="2458" xr3:uid="{00000000-0010-0000-0100-00009A090000}" name="Stolpec2458"/>
    <tableColumn id="2459" xr3:uid="{00000000-0010-0000-0100-00009B090000}" name="Stolpec2459"/>
    <tableColumn id="2460" xr3:uid="{00000000-0010-0000-0100-00009C090000}" name="Stolpec2460"/>
    <tableColumn id="2461" xr3:uid="{00000000-0010-0000-0100-00009D090000}" name="Stolpec2461"/>
    <tableColumn id="2462" xr3:uid="{00000000-0010-0000-0100-00009E090000}" name="Stolpec2462"/>
    <tableColumn id="2463" xr3:uid="{00000000-0010-0000-0100-00009F090000}" name="Stolpec2463"/>
    <tableColumn id="2464" xr3:uid="{00000000-0010-0000-0100-0000A0090000}" name="Stolpec2464"/>
    <tableColumn id="2465" xr3:uid="{00000000-0010-0000-0100-0000A1090000}" name="Stolpec2465"/>
    <tableColumn id="2466" xr3:uid="{00000000-0010-0000-0100-0000A2090000}" name="Stolpec2466"/>
    <tableColumn id="2467" xr3:uid="{00000000-0010-0000-0100-0000A3090000}" name="Stolpec2467"/>
    <tableColumn id="2468" xr3:uid="{00000000-0010-0000-0100-0000A4090000}" name="Stolpec2468"/>
    <tableColumn id="2469" xr3:uid="{00000000-0010-0000-0100-0000A5090000}" name="Stolpec2469"/>
    <tableColumn id="2470" xr3:uid="{00000000-0010-0000-0100-0000A6090000}" name="Stolpec2470"/>
    <tableColumn id="2471" xr3:uid="{00000000-0010-0000-0100-0000A7090000}" name="Stolpec2471"/>
    <tableColumn id="2472" xr3:uid="{00000000-0010-0000-0100-0000A8090000}" name="Stolpec2472"/>
    <tableColumn id="2473" xr3:uid="{00000000-0010-0000-0100-0000A9090000}" name="Stolpec2473"/>
    <tableColumn id="2474" xr3:uid="{00000000-0010-0000-0100-0000AA090000}" name="Stolpec2474"/>
    <tableColumn id="2475" xr3:uid="{00000000-0010-0000-0100-0000AB090000}" name="Stolpec2475"/>
    <tableColumn id="2476" xr3:uid="{00000000-0010-0000-0100-0000AC090000}" name="Stolpec2476"/>
    <tableColumn id="2477" xr3:uid="{00000000-0010-0000-0100-0000AD090000}" name="Stolpec2477"/>
    <tableColumn id="2478" xr3:uid="{00000000-0010-0000-0100-0000AE090000}" name="Stolpec2478"/>
    <tableColumn id="2479" xr3:uid="{00000000-0010-0000-0100-0000AF090000}" name="Stolpec2479"/>
    <tableColumn id="2480" xr3:uid="{00000000-0010-0000-0100-0000B0090000}" name="Stolpec2480"/>
    <tableColumn id="2481" xr3:uid="{00000000-0010-0000-0100-0000B1090000}" name="Stolpec2481"/>
    <tableColumn id="2482" xr3:uid="{00000000-0010-0000-0100-0000B2090000}" name="Stolpec2482"/>
    <tableColumn id="2483" xr3:uid="{00000000-0010-0000-0100-0000B3090000}" name="Stolpec2483"/>
    <tableColumn id="2484" xr3:uid="{00000000-0010-0000-0100-0000B4090000}" name="Stolpec2484"/>
    <tableColumn id="2485" xr3:uid="{00000000-0010-0000-0100-0000B5090000}" name="Stolpec2485"/>
    <tableColumn id="2486" xr3:uid="{00000000-0010-0000-0100-0000B6090000}" name="Stolpec2486"/>
    <tableColumn id="2487" xr3:uid="{00000000-0010-0000-0100-0000B7090000}" name="Stolpec2487"/>
    <tableColumn id="2488" xr3:uid="{00000000-0010-0000-0100-0000B8090000}" name="Stolpec2488"/>
    <tableColumn id="2489" xr3:uid="{00000000-0010-0000-0100-0000B9090000}" name="Stolpec2489"/>
    <tableColumn id="2490" xr3:uid="{00000000-0010-0000-0100-0000BA090000}" name="Stolpec2490"/>
    <tableColumn id="2491" xr3:uid="{00000000-0010-0000-0100-0000BB090000}" name="Stolpec2491"/>
    <tableColumn id="2492" xr3:uid="{00000000-0010-0000-0100-0000BC090000}" name="Stolpec2492"/>
    <tableColumn id="2493" xr3:uid="{00000000-0010-0000-0100-0000BD090000}" name="Stolpec2493"/>
    <tableColumn id="2494" xr3:uid="{00000000-0010-0000-0100-0000BE090000}" name="Stolpec2494"/>
    <tableColumn id="2495" xr3:uid="{00000000-0010-0000-0100-0000BF090000}" name="Stolpec2495"/>
    <tableColumn id="2496" xr3:uid="{00000000-0010-0000-0100-0000C0090000}" name="Stolpec2496"/>
    <tableColumn id="2497" xr3:uid="{00000000-0010-0000-0100-0000C1090000}" name="Stolpec2497"/>
    <tableColumn id="2498" xr3:uid="{00000000-0010-0000-0100-0000C2090000}" name="Stolpec2498"/>
    <tableColumn id="2499" xr3:uid="{00000000-0010-0000-0100-0000C3090000}" name="Stolpec2499"/>
    <tableColumn id="2500" xr3:uid="{00000000-0010-0000-0100-0000C4090000}" name="Stolpec2500"/>
    <tableColumn id="2501" xr3:uid="{00000000-0010-0000-0100-0000C5090000}" name="Stolpec2501"/>
    <tableColumn id="2502" xr3:uid="{00000000-0010-0000-0100-0000C6090000}" name="Stolpec2502"/>
    <tableColumn id="2503" xr3:uid="{00000000-0010-0000-0100-0000C7090000}" name="Stolpec2503"/>
    <tableColumn id="2504" xr3:uid="{00000000-0010-0000-0100-0000C8090000}" name="Stolpec2504"/>
    <tableColumn id="2505" xr3:uid="{00000000-0010-0000-0100-0000C9090000}" name="Stolpec2505"/>
    <tableColumn id="2506" xr3:uid="{00000000-0010-0000-0100-0000CA090000}" name="Stolpec2506"/>
    <tableColumn id="2507" xr3:uid="{00000000-0010-0000-0100-0000CB090000}" name="Stolpec2507"/>
    <tableColumn id="2508" xr3:uid="{00000000-0010-0000-0100-0000CC090000}" name="Stolpec2508"/>
    <tableColumn id="2509" xr3:uid="{00000000-0010-0000-0100-0000CD090000}" name="Stolpec2509"/>
    <tableColumn id="2510" xr3:uid="{00000000-0010-0000-0100-0000CE090000}" name="Stolpec2510"/>
    <tableColumn id="2511" xr3:uid="{00000000-0010-0000-0100-0000CF090000}" name="Stolpec2511"/>
    <tableColumn id="2512" xr3:uid="{00000000-0010-0000-0100-0000D0090000}" name="Stolpec2512"/>
    <tableColumn id="2513" xr3:uid="{00000000-0010-0000-0100-0000D1090000}" name="Stolpec2513"/>
    <tableColumn id="2514" xr3:uid="{00000000-0010-0000-0100-0000D2090000}" name="Stolpec2514"/>
    <tableColumn id="2515" xr3:uid="{00000000-0010-0000-0100-0000D3090000}" name="Stolpec2515"/>
    <tableColumn id="2516" xr3:uid="{00000000-0010-0000-0100-0000D4090000}" name="Stolpec2516"/>
    <tableColumn id="2517" xr3:uid="{00000000-0010-0000-0100-0000D5090000}" name="Stolpec2517"/>
    <tableColumn id="2518" xr3:uid="{00000000-0010-0000-0100-0000D6090000}" name="Stolpec2518"/>
    <tableColumn id="2519" xr3:uid="{00000000-0010-0000-0100-0000D7090000}" name="Stolpec2519"/>
    <tableColumn id="2520" xr3:uid="{00000000-0010-0000-0100-0000D8090000}" name="Stolpec2520"/>
    <tableColumn id="2521" xr3:uid="{00000000-0010-0000-0100-0000D9090000}" name="Stolpec2521"/>
    <tableColumn id="2522" xr3:uid="{00000000-0010-0000-0100-0000DA090000}" name="Stolpec2522"/>
    <tableColumn id="2523" xr3:uid="{00000000-0010-0000-0100-0000DB090000}" name="Stolpec2523"/>
    <tableColumn id="2524" xr3:uid="{00000000-0010-0000-0100-0000DC090000}" name="Stolpec2524"/>
    <tableColumn id="2525" xr3:uid="{00000000-0010-0000-0100-0000DD090000}" name="Stolpec2525"/>
    <tableColumn id="2526" xr3:uid="{00000000-0010-0000-0100-0000DE090000}" name="Stolpec2526"/>
    <tableColumn id="2527" xr3:uid="{00000000-0010-0000-0100-0000DF090000}" name="Stolpec2527"/>
    <tableColumn id="2528" xr3:uid="{00000000-0010-0000-0100-0000E0090000}" name="Stolpec2528"/>
    <tableColumn id="2529" xr3:uid="{00000000-0010-0000-0100-0000E1090000}" name="Stolpec2529"/>
    <tableColumn id="2530" xr3:uid="{00000000-0010-0000-0100-0000E2090000}" name="Stolpec2530"/>
    <tableColumn id="2531" xr3:uid="{00000000-0010-0000-0100-0000E3090000}" name="Stolpec2531"/>
    <tableColumn id="2532" xr3:uid="{00000000-0010-0000-0100-0000E4090000}" name="Stolpec2532"/>
    <tableColumn id="2533" xr3:uid="{00000000-0010-0000-0100-0000E5090000}" name="Stolpec2533"/>
    <tableColumn id="2534" xr3:uid="{00000000-0010-0000-0100-0000E6090000}" name="Stolpec2534"/>
    <tableColumn id="2535" xr3:uid="{00000000-0010-0000-0100-0000E7090000}" name="Stolpec2535"/>
    <tableColumn id="2536" xr3:uid="{00000000-0010-0000-0100-0000E8090000}" name="Stolpec2536"/>
    <tableColumn id="2537" xr3:uid="{00000000-0010-0000-0100-0000E9090000}" name="Stolpec2537"/>
    <tableColumn id="2538" xr3:uid="{00000000-0010-0000-0100-0000EA090000}" name="Stolpec2538"/>
    <tableColumn id="2539" xr3:uid="{00000000-0010-0000-0100-0000EB090000}" name="Stolpec2539"/>
    <tableColumn id="2540" xr3:uid="{00000000-0010-0000-0100-0000EC090000}" name="Stolpec2540"/>
    <tableColumn id="2541" xr3:uid="{00000000-0010-0000-0100-0000ED090000}" name="Stolpec2541"/>
    <tableColumn id="2542" xr3:uid="{00000000-0010-0000-0100-0000EE090000}" name="Stolpec2542"/>
    <tableColumn id="2543" xr3:uid="{00000000-0010-0000-0100-0000EF090000}" name="Stolpec2543"/>
    <tableColumn id="2544" xr3:uid="{00000000-0010-0000-0100-0000F0090000}" name="Stolpec2544"/>
    <tableColumn id="2545" xr3:uid="{00000000-0010-0000-0100-0000F1090000}" name="Stolpec2545"/>
    <tableColumn id="2546" xr3:uid="{00000000-0010-0000-0100-0000F2090000}" name="Stolpec2546"/>
    <tableColumn id="2547" xr3:uid="{00000000-0010-0000-0100-0000F3090000}" name="Stolpec2547"/>
    <tableColumn id="2548" xr3:uid="{00000000-0010-0000-0100-0000F4090000}" name="Stolpec2548"/>
    <tableColumn id="2549" xr3:uid="{00000000-0010-0000-0100-0000F5090000}" name="Stolpec2549"/>
    <tableColumn id="2550" xr3:uid="{00000000-0010-0000-0100-0000F6090000}" name="Stolpec2550"/>
    <tableColumn id="2551" xr3:uid="{00000000-0010-0000-0100-0000F7090000}" name="Stolpec2551"/>
    <tableColumn id="2552" xr3:uid="{00000000-0010-0000-0100-0000F8090000}" name="Stolpec2552"/>
    <tableColumn id="2553" xr3:uid="{00000000-0010-0000-0100-0000F9090000}" name="Stolpec2553"/>
    <tableColumn id="2554" xr3:uid="{00000000-0010-0000-0100-0000FA090000}" name="Stolpec2554"/>
    <tableColumn id="2555" xr3:uid="{00000000-0010-0000-0100-0000FB090000}" name="Stolpec2555"/>
    <tableColumn id="2556" xr3:uid="{00000000-0010-0000-0100-0000FC090000}" name="Stolpec2556"/>
    <tableColumn id="2557" xr3:uid="{00000000-0010-0000-0100-0000FD090000}" name="Stolpec2557"/>
    <tableColumn id="2558" xr3:uid="{00000000-0010-0000-0100-0000FE090000}" name="Stolpec2558"/>
    <tableColumn id="2559" xr3:uid="{00000000-0010-0000-0100-0000FF090000}" name="Stolpec2559"/>
    <tableColumn id="2560" xr3:uid="{00000000-0010-0000-0100-0000000A0000}" name="Stolpec2560"/>
    <tableColumn id="2561" xr3:uid="{00000000-0010-0000-0100-0000010A0000}" name="Stolpec2561"/>
    <tableColumn id="2562" xr3:uid="{00000000-0010-0000-0100-0000020A0000}" name="Stolpec2562"/>
    <tableColumn id="2563" xr3:uid="{00000000-0010-0000-0100-0000030A0000}" name="Stolpec2563"/>
    <tableColumn id="2564" xr3:uid="{00000000-0010-0000-0100-0000040A0000}" name="Stolpec2564"/>
    <tableColumn id="2565" xr3:uid="{00000000-0010-0000-0100-0000050A0000}" name="Stolpec2565"/>
    <tableColumn id="2566" xr3:uid="{00000000-0010-0000-0100-0000060A0000}" name="Stolpec2566"/>
    <tableColumn id="2567" xr3:uid="{00000000-0010-0000-0100-0000070A0000}" name="Stolpec2567"/>
    <tableColumn id="2568" xr3:uid="{00000000-0010-0000-0100-0000080A0000}" name="Stolpec2568"/>
    <tableColumn id="2569" xr3:uid="{00000000-0010-0000-0100-0000090A0000}" name="Stolpec2569"/>
    <tableColumn id="2570" xr3:uid="{00000000-0010-0000-0100-00000A0A0000}" name="Stolpec2570"/>
    <tableColumn id="2571" xr3:uid="{00000000-0010-0000-0100-00000B0A0000}" name="Stolpec2571"/>
    <tableColumn id="2572" xr3:uid="{00000000-0010-0000-0100-00000C0A0000}" name="Stolpec2572"/>
    <tableColumn id="2573" xr3:uid="{00000000-0010-0000-0100-00000D0A0000}" name="Stolpec2573"/>
    <tableColumn id="2574" xr3:uid="{00000000-0010-0000-0100-00000E0A0000}" name="Stolpec2574"/>
    <tableColumn id="2575" xr3:uid="{00000000-0010-0000-0100-00000F0A0000}" name="Stolpec2575"/>
    <tableColumn id="2576" xr3:uid="{00000000-0010-0000-0100-0000100A0000}" name="Stolpec2576"/>
    <tableColumn id="2577" xr3:uid="{00000000-0010-0000-0100-0000110A0000}" name="Stolpec2577"/>
    <tableColumn id="2578" xr3:uid="{00000000-0010-0000-0100-0000120A0000}" name="Stolpec2578"/>
    <tableColumn id="2579" xr3:uid="{00000000-0010-0000-0100-0000130A0000}" name="Stolpec2579"/>
    <tableColumn id="2580" xr3:uid="{00000000-0010-0000-0100-0000140A0000}" name="Stolpec2580"/>
    <tableColumn id="2581" xr3:uid="{00000000-0010-0000-0100-0000150A0000}" name="Stolpec2581"/>
    <tableColumn id="2582" xr3:uid="{00000000-0010-0000-0100-0000160A0000}" name="Stolpec2582"/>
    <tableColumn id="2583" xr3:uid="{00000000-0010-0000-0100-0000170A0000}" name="Stolpec2583"/>
    <tableColumn id="2584" xr3:uid="{00000000-0010-0000-0100-0000180A0000}" name="Stolpec2584"/>
    <tableColumn id="2585" xr3:uid="{00000000-0010-0000-0100-0000190A0000}" name="Stolpec2585"/>
    <tableColumn id="2586" xr3:uid="{00000000-0010-0000-0100-00001A0A0000}" name="Stolpec2586"/>
    <tableColumn id="2587" xr3:uid="{00000000-0010-0000-0100-00001B0A0000}" name="Stolpec2587"/>
    <tableColumn id="2588" xr3:uid="{00000000-0010-0000-0100-00001C0A0000}" name="Stolpec2588"/>
    <tableColumn id="2589" xr3:uid="{00000000-0010-0000-0100-00001D0A0000}" name="Stolpec2589"/>
    <tableColumn id="2590" xr3:uid="{00000000-0010-0000-0100-00001E0A0000}" name="Stolpec2590"/>
    <tableColumn id="2591" xr3:uid="{00000000-0010-0000-0100-00001F0A0000}" name="Stolpec2591"/>
    <tableColumn id="2592" xr3:uid="{00000000-0010-0000-0100-0000200A0000}" name="Stolpec2592"/>
    <tableColumn id="2593" xr3:uid="{00000000-0010-0000-0100-0000210A0000}" name="Stolpec2593"/>
    <tableColumn id="2594" xr3:uid="{00000000-0010-0000-0100-0000220A0000}" name="Stolpec2594"/>
    <tableColumn id="2595" xr3:uid="{00000000-0010-0000-0100-0000230A0000}" name="Stolpec2595"/>
    <tableColumn id="2596" xr3:uid="{00000000-0010-0000-0100-0000240A0000}" name="Stolpec2596"/>
    <tableColumn id="2597" xr3:uid="{00000000-0010-0000-0100-0000250A0000}" name="Stolpec2597"/>
    <tableColumn id="2598" xr3:uid="{00000000-0010-0000-0100-0000260A0000}" name="Stolpec2598"/>
    <tableColumn id="2599" xr3:uid="{00000000-0010-0000-0100-0000270A0000}" name="Stolpec2599"/>
    <tableColumn id="2600" xr3:uid="{00000000-0010-0000-0100-0000280A0000}" name="Stolpec2600"/>
    <tableColumn id="2601" xr3:uid="{00000000-0010-0000-0100-0000290A0000}" name="Stolpec2601"/>
    <tableColumn id="2602" xr3:uid="{00000000-0010-0000-0100-00002A0A0000}" name="Stolpec2602"/>
    <tableColumn id="2603" xr3:uid="{00000000-0010-0000-0100-00002B0A0000}" name="Stolpec2603"/>
    <tableColumn id="2604" xr3:uid="{00000000-0010-0000-0100-00002C0A0000}" name="Stolpec2604"/>
    <tableColumn id="2605" xr3:uid="{00000000-0010-0000-0100-00002D0A0000}" name="Stolpec2605"/>
    <tableColumn id="2606" xr3:uid="{00000000-0010-0000-0100-00002E0A0000}" name="Stolpec2606"/>
    <tableColumn id="2607" xr3:uid="{00000000-0010-0000-0100-00002F0A0000}" name="Stolpec2607"/>
    <tableColumn id="2608" xr3:uid="{00000000-0010-0000-0100-0000300A0000}" name="Stolpec2608"/>
    <tableColumn id="2609" xr3:uid="{00000000-0010-0000-0100-0000310A0000}" name="Stolpec2609"/>
    <tableColumn id="2610" xr3:uid="{00000000-0010-0000-0100-0000320A0000}" name="Stolpec2610"/>
    <tableColumn id="2611" xr3:uid="{00000000-0010-0000-0100-0000330A0000}" name="Stolpec2611"/>
    <tableColumn id="2612" xr3:uid="{00000000-0010-0000-0100-0000340A0000}" name="Stolpec2612"/>
    <tableColumn id="2613" xr3:uid="{00000000-0010-0000-0100-0000350A0000}" name="Stolpec2613"/>
    <tableColumn id="2614" xr3:uid="{00000000-0010-0000-0100-0000360A0000}" name="Stolpec2614"/>
    <tableColumn id="2615" xr3:uid="{00000000-0010-0000-0100-0000370A0000}" name="Stolpec2615"/>
    <tableColumn id="2616" xr3:uid="{00000000-0010-0000-0100-0000380A0000}" name="Stolpec2616"/>
    <tableColumn id="2617" xr3:uid="{00000000-0010-0000-0100-0000390A0000}" name="Stolpec2617"/>
    <tableColumn id="2618" xr3:uid="{00000000-0010-0000-0100-00003A0A0000}" name="Stolpec2618"/>
    <tableColumn id="2619" xr3:uid="{00000000-0010-0000-0100-00003B0A0000}" name="Stolpec2619"/>
    <tableColumn id="2620" xr3:uid="{00000000-0010-0000-0100-00003C0A0000}" name="Stolpec2620"/>
    <tableColumn id="2621" xr3:uid="{00000000-0010-0000-0100-00003D0A0000}" name="Stolpec2621"/>
    <tableColumn id="2622" xr3:uid="{00000000-0010-0000-0100-00003E0A0000}" name="Stolpec2622"/>
    <tableColumn id="2623" xr3:uid="{00000000-0010-0000-0100-00003F0A0000}" name="Stolpec2623"/>
    <tableColumn id="2624" xr3:uid="{00000000-0010-0000-0100-0000400A0000}" name="Stolpec2624"/>
    <tableColumn id="2625" xr3:uid="{00000000-0010-0000-0100-0000410A0000}" name="Stolpec2625"/>
    <tableColumn id="2626" xr3:uid="{00000000-0010-0000-0100-0000420A0000}" name="Stolpec2626"/>
    <tableColumn id="2627" xr3:uid="{00000000-0010-0000-0100-0000430A0000}" name="Stolpec2627"/>
    <tableColumn id="2628" xr3:uid="{00000000-0010-0000-0100-0000440A0000}" name="Stolpec2628"/>
    <tableColumn id="2629" xr3:uid="{00000000-0010-0000-0100-0000450A0000}" name="Stolpec2629"/>
    <tableColumn id="2630" xr3:uid="{00000000-0010-0000-0100-0000460A0000}" name="Stolpec2630"/>
    <tableColumn id="2631" xr3:uid="{00000000-0010-0000-0100-0000470A0000}" name="Stolpec2631"/>
    <tableColumn id="2632" xr3:uid="{00000000-0010-0000-0100-0000480A0000}" name="Stolpec2632"/>
    <tableColumn id="2633" xr3:uid="{00000000-0010-0000-0100-0000490A0000}" name="Stolpec2633"/>
    <tableColumn id="2634" xr3:uid="{00000000-0010-0000-0100-00004A0A0000}" name="Stolpec2634"/>
    <tableColumn id="2635" xr3:uid="{00000000-0010-0000-0100-00004B0A0000}" name="Stolpec2635"/>
    <tableColumn id="2636" xr3:uid="{00000000-0010-0000-0100-00004C0A0000}" name="Stolpec2636"/>
    <tableColumn id="2637" xr3:uid="{00000000-0010-0000-0100-00004D0A0000}" name="Stolpec2637"/>
    <tableColumn id="2638" xr3:uid="{00000000-0010-0000-0100-00004E0A0000}" name="Stolpec2638"/>
    <tableColumn id="2639" xr3:uid="{00000000-0010-0000-0100-00004F0A0000}" name="Stolpec2639"/>
    <tableColumn id="2640" xr3:uid="{00000000-0010-0000-0100-0000500A0000}" name="Stolpec2640"/>
    <tableColumn id="2641" xr3:uid="{00000000-0010-0000-0100-0000510A0000}" name="Stolpec2641"/>
    <tableColumn id="2642" xr3:uid="{00000000-0010-0000-0100-0000520A0000}" name="Stolpec2642"/>
    <tableColumn id="2643" xr3:uid="{00000000-0010-0000-0100-0000530A0000}" name="Stolpec2643"/>
    <tableColumn id="2644" xr3:uid="{00000000-0010-0000-0100-0000540A0000}" name="Stolpec2644"/>
    <tableColumn id="2645" xr3:uid="{00000000-0010-0000-0100-0000550A0000}" name="Stolpec2645"/>
    <tableColumn id="2646" xr3:uid="{00000000-0010-0000-0100-0000560A0000}" name="Stolpec2646"/>
    <tableColumn id="2647" xr3:uid="{00000000-0010-0000-0100-0000570A0000}" name="Stolpec2647"/>
    <tableColumn id="2648" xr3:uid="{00000000-0010-0000-0100-0000580A0000}" name="Stolpec2648"/>
    <tableColumn id="2649" xr3:uid="{00000000-0010-0000-0100-0000590A0000}" name="Stolpec2649"/>
    <tableColumn id="2650" xr3:uid="{00000000-0010-0000-0100-00005A0A0000}" name="Stolpec2650"/>
    <tableColumn id="2651" xr3:uid="{00000000-0010-0000-0100-00005B0A0000}" name="Stolpec2651"/>
    <tableColumn id="2652" xr3:uid="{00000000-0010-0000-0100-00005C0A0000}" name="Stolpec2652"/>
    <tableColumn id="2653" xr3:uid="{00000000-0010-0000-0100-00005D0A0000}" name="Stolpec2653"/>
    <tableColumn id="2654" xr3:uid="{00000000-0010-0000-0100-00005E0A0000}" name="Stolpec2654"/>
    <tableColumn id="2655" xr3:uid="{00000000-0010-0000-0100-00005F0A0000}" name="Stolpec2655"/>
    <tableColumn id="2656" xr3:uid="{00000000-0010-0000-0100-0000600A0000}" name="Stolpec2656"/>
    <tableColumn id="2657" xr3:uid="{00000000-0010-0000-0100-0000610A0000}" name="Stolpec2657"/>
    <tableColumn id="2658" xr3:uid="{00000000-0010-0000-0100-0000620A0000}" name="Stolpec2658"/>
    <tableColumn id="2659" xr3:uid="{00000000-0010-0000-0100-0000630A0000}" name="Stolpec2659"/>
    <tableColumn id="2660" xr3:uid="{00000000-0010-0000-0100-0000640A0000}" name="Stolpec2660"/>
    <tableColumn id="2661" xr3:uid="{00000000-0010-0000-0100-0000650A0000}" name="Stolpec2661"/>
    <tableColumn id="2662" xr3:uid="{00000000-0010-0000-0100-0000660A0000}" name="Stolpec2662"/>
    <tableColumn id="2663" xr3:uid="{00000000-0010-0000-0100-0000670A0000}" name="Stolpec2663"/>
    <tableColumn id="2664" xr3:uid="{00000000-0010-0000-0100-0000680A0000}" name="Stolpec2664"/>
    <tableColumn id="2665" xr3:uid="{00000000-0010-0000-0100-0000690A0000}" name="Stolpec2665"/>
    <tableColumn id="2666" xr3:uid="{00000000-0010-0000-0100-00006A0A0000}" name="Stolpec2666"/>
    <tableColumn id="2667" xr3:uid="{00000000-0010-0000-0100-00006B0A0000}" name="Stolpec2667"/>
    <tableColumn id="2668" xr3:uid="{00000000-0010-0000-0100-00006C0A0000}" name="Stolpec2668"/>
    <tableColumn id="2669" xr3:uid="{00000000-0010-0000-0100-00006D0A0000}" name="Stolpec2669"/>
    <tableColumn id="2670" xr3:uid="{00000000-0010-0000-0100-00006E0A0000}" name="Stolpec2670"/>
    <tableColumn id="2671" xr3:uid="{00000000-0010-0000-0100-00006F0A0000}" name="Stolpec2671"/>
    <tableColumn id="2672" xr3:uid="{00000000-0010-0000-0100-0000700A0000}" name="Stolpec2672"/>
    <tableColumn id="2673" xr3:uid="{00000000-0010-0000-0100-0000710A0000}" name="Stolpec2673"/>
    <tableColumn id="2674" xr3:uid="{00000000-0010-0000-0100-0000720A0000}" name="Stolpec2674"/>
    <tableColumn id="2675" xr3:uid="{00000000-0010-0000-0100-0000730A0000}" name="Stolpec2675"/>
    <tableColumn id="2676" xr3:uid="{00000000-0010-0000-0100-0000740A0000}" name="Stolpec2676"/>
    <tableColumn id="2677" xr3:uid="{00000000-0010-0000-0100-0000750A0000}" name="Stolpec2677"/>
    <tableColumn id="2678" xr3:uid="{00000000-0010-0000-0100-0000760A0000}" name="Stolpec2678"/>
    <tableColumn id="2679" xr3:uid="{00000000-0010-0000-0100-0000770A0000}" name="Stolpec2679"/>
    <tableColumn id="2680" xr3:uid="{00000000-0010-0000-0100-0000780A0000}" name="Stolpec2680"/>
    <tableColumn id="2681" xr3:uid="{00000000-0010-0000-0100-0000790A0000}" name="Stolpec2681"/>
    <tableColumn id="2682" xr3:uid="{00000000-0010-0000-0100-00007A0A0000}" name="Stolpec2682"/>
    <tableColumn id="2683" xr3:uid="{00000000-0010-0000-0100-00007B0A0000}" name="Stolpec2683"/>
    <tableColumn id="2684" xr3:uid="{00000000-0010-0000-0100-00007C0A0000}" name="Stolpec2684"/>
    <tableColumn id="2685" xr3:uid="{00000000-0010-0000-0100-00007D0A0000}" name="Stolpec2685"/>
    <tableColumn id="2686" xr3:uid="{00000000-0010-0000-0100-00007E0A0000}" name="Stolpec2686"/>
    <tableColumn id="2687" xr3:uid="{00000000-0010-0000-0100-00007F0A0000}" name="Stolpec2687"/>
    <tableColumn id="2688" xr3:uid="{00000000-0010-0000-0100-0000800A0000}" name="Stolpec2688"/>
    <tableColumn id="2689" xr3:uid="{00000000-0010-0000-0100-0000810A0000}" name="Stolpec2689"/>
    <tableColumn id="2690" xr3:uid="{00000000-0010-0000-0100-0000820A0000}" name="Stolpec2690"/>
    <tableColumn id="2691" xr3:uid="{00000000-0010-0000-0100-0000830A0000}" name="Stolpec2691"/>
    <tableColumn id="2692" xr3:uid="{00000000-0010-0000-0100-0000840A0000}" name="Stolpec2692"/>
    <tableColumn id="2693" xr3:uid="{00000000-0010-0000-0100-0000850A0000}" name="Stolpec2693"/>
    <tableColumn id="2694" xr3:uid="{00000000-0010-0000-0100-0000860A0000}" name="Stolpec2694"/>
    <tableColumn id="2695" xr3:uid="{00000000-0010-0000-0100-0000870A0000}" name="Stolpec2695"/>
    <tableColumn id="2696" xr3:uid="{00000000-0010-0000-0100-0000880A0000}" name="Stolpec2696"/>
    <tableColumn id="2697" xr3:uid="{00000000-0010-0000-0100-0000890A0000}" name="Stolpec2697"/>
    <tableColumn id="2698" xr3:uid="{00000000-0010-0000-0100-00008A0A0000}" name="Stolpec2698"/>
    <tableColumn id="2699" xr3:uid="{00000000-0010-0000-0100-00008B0A0000}" name="Stolpec2699"/>
    <tableColumn id="2700" xr3:uid="{00000000-0010-0000-0100-00008C0A0000}" name="Stolpec2700"/>
    <tableColumn id="2701" xr3:uid="{00000000-0010-0000-0100-00008D0A0000}" name="Stolpec2701"/>
    <tableColumn id="2702" xr3:uid="{00000000-0010-0000-0100-00008E0A0000}" name="Stolpec2702"/>
    <tableColumn id="2703" xr3:uid="{00000000-0010-0000-0100-00008F0A0000}" name="Stolpec2703"/>
    <tableColumn id="2704" xr3:uid="{00000000-0010-0000-0100-0000900A0000}" name="Stolpec2704"/>
    <tableColumn id="2705" xr3:uid="{00000000-0010-0000-0100-0000910A0000}" name="Stolpec2705"/>
    <tableColumn id="2706" xr3:uid="{00000000-0010-0000-0100-0000920A0000}" name="Stolpec2706"/>
    <tableColumn id="2707" xr3:uid="{00000000-0010-0000-0100-0000930A0000}" name="Stolpec2707"/>
    <tableColumn id="2708" xr3:uid="{00000000-0010-0000-0100-0000940A0000}" name="Stolpec2708"/>
    <tableColumn id="2709" xr3:uid="{00000000-0010-0000-0100-0000950A0000}" name="Stolpec2709"/>
    <tableColumn id="2710" xr3:uid="{00000000-0010-0000-0100-0000960A0000}" name="Stolpec2710"/>
    <tableColumn id="2711" xr3:uid="{00000000-0010-0000-0100-0000970A0000}" name="Stolpec2711"/>
    <tableColumn id="2712" xr3:uid="{00000000-0010-0000-0100-0000980A0000}" name="Stolpec2712"/>
    <tableColumn id="2713" xr3:uid="{00000000-0010-0000-0100-0000990A0000}" name="Stolpec2713"/>
    <tableColumn id="2714" xr3:uid="{00000000-0010-0000-0100-00009A0A0000}" name="Stolpec2714"/>
    <tableColumn id="2715" xr3:uid="{00000000-0010-0000-0100-00009B0A0000}" name="Stolpec2715"/>
    <tableColumn id="2716" xr3:uid="{00000000-0010-0000-0100-00009C0A0000}" name="Stolpec2716"/>
    <tableColumn id="2717" xr3:uid="{00000000-0010-0000-0100-00009D0A0000}" name="Stolpec2717"/>
    <tableColumn id="2718" xr3:uid="{00000000-0010-0000-0100-00009E0A0000}" name="Stolpec2718"/>
    <tableColumn id="2719" xr3:uid="{00000000-0010-0000-0100-00009F0A0000}" name="Stolpec2719"/>
    <tableColumn id="2720" xr3:uid="{00000000-0010-0000-0100-0000A00A0000}" name="Stolpec2720"/>
    <tableColumn id="2721" xr3:uid="{00000000-0010-0000-0100-0000A10A0000}" name="Stolpec2721"/>
    <tableColumn id="2722" xr3:uid="{00000000-0010-0000-0100-0000A20A0000}" name="Stolpec2722"/>
    <tableColumn id="2723" xr3:uid="{00000000-0010-0000-0100-0000A30A0000}" name="Stolpec2723"/>
    <tableColumn id="2724" xr3:uid="{00000000-0010-0000-0100-0000A40A0000}" name="Stolpec2724"/>
    <tableColumn id="2725" xr3:uid="{00000000-0010-0000-0100-0000A50A0000}" name="Stolpec2725"/>
    <tableColumn id="2726" xr3:uid="{00000000-0010-0000-0100-0000A60A0000}" name="Stolpec2726"/>
    <tableColumn id="2727" xr3:uid="{00000000-0010-0000-0100-0000A70A0000}" name="Stolpec2727"/>
    <tableColumn id="2728" xr3:uid="{00000000-0010-0000-0100-0000A80A0000}" name="Stolpec2728"/>
    <tableColumn id="2729" xr3:uid="{00000000-0010-0000-0100-0000A90A0000}" name="Stolpec2729"/>
    <tableColumn id="2730" xr3:uid="{00000000-0010-0000-0100-0000AA0A0000}" name="Stolpec2730"/>
    <tableColumn id="2731" xr3:uid="{00000000-0010-0000-0100-0000AB0A0000}" name="Stolpec2731"/>
    <tableColumn id="2732" xr3:uid="{00000000-0010-0000-0100-0000AC0A0000}" name="Stolpec2732"/>
    <tableColumn id="2733" xr3:uid="{00000000-0010-0000-0100-0000AD0A0000}" name="Stolpec2733"/>
    <tableColumn id="2734" xr3:uid="{00000000-0010-0000-0100-0000AE0A0000}" name="Stolpec2734"/>
    <tableColumn id="2735" xr3:uid="{00000000-0010-0000-0100-0000AF0A0000}" name="Stolpec2735"/>
    <tableColumn id="2736" xr3:uid="{00000000-0010-0000-0100-0000B00A0000}" name="Stolpec2736"/>
    <tableColumn id="2737" xr3:uid="{00000000-0010-0000-0100-0000B10A0000}" name="Stolpec2737"/>
    <tableColumn id="2738" xr3:uid="{00000000-0010-0000-0100-0000B20A0000}" name="Stolpec2738"/>
    <tableColumn id="2739" xr3:uid="{00000000-0010-0000-0100-0000B30A0000}" name="Stolpec2739"/>
    <tableColumn id="2740" xr3:uid="{00000000-0010-0000-0100-0000B40A0000}" name="Stolpec2740"/>
    <tableColumn id="2741" xr3:uid="{00000000-0010-0000-0100-0000B50A0000}" name="Stolpec2741"/>
    <tableColumn id="2742" xr3:uid="{00000000-0010-0000-0100-0000B60A0000}" name="Stolpec2742"/>
    <tableColumn id="2743" xr3:uid="{00000000-0010-0000-0100-0000B70A0000}" name="Stolpec2743"/>
    <tableColumn id="2744" xr3:uid="{00000000-0010-0000-0100-0000B80A0000}" name="Stolpec2744"/>
    <tableColumn id="2745" xr3:uid="{00000000-0010-0000-0100-0000B90A0000}" name="Stolpec2745"/>
    <tableColumn id="2746" xr3:uid="{00000000-0010-0000-0100-0000BA0A0000}" name="Stolpec2746"/>
    <tableColumn id="2747" xr3:uid="{00000000-0010-0000-0100-0000BB0A0000}" name="Stolpec2747"/>
    <tableColumn id="2748" xr3:uid="{00000000-0010-0000-0100-0000BC0A0000}" name="Stolpec2748"/>
    <tableColumn id="2749" xr3:uid="{00000000-0010-0000-0100-0000BD0A0000}" name="Stolpec2749"/>
    <tableColumn id="2750" xr3:uid="{00000000-0010-0000-0100-0000BE0A0000}" name="Stolpec2750"/>
    <tableColumn id="2751" xr3:uid="{00000000-0010-0000-0100-0000BF0A0000}" name="Stolpec2751"/>
    <tableColumn id="2752" xr3:uid="{00000000-0010-0000-0100-0000C00A0000}" name="Stolpec2752"/>
    <tableColumn id="2753" xr3:uid="{00000000-0010-0000-0100-0000C10A0000}" name="Stolpec2753"/>
    <tableColumn id="2754" xr3:uid="{00000000-0010-0000-0100-0000C20A0000}" name="Stolpec2754"/>
    <tableColumn id="2755" xr3:uid="{00000000-0010-0000-0100-0000C30A0000}" name="Stolpec2755"/>
    <tableColumn id="2756" xr3:uid="{00000000-0010-0000-0100-0000C40A0000}" name="Stolpec2756"/>
    <tableColumn id="2757" xr3:uid="{00000000-0010-0000-0100-0000C50A0000}" name="Stolpec2757"/>
    <tableColumn id="2758" xr3:uid="{00000000-0010-0000-0100-0000C60A0000}" name="Stolpec2758"/>
    <tableColumn id="2759" xr3:uid="{00000000-0010-0000-0100-0000C70A0000}" name="Stolpec2759"/>
    <tableColumn id="2760" xr3:uid="{00000000-0010-0000-0100-0000C80A0000}" name="Stolpec2760"/>
    <tableColumn id="2761" xr3:uid="{00000000-0010-0000-0100-0000C90A0000}" name="Stolpec2761"/>
    <tableColumn id="2762" xr3:uid="{00000000-0010-0000-0100-0000CA0A0000}" name="Stolpec2762"/>
    <tableColumn id="2763" xr3:uid="{00000000-0010-0000-0100-0000CB0A0000}" name="Stolpec2763"/>
    <tableColumn id="2764" xr3:uid="{00000000-0010-0000-0100-0000CC0A0000}" name="Stolpec2764"/>
    <tableColumn id="2765" xr3:uid="{00000000-0010-0000-0100-0000CD0A0000}" name="Stolpec2765"/>
    <tableColumn id="2766" xr3:uid="{00000000-0010-0000-0100-0000CE0A0000}" name="Stolpec2766"/>
    <tableColumn id="2767" xr3:uid="{00000000-0010-0000-0100-0000CF0A0000}" name="Stolpec2767"/>
    <tableColumn id="2768" xr3:uid="{00000000-0010-0000-0100-0000D00A0000}" name="Stolpec2768"/>
    <tableColumn id="2769" xr3:uid="{00000000-0010-0000-0100-0000D10A0000}" name="Stolpec2769"/>
    <tableColumn id="2770" xr3:uid="{00000000-0010-0000-0100-0000D20A0000}" name="Stolpec2770"/>
    <tableColumn id="2771" xr3:uid="{00000000-0010-0000-0100-0000D30A0000}" name="Stolpec2771"/>
    <tableColumn id="2772" xr3:uid="{00000000-0010-0000-0100-0000D40A0000}" name="Stolpec2772"/>
    <tableColumn id="2773" xr3:uid="{00000000-0010-0000-0100-0000D50A0000}" name="Stolpec2773"/>
    <tableColumn id="2774" xr3:uid="{00000000-0010-0000-0100-0000D60A0000}" name="Stolpec2774"/>
    <tableColumn id="2775" xr3:uid="{00000000-0010-0000-0100-0000D70A0000}" name="Stolpec2775"/>
    <tableColumn id="2776" xr3:uid="{00000000-0010-0000-0100-0000D80A0000}" name="Stolpec2776"/>
    <tableColumn id="2777" xr3:uid="{00000000-0010-0000-0100-0000D90A0000}" name="Stolpec2777"/>
    <tableColumn id="2778" xr3:uid="{00000000-0010-0000-0100-0000DA0A0000}" name="Stolpec2778"/>
    <tableColumn id="2779" xr3:uid="{00000000-0010-0000-0100-0000DB0A0000}" name="Stolpec2779"/>
    <tableColumn id="2780" xr3:uid="{00000000-0010-0000-0100-0000DC0A0000}" name="Stolpec2780"/>
    <tableColumn id="2781" xr3:uid="{00000000-0010-0000-0100-0000DD0A0000}" name="Stolpec2781"/>
    <tableColumn id="2782" xr3:uid="{00000000-0010-0000-0100-0000DE0A0000}" name="Stolpec2782"/>
    <tableColumn id="2783" xr3:uid="{00000000-0010-0000-0100-0000DF0A0000}" name="Stolpec2783"/>
    <tableColumn id="2784" xr3:uid="{00000000-0010-0000-0100-0000E00A0000}" name="Stolpec2784"/>
    <tableColumn id="2785" xr3:uid="{00000000-0010-0000-0100-0000E10A0000}" name="Stolpec2785"/>
    <tableColumn id="2786" xr3:uid="{00000000-0010-0000-0100-0000E20A0000}" name="Stolpec2786"/>
    <tableColumn id="2787" xr3:uid="{00000000-0010-0000-0100-0000E30A0000}" name="Stolpec2787"/>
    <tableColumn id="2788" xr3:uid="{00000000-0010-0000-0100-0000E40A0000}" name="Stolpec2788"/>
    <tableColumn id="2789" xr3:uid="{00000000-0010-0000-0100-0000E50A0000}" name="Stolpec2789"/>
    <tableColumn id="2790" xr3:uid="{00000000-0010-0000-0100-0000E60A0000}" name="Stolpec2790"/>
    <tableColumn id="2791" xr3:uid="{00000000-0010-0000-0100-0000E70A0000}" name="Stolpec2791"/>
    <tableColumn id="2792" xr3:uid="{00000000-0010-0000-0100-0000E80A0000}" name="Stolpec2792"/>
    <tableColumn id="2793" xr3:uid="{00000000-0010-0000-0100-0000E90A0000}" name="Stolpec2793"/>
    <tableColumn id="2794" xr3:uid="{00000000-0010-0000-0100-0000EA0A0000}" name="Stolpec2794"/>
    <tableColumn id="2795" xr3:uid="{00000000-0010-0000-0100-0000EB0A0000}" name="Stolpec2795"/>
    <tableColumn id="2796" xr3:uid="{00000000-0010-0000-0100-0000EC0A0000}" name="Stolpec2796"/>
    <tableColumn id="2797" xr3:uid="{00000000-0010-0000-0100-0000ED0A0000}" name="Stolpec2797"/>
    <tableColumn id="2798" xr3:uid="{00000000-0010-0000-0100-0000EE0A0000}" name="Stolpec2798"/>
    <tableColumn id="2799" xr3:uid="{00000000-0010-0000-0100-0000EF0A0000}" name="Stolpec2799"/>
    <tableColumn id="2800" xr3:uid="{00000000-0010-0000-0100-0000F00A0000}" name="Stolpec2800"/>
    <tableColumn id="2801" xr3:uid="{00000000-0010-0000-0100-0000F10A0000}" name="Stolpec2801"/>
    <tableColumn id="2802" xr3:uid="{00000000-0010-0000-0100-0000F20A0000}" name="Stolpec2802"/>
    <tableColumn id="2803" xr3:uid="{00000000-0010-0000-0100-0000F30A0000}" name="Stolpec2803"/>
    <tableColumn id="2804" xr3:uid="{00000000-0010-0000-0100-0000F40A0000}" name="Stolpec2804"/>
    <tableColumn id="2805" xr3:uid="{00000000-0010-0000-0100-0000F50A0000}" name="Stolpec2805"/>
    <tableColumn id="2806" xr3:uid="{00000000-0010-0000-0100-0000F60A0000}" name="Stolpec2806"/>
    <tableColumn id="2807" xr3:uid="{00000000-0010-0000-0100-0000F70A0000}" name="Stolpec2807"/>
    <tableColumn id="2808" xr3:uid="{00000000-0010-0000-0100-0000F80A0000}" name="Stolpec2808"/>
    <tableColumn id="2809" xr3:uid="{00000000-0010-0000-0100-0000F90A0000}" name="Stolpec2809"/>
    <tableColumn id="2810" xr3:uid="{00000000-0010-0000-0100-0000FA0A0000}" name="Stolpec2810"/>
    <tableColumn id="2811" xr3:uid="{00000000-0010-0000-0100-0000FB0A0000}" name="Stolpec2811"/>
    <tableColumn id="2812" xr3:uid="{00000000-0010-0000-0100-0000FC0A0000}" name="Stolpec2812"/>
    <tableColumn id="2813" xr3:uid="{00000000-0010-0000-0100-0000FD0A0000}" name="Stolpec2813"/>
    <tableColumn id="2814" xr3:uid="{00000000-0010-0000-0100-0000FE0A0000}" name="Stolpec2814"/>
    <tableColumn id="2815" xr3:uid="{00000000-0010-0000-0100-0000FF0A0000}" name="Stolpec2815"/>
    <tableColumn id="2816" xr3:uid="{00000000-0010-0000-0100-0000000B0000}" name="Stolpec2816"/>
    <tableColumn id="2817" xr3:uid="{00000000-0010-0000-0100-0000010B0000}" name="Stolpec2817"/>
    <tableColumn id="2818" xr3:uid="{00000000-0010-0000-0100-0000020B0000}" name="Stolpec2818"/>
    <tableColumn id="2819" xr3:uid="{00000000-0010-0000-0100-0000030B0000}" name="Stolpec2819"/>
    <tableColumn id="2820" xr3:uid="{00000000-0010-0000-0100-0000040B0000}" name="Stolpec2820"/>
    <tableColumn id="2821" xr3:uid="{00000000-0010-0000-0100-0000050B0000}" name="Stolpec2821"/>
    <tableColumn id="2822" xr3:uid="{00000000-0010-0000-0100-0000060B0000}" name="Stolpec2822"/>
    <tableColumn id="2823" xr3:uid="{00000000-0010-0000-0100-0000070B0000}" name="Stolpec2823"/>
    <tableColumn id="2824" xr3:uid="{00000000-0010-0000-0100-0000080B0000}" name="Stolpec2824"/>
    <tableColumn id="2825" xr3:uid="{00000000-0010-0000-0100-0000090B0000}" name="Stolpec2825"/>
    <tableColumn id="2826" xr3:uid="{00000000-0010-0000-0100-00000A0B0000}" name="Stolpec2826"/>
    <tableColumn id="2827" xr3:uid="{00000000-0010-0000-0100-00000B0B0000}" name="Stolpec2827"/>
    <tableColumn id="2828" xr3:uid="{00000000-0010-0000-0100-00000C0B0000}" name="Stolpec2828"/>
    <tableColumn id="2829" xr3:uid="{00000000-0010-0000-0100-00000D0B0000}" name="Stolpec2829"/>
    <tableColumn id="2830" xr3:uid="{00000000-0010-0000-0100-00000E0B0000}" name="Stolpec2830"/>
    <tableColumn id="2831" xr3:uid="{00000000-0010-0000-0100-00000F0B0000}" name="Stolpec2831"/>
    <tableColumn id="2832" xr3:uid="{00000000-0010-0000-0100-0000100B0000}" name="Stolpec2832"/>
    <tableColumn id="2833" xr3:uid="{00000000-0010-0000-0100-0000110B0000}" name="Stolpec2833"/>
    <tableColumn id="2834" xr3:uid="{00000000-0010-0000-0100-0000120B0000}" name="Stolpec2834"/>
    <tableColumn id="2835" xr3:uid="{00000000-0010-0000-0100-0000130B0000}" name="Stolpec2835"/>
    <tableColumn id="2836" xr3:uid="{00000000-0010-0000-0100-0000140B0000}" name="Stolpec2836"/>
    <tableColumn id="2837" xr3:uid="{00000000-0010-0000-0100-0000150B0000}" name="Stolpec2837"/>
    <tableColumn id="2838" xr3:uid="{00000000-0010-0000-0100-0000160B0000}" name="Stolpec2838"/>
    <tableColumn id="2839" xr3:uid="{00000000-0010-0000-0100-0000170B0000}" name="Stolpec2839"/>
    <tableColumn id="2840" xr3:uid="{00000000-0010-0000-0100-0000180B0000}" name="Stolpec2840"/>
    <tableColumn id="2841" xr3:uid="{00000000-0010-0000-0100-0000190B0000}" name="Stolpec2841"/>
    <tableColumn id="2842" xr3:uid="{00000000-0010-0000-0100-00001A0B0000}" name="Stolpec2842"/>
    <tableColumn id="2843" xr3:uid="{00000000-0010-0000-0100-00001B0B0000}" name="Stolpec2843"/>
    <tableColumn id="2844" xr3:uid="{00000000-0010-0000-0100-00001C0B0000}" name="Stolpec2844"/>
    <tableColumn id="2845" xr3:uid="{00000000-0010-0000-0100-00001D0B0000}" name="Stolpec2845"/>
    <tableColumn id="2846" xr3:uid="{00000000-0010-0000-0100-00001E0B0000}" name="Stolpec2846"/>
    <tableColumn id="2847" xr3:uid="{00000000-0010-0000-0100-00001F0B0000}" name="Stolpec2847"/>
    <tableColumn id="2848" xr3:uid="{00000000-0010-0000-0100-0000200B0000}" name="Stolpec2848"/>
    <tableColumn id="2849" xr3:uid="{00000000-0010-0000-0100-0000210B0000}" name="Stolpec2849"/>
    <tableColumn id="2850" xr3:uid="{00000000-0010-0000-0100-0000220B0000}" name="Stolpec2850"/>
    <tableColumn id="2851" xr3:uid="{00000000-0010-0000-0100-0000230B0000}" name="Stolpec2851"/>
    <tableColumn id="2852" xr3:uid="{00000000-0010-0000-0100-0000240B0000}" name="Stolpec2852"/>
    <tableColumn id="2853" xr3:uid="{00000000-0010-0000-0100-0000250B0000}" name="Stolpec2853"/>
    <tableColumn id="2854" xr3:uid="{00000000-0010-0000-0100-0000260B0000}" name="Stolpec2854"/>
    <tableColumn id="2855" xr3:uid="{00000000-0010-0000-0100-0000270B0000}" name="Stolpec2855"/>
    <tableColumn id="2856" xr3:uid="{00000000-0010-0000-0100-0000280B0000}" name="Stolpec2856"/>
    <tableColumn id="2857" xr3:uid="{00000000-0010-0000-0100-0000290B0000}" name="Stolpec2857"/>
    <tableColumn id="2858" xr3:uid="{00000000-0010-0000-0100-00002A0B0000}" name="Stolpec2858"/>
    <tableColumn id="2859" xr3:uid="{00000000-0010-0000-0100-00002B0B0000}" name="Stolpec2859"/>
    <tableColumn id="2860" xr3:uid="{00000000-0010-0000-0100-00002C0B0000}" name="Stolpec2860"/>
    <tableColumn id="2861" xr3:uid="{00000000-0010-0000-0100-00002D0B0000}" name="Stolpec2861"/>
    <tableColumn id="2862" xr3:uid="{00000000-0010-0000-0100-00002E0B0000}" name="Stolpec2862"/>
    <tableColumn id="2863" xr3:uid="{00000000-0010-0000-0100-00002F0B0000}" name="Stolpec2863"/>
    <tableColumn id="2864" xr3:uid="{00000000-0010-0000-0100-0000300B0000}" name="Stolpec2864"/>
    <tableColumn id="2865" xr3:uid="{00000000-0010-0000-0100-0000310B0000}" name="Stolpec2865"/>
    <tableColumn id="2866" xr3:uid="{00000000-0010-0000-0100-0000320B0000}" name="Stolpec2866"/>
    <tableColumn id="2867" xr3:uid="{00000000-0010-0000-0100-0000330B0000}" name="Stolpec2867"/>
    <tableColumn id="2868" xr3:uid="{00000000-0010-0000-0100-0000340B0000}" name="Stolpec2868"/>
    <tableColumn id="2869" xr3:uid="{00000000-0010-0000-0100-0000350B0000}" name="Stolpec2869"/>
    <tableColumn id="2870" xr3:uid="{00000000-0010-0000-0100-0000360B0000}" name="Stolpec2870"/>
    <tableColumn id="2871" xr3:uid="{00000000-0010-0000-0100-0000370B0000}" name="Stolpec2871"/>
    <tableColumn id="2872" xr3:uid="{00000000-0010-0000-0100-0000380B0000}" name="Stolpec2872"/>
    <tableColumn id="2873" xr3:uid="{00000000-0010-0000-0100-0000390B0000}" name="Stolpec2873"/>
    <tableColumn id="2874" xr3:uid="{00000000-0010-0000-0100-00003A0B0000}" name="Stolpec2874"/>
    <tableColumn id="2875" xr3:uid="{00000000-0010-0000-0100-00003B0B0000}" name="Stolpec2875"/>
    <tableColumn id="2876" xr3:uid="{00000000-0010-0000-0100-00003C0B0000}" name="Stolpec2876"/>
    <tableColumn id="2877" xr3:uid="{00000000-0010-0000-0100-00003D0B0000}" name="Stolpec2877"/>
    <tableColumn id="2878" xr3:uid="{00000000-0010-0000-0100-00003E0B0000}" name="Stolpec2878"/>
    <tableColumn id="2879" xr3:uid="{00000000-0010-0000-0100-00003F0B0000}" name="Stolpec2879"/>
    <tableColumn id="2880" xr3:uid="{00000000-0010-0000-0100-0000400B0000}" name="Stolpec2880"/>
    <tableColumn id="2881" xr3:uid="{00000000-0010-0000-0100-0000410B0000}" name="Stolpec2881"/>
    <tableColumn id="2882" xr3:uid="{00000000-0010-0000-0100-0000420B0000}" name="Stolpec2882"/>
    <tableColumn id="2883" xr3:uid="{00000000-0010-0000-0100-0000430B0000}" name="Stolpec2883"/>
    <tableColumn id="2884" xr3:uid="{00000000-0010-0000-0100-0000440B0000}" name="Stolpec2884"/>
    <tableColumn id="2885" xr3:uid="{00000000-0010-0000-0100-0000450B0000}" name="Stolpec2885"/>
    <tableColumn id="2886" xr3:uid="{00000000-0010-0000-0100-0000460B0000}" name="Stolpec2886"/>
    <tableColumn id="2887" xr3:uid="{00000000-0010-0000-0100-0000470B0000}" name="Stolpec2887"/>
    <tableColumn id="2888" xr3:uid="{00000000-0010-0000-0100-0000480B0000}" name="Stolpec2888"/>
    <tableColumn id="2889" xr3:uid="{00000000-0010-0000-0100-0000490B0000}" name="Stolpec2889"/>
    <tableColumn id="2890" xr3:uid="{00000000-0010-0000-0100-00004A0B0000}" name="Stolpec2890"/>
    <tableColumn id="2891" xr3:uid="{00000000-0010-0000-0100-00004B0B0000}" name="Stolpec2891"/>
    <tableColumn id="2892" xr3:uid="{00000000-0010-0000-0100-00004C0B0000}" name="Stolpec2892"/>
    <tableColumn id="2893" xr3:uid="{00000000-0010-0000-0100-00004D0B0000}" name="Stolpec2893"/>
    <tableColumn id="2894" xr3:uid="{00000000-0010-0000-0100-00004E0B0000}" name="Stolpec2894"/>
    <tableColumn id="2895" xr3:uid="{00000000-0010-0000-0100-00004F0B0000}" name="Stolpec2895"/>
    <tableColumn id="2896" xr3:uid="{00000000-0010-0000-0100-0000500B0000}" name="Stolpec2896"/>
    <tableColumn id="2897" xr3:uid="{00000000-0010-0000-0100-0000510B0000}" name="Stolpec2897"/>
    <tableColumn id="2898" xr3:uid="{00000000-0010-0000-0100-0000520B0000}" name="Stolpec2898"/>
    <tableColumn id="2899" xr3:uid="{00000000-0010-0000-0100-0000530B0000}" name="Stolpec2899"/>
    <tableColumn id="2900" xr3:uid="{00000000-0010-0000-0100-0000540B0000}" name="Stolpec2900"/>
    <tableColumn id="2901" xr3:uid="{00000000-0010-0000-0100-0000550B0000}" name="Stolpec2901"/>
    <tableColumn id="2902" xr3:uid="{00000000-0010-0000-0100-0000560B0000}" name="Stolpec2902"/>
    <tableColumn id="2903" xr3:uid="{00000000-0010-0000-0100-0000570B0000}" name="Stolpec2903"/>
    <tableColumn id="2904" xr3:uid="{00000000-0010-0000-0100-0000580B0000}" name="Stolpec2904"/>
    <tableColumn id="2905" xr3:uid="{00000000-0010-0000-0100-0000590B0000}" name="Stolpec2905"/>
    <tableColumn id="2906" xr3:uid="{00000000-0010-0000-0100-00005A0B0000}" name="Stolpec2906"/>
    <tableColumn id="2907" xr3:uid="{00000000-0010-0000-0100-00005B0B0000}" name="Stolpec2907"/>
    <tableColumn id="2908" xr3:uid="{00000000-0010-0000-0100-00005C0B0000}" name="Stolpec2908"/>
    <tableColumn id="2909" xr3:uid="{00000000-0010-0000-0100-00005D0B0000}" name="Stolpec2909"/>
    <tableColumn id="2910" xr3:uid="{00000000-0010-0000-0100-00005E0B0000}" name="Stolpec2910"/>
    <tableColumn id="2911" xr3:uid="{00000000-0010-0000-0100-00005F0B0000}" name="Stolpec2911"/>
    <tableColumn id="2912" xr3:uid="{00000000-0010-0000-0100-0000600B0000}" name="Stolpec2912"/>
    <tableColumn id="2913" xr3:uid="{00000000-0010-0000-0100-0000610B0000}" name="Stolpec2913"/>
    <tableColumn id="2914" xr3:uid="{00000000-0010-0000-0100-0000620B0000}" name="Stolpec2914"/>
    <tableColumn id="2915" xr3:uid="{00000000-0010-0000-0100-0000630B0000}" name="Stolpec2915"/>
    <tableColumn id="2916" xr3:uid="{00000000-0010-0000-0100-0000640B0000}" name="Stolpec2916"/>
    <tableColumn id="2917" xr3:uid="{00000000-0010-0000-0100-0000650B0000}" name="Stolpec2917"/>
    <tableColumn id="2918" xr3:uid="{00000000-0010-0000-0100-0000660B0000}" name="Stolpec2918"/>
    <tableColumn id="2919" xr3:uid="{00000000-0010-0000-0100-0000670B0000}" name="Stolpec2919"/>
    <tableColumn id="2920" xr3:uid="{00000000-0010-0000-0100-0000680B0000}" name="Stolpec2920"/>
    <tableColumn id="2921" xr3:uid="{00000000-0010-0000-0100-0000690B0000}" name="Stolpec2921"/>
    <tableColumn id="2922" xr3:uid="{00000000-0010-0000-0100-00006A0B0000}" name="Stolpec2922"/>
    <tableColumn id="2923" xr3:uid="{00000000-0010-0000-0100-00006B0B0000}" name="Stolpec2923"/>
    <tableColumn id="2924" xr3:uid="{00000000-0010-0000-0100-00006C0B0000}" name="Stolpec2924"/>
    <tableColumn id="2925" xr3:uid="{00000000-0010-0000-0100-00006D0B0000}" name="Stolpec2925"/>
    <tableColumn id="2926" xr3:uid="{00000000-0010-0000-0100-00006E0B0000}" name="Stolpec2926"/>
    <tableColumn id="2927" xr3:uid="{00000000-0010-0000-0100-00006F0B0000}" name="Stolpec2927"/>
    <tableColumn id="2928" xr3:uid="{00000000-0010-0000-0100-0000700B0000}" name="Stolpec2928"/>
    <tableColumn id="2929" xr3:uid="{00000000-0010-0000-0100-0000710B0000}" name="Stolpec2929"/>
    <tableColumn id="2930" xr3:uid="{00000000-0010-0000-0100-0000720B0000}" name="Stolpec2930"/>
    <tableColumn id="2931" xr3:uid="{00000000-0010-0000-0100-0000730B0000}" name="Stolpec2931"/>
    <tableColumn id="2932" xr3:uid="{00000000-0010-0000-0100-0000740B0000}" name="Stolpec2932"/>
    <tableColumn id="2933" xr3:uid="{00000000-0010-0000-0100-0000750B0000}" name="Stolpec2933"/>
    <tableColumn id="2934" xr3:uid="{00000000-0010-0000-0100-0000760B0000}" name="Stolpec2934"/>
    <tableColumn id="2935" xr3:uid="{00000000-0010-0000-0100-0000770B0000}" name="Stolpec2935"/>
    <tableColumn id="2936" xr3:uid="{00000000-0010-0000-0100-0000780B0000}" name="Stolpec2936"/>
    <tableColumn id="2937" xr3:uid="{00000000-0010-0000-0100-0000790B0000}" name="Stolpec2937"/>
    <tableColumn id="2938" xr3:uid="{00000000-0010-0000-0100-00007A0B0000}" name="Stolpec2938"/>
    <tableColumn id="2939" xr3:uid="{00000000-0010-0000-0100-00007B0B0000}" name="Stolpec2939"/>
    <tableColumn id="2940" xr3:uid="{00000000-0010-0000-0100-00007C0B0000}" name="Stolpec2940"/>
    <tableColumn id="2941" xr3:uid="{00000000-0010-0000-0100-00007D0B0000}" name="Stolpec2941"/>
    <tableColumn id="2942" xr3:uid="{00000000-0010-0000-0100-00007E0B0000}" name="Stolpec2942"/>
    <tableColumn id="2943" xr3:uid="{00000000-0010-0000-0100-00007F0B0000}" name="Stolpec2943"/>
    <tableColumn id="2944" xr3:uid="{00000000-0010-0000-0100-0000800B0000}" name="Stolpec2944"/>
    <tableColumn id="2945" xr3:uid="{00000000-0010-0000-0100-0000810B0000}" name="Stolpec2945"/>
    <tableColumn id="2946" xr3:uid="{00000000-0010-0000-0100-0000820B0000}" name="Stolpec2946"/>
    <tableColumn id="2947" xr3:uid="{00000000-0010-0000-0100-0000830B0000}" name="Stolpec2947"/>
    <tableColumn id="2948" xr3:uid="{00000000-0010-0000-0100-0000840B0000}" name="Stolpec2948"/>
    <tableColumn id="2949" xr3:uid="{00000000-0010-0000-0100-0000850B0000}" name="Stolpec2949"/>
    <tableColumn id="2950" xr3:uid="{00000000-0010-0000-0100-0000860B0000}" name="Stolpec2950"/>
    <tableColumn id="2951" xr3:uid="{00000000-0010-0000-0100-0000870B0000}" name="Stolpec2951"/>
    <tableColumn id="2952" xr3:uid="{00000000-0010-0000-0100-0000880B0000}" name="Stolpec2952"/>
    <tableColumn id="2953" xr3:uid="{00000000-0010-0000-0100-0000890B0000}" name="Stolpec2953"/>
    <tableColumn id="2954" xr3:uid="{00000000-0010-0000-0100-00008A0B0000}" name="Stolpec2954"/>
    <tableColumn id="2955" xr3:uid="{00000000-0010-0000-0100-00008B0B0000}" name="Stolpec2955"/>
    <tableColumn id="2956" xr3:uid="{00000000-0010-0000-0100-00008C0B0000}" name="Stolpec2956"/>
    <tableColumn id="2957" xr3:uid="{00000000-0010-0000-0100-00008D0B0000}" name="Stolpec2957"/>
    <tableColumn id="2958" xr3:uid="{00000000-0010-0000-0100-00008E0B0000}" name="Stolpec2958"/>
    <tableColumn id="2959" xr3:uid="{00000000-0010-0000-0100-00008F0B0000}" name="Stolpec2959"/>
    <tableColumn id="2960" xr3:uid="{00000000-0010-0000-0100-0000900B0000}" name="Stolpec2960"/>
    <tableColumn id="2961" xr3:uid="{00000000-0010-0000-0100-0000910B0000}" name="Stolpec2961"/>
    <tableColumn id="2962" xr3:uid="{00000000-0010-0000-0100-0000920B0000}" name="Stolpec2962"/>
    <tableColumn id="2963" xr3:uid="{00000000-0010-0000-0100-0000930B0000}" name="Stolpec2963"/>
    <tableColumn id="2964" xr3:uid="{00000000-0010-0000-0100-0000940B0000}" name="Stolpec2964"/>
    <tableColumn id="2965" xr3:uid="{00000000-0010-0000-0100-0000950B0000}" name="Stolpec2965"/>
    <tableColumn id="2966" xr3:uid="{00000000-0010-0000-0100-0000960B0000}" name="Stolpec2966"/>
    <tableColumn id="2967" xr3:uid="{00000000-0010-0000-0100-0000970B0000}" name="Stolpec2967"/>
    <tableColumn id="2968" xr3:uid="{00000000-0010-0000-0100-0000980B0000}" name="Stolpec2968"/>
    <tableColumn id="2969" xr3:uid="{00000000-0010-0000-0100-0000990B0000}" name="Stolpec2969"/>
    <tableColumn id="2970" xr3:uid="{00000000-0010-0000-0100-00009A0B0000}" name="Stolpec2970"/>
    <tableColumn id="2971" xr3:uid="{00000000-0010-0000-0100-00009B0B0000}" name="Stolpec2971"/>
    <tableColumn id="2972" xr3:uid="{00000000-0010-0000-0100-00009C0B0000}" name="Stolpec2972"/>
    <tableColumn id="2973" xr3:uid="{00000000-0010-0000-0100-00009D0B0000}" name="Stolpec2973"/>
    <tableColumn id="2974" xr3:uid="{00000000-0010-0000-0100-00009E0B0000}" name="Stolpec2974"/>
    <tableColumn id="2975" xr3:uid="{00000000-0010-0000-0100-00009F0B0000}" name="Stolpec2975"/>
    <tableColumn id="2976" xr3:uid="{00000000-0010-0000-0100-0000A00B0000}" name="Stolpec2976"/>
    <tableColumn id="2977" xr3:uid="{00000000-0010-0000-0100-0000A10B0000}" name="Stolpec2977"/>
    <tableColumn id="2978" xr3:uid="{00000000-0010-0000-0100-0000A20B0000}" name="Stolpec2978"/>
    <tableColumn id="2979" xr3:uid="{00000000-0010-0000-0100-0000A30B0000}" name="Stolpec2979"/>
    <tableColumn id="2980" xr3:uid="{00000000-0010-0000-0100-0000A40B0000}" name="Stolpec2980"/>
    <tableColumn id="2981" xr3:uid="{00000000-0010-0000-0100-0000A50B0000}" name="Stolpec2981"/>
    <tableColumn id="2982" xr3:uid="{00000000-0010-0000-0100-0000A60B0000}" name="Stolpec2982"/>
    <tableColumn id="2983" xr3:uid="{00000000-0010-0000-0100-0000A70B0000}" name="Stolpec2983"/>
    <tableColumn id="2984" xr3:uid="{00000000-0010-0000-0100-0000A80B0000}" name="Stolpec2984"/>
    <tableColumn id="2985" xr3:uid="{00000000-0010-0000-0100-0000A90B0000}" name="Stolpec2985"/>
    <tableColumn id="2986" xr3:uid="{00000000-0010-0000-0100-0000AA0B0000}" name="Stolpec2986"/>
    <tableColumn id="2987" xr3:uid="{00000000-0010-0000-0100-0000AB0B0000}" name="Stolpec2987"/>
    <tableColumn id="2988" xr3:uid="{00000000-0010-0000-0100-0000AC0B0000}" name="Stolpec2988"/>
    <tableColumn id="2989" xr3:uid="{00000000-0010-0000-0100-0000AD0B0000}" name="Stolpec2989"/>
    <tableColumn id="2990" xr3:uid="{00000000-0010-0000-0100-0000AE0B0000}" name="Stolpec2990"/>
    <tableColumn id="2991" xr3:uid="{00000000-0010-0000-0100-0000AF0B0000}" name="Stolpec2991"/>
    <tableColumn id="2992" xr3:uid="{00000000-0010-0000-0100-0000B00B0000}" name="Stolpec2992"/>
    <tableColumn id="2993" xr3:uid="{00000000-0010-0000-0100-0000B10B0000}" name="Stolpec2993"/>
    <tableColumn id="2994" xr3:uid="{00000000-0010-0000-0100-0000B20B0000}" name="Stolpec2994"/>
    <tableColumn id="2995" xr3:uid="{00000000-0010-0000-0100-0000B30B0000}" name="Stolpec2995"/>
    <tableColumn id="2996" xr3:uid="{00000000-0010-0000-0100-0000B40B0000}" name="Stolpec2996"/>
    <tableColumn id="2997" xr3:uid="{00000000-0010-0000-0100-0000B50B0000}" name="Stolpec2997"/>
    <tableColumn id="2998" xr3:uid="{00000000-0010-0000-0100-0000B60B0000}" name="Stolpec2998"/>
    <tableColumn id="2999" xr3:uid="{00000000-0010-0000-0100-0000B70B0000}" name="Stolpec2999"/>
    <tableColumn id="3000" xr3:uid="{00000000-0010-0000-0100-0000B80B0000}" name="Stolpec3000"/>
    <tableColumn id="3001" xr3:uid="{00000000-0010-0000-0100-0000B90B0000}" name="Stolpec3001"/>
    <tableColumn id="3002" xr3:uid="{00000000-0010-0000-0100-0000BA0B0000}" name="Stolpec3002"/>
    <tableColumn id="3003" xr3:uid="{00000000-0010-0000-0100-0000BB0B0000}" name="Stolpec3003"/>
    <tableColumn id="3004" xr3:uid="{00000000-0010-0000-0100-0000BC0B0000}" name="Stolpec3004"/>
    <tableColumn id="3005" xr3:uid="{00000000-0010-0000-0100-0000BD0B0000}" name="Stolpec3005"/>
    <tableColumn id="3006" xr3:uid="{00000000-0010-0000-0100-0000BE0B0000}" name="Stolpec3006"/>
    <tableColumn id="3007" xr3:uid="{00000000-0010-0000-0100-0000BF0B0000}" name="Stolpec3007"/>
    <tableColumn id="3008" xr3:uid="{00000000-0010-0000-0100-0000C00B0000}" name="Stolpec3008"/>
    <tableColumn id="3009" xr3:uid="{00000000-0010-0000-0100-0000C10B0000}" name="Stolpec3009"/>
    <tableColumn id="3010" xr3:uid="{00000000-0010-0000-0100-0000C20B0000}" name="Stolpec3010"/>
    <tableColumn id="3011" xr3:uid="{00000000-0010-0000-0100-0000C30B0000}" name="Stolpec3011"/>
    <tableColumn id="3012" xr3:uid="{00000000-0010-0000-0100-0000C40B0000}" name="Stolpec3012"/>
    <tableColumn id="3013" xr3:uid="{00000000-0010-0000-0100-0000C50B0000}" name="Stolpec3013"/>
    <tableColumn id="3014" xr3:uid="{00000000-0010-0000-0100-0000C60B0000}" name="Stolpec3014"/>
    <tableColumn id="3015" xr3:uid="{00000000-0010-0000-0100-0000C70B0000}" name="Stolpec3015"/>
    <tableColumn id="3016" xr3:uid="{00000000-0010-0000-0100-0000C80B0000}" name="Stolpec3016"/>
    <tableColumn id="3017" xr3:uid="{00000000-0010-0000-0100-0000C90B0000}" name="Stolpec3017"/>
    <tableColumn id="3018" xr3:uid="{00000000-0010-0000-0100-0000CA0B0000}" name="Stolpec3018"/>
    <tableColumn id="3019" xr3:uid="{00000000-0010-0000-0100-0000CB0B0000}" name="Stolpec3019"/>
    <tableColumn id="3020" xr3:uid="{00000000-0010-0000-0100-0000CC0B0000}" name="Stolpec3020"/>
    <tableColumn id="3021" xr3:uid="{00000000-0010-0000-0100-0000CD0B0000}" name="Stolpec3021"/>
    <tableColumn id="3022" xr3:uid="{00000000-0010-0000-0100-0000CE0B0000}" name="Stolpec3022"/>
    <tableColumn id="3023" xr3:uid="{00000000-0010-0000-0100-0000CF0B0000}" name="Stolpec3023"/>
    <tableColumn id="3024" xr3:uid="{00000000-0010-0000-0100-0000D00B0000}" name="Stolpec3024"/>
    <tableColumn id="3025" xr3:uid="{00000000-0010-0000-0100-0000D10B0000}" name="Stolpec3025"/>
    <tableColumn id="3026" xr3:uid="{00000000-0010-0000-0100-0000D20B0000}" name="Stolpec3026"/>
    <tableColumn id="3027" xr3:uid="{00000000-0010-0000-0100-0000D30B0000}" name="Stolpec3027"/>
    <tableColumn id="3028" xr3:uid="{00000000-0010-0000-0100-0000D40B0000}" name="Stolpec3028"/>
    <tableColumn id="3029" xr3:uid="{00000000-0010-0000-0100-0000D50B0000}" name="Stolpec3029"/>
    <tableColumn id="3030" xr3:uid="{00000000-0010-0000-0100-0000D60B0000}" name="Stolpec3030"/>
    <tableColumn id="3031" xr3:uid="{00000000-0010-0000-0100-0000D70B0000}" name="Stolpec3031"/>
    <tableColumn id="3032" xr3:uid="{00000000-0010-0000-0100-0000D80B0000}" name="Stolpec3032"/>
    <tableColumn id="3033" xr3:uid="{00000000-0010-0000-0100-0000D90B0000}" name="Stolpec3033"/>
    <tableColumn id="3034" xr3:uid="{00000000-0010-0000-0100-0000DA0B0000}" name="Stolpec3034"/>
    <tableColumn id="3035" xr3:uid="{00000000-0010-0000-0100-0000DB0B0000}" name="Stolpec3035"/>
    <tableColumn id="3036" xr3:uid="{00000000-0010-0000-0100-0000DC0B0000}" name="Stolpec3036"/>
    <tableColumn id="3037" xr3:uid="{00000000-0010-0000-0100-0000DD0B0000}" name="Stolpec3037"/>
    <tableColumn id="3038" xr3:uid="{00000000-0010-0000-0100-0000DE0B0000}" name="Stolpec3038"/>
    <tableColumn id="3039" xr3:uid="{00000000-0010-0000-0100-0000DF0B0000}" name="Stolpec3039"/>
    <tableColumn id="3040" xr3:uid="{00000000-0010-0000-0100-0000E00B0000}" name="Stolpec3040"/>
    <tableColumn id="3041" xr3:uid="{00000000-0010-0000-0100-0000E10B0000}" name="Stolpec3041"/>
    <tableColumn id="3042" xr3:uid="{00000000-0010-0000-0100-0000E20B0000}" name="Stolpec3042"/>
    <tableColumn id="3043" xr3:uid="{00000000-0010-0000-0100-0000E30B0000}" name="Stolpec3043"/>
    <tableColumn id="3044" xr3:uid="{00000000-0010-0000-0100-0000E40B0000}" name="Stolpec3044"/>
    <tableColumn id="3045" xr3:uid="{00000000-0010-0000-0100-0000E50B0000}" name="Stolpec3045"/>
    <tableColumn id="3046" xr3:uid="{00000000-0010-0000-0100-0000E60B0000}" name="Stolpec3046"/>
    <tableColumn id="3047" xr3:uid="{00000000-0010-0000-0100-0000E70B0000}" name="Stolpec3047"/>
    <tableColumn id="3048" xr3:uid="{00000000-0010-0000-0100-0000E80B0000}" name="Stolpec3048"/>
    <tableColumn id="3049" xr3:uid="{00000000-0010-0000-0100-0000E90B0000}" name="Stolpec3049"/>
    <tableColumn id="3050" xr3:uid="{00000000-0010-0000-0100-0000EA0B0000}" name="Stolpec3050"/>
    <tableColumn id="3051" xr3:uid="{00000000-0010-0000-0100-0000EB0B0000}" name="Stolpec3051"/>
    <tableColumn id="3052" xr3:uid="{00000000-0010-0000-0100-0000EC0B0000}" name="Stolpec3052"/>
    <tableColumn id="3053" xr3:uid="{00000000-0010-0000-0100-0000ED0B0000}" name="Stolpec3053"/>
    <tableColumn id="3054" xr3:uid="{00000000-0010-0000-0100-0000EE0B0000}" name="Stolpec3054"/>
    <tableColumn id="3055" xr3:uid="{00000000-0010-0000-0100-0000EF0B0000}" name="Stolpec3055"/>
    <tableColumn id="3056" xr3:uid="{00000000-0010-0000-0100-0000F00B0000}" name="Stolpec3056"/>
    <tableColumn id="3057" xr3:uid="{00000000-0010-0000-0100-0000F10B0000}" name="Stolpec3057"/>
    <tableColumn id="3058" xr3:uid="{00000000-0010-0000-0100-0000F20B0000}" name="Stolpec3058"/>
    <tableColumn id="3059" xr3:uid="{00000000-0010-0000-0100-0000F30B0000}" name="Stolpec3059"/>
    <tableColumn id="3060" xr3:uid="{00000000-0010-0000-0100-0000F40B0000}" name="Stolpec3060"/>
    <tableColumn id="3061" xr3:uid="{00000000-0010-0000-0100-0000F50B0000}" name="Stolpec3061"/>
    <tableColumn id="3062" xr3:uid="{00000000-0010-0000-0100-0000F60B0000}" name="Stolpec3062"/>
    <tableColumn id="3063" xr3:uid="{00000000-0010-0000-0100-0000F70B0000}" name="Stolpec3063"/>
    <tableColumn id="3064" xr3:uid="{00000000-0010-0000-0100-0000F80B0000}" name="Stolpec3064"/>
    <tableColumn id="3065" xr3:uid="{00000000-0010-0000-0100-0000F90B0000}" name="Stolpec3065"/>
    <tableColumn id="3066" xr3:uid="{00000000-0010-0000-0100-0000FA0B0000}" name="Stolpec3066"/>
    <tableColumn id="3067" xr3:uid="{00000000-0010-0000-0100-0000FB0B0000}" name="Stolpec3067"/>
    <tableColumn id="3068" xr3:uid="{00000000-0010-0000-0100-0000FC0B0000}" name="Stolpec3068"/>
    <tableColumn id="3069" xr3:uid="{00000000-0010-0000-0100-0000FD0B0000}" name="Stolpec3069"/>
    <tableColumn id="3070" xr3:uid="{00000000-0010-0000-0100-0000FE0B0000}" name="Stolpec3070"/>
    <tableColumn id="3071" xr3:uid="{00000000-0010-0000-0100-0000FF0B0000}" name="Stolpec3071"/>
    <tableColumn id="3072" xr3:uid="{00000000-0010-0000-0100-0000000C0000}" name="Stolpec3072"/>
    <tableColumn id="3073" xr3:uid="{00000000-0010-0000-0100-0000010C0000}" name="Stolpec3073"/>
    <tableColumn id="3074" xr3:uid="{00000000-0010-0000-0100-0000020C0000}" name="Stolpec3074"/>
    <tableColumn id="3075" xr3:uid="{00000000-0010-0000-0100-0000030C0000}" name="Stolpec3075"/>
    <tableColumn id="3076" xr3:uid="{00000000-0010-0000-0100-0000040C0000}" name="Stolpec3076"/>
    <tableColumn id="3077" xr3:uid="{00000000-0010-0000-0100-0000050C0000}" name="Stolpec3077"/>
    <tableColumn id="3078" xr3:uid="{00000000-0010-0000-0100-0000060C0000}" name="Stolpec3078"/>
    <tableColumn id="3079" xr3:uid="{00000000-0010-0000-0100-0000070C0000}" name="Stolpec3079"/>
    <tableColumn id="3080" xr3:uid="{00000000-0010-0000-0100-0000080C0000}" name="Stolpec3080"/>
    <tableColumn id="3081" xr3:uid="{00000000-0010-0000-0100-0000090C0000}" name="Stolpec3081"/>
    <tableColumn id="3082" xr3:uid="{00000000-0010-0000-0100-00000A0C0000}" name="Stolpec3082"/>
    <tableColumn id="3083" xr3:uid="{00000000-0010-0000-0100-00000B0C0000}" name="Stolpec3083"/>
    <tableColumn id="3084" xr3:uid="{00000000-0010-0000-0100-00000C0C0000}" name="Stolpec3084"/>
    <tableColumn id="3085" xr3:uid="{00000000-0010-0000-0100-00000D0C0000}" name="Stolpec3085"/>
    <tableColumn id="3086" xr3:uid="{00000000-0010-0000-0100-00000E0C0000}" name="Stolpec3086"/>
    <tableColumn id="3087" xr3:uid="{00000000-0010-0000-0100-00000F0C0000}" name="Stolpec3087"/>
    <tableColumn id="3088" xr3:uid="{00000000-0010-0000-0100-0000100C0000}" name="Stolpec3088"/>
    <tableColumn id="3089" xr3:uid="{00000000-0010-0000-0100-0000110C0000}" name="Stolpec3089"/>
    <tableColumn id="3090" xr3:uid="{00000000-0010-0000-0100-0000120C0000}" name="Stolpec3090"/>
    <tableColumn id="3091" xr3:uid="{00000000-0010-0000-0100-0000130C0000}" name="Stolpec3091"/>
    <tableColumn id="3092" xr3:uid="{00000000-0010-0000-0100-0000140C0000}" name="Stolpec3092"/>
    <tableColumn id="3093" xr3:uid="{00000000-0010-0000-0100-0000150C0000}" name="Stolpec3093"/>
    <tableColumn id="3094" xr3:uid="{00000000-0010-0000-0100-0000160C0000}" name="Stolpec3094"/>
    <tableColumn id="3095" xr3:uid="{00000000-0010-0000-0100-0000170C0000}" name="Stolpec3095"/>
    <tableColumn id="3096" xr3:uid="{00000000-0010-0000-0100-0000180C0000}" name="Stolpec3096"/>
    <tableColumn id="3097" xr3:uid="{00000000-0010-0000-0100-0000190C0000}" name="Stolpec3097"/>
    <tableColumn id="3098" xr3:uid="{00000000-0010-0000-0100-00001A0C0000}" name="Stolpec3098"/>
    <tableColumn id="3099" xr3:uid="{00000000-0010-0000-0100-00001B0C0000}" name="Stolpec3099"/>
    <tableColumn id="3100" xr3:uid="{00000000-0010-0000-0100-00001C0C0000}" name="Stolpec3100"/>
    <tableColumn id="3101" xr3:uid="{00000000-0010-0000-0100-00001D0C0000}" name="Stolpec3101"/>
    <tableColumn id="3102" xr3:uid="{00000000-0010-0000-0100-00001E0C0000}" name="Stolpec3102"/>
    <tableColumn id="3103" xr3:uid="{00000000-0010-0000-0100-00001F0C0000}" name="Stolpec3103"/>
    <tableColumn id="3104" xr3:uid="{00000000-0010-0000-0100-0000200C0000}" name="Stolpec3104"/>
    <tableColumn id="3105" xr3:uid="{00000000-0010-0000-0100-0000210C0000}" name="Stolpec3105"/>
    <tableColumn id="3106" xr3:uid="{00000000-0010-0000-0100-0000220C0000}" name="Stolpec3106"/>
    <tableColumn id="3107" xr3:uid="{00000000-0010-0000-0100-0000230C0000}" name="Stolpec3107"/>
    <tableColumn id="3108" xr3:uid="{00000000-0010-0000-0100-0000240C0000}" name="Stolpec3108"/>
    <tableColumn id="3109" xr3:uid="{00000000-0010-0000-0100-0000250C0000}" name="Stolpec3109"/>
    <tableColumn id="3110" xr3:uid="{00000000-0010-0000-0100-0000260C0000}" name="Stolpec3110"/>
    <tableColumn id="3111" xr3:uid="{00000000-0010-0000-0100-0000270C0000}" name="Stolpec3111"/>
    <tableColumn id="3112" xr3:uid="{00000000-0010-0000-0100-0000280C0000}" name="Stolpec3112"/>
    <tableColumn id="3113" xr3:uid="{00000000-0010-0000-0100-0000290C0000}" name="Stolpec3113"/>
    <tableColumn id="3114" xr3:uid="{00000000-0010-0000-0100-00002A0C0000}" name="Stolpec3114"/>
    <tableColumn id="3115" xr3:uid="{00000000-0010-0000-0100-00002B0C0000}" name="Stolpec3115"/>
    <tableColumn id="3116" xr3:uid="{00000000-0010-0000-0100-00002C0C0000}" name="Stolpec3116"/>
    <tableColumn id="3117" xr3:uid="{00000000-0010-0000-0100-00002D0C0000}" name="Stolpec3117"/>
    <tableColumn id="3118" xr3:uid="{00000000-0010-0000-0100-00002E0C0000}" name="Stolpec3118"/>
    <tableColumn id="3119" xr3:uid="{00000000-0010-0000-0100-00002F0C0000}" name="Stolpec3119"/>
    <tableColumn id="3120" xr3:uid="{00000000-0010-0000-0100-0000300C0000}" name="Stolpec3120"/>
    <tableColumn id="3121" xr3:uid="{00000000-0010-0000-0100-0000310C0000}" name="Stolpec3121"/>
    <tableColumn id="3122" xr3:uid="{00000000-0010-0000-0100-0000320C0000}" name="Stolpec3122"/>
    <tableColumn id="3123" xr3:uid="{00000000-0010-0000-0100-0000330C0000}" name="Stolpec3123"/>
    <tableColumn id="3124" xr3:uid="{00000000-0010-0000-0100-0000340C0000}" name="Stolpec3124"/>
    <tableColumn id="3125" xr3:uid="{00000000-0010-0000-0100-0000350C0000}" name="Stolpec3125"/>
    <tableColumn id="3126" xr3:uid="{00000000-0010-0000-0100-0000360C0000}" name="Stolpec3126"/>
    <tableColumn id="3127" xr3:uid="{00000000-0010-0000-0100-0000370C0000}" name="Stolpec3127"/>
    <tableColumn id="3128" xr3:uid="{00000000-0010-0000-0100-0000380C0000}" name="Stolpec3128"/>
    <tableColumn id="3129" xr3:uid="{00000000-0010-0000-0100-0000390C0000}" name="Stolpec3129"/>
    <tableColumn id="3130" xr3:uid="{00000000-0010-0000-0100-00003A0C0000}" name="Stolpec3130"/>
    <tableColumn id="3131" xr3:uid="{00000000-0010-0000-0100-00003B0C0000}" name="Stolpec3131"/>
    <tableColumn id="3132" xr3:uid="{00000000-0010-0000-0100-00003C0C0000}" name="Stolpec3132"/>
    <tableColumn id="3133" xr3:uid="{00000000-0010-0000-0100-00003D0C0000}" name="Stolpec3133"/>
    <tableColumn id="3134" xr3:uid="{00000000-0010-0000-0100-00003E0C0000}" name="Stolpec3134"/>
    <tableColumn id="3135" xr3:uid="{00000000-0010-0000-0100-00003F0C0000}" name="Stolpec3135"/>
    <tableColumn id="3136" xr3:uid="{00000000-0010-0000-0100-0000400C0000}" name="Stolpec3136"/>
    <tableColumn id="3137" xr3:uid="{00000000-0010-0000-0100-0000410C0000}" name="Stolpec3137"/>
    <tableColumn id="3138" xr3:uid="{00000000-0010-0000-0100-0000420C0000}" name="Stolpec3138"/>
    <tableColumn id="3139" xr3:uid="{00000000-0010-0000-0100-0000430C0000}" name="Stolpec3139"/>
    <tableColumn id="3140" xr3:uid="{00000000-0010-0000-0100-0000440C0000}" name="Stolpec3140"/>
    <tableColumn id="3141" xr3:uid="{00000000-0010-0000-0100-0000450C0000}" name="Stolpec3141"/>
    <tableColumn id="3142" xr3:uid="{00000000-0010-0000-0100-0000460C0000}" name="Stolpec3142"/>
    <tableColumn id="3143" xr3:uid="{00000000-0010-0000-0100-0000470C0000}" name="Stolpec3143"/>
    <tableColumn id="3144" xr3:uid="{00000000-0010-0000-0100-0000480C0000}" name="Stolpec3144"/>
    <tableColumn id="3145" xr3:uid="{00000000-0010-0000-0100-0000490C0000}" name="Stolpec3145"/>
    <tableColumn id="3146" xr3:uid="{00000000-0010-0000-0100-00004A0C0000}" name="Stolpec3146"/>
    <tableColumn id="3147" xr3:uid="{00000000-0010-0000-0100-00004B0C0000}" name="Stolpec3147"/>
    <tableColumn id="3148" xr3:uid="{00000000-0010-0000-0100-00004C0C0000}" name="Stolpec3148"/>
    <tableColumn id="3149" xr3:uid="{00000000-0010-0000-0100-00004D0C0000}" name="Stolpec3149"/>
    <tableColumn id="3150" xr3:uid="{00000000-0010-0000-0100-00004E0C0000}" name="Stolpec3150"/>
    <tableColumn id="3151" xr3:uid="{00000000-0010-0000-0100-00004F0C0000}" name="Stolpec3151"/>
    <tableColumn id="3152" xr3:uid="{00000000-0010-0000-0100-0000500C0000}" name="Stolpec3152"/>
    <tableColumn id="3153" xr3:uid="{00000000-0010-0000-0100-0000510C0000}" name="Stolpec3153"/>
    <tableColumn id="3154" xr3:uid="{00000000-0010-0000-0100-0000520C0000}" name="Stolpec3154"/>
    <tableColumn id="3155" xr3:uid="{00000000-0010-0000-0100-0000530C0000}" name="Stolpec3155"/>
    <tableColumn id="3156" xr3:uid="{00000000-0010-0000-0100-0000540C0000}" name="Stolpec3156"/>
    <tableColumn id="3157" xr3:uid="{00000000-0010-0000-0100-0000550C0000}" name="Stolpec3157"/>
    <tableColumn id="3158" xr3:uid="{00000000-0010-0000-0100-0000560C0000}" name="Stolpec3158"/>
    <tableColumn id="3159" xr3:uid="{00000000-0010-0000-0100-0000570C0000}" name="Stolpec3159"/>
    <tableColumn id="3160" xr3:uid="{00000000-0010-0000-0100-0000580C0000}" name="Stolpec3160"/>
    <tableColumn id="3161" xr3:uid="{00000000-0010-0000-0100-0000590C0000}" name="Stolpec3161"/>
    <tableColumn id="3162" xr3:uid="{00000000-0010-0000-0100-00005A0C0000}" name="Stolpec3162"/>
    <tableColumn id="3163" xr3:uid="{00000000-0010-0000-0100-00005B0C0000}" name="Stolpec3163"/>
    <tableColumn id="3164" xr3:uid="{00000000-0010-0000-0100-00005C0C0000}" name="Stolpec3164"/>
    <tableColumn id="3165" xr3:uid="{00000000-0010-0000-0100-00005D0C0000}" name="Stolpec3165"/>
    <tableColumn id="3166" xr3:uid="{00000000-0010-0000-0100-00005E0C0000}" name="Stolpec3166"/>
    <tableColumn id="3167" xr3:uid="{00000000-0010-0000-0100-00005F0C0000}" name="Stolpec3167"/>
    <tableColumn id="3168" xr3:uid="{00000000-0010-0000-0100-0000600C0000}" name="Stolpec3168"/>
    <tableColumn id="3169" xr3:uid="{00000000-0010-0000-0100-0000610C0000}" name="Stolpec3169"/>
    <tableColumn id="3170" xr3:uid="{00000000-0010-0000-0100-0000620C0000}" name="Stolpec3170"/>
    <tableColumn id="3171" xr3:uid="{00000000-0010-0000-0100-0000630C0000}" name="Stolpec3171"/>
    <tableColumn id="3172" xr3:uid="{00000000-0010-0000-0100-0000640C0000}" name="Stolpec3172"/>
    <tableColumn id="3173" xr3:uid="{00000000-0010-0000-0100-0000650C0000}" name="Stolpec3173"/>
    <tableColumn id="3174" xr3:uid="{00000000-0010-0000-0100-0000660C0000}" name="Stolpec3174"/>
    <tableColumn id="3175" xr3:uid="{00000000-0010-0000-0100-0000670C0000}" name="Stolpec3175"/>
    <tableColumn id="3176" xr3:uid="{00000000-0010-0000-0100-0000680C0000}" name="Stolpec3176"/>
    <tableColumn id="3177" xr3:uid="{00000000-0010-0000-0100-0000690C0000}" name="Stolpec3177"/>
    <tableColumn id="3178" xr3:uid="{00000000-0010-0000-0100-00006A0C0000}" name="Stolpec3178"/>
    <tableColumn id="3179" xr3:uid="{00000000-0010-0000-0100-00006B0C0000}" name="Stolpec3179"/>
    <tableColumn id="3180" xr3:uid="{00000000-0010-0000-0100-00006C0C0000}" name="Stolpec3180"/>
    <tableColumn id="3181" xr3:uid="{00000000-0010-0000-0100-00006D0C0000}" name="Stolpec3181"/>
    <tableColumn id="3182" xr3:uid="{00000000-0010-0000-0100-00006E0C0000}" name="Stolpec3182"/>
    <tableColumn id="3183" xr3:uid="{00000000-0010-0000-0100-00006F0C0000}" name="Stolpec3183"/>
    <tableColumn id="3184" xr3:uid="{00000000-0010-0000-0100-0000700C0000}" name="Stolpec3184"/>
    <tableColumn id="3185" xr3:uid="{00000000-0010-0000-0100-0000710C0000}" name="Stolpec3185"/>
    <tableColumn id="3186" xr3:uid="{00000000-0010-0000-0100-0000720C0000}" name="Stolpec3186"/>
    <tableColumn id="3187" xr3:uid="{00000000-0010-0000-0100-0000730C0000}" name="Stolpec3187"/>
    <tableColumn id="3188" xr3:uid="{00000000-0010-0000-0100-0000740C0000}" name="Stolpec3188"/>
    <tableColumn id="3189" xr3:uid="{00000000-0010-0000-0100-0000750C0000}" name="Stolpec3189"/>
    <tableColumn id="3190" xr3:uid="{00000000-0010-0000-0100-0000760C0000}" name="Stolpec3190"/>
    <tableColumn id="3191" xr3:uid="{00000000-0010-0000-0100-0000770C0000}" name="Stolpec3191"/>
    <tableColumn id="3192" xr3:uid="{00000000-0010-0000-0100-0000780C0000}" name="Stolpec3192"/>
    <tableColumn id="3193" xr3:uid="{00000000-0010-0000-0100-0000790C0000}" name="Stolpec3193"/>
    <tableColumn id="3194" xr3:uid="{00000000-0010-0000-0100-00007A0C0000}" name="Stolpec3194"/>
    <tableColumn id="3195" xr3:uid="{00000000-0010-0000-0100-00007B0C0000}" name="Stolpec3195"/>
    <tableColumn id="3196" xr3:uid="{00000000-0010-0000-0100-00007C0C0000}" name="Stolpec3196"/>
    <tableColumn id="3197" xr3:uid="{00000000-0010-0000-0100-00007D0C0000}" name="Stolpec3197"/>
    <tableColumn id="3198" xr3:uid="{00000000-0010-0000-0100-00007E0C0000}" name="Stolpec3198"/>
    <tableColumn id="3199" xr3:uid="{00000000-0010-0000-0100-00007F0C0000}" name="Stolpec3199"/>
    <tableColumn id="3200" xr3:uid="{00000000-0010-0000-0100-0000800C0000}" name="Stolpec3200"/>
    <tableColumn id="3201" xr3:uid="{00000000-0010-0000-0100-0000810C0000}" name="Stolpec3201"/>
    <tableColumn id="3202" xr3:uid="{00000000-0010-0000-0100-0000820C0000}" name="Stolpec3202"/>
    <tableColumn id="3203" xr3:uid="{00000000-0010-0000-0100-0000830C0000}" name="Stolpec3203"/>
    <tableColumn id="3204" xr3:uid="{00000000-0010-0000-0100-0000840C0000}" name="Stolpec3204"/>
    <tableColumn id="3205" xr3:uid="{00000000-0010-0000-0100-0000850C0000}" name="Stolpec3205"/>
    <tableColumn id="3206" xr3:uid="{00000000-0010-0000-0100-0000860C0000}" name="Stolpec3206"/>
    <tableColumn id="3207" xr3:uid="{00000000-0010-0000-0100-0000870C0000}" name="Stolpec3207"/>
    <tableColumn id="3208" xr3:uid="{00000000-0010-0000-0100-0000880C0000}" name="Stolpec3208"/>
    <tableColumn id="3209" xr3:uid="{00000000-0010-0000-0100-0000890C0000}" name="Stolpec3209"/>
    <tableColumn id="3210" xr3:uid="{00000000-0010-0000-0100-00008A0C0000}" name="Stolpec3210"/>
    <tableColumn id="3211" xr3:uid="{00000000-0010-0000-0100-00008B0C0000}" name="Stolpec3211"/>
    <tableColumn id="3212" xr3:uid="{00000000-0010-0000-0100-00008C0C0000}" name="Stolpec3212"/>
    <tableColumn id="3213" xr3:uid="{00000000-0010-0000-0100-00008D0C0000}" name="Stolpec3213"/>
    <tableColumn id="3214" xr3:uid="{00000000-0010-0000-0100-00008E0C0000}" name="Stolpec3214"/>
    <tableColumn id="3215" xr3:uid="{00000000-0010-0000-0100-00008F0C0000}" name="Stolpec3215"/>
    <tableColumn id="3216" xr3:uid="{00000000-0010-0000-0100-0000900C0000}" name="Stolpec3216"/>
    <tableColumn id="3217" xr3:uid="{00000000-0010-0000-0100-0000910C0000}" name="Stolpec3217"/>
    <tableColumn id="3218" xr3:uid="{00000000-0010-0000-0100-0000920C0000}" name="Stolpec3218"/>
    <tableColumn id="3219" xr3:uid="{00000000-0010-0000-0100-0000930C0000}" name="Stolpec3219"/>
    <tableColumn id="3220" xr3:uid="{00000000-0010-0000-0100-0000940C0000}" name="Stolpec3220"/>
    <tableColumn id="3221" xr3:uid="{00000000-0010-0000-0100-0000950C0000}" name="Stolpec3221"/>
    <tableColumn id="3222" xr3:uid="{00000000-0010-0000-0100-0000960C0000}" name="Stolpec3222"/>
    <tableColumn id="3223" xr3:uid="{00000000-0010-0000-0100-0000970C0000}" name="Stolpec3223"/>
    <tableColumn id="3224" xr3:uid="{00000000-0010-0000-0100-0000980C0000}" name="Stolpec3224"/>
    <tableColumn id="3225" xr3:uid="{00000000-0010-0000-0100-0000990C0000}" name="Stolpec3225"/>
    <tableColumn id="3226" xr3:uid="{00000000-0010-0000-0100-00009A0C0000}" name="Stolpec3226"/>
    <tableColumn id="3227" xr3:uid="{00000000-0010-0000-0100-00009B0C0000}" name="Stolpec3227"/>
    <tableColumn id="3228" xr3:uid="{00000000-0010-0000-0100-00009C0C0000}" name="Stolpec3228"/>
    <tableColumn id="3229" xr3:uid="{00000000-0010-0000-0100-00009D0C0000}" name="Stolpec3229"/>
    <tableColumn id="3230" xr3:uid="{00000000-0010-0000-0100-00009E0C0000}" name="Stolpec3230"/>
    <tableColumn id="3231" xr3:uid="{00000000-0010-0000-0100-00009F0C0000}" name="Stolpec3231"/>
    <tableColumn id="3232" xr3:uid="{00000000-0010-0000-0100-0000A00C0000}" name="Stolpec3232"/>
    <tableColumn id="3233" xr3:uid="{00000000-0010-0000-0100-0000A10C0000}" name="Stolpec3233"/>
    <tableColumn id="3234" xr3:uid="{00000000-0010-0000-0100-0000A20C0000}" name="Stolpec3234"/>
    <tableColumn id="3235" xr3:uid="{00000000-0010-0000-0100-0000A30C0000}" name="Stolpec3235"/>
    <tableColumn id="3236" xr3:uid="{00000000-0010-0000-0100-0000A40C0000}" name="Stolpec3236"/>
    <tableColumn id="3237" xr3:uid="{00000000-0010-0000-0100-0000A50C0000}" name="Stolpec3237"/>
    <tableColumn id="3238" xr3:uid="{00000000-0010-0000-0100-0000A60C0000}" name="Stolpec3238"/>
    <tableColumn id="3239" xr3:uid="{00000000-0010-0000-0100-0000A70C0000}" name="Stolpec3239"/>
    <tableColumn id="3240" xr3:uid="{00000000-0010-0000-0100-0000A80C0000}" name="Stolpec3240"/>
    <tableColumn id="3241" xr3:uid="{00000000-0010-0000-0100-0000A90C0000}" name="Stolpec3241"/>
    <tableColumn id="3242" xr3:uid="{00000000-0010-0000-0100-0000AA0C0000}" name="Stolpec3242"/>
    <tableColumn id="3243" xr3:uid="{00000000-0010-0000-0100-0000AB0C0000}" name="Stolpec3243"/>
    <tableColumn id="3244" xr3:uid="{00000000-0010-0000-0100-0000AC0C0000}" name="Stolpec3244"/>
    <tableColumn id="3245" xr3:uid="{00000000-0010-0000-0100-0000AD0C0000}" name="Stolpec3245"/>
    <tableColumn id="3246" xr3:uid="{00000000-0010-0000-0100-0000AE0C0000}" name="Stolpec3246"/>
    <tableColumn id="3247" xr3:uid="{00000000-0010-0000-0100-0000AF0C0000}" name="Stolpec3247"/>
    <tableColumn id="3248" xr3:uid="{00000000-0010-0000-0100-0000B00C0000}" name="Stolpec3248"/>
    <tableColumn id="3249" xr3:uid="{00000000-0010-0000-0100-0000B10C0000}" name="Stolpec3249"/>
    <tableColumn id="3250" xr3:uid="{00000000-0010-0000-0100-0000B20C0000}" name="Stolpec3250"/>
    <tableColumn id="3251" xr3:uid="{00000000-0010-0000-0100-0000B30C0000}" name="Stolpec3251"/>
    <tableColumn id="3252" xr3:uid="{00000000-0010-0000-0100-0000B40C0000}" name="Stolpec3252"/>
    <tableColumn id="3253" xr3:uid="{00000000-0010-0000-0100-0000B50C0000}" name="Stolpec3253"/>
    <tableColumn id="3254" xr3:uid="{00000000-0010-0000-0100-0000B60C0000}" name="Stolpec3254"/>
    <tableColumn id="3255" xr3:uid="{00000000-0010-0000-0100-0000B70C0000}" name="Stolpec3255"/>
    <tableColumn id="3256" xr3:uid="{00000000-0010-0000-0100-0000B80C0000}" name="Stolpec3256"/>
    <tableColumn id="3257" xr3:uid="{00000000-0010-0000-0100-0000B90C0000}" name="Stolpec3257"/>
    <tableColumn id="3258" xr3:uid="{00000000-0010-0000-0100-0000BA0C0000}" name="Stolpec3258"/>
    <tableColumn id="3259" xr3:uid="{00000000-0010-0000-0100-0000BB0C0000}" name="Stolpec3259"/>
    <tableColumn id="3260" xr3:uid="{00000000-0010-0000-0100-0000BC0C0000}" name="Stolpec3260"/>
    <tableColumn id="3261" xr3:uid="{00000000-0010-0000-0100-0000BD0C0000}" name="Stolpec3261"/>
    <tableColumn id="3262" xr3:uid="{00000000-0010-0000-0100-0000BE0C0000}" name="Stolpec3262"/>
    <tableColumn id="3263" xr3:uid="{00000000-0010-0000-0100-0000BF0C0000}" name="Stolpec3263"/>
    <tableColumn id="3264" xr3:uid="{00000000-0010-0000-0100-0000C00C0000}" name="Stolpec3264"/>
    <tableColumn id="3265" xr3:uid="{00000000-0010-0000-0100-0000C10C0000}" name="Stolpec3265"/>
    <tableColumn id="3266" xr3:uid="{00000000-0010-0000-0100-0000C20C0000}" name="Stolpec3266"/>
    <tableColumn id="3267" xr3:uid="{00000000-0010-0000-0100-0000C30C0000}" name="Stolpec3267"/>
    <tableColumn id="3268" xr3:uid="{00000000-0010-0000-0100-0000C40C0000}" name="Stolpec3268"/>
    <tableColumn id="3269" xr3:uid="{00000000-0010-0000-0100-0000C50C0000}" name="Stolpec3269"/>
    <tableColumn id="3270" xr3:uid="{00000000-0010-0000-0100-0000C60C0000}" name="Stolpec3270"/>
    <tableColumn id="3271" xr3:uid="{00000000-0010-0000-0100-0000C70C0000}" name="Stolpec3271"/>
    <tableColumn id="3272" xr3:uid="{00000000-0010-0000-0100-0000C80C0000}" name="Stolpec3272"/>
    <tableColumn id="3273" xr3:uid="{00000000-0010-0000-0100-0000C90C0000}" name="Stolpec3273"/>
    <tableColumn id="3274" xr3:uid="{00000000-0010-0000-0100-0000CA0C0000}" name="Stolpec3274"/>
    <tableColumn id="3275" xr3:uid="{00000000-0010-0000-0100-0000CB0C0000}" name="Stolpec3275"/>
    <tableColumn id="3276" xr3:uid="{00000000-0010-0000-0100-0000CC0C0000}" name="Stolpec3276"/>
    <tableColumn id="3277" xr3:uid="{00000000-0010-0000-0100-0000CD0C0000}" name="Stolpec3277"/>
    <tableColumn id="3278" xr3:uid="{00000000-0010-0000-0100-0000CE0C0000}" name="Stolpec3278"/>
    <tableColumn id="3279" xr3:uid="{00000000-0010-0000-0100-0000CF0C0000}" name="Stolpec3279"/>
    <tableColumn id="3280" xr3:uid="{00000000-0010-0000-0100-0000D00C0000}" name="Stolpec3280"/>
    <tableColumn id="3281" xr3:uid="{00000000-0010-0000-0100-0000D10C0000}" name="Stolpec3281"/>
    <tableColumn id="3282" xr3:uid="{00000000-0010-0000-0100-0000D20C0000}" name="Stolpec3282"/>
    <tableColumn id="3283" xr3:uid="{00000000-0010-0000-0100-0000D30C0000}" name="Stolpec3283"/>
    <tableColumn id="3284" xr3:uid="{00000000-0010-0000-0100-0000D40C0000}" name="Stolpec3284"/>
    <tableColumn id="3285" xr3:uid="{00000000-0010-0000-0100-0000D50C0000}" name="Stolpec3285"/>
    <tableColumn id="3286" xr3:uid="{00000000-0010-0000-0100-0000D60C0000}" name="Stolpec3286"/>
    <tableColumn id="3287" xr3:uid="{00000000-0010-0000-0100-0000D70C0000}" name="Stolpec3287"/>
    <tableColumn id="3288" xr3:uid="{00000000-0010-0000-0100-0000D80C0000}" name="Stolpec3288"/>
    <tableColumn id="3289" xr3:uid="{00000000-0010-0000-0100-0000D90C0000}" name="Stolpec3289"/>
    <tableColumn id="3290" xr3:uid="{00000000-0010-0000-0100-0000DA0C0000}" name="Stolpec3290"/>
    <tableColumn id="3291" xr3:uid="{00000000-0010-0000-0100-0000DB0C0000}" name="Stolpec3291"/>
    <tableColumn id="3292" xr3:uid="{00000000-0010-0000-0100-0000DC0C0000}" name="Stolpec3292"/>
    <tableColumn id="3293" xr3:uid="{00000000-0010-0000-0100-0000DD0C0000}" name="Stolpec3293"/>
    <tableColumn id="3294" xr3:uid="{00000000-0010-0000-0100-0000DE0C0000}" name="Stolpec3294"/>
    <tableColumn id="3295" xr3:uid="{00000000-0010-0000-0100-0000DF0C0000}" name="Stolpec3295"/>
    <tableColumn id="3296" xr3:uid="{00000000-0010-0000-0100-0000E00C0000}" name="Stolpec3296"/>
    <tableColumn id="3297" xr3:uid="{00000000-0010-0000-0100-0000E10C0000}" name="Stolpec3297"/>
    <tableColumn id="3298" xr3:uid="{00000000-0010-0000-0100-0000E20C0000}" name="Stolpec3298"/>
    <tableColumn id="3299" xr3:uid="{00000000-0010-0000-0100-0000E30C0000}" name="Stolpec3299"/>
    <tableColumn id="3300" xr3:uid="{00000000-0010-0000-0100-0000E40C0000}" name="Stolpec3300"/>
    <tableColumn id="3301" xr3:uid="{00000000-0010-0000-0100-0000E50C0000}" name="Stolpec3301"/>
    <tableColumn id="3302" xr3:uid="{00000000-0010-0000-0100-0000E60C0000}" name="Stolpec3302"/>
    <tableColumn id="3303" xr3:uid="{00000000-0010-0000-0100-0000E70C0000}" name="Stolpec3303"/>
    <tableColumn id="3304" xr3:uid="{00000000-0010-0000-0100-0000E80C0000}" name="Stolpec3304"/>
    <tableColumn id="3305" xr3:uid="{00000000-0010-0000-0100-0000E90C0000}" name="Stolpec3305"/>
    <tableColumn id="3306" xr3:uid="{00000000-0010-0000-0100-0000EA0C0000}" name="Stolpec3306"/>
    <tableColumn id="3307" xr3:uid="{00000000-0010-0000-0100-0000EB0C0000}" name="Stolpec3307"/>
    <tableColumn id="3308" xr3:uid="{00000000-0010-0000-0100-0000EC0C0000}" name="Stolpec3308"/>
    <tableColumn id="3309" xr3:uid="{00000000-0010-0000-0100-0000ED0C0000}" name="Stolpec3309"/>
    <tableColumn id="3310" xr3:uid="{00000000-0010-0000-0100-0000EE0C0000}" name="Stolpec3310"/>
    <tableColumn id="3311" xr3:uid="{00000000-0010-0000-0100-0000EF0C0000}" name="Stolpec3311"/>
    <tableColumn id="3312" xr3:uid="{00000000-0010-0000-0100-0000F00C0000}" name="Stolpec3312"/>
    <tableColumn id="3313" xr3:uid="{00000000-0010-0000-0100-0000F10C0000}" name="Stolpec3313"/>
    <tableColumn id="3314" xr3:uid="{00000000-0010-0000-0100-0000F20C0000}" name="Stolpec3314"/>
    <tableColumn id="3315" xr3:uid="{00000000-0010-0000-0100-0000F30C0000}" name="Stolpec3315"/>
    <tableColumn id="3316" xr3:uid="{00000000-0010-0000-0100-0000F40C0000}" name="Stolpec3316"/>
    <tableColumn id="3317" xr3:uid="{00000000-0010-0000-0100-0000F50C0000}" name="Stolpec3317"/>
    <tableColumn id="3318" xr3:uid="{00000000-0010-0000-0100-0000F60C0000}" name="Stolpec3318"/>
    <tableColumn id="3319" xr3:uid="{00000000-0010-0000-0100-0000F70C0000}" name="Stolpec3319"/>
    <tableColumn id="3320" xr3:uid="{00000000-0010-0000-0100-0000F80C0000}" name="Stolpec3320"/>
    <tableColumn id="3321" xr3:uid="{00000000-0010-0000-0100-0000F90C0000}" name="Stolpec3321"/>
    <tableColumn id="3322" xr3:uid="{00000000-0010-0000-0100-0000FA0C0000}" name="Stolpec3322"/>
    <tableColumn id="3323" xr3:uid="{00000000-0010-0000-0100-0000FB0C0000}" name="Stolpec3323"/>
    <tableColumn id="3324" xr3:uid="{00000000-0010-0000-0100-0000FC0C0000}" name="Stolpec3324"/>
    <tableColumn id="3325" xr3:uid="{00000000-0010-0000-0100-0000FD0C0000}" name="Stolpec3325"/>
    <tableColumn id="3326" xr3:uid="{00000000-0010-0000-0100-0000FE0C0000}" name="Stolpec3326"/>
    <tableColumn id="3327" xr3:uid="{00000000-0010-0000-0100-0000FF0C0000}" name="Stolpec3327"/>
    <tableColumn id="3328" xr3:uid="{00000000-0010-0000-0100-0000000D0000}" name="Stolpec3328"/>
    <tableColumn id="3329" xr3:uid="{00000000-0010-0000-0100-0000010D0000}" name="Stolpec3329"/>
    <tableColumn id="3330" xr3:uid="{00000000-0010-0000-0100-0000020D0000}" name="Stolpec3330"/>
    <tableColumn id="3331" xr3:uid="{00000000-0010-0000-0100-0000030D0000}" name="Stolpec3331"/>
    <tableColumn id="3332" xr3:uid="{00000000-0010-0000-0100-0000040D0000}" name="Stolpec3332"/>
    <tableColumn id="3333" xr3:uid="{00000000-0010-0000-0100-0000050D0000}" name="Stolpec3333"/>
    <tableColumn id="3334" xr3:uid="{00000000-0010-0000-0100-0000060D0000}" name="Stolpec3334"/>
    <tableColumn id="3335" xr3:uid="{00000000-0010-0000-0100-0000070D0000}" name="Stolpec3335"/>
    <tableColumn id="3336" xr3:uid="{00000000-0010-0000-0100-0000080D0000}" name="Stolpec3336"/>
    <tableColumn id="3337" xr3:uid="{00000000-0010-0000-0100-0000090D0000}" name="Stolpec3337"/>
    <tableColumn id="3338" xr3:uid="{00000000-0010-0000-0100-00000A0D0000}" name="Stolpec3338"/>
    <tableColumn id="3339" xr3:uid="{00000000-0010-0000-0100-00000B0D0000}" name="Stolpec3339"/>
    <tableColumn id="3340" xr3:uid="{00000000-0010-0000-0100-00000C0D0000}" name="Stolpec3340"/>
    <tableColumn id="3341" xr3:uid="{00000000-0010-0000-0100-00000D0D0000}" name="Stolpec3341"/>
    <tableColumn id="3342" xr3:uid="{00000000-0010-0000-0100-00000E0D0000}" name="Stolpec3342"/>
    <tableColumn id="3343" xr3:uid="{00000000-0010-0000-0100-00000F0D0000}" name="Stolpec3343"/>
    <tableColumn id="3344" xr3:uid="{00000000-0010-0000-0100-0000100D0000}" name="Stolpec3344"/>
    <tableColumn id="3345" xr3:uid="{00000000-0010-0000-0100-0000110D0000}" name="Stolpec3345"/>
    <tableColumn id="3346" xr3:uid="{00000000-0010-0000-0100-0000120D0000}" name="Stolpec3346"/>
    <tableColumn id="3347" xr3:uid="{00000000-0010-0000-0100-0000130D0000}" name="Stolpec3347"/>
    <tableColumn id="3348" xr3:uid="{00000000-0010-0000-0100-0000140D0000}" name="Stolpec3348"/>
    <tableColumn id="3349" xr3:uid="{00000000-0010-0000-0100-0000150D0000}" name="Stolpec3349"/>
    <tableColumn id="3350" xr3:uid="{00000000-0010-0000-0100-0000160D0000}" name="Stolpec3350"/>
    <tableColumn id="3351" xr3:uid="{00000000-0010-0000-0100-0000170D0000}" name="Stolpec3351"/>
    <tableColumn id="3352" xr3:uid="{00000000-0010-0000-0100-0000180D0000}" name="Stolpec3352"/>
    <tableColumn id="3353" xr3:uid="{00000000-0010-0000-0100-0000190D0000}" name="Stolpec3353"/>
    <tableColumn id="3354" xr3:uid="{00000000-0010-0000-0100-00001A0D0000}" name="Stolpec3354"/>
    <tableColumn id="3355" xr3:uid="{00000000-0010-0000-0100-00001B0D0000}" name="Stolpec3355"/>
    <tableColumn id="3356" xr3:uid="{00000000-0010-0000-0100-00001C0D0000}" name="Stolpec3356"/>
    <tableColumn id="3357" xr3:uid="{00000000-0010-0000-0100-00001D0D0000}" name="Stolpec3357"/>
    <tableColumn id="3358" xr3:uid="{00000000-0010-0000-0100-00001E0D0000}" name="Stolpec3358"/>
    <tableColumn id="3359" xr3:uid="{00000000-0010-0000-0100-00001F0D0000}" name="Stolpec3359"/>
    <tableColumn id="3360" xr3:uid="{00000000-0010-0000-0100-0000200D0000}" name="Stolpec3360"/>
    <tableColumn id="3361" xr3:uid="{00000000-0010-0000-0100-0000210D0000}" name="Stolpec3361"/>
    <tableColumn id="3362" xr3:uid="{00000000-0010-0000-0100-0000220D0000}" name="Stolpec3362"/>
    <tableColumn id="3363" xr3:uid="{00000000-0010-0000-0100-0000230D0000}" name="Stolpec3363"/>
    <tableColumn id="3364" xr3:uid="{00000000-0010-0000-0100-0000240D0000}" name="Stolpec3364"/>
    <tableColumn id="3365" xr3:uid="{00000000-0010-0000-0100-0000250D0000}" name="Stolpec3365"/>
    <tableColumn id="3366" xr3:uid="{00000000-0010-0000-0100-0000260D0000}" name="Stolpec3366"/>
    <tableColumn id="3367" xr3:uid="{00000000-0010-0000-0100-0000270D0000}" name="Stolpec3367"/>
    <tableColumn id="3368" xr3:uid="{00000000-0010-0000-0100-0000280D0000}" name="Stolpec3368"/>
    <tableColumn id="3369" xr3:uid="{00000000-0010-0000-0100-0000290D0000}" name="Stolpec3369"/>
    <tableColumn id="3370" xr3:uid="{00000000-0010-0000-0100-00002A0D0000}" name="Stolpec3370"/>
    <tableColumn id="3371" xr3:uid="{00000000-0010-0000-0100-00002B0D0000}" name="Stolpec3371"/>
    <tableColumn id="3372" xr3:uid="{00000000-0010-0000-0100-00002C0D0000}" name="Stolpec3372"/>
    <tableColumn id="3373" xr3:uid="{00000000-0010-0000-0100-00002D0D0000}" name="Stolpec3373"/>
    <tableColumn id="3374" xr3:uid="{00000000-0010-0000-0100-00002E0D0000}" name="Stolpec3374"/>
    <tableColumn id="3375" xr3:uid="{00000000-0010-0000-0100-00002F0D0000}" name="Stolpec3375"/>
    <tableColumn id="3376" xr3:uid="{00000000-0010-0000-0100-0000300D0000}" name="Stolpec3376"/>
    <tableColumn id="3377" xr3:uid="{00000000-0010-0000-0100-0000310D0000}" name="Stolpec3377"/>
    <tableColumn id="3378" xr3:uid="{00000000-0010-0000-0100-0000320D0000}" name="Stolpec3378"/>
    <tableColumn id="3379" xr3:uid="{00000000-0010-0000-0100-0000330D0000}" name="Stolpec3379"/>
    <tableColumn id="3380" xr3:uid="{00000000-0010-0000-0100-0000340D0000}" name="Stolpec3380"/>
    <tableColumn id="3381" xr3:uid="{00000000-0010-0000-0100-0000350D0000}" name="Stolpec3381"/>
    <tableColumn id="3382" xr3:uid="{00000000-0010-0000-0100-0000360D0000}" name="Stolpec3382"/>
    <tableColumn id="3383" xr3:uid="{00000000-0010-0000-0100-0000370D0000}" name="Stolpec3383"/>
    <tableColumn id="3384" xr3:uid="{00000000-0010-0000-0100-0000380D0000}" name="Stolpec3384"/>
    <tableColumn id="3385" xr3:uid="{00000000-0010-0000-0100-0000390D0000}" name="Stolpec3385"/>
    <tableColumn id="3386" xr3:uid="{00000000-0010-0000-0100-00003A0D0000}" name="Stolpec3386"/>
    <tableColumn id="3387" xr3:uid="{00000000-0010-0000-0100-00003B0D0000}" name="Stolpec3387"/>
    <tableColumn id="3388" xr3:uid="{00000000-0010-0000-0100-00003C0D0000}" name="Stolpec3388"/>
    <tableColumn id="3389" xr3:uid="{00000000-0010-0000-0100-00003D0D0000}" name="Stolpec3389"/>
    <tableColumn id="3390" xr3:uid="{00000000-0010-0000-0100-00003E0D0000}" name="Stolpec3390"/>
    <tableColumn id="3391" xr3:uid="{00000000-0010-0000-0100-00003F0D0000}" name="Stolpec3391"/>
    <tableColumn id="3392" xr3:uid="{00000000-0010-0000-0100-0000400D0000}" name="Stolpec3392"/>
    <tableColumn id="3393" xr3:uid="{00000000-0010-0000-0100-0000410D0000}" name="Stolpec3393"/>
    <tableColumn id="3394" xr3:uid="{00000000-0010-0000-0100-0000420D0000}" name="Stolpec3394"/>
    <tableColumn id="3395" xr3:uid="{00000000-0010-0000-0100-0000430D0000}" name="Stolpec3395"/>
    <tableColumn id="3396" xr3:uid="{00000000-0010-0000-0100-0000440D0000}" name="Stolpec3396"/>
    <tableColumn id="3397" xr3:uid="{00000000-0010-0000-0100-0000450D0000}" name="Stolpec3397"/>
    <tableColumn id="3398" xr3:uid="{00000000-0010-0000-0100-0000460D0000}" name="Stolpec3398"/>
    <tableColumn id="3399" xr3:uid="{00000000-0010-0000-0100-0000470D0000}" name="Stolpec3399"/>
    <tableColumn id="3400" xr3:uid="{00000000-0010-0000-0100-0000480D0000}" name="Stolpec3400"/>
    <tableColumn id="3401" xr3:uid="{00000000-0010-0000-0100-0000490D0000}" name="Stolpec3401"/>
    <tableColumn id="3402" xr3:uid="{00000000-0010-0000-0100-00004A0D0000}" name="Stolpec3402"/>
    <tableColumn id="3403" xr3:uid="{00000000-0010-0000-0100-00004B0D0000}" name="Stolpec3403"/>
    <tableColumn id="3404" xr3:uid="{00000000-0010-0000-0100-00004C0D0000}" name="Stolpec3404"/>
    <tableColumn id="3405" xr3:uid="{00000000-0010-0000-0100-00004D0D0000}" name="Stolpec3405"/>
    <tableColumn id="3406" xr3:uid="{00000000-0010-0000-0100-00004E0D0000}" name="Stolpec3406"/>
    <tableColumn id="3407" xr3:uid="{00000000-0010-0000-0100-00004F0D0000}" name="Stolpec3407"/>
    <tableColumn id="3408" xr3:uid="{00000000-0010-0000-0100-0000500D0000}" name="Stolpec3408"/>
    <tableColumn id="3409" xr3:uid="{00000000-0010-0000-0100-0000510D0000}" name="Stolpec3409"/>
    <tableColumn id="3410" xr3:uid="{00000000-0010-0000-0100-0000520D0000}" name="Stolpec3410"/>
    <tableColumn id="3411" xr3:uid="{00000000-0010-0000-0100-0000530D0000}" name="Stolpec3411"/>
    <tableColumn id="3412" xr3:uid="{00000000-0010-0000-0100-0000540D0000}" name="Stolpec3412"/>
    <tableColumn id="3413" xr3:uid="{00000000-0010-0000-0100-0000550D0000}" name="Stolpec3413"/>
    <tableColumn id="3414" xr3:uid="{00000000-0010-0000-0100-0000560D0000}" name="Stolpec3414"/>
    <tableColumn id="3415" xr3:uid="{00000000-0010-0000-0100-0000570D0000}" name="Stolpec3415"/>
    <tableColumn id="3416" xr3:uid="{00000000-0010-0000-0100-0000580D0000}" name="Stolpec3416"/>
    <tableColumn id="3417" xr3:uid="{00000000-0010-0000-0100-0000590D0000}" name="Stolpec3417"/>
    <tableColumn id="3418" xr3:uid="{00000000-0010-0000-0100-00005A0D0000}" name="Stolpec3418"/>
    <tableColumn id="3419" xr3:uid="{00000000-0010-0000-0100-00005B0D0000}" name="Stolpec3419"/>
    <tableColumn id="3420" xr3:uid="{00000000-0010-0000-0100-00005C0D0000}" name="Stolpec3420"/>
    <tableColumn id="3421" xr3:uid="{00000000-0010-0000-0100-00005D0D0000}" name="Stolpec3421"/>
    <tableColumn id="3422" xr3:uid="{00000000-0010-0000-0100-00005E0D0000}" name="Stolpec3422"/>
    <tableColumn id="3423" xr3:uid="{00000000-0010-0000-0100-00005F0D0000}" name="Stolpec3423"/>
    <tableColumn id="3424" xr3:uid="{00000000-0010-0000-0100-0000600D0000}" name="Stolpec3424"/>
    <tableColumn id="3425" xr3:uid="{00000000-0010-0000-0100-0000610D0000}" name="Stolpec3425"/>
    <tableColumn id="3426" xr3:uid="{00000000-0010-0000-0100-0000620D0000}" name="Stolpec3426"/>
    <tableColumn id="3427" xr3:uid="{00000000-0010-0000-0100-0000630D0000}" name="Stolpec3427"/>
    <tableColumn id="3428" xr3:uid="{00000000-0010-0000-0100-0000640D0000}" name="Stolpec3428"/>
    <tableColumn id="3429" xr3:uid="{00000000-0010-0000-0100-0000650D0000}" name="Stolpec3429"/>
    <tableColumn id="3430" xr3:uid="{00000000-0010-0000-0100-0000660D0000}" name="Stolpec3430"/>
    <tableColumn id="3431" xr3:uid="{00000000-0010-0000-0100-0000670D0000}" name="Stolpec3431"/>
    <tableColumn id="3432" xr3:uid="{00000000-0010-0000-0100-0000680D0000}" name="Stolpec3432"/>
    <tableColumn id="3433" xr3:uid="{00000000-0010-0000-0100-0000690D0000}" name="Stolpec3433"/>
    <tableColumn id="3434" xr3:uid="{00000000-0010-0000-0100-00006A0D0000}" name="Stolpec3434"/>
    <tableColumn id="3435" xr3:uid="{00000000-0010-0000-0100-00006B0D0000}" name="Stolpec3435"/>
    <tableColumn id="3436" xr3:uid="{00000000-0010-0000-0100-00006C0D0000}" name="Stolpec3436"/>
    <tableColumn id="3437" xr3:uid="{00000000-0010-0000-0100-00006D0D0000}" name="Stolpec3437"/>
    <tableColumn id="3438" xr3:uid="{00000000-0010-0000-0100-00006E0D0000}" name="Stolpec3438"/>
    <tableColumn id="3439" xr3:uid="{00000000-0010-0000-0100-00006F0D0000}" name="Stolpec3439"/>
    <tableColumn id="3440" xr3:uid="{00000000-0010-0000-0100-0000700D0000}" name="Stolpec3440"/>
    <tableColumn id="3441" xr3:uid="{00000000-0010-0000-0100-0000710D0000}" name="Stolpec3441"/>
    <tableColumn id="3442" xr3:uid="{00000000-0010-0000-0100-0000720D0000}" name="Stolpec3442"/>
    <tableColumn id="3443" xr3:uid="{00000000-0010-0000-0100-0000730D0000}" name="Stolpec3443"/>
    <tableColumn id="3444" xr3:uid="{00000000-0010-0000-0100-0000740D0000}" name="Stolpec3444"/>
    <tableColumn id="3445" xr3:uid="{00000000-0010-0000-0100-0000750D0000}" name="Stolpec3445"/>
    <tableColumn id="3446" xr3:uid="{00000000-0010-0000-0100-0000760D0000}" name="Stolpec3446"/>
    <tableColumn id="3447" xr3:uid="{00000000-0010-0000-0100-0000770D0000}" name="Stolpec3447"/>
    <tableColumn id="3448" xr3:uid="{00000000-0010-0000-0100-0000780D0000}" name="Stolpec3448"/>
    <tableColumn id="3449" xr3:uid="{00000000-0010-0000-0100-0000790D0000}" name="Stolpec3449"/>
    <tableColumn id="3450" xr3:uid="{00000000-0010-0000-0100-00007A0D0000}" name="Stolpec3450"/>
    <tableColumn id="3451" xr3:uid="{00000000-0010-0000-0100-00007B0D0000}" name="Stolpec3451"/>
    <tableColumn id="3452" xr3:uid="{00000000-0010-0000-0100-00007C0D0000}" name="Stolpec3452"/>
    <tableColumn id="3453" xr3:uid="{00000000-0010-0000-0100-00007D0D0000}" name="Stolpec3453"/>
    <tableColumn id="3454" xr3:uid="{00000000-0010-0000-0100-00007E0D0000}" name="Stolpec3454"/>
    <tableColumn id="3455" xr3:uid="{00000000-0010-0000-0100-00007F0D0000}" name="Stolpec3455"/>
    <tableColumn id="3456" xr3:uid="{00000000-0010-0000-0100-0000800D0000}" name="Stolpec3456"/>
    <tableColumn id="3457" xr3:uid="{00000000-0010-0000-0100-0000810D0000}" name="Stolpec3457"/>
    <tableColumn id="3458" xr3:uid="{00000000-0010-0000-0100-0000820D0000}" name="Stolpec3458"/>
    <tableColumn id="3459" xr3:uid="{00000000-0010-0000-0100-0000830D0000}" name="Stolpec3459"/>
    <tableColumn id="3460" xr3:uid="{00000000-0010-0000-0100-0000840D0000}" name="Stolpec3460"/>
    <tableColumn id="3461" xr3:uid="{00000000-0010-0000-0100-0000850D0000}" name="Stolpec3461"/>
    <tableColumn id="3462" xr3:uid="{00000000-0010-0000-0100-0000860D0000}" name="Stolpec3462"/>
    <tableColumn id="3463" xr3:uid="{00000000-0010-0000-0100-0000870D0000}" name="Stolpec3463"/>
    <tableColumn id="3464" xr3:uid="{00000000-0010-0000-0100-0000880D0000}" name="Stolpec3464"/>
    <tableColumn id="3465" xr3:uid="{00000000-0010-0000-0100-0000890D0000}" name="Stolpec3465"/>
    <tableColumn id="3466" xr3:uid="{00000000-0010-0000-0100-00008A0D0000}" name="Stolpec3466"/>
    <tableColumn id="3467" xr3:uid="{00000000-0010-0000-0100-00008B0D0000}" name="Stolpec3467"/>
    <tableColumn id="3468" xr3:uid="{00000000-0010-0000-0100-00008C0D0000}" name="Stolpec3468"/>
    <tableColumn id="3469" xr3:uid="{00000000-0010-0000-0100-00008D0D0000}" name="Stolpec3469"/>
    <tableColumn id="3470" xr3:uid="{00000000-0010-0000-0100-00008E0D0000}" name="Stolpec3470"/>
    <tableColumn id="3471" xr3:uid="{00000000-0010-0000-0100-00008F0D0000}" name="Stolpec3471"/>
    <tableColumn id="3472" xr3:uid="{00000000-0010-0000-0100-0000900D0000}" name="Stolpec3472"/>
    <tableColumn id="3473" xr3:uid="{00000000-0010-0000-0100-0000910D0000}" name="Stolpec3473"/>
    <tableColumn id="3474" xr3:uid="{00000000-0010-0000-0100-0000920D0000}" name="Stolpec3474"/>
    <tableColumn id="3475" xr3:uid="{00000000-0010-0000-0100-0000930D0000}" name="Stolpec3475"/>
    <tableColumn id="3476" xr3:uid="{00000000-0010-0000-0100-0000940D0000}" name="Stolpec3476"/>
    <tableColumn id="3477" xr3:uid="{00000000-0010-0000-0100-0000950D0000}" name="Stolpec3477"/>
    <tableColumn id="3478" xr3:uid="{00000000-0010-0000-0100-0000960D0000}" name="Stolpec3478"/>
    <tableColumn id="3479" xr3:uid="{00000000-0010-0000-0100-0000970D0000}" name="Stolpec3479"/>
    <tableColumn id="3480" xr3:uid="{00000000-0010-0000-0100-0000980D0000}" name="Stolpec3480"/>
    <tableColumn id="3481" xr3:uid="{00000000-0010-0000-0100-0000990D0000}" name="Stolpec3481"/>
    <tableColumn id="3482" xr3:uid="{00000000-0010-0000-0100-00009A0D0000}" name="Stolpec3482"/>
    <tableColumn id="3483" xr3:uid="{00000000-0010-0000-0100-00009B0D0000}" name="Stolpec3483"/>
    <tableColumn id="3484" xr3:uid="{00000000-0010-0000-0100-00009C0D0000}" name="Stolpec3484"/>
    <tableColumn id="3485" xr3:uid="{00000000-0010-0000-0100-00009D0D0000}" name="Stolpec3485"/>
    <tableColumn id="3486" xr3:uid="{00000000-0010-0000-0100-00009E0D0000}" name="Stolpec3486"/>
    <tableColumn id="3487" xr3:uid="{00000000-0010-0000-0100-00009F0D0000}" name="Stolpec3487"/>
    <tableColumn id="3488" xr3:uid="{00000000-0010-0000-0100-0000A00D0000}" name="Stolpec3488"/>
    <tableColumn id="3489" xr3:uid="{00000000-0010-0000-0100-0000A10D0000}" name="Stolpec3489"/>
    <tableColumn id="3490" xr3:uid="{00000000-0010-0000-0100-0000A20D0000}" name="Stolpec3490"/>
    <tableColumn id="3491" xr3:uid="{00000000-0010-0000-0100-0000A30D0000}" name="Stolpec3491"/>
    <tableColumn id="3492" xr3:uid="{00000000-0010-0000-0100-0000A40D0000}" name="Stolpec3492"/>
    <tableColumn id="3493" xr3:uid="{00000000-0010-0000-0100-0000A50D0000}" name="Stolpec3493"/>
    <tableColumn id="3494" xr3:uid="{00000000-0010-0000-0100-0000A60D0000}" name="Stolpec3494"/>
    <tableColumn id="3495" xr3:uid="{00000000-0010-0000-0100-0000A70D0000}" name="Stolpec3495"/>
    <tableColumn id="3496" xr3:uid="{00000000-0010-0000-0100-0000A80D0000}" name="Stolpec3496"/>
    <tableColumn id="3497" xr3:uid="{00000000-0010-0000-0100-0000A90D0000}" name="Stolpec3497"/>
    <tableColumn id="3498" xr3:uid="{00000000-0010-0000-0100-0000AA0D0000}" name="Stolpec3498"/>
    <tableColumn id="3499" xr3:uid="{00000000-0010-0000-0100-0000AB0D0000}" name="Stolpec3499"/>
    <tableColumn id="3500" xr3:uid="{00000000-0010-0000-0100-0000AC0D0000}" name="Stolpec3500"/>
    <tableColumn id="3501" xr3:uid="{00000000-0010-0000-0100-0000AD0D0000}" name="Stolpec3501"/>
    <tableColumn id="3502" xr3:uid="{00000000-0010-0000-0100-0000AE0D0000}" name="Stolpec3502"/>
    <tableColumn id="3503" xr3:uid="{00000000-0010-0000-0100-0000AF0D0000}" name="Stolpec3503"/>
    <tableColumn id="3504" xr3:uid="{00000000-0010-0000-0100-0000B00D0000}" name="Stolpec3504"/>
    <tableColumn id="3505" xr3:uid="{00000000-0010-0000-0100-0000B10D0000}" name="Stolpec3505"/>
    <tableColumn id="3506" xr3:uid="{00000000-0010-0000-0100-0000B20D0000}" name="Stolpec3506"/>
    <tableColumn id="3507" xr3:uid="{00000000-0010-0000-0100-0000B30D0000}" name="Stolpec3507"/>
    <tableColumn id="3508" xr3:uid="{00000000-0010-0000-0100-0000B40D0000}" name="Stolpec3508"/>
    <tableColumn id="3509" xr3:uid="{00000000-0010-0000-0100-0000B50D0000}" name="Stolpec3509"/>
    <tableColumn id="3510" xr3:uid="{00000000-0010-0000-0100-0000B60D0000}" name="Stolpec3510"/>
    <tableColumn id="3511" xr3:uid="{00000000-0010-0000-0100-0000B70D0000}" name="Stolpec3511"/>
    <tableColumn id="3512" xr3:uid="{00000000-0010-0000-0100-0000B80D0000}" name="Stolpec3512"/>
    <tableColumn id="3513" xr3:uid="{00000000-0010-0000-0100-0000B90D0000}" name="Stolpec3513"/>
    <tableColumn id="3514" xr3:uid="{00000000-0010-0000-0100-0000BA0D0000}" name="Stolpec3514"/>
    <tableColumn id="3515" xr3:uid="{00000000-0010-0000-0100-0000BB0D0000}" name="Stolpec3515"/>
    <tableColumn id="3516" xr3:uid="{00000000-0010-0000-0100-0000BC0D0000}" name="Stolpec3516"/>
    <tableColumn id="3517" xr3:uid="{00000000-0010-0000-0100-0000BD0D0000}" name="Stolpec3517"/>
    <tableColumn id="3518" xr3:uid="{00000000-0010-0000-0100-0000BE0D0000}" name="Stolpec3518"/>
    <tableColumn id="3519" xr3:uid="{00000000-0010-0000-0100-0000BF0D0000}" name="Stolpec3519"/>
    <tableColumn id="3520" xr3:uid="{00000000-0010-0000-0100-0000C00D0000}" name="Stolpec3520"/>
    <tableColumn id="3521" xr3:uid="{00000000-0010-0000-0100-0000C10D0000}" name="Stolpec3521"/>
    <tableColumn id="3522" xr3:uid="{00000000-0010-0000-0100-0000C20D0000}" name="Stolpec3522"/>
    <tableColumn id="3523" xr3:uid="{00000000-0010-0000-0100-0000C30D0000}" name="Stolpec3523"/>
    <tableColumn id="3524" xr3:uid="{00000000-0010-0000-0100-0000C40D0000}" name="Stolpec3524"/>
    <tableColumn id="3525" xr3:uid="{00000000-0010-0000-0100-0000C50D0000}" name="Stolpec3525"/>
    <tableColumn id="3526" xr3:uid="{00000000-0010-0000-0100-0000C60D0000}" name="Stolpec3526"/>
    <tableColumn id="3527" xr3:uid="{00000000-0010-0000-0100-0000C70D0000}" name="Stolpec3527"/>
    <tableColumn id="3528" xr3:uid="{00000000-0010-0000-0100-0000C80D0000}" name="Stolpec3528"/>
    <tableColumn id="3529" xr3:uid="{00000000-0010-0000-0100-0000C90D0000}" name="Stolpec3529"/>
    <tableColumn id="3530" xr3:uid="{00000000-0010-0000-0100-0000CA0D0000}" name="Stolpec3530"/>
    <tableColumn id="3531" xr3:uid="{00000000-0010-0000-0100-0000CB0D0000}" name="Stolpec3531"/>
    <tableColumn id="3532" xr3:uid="{00000000-0010-0000-0100-0000CC0D0000}" name="Stolpec3532"/>
    <tableColumn id="3533" xr3:uid="{00000000-0010-0000-0100-0000CD0D0000}" name="Stolpec3533"/>
    <tableColumn id="3534" xr3:uid="{00000000-0010-0000-0100-0000CE0D0000}" name="Stolpec3534"/>
    <tableColumn id="3535" xr3:uid="{00000000-0010-0000-0100-0000CF0D0000}" name="Stolpec3535"/>
    <tableColumn id="3536" xr3:uid="{00000000-0010-0000-0100-0000D00D0000}" name="Stolpec3536"/>
    <tableColumn id="3537" xr3:uid="{00000000-0010-0000-0100-0000D10D0000}" name="Stolpec3537"/>
    <tableColumn id="3538" xr3:uid="{00000000-0010-0000-0100-0000D20D0000}" name="Stolpec3538"/>
    <tableColumn id="3539" xr3:uid="{00000000-0010-0000-0100-0000D30D0000}" name="Stolpec3539"/>
    <tableColumn id="3540" xr3:uid="{00000000-0010-0000-0100-0000D40D0000}" name="Stolpec3540"/>
    <tableColumn id="3541" xr3:uid="{00000000-0010-0000-0100-0000D50D0000}" name="Stolpec3541"/>
    <tableColumn id="3542" xr3:uid="{00000000-0010-0000-0100-0000D60D0000}" name="Stolpec3542"/>
    <tableColumn id="3543" xr3:uid="{00000000-0010-0000-0100-0000D70D0000}" name="Stolpec3543"/>
    <tableColumn id="3544" xr3:uid="{00000000-0010-0000-0100-0000D80D0000}" name="Stolpec3544"/>
    <tableColumn id="3545" xr3:uid="{00000000-0010-0000-0100-0000D90D0000}" name="Stolpec3545"/>
    <tableColumn id="3546" xr3:uid="{00000000-0010-0000-0100-0000DA0D0000}" name="Stolpec3546"/>
    <tableColumn id="3547" xr3:uid="{00000000-0010-0000-0100-0000DB0D0000}" name="Stolpec3547"/>
    <tableColumn id="3548" xr3:uid="{00000000-0010-0000-0100-0000DC0D0000}" name="Stolpec3548"/>
    <tableColumn id="3549" xr3:uid="{00000000-0010-0000-0100-0000DD0D0000}" name="Stolpec3549"/>
    <tableColumn id="3550" xr3:uid="{00000000-0010-0000-0100-0000DE0D0000}" name="Stolpec3550"/>
    <tableColumn id="3551" xr3:uid="{00000000-0010-0000-0100-0000DF0D0000}" name="Stolpec3551"/>
    <tableColumn id="3552" xr3:uid="{00000000-0010-0000-0100-0000E00D0000}" name="Stolpec3552"/>
    <tableColumn id="3553" xr3:uid="{00000000-0010-0000-0100-0000E10D0000}" name="Stolpec3553"/>
    <tableColumn id="3554" xr3:uid="{00000000-0010-0000-0100-0000E20D0000}" name="Stolpec3554"/>
    <tableColumn id="3555" xr3:uid="{00000000-0010-0000-0100-0000E30D0000}" name="Stolpec3555"/>
    <tableColumn id="3556" xr3:uid="{00000000-0010-0000-0100-0000E40D0000}" name="Stolpec3556"/>
    <tableColumn id="3557" xr3:uid="{00000000-0010-0000-0100-0000E50D0000}" name="Stolpec3557"/>
    <tableColumn id="3558" xr3:uid="{00000000-0010-0000-0100-0000E60D0000}" name="Stolpec3558"/>
    <tableColumn id="3559" xr3:uid="{00000000-0010-0000-0100-0000E70D0000}" name="Stolpec3559"/>
    <tableColumn id="3560" xr3:uid="{00000000-0010-0000-0100-0000E80D0000}" name="Stolpec3560"/>
    <tableColumn id="3561" xr3:uid="{00000000-0010-0000-0100-0000E90D0000}" name="Stolpec3561"/>
    <tableColumn id="3562" xr3:uid="{00000000-0010-0000-0100-0000EA0D0000}" name="Stolpec3562"/>
    <tableColumn id="3563" xr3:uid="{00000000-0010-0000-0100-0000EB0D0000}" name="Stolpec3563"/>
    <tableColumn id="3564" xr3:uid="{00000000-0010-0000-0100-0000EC0D0000}" name="Stolpec3564"/>
    <tableColumn id="3565" xr3:uid="{00000000-0010-0000-0100-0000ED0D0000}" name="Stolpec3565"/>
    <tableColumn id="3566" xr3:uid="{00000000-0010-0000-0100-0000EE0D0000}" name="Stolpec3566"/>
    <tableColumn id="3567" xr3:uid="{00000000-0010-0000-0100-0000EF0D0000}" name="Stolpec3567"/>
    <tableColumn id="3568" xr3:uid="{00000000-0010-0000-0100-0000F00D0000}" name="Stolpec3568"/>
    <tableColumn id="3569" xr3:uid="{00000000-0010-0000-0100-0000F10D0000}" name="Stolpec3569"/>
    <tableColumn id="3570" xr3:uid="{00000000-0010-0000-0100-0000F20D0000}" name="Stolpec3570"/>
    <tableColumn id="3571" xr3:uid="{00000000-0010-0000-0100-0000F30D0000}" name="Stolpec3571"/>
    <tableColumn id="3572" xr3:uid="{00000000-0010-0000-0100-0000F40D0000}" name="Stolpec3572"/>
    <tableColumn id="3573" xr3:uid="{00000000-0010-0000-0100-0000F50D0000}" name="Stolpec3573"/>
    <tableColumn id="3574" xr3:uid="{00000000-0010-0000-0100-0000F60D0000}" name="Stolpec3574"/>
    <tableColumn id="3575" xr3:uid="{00000000-0010-0000-0100-0000F70D0000}" name="Stolpec3575"/>
    <tableColumn id="3576" xr3:uid="{00000000-0010-0000-0100-0000F80D0000}" name="Stolpec3576"/>
    <tableColumn id="3577" xr3:uid="{00000000-0010-0000-0100-0000F90D0000}" name="Stolpec3577"/>
    <tableColumn id="3578" xr3:uid="{00000000-0010-0000-0100-0000FA0D0000}" name="Stolpec3578"/>
    <tableColumn id="3579" xr3:uid="{00000000-0010-0000-0100-0000FB0D0000}" name="Stolpec3579"/>
    <tableColumn id="3580" xr3:uid="{00000000-0010-0000-0100-0000FC0D0000}" name="Stolpec3580"/>
    <tableColumn id="3581" xr3:uid="{00000000-0010-0000-0100-0000FD0D0000}" name="Stolpec3581"/>
    <tableColumn id="3582" xr3:uid="{00000000-0010-0000-0100-0000FE0D0000}" name="Stolpec3582"/>
    <tableColumn id="3583" xr3:uid="{00000000-0010-0000-0100-0000FF0D0000}" name="Stolpec3583"/>
    <tableColumn id="3584" xr3:uid="{00000000-0010-0000-0100-0000000E0000}" name="Stolpec3584"/>
    <tableColumn id="3585" xr3:uid="{00000000-0010-0000-0100-0000010E0000}" name="Stolpec3585"/>
    <tableColumn id="3586" xr3:uid="{00000000-0010-0000-0100-0000020E0000}" name="Stolpec3586"/>
    <tableColumn id="3587" xr3:uid="{00000000-0010-0000-0100-0000030E0000}" name="Stolpec3587"/>
    <tableColumn id="3588" xr3:uid="{00000000-0010-0000-0100-0000040E0000}" name="Stolpec3588"/>
    <tableColumn id="3589" xr3:uid="{00000000-0010-0000-0100-0000050E0000}" name="Stolpec3589"/>
    <tableColumn id="3590" xr3:uid="{00000000-0010-0000-0100-0000060E0000}" name="Stolpec3590"/>
    <tableColumn id="3591" xr3:uid="{00000000-0010-0000-0100-0000070E0000}" name="Stolpec3591"/>
    <tableColumn id="3592" xr3:uid="{00000000-0010-0000-0100-0000080E0000}" name="Stolpec3592"/>
    <tableColumn id="3593" xr3:uid="{00000000-0010-0000-0100-0000090E0000}" name="Stolpec3593"/>
    <tableColumn id="3594" xr3:uid="{00000000-0010-0000-0100-00000A0E0000}" name="Stolpec3594"/>
    <tableColumn id="3595" xr3:uid="{00000000-0010-0000-0100-00000B0E0000}" name="Stolpec3595"/>
    <tableColumn id="3596" xr3:uid="{00000000-0010-0000-0100-00000C0E0000}" name="Stolpec3596"/>
    <tableColumn id="3597" xr3:uid="{00000000-0010-0000-0100-00000D0E0000}" name="Stolpec3597"/>
    <tableColumn id="3598" xr3:uid="{00000000-0010-0000-0100-00000E0E0000}" name="Stolpec3598"/>
    <tableColumn id="3599" xr3:uid="{00000000-0010-0000-0100-00000F0E0000}" name="Stolpec3599"/>
    <tableColumn id="3600" xr3:uid="{00000000-0010-0000-0100-0000100E0000}" name="Stolpec3600"/>
    <tableColumn id="3601" xr3:uid="{00000000-0010-0000-0100-0000110E0000}" name="Stolpec3601"/>
    <tableColumn id="3602" xr3:uid="{00000000-0010-0000-0100-0000120E0000}" name="Stolpec3602"/>
    <tableColumn id="3603" xr3:uid="{00000000-0010-0000-0100-0000130E0000}" name="Stolpec3603"/>
    <tableColumn id="3604" xr3:uid="{00000000-0010-0000-0100-0000140E0000}" name="Stolpec3604"/>
    <tableColumn id="3605" xr3:uid="{00000000-0010-0000-0100-0000150E0000}" name="Stolpec3605"/>
    <tableColumn id="3606" xr3:uid="{00000000-0010-0000-0100-0000160E0000}" name="Stolpec3606"/>
    <tableColumn id="3607" xr3:uid="{00000000-0010-0000-0100-0000170E0000}" name="Stolpec3607"/>
    <tableColumn id="3608" xr3:uid="{00000000-0010-0000-0100-0000180E0000}" name="Stolpec3608"/>
    <tableColumn id="3609" xr3:uid="{00000000-0010-0000-0100-0000190E0000}" name="Stolpec3609"/>
    <tableColumn id="3610" xr3:uid="{00000000-0010-0000-0100-00001A0E0000}" name="Stolpec3610"/>
    <tableColumn id="3611" xr3:uid="{00000000-0010-0000-0100-00001B0E0000}" name="Stolpec3611"/>
    <tableColumn id="3612" xr3:uid="{00000000-0010-0000-0100-00001C0E0000}" name="Stolpec3612"/>
    <tableColumn id="3613" xr3:uid="{00000000-0010-0000-0100-00001D0E0000}" name="Stolpec3613"/>
    <tableColumn id="3614" xr3:uid="{00000000-0010-0000-0100-00001E0E0000}" name="Stolpec3614"/>
    <tableColumn id="3615" xr3:uid="{00000000-0010-0000-0100-00001F0E0000}" name="Stolpec3615"/>
    <tableColumn id="3616" xr3:uid="{00000000-0010-0000-0100-0000200E0000}" name="Stolpec3616"/>
    <tableColumn id="3617" xr3:uid="{00000000-0010-0000-0100-0000210E0000}" name="Stolpec3617"/>
    <tableColumn id="3618" xr3:uid="{00000000-0010-0000-0100-0000220E0000}" name="Stolpec3618"/>
    <tableColumn id="3619" xr3:uid="{00000000-0010-0000-0100-0000230E0000}" name="Stolpec3619"/>
    <tableColumn id="3620" xr3:uid="{00000000-0010-0000-0100-0000240E0000}" name="Stolpec3620"/>
    <tableColumn id="3621" xr3:uid="{00000000-0010-0000-0100-0000250E0000}" name="Stolpec3621"/>
    <tableColumn id="3622" xr3:uid="{00000000-0010-0000-0100-0000260E0000}" name="Stolpec3622"/>
    <tableColumn id="3623" xr3:uid="{00000000-0010-0000-0100-0000270E0000}" name="Stolpec3623"/>
    <tableColumn id="3624" xr3:uid="{00000000-0010-0000-0100-0000280E0000}" name="Stolpec3624"/>
    <tableColumn id="3625" xr3:uid="{00000000-0010-0000-0100-0000290E0000}" name="Stolpec3625"/>
    <tableColumn id="3626" xr3:uid="{00000000-0010-0000-0100-00002A0E0000}" name="Stolpec3626"/>
    <tableColumn id="3627" xr3:uid="{00000000-0010-0000-0100-00002B0E0000}" name="Stolpec3627"/>
    <tableColumn id="3628" xr3:uid="{00000000-0010-0000-0100-00002C0E0000}" name="Stolpec3628"/>
    <tableColumn id="3629" xr3:uid="{00000000-0010-0000-0100-00002D0E0000}" name="Stolpec3629"/>
    <tableColumn id="3630" xr3:uid="{00000000-0010-0000-0100-00002E0E0000}" name="Stolpec3630"/>
    <tableColumn id="3631" xr3:uid="{00000000-0010-0000-0100-00002F0E0000}" name="Stolpec3631"/>
    <tableColumn id="3632" xr3:uid="{00000000-0010-0000-0100-0000300E0000}" name="Stolpec3632"/>
    <tableColumn id="3633" xr3:uid="{00000000-0010-0000-0100-0000310E0000}" name="Stolpec3633"/>
    <tableColumn id="3634" xr3:uid="{00000000-0010-0000-0100-0000320E0000}" name="Stolpec3634"/>
    <tableColumn id="3635" xr3:uid="{00000000-0010-0000-0100-0000330E0000}" name="Stolpec3635"/>
    <tableColumn id="3636" xr3:uid="{00000000-0010-0000-0100-0000340E0000}" name="Stolpec3636"/>
    <tableColumn id="3637" xr3:uid="{00000000-0010-0000-0100-0000350E0000}" name="Stolpec3637"/>
    <tableColumn id="3638" xr3:uid="{00000000-0010-0000-0100-0000360E0000}" name="Stolpec3638"/>
    <tableColumn id="3639" xr3:uid="{00000000-0010-0000-0100-0000370E0000}" name="Stolpec3639"/>
    <tableColumn id="3640" xr3:uid="{00000000-0010-0000-0100-0000380E0000}" name="Stolpec3640"/>
    <tableColumn id="3641" xr3:uid="{00000000-0010-0000-0100-0000390E0000}" name="Stolpec3641"/>
    <tableColumn id="3642" xr3:uid="{00000000-0010-0000-0100-00003A0E0000}" name="Stolpec3642"/>
    <tableColumn id="3643" xr3:uid="{00000000-0010-0000-0100-00003B0E0000}" name="Stolpec3643"/>
    <tableColumn id="3644" xr3:uid="{00000000-0010-0000-0100-00003C0E0000}" name="Stolpec3644"/>
    <tableColumn id="3645" xr3:uid="{00000000-0010-0000-0100-00003D0E0000}" name="Stolpec3645"/>
    <tableColumn id="3646" xr3:uid="{00000000-0010-0000-0100-00003E0E0000}" name="Stolpec3646"/>
    <tableColumn id="3647" xr3:uid="{00000000-0010-0000-0100-00003F0E0000}" name="Stolpec3647"/>
    <tableColumn id="3648" xr3:uid="{00000000-0010-0000-0100-0000400E0000}" name="Stolpec3648"/>
    <tableColumn id="3649" xr3:uid="{00000000-0010-0000-0100-0000410E0000}" name="Stolpec3649"/>
    <tableColumn id="3650" xr3:uid="{00000000-0010-0000-0100-0000420E0000}" name="Stolpec3650"/>
    <tableColumn id="3651" xr3:uid="{00000000-0010-0000-0100-0000430E0000}" name="Stolpec3651"/>
    <tableColumn id="3652" xr3:uid="{00000000-0010-0000-0100-0000440E0000}" name="Stolpec3652"/>
    <tableColumn id="3653" xr3:uid="{00000000-0010-0000-0100-0000450E0000}" name="Stolpec3653"/>
    <tableColumn id="3654" xr3:uid="{00000000-0010-0000-0100-0000460E0000}" name="Stolpec3654"/>
    <tableColumn id="3655" xr3:uid="{00000000-0010-0000-0100-0000470E0000}" name="Stolpec3655"/>
    <tableColumn id="3656" xr3:uid="{00000000-0010-0000-0100-0000480E0000}" name="Stolpec3656"/>
    <tableColumn id="3657" xr3:uid="{00000000-0010-0000-0100-0000490E0000}" name="Stolpec3657"/>
    <tableColumn id="3658" xr3:uid="{00000000-0010-0000-0100-00004A0E0000}" name="Stolpec3658"/>
    <tableColumn id="3659" xr3:uid="{00000000-0010-0000-0100-00004B0E0000}" name="Stolpec3659"/>
    <tableColumn id="3660" xr3:uid="{00000000-0010-0000-0100-00004C0E0000}" name="Stolpec3660"/>
    <tableColumn id="3661" xr3:uid="{00000000-0010-0000-0100-00004D0E0000}" name="Stolpec3661"/>
    <tableColumn id="3662" xr3:uid="{00000000-0010-0000-0100-00004E0E0000}" name="Stolpec3662"/>
    <tableColumn id="3663" xr3:uid="{00000000-0010-0000-0100-00004F0E0000}" name="Stolpec3663"/>
    <tableColumn id="3664" xr3:uid="{00000000-0010-0000-0100-0000500E0000}" name="Stolpec3664"/>
    <tableColumn id="3665" xr3:uid="{00000000-0010-0000-0100-0000510E0000}" name="Stolpec3665"/>
    <tableColumn id="3666" xr3:uid="{00000000-0010-0000-0100-0000520E0000}" name="Stolpec3666"/>
    <tableColumn id="3667" xr3:uid="{00000000-0010-0000-0100-0000530E0000}" name="Stolpec3667"/>
    <tableColumn id="3668" xr3:uid="{00000000-0010-0000-0100-0000540E0000}" name="Stolpec3668"/>
    <tableColumn id="3669" xr3:uid="{00000000-0010-0000-0100-0000550E0000}" name="Stolpec3669"/>
    <tableColumn id="3670" xr3:uid="{00000000-0010-0000-0100-0000560E0000}" name="Stolpec3670"/>
    <tableColumn id="3671" xr3:uid="{00000000-0010-0000-0100-0000570E0000}" name="Stolpec3671"/>
    <tableColumn id="3672" xr3:uid="{00000000-0010-0000-0100-0000580E0000}" name="Stolpec3672"/>
    <tableColumn id="3673" xr3:uid="{00000000-0010-0000-0100-0000590E0000}" name="Stolpec3673"/>
    <tableColumn id="3674" xr3:uid="{00000000-0010-0000-0100-00005A0E0000}" name="Stolpec3674"/>
    <tableColumn id="3675" xr3:uid="{00000000-0010-0000-0100-00005B0E0000}" name="Stolpec3675"/>
    <tableColumn id="3676" xr3:uid="{00000000-0010-0000-0100-00005C0E0000}" name="Stolpec3676"/>
    <tableColumn id="3677" xr3:uid="{00000000-0010-0000-0100-00005D0E0000}" name="Stolpec3677"/>
    <tableColumn id="3678" xr3:uid="{00000000-0010-0000-0100-00005E0E0000}" name="Stolpec3678"/>
    <tableColumn id="3679" xr3:uid="{00000000-0010-0000-0100-00005F0E0000}" name="Stolpec3679"/>
    <tableColumn id="3680" xr3:uid="{00000000-0010-0000-0100-0000600E0000}" name="Stolpec3680"/>
    <tableColumn id="3681" xr3:uid="{00000000-0010-0000-0100-0000610E0000}" name="Stolpec3681"/>
    <tableColumn id="3682" xr3:uid="{00000000-0010-0000-0100-0000620E0000}" name="Stolpec3682"/>
    <tableColumn id="3683" xr3:uid="{00000000-0010-0000-0100-0000630E0000}" name="Stolpec3683"/>
    <tableColumn id="3684" xr3:uid="{00000000-0010-0000-0100-0000640E0000}" name="Stolpec3684"/>
    <tableColumn id="3685" xr3:uid="{00000000-0010-0000-0100-0000650E0000}" name="Stolpec3685"/>
    <tableColumn id="3686" xr3:uid="{00000000-0010-0000-0100-0000660E0000}" name="Stolpec3686"/>
    <tableColumn id="3687" xr3:uid="{00000000-0010-0000-0100-0000670E0000}" name="Stolpec3687"/>
    <tableColumn id="3688" xr3:uid="{00000000-0010-0000-0100-0000680E0000}" name="Stolpec3688"/>
    <tableColumn id="3689" xr3:uid="{00000000-0010-0000-0100-0000690E0000}" name="Stolpec3689"/>
    <tableColumn id="3690" xr3:uid="{00000000-0010-0000-0100-00006A0E0000}" name="Stolpec3690"/>
    <tableColumn id="3691" xr3:uid="{00000000-0010-0000-0100-00006B0E0000}" name="Stolpec3691"/>
    <tableColumn id="3692" xr3:uid="{00000000-0010-0000-0100-00006C0E0000}" name="Stolpec3692"/>
    <tableColumn id="3693" xr3:uid="{00000000-0010-0000-0100-00006D0E0000}" name="Stolpec3693"/>
    <tableColumn id="3694" xr3:uid="{00000000-0010-0000-0100-00006E0E0000}" name="Stolpec3694"/>
    <tableColumn id="3695" xr3:uid="{00000000-0010-0000-0100-00006F0E0000}" name="Stolpec3695"/>
    <tableColumn id="3696" xr3:uid="{00000000-0010-0000-0100-0000700E0000}" name="Stolpec3696"/>
    <tableColumn id="3697" xr3:uid="{00000000-0010-0000-0100-0000710E0000}" name="Stolpec3697"/>
    <tableColumn id="3698" xr3:uid="{00000000-0010-0000-0100-0000720E0000}" name="Stolpec3698"/>
    <tableColumn id="3699" xr3:uid="{00000000-0010-0000-0100-0000730E0000}" name="Stolpec3699"/>
    <tableColumn id="3700" xr3:uid="{00000000-0010-0000-0100-0000740E0000}" name="Stolpec3700"/>
    <tableColumn id="3701" xr3:uid="{00000000-0010-0000-0100-0000750E0000}" name="Stolpec3701"/>
    <tableColumn id="3702" xr3:uid="{00000000-0010-0000-0100-0000760E0000}" name="Stolpec3702"/>
    <tableColumn id="3703" xr3:uid="{00000000-0010-0000-0100-0000770E0000}" name="Stolpec3703"/>
    <tableColumn id="3704" xr3:uid="{00000000-0010-0000-0100-0000780E0000}" name="Stolpec3704"/>
    <tableColumn id="3705" xr3:uid="{00000000-0010-0000-0100-0000790E0000}" name="Stolpec3705"/>
    <tableColumn id="3706" xr3:uid="{00000000-0010-0000-0100-00007A0E0000}" name="Stolpec3706"/>
    <tableColumn id="3707" xr3:uid="{00000000-0010-0000-0100-00007B0E0000}" name="Stolpec3707"/>
    <tableColumn id="3708" xr3:uid="{00000000-0010-0000-0100-00007C0E0000}" name="Stolpec3708"/>
    <tableColumn id="3709" xr3:uid="{00000000-0010-0000-0100-00007D0E0000}" name="Stolpec3709"/>
    <tableColumn id="3710" xr3:uid="{00000000-0010-0000-0100-00007E0E0000}" name="Stolpec3710"/>
    <tableColumn id="3711" xr3:uid="{00000000-0010-0000-0100-00007F0E0000}" name="Stolpec3711"/>
    <tableColumn id="3712" xr3:uid="{00000000-0010-0000-0100-0000800E0000}" name="Stolpec3712"/>
    <tableColumn id="3713" xr3:uid="{00000000-0010-0000-0100-0000810E0000}" name="Stolpec3713"/>
    <tableColumn id="3714" xr3:uid="{00000000-0010-0000-0100-0000820E0000}" name="Stolpec3714"/>
    <tableColumn id="3715" xr3:uid="{00000000-0010-0000-0100-0000830E0000}" name="Stolpec3715"/>
    <tableColumn id="3716" xr3:uid="{00000000-0010-0000-0100-0000840E0000}" name="Stolpec3716"/>
    <tableColumn id="3717" xr3:uid="{00000000-0010-0000-0100-0000850E0000}" name="Stolpec3717"/>
    <tableColumn id="3718" xr3:uid="{00000000-0010-0000-0100-0000860E0000}" name="Stolpec3718"/>
    <tableColumn id="3719" xr3:uid="{00000000-0010-0000-0100-0000870E0000}" name="Stolpec3719"/>
    <tableColumn id="3720" xr3:uid="{00000000-0010-0000-0100-0000880E0000}" name="Stolpec3720"/>
    <tableColumn id="3721" xr3:uid="{00000000-0010-0000-0100-0000890E0000}" name="Stolpec3721"/>
    <tableColumn id="3722" xr3:uid="{00000000-0010-0000-0100-00008A0E0000}" name="Stolpec3722"/>
    <tableColumn id="3723" xr3:uid="{00000000-0010-0000-0100-00008B0E0000}" name="Stolpec3723"/>
    <tableColumn id="3724" xr3:uid="{00000000-0010-0000-0100-00008C0E0000}" name="Stolpec3724"/>
    <tableColumn id="3725" xr3:uid="{00000000-0010-0000-0100-00008D0E0000}" name="Stolpec3725"/>
    <tableColumn id="3726" xr3:uid="{00000000-0010-0000-0100-00008E0E0000}" name="Stolpec3726"/>
    <tableColumn id="3727" xr3:uid="{00000000-0010-0000-0100-00008F0E0000}" name="Stolpec3727"/>
    <tableColumn id="3728" xr3:uid="{00000000-0010-0000-0100-0000900E0000}" name="Stolpec3728"/>
    <tableColumn id="3729" xr3:uid="{00000000-0010-0000-0100-0000910E0000}" name="Stolpec3729"/>
    <tableColumn id="3730" xr3:uid="{00000000-0010-0000-0100-0000920E0000}" name="Stolpec3730"/>
    <tableColumn id="3731" xr3:uid="{00000000-0010-0000-0100-0000930E0000}" name="Stolpec3731"/>
    <tableColumn id="3732" xr3:uid="{00000000-0010-0000-0100-0000940E0000}" name="Stolpec3732"/>
    <tableColumn id="3733" xr3:uid="{00000000-0010-0000-0100-0000950E0000}" name="Stolpec3733"/>
    <tableColumn id="3734" xr3:uid="{00000000-0010-0000-0100-0000960E0000}" name="Stolpec3734"/>
    <tableColumn id="3735" xr3:uid="{00000000-0010-0000-0100-0000970E0000}" name="Stolpec3735"/>
    <tableColumn id="3736" xr3:uid="{00000000-0010-0000-0100-0000980E0000}" name="Stolpec3736"/>
    <tableColumn id="3737" xr3:uid="{00000000-0010-0000-0100-0000990E0000}" name="Stolpec3737"/>
    <tableColumn id="3738" xr3:uid="{00000000-0010-0000-0100-00009A0E0000}" name="Stolpec3738"/>
    <tableColumn id="3739" xr3:uid="{00000000-0010-0000-0100-00009B0E0000}" name="Stolpec3739"/>
    <tableColumn id="3740" xr3:uid="{00000000-0010-0000-0100-00009C0E0000}" name="Stolpec3740"/>
    <tableColumn id="3741" xr3:uid="{00000000-0010-0000-0100-00009D0E0000}" name="Stolpec3741"/>
    <tableColumn id="3742" xr3:uid="{00000000-0010-0000-0100-00009E0E0000}" name="Stolpec3742"/>
    <tableColumn id="3743" xr3:uid="{00000000-0010-0000-0100-00009F0E0000}" name="Stolpec3743"/>
    <tableColumn id="3744" xr3:uid="{00000000-0010-0000-0100-0000A00E0000}" name="Stolpec3744"/>
    <tableColumn id="3745" xr3:uid="{00000000-0010-0000-0100-0000A10E0000}" name="Stolpec3745"/>
    <tableColumn id="3746" xr3:uid="{00000000-0010-0000-0100-0000A20E0000}" name="Stolpec3746"/>
    <tableColumn id="3747" xr3:uid="{00000000-0010-0000-0100-0000A30E0000}" name="Stolpec3747"/>
    <tableColumn id="3748" xr3:uid="{00000000-0010-0000-0100-0000A40E0000}" name="Stolpec3748"/>
    <tableColumn id="3749" xr3:uid="{00000000-0010-0000-0100-0000A50E0000}" name="Stolpec3749"/>
    <tableColumn id="3750" xr3:uid="{00000000-0010-0000-0100-0000A60E0000}" name="Stolpec3750"/>
    <tableColumn id="3751" xr3:uid="{00000000-0010-0000-0100-0000A70E0000}" name="Stolpec3751"/>
    <tableColumn id="3752" xr3:uid="{00000000-0010-0000-0100-0000A80E0000}" name="Stolpec3752"/>
    <tableColumn id="3753" xr3:uid="{00000000-0010-0000-0100-0000A90E0000}" name="Stolpec3753"/>
    <tableColumn id="3754" xr3:uid="{00000000-0010-0000-0100-0000AA0E0000}" name="Stolpec3754"/>
    <tableColumn id="3755" xr3:uid="{00000000-0010-0000-0100-0000AB0E0000}" name="Stolpec3755"/>
    <tableColumn id="3756" xr3:uid="{00000000-0010-0000-0100-0000AC0E0000}" name="Stolpec3756"/>
    <tableColumn id="3757" xr3:uid="{00000000-0010-0000-0100-0000AD0E0000}" name="Stolpec3757"/>
    <tableColumn id="3758" xr3:uid="{00000000-0010-0000-0100-0000AE0E0000}" name="Stolpec3758"/>
    <tableColumn id="3759" xr3:uid="{00000000-0010-0000-0100-0000AF0E0000}" name="Stolpec3759"/>
    <tableColumn id="3760" xr3:uid="{00000000-0010-0000-0100-0000B00E0000}" name="Stolpec3760"/>
    <tableColumn id="3761" xr3:uid="{00000000-0010-0000-0100-0000B10E0000}" name="Stolpec3761"/>
    <tableColumn id="3762" xr3:uid="{00000000-0010-0000-0100-0000B20E0000}" name="Stolpec3762"/>
    <tableColumn id="3763" xr3:uid="{00000000-0010-0000-0100-0000B30E0000}" name="Stolpec3763"/>
    <tableColumn id="3764" xr3:uid="{00000000-0010-0000-0100-0000B40E0000}" name="Stolpec3764"/>
    <tableColumn id="3765" xr3:uid="{00000000-0010-0000-0100-0000B50E0000}" name="Stolpec3765"/>
    <tableColumn id="3766" xr3:uid="{00000000-0010-0000-0100-0000B60E0000}" name="Stolpec3766"/>
    <tableColumn id="3767" xr3:uid="{00000000-0010-0000-0100-0000B70E0000}" name="Stolpec3767"/>
    <tableColumn id="3768" xr3:uid="{00000000-0010-0000-0100-0000B80E0000}" name="Stolpec3768"/>
    <tableColumn id="3769" xr3:uid="{00000000-0010-0000-0100-0000B90E0000}" name="Stolpec3769"/>
    <tableColumn id="3770" xr3:uid="{00000000-0010-0000-0100-0000BA0E0000}" name="Stolpec3770"/>
    <tableColumn id="3771" xr3:uid="{00000000-0010-0000-0100-0000BB0E0000}" name="Stolpec3771"/>
    <tableColumn id="3772" xr3:uid="{00000000-0010-0000-0100-0000BC0E0000}" name="Stolpec3772"/>
    <tableColumn id="3773" xr3:uid="{00000000-0010-0000-0100-0000BD0E0000}" name="Stolpec3773"/>
    <tableColumn id="3774" xr3:uid="{00000000-0010-0000-0100-0000BE0E0000}" name="Stolpec3774"/>
    <tableColumn id="3775" xr3:uid="{00000000-0010-0000-0100-0000BF0E0000}" name="Stolpec3775"/>
    <tableColumn id="3776" xr3:uid="{00000000-0010-0000-0100-0000C00E0000}" name="Stolpec3776"/>
    <tableColumn id="3777" xr3:uid="{00000000-0010-0000-0100-0000C10E0000}" name="Stolpec3777"/>
    <tableColumn id="3778" xr3:uid="{00000000-0010-0000-0100-0000C20E0000}" name="Stolpec3778"/>
    <tableColumn id="3779" xr3:uid="{00000000-0010-0000-0100-0000C30E0000}" name="Stolpec3779"/>
    <tableColumn id="3780" xr3:uid="{00000000-0010-0000-0100-0000C40E0000}" name="Stolpec3780"/>
    <tableColumn id="3781" xr3:uid="{00000000-0010-0000-0100-0000C50E0000}" name="Stolpec3781"/>
    <tableColumn id="3782" xr3:uid="{00000000-0010-0000-0100-0000C60E0000}" name="Stolpec3782"/>
    <tableColumn id="3783" xr3:uid="{00000000-0010-0000-0100-0000C70E0000}" name="Stolpec3783"/>
    <tableColumn id="3784" xr3:uid="{00000000-0010-0000-0100-0000C80E0000}" name="Stolpec3784"/>
    <tableColumn id="3785" xr3:uid="{00000000-0010-0000-0100-0000C90E0000}" name="Stolpec3785"/>
    <tableColumn id="3786" xr3:uid="{00000000-0010-0000-0100-0000CA0E0000}" name="Stolpec3786"/>
    <tableColumn id="3787" xr3:uid="{00000000-0010-0000-0100-0000CB0E0000}" name="Stolpec3787"/>
    <tableColumn id="3788" xr3:uid="{00000000-0010-0000-0100-0000CC0E0000}" name="Stolpec3788"/>
    <tableColumn id="3789" xr3:uid="{00000000-0010-0000-0100-0000CD0E0000}" name="Stolpec3789"/>
    <tableColumn id="3790" xr3:uid="{00000000-0010-0000-0100-0000CE0E0000}" name="Stolpec3790"/>
    <tableColumn id="3791" xr3:uid="{00000000-0010-0000-0100-0000CF0E0000}" name="Stolpec3791"/>
    <tableColumn id="3792" xr3:uid="{00000000-0010-0000-0100-0000D00E0000}" name="Stolpec3792"/>
    <tableColumn id="3793" xr3:uid="{00000000-0010-0000-0100-0000D10E0000}" name="Stolpec3793"/>
    <tableColumn id="3794" xr3:uid="{00000000-0010-0000-0100-0000D20E0000}" name="Stolpec3794"/>
    <tableColumn id="3795" xr3:uid="{00000000-0010-0000-0100-0000D30E0000}" name="Stolpec3795"/>
    <tableColumn id="3796" xr3:uid="{00000000-0010-0000-0100-0000D40E0000}" name="Stolpec3796"/>
    <tableColumn id="3797" xr3:uid="{00000000-0010-0000-0100-0000D50E0000}" name="Stolpec3797"/>
    <tableColumn id="3798" xr3:uid="{00000000-0010-0000-0100-0000D60E0000}" name="Stolpec3798"/>
    <tableColumn id="3799" xr3:uid="{00000000-0010-0000-0100-0000D70E0000}" name="Stolpec3799"/>
    <tableColumn id="3800" xr3:uid="{00000000-0010-0000-0100-0000D80E0000}" name="Stolpec3800"/>
    <tableColumn id="3801" xr3:uid="{00000000-0010-0000-0100-0000D90E0000}" name="Stolpec3801"/>
    <tableColumn id="3802" xr3:uid="{00000000-0010-0000-0100-0000DA0E0000}" name="Stolpec3802"/>
    <tableColumn id="3803" xr3:uid="{00000000-0010-0000-0100-0000DB0E0000}" name="Stolpec3803"/>
    <tableColumn id="3804" xr3:uid="{00000000-0010-0000-0100-0000DC0E0000}" name="Stolpec3804"/>
    <tableColumn id="3805" xr3:uid="{00000000-0010-0000-0100-0000DD0E0000}" name="Stolpec3805"/>
    <tableColumn id="3806" xr3:uid="{00000000-0010-0000-0100-0000DE0E0000}" name="Stolpec3806"/>
    <tableColumn id="3807" xr3:uid="{00000000-0010-0000-0100-0000DF0E0000}" name="Stolpec3807"/>
    <tableColumn id="3808" xr3:uid="{00000000-0010-0000-0100-0000E00E0000}" name="Stolpec3808"/>
    <tableColumn id="3809" xr3:uid="{00000000-0010-0000-0100-0000E10E0000}" name="Stolpec3809"/>
    <tableColumn id="3810" xr3:uid="{00000000-0010-0000-0100-0000E20E0000}" name="Stolpec3810"/>
    <tableColumn id="3811" xr3:uid="{00000000-0010-0000-0100-0000E30E0000}" name="Stolpec3811"/>
    <tableColumn id="3812" xr3:uid="{00000000-0010-0000-0100-0000E40E0000}" name="Stolpec3812"/>
    <tableColumn id="3813" xr3:uid="{00000000-0010-0000-0100-0000E50E0000}" name="Stolpec3813"/>
    <tableColumn id="3814" xr3:uid="{00000000-0010-0000-0100-0000E60E0000}" name="Stolpec3814"/>
    <tableColumn id="3815" xr3:uid="{00000000-0010-0000-0100-0000E70E0000}" name="Stolpec3815"/>
    <tableColumn id="3816" xr3:uid="{00000000-0010-0000-0100-0000E80E0000}" name="Stolpec3816"/>
    <tableColumn id="3817" xr3:uid="{00000000-0010-0000-0100-0000E90E0000}" name="Stolpec3817"/>
    <tableColumn id="3818" xr3:uid="{00000000-0010-0000-0100-0000EA0E0000}" name="Stolpec3818"/>
    <tableColumn id="3819" xr3:uid="{00000000-0010-0000-0100-0000EB0E0000}" name="Stolpec3819"/>
    <tableColumn id="3820" xr3:uid="{00000000-0010-0000-0100-0000EC0E0000}" name="Stolpec3820"/>
    <tableColumn id="3821" xr3:uid="{00000000-0010-0000-0100-0000ED0E0000}" name="Stolpec3821"/>
    <tableColumn id="3822" xr3:uid="{00000000-0010-0000-0100-0000EE0E0000}" name="Stolpec3822"/>
    <tableColumn id="3823" xr3:uid="{00000000-0010-0000-0100-0000EF0E0000}" name="Stolpec3823"/>
    <tableColumn id="3824" xr3:uid="{00000000-0010-0000-0100-0000F00E0000}" name="Stolpec3824"/>
    <tableColumn id="3825" xr3:uid="{00000000-0010-0000-0100-0000F10E0000}" name="Stolpec3825"/>
    <tableColumn id="3826" xr3:uid="{00000000-0010-0000-0100-0000F20E0000}" name="Stolpec3826"/>
    <tableColumn id="3827" xr3:uid="{00000000-0010-0000-0100-0000F30E0000}" name="Stolpec3827"/>
    <tableColumn id="3828" xr3:uid="{00000000-0010-0000-0100-0000F40E0000}" name="Stolpec3828"/>
    <tableColumn id="3829" xr3:uid="{00000000-0010-0000-0100-0000F50E0000}" name="Stolpec3829"/>
    <tableColumn id="3830" xr3:uid="{00000000-0010-0000-0100-0000F60E0000}" name="Stolpec3830"/>
    <tableColumn id="3831" xr3:uid="{00000000-0010-0000-0100-0000F70E0000}" name="Stolpec3831"/>
    <tableColumn id="3832" xr3:uid="{00000000-0010-0000-0100-0000F80E0000}" name="Stolpec3832"/>
    <tableColumn id="3833" xr3:uid="{00000000-0010-0000-0100-0000F90E0000}" name="Stolpec3833"/>
    <tableColumn id="3834" xr3:uid="{00000000-0010-0000-0100-0000FA0E0000}" name="Stolpec3834"/>
    <tableColumn id="3835" xr3:uid="{00000000-0010-0000-0100-0000FB0E0000}" name="Stolpec3835"/>
    <tableColumn id="3836" xr3:uid="{00000000-0010-0000-0100-0000FC0E0000}" name="Stolpec3836"/>
    <tableColumn id="3837" xr3:uid="{00000000-0010-0000-0100-0000FD0E0000}" name="Stolpec3837"/>
    <tableColumn id="3838" xr3:uid="{00000000-0010-0000-0100-0000FE0E0000}" name="Stolpec3838"/>
    <tableColumn id="3839" xr3:uid="{00000000-0010-0000-0100-0000FF0E0000}" name="Stolpec3839"/>
    <tableColumn id="3840" xr3:uid="{00000000-0010-0000-0100-0000000F0000}" name="Stolpec3840"/>
    <tableColumn id="3841" xr3:uid="{00000000-0010-0000-0100-0000010F0000}" name="Stolpec3841"/>
    <tableColumn id="3842" xr3:uid="{00000000-0010-0000-0100-0000020F0000}" name="Stolpec3842"/>
    <tableColumn id="3843" xr3:uid="{00000000-0010-0000-0100-0000030F0000}" name="Stolpec3843"/>
    <tableColumn id="3844" xr3:uid="{00000000-0010-0000-0100-0000040F0000}" name="Stolpec3844"/>
    <tableColumn id="3845" xr3:uid="{00000000-0010-0000-0100-0000050F0000}" name="Stolpec3845"/>
    <tableColumn id="3846" xr3:uid="{00000000-0010-0000-0100-0000060F0000}" name="Stolpec3846"/>
    <tableColumn id="3847" xr3:uid="{00000000-0010-0000-0100-0000070F0000}" name="Stolpec3847"/>
    <tableColumn id="3848" xr3:uid="{00000000-0010-0000-0100-0000080F0000}" name="Stolpec3848"/>
    <tableColumn id="3849" xr3:uid="{00000000-0010-0000-0100-0000090F0000}" name="Stolpec3849"/>
    <tableColumn id="3850" xr3:uid="{00000000-0010-0000-0100-00000A0F0000}" name="Stolpec3850"/>
    <tableColumn id="3851" xr3:uid="{00000000-0010-0000-0100-00000B0F0000}" name="Stolpec3851"/>
    <tableColumn id="3852" xr3:uid="{00000000-0010-0000-0100-00000C0F0000}" name="Stolpec3852"/>
    <tableColumn id="3853" xr3:uid="{00000000-0010-0000-0100-00000D0F0000}" name="Stolpec3853"/>
    <tableColumn id="3854" xr3:uid="{00000000-0010-0000-0100-00000E0F0000}" name="Stolpec3854"/>
    <tableColumn id="3855" xr3:uid="{00000000-0010-0000-0100-00000F0F0000}" name="Stolpec3855"/>
    <tableColumn id="3856" xr3:uid="{00000000-0010-0000-0100-0000100F0000}" name="Stolpec3856"/>
    <tableColumn id="3857" xr3:uid="{00000000-0010-0000-0100-0000110F0000}" name="Stolpec3857"/>
    <tableColumn id="3858" xr3:uid="{00000000-0010-0000-0100-0000120F0000}" name="Stolpec3858"/>
    <tableColumn id="3859" xr3:uid="{00000000-0010-0000-0100-0000130F0000}" name="Stolpec3859"/>
    <tableColumn id="3860" xr3:uid="{00000000-0010-0000-0100-0000140F0000}" name="Stolpec3860"/>
    <tableColumn id="3861" xr3:uid="{00000000-0010-0000-0100-0000150F0000}" name="Stolpec3861"/>
    <tableColumn id="3862" xr3:uid="{00000000-0010-0000-0100-0000160F0000}" name="Stolpec3862"/>
    <tableColumn id="3863" xr3:uid="{00000000-0010-0000-0100-0000170F0000}" name="Stolpec3863"/>
    <tableColumn id="3864" xr3:uid="{00000000-0010-0000-0100-0000180F0000}" name="Stolpec3864"/>
    <tableColumn id="3865" xr3:uid="{00000000-0010-0000-0100-0000190F0000}" name="Stolpec3865"/>
    <tableColumn id="3866" xr3:uid="{00000000-0010-0000-0100-00001A0F0000}" name="Stolpec3866"/>
    <tableColumn id="3867" xr3:uid="{00000000-0010-0000-0100-00001B0F0000}" name="Stolpec3867"/>
    <tableColumn id="3868" xr3:uid="{00000000-0010-0000-0100-00001C0F0000}" name="Stolpec3868"/>
    <tableColumn id="3869" xr3:uid="{00000000-0010-0000-0100-00001D0F0000}" name="Stolpec3869"/>
    <tableColumn id="3870" xr3:uid="{00000000-0010-0000-0100-00001E0F0000}" name="Stolpec3870"/>
    <tableColumn id="3871" xr3:uid="{00000000-0010-0000-0100-00001F0F0000}" name="Stolpec3871"/>
    <tableColumn id="3872" xr3:uid="{00000000-0010-0000-0100-0000200F0000}" name="Stolpec3872"/>
    <tableColumn id="3873" xr3:uid="{00000000-0010-0000-0100-0000210F0000}" name="Stolpec3873"/>
    <tableColumn id="3874" xr3:uid="{00000000-0010-0000-0100-0000220F0000}" name="Stolpec3874"/>
    <tableColumn id="3875" xr3:uid="{00000000-0010-0000-0100-0000230F0000}" name="Stolpec3875"/>
    <tableColumn id="3876" xr3:uid="{00000000-0010-0000-0100-0000240F0000}" name="Stolpec3876"/>
    <tableColumn id="3877" xr3:uid="{00000000-0010-0000-0100-0000250F0000}" name="Stolpec3877"/>
    <tableColumn id="3878" xr3:uid="{00000000-0010-0000-0100-0000260F0000}" name="Stolpec3878"/>
    <tableColumn id="3879" xr3:uid="{00000000-0010-0000-0100-0000270F0000}" name="Stolpec3879"/>
    <tableColumn id="3880" xr3:uid="{00000000-0010-0000-0100-0000280F0000}" name="Stolpec3880"/>
    <tableColumn id="3881" xr3:uid="{00000000-0010-0000-0100-0000290F0000}" name="Stolpec3881"/>
    <tableColumn id="3882" xr3:uid="{00000000-0010-0000-0100-00002A0F0000}" name="Stolpec3882"/>
    <tableColumn id="3883" xr3:uid="{00000000-0010-0000-0100-00002B0F0000}" name="Stolpec3883"/>
    <tableColumn id="3884" xr3:uid="{00000000-0010-0000-0100-00002C0F0000}" name="Stolpec3884"/>
    <tableColumn id="3885" xr3:uid="{00000000-0010-0000-0100-00002D0F0000}" name="Stolpec3885"/>
    <tableColumn id="3886" xr3:uid="{00000000-0010-0000-0100-00002E0F0000}" name="Stolpec3886"/>
    <tableColumn id="3887" xr3:uid="{00000000-0010-0000-0100-00002F0F0000}" name="Stolpec3887"/>
    <tableColumn id="3888" xr3:uid="{00000000-0010-0000-0100-0000300F0000}" name="Stolpec3888"/>
    <tableColumn id="3889" xr3:uid="{00000000-0010-0000-0100-0000310F0000}" name="Stolpec3889"/>
    <tableColumn id="3890" xr3:uid="{00000000-0010-0000-0100-0000320F0000}" name="Stolpec3890"/>
    <tableColumn id="3891" xr3:uid="{00000000-0010-0000-0100-0000330F0000}" name="Stolpec3891"/>
    <tableColumn id="3892" xr3:uid="{00000000-0010-0000-0100-0000340F0000}" name="Stolpec3892"/>
    <tableColumn id="3893" xr3:uid="{00000000-0010-0000-0100-0000350F0000}" name="Stolpec3893"/>
    <tableColumn id="3894" xr3:uid="{00000000-0010-0000-0100-0000360F0000}" name="Stolpec3894"/>
    <tableColumn id="3895" xr3:uid="{00000000-0010-0000-0100-0000370F0000}" name="Stolpec3895"/>
    <tableColumn id="3896" xr3:uid="{00000000-0010-0000-0100-0000380F0000}" name="Stolpec3896"/>
    <tableColumn id="3897" xr3:uid="{00000000-0010-0000-0100-0000390F0000}" name="Stolpec3897"/>
    <tableColumn id="3898" xr3:uid="{00000000-0010-0000-0100-00003A0F0000}" name="Stolpec3898"/>
    <tableColumn id="3899" xr3:uid="{00000000-0010-0000-0100-00003B0F0000}" name="Stolpec3899"/>
    <tableColumn id="3900" xr3:uid="{00000000-0010-0000-0100-00003C0F0000}" name="Stolpec3900"/>
    <tableColumn id="3901" xr3:uid="{00000000-0010-0000-0100-00003D0F0000}" name="Stolpec3901"/>
    <tableColumn id="3902" xr3:uid="{00000000-0010-0000-0100-00003E0F0000}" name="Stolpec3902"/>
    <tableColumn id="3903" xr3:uid="{00000000-0010-0000-0100-00003F0F0000}" name="Stolpec3903"/>
    <tableColumn id="3904" xr3:uid="{00000000-0010-0000-0100-0000400F0000}" name="Stolpec3904"/>
    <tableColumn id="3905" xr3:uid="{00000000-0010-0000-0100-0000410F0000}" name="Stolpec3905"/>
    <tableColumn id="3906" xr3:uid="{00000000-0010-0000-0100-0000420F0000}" name="Stolpec3906"/>
    <tableColumn id="3907" xr3:uid="{00000000-0010-0000-0100-0000430F0000}" name="Stolpec3907"/>
    <tableColumn id="3908" xr3:uid="{00000000-0010-0000-0100-0000440F0000}" name="Stolpec3908"/>
    <tableColumn id="3909" xr3:uid="{00000000-0010-0000-0100-0000450F0000}" name="Stolpec3909"/>
    <tableColumn id="3910" xr3:uid="{00000000-0010-0000-0100-0000460F0000}" name="Stolpec3910"/>
    <tableColumn id="3911" xr3:uid="{00000000-0010-0000-0100-0000470F0000}" name="Stolpec3911"/>
    <tableColumn id="3912" xr3:uid="{00000000-0010-0000-0100-0000480F0000}" name="Stolpec3912"/>
    <tableColumn id="3913" xr3:uid="{00000000-0010-0000-0100-0000490F0000}" name="Stolpec3913"/>
    <tableColumn id="3914" xr3:uid="{00000000-0010-0000-0100-00004A0F0000}" name="Stolpec3914"/>
    <tableColumn id="3915" xr3:uid="{00000000-0010-0000-0100-00004B0F0000}" name="Stolpec3915"/>
    <tableColumn id="3916" xr3:uid="{00000000-0010-0000-0100-00004C0F0000}" name="Stolpec3916"/>
    <tableColumn id="3917" xr3:uid="{00000000-0010-0000-0100-00004D0F0000}" name="Stolpec3917"/>
    <tableColumn id="3918" xr3:uid="{00000000-0010-0000-0100-00004E0F0000}" name="Stolpec3918"/>
    <tableColumn id="3919" xr3:uid="{00000000-0010-0000-0100-00004F0F0000}" name="Stolpec3919"/>
    <tableColumn id="3920" xr3:uid="{00000000-0010-0000-0100-0000500F0000}" name="Stolpec3920"/>
    <tableColumn id="3921" xr3:uid="{00000000-0010-0000-0100-0000510F0000}" name="Stolpec3921"/>
    <tableColumn id="3922" xr3:uid="{00000000-0010-0000-0100-0000520F0000}" name="Stolpec3922"/>
    <tableColumn id="3923" xr3:uid="{00000000-0010-0000-0100-0000530F0000}" name="Stolpec3923"/>
    <tableColumn id="3924" xr3:uid="{00000000-0010-0000-0100-0000540F0000}" name="Stolpec3924"/>
    <tableColumn id="3925" xr3:uid="{00000000-0010-0000-0100-0000550F0000}" name="Stolpec3925"/>
    <tableColumn id="3926" xr3:uid="{00000000-0010-0000-0100-0000560F0000}" name="Stolpec3926"/>
    <tableColumn id="3927" xr3:uid="{00000000-0010-0000-0100-0000570F0000}" name="Stolpec3927"/>
    <tableColumn id="3928" xr3:uid="{00000000-0010-0000-0100-0000580F0000}" name="Stolpec3928"/>
    <tableColumn id="3929" xr3:uid="{00000000-0010-0000-0100-0000590F0000}" name="Stolpec3929"/>
    <tableColumn id="3930" xr3:uid="{00000000-0010-0000-0100-00005A0F0000}" name="Stolpec3930"/>
    <tableColumn id="3931" xr3:uid="{00000000-0010-0000-0100-00005B0F0000}" name="Stolpec3931"/>
    <tableColumn id="3932" xr3:uid="{00000000-0010-0000-0100-00005C0F0000}" name="Stolpec3932"/>
    <tableColumn id="3933" xr3:uid="{00000000-0010-0000-0100-00005D0F0000}" name="Stolpec3933"/>
    <tableColumn id="3934" xr3:uid="{00000000-0010-0000-0100-00005E0F0000}" name="Stolpec3934"/>
    <tableColumn id="3935" xr3:uid="{00000000-0010-0000-0100-00005F0F0000}" name="Stolpec3935"/>
    <tableColumn id="3936" xr3:uid="{00000000-0010-0000-0100-0000600F0000}" name="Stolpec3936"/>
    <tableColumn id="3937" xr3:uid="{00000000-0010-0000-0100-0000610F0000}" name="Stolpec3937"/>
    <tableColumn id="3938" xr3:uid="{00000000-0010-0000-0100-0000620F0000}" name="Stolpec3938"/>
    <tableColumn id="3939" xr3:uid="{00000000-0010-0000-0100-0000630F0000}" name="Stolpec3939"/>
    <tableColumn id="3940" xr3:uid="{00000000-0010-0000-0100-0000640F0000}" name="Stolpec3940"/>
    <tableColumn id="3941" xr3:uid="{00000000-0010-0000-0100-0000650F0000}" name="Stolpec3941"/>
    <tableColumn id="3942" xr3:uid="{00000000-0010-0000-0100-0000660F0000}" name="Stolpec3942"/>
    <tableColumn id="3943" xr3:uid="{00000000-0010-0000-0100-0000670F0000}" name="Stolpec3943"/>
    <tableColumn id="3944" xr3:uid="{00000000-0010-0000-0100-0000680F0000}" name="Stolpec3944"/>
    <tableColumn id="3945" xr3:uid="{00000000-0010-0000-0100-0000690F0000}" name="Stolpec3945"/>
    <tableColumn id="3946" xr3:uid="{00000000-0010-0000-0100-00006A0F0000}" name="Stolpec3946"/>
    <tableColumn id="3947" xr3:uid="{00000000-0010-0000-0100-00006B0F0000}" name="Stolpec3947"/>
    <tableColumn id="3948" xr3:uid="{00000000-0010-0000-0100-00006C0F0000}" name="Stolpec3948"/>
    <tableColumn id="3949" xr3:uid="{00000000-0010-0000-0100-00006D0F0000}" name="Stolpec3949"/>
    <tableColumn id="3950" xr3:uid="{00000000-0010-0000-0100-00006E0F0000}" name="Stolpec3950"/>
    <tableColumn id="3951" xr3:uid="{00000000-0010-0000-0100-00006F0F0000}" name="Stolpec3951"/>
    <tableColumn id="3952" xr3:uid="{00000000-0010-0000-0100-0000700F0000}" name="Stolpec3952"/>
    <tableColumn id="3953" xr3:uid="{00000000-0010-0000-0100-0000710F0000}" name="Stolpec3953"/>
    <tableColumn id="3954" xr3:uid="{00000000-0010-0000-0100-0000720F0000}" name="Stolpec3954"/>
    <tableColumn id="3955" xr3:uid="{00000000-0010-0000-0100-0000730F0000}" name="Stolpec3955"/>
    <tableColumn id="3956" xr3:uid="{00000000-0010-0000-0100-0000740F0000}" name="Stolpec3956"/>
    <tableColumn id="3957" xr3:uid="{00000000-0010-0000-0100-0000750F0000}" name="Stolpec3957"/>
    <tableColumn id="3958" xr3:uid="{00000000-0010-0000-0100-0000760F0000}" name="Stolpec3958"/>
    <tableColumn id="3959" xr3:uid="{00000000-0010-0000-0100-0000770F0000}" name="Stolpec3959"/>
    <tableColumn id="3960" xr3:uid="{00000000-0010-0000-0100-0000780F0000}" name="Stolpec3960"/>
    <tableColumn id="3961" xr3:uid="{00000000-0010-0000-0100-0000790F0000}" name="Stolpec3961"/>
    <tableColumn id="3962" xr3:uid="{00000000-0010-0000-0100-00007A0F0000}" name="Stolpec3962"/>
    <tableColumn id="3963" xr3:uid="{00000000-0010-0000-0100-00007B0F0000}" name="Stolpec3963"/>
    <tableColumn id="3964" xr3:uid="{00000000-0010-0000-0100-00007C0F0000}" name="Stolpec3964"/>
    <tableColumn id="3965" xr3:uid="{00000000-0010-0000-0100-00007D0F0000}" name="Stolpec3965"/>
    <tableColumn id="3966" xr3:uid="{00000000-0010-0000-0100-00007E0F0000}" name="Stolpec3966"/>
    <tableColumn id="3967" xr3:uid="{00000000-0010-0000-0100-00007F0F0000}" name="Stolpec3967"/>
    <tableColumn id="3968" xr3:uid="{00000000-0010-0000-0100-0000800F0000}" name="Stolpec3968"/>
    <tableColumn id="3969" xr3:uid="{00000000-0010-0000-0100-0000810F0000}" name="Stolpec3969"/>
    <tableColumn id="3970" xr3:uid="{00000000-0010-0000-0100-0000820F0000}" name="Stolpec3970"/>
    <tableColumn id="3971" xr3:uid="{00000000-0010-0000-0100-0000830F0000}" name="Stolpec3971"/>
    <tableColumn id="3972" xr3:uid="{00000000-0010-0000-0100-0000840F0000}" name="Stolpec3972"/>
    <tableColumn id="3973" xr3:uid="{00000000-0010-0000-0100-0000850F0000}" name="Stolpec3973"/>
    <tableColumn id="3974" xr3:uid="{00000000-0010-0000-0100-0000860F0000}" name="Stolpec3974"/>
    <tableColumn id="3975" xr3:uid="{00000000-0010-0000-0100-0000870F0000}" name="Stolpec3975"/>
    <tableColumn id="3976" xr3:uid="{00000000-0010-0000-0100-0000880F0000}" name="Stolpec3976"/>
    <tableColumn id="3977" xr3:uid="{00000000-0010-0000-0100-0000890F0000}" name="Stolpec3977"/>
    <tableColumn id="3978" xr3:uid="{00000000-0010-0000-0100-00008A0F0000}" name="Stolpec3978"/>
    <tableColumn id="3979" xr3:uid="{00000000-0010-0000-0100-00008B0F0000}" name="Stolpec3979"/>
    <tableColumn id="3980" xr3:uid="{00000000-0010-0000-0100-00008C0F0000}" name="Stolpec3980"/>
    <tableColumn id="3981" xr3:uid="{00000000-0010-0000-0100-00008D0F0000}" name="Stolpec3981"/>
    <tableColumn id="3982" xr3:uid="{00000000-0010-0000-0100-00008E0F0000}" name="Stolpec3982"/>
    <tableColumn id="3983" xr3:uid="{00000000-0010-0000-0100-00008F0F0000}" name="Stolpec3983"/>
    <tableColumn id="3984" xr3:uid="{00000000-0010-0000-0100-0000900F0000}" name="Stolpec3984"/>
    <tableColumn id="3985" xr3:uid="{00000000-0010-0000-0100-0000910F0000}" name="Stolpec3985"/>
    <tableColumn id="3986" xr3:uid="{00000000-0010-0000-0100-0000920F0000}" name="Stolpec3986"/>
    <tableColumn id="3987" xr3:uid="{00000000-0010-0000-0100-0000930F0000}" name="Stolpec3987"/>
    <tableColumn id="3988" xr3:uid="{00000000-0010-0000-0100-0000940F0000}" name="Stolpec3988"/>
    <tableColumn id="3989" xr3:uid="{00000000-0010-0000-0100-0000950F0000}" name="Stolpec3989"/>
    <tableColumn id="3990" xr3:uid="{00000000-0010-0000-0100-0000960F0000}" name="Stolpec3990"/>
    <tableColumn id="3991" xr3:uid="{00000000-0010-0000-0100-0000970F0000}" name="Stolpec3991"/>
    <tableColumn id="3992" xr3:uid="{00000000-0010-0000-0100-0000980F0000}" name="Stolpec3992"/>
    <tableColumn id="3993" xr3:uid="{00000000-0010-0000-0100-0000990F0000}" name="Stolpec3993"/>
    <tableColumn id="3994" xr3:uid="{00000000-0010-0000-0100-00009A0F0000}" name="Stolpec3994"/>
    <tableColumn id="3995" xr3:uid="{00000000-0010-0000-0100-00009B0F0000}" name="Stolpec3995"/>
    <tableColumn id="3996" xr3:uid="{00000000-0010-0000-0100-00009C0F0000}" name="Stolpec3996"/>
    <tableColumn id="3997" xr3:uid="{00000000-0010-0000-0100-00009D0F0000}" name="Stolpec3997"/>
    <tableColumn id="3998" xr3:uid="{00000000-0010-0000-0100-00009E0F0000}" name="Stolpec3998"/>
    <tableColumn id="3999" xr3:uid="{00000000-0010-0000-0100-00009F0F0000}" name="Stolpec3999"/>
    <tableColumn id="4000" xr3:uid="{00000000-0010-0000-0100-0000A00F0000}" name="Stolpec4000"/>
    <tableColumn id="4001" xr3:uid="{00000000-0010-0000-0100-0000A10F0000}" name="Stolpec4001"/>
    <tableColumn id="4002" xr3:uid="{00000000-0010-0000-0100-0000A20F0000}" name="Stolpec4002"/>
    <tableColumn id="4003" xr3:uid="{00000000-0010-0000-0100-0000A30F0000}" name="Stolpec4003"/>
    <tableColumn id="4004" xr3:uid="{00000000-0010-0000-0100-0000A40F0000}" name="Stolpec4004"/>
    <tableColumn id="4005" xr3:uid="{00000000-0010-0000-0100-0000A50F0000}" name="Stolpec4005"/>
    <tableColumn id="4006" xr3:uid="{00000000-0010-0000-0100-0000A60F0000}" name="Stolpec4006"/>
    <tableColumn id="4007" xr3:uid="{00000000-0010-0000-0100-0000A70F0000}" name="Stolpec4007"/>
    <tableColumn id="4008" xr3:uid="{00000000-0010-0000-0100-0000A80F0000}" name="Stolpec4008"/>
    <tableColumn id="4009" xr3:uid="{00000000-0010-0000-0100-0000A90F0000}" name="Stolpec4009"/>
    <tableColumn id="4010" xr3:uid="{00000000-0010-0000-0100-0000AA0F0000}" name="Stolpec4010"/>
    <tableColumn id="4011" xr3:uid="{00000000-0010-0000-0100-0000AB0F0000}" name="Stolpec4011"/>
    <tableColumn id="4012" xr3:uid="{00000000-0010-0000-0100-0000AC0F0000}" name="Stolpec4012"/>
    <tableColumn id="4013" xr3:uid="{00000000-0010-0000-0100-0000AD0F0000}" name="Stolpec4013"/>
    <tableColumn id="4014" xr3:uid="{00000000-0010-0000-0100-0000AE0F0000}" name="Stolpec4014"/>
    <tableColumn id="4015" xr3:uid="{00000000-0010-0000-0100-0000AF0F0000}" name="Stolpec4015"/>
    <tableColumn id="4016" xr3:uid="{00000000-0010-0000-0100-0000B00F0000}" name="Stolpec4016"/>
    <tableColumn id="4017" xr3:uid="{00000000-0010-0000-0100-0000B10F0000}" name="Stolpec4017"/>
    <tableColumn id="4018" xr3:uid="{00000000-0010-0000-0100-0000B20F0000}" name="Stolpec4018"/>
    <tableColumn id="4019" xr3:uid="{00000000-0010-0000-0100-0000B30F0000}" name="Stolpec4019"/>
    <tableColumn id="4020" xr3:uid="{00000000-0010-0000-0100-0000B40F0000}" name="Stolpec4020"/>
    <tableColumn id="4021" xr3:uid="{00000000-0010-0000-0100-0000B50F0000}" name="Stolpec4021"/>
    <tableColumn id="4022" xr3:uid="{00000000-0010-0000-0100-0000B60F0000}" name="Stolpec4022"/>
    <tableColumn id="4023" xr3:uid="{00000000-0010-0000-0100-0000B70F0000}" name="Stolpec4023"/>
    <tableColumn id="4024" xr3:uid="{00000000-0010-0000-0100-0000B80F0000}" name="Stolpec4024"/>
    <tableColumn id="4025" xr3:uid="{00000000-0010-0000-0100-0000B90F0000}" name="Stolpec4025"/>
    <tableColumn id="4026" xr3:uid="{00000000-0010-0000-0100-0000BA0F0000}" name="Stolpec4026"/>
    <tableColumn id="4027" xr3:uid="{00000000-0010-0000-0100-0000BB0F0000}" name="Stolpec4027"/>
    <tableColumn id="4028" xr3:uid="{00000000-0010-0000-0100-0000BC0F0000}" name="Stolpec4028"/>
    <tableColumn id="4029" xr3:uid="{00000000-0010-0000-0100-0000BD0F0000}" name="Stolpec4029"/>
    <tableColumn id="4030" xr3:uid="{00000000-0010-0000-0100-0000BE0F0000}" name="Stolpec4030"/>
    <tableColumn id="4031" xr3:uid="{00000000-0010-0000-0100-0000BF0F0000}" name="Stolpec4031"/>
    <tableColumn id="4032" xr3:uid="{00000000-0010-0000-0100-0000C00F0000}" name="Stolpec4032"/>
    <tableColumn id="4033" xr3:uid="{00000000-0010-0000-0100-0000C10F0000}" name="Stolpec4033"/>
    <tableColumn id="4034" xr3:uid="{00000000-0010-0000-0100-0000C20F0000}" name="Stolpec4034"/>
    <tableColumn id="4035" xr3:uid="{00000000-0010-0000-0100-0000C30F0000}" name="Stolpec4035"/>
    <tableColumn id="4036" xr3:uid="{00000000-0010-0000-0100-0000C40F0000}" name="Stolpec4036"/>
    <tableColumn id="4037" xr3:uid="{00000000-0010-0000-0100-0000C50F0000}" name="Stolpec4037"/>
    <tableColumn id="4038" xr3:uid="{00000000-0010-0000-0100-0000C60F0000}" name="Stolpec4038"/>
    <tableColumn id="4039" xr3:uid="{00000000-0010-0000-0100-0000C70F0000}" name="Stolpec4039"/>
    <tableColumn id="4040" xr3:uid="{00000000-0010-0000-0100-0000C80F0000}" name="Stolpec4040"/>
    <tableColumn id="4041" xr3:uid="{00000000-0010-0000-0100-0000C90F0000}" name="Stolpec4041"/>
    <tableColumn id="4042" xr3:uid="{00000000-0010-0000-0100-0000CA0F0000}" name="Stolpec4042"/>
    <tableColumn id="4043" xr3:uid="{00000000-0010-0000-0100-0000CB0F0000}" name="Stolpec4043"/>
    <tableColumn id="4044" xr3:uid="{00000000-0010-0000-0100-0000CC0F0000}" name="Stolpec4044"/>
    <tableColumn id="4045" xr3:uid="{00000000-0010-0000-0100-0000CD0F0000}" name="Stolpec4045"/>
    <tableColumn id="4046" xr3:uid="{00000000-0010-0000-0100-0000CE0F0000}" name="Stolpec4046"/>
    <tableColumn id="4047" xr3:uid="{00000000-0010-0000-0100-0000CF0F0000}" name="Stolpec4047"/>
    <tableColumn id="4048" xr3:uid="{00000000-0010-0000-0100-0000D00F0000}" name="Stolpec4048"/>
    <tableColumn id="4049" xr3:uid="{00000000-0010-0000-0100-0000D10F0000}" name="Stolpec4049"/>
    <tableColumn id="4050" xr3:uid="{00000000-0010-0000-0100-0000D20F0000}" name="Stolpec4050"/>
    <tableColumn id="4051" xr3:uid="{00000000-0010-0000-0100-0000D30F0000}" name="Stolpec4051"/>
    <tableColumn id="4052" xr3:uid="{00000000-0010-0000-0100-0000D40F0000}" name="Stolpec4052"/>
    <tableColumn id="4053" xr3:uid="{00000000-0010-0000-0100-0000D50F0000}" name="Stolpec4053"/>
    <tableColumn id="4054" xr3:uid="{00000000-0010-0000-0100-0000D60F0000}" name="Stolpec4054"/>
    <tableColumn id="4055" xr3:uid="{00000000-0010-0000-0100-0000D70F0000}" name="Stolpec4055"/>
    <tableColumn id="4056" xr3:uid="{00000000-0010-0000-0100-0000D80F0000}" name="Stolpec4056"/>
    <tableColumn id="4057" xr3:uid="{00000000-0010-0000-0100-0000D90F0000}" name="Stolpec4057"/>
    <tableColumn id="4058" xr3:uid="{00000000-0010-0000-0100-0000DA0F0000}" name="Stolpec4058"/>
    <tableColumn id="4059" xr3:uid="{00000000-0010-0000-0100-0000DB0F0000}" name="Stolpec4059"/>
    <tableColumn id="4060" xr3:uid="{00000000-0010-0000-0100-0000DC0F0000}" name="Stolpec4060"/>
    <tableColumn id="4061" xr3:uid="{00000000-0010-0000-0100-0000DD0F0000}" name="Stolpec4061"/>
    <tableColumn id="4062" xr3:uid="{00000000-0010-0000-0100-0000DE0F0000}" name="Stolpec4062"/>
    <tableColumn id="4063" xr3:uid="{00000000-0010-0000-0100-0000DF0F0000}" name="Stolpec4063"/>
    <tableColumn id="4064" xr3:uid="{00000000-0010-0000-0100-0000E00F0000}" name="Stolpec4064"/>
    <tableColumn id="4065" xr3:uid="{00000000-0010-0000-0100-0000E10F0000}" name="Stolpec4065"/>
    <tableColumn id="4066" xr3:uid="{00000000-0010-0000-0100-0000E20F0000}" name="Stolpec4066"/>
    <tableColumn id="4067" xr3:uid="{00000000-0010-0000-0100-0000E30F0000}" name="Stolpec4067"/>
    <tableColumn id="4068" xr3:uid="{00000000-0010-0000-0100-0000E40F0000}" name="Stolpec4068"/>
    <tableColumn id="4069" xr3:uid="{00000000-0010-0000-0100-0000E50F0000}" name="Stolpec4069"/>
    <tableColumn id="4070" xr3:uid="{00000000-0010-0000-0100-0000E60F0000}" name="Stolpec4070"/>
    <tableColumn id="4071" xr3:uid="{00000000-0010-0000-0100-0000E70F0000}" name="Stolpec4071"/>
    <tableColumn id="4072" xr3:uid="{00000000-0010-0000-0100-0000E80F0000}" name="Stolpec4072"/>
    <tableColumn id="4073" xr3:uid="{00000000-0010-0000-0100-0000E90F0000}" name="Stolpec4073"/>
    <tableColumn id="4074" xr3:uid="{00000000-0010-0000-0100-0000EA0F0000}" name="Stolpec4074"/>
    <tableColumn id="4075" xr3:uid="{00000000-0010-0000-0100-0000EB0F0000}" name="Stolpec4075"/>
    <tableColumn id="4076" xr3:uid="{00000000-0010-0000-0100-0000EC0F0000}" name="Stolpec4076"/>
    <tableColumn id="4077" xr3:uid="{00000000-0010-0000-0100-0000ED0F0000}" name="Stolpec4077"/>
    <tableColumn id="4078" xr3:uid="{00000000-0010-0000-0100-0000EE0F0000}" name="Stolpec4078"/>
    <tableColumn id="4079" xr3:uid="{00000000-0010-0000-0100-0000EF0F0000}" name="Stolpec4079"/>
    <tableColumn id="4080" xr3:uid="{00000000-0010-0000-0100-0000F00F0000}" name="Stolpec4080"/>
    <tableColumn id="4081" xr3:uid="{00000000-0010-0000-0100-0000F10F0000}" name="Stolpec4081"/>
    <tableColumn id="4082" xr3:uid="{00000000-0010-0000-0100-0000F20F0000}" name="Stolpec4082"/>
    <tableColumn id="4083" xr3:uid="{00000000-0010-0000-0100-0000F30F0000}" name="Stolpec4083"/>
    <tableColumn id="4084" xr3:uid="{00000000-0010-0000-0100-0000F40F0000}" name="Stolpec4084"/>
    <tableColumn id="4085" xr3:uid="{00000000-0010-0000-0100-0000F50F0000}" name="Stolpec4085"/>
    <tableColumn id="4086" xr3:uid="{00000000-0010-0000-0100-0000F60F0000}" name="Stolpec4086"/>
    <tableColumn id="4087" xr3:uid="{00000000-0010-0000-0100-0000F70F0000}" name="Stolpec4087"/>
    <tableColumn id="4088" xr3:uid="{00000000-0010-0000-0100-0000F80F0000}" name="Stolpec4088"/>
    <tableColumn id="4089" xr3:uid="{00000000-0010-0000-0100-0000F90F0000}" name="Stolpec4089"/>
    <tableColumn id="4090" xr3:uid="{00000000-0010-0000-0100-0000FA0F0000}" name="Stolpec4090"/>
    <tableColumn id="4091" xr3:uid="{00000000-0010-0000-0100-0000FB0F0000}" name="Stolpec4091"/>
    <tableColumn id="4092" xr3:uid="{00000000-0010-0000-0100-0000FC0F0000}" name="Stolpec4092"/>
    <tableColumn id="4093" xr3:uid="{00000000-0010-0000-0100-0000FD0F0000}" name="Stolpec4093"/>
    <tableColumn id="4094" xr3:uid="{00000000-0010-0000-0100-0000FE0F0000}" name="Stolpec4094"/>
    <tableColumn id="4095" xr3:uid="{00000000-0010-0000-0100-0000FF0F0000}" name="Stolpec4095"/>
    <tableColumn id="4096" xr3:uid="{00000000-0010-0000-0100-000000100000}" name="Stolpec4096"/>
    <tableColumn id="4097" xr3:uid="{00000000-0010-0000-0100-000001100000}" name="Stolpec4097"/>
    <tableColumn id="4098" xr3:uid="{00000000-0010-0000-0100-000002100000}" name="Stolpec4098"/>
    <tableColumn id="4099" xr3:uid="{00000000-0010-0000-0100-000003100000}" name="Stolpec4099"/>
    <tableColumn id="4100" xr3:uid="{00000000-0010-0000-0100-000004100000}" name="Stolpec4100"/>
    <tableColumn id="4101" xr3:uid="{00000000-0010-0000-0100-000005100000}" name="Stolpec4101"/>
    <tableColumn id="4102" xr3:uid="{00000000-0010-0000-0100-000006100000}" name="Stolpec4102"/>
    <tableColumn id="4103" xr3:uid="{00000000-0010-0000-0100-000007100000}" name="Stolpec4103"/>
    <tableColumn id="4104" xr3:uid="{00000000-0010-0000-0100-000008100000}" name="Stolpec4104"/>
    <tableColumn id="4105" xr3:uid="{00000000-0010-0000-0100-000009100000}" name="Stolpec4105"/>
    <tableColumn id="4106" xr3:uid="{00000000-0010-0000-0100-00000A100000}" name="Stolpec4106"/>
    <tableColumn id="4107" xr3:uid="{00000000-0010-0000-0100-00000B100000}" name="Stolpec4107"/>
    <tableColumn id="4108" xr3:uid="{00000000-0010-0000-0100-00000C100000}" name="Stolpec4108"/>
    <tableColumn id="4109" xr3:uid="{00000000-0010-0000-0100-00000D100000}" name="Stolpec4109"/>
    <tableColumn id="4110" xr3:uid="{00000000-0010-0000-0100-00000E100000}" name="Stolpec4110"/>
    <tableColumn id="4111" xr3:uid="{00000000-0010-0000-0100-00000F100000}" name="Stolpec4111"/>
    <tableColumn id="4112" xr3:uid="{00000000-0010-0000-0100-000010100000}" name="Stolpec4112"/>
    <tableColumn id="4113" xr3:uid="{00000000-0010-0000-0100-000011100000}" name="Stolpec4113"/>
    <tableColumn id="4114" xr3:uid="{00000000-0010-0000-0100-000012100000}" name="Stolpec4114"/>
    <tableColumn id="4115" xr3:uid="{00000000-0010-0000-0100-000013100000}" name="Stolpec4115"/>
    <tableColumn id="4116" xr3:uid="{00000000-0010-0000-0100-000014100000}" name="Stolpec4116"/>
    <tableColumn id="4117" xr3:uid="{00000000-0010-0000-0100-000015100000}" name="Stolpec4117"/>
    <tableColumn id="4118" xr3:uid="{00000000-0010-0000-0100-000016100000}" name="Stolpec4118"/>
    <tableColumn id="4119" xr3:uid="{00000000-0010-0000-0100-000017100000}" name="Stolpec4119"/>
    <tableColumn id="4120" xr3:uid="{00000000-0010-0000-0100-000018100000}" name="Stolpec4120"/>
    <tableColumn id="4121" xr3:uid="{00000000-0010-0000-0100-000019100000}" name="Stolpec4121"/>
    <tableColumn id="4122" xr3:uid="{00000000-0010-0000-0100-00001A100000}" name="Stolpec4122"/>
    <tableColumn id="4123" xr3:uid="{00000000-0010-0000-0100-00001B100000}" name="Stolpec4123"/>
    <tableColumn id="4124" xr3:uid="{00000000-0010-0000-0100-00001C100000}" name="Stolpec4124"/>
    <tableColumn id="4125" xr3:uid="{00000000-0010-0000-0100-00001D100000}" name="Stolpec4125"/>
    <tableColumn id="4126" xr3:uid="{00000000-0010-0000-0100-00001E100000}" name="Stolpec4126"/>
    <tableColumn id="4127" xr3:uid="{00000000-0010-0000-0100-00001F100000}" name="Stolpec4127"/>
    <tableColumn id="4128" xr3:uid="{00000000-0010-0000-0100-000020100000}" name="Stolpec4128"/>
    <tableColumn id="4129" xr3:uid="{00000000-0010-0000-0100-000021100000}" name="Stolpec4129"/>
    <tableColumn id="4130" xr3:uid="{00000000-0010-0000-0100-000022100000}" name="Stolpec4130"/>
    <tableColumn id="4131" xr3:uid="{00000000-0010-0000-0100-000023100000}" name="Stolpec4131"/>
    <tableColumn id="4132" xr3:uid="{00000000-0010-0000-0100-000024100000}" name="Stolpec4132"/>
    <tableColumn id="4133" xr3:uid="{00000000-0010-0000-0100-000025100000}" name="Stolpec4133"/>
    <tableColumn id="4134" xr3:uid="{00000000-0010-0000-0100-000026100000}" name="Stolpec4134"/>
    <tableColumn id="4135" xr3:uid="{00000000-0010-0000-0100-000027100000}" name="Stolpec4135"/>
    <tableColumn id="4136" xr3:uid="{00000000-0010-0000-0100-000028100000}" name="Stolpec4136"/>
    <tableColumn id="4137" xr3:uid="{00000000-0010-0000-0100-000029100000}" name="Stolpec4137"/>
    <tableColumn id="4138" xr3:uid="{00000000-0010-0000-0100-00002A100000}" name="Stolpec4138"/>
    <tableColumn id="4139" xr3:uid="{00000000-0010-0000-0100-00002B100000}" name="Stolpec4139"/>
    <tableColumn id="4140" xr3:uid="{00000000-0010-0000-0100-00002C100000}" name="Stolpec4140"/>
    <tableColumn id="4141" xr3:uid="{00000000-0010-0000-0100-00002D100000}" name="Stolpec4141"/>
    <tableColumn id="4142" xr3:uid="{00000000-0010-0000-0100-00002E100000}" name="Stolpec4142"/>
    <tableColumn id="4143" xr3:uid="{00000000-0010-0000-0100-00002F100000}" name="Stolpec4143"/>
    <tableColumn id="4144" xr3:uid="{00000000-0010-0000-0100-000030100000}" name="Stolpec4144"/>
    <tableColumn id="4145" xr3:uid="{00000000-0010-0000-0100-000031100000}" name="Stolpec4145"/>
    <tableColumn id="4146" xr3:uid="{00000000-0010-0000-0100-000032100000}" name="Stolpec4146"/>
    <tableColumn id="4147" xr3:uid="{00000000-0010-0000-0100-000033100000}" name="Stolpec4147"/>
    <tableColumn id="4148" xr3:uid="{00000000-0010-0000-0100-000034100000}" name="Stolpec4148"/>
    <tableColumn id="4149" xr3:uid="{00000000-0010-0000-0100-000035100000}" name="Stolpec4149"/>
    <tableColumn id="4150" xr3:uid="{00000000-0010-0000-0100-000036100000}" name="Stolpec4150"/>
    <tableColumn id="4151" xr3:uid="{00000000-0010-0000-0100-000037100000}" name="Stolpec4151"/>
    <tableColumn id="4152" xr3:uid="{00000000-0010-0000-0100-000038100000}" name="Stolpec4152"/>
    <tableColumn id="4153" xr3:uid="{00000000-0010-0000-0100-000039100000}" name="Stolpec4153"/>
    <tableColumn id="4154" xr3:uid="{00000000-0010-0000-0100-00003A100000}" name="Stolpec4154"/>
    <tableColumn id="4155" xr3:uid="{00000000-0010-0000-0100-00003B100000}" name="Stolpec4155"/>
    <tableColumn id="4156" xr3:uid="{00000000-0010-0000-0100-00003C100000}" name="Stolpec4156"/>
    <tableColumn id="4157" xr3:uid="{00000000-0010-0000-0100-00003D100000}" name="Stolpec4157"/>
    <tableColumn id="4158" xr3:uid="{00000000-0010-0000-0100-00003E100000}" name="Stolpec4158"/>
    <tableColumn id="4159" xr3:uid="{00000000-0010-0000-0100-00003F100000}" name="Stolpec4159"/>
    <tableColumn id="4160" xr3:uid="{00000000-0010-0000-0100-000040100000}" name="Stolpec4160"/>
    <tableColumn id="4161" xr3:uid="{00000000-0010-0000-0100-000041100000}" name="Stolpec4161"/>
    <tableColumn id="4162" xr3:uid="{00000000-0010-0000-0100-000042100000}" name="Stolpec4162"/>
    <tableColumn id="4163" xr3:uid="{00000000-0010-0000-0100-000043100000}" name="Stolpec4163"/>
    <tableColumn id="4164" xr3:uid="{00000000-0010-0000-0100-000044100000}" name="Stolpec4164"/>
    <tableColumn id="4165" xr3:uid="{00000000-0010-0000-0100-000045100000}" name="Stolpec4165"/>
    <tableColumn id="4166" xr3:uid="{00000000-0010-0000-0100-000046100000}" name="Stolpec4166"/>
    <tableColumn id="4167" xr3:uid="{00000000-0010-0000-0100-000047100000}" name="Stolpec4167"/>
    <tableColumn id="4168" xr3:uid="{00000000-0010-0000-0100-000048100000}" name="Stolpec4168"/>
    <tableColumn id="4169" xr3:uid="{00000000-0010-0000-0100-000049100000}" name="Stolpec4169"/>
    <tableColumn id="4170" xr3:uid="{00000000-0010-0000-0100-00004A100000}" name="Stolpec4170"/>
    <tableColumn id="4171" xr3:uid="{00000000-0010-0000-0100-00004B100000}" name="Stolpec4171"/>
    <tableColumn id="4172" xr3:uid="{00000000-0010-0000-0100-00004C100000}" name="Stolpec4172"/>
    <tableColumn id="4173" xr3:uid="{00000000-0010-0000-0100-00004D100000}" name="Stolpec4173"/>
    <tableColumn id="4174" xr3:uid="{00000000-0010-0000-0100-00004E100000}" name="Stolpec4174"/>
    <tableColumn id="4175" xr3:uid="{00000000-0010-0000-0100-00004F100000}" name="Stolpec4175"/>
    <tableColumn id="4176" xr3:uid="{00000000-0010-0000-0100-000050100000}" name="Stolpec4176"/>
    <tableColumn id="4177" xr3:uid="{00000000-0010-0000-0100-000051100000}" name="Stolpec4177"/>
    <tableColumn id="4178" xr3:uid="{00000000-0010-0000-0100-000052100000}" name="Stolpec4178"/>
    <tableColumn id="4179" xr3:uid="{00000000-0010-0000-0100-000053100000}" name="Stolpec4179"/>
    <tableColumn id="4180" xr3:uid="{00000000-0010-0000-0100-000054100000}" name="Stolpec4180"/>
    <tableColumn id="4181" xr3:uid="{00000000-0010-0000-0100-000055100000}" name="Stolpec4181"/>
    <tableColumn id="4182" xr3:uid="{00000000-0010-0000-0100-000056100000}" name="Stolpec4182"/>
    <tableColumn id="4183" xr3:uid="{00000000-0010-0000-0100-000057100000}" name="Stolpec4183"/>
    <tableColumn id="4184" xr3:uid="{00000000-0010-0000-0100-000058100000}" name="Stolpec4184"/>
    <tableColumn id="4185" xr3:uid="{00000000-0010-0000-0100-000059100000}" name="Stolpec4185"/>
    <tableColumn id="4186" xr3:uid="{00000000-0010-0000-0100-00005A100000}" name="Stolpec4186"/>
    <tableColumn id="4187" xr3:uid="{00000000-0010-0000-0100-00005B100000}" name="Stolpec4187"/>
    <tableColumn id="4188" xr3:uid="{00000000-0010-0000-0100-00005C100000}" name="Stolpec4188"/>
    <tableColumn id="4189" xr3:uid="{00000000-0010-0000-0100-00005D100000}" name="Stolpec4189"/>
    <tableColumn id="4190" xr3:uid="{00000000-0010-0000-0100-00005E100000}" name="Stolpec4190"/>
    <tableColumn id="4191" xr3:uid="{00000000-0010-0000-0100-00005F100000}" name="Stolpec4191"/>
    <tableColumn id="4192" xr3:uid="{00000000-0010-0000-0100-000060100000}" name="Stolpec4192"/>
    <tableColumn id="4193" xr3:uid="{00000000-0010-0000-0100-000061100000}" name="Stolpec4193"/>
    <tableColumn id="4194" xr3:uid="{00000000-0010-0000-0100-000062100000}" name="Stolpec4194"/>
    <tableColumn id="4195" xr3:uid="{00000000-0010-0000-0100-000063100000}" name="Stolpec4195"/>
    <tableColumn id="4196" xr3:uid="{00000000-0010-0000-0100-000064100000}" name="Stolpec4196"/>
    <tableColumn id="4197" xr3:uid="{00000000-0010-0000-0100-000065100000}" name="Stolpec4197"/>
    <tableColumn id="4198" xr3:uid="{00000000-0010-0000-0100-000066100000}" name="Stolpec4198"/>
    <tableColumn id="4199" xr3:uid="{00000000-0010-0000-0100-000067100000}" name="Stolpec4199"/>
    <tableColumn id="4200" xr3:uid="{00000000-0010-0000-0100-000068100000}" name="Stolpec4200"/>
    <tableColumn id="4201" xr3:uid="{00000000-0010-0000-0100-000069100000}" name="Stolpec4201"/>
    <tableColumn id="4202" xr3:uid="{00000000-0010-0000-0100-00006A100000}" name="Stolpec4202"/>
    <tableColumn id="4203" xr3:uid="{00000000-0010-0000-0100-00006B100000}" name="Stolpec4203"/>
    <tableColumn id="4204" xr3:uid="{00000000-0010-0000-0100-00006C100000}" name="Stolpec4204"/>
    <tableColumn id="4205" xr3:uid="{00000000-0010-0000-0100-00006D100000}" name="Stolpec4205"/>
    <tableColumn id="4206" xr3:uid="{00000000-0010-0000-0100-00006E100000}" name="Stolpec4206"/>
    <tableColumn id="4207" xr3:uid="{00000000-0010-0000-0100-00006F100000}" name="Stolpec4207"/>
    <tableColumn id="4208" xr3:uid="{00000000-0010-0000-0100-000070100000}" name="Stolpec4208"/>
    <tableColumn id="4209" xr3:uid="{00000000-0010-0000-0100-000071100000}" name="Stolpec4209"/>
    <tableColumn id="4210" xr3:uid="{00000000-0010-0000-0100-000072100000}" name="Stolpec4210"/>
    <tableColumn id="4211" xr3:uid="{00000000-0010-0000-0100-000073100000}" name="Stolpec4211"/>
    <tableColumn id="4212" xr3:uid="{00000000-0010-0000-0100-000074100000}" name="Stolpec4212"/>
    <tableColumn id="4213" xr3:uid="{00000000-0010-0000-0100-000075100000}" name="Stolpec4213"/>
    <tableColumn id="4214" xr3:uid="{00000000-0010-0000-0100-000076100000}" name="Stolpec4214"/>
    <tableColumn id="4215" xr3:uid="{00000000-0010-0000-0100-000077100000}" name="Stolpec4215"/>
    <tableColumn id="4216" xr3:uid="{00000000-0010-0000-0100-000078100000}" name="Stolpec4216"/>
    <tableColumn id="4217" xr3:uid="{00000000-0010-0000-0100-000079100000}" name="Stolpec4217"/>
    <tableColumn id="4218" xr3:uid="{00000000-0010-0000-0100-00007A100000}" name="Stolpec4218"/>
    <tableColumn id="4219" xr3:uid="{00000000-0010-0000-0100-00007B100000}" name="Stolpec4219"/>
    <tableColumn id="4220" xr3:uid="{00000000-0010-0000-0100-00007C100000}" name="Stolpec4220"/>
    <tableColumn id="4221" xr3:uid="{00000000-0010-0000-0100-00007D100000}" name="Stolpec4221"/>
    <tableColumn id="4222" xr3:uid="{00000000-0010-0000-0100-00007E100000}" name="Stolpec4222"/>
    <tableColumn id="4223" xr3:uid="{00000000-0010-0000-0100-00007F100000}" name="Stolpec4223"/>
    <tableColumn id="4224" xr3:uid="{00000000-0010-0000-0100-000080100000}" name="Stolpec4224"/>
    <tableColumn id="4225" xr3:uid="{00000000-0010-0000-0100-000081100000}" name="Stolpec4225"/>
    <tableColumn id="4226" xr3:uid="{00000000-0010-0000-0100-000082100000}" name="Stolpec4226"/>
    <tableColumn id="4227" xr3:uid="{00000000-0010-0000-0100-000083100000}" name="Stolpec4227"/>
    <tableColumn id="4228" xr3:uid="{00000000-0010-0000-0100-000084100000}" name="Stolpec4228"/>
    <tableColumn id="4229" xr3:uid="{00000000-0010-0000-0100-000085100000}" name="Stolpec4229"/>
    <tableColumn id="4230" xr3:uid="{00000000-0010-0000-0100-000086100000}" name="Stolpec4230"/>
    <tableColumn id="4231" xr3:uid="{00000000-0010-0000-0100-000087100000}" name="Stolpec4231"/>
    <tableColumn id="4232" xr3:uid="{00000000-0010-0000-0100-000088100000}" name="Stolpec4232"/>
    <tableColumn id="4233" xr3:uid="{00000000-0010-0000-0100-000089100000}" name="Stolpec4233"/>
    <tableColumn id="4234" xr3:uid="{00000000-0010-0000-0100-00008A100000}" name="Stolpec4234"/>
    <tableColumn id="4235" xr3:uid="{00000000-0010-0000-0100-00008B100000}" name="Stolpec4235"/>
    <tableColumn id="4236" xr3:uid="{00000000-0010-0000-0100-00008C100000}" name="Stolpec4236"/>
    <tableColumn id="4237" xr3:uid="{00000000-0010-0000-0100-00008D100000}" name="Stolpec4237"/>
    <tableColumn id="4238" xr3:uid="{00000000-0010-0000-0100-00008E100000}" name="Stolpec4238"/>
    <tableColumn id="4239" xr3:uid="{00000000-0010-0000-0100-00008F100000}" name="Stolpec4239"/>
    <tableColumn id="4240" xr3:uid="{00000000-0010-0000-0100-000090100000}" name="Stolpec4240"/>
    <tableColumn id="4241" xr3:uid="{00000000-0010-0000-0100-000091100000}" name="Stolpec4241"/>
    <tableColumn id="4242" xr3:uid="{00000000-0010-0000-0100-000092100000}" name="Stolpec4242"/>
    <tableColumn id="4243" xr3:uid="{00000000-0010-0000-0100-000093100000}" name="Stolpec4243"/>
    <tableColumn id="4244" xr3:uid="{00000000-0010-0000-0100-000094100000}" name="Stolpec4244"/>
    <tableColumn id="4245" xr3:uid="{00000000-0010-0000-0100-000095100000}" name="Stolpec4245"/>
    <tableColumn id="4246" xr3:uid="{00000000-0010-0000-0100-000096100000}" name="Stolpec4246"/>
    <tableColumn id="4247" xr3:uid="{00000000-0010-0000-0100-000097100000}" name="Stolpec4247"/>
    <tableColumn id="4248" xr3:uid="{00000000-0010-0000-0100-000098100000}" name="Stolpec4248"/>
    <tableColumn id="4249" xr3:uid="{00000000-0010-0000-0100-000099100000}" name="Stolpec4249"/>
    <tableColumn id="4250" xr3:uid="{00000000-0010-0000-0100-00009A100000}" name="Stolpec4250"/>
    <tableColumn id="4251" xr3:uid="{00000000-0010-0000-0100-00009B100000}" name="Stolpec4251"/>
    <tableColumn id="4252" xr3:uid="{00000000-0010-0000-0100-00009C100000}" name="Stolpec4252"/>
    <tableColumn id="4253" xr3:uid="{00000000-0010-0000-0100-00009D100000}" name="Stolpec4253"/>
    <tableColumn id="4254" xr3:uid="{00000000-0010-0000-0100-00009E100000}" name="Stolpec4254"/>
    <tableColumn id="4255" xr3:uid="{00000000-0010-0000-0100-00009F100000}" name="Stolpec4255"/>
    <tableColumn id="4256" xr3:uid="{00000000-0010-0000-0100-0000A0100000}" name="Stolpec4256"/>
    <tableColumn id="4257" xr3:uid="{00000000-0010-0000-0100-0000A1100000}" name="Stolpec4257"/>
    <tableColumn id="4258" xr3:uid="{00000000-0010-0000-0100-0000A2100000}" name="Stolpec4258"/>
    <tableColumn id="4259" xr3:uid="{00000000-0010-0000-0100-0000A3100000}" name="Stolpec4259"/>
    <tableColumn id="4260" xr3:uid="{00000000-0010-0000-0100-0000A4100000}" name="Stolpec4260"/>
    <tableColumn id="4261" xr3:uid="{00000000-0010-0000-0100-0000A5100000}" name="Stolpec4261"/>
    <tableColumn id="4262" xr3:uid="{00000000-0010-0000-0100-0000A6100000}" name="Stolpec4262"/>
    <tableColumn id="4263" xr3:uid="{00000000-0010-0000-0100-0000A7100000}" name="Stolpec4263"/>
    <tableColumn id="4264" xr3:uid="{00000000-0010-0000-0100-0000A8100000}" name="Stolpec4264"/>
    <tableColumn id="4265" xr3:uid="{00000000-0010-0000-0100-0000A9100000}" name="Stolpec4265"/>
    <tableColumn id="4266" xr3:uid="{00000000-0010-0000-0100-0000AA100000}" name="Stolpec4266"/>
    <tableColumn id="4267" xr3:uid="{00000000-0010-0000-0100-0000AB100000}" name="Stolpec4267"/>
    <tableColumn id="4268" xr3:uid="{00000000-0010-0000-0100-0000AC100000}" name="Stolpec4268"/>
    <tableColumn id="4269" xr3:uid="{00000000-0010-0000-0100-0000AD100000}" name="Stolpec4269"/>
    <tableColumn id="4270" xr3:uid="{00000000-0010-0000-0100-0000AE100000}" name="Stolpec4270"/>
    <tableColumn id="4271" xr3:uid="{00000000-0010-0000-0100-0000AF100000}" name="Stolpec4271"/>
    <tableColumn id="4272" xr3:uid="{00000000-0010-0000-0100-0000B0100000}" name="Stolpec4272"/>
    <tableColumn id="4273" xr3:uid="{00000000-0010-0000-0100-0000B1100000}" name="Stolpec4273"/>
    <tableColumn id="4274" xr3:uid="{00000000-0010-0000-0100-0000B2100000}" name="Stolpec4274"/>
    <tableColumn id="4275" xr3:uid="{00000000-0010-0000-0100-0000B3100000}" name="Stolpec4275"/>
    <tableColumn id="4276" xr3:uid="{00000000-0010-0000-0100-0000B4100000}" name="Stolpec4276"/>
    <tableColumn id="4277" xr3:uid="{00000000-0010-0000-0100-0000B5100000}" name="Stolpec4277"/>
    <tableColumn id="4278" xr3:uid="{00000000-0010-0000-0100-0000B6100000}" name="Stolpec4278"/>
    <tableColumn id="4279" xr3:uid="{00000000-0010-0000-0100-0000B7100000}" name="Stolpec4279"/>
    <tableColumn id="4280" xr3:uid="{00000000-0010-0000-0100-0000B8100000}" name="Stolpec4280"/>
    <tableColumn id="4281" xr3:uid="{00000000-0010-0000-0100-0000B9100000}" name="Stolpec4281"/>
    <tableColumn id="4282" xr3:uid="{00000000-0010-0000-0100-0000BA100000}" name="Stolpec4282"/>
    <tableColumn id="4283" xr3:uid="{00000000-0010-0000-0100-0000BB100000}" name="Stolpec4283"/>
    <tableColumn id="4284" xr3:uid="{00000000-0010-0000-0100-0000BC100000}" name="Stolpec4284"/>
    <tableColumn id="4285" xr3:uid="{00000000-0010-0000-0100-0000BD100000}" name="Stolpec4285"/>
    <tableColumn id="4286" xr3:uid="{00000000-0010-0000-0100-0000BE100000}" name="Stolpec4286"/>
    <tableColumn id="4287" xr3:uid="{00000000-0010-0000-0100-0000BF100000}" name="Stolpec4287"/>
    <tableColumn id="4288" xr3:uid="{00000000-0010-0000-0100-0000C0100000}" name="Stolpec4288"/>
    <tableColumn id="4289" xr3:uid="{00000000-0010-0000-0100-0000C1100000}" name="Stolpec4289"/>
    <tableColumn id="4290" xr3:uid="{00000000-0010-0000-0100-0000C2100000}" name="Stolpec4290"/>
    <tableColumn id="4291" xr3:uid="{00000000-0010-0000-0100-0000C3100000}" name="Stolpec4291"/>
    <tableColumn id="4292" xr3:uid="{00000000-0010-0000-0100-0000C4100000}" name="Stolpec4292"/>
    <tableColumn id="4293" xr3:uid="{00000000-0010-0000-0100-0000C5100000}" name="Stolpec4293"/>
    <tableColumn id="4294" xr3:uid="{00000000-0010-0000-0100-0000C6100000}" name="Stolpec4294"/>
    <tableColumn id="4295" xr3:uid="{00000000-0010-0000-0100-0000C7100000}" name="Stolpec4295"/>
    <tableColumn id="4296" xr3:uid="{00000000-0010-0000-0100-0000C8100000}" name="Stolpec4296"/>
    <tableColumn id="4297" xr3:uid="{00000000-0010-0000-0100-0000C9100000}" name="Stolpec4297"/>
    <tableColumn id="4298" xr3:uid="{00000000-0010-0000-0100-0000CA100000}" name="Stolpec4298"/>
    <tableColumn id="4299" xr3:uid="{00000000-0010-0000-0100-0000CB100000}" name="Stolpec4299"/>
    <tableColumn id="4300" xr3:uid="{00000000-0010-0000-0100-0000CC100000}" name="Stolpec4300"/>
    <tableColumn id="4301" xr3:uid="{00000000-0010-0000-0100-0000CD100000}" name="Stolpec4301"/>
    <tableColumn id="4302" xr3:uid="{00000000-0010-0000-0100-0000CE100000}" name="Stolpec4302"/>
    <tableColumn id="4303" xr3:uid="{00000000-0010-0000-0100-0000CF100000}" name="Stolpec4303"/>
    <tableColumn id="4304" xr3:uid="{00000000-0010-0000-0100-0000D0100000}" name="Stolpec4304"/>
    <tableColumn id="4305" xr3:uid="{00000000-0010-0000-0100-0000D1100000}" name="Stolpec4305"/>
    <tableColumn id="4306" xr3:uid="{00000000-0010-0000-0100-0000D2100000}" name="Stolpec4306"/>
    <tableColumn id="4307" xr3:uid="{00000000-0010-0000-0100-0000D3100000}" name="Stolpec4307"/>
    <tableColumn id="4308" xr3:uid="{00000000-0010-0000-0100-0000D4100000}" name="Stolpec4308"/>
    <tableColumn id="4309" xr3:uid="{00000000-0010-0000-0100-0000D5100000}" name="Stolpec4309"/>
    <tableColumn id="4310" xr3:uid="{00000000-0010-0000-0100-0000D6100000}" name="Stolpec4310"/>
    <tableColumn id="4311" xr3:uid="{00000000-0010-0000-0100-0000D7100000}" name="Stolpec4311"/>
    <tableColumn id="4312" xr3:uid="{00000000-0010-0000-0100-0000D8100000}" name="Stolpec4312"/>
    <tableColumn id="4313" xr3:uid="{00000000-0010-0000-0100-0000D9100000}" name="Stolpec4313"/>
    <tableColumn id="4314" xr3:uid="{00000000-0010-0000-0100-0000DA100000}" name="Stolpec4314"/>
    <tableColumn id="4315" xr3:uid="{00000000-0010-0000-0100-0000DB100000}" name="Stolpec4315"/>
    <tableColumn id="4316" xr3:uid="{00000000-0010-0000-0100-0000DC100000}" name="Stolpec4316"/>
    <tableColumn id="4317" xr3:uid="{00000000-0010-0000-0100-0000DD100000}" name="Stolpec4317"/>
    <tableColumn id="4318" xr3:uid="{00000000-0010-0000-0100-0000DE100000}" name="Stolpec4318"/>
    <tableColumn id="4319" xr3:uid="{00000000-0010-0000-0100-0000DF100000}" name="Stolpec4319"/>
    <tableColumn id="4320" xr3:uid="{00000000-0010-0000-0100-0000E0100000}" name="Stolpec4320"/>
    <tableColumn id="4321" xr3:uid="{00000000-0010-0000-0100-0000E1100000}" name="Stolpec4321"/>
    <tableColumn id="4322" xr3:uid="{00000000-0010-0000-0100-0000E2100000}" name="Stolpec4322"/>
    <tableColumn id="4323" xr3:uid="{00000000-0010-0000-0100-0000E3100000}" name="Stolpec4323"/>
    <tableColumn id="4324" xr3:uid="{00000000-0010-0000-0100-0000E4100000}" name="Stolpec4324"/>
    <tableColumn id="4325" xr3:uid="{00000000-0010-0000-0100-0000E5100000}" name="Stolpec4325"/>
    <tableColumn id="4326" xr3:uid="{00000000-0010-0000-0100-0000E6100000}" name="Stolpec4326"/>
    <tableColumn id="4327" xr3:uid="{00000000-0010-0000-0100-0000E7100000}" name="Stolpec4327"/>
    <tableColumn id="4328" xr3:uid="{00000000-0010-0000-0100-0000E8100000}" name="Stolpec4328"/>
    <tableColumn id="4329" xr3:uid="{00000000-0010-0000-0100-0000E9100000}" name="Stolpec4329"/>
    <tableColumn id="4330" xr3:uid="{00000000-0010-0000-0100-0000EA100000}" name="Stolpec4330"/>
    <tableColumn id="4331" xr3:uid="{00000000-0010-0000-0100-0000EB100000}" name="Stolpec4331"/>
    <tableColumn id="4332" xr3:uid="{00000000-0010-0000-0100-0000EC100000}" name="Stolpec4332"/>
    <tableColumn id="4333" xr3:uid="{00000000-0010-0000-0100-0000ED100000}" name="Stolpec4333"/>
    <tableColumn id="4334" xr3:uid="{00000000-0010-0000-0100-0000EE100000}" name="Stolpec4334"/>
    <tableColumn id="4335" xr3:uid="{00000000-0010-0000-0100-0000EF100000}" name="Stolpec4335"/>
    <tableColumn id="4336" xr3:uid="{00000000-0010-0000-0100-0000F0100000}" name="Stolpec4336"/>
    <tableColumn id="4337" xr3:uid="{00000000-0010-0000-0100-0000F1100000}" name="Stolpec4337"/>
    <tableColumn id="4338" xr3:uid="{00000000-0010-0000-0100-0000F2100000}" name="Stolpec4338"/>
    <tableColumn id="4339" xr3:uid="{00000000-0010-0000-0100-0000F3100000}" name="Stolpec4339"/>
    <tableColumn id="4340" xr3:uid="{00000000-0010-0000-0100-0000F4100000}" name="Stolpec4340"/>
    <tableColumn id="4341" xr3:uid="{00000000-0010-0000-0100-0000F5100000}" name="Stolpec4341"/>
    <tableColumn id="4342" xr3:uid="{00000000-0010-0000-0100-0000F6100000}" name="Stolpec4342"/>
    <tableColumn id="4343" xr3:uid="{00000000-0010-0000-0100-0000F7100000}" name="Stolpec4343"/>
    <tableColumn id="4344" xr3:uid="{00000000-0010-0000-0100-0000F8100000}" name="Stolpec4344"/>
    <tableColumn id="4345" xr3:uid="{00000000-0010-0000-0100-0000F9100000}" name="Stolpec4345"/>
    <tableColumn id="4346" xr3:uid="{00000000-0010-0000-0100-0000FA100000}" name="Stolpec4346"/>
    <tableColumn id="4347" xr3:uid="{00000000-0010-0000-0100-0000FB100000}" name="Stolpec4347"/>
    <tableColumn id="4348" xr3:uid="{00000000-0010-0000-0100-0000FC100000}" name="Stolpec4348"/>
    <tableColumn id="4349" xr3:uid="{00000000-0010-0000-0100-0000FD100000}" name="Stolpec4349"/>
    <tableColumn id="4350" xr3:uid="{00000000-0010-0000-0100-0000FE100000}" name="Stolpec4350"/>
    <tableColumn id="4351" xr3:uid="{00000000-0010-0000-0100-0000FF100000}" name="Stolpec4351"/>
    <tableColumn id="4352" xr3:uid="{00000000-0010-0000-0100-000000110000}" name="Stolpec4352"/>
    <tableColumn id="4353" xr3:uid="{00000000-0010-0000-0100-000001110000}" name="Stolpec4353"/>
    <tableColumn id="4354" xr3:uid="{00000000-0010-0000-0100-000002110000}" name="Stolpec4354"/>
    <tableColumn id="4355" xr3:uid="{00000000-0010-0000-0100-000003110000}" name="Stolpec4355"/>
    <tableColumn id="4356" xr3:uid="{00000000-0010-0000-0100-000004110000}" name="Stolpec4356"/>
    <tableColumn id="4357" xr3:uid="{00000000-0010-0000-0100-000005110000}" name="Stolpec4357"/>
    <tableColumn id="4358" xr3:uid="{00000000-0010-0000-0100-000006110000}" name="Stolpec4358"/>
    <tableColumn id="4359" xr3:uid="{00000000-0010-0000-0100-000007110000}" name="Stolpec4359"/>
    <tableColumn id="4360" xr3:uid="{00000000-0010-0000-0100-000008110000}" name="Stolpec4360"/>
    <tableColumn id="4361" xr3:uid="{00000000-0010-0000-0100-000009110000}" name="Stolpec4361"/>
    <tableColumn id="4362" xr3:uid="{00000000-0010-0000-0100-00000A110000}" name="Stolpec4362"/>
    <tableColumn id="4363" xr3:uid="{00000000-0010-0000-0100-00000B110000}" name="Stolpec4363"/>
    <tableColumn id="4364" xr3:uid="{00000000-0010-0000-0100-00000C110000}" name="Stolpec4364"/>
    <tableColumn id="4365" xr3:uid="{00000000-0010-0000-0100-00000D110000}" name="Stolpec4365"/>
    <tableColumn id="4366" xr3:uid="{00000000-0010-0000-0100-00000E110000}" name="Stolpec4366"/>
    <tableColumn id="4367" xr3:uid="{00000000-0010-0000-0100-00000F110000}" name="Stolpec4367"/>
    <tableColumn id="4368" xr3:uid="{00000000-0010-0000-0100-000010110000}" name="Stolpec4368"/>
    <tableColumn id="4369" xr3:uid="{00000000-0010-0000-0100-000011110000}" name="Stolpec4369"/>
    <tableColumn id="4370" xr3:uid="{00000000-0010-0000-0100-000012110000}" name="Stolpec4370"/>
    <tableColumn id="4371" xr3:uid="{00000000-0010-0000-0100-000013110000}" name="Stolpec4371"/>
    <tableColumn id="4372" xr3:uid="{00000000-0010-0000-0100-000014110000}" name="Stolpec4372"/>
    <tableColumn id="4373" xr3:uid="{00000000-0010-0000-0100-000015110000}" name="Stolpec4373"/>
    <tableColumn id="4374" xr3:uid="{00000000-0010-0000-0100-000016110000}" name="Stolpec4374"/>
    <tableColumn id="4375" xr3:uid="{00000000-0010-0000-0100-000017110000}" name="Stolpec4375"/>
    <tableColumn id="4376" xr3:uid="{00000000-0010-0000-0100-000018110000}" name="Stolpec4376"/>
    <tableColumn id="4377" xr3:uid="{00000000-0010-0000-0100-000019110000}" name="Stolpec4377"/>
    <tableColumn id="4378" xr3:uid="{00000000-0010-0000-0100-00001A110000}" name="Stolpec4378"/>
    <tableColumn id="4379" xr3:uid="{00000000-0010-0000-0100-00001B110000}" name="Stolpec4379"/>
    <tableColumn id="4380" xr3:uid="{00000000-0010-0000-0100-00001C110000}" name="Stolpec4380"/>
    <tableColumn id="4381" xr3:uid="{00000000-0010-0000-0100-00001D110000}" name="Stolpec4381"/>
    <tableColumn id="4382" xr3:uid="{00000000-0010-0000-0100-00001E110000}" name="Stolpec4382"/>
    <tableColumn id="4383" xr3:uid="{00000000-0010-0000-0100-00001F110000}" name="Stolpec4383"/>
    <tableColumn id="4384" xr3:uid="{00000000-0010-0000-0100-000020110000}" name="Stolpec4384"/>
    <tableColumn id="4385" xr3:uid="{00000000-0010-0000-0100-000021110000}" name="Stolpec4385"/>
    <tableColumn id="4386" xr3:uid="{00000000-0010-0000-0100-000022110000}" name="Stolpec4386"/>
    <tableColumn id="4387" xr3:uid="{00000000-0010-0000-0100-000023110000}" name="Stolpec4387"/>
    <tableColumn id="4388" xr3:uid="{00000000-0010-0000-0100-000024110000}" name="Stolpec4388"/>
    <tableColumn id="4389" xr3:uid="{00000000-0010-0000-0100-000025110000}" name="Stolpec4389"/>
    <tableColumn id="4390" xr3:uid="{00000000-0010-0000-0100-000026110000}" name="Stolpec4390"/>
    <tableColumn id="4391" xr3:uid="{00000000-0010-0000-0100-000027110000}" name="Stolpec4391"/>
    <tableColumn id="4392" xr3:uid="{00000000-0010-0000-0100-000028110000}" name="Stolpec4392"/>
    <tableColumn id="4393" xr3:uid="{00000000-0010-0000-0100-000029110000}" name="Stolpec4393"/>
    <tableColumn id="4394" xr3:uid="{00000000-0010-0000-0100-00002A110000}" name="Stolpec4394"/>
    <tableColumn id="4395" xr3:uid="{00000000-0010-0000-0100-00002B110000}" name="Stolpec4395"/>
    <tableColumn id="4396" xr3:uid="{00000000-0010-0000-0100-00002C110000}" name="Stolpec4396"/>
    <tableColumn id="4397" xr3:uid="{00000000-0010-0000-0100-00002D110000}" name="Stolpec4397"/>
    <tableColumn id="4398" xr3:uid="{00000000-0010-0000-0100-00002E110000}" name="Stolpec4398"/>
    <tableColumn id="4399" xr3:uid="{00000000-0010-0000-0100-00002F110000}" name="Stolpec4399"/>
    <tableColumn id="4400" xr3:uid="{00000000-0010-0000-0100-000030110000}" name="Stolpec4400"/>
    <tableColumn id="4401" xr3:uid="{00000000-0010-0000-0100-000031110000}" name="Stolpec4401"/>
    <tableColumn id="4402" xr3:uid="{00000000-0010-0000-0100-000032110000}" name="Stolpec4402"/>
    <tableColumn id="4403" xr3:uid="{00000000-0010-0000-0100-000033110000}" name="Stolpec4403"/>
    <tableColumn id="4404" xr3:uid="{00000000-0010-0000-0100-000034110000}" name="Stolpec4404"/>
    <tableColumn id="4405" xr3:uid="{00000000-0010-0000-0100-000035110000}" name="Stolpec4405"/>
    <tableColumn id="4406" xr3:uid="{00000000-0010-0000-0100-000036110000}" name="Stolpec4406"/>
    <tableColumn id="4407" xr3:uid="{00000000-0010-0000-0100-000037110000}" name="Stolpec4407"/>
    <tableColumn id="4408" xr3:uid="{00000000-0010-0000-0100-000038110000}" name="Stolpec4408"/>
    <tableColumn id="4409" xr3:uid="{00000000-0010-0000-0100-000039110000}" name="Stolpec4409"/>
    <tableColumn id="4410" xr3:uid="{00000000-0010-0000-0100-00003A110000}" name="Stolpec4410"/>
    <tableColumn id="4411" xr3:uid="{00000000-0010-0000-0100-00003B110000}" name="Stolpec4411"/>
    <tableColumn id="4412" xr3:uid="{00000000-0010-0000-0100-00003C110000}" name="Stolpec4412"/>
    <tableColumn id="4413" xr3:uid="{00000000-0010-0000-0100-00003D110000}" name="Stolpec4413"/>
    <tableColumn id="4414" xr3:uid="{00000000-0010-0000-0100-00003E110000}" name="Stolpec4414"/>
    <tableColumn id="4415" xr3:uid="{00000000-0010-0000-0100-00003F110000}" name="Stolpec4415"/>
    <tableColumn id="4416" xr3:uid="{00000000-0010-0000-0100-000040110000}" name="Stolpec4416"/>
    <tableColumn id="4417" xr3:uid="{00000000-0010-0000-0100-000041110000}" name="Stolpec4417"/>
    <tableColumn id="4418" xr3:uid="{00000000-0010-0000-0100-000042110000}" name="Stolpec4418"/>
    <tableColumn id="4419" xr3:uid="{00000000-0010-0000-0100-000043110000}" name="Stolpec4419"/>
    <tableColumn id="4420" xr3:uid="{00000000-0010-0000-0100-000044110000}" name="Stolpec4420"/>
    <tableColumn id="4421" xr3:uid="{00000000-0010-0000-0100-000045110000}" name="Stolpec4421"/>
    <tableColumn id="4422" xr3:uid="{00000000-0010-0000-0100-000046110000}" name="Stolpec4422"/>
    <tableColumn id="4423" xr3:uid="{00000000-0010-0000-0100-000047110000}" name="Stolpec4423"/>
    <tableColumn id="4424" xr3:uid="{00000000-0010-0000-0100-000048110000}" name="Stolpec4424"/>
    <tableColumn id="4425" xr3:uid="{00000000-0010-0000-0100-000049110000}" name="Stolpec4425"/>
    <tableColumn id="4426" xr3:uid="{00000000-0010-0000-0100-00004A110000}" name="Stolpec4426"/>
    <tableColumn id="4427" xr3:uid="{00000000-0010-0000-0100-00004B110000}" name="Stolpec4427"/>
    <tableColumn id="4428" xr3:uid="{00000000-0010-0000-0100-00004C110000}" name="Stolpec4428"/>
    <tableColumn id="4429" xr3:uid="{00000000-0010-0000-0100-00004D110000}" name="Stolpec4429"/>
    <tableColumn id="4430" xr3:uid="{00000000-0010-0000-0100-00004E110000}" name="Stolpec4430"/>
    <tableColumn id="4431" xr3:uid="{00000000-0010-0000-0100-00004F110000}" name="Stolpec4431"/>
    <tableColumn id="4432" xr3:uid="{00000000-0010-0000-0100-000050110000}" name="Stolpec4432"/>
    <tableColumn id="4433" xr3:uid="{00000000-0010-0000-0100-000051110000}" name="Stolpec4433"/>
    <tableColumn id="4434" xr3:uid="{00000000-0010-0000-0100-000052110000}" name="Stolpec4434"/>
    <tableColumn id="4435" xr3:uid="{00000000-0010-0000-0100-000053110000}" name="Stolpec4435"/>
    <tableColumn id="4436" xr3:uid="{00000000-0010-0000-0100-000054110000}" name="Stolpec4436"/>
    <tableColumn id="4437" xr3:uid="{00000000-0010-0000-0100-000055110000}" name="Stolpec4437"/>
    <tableColumn id="4438" xr3:uid="{00000000-0010-0000-0100-000056110000}" name="Stolpec4438"/>
    <tableColumn id="4439" xr3:uid="{00000000-0010-0000-0100-000057110000}" name="Stolpec4439"/>
    <tableColumn id="4440" xr3:uid="{00000000-0010-0000-0100-000058110000}" name="Stolpec4440"/>
    <tableColumn id="4441" xr3:uid="{00000000-0010-0000-0100-000059110000}" name="Stolpec4441"/>
    <tableColumn id="4442" xr3:uid="{00000000-0010-0000-0100-00005A110000}" name="Stolpec4442"/>
    <tableColumn id="4443" xr3:uid="{00000000-0010-0000-0100-00005B110000}" name="Stolpec4443"/>
    <tableColumn id="4444" xr3:uid="{00000000-0010-0000-0100-00005C110000}" name="Stolpec4444"/>
    <tableColumn id="4445" xr3:uid="{00000000-0010-0000-0100-00005D110000}" name="Stolpec4445"/>
    <tableColumn id="4446" xr3:uid="{00000000-0010-0000-0100-00005E110000}" name="Stolpec4446"/>
    <tableColumn id="4447" xr3:uid="{00000000-0010-0000-0100-00005F110000}" name="Stolpec4447"/>
    <tableColumn id="4448" xr3:uid="{00000000-0010-0000-0100-000060110000}" name="Stolpec4448"/>
    <tableColumn id="4449" xr3:uid="{00000000-0010-0000-0100-000061110000}" name="Stolpec4449"/>
    <tableColumn id="4450" xr3:uid="{00000000-0010-0000-0100-000062110000}" name="Stolpec4450"/>
    <tableColumn id="4451" xr3:uid="{00000000-0010-0000-0100-000063110000}" name="Stolpec4451"/>
    <tableColumn id="4452" xr3:uid="{00000000-0010-0000-0100-000064110000}" name="Stolpec4452"/>
    <tableColumn id="4453" xr3:uid="{00000000-0010-0000-0100-000065110000}" name="Stolpec4453"/>
    <tableColumn id="4454" xr3:uid="{00000000-0010-0000-0100-000066110000}" name="Stolpec4454"/>
    <tableColumn id="4455" xr3:uid="{00000000-0010-0000-0100-000067110000}" name="Stolpec4455"/>
    <tableColumn id="4456" xr3:uid="{00000000-0010-0000-0100-000068110000}" name="Stolpec4456"/>
    <tableColumn id="4457" xr3:uid="{00000000-0010-0000-0100-000069110000}" name="Stolpec4457"/>
    <tableColumn id="4458" xr3:uid="{00000000-0010-0000-0100-00006A110000}" name="Stolpec4458"/>
    <tableColumn id="4459" xr3:uid="{00000000-0010-0000-0100-00006B110000}" name="Stolpec4459"/>
    <tableColumn id="4460" xr3:uid="{00000000-0010-0000-0100-00006C110000}" name="Stolpec4460"/>
    <tableColumn id="4461" xr3:uid="{00000000-0010-0000-0100-00006D110000}" name="Stolpec4461"/>
    <tableColumn id="4462" xr3:uid="{00000000-0010-0000-0100-00006E110000}" name="Stolpec4462"/>
    <tableColumn id="4463" xr3:uid="{00000000-0010-0000-0100-00006F110000}" name="Stolpec4463"/>
    <tableColumn id="4464" xr3:uid="{00000000-0010-0000-0100-000070110000}" name="Stolpec4464"/>
    <tableColumn id="4465" xr3:uid="{00000000-0010-0000-0100-000071110000}" name="Stolpec4465"/>
    <tableColumn id="4466" xr3:uid="{00000000-0010-0000-0100-000072110000}" name="Stolpec4466"/>
    <tableColumn id="4467" xr3:uid="{00000000-0010-0000-0100-000073110000}" name="Stolpec4467"/>
    <tableColumn id="4468" xr3:uid="{00000000-0010-0000-0100-000074110000}" name="Stolpec4468"/>
    <tableColumn id="4469" xr3:uid="{00000000-0010-0000-0100-000075110000}" name="Stolpec4469"/>
    <tableColumn id="4470" xr3:uid="{00000000-0010-0000-0100-000076110000}" name="Stolpec4470"/>
    <tableColumn id="4471" xr3:uid="{00000000-0010-0000-0100-000077110000}" name="Stolpec4471"/>
    <tableColumn id="4472" xr3:uid="{00000000-0010-0000-0100-000078110000}" name="Stolpec4472"/>
    <tableColumn id="4473" xr3:uid="{00000000-0010-0000-0100-000079110000}" name="Stolpec4473"/>
    <tableColumn id="4474" xr3:uid="{00000000-0010-0000-0100-00007A110000}" name="Stolpec4474"/>
    <tableColumn id="4475" xr3:uid="{00000000-0010-0000-0100-00007B110000}" name="Stolpec4475"/>
    <tableColumn id="4476" xr3:uid="{00000000-0010-0000-0100-00007C110000}" name="Stolpec4476"/>
    <tableColumn id="4477" xr3:uid="{00000000-0010-0000-0100-00007D110000}" name="Stolpec4477"/>
    <tableColumn id="4478" xr3:uid="{00000000-0010-0000-0100-00007E110000}" name="Stolpec4478"/>
    <tableColumn id="4479" xr3:uid="{00000000-0010-0000-0100-00007F110000}" name="Stolpec4479"/>
    <tableColumn id="4480" xr3:uid="{00000000-0010-0000-0100-000080110000}" name="Stolpec4480"/>
    <tableColumn id="4481" xr3:uid="{00000000-0010-0000-0100-000081110000}" name="Stolpec4481"/>
    <tableColumn id="4482" xr3:uid="{00000000-0010-0000-0100-000082110000}" name="Stolpec4482"/>
    <tableColumn id="4483" xr3:uid="{00000000-0010-0000-0100-000083110000}" name="Stolpec4483"/>
    <tableColumn id="4484" xr3:uid="{00000000-0010-0000-0100-000084110000}" name="Stolpec4484"/>
    <tableColumn id="4485" xr3:uid="{00000000-0010-0000-0100-000085110000}" name="Stolpec4485"/>
    <tableColumn id="4486" xr3:uid="{00000000-0010-0000-0100-000086110000}" name="Stolpec4486"/>
    <tableColumn id="4487" xr3:uid="{00000000-0010-0000-0100-000087110000}" name="Stolpec4487"/>
    <tableColumn id="4488" xr3:uid="{00000000-0010-0000-0100-000088110000}" name="Stolpec4488"/>
    <tableColumn id="4489" xr3:uid="{00000000-0010-0000-0100-000089110000}" name="Stolpec4489"/>
    <tableColumn id="4490" xr3:uid="{00000000-0010-0000-0100-00008A110000}" name="Stolpec4490"/>
    <tableColumn id="4491" xr3:uid="{00000000-0010-0000-0100-00008B110000}" name="Stolpec4491"/>
    <tableColumn id="4492" xr3:uid="{00000000-0010-0000-0100-00008C110000}" name="Stolpec4492"/>
    <tableColumn id="4493" xr3:uid="{00000000-0010-0000-0100-00008D110000}" name="Stolpec4493"/>
    <tableColumn id="4494" xr3:uid="{00000000-0010-0000-0100-00008E110000}" name="Stolpec4494"/>
    <tableColumn id="4495" xr3:uid="{00000000-0010-0000-0100-00008F110000}" name="Stolpec4495"/>
    <tableColumn id="4496" xr3:uid="{00000000-0010-0000-0100-000090110000}" name="Stolpec4496"/>
    <tableColumn id="4497" xr3:uid="{00000000-0010-0000-0100-000091110000}" name="Stolpec4497"/>
    <tableColumn id="4498" xr3:uid="{00000000-0010-0000-0100-000092110000}" name="Stolpec4498"/>
    <tableColumn id="4499" xr3:uid="{00000000-0010-0000-0100-000093110000}" name="Stolpec4499"/>
    <tableColumn id="4500" xr3:uid="{00000000-0010-0000-0100-000094110000}" name="Stolpec4500"/>
    <tableColumn id="4501" xr3:uid="{00000000-0010-0000-0100-000095110000}" name="Stolpec4501"/>
    <tableColumn id="4502" xr3:uid="{00000000-0010-0000-0100-000096110000}" name="Stolpec4502"/>
    <tableColumn id="4503" xr3:uid="{00000000-0010-0000-0100-000097110000}" name="Stolpec4503"/>
    <tableColumn id="4504" xr3:uid="{00000000-0010-0000-0100-000098110000}" name="Stolpec4504"/>
    <tableColumn id="4505" xr3:uid="{00000000-0010-0000-0100-000099110000}" name="Stolpec4505"/>
    <tableColumn id="4506" xr3:uid="{00000000-0010-0000-0100-00009A110000}" name="Stolpec4506"/>
    <tableColumn id="4507" xr3:uid="{00000000-0010-0000-0100-00009B110000}" name="Stolpec4507"/>
    <tableColumn id="4508" xr3:uid="{00000000-0010-0000-0100-00009C110000}" name="Stolpec4508"/>
    <tableColumn id="4509" xr3:uid="{00000000-0010-0000-0100-00009D110000}" name="Stolpec4509"/>
    <tableColumn id="4510" xr3:uid="{00000000-0010-0000-0100-00009E110000}" name="Stolpec4510"/>
    <tableColumn id="4511" xr3:uid="{00000000-0010-0000-0100-00009F110000}" name="Stolpec4511"/>
    <tableColumn id="4512" xr3:uid="{00000000-0010-0000-0100-0000A0110000}" name="Stolpec4512"/>
    <tableColumn id="4513" xr3:uid="{00000000-0010-0000-0100-0000A1110000}" name="Stolpec4513"/>
    <tableColumn id="4514" xr3:uid="{00000000-0010-0000-0100-0000A2110000}" name="Stolpec4514"/>
    <tableColumn id="4515" xr3:uid="{00000000-0010-0000-0100-0000A3110000}" name="Stolpec4515"/>
    <tableColumn id="4516" xr3:uid="{00000000-0010-0000-0100-0000A4110000}" name="Stolpec4516"/>
    <tableColumn id="4517" xr3:uid="{00000000-0010-0000-0100-0000A5110000}" name="Stolpec4517"/>
    <tableColumn id="4518" xr3:uid="{00000000-0010-0000-0100-0000A6110000}" name="Stolpec4518"/>
    <tableColumn id="4519" xr3:uid="{00000000-0010-0000-0100-0000A7110000}" name="Stolpec4519"/>
    <tableColumn id="4520" xr3:uid="{00000000-0010-0000-0100-0000A8110000}" name="Stolpec4520"/>
    <tableColumn id="4521" xr3:uid="{00000000-0010-0000-0100-0000A9110000}" name="Stolpec4521"/>
    <tableColumn id="4522" xr3:uid="{00000000-0010-0000-0100-0000AA110000}" name="Stolpec4522"/>
    <tableColumn id="4523" xr3:uid="{00000000-0010-0000-0100-0000AB110000}" name="Stolpec4523"/>
    <tableColumn id="4524" xr3:uid="{00000000-0010-0000-0100-0000AC110000}" name="Stolpec4524"/>
    <tableColumn id="4525" xr3:uid="{00000000-0010-0000-0100-0000AD110000}" name="Stolpec4525"/>
    <tableColumn id="4526" xr3:uid="{00000000-0010-0000-0100-0000AE110000}" name="Stolpec4526"/>
    <tableColumn id="4527" xr3:uid="{00000000-0010-0000-0100-0000AF110000}" name="Stolpec4527"/>
    <tableColumn id="4528" xr3:uid="{00000000-0010-0000-0100-0000B0110000}" name="Stolpec4528"/>
    <tableColumn id="4529" xr3:uid="{00000000-0010-0000-0100-0000B1110000}" name="Stolpec4529"/>
    <tableColumn id="4530" xr3:uid="{00000000-0010-0000-0100-0000B2110000}" name="Stolpec4530"/>
    <tableColumn id="4531" xr3:uid="{00000000-0010-0000-0100-0000B3110000}" name="Stolpec4531"/>
    <tableColumn id="4532" xr3:uid="{00000000-0010-0000-0100-0000B4110000}" name="Stolpec4532"/>
    <tableColumn id="4533" xr3:uid="{00000000-0010-0000-0100-0000B5110000}" name="Stolpec4533"/>
    <tableColumn id="4534" xr3:uid="{00000000-0010-0000-0100-0000B6110000}" name="Stolpec4534"/>
    <tableColumn id="4535" xr3:uid="{00000000-0010-0000-0100-0000B7110000}" name="Stolpec4535"/>
    <tableColumn id="4536" xr3:uid="{00000000-0010-0000-0100-0000B8110000}" name="Stolpec4536"/>
    <tableColumn id="4537" xr3:uid="{00000000-0010-0000-0100-0000B9110000}" name="Stolpec4537"/>
    <tableColumn id="4538" xr3:uid="{00000000-0010-0000-0100-0000BA110000}" name="Stolpec4538"/>
    <tableColumn id="4539" xr3:uid="{00000000-0010-0000-0100-0000BB110000}" name="Stolpec4539"/>
    <tableColumn id="4540" xr3:uid="{00000000-0010-0000-0100-0000BC110000}" name="Stolpec4540"/>
    <tableColumn id="4541" xr3:uid="{00000000-0010-0000-0100-0000BD110000}" name="Stolpec4541"/>
    <tableColumn id="4542" xr3:uid="{00000000-0010-0000-0100-0000BE110000}" name="Stolpec4542"/>
    <tableColumn id="4543" xr3:uid="{00000000-0010-0000-0100-0000BF110000}" name="Stolpec4543"/>
    <tableColumn id="4544" xr3:uid="{00000000-0010-0000-0100-0000C0110000}" name="Stolpec4544"/>
    <tableColumn id="4545" xr3:uid="{00000000-0010-0000-0100-0000C1110000}" name="Stolpec4545"/>
    <tableColumn id="4546" xr3:uid="{00000000-0010-0000-0100-0000C2110000}" name="Stolpec4546"/>
    <tableColumn id="4547" xr3:uid="{00000000-0010-0000-0100-0000C3110000}" name="Stolpec4547"/>
    <tableColumn id="4548" xr3:uid="{00000000-0010-0000-0100-0000C4110000}" name="Stolpec4548"/>
    <tableColumn id="4549" xr3:uid="{00000000-0010-0000-0100-0000C5110000}" name="Stolpec4549"/>
    <tableColumn id="4550" xr3:uid="{00000000-0010-0000-0100-0000C6110000}" name="Stolpec4550"/>
    <tableColumn id="4551" xr3:uid="{00000000-0010-0000-0100-0000C7110000}" name="Stolpec4551"/>
    <tableColumn id="4552" xr3:uid="{00000000-0010-0000-0100-0000C8110000}" name="Stolpec4552"/>
    <tableColumn id="4553" xr3:uid="{00000000-0010-0000-0100-0000C9110000}" name="Stolpec4553"/>
    <tableColumn id="4554" xr3:uid="{00000000-0010-0000-0100-0000CA110000}" name="Stolpec4554"/>
    <tableColumn id="4555" xr3:uid="{00000000-0010-0000-0100-0000CB110000}" name="Stolpec4555"/>
    <tableColumn id="4556" xr3:uid="{00000000-0010-0000-0100-0000CC110000}" name="Stolpec4556"/>
    <tableColumn id="4557" xr3:uid="{00000000-0010-0000-0100-0000CD110000}" name="Stolpec4557"/>
    <tableColumn id="4558" xr3:uid="{00000000-0010-0000-0100-0000CE110000}" name="Stolpec4558"/>
    <tableColumn id="4559" xr3:uid="{00000000-0010-0000-0100-0000CF110000}" name="Stolpec4559"/>
    <tableColumn id="4560" xr3:uid="{00000000-0010-0000-0100-0000D0110000}" name="Stolpec4560"/>
    <tableColumn id="4561" xr3:uid="{00000000-0010-0000-0100-0000D1110000}" name="Stolpec4561"/>
    <tableColumn id="4562" xr3:uid="{00000000-0010-0000-0100-0000D2110000}" name="Stolpec4562"/>
    <tableColumn id="4563" xr3:uid="{00000000-0010-0000-0100-0000D3110000}" name="Stolpec4563"/>
    <tableColumn id="4564" xr3:uid="{00000000-0010-0000-0100-0000D4110000}" name="Stolpec4564"/>
    <tableColumn id="4565" xr3:uid="{00000000-0010-0000-0100-0000D5110000}" name="Stolpec4565"/>
    <tableColumn id="4566" xr3:uid="{00000000-0010-0000-0100-0000D6110000}" name="Stolpec4566"/>
    <tableColumn id="4567" xr3:uid="{00000000-0010-0000-0100-0000D7110000}" name="Stolpec4567"/>
    <tableColumn id="4568" xr3:uid="{00000000-0010-0000-0100-0000D8110000}" name="Stolpec4568"/>
    <tableColumn id="4569" xr3:uid="{00000000-0010-0000-0100-0000D9110000}" name="Stolpec4569"/>
    <tableColumn id="4570" xr3:uid="{00000000-0010-0000-0100-0000DA110000}" name="Stolpec4570"/>
    <tableColumn id="4571" xr3:uid="{00000000-0010-0000-0100-0000DB110000}" name="Stolpec4571"/>
    <tableColumn id="4572" xr3:uid="{00000000-0010-0000-0100-0000DC110000}" name="Stolpec4572"/>
    <tableColumn id="4573" xr3:uid="{00000000-0010-0000-0100-0000DD110000}" name="Stolpec4573"/>
    <tableColumn id="4574" xr3:uid="{00000000-0010-0000-0100-0000DE110000}" name="Stolpec4574"/>
    <tableColumn id="4575" xr3:uid="{00000000-0010-0000-0100-0000DF110000}" name="Stolpec4575"/>
    <tableColumn id="4576" xr3:uid="{00000000-0010-0000-0100-0000E0110000}" name="Stolpec4576"/>
    <tableColumn id="4577" xr3:uid="{00000000-0010-0000-0100-0000E1110000}" name="Stolpec4577"/>
    <tableColumn id="4578" xr3:uid="{00000000-0010-0000-0100-0000E2110000}" name="Stolpec4578"/>
    <tableColumn id="4579" xr3:uid="{00000000-0010-0000-0100-0000E3110000}" name="Stolpec4579"/>
    <tableColumn id="4580" xr3:uid="{00000000-0010-0000-0100-0000E4110000}" name="Stolpec4580"/>
    <tableColumn id="4581" xr3:uid="{00000000-0010-0000-0100-0000E5110000}" name="Stolpec4581"/>
    <tableColumn id="4582" xr3:uid="{00000000-0010-0000-0100-0000E6110000}" name="Stolpec4582"/>
    <tableColumn id="4583" xr3:uid="{00000000-0010-0000-0100-0000E7110000}" name="Stolpec4583"/>
    <tableColumn id="4584" xr3:uid="{00000000-0010-0000-0100-0000E8110000}" name="Stolpec4584"/>
    <tableColumn id="4585" xr3:uid="{00000000-0010-0000-0100-0000E9110000}" name="Stolpec4585"/>
    <tableColumn id="4586" xr3:uid="{00000000-0010-0000-0100-0000EA110000}" name="Stolpec4586"/>
    <tableColumn id="4587" xr3:uid="{00000000-0010-0000-0100-0000EB110000}" name="Stolpec4587"/>
    <tableColumn id="4588" xr3:uid="{00000000-0010-0000-0100-0000EC110000}" name="Stolpec4588"/>
    <tableColumn id="4589" xr3:uid="{00000000-0010-0000-0100-0000ED110000}" name="Stolpec4589"/>
    <tableColumn id="4590" xr3:uid="{00000000-0010-0000-0100-0000EE110000}" name="Stolpec4590"/>
    <tableColumn id="4591" xr3:uid="{00000000-0010-0000-0100-0000EF110000}" name="Stolpec4591"/>
    <tableColumn id="4592" xr3:uid="{00000000-0010-0000-0100-0000F0110000}" name="Stolpec4592"/>
    <tableColumn id="4593" xr3:uid="{00000000-0010-0000-0100-0000F1110000}" name="Stolpec4593"/>
    <tableColumn id="4594" xr3:uid="{00000000-0010-0000-0100-0000F2110000}" name="Stolpec4594"/>
    <tableColumn id="4595" xr3:uid="{00000000-0010-0000-0100-0000F3110000}" name="Stolpec4595"/>
    <tableColumn id="4596" xr3:uid="{00000000-0010-0000-0100-0000F4110000}" name="Stolpec4596"/>
    <tableColumn id="4597" xr3:uid="{00000000-0010-0000-0100-0000F5110000}" name="Stolpec4597"/>
    <tableColumn id="4598" xr3:uid="{00000000-0010-0000-0100-0000F6110000}" name="Stolpec4598"/>
    <tableColumn id="4599" xr3:uid="{00000000-0010-0000-0100-0000F7110000}" name="Stolpec4599"/>
    <tableColumn id="4600" xr3:uid="{00000000-0010-0000-0100-0000F8110000}" name="Stolpec4600"/>
    <tableColumn id="4601" xr3:uid="{00000000-0010-0000-0100-0000F9110000}" name="Stolpec4601"/>
    <tableColumn id="4602" xr3:uid="{00000000-0010-0000-0100-0000FA110000}" name="Stolpec4602"/>
    <tableColumn id="4603" xr3:uid="{00000000-0010-0000-0100-0000FB110000}" name="Stolpec4603"/>
    <tableColumn id="4604" xr3:uid="{00000000-0010-0000-0100-0000FC110000}" name="Stolpec4604"/>
    <tableColumn id="4605" xr3:uid="{00000000-0010-0000-0100-0000FD110000}" name="Stolpec4605"/>
    <tableColumn id="4606" xr3:uid="{00000000-0010-0000-0100-0000FE110000}" name="Stolpec4606"/>
    <tableColumn id="4607" xr3:uid="{00000000-0010-0000-0100-0000FF110000}" name="Stolpec4607"/>
    <tableColumn id="4608" xr3:uid="{00000000-0010-0000-0100-000000120000}" name="Stolpec4608"/>
    <tableColumn id="4609" xr3:uid="{00000000-0010-0000-0100-000001120000}" name="Stolpec4609"/>
    <tableColumn id="4610" xr3:uid="{00000000-0010-0000-0100-000002120000}" name="Stolpec4610"/>
    <tableColumn id="4611" xr3:uid="{00000000-0010-0000-0100-000003120000}" name="Stolpec4611"/>
    <tableColumn id="4612" xr3:uid="{00000000-0010-0000-0100-000004120000}" name="Stolpec4612"/>
    <tableColumn id="4613" xr3:uid="{00000000-0010-0000-0100-000005120000}" name="Stolpec4613"/>
    <tableColumn id="4614" xr3:uid="{00000000-0010-0000-0100-000006120000}" name="Stolpec4614"/>
    <tableColumn id="4615" xr3:uid="{00000000-0010-0000-0100-000007120000}" name="Stolpec4615"/>
    <tableColumn id="4616" xr3:uid="{00000000-0010-0000-0100-000008120000}" name="Stolpec4616"/>
    <tableColumn id="4617" xr3:uid="{00000000-0010-0000-0100-000009120000}" name="Stolpec4617"/>
    <tableColumn id="4618" xr3:uid="{00000000-0010-0000-0100-00000A120000}" name="Stolpec4618"/>
    <tableColumn id="4619" xr3:uid="{00000000-0010-0000-0100-00000B120000}" name="Stolpec4619"/>
    <tableColumn id="4620" xr3:uid="{00000000-0010-0000-0100-00000C120000}" name="Stolpec4620"/>
    <tableColumn id="4621" xr3:uid="{00000000-0010-0000-0100-00000D120000}" name="Stolpec4621"/>
    <tableColumn id="4622" xr3:uid="{00000000-0010-0000-0100-00000E120000}" name="Stolpec4622"/>
    <tableColumn id="4623" xr3:uid="{00000000-0010-0000-0100-00000F120000}" name="Stolpec4623"/>
    <tableColumn id="4624" xr3:uid="{00000000-0010-0000-0100-000010120000}" name="Stolpec4624"/>
    <tableColumn id="4625" xr3:uid="{00000000-0010-0000-0100-000011120000}" name="Stolpec4625"/>
    <tableColumn id="4626" xr3:uid="{00000000-0010-0000-0100-000012120000}" name="Stolpec4626"/>
    <tableColumn id="4627" xr3:uid="{00000000-0010-0000-0100-000013120000}" name="Stolpec4627"/>
    <tableColumn id="4628" xr3:uid="{00000000-0010-0000-0100-000014120000}" name="Stolpec4628"/>
    <tableColumn id="4629" xr3:uid="{00000000-0010-0000-0100-000015120000}" name="Stolpec4629"/>
    <tableColumn id="4630" xr3:uid="{00000000-0010-0000-0100-000016120000}" name="Stolpec4630"/>
    <tableColumn id="4631" xr3:uid="{00000000-0010-0000-0100-000017120000}" name="Stolpec4631"/>
    <tableColumn id="4632" xr3:uid="{00000000-0010-0000-0100-000018120000}" name="Stolpec4632"/>
    <tableColumn id="4633" xr3:uid="{00000000-0010-0000-0100-000019120000}" name="Stolpec4633"/>
    <tableColumn id="4634" xr3:uid="{00000000-0010-0000-0100-00001A120000}" name="Stolpec4634"/>
    <tableColumn id="4635" xr3:uid="{00000000-0010-0000-0100-00001B120000}" name="Stolpec4635"/>
    <tableColumn id="4636" xr3:uid="{00000000-0010-0000-0100-00001C120000}" name="Stolpec4636"/>
    <tableColumn id="4637" xr3:uid="{00000000-0010-0000-0100-00001D120000}" name="Stolpec4637"/>
    <tableColumn id="4638" xr3:uid="{00000000-0010-0000-0100-00001E120000}" name="Stolpec4638"/>
    <tableColumn id="4639" xr3:uid="{00000000-0010-0000-0100-00001F120000}" name="Stolpec4639"/>
    <tableColumn id="4640" xr3:uid="{00000000-0010-0000-0100-000020120000}" name="Stolpec4640"/>
    <tableColumn id="4641" xr3:uid="{00000000-0010-0000-0100-000021120000}" name="Stolpec4641"/>
    <tableColumn id="4642" xr3:uid="{00000000-0010-0000-0100-000022120000}" name="Stolpec4642"/>
    <tableColumn id="4643" xr3:uid="{00000000-0010-0000-0100-000023120000}" name="Stolpec4643"/>
    <tableColumn id="4644" xr3:uid="{00000000-0010-0000-0100-000024120000}" name="Stolpec4644"/>
    <tableColumn id="4645" xr3:uid="{00000000-0010-0000-0100-000025120000}" name="Stolpec4645"/>
    <tableColumn id="4646" xr3:uid="{00000000-0010-0000-0100-000026120000}" name="Stolpec4646"/>
    <tableColumn id="4647" xr3:uid="{00000000-0010-0000-0100-000027120000}" name="Stolpec4647"/>
    <tableColumn id="4648" xr3:uid="{00000000-0010-0000-0100-000028120000}" name="Stolpec4648"/>
    <tableColumn id="4649" xr3:uid="{00000000-0010-0000-0100-000029120000}" name="Stolpec4649"/>
    <tableColumn id="4650" xr3:uid="{00000000-0010-0000-0100-00002A120000}" name="Stolpec4650"/>
    <tableColumn id="4651" xr3:uid="{00000000-0010-0000-0100-00002B120000}" name="Stolpec4651"/>
    <tableColumn id="4652" xr3:uid="{00000000-0010-0000-0100-00002C120000}" name="Stolpec4652"/>
    <tableColumn id="4653" xr3:uid="{00000000-0010-0000-0100-00002D120000}" name="Stolpec4653"/>
    <tableColumn id="4654" xr3:uid="{00000000-0010-0000-0100-00002E120000}" name="Stolpec4654"/>
    <tableColumn id="4655" xr3:uid="{00000000-0010-0000-0100-00002F120000}" name="Stolpec4655"/>
    <tableColumn id="4656" xr3:uid="{00000000-0010-0000-0100-000030120000}" name="Stolpec4656"/>
    <tableColumn id="4657" xr3:uid="{00000000-0010-0000-0100-000031120000}" name="Stolpec4657"/>
    <tableColumn id="4658" xr3:uid="{00000000-0010-0000-0100-000032120000}" name="Stolpec4658"/>
    <tableColumn id="4659" xr3:uid="{00000000-0010-0000-0100-000033120000}" name="Stolpec4659"/>
    <tableColumn id="4660" xr3:uid="{00000000-0010-0000-0100-000034120000}" name="Stolpec4660"/>
    <tableColumn id="4661" xr3:uid="{00000000-0010-0000-0100-000035120000}" name="Stolpec4661"/>
    <tableColumn id="4662" xr3:uid="{00000000-0010-0000-0100-000036120000}" name="Stolpec4662"/>
    <tableColumn id="4663" xr3:uid="{00000000-0010-0000-0100-000037120000}" name="Stolpec4663"/>
    <tableColumn id="4664" xr3:uid="{00000000-0010-0000-0100-000038120000}" name="Stolpec4664"/>
    <tableColumn id="4665" xr3:uid="{00000000-0010-0000-0100-000039120000}" name="Stolpec4665"/>
    <tableColumn id="4666" xr3:uid="{00000000-0010-0000-0100-00003A120000}" name="Stolpec4666"/>
    <tableColumn id="4667" xr3:uid="{00000000-0010-0000-0100-00003B120000}" name="Stolpec4667"/>
    <tableColumn id="4668" xr3:uid="{00000000-0010-0000-0100-00003C120000}" name="Stolpec4668"/>
    <tableColumn id="4669" xr3:uid="{00000000-0010-0000-0100-00003D120000}" name="Stolpec4669"/>
    <tableColumn id="4670" xr3:uid="{00000000-0010-0000-0100-00003E120000}" name="Stolpec4670"/>
    <tableColumn id="4671" xr3:uid="{00000000-0010-0000-0100-00003F120000}" name="Stolpec4671"/>
    <tableColumn id="4672" xr3:uid="{00000000-0010-0000-0100-000040120000}" name="Stolpec4672"/>
    <tableColumn id="4673" xr3:uid="{00000000-0010-0000-0100-000041120000}" name="Stolpec4673"/>
    <tableColumn id="4674" xr3:uid="{00000000-0010-0000-0100-000042120000}" name="Stolpec4674"/>
    <tableColumn id="4675" xr3:uid="{00000000-0010-0000-0100-000043120000}" name="Stolpec4675"/>
    <tableColumn id="4676" xr3:uid="{00000000-0010-0000-0100-000044120000}" name="Stolpec4676"/>
    <tableColumn id="4677" xr3:uid="{00000000-0010-0000-0100-000045120000}" name="Stolpec4677"/>
    <tableColumn id="4678" xr3:uid="{00000000-0010-0000-0100-000046120000}" name="Stolpec4678"/>
    <tableColumn id="4679" xr3:uid="{00000000-0010-0000-0100-000047120000}" name="Stolpec4679"/>
    <tableColumn id="4680" xr3:uid="{00000000-0010-0000-0100-000048120000}" name="Stolpec4680"/>
    <tableColumn id="4681" xr3:uid="{00000000-0010-0000-0100-000049120000}" name="Stolpec4681"/>
    <tableColumn id="4682" xr3:uid="{00000000-0010-0000-0100-00004A120000}" name="Stolpec4682"/>
    <tableColumn id="4683" xr3:uid="{00000000-0010-0000-0100-00004B120000}" name="Stolpec4683"/>
    <tableColumn id="4684" xr3:uid="{00000000-0010-0000-0100-00004C120000}" name="Stolpec4684"/>
    <tableColumn id="4685" xr3:uid="{00000000-0010-0000-0100-00004D120000}" name="Stolpec4685"/>
    <tableColumn id="4686" xr3:uid="{00000000-0010-0000-0100-00004E120000}" name="Stolpec4686"/>
    <tableColumn id="4687" xr3:uid="{00000000-0010-0000-0100-00004F120000}" name="Stolpec4687"/>
    <tableColumn id="4688" xr3:uid="{00000000-0010-0000-0100-000050120000}" name="Stolpec4688"/>
    <tableColumn id="4689" xr3:uid="{00000000-0010-0000-0100-000051120000}" name="Stolpec4689"/>
    <tableColumn id="4690" xr3:uid="{00000000-0010-0000-0100-000052120000}" name="Stolpec4690"/>
    <tableColumn id="4691" xr3:uid="{00000000-0010-0000-0100-000053120000}" name="Stolpec4691"/>
    <tableColumn id="4692" xr3:uid="{00000000-0010-0000-0100-000054120000}" name="Stolpec4692"/>
    <tableColumn id="4693" xr3:uid="{00000000-0010-0000-0100-000055120000}" name="Stolpec4693"/>
    <tableColumn id="4694" xr3:uid="{00000000-0010-0000-0100-000056120000}" name="Stolpec4694"/>
    <tableColumn id="4695" xr3:uid="{00000000-0010-0000-0100-000057120000}" name="Stolpec4695"/>
    <tableColumn id="4696" xr3:uid="{00000000-0010-0000-0100-000058120000}" name="Stolpec4696"/>
    <tableColumn id="4697" xr3:uid="{00000000-0010-0000-0100-000059120000}" name="Stolpec4697"/>
    <tableColumn id="4698" xr3:uid="{00000000-0010-0000-0100-00005A120000}" name="Stolpec4698"/>
    <tableColumn id="4699" xr3:uid="{00000000-0010-0000-0100-00005B120000}" name="Stolpec4699"/>
    <tableColumn id="4700" xr3:uid="{00000000-0010-0000-0100-00005C120000}" name="Stolpec4700"/>
    <tableColumn id="4701" xr3:uid="{00000000-0010-0000-0100-00005D120000}" name="Stolpec4701"/>
    <tableColumn id="4702" xr3:uid="{00000000-0010-0000-0100-00005E120000}" name="Stolpec4702"/>
    <tableColumn id="4703" xr3:uid="{00000000-0010-0000-0100-00005F120000}" name="Stolpec4703"/>
    <tableColumn id="4704" xr3:uid="{00000000-0010-0000-0100-000060120000}" name="Stolpec4704"/>
    <tableColumn id="4705" xr3:uid="{00000000-0010-0000-0100-000061120000}" name="Stolpec4705"/>
    <tableColumn id="4706" xr3:uid="{00000000-0010-0000-0100-000062120000}" name="Stolpec4706"/>
    <tableColumn id="4707" xr3:uid="{00000000-0010-0000-0100-000063120000}" name="Stolpec4707"/>
    <tableColumn id="4708" xr3:uid="{00000000-0010-0000-0100-000064120000}" name="Stolpec4708"/>
    <tableColumn id="4709" xr3:uid="{00000000-0010-0000-0100-000065120000}" name="Stolpec4709"/>
    <tableColumn id="4710" xr3:uid="{00000000-0010-0000-0100-000066120000}" name="Stolpec4710"/>
    <tableColumn id="4711" xr3:uid="{00000000-0010-0000-0100-000067120000}" name="Stolpec4711"/>
    <tableColumn id="4712" xr3:uid="{00000000-0010-0000-0100-000068120000}" name="Stolpec4712"/>
    <tableColumn id="4713" xr3:uid="{00000000-0010-0000-0100-000069120000}" name="Stolpec4713"/>
    <tableColumn id="4714" xr3:uid="{00000000-0010-0000-0100-00006A120000}" name="Stolpec4714"/>
    <tableColumn id="4715" xr3:uid="{00000000-0010-0000-0100-00006B120000}" name="Stolpec4715"/>
    <tableColumn id="4716" xr3:uid="{00000000-0010-0000-0100-00006C120000}" name="Stolpec4716"/>
    <tableColumn id="4717" xr3:uid="{00000000-0010-0000-0100-00006D120000}" name="Stolpec4717"/>
    <tableColumn id="4718" xr3:uid="{00000000-0010-0000-0100-00006E120000}" name="Stolpec4718"/>
    <tableColumn id="4719" xr3:uid="{00000000-0010-0000-0100-00006F120000}" name="Stolpec4719"/>
    <tableColumn id="4720" xr3:uid="{00000000-0010-0000-0100-000070120000}" name="Stolpec4720"/>
    <tableColumn id="4721" xr3:uid="{00000000-0010-0000-0100-000071120000}" name="Stolpec4721"/>
    <tableColumn id="4722" xr3:uid="{00000000-0010-0000-0100-000072120000}" name="Stolpec4722"/>
    <tableColumn id="4723" xr3:uid="{00000000-0010-0000-0100-000073120000}" name="Stolpec4723"/>
    <tableColumn id="4724" xr3:uid="{00000000-0010-0000-0100-000074120000}" name="Stolpec4724"/>
    <tableColumn id="4725" xr3:uid="{00000000-0010-0000-0100-000075120000}" name="Stolpec4725"/>
    <tableColumn id="4726" xr3:uid="{00000000-0010-0000-0100-000076120000}" name="Stolpec4726"/>
    <tableColumn id="4727" xr3:uid="{00000000-0010-0000-0100-000077120000}" name="Stolpec4727"/>
    <tableColumn id="4728" xr3:uid="{00000000-0010-0000-0100-000078120000}" name="Stolpec4728"/>
    <tableColumn id="4729" xr3:uid="{00000000-0010-0000-0100-000079120000}" name="Stolpec4729"/>
    <tableColumn id="4730" xr3:uid="{00000000-0010-0000-0100-00007A120000}" name="Stolpec4730"/>
    <tableColumn id="4731" xr3:uid="{00000000-0010-0000-0100-00007B120000}" name="Stolpec4731"/>
    <tableColumn id="4732" xr3:uid="{00000000-0010-0000-0100-00007C120000}" name="Stolpec4732"/>
    <tableColumn id="4733" xr3:uid="{00000000-0010-0000-0100-00007D120000}" name="Stolpec4733"/>
    <tableColumn id="4734" xr3:uid="{00000000-0010-0000-0100-00007E120000}" name="Stolpec4734"/>
    <tableColumn id="4735" xr3:uid="{00000000-0010-0000-0100-00007F120000}" name="Stolpec4735"/>
    <tableColumn id="4736" xr3:uid="{00000000-0010-0000-0100-000080120000}" name="Stolpec4736"/>
    <tableColumn id="4737" xr3:uid="{00000000-0010-0000-0100-000081120000}" name="Stolpec4737"/>
    <tableColumn id="4738" xr3:uid="{00000000-0010-0000-0100-000082120000}" name="Stolpec4738"/>
    <tableColumn id="4739" xr3:uid="{00000000-0010-0000-0100-000083120000}" name="Stolpec4739"/>
    <tableColumn id="4740" xr3:uid="{00000000-0010-0000-0100-000084120000}" name="Stolpec4740"/>
    <tableColumn id="4741" xr3:uid="{00000000-0010-0000-0100-000085120000}" name="Stolpec4741"/>
    <tableColumn id="4742" xr3:uid="{00000000-0010-0000-0100-000086120000}" name="Stolpec4742"/>
    <tableColumn id="4743" xr3:uid="{00000000-0010-0000-0100-000087120000}" name="Stolpec4743"/>
    <tableColumn id="4744" xr3:uid="{00000000-0010-0000-0100-000088120000}" name="Stolpec4744"/>
    <tableColumn id="4745" xr3:uid="{00000000-0010-0000-0100-000089120000}" name="Stolpec4745"/>
    <tableColumn id="4746" xr3:uid="{00000000-0010-0000-0100-00008A120000}" name="Stolpec4746"/>
    <tableColumn id="4747" xr3:uid="{00000000-0010-0000-0100-00008B120000}" name="Stolpec4747"/>
    <tableColumn id="4748" xr3:uid="{00000000-0010-0000-0100-00008C120000}" name="Stolpec4748"/>
    <tableColumn id="4749" xr3:uid="{00000000-0010-0000-0100-00008D120000}" name="Stolpec4749"/>
    <tableColumn id="4750" xr3:uid="{00000000-0010-0000-0100-00008E120000}" name="Stolpec4750"/>
    <tableColumn id="4751" xr3:uid="{00000000-0010-0000-0100-00008F120000}" name="Stolpec4751"/>
    <tableColumn id="4752" xr3:uid="{00000000-0010-0000-0100-000090120000}" name="Stolpec4752"/>
    <tableColumn id="4753" xr3:uid="{00000000-0010-0000-0100-000091120000}" name="Stolpec4753"/>
    <tableColumn id="4754" xr3:uid="{00000000-0010-0000-0100-000092120000}" name="Stolpec4754"/>
    <tableColumn id="4755" xr3:uid="{00000000-0010-0000-0100-000093120000}" name="Stolpec4755"/>
    <tableColumn id="4756" xr3:uid="{00000000-0010-0000-0100-000094120000}" name="Stolpec4756"/>
    <tableColumn id="4757" xr3:uid="{00000000-0010-0000-0100-000095120000}" name="Stolpec4757"/>
    <tableColumn id="4758" xr3:uid="{00000000-0010-0000-0100-000096120000}" name="Stolpec4758"/>
    <tableColumn id="4759" xr3:uid="{00000000-0010-0000-0100-000097120000}" name="Stolpec4759"/>
    <tableColumn id="4760" xr3:uid="{00000000-0010-0000-0100-000098120000}" name="Stolpec4760"/>
    <tableColumn id="4761" xr3:uid="{00000000-0010-0000-0100-000099120000}" name="Stolpec4761"/>
    <tableColumn id="4762" xr3:uid="{00000000-0010-0000-0100-00009A120000}" name="Stolpec4762"/>
    <tableColumn id="4763" xr3:uid="{00000000-0010-0000-0100-00009B120000}" name="Stolpec4763"/>
    <tableColumn id="4764" xr3:uid="{00000000-0010-0000-0100-00009C120000}" name="Stolpec4764"/>
    <tableColumn id="4765" xr3:uid="{00000000-0010-0000-0100-00009D120000}" name="Stolpec4765"/>
    <tableColumn id="4766" xr3:uid="{00000000-0010-0000-0100-00009E120000}" name="Stolpec4766"/>
    <tableColumn id="4767" xr3:uid="{00000000-0010-0000-0100-00009F120000}" name="Stolpec4767"/>
    <tableColumn id="4768" xr3:uid="{00000000-0010-0000-0100-0000A0120000}" name="Stolpec4768"/>
    <tableColumn id="4769" xr3:uid="{00000000-0010-0000-0100-0000A1120000}" name="Stolpec4769"/>
    <tableColumn id="4770" xr3:uid="{00000000-0010-0000-0100-0000A2120000}" name="Stolpec4770"/>
    <tableColumn id="4771" xr3:uid="{00000000-0010-0000-0100-0000A3120000}" name="Stolpec4771"/>
    <tableColumn id="4772" xr3:uid="{00000000-0010-0000-0100-0000A4120000}" name="Stolpec4772"/>
    <tableColumn id="4773" xr3:uid="{00000000-0010-0000-0100-0000A5120000}" name="Stolpec4773"/>
    <tableColumn id="4774" xr3:uid="{00000000-0010-0000-0100-0000A6120000}" name="Stolpec4774"/>
    <tableColumn id="4775" xr3:uid="{00000000-0010-0000-0100-0000A7120000}" name="Stolpec4775"/>
    <tableColumn id="4776" xr3:uid="{00000000-0010-0000-0100-0000A8120000}" name="Stolpec4776"/>
    <tableColumn id="4777" xr3:uid="{00000000-0010-0000-0100-0000A9120000}" name="Stolpec4777"/>
    <tableColumn id="4778" xr3:uid="{00000000-0010-0000-0100-0000AA120000}" name="Stolpec4778"/>
    <tableColumn id="4779" xr3:uid="{00000000-0010-0000-0100-0000AB120000}" name="Stolpec4779"/>
    <tableColumn id="4780" xr3:uid="{00000000-0010-0000-0100-0000AC120000}" name="Stolpec4780"/>
    <tableColumn id="4781" xr3:uid="{00000000-0010-0000-0100-0000AD120000}" name="Stolpec4781"/>
    <tableColumn id="4782" xr3:uid="{00000000-0010-0000-0100-0000AE120000}" name="Stolpec4782"/>
    <tableColumn id="4783" xr3:uid="{00000000-0010-0000-0100-0000AF120000}" name="Stolpec4783"/>
    <tableColumn id="4784" xr3:uid="{00000000-0010-0000-0100-0000B0120000}" name="Stolpec4784"/>
    <tableColumn id="4785" xr3:uid="{00000000-0010-0000-0100-0000B1120000}" name="Stolpec4785"/>
    <tableColumn id="4786" xr3:uid="{00000000-0010-0000-0100-0000B2120000}" name="Stolpec4786"/>
    <tableColumn id="4787" xr3:uid="{00000000-0010-0000-0100-0000B3120000}" name="Stolpec4787"/>
    <tableColumn id="4788" xr3:uid="{00000000-0010-0000-0100-0000B4120000}" name="Stolpec4788"/>
    <tableColumn id="4789" xr3:uid="{00000000-0010-0000-0100-0000B5120000}" name="Stolpec4789"/>
    <tableColumn id="4790" xr3:uid="{00000000-0010-0000-0100-0000B6120000}" name="Stolpec4790"/>
    <tableColumn id="4791" xr3:uid="{00000000-0010-0000-0100-0000B7120000}" name="Stolpec4791"/>
    <tableColumn id="4792" xr3:uid="{00000000-0010-0000-0100-0000B8120000}" name="Stolpec4792"/>
    <tableColumn id="4793" xr3:uid="{00000000-0010-0000-0100-0000B9120000}" name="Stolpec4793"/>
    <tableColumn id="4794" xr3:uid="{00000000-0010-0000-0100-0000BA120000}" name="Stolpec4794"/>
    <tableColumn id="4795" xr3:uid="{00000000-0010-0000-0100-0000BB120000}" name="Stolpec4795"/>
    <tableColumn id="4796" xr3:uid="{00000000-0010-0000-0100-0000BC120000}" name="Stolpec4796"/>
    <tableColumn id="4797" xr3:uid="{00000000-0010-0000-0100-0000BD120000}" name="Stolpec4797"/>
    <tableColumn id="4798" xr3:uid="{00000000-0010-0000-0100-0000BE120000}" name="Stolpec4798"/>
    <tableColumn id="4799" xr3:uid="{00000000-0010-0000-0100-0000BF120000}" name="Stolpec4799"/>
    <tableColumn id="4800" xr3:uid="{00000000-0010-0000-0100-0000C0120000}" name="Stolpec4800"/>
    <tableColumn id="4801" xr3:uid="{00000000-0010-0000-0100-0000C1120000}" name="Stolpec4801"/>
    <tableColumn id="4802" xr3:uid="{00000000-0010-0000-0100-0000C2120000}" name="Stolpec4802"/>
    <tableColumn id="4803" xr3:uid="{00000000-0010-0000-0100-0000C3120000}" name="Stolpec4803"/>
    <tableColumn id="4804" xr3:uid="{00000000-0010-0000-0100-0000C4120000}" name="Stolpec4804"/>
    <tableColumn id="4805" xr3:uid="{00000000-0010-0000-0100-0000C5120000}" name="Stolpec4805"/>
    <tableColumn id="4806" xr3:uid="{00000000-0010-0000-0100-0000C6120000}" name="Stolpec4806"/>
    <tableColumn id="4807" xr3:uid="{00000000-0010-0000-0100-0000C7120000}" name="Stolpec4807"/>
    <tableColumn id="4808" xr3:uid="{00000000-0010-0000-0100-0000C8120000}" name="Stolpec4808"/>
    <tableColumn id="4809" xr3:uid="{00000000-0010-0000-0100-0000C9120000}" name="Stolpec4809"/>
    <tableColumn id="4810" xr3:uid="{00000000-0010-0000-0100-0000CA120000}" name="Stolpec4810"/>
    <tableColumn id="4811" xr3:uid="{00000000-0010-0000-0100-0000CB120000}" name="Stolpec4811"/>
    <tableColumn id="4812" xr3:uid="{00000000-0010-0000-0100-0000CC120000}" name="Stolpec4812"/>
    <tableColumn id="4813" xr3:uid="{00000000-0010-0000-0100-0000CD120000}" name="Stolpec4813"/>
    <tableColumn id="4814" xr3:uid="{00000000-0010-0000-0100-0000CE120000}" name="Stolpec4814"/>
    <tableColumn id="4815" xr3:uid="{00000000-0010-0000-0100-0000CF120000}" name="Stolpec4815"/>
    <tableColumn id="4816" xr3:uid="{00000000-0010-0000-0100-0000D0120000}" name="Stolpec4816"/>
    <tableColumn id="4817" xr3:uid="{00000000-0010-0000-0100-0000D1120000}" name="Stolpec4817"/>
    <tableColumn id="4818" xr3:uid="{00000000-0010-0000-0100-0000D2120000}" name="Stolpec4818"/>
    <tableColumn id="4819" xr3:uid="{00000000-0010-0000-0100-0000D3120000}" name="Stolpec4819"/>
    <tableColumn id="4820" xr3:uid="{00000000-0010-0000-0100-0000D4120000}" name="Stolpec4820"/>
    <tableColumn id="4821" xr3:uid="{00000000-0010-0000-0100-0000D5120000}" name="Stolpec4821"/>
    <tableColumn id="4822" xr3:uid="{00000000-0010-0000-0100-0000D6120000}" name="Stolpec4822"/>
    <tableColumn id="4823" xr3:uid="{00000000-0010-0000-0100-0000D7120000}" name="Stolpec4823"/>
    <tableColumn id="4824" xr3:uid="{00000000-0010-0000-0100-0000D8120000}" name="Stolpec4824"/>
    <tableColumn id="4825" xr3:uid="{00000000-0010-0000-0100-0000D9120000}" name="Stolpec4825"/>
    <tableColumn id="4826" xr3:uid="{00000000-0010-0000-0100-0000DA120000}" name="Stolpec4826"/>
    <tableColumn id="4827" xr3:uid="{00000000-0010-0000-0100-0000DB120000}" name="Stolpec4827"/>
    <tableColumn id="4828" xr3:uid="{00000000-0010-0000-0100-0000DC120000}" name="Stolpec4828"/>
    <tableColumn id="4829" xr3:uid="{00000000-0010-0000-0100-0000DD120000}" name="Stolpec4829"/>
    <tableColumn id="4830" xr3:uid="{00000000-0010-0000-0100-0000DE120000}" name="Stolpec4830"/>
    <tableColumn id="4831" xr3:uid="{00000000-0010-0000-0100-0000DF120000}" name="Stolpec4831"/>
    <tableColumn id="4832" xr3:uid="{00000000-0010-0000-0100-0000E0120000}" name="Stolpec4832"/>
    <tableColumn id="4833" xr3:uid="{00000000-0010-0000-0100-0000E1120000}" name="Stolpec4833"/>
    <tableColumn id="4834" xr3:uid="{00000000-0010-0000-0100-0000E2120000}" name="Stolpec4834"/>
    <tableColumn id="4835" xr3:uid="{00000000-0010-0000-0100-0000E3120000}" name="Stolpec4835"/>
    <tableColumn id="4836" xr3:uid="{00000000-0010-0000-0100-0000E4120000}" name="Stolpec4836"/>
    <tableColumn id="4837" xr3:uid="{00000000-0010-0000-0100-0000E5120000}" name="Stolpec4837"/>
    <tableColumn id="4838" xr3:uid="{00000000-0010-0000-0100-0000E6120000}" name="Stolpec4838"/>
    <tableColumn id="4839" xr3:uid="{00000000-0010-0000-0100-0000E7120000}" name="Stolpec4839"/>
    <tableColumn id="4840" xr3:uid="{00000000-0010-0000-0100-0000E8120000}" name="Stolpec4840"/>
    <tableColumn id="4841" xr3:uid="{00000000-0010-0000-0100-0000E9120000}" name="Stolpec4841"/>
    <tableColumn id="4842" xr3:uid="{00000000-0010-0000-0100-0000EA120000}" name="Stolpec4842"/>
    <tableColumn id="4843" xr3:uid="{00000000-0010-0000-0100-0000EB120000}" name="Stolpec4843"/>
    <tableColumn id="4844" xr3:uid="{00000000-0010-0000-0100-0000EC120000}" name="Stolpec4844"/>
    <tableColumn id="4845" xr3:uid="{00000000-0010-0000-0100-0000ED120000}" name="Stolpec4845"/>
    <tableColumn id="4846" xr3:uid="{00000000-0010-0000-0100-0000EE120000}" name="Stolpec4846"/>
    <tableColumn id="4847" xr3:uid="{00000000-0010-0000-0100-0000EF120000}" name="Stolpec4847"/>
    <tableColumn id="4848" xr3:uid="{00000000-0010-0000-0100-0000F0120000}" name="Stolpec4848"/>
    <tableColumn id="4849" xr3:uid="{00000000-0010-0000-0100-0000F1120000}" name="Stolpec4849"/>
    <tableColumn id="4850" xr3:uid="{00000000-0010-0000-0100-0000F2120000}" name="Stolpec4850"/>
    <tableColumn id="4851" xr3:uid="{00000000-0010-0000-0100-0000F3120000}" name="Stolpec4851"/>
    <tableColumn id="4852" xr3:uid="{00000000-0010-0000-0100-0000F4120000}" name="Stolpec4852"/>
    <tableColumn id="4853" xr3:uid="{00000000-0010-0000-0100-0000F5120000}" name="Stolpec4853"/>
    <tableColumn id="4854" xr3:uid="{00000000-0010-0000-0100-0000F6120000}" name="Stolpec4854"/>
    <tableColumn id="4855" xr3:uid="{00000000-0010-0000-0100-0000F7120000}" name="Stolpec4855"/>
    <tableColumn id="4856" xr3:uid="{00000000-0010-0000-0100-0000F8120000}" name="Stolpec4856"/>
    <tableColumn id="4857" xr3:uid="{00000000-0010-0000-0100-0000F9120000}" name="Stolpec4857"/>
    <tableColumn id="4858" xr3:uid="{00000000-0010-0000-0100-0000FA120000}" name="Stolpec4858"/>
    <tableColumn id="4859" xr3:uid="{00000000-0010-0000-0100-0000FB120000}" name="Stolpec4859"/>
    <tableColumn id="4860" xr3:uid="{00000000-0010-0000-0100-0000FC120000}" name="Stolpec4860"/>
    <tableColumn id="4861" xr3:uid="{00000000-0010-0000-0100-0000FD120000}" name="Stolpec4861"/>
    <tableColumn id="4862" xr3:uid="{00000000-0010-0000-0100-0000FE120000}" name="Stolpec4862"/>
    <tableColumn id="4863" xr3:uid="{00000000-0010-0000-0100-0000FF120000}" name="Stolpec4863"/>
    <tableColumn id="4864" xr3:uid="{00000000-0010-0000-0100-000000130000}" name="Stolpec4864"/>
    <tableColumn id="4865" xr3:uid="{00000000-0010-0000-0100-000001130000}" name="Stolpec4865"/>
    <tableColumn id="4866" xr3:uid="{00000000-0010-0000-0100-000002130000}" name="Stolpec4866"/>
    <tableColumn id="4867" xr3:uid="{00000000-0010-0000-0100-000003130000}" name="Stolpec4867"/>
    <tableColumn id="4868" xr3:uid="{00000000-0010-0000-0100-000004130000}" name="Stolpec4868"/>
    <tableColumn id="4869" xr3:uid="{00000000-0010-0000-0100-000005130000}" name="Stolpec4869"/>
    <tableColumn id="4870" xr3:uid="{00000000-0010-0000-0100-000006130000}" name="Stolpec4870"/>
    <tableColumn id="4871" xr3:uid="{00000000-0010-0000-0100-000007130000}" name="Stolpec4871"/>
    <tableColumn id="4872" xr3:uid="{00000000-0010-0000-0100-000008130000}" name="Stolpec4872"/>
    <tableColumn id="4873" xr3:uid="{00000000-0010-0000-0100-000009130000}" name="Stolpec4873"/>
    <tableColumn id="4874" xr3:uid="{00000000-0010-0000-0100-00000A130000}" name="Stolpec4874"/>
    <tableColumn id="4875" xr3:uid="{00000000-0010-0000-0100-00000B130000}" name="Stolpec4875"/>
    <tableColumn id="4876" xr3:uid="{00000000-0010-0000-0100-00000C130000}" name="Stolpec4876"/>
    <tableColumn id="4877" xr3:uid="{00000000-0010-0000-0100-00000D130000}" name="Stolpec4877"/>
    <tableColumn id="4878" xr3:uid="{00000000-0010-0000-0100-00000E130000}" name="Stolpec4878"/>
    <tableColumn id="4879" xr3:uid="{00000000-0010-0000-0100-00000F130000}" name="Stolpec4879"/>
    <tableColumn id="4880" xr3:uid="{00000000-0010-0000-0100-000010130000}" name="Stolpec4880"/>
    <tableColumn id="4881" xr3:uid="{00000000-0010-0000-0100-000011130000}" name="Stolpec4881"/>
    <tableColumn id="4882" xr3:uid="{00000000-0010-0000-0100-000012130000}" name="Stolpec4882"/>
    <tableColumn id="4883" xr3:uid="{00000000-0010-0000-0100-000013130000}" name="Stolpec4883"/>
    <tableColumn id="4884" xr3:uid="{00000000-0010-0000-0100-000014130000}" name="Stolpec4884"/>
    <tableColumn id="4885" xr3:uid="{00000000-0010-0000-0100-000015130000}" name="Stolpec4885"/>
    <tableColumn id="4886" xr3:uid="{00000000-0010-0000-0100-000016130000}" name="Stolpec4886"/>
    <tableColumn id="4887" xr3:uid="{00000000-0010-0000-0100-000017130000}" name="Stolpec4887"/>
    <tableColumn id="4888" xr3:uid="{00000000-0010-0000-0100-000018130000}" name="Stolpec4888"/>
    <tableColumn id="4889" xr3:uid="{00000000-0010-0000-0100-000019130000}" name="Stolpec4889"/>
    <tableColumn id="4890" xr3:uid="{00000000-0010-0000-0100-00001A130000}" name="Stolpec4890"/>
    <tableColumn id="4891" xr3:uid="{00000000-0010-0000-0100-00001B130000}" name="Stolpec4891"/>
    <tableColumn id="4892" xr3:uid="{00000000-0010-0000-0100-00001C130000}" name="Stolpec4892"/>
    <tableColumn id="4893" xr3:uid="{00000000-0010-0000-0100-00001D130000}" name="Stolpec4893"/>
    <tableColumn id="4894" xr3:uid="{00000000-0010-0000-0100-00001E130000}" name="Stolpec4894"/>
    <tableColumn id="4895" xr3:uid="{00000000-0010-0000-0100-00001F130000}" name="Stolpec4895"/>
    <tableColumn id="4896" xr3:uid="{00000000-0010-0000-0100-000020130000}" name="Stolpec4896"/>
    <tableColumn id="4897" xr3:uid="{00000000-0010-0000-0100-000021130000}" name="Stolpec4897"/>
    <tableColumn id="4898" xr3:uid="{00000000-0010-0000-0100-000022130000}" name="Stolpec4898"/>
    <tableColumn id="4899" xr3:uid="{00000000-0010-0000-0100-000023130000}" name="Stolpec4899"/>
    <tableColumn id="4900" xr3:uid="{00000000-0010-0000-0100-000024130000}" name="Stolpec4900"/>
    <tableColumn id="4901" xr3:uid="{00000000-0010-0000-0100-000025130000}" name="Stolpec4901"/>
    <tableColumn id="4902" xr3:uid="{00000000-0010-0000-0100-000026130000}" name="Stolpec4902"/>
    <tableColumn id="4903" xr3:uid="{00000000-0010-0000-0100-000027130000}" name="Stolpec4903"/>
    <tableColumn id="4904" xr3:uid="{00000000-0010-0000-0100-000028130000}" name="Stolpec4904"/>
    <tableColumn id="4905" xr3:uid="{00000000-0010-0000-0100-000029130000}" name="Stolpec4905"/>
    <tableColumn id="4906" xr3:uid="{00000000-0010-0000-0100-00002A130000}" name="Stolpec4906"/>
    <tableColumn id="4907" xr3:uid="{00000000-0010-0000-0100-00002B130000}" name="Stolpec4907"/>
    <tableColumn id="4908" xr3:uid="{00000000-0010-0000-0100-00002C130000}" name="Stolpec4908"/>
    <tableColumn id="4909" xr3:uid="{00000000-0010-0000-0100-00002D130000}" name="Stolpec4909"/>
    <tableColumn id="4910" xr3:uid="{00000000-0010-0000-0100-00002E130000}" name="Stolpec4910"/>
    <tableColumn id="4911" xr3:uid="{00000000-0010-0000-0100-00002F130000}" name="Stolpec4911"/>
    <tableColumn id="4912" xr3:uid="{00000000-0010-0000-0100-000030130000}" name="Stolpec4912"/>
    <tableColumn id="4913" xr3:uid="{00000000-0010-0000-0100-000031130000}" name="Stolpec4913"/>
    <tableColumn id="4914" xr3:uid="{00000000-0010-0000-0100-000032130000}" name="Stolpec4914"/>
    <tableColumn id="4915" xr3:uid="{00000000-0010-0000-0100-000033130000}" name="Stolpec4915"/>
    <tableColumn id="4916" xr3:uid="{00000000-0010-0000-0100-000034130000}" name="Stolpec4916"/>
    <tableColumn id="4917" xr3:uid="{00000000-0010-0000-0100-000035130000}" name="Stolpec4917"/>
    <tableColumn id="4918" xr3:uid="{00000000-0010-0000-0100-000036130000}" name="Stolpec4918"/>
    <tableColumn id="4919" xr3:uid="{00000000-0010-0000-0100-000037130000}" name="Stolpec4919"/>
    <tableColumn id="4920" xr3:uid="{00000000-0010-0000-0100-000038130000}" name="Stolpec4920"/>
    <tableColumn id="4921" xr3:uid="{00000000-0010-0000-0100-000039130000}" name="Stolpec4921"/>
    <tableColumn id="4922" xr3:uid="{00000000-0010-0000-0100-00003A130000}" name="Stolpec4922"/>
    <tableColumn id="4923" xr3:uid="{00000000-0010-0000-0100-00003B130000}" name="Stolpec4923"/>
    <tableColumn id="4924" xr3:uid="{00000000-0010-0000-0100-00003C130000}" name="Stolpec4924"/>
    <tableColumn id="4925" xr3:uid="{00000000-0010-0000-0100-00003D130000}" name="Stolpec4925"/>
    <tableColumn id="4926" xr3:uid="{00000000-0010-0000-0100-00003E130000}" name="Stolpec4926"/>
    <tableColumn id="4927" xr3:uid="{00000000-0010-0000-0100-00003F130000}" name="Stolpec4927"/>
    <tableColumn id="4928" xr3:uid="{00000000-0010-0000-0100-000040130000}" name="Stolpec4928"/>
    <tableColumn id="4929" xr3:uid="{00000000-0010-0000-0100-000041130000}" name="Stolpec4929"/>
    <tableColumn id="4930" xr3:uid="{00000000-0010-0000-0100-000042130000}" name="Stolpec4930"/>
    <tableColumn id="4931" xr3:uid="{00000000-0010-0000-0100-000043130000}" name="Stolpec4931"/>
    <tableColumn id="4932" xr3:uid="{00000000-0010-0000-0100-000044130000}" name="Stolpec4932"/>
    <tableColumn id="4933" xr3:uid="{00000000-0010-0000-0100-000045130000}" name="Stolpec4933"/>
    <tableColumn id="4934" xr3:uid="{00000000-0010-0000-0100-000046130000}" name="Stolpec4934"/>
    <tableColumn id="4935" xr3:uid="{00000000-0010-0000-0100-000047130000}" name="Stolpec4935"/>
    <tableColumn id="4936" xr3:uid="{00000000-0010-0000-0100-000048130000}" name="Stolpec4936"/>
    <tableColumn id="4937" xr3:uid="{00000000-0010-0000-0100-000049130000}" name="Stolpec4937"/>
    <tableColumn id="4938" xr3:uid="{00000000-0010-0000-0100-00004A130000}" name="Stolpec4938"/>
    <tableColumn id="4939" xr3:uid="{00000000-0010-0000-0100-00004B130000}" name="Stolpec4939"/>
    <tableColumn id="4940" xr3:uid="{00000000-0010-0000-0100-00004C130000}" name="Stolpec4940"/>
    <tableColumn id="4941" xr3:uid="{00000000-0010-0000-0100-00004D130000}" name="Stolpec4941"/>
    <tableColumn id="4942" xr3:uid="{00000000-0010-0000-0100-00004E130000}" name="Stolpec4942"/>
    <tableColumn id="4943" xr3:uid="{00000000-0010-0000-0100-00004F130000}" name="Stolpec4943"/>
    <tableColumn id="4944" xr3:uid="{00000000-0010-0000-0100-000050130000}" name="Stolpec4944"/>
    <tableColumn id="4945" xr3:uid="{00000000-0010-0000-0100-000051130000}" name="Stolpec4945"/>
    <tableColumn id="4946" xr3:uid="{00000000-0010-0000-0100-000052130000}" name="Stolpec4946"/>
    <tableColumn id="4947" xr3:uid="{00000000-0010-0000-0100-000053130000}" name="Stolpec4947"/>
    <tableColumn id="4948" xr3:uid="{00000000-0010-0000-0100-000054130000}" name="Stolpec4948"/>
    <tableColumn id="4949" xr3:uid="{00000000-0010-0000-0100-000055130000}" name="Stolpec4949"/>
    <tableColumn id="4950" xr3:uid="{00000000-0010-0000-0100-000056130000}" name="Stolpec4950"/>
    <tableColumn id="4951" xr3:uid="{00000000-0010-0000-0100-000057130000}" name="Stolpec4951"/>
    <tableColumn id="4952" xr3:uid="{00000000-0010-0000-0100-000058130000}" name="Stolpec4952"/>
    <tableColumn id="4953" xr3:uid="{00000000-0010-0000-0100-000059130000}" name="Stolpec4953"/>
    <tableColumn id="4954" xr3:uid="{00000000-0010-0000-0100-00005A130000}" name="Stolpec4954"/>
    <tableColumn id="4955" xr3:uid="{00000000-0010-0000-0100-00005B130000}" name="Stolpec4955"/>
    <tableColumn id="4956" xr3:uid="{00000000-0010-0000-0100-00005C130000}" name="Stolpec4956"/>
    <tableColumn id="4957" xr3:uid="{00000000-0010-0000-0100-00005D130000}" name="Stolpec4957"/>
    <tableColumn id="4958" xr3:uid="{00000000-0010-0000-0100-00005E130000}" name="Stolpec4958"/>
    <tableColumn id="4959" xr3:uid="{00000000-0010-0000-0100-00005F130000}" name="Stolpec4959"/>
    <tableColumn id="4960" xr3:uid="{00000000-0010-0000-0100-000060130000}" name="Stolpec4960"/>
    <tableColumn id="4961" xr3:uid="{00000000-0010-0000-0100-000061130000}" name="Stolpec4961"/>
    <tableColumn id="4962" xr3:uid="{00000000-0010-0000-0100-000062130000}" name="Stolpec4962"/>
    <tableColumn id="4963" xr3:uid="{00000000-0010-0000-0100-000063130000}" name="Stolpec4963"/>
    <tableColumn id="4964" xr3:uid="{00000000-0010-0000-0100-000064130000}" name="Stolpec4964"/>
    <tableColumn id="4965" xr3:uid="{00000000-0010-0000-0100-000065130000}" name="Stolpec4965"/>
    <tableColumn id="4966" xr3:uid="{00000000-0010-0000-0100-000066130000}" name="Stolpec4966"/>
    <tableColumn id="4967" xr3:uid="{00000000-0010-0000-0100-000067130000}" name="Stolpec4967"/>
    <tableColumn id="4968" xr3:uid="{00000000-0010-0000-0100-000068130000}" name="Stolpec4968"/>
    <tableColumn id="4969" xr3:uid="{00000000-0010-0000-0100-000069130000}" name="Stolpec4969"/>
    <tableColumn id="4970" xr3:uid="{00000000-0010-0000-0100-00006A130000}" name="Stolpec4970"/>
    <tableColumn id="4971" xr3:uid="{00000000-0010-0000-0100-00006B130000}" name="Stolpec4971"/>
    <tableColumn id="4972" xr3:uid="{00000000-0010-0000-0100-00006C130000}" name="Stolpec4972"/>
    <tableColumn id="4973" xr3:uid="{00000000-0010-0000-0100-00006D130000}" name="Stolpec4973"/>
    <tableColumn id="4974" xr3:uid="{00000000-0010-0000-0100-00006E130000}" name="Stolpec4974"/>
    <tableColumn id="4975" xr3:uid="{00000000-0010-0000-0100-00006F130000}" name="Stolpec4975"/>
    <tableColumn id="4976" xr3:uid="{00000000-0010-0000-0100-000070130000}" name="Stolpec4976"/>
    <tableColumn id="4977" xr3:uid="{00000000-0010-0000-0100-000071130000}" name="Stolpec4977"/>
    <tableColumn id="4978" xr3:uid="{00000000-0010-0000-0100-000072130000}" name="Stolpec4978"/>
    <tableColumn id="4979" xr3:uid="{00000000-0010-0000-0100-000073130000}" name="Stolpec4979"/>
    <tableColumn id="4980" xr3:uid="{00000000-0010-0000-0100-000074130000}" name="Stolpec4980"/>
    <tableColumn id="4981" xr3:uid="{00000000-0010-0000-0100-000075130000}" name="Stolpec4981"/>
    <tableColumn id="4982" xr3:uid="{00000000-0010-0000-0100-000076130000}" name="Stolpec4982"/>
    <tableColumn id="4983" xr3:uid="{00000000-0010-0000-0100-000077130000}" name="Stolpec4983"/>
    <tableColumn id="4984" xr3:uid="{00000000-0010-0000-0100-000078130000}" name="Stolpec4984"/>
    <tableColumn id="4985" xr3:uid="{00000000-0010-0000-0100-000079130000}" name="Stolpec4985"/>
    <tableColumn id="4986" xr3:uid="{00000000-0010-0000-0100-00007A130000}" name="Stolpec4986"/>
    <tableColumn id="4987" xr3:uid="{00000000-0010-0000-0100-00007B130000}" name="Stolpec4987"/>
    <tableColumn id="4988" xr3:uid="{00000000-0010-0000-0100-00007C130000}" name="Stolpec4988"/>
    <tableColumn id="4989" xr3:uid="{00000000-0010-0000-0100-00007D130000}" name="Stolpec4989"/>
    <tableColumn id="4990" xr3:uid="{00000000-0010-0000-0100-00007E130000}" name="Stolpec4990"/>
    <tableColumn id="4991" xr3:uid="{00000000-0010-0000-0100-00007F130000}" name="Stolpec4991"/>
    <tableColumn id="4992" xr3:uid="{00000000-0010-0000-0100-000080130000}" name="Stolpec4992"/>
    <tableColumn id="4993" xr3:uid="{00000000-0010-0000-0100-000081130000}" name="Stolpec4993"/>
    <tableColumn id="4994" xr3:uid="{00000000-0010-0000-0100-000082130000}" name="Stolpec4994"/>
    <tableColumn id="4995" xr3:uid="{00000000-0010-0000-0100-000083130000}" name="Stolpec4995"/>
    <tableColumn id="4996" xr3:uid="{00000000-0010-0000-0100-000084130000}" name="Stolpec4996"/>
    <tableColumn id="4997" xr3:uid="{00000000-0010-0000-0100-000085130000}" name="Stolpec4997"/>
    <tableColumn id="4998" xr3:uid="{00000000-0010-0000-0100-000086130000}" name="Stolpec4998"/>
    <tableColumn id="4999" xr3:uid="{00000000-0010-0000-0100-000087130000}" name="Stolpec4999"/>
    <tableColumn id="5000" xr3:uid="{00000000-0010-0000-0100-000088130000}" name="Stolpec5000"/>
    <tableColumn id="5001" xr3:uid="{00000000-0010-0000-0100-000089130000}" name="Stolpec5001"/>
    <tableColumn id="5002" xr3:uid="{00000000-0010-0000-0100-00008A130000}" name="Stolpec5002"/>
    <tableColumn id="5003" xr3:uid="{00000000-0010-0000-0100-00008B130000}" name="Stolpec5003"/>
    <tableColumn id="5004" xr3:uid="{00000000-0010-0000-0100-00008C130000}" name="Stolpec5004"/>
    <tableColumn id="5005" xr3:uid="{00000000-0010-0000-0100-00008D130000}" name="Stolpec5005"/>
    <tableColumn id="5006" xr3:uid="{00000000-0010-0000-0100-00008E130000}" name="Stolpec5006"/>
    <tableColumn id="5007" xr3:uid="{00000000-0010-0000-0100-00008F130000}" name="Stolpec5007"/>
    <tableColumn id="5008" xr3:uid="{00000000-0010-0000-0100-000090130000}" name="Stolpec5008"/>
    <tableColumn id="5009" xr3:uid="{00000000-0010-0000-0100-000091130000}" name="Stolpec5009"/>
    <tableColumn id="5010" xr3:uid="{00000000-0010-0000-0100-000092130000}" name="Stolpec5010"/>
    <tableColumn id="5011" xr3:uid="{00000000-0010-0000-0100-000093130000}" name="Stolpec5011"/>
    <tableColumn id="5012" xr3:uid="{00000000-0010-0000-0100-000094130000}" name="Stolpec5012"/>
    <tableColumn id="5013" xr3:uid="{00000000-0010-0000-0100-000095130000}" name="Stolpec5013"/>
    <tableColumn id="5014" xr3:uid="{00000000-0010-0000-0100-000096130000}" name="Stolpec5014"/>
    <tableColumn id="5015" xr3:uid="{00000000-0010-0000-0100-000097130000}" name="Stolpec5015"/>
    <tableColumn id="5016" xr3:uid="{00000000-0010-0000-0100-000098130000}" name="Stolpec5016"/>
    <tableColumn id="5017" xr3:uid="{00000000-0010-0000-0100-000099130000}" name="Stolpec5017"/>
    <tableColumn id="5018" xr3:uid="{00000000-0010-0000-0100-00009A130000}" name="Stolpec5018"/>
    <tableColumn id="5019" xr3:uid="{00000000-0010-0000-0100-00009B130000}" name="Stolpec5019"/>
    <tableColumn id="5020" xr3:uid="{00000000-0010-0000-0100-00009C130000}" name="Stolpec5020"/>
    <tableColumn id="5021" xr3:uid="{00000000-0010-0000-0100-00009D130000}" name="Stolpec5021"/>
    <tableColumn id="5022" xr3:uid="{00000000-0010-0000-0100-00009E130000}" name="Stolpec5022"/>
    <tableColumn id="5023" xr3:uid="{00000000-0010-0000-0100-00009F130000}" name="Stolpec5023"/>
    <tableColumn id="5024" xr3:uid="{00000000-0010-0000-0100-0000A0130000}" name="Stolpec5024"/>
    <tableColumn id="5025" xr3:uid="{00000000-0010-0000-0100-0000A1130000}" name="Stolpec5025"/>
    <tableColumn id="5026" xr3:uid="{00000000-0010-0000-0100-0000A2130000}" name="Stolpec5026"/>
    <tableColumn id="5027" xr3:uid="{00000000-0010-0000-0100-0000A3130000}" name="Stolpec5027"/>
    <tableColumn id="5028" xr3:uid="{00000000-0010-0000-0100-0000A4130000}" name="Stolpec5028"/>
    <tableColumn id="5029" xr3:uid="{00000000-0010-0000-0100-0000A5130000}" name="Stolpec5029"/>
    <tableColumn id="5030" xr3:uid="{00000000-0010-0000-0100-0000A6130000}" name="Stolpec5030"/>
    <tableColumn id="5031" xr3:uid="{00000000-0010-0000-0100-0000A7130000}" name="Stolpec5031"/>
    <tableColumn id="5032" xr3:uid="{00000000-0010-0000-0100-0000A8130000}" name="Stolpec5032"/>
    <tableColumn id="5033" xr3:uid="{00000000-0010-0000-0100-0000A9130000}" name="Stolpec5033"/>
    <tableColumn id="5034" xr3:uid="{00000000-0010-0000-0100-0000AA130000}" name="Stolpec5034"/>
    <tableColumn id="5035" xr3:uid="{00000000-0010-0000-0100-0000AB130000}" name="Stolpec5035"/>
    <tableColumn id="5036" xr3:uid="{00000000-0010-0000-0100-0000AC130000}" name="Stolpec5036"/>
    <tableColumn id="5037" xr3:uid="{00000000-0010-0000-0100-0000AD130000}" name="Stolpec5037"/>
    <tableColumn id="5038" xr3:uid="{00000000-0010-0000-0100-0000AE130000}" name="Stolpec5038"/>
    <tableColumn id="5039" xr3:uid="{00000000-0010-0000-0100-0000AF130000}" name="Stolpec5039"/>
    <tableColumn id="5040" xr3:uid="{00000000-0010-0000-0100-0000B0130000}" name="Stolpec5040"/>
    <tableColumn id="5041" xr3:uid="{00000000-0010-0000-0100-0000B1130000}" name="Stolpec5041"/>
    <tableColumn id="5042" xr3:uid="{00000000-0010-0000-0100-0000B2130000}" name="Stolpec5042"/>
    <tableColumn id="5043" xr3:uid="{00000000-0010-0000-0100-0000B3130000}" name="Stolpec5043"/>
    <tableColumn id="5044" xr3:uid="{00000000-0010-0000-0100-0000B4130000}" name="Stolpec5044"/>
    <tableColumn id="5045" xr3:uid="{00000000-0010-0000-0100-0000B5130000}" name="Stolpec5045"/>
    <tableColumn id="5046" xr3:uid="{00000000-0010-0000-0100-0000B6130000}" name="Stolpec5046"/>
    <tableColumn id="5047" xr3:uid="{00000000-0010-0000-0100-0000B7130000}" name="Stolpec5047"/>
    <tableColumn id="5048" xr3:uid="{00000000-0010-0000-0100-0000B8130000}" name="Stolpec5048"/>
    <tableColumn id="5049" xr3:uid="{00000000-0010-0000-0100-0000B9130000}" name="Stolpec5049"/>
    <tableColumn id="5050" xr3:uid="{00000000-0010-0000-0100-0000BA130000}" name="Stolpec5050"/>
    <tableColumn id="5051" xr3:uid="{00000000-0010-0000-0100-0000BB130000}" name="Stolpec5051"/>
    <tableColumn id="5052" xr3:uid="{00000000-0010-0000-0100-0000BC130000}" name="Stolpec5052"/>
    <tableColumn id="5053" xr3:uid="{00000000-0010-0000-0100-0000BD130000}" name="Stolpec5053"/>
    <tableColumn id="5054" xr3:uid="{00000000-0010-0000-0100-0000BE130000}" name="Stolpec5054"/>
    <tableColumn id="5055" xr3:uid="{00000000-0010-0000-0100-0000BF130000}" name="Stolpec5055"/>
    <tableColumn id="5056" xr3:uid="{00000000-0010-0000-0100-0000C0130000}" name="Stolpec5056"/>
    <tableColumn id="5057" xr3:uid="{00000000-0010-0000-0100-0000C1130000}" name="Stolpec5057"/>
    <tableColumn id="5058" xr3:uid="{00000000-0010-0000-0100-0000C2130000}" name="Stolpec5058"/>
    <tableColumn id="5059" xr3:uid="{00000000-0010-0000-0100-0000C3130000}" name="Stolpec5059"/>
    <tableColumn id="5060" xr3:uid="{00000000-0010-0000-0100-0000C4130000}" name="Stolpec5060"/>
    <tableColumn id="5061" xr3:uid="{00000000-0010-0000-0100-0000C5130000}" name="Stolpec5061"/>
    <tableColumn id="5062" xr3:uid="{00000000-0010-0000-0100-0000C6130000}" name="Stolpec5062"/>
    <tableColumn id="5063" xr3:uid="{00000000-0010-0000-0100-0000C7130000}" name="Stolpec5063"/>
    <tableColumn id="5064" xr3:uid="{00000000-0010-0000-0100-0000C8130000}" name="Stolpec5064"/>
    <tableColumn id="5065" xr3:uid="{00000000-0010-0000-0100-0000C9130000}" name="Stolpec5065"/>
    <tableColumn id="5066" xr3:uid="{00000000-0010-0000-0100-0000CA130000}" name="Stolpec5066"/>
    <tableColumn id="5067" xr3:uid="{00000000-0010-0000-0100-0000CB130000}" name="Stolpec5067"/>
    <tableColumn id="5068" xr3:uid="{00000000-0010-0000-0100-0000CC130000}" name="Stolpec5068"/>
    <tableColumn id="5069" xr3:uid="{00000000-0010-0000-0100-0000CD130000}" name="Stolpec5069"/>
    <tableColumn id="5070" xr3:uid="{00000000-0010-0000-0100-0000CE130000}" name="Stolpec5070"/>
    <tableColumn id="5071" xr3:uid="{00000000-0010-0000-0100-0000CF130000}" name="Stolpec5071"/>
    <tableColumn id="5072" xr3:uid="{00000000-0010-0000-0100-0000D0130000}" name="Stolpec5072"/>
    <tableColumn id="5073" xr3:uid="{00000000-0010-0000-0100-0000D1130000}" name="Stolpec5073"/>
    <tableColumn id="5074" xr3:uid="{00000000-0010-0000-0100-0000D2130000}" name="Stolpec5074"/>
    <tableColumn id="5075" xr3:uid="{00000000-0010-0000-0100-0000D3130000}" name="Stolpec5075"/>
    <tableColumn id="5076" xr3:uid="{00000000-0010-0000-0100-0000D4130000}" name="Stolpec5076"/>
    <tableColumn id="5077" xr3:uid="{00000000-0010-0000-0100-0000D5130000}" name="Stolpec5077"/>
    <tableColumn id="5078" xr3:uid="{00000000-0010-0000-0100-0000D6130000}" name="Stolpec5078"/>
    <tableColumn id="5079" xr3:uid="{00000000-0010-0000-0100-0000D7130000}" name="Stolpec5079"/>
    <tableColumn id="5080" xr3:uid="{00000000-0010-0000-0100-0000D8130000}" name="Stolpec5080"/>
    <tableColumn id="5081" xr3:uid="{00000000-0010-0000-0100-0000D9130000}" name="Stolpec5081"/>
    <tableColumn id="5082" xr3:uid="{00000000-0010-0000-0100-0000DA130000}" name="Stolpec5082"/>
    <tableColumn id="5083" xr3:uid="{00000000-0010-0000-0100-0000DB130000}" name="Stolpec5083"/>
    <tableColumn id="5084" xr3:uid="{00000000-0010-0000-0100-0000DC130000}" name="Stolpec5084"/>
    <tableColumn id="5085" xr3:uid="{00000000-0010-0000-0100-0000DD130000}" name="Stolpec5085"/>
    <tableColumn id="5086" xr3:uid="{00000000-0010-0000-0100-0000DE130000}" name="Stolpec5086"/>
    <tableColumn id="5087" xr3:uid="{00000000-0010-0000-0100-0000DF130000}" name="Stolpec5087"/>
    <tableColumn id="5088" xr3:uid="{00000000-0010-0000-0100-0000E0130000}" name="Stolpec5088"/>
    <tableColumn id="5089" xr3:uid="{00000000-0010-0000-0100-0000E1130000}" name="Stolpec5089"/>
    <tableColumn id="5090" xr3:uid="{00000000-0010-0000-0100-0000E2130000}" name="Stolpec5090"/>
    <tableColumn id="5091" xr3:uid="{00000000-0010-0000-0100-0000E3130000}" name="Stolpec5091"/>
    <tableColumn id="5092" xr3:uid="{00000000-0010-0000-0100-0000E4130000}" name="Stolpec5092"/>
    <tableColumn id="5093" xr3:uid="{00000000-0010-0000-0100-0000E5130000}" name="Stolpec5093"/>
    <tableColumn id="5094" xr3:uid="{00000000-0010-0000-0100-0000E6130000}" name="Stolpec5094"/>
    <tableColumn id="5095" xr3:uid="{00000000-0010-0000-0100-0000E7130000}" name="Stolpec5095"/>
    <tableColumn id="5096" xr3:uid="{00000000-0010-0000-0100-0000E8130000}" name="Stolpec5096"/>
    <tableColumn id="5097" xr3:uid="{00000000-0010-0000-0100-0000E9130000}" name="Stolpec5097"/>
    <tableColumn id="5098" xr3:uid="{00000000-0010-0000-0100-0000EA130000}" name="Stolpec5098"/>
    <tableColumn id="5099" xr3:uid="{00000000-0010-0000-0100-0000EB130000}" name="Stolpec5099"/>
    <tableColumn id="5100" xr3:uid="{00000000-0010-0000-0100-0000EC130000}" name="Stolpec5100"/>
    <tableColumn id="5101" xr3:uid="{00000000-0010-0000-0100-0000ED130000}" name="Stolpec5101"/>
    <tableColumn id="5102" xr3:uid="{00000000-0010-0000-0100-0000EE130000}" name="Stolpec5102"/>
    <tableColumn id="5103" xr3:uid="{00000000-0010-0000-0100-0000EF130000}" name="Stolpec5103"/>
    <tableColumn id="5104" xr3:uid="{00000000-0010-0000-0100-0000F0130000}" name="Stolpec5104"/>
    <tableColumn id="5105" xr3:uid="{00000000-0010-0000-0100-0000F1130000}" name="Stolpec5105"/>
    <tableColumn id="5106" xr3:uid="{00000000-0010-0000-0100-0000F2130000}" name="Stolpec5106"/>
    <tableColumn id="5107" xr3:uid="{00000000-0010-0000-0100-0000F3130000}" name="Stolpec5107"/>
    <tableColumn id="5108" xr3:uid="{00000000-0010-0000-0100-0000F4130000}" name="Stolpec5108"/>
    <tableColumn id="5109" xr3:uid="{00000000-0010-0000-0100-0000F5130000}" name="Stolpec5109"/>
    <tableColumn id="5110" xr3:uid="{00000000-0010-0000-0100-0000F6130000}" name="Stolpec5110"/>
    <tableColumn id="5111" xr3:uid="{00000000-0010-0000-0100-0000F7130000}" name="Stolpec5111"/>
    <tableColumn id="5112" xr3:uid="{00000000-0010-0000-0100-0000F8130000}" name="Stolpec5112"/>
    <tableColumn id="5113" xr3:uid="{00000000-0010-0000-0100-0000F9130000}" name="Stolpec5113"/>
    <tableColumn id="5114" xr3:uid="{00000000-0010-0000-0100-0000FA130000}" name="Stolpec5114"/>
    <tableColumn id="5115" xr3:uid="{00000000-0010-0000-0100-0000FB130000}" name="Stolpec5115"/>
    <tableColumn id="5116" xr3:uid="{00000000-0010-0000-0100-0000FC130000}" name="Stolpec5116"/>
    <tableColumn id="5117" xr3:uid="{00000000-0010-0000-0100-0000FD130000}" name="Stolpec5117"/>
    <tableColumn id="5118" xr3:uid="{00000000-0010-0000-0100-0000FE130000}" name="Stolpec5118"/>
    <tableColumn id="5119" xr3:uid="{00000000-0010-0000-0100-0000FF130000}" name="Stolpec5119"/>
    <tableColumn id="5120" xr3:uid="{00000000-0010-0000-0100-000000140000}" name="Stolpec5120"/>
    <tableColumn id="5121" xr3:uid="{00000000-0010-0000-0100-000001140000}" name="Stolpec5121"/>
    <tableColumn id="5122" xr3:uid="{00000000-0010-0000-0100-000002140000}" name="Stolpec5122"/>
    <tableColumn id="5123" xr3:uid="{00000000-0010-0000-0100-000003140000}" name="Stolpec5123"/>
    <tableColumn id="5124" xr3:uid="{00000000-0010-0000-0100-000004140000}" name="Stolpec5124"/>
    <tableColumn id="5125" xr3:uid="{00000000-0010-0000-0100-000005140000}" name="Stolpec5125"/>
    <tableColumn id="5126" xr3:uid="{00000000-0010-0000-0100-000006140000}" name="Stolpec5126"/>
    <tableColumn id="5127" xr3:uid="{00000000-0010-0000-0100-000007140000}" name="Stolpec5127"/>
    <tableColumn id="5128" xr3:uid="{00000000-0010-0000-0100-000008140000}" name="Stolpec5128"/>
    <tableColumn id="5129" xr3:uid="{00000000-0010-0000-0100-000009140000}" name="Stolpec5129"/>
    <tableColumn id="5130" xr3:uid="{00000000-0010-0000-0100-00000A140000}" name="Stolpec5130"/>
    <tableColumn id="5131" xr3:uid="{00000000-0010-0000-0100-00000B140000}" name="Stolpec5131"/>
    <tableColumn id="5132" xr3:uid="{00000000-0010-0000-0100-00000C140000}" name="Stolpec5132"/>
    <tableColumn id="5133" xr3:uid="{00000000-0010-0000-0100-00000D140000}" name="Stolpec5133"/>
    <tableColumn id="5134" xr3:uid="{00000000-0010-0000-0100-00000E140000}" name="Stolpec5134"/>
    <tableColumn id="5135" xr3:uid="{00000000-0010-0000-0100-00000F140000}" name="Stolpec5135"/>
    <tableColumn id="5136" xr3:uid="{00000000-0010-0000-0100-000010140000}" name="Stolpec5136"/>
    <tableColumn id="5137" xr3:uid="{00000000-0010-0000-0100-000011140000}" name="Stolpec5137"/>
    <tableColumn id="5138" xr3:uid="{00000000-0010-0000-0100-000012140000}" name="Stolpec5138"/>
    <tableColumn id="5139" xr3:uid="{00000000-0010-0000-0100-000013140000}" name="Stolpec5139"/>
    <tableColumn id="5140" xr3:uid="{00000000-0010-0000-0100-000014140000}" name="Stolpec5140"/>
    <tableColumn id="5141" xr3:uid="{00000000-0010-0000-0100-000015140000}" name="Stolpec5141"/>
    <tableColumn id="5142" xr3:uid="{00000000-0010-0000-0100-000016140000}" name="Stolpec5142"/>
    <tableColumn id="5143" xr3:uid="{00000000-0010-0000-0100-000017140000}" name="Stolpec5143"/>
    <tableColumn id="5144" xr3:uid="{00000000-0010-0000-0100-000018140000}" name="Stolpec5144"/>
    <tableColumn id="5145" xr3:uid="{00000000-0010-0000-0100-000019140000}" name="Stolpec5145"/>
    <tableColumn id="5146" xr3:uid="{00000000-0010-0000-0100-00001A140000}" name="Stolpec5146"/>
    <tableColumn id="5147" xr3:uid="{00000000-0010-0000-0100-00001B140000}" name="Stolpec5147"/>
    <tableColumn id="5148" xr3:uid="{00000000-0010-0000-0100-00001C140000}" name="Stolpec5148"/>
    <tableColumn id="5149" xr3:uid="{00000000-0010-0000-0100-00001D140000}" name="Stolpec5149"/>
    <tableColumn id="5150" xr3:uid="{00000000-0010-0000-0100-00001E140000}" name="Stolpec5150"/>
    <tableColumn id="5151" xr3:uid="{00000000-0010-0000-0100-00001F140000}" name="Stolpec5151"/>
    <tableColumn id="5152" xr3:uid="{00000000-0010-0000-0100-000020140000}" name="Stolpec5152"/>
    <tableColumn id="5153" xr3:uid="{00000000-0010-0000-0100-000021140000}" name="Stolpec5153"/>
    <tableColumn id="5154" xr3:uid="{00000000-0010-0000-0100-000022140000}" name="Stolpec5154"/>
    <tableColumn id="5155" xr3:uid="{00000000-0010-0000-0100-000023140000}" name="Stolpec5155"/>
    <tableColumn id="5156" xr3:uid="{00000000-0010-0000-0100-000024140000}" name="Stolpec5156"/>
    <tableColumn id="5157" xr3:uid="{00000000-0010-0000-0100-000025140000}" name="Stolpec5157"/>
    <tableColumn id="5158" xr3:uid="{00000000-0010-0000-0100-000026140000}" name="Stolpec5158"/>
    <tableColumn id="5159" xr3:uid="{00000000-0010-0000-0100-000027140000}" name="Stolpec5159"/>
    <tableColumn id="5160" xr3:uid="{00000000-0010-0000-0100-000028140000}" name="Stolpec5160"/>
    <tableColumn id="5161" xr3:uid="{00000000-0010-0000-0100-000029140000}" name="Stolpec5161"/>
    <tableColumn id="5162" xr3:uid="{00000000-0010-0000-0100-00002A140000}" name="Stolpec5162"/>
    <tableColumn id="5163" xr3:uid="{00000000-0010-0000-0100-00002B140000}" name="Stolpec5163"/>
    <tableColumn id="5164" xr3:uid="{00000000-0010-0000-0100-00002C140000}" name="Stolpec5164"/>
    <tableColumn id="5165" xr3:uid="{00000000-0010-0000-0100-00002D140000}" name="Stolpec5165"/>
    <tableColumn id="5166" xr3:uid="{00000000-0010-0000-0100-00002E140000}" name="Stolpec5166"/>
    <tableColumn id="5167" xr3:uid="{00000000-0010-0000-0100-00002F140000}" name="Stolpec5167"/>
    <tableColumn id="5168" xr3:uid="{00000000-0010-0000-0100-000030140000}" name="Stolpec5168"/>
    <tableColumn id="5169" xr3:uid="{00000000-0010-0000-0100-000031140000}" name="Stolpec5169"/>
    <tableColumn id="5170" xr3:uid="{00000000-0010-0000-0100-000032140000}" name="Stolpec5170"/>
    <tableColumn id="5171" xr3:uid="{00000000-0010-0000-0100-000033140000}" name="Stolpec5171"/>
    <tableColumn id="5172" xr3:uid="{00000000-0010-0000-0100-000034140000}" name="Stolpec5172"/>
    <tableColumn id="5173" xr3:uid="{00000000-0010-0000-0100-000035140000}" name="Stolpec5173"/>
    <tableColumn id="5174" xr3:uid="{00000000-0010-0000-0100-000036140000}" name="Stolpec5174"/>
    <tableColumn id="5175" xr3:uid="{00000000-0010-0000-0100-000037140000}" name="Stolpec5175"/>
    <tableColumn id="5176" xr3:uid="{00000000-0010-0000-0100-000038140000}" name="Stolpec5176"/>
    <tableColumn id="5177" xr3:uid="{00000000-0010-0000-0100-000039140000}" name="Stolpec5177"/>
    <tableColumn id="5178" xr3:uid="{00000000-0010-0000-0100-00003A140000}" name="Stolpec5178"/>
    <tableColumn id="5179" xr3:uid="{00000000-0010-0000-0100-00003B140000}" name="Stolpec5179"/>
    <tableColumn id="5180" xr3:uid="{00000000-0010-0000-0100-00003C140000}" name="Stolpec5180"/>
    <tableColumn id="5181" xr3:uid="{00000000-0010-0000-0100-00003D140000}" name="Stolpec5181"/>
    <tableColumn id="5182" xr3:uid="{00000000-0010-0000-0100-00003E140000}" name="Stolpec5182"/>
    <tableColumn id="5183" xr3:uid="{00000000-0010-0000-0100-00003F140000}" name="Stolpec5183"/>
    <tableColumn id="5184" xr3:uid="{00000000-0010-0000-0100-000040140000}" name="Stolpec5184"/>
    <tableColumn id="5185" xr3:uid="{00000000-0010-0000-0100-000041140000}" name="Stolpec5185"/>
    <tableColumn id="5186" xr3:uid="{00000000-0010-0000-0100-000042140000}" name="Stolpec5186"/>
    <tableColumn id="5187" xr3:uid="{00000000-0010-0000-0100-000043140000}" name="Stolpec5187"/>
    <tableColumn id="5188" xr3:uid="{00000000-0010-0000-0100-000044140000}" name="Stolpec5188"/>
    <tableColumn id="5189" xr3:uid="{00000000-0010-0000-0100-000045140000}" name="Stolpec5189"/>
    <tableColumn id="5190" xr3:uid="{00000000-0010-0000-0100-000046140000}" name="Stolpec5190"/>
    <tableColumn id="5191" xr3:uid="{00000000-0010-0000-0100-000047140000}" name="Stolpec5191"/>
    <tableColumn id="5192" xr3:uid="{00000000-0010-0000-0100-000048140000}" name="Stolpec5192"/>
    <tableColumn id="5193" xr3:uid="{00000000-0010-0000-0100-000049140000}" name="Stolpec5193"/>
    <tableColumn id="5194" xr3:uid="{00000000-0010-0000-0100-00004A140000}" name="Stolpec5194"/>
    <tableColumn id="5195" xr3:uid="{00000000-0010-0000-0100-00004B140000}" name="Stolpec5195"/>
    <tableColumn id="5196" xr3:uid="{00000000-0010-0000-0100-00004C140000}" name="Stolpec5196"/>
    <tableColumn id="5197" xr3:uid="{00000000-0010-0000-0100-00004D140000}" name="Stolpec5197"/>
    <tableColumn id="5198" xr3:uid="{00000000-0010-0000-0100-00004E140000}" name="Stolpec5198"/>
    <tableColumn id="5199" xr3:uid="{00000000-0010-0000-0100-00004F140000}" name="Stolpec5199"/>
    <tableColumn id="5200" xr3:uid="{00000000-0010-0000-0100-000050140000}" name="Stolpec5200"/>
    <tableColumn id="5201" xr3:uid="{00000000-0010-0000-0100-000051140000}" name="Stolpec5201"/>
    <tableColumn id="5202" xr3:uid="{00000000-0010-0000-0100-000052140000}" name="Stolpec5202"/>
    <tableColumn id="5203" xr3:uid="{00000000-0010-0000-0100-000053140000}" name="Stolpec5203"/>
    <tableColumn id="5204" xr3:uid="{00000000-0010-0000-0100-000054140000}" name="Stolpec5204"/>
    <tableColumn id="5205" xr3:uid="{00000000-0010-0000-0100-000055140000}" name="Stolpec5205"/>
    <tableColumn id="5206" xr3:uid="{00000000-0010-0000-0100-000056140000}" name="Stolpec5206"/>
    <tableColumn id="5207" xr3:uid="{00000000-0010-0000-0100-000057140000}" name="Stolpec5207"/>
    <tableColumn id="5208" xr3:uid="{00000000-0010-0000-0100-000058140000}" name="Stolpec5208"/>
    <tableColumn id="5209" xr3:uid="{00000000-0010-0000-0100-000059140000}" name="Stolpec5209"/>
    <tableColumn id="5210" xr3:uid="{00000000-0010-0000-0100-00005A140000}" name="Stolpec5210"/>
    <tableColumn id="5211" xr3:uid="{00000000-0010-0000-0100-00005B140000}" name="Stolpec5211"/>
    <tableColumn id="5212" xr3:uid="{00000000-0010-0000-0100-00005C140000}" name="Stolpec5212"/>
    <tableColumn id="5213" xr3:uid="{00000000-0010-0000-0100-00005D140000}" name="Stolpec5213"/>
    <tableColumn id="5214" xr3:uid="{00000000-0010-0000-0100-00005E140000}" name="Stolpec5214"/>
    <tableColumn id="5215" xr3:uid="{00000000-0010-0000-0100-00005F140000}" name="Stolpec5215"/>
    <tableColumn id="5216" xr3:uid="{00000000-0010-0000-0100-000060140000}" name="Stolpec5216"/>
    <tableColumn id="5217" xr3:uid="{00000000-0010-0000-0100-000061140000}" name="Stolpec5217"/>
    <tableColumn id="5218" xr3:uid="{00000000-0010-0000-0100-000062140000}" name="Stolpec5218"/>
    <tableColumn id="5219" xr3:uid="{00000000-0010-0000-0100-000063140000}" name="Stolpec5219"/>
    <tableColumn id="5220" xr3:uid="{00000000-0010-0000-0100-000064140000}" name="Stolpec5220"/>
    <tableColumn id="5221" xr3:uid="{00000000-0010-0000-0100-000065140000}" name="Stolpec5221"/>
    <tableColumn id="5222" xr3:uid="{00000000-0010-0000-0100-000066140000}" name="Stolpec5222"/>
    <tableColumn id="5223" xr3:uid="{00000000-0010-0000-0100-000067140000}" name="Stolpec5223"/>
    <tableColumn id="5224" xr3:uid="{00000000-0010-0000-0100-000068140000}" name="Stolpec5224"/>
    <tableColumn id="5225" xr3:uid="{00000000-0010-0000-0100-000069140000}" name="Stolpec5225"/>
    <tableColumn id="5226" xr3:uid="{00000000-0010-0000-0100-00006A140000}" name="Stolpec5226"/>
    <tableColumn id="5227" xr3:uid="{00000000-0010-0000-0100-00006B140000}" name="Stolpec5227"/>
    <tableColumn id="5228" xr3:uid="{00000000-0010-0000-0100-00006C140000}" name="Stolpec5228"/>
    <tableColumn id="5229" xr3:uid="{00000000-0010-0000-0100-00006D140000}" name="Stolpec5229"/>
    <tableColumn id="5230" xr3:uid="{00000000-0010-0000-0100-00006E140000}" name="Stolpec5230"/>
    <tableColumn id="5231" xr3:uid="{00000000-0010-0000-0100-00006F140000}" name="Stolpec5231"/>
    <tableColumn id="5232" xr3:uid="{00000000-0010-0000-0100-000070140000}" name="Stolpec5232"/>
    <tableColumn id="5233" xr3:uid="{00000000-0010-0000-0100-000071140000}" name="Stolpec5233"/>
    <tableColumn id="5234" xr3:uid="{00000000-0010-0000-0100-000072140000}" name="Stolpec5234"/>
    <tableColumn id="5235" xr3:uid="{00000000-0010-0000-0100-000073140000}" name="Stolpec5235"/>
    <tableColumn id="5236" xr3:uid="{00000000-0010-0000-0100-000074140000}" name="Stolpec5236"/>
    <tableColumn id="5237" xr3:uid="{00000000-0010-0000-0100-000075140000}" name="Stolpec5237"/>
    <tableColumn id="5238" xr3:uid="{00000000-0010-0000-0100-000076140000}" name="Stolpec5238"/>
    <tableColumn id="5239" xr3:uid="{00000000-0010-0000-0100-000077140000}" name="Stolpec5239"/>
    <tableColumn id="5240" xr3:uid="{00000000-0010-0000-0100-000078140000}" name="Stolpec5240"/>
    <tableColumn id="5241" xr3:uid="{00000000-0010-0000-0100-000079140000}" name="Stolpec5241"/>
    <tableColumn id="5242" xr3:uid="{00000000-0010-0000-0100-00007A140000}" name="Stolpec5242"/>
    <tableColumn id="5243" xr3:uid="{00000000-0010-0000-0100-00007B140000}" name="Stolpec5243"/>
    <tableColumn id="5244" xr3:uid="{00000000-0010-0000-0100-00007C140000}" name="Stolpec5244"/>
    <tableColumn id="5245" xr3:uid="{00000000-0010-0000-0100-00007D140000}" name="Stolpec5245"/>
    <tableColumn id="5246" xr3:uid="{00000000-0010-0000-0100-00007E140000}" name="Stolpec5246"/>
    <tableColumn id="5247" xr3:uid="{00000000-0010-0000-0100-00007F140000}" name="Stolpec5247"/>
    <tableColumn id="5248" xr3:uid="{00000000-0010-0000-0100-000080140000}" name="Stolpec5248"/>
    <tableColumn id="5249" xr3:uid="{00000000-0010-0000-0100-000081140000}" name="Stolpec5249"/>
    <tableColumn id="5250" xr3:uid="{00000000-0010-0000-0100-000082140000}" name="Stolpec5250"/>
    <tableColumn id="5251" xr3:uid="{00000000-0010-0000-0100-000083140000}" name="Stolpec5251"/>
    <tableColumn id="5252" xr3:uid="{00000000-0010-0000-0100-000084140000}" name="Stolpec5252"/>
    <tableColumn id="5253" xr3:uid="{00000000-0010-0000-0100-000085140000}" name="Stolpec5253"/>
    <tableColumn id="5254" xr3:uid="{00000000-0010-0000-0100-000086140000}" name="Stolpec5254"/>
    <tableColumn id="5255" xr3:uid="{00000000-0010-0000-0100-000087140000}" name="Stolpec5255"/>
    <tableColumn id="5256" xr3:uid="{00000000-0010-0000-0100-000088140000}" name="Stolpec5256"/>
    <tableColumn id="5257" xr3:uid="{00000000-0010-0000-0100-000089140000}" name="Stolpec5257"/>
    <tableColumn id="5258" xr3:uid="{00000000-0010-0000-0100-00008A140000}" name="Stolpec5258"/>
    <tableColumn id="5259" xr3:uid="{00000000-0010-0000-0100-00008B140000}" name="Stolpec5259"/>
    <tableColumn id="5260" xr3:uid="{00000000-0010-0000-0100-00008C140000}" name="Stolpec5260"/>
    <tableColumn id="5261" xr3:uid="{00000000-0010-0000-0100-00008D140000}" name="Stolpec5261"/>
    <tableColumn id="5262" xr3:uid="{00000000-0010-0000-0100-00008E140000}" name="Stolpec5262"/>
    <tableColumn id="5263" xr3:uid="{00000000-0010-0000-0100-00008F140000}" name="Stolpec5263"/>
    <tableColumn id="5264" xr3:uid="{00000000-0010-0000-0100-000090140000}" name="Stolpec5264"/>
    <tableColumn id="5265" xr3:uid="{00000000-0010-0000-0100-000091140000}" name="Stolpec5265"/>
    <tableColumn id="5266" xr3:uid="{00000000-0010-0000-0100-000092140000}" name="Stolpec5266"/>
    <tableColumn id="5267" xr3:uid="{00000000-0010-0000-0100-000093140000}" name="Stolpec5267"/>
    <tableColumn id="5268" xr3:uid="{00000000-0010-0000-0100-000094140000}" name="Stolpec5268"/>
    <tableColumn id="5269" xr3:uid="{00000000-0010-0000-0100-000095140000}" name="Stolpec5269"/>
    <tableColumn id="5270" xr3:uid="{00000000-0010-0000-0100-000096140000}" name="Stolpec5270"/>
    <tableColumn id="5271" xr3:uid="{00000000-0010-0000-0100-000097140000}" name="Stolpec5271"/>
    <tableColumn id="5272" xr3:uid="{00000000-0010-0000-0100-000098140000}" name="Stolpec5272"/>
    <tableColumn id="5273" xr3:uid="{00000000-0010-0000-0100-000099140000}" name="Stolpec5273"/>
    <tableColumn id="5274" xr3:uid="{00000000-0010-0000-0100-00009A140000}" name="Stolpec5274"/>
    <tableColumn id="5275" xr3:uid="{00000000-0010-0000-0100-00009B140000}" name="Stolpec5275"/>
    <tableColumn id="5276" xr3:uid="{00000000-0010-0000-0100-00009C140000}" name="Stolpec5276"/>
    <tableColumn id="5277" xr3:uid="{00000000-0010-0000-0100-00009D140000}" name="Stolpec5277"/>
    <tableColumn id="5278" xr3:uid="{00000000-0010-0000-0100-00009E140000}" name="Stolpec5278"/>
    <tableColumn id="5279" xr3:uid="{00000000-0010-0000-0100-00009F140000}" name="Stolpec5279"/>
    <tableColumn id="5280" xr3:uid="{00000000-0010-0000-0100-0000A0140000}" name="Stolpec5280"/>
    <tableColumn id="5281" xr3:uid="{00000000-0010-0000-0100-0000A1140000}" name="Stolpec5281"/>
    <tableColumn id="5282" xr3:uid="{00000000-0010-0000-0100-0000A2140000}" name="Stolpec5282"/>
    <tableColumn id="5283" xr3:uid="{00000000-0010-0000-0100-0000A3140000}" name="Stolpec5283"/>
    <tableColumn id="5284" xr3:uid="{00000000-0010-0000-0100-0000A4140000}" name="Stolpec5284"/>
    <tableColumn id="5285" xr3:uid="{00000000-0010-0000-0100-0000A5140000}" name="Stolpec5285"/>
    <tableColumn id="5286" xr3:uid="{00000000-0010-0000-0100-0000A6140000}" name="Stolpec5286"/>
    <tableColumn id="5287" xr3:uid="{00000000-0010-0000-0100-0000A7140000}" name="Stolpec5287"/>
    <tableColumn id="5288" xr3:uid="{00000000-0010-0000-0100-0000A8140000}" name="Stolpec5288"/>
    <tableColumn id="5289" xr3:uid="{00000000-0010-0000-0100-0000A9140000}" name="Stolpec5289"/>
    <tableColumn id="5290" xr3:uid="{00000000-0010-0000-0100-0000AA140000}" name="Stolpec5290"/>
    <tableColumn id="5291" xr3:uid="{00000000-0010-0000-0100-0000AB140000}" name="Stolpec5291"/>
    <tableColumn id="5292" xr3:uid="{00000000-0010-0000-0100-0000AC140000}" name="Stolpec5292"/>
    <tableColumn id="5293" xr3:uid="{00000000-0010-0000-0100-0000AD140000}" name="Stolpec5293"/>
    <tableColumn id="5294" xr3:uid="{00000000-0010-0000-0100-0000AE140000}" name="Stolpec5294"/>
    <tableColumn id="5295" xr3:uid="{00000000-0010-0000-0100-0000AF140000}" name="Stolpec5295"/>
    <tableColumn id="5296" xr3:uid="{00000000-0010-0000-0100-0000B0140000}" name="Stolpec5296"/>
    <tableColumn id="5297" xr3:uid="{00000000-0010-0000-0100-0000B1140000}" name="Stolpec5297"/>
    <tableColumn id="5298" xr3:uid="{00000000-0010-0000-0100-0000B2140000}" name="Stolpec5298"/>
    <tableColumn id="5299" xr3:uid="{00000000-0010-0000-0100-0000B3140000}" name="Stolpec5299"/>
    <tableColumn id="5300" xr3:uid="{00000000-0010-0000-0100-0000B4140000}" name="Stolpec5300"/>
    <tableColumn id="5301" xr3:uid="{00000000-0010-0000-0100-0000B5140000}" name="Stolpec5301"/>
    <tableColumn id="5302" xr3:uid="{00000000-0010-0000-0100-0000B6140000}" name="Stolpec5302"/>
    <tableColumn id="5303" xr3:uid="{00000000-0010-0000-0100-0000B7140000}" name="Stolpec5303"/>
    <tableColumn id="5304" xr3:uid="{00000000-0010-0000-0100-0000B8140000}" name="Stolpec5304"/>
    <tableColumn id="5305" xr3:uid="{00000000-0010-0000-0100-0000B9140000}" name="Stolpec5305"/>
    <tableColumn id="5306" xr3:uid="{00000000-0010-0000-0100-0000BA140000}" name="Stolpec5306"/>
    <tableColumn id="5307" xr3:uid="{00000000-0010-0000-0100-0000BB140000}" name="Stolpec5307"/>
    <tableColumn id="5308" xr3:uid="{00000000-0010-0000-0100-0000BC140000}" name="Stolpec5308"/>
    <tableColumn id="5309" xr3:uid="{00000000-0010-0000-0100-0000BD140000}" name="Stolpec5309"/>
    <tableColumn id="5310" xr3:uid="{00000000-0010-0000-0100-0000BE140000}" name="Stolpec5310"/>
    <tableColumn id="5311" xr3:uid="{00000000-0010-0000-0100-0000BF140000}" name="Stolpec5311"/>
    <tableColumn id="5312" xr3:uid="{00000000-0010-0000-0100-0000C0140000}" name="Stolpec5312"/>
    <tableColumn id="5313" xr3:uid="{00000000-0010-0000-0100-0000C1140000}" name="Stolpec5313"/>
    <tableColumn id="5314" xr3:uid="{00000000-0010-0000-0100-0000C2140000}" name="Stolpec5314"/>
    <tableColumn id="5315" xr3:uid="{00000000-0010-0000-0100-0000C3140000}" name="Stolpec5315"/>
    <tableColumn id="5316" xr3:uid="{00000000-0010-0000-0100-0000C4140000}" name="Stolpec5316"/>
    <tableColumn id="5317" xr3:uid="{00000000-0010-0000-0100-0000C5140000}" name="Stolpec5317"/>
    <tableColumn id="5318" xr3:uid="{00000000-0010-0000-0100-0000C6140000}" name="Stolpec5318"/>
    <tableColumn id="5319" xr3:uid="{00000000-0010-0000-0100-0000C7140000}" name="Stolpec5319"/>
    <tableColumn id="5320" xr3:uid="{00000000-0010-0000-0100-0000C8140000}" name="Stolpec5320"/>
    <tableColumn id="5321" xr3:uid="{00000000-0010-0000-0100-0000C9140000}" name="Stolpec5321"/>
    <tableColumn id="5322" xr3:uid="{00000000-0010-0000-0100-0000CA140000}" name="Stolpec5322"/>
    <tableColumn id="5323" xr3:uid="{00000000-0010-0000-0100-0000CB140000}" name="Stolpec5323"/>
    <tableColumn id="5324" xr3:uid="{00000000-0010-0000-0100-0000CC140000}" name="Stolpec5324"/>
    <tableColumn id="5325" xr3:uid="{00000000-0010-0000-0100-0000CD140000}" name="Stolpec5325"/>
    <tableColumn id="5326" xr3:uid="{00000000-0010-0000-0100-0000CE140000}" name="Stolpec5326"/>
    <tableColumn id="5327" xr3:uid="{00000000-0010-0000-0100-0000CF140000}" name="Stolpec5327"/>
    <tableColumn id="5328" xr3:uid="{00000000-0010-0000-0100-0000D0140000}" name="Stolpec5328"/>
    <tableColumn id="5329" xr3:uid="{00000000-0010-0000-0100-0000D1140000}" name="Stolpec5329"/>
    <tableColumn id="5330" xr3:uid="{00000000-0010-0000-0100-0000D2140000}" name="Stolpec5330"/>
    <tableColumn id="5331" xr3:uid="{00000000-0010-0000-0100-0000D3140000}" name="Stolpec5331"/>
    <tableColumn id="5332" xr3:uid="{00000000-0010-0000-0100-0000D4140000}" name="Stolpec5332"/>
    <tableColumn id="5333" xr3:uid="{00000000-0010-0000-0100-0000D5140000}" name="Stolpec5333"/>
    <tableColumn id="5334" xr3:uid="{00000000-0010-0000-0100-0000D6140000}" name="Stolpec5334"/>
    <tableColumn id="5335" xr3:uid="{00000000-0010-0000-0100-0000D7140000}" name="Stolpec5335"/>
    <tableColumn id="5336" xr3:uid="{00000000-0010-0000-0100-0000D8140000}" name="Stolpec5336"/>
    <tableColumn id="5337" xr3:uid="{00000000-0010-0000-0100-0000D9140000}" name="Stolpec5337"/>
    <tableColumn id="5338" xr3:uid="{00000000-0010-0000-0100-0000DA140000}" name="Stolpec5338"/>
    <tableColumn id="5339" xr3:uid="{00000000-0010-0000-0100-0000DB140000}" name="Stolpec5339"/>
    <tableColumn id="5340" xr3:uid="{00000000-0010-0000-0100-0000DC140000}" name="Stolpec5340"/>
    <tableColumn id="5341" xr3:uid="{00000000-0010-0000-0100-0000DD140000}" name="Stolpec5341"/>
    <tableColumn id="5342" xr3:uid="{00000000-0010-0000-0100-0000DE140000}" name="Stolpec5342"/>
    <tableColumn id="5343" xr3:uid="{00000000-0010-0000-0100-0000DF140000}" name="Stolpec5343"/>
    <tableColumn id="5344" xr3:uid="{00000000-0010-0000-0100-0000E0140000}" name="Stolpec5344"/>
    <tableColumn id="5345" xr3:uid="{00000000-0010-0000-0100-0000E1140000}" name="Stolpec5345"/>
    <tableColumn id="5346" xr3:uid="{00000000-0010-0000-0100-0000E2140000}" name="Stolpec5346"/>
    <tableColumn id="5347" xr3:uid="{00000000-0010-0000-0100-0000E3140000}" name="Stolpec5347"/>
    <tableColumn id="5348" xr3:uid="{00000000-0010-0000-0100-0000E4140000}" name="Stolpec5348"/>
    <tableColumn id="5349" xr3:uid="{00000000-0010-0000-0100-0000E5140000}" name="Stolpec5349"/>
    <tableColumn id="5350" xr3:uid="{00000000-0010-0000-0100-0000E6140000}" name="Stolpec5350"/>
    <tableColumn id="5351" xr3:uid="{00000000-0010-0000-0100-0000E7140000}" name="Stolpec5351"/>
    <tableColumn id="5352" xr3:uid="{00000000-0010-0000-0100-0000E8140000}" name="Stolpec5352"/>
    <tableColumn id="5353" xr3:uid="{00000000-0010-0000-0100-0000E9140000}" name="Stolpec5353"/>
    <tableColumn id="5354" xr3:uid="{00000000-0010-0000-0100-0000EA140000}" name="Stolpec5354"/>
    <tableColumn id="5355" xr3:uid="{00000000-0010-0000-0100-0000EB140000}" name="Stolpec5355"/>
    <tableColumn id="5356" xr3:uid="{00000000-0010-0000-0100-0000EC140000}" name="Stolpec5356"/>
    <tableColumn id="5357" xr3:uid="{00000000-0010-0000-0100-0000ED140000}" name="Stolpec5357"/>
    <tableColumn id="5358" xr3:uid="{00000000-0010-0000-0100-0000EE140000}" name="Stolpec5358"/>
    <tableColumn id="5359" xr3:uid="{00000000-0010-0000-0100-0000EF140000}" name="Stolpec5359"/>
    <tableColumn id="5360" xr3:uid="{00000000-0010-0000-0100-0000F0140000}" name="Stolpec5360"/>
    <tableColumn id="5361" xr3:uid="{00000000-0010-0000-0100-0000F1140000}" name="Stolpec5361"/>
    <tableColumn id="5362" xr3:uid="{00000000-0010-0000-0100-0000F2140000}" name="Stolpec5362"/>
    <tableColumn id="5363" xr3:uid="{00000000-0010-0000-0100-0000F3140000}" name="Stolpec5363"/>
    <tableColumn id="5364" xr3:uid="{00000000-0010-0000-0100-0000F4140000}" name="Stolpec5364"/>
    <tableColumn id="5365" xr3:uid="{00000000-0010-0000-0100-0000F5140000}" name="Stolpec5365"/>
    <tableColumn id="5366" xr3:uid="{00000000-0010-0000-0100-0000F6140000}" name="Stolpec5366"/>
    <tableColumn id="5367" xr3:uid="{00000000-0010-0000-0100-0000F7140000}" name="Stolpec5367"/>
    <tableColumn id="5368" xr3:uid="{00000000-0010-0000-0100-0000F8140000}" name="Stolpec5368"/>
    <tableColumn id="5369" xr3:uid="{00000000-0010-0000-0100-0000F9140000}" name="Stolpec5369"/>
    <tableColumn id="5370" xr3:uid="{00000000-0010-0000-0100-0000FA140000}" name="Stolpec5370"/>
    <tableColumn id="5371" xr3:uid="{00000000-0010-0000-0100-0000FB140000}" name="Stolpec5371"/>
    <tableColumn id="5372" xr3:uid="{00000000-0010-0000-0100-0000FC140000}" name="Stolpec5372"/>
    <tableColumn id="5373" xr3:uid="{00000000-0010-0000-0100-0000FD140000}" name="Stolpec5373"/>
    <tableColumn id="5374" xr3:uid="{00000000-0010-0000-0100-0000FE140000}" name="Stolpec5374"/>
    <tableColumn id="5375" xr3:uid="{00000000-0010-0000-0100-0000FF140000}" name="Stolpec5375"/>
    <tableColumn id="5376" xr3:uid="{00000000-0010-0000-0100-000000150000}" name="Stolpec5376"/>
    <tableColumn id="5377" xr3:uid="{00000000-0010-0000-0100-000001150000}" name="Stolpec5377"/>
    <tableColumn id="5378" xr3:uid="{00000000-0010-0000-0100-000002150000}" name="Stolpec5378"/>
    <tableColumn id="5379" xr3:uid="{00000000-0010-0000-0100-000003150000}" name="Stolpec5379"/>
    <tableColumn id="5380" xr3:uid="{00000000-0010-0000-0100-000004150000}" name="Stolpec5380"/>
    <tableColumn id="5381" xr3:uid="{00000000-0010-0000-0100-000005150000}" name="Stolpec5381"/>
    <tableColumn id="5382" xr3:uid="{00000000-0010-0000-0100-000006150000}" name="Stolpec5382"/>
    <tableColumn id="5383" xr3:uid="{00000000-0010-0000-0100-000007150000}" name="Stolpec5383"/>
    <tableColumn id="5384" xr3:uid="{00000000-0010-0000-0100-000008150000}" name="Stolpec5384"/>
    <tableColumn id="5385" xr3:uid="{00000000-0010-0000-0100-000009150000}" name="Stolpec5385"/>
    <tableColumn id="5386" xr3:uid="{00000000-0010-0000-0100-00000A150000}" name="Stolpec5386"/>
    <tableColumn id="5387" xr3:uid="{00000000-0010-0000-0100-00000B150000}" name="Stolpec5387"/>
    <tableColumn id="5388" xr3:uid="{00000000-0010-0000-0100-00000C150000}" name="Stolpec5388"/>
    <tableColumn id="5389" xr3:uid="{00000000-0010-0000-0100-00000D150000}" name="Stolpec5389"/>
    <tableColumn id="5390" xr3:uid="{00000000-0010-0000-0100-00000E150000}" name="Stolpec5390"/>
    <tableColumn id="5391" xr3:uid="{00000000-0010-0000-0100-00000F150000}" name="Stolpec5391"/>
    <tableColumn id="5392" xr3:uid="{00000000-0010-0000-0100-000010150000}" name="Stolpec5392"/>
    <tableColumn id="5393" xr3:uid="{00000000-0010-0000-0100-000011150000}" name="Stolpec5393"/>
    <tableColumn id="5394" xr3:uid="{00000000-0010-0000-0100-000012150000}" name="Stolpec5394"/>
    <tableColumn id="5395" xr3:uid="{00000000-0010-0000-0100-000013150000}" name="Stolpec5395"/>
    <tableColumn id="5396" xr3:uid="{00000000-0010-0000-0100-000014150000}" name="Stolpec5396"/>
    <tableColumn id="5397" xr3:uid="{00000000-0010-0000-0100-000015150000}" name="Stolpec5397"/>
    <tableColumn id="5398" xr3:uid="{00000000-0010-0000-0100-000016150000}" name="Stolpec5398"/>
    <tableColumn id="5399" xr3:uid="{00000000-0010-0000-0100-000017150000}" name="Stolpec5399"/>
    <tableColumn id="5400" xr3:uid="{00000000-0010-0000-0100-000018150000}" name="Stolpec5400"/>
    <tableColumn id="5401" xr3:uid="{00000000-0010-0000-0100-000019150000}" name="Stolpec5401"/>
    <tableColumn id="5402" xr3:uid="{00000000-0010-0000-0100-00001A150000}" name="Stolpec5402"/>
    <tableColumn id="5403" xr3:uid="{00000000-0010-0000-0100-00001B150000}" name="Stolpec5403"/>
    <tableColumn id="5404" xr3:uid="{00000000-0010-0000-0100-00001C150000}" name="Stolpec5404"/>
    <tableColumn id="5405" xr3:uid="{00000000-0010-0000-0100-00001D150000}" name="Stolpec5405"/>
    <tableColumn id="5406" xr3:uid="{00000000-0010-0000-0100-00001E150000}" name="Stolpec5406"/>
    <tableColumn id="5407" xr3:uid="{00000000-0010-0000-0100-00001F150000}" name="Stolpec5407"/>
    <tableColumn id="5408" xr3:uid="{00000000-0010-0000-0100-000020150000}" name="Stolpec5408"/>
    <tableColumn id="5409" xr3:uid="{00000000-0010-0000-0100-000021150000}" name="Stolpec5409"/>
    <tableColumn id="5410" xr3:uid="{00000000-0010-0000-0100-000022150000}" name="Stolpec5410"/>
    <tableColumn id="5411" xr3:uid="{00000000-0010-0000-0100-000023150000}" name="Stolpec5411"/>
    <tableColumn id="5412" xr3:uid="{00000000-0010-0000-0100-000024150000}" name="Stolpec5412"/>
    <tableColumn id="5413" xr3:uid="{00000000-0010-0000-0100-000025150000}" name="Stolpec5413"/>
    <tableColumn id="5414" xr3:uid="{00000000-0010-0000-0100-000026150000}" name="Stolpec5414"/>
    <tableColumn id="5415" xr3:uid="{00000000-0010-0000-0100-000027150000}" name="Stolpec5415"/>
    <tableColumn id="5416" xr3:uid="{00000000-0010-0000-0100-000028150000}" name="Stolpec5416"/>
    <tableColumn id="5417" xr3:uid="{00000000-0010-0000-0100-000029150000}" name="Stolpec5417"/>
    <tableColumn id="5418" xr3:uid="{00000000-0010-0000-0100-00002A150000}" name="Stolpec5418"/>
    <tableColumn id="5419" xr3:uid="{00000000-0010-0000-0100-00002B150000}" name="Stolpec5419"/>
    <tableColumn id="5420" xr3:uid="{00000000-0010-0000-0100-00002C150000}" name="Stolpec5420"/>
    <tableColumn id="5421" xr3:uid="{00000000-0010-0000-0100-00002D150000}" name="Stolpec5421"/>
    <tableColumn id="5422" xr3:uid="{00000000-0010-0000-0100-00002E150000}" name="Stolpec5422"/>
    <tableColumn id="5423" xr3:uid="{00000000-0010-0000-0100-00002F150000}" name="Stolpec5423"/>
    <tableColumn id="5424" xr3:uid="{00000000-0010-0000-0100-000030150000}" name="Stolpec5424"/>
    <tableColumn id="5425" xr3:uid="{00000000-0010-0000-0100-000031150000}" name="Stolpec5425"/>
    <tableColumn id="5426" xr3:uid="{00000000-0010-0000-0100-000032150000}" name="Stolpec5426"/>
    <tableColumn id="5427" xr3:uid="{00000000-0010-0000-0100-000033150000}" name="Stolpec5427"/>
    <tableColumn id="5428" xr3:uid="{00000000-0010-0000-0100-000034150000}" name="Stolpec5428"/>
    <tableColumn id="5429" xr3:uid="{00000000-0010-0000-0100-000035150000}" name="Stolpec5429"/>
    <tableColumn id="5430" xr3:uid="{00000000-0010-0000-0100-000036150000}" name="Stolpec5430"/>
    <tableColumn id="5431" xr3:uid="{00000000-0010-0000-0100-000037150000}" name="Stolpec5431"/>
    <tableColumn id="5432" xr3:uid="{00000000-0010-0000-0100-000038150000}" name="Stolpec5432"/>
    <tableColumn id="5433" xr3:uid="{00000000-0010-0000-0100-000039150000}" name="Stolpec5433"/>
    <tableColumn id="5434" xr3:uid="{00000000-0010-0000-0100-00003A150000}" name="Stolpec5434"/>
    <tableColumn id="5435" xr3:uid="{00000000-0010-0000-0100-00003B150000}" name="Stolpec5435"/>
    <tableColumn id="5436" xr3:uid="{00000000-0010-0000-0100-00003C150000}" name="Stolpec5436"/>
    <tableColumn id="5437" xr3:uid="{00000000-0010-0000-0100-00003D150000}" name="Stolpec5437"/>
    <tableColumn id="5438" xr3:uid="{00000000-0010-0000-0100-00003E150000}" name="Stolpec5438"/>
    <tableColumn id="5439" xr3:uid="{00000000-0010-0000-0100-00003F150000}" name="Stolpec5439"/>
    <tableColumn id="5440" xr3:uid="{00000000-0010-0000-0100-000040150000}" name="Stolpec5440"/>
    <tableColumn id="5441" xr3:uid="{00000000-0010-0000-0100-000041150000}" name="Stolpec5441"/>
    <tableColumn id="5442" xr3:uid="{00000000-0010-0000-0100-000042150000}" name="Stolpec5442"/>
    <tableColumn id="5443" xr3:uid="{00000000-0010-0000-0100-000043150000}" name="Stolpec5443"/>
    <tableColumn id="5444" xr3:uid="{00000000-0010-0000-0100-000044150000}" name="Stolpec5444"/>
    <tableColumn id="5445" xr3:uid="{00000000-0010-0000-0100-000045150000}" name="Stolpec5445"/>
    <tableColumn id="5446" xr3:uid="{00000000-0010-0000-0100-000046150000}" name="Stolpec5446"/>
    <tableColumn id="5447" xr3:uid="{00000000-0010-0000-0100-000047150000}" name="Stolpec5447"/>
    <tableColumn id="5448" xr3:uid="{00000000-0010-0000-0100-000048150000}" name="Stolpec5448"/>
    <tableColumn id="5449" xr3:uid="{00000000-0010-0000-0100-000049150000}" name="Stolpec5449"/>
    <tableColumn id="5450" xr3:uid="{00000000-0010-0000-0100-00004A150000}" name="Stolpec5450"/>
    <tableColumn id="5451" xr3:uid="{00000000-0010-0000-0100-00004B150000}" name="Stolpec5451"/>
    <tableColumn id="5452" xr3:uid="{00000000-0010-0000-0100-00004C150000}" name="Stolpec5452"/>
    <tableColumn id="5453" xr3:uid="{00000000-0010-0000-0100-00004D150000}" name="Stolpec5453"/>
    <tableColumn id="5454" xr3:uid="{00000000-0010-0000-0100-00004E150000}" name="Stolpec5454"/>
    <tableColumn id="5455" xr3:uid="{00000000-0010-0000-0100-00004F150000}" name="Stolpec5455"/>
    <tableColumn id="5456" xr3:uid="{00000000-0010-0000-0100-000050150000}" name="Stolpec5456"/>
    <tableColumn id="5457" xr3:uid="{00000000-0010-0000-0100-000051150000}" name="Stolpec5457"/>
    <tableColumn id="5458" xr3:uid="{00000000-0010-0000-0100-000052150000}" name="Stolpec5458"/>
    <tableColumn id="5459" xr3:uid="{00000000-0010-0000-0100-000053150000}" name="Stolpec5459"/>
    <tableColumn id="5460" xr3:uid="{00000000-0010-0000-0100-000054150000}" name="Stolpec5460"/>
    <tableColumn id="5461" xr3:uid="{00000000-0010-0000-0100-000055150000}" name="Stolpec5461"/>
    <tableColumn id="5462" xr3:uid="{00000000-0010-0000-0100-000056150000}" name="Stolpec5462"/>
    <tableColumn id="5463" xr3:uid="{00000000-0010-0000-0100-000057150000}" name="Stolpec5463"/>
    <tableColumn id="5464" xr3:uid="{00000000-0010-0000-0100-000058150000}" name="Stolpec5464"/>
    <tableColumn id="5465" xr3:uid="{00000000-0010-0000-0100-000059150000}" name="Stolpec5465"/>
    <tableColumn id="5466" xr3:uid="{00000000-0010-0000-0100-00005A150000}" name="Stolpec5466"/>
    <tableColumn id="5467" xr3:uid="{00000000-0010-0000-0100-00005B150000}" name="Stolpec5467"/>
    <tableColumn id="5468" xr3:uid="{00000000-0010-0000-0100-00005C150000}" name="Stolpec5468"/>
    <tableColumn id="5469" xr3:uid="{00000000-0010-0000-0100-00005D150000}" name="Stolpec5469"/>
    <tableColumn id="5470" xr3:uid="{00000000-0010-0000-0100-00005E150000}" name="Stolpec5470"/>
    <tableColumn id="5471" xr3:uid="{00000000-0010-0000-0100-00005F150000}" name="Stolpec5471"/>
    <tableColumn id="5472" xr3:uid="{00000000-0010-0000-0100-000060150000}" name="Stolpec5472"/>
    <tableColumn id="5473" xr3:uid="{00000000-0010-0000-0100-000061150000}" name="Stolpec5473"/>
    <tableColumn id="5474" xr3:uid="{00000000-0010-0000-0100-000062150000}" name="Stolpec5474"/>
    <tableColumn id="5475" xr3:uid="{00000000-0010-0000-0100-000063150000}" name="Stolpec5475"/>
    <tableColumn id="5476" xr3:uid="{00000000-0010-0000-0100-000064150000}" name="Stolpec5476"/>
    <tableColumn id="5477" xr3:uid="{00000000-0010-0000-0100-000065150000}" name="Stolpec5477"/>
    <tableColumn id="5478" xr3:uid="{00000000-0010-0000-0100-000066150000}" name="Stolpec5478"/>
    <tableColumn id="5479" xr3:uid="{00000000-0010-0000-0100-000067150000}" name="Stolpec5479"/>
    <tableColumn id="5480" xr3:uid="{00000000-0010-0000-0100-000068150000}" name="Stolpec5480"/>
    <tableColumn id="5481" xr3:uid="{00000000-0010-0000-0100-000069150000}" name="Stolpec5481"/>
    <tableColumn id="5482" xr3:uid="{00000000-0010-0000-0100-00006A150000}" name="Stolpec5482"/>
    <tableColumn id="5483" xr3:uid="{00000000-0010-0000-0100-00006B150000}" name="Stolpec5483"/>
    <tableColumn id="5484" xr3:uid="{00000000-0010-0000-0100-00006C150000}" name="Stolpec5484"/>
    <tableColumn id="5485" xr3:uid="{00000000-0010-0000-0100-00006D150000}" name="Stolpec5485"/>
    <tableColumn id="5486" xr3:uid="{00000000-0010-0000-0100-00006E150000}" name="Stolpec5486"/>
    <tableColumn id="5487" xr3:uid="{00000000-0010-0000-0100-00006F150000}" name="Stolpec5487"/>
    <tableColumn id="5488" xr3:uid="{00000000-0010-0000-0100-000070150000}" name="Stolpec5488"/>
    <tableColumn id="5489" xr3:uid="{00000000-0010-0000-0100-000071150000}" name="Stolpec5489"/>
    <tableColumn id="5490" xr3:uid="{00000000-0010-0000-0100-000072150000}" name="Stolpec5490"/>
    <tableColumn id="5491" xr3:uid="{00000000-0010-0000-0100-000073150000}" name="Stolpec5491"/>
    <tableColumn id="5492" xr3:uid="{00000000-0010-0000-0100-000074150000}" name="Stolpec5492"/>
    <tableColumn id="5493" xr3:uid="{00000000-0010-0000-0100-000075150000}" name="Stolpec5493"/>
    <tableColumn id="5494" xr3:uid="{00000000-0010-0000-0100-000076150000}" name="Stolpec5494"/>
    <tableColumn id="5495" xr3:uid="{00000000-0010-0000-0100-000077150000}" name="Stolpec5495"/>
    <tableColumn id="5496" xr3:uid="{00000000-0010-0000-0100-000078150000}" name="Stolpec5496"/>
    <tableColumn id="5497" xr3:uid="{00000000-0010-0000-0100-000079150000}" name="Stolpec5497"/>
    <tableColumn id="5498" xr3:uid="{00000000-0010-0000-0100-00007A150000}" name="Stolpec5498"/>
    <tableColumn id="5499" xr3:uid="{00000000-0010-0000-0100-00007B150000}" name="Stolpec5499"/>
    <tableColumn id="5500" xr3:uid="{00000000-0010-0000-0100-00007C150000}" name="Stolpec5500"/>
    <tableColumn id="5501" xr3:uid="{00000000-0010-0000-0100-00007D150000}" name="Stolpec5501"/>
    <tableColumn id="5502" xr3:uid="{00000000-0010-0000-0100-00007E150000}" name="Stolpec5502"/>
    <tableColumn id="5503" xr3:uid="{00000000-0010-0000-0100-00007F150000}" name="Stolpec5503"/>
    <tableColumn id="5504" xr3:uid="{00000000-0010-0000-0100-000080150000}" name="Stolpec5504"/>
    <tableColumn id="5505" xr3:uid="{00000000-0010-0000-0100-000081150000}" name="Stolpec5505"/>
    <tableColumn id="5506" xr3:uid="{00000000-0010-0000-0100-000082150000}" name="Stolpec5506"/>
    <tableColumn id="5507" xr3:uid="{00000000-0010-0000-0100-000083150000}" name="Stolpec5507"/>
    <tableColumn id="5508" xr3:uid="{00000000-0010-0000-0100-000084150000}" name="Stolpec5508"/>
    <tableColumn id="5509" xr3:uid="{00000000-0010-0000-0100-000085150000}" name="Stolpec5509"/>
    <tableColumn id="5510" xr3:uid="{00000000-0010-0000-0100-000086150000}" name="Stolpec5510"/>
    <tableColumn id="5511" xr3:uid="{00000000-0010-0000-0100-000087150000}" name="Stolpec5511"/>
    <tableColumn id="5512" xr3:uid="{00000000-0010-0000-0100-000088150000}" name="Stolpec5512"/>
    <tableColumn id="5513" xr3:uid="{00000000-0010-0000-0100-000089150000}" name="Stolpec5513"/>
    <tableColumn id="5514" xr3:uid="{00000000-0010-0000-0100-00008A150000}" name="Stolpec5514"/>
    <tableColumn id="5515" xr3:uid="{00000000-0010-0000-0100-00008B150000}" name="Stolpec5515"/>
    <tableColumn id="5516" xr3:uid="{00000000-0010-0000-0100-00008C150000}" name="Stolpec5516"/>
    <tableColumn id="5517" xr3:uid="{00000000-0010-0000-0100-00008D150000}" name="Stolpec5517"/>
    <tableColumn id="5518" xr3:uid="{00000000-0010-0000-0100-00008E150000}" name="Stolpec5518"/>
    <tableColumn id="5519" xr3:uid="{00000000-0010-0000-0100-00008F150000}" name="Stolpec5519"/>
    <tableColumn id="5520" xr3:uid="{00000000-0010-0000-0100-000090150000}" name="Stolpec5520"/>
    <tableColumn id="5521" xr3:uid="{00000000-0010-0000-0100-000091150000}" name="Stolpec5521"/>
    <tableColumn id="5522" xr3:uid="{00000000-0010-0000-0100-000092150000}" name="Stolpec5522"/>
    <tableColumn id="5523" xr3:uid="{00000000-0010-0000-0100-000093150000}" name="Stolpec5523"/>
    <tableColumn id="5524" xr3:uid="{00000000-0010-0000-0100-000094150000}" name="Stolpec5524"/>
    <tableColumn id="5525" xr3:uid="{00000000-0010-0000-0100-000095150000}" name="Stolpec5525"/>
    <tableColumn id="5526" xr3:uid="{00000000-0010-0000-0100-000096150000}" name="Stolpec5526"/>
    <tableColumn id="5527" xr3:uid="{00000000-0010-0000-0100-000097150000}" name="Stolpec5527"/>
    <tableColumn id="5528" xr3:uid="{00000000-0010-0000-0100-000098150000}" name="Stolpec5528"/>
    <tableColumn id="5529" xr3:uid="{00000000-0010-0000-0100-000099150000}" name="Stolpec5529"/>
    <tableColumn id="5530" xr3:uid="{00000000-0010-0000-0100-00009A150000}" name="Stolpec5530"/>
    <tableColumn id="5531" xr3:uid="{00000000-0010-0000-0100-00009B150000}" name="Stolpec5531"/>
    <tableColumn id="5532" xr3:uid="{00000000-0010-0000-0100-00009C150000}" name="Stolpec5532"/>
    <tableColumn id="5533" xr3:uid="{00000000-0010-0000-0100-00009D150000}" name="Stolpec5533"/>
    <tableColumn id="5534" xr3:uid="{00000000-0010-0000-0100-00009E150000}" name="Stolpec5534"/>
    <tableColumn id="5535" xr3:uid="{00000000-0010-0000-0100-00009F150000}" name="Stolpec5535"/>
    <tableColumn id="5536" xr3:uid="{00000000-0010-0000-0100-0000A0150000}" name="Stolpec5536"/>
    <tableColumn id="5537" xr3:uid="{00000000-0010-0000-0100-0000A1150000}" name="Stolpec5537"/>
    <tableColumn id="5538" xr3:uid="{00000000-0010-0000-0100-0000A2150000}" name="Stolpec5538"/>
    <tableColumn id="5539" xr3:uid="{00000000-0010-0000-0100-0000A3150000}" name="Stolpec5539"/>
    <tableColumn id="5540" xr3:uid="{00000000-0010-0000-0100-0000A4150000}" name="Stolpec5540"/>
    <tableColumn id="5541" xr3:uid="{00000000-0010-0000-0100-0000A5150000}" name="Stolpec5541"/>
    <tableColumn id="5542" xr3:uid="{00000000-0010-0000-0100-0000A6150000}" name="Stolpec5542"/>
    <tableColumn id="5543" xr3:uid="{00000000-0010-0000-0100-0000A7150000}" name="Stolpec5543"/>
    <tableColumn id="5544" xr3:uid="{00000000-0010-0000-0100-0000A8150000}" name="Stolpec5544"/>
    <tableColumn id="5545" xr3:uid="{00000000-0010-0000-0100-0000A9150000}" name="Stolpec5545"/>
    <tableColumn id="5546" xr3:uid="{00000000-0010-0000-0100-0000AA150000}" name="Stolpec5546"/>
    <tableColumn id="5547" xr3:uid="{00000000-0010-0000-0100-0000AB150000}" name="Stolpec5547"/>
    <tableColumn id="5548" xr3:uid="{00000000-0010-0000-0100-0000AC150000}" name="Stolpec5548"/>
    <tableColumn id="5549" xr3:uid="{00000000-0010-0000-0100-0000AD150000}" name="Stolpec5549"/>
    <tableColumn id="5550" xr3:uid="{00000000-0010-0000-0100-0000AE150000}" name="Stolpec5550"/>
    <tableColumn id="5551" xr3:uid="{00000000-0010-0000-0100-0000AF150000}" name="Stolpec5551"/>
    <tableColumn id="5552" xr3:uid="{00000000-0010-0000-0100-0000B0150000}" name="Stolpec5552"/>
    <tableColumn id="5553" xr3:uid="{00000000-0010-0000-0100-0000B1150000}" name="Stolpec5553"/>
    <tableColumn id="5554" xr3:uid="{00000000-0010-0000-0100-0000B2150000}" name="Stolpec5554"/>
    <tableColumn id="5555" xr3:uid="{00000000-0010-0000-0100-0000B3150000}" name="Stolpec5555"/>
    <tableColumn id="5556" xr3:uid="{00000000-0010-0000-0100-0000B4150000}" name="Stolpec5556"/>
    <tableColumn id="5557" xr3:uid="{00000000-0010-0000-0100-0000B5150000}" name="Stolpec5557"/>
    <tableColumn id="5558" xr3:uid="{00000000-0010-0000-0100-0000B6150000}" name="Stolpec5558"/>
    <tableColumn id="5559" xr3:uid="{00000000-0010-0000-0100-0000B7150000}" name="Stolpec5559"/>
    <tableColumn id="5560" xr3:uid="{00000000-0010-0000-0100-0000B8150000}" name="Stolpec5560"/>
    <tableColumn id="5561" xr3:uid="{00000000-0010-0000-0100-0000B9150000}" name="Stolpec5561"/>
    <tableColumn id="5562" xr3:uid="{00000000-0010-0000-0100-0000BA150000}" name="Stolpec5562"/>
    <tableColumn id="5563" xr3:uid="{00000000-0010-0000-0100-0000BB150000}" name="Stolpec5563"/>
    <tableColumn id="5564" xr3:uid="{00000000-0010-0000-0100-0000BC150000}" name="Stolpec5564"/>
    <tableColumn id="5565" xr3:uid="{00000000-0010-0000-0100-0000BD150000}" name="Stolpec5565"/>
    <tableColumn id="5566" xr3:uid="{00000000-0010-0000-0100-0000BE150000}" name="Stolpec5566"/>
    <tableColumn id="5567" xr3:uid="{00000000-0010-0000-0100-0000BF150000}" name="Stolpec5567"/>
    <tableColumn id="5568" xr3:uid="{00000000-0010-0000-0100-0000C0150000}" name="Stolpec5568"/>
    <tableColumn id="5569" xr3:uid="{00000000-0010-0000-0100-0000C1150000}" name="Stolpec5569"/>
    <tableColumn id="5570" xr3:uid="{00000000-0010-0000-0100-0000C2150000}" name="Stolpec5570"/>
    <tableColumn id="5571" xr3:uid="{00000000-0010-0000-0100-0000C3150000}" name="Stolpec5571"/>
    <tableColumn id="5572" xr3:uid="{00000000-0010-0000-0100-0000C4150000}" name="Stolpec5572"/>
    <tableColumn id="5573" xr3:uid="{00000000-0010-0000-0100-0000C5150000}" name="Stolpec5573"/>
    <tableColumn id="5574" xr3:uid="{00000000-0010-0000-0100-0000C6150000}" name="Stolpec5574"/>
    <tableColumn id="5575" xr3:uid="{00000000-0010-0000-0100-0000C7150000}" name="Stolpec5575"/>
    <tableColumn id="5576" xr3:uid="{00000000-0010-0000-0100-0000C8150000}" name="Stolpec5576"/>
    <tableColumn id="5577" xr3:uid="{00000000-0010-0000-0100-0000C9150000}" name="Stolpec5577"/>
    <tableColumn id="5578" xr3:uid="{00000000-0010-0000-0100-0000CA150000}" name="Stolpec5578"/>
    <tableColumn id="5579" xr3:uid="{00000000-0010-0000-0100-0000CB150000}" name="Stolpec5579"/>
    <tableColumn id="5580" xr3:uid="{00000000-0010-0000-0100-0000CC150000}" name="Stolpec5580"/>
    <tableColumn id="5581" xr3:uid="{00000000-0010-0000-0100-0000CD150000}" name="Stolpec5581"/>
    <tableColumn id="5582" xr3:uid="{00000000-0010-0000-0100-0000CE150000}" name="Stolpec5582"/>
    <tableColumn id="5583" xr3:uid="{00000000-0010-0000-0100-0000CF150000}" name="Stolpec5583"/>
    <tableColumn id="5584" xr3:uid="{00000000-0010-0000-0100-0000D0150000}" name="Stolpec5584"/>
    <tableColumn id="5585" xr3:uid="{00000000-0010-0000-0100-0000D1150000}" name="Stolpec5585"/>
    <tableColumn id="5586" xr3:uid="{00000000-0010-0000-0100-0000D2150000}" name="Stolpec5586"/>
    <tableColumn id="5587" xr3:uid="{00000000-0010-0000-0100-0000D3150000}" name="Stolpec5587"/>
    <tableColumn id="5588" xr3:uid="{00000000-0010-0000-0100-0000D4150000}" name="Stolpec5588"/>
    <tableColumn id="5589" xr3:uid="{00000000-0010-0000-0100-0000D5150000}" name="Stolpec5589"/>
    <tableColumn id="5590" xr3:uid="{00000000-0010-0000-0100-0000D6150000}" name="Stolpec5590"/>
    <tableColumn id="5591" xr3:uid="{00000000-0010-0000-0100-0000D7150000}" name="Stolpec5591"/>
    <tableColumn id="5592" xr3:uid="{00000000-0010-0000-0100-0000D8150000}" name="Stolpec5592"/>
    <tableColumn id="5593" xr3:uid="{00000000-0010-0000-0100-0000D9150000}" name="Stolpec5593"/>
    <tableColumn id="5594" xr3:uid="{00000000-0010-0000-0100-0000DA150000}" name="Stolpec5594"/>
    <tableColumn id="5595" xr3:uid="{00000000-0010-0000-0100-0000DB150000}" name="Stolpec5595"/>
    <tableColumn id="5596" xr3:uid="{00000000-0010-0000-0100-0000DC150000}" name="Stolpec5596"/>
    <tableColumn id="5597" xr3:uid="{00000000-0010-0000-0100-0000DD150000}" name="Stolpec5597"/>
    <tableColumn id="5598" xr3:uid="{00000000-0010-0000-0100-0000DE150000}" name="Stolpec5598"/>
    <tableColumn id="5599" xr3:uid="{00000000-0010-0000-0100-0000DF150000}" name="Stolpec5599"/>
    <tableColumn id="5600" xr3:uid="{00000000-0010-0000-0100-0000E0150000}" name="Stolpec5600"/>
    <tableColumn id="5601" xr3:uid="{00000000-0010-0000-0100-0000E1150000}" name="Stolpec5601"/>
    <tableColumn id="5602" xr3:uid="{00000000-0010-0000-0100-0000E2150000}" name="Stolpec5602"/>
    <tableColumn id="5603" xr3:uid="{00000000-0010-0000-0100-0000E3150000}" name="Stolpec5603"/>
    <tableColumn id="5604" xr3:uid="{00000000-0010-0000-0100-0000E4150000}" name="Stolpec5604"/>
    <tableColumn id="5605" xr3:uid="{00000000-0010-0000-0100-0000E5150000}" name="Stolpec5605"/>
    <tableColumn id="5606" xr3:uid="{00000000-0010-0000-0100-0000E6150000}" name="Stolpec5606"/>
    <tableColumn id="5607" xr3:uid="{00000000-0010-0000-0100-0000E7150000}" name="Stolpec5607"/>
    <tableColumn id="5608" xr3:uid="{00000000-0010-0000-0100-0000E8150000}" name="Stolpec5608"/>
    <tableColumn id="5609" xr3:uid="{00000000-0010-0000-0100-0000E9150000}" name="Stolpec5609"/>
    <tableColumn id="5610" xr3:uid="{00000000-0010-0000-0100-0000EA150000}" name="Stolpec5610"/>
    <tableColumn id="5611" xr3:uid="{00000000-0010-0000-0100-0000EB150000}" name="Stolpec5611"/>
    <tableColumn id="5612" xr3:uid="{00000000-0010-0000-0100-0000EC150000}" name="Stolpec5612"/>
    <tableColumn id="5613" xr3:uid="{00000000-0010-0000-0100-0000ED150000}" name="Stolpec5613"/>
    <tableColumn id="5614" xr3:uid="{00000000-0010-0000-0100-0000EE150000}" name="Stolpec5614"/>
    <tableColumn id="5615" xr3:uid="{00000000-0010-0000-0100-0000EF150000}" name="Stolpec5615"/>
    <tableColumn id="5616" xr3:uid="{00000000-0010-0000-0100-0000F0150000}" name="Stolpec5616"/>
    <tableColumn id="5617" xr3:uid="{00000000-0010-0000-0100-0000F1150000}" name="Stolpec5617"/>
    <tableColumn id="5618" xr3:uid="{00000000-0010-0000-0100-0000F2150000}" name="Stolpec5618"/>
    <tableColumn id="5619" xr3:uid="{00000000-0010-0000-0100-0000F3150000}" name="Stolpec5619"/>
    <tableColumn id="5620" xr3:uid="{00000000-0010-0000-0100-0000F4150000}" name="Stolpec5620"/>
    <tableColumn id="5621" xr3:uid="{00000000-0010-0000-0100-0000F5150000}" name="Stolpec5621"/>
    <tableColumn id="5622" xr3:uid="{00000000-0010-0000-0100-0000F6150000}" name="Stolpec5622"/>
    <tableColumn id="5623" xr3:uid="{00000000-0010-0000-0100-0000F7150000}" name="Stolpec5623"/>
    <tableColumn id="5624" xr3:uid="{00000000-0010-0000-0100-0000F8150000}" name="Stolpec5624"/>
    <tableColumn id="5625" xr3:uid="{00000000-0010-0000-0100-0000F9150000}" name="Stolpec5625"/>
    <tableColumn id="5626" xr3:uid="{00000000-0010-0000-0100-0000FA150000}" name="Stolpec5626"/>
    <tableColumn id="5627" xr3:uid="{00000000-0010-0000-0100-0000FB150000}" name="Stolpec5627"/>
    <tableColumn id="5628" xr3:uid="{00000000-0010-0000-0100-0000FC150000}" name="Stolpec5628"/>
    <tableColumn id="5629" xr3:uid="{00000000-0010-0000-0100-0000FD150000}" name="Stolpec5629"/>
    <tableColumn id="5630" xr3:uid="{00000000-0010-0000-0100-0000FE150000}" name="Stolpec5630"/>
    <tableColumn id="5631" xr3:uid="{00000000-0010-0000-0100-0000FF150000}" name="Stolpec5631"/>
    <tableColumn id="5632" xr3:uid="{00000000-0010-0000-0100-000000160000}" name="Stolpec5632"/>
    <tableColumn id="5633" xr3:uid="{00000000-0010-0000-0100-000001160000}" name="Stolpec5633"/>
    <tableColumn id="5634" xr3:uid="{00000000-0010-0000-0100-000002160000}" name="Stolpec5634"/>
    <tableColumn id="5635" xr3:uid="{00000000-0010-0000-0100-000003160000}" name="Stolpec5635"/>
    <tableColumn id="5636" xr3:uid="{00000000-0010-0000-0100-000004160000}" name="Stolpec5636"/>
    <tableColumn id="5637" xr3:uid="{00000000-0010-0000-0100-000005160000}" name="Stolpec5637"/>
    <tableColumn id="5638" xr3:uid="{00000000-0010-0000-0100-000006160000}" name="Stolpec5638"/>
    <tableColumn id="5639" xr3:uid="{00000000-0010-0000-0100-000007160000}" name="Stolpec5639"/>
    <tableColumn id="5640" xr3:uid="{00000000-0010-0000-0100-000008160000}" name="Stolpec5640"/>
    <tableColumn id="5641" xr3:uid="{00000000-0010-0000-0100-000009160000}" name="Stolpec5641"/>
    <tableColumn id="5642" xr3:uid="{00000000-0010-0000-0100-00000A160000}" name="Stolpec5642"/>
    <tableColumn id="5643" xr3:uid="{00000000-0010-0000-0100-00000B160000}" name="Stolpec5643"/>
    <tableColumn id="5644" xr3:uid="{00000000-0010-0000-0100-00000C160000}" name="Stolpec5644"/>
    <tableColumn id="5645" xr3:uid="{00000000-0010-0000-0100-00000D160000}" name="Stolpec5645"/>
    <tableColumn id="5646" xr3:uid="{00000000-0010-0000-0100-00000E160000}" name="Stolpec5646"/>
    <tableColumn id="5647" xr3:uid="{00000000-0010-0000-0100-00000F160000}" name="Stolpec5647"/>
    <tableColumn id="5648" xr3:uid="{00000000-0010-0000-0100-000010160000}" name="Stolpec5648"/>
    <tableColumn id="5649" xr3:uid="{00000000-0010-0000-0100-000011160000}" name="Stolpec5649"/>
    <tableColumn id="5650" xr3:uid="{00000000-0010-0000-0100-000012160000}" name="Stolpec5650"/>
    <tableColumn id="5651" xr3:uid="{00000000-0010-0000-0100-000013160000}" name="Stolpec5651"/>
    <tableColumn id="5652" xr3:uid="{00000000-0010-0000-0100-000014160000}" name="Stolpec5652"/>
    <tableColumn id="5653" xr3:uid="{00000000-0010-0000-0100-000015160000}" name="Stolpec5653"/>
    <tableColumn id="5654" xr3:uid="{00000000-0010-0000-0100-000016160000}" name="Stolpec5654"/>
    <tableColumn id="5655" xr3:uid="{00000000-0010-0000-0100-000017160000}" name="Stolpec5655"/>
    <tableColumn id="5656" xr3:uid="{00000000-0010-0000-0100-000018160000}" name="Stolpec5656"/>
    <tableColumn id="5657" xr3:uid="{00000000-0010-0000-0100-000019160000}" name="Stolpec5657"/>
    <tableColumn id="5658" xr3:uid="{00000000-0010-0000-0100-00001A160000}" name="Stolpec5658"/>
    <tableColumn id="5659" xr3:uid="{00000000-0010-0000-0100-00001B160000}" name="Stolpec5659"/>
    <tableColumn id="5660" xr3:uid="{00000000-0010-0000-0100-00001C160000}" name="Stolpec5660"/>
    <tableColumn id="5661" xr3:uid="{00000000-0010-0000-0100-00001D160000}" name="Stolpec5661"/>
    <tableColumn id="5662" xr3:uid="{00000000-0010-0000-0100-00001E160000}" name="Stolpec5662"/>
    <tableColumn id="5663" xr3:uid="{00000000-0010-0000-0100-00001F160000}" name="Stolpec5663"/>
    <tableColumn id="5664" xr3:uid="{00000000-0010-0000-0100-000020160000}" name="Stolpec5664"/>
    <tableColumn id="5665" xr3:uid="{00000000-0010-0000-0100-000021160000}" name="Stolpec5665"/>
    <tableColumn id="5666" xr3:uid="{00000000-0010-0000-0100-000022160000}" name="Stolpec5666"/>
    <tableColumn id="5667" xr3:uid="{00000000-0010-0000-0100-000023160000}" name="Stolpec5667"/>
    <tableColumn id="5668" xr3:uid="{00000000-0010-0000-0100-000024160000}" name="Stolpec5668"/>
    <tableColumn id="5669" xr3:uid="{00000000-0010-0000-0100-000025160000}" name="Stolpec5669"/>
    <tableColumn id="5670" xr3:uid="{00000000-0010-0000-0100-000026160000}" name="Stolpec5670"/>
    <tableColumn id="5671" xr3:uid="{00000000-0010-0000-0100-000027160000}" name="Stolpec5671"/>
    <tableColumn id="5672" xr3:uid="{00000000-0010-0000-0100-000028160000}" name="Stolpec5672"/>
    <tableColumn id="5673" xr3:uid="{00000000-0010-0000-0100-000029160000}" name="Stolpec5673"/>
    <tableColumn id="5674" xr3:uid="{00000000-0010-0000-0100-00002A160000}" name="Stolpec5674"/>
    <tableColumn id="5675" xr3:uid="{00000000-0010-0000-0100-00002B160000}" name="Stolpec5675"/>
    <tableColumn id="5676" xr3:uid="{00000000-0010-0000-0100-00002C160000}" name="Stolpec5676"/>
    <tableColumn id="5677" xr3:uid="{00000000-0010-0000-0100-00002D160000}" name="Stolpec5677"/>
    <tableColumn id="5678" xr3:uid="{00000000-0010-0000-0100-00002E160000}" name="Stolpec5678"/>
    <tableColumn id="5679" xr3:uid="{00000000-0010-0000-0100-00002F160000}" name="Stolpec5679"/>
    <tableColumn id="5680" xr3:uid="{00000000-0010-0000-0100-000030160000}" name="Stolpec5680"/>
    <tableColumn id="5681" xr3:uid="{00000000-0010-0000-0100-000031160000}" name="Stolpec5681"/>
    <tableColumn id="5682" xr3:uid="{00000000-0010-0000-0100-000032160000}" name="Stolpec5682"/>
    <tableColumn id="5683" xr3:uid="{00000000-0010-0000-0100-000033160000}" name="Stolpec5683"/>
    <tableColumn id="5684" xr3:uid="{00000000-0010-0000-0100-000034160000}" name="Stolpec5684"/>
    <tableColumn id="5685" xr3:uid="{00000000-0010-0000-0100-000035160000}" name="Stolpec5685"/>
    <tableColumn id="5686" xr3:uid="{00000000-0010-0000-0100-000036160000}" name="Stolpec5686"/>
    <tableColumn id="5687" xr3:uid="{00000000-0010-0000-0100-000037160000}" name="Stolpec5687"/>
    <tableColumn id="5688" xr3:uid="{00000000-0010-0000-0100-000038160000}" name="Stolpec5688"/>
    <tableColumn id="5689" xr3:uid="{00000000-0010-0000-0100-000039160000}" name="Stolpec5689"/>
    <tableColumn id="5690" xr3:uid="{00000000-0010-0000-0100-00003A160000}" name="Stolpec5690"/>
    <tableColumn id="5691" xr3:uid="{00000000-0010-0000-0100-00003B160000}" name="Stolpec5691"/>
    <tableColumn id="5692" xr3:uid="{00000000-0010-0000-0100-00003C160000}" name="Stolpec5692"/>
    <tableColumn id="5693" xr3:uid="{00000000-0010-0000-0100-00003D160000}" name="Stolpec5693"/>
    <tableColumn id="5694" xr3:uid="{00000000-0010-0000-0100-00003E160000}" name="Stolpec5694"/>
    <tableColumn id="5695" xr3:uid="{00000000-0010-0000-0100-00003F160000}" name="Stolpec5695"/>
    <tableColumn id="5696" xr3:uid="{00000000-0010-0000-0100-000040160000}" name="Stolpec5696"/>
    <tableColumn id="5697" xr3:uid="{00000000-0010-0000-0100-000041160000}" name="Stolpec5697"/>
    <tableColumn id="5698" xr3:uid="{00000000-0010-0000-0100-000042160000}" name="Stolpec5698"/>
    <tableColumn id="5699" xr3:uid="{00000000-0010-0000-0100-000043160000}" name="Stolpec5699"/>
    <tableColumn id="5700" xr3:uid="{00000000-0010-0000-0100-000044160000}" name="Stolpec5700"/>
    <tableColumn id="5701" xr3:uid="{00000000-0010-0000-0100-000045160000}" name="Stolpec5701"/>
    <tableColumn id="5702" xr3:uid="{00000000-0010-0000-0100-000046160000}" name="Stolpec5702"/>
    <tableColumn id="5703" xr3:uid="{00000000-0010-0000-0100-000047160000}" name="Stolpec5703"/>
    <tableColumn id="5704" xr3:uid="{00000000-0010-0000-0100-000048160000}" name="Stolpec5704"/>
    <tableColumn id="5705" xr3:uid="{00000000-0010-0000-0100-000049160000}" name="Stolpec5705"/>
    <tableColumn id="5706" xr3:uid="{00000000-0010-0000-0100-00004A160000}" name="Stolpec5706"/>
    <tableColumn id="5707" xr3:uid="{00000000-0010-0000-0100-00004B160000}" name="Stolpec5707"/>
    <tableColumn id="5708" xr3:uid="{00000000-0010-0000-0100-00004C160000}" name="Stolpec5708"/>
    <tableColumn id="5709" xr3:uid="{00000000-0010-0000-0100-00004D160000}" name="Stolpec5709"/>
    <tableColumn id="5710" xr3:uid="{00000000-0010-0000-0100-00004E160000}" name="Stolpec5710"/>
    <tableColumn id="5711" xr3:uid="{00000000-0010-0000-0100-00004F160000}" name="Stolpec5711"/>
    <tableColumn id="5712" xr3:uid="{00000000-0010-0000-0100-000050160000}" name="Stolpec5712"/>
    <tableColumn id="5713" xr3:uid="{00000000-0010-0000-0100-000051160000}" name="Stolpec5713"/>
    <tableColumn id="5714" xr3:uid="{00000000-0010-0000-0100-000052160000}" name="Stolpec5714"/>
    <tableColumn id="5715" xr3:uid="{00000000-0010-0000-0100-000053160000}" name="Stolpec5715"/>
    <tableColumn id="5716" xr3:uid="{00000000-0010-0000-0100-000054160000}" name="Stolpec5716"/>
    <tableColumn id="5717" xr3:uid="{00000000-0010-0000-0100-000055160000}" name="Stolpec5717"/>
    <tableColumn id="5718" xr3:uid="{00000000-0010-0000-0100-000056160000}" name="Stolpec5718"/>
    <tableColumn id="5719" xr3:uid="{00000000-0010-0000-0100-000057160000}" name="Stolpec5719"/>
    <tableColumn id="5720" xr3:uid="{00000000-0010-0000-0100-000058160000}" name="Stolpec5720"/>
    <tableColumn id="5721" xr3:uid="{00000000-0010-0000-0100-000059160000}" name="Stolpec5721"/>
    <tableColumn id="5722" xr3:uid="{00000000-0010-0000-0100-00005A160000}" name="Stolpec5722"/>
    <tableColumn id="5723" xr3:uid="{00000000-0010-0000-0100-00005B160000}" name="Stolpec5723"/>
    <tableColumn id="5724" xr3:uid="{00000000-0010-0000-0100-00005C160000}" name="Stolpec5724"/>
    <tableColumn id="5725" xr3:uid="{00000000-0010-0000-0100-00005D160000}" name="Stolpec5725"/>
    <tableColumn id="5726" xr3:uid="{00000000-0010-0000-0100-00005E160000}" name="Stolpec5726"/>
    <tableColumn id="5727" xr3:uid="{00000000-0010-0000-0100-00005F160000}" name="Stolpec5727"/>
    <tableColumn id="5728" xr3:uid="{00000000-0010-0000-0100-000060160000}" name="Stolpec5728"/>
    <tableColumn id="5729" xr3:uid="{00000000-0010-0000-0100-000061160000}" name="Stolpec5729"/>
    <tableColumn id="5730" xr3:uid="{00000000-0010-0000-0100-000062160000}" name="Stolpec5730"/>
    <tableColumn id="5731" xr3:uid="{00000000-0010-0000-0100-000063160000}" name="Stolpec5731"/>
    <tableColumn id="5732" xr3:uid="{00000000-0010-0000-0100-000064160000}" name="Stolpec5732"/>
    <tableColumn id="5733" xr3:uid="{00000000-0010-0000-0100-000065160000}" name="Stolpec5733"/>
    <tableColumn id="5734" xr3:uid="{00000000-0010-0000-0100-000066160000}" name="Stolpec5734"/>
    <tableColumn id="5735" xr3:uid="{00000000-0010-0000-0100-000067160000}" name="Stolpec5735"/>
    <tableColumn id="5736" xr3:uid="{00000000-0010-0000-0100-000068160000}" name="Stolpec5736"/>
    <tableColumn id="5737" xr3:uid="{00000000-0010-0000-0100-000069160000}" name="Stolpec5737"/>
    <tableColumn id="5738" xr3:uid="{00000000-0010-0000-0100-00006A160000}" name="Stolpec5738"/>
    <tableColumn id="5739" xr3:uid="{00000000-0010-0000-0100-00006B160000}" name="Stolpec5739"/>
    <tableColumn id="5740" xr3:uid="{00000000-0010-0000-0100-00006C160000}" name="Stolpec5740"/>
    <tableColumn id="5741" xr3:uid="{00000000-0010-0000-0100-00006D160000}" name="Stolpec5741"/>
    <tableColumn id="5742" xr3:uid="{00000000-0010-0000-0100-00006E160000}" name="Stolpec5742"/>
    <tableColumn id="5743" xr3:uid="{00000000-0010-0000-0100-00006F160000}" name="Stolpec5743"/>
    <tableColumn id="5744" xr3:uid="{00000000-0010-0000-0100-000070160000}" name="Stolpec5744"/>
    <tableColumn id="5745" xr3:uid="{00000000-0010-0000-0100-000071160000}" name="Stolpec5745"/>
    <tableColumn id="5746" xr3:uid="{00000000-0010-0000-0100-000072160000}" name="Stolpec5746"/>
    <tableColumn id="5747" xr3:uid="{00000000-0010-0000-0100-000073160000}" name="Stolpec5747"/>
    <tableColumn id="5748" xr3:uid="{00000000-0010-0000-0100-000074160000}" name="Stolpec5748"/>
    <tableColumn id="5749" xr3:uid="{00000000-0010-0000-0100-000075160000}" name="Stolpec5749"/>
    <tableColumn id="5750" xr3:uid="{00000000-0010-0000-0100-000076160000}" name="Stolpec5750"/>
    <tableColumn id="5751" xr3:uid="{00000000-0010-0000-0100-000077160000}" name="Stolpec5751"/>
    <tableColumn id="5752" xr3:uid="{00000000-0010-0000-0100-000078160000}" name="Stolpec5752"/>
    <tableColumn id="5753" xr3:uid="{00000000-0010-0000-0100-000079160000}" name="Stolpec5753"/>
    <tableColumn id="5754" xr3:uid="{00000000-0010-0000-0100-00007A160000}" name="Stolpec5754"/>
    <tableColumn id="5755" xr3:uid="{00000000-0010-0000-0100-00007B160000}" name="Stolpec5755"/>
    <tableColumn id="5756" xr3:uid="{00000000-0010-0000-0100-00007C160000}" name="Stolpec5756"/>
    <tableColumn id="5757" xr3:uid="{00000000-0010-0000-0100-00007D160000}" name="Stolpec5757"/>
    <tableColumn id="5758" xr3:uid="{00000000-0010-0000-0100-00007E160000}" name="Stolpec5758"/>
    <tableColumn id="5759" xr3:uid="{00000000-0010-0000-0100-00007F160000}" name="Stolpec5759"/>
    <tableColumn id="5760" xr3:uid="{00000000-0010-0000-0100-000080160000}" name="Stolpec5760"/>
    <tableColumn id="5761" xr3:uid="{00000000-0010-0000-0100-000081160000}" name="Stolpec5761"/>
    <tableColumn id="5762" xr3:uid="{00000000-0010-0000-0100-000082160000}" name="Stolpec5762"/>
    <tableColumn id="5763" xr3:uid="{00000000-0010-0000-0100-000083160000}" name="Stolpec5763"/>
    <tableColumn id="5764" xr3:uid="{00000000-0010-0000-0100-000084160000}" name="Stolpec5764"/>
    <tableColumn id="5765" xr3:uid="{00000000-0010-0000-0100-000085160000}" name="Stolpec5765"/>
    <tableColumn id="5766" xr3:uid="{00000000-0010-0000-0100-000086160000}" name="Stolpec5766"/>
    <tableColumn id="5767" xr3:uid="{00000000-0010-0000-0100-000087160000}" name="Stolpec5767"/>
    <tableColumn id="5768" xr3:uid="{00000000-0010-0000-0100-000088160000}" name="Stolpec5768"/>
    <tableColumn id="5769" xr3:uid="{00000000-0010-0000-0100-000089160000}" name="Stolpec5769"/>
    <tableColumn id="5770" xr3:uid="{00000000-0010-0000-0100-00008A160000}" name="Stolpec5770"/>
    <tableColumn id="5771" xr3:uid="{00000000-0010-0000-0100-00008B160000}" name="Stolpec5771"/>
    <tableColumn id="5772" xr3:uid="{00000000-0010-0000-0100-00008C160000}" name="Stolpec5772"/>
    <tableColumn id="5773" xr3:uid="{00000000-0010-0000-0100-00008D160000}" name="Stolpec5773"/>
    <tableColumn id="5774" xr3:uid="{00000000-0010-0000-0100-00008E160000}" name="Stolpec5774"/>
    <tableColumn id="5775" xr3:uid="{00000000-0010-0000-0100-00008F160000}" name="Stolpec5775"/>
    <tableColumn id="5776" xr3:uid="{00000000-0010-0000-0100-000090160000}" name="Stolpec5776"/>
    <tableColumn id="5777" xr3:uid="{00000000-0010-0000-0100-000091160000}" name="Stolpec5777"/>
    <tableColumn id="5778" xr3:uid="{00000000-0010-0000-0100-000092160000}" name="Stolpec5778"/>
    <tableColumn id="5779" xr3:uid="{00000000-0010-0000-0100-000093160000}" name="Stolpec5779"/>
    <tableColumn id="5780" xr3:uid="{00000000-0010-0000-0100-000094160000}" name="Stolpec5780"/>
    <tableColumn id="5781" xr3:uid="{00000000-0010-0000-0100-000095160000}" name="Stolpec5781"/>
    <tableColumn id="5782" xr3:uid="{00000000-0010-0000-0100-000096160000}" name="Stolpec5782"/>
    <tableColumn id="5783" xr3:uid="{00000000-0010-0000-0100-000097160000}" name="Stolpec5783"/>
    <tableColumn id="5784" xr3:uid="{00000000-0010-0000-0100-000098160000}" name="Stolpec5784"/>
    <tableColumn id="5785" xr3:uid="{00000000-0010-0000-0100-000099160000}" name="Stolpec5785"/>
    <tableColumn id="5786" xr3:uid="{00000000-0010-0000-0100-00009A160000}" name="Stolpec5786"/>
    <tableColumn id="5787" xr3:uid="{00000000-0010-0000-0100-00009B160000}" name="Stolpec5787"/>
    <tableColumn id="5788" xr3:uid="{00000000-0010-0000-0100-00009C160000}" name="Stolpec5788"/>
    <tableColumn id="5789" xr3:uid="{00000000-0010-0000-0100-00009D160000}" name="Stolpec5789"/>
    <tableColumn id="5790" xr3:uid="{00000000-0010-0000-0100-00009E160000}" name="Stolpec5790"/>
    <tableColumn id="5791" xr3:uid="{00000000-0010-0000-0100-00009F160000}" name="Stolpec5791"/>
    <tableColumn id="5792" xr3:uid="{00000000-0010-0000-0100-0000A0160000}" name="Stolpec5792"/>
    <tableColumn id="5793" xr3:uid="{00000000-0010-0000-0100-0000A1160000}" name="Stolpec5793"/>
    <tableColumn id="5794" xr3:uid="{00000000-0010-0000-0100-0000A2160000}" name="Stolpec5794"/>
    <tableColumn id="5795" xr3:uid="{00000000-0010-0000-0100-0000A3160000}" name="Stolpec5795"/>
    <tableColumn id="5796" xr3:uid="{00000000-0010-0000-0100-0000A4160000}" name="Stolpec5796"/>
    <tableColumn id="5797" xr3:uid="{00000000-0010-0000-0100-0000A5160000}" name="Stolpec5797"/>
    <tableColumn id="5798" xr3:uid="{00000000-0010-0000-0100-0000A6160000}" name="Stolpec5798"/>
    <tableColumn id="5799" xr3:uid="{00000000-0010-0000-0100-0000A7160000}" name="Stolpec5799"/>
    <tableColumn id="5800" xr3:uid="{00000000-0010-0000-0100-0000A8160000}" name="Stolpec5800"/>
    <tableColumn id="5801" xr3:uid="{00000000-0010-0000-0100-0000A9160000}" name="Stolpec5801"/>
    <tableColumn id="5802" xr3:uid="{00000000-0010-0000-0100-0000AA160000}" name="Stolpec5802"/>
    <tableColumn id="5803" xr3:uid="{00000000-0010-0000-0100-0000AB160000}" name="Stolpec5803"/>
    <tableColumn id="5804" xr3:uid="{00000000-0010-0000-0100-0000AC160000}" name="Stolpec5804"/>
    <tableColumn id="5805" xr3:uid="{00000000-0010-0000-0100-0000AD160000}" name="Stolpec5805"/>
    <tableColumn id="5806" xr3:uid="{00000000-0010-0000-0100-0000AE160000}" name="Stolpec5806"/>
    <tableColumn id="5807" xr3:uid="{00000000-0010-0000-0100-0000AF160000}" name="Stolpec5807"/>
    <tableColumn id="5808" xr3:uid="{00000000-0010-0000-0100-0000B0160000}" name="Stolpec5808"/>
    <tableColumn id="5809" xr3:uid="{00000000-0010-0000-0100-0000B1160000}" name="Stolpec5809"/>
    <tableColumn id="5810" xr3:uid="{00000000-0010-0000-0100-0000B2160000}" name="Stolpec5810"/>
    <tableColumn id="5811" xr3:uid="{00000000-0010-0000-0100-0000B3160000}" name="Stolpec5811"/>
    <tableColumn id="5812" xr3:uid="{00000000-0010-0000-0100-0000B4160000}" name="Stolpec5812"/>
    <tableColumn id="5813" xr3:uid="{00000000-0010-0000-0100-0000B5160000}" name="Stolpec5813"/>
    <tableColumn id="5814" xr3:uid="{00000000-0010-0000-0100-0000B6160000}" name="Stolpec5814"/>
    <tableColumn id="5815" xr3:uid="{00000000-0010-0000-0100-0000B7160000}" name="Stolpec5815"/>
    <tableColumn id="5816" xr3:uid="{00000000-0010-0000-0100-0000B8160000}" name="Stolpec5816"/>
    <tableColumn id="5817" xr3:uid="{00000000-0010-0000-0100-0000B9160000}" name="Stolpec5817"/>
    <tableColumn id="5818" xr3:uid="{00000000-0010-0000-0100-0000BA160000}" name="Stolpec5818"/>
    <tableColumn id="5819" xr3:uid="{00000000-0010-0000-0100-0000BB160000}" name="Stolpec5819"/>
    <tableColumn id="5820" xr3:uid="{00000000-0010-0000-0100-0000BC160000}" name="Stolpec5820"/>
    <tableColumn id="5821" xr3:uid="{00000000-0010-0000-0100-0000BD160000}" name="Stolpec5821"/>
    <tableColumn id="5822" xr3:uid="{00000000-0010-0000-0100-0000BE160000}" name="Stolpec5822"/>
    <tableColumn id="5823" xr3:uid="{00000000-0010-0000-0100-0000BF160000}" name="Stolpec5823"/>
    <tableColumn id="5824" xr3:uid="{00000000-0010-0000-0100-0000C0160000}" name="Stolpec5824"/>
    <tableColumn id="5825" xr3:uid="{00000000-0010-0000-0100-0000C1160000}" name="Stolpec5825"/>
    <tableColumn id="5826" xr3:uid="{00000000-0010-0000-0100-0000C2160000}" name="Stolpec5826"/>
    <tableColumn id="5827" xr3:uid="{00000000-0010-0000-0100-0000C3160000}" name="Stolpec5827"/>
    <tableColumn id="5828" xr3:uid="{00000000-0010-0000-0100-0000C4160000}" name="Stolpec5828"/>
    <tableColumn id="5829" xr3:uid="{00000000-0010-0000-0100-0000C5160000}" name="Stolpec5829"/>
    <tableColumn id="5830" xr3:uid="{00000000-0010-0000-0100-0000C6160000}" name="Stolpec5830"/>
    <tableColumn id="5831" xr3:uid="{00000000-0010-0000-0100-0000C7160000}" name="Stolpec5831"/>
    <tableColumn id="5832" xr3:uid="{00000000-0010-0000-0100-0000C8160000}" name="Stolpec5832"/>
    <tableColumn id="5833" xr3:uid="{00000000-0010-0000-0100-0000C9160000}" name="Stolpec5833"/>
    <tableColumn id="5834" xr3:uid="{00000000-0010-0000-0100-0000CA160000}" name="Stolpec5834"/>
    <tableColumn id="5835" xr3:uid="{00000000-0010-0000-0100-0000CB160000}" name="Stolpec5835"/>
    <tableColumn id="5836" xr3:uid="{00000000-0010-0000-0100-0000CC160000}" name="Stolpec5836"/>
    <tableColumn id="5837" xr3:uid="{00000000-0010-0000-0100-0000CD160000}" name="Stolpec5837"/>
    <tableColumn id="5838" xr3:uid="{00000000-0010-0000-0100-0000CE160000}" name="Stolpec5838"/>
    <tableColumn id="5839" xr3:uid="{00000000-0010-0000-0100-0000CF160000}" name="Stolpec5839"/>
    <tableColumn id="5840" xr3:uid="{00000000-0010-0000-0100-0000D0160000}" name="Stolpec5840"/>
    <tableColumn id="5841" xr3:uid="{00000000-0010-0000-0100-0000D1160000}" name="Stolpec5841"/>
    <tableColumn id="5842" xr3:uid="{00000000-0010-0000-0100-0000D2160000}" name="Stolpec5842"/>
    <tableColumn id="5843" xr3:uid="{00000000-0010-0000-0100-0000D3160000}" name="Stolpec5843"/>
    <tableColumn id="5844" xr3:uid="{00000000-0010-0000-0100-0000D4160000}" name="Stolpec5844"/>
    <tableColumn id="5845" xr3:uid="{00000000-0010-0000-0100-0000D5160000}" name="Stolpec5845"/>
    <tableColumn id="5846" xr3:uid="{00000000-0010-0000-0100-0000D6160000}" name="Stolpec5846"/>
    <tableColumn id="5847" xr3:uid="{00000000-0010-0000-0100-0000D7160000}" name="Stolpec5847"/>
    <tableColumn id="5848" xr3:uid="{00000000-0010-0000-0100-0000D8160000}" name="Stolpec5848"/>
    <tableColumn id="5849" xr3:uid="{00000000-0010-0000-0100-0000D9160000}" name="Stolpec5849"/>
    <tableColumn id="5850" xr3:uid="{00000000-0010-0000-0100-0000DA160000}" name="Stolpec5850"/>
    <tableColumn id="5851" xr3:uid="{00000000-0010-0000-0100-0000DB160000}" name="Stolpec5851"/>
    <tableColumn id="5852" xr3:uid="{00000000-0010-0000-0100-0000DC160000}" name="Stolpec5852"/>
    <tableColumn id="5853" xr3:uid="{00000000-0010-0000-0100-0000DD160000}" name="Stolpec5853"/>
    <tableColumn id="5854" xr3:uid="{00000000-0010-0000-0100-0000DE160000}" name="Stolpec5854"/>
    <tableColumn id="5855" xr3:uid="{00000000-0010-0000-0100-0000DF160000}" name="Stolpec5855"/>
    <tableColumn id="5856" xr3:uid="{00000000-0010-0000-0100-0000E0160000}" name="Stolpec5856"/>
    <tableColumn id="5857" xr3:uid="{00000000-0010-0000-0100-0000E1160000}" name="Stolpec5857"/>
    <tableColumn id="5858" xr3:uid="{00000000-0010-0000-0100-0000E2160000}" name="Stolpec5858"/>
    <tableColumn id="5859" xr3:uid="{00000000-0010-0000-0100-0000E3160000}" name="Stolpec5859"/>
    <tableColumn id="5860" xr3:uid="{00000000-0010-0000-0100-0000E4160000}" name="Stolpec5860"/>
    <tableColumn id="5861" xr3:uid="{00000000-0010-0000-0100-0000E5160000}" name="Stolpec5861"/>
    <tableColumn id="5862" xr3:uid="{00000000-0010-0000-0100-0000E6160000}" name="Stolpec5862"/>
    <tableColumn id="5863" xr3:uid="{00000000-0010-0000-0100-0000E7160000}" name="Stolpec5863"/>
    <tableColumn id="5864" xr3:uid="{00000000-0010-0000-0100-0000E8160000}" name="Stolpec5864"/>
    <tableColumn id="5865" xr3:uid="{00000000-0010-0000-0100-0000E9160000}" name="Stolpec5865"/>
    <tableColumn id="5866" xr3:uid="{00000000-0010-0000-0100-0000EA160000}" name="Stolpec5866"/>
    <tableColumn id="5867" xr3:uid="{00000000-0010-0000-0100-0000EB160000}" name="Stolpec5867"/>
    <tableColumn id="5868" xr3:uid="{00000000-0010-0000-0100-0000EC160000}" name="Stolpec5868"/>
    <tableColumn id="5869" xr3:uid="{00000000-0010-0000-0100-0000ED160000}" name="Stolpec5869"/>
    <tableColumn id="5870" xr3:uid="{00000000-0010-0000-0100-0000EE160000}" name="Stolpec5870"/>
    <tableColumn id="5871" xr3:uid="{00000000-0010-0000-0100-0000EF160000}" name="Stolpec5871"/>
    <tableColumn id="5872" xr3:uid="{00000000-0010-0000-0100-0000F0160000}" name="Stolpec5872"/>
    <tableColumn id="5873" xr3:uid="{00000000-0010-0000-0100-0000F1160000}" name="Stolpec5873"/>
    <tableColumn id="5874" xr3:uid="{00000000-0010-0000-0100-0000F2160000}" name="Stolpec5874"/>
    <tableColumn id="5875" xr3:uid="{00000000-0010-0000-0100-0000F3160000}" name="Stolpec5875"/>
    <tableColumn id="5876" xr3:uid="{00000000-0010-0000-0100-0000F4160000}" name="Stolpec5876"/>
    <tableColumn id="5877" xr3:uid="{00000000-0010-0000-0100-0000F5160000}" name="Stolpec5877"/>
    <tableColumn id="5878" xr3:uid="{00000000-0010-0000-0100-0000F6160000}" name="Stolpec5878"/>
    <tableColumn id="5879" xr3:uid="{00000000-0010-0000-0100-0000F7160000}" name="Stolpec5879"/>
    <tableColumn id="5880" xr3:uid="{00000000-0010-0000-0100-0000F8160000}" name="Stolpec5880"/>
    <tableColumn id="5881" xr3:uid="{00000000-0010-0000-0100-0000F9160000}" name="Stolpec5881"/>
    <tableColumn id="5882" xr3:uid="{00000000-0010-0000-0100-0000FA160000}" name="Stolpec5882"/>
    <tableColumn id="5883" xr3:uid="{00000000-0010-0000-0100-0000FB160000}" name="Stolpec5883"/>
    <tableColumn id="5884" xr3:uid="{00000000-0010-0000-0100-0000FC160000}" name="Stolpec5884"/>
    <tableColumn id="5885" xr3:uid="{00000000-0010-0000-0100-0000FD160000}" name="Stolpec5885"/>
    <tableColumn id="5886" xr3:uid="{00000000-0010-0000-0100-0000FE160000}" name="Stolpec5886"/>
    <tableColumn id="5887" xr3:uid="{00000000-0010-0000-0100-0000FF160000}" name="Stolpec5887"/>
    <tableColumn id="5888" xr3:uid="{00000000-0010-0000-0100-000000170000}" name="Stolpec5888"/>
    <tableColumn id="5889" xr3:uid="{00000000-0010-0000-0100-000001170000}" name="Stolpec5889"/>
    <tableColumn id="5890" xr3:uid="{00000000-0010-0000-0100-000002170000}" name="Stolpec5890"/>
    <tableColumn id="5891" xr3:uid="{00000000-0010-0000-0100-000003170000}" name="Stolpec5891"/>
    <tableColumn id="5892" xr3:uid="{00000000-0010-0000-0100-000004170000}" name="Stolpec5892"/>
    <tableColumn id="5893" xr3:uid="{00000000-0010-0000-0100-000005170000}" name="Stolpec5893"/>
    <tableColumn id="5894" xr3:uid="{00000000-0010-0000-0100-000006170000}" name="Stolpec5894"/>
    <tableColumn id="5895" xr3:uid="{00000000-0010-0000-0100-000007170000}" name="Stolpec5895"/>
    <tableColumn id="5896" xr3:uid="{00000000-0010-0000-0100-000008170000}" name="Stolpec5896"/>
    <tableColumn id="5897" xr3:uid="{00000000-0010-0000-0100-000009170000}" name="Stolpec5897"/>
    <tableColumn id="5898" xr3:uid="{00000000-0010-0000-0100-00000A170000}" name="Stolpec5898"/>
    <tableColumn id="5899" xr3:uid="{00000000-0010-0000-0100-00000B170000}" name="Stolpec5899"/>
    <tableColumn id="5900" xr3:uid="{00000000-0010-0000-0100-00000C170000}" name="Stolpec5900"/>
    <tableColumn id="5901" xr3:uid="{00000000-0010-0000-0100-00000D170000}" name="Stolpec5901"/>
    <tableColumn id="5902" xr3:uid="{00000000-0010-0000-0100-00000E170000}" name="Stolpec5902"/>
    <tableColumn id="5903" xr3:uid="{00000000-0010-0000-0100-00000F170000}" name="Stolpec5903"/>
    <tableColumn id="5904" xr3:uid="{00000000-0010-0000-0100-000010170000}" name="Stolpec5904"/>
    <tableColumn id="5905" xr3:uid="{00000000-0010-0000-0100-000011170000}" name="Stolpec5905"/>
    <tableColumn id="5906" xr3:uid="{00000000-0010-0000-0100-000012170000}" name="Stolpec5906"/>
    <tableColumn id="5907" xr3:uid="{00000000-0010-0000-0100-000013170000}" name="Stolpec5907"/>
    <tableColumn id="5908" xr3:uid="{00000000-0010-0000-0100-000014170000}" name="Stolpec5908"/>
    <tableColumn id="5909" xr3:uid="{00000000-0010-0000-0100-000015170000}" name="Stolpec5909"/>
    <tableColumn id="5910" xr3:uid="{00000000-0010-0000-0100-000016170000}" name="Stolpec5910"/>
    <tableColumn id="5911" xr3:uid="{00000000-0010-0000-0100-000017170000}" name="Stolpec5911"/>
    <tableColumn id="5912" xr3:uid="{00000000-0010-0000-0100-000018170000}" name="Stolpec5912"/>
    <tableColumn id="5913" xr3:uid="{00000000-0010-0000-0100-000019170000}" name="Stolpec5913"/>
    <tableColumn id="5914" xr3:uid="{00000000-0010-0000-0100-00001A170000}" name="Stolpec5914"/>
    <tableColumn id="5915" xr3:uid="{00000000-0010-0000-0100-00001B170000}" name="Stolpec5915"/>
    <tableColumn id="5916" xr3:uid="{00000000-0010-0000-0100-00001C170000}" name="Stolpec5916"/>
    <tableColumn id="5917" xr3:uid="{00000000-0010-0000-0100-00001D170000}" name="Stolpec5917"/>
    <tableColumn id="5918" xr3:uid="{00000000-0010-0000-0100-00001E170000}" name="Stolpec5918"/>
    <tableColumn id="5919" xr3:uid="{00000000-0010-0000-0100-00001F170000}" name="Stolpec5919"/>
    <tableColumn id="5920" xr3:uid="{00000000-0010-0000-0100-000020170000}" name="Stolpec5920"/>
    <tableColumn id="5921" xr3:uid="{00000000-0010-0000-0100-000021170000}" name="Stolpec5921"/>
    <tableColumn id="5922" xr3:uid="{00000000-0010-0000-0100-000022170000}" name="Stolpec5922"/>
    <tableColumn id="5923" xr3:uid="{00000000-0010-0000-0100-000023170000}" name="Stolpec5923"/>
    <tableColumn id="5924" xr3:uid="{00000000-0010-0000-0100-000024170000}" name="Stolpec5924"/>
    <tableColumn id="5925" xr3:uid="{00000000-0010-0000-0100-000025170000}" name="Stolpec5925"/>
    <tableColumn id="5926" xr3:uid="{00000000-0010-0000-0100-000026170000}" name="Stolpec5926"/>
    <tableColumn id="5927" xr3:uid="{00000000-0010-0000-0100-000027170000}" name="Stolpec5927"/>
    <tableColumn id="5928" xr3:uid="{00000000-0010-0000-0100-000028170000}" name="Stolpec5928"/>
    <tableColumn id="5929" xr3:uid="{00000000-0010-0000-0100-000029170000}" name="Stolpec5929"/>
    <tableColumn id="5930" xr3:uid="{00000000-0010-0000-0100-00002A170000}" name="Stolpec5930"/>
    <tableColumn id="5931" xr3:uid="{00000000-0010-0000-0100-00002B170000}" name="Stolpec5931"/>
    <tableColumn id="5932" xr3:uid="{00000000-0010-0000-0100-00002C170000}" name="Stolpec5932"/>
    <tableColumn id="5933" xr3:uid="{00000000-0010-0000-0100-00002D170000}" name="Stolpec5933"/>
    <tableColumn id="5934" xr3:uid="{00000000-0010-0000-0100-00002E170000}" name="Stolpec5934"/>
    <tableColumn id="5935" xr3:uid="{00000000-0010-0000-0100-00002F170000}" name="Stolpec5935"/>
    <tableColumn id="5936" xr3:uid="{00000000-0010-0000-0100-000030170000}" name="Stolpec5936"/>
    <tableColumn id="5937" xr3:uid="{00000000-0010-0000-0100-000031170000}" name="Stolpec5937"/>
    <tableColumn id="5938" xr3:uid="{00000000-0010-0000-0100-000032170000}" name="Stolpec5938"/>
    <tableColumn id="5939" xr3:uid="{00000000-0010-0000-0100-000033170000}" name="Stolpec5939"/>
    <tableColumn id="5940" xr3:uid="{00000000-0010-0000-0100-000034170000}" name="Stolpec5940"/>
    <tableColumn id="5941" xr3:uid="{00000000-0010-0000-0100-000035170000}" name="Stolpec5941"/>
    <tableColumn id="5942" xr3:uid="{00000000-0010-0000-0100-000036170000}" name="Stolpec5942"/>
    <tableColumn id="5943" xr3:uid="{00000000-0010-0000-0100-000037170000}" name="Stolpec5943"/>
    <tableColumn id="5944" xr3:uid="{00000000-0010-0000-0100-000038170000}" name="Stolpec5944"/>
    <tableColumn id="5945" xr3:uid="{00000000-0010-0000-0100-000039170000}" name="Stolpec5945"/>
    <tableColumn id="5946" xr3:uid="{00000000-0010-0000-0100-00003A170000}" name="Stolpec5946"/>
    <tableColumn id="5947" xr3:uid="{00000000-0010-0000-0100-00003B170000}" name="Stolpec5947"/>
    <tableColumn id="5948" xr3:uid="{00000000-0010-0000-0100-00003C170000}" name="Stolpec5948"/>
    <tableColumn id="5949" xr3:uid="{00000000-0010-0000-0100-00003D170000}" name="Stolpec5949"/>
    <tableColumn id="5950" xr3:uid="{00000000-0010-0000-0100-00003E170000}" name="Stolpec5950"/>
    <tableColumn id="5951" xr3:uid="{00000000-0010-0000-0100-00003F170000}" name="Stolpec5951"/>
    <tableColumn id="5952" xr3:uid="{00000000-0010-0000-0100-000040170000}" name="Stolpec5952"/>
    <tableColumn id="5953" xr3:uid="{00000000-0010-0000-0100-000041170000}" name="Stolpec5953"/>
    <tableColumn id="5954" xr3:uid="{00000000-0010-0000-0100-000042170000}" name="Stolpec5954"/>
    <tableColumn id="5955" xr3:uid="{00000000-0010-0000-0100-000043170000}" name="Stolpec5955"/>
    <tableColumn id="5956" xr3:uid="{00000000-0010-0000-0100-000044170000}" name="Stolpec5956"/>
    <tableColumn id="5957" xr3:uid="{00000000-0010-0000-0100-000045170000}" name="Stolpec5957"/>
    <tableColumn id="5958" xr3:uid="{00000000-0010-0000-0100-000046170000}" name="Stolpec5958"/>
    <tableColumn id="5959" xr3:uid="{00000000-0010-0000-0100-000047170000}" name="Stolpec5959"/>
    <tableColumn id="5960" xr3:uid="{00000000-0010-0000-0100-000048170000}" name="Stolpec5960"/>
    <tableColumn id="5961" xr3:uid="{00000000-0010-0000-0100-000049170000}" name="Stolpec5961"/>
    <tableColumn id="5962" xr3:uid="{00000000-0010-0000-0100-00004A170000}" name="Stolpec5962"/>
    <tableColumn id="5963" xr3:uid="{00000000-0010-0000-0100-00004B170000}" name="Stolpec5963"/>
    <tableColumn id="5964" xr3:uid="{00000000-0010-0000-0100-00004C170000}" name="Stolpec5964"/>
    <tableColumn id="5965" xr3:uid="{00000000-0010-0000-0100-00004D170000}" name="Stolpec5965"/>
    <tableColumn id="5966" xr3:uid="{00000000-0010-0000-0100-00004E170000}" name="Stolpec5966"/>
    <tableColumn id="5967" xr3:uid="{00000000-0010-0000-0100-00004F170000}" name="Stolpec5967"/>
    <tableColumn id="5968" xr3:uid="{00000000-0010-0000-0100-000050170000}" name="Stolpec5968"/>
    <tableColumn id="5969" xr3:uid="{00000000-0010-0000-0100-000051170000}" name="Stolpec5969"/>
    <tableColumn id="5970" xr3:uid="{00000000-0010-0000-0100-000052170000}" name="Stolpec5970"/>
    <tableColumn id="5971" xr3:uid="{00000000-0010-0000-0100-000053170000}" name="Stolpec5971"/>
    <tableColumn id="5972" xr3:uid="{00000000-0010-0000-0100-000054170000}" name="Stolpec5972"/>
    <tableColumn id="5973" xr3:uid="{00000000-0010-0000-0100-000055170000}" name="Stolpec5973"/>
    <tableColumn id="5974" xr3:uid="{00000000-0010-0000-0100-000056170000}" name="Stolpec5974"/>
    <tableColumn id="5975" xr3:uid="{00000000-0010-0000-0100-000057170000}" name="Stolpec5975"/>
    <tableColumn id="5976" xr3:uid="{00000000-0010-0000-0100-000058170000}" name="Stolpec5976"/>
    <tableColumn id="5977" xr3:uid="{00000000-0010-0000-0100-000059170000}" name="Stolpec5977"/>
    <tableColumn id="5978" xr3:uid="{00000000-0010-0000-0100-00005A170000}" name="Stolpec5978"/>
    <tableColumn id="5979" xr3:uid="{00000000-0010-0000-0100-00005B170000}" name="Stolpec5979"/>
    <tableColumn id="5980" xr3:uid="{00000000-0010-0000-0100-00005C170000}" name="Stolpec5980"/>
    <tableColumn id="5981" xr3:uid="{00000000-0010-0000-0100-00005D170000}" name="Stolpec5981"/>
    <tableColumn id="5982" xr3:uid="{00000000-0010-0000-0100-00005E170000}" name="Stolpec5982"/>
    <tableColumn id="5983" xr3:uid="{00000000-0010-0000-0100-00005F170000}" name="Stolpec5983"/>
    <tableColumn id="5984" xr3:uid="{00000000-0010-0000-0100-000060170000}" name="Stolpec5984"/>
    <tableColumn id="5985" xr3:uid="{00000000-0010-0000-0100-000061170000}" name="Stolpec5985"/>
    <tableColumn id="5986" xr3:uid="{00000000-0010-0000-0100-000062170000}" name="Stolpec5986"/>
    <tableColumn id="5987" xr3:uid="{00000000-0010-0000-0100-000063170000}" name="Stolpec5987"/>
    <tableColumn id="5988" xr3:uid="{00000000-0010-0000-0100-000064170000}" name="Stolpec5988"/>
    <tableColumn id="5989" xr3:uid="{00000000-0010-0000-0100-000065170000}" name="Stolpec5989"/>
    <tableColumn id="5990" xr3:uid="{00000000-0010-0000-0100-000066170000}" name="Stolpec5990"/>
    <tableColumn id="5991" xr3:uid="{00000000-0010-0000-0100-000067170000}" name="Stolpec5991"/>
    <tableColumn id="5992" xr3:uid="{00000000-0010-0000-0100-000068170000}" name="Stolpec5992"/>
    <tableColumn id="5993" xr3:uid="{00000000-0010-0000-0100-000069170000}" name="Stolpec5993"/>
    <tableColumn id="5994" xr3:uid="{00000000-0010-0000-0100-00006A170000}" name="Stolpec5994"/>
    <tableColumn id="5995" xr3:uid="{00000000-0010-0000-0100-00006B170000}" name="Stolpec5995"/>
    <tableColumn id="5996" xr3:uid="{00000000-0010-0000-0100-00006C170000}" name="Stolpec5996"/>
    <tableColumn id="5997" xr3:uid="{00000000-0010-0000-0100-00006D170000}" name="Stolpec5997"/>
    <tableColumn id="5998" xr3:uid="{00000000-0010-0000-0100-00006E170000}" name="Stolpec5998"/>
    <tableColumn id="5999" xr3:uid="{00000000-0010-0000-0100-00006F170000}" name="Stolpec5999"/>
    <tableColumn id="6000" xr3:uid="{00000000-0010-0000-0100-000070170000}" name="Stolpec6000"/>
    <tableColumn id="6001" xr3:uid="{00000000-0010-0000-0100-000071170000}" name="Stolpec6001"/>
    <tableColumn id="6002" xr3:uid="{00000000-0010-0000-0100-000072170000}" name="Stolpec6002"/>
    <tableColumn id="6003" xr3:uid="{00000000-0010-0000-0100-000073170000}" name="Stolpec6003"/>
    <tableColumn id="6004" xr3:uid="{00000000-0010-0000-0100-000074170000}" name="Stolpec6004"/>
    <tableColumn id="6005" xr3:uid="{00000000-0010-0000-0100-000075170000}" name="Stolpec6005"/>
    <tableColumn id="6006" xr3:uid="{00000000-0010-0000-0100-000076170000}" name="Stolpec6006"/>
    <tableColumn id="6007" xr3:uid="{00000000-0010-0000-0100-000077170000}" name="Stolpec6007"/>
    <tableColumn id="6008" xr3:uid="{00000000-0010-0000-0100-000078170000}" name="Stolpec6008"/>
    <tableColumn id="6009" xr3:uid="{00000000-0010-0000-0100-000079170000}" name="Stolpec6009"/>
    <tableColumn id="6010" xr3:uid="{00000000-0010-0000-0100-00007A170000}" name="Stolpec6010"/>
    <tableColumn id="6011" xr3:uid="{00000000-0010-0000-0100-00007B170000}" name="Stolpec6011"/>
    <tableColumn id="6012" xr3:uid="{00000000-0010-0000-0100-00007C170000}" name="Stolpec6012"/>
    <tableColumn id="6013" xr3:uid="{00000000-0010-0000-0100-00007D170000}" name="Stolpec6013"/>
    <tableColumn id="6014" xr3:uid="{00000000-0010-0000-0100-00007E170000}" name="Stolpec6014"/>
    <tableColumn id="6015" xr3:uid="{00000000-0010-0000-0100-00007F170000}" name="Stolpec6015"/>
    <tableColumn id="6016" xr3:uid="{00000000-0010-0000-0100-000080170000}" name="Stolpec6016"/>
    <tableColumn id="6017" xr3:uid="{00000000-0010-0000-0100-000081170000}" name="Stolpec6017"/>
    <tableColumn id="6018" xr3:uid="{00000000-0010-0000-0100-000082170000}" name="Stolpec6018"/>
    <tableColumn id="6019" xr3:uid="{00000000-0010-0000-0100-000083170000}" name="Stolpec6019"/>
    <tableColumn id="6020" xr3:uid="{00000000-0010-0000-0100-000084170000}" name="Stolpec6020"/>
    <tableColumn id="6021" xr3:uid="{00000000-0010-0000-0100-000085170000}" name="Stolpec6021"/>
    <tableColumn id="6022" xr3:uid="{00000000-0010-0000-0100-000086170000}" name="Stolpec6022"/>
    <tableColumn id="6023" xr3:uid="{00000000-0010-0000-0100-000087170000}" name="Stolpec6023"/>
    <tableColumn id="6024" xr3:uid="{00000000-0010-0000-0100-000088170000}" name="Stolpec6024"/>
    <tableColumn id="6025" xr3:uid="{00000000-0010-0000-0100-000089170000}" name="Stolpec6025"/>
    <tableColumn id="6026" xr3:uid="{00000000-0010-0000-0100-00008A170000}" name="Stolpec6026"/>
    <tableColumn id="6027" xr3:uid="{00000000-0010-0000-0100-00008B170000}" name="Stolpec6027"/>
    <tableColumn id="6028" xr3:uid="{00000000-0010-0000-0100-00008C170000}" name="Stolpec6028"/>
    <tableColumn id="6029" xr3:uid="{00000000-0010-0000-0100-00008D170000}" name="Stolpec6029"/>
    <tableColumn id="6030" xr3:uid="{00000000-0010-0000-0100-00008E170000}" name="Stolpec6030"/>
    <tableColumn id="6031" xr3:uid="{00000000-0010-0000-0100-00008F170000}" name="Stolpec6031"/>
    <tableColumn id="6032" xr3:uid="{00000000-0010-0000-0100-000090170000}" name="Stolpec6032"/>
    <tableColumn id="6033" xr3:uid="{00000000-0010-0000-0100-000091170000}" name="Stolpec6033"/>
    <tableColumn id="6034" xr3:uid="{00000000-0010-0000-0100-000092170000}" name="Stolpec6034"/>
    <tableColumn id="6035" xr3:uid="{00000000-0010-0000-0100-000093170000}" name="Stolpec6035"/>
    <tableColumn id="6036" xr3:uid="{00000000-0010-0000-0100-000094170000}" name="Stolpec6036"/>
    <tableColumn id="6037" xr3:uid="{00000000-0010-0000-0100-000095170000}" name="Stolpec6037"/>
    <tableColumn id="6038" xr3:uid="{00000000-0010-0000-0100-000096170000}" name="Stolpec6038"/>
    <tableColumn id="6039" xr3:uid="{00000000-0010-0000-0100-000097170000}" name="Stolpec6039"/>
    <tableColumn id="6040" xr3:uid="{00000000-0010-0000-0100-000098170000}" name="Stolpec6040"/>
    <tableColumn id="6041" xr3:uid="{00000000-0010-0000-0100-000099170000}" name="Stolpec6041"/>
    <tableColumn id="6042" xr3:uid="{00000000-0010-0000-0100-00009A170000}" name="Stolpec6042"/>
    <tableColumn id="6043" xr3:uid="{00000000-0010-0000-0100-00009B170000}" name="Stolpec6043"/>
    <tableColumn id="6044" xr3:uid="{00000000-0010-0000-0100-00009C170000}" name="Stolpec6044"/>
    <tableColumn id="6045" xr3:uid="{00000000-0010-0000-0100-00009D170000}" name="Stolpec6045"/>
    <tableColumn id="6046" xr3:uid="{00000000-0010-0000-0100-00009E170000}" name="Stolpec6046"/>
    <tableColumn id="6047" xr3:uid="{00000000-0010-0000-0100-00009F170000}" name="Stolpec6047"/>
    <tableColumn id="6048" xr3:uid="{00000000-0010-0000-0100-0000A0170000}" name="Stolpec6048"/>
    <tableColumn id="6049" xr3:uid="{00000000-0010-0000-0100-0000A1170000}" name="Stolpec6049"/>
    <tableColumn id="6050" xr3:uid="{00000000-0010-0000-0100-0000A2170000}" name="Stolpec6050"/>
    <tableColumn id="6051" xr3:uid="{00000000-0010-0000-0100-0000A3170000}" name="Stolpec6051"/>
    <tableColumn id="6052" xr3:uid="{00000000-0010-0000-0100-0000A4170000}" name="Stolpec6052"/>
    <tableColumn id="6053" xr3:uid="{00000000-0010-0000-0100-0000A5170000}" name="Stolpec6053"/>
    <tableColumn id="6054" xr3:uid="{00000000-0010-0000-0100-0000A6170000}" name="Stolpec6054"/>
    <tableColumn id="6055" xr3:uid="{00000000-0010-0000-0100-0000A7170000}" name="Stolpec6055"/>
    <tableColumn id="6056" xr3:uid="{00000000-0010-0000-0100-0000A8170000}" name="Stolpec6056"/>
    <tableColumn id="6057" xr3:uid="{00000000-0010-0000-0100-0000A9170000}" name="Stolpec6057"/>
    <tableColumn id="6058" xr3:uid="{00000000-0010-0000-0100-0000AA170000}" name="Stolpec6058"/>
    <tableColumn id="6059" xr3:uid="{00000000-0010-0000-0100-0000AB170000}" name="Stolpec6059"/>
    <tableColumn id="6060" xr3:uid="{00000000-0010-0000-0100-0000AC170000}" name="Stolpec6060"/>
    <tableColumn id="6061" xr3:uid="{00000000-0010-0000-0100-0000AD170000}" name="Stolpec6061"/>
    <tableColumn id="6062" xr3:uid="{00000000-0010-0000-0100-0000AE170000}" name="Stolpec6062"/>
    <tableColumn id="6063" xr3:uid="{00000000-0010-0000-0100-0000AF170000}" name="Stolpec6063"/>
    <tableColumn id="6064" xr3:uid="{00000000-0010-0000-0100-0000B0170000}" name="Stolpec6064"/>
    <tableColumn id="6065" xr3:uid="{00000000-0010-0000-0100-0000B1170000}" name="Stolpec6065"/>
    <tableColumn id="6066" xr3:uid="{00000000-0010-0000-0100-0000B2170000}" name="Stolpec6066"/>
    <tableColumn id="6067" xr3:uid="{00000000-0010-0000-0100-0000B3170000}" name="Stolpec6067"/>
    <tableColumn id="6068" xr3:uid="{00000000-0010-0000-0100-0000B4170000}" name="Stolpec6068"/>
    <tableColumn id="6069" xr3:uid="{00000000-0010-0000-0100-0000B5170000}" name="Stolpec6069"/>
    <tableColumn id="6070" xr3:uid="{00000000-0010-0000-0100-0000B6170000}" name="Stolpec6070"/>
    <tableColumn id="6071" xr3:uid="{00000000-0010-0000-0100-0000B7170000}" name="Stolpec6071"/>
    <tableColumn id="6072" xr3:uid="{00000000-0010-0000-0100-0000B8170000}" name="Stolpec6072"/>
    <tableColumn id="6073" xr3:uid="{00000000-0010-0000-0100-0000B9170000}" name="Stolpec6073"/>
    <tableColumn id="6074" xr3:uid="{00000000-0010-0000-0100-0000BA170000}" name="Stolpec6074"/>
    <tableColumn id="6075" xr3:uid="{00000000-0010-0000-0100-0000BB170000}" name="Stolpec6075"/>
    <tableColumn id="6076" xr3:uid="{00000000-0010-0000-0100-0000BC170000}" name="Stolpec6076"/>
    <tableColumn id="6077" xr3:uid="{00000000-0010-0000-0100-0000BD170000}" name="Stolpec6077"/>
    <tableColumn id="6078" xr3:uid="{00000000-0010-0000-0100-0000BE170000}" name="Stolpec6078"/>
    <tableColumn id="6079" xr3:uid="{00000000-0010-0000-0100-0000BF170000}" name="Stolpec6079"/>
    <tableColumn id="6080" xr3:uid="{00000000-0010-0000-0100-0000C0170000}" name="Stolpec6080"/>
    <tableColumn id="6081" xr3:uid="{00000000-0010-0000-0100-0000C1170000}" name="Stolpec6081"/>
    <tableColumn id="6082" xr3:uid="{00000000-0010-0000-0100-0000C2170000}" name="Stolpec6082"/>
    <tableColumn id="6083" xr3:uid="{00000000-0010-0000-0100-0000C3170000}" name="Stolpec6083"/>
    <tableColumn id="6084" xr3:uid="{00000000-0010-0000-0100-0000C4170000}" name="Stolpec6084"/>
    <tableColumn id="6085" xr3:uid="{00000000-0010-0000-0100-0000C5170000}" name="Stolpec6085"/>
    <tableColumn id="6086" xr3:uid="{00000000-0010-0000-0100-0000C6170000}" name="Stolpec6086"/>
    <tableColumn id="6087" xr3:uid="{00000000-0010-0000-0100-0000C7170000}" name="Stolpec6087"/>
    <tableColumn id="6088" xr3:uid="{00000000-0010-0000-0100-0000C8170000}" name="Stolpec6088"/>
    <tableColumn id="6089" xr3:uid="{00000000-0010-0000-0100-0000C9170000}" name="Stolpec6089"/>
    <tableColumn id="6090" xr3:uid="{00000000-0010-0000-0100-0000CA170000}" name="Stolpec6090"/>
    <tableColumn id="6091" xr3:uid="{00000000-0010-0000-0100-0000CB170000}" name="Stolpec6091"/>
    <tableColumn id="6092" xr3:uid="{00000000-0010-0000-0100-0000CC170000}" name="Stolpec6092"/>
    <tableColumn id="6093" xr3:uid="{00000000-0010-0000-0100-0000CD170000}" name="Stolpec6093"/>
    <tableColumn id="6094" xr3:uid="{00000000-0010-0000-0100-0000CE170000}" name="Stolpec6094"/>
    <tableColumn id="6095" xr3:uid="{00000000-0010-0000-0100-0000CF170000}" name="Stolpec6095"/>
    <tableColumn id="6096" xr3:uid="{00000000-0010-0000-0100-0000D0170000}" name="Stolpec6096"/>
    <tableColumn id="6097" xr3:uid="{00000000-0010-0000-0100-0000D1170000}" name="Stolpec6097"/>
    <tableColumn id="6098" xr3:uid="{00000000-0010-0000-0100-0000D2170000}" name="Stolpec6098"/>
    <tableColumn id="6099" xr3:uid="{00000000-0010-0000-0100-0000D3170000}" name="Stolpec6099"/>
    <tableColumn id="6100" xr3:uid="{00000000-0010-0000-0100-0000D4170000}" name="Stolpec6100"/>
    <tableColumn id="6101" xr3:uid="{00000000-0010-0000-0100-0000D5170000}" name="Stolpec6101"/>
    <tableColumn id="6102" xr3:uid="{00000000-0010-0000-0100-0000D6170000}" name="Stolpec6102"/>
    <tableColumn id="6103" xr3:uid="{00000000-0010-0000-0100-0000D7170000}" name="Stolpec6103"/>
    <tableColumn id="6104" xr3:uid="{00000000-0010-0000-0100-0000D8170000}" name="Stolpec6104"/>
    <tableColumn id="6105" xr3:uid="{00000000-0010-0000-0100-0000D9170000}" name="Stolpec6105"/>
    <tableColumn id="6106" xr3:uid="{00000000-0010-0000-0100-0000DA170000}" name="Stolpec6106"/>
    <tableColumn id="6107" xr3:uid="{00000000-0010-0000-0100-0000DB170000}" name="Stolpec6107"/>
    <tableColumn id="6108" xr3:uid="{00000000-0010-0000-0100-0000DC170000}" name="Stolpec6108"/>
    <tableColumn id="6109" xr3:uid="{00000000-0010-0000-0100-0000DD170000}" name="Stolpec6109"/>
    <tableColumn id="6110" xr3:uid="{00000000-0010-0000-0100-0000DE170000}" name="Stolpec6110"/>
    <tableColumn id="6111" xr3:uid="{00000000-0010-0000-0100-0000DF170000}" name="Stolpec6111"/>
    <tableColumn id="6112" xr3:uid="{00000000-0010-0000-0100-0000E0170000}" name="Stolpec6112"/>
    <tableColumn id="6113" xr3:uid="{00000000-0010-0000-0100-0000E1170000}" name="Stolpec6113"/>
    <tableColumn id="6114" xr3:uid="{00000000-0010-0000-0100-0000E2170000}" name="Stolpec6114"/>
    <tableColumn id="6115" xr3:uid="{00000000-0010-0000-0100-0000E3170000}" name="Stolpec6115"/>
    <tableColumn id="6116" xr3:uid="{00000000-0010-0000-0100-0000E4170000}" name="Stolpec6116"/>
    <tableColumn id="6117" xr3:uid="{00000000-0010-0000-0100-0000E5170000}" name="Stolpec6117"/>
    <tableColumn id="6118" xr3:uid="{00000000-0010-0000-0100-0000E6170000}" name="Stolpec6118"/>
    <tableColumn id="6119" xr3:uid="{00000000-0010-0000-0100-0000E7170000}" name="Stolpec6119"/>
    <tableColumn id="6120" xr3:uid="{00000000-0010-0000-0100-0000E8170000}" name="Stolpec6120"/>
    <tableColumn id="6121" xr3:uid="{00000000-0010-0000-0100-0000E9170000}" name="Stolpec6121"/>
    <tableColumn id="6122" xr3:uid="{00000000-0010-0000-0100-0000EA170000}" name="Stolpec6122"/>
    <tableColumn id="6123" xr3:uid="{00000000-0010-0000-0100-0000EB170000}" name="Stolpec6123"/>
    <tableColumn id="6124" xr3:uid="{00000000-0010-0000-0100-0000EC170000}" name="Stolpec6124"/>
    <tableColumn id="6125" xr3:uid="{00000000-0010-0000-0100-0000ED170000}" name="Stolpec6125"/>
    <tableColumn id="6126" xr3:uid="{00000000-0010-0000-0100-0000EE170000}" name="Stolpec6126"/>
    <tableColumn id="6127" xr3:uid="{00000000-0010-0000-0100-0000EF170000}" name="Stolpec6127"/>
    <tableColumn id="6128" xr3:uid="{00000000-0010-0000-0100-0000F0170000}" name="Stolpec6128"/>
    <tableColumn id="6129" xr3:uid="{00000000-0010-0000-0100-0000F1170000}" name="Stolpec6129"/>
    <tableColumn id="6130" xr3:uid="{00000000-0010-0000-0100-0000F2170000}" name="Stolpec6130"/>
    <tableColumn id="6131" xr3:uid="{00000000-0010-0000-0100-0000F3170000}" name="Stolpec6131"/>
    <tableColumn id="6132" xr3:uid="{00000000-0010-0000-0100-0000F4170000}" name="Stolpec6132"/>
    <tableColumn id="6133" xr3:uid="{00000000-0010-0000-0100-0000F5170000}" name="Stolpec6133"/>
    <tableColumn id="6134" xr3:uid="{00000000-0010-0000-0100-0000F6170000}" name="Stolpec6134"/>
    <tableColumn id="6135" xr3:uid="{00000000-0010-0000-0100-0000F7170000}" name="Stolpec6135"/>
    <tableColumn id="6136" xr3:uid="{00000000-0010-0000-0100-0000F8170000}" name="Stolpec6136"/>
    <tableColumn id="6137" xr3:uid="{00000000-0010-0000-0100-0000F9170000}" name="Stolpec6137"/>
    <tableColumn id="6138" xr3:uid="{00000000-0010-0000-0100-0000FA170000}" name="Stolpec6138"/>
    <tableColumn id="6139" xr3:uid="{00000000-0010-0000-0100-0000FB170000}" name="Stolpec6139"/>
    <tableColumn id="6140" xr3:uid="{00000000-0010-0000-0100-0000FC170000}" name="Stolpec6140"/>
    <tableColumn id="6141" xr3:uid="{00000000-0010-0000-0100-0000FD170000}" name="Stolpec6141"/>
    <tableColumn id="6142" xr3:uid="{00000000-0010-0000-0100-0000FE170000}" name="Stolpec6142"/>
    <tableColumn id="6143" xr3:uid="{00000000-0010-0000-0100-0000FF170000}" name="Stolpec6143"/>
    <tableColumn id="6144" xr3:uid="{00000000-0010-0000-0100-000000180000}" name="Stolpec6144"/>
    <tableColumn id="6145" xr3:uid="{00000000-0010-0000-0100-000001180000}" name="Stolpec6145"/>
    <tableColumn id="6146" xr3:uid="{00000000-0010-0000-0100-000002180000}" name="Stolpec6146"/>
    <tableColumn id="6147" xr3:uid="{00000000-0010-0000-0100-000003180000}" name="Stolpec6147"/>
    <tableColumn id="6148" xr3:uid="{00000000-0010-0000-0100-000004180000}" name="Stolpec6148"/>
    <tableColumn id="6149" xr3:uid="{00000000-0010-0000-0100-000005180000}" name="Stolpec6149"/>
    <tableColumn id="6150" xr3:uid="{00000000-0010-0000-0100-000006180000}" name="Stolpec6150"/>
    <tableColumn id="6151" xr3:uid="{00000000-0010-0000-0100-000007180000}" name="Stolpec6151"/>
    <tableColumn id="6152" xr3:uid="{00000000-0010-0000-0100-000008180000}" name="Stolpec6152"/>
    <tableColumn id="6153" xr3:uid="{00000000-0010-0000-0100-000009180000}" name="Stolpec6153"/>
    <tableColumn id="6154" xr3:uid="{00000000-0010-0000-0100-00000A180000}" name="Stolpec6154"/>
    <tableColumn id="6155" xr3:uid="{00000000-0010-0000-0100-00000B180000}" name="Stolpec6155"/>
    <tableColumn id="6156" xr3:uid="{00000000-0010-0000-0100-00000C180000}" name="Stolpec6156"/>
    <tableColumn id="6157" xr3:uid="{00000000-0010-0000-0100-00000D180000}" name="Stolpec6157"/>
    <tableColumn id="6158" xr3:uid="{00000000-0010-0000-0100-00000E180000}" name="Stolpec6158"/>
    <tableColumn id="6159" xr3:uid="{00000000-0010-0000-0100-00000F180000}" name="Stolpec6159"/>
    <tableColumn id="6160" xr3:uid="{00000000-0010-0000-0100-000010180000}" name="Stolpec6160"/>
    <tableColumn id="6161" xr3:uid="{00000000-0010-0000-0100-000011180000}" name="Stolpec6161"/>
    <tableColumn id="6162" xr3:uid="{00000000-0010-0000-0100-000012180000}" name="Stolpec6162"/>
    <tableColumn id="6163" xr3:uid="{00000000-0010-0000-0100-000013180000}" name="Stolpec6163"/>
    <tableColumn id="6164" xr3:uid="{00000000-0010-0000-0100-000014180000}" name="Stolpec6164"/>
    <tableColumn id="6165" xr3:uid="{00000000-0010-0000-0100-000015180000}" name="Stolpec6165"/>
    <tableColumn id="6166" xr3:uid="{00000000-0010-0000-0100-000016180000}" name="Stolpec6166"/>
    <tableColumn id="6167" xr3:uid="{00000000-0010-0000-0100-000017180000}" name="Stolpec6167"/>
    <tableColumn id="6168" xr3:uid="{00000000-0010-0000-0100-000018180000}" name="Stolpec6168"/>
    <tableColumn id="6169" xr3:uid="{00000000-0010-0000-0100-000019180000}" name="Stolpec6169"/>
    <tableColumn id="6170" xr3:uid="{00000000-0010-0000-0100-00001A180000}" name="Stolpec6170"/>
    <tableColumn id="6171" xr3:uid="{00000000-0010-0000-0100-00001B180000}" name="Stolpec6171"/>
    <tableColumn id="6172" xr3:uid="{00000000-0010-0000-0100-00001C180000}" name="Stolpec6172"/>
    <tableColumn id="6173" xr3:uid="{00000000-0010-0000-0100-00001D180000}" name="Stolpec6173"/>
    <tableColumn id="6174" xr3:uid="{00000000-0010-0000-0100-00001E180000}" name="Stolpec6174"/>
    <tableColumn id="6175" xr3:uid="{00000000-0010-0000-0100-00001F180000}" name="Stolpec6175"/>
    <tableColumn id="6176" xr3:uid="{00000000-0010-0000-0100-000020180000}" name="Stolpec6176"/>
    <tableColumn id="6177" xr3:uid="{00000000-0010-0000-0100-000021180000}" name="Stolpec6177"/>
    <tableColumn id="6178" xr3:uid="{00000000-0010-0000-0100-000022180000}" name="Stolpec6178"/>
    <tableColumn id="6179" xr3:uid="{00000000-0010-0000-0100-000023180000}" name="Stolpec6179"/>
    <tableColumn id="6180" xr3:uid="{00000000-0010-0000-0100-000024180000}" name="Stolpec6180"/>
    <tableColumn id="6181" xr3:uid="{00000000-0010-0000-0100-000025180000}" name="Stolpec6181"/>
    <tableColumn id="6182" xr3:uid="{00000000-0010-0000-0100-000026180000}" name="Stolpec6182"/>
    <tableColumn id="6183" xr3:uid="{00000000-0010-0000-0100-000027180000}" name="Stolpec6183"/>
    <tableColumn id="6184" xr3:uid="{00000000-0010-0000-0100-000028180000}" name="Stolpec6184"/>
    <tableColumn id="6185" xr3:uid="{00000000-0010-0000-0100-000029180000}" name="Stolpec6185"/>
    <tableColumn id="6186" xr3:uid="{00000000-0010-0000-0100-00002A180000}" name="Stolpec6186"/>
    <tableColumn id="6187" xr3:uid="{00000000-0010-0000-0100-00002B180000}" name="Stolpec6187"/>
    <tableColumn id="6188" xr3:uid="{00000000-0010-0000-0100-00002C180000}" name="Stolpec6188"/>
    <tableColumn id="6189" xr3:uid="{00000000-0010-0000-0100-00002D180000}" name="Stolpec6189"/>
    <tableColumn id="6190" xr3:uid="{00000000-0010-0000-0100-00002E180000}" name="Stolpec6190"/>
    <tableColumn id="6191" xr3:uid="{00000000-0010-0000-0100-00002F180000}" name="Stolpec6191"/>
    <tableColumn id="6192" xr3:uid="{00000000-0010-0000-0100-000030180000}" name="Stolpec6192"/>
    <tableColumn id="6193" xr3:uid="{00000000-0010-0000-0100-000031180000}" name="Stolpec6193"/>
    <tableColumn id="6194" xr3:uid="{00000000-0010-0000-0100-000032180000}" name="Stolpec6194"/>
    <tableColumn id="6195" xr3:uid="{00000000-0010-0000-0100-000033180000}" name="Stolpec6195"/>
    <tableColumn id="6196" xr3:uid="{00000000-0010-0000-0100-000034180000}" name="Stolpec6196"/>
    <tableColumn id="6197" xr3:uid="{00000000-0010-0000-0100-000035180000}" name="Stolpec6197"/>
    <tableColumn id="6198" xr3:uid="{00000000-0010-0000-0100-000036180000}" name="Stolpec6198"/>
    <tableColumn id="6199" xr3:uid="{00000000-0010-0000-0100-000037180000}" name="Stolpec6199"/>
    <tableColumn id="6200" xr3:uid="{00000000-0010-0000-0100-000038180000}" name="Stolpec6200"/>
    <tableColumn id="6201" xr3:uid="{00000000-0010-0000-0100-000039180000}" name="Stolpec6201"/>
    <tableColumn id="6202" xr3:uid="{00000000-0010-0000-0100-00003A180000}" name="Stolpec6202"/>
    <tableColumn id="6203" xr3:uid="{00000000-0010-0000-0100-00003B180000}" name="Stolpec6203"/>
    <tableColumn id="6204" xr3:uid="{00000000-0010-0000-0100-00003C180000}" name="Stolpec6204"/>
    <tableColumn id="6205" xr3:uid="{00000000-0010-0000-0100-00003D180000}" name="Stolpec6205"/>
    <tableColumn id="6206" xr3:uid="{00000000-0010-0000-0100-00003E180000}" name="Stolpec6206"/>
    <tableColumn id="6207" xr3:uid="{00000000-0010-0000-0100-00003F180000}" name="Stolpec6207"/>
    <tableColumn id="6208" xr3:uid="{00000000-0010-0000-0100-000040180000}" name="Stolpec6208"/>
    <tableColumn id="6209" xr3:uid="{00000000-0010-0000-0100-000041180000}" name="Stolpec6209"/>
    <tableColumn id="6210" xr3:uid="{00000000-0010-0000-0100-000042180000}" name="Stolpec6210"/>
    <tableColumn id="6211" xr3:uid="{00000000-0010-0000-0100-000043180000}" name="Stolpec6211"/>
    <tableColumn id="6212" xr3:uid="{00000000-0010-0000-0100-000044180000}" name="Stolpec6212"/>
    <tableColumn id="6213" xr3:uid="{00000000-0010-0000-0100-000045180000}" name="Stolpec6213"/>
    <tableColumn id="6214" xr3:uid="{00000000-0010-0000-0100-000046180000}" name="Stolpec6214"/>
    <tableColumn id="6215" xr3:uid="{00000000-0010-0000-0100-000047180000}" name="Stolpec6215"/>
    <tableColumn id="6216" xr3:uid="{00000000-0010-0000-0100-000048180000}" name="Stolpec6216"/>
    <tableColumn id="6217" xr3:uid="{00000000-0010-0000-0100-000049180000}" name="Stolpec6217"/>
    <tableColumn id="6218" xr3:uid="{00000000-0010-0000-0100-00004A180000}" name="Stolpec6218"/>
    <tableColumn id="6219" xr3:uid="{00000000-0010-0000-0100-00004B180000}" name="Stolpec6219"/>
    <tableColumn id="6220" xr3:uid="{00000000-0010-0000-0100-00004C180000}" name="Stolpec6220"/>
    <tableColumn id="6221" xr3:uid="{00000000-0010-0000-0100-00004D180000}" name="Stolpec6221"/>
    <tableColumn id="6222" xr3:uid="{00000000-0010-0000-0100-00004E180000}" name="Stolpec6222"/>
    <tableColumn id="6223" xr3:uid="{00000000-0010-0000-0100-00004F180000}" name="Stolpec6223"/>
    <tableColumn id="6224" xr3:uid="{00000000-0010-0000-0100-000050180000}" name="Stolpec6224"/>
    <tableColumn id="6225" xr3:uid="{00000000-0010-0000-0100-000051180000}" name="Stolpec6225"/>
    <tableColumn id="6226" xr3:uid="{00000000-0010-0000-0100-000052180000}" name="Stolpec6226"/>
    <tableColumn id="6227" xr3:uid="{00000000-0010-0000-0100-000053180000}" name="Stolpec6227"/>
    <tableColumn id="6228" xr3:uid="{00000000-0010-0000-0100-000054180000}" name="Stolpec6228"/>
    <tableColumn id="6229" xr3:uid="{00000000-0010-0000-0100-000055180000}" name="Stolpec6229"/>
    <tableColumn id="6230" xr3:uid="{00000000-0010-0000-0100-000056180000}" name="Stolpec6230"/>
    <tableColumn id="6231" xr3:uid="{00000000-0010-0000-0100-000057180000}" name="Stolpec6231"/>
    <tableColumn id="6232" xr3:uid="{00000000-0010-0000-0100-000058180000}" name="Stolpec6232"/>
    <tableColumn id="6233" xr3:uid="{00000000-0010-0000-0100-000059180000}" name="Stolpec6233"/>
    <tableColumn id="6234" xr3:uid="{00000000-0010-0000-0100-00005A180000}" name="Stolpec6234"/>
    <tableColumn id="6235" xr3:uid="{00000000-0010-0000-0100-00005B180000}" name="Stolpec6235"/>
    <tableColumn id="6236" xr3:uid="{00000000-0010-0000-0100-00005C180000}" name="Stolpec6236"/>
    <tableColumn id="6237" xr3:uid="{00000000-0010-0000-0100-00005D180000}" name="Stolpec6237"/>
    <tableColumn id="6238" xr3:uid="{00000000-0010-0000-0100-00005E180000}" name="Stolpec6238"/>
    <tableColumn id="6239" xr3:uid="{00000000-0010-0000-0100-00005F180000}" name="Stolpec6239"/>
    <tableColumn id="6240" xr3:uid="{00000000-0010-0000-0100-000060180000}" name="Stolpec6240"/>
    <tableColumn id="6241" xr3:uid="{00000000-0010-0000-0100-000061180000}" name="Stolpec6241"/>
    <tableColumn id="6242" xr3:uid="{00000000-0010-0000-0100-000062180000}" name="Stolpec6242"/>
    <tableColumn id="6243" xr3:uid="{00000000-0010-0000-0100-000063180000}" name="Stolpec6243"/>
    <tableColumn id="6244" xr3:uid="{00000000-0010-0000-0100-000064180000}" name="Stolpec6244"/>
    <tableColumn id="6245" xr3:uid="{00000000-0010-0000-0100-000065180000}" name="Stolpec6245"/>
    <tableColumn id="6246" xr3:uid="{00000000-0010-0000-0100-000066180000}" name="Stolpec6246"/>
    <tableColumn id="6247" xr3:uid="{00000000-0010-0000-0100-000067180000}" name="Stolpec6247"/>
    <tableColumn id="6248" xr3:uid="{00000000-0010-0000-0100-000068180000}" name="Stolpec6248"/>
    <tableColumn id="6249" xr3:uid="{00000000-0010-0000-0100-000069180000}" name="Stolpec6249"/>
    <tableColumn id="6250" xr3:uid="{00000000-0010-0000-0100-00006A180000}" name="Stolpec6250"/>
    <tableColumn id="6251" xr3:uid="{00000000-0010-0000-0100-00006B180000}" name="Stolpec6251"/>
    <tableColumn id="6252" xr3:uid="{00000000-0010-0000-0100-00006C180000}" name="Stolpec6252"/>
    <tableColumn id="6253" xr3:uid="{00000000-0010-0000-0100-00006D180000}" name="Stolpec6253"/>
    <tableColumn id="6254" xr3:uid="{00000000-0010-0000-0100-00006E180000}" name="Stolpec6254"/>
    <tableColumn id="6255" xr3:uid="{00000000-0010-0000-0100-00006F180000}" name="Stolpec6255"/>
    <tableColumn id="6256" xr3:uid="{00000000-0010-0000-0100-000070180000}" name="Stolpec6256"/>
    <tableColumn id="6257" xr3:uid="{00000000-0010-0000-0100-000071180000}" name="Stolpec6257"/>
    <tableColumn id="6258" xr3:uid="{00000000-0010-0000-0100-000072180000}" name="Stolpec6258"/>
    <tableColumn id="6259" xr3:uid="{00000000-0010-0000-0100-000073180000}" name="Stolpec6259"/>
    <tableColumn id="6260" xr3:uid="{00000000-0010-0000-0100-000074180000}" name="Stolpec6260"/>
    <tableColumn id="6261" xr3:uid="{00000000-0010-0000-0100-000075180000}" name="Stolpec6261"/>
    <tableColumn id="6262" xr3:uid="{00000000-0010-0000-0100-000076180000}" name="Stolpec6262"/>
    <tableColumn id="6263" xr3:uid="{00000000-0010-0000-0100-000077180000}" name="Stolpec6263"/>
    <tableColumn id="6264" xr3:uid="{00000000-0010-0000-0100-000078180000}" name="Stolpec6264"/>
    <tableColumn id="6265" xr3:uid="{00000000-0010-0000-0100-000079180000}" name="Stolpec6265"/>
    <tableColumn id="6266" xr3:uid="{00000000-0010-0000-0100-00007A180000}" name="Stolpec6266"/>
    <tableColumn id="6267" xr3:uid="{00000000-0010-0000-0100-00007B180000}" name="Stolpec6267"/>
    <tableColumn id="6268" xr3:uid="{00000000-0010-0000-0100-00007C180000}" name="Stolpec6268"/>
    <tableColumn id="6269" xr3:uid="{00000000-0010-0000-0100-00007D180000}" name="Stolpec6269"/>
    <tableColumn id="6270" xr3:uid="{00000000-0010-0000-0100-00007E180000}" name="Stolpec6270"/>
    <tableColumn id="6271" xr3:uid="{00000000-0010-0000-0100-00007F180000}" name="Stolpec6271"/>
    <tableColumn id="6272" xr3:uid="{00000000-0010-0000-0100-000080180000}" name="Stolpec6272"/>
    <tableColumn id="6273" xr3:uid="{00000000-0010-0000-0100-000081180000}" name="Stolpec6273"/>
    <tableColumn id="6274" xr3:uid="{00000000-0010-0000-0100-000082180000}" name="Stolpec6274"/>
    <tableColumn id="6275" xr3:uid="{00000000-0010-0000-0100-000083180000}" name="Stolpec6275"/>
    <tableColumn id="6276" xr3:uid="{00000000-0010-0000-0100-000084180000}" name="Stolpec6276"/>
    <tableColumn id="6277" xr3:uid="{00000000-0010-0000-0100-000085180000}" name="Stolpec6277"/>
    <tableColumn id="6278" xr3:uid="{00000000-0010-0000-0100-000086180000}" name="Stolpec6278"/>
    <tableColumn id="6279" xr3:uid="{00000000-0010-0000-0100-000087180000}" name="Stolpec6279"/>
    <tableColumn id="6280" xr3:uid="{00000000-0010-0000-0100-000088180000}" name="Stolpec6280"/>
    <tableColumn id="6281" xr3:uid="{00000000-0010-0000-0100-000089180000}" name="Stolpec6281"/>
    <tableColumn id="6282" xr3:uid="{00000000-0010-0000-0100-00008A180000}" name="Stolpec6282"/>
    <tableColumn id="6283" xr3:uid="{00000000-0010-0000-0100-00008B180000}" name="Stolpec6283"/>
    <tableColumn id="6284" xr3:uid="{00000000-0010-0000-0100-00008C180000}" name="Stolpec6284"/>
    <tableColumn id="6285" xr3:uid="{00000000-0010-0000-0100-00008D180000}" name="Stolpec6285"/>
    <tableColumn id="6286" xr3:uid="{00000000-0010-0000-0100-00008E180000}" name="Stolpec6286"/>
    <tableColumn id="6287" xr3:uid="{00000000-0010-0000-0100-00008F180000}" name="Stolpec6287"/>
    <tableColumn id="6288" xr3:uid="{00000000-0010-0000-0100-000090180000}" name="Stolpec6288"/>
    <tableColumn id="6289" xr3:uid="{00000000-0010-0000-0100-000091180000}" name="Stolpec6289"/>
    <tableColumn id="6290" xr3:uid="{00000000-0010-0000-0100-000092180000}" name="Stolpec6290"/>
    <tableColumn id="6291" xr3:uid="{00000000-0010-0000-0100-000093180000}" name="Stolpec6291"/>
    <tableColumn id="6292" xr3:uid="{00000000-0010-0000-0100-000094180000}" name="Stolpec6292"/>
    <tableColumn id="6293" xr3:uid="{00000000-0010-0000-0100-000095180000}" name="Stolpec6293"/>
    <tableColumn id="6294" xr3:uid="{00000000-0010-0000-0100-000096180000}" name="Stolpec6294"/>
    <tableColumn id="6295" xr3:uid="{00000000-0010-0000-0100-000097180000}" name="Stolpec6295"/>
    <tableColumn id="6296" xr3:uid="{00000000-0010-0000-0100-000098180000}" name="Stolpec6296"/>
    <tableColumn id="6297" xr3:uid="{00000000-0010-0000-0100-000099180000}" name="Stolpec6297"/>
    <tableColumn id="6298" xr3:uid="{00000000-0010-0000-0100-00009A180000}" name="Stolpec6298"/>
    <tableColumn id="6299" xr3:uid="{00000000-0010-0000-0100-00009B180000}" name="Stolpec6299"/>
    <tableColumn id="6300" xr3:uid="{00000000-0010-0000-0100-00009C180000}" name="Stolpec6300"/>
    <tableColumn id="6301" xr3:uid="{00000000-0010-0000-0100-00009D180000}" name="Stolpec6301"/>
    <tableColumn id="6302" xr3:uid="{00000000-0010-0000-0100-00009E180000}" name="Stolpec6302"/>
    <tableColumn id="6303" xr3:uid="{00000000-0010-0000-0100-00009F180000}" name="Stolpec6303"/>
    <tableColumn id="6304" xr3:uid="{00000000-0010-0000-0100-0000A0180000}" name="Stolpec6304"/>
    <tableColumn id="6305" xr3:uid="{00000000-0010-0000-0100-0000A1180000}" name="Stolpec6305"/>
    <tableColumn id="6306" xr3:uid="{00000000-0010-0000-0100-0000A2180000}" name="Stolpec6306"/>
    <tableColumn id="6307" xr3:uid="{00000000-0010-0000-0100-0000A3180000}" name="Stolpec6307"/>
    <tableColumn id="6308" xr3:uid="{00000000-0010-0000-0100-0000A4180000}" name="Stolpec6308"/>
    <tableColumn id="6309" xr3:uid="{00000000-0010-0000-0100-0000A5180000}" name="Stolpec6309"/>
    <tableColumn id="6310" xr3:uid="{00000000-0010-0000-0100-0000A6180000}" name="Stolpec6310"/>
    <tableColumn id="6311" xr3:uid="{00000000-0010-0000-0100-0000A7180000}" name="Stolpec6311"/>
    <tableColumn id="6312" xr3:uid="{00000000-0010-0000-0100-0000A8180000}" name="Stolpec6312"/>
    <tableColumn id="6313" xr3:uid="{00000000-0010-0000-0100-0000A9180000}" name="Stolpec6313"/>
    <tableColumn id="6314" xr3:uid="{00000000-0010-0000-0100-0000AA180000}" name="Stolpec6314"/>
    <tableColumn id="6315" xr3:uid="{00000000-0010-0000-0100-0000AB180000}" name="Stolpec6315"/>
    <tableColumn id="6316" xr3:uid="{00000000-0010-0000-0100-0000AC180000}" name="Stolpec6316"/>
    <tableColumn id="6317" xr3:uid="{00000000-0010-0000-0100-0000AD180000}" name="Stolpec6317"/>
    <tableColumn id="6318" xr3:uid="{00000000-0010-0000-0100-0000AE180000}" name="Stolpec6318"/>
    <tableColumn id="6319" xr3:uid="{00000000-0010-0000-0100-0000AF180000}" name="Stolpec6319"/>
    <tableColumn id="6320" xr3:uid="{00000000-0010-0000-0100-0000B0180000}" name="Stolpec6320"/>
    <tableColumn id="6321" xr3:uid="{00000000-0010-0000-0100-0000B1180000}" name="Stolpec6321"/>
    <tableColumn id="6322" xr3:uid="{00000000-0010-0000-0100-0000B2180000}" name="Stolpec6322"/>
    <tableColumn id="6323" xr3:uid="{00000000-0010-0000-0100-0000B3180000}" name="Stolpec6323"/>
    <tableColumn id="6324" xr3:uid="{00000000-0010-0000-0100-0000B4180000}" name="Stolpec6324"/>
    <tableColumn id="6325" xr3:uid="{00000000-0010-0000-0100-0000B5180000}" name="Stolpec6325"/>
    <tableColumn id="6326" xr3:uid="{00000000-0010-0000-0100-0000B6180000}" name="Stolpec6326"/>
    <tableColumn id="6327" xr3:uid="{00000000-0010-0000-0100-0000B7180000}" name="Stolpec6327"/>
    <tableColumn id="6328" xr3:uid="{00000000-0010-0000-0100-0000B8180000}" name="Stolpec6328"/>
    <tableColumn id="6329" xr3:uid="{00000000-0010-0000-0100-0000B9180000}" name="Stolpec6329"/>
    <tableColumn id="6330" xr3:uid="{00000000-0010-0000-0100-0000BA180000}" name="Stolpec6330"/>
    <tableColumn id="6331" xr3:uid="{00000000-0010-0000-0100-0000BB180000}" name="Stolpec6331"/>
    <tableColumn id="6332" xr3:uid="{00000000-0010-0000-0100-0000BC180000}" name="Stolpec6332"/>
    <tableColumn id="6333" xr3:uid="{00000000-0010-0000-0100-0000BD180000}" name="Stolpec6333"/>
    <tableColumn id="6334" xr3:uid="{00000000-0010-0000-0100-0000BE180000}" name="Stolpec6334"/>
    <tableColumn id="6335" xr3:uid="{00000000-0010-0000-0100-0000BF180000}" name="Stolpec6335"/>
    <tableColumn id="6336" xr3:uid="{00000000-0010-0000-0100-0000C0180000}" name="Stolpec6336"/>
    <tableColumn id="6337" xr3:uid="{00000000-0010-0000-0100-0000C1180000}" name="Stolpec6337"/>
    <tableColumn id="6338" xr3:uid="{00000000-0010-0000-0100-0000C2180000}" name="Stolpec6338"/>
    <tableColumn id="6339" xr3:uid="{00000000-0010-0000-0100-0000C3180000}" name="Stolpec6339"/>
    <tableColumn id="6340" xr3:uid="{00000000-0010-0000-0100-0000C4180000}" name="Stolpec6340"/>
    <tableColumn id="6341" xr3:uid="{00000000-0010-0000-0100-0000C5180000}" name="Stolpec6341"/>
    <tableColumn id="6342" xr3:uid="{00000000-0010-0000-0100-0000C6180000}" name="Stolpec6342"/>
    <tableColumn id="6343" xr3:uid="{00000000-0010-0000-0100-0000C7180000}" name="Stolpec6343"/>
    <tableColumn id="6344" xr3:uid="{00000000-0010-0000-0100-0000C8180000}" name="Stolpec6344"/>
    <tableColumn id="6345" xr3:uid="{00000000-0010-0000-0100-0000C9180000}" name="Stolpec6345"/>
    <tableColumn id="6346" xr3:uid="{00000000-0010-0000-0100-0000CA180000}" name="Stolpec6346"/>
    <tableColumn id="6347" xr3:uid="{00000000-0010-0000-0100-0000CB180000}" name="Stolpec6347"/>
    <tableColumn id="6348" xr3:uid="{00000000-0010-0000-0100-0000CC180000}" name="Stolpec6348"/>
    <tableColumn id="6349" xr3:uid="{00000000-0010-0000-0100-0000CD180000}" name="Stolpec6349"/>
    <tableColumn id="6350" xr3:uid="{00000000-0010-0000-0100-0000CE180000}" name="Stolpec6350"/>
    <tableColumn id="6351" xr3:uid="{00000000-0010-0000-0100-0000CF180000}" name="Stolpec6351"/>
    <tableColumn id="6352" xr3:uid="{00000000-0010-0000-0100-0000D0180000}" name="Stolpec6352"/>
    <tableColumn id="6353" xr3:uid="{00000000-0010-0000-0100-0000D1180000}" name="Stolpec6353"/>
    <tableColumn id="6354" xr3:uid="{00000000-0010-0000-0100-0000D2180000}" name="Stolpec6354"/>
    <tableColumn id="6355" xr3:uid="{00000000-0010-0000-0100-0000D3180000}" name="Stolpec6355"/>
    <tableColumn id="6356" xr3:uid="{00000000-0010-0000-0100-0000D4180000}" name="Stolpec6356"/>
    <tableColumn id="6357" xr3:uid="{00000000-0010-0000-0100-0000D5180000}" name="Stolpec6357"/>
    <tableColumn id="6358" xr3:uid="{00000000-0010-0000-0100-0000D6180000}" name="Stolpec6358"/>
    <tableColumn id="6359" xr3:uid="{00000000-0010-0000-0100-0000D7180000}" name="Stolpec6359"/>
    <tableColumn id="6360" xr3:uid="{00000000-0010-0000-0100-0000D8180000}" name="Stolpec6360"/>
    <tableColumn id="6361" xr3:uid="{00000000-0010-0000-0100-0000D9180000}" name="Stolpec6361"/>
    <tableColumn id="6362" xr3:uid="{00000000-0010-0000-0100-0000DA180000}" name="Stolpec6362"/>
    <tableColumn id="6363" xr3:uid="{00000000-0010-0000-0100-0000DB180000}" name="Stolpec6363"/>
    <tableColumn id="6364" xr3:uid="{00000000-0010-0000-0100-0000DC180000}" name="Stolpec6364"/>
    <tableColumn id="6365" xr3:uid="{00000000-0010-0000-0100-0000DD180000}" name="Stolpec6365"/>
    <tableColumn id="6366" xr3:uid="{00000000-0010-0000-0100-0000DE180000}" name="Stolpec6366"/>
    <tableColumn id="6367" xr3:uid="{00000000-0010-0000-0100-0000DF180000}" name="Stolpec6367"/>
    <tableColumn id="6368" xr3:uid="{00000000-0010-0000-0100-0000E0180000}" name="Stolpec6368"/>
    <tableColumn id="6369" xr3:uid="{00000000-0010-0000-0100-0000E1180000}" name="Stolpec6369"/>
    <tableColumn id="6370" xr3:uid="{00000000-0010-0000-0100-0000E2180000}" name="Stolpec6370"/>
    <tableColumn id="6371" xr3:uid="{00000000-0010-0000-0100-0000E3180000}" name="Stolpec6371"/>
    <tableColumn id="6372" xr3:uid="{00000000-0010-0000-0100-0000E4180000}" name="Stolpec6372"/>
    <tableColumn id="6373" xr3:uid="{00000000-0010-0000-0100-0000E5180000}" name="Stolpec6373"/>
    <tableColumn id="6374" xr3:uid="{00000000-0010-0000-0100-0000E6180000}" name="Stolpec6374"/>
    <tableColumn id="6375" xr3:uid="{00000000-0010-0000-0100-0000E7180000}" name="Stolpec6375"/>
    <tableColumn id="6376" xr3:uid="{00000000-0010-0000-0100-0000E8180000}" name="Stolpec6376"/>
    <tableColumn id="6377" xr3:uid="{00000000-0010-0000-0100-0000E9180000}" name="Stolpec6377"/>
    <tableColumn id="6378" xr3:uid="{00000000-0010-0000-0100-0000EA180000}" name="Stolpec6378"/>
    <tableColumn id="6379" xr3:uid="{00000000-0010-0000-0100-0000EB180000}" name="Stolpec6379"/>
    <tableColumn id="6380" xr3:uid="{00000000-0010-0000-0100-0000EC180000}" name="Stolpec6380"/>
    <tableColumn id="6381" xr3:uid="{00000000-0010-0000-0100-0000ED180000}" name="Stolpec6381"/>
    <tableColumn id="6382" xr3:uid="{00000000-0010-0000-0100-0000EE180000}" name="Stolpec6382"/>
    <tableColumn id="6383" xr3:uid="{00000000-0010-0000-0100-0000EF180000}" name="Stolpec6383"/>
    <tableColumn id="6384" xr3:uid="{00000000-0010-0000-0100-0000F0180000}" name="Stolpec6384"/>
    <tableColumn id="6385" xr3:uid="{00000000-0010-0000-0100-0000F1180000}" name="Stolpec6385"/>
    <tableColumn id="6386" xr3:uid="{00000000-0010-0000-0100-0000F2180000}" name="Stolpec6386"/>
    <tableColumn id="6387" xr3:uid="{00000000-0010-0000-0100-0000F3180000}" name="Stolpec6387"/>
    <tableColumn id="6388" xr3:uid="{00000000-0010-0000-0100-0000F4180000}" name="Stolpec6388"/>
    <tableColumn id="6389" xr3:uid="{00000000-0010-0000-0100-0000F5180000}" name="Stolpec6389"/>
    <tableColumn id="6390" xr3:uid="{00000000-0010-0000-0100-0000F6180000}" name="Stolpec6390"/>
    <tableColumn id="6391" xr3:uid="{00000000-0010-0000-0100-0000F7180000}" name="Stolpec6391"/>
    <tableColumn id="6392" xr3:uid="{00000000-0010-0000-0100-0000F8180000}" name="Stolpec6392"/>
    <tableColumn id="6393" xr3:uid="{00000000-0010-0000-0100-0000F9180000}" name="Stolpec6393"/>
    <tableColumn id="6394" xr3:uid="{00000000-0010-0000-0100-0000FA180000}" name="Stolpec6394"/>
    <tableColumn id="6395" xr3:uid="{00000000-0010-0000-0100-0000FB180000}" name="Stolpec6395"/>
    <tableColumn id="6396" xr3:uid="{00000000-0010-0000-0100-0000FC180000}" name="Stolpec6396"/>
    <tableColumn id="6397" xr3:uid="{00000000-0010-0000-0100-0000FD180000}" name="Stolpec6397"/>
    <tableColumn id="6398" xr3:uid="{00000000-0010-0000-0100-0000FE180000}" name="Stolpec6398"/>
    <tableColumn id="6399" xr3:uid="{00000000-0010-0000-0100-0000FF180000}" name="Stolpec6399"/>
    <tableColumn id="6400" xr3:uid="{00000000-0010-0000-0100-000000190000}" name="Stolpec6400"/>
    <tableColumn id="6401" xr3:uid="{00000000-0010-0000-0100-000001190000}" name="Stolpec6401"/>
    <tableColumn id="6402" xr3:uid="{00000000-0010-0000-0100-000002190000}" name="Stolpec6402"/>
    <tableColumn id="6403" xr3:uid="{00000000-0010-0000-0100-000003190000}" name="Stolpec6403"/>
    <tableColumn id="6404" xr3:uid="{00000000-0010-0000-0100-000004190000}" name="Stolpec6404"/>
    <tableColumn id="6405" xr3:uid="{00000000-0010-0000-0100-000005190000}" name="Stolpec6405"/>
    <tableColumn id="6406" xr3:uid="{00000000-0010-0000-0100-000006190000}" name="Stolpec6406"/>
    <tableColumn id="6407" xr3:uid="{00000000-0010-0000-0100-000007190000}" name="Stolpec6407"/>
    <tableColumn id="6408" xr3:uid="{00000000-0010-0000-0100-000008190000}" name="Stolpec6408"/>
    <tableColumn id="6409" xr3:uid="{00000000-0010-0000-0100-000009190000}" name="Stolpec6409"/>
    <tableColumn id="6410" xr3:uid="{00000000-0010-0000-0100-00000A190000}" name="Stolpec6410"/>
    <tableColumn id="6411" xr3:uid="{00000000-0010-0000-0100-00000B190000}" name="Stolpec6411"/>
    <tableColumn id="6412" xr3:uid="{00000000-0010-0000-0100-00000C190000}" name="Stolpec6412"/>
    <tableColumn id="6413" xr3:uid="{00000000-0010-0000-0100-00000D190000}" name="Stolpec6413"/>
    <tableColumn id="6414" xr3:uid="{00000000-0010-0000-0100-00000E190000}" name="Stolpec6414"/>
    <tableColumn id="6415" xr3:uid="{00000000-0010-0000-0100-00000F190000}" name="Stolpec6415"/>
    <tableColumn id="6416" xr3:uid="{00000000-0010-0000-0100-000010190000}" name="Stolpec6416"/>
    <tableColumn id="6417" xr3:uid="{00000000-0010-0000-0100-000011190000}" name="Stolpec6417"/>
    <tableColumn id="6418" xr3:uid="{00000000-0010-0000-0100-000012190000}" name="Stolpec6418"/>
    <tableColumn id="6419" xr3:uid="{00000000-0010-0000-0100-000013190000}" name="Stolpec6419"/>
    <tableColumn id="6420" xr3:uid="{00000000-0010-0000-0100-000014190000}" name="Stolpec6420"/>
    <tableColumn id="6421" xr3:uid="{00000000-0010-0000-0100-000015190000}" name="Stolpec6421"/>
    <tableColumn id="6422" xr3:uid="{00000000-0010-0000-0100-000016190000}" name="Stolpec6422"/>
    <tableColumn id="6423" xr3:uid="{00000000-0010-0000-0100-000017190000}" name="Stolpec6423"/>
    <tableColumn id="6424" xr3:uid="{00000000-0010-0000-0100-000018190000}" name="Stolpec6424"/>
    <tableColumn id="6425" xr3:uid="{00000000-0010-0000-0100-000019190000}" name="Stolpec6425"/>
    <tableColumn id="6426" xr3:uid="{00000000-0010-0000-0100-00001A190000}" name="Stolpec6426"/>
    <tableColumn id="6427" xr3:uid="{00000000-0010-0000-0100-00001B190000}" name="Stolpec6427"/>
    <tableColumn id="6428" xr3:uid="{00000000-0010-0000-0100-00001C190000}" name="Stolpec6428"/>
    <tableColumn id="6429" xr3:uid="{00000000-0010-0000-0100-00001D190000}" name="Stolpec6429"/>
    <tableColumn id="6430" xr3:uid="{00000000-0010-0000-0100-00001E190000}" name="Stolpec6430"/>
    <tableColumn id="6431" xr3:uid="{00000000-0010-0000-0100-00001F190000}" name="Stolpec6431"/>
    <tableColumn id="6432" xr3:uid="{00000000-0010-0000-0100-000020190000}" name="Stolpec6432"/>
    <tableColumn id="6433" xr3:uid="{00000000-0010-0000-0100-000021190000}" name="Stolpec6433"/>
    <tableColumn id="6434" xr3:uid="{00000000-0010-0000-0100-000022190000}" name="Stolpec6434"/>
    <tableColumn id="6435" xr3:uid="{00000000-0010-0000-0100-000023190000}" name="Stolpec6435"/>
    <tableColumn id="6436" xr3:uid="{00000000-0010-0000-0100-000024190000}" name="Stolpec6436"/>
    <tableColumn id="6437" xr3:uid="{00000000-0010-0000-0100-000025190000}" name="Stolpec6437"/>
    <tableColumn id="6438" xr3:uid="{00000000-0010-0000-0100-000026190000}" name="Stolpec6438"/>
    <tableColumn id="6439" xr3:uid="{00000000-0010-0000-0100-000027190000}" name="Stolpec6439"/>
    <tableColumn id="6440" xr3:uid="{00000000-0010-0000-0100-000028190000}" name="Stolpec6440"/>
    <tableColumn id="6441" xr3:uid="{00000000-0010-0000-0100-000029190000}" name="Stolpec6441"/>
    <tableColumn id="6442" xr3:uid="{00000000-0010-0000-0100-00002A190000}" name="Stolpec6442"/>
    <tableColumn id="6443" xr3:uid="{00000000-0010-0000-0100-00002B190000}" name="Stolpec6443"/>
    <tableColumn id="6444" xr3:uid="{00000000-0010-0000-0100-00002C190000}" name="Stolpec6444"/>
    <tableColumn id="6445" xr3:uid="{00000000-0010-0000-0100-00002D190000}" name="Stolpec6445"/>
    <tableColumn id="6446" xr3:uid="{00000000-0010-0000-0100-00002E190000}" name="Stolpec6446"/>
    <tableColumn id="6447" xr3:uid="{00000000-0010-0000-0100-00002F190000}" name="Stolpec6447"/>
    <tableColumn id="6448" xr3:uid="{00000000-0010-0000-0100-000030190000}" name="Stolpec6448"/>
    <tableColumn id="6449" xr3:uid="{00000000-0010-0000-0100-000031190000}" name="Stolpec6449"/>
    <tableColumn id="6450" xr3:uid="{00000000-0010-0000-0100-000032190000}" name="Stolpec6450"/>
    <tableColumn id="6451" xr3:uid="{00000000-0010-0000-0100-000033190000}" name="Stolpec6451"/>
    <tableColumn id="6452" xr3:uid="{00000000-0010-0000-0100-000034190000}" name="Stolpec6452"/>
    <tableColumn id="6453" xr3:uid="{00000000-0010-0000-0100-000035190000}" name="Stolpec6453"/>
    <tableColumn id="6454" xr3:uid="{00000000-0010-0000-0100-000036190000}" name="Stolpec6454"/>
    <tableColumn id="6455" xr3:uid="{00000000-0010-0000-0100-000037190000}" name="Stolpec6455"/>
    <tableColumn id="6456" xr3:uid="{00000000-0010-0000-0100-000038190000}" name="Stolpec6456"/>
    <tableColumn id="6457" xr3:uid="{00000000-0010-0000-0100-000039190000}" name="Stolpec6457"/>
    <tableColumn id="6458" xr3:uid="{00000000-0010-0000-0100-00003A190000}" name="Stolpec6458"/>
    <tableColumn id="6459" xr3:uid="{00000000-0010-0000-0100-00003B190000}" name="Stolpec6459"/>
    <tableColumn id="6460" xr3:uid="{00000000-0010-0000-0100-00003C190000}" name="Stolpec6460"/>
    <tableColumn id="6461" xr3:uid="{00000000-0010-0000-0100-00003D190000}" name="Stolpec6461"/>
    <tableColumn id="6462" xr3:uid="{00000000-0010-0000-0100-00003E190000}" name="Stolpec6462"/>
    <tableColumn id="6463" xr3:uid="{00000000-0010-0000-0100-00003F190000}" name="Stolpec6463"/>
    <tableColumn id="6464" xr3:uid="{00000000-0010-0000-0100-000040190000}" name="Stolpec6464"/>
    <tableColumn id="6465" xr3:uid="{00000000-0010-0000-0100-000041190000}" name="Stolpec6465"/>
    <tableColumn id="6466" xr3:uid="{00000000-0010-0000-0100-000042190000}" name="Stolpec6466"/>
    <tableColumn id="6467" xr3:uid="{00000000-0010-0000-0100-000043190000}" name="Stolpec6467"/>
    <tableColumn id="6468" xr3:uid="{00000000-0010-0000-0100-000044190000}" name="Stolpec6468"/>
    <tableColumn id="6469" xr3:uid="{00000000-0010-0000-0100-000045190000}" name="Stolpec6469"/>
    <tableColumn id="6470" xr3:uid="{00000000-0010-0000-0100-000046190000}" name="Stolpec6470"/>
    <tableColumn id="6471" xr3:uid="{00000000-0010-0000-0100-000047190000}" name="Stolpec6471"/>
    <tableColumn id="6472" xr3:uid="{00000000-0010-0000-0100-000048190000}" name="Stolpec6472"/>
    <tableColumn id="6473" xr3:uid="{00000000-0010-0000-0100-000049190000}" name="Stolpec6473"/>
    <tableColumn id="6474" xr3:uid="{00000000-0010-0000-0100-00004A190000}" name="Stolpec6474"/>
    <tableColumn id="6475" xr3:uid="{00000000-0010-0000-0100-00004B190000}" name="Stolpec6475"/>
    <tableColumn id="6476" xr3:uid="{00000000-0010-0000-0100-00004C190000}" name="Stolpec6476"/>
    <tableColumn id="6477" xr3:uid="{00000000-0010-0000-0100-00004D190000}" name="Stolpec6477"/>
    <tableColumn id="6478" xr3:uid="{00000000-0010-0000-0100-00004E190000}" name="Stolpec6478"/>
    <tableColumn id="6479" xr3:uid="{00000000-0010-0000-0100-00004F190000}" name="Stolpec6479"/>
    <tableColumn id="6480" xr3:uid="{00000000-0010-0000-0100-000050190000}" name="Stolpec6480"/>
    <tableColumn id="6481" xr3:uid="{00000000-0010-0000-0100-000051190000}" name="Stolpec6481"/>
    <tableColumn id="6482" xr3:uid="{00000000-0010-0000-0100-000052190000}" name="Stolpec6482"/>
    <tableColumn id="6483" xr3:uid="{00000000-0010-0000-0100-000053190000}" name="Stolpec6483"/>
    <tableColumn id="6484" xr3:uid="{00000000-0010-0000-0100-000054190000}" name="Stolpec6484"/>
    <tableColumn id="6485" xr3:uid="{00000000-0010-0000-0100-000055190000}" name="Stolpec6485"/>
    <tableColumn id="6486" xr3:uid="{00000000-0010-0000-0100-000056190000}" name="Stolpec6486"/>
    <tableColumn id="6487" xr3:uid="{00000000-0010-0000-0100-000057190000}" name="Stolpec6487"/>
    <tableColumn id="6488" xr3:uid="{00000000-0010-0000-0100-000058190000}" name="Stolpec6488"/>
    <tableColumn id="6489" xr3:uid="{00000000-0010-0000-0100-000059190000}" name="Stolpec6489"/>
    <tableColumn id="6490" xr3:uid="{00000000-0010-0000-0100-00005A190000}" name="Stolpec6490"/>
    <tableColumn id="6491" xr3:uid="{00000000-0010-0000-0100-00005B190000}" name="Stolpec6491"/>
    <tableColumn id="6492" xr3:uid="{00000000-0010-0000-0100-00005C190000}" name="Stolpec6492"/>
    <tableColumn id="6493" xr3:uid="{00000000-0010-0000-0100-00005D190000}" name="Stolpec6493"/>
    <tableColumn id="6494" xr3:uid="{00000000-0010-0000-0100-00005E190000}" name="Stolpec6494"/>
    <tableColumn id="6495" xr3:uid="{00000000-0010-0000-0100-00005F190000}" name="Stolpec6495"/>
    <tableColumn id="6496" xr3:uid="{00000000-0010-0000-0100-000060190000}" name="Stolpec6496"/>
    <tableColumn id="6497" xr3:uid="{00000000-0010-0000-0100-000061190000}" name="Stolpec6497"/>
    <tableColumn id="6498" xr3:uid="{00000000-0010-0000-0100-000062190000}" name="Stolpec6498"/>
    <tableColumn id="6499" xr3:uid="{00000000-0010-0000-0100-000063190000}" name="Stolpec6499"/>
    <tableColumn id="6500" xr3:uid="{00000000-0010-0000-0100-000064190000}" name="Stolpec6500"/>
    <tableColumn id="6501" xr3:uid="{00000000-0010-0000-0100-000065190000}" name="Stolpec6501"/>
    <tableColumn id="6502" xr3:uid="{00000000-0010-0000-0100-000066190000}" name="Stolpec6502"/>
    <tableColumn id="6503" xr3:uid="{00000000-0010-0000-0100-000067190000}" name="Stolpec6503"/>
    <tableColumn id="6504" xr3:uid="{00000000-0010-0000-0100-000068190000}" name="Stolpec6504"/>
    <tableColumn id="6505" xr3:uid="{00000000-0010-0000-0100-000069190000}" name="Stolpec6505"/>
    <tableColumn id="6506" xr3:uid="{00000000-0010-0000-0100-00006A190000}" name="Stolpec6506"/>
    <tableColumn id="6507" xr3:uid="{00000000-0010-0000-0100-00006B190000}" name="Stolpec6507"/>
    <tableColumn id="6508" xr3:uid="{00000000-0010-0000-0100-00006C190000}" name="Stolpec6508"/>
    <tableColumn id="6509" xr3:uid="{00000000-0010-0000-0100-00006D190000}" name="Stolpec6509"/>
    <tableColumn id="6510" xr3:uid="{00000000-0010-0000-0100-00006E190000}" name="Stolpec6510"/>
    <tableColumn id="6511" xr3:uid="{00000000-0010-0000-0100-00006F190000}" name="Stolpec6511"/>
    <tableColumn id="6512" xr3:uid="{00000000-0010-0000-0100-000070190000}" name="Stolpec6512"/>
    <tableColumn id="6513" xr3:uid="{00000000-0010-0000-0100-000071190000}" name="Stolpec6513"/>
    <tableColumn id="6514" xr3:uid="{00000000-0010-0000-0100-000072190000}" name="Stolpec6514"/>
    <tableColumn id="6515" xr3:uid="{00000000-0010-0000-0100-000073190000}" name="Stolpec6515"/>
    <tableColumn id="6516" xr3:uid="{00000000-0010-0000-0100-000074190000}" name="Stolpec6516"/>
    <tableColumn id="6517" xr3:uid="{00000000-0010-0000-0100-000075190000}" name="Stolpec6517"/>
    <tableColumn id="6518" xr3:uid="{00000000-0010-0000-0100-000076190000}" name="Stolpec6518"/>
    <tableColumn id="6519" xr3:uid="{00000000-0010-0000-0100-000077190000}" name="Stolpec6519"/>
    <tableColumn id="6520" xr3:uid="{00000000-0010-0000-0100-000078190000}" name="Stolpec6520"/>
    <tableColumn id="6521" xr3:uid="{00000000-0010-0000-0100-000079190000}" name="Stolpec6521"/>
    <tableColumn id="6522" xr3:uid="{00000000-0010-0000-0100-00007A190000}" name="Stolpec6522"/>
    <tableColumn id="6523" xr3:uid="{00000000-0010-0000-0100-00007B190000}" name="Stolpec6523"/>
    <tableColumn id="6524" xr3:uid="{00000000-0010-0000-0100-00007C190000}" name="Stolpec6524"/>
    <tableColumn id="6525" xr3:uid="{00000000-0010-0000-0100-00007D190000}" name="Stolpec6525"/>
    <tableColumn id="6526" xr3:uid="{00000000-0010-0000-0100-00007E190000}" name="Stolpec6526"/>
    <tableColumn id="6527" xr3:uid="{00000000-0010-0000-0100-00007F190000}" name="Stolpec6527"/>
    <tableColumn id="6528" xr3:uid="{00000000-0010-0000-0100-000080190000}" name="Stolpec6528"/>
    <tableColumn id="6529" xr3:uid="{00000000-0010-0000-0100-000081190000}" name="Stolpec6529"/>
    <tableColumn id="6530" xr3:uid="{00000000-0010-0000-0100-000082190000}" name="Stolpec6530"/>
    <tableColumn id="6531" xr3:uid="{00000000-0010-0000-0100-000083190000}" name="Stolpec6531"/>
    <tableColumn id="6532" xr3:uid="{00000000-0010-0000-0100-000084190000}" name="Stolpec6532"/>
    <tableColumn id="6533" xr3:uid="{00000000-0010-0000-0100-000085190000}" name="Stolpec6533"/>
    <tableColumn id="6534" xr3:uid="{00000000-0010-0000-0100-000086190000}" name="Stolpec6534"/>
    <tableColumn id="6535" xr3:uid="{00000000-0010-0000-0100-000087190000}" name="Stolpec6535"/>
    <tableColumn id="6536" xr3:uid="{00000000-0010-0000-0100-000088190000}" name="Stolpec6536"/>
    <tableColumn id="6537" xr3:uid="{00000000-0010-0000-0100-000089190000}" name="Stolpec6537"/>
    <tableColumn id="6538" xr3:uid="{00000000-0010-0000-0100-00008A190000}" name="Stolpec6538"/>
    <tableColumn id="6539" xr3:uid="{00000000-0010-0000-0100-00008B190000}" name="Stolpec6539"/>
    <tableColumn id="6540" xr3:uid="{00000000-0010-0000-0100-00008C190000}" name="Stolpec6540"/>
    <tableColumn id="6541" xr3:uid="{00000000-0010-0000-0100-00008D190000}" name="Stolpec6541"/>
    <tableColumn id="6542" xr3:uid="{00000000-0010-0000-0100-00008E190000}" name="Stolpec6542"/>
    <tableColumn id="6543" xr3:uid="{00000000-0010-0000-0100-00008F190000}" name="Stolpec6543"/>
    <tableColumn id="6544" xr3:uid="{00000000-0010-0000-0100-000090190000}" name="Stolpec6544"/>
    <tableColumn id="6545" xr3:uid="{00000000-0010-0000-0100-000091190000}" name="Stolpec6545"/>
    <tableColumn id="6546" xr3:uid="{00000000-0010-0000-0100-000092190000}" name="Stolpec6546"/>
    <tableColumn id="6547" xr3:uid="{00000000-0010-0000-0100-000093190000}" name="Stolpec6547"/>
    <tableColumn id="6548" xr3:uid="{00000000-0010-0000-0100-000094190000}" name="Stolpec6548"/>
    <tableColumn id="6549" xr3:uid="{00000000-0010-0000-0100-000095190000}" name="Stolpec6549"/>
    <tableColumn id="6550" xr3:uid="{00000000-0010-0000-0100-000096190000}" name="Stolpec6550"/>
    <tableColumn id="6551" xr3:uid="{00000000-0010-0000-0100-000097190000}" name="Stolpec6551"/>
    <tableColumn id="6552" xr3:uid="{00000000-0010-0000-0100-000098190000}" name="Stolpec6552"/>
    <tableColumn id="6553" xr3:uid="{00000000-0010-0000-0100-000099190000}" name="Stolpec6553"/>
    <tableColumn id="6554" xr3:uid="{00000000-0010-0000-0100-00009A190000}" name="Stolpec6554"/>
    <tableColumn id="6555" xr3:uid="{00000000-0010-0000-0100-00009B190000}" name="Stolpec6555"/>
    <tableColumn id="6556" xr3:uid="{00000000-0010-0000-0100-00009C190000}" name="Stolpec6556"/>
    <tableColumn id="6557" xr3:uid="{00000000-0010-0000-0100-00009D190000}" name="Stolpec6557"/>
    <tableColumn id="6558" xr3:uid="{00000000-0010-0000-0100-00009E190000}" name="Stolpec6558"/>
    <tableColumn id="6559" xr3:uid="{00000000-0010-0000-0100-00009F190000}" name="Stolpec6559"/>
    <tableColumn id="6560" xr3:uid="{00000000-0010-0000-0100-0000A0190000}" name="Stolpec6560"/>
    <tableColumn id="6561" xr3:uid="{00000000-0010-0000-0100-0000A1190000}" name="Stolpec6561"/>
    <tableColumn id="6562" xr3:uid="{00000000-0010-0000-0100-0000A2190000}" name="Stolpec6562"/>
    <tableColumn id="6563" xr3:uid="{00000000-0010-0000-0100-0000A3190000}" name="Stolpec6563"/>
    <tableColumn id="6564" xr3:uid="{00000000-0010-0000-0100-0000A4190000}" name="Stolpec6564"/>
    <tableColumn id="6565" xr3:uid="{00000000-0010-0000-0100-0000A5190000}" name="Stolpec6565"/>
    <tableColumn id="6566" xr3:uid="{00000000-0010-0000-0100-0000A6190000}" name="Stolpec6566"/>
    <tableColumn id="6567" xr3:uid="{00000000-0010-0000-0100-0000A7190000}" name="Stolpec6567"/>
    <tableColumn id="6568" xr3:uid="{00000000-0010-0000-0100-0000A8190000}" name="Stolpec6568"/>
    <tableColumn id="6569" xr3:uid="{00000000-0010-0000-0100-0000A9190000}" name="Stolpec6569"/>
    <tableColumn id="6570" xr3:uid="{00000000-0010-0000-0100-0000AA190000}" name="Stolpec6570"/>
    <tableColumn id="6571" xr3:uid="{00000000-0010-0000-0100-0000AB190000}" name="Stolpec6571"/>
    <tableColumn id="6572" xr3:uid="{00000000-0010-0000-0100-0000AC190000}" name="Stolpec6572"/>
    <tableColumn id="6573" xr3:uid="{00000000-0010-0000-0100-0000AD190000}" name="Stolpec6573"/>
    <tableColumn id="6574" xr3:uid="{00000000-0010-0000-0100-0000AE190000}" name="Stolpec6574"/>
    <tableColumn id="6575" xr3:uid="{00000000-0010-0000-0100-0000AF190000}" name="Stolpec6575"/>
    <tableColumn id="6576" xr3:uid="{00000000-0010-0000-0100-0000B0190000}" name="Stolpec6576"/>
    <tableColumn id="6577" xr3:uid="{00000000-0010-0000-0100-0000B1190000}" name="Stolpec6577"/>
    <tableColumn id="6578" xr3:uid="{00000000-0010-0000-0100-0000B2190000}" name="Stolpec6578"/>
    <tableColumn id="6579" xr3:uid="{00000000-0010-0000-0100-0000B3190000}" name="Stolpec6579"/>
    <tableColumn id="6580" xr3:uid="{00000000-0010-0000-0100-0000B4190000}" name="Stolpec6580"/>
    <tableColumn id="6581" xr3:uid="{00000000-0010-0000-0100-0000B5190000}" name="Stolpec6581"/>
    <tableColumn id="6582" xr3:uid="{00000000-0010-0000-0100-0000B6190000}" name="Stolpec6582"/>
    <tableColumn id="6583" xr3:uid="{00000000-0010-0000-0100-0000B7190000}" name="Stolpec6583"/>
    <tableColumn id="6584" xr3:uid="{00000000-0010-0000-0100-0000B8190000}" name="Stolpec6584"/>
    <tableColumn id="6585" xr3:uid="{00000000-0010-0000-0100-0000B9190000}" name="Stolpec6585"/>
    <tableColumn id="6586" xr3:uid="{00000000-0010-0000-0100-0000BA190000}" name="Stolpec6586"/>
    <tableColumn id="6587" xr3:uid="{00000000-0010-0000-0100-0000BB190000}" name="Stolpec6587"/>
    <tableColumn id="6588" xr3:uid="{00000000-0010-0000-0100-0000BC190000}" name="Stolpec6588"/>
    <tableColumn id="6589" xr3:uid="{00000000-0010-0000-0100-0000BD190000}" name="Stolpec6589"/>
    <tableColumn id="6590" xr3:uid="{00000000-0010-0000-0100-0000BE190000}" name="Stolpec6590"/>
    <tableColumn id="6591" xr3:uid="{00000000-0010-0000-0100-0000BF190000}" name="Stolpec6591"/>
    <tableColumn id="6592" xr3:uid="{00000000-0010-0000-0100-0000C0190000}" name="Stolpec6592"/>
    <tableColumn id="6593" xr3:uid="{00000000-0010-0000-0100-0000C1190000}" name="Stolpec6593"/>
    <tableColumn id="6594" xr3:uid="{00000000-0010-0000-0100-0000C2190000}" name="Stolpec6594"/>
    <tableColumn id="6595" xr3:uid="{00000000-0010-0000-0100-0000C3190000}" name="Stolpec6595"/>
    <tableColumn id="6596" xr3:uid="{00000000-0010-0000-0100-0000C4190000}" name="Stolpec6596"/>
    <tableColumn id="6597" xr3:uid="{00000000-0010-0000-0100-0000C5190000}" name="Stolpec6597"/>
    <tableColumn id="6598" xr3:uid="{00000000-0010-0000-0100-0000C6190000}" name="Stolpec6598"/>
    <tableColumn id="6599" xr3:uid="{00000000-0010-0000-0100-0000C7190000}" name="Stolpec6599"/>
    <tableColumn id="6600" xr3:uid="{00000000-0010-0000-0100-0000C8190000}" name="Stolpec6600"/>
    <tableColumn id="6601" xr3:uid="{00000000-0010-0000-0100-0000C9190000}" name="Stolpec6601"/>
    <tableColumn id="6602" xr3:uid="{00000000-0010-0000-0100-0000CA190000}" name="Stolpec6602"/>
    <tableColumn id="6603" xr3:uid="{00000000-0010-0000-0100-0000CB190000}" name="Stolpec6603"/>
    <tableColumn id="6604" xr3:uid="{00000000-0010-0000-0100-0000CC190000}" name="Stolpec6604"/>
    <tableColumn id="6605" xr3:uid="{00000000-0010-0000-0100-0000CD190000}" name="Stolpec6605"/>
    <tableColumn id="6606" xr3:uid="{00000000-0010-0000-0100-0000CE190000}" name="Stolpec6606"/>
    <tableColumn id="6607" xr3:uid="{00000000-0010-0000-0100-0000CF190000}" name="Stolpec6607"/>
    <tableColumn id="6608" xr3:uid="{00000000-0010-0000-0100-0000D0190000}" name="Stolpec6608"/>
    <tableColumn id="6609" xr3:uid="{00000000-0010-0000-0100-0000D1190000}" name="Stolpec6609"/>
    <tableColumn id="6610" xr3:uid="{00000000-0010-0000-0100-0000D2190000}" name="Stolpec6610"/>
    <tableColumn id="6611" xr3:uid="{00000000-0010-0000-0100-0000D3190000}" name="Stolpec6611"/>
    <tableColumn id="6612" xr3:uid="{00000000-0010-0000-0100-0000D4190000}" name="Stolpec6612"/>
    <tableColumn id="6613" xr3:uid="{00000000-0010-0000-0100-0000D5190000}" name="Stolpec6613"/>
    <tableColumn id="6614" xr3:uid="{00000000-0010-0000-0100-0000D6190000}" name="Stolpec6614"/>
    <tableColumn id="6615" xr3:uid="{00000000-0010-0000-0100-0000D7190000}" name="Stolpec6615"/>
    <tableColumn id="6616" xr3:uid="{00000000-0010-0000-0100-0000D8190000}" name="Stolpec6616"/>
    <tableColumn id="6617" xr3:uid="{00000000-0010-0000-0100-0000D9190000}" name="Stolpec6617"/>
    <tableColumn id="6618" xr3:uid="{00000000-0010-0000-0100-0000DA190000}" name="Stolpec6618"/>
    <tableColumn id="6619" xr3:uid="{00000000-0010-0000-0100-0000DB190000}" name="Stolpec6619"/>
    <tableColumn id="6620" xr3:uid="{00000000-0010-0000-0100-0000DC190000}" name="Stolpec6620"/>
    <tableColumn id="6621" xr3:uid="{00000000-0010-0000-0100-0000DD190000}" name="Stolpec6621"/>
    <tableColumn id="6622" xr3:uid="{00000000-0010-0000-0100-0000DE190000}" name="Stolpec6622"/>
    <tableColumn id="6623" xr3:uid="{00000000-0010-0000-0100-0000DF190000}" name="Stolpec6623"/>
    <tableColumn id="6624" xr3:uid="{00000000-0010-0000-0100-0000E0190000}" name="Stolpec6624"/>
    <tableColumn id="6625" xr3:uid="{00000000-0010-0000-0100-0000E1190000}" name="Stolpec6625"/>
    <tableColumn id="6626" xr3:uid="{00000000-0010-0000-0100-0000E2190000}" name="Stolpec6626"/>
    <tableColumn id="6627" xr3:uid="{00000000-0010-0000-0100-0000E3190000}" name="Stolpec6627"/>
    <tableColumn id="6628" xr3:uid="{00000000-0010-0000-0100-0000E4190000}" name="Stolpec6628"/>
    <tableColumn id="6629" xr3:uid="{00000000-0010-0000-0100-0000E5190000}" name="Stolpec6629"/>
    <tableColumn id="6630" xr3:uid="{00000000-0010-0000-0100-0000E6190000}" name="Stolpec6630"/>
    <tableColumn id="6631" xr3:uid="{00000000-0010-0000-0100-0000E7190000}" name="Stolpec6631"/>
    <tableColumn id="6632" xr3:uid="{00000000-0010-0000-0100-0000E8190000}" name="Stolpec6632"/>
    <tableColumn id="6633" xr3:uid="{00000000-0010-0000-0100-0000E9190000}" name="Stolpec6633"/>
    <tableColumn id="6634" xr3:uid="{00000000-0010-0000-0100-0000EA190000}" name="Stolpec6634"/>
    <tableColumn id="6635" xr3:uid="{00000000-0010-0000-0100-0000EB190000}" name="Stolpec6635"/>
    <tableColumn id="6636" xr3:uid="{00000000-0010-0000-0100-0000EC190000}" name="Stolpec6636"/>
    <tableColumn id="6637" xr3:uid="{00000000-0010-0000-0100-0000ED190000}" name="Stolpec6637"/>
    <tableColumn id="6638" xr3:uid="{00000000-0010-0000-0100-0000EE190000}" name="Stolpec6638"/>
    <tableColumn id="6639" xr3:uid="{00000000-0010-0000-0100-0000EF190000}" name="Stolpec6639"/>
    <tableColumn id="6640" xr3:uid="{00000000-0010-0000-0100-0000F0190000}" name="Stolpec6640"/>
    <tableColumn id="6641" xr3:uid="{00000000-0010-0000-0100-0000F1190000}" name="Stolpec6641"/>
    <tableColumn id="6642" xr3:uid="{00000000-0010-0000-0100-0000F2190000}" name="Stolpec6642"/>
    <tableColumn id="6643" xr3:uid="{00000000-0010-0000-0100-0000F3190000}" name="Stolpec6643"/>
    <tableColumn id="6644" xr3:uid="{00000000-0010-0000-0100-0000F4190000}" name="Stolpec6644"/>
    <tableColumn id="6645" xr3:uid="{00000000-0010-0000-0100-0000F5190000}" name="Stolpec6645"/>
    <tableColumn id="6646" xr3:uid="{00000000-0010-0000-0100-0000F6190000}" name="Stolpec6646"/>
    <tableColumn id="6647" xr3:uid="{00000000-0010-0000-0100-0000F7190000}" name="Stolpec6647"/>
    <tableColumn id="6648" xr3:uid="{00000000-0010-0000-0100-0000F8190000}" name="Stolpec6648"/>
    <tableColumn id="6649" xr3:uid="{00000000-0010-0000-0100-0000F9190000}" name="Stolpec6649"/>
    <tableColumn id="6650" xr3:uid="{00000000-0010-0000-0100-0000FA190000}" name="Stolpec6650"/>
    <tableColumn id="6651" xr3:uid="{00000000-0010-0000-0100-0000FB190000}" name="Stolpec6651"/>
    <tableColumn id="6652" xr3:uid="{00000000-0010-0000-0100-0000FC190000}" name="Stolpec6652"/>
    <tableColumn id="6653" xr3:uid="{00000000-0010-0000-0100-0000FD190000}" name="Stolpec6653"/>
    <tableColumn id="6654" xr3:uid="{00000000-0010-0000-0100-0000FE190000}" name="Stolpec6654"/>
    <tableColumn id="6655" xr3:uid="{00000000-0010-0000-0100-0000FF190000}" name="Stolpec6655"/>
    <tableColumn id="6656" xr3:uid="{00000000-0010-0000-0100-0000001A0000}" name="Stolpec6656"/>
    <tableColumn id="6657" xr3:uid="{00000000-0010-0000-0100-0000011A0000}" name="Stolpec6657"/>
    <tableColumn id="6658" xr3:uid="{00000000-0010-0000-0100-0000021A0000}" name="Stolpec6658"/>
    <tableColumn id="6659" xr3:uid="{00000000-0010-0000-0100-0000031A0000}" name="Stolpec6659"/>
    <tableColumn id="6660" xr3:uid="{00000000-0010-0000-0100-0000041A0000}" name="Stolpec6660"/>
    <tableColumn id="6661" xr3:uid="{00000000-0010-0000-0100-0000051A0000}" name="Stolpec6661"/>
    <tableColumn id="6662" xr3:uid="{00000000-0010-0000-0100-0000061A0000}" name="Stolpec6662"/>
    <tableColumn id="6663" xr3:uid="{00000000-0010-0000-0100-0000071A0000}" name="Stolpec6663"/>
    <tableColumn id="6664" xr3:uid="{00000000-0010-0000-0100-0000081A0000}" name="Stolpec6664"/>
    <tableColumn id="6665" xr3:uid="{00000000-0010-0000-0100-0000091A0000}" name="Stolpec6665"/>
    <tableColumn id="6666" xr3:uid="{00000000-0010-0000-0100-00000A1A0000}" name="Stolpec6666"/>
    <tableColumn id="6667" xr3:uid="{00000000-0010-0000-0100-00000B1A0000}" name="Stolpec6667"/>
    <tableColumn id="6668" xr3:uid="{00000000-0010-0000-0100-00000C1A0000}" name="Stolpec6668"/>
    <tableColumn id="6669" xr3:uid="{00000000-0010-0000-0100-00000D1A0000}" name="Stolpec6669"/>
    <tableColumn id="6670" xr3:uid="{00000000-0010-0000-0100-00000E1A0000}" name="Stolpec6670"/>
    <tableColumn id="6671" xr3:uid="{00000000-0010-0000-0100-00000F1A0000}" name="Stolpec6671"/>
    <tableColumn id="6672" xr3:uid="{00000000-0010-0000-0100-0000101A0000}" name="Stolpec6672"/>
    <tableColumn id="6673" xr3:uid="{00000000-0010-0000-0100-0000111A0000}" name="Stolpec6673"/>
    <tableColumn id="6674" xr3:uid="{00000000-0010-0000-0100-0000121A0000}" name="Stolpec6674"/>
    <tableColumn id="6675" xr3:uid="{00000000-0010-0000-0100-0000131A0000}" name="Stolpec6675"/>
    <tableColumn id="6676" xr3:uid="{00000000-0010-0000-0100-0000141A0000}" name="Stolpec6676"/>
    <tableColumn id="6677" xr3:uid="{00000000-0010-0000-0100-0000151A0000}" name="Stolpec6677"/>
    <tableColumn id="6678" xr3:uid="{00000000-0010-0000-0100-0000161A0000}" name="Stolpec6678"/>
    <tableColumn id="6679" xr3:uid="{00000000-0010-0000-0100-0000171A0000}" name="Stolpec6679"/>
    <tableColumn id="6680" xr3:uid="{00000000-0010-0000-0100-0000181A0000}" name="Stolpec6680"/>
    <tableColumn id="6681" xr3:uid="{00000000-0010-0000-0100-0000191A0000}" name="Stolpec6681"/>
    <tableColumn id="6682" xr3:uid="{00000000-0010-0000-0100-00001A1A0000}" name="Stolpec6682"/>
    <tableColumn id="6683" xr3:uid="{00000000-0010-0000-0100-00001B1A0000}" name="Stolpec6683"/>
    <tableColumn id="6684" xr3:uid="{00000000-0010-0000-0100-00001C1A0000}" name="Stolpec6684"/>
    <tableColumn id="6685" xr3:uid="{00000000-0010-0000-0100-00001D1A0000}" name="Stolpec6685"/>
    <tableColumn id="6686" xr3:uid="{00000000-0010-0000-0100-00001E1A0000}" name="Stolpec6686"/>
    <tableColumn id="6687" xr3:uid="{00000000-0010-0000-0100-00001F1A0000}" name="Stolpec6687"/>
    <tableColumn id="6688" xr3:uid="{00000000-0010-0000-0100-0000201A0000}" name="Stolpec6688"/>
    <tableColumn id="6689" xr3:uid="{00000000-0010-0000-0100-0000211A0000}" name="Stolpec6689"/>
    <tableColumn id="6690" xr3:uid="{00000000-0010-0000-0100-0000221A0000}" name="Stolpec6690"/>
    <tableColumn id="6691" xr3:uid="{00000000-0010-0000-0100-0000231A0000}" name="Stolpec6691"/>
    <tableColumn id="6692" xr3:uid="{00000000-0010-0000-0100-0000241A0000}" name="Stolpec6692"/>
    <tableColumn id="6693" xr3:uid="{00000000-0010-0000-0100-0000251A0000}" name="Stolpec6693"/>
    <tableColumn id="6694" xr3:uid="{00000000-0010-0000-0100-0000261A0000}" name="Stolpec6694"/>
    <tableColumn id="6695" xr3:uid="{00000000-0010-0000-0100-0000271A0000}" name="Stolpec6695"/>
    <tableColumn id="6696" xr3:uid="{00000000-0010-0000-0100-0000281A0000}" name="Stolpec6696"/>
    <tableColumn id="6697" xr3:uid="{00000000-0010-0000-0100-0000291A0000}" name="Stolpec6697"/>
    <tableColumn id="6698" xr3:uid="{00000000-0010-0000-0100-00002A1A0000}" name="Stolpec6698"/>
    <tableColumn id="6699" xr3:uid="{00000000-0010-0000-0100-00002B1A0000}" name="Stolpec6699"/>
    <tableColumn id="6700" xr3:uid="{00000000-0010-0000-0100-00002C1A0000}" name="Stolpec6700"/>
    <tableColumn id="6701" xr3:uid="{00000000-0010-0000-0100-00002D1A0000}" name="Stolpec6701"/>
    <tableColumn id="6702" xr3:uid="{00000000-0010-0000-0100-00002E1A0000}" name="Stolpec6702"/>
    <tableColumn id="6703" xr3:uid="{00000000-0010-0000-0100-00002F1A0000}" name="Stolpec6703"/>
    <tableColumn id="6704" xr3:uid="{00000000-0010-0000-0100-0000301A0000}" name="Stolpec6704"/>
    <tableColumn id="6705" xr3:uid="{00000000-0010-0000-0100-0000311A0000}" name="Stolpec6705"/>
    <tableColumn id="6706" xr3:uid="{00000000-0010-0000-0100-0000321A0000}" name="Stolpec6706"/>
    <tableColumn id="6707" xr3:uid="{00000000-0010-0000-0100-0000331A0000}" name="Stolpec6707"/>
    <tableColumn id="6708" xr3:uid="{00000000-0010-0000-0100-0000341A0000}" name="Stolpec6708"/>
    <tableColumn id="6709" xr3:uid="{00000000-0010-0000-0100-0000351A0000}" name="Stolpec6709"/>
    <tableColumn id="6710" xr3:uid="{00000000-0010-0000-0100-0000361A0000}" name="Stolpec6710"/>
    <tableColumn id="6711" xr3:uid="{00000000-0010-0000-0100-0000371A0000}" name="Stolpec6711"/>
    <tableColumn id="6712" xr3:uid="{00000000-0010-0000-0100-0000381A0000}" name="Stolpec6712"/>
    <tableColumn id="6713" xr3:uid="{00000000-0010-0000-0100-0000391A0000}" name="Stolpec6713"/>
    <tableColumn id="6714" xr3:uid="{00000000-0010-0000-0100-00003A1A0000}" name="Stolpec6714"/>
    <tableColumn id="6715" xr3:uid="{00000000-0010-0000-0100-00003B1A0000}" name="Stolpec6715"/>
    <tableColumn id="6716" xr3:uid="{00000000-0010-0000-0100-00003C1A0000}" name="Stolpec6716"/>
    <tableColumn id="6717" xr3:uid="{00000000-0010-0000-0100-00003D1A0000}" name="Stolpec6717"/>
    <tableColumn id="6718" xr3:uid="{00000000-0010-0000-0100-00003E1A0000}" name="Stolpec6718"/>
    <tableColumn id="6719" xr3:uid="{00000000-0010-0000-0100-00003F1A0000}" name="Stolpec6719"/>
    <tableColumn id="6720" xr3:uid="{00000000-0010-0000-0100-0000401A0000}" name="Stolpec6720"/>
    <tableColumn id="6721" xr3:uid="{00000000-0010-0000-0100-0000411A0000}" name="Stolpec6721"/>
    <tableColumn id="6722" xr3:uid="{00000000-0010-0000-0100-0000421A0000}" name="Stolpec6722"/>
    <tableColumn id="6723" xr3:uid="{00000000-0010-0000-0100-0000431A0000}" name="Stolpec6723"/>
    <tableColumn id="6724" xr3:uid="{00000000-0010-0000-0100-0000441A0000}" name="Stolpec6724"/>
    <tableColumn id="6725" xr3:uid="{00000000-0010-0000-0100-0000451A0000}" name="Stolpec6725"/>
    <tableColumn id="6726" xr3:uid="{00000000-0010-0000-0100-0000461A0000}" name="Stolpec6726"/>
    <tableColumn id="6727" xr3:uid="{00000000-0010-0000-0100-0000471A0000}" name="Stolpec6727"/>
    <tableColumn id="6728" xr3:uid="{00000000-0010-0000-0100-0000481A0000}" name="Stolpec6728"/>
    <tableColumn id="6729" xr3:uid="{00000000-0010-0000-0100-0000491A0000}" name="Stolpec6729"/>
    <tableColumn id="6730" xr3:uid="{00000000-0010-0000-0100-00004A1A0000}" name="Stolpec6730"/>
    <tableColumn id="6731" xr3:uid="{00000000-0010-0000-0100-00004B1A0000}" name="Stolpec6731"/>
    <tableColumn id="6732" xr3:uid="{00000000-0010-0000-0100-00004C1A0000}" name="Stolpec6732"/>
    <tableColumn id="6733" xr3:uid="{00000000-0010-0000-0100-00004D1A0000}" name="Stolpec6733"/>
    <tableColumn id="6734" xr3:uid="{00000000-0010-0000-0100-00004E1A0000}" name="Stolpec6734"/>
    <tableColumn id="6735" xr3:uid="{00000000-0010-0000-0100-00004F1A0000}" name="Stolpec6735"/>
    <tableColumn id="6736" xr3:uid="{00000000-0010-0000-0100-0000501A0000}" name="Stolpec6736"/>
    <tableColumn id="6737" xr3:uid="{00000000-0010-0000-0100-0000511A0000}" name="Stolpec6737"/>
    <tableColumn id="6738" xr3:uid="{00000000-0010-0000-0100-0000521A0000}" name="Stolpec6738"/>
    <tableColumn id="6739" xr3:uid="{00000000-0010-0000-0100-0000531A0000}" name="Stolpec6739"/>
    <tableColumn id="6740" xr3:uid="{00000000-0010-0000-0100-0000541A0000}" name="Stolpec6740"/>
    <tableColumn id="6741" xr3:uid="{00000000-0010-0000-0100-0000551A0000}" name="Stolpec6741"/>
    <tableColumn id="6742" xr3:uid="{00000000-0010-0000-0100-0000561A0000}" name="Stolpec6742"/>
    <tableColumn id="6743" xr3:uid="{00000000-0010-0000-0100-0000571A0000}" name="Stolpec6743"/>
    <tableColumn id="6744" xr3:uid="{00000000-0010-0000-0100-0000581A0000}" name="Stolpec6744"/>
    <tableColumn id="6745" xr3:uid="{00000000-0010-0000-0100-0000591A0000}" name="Stolpec6745"/>
    <tableColumn id="6746" xr3:uid="{00000000-0010-0000-0100-00005A1A0000}" name="Stolpec6746"/>
    <tableColumn id="6747" xr3:uid="{00000000-0010-0000-0100-00005B1A0000}" name="Stolpec6747"/>
    <tableColumn id="6748" xr3:uid="{00000000-0010-0000-0100-00005C1A0000}" name="Stolpec6748"/>
    <tableColumn id="6749" xr3:uid="{00000000-0010-0000-0100-00005D1A0000}" name="Stolpec6749"/>
    <tableColumn id="6750" xr3:uid="{00000000-0010-0000-0100-00005E1A0000}" name="Stolpec6750"/>
    <tableColumn id="6751" xr3:uid="{00000000-0010-0000-0100-00005F1A0000}" name="Stolpec6751"/>
    <tableColumn id="6752" xr3:uid="{00000000-0010-0000-0100-0000601A0000}" name="Stolpec6752"/>
    <tableColumn id="6753" xr3:uid="{00000000-0010-0000-0100-0000611A0000}" name="Stolpec6753"/>
    <tableColumn id="6754" xr3:uid="{00000000-0010-0000-0100-0000621A0000}" name="Stolpec6754"/>
    <tableColumn id="6755" xr3:uid="{00000000-0010-0000-0100-0000631A0000}" name="Stolpec6755"/>
    <tableColumn id="6756" xr3:uid="{00000000-0010-0000-0100-0000641A0000}" name="Stolpec6756"/>
    <tableColumn id="6757" xr3:uid="{00000000-0010-0000-0100-0000651A0000}" name="Stolpec6757"/>
    <tableColumn id="6758" xr3:uid="{00000000-0010-0000-0100-0000661A0000}" name="Stolpec6758"/>
    <tableColumn id="6759" xr3:uid="{00000000-0010-0000-0100-0000671A0000}" name="Stolpec6759"/>
    <tableColumn id="6760" xr3:uid="{00000000-0010-0000-0100-0000681A0000}" name="Stolpec6760"/>
    <tableColumn id="6761" xr3:uid="{00000000-0010-0000-0100-0000691A0000}" name="Stolpec6761"/>
    <tableColumn id="6762" xr3:uid="{00000000-0010-0000-0100-00006A1A0000}" name="Stolpec6762"/>
    <tableColumn id="6763" xr3:uid="{00000000-0010-0000-0100-00006B1A0000}" name="Stolpec6763"/>
    <tableColumn id="6764" xr3:uid="{00000000-0010-0000-0100-00006C1A0000}" name="Stolpec6764"/>
    <tableColumn id="6765" xr3:uid="{00000000-0010-0000-0100-00006D1A0000}" name="Stolpec6765"/>
    <tableColumn id="6766" xr3:uid="{00000000-0010-0000-0100-00006E1A0000}" name="Stolpec6766"/>
    <tableColumn id="6767" xr3:uid="{00000000-0010-0000-0100-00006F1A0000}" name="Stolpec6767"/>
    <tableColumn id="6768" xr3:uid="{00000000-0010-0000-0100-0000701A0000}" name="Stolpec6768"/>
    <tableColumn id="6769" xr3:uid="{00000000-0010-0000-0100-0000711A0000}" name="Stolpec6769"/>
    <tableColumn id="6770" xr3:uid="{00000000-0010-0000-0100-0000721A0000}" name="Stolpec6770"/>
    <tableColumn id="6771" xr3:uid="{00000000-0010-0000-0100-0000731A0000}" name="Stolpec6771"/>
    <tableColumn id="6772" xr3:uid="{00000000-0010-0000-0100-0000741A0000}" name="Stolpec6772"/>
    <tableColumn id="6773" xr3:uid="{00000000-0010-0000-0100-0000751A0000}" name="Stolpec6773"/>
    <tableColumn id="6774" xr3:uid="{00000000-0010-0000-0100-0000761A0000}" name="Stolpec6774"/>
    <tableColumn id="6775" xr3:uid="{00000000-0010-0000-0100-0000771A0000}" name="Stolpec6775"/>
    <tableColumn id="6776" xr3:uid="{00000000-0010-0000-0100-0000781A0000}" name="Stolpec6776"/>
    <tableColumn id="6777" xr3:uid="{00000000-0010-0000-0100-0000791A0000}" name="Stolpec6777"/>
    <tableColumn id="6778" xr3:uid="{00000000-0010-0000-0100-00007A1A0000}" name="Stolpec6778"/>
    <tableColumn id="6779" xr3:uid="{00000000-0010-0000-0100-00007B1A0000}" name="Stolpec6779"/>
    <tableColumn id="6780" xr3:uid="{00000000-0010-0000-0100-00007C1A0000}" name="Stolpec6780"/>
    <tableColumn id="6781" xr3:uid="{00000000-0010-0000-0100-00007D1A0000}" name="Stolpec6781"/>
    <tableColumn id="6782" xr3:uid="{00000000-0010-0000-0100-00007E1A0000}" name="Stolpec6782"/>
    <tableColumn id="6783" xr3:uid="{00000000-0010-0000-0100-00007F1A0000}" name="Stolpec6783"/>
    <tableColumn id="6784" xr3:uid="{00000000-0010-0000-0100-0000801A0000}" name="Stolpec6784"/>
    <tableColumn id="6785" xr3:uid="{00000000-0010-0000-0100-0000811A0000}" name="Stolpec6785"/>
    <tableColumn id="6786" xr3:uid="{00000000-0010-0000-0100-0000821A0000}" name="Stolpec6786"/>
    <tableColumn id="6787" xr3:uid="{00000000-0010-0000-0100-0000831A0000}" name="Stolpec6787"/>
    <tableColumn id="6788" xr3:uid="{00000000-0010-0000-0100-0000841A0000}" name="Stolpec6788"/>
    <tableColumn id="6789" xr3:uid="{00000000-0010-0000-0100-0000851A0000}" name="Stolpec6789"/>
    <tableColumn id="6790" xr3:uid="{00000000-0010-0000-0100-0000861A0000}" name="Stolpec6790"/>
    <tableColumn id="6791" xr3:uid="{00000000-0010-0000-0100-0000871A0000}" name="Stolpec6791"/>
    <tableColumn id="6792" xr3:uid="{00000000-0010-0000-0100-0000881A0000}" name="Stolpec6792"/>
    <tableColumn id="6793" xr3:uid="{00000000-0010-0000-0100-0000891A0000}" name="Stolpec6793"/>
    <tableColumn id="6794" xr3:uid="{00000000-0010-0000-0100-00008A1A0000}" name="Stolpec6794"/>
    <tableColumn id="6795" xr3:uid="{00000000-0010-0000-0100-00008B1A0000}" name="Stolpec6795"/>
    <tableColumn id="6796" xr3:uid="{00000000-0010-0000-0100-00008C1A0000}" name="Stolpec6796"/>
    <tableColumn id="6797" xr3:uid="{00000000-0010-0000-0100-00008D1A0000}" name="Stolpec6797"/>
    <tableColumn id="6798" xr3:uid="{00000000-0010-0000-0100-00008E1A0000}" name="Stolpec6798"/>
    <tableColumn id="6799" xr3:uid="{00000000-0010-0000-0100-00008F1A0000}" name="Stolpec6799"/>
    <tableColumn id="6800" xr3:uid="{00000000-0010-0000-0100-0000901A0000}" name="Stolpec6800"/>
    <tableColumn id="6801" xr3:uid="{00000000-0010-0000-0100-0000911A0000}" name="Stolpec6801"/>
    <tableColumn id="6802" xr3:uid="{00000000-0010-0000-0100-0000921A0000}" name="Stolpec6802"/>
    <tableColumn id="6803" xr3:uid="{00000000-0010-0000-0100-0000931A0000}" name="Stolpec6803"/>
    <tableColumn id="6804" xr3:uid="{00000000-0010-0000-0100-0000941A0000}" name="Stolpec6804"/>
    <tableColumn id="6805" xr3:uid="{00000000-0010-0000-0100-0000951A0000}" name="Stolpec6805"/>
    <tableColumn id="6806" xr3:uid="{00000000-0010-0000-0100-0000961A0000}" name="Stolpec6806"/>
    <tableColumn id="6807" xr3:uid="{00000000-0010-0000-0100-0000971A0000}" name="Stolpec6807"/>
    <tableColumn id="6808" xr3:uid="{00000000-0010-0000-0100-0000981A0000}" name="Stolpec6808"/>
    <tableColumn id="6809" xr3:uid="{00000000-0010-0000-0100-0000991A0000}" name="Stolpec6809"/>
    <tableColumn id="6810" xr3:uid="{00000000-0010-0000-0100-00009A1A0000}" name="Stolpec6810"/>
    <tableColumn id="6811" xr3:uid="{00000000-0010-0000-0100-00009B1A0000}" name="Stolpec6811"/>
    <tableColumn id="6812" xr3:uid="{00000000-0010-0000-0100-00009C1A0000}" name="Stolpec6812"/>
    <tableColumn id="6813" xr3:uid="{00000000-0010-0000-0100-00009D1A0000}" name="Stolpec6813"/>
    <tableColumn id="6814" xr3:uid="{00000000-0010-0000-0100-00009E1A0000}" name="Stolpec6814"/>
    <tableColumn id="6815" xr3:uid="{00000000-0010-0000-0100-00009F1A0000}" name="Stolpec6815"/>
    <tableColumn id="6816" xr3:uid="{00000000-0010-0000-0100-0000A01A0000}" name="Stolpec6816"/>
    <tableColumn id="6817" xr3:uid="{00000000-0010-0000-0100-0000A11A0000}" name="Stolpec6817"/>
    <tableColumn id="6818" xr3:uid="{00000000-0010-0000-0100-0000A21A0000}" name="Stolpec6818"/>
    <tableColumn id="6819" xr3:uid="{00000000-0010-0000-0100-0000A31A0000}" name="Stolpec6819"/>
    <tableColumn id="6820" xr3:uid="{00000000-0010-0000-0100-0000A41A0000}" name="Stolpec6820"/>
    <tableColumn id="6821" xr3:uid="{00000000-0010-0000-0100-0000A51A0000}" name="Stolpec6821"/>
    <tableColumn id="6822" xr3:uid="{00000000-0010-0000-0100-0000A61A0000}" name="Stolpec6822"/>
    <tableColumn id="6823" xr3:uid="{00000000-0010-0000-0100-0000A71A0000}" name="Stolpec6823"/>
    <tableColumn id="6824" xr3:uid="{00000000-0010-0000-0100-0000A81A0000}" name="Stolpec6824"/>
    <tableColumn id="6825" xr3:uid="{00000000-0010-0000-0100-0000A91A0000}" name="Stolpec6825"/>
    <tableColumn id="6826" xr3:uid="{00000000-0010-0000-0100-0000AA1A0000}" name="Stolpec6826"/>
    <tableColumn id="6827" xr3:uid="{00000000-0010-0000-0100-0000AB1A0000}" name="Stolpec6827"/>
    <tableColumn id="6828" xr3:uid="{00000000-0010-0000-0100-0000AC1A0000}" name="Stolpec6828"/>
    <tableColumn id="6829" xr3:uid="{00000000-0010-0000-0100-0000AD1A0000}" name="Stolpec6829"/>
    <tableColumn id="6830" xr3:uid="{00000000-0010-0000-0100-0000AE1A0000}" name="Stolpec6830"/>
    <tableColumn id="6831" xr3:uid="{00000000-0010-0000-0100-0000AF1A0000}" name="Stolpec6831"/>
    <tableColumn id="6832" xr3:uid="{00000000-0010-0000-0100-0000B01A0000}" name="Stolpec6832"/>
    <tableColumn id="6833" xr3:uid="{00000000-0010-0000-0100-0000B11A0000}" name="Stolpec6833"/>
    <tableColumn id="6834" xr3:uid="{00000000-0010-0000-0100-0000B21A0000}" name="Stolpec6834"/>
    <tableColumn id="6835" xr3:uid="{00000000-0010-0000-0100-0000B31A0000}" name="Stolpec6835"/>
    <tableColumn id="6836" xr3:uid="{00000000-0010-0000-0100-0000B41A0000}" name="Stolpec6836"/>
    <tableColumn id="6837" xr3:uid="{00000000-0010-0000-0100-0000B51A0000}" name="Stolpec6837"/>
    <tableColumn id="6838" xr3:uid="{00000000-0010-0000-0100-0000B61A0000}" name="Stolpec6838"/>
    <tableColumn id="6839" xr3:uid="{00000000-0010-0000-0100-0000B71A0000}" name="Stolpec6839"/>
    <tableColumn id="6840" xr3:uid="{00000000-0010-0000-0100-0000B81A0000}" name="Stolpec6840"/>
    <tableColumn id="6841" xr3:uid="{00000000-0010-0000-0100-0000B91A0000}" name="Stolpec6841"/>
    <tableColumn id="6842" xr3:uid="{00000000-0010-0000-0100-0000BA1A0000}" name="Stolpec6842"/>
    <tableColumn id="6843" xr3:uid="{00000000-0010-0000-0100-0000BB1A0000}" name="Stolpec6843"/>
    <tableColumn id="6844" xr3:uid="{00000000-0010-0000-0100-0000BC1A0000}" name="Stolpec6844"/>
    <tableColumn id="6845" xr3:uid="{00000000-0010-0000-0100-0000BD1A0000}" name="Stolpec6845"/>
    <tableColumn id="6846" xr3:uid="{00000000-0010-0000-0100-0000BE1A0000}" name="Stolpec6846"/>
    <tableColumn id="6847" xr3:uid="{00000000-0010-0000-0100-0000BF1A0000}" name="Stolpec6847"/>
    <tableColumn id="6848" xr3:uid="{00000000-0010-0000-0100-0000C01A0000}" name="Stolpec6848"/>
    <tableColumn id="6849" xr3:uid="{00000000-0010-0000-0100-0000C11A0000}" name="Stolpec6849"/>
    <tableColumn id="6850" xr3:uid="{00000000-0010-0000-0100-0000C21A0000}" name="Stolpec6850"/>
    <tableColumn id="6851" xr3:uid="{00000000-0010-0000-0100-0000C31A0000}" name="Stolpec6851"/>
    <tableColumn id="6852" xr3:uid="{00000000-0010-0000-0100-0000C41A0000}" name="Stolpec6852"/>
    <tableColumn id="6853" xr3:uid="{00000000-0010-0000-0100-0000C51A0000}" name="Stolpec6853"/>
    <tableColumn id="6854" xr3:uid="{00000000-0010-0000-0100-0000C61A0000}" name="Stolpec6854"/>
    <tableColumn id="6855" xr3:uid="{00000000-0010-0000-0100-0000C71A0000}" name="Stolpec6855"/>
    <tableColumn id="6856" xr3:uid="{00000000-0010-0000-0100-0000C81A0000}" name="Stolpec6856"/>
    <tableColumn id="6857" xr3:uid="{00000000-0010-0000-0100-0000C91A0000}" name="Stolpec6857"/>
    <tableColumn id="6858" xr3:uid="{00000000-0010-0000-0100-0000CA1A0000}" name="Stolpec6858"/>
    <tableColumn id="6859" xr3:uid="{00000000-0010-0000-0100-0000CB1A0000}" name="Stolpec6859"/>
    <tableColumn id="6860" xr3:uid="{00000000-0010-0000-0100-0000CC1A0000}" name="Stolpec6860"/>
    <tableColumn id="6861" xr3:uid="{00000000-0010-0000-0100-0000CD1A0000}" name="Stolpec6861"/>
    <tableColumn id="6862" xr3:uid="{00000000-0010-0000-0100-0000CE1A0000}" name="Stolpec6862"/>
    <tableColumn id="6863" xr3:uid="{00000000-0010-0000-0100-0000CF1A0000}" name="Stolpec6863"/>
    <tableColumn id="6864" xr3:uid="{00000000-0010-0000-0100-0000D01A0000}" name="Stolpec6864"/>
    <tableColumn id="6865" xr3:uid="{00000000-0010-0000-0100-0000D11A0000}" name="Stolpec6865"/>
    <tableColumn id="6866" xr3:uid="{00000000-0010-0000-0100-0000D21A0000}" name="Stolpec6866"/>
    <tableColumn id="6867" xr3:uid="{00000000-0010-0000-0100-0000D31A0000}" name="Stolpec6867"/>
    <tableColumn id="6868" xr3:uid="{00000000-0010-0000-0100-0000D41A0000}" name="Stolpec6868"/>
    <tableColumn id="6869" xr3:uid="{00000000-0010-0000-0100-0000D51A0000}" name="Stolpec6869"/>
    <tableColumn id="6870" xr3:uid="{00000000-0010-0000-0100-0000D61A0000}" name="Stolpec6870"/>
    <tableColumn id="6871" xr3:uid="{00000000-0010-0000-0100-0000D71A0000}" name="Stolpec6871"/>
    <tableColumn id="6872" xr3:uid="{00000000-0010-0000-0100-0000D81A0000}" name="Stolpec6872"/>
    <tableColumn id="6873" xr3:uid="{00000000-0010-0000-0100-0000D91A0000}" name="Stolpec6873"/>
    <tableColumn id="6874" xr3:uid="{00000000-0010-0000-0100-0000DA1A0000}" name="Stolpec6874"/>
    <tableColumn id="6875" xr3:uid="{00000000-0010-0000-0100-0000DB1A0000}" name="Stolpec6875"/>
    <tableColumn id="6876" xr3:uid="{00000000-0010-0000-0100-0000DC1A0000}" name="Stolpec6876"/>
    <tableColumn id="6877" xr3:uid="{00000000-0010-0000-0100-0000DD1A0000}" name="Stolpec6877"/>
    <tableColumn id="6878" xr3:uid="{00000000-0010-0000-0100-0000DE1A0000}" name="Stolpec6878"/>
    <tableColumn id="6879" xr3:uid="{00000000-0010-0000-0100-0000DF1A0000}" name="Stolpec6879"/>
    <tableColumn id="6880" xr3:uid="{00000000-0010-0000-0100-0000E01A0000}" name="Stolpec6880"/>
    <tableColumn id="6881" xr3:uid="{00000000-0010-0000-0100-0000E11A0000}" name="Stolpec6881"/>
    <tableColumn id="6882" xr3:uid="{00000000-0010-0000-0100-0000E21A0000}" name="Stolpec6882"/>
    <tableColumn id="6883" xr3:uid="{00000000-0010-0000-0100-0000E31A0000}" name="Stolpec6883"/>
    <tableColumn id="6884" xr3:uid="{00000000-0010-0000-0100-0000E41A0000}" name="Stolpec6884"/>
    <tableColumn id="6885" xr3:uid="{00000000-0010-0000-0100-0000E51A0000}" name="Stolpec6885"/>
    <tableColumn id="6886" xr3:uid="{00000000-0010-0000-0100-0000E61A0000}" name="Stolpec6886"/>
    <tableColumn id="6887" xr3:uid="{00000000-0010-0000-0100-0000E71A0000}" name="Stolpec6887"/>
    <tableColumn id="6888" xr3:uid="{00000000-0010-0000-0100-0000E81A0000}" name="Stolpec6888"/>
    <tableColumn id="6889" xr3:uid="{00000000-0010-0000-0100-0000E91A0000}" name="Stolpec6889"/>
    <tableColumn id="6890" xr3:uid="{00000000-0010-0000-0100-0000EA1A0000}" name="Stolpec6890"/>
    <tableColumn id="6891" xr3:uid="{00000000-0010-0000-0100-0000EB1A0000}" name="Stolpec6891"/>
    <tableColumn id="6892" xr3:uid="{00000000-0010-0000-0100-0000EC1A0000}" name="Stolpec6892"/>
    <tableColumn id="6893" xr3:uid="{00000000-0010-0000-0100-0000ED1A0000}" name="Stolpec6893"/>
    <tableColumn id="6894" xr3:uid="{00000000-0010-0000-0100-0000EE1A0000}" name="Stolpec6894"/>
    <tableColumn id="6895" xr3:uid="{00000000-0010-0000-0100-0000EF1A0000}" name="Stolpec6895"/>
    <tableColumn id="6896" xr3:uid="{00000000-0010-0000-0100-0000F01A0000}" name="Stolpec6896"/>
    <tableColumn id="6897" xr3:uid="{00000000-0010-0000-0100-0000F11A0000}" name="Stolpec6897"/>
    <tableColumn id="6898" xr3:uid="{00000000-0010-0000-0100-0000F21A0000}" name="Stolpec6898"/>
    <tableColumn id="6899" xr3:uid="{00000000-0010-0000-0100-0000F31A0000}" name="Stolpec6899"/>
    <tableColumn id="6900" xr3:uid="{00000000-0010-0000-0100-0000F41A0000}" name="Stolpec6900"/>
    <tableColumn id="6901" xr3:uid="{00000000-0010-0000-0100-0000F51A0000}" name="Stolpec6901"/>
    <tableColumn id="6902" xr3:uid="{00000000-0010-0000-0100-0000F61A0000}" name="Stolpec6902"/>
    <tableColumn id="6903" xr3:uid="{00000000-0010-0000-0100-0000F71A0000}" name="Stolpec6903"/>
    <tableColumn id="6904" xr3:uid="{00000000-0010-0000-0100-0000F81A0000}" name="Stolpec6904"/>
    <tableColumn id="6905" xr3:uid="{00000000-0010-0000-0100-0000F91A0000}" name="Stolpec6905"/>
    <tableColumn id="6906" xr3:uid="{00000000-0010-0000-0100-0000FA1A0000}" name="Stolpec6906"/>
    <tableColumn id="6907" xr3:uid="{00000000-0010-0000-0100-0000FB1A0000}" name="Stolpec6907"/>
    <tableColumn id="6908" xr3:uid="{00000000-0010-0000-0100-0000FC1A0000}" name="Stolpec6908"/>
    <tableColumn id="6909" xr3:uid="{00000000-0010-0000-0100-0000FD1A0000}" name="Stolpec6909"/>
    <tableColumn id="6910" xr3:uid="{00000000-0010-0000-0100-0000FE1A0000}" name="Stolpec6910"/>
    <tableColumn id="6911" xr3:uid="{00000000-0010-0000-0100-0000FF1A0000}" name="Stolpec6911"/>
    <tableColumn id="6912" xr3:uid="{00000000-0010-0000-0100-0000001B0000}" name="Stolpec6912"/>
    <tableColumn id="6913" xr3:uid="{00000000-0010-0000-0100-0000011B0000}" name="Stolpec6913"/>
    <tableColumn id="6914" xr3:uid="{00000000-0010-0000-0100-0000021B0000}" name="Stolpec6914"/>
    <tableColumn id="6915" xr3:uid="{00000000-0010-0000-0100-0000031B0000}" name="Stolpec6915"/>
    <tableColumn id="6916" xr3:uid="{00000000-0010-0000-0100-0000041B0000}" name="Stolpec6916"/>
    <tableColumn id="6917" xr3:uid="{00000000-0010-0000-0100-0000051B0000}" name="Stolpec6917"/>
    <tableColumn id="6918" xr3:uid="{00000000-0010-0000-0100-0000061B0000}" name="Stolpec6918"/>
    <tableColumn id="6919" xr3:uid="{00000000-0010-0000-0100-0000071B0000}" name="Stolpec6919"/>
    <tableColumn id="6920" xr3:uid="{00000000-0010-0000-0100-0000081B0000}" name="Stolpec6920"/>
    <tableColumn id="6921" xr3:uid="{00000000-0010-0000-0100-0000091B0000}" name="Stolpec6921"/>
    <tableColumn id="6922" xr3:uid="{00000000-0010-0000-0100-00000A1B0000}" name="Stolpec6922"/>
    <tableColumn id="6923" xr3:uid="{00000000-0010-0000-0100-00000B1B0000}" name="Stolpec6923"/>
    <tableColumn id="6924" xr3:uid="{00000000-0010-0000-0100-00000C1B0000}" name="Stolpec6924"/>
    <tableColumn id="6925" xr3:uid="{00000000-0010-0000-0100-00000D1B0000}" name="Stolpec6925"/>
    <tableColumn id="6926" xr3:uid="{00000000-0010-0000-0100-00000E1B0000}" name="Stolpec6926"/>
    <tableColumn id="6927" xr3:uid="{00000000-0010-0000-0100-00000F1B0000}" name="Stolpec6927"/>
    <tableColumn id="6928" xr3:uid="{00000000-0010-0000-0100-0000101B0000}" name="Stolpec6928"/>
    <tableColumn id="6929" xr3:uid="{00000000-0010-0000-0100-0000111B0000}" name="Stolpec6929"/>
    <tableColumn id="6930" xr3:uid="{00000000-0010-0000-0100-0000121B0000}" name="Stolpec6930"/>
    <tableColumn id="6931" xr3:uid="{00000000-0010-0000-0100-0000131B0000}" name="Stolpec6931"/>
    <tableColumn id="6932" xr3:uid="{00000000-0010-0000-0100-0000141B0000}" name="Stolpec6932"/>
    <tableColumn id="6933" xr3:uid="{00000000-0010-0000-0100-0000151B0000}" name="Stolpec6933"/>
    <tableColumn id="6934" xr3:uid="{00000000-0010-0000-0100-0000161B0000}" name="Stolpec6934"/>
    <tableColumn id="6935" xr3:uid="{00000000-0010-0000-0100-0000171B0000}" name="Stolpec6935"/>
    <tableColumn id="6936" xr3:uid="{00000000-0010-0000-0100-0000181B0000}" name="Stolpec6936"/>
    <tableColumn id="6937" xr3:uid="{00000000-0010-0000-0100-0000191B0000}" name="Stolpec6937"/>
    <tableColumn id="6938" xr3:uid="{00000000-0010-0000-0100-00001A1B0000}" name="Stolpec6938"/>
    <tableColumn id="6939" xr3:uid="{00000000-0010-0000-0100-00001B1B0000}" name="Stolpec6939"/>
    <tableColumn id="6940" xr3:uid="{00000000-0010-0000-0100-00001C1B0000}" name="Stolpec6940"/>
    <tableColumn id="6941" xr3:uid="{00000000-0010-0000-0100-00001D1B0000}" name="Stolpec6941"/>
    <tableColumn id="6942" xr3:uid="{00000000-0010-0000-0100-00001E1B0000}" name="Stolpec6942"/>
    <tableColumn id="6943" xr3:uid="{00000000-0010-0000-0100-00001F1B0000}" name="Stolpec6943"/>
    <tableColumn id="6944" xr3:uid="{00000000-0010-0000-0100-0000201B0000}" name="Stolpec6944"/>
    <tableColumn id="6945" xr3:uid="{00000000-0010-0000-0100-0000211B0000}" name="Stolpec6945"/>
    <tableColumn id="6946" xr3:uid="{00000000-0010-0000-0100-0000221B0000}" name="Stolpec6946"/>
    <tableColumn id="6947" xr3:uid="{00000000-0010-0000-0100-0000231B0000}" name="Stolpec6947"/>
    <tableColumn id="6948" xr3:uid="{00000000-0010-0000-0100-0000241B0000}" name="Stolpec6948"/>
    <tableColumn id="6949" xr3:uid="{00000000-0010-0000-0100-0000251B0000}" name="Stolpec6949"/>
    <tableColumn id="6950" xr3:uid="{00000000-0010-0000-0100-0000261B0000}" name="Stolpec6950"/>
    <tableColumn id="6951" xr3:uid="{00000000-0010-0000-0100-0000271B0000}" name="Stolpec6951"/>
    <tableColumn id="6952" xr3:uid="{00000000-0010-0000-0100-0000281B0000}" name="Stolpec6952"/>
    <tableColumn id="6953" xr3:uid="{00000000-0010-0000-0100-0000291B0000}" name="Stolpec6953"/>
    <tableColumn id="6954" xr3:uid="{00000000-0010-0000-0100-00002A1B0000}" name="Stolpec6954"/>
    <tableColumn id="6955" xr3:uid="{00000000-0010-0000-0100-00002B1B0000}" name="Stolpec6955"/>
    <tableColumn id="6956" xr3:uid="{00000000-0010-0000-0100-00002C1B0000}" name="Stolpec6956"/>
    <tableColumn id="6957" xr3:uid="{00000000-0010-0000-0100-00002D1B0000}" name="Stolpec6957"/>
    <tableColumn id="6958" xr3:uid="{00000000-0010-0000-0100-00002E1B0000}" name="Stolpec6958"/>
    <tableColumn id="6959" xr3:uid="{00000000-0010-0000-0100-00002F1B0000}" name="Stolpec6959"/>
    <tableColumn id="6960" xr3:uid="{00000000-0010-0000-0100-0000301B0000}" name="Stolpec6960"/>
    <tableColumn id="6961" xr3:uid="{00000000-0010-0000-0100-0000311B0000}" name="Stolpec6961"/>
    <tableColumn id="6962" xr3:uid="{00000000-0010-0000-0100-0000321B0000}" name="Stolpec6962"/>
    <tableColumn id="6963" xr3:uid="{00000000-0010-0000-0100-0000331B0000}" name="Stolpec6963"/>
    <tableColumn id="6964" xr3:uid="{00000000-0010-0000-0100-0000341B0000}" name="Stolpec6964"/>
    <tableColumn id="6965" xr3:uid="{00000000-0010-0000-0100-0000351B0000}" name="Stolpec6965"/>
    <tableColumn id="6966" xr3:uid="{00000000-0010-0000-0100-0000361B0000}" name="Stolpec6966"/>
    <tableColumn id="6967" xr3:uid="{00000000-0010-0000-0100-0000371B0000}" name="Stolpec6967"/>
    <tableColumn id="6968" xr3:uid="{00000000-0010-0000-0100-0000381B0000}" name="Stolpec6968"/>
    <tableColumn id="6969" xr3:uid="{00000000-0010-0000-0100-0000391B0000}" name="Stolpec6969"/>
    <tableColumn id="6970" xr3:uid="{00000000-0010-0000-0100-00003A1B0000}" name="Stolpec6970"/>
    <tableColumn id="6971" xr3:uid="{00000000-0010-0000-0100-00003B1B0000}" name="Stolpec6971"/>
    <tableColumn id="6972" xr3:uid="{00000000-0010-0000-0100-00003C1B0000}" name="Stolpec6972"/>
    <tableColumn id="6973" xr3:uid="{00000000-0010-0000-0100-00003D1B0000}" name="Stolpec6973"/>
    <tableColumn id="6974" xr3:uid="{00000000-0010-0000-0100-00003E1B0000}" name="Stolpec6974"/>
    <tableColumn id="6975" xr3:uid="{00000000-0010-0000-0100-00003F1B0000}" name="Stolpec6975"/>
    <tableColumn id="6976" xr3:uid="{00000000-0010-0000-0100-0000401B0000}" name="Stolpec6976"/>
    <tableColumn id="6977" xr3:uid="{00000000-0010-0000-0100-0000411B0000}" name="Stolpec6977"/>
    <tableColumn id="6978" xr3:uid="{00000000-0010-0000-0100-0000421B0000}" name="Stolpec6978"/>
    <tableColumn id="6979" xr3:uid="{00000000-0010-0000-0100-0000431B0000}" name="Stolpec6979"/>
    <tableColumn id="6980" xr3:uid="{00000000-0010-0000-0100-0000441B0000}" name="Stolpec6980"/>
    <tableColumn id="6981" xr3:uid="{00000000-0010-0000-0100-0000451B0000}" name="Stolpec6981"/>
    <tableColumn id="6982" xr3:uid="{00000000-0010-0000-0100-0000461B0000}" name="Stolpec6982"/>
    <tableColumn id="6983" xr3:uid="{00000000-0010-0000-0100-0000471B0000}" name="Stolpec6983"/>
    <tableColumn id="6984" xr3:uid="{00000000-0010-0000-0100-0000481B0000}" name="Stolpec6984"/>
    <tableColumn id="6985" xr3:uid="{00000000-0010-0000-0100-0000491B0000}" name="Stolpec6985"/>
    <tableColumn id="6986" xr3:uid="{00000000-0010-0000-0100-00004A1B0000}" name="Stolpec6986"/>
    <tableColumn id="6987" xr3:uid="{00000000-0010-0000-0100-00004B1B0000}" name="Stolpec6987"/>
    <tableColumn id="6988" xr3:uid="{00000000-0010-0000-0100-00004C1B0000}" name="Stolpec6988"/>
    <tableColumn id="6989" xr3:uid="{00000000-0010-0000-0100-00004D1B0000}" name="Stolpec6989"/>
    <tableColumn id="6990" xr3:uid="{00000000-0010-0000-0100-00004E1B0000}" name="Stolpec6990"/>
    <tableColumn id="6991" xr3:uid="{00000000-0010-0000-0100-00004F1B0000}" name="Stolpec6991"/>
    <tableColumn id="6992" xr3:uid="{00000000-0010-0000-0100-0000501B0000}" name="Stolpec6992"/>
    <tableColumn id="6993" xr3:uid="{00000000-0010-0000-0100-0000511B0000}" name="Stolpec6993"/>
    <tableColumn id="6994" xr3:uid="{00000000-0010-0000-0100-0000521B0000}" name="Stolpec6994"/>
    <tableColumn id="6995" xr3:uid="{00000000-0010-0000-0100-0000531B0000}" name="Stolpec6995"/>
    <tableColumn id="6996" xr3:uid="{00000000-0010-0000-0100-0000541B0000}" name="Stolpec6996"/>
    <tableColumn id="6997" xr3:uid="{00000000-0010-0000-0100-0000551B0000}" name="Stolpec6997"/>
    <tableColumn id="6998" xr3:uid="{00000000-0010-0000-0100-0000561B0000}" name="Stolpec6998"/>
    <tableColumn id="6999" xr3:uid="{00000000-0010-0000-0100-0000571B0000}" name="Stolpec6999"/>
    <tableColumn id="7000" xr3:uid="{00000000-0010-0000-0100-0000581B0000}" name="Stolpec7000"/>
    <tableColumn id="7001" xr3:uid="{00000000-0010-0000-0100-0000591B0000}" name="Stolpec7001"/>
    <tableColumn id="7002" xr3:uid="{00000000-0010-0000-0100-00005A1B0000}" name="Stolpec7002"/>
    <tableColumn id="7003" xr3:uid="{00000000-0010-0000-0100-00005B1B0000}" name="Stolpec7003"/>
    <tableColumn id="7004" xr3:uid="{00000000-0010-0000-0100-00005C1B0000}" name="Stolpec7004"/>
    <tableColumn id="7005" xr3:uid="{00000000-0010-0000-0100-00005D1B0000}" name="Stolpec7005"/>
    <tableColumn id="7006" xr3:uid="{00000000-0010-0000-0100-00005E1B0000}" name="Stolpec7006"/>
    <tableColumn id="7007" xr3:uid="{00000000-0010-0000-0100-00005F1B0000}" name="Stolpec7007"/>
    <tableColumn id="7008" xr3:uid="{00000000-0010-0000-0100-0000601B0000}" name="Stolpec7008"/>
    <tableColumn id="7009" xr3:uid="{00000000-0010-0000-0100-0000611B0000}" name="Stolpec7009"/>
    <tableColumn id="7010" xr3:uid="{00000000-0010-0000-0100-0000621B0000}" name="Stolpec7010"/>
    <tableColumn id="7011" xr3:uid="{00000000-0010-0000-0100-0000631B0000}" name="Stolpec7011"/>
    <tableColumn id="7012" xr3:uid="{00000000-0010-0000-0100-0000641B0000}" name="Stolpec7012"/>
    <tableColumn id="7013" xr3:uid="{00000000-0010-0000-0100-0000651B0000}" name="Stolpec7013"/>
    <tableColumn id="7014" xr3:uid="{00000000-0010-0000-0100-0000661B0000}" name="Stolpec7014"/>
    <tableColumn id="7015" xr3:uid="{00000000-0010-0000-0100-0000671B0000}" name="Stolpec7015"/>
    <tableColumn id="7016" xr3:uid="{00000000-0010-0000-0100-0000681B0000}" name="Stolpec7016"/>
    <tableColumn id="7017" xr3:uid="{00000000-0010-0000-0100-0000691B0000}" name="Stolpec7017"/>
    <tableColumn id="7018" xr3:uid="{00000000-0010-0000-0100-00006A1B0000}" name="Stolpec7018"/>
    <tableColumn id="7019" xr3:uid="{00000000-0010-0000-0100-00006B1B0000}" name="Stolpec7019"/>
    <tableColumn id="7020" xr3:uid="{00000000-0010-0000-0100-00006C1B0000}" name="Stolpec7020"/>
    <tableColumn id="7021" xr3:uid="{00000000-0010-0000-0100-00006D1B0000}" name="Stolpec7021"/>
    <tableColumn id="7022" xr3:uid="{00000000-0010-0000-0100-00006E1B0000}" name="Stolpec7022"/>
    <tableColumn id="7023" xr3:uid="{00000000-0010-0000-0100-00006F1B0000}" name="Stolpec7023"/>
    <tableColumn id="7024" xr3:uid="{00000000-0010-0000-0100-0000701B0000}" name="Stolpec7024"/>
    <tableColumn id="7025" xr3:uid="{00000000-0010-0000-0100-0000711B0000}" name="Stolpec7025"/>
    <tableColumn id="7026" xr3:uid="{00000000-0010-0000-0100-0000721B0000}" name="Stolpec7026"/>
    <tableColumn id="7027" xr3:uid="{00000000-0010-0000-0100-0000731B0000}" name="Stolpec7027"/>
    <tableColumn id="7028" xr3:uid="{00000000-0010-0000-0100-0000741B0000}" name="Stolpec7028"/>
    <tableColumn id="7029" xr3:uid="{00000000-0010-0000-0100-0000751B0000}" name="Stolpec7029"/>
    <tableColumn id="7030" xr3:uid="{00000000-0010-0000-0100-0000761B0000}" name="Stolpec7030"/>
    <tableColumn id="7031" xr3:uid="{00000000-0010-0000-0100-0000771B0000}" name="Stolpec7031"/>
    <tableColumn id="7032" xr3:uid="{00000000-0010-0000-0100-0000781B0000}" name="Stolpec7032"/>
    <tableColumn id="7033" xr3:uid="{00000000-0010-0000-0100-0000791B0000}" name="Stolpec7033"/>
    <tableColumn id="7034" xr3:uid="{00000000-0010-0000-0100-00007A1B0000}" name="Stolpec7034"/>
    <tableColumn id="7035" xr3:uid="{00000000-0010-0000-0100-00007B1B0000}" name="Stolpec7035"/>
    <tableColumn id="7036" xr3:uid="{00000000-0010-0000-0100-00007C1B0000}" name="Stolpec7036"/>
    <tableColumn id="7037" xr3:uid="{00000000-0010-0000-0100-00007D1B0000}" name="Stolpec7037"/>
    <tableColumn id="7038" xr3:uid="{00000000-0010-0000-0100-00007E1B0000}" name="Stolpec7038"/>
    <tableColumn id="7039" xr3:uid="{00000000-0010-0000-0100-00007F1B0000}" name="Stolpec7039"/>
    <tableColumn id="7040" xr3:uid="{00000000-0010-0000-0100-0000801B0000}" name="Stolpec7040"/>
    <tableColumn id="7041" xr3:uid="{00000000-0010-0000-0100-0000811B0000}" name="Stolpec7041"/>
    <tableColumn id="7042" xr3:uid="{00000000-0010-0000-0100-0000821B0000}" name="Stolpec7042"/>
    <tableColumn id="7043" xr3:uid="{00000000-0010-0000-0100-0000831B0000}" name="Stolpec7043"/>
    <tableColumn id="7044" xr3:uid="{00000000-0010-0000-0100-0000841B0000}" name="Stolpec7044"/>
    <tableColumn id="7045" xr3:uid="{00000000-0010-0000-0100-0000851B0000}" name="Stolpec7045"/>
    <tableColumn id="7046" xr3:uid="{00000000-0010-0000-0100-0000861B0000}" name="Stolpec7046"/>
    <tableColumn id="7047" xr3:uid="{00000000-0010-0000-0100-0000871B0000}" name="Stolpec7047"/>
    <tableColumn id="7048" xr3:uid="{00000000-0010-0000-0100-0000881B0000}" name="Stolpec7048"/>
    <tableColumn id="7049" xr3:uid="{00000000-0010-0000-0100-0000891B0000}" name="Stolpec7049"/>
    <tableColumn id="7050" xr3:uid="{00000000-0010-0000-0100-00008A1B0000}" name="Stolpec7050"/>
    <tableColumn id="7051" xr3:uid="{00000000-0010-0000-0100-00008B1B0000}" name="Stolpec7051"/>
    <tableColumn id="7052" xr3:uid="{00000000-0010-0000-0100-00008C1B0000}" name="Stolpec7052"/>
    <tableColumn id="7053" xr3:uid="{00000000-0010-0000-0100-00008D1B0000}" name="Stolpec7053"/>
    <tableColumn id="7054" xr3:uid="{00000000-0010-0000-0100-00008E1B0000}" name="Stolpec7054"/>
    <tableColumn id="7055" xr3:uid="{00000000-0010-0000-0100-00008F1B0000}" name="Stolpec7055"/>
    <tableColumn id="7056" xr3:uid="{00000000-0010-0000-0100-0000901B0000}" name="Stolpec7056"/>
    <tableColumn id="7057" xr3:uid="{00000000-0010-0000-0100-0000911B0000}" name="Stolpec7057"/>
    <tableColumn id="7058" xr3:uid="{00000000-0010-0000-0100-0000921B0000}" name="Stolpec7058"/>
    <tableColumn id="7059" xr3:uid="{00000000-0010-0000-0100-0000931B0000}" name="Stolpec7059"/>
    <tableColumn id="7060" xr3:uid="{00000000-0010-0000-0100-0000941B0000}" name="Stolpec7060"/>
    <tableColumn id="7061" xr3:uid="{00000000-0010-0000-0100-0000951B0000}" name="Stolpec7061"/>
    <tableColumn id="7062" xr3:uid="{00000000-0010-0000-0100-0000961B0000}" name="Stolpec7062"/>
    <tableColumn id="7063" xr3:uid="{00000000-0010-0000-0100-0000971B0000}" name="Stolpec7063"/>
    <tableColumn id="7064" xr3:uid="{00000000-0010-0000-0100-0000981B0000}" name="Stolpec7064"/>
    <tableColumn id="7065" xr3:uid="{00000000-0010-0000-0100-0000991B0000}" name="Stolpec7065"/>
    <tableColumn id="7066" xr3:uid="{00000000-0010-0000-0100-00009A1B0000}" name="Stolpec7066"/>
    <tableColumn id="7067" xr3:uid="{00000000-0010-0000-0100-00009B1B0000}" name="Stolpec7067"/>
    <tableColumn id="7068" xr3:uid="{00000000-0010-0000-0100-00009C1B0000}" name="Stolpec7068"/>
    <tableColumn id="7069" xr3:uid="{00000000-0010-0000-0100-00009D1B0000}" name="Stolpec7069"/>
    <tableColumn id="7070" xr3:uid="{00000000-0010-0000-0100-00009E1B0000}" name="Stolpec7070"/>
    <tableColumn id="7071" xr3:uid="{00000000-0010-0000-0100-00009F1B0000}" name="Stolpec7071"/>
    <tableColumn id="7072" xr3:uid="{00000000-0010-0000-0100-0000A01B0000}" name="Stolpec7072"/>
    <tableColumn id="7073" xr3:uid="{00000000-0010-0000-0100-0000A11B0000}" name="Stolpec7073"/>
    <tableColumn id="7074" xr3:uid="{00000000-0010-0000-0100-0000A21B0000}" name="Stolpec7074"/>
    <tableColumn id="7075" xr3:uid="{00000000-0010-0000-0100-0000A31B0000}" name="Stolpec7075"/>
    <tableColumn id="7076" xr3:uid="{00000000-0010-0000-0100-0000A41B0000}" name="Stolpec7076"/>
    <tableColumn id="7077" xr3:uid="{00000000-0010-0000-0100-0000A51B0000}" name="Stolpec7077"/>
    <tableColumn id="7078" xr3:uid="{00000000-0010-0000-0100-0000A61B0000}" name="Stolpec7078"/>
    <tableColumn id="7079" xr3:uid="{00000000-0010-0000-0100-0000A71B0000}" name="Stolpec7079"/>
    <tableColumn id="7080" xr3:uid="{00000000-0010-0000-0100-0000A81B0000}" name="Stolpec7080"/>
    <tableColumn id="7081" xr3:uid="{00000000-0010-0000-0100-0000A91B0000}" name="Stolpec7081"/>
    <tableColumn id="7082" xr3:uid="{00000000-0010-0000-0100-0000AA1B0000}" name="Stolpec7082"/>
    <tableColumn id="7083" xr3:uid="{00000000-0010-0000-0100-0000AB1B0000}" name="Stolpec7083"/>
    <tableColumn id="7084" xr3:uid="{00000000-0010-0000-0100-0000AC1B0000}" name="Stolpec7084"/>
    <tableColumn id="7085" xr3:uid="{00000000-0010-0000-0100-0000AD1B0000}" name="Stolpec7085"/>
    <tableColumn id="7086" xr3:uid="{00000000-0010-0000-0100-0000AE1B0000}" name="Stolpec7086"/>
    <tableColumn id="7087" xr3:uid="{00000000-0010-0000-0100-0000AF1B0000}" name="Stolpec7087"/>
    <tableColumn id="7088" xr3:uid="{00000000-0010-0000-0100-0000B01B0000}" name="Stolpec7088"/>
    <tableColumn id="7089" xr3:uid="{00000000-0010-0000-0100-0000B11B0000}" name="Stolpec7089"/>
    <tableColumn id="7090" xr3:uid="{00000000-0010-0000-0100-0000B21B0000}" name="Stolpec7090"/>
    <tableColumn id="7091" xr3:uid="{00000000-0010-0000-0100-0000B31B0000}" name="Stolpec7091"/>
    <tableColumn id="7092" xr3:uid="{00000000-0010-0000-0100-0000B41B0000}" name="Stolpec7092"/>
    <tableColumn id="7093" xr3:uid="{00000000-0010-0000-0100-0000B51B0000}" name="Stolpec7093"/>
    <tableColumn id="7094" xr3:uid="{00000000-0010-0000-0100-0000B61B0000}" name="Stolpec7094"/>
    <tableColumn id="7095" xr3:uid="{00000000-0010-0000-0100-0000B71B0000}" name="Stolpec7095"/>
    <tableColumn id="7096" xr3:uid="{00000000-0010-0000-0100-0000B81B0000}" name="Stolpec7096"/>
    <tableColumn id="7097" xr3:uid="{00000000-0010-0000-0100-0000B91B0000}" name="Stolpec7097"/>
    <tableColumn id="7098" xr3:uid="{00000000-0010-0000-0100-0000BA1B0000}" name="Stolpec7098"/>
    <tableColumn id="7099" xr3:uid="{00000000-0010-0000-0100-0000BB1B0000}" name="Stolpec7099"/>
    <tableColumn id="7100" xr3:uid="{00000000-0010-0000-0100-0000BC1B0000}" name="Stolpec7100"/>
    <tableColumn id="7101" xr3:uid="{00000000-0010-0000-0100-0000BD1B0000}" name="Stolpec7101"/>
    <tableColumn id="7102" xr3:uid="{00000000-0010-0000-0100-0000BE1B0000}" name="Stolpec7102"/>
    <tableColumn id="7103" xr3:uid="{00000000-0010-0000-0100-0000BF1B0000}" name="Stolpec7103"/>
    <tableColumn id="7104" xr3:uid="{00000000-0010-0000-0100-0000C01B0000}" name="Stolpec7104"/>
    <tableColumn id="7105" xr3:uid="{00000000-0010-0000-0100-0000C11B0000}" name="Stolpec7105"/>
    <tableColumn id="7106" xr3:uid="{00000000-0010-0000-0100-0000C21B0000}" name="Stolpec7106"/>
    <tableColumn id="7107" xr3:uid="{00000000-0010-0000-0100-0000C31B0000}" name="Stolpec7107"/>
    <tableColumn id="7108" xr3:uid="{00000000-0010-0000-0100-0000C41B0000}" name="Stolpec7108"/>
    <tableColumn id="7109" xr3:uid="{00000000-0010-0000-0100-0000C51B0000}" name="Stolpec7109"/>
    <tableColumn id="7110" xr3:uid="{00000000-0010-0000-0100-0000C61B0000}" name="Stolpec7110"/>
    <tableColumn id="7111" xr3:uid="{00000000-0010-0000-0100-0000C71B0000}" name="Stolpec7111"/>
    <tableColumn id="7112" xr3:uid="{00000000-0010-0000-0100-0000C81B0000}" name="Stolpec7112"/>
    <tableColumn id="7113" xr3:uid="{00000000-0010-0000-0100-0000C91B0000}" name="Stolpec7113"/>
    <tableColumn id="7114" xr3:uid="{00000000-0010-0000-0100-0000CA1B0000}" name="Stolpec7114"/>
    <tableColumn id="7115" xr3:uid="{00000000-0010-0000-0100-0000CB1B0000}" name="Stolpec7115"/>
    <tableColumn id="7116" xr3:uid="{00000000-0010-0000-0100-0000CC1B0000}" name="Stolpec7116"/>
    <tableColumn id="7117" xr3:uid="{00000000-0010-0000-0100-0000CD1B0000}" name="Stolpec7117"/>
    <tableColumn id="7118" xr3:uid="{00000000-0010-0000-0100-0000CE1B0000}" name="Stolpec7118"/>
    <tableColumn id="7119" xr3:uid="{00000000-0010-0000-0100-0000CF1B0000}" name="Stolpec7119"/>
    <tableColumn id="7120" xr3:uid="{00000000-0010-0000-0100-0000D01B0000}" name="Stolpec7120"/>
    <tableColumn id="7121" xr3:uid="{00000000-0010-0000-0100-0000D11B0000}" name="Stolpec7121"/>
    <tableColumn id="7122" xr3:uid="{00000000-0010-0000-0100-0000D21B0000}" name="Stolpec7122"/>
    <tableColumn id="7123" xr3:uid="{00000000-0010-0000-0100-0000D31B0000}" name="Stolpec7123"/>
    <tableColumn id="7124" xr3:uid="{00000000-0010-0000-0100-0000D41B0000}" name="Stolpec7124"/>
    <tableColumn id="7125" xr3:uid="{00000000-0010-0000-0100-0000D51B0000}" name="Stolpec7125"/>
    <tableColumn id="7126" xr3:uid="{00000000-0010-0000-0100-0000D61B0000}" name="Stolpec7126"/>
    <tableColumn id="7127" xr3:uid="{00000000-0010-0000-0100-0000D71B0000}" name="Stolpec7127"/>
    <tableColumn id="7128" xr3:uid="{00000000-0010-0000-0100-0000D81B0000}" name="Stolpec7128"/>
    <tableColumn id="7129" xr3:uid="{00000000-0010-0000-0100-0000D91B0000}" name="Stolpec7129"/>
    <tableColumn id="7130" xr3:uid="{00000000-0010-0000-0100-0000DA1B0000}" name="Stolpec7130"/>
    <tableColumn id="7131" xr3:uid="{00000000-0010-0000-0100-0000DB1B0000}" name="Stolpec7131"/>
    <tableColumn id="7132" xr3:uid="{00000000-0010-0000-0100-0000DC1B0000}" name="Stolpec7132"/>
    <tableColumn id="7133" xr3:uid="{00000000-0010-0000-0100-0000DD1B0000}" name="Stolpec7133"/>
    <tableColumn id="7134" xr3:uid="{00000000-0010-0000-0100-0000DE1B0000}" name="Stolpec7134"/>
    <tableColumn id="7135" xr3:uid="{00000000-0010-0000-0100-0000DF1B0000}" name="Stolpec7135"/>
    <tableColumn id="7136" xr3:uid="{00000000-0010-0000-0100-0000E01B0000}" name="Stolpec7136"/>
    <tableColumn id="7137" xr3:uid="{00000000-0010-0000-0100-0000E11B0000}" name="Stolpec7137"/>
    <tableColumn id="7138" xr3:uid="{00000000-0010-0000-0100-0000E21B0000}" name="Stolpec7138"/>
    <tableColumn id="7139" xr3:uid="{00000000-0010-0000-0100-0000E31B0000}" name="Stolpec7139"/>
    <tableColumn id="7140" xr3:uid="{00000000-0010-0000-0100-0000E41B0000}" name="Stolpec7140"/>
    <tableColumn id="7141" xr3:uid="{00000000-0010-0000-0100-0000E51B0000}" name="Stolpec7141"/>
    <tableColumn id="7142" xr3:uid="{00000000-0010-0000-0100-0000E61B0000}" name="Stolpec7142"/>
    <tableColumn id="7143" xr3:uid="{00000000-0010-0000-0100-0000E71B0000}" name="Stolpec7143"/>
    <tableColumn id="7144" xr3:uid="{00000000-0010-0000-0100-0000E81B0000}" name="Stolpec7144"/>
    <tableColumn id="7145" xr3:uid="{00000000-0010-0000-0100-0000E91B0000}" name="Stolpec7145"/>
    <tableColumn id="7146" xr3:uid="{00000000-0010-0000-0100-0000EA1B0000}" name="Stolpec7146"/>
    <tableColumn id="7147" xr3:uid="{00000000-0010-0000-0100-0000EB1B0000}" name="Stolpec7147"/>
    <tableColumn id="7148" xr3:uid="{00000000-0010-0000-0100-0000EC1B0000}" name="Stolpec7148"/>
    <tableColumn id="7149" xr3:uid="{00000000-0010-0000-0100-0000ED1B0000}" name="Stolpec7149"/>
    <tableColumn id="7150" xr3:uid="{00000000-0010-0000-0100-0000EE1B0000}" name="Stolpec7150"/>
    <tableColumn id="7151" xr3:uid="{00000000-0010-0000-0100-0000EF1B0000}" name="Stolpec7151"/>
    <tableColumn id="7152" xr3:uid="{00000000-0010-0000-0100-0000F01B0000}" name="Stolpec7152"/>
    <tableColumn id="7153" xr3:uid="{00000000-0010-0000-0100-0000F11B0000}" name="Stolpec7153"/>
    <tableColumn id="7154" xr3:uid="{00000000-0010-0000-0100-0000F21B0000}" name="Stolpec7154"/>
    <tableColumn id="7155" xr3:uid="{00000000-0010-0000-0100-0000F31B0000}" name="Stolpec7155"/>
    <tableColumn id="7156" xr3:uid="{00000000-0010-0000-0100-0000F41B0000}" name="Stolpec7156"/>
    <tableColumn id="7157" xr3:uid="{00000000-0010-0000-0100-0000F51B0000}" name="Stolpec7157"/>
    <tableColumn id="7158" xr3:uid="{00000000-0010-0000-0100-0000F61B0000}" name="Stolpec7158"/>
    <tableColumn id="7159" xr3:uid="{00000000-0010-0000-0100-0000F71B0000}" name="Stolpec7159"/>
    <tableColumn id="7160" xr3:uid="{00000000-0010-0000-0100-0000F81B0000}" name="Stolpec7160"/>
    <tableColumn id="7161" xr3:uid="{00000000-0010-0000-0100-0000F91B0000}" name="Stolpec7161"/>
    <tableColumn id="7162" xr3:uid="{00000000-0010-0000-0100-0000FA1B0000}" name="Stolpec7162"/>
    <tableColumn id="7163" xr3:uid="{00000000-0010-0000-0100-0000FB1B0000}" name="Stolpec7163"/>
    <tableColumn id="7164" xr3:uid="{00000000-0010-0000-0100-0000FC1B0000}" name="Stolpec7164"/>
    <tableColumn id="7165" xr3:uid="{00000000-0010-0000-0100-0000FD1B0000}" name="Stolpec7165"/>
    <tableColumn id="7166" xr3:uid="{00000000-0010-0000-0100-0000FE1B0000}" name="Stolpec7166"/>
    <tableColumn id="7167" xr3:uid="{00000000-0010-0000-0100-0000FF1B0000}" name="Stolpec7167"/>
    <tableColumn id="7168" xr3:uid="{00000000-0010-0000-0100-0000001C0000}" name="Stolpec7168"/>
    <tableColumn id="7169" xr3:uid="{00000000-0010-0000-0100-0000011C0000}" name="Stolpec7169"/>
    <tableColumn id="7170" xr3:uid="{00000000-0010-0000-0100-0000021C0000}" name="Stolpec7170"/>
    <tableColumn id="7171" xr3:uid="{00000000-0010-0000-0100-0000031C0000}" name="Stolpec7171"/>
    <tableColumn id="7172" xr3:uid="{00000000-0010-0000-0100-0000041C0000}" name="Stolpec7172"/>
    <tableColumn id="7173" xr3:uid="{00000000-0010-0000-0100-0000051C0000}" name="Stolpec7173"/>
    <tableColumn id="7174" xr3:uid="{00000000-0010-0000-0100-0000061C0000}" name="Stolpec7174"/>
    <tableColumn id="7175" xr3:uid="{00000000-0010-0000-0100-0000071C0000}" name="Stolpec7175"/>
    <tableColumn id="7176" xr3:uid="{00000000-0010-0000-0100-0000081C0000}" name="Stolpec7176"/>
    <tableColumn id="7177" xr3:uid="{00000000-0010-0000-0100-0000091C0000}" name="Stolpec7177"/>
    <tableColumn id="7178" xr3:uid="{00000000-0010-0000-0100-00000A1C0000}" name="Stolpec7178"/>
    <tableColumn id="7179" xr3:uid="{00000000-0010-0000-0100-00000B1C0000}" name="Stolpec7179"/>
    <tableColumn id="7180" xr3:uid="{00000000-0010-0000-0100-00000C1C0000}" name="Stolpec7180"/>
    <tableColumn id="7181" xr3:uid="{00000000-0010-0000-0100-00000D1C0000}" name="Stolpec7181"/>
    <tableColumn id="7182" xr3:uid="{00000000-0010-0000-0100-00000E1C0000}" name="Stolpec7182"/>
    <tableColumn id="7183" xr3:uid="{00000000-0010-0000-0100-00000F1C0000}" name="Stolpec7183"/>
    <tableColumn id="7184" xr3:uid="{00000000-0010-0000-0100-0000101C0000}" name="Stolpec7184"/>
    <tableColumn id="7185" xr3:uid="{00000000-0010-0000-0100-0000111C0000}" name="Stolpec7185"/>
    <tableColumn id="7186" xr3:uid="{00000000-0010-0000-0100-0000121C0000}" name="Stolpec7186"/>
    <tableColumn id="7187" xr3:uid="{00000000-0010-0000-0100-0000131C0000}" name="Stolpec7187"/>
    <tableColumn id="7188" xr3:uid="{00000000-0010-0000-0100-0000141C0000}" name="Stolpec7188"/>
    <tableColumn id="7189" xr3:uid="{00000000-0010-0000-0100-0000151C0000}" name="Stolpec7189"/>
    <tableColumn id="7190" xr3:uid="{00000000-0010-0000-0100-0000161C0000}" name="Stolpec7190"/>
    <tableColumn id="7191" xr3:uid="{00000000-0010-0000-0100-0000171C0000}" name="Stolpec7191"/>
    <tableColumn id="7192" xr3:uid="{00000000-0010-0000-0100-0000181C0000}" name="Stolpec7192"/>
    <tableColumn id="7193" xr3:uid="{00000000-0010-0000-0100-0000191C0000}" name="Stolpec7193"/>
    <tableColumn id="7194" xr3:uid="{00000000-0010-0000-0100-00001A1C0000}" name="Stolpec7194"/>
    <tableColumn id="7195" xr3:uid="{00000000-0010-0000-0100-00001B1C0000}" name="Stolpec7195"/>
    <tableColumn id="7196" xr3:uid="{00000000-0010-0000-0100-00001C1C0000}" name="Stolpec7196"/>
    <tableColumn id="7197" xr3:uid="{00000000-0010-0000-0100-00001D1C0000}" name="Stolpec7197"/>
    <tableColumn id="7198" xr3:uid="{00000000-0010-0000-0100-00001E1C0000}" name="Stolpec7198"/>
    <tableColumn id="7199" xr3:uid="{00000000-0010-0000-0100-00001F1C0000}" name="Stolpec7199"/>
    <tableColumn id="7200" xr3:uid="{00000000-0010-0000-0100-0000201C0000}" name="Stolpec7200"/>
    <tableColumn id="7201" xr3:uid="{00000000-0010-0000-0100-0000211C0000}" name="Stolpec7201"/>
    <tableColumn id="7202" xr3:uid="{00000000-0010-0000-0100-0000221C0000}" name="Stolpec7202"/>
    <tableColumn id="7203" xr3:uid="{00000000-0010-0000-0100-0000231C0000}" name="Stolpec7203"/>
    <tableColumn id="7204" xr3:uid="{00000000-0010-0000-0100-0000241C0000}" name="Stolpec7204"/>
    <tableColumn id="7205" xr3:uid="{00000000-0010-0000-0100-0000251C0000}" name="Stolpec7205"/>
    <tableColumn id="7206" xr3:uid="{00000000-0010-0000-0100-0000261C0000}" name="Stolpec7206"/>
    <tableColumn id="7207" xr3:uid="{00000000-0010-0000-0100-0000271C0000}" name="Stolpec7207"/>
    <tableColumn id="7208" xr3:uid="{00000000-0010-0000-0100-0000281C0000}" name="Stolpec7208"/>
    <tableColumn id="7209" xr3:uid="{00000000-0010-0000-0100-0000291C0000}" name="Stolpec7209"/>
    <tableColumn id="7210" xr3:uid="{00000000-0010-0000-0100-00002A1C0000}" name="Stolpec7210"/>
    <tableColumn id="7211" xr3:uid="{00000000-0010-0000-0100-00002B1C0000}" name="Stolpec7211"/>
    <tableColumn id="7212" xr3:uid="{00000000-0010-0000-0100-00002C1C0000}" name="Stolpec7212"/>
    <tableColumn id="7213" xr3:uid="{00000000-0010-0000-0100-00002D1C0000}" name="Stolpec7213"/>
    <tableColumn id="7214" xr3:uid="{00000000-0010-0000-0100-00002E1C0000}" name="Stolpec7214"/>
    <tableColumn id="7215" xr3:uid="{00000000-0010-0000-0100-00002F1C0000}" name="Stolpec7215"/>
    <tableColumn id="7216" xr3:uid="{00000000-0010-0000-0100-0000301C0000}" name="Stolpec7216"/>
    <tableColumn id="7217" xr3:uid="{00000000-0010-0000-0100-0000311C0000}" name="Stolpec7217"/>
    <tableColumn id="7218" xr3:uid="{00000000-0010-0000-0100-0000321C0000}" name="Stolpec7218"/>
    <tableColumn id="7219" xr3:uid="{00000000-0010-0000-0100-0000331C0000}" name="Stolpec7219"/>
    <tableColumn id="7220" xr3:uid="{00000000-0010-0000-0100-0000341C0000}" name="Stolpec7220"/>
    <tableColumn id="7221" xr3:uid="{00000000-0010-0000-0100-0000351C0000}" name="Stolpec7221"/>
    <tableColumn id="7222" xr3:uid="{00000000-0010-0000-0100-0000361C0000}" name="Stolpec7222"/>
    <tableColumn id="7223" xr3:uid="{00000000-0010-0000-0100-0000371C0000}" name="Stolpec7223"/>
    <tableColumn id="7224" xr3:uid="{00000000-0010-0000-0100-0000381C0000}" name="Stolpec7224"/>
    <tableColumn id="7225" xr3:uid="{00000000-0010-0000-0100-0000391C0000}" name="Stolpec7225"/>
    <tableColumn id="7226" xr3:uid="{00000000-0010-0000-0100-00003A1C0000}" name="Stolpec7226"/>
    <tableColumn id="7227" xr3:uid="{00000000-0010-0000-0100-00003B1C0000}" name="Stolpec7227"/>
    <tableColumn id="7228" xr3:uid="{00000000-0010-0000-0100-00003C1C0000}" name="Stolpec7228"/>
    <tableColumn id="7229" xr3:uid="{00000000-0010-0000-0100-00003D1C0000}" name="Stolpec7229"/>
    <tableColumn id="7230" xr3:uid="{00000000-0010-0000-0100-00003E1C0000}" name="Stolpec7230"/>
    <tableColumn id="7231" xr3:uid="{00000000-0010-0000-0100-00003F1C0000}" name="Stolpec7231"/>
    <tableColumn id="7232" xr3:uid="{00000000-0010-0000-0100-0000401C0000}" name="Stolpec7232"/>
    <tableColumn id="7233" xr3:uid="{00000000-0010-0000-0100-0000411C0000}" name="Stolpec7233"/>
    <tableColumn id="7234" xr3:uid="{00000000-0010-0000-0100-0000421C0000}" name="Stolpec7234"/>
    <tableColumn id="7235" xr3:uid="{00000000-0010-0000-0100-0000431C0000}" name="Stolpec7235"/>
    <tableColumn id="7236" xr3:uid="{00000000-0010-0000-0100-0000441C0000}" name="Stolpec7236"/>
    <tableColumn id="7237" xr3:uid="{00000000-0010-0000-0100-0000451C0000}" name="Stolpec7237"/>
    <tableColumn id="7238" xr3:uid="{00000000-0010-0000-0100-0000461C0000}" name="Stolpec7238"/>
    <tableColumn id="7239" xr3:uid="{00000000-0010-0000-0100-0000471C0000}" name="Stolpec7239"/>
    <tableColumn id="7240" xr3:uid="{00000000-0010-0000-0100-0000481C0000}" name="Stolpec7240"/>
    <tableColumn id="7241" xr3:uid="{00000000-0010-0000-0100-0000491C0000}" name="Stolpec7241"/>
    <tableColumn id="7242" xr3:uid="{00000000-0010-0000-0100-00004A1C0000}" name="Stolpec7242"/>
    <tableColumn id="7243" xr3:uid="{00000000-0010-0000-0100-00004B1C0000}" name="Stolpec7243"/>
    <tableColumn id="7244" xr3:uid="{00000000-0010-0000-0100-00004C1C0000}" name="Stolpec7244"/>
    <tableColumn id="7245" xr3:uid="{00000000-0010-0000-0100-00004D1C0000}" name="Stolpec7245"/>
    <tableColumn id="7246" xr3:uid="{00000000-0010-0000-0100-00004E1C0000}" name="Stolpec7246"/>
    <tableColumn id="7247" xr3:uid="{00000000-0010-0000-0100-00004F1C0000}" name="Stolpec7247"/>
    <tableColumn id="7248" xr3:uid="{00000000-0010-0000-0100-0000501C0000}" name="Stolpec7248"/>
    <tableColumn id="7249" xr3:uid="{00000000-0010-0000-0100-0000511C0000}" name="Stolpec7249"/>
    <tableColumn id="7250" xr3:uid="{00000000-0010-0000-0100-0000521C0000}" name="Stolpec7250"/>
    <tableColumn id="7251" xr3:uid="{00000000-0010-0000-0100-0000531C0000}" name="Stolpec7251"/>
    <tableColumn id="7252" xr3:uid="{00000000-0010-0000-0100-0000541C0000}" name="Stolpec7252"/>
    <tableColumn id="7253" xr3:uid="{00000000-0010-0000-0100-0000551C0000}" name="Stolpec7253"/>
    <tableColumn id="7254" xr3:uid="{00000000-0010-0000-0100-0000561C0000}" name="Stolpec7254"/>
    <tableColumn id="7255" xr3:uid="{00000000-0010-0000-0100-0000571C0000}" name="Stolpec7255"/>
    <tableColumn id="7256" xr3:uid="{00000000-0010-0000-0100-0000581C0000}" name="Stolpec7256"/>
    <tableColumn id="7257" xr3:uid="{00000000-0010-0000-0100-0000591C0000}" name="Stolpec7257"/>
    <tableColumn id="7258" xr3:uid="{00000000-0010-0000-0100-00005A1C0000}" name="Stolpec7258"/>
    <tableColumn id="7259" xr3:uid="{00000000-0010-0000-0100-00005B1C0000}" name="Stolpec7259"/>
    <tableColumn id="7260" xr3:uid="{00000000-0010-0000-0100-00005C1C0000}" name="Stolpec7260"/>
    <tableColumn id="7261" xr3:uid="{00000000-0010-0000-0100-00005D1C0000}" name="Stolpec7261"/>
    <tableColumn id="7262" xr3:uid="{00000000-0010-0000-0100-00005E1C0000}" name="Stolpec7262"/>
    <tableColumn id="7263" xr3:uid="{00000000-0010-0000-0100-00005F1C0000}" name="Stolpec7263"/>
    <tableColumn id="7264" xr3:uid="{00000000-0010-0000-0100-0000601C0000}" name="Stolpec7264"/>
    <tableColumn id="7265" xr3:uid="{00000000-0010-0000-0100-0000611C0000}" name="Stolpec7265"/>
    <tableColumn id="7266" xr3:uid="{00000000-0010-0000-0100-0000621C0000}" name="Stolpec7266"/>
    <tableColumn id="7267" xr3:uid="{00000000-0010-0000-0100-0000631C0000}" name="Stolpec7267"/>
    <tableColumn id="7268" xr3:uid="{00000000-0010-0000-0100-0000641C0000}" name="Stolpec7268"/>
    <tableColumn id="7269" xr3:uid="{00000000-0010-0000-0100-0000651C0000}" name="Stolpec7269"/>
    <tableColumn id="7270" xr3:uid="{00000000-0010-0000-0100-0000661C0000}" name="Stolpec7270"/>
    <tableColumn id="7271" xr3:uid="{00000000-0010-0000-0100-0000671C0000}" name="Stolpec7271"/>
    <tableColumn id="7272" xr3:uid="{00000000-0010-0000-0100-0000681C0000}" name="Stolpec7272"/>
    <tableColumn id="7273" xr3:uid="{00000000-0010-0000-0100-0000691C0000}" name="Stolpec7273"/>
    <tableColumn id="7274" xr3:uid="{00000000-0010-0000-0100-00006A1C0000}" name="Stolpec7274"/>
    <tableColumn id="7275" xr3:uid="{00000000-0010-0000-0100-00006B1C0000}" name="Stolpec7275"/>
    <tableColumn id="7276" xr3:uid="{00000000-0010-0000-0100-00006C1C0000}" name="Stolpec7276"/>
    <tableColumn id="7277" xr3:uid="{00000000-0010-0000-0100-00006D1C0000}" name="Stolpec7277"/>
    <tableColumn id="7278" xr3:uid="{00000000-0010-0000-0100-00006E1C0000}" name="Stolpec7278"/>
    <tableColumn id="7279" xr3:uid="{00000000-0010-0000-0100-00006F1C0000}" name="Stolpec7279"/>
    <tableColumn id="7280" xr3:uid="{00000000-0010-0000-0100-0000701C0000}" name="Stolpec7280"/>
    <tableColumn id="7281" xr3:uid="{00000000-0010-0000-0100-0000711C0000}" name="Stolpec7281"/>
    <tableColumn id="7282" xr3:uid="{00000000-0010-0000-0100-0000721C0000}" name="Stolpec7282"/>
    <tableColumn id="7283" xr3:uid="{00000000-0010-0000-0100-0000731C0000}" name="Stolpec7283"/>
    <tableColumn id="7284" xr3:uid="{00000000-0010-0000-0100-0000741C0000}" name="Stolpec7284"/>
    <tableColumn id="7285" xr3:uid="{00000000-0010-0000-0100-0000751C0000}" name="Stolpec7285"/>
    <tableColumn id="7286" xr3:uid="{00000000-0010-0000-0100-0000761C0000}" name="Stolpec7286"/>
    <tableColumn id="7287" xr3:uid="{00000000-0010-0000-0100-0000771C0000}" name="Stolpec7287"/>
    <tableColumn id="7288" xr3:uid="{00000000-0010-0000-0100-0000781C0000}" name="Stolpec7288"/>
    <tableColumn id="7289" xr3:uid="{00000000-0010-0000-0100-0000791C0000}" name="Stolpec7289"/>
    <tableColumn id="7290" xr3:uid="{00000000-0010-0000-0100-00007A1C0000}" name="Stolpec7290"/>
    <tableColumn id="7291" xr3:uid="{00000000-0010-0000-0100-00007B1C0000}" name="Stolpec7291"/>
    <tableColumn id="7292" xr3:uid="{00000000-0010-0000-0100-00007C1C0000}" name="Stolpec7292"/>
    <tableColumn id="7293" xr3:uid="{00000000-0010-0000-0100-00007D1C0000}" name="Stolpec7293"/>
    <tableColumn id="7294" xr3:uid="{00000000-0010-0000-0100-00007E1C0000}" name="Stolpec7294"/>
    <tableColumn id="7295" xr3:uid="{00000000-0010-0000-0100-00007F1C0000}" name="Stolpec7295"/>
    <tableColumn id="7296" xr3:uid="{00000000-0010-0000-0100-0000801C0000}" name="Stolpec7296"/>
    <tableColumn id="7297" xr3:uid="{00000000-0010-0000-0100-0000811C0000}" name="Stolpec7297"/>
    <tableColumn id="7298" xr3:uid="{00000000-0010-0000-0100-0000821C0000}" name="Stolpec7298"/>
    <tableColumn id="7299" xr3:uid="{00000000-0010-0000-0100-0000831C0000}" name="Stolpec7299"/>
    <tableColumn id="7300" xr3:uid="{00000000-0010-0000-0100-0000841C0000}" name="Stolpec7300"/>
    <tableColumn id="7301" xr3:uid="{00000000-0010-0000-0100-0000851C0000}" name="Stolpec7301"/>
    <tableColumn id="7302" xr3:uid="{00000000-0010-0000-0100-0000861C0000}" name="Stolpec7302"/>
    <tableColumn id="7303" xr3:uid="{00000000-0010-0000-0100-0000871C0000}" name="Stolpec7303"/>
    <tableColumn id="7304" xr3:uid="{00000000-0010-0000-0100-0000881C0000}" name="Stolpec7304"/>
    <tableColumn id="7305" xr3:uid="{00000000-0010-0000-0100-0000891C0000}" name="Stolpec7305"/>
    <tableColumn id="7306" xr3:uid="{00000000-0010-0000-0100-00008A1C0000}" name="Stolpec7306"/>
    <tableColumn id="7307" xr3:uid="{00000000-0010-0000-0100-00008B1C0000}" name="Stolpec7307"/>
    <tableColumn id="7308" xr3:uid="{00000000-0010-0000-0100-00008C1C0000}" name="Stolpec7308"/>
    <tableColumn id="7309" xr3:uid="{00000000-0010-0000-0100-00008D1C0000}" name="Stolpec7309"/>
    <tableColumn id="7310" xr3:uid="{00000000-0010-0000-0100-00008E1C0000}" name="Stolpec7310"/>
    <tableColumn id="7311" xr3:uid="{00000000-0010-0000-0100-00008F1C0000}" name="Stolpec7311"/>
    <tableColumn id="7312" xr3:uid="{00000000-0010-0000-0100-0000901C0000}" name="Stolpec7312"/>
    <tableColumn id="7313" xr3:uid="{00000000-0010-0000-0100-0000911C0000}" name="Stolpec7313"/>
    <tableColumn id="7314" xr3:uid="{00000000-0010-0000-0100-0000921C0000}" name="Stolpec7314"/>
    <tableColumn id="7315" xr3:uid="{00000000-0010-0000-0100-0000931C0000}" name="Stolpec7315"/>
    <tableColumn id="7316" xr3:uid="{00000000-0010-0000-0100-0000941C0000}" name="Stolpec7316"/>
    <tableColumn id="7317" xr3:uid="{00000000-0010-0000-0100-0000951C0000}" name="Stolpec7317"/>
    <tableColumn id="7318" xr3:uid="{00000000-0010-0000-0100-0000961C0000}" name="Stolpec7318"/>
    <tableColumn id="7319" xr3:uid="{00000000-0010-0000-0100-0000971C0000}" name="Stolpec7319"/>
    <tableColumn id="7320" xr3:uid="{00000000-0010-0000-0100-0000981C0000}" name="Stolpec7320"/>
    <tableColumn id="7321" xr3:uid="{00000000-0010-0000-0100-0000991C0000}" name="Stolpec7321"/>
    <tableColumn id="7322" xr3:uid="{00000000-0010-0000-0100-00009A1C0000}" name="Stolpec7322"/>
    <tableColumn id="7323" xr3:uid="{00000000-0010-0000-0100-00009B1C0000}" name="Stolpec7323"/>
    <tableColumn id="7324" xr3:uid="{00000000-0010-0000-0100-00009C1C0000}" name="Stolpec7324"/>
    <tableColumn id="7325" xr3:uid="{00000000-0010-0000-0100-00009D1C0000}" name="Stolpec7325"/>
    <tableColumn id="7326" xr3:uid="{00000000-0010-0000-0100-00009E1C0000}" name="Stolpec7326"/>
    <tableColumn id="7327" xr3:uid="{00000000-0010-0000-0100-00009F1C0000}" name="Stolpec7327"/>
    <tableColumn id="7328" xr3:uid="{00000000-0010-0000-0100-0000A01C0000}" name="Stolpec7328"/>
    <tableColumn id="7329" xr3:uid="{00000000-0010-0000-0100-0000A11C0000}" name="Stolpec7329"/>
    <tableColumn id="7330" xr3:uid="{00000000-0010-0000-0100-0000A21C0000}" name="Stolpec7330"/>
    <tableColumn id="7331" xr3:uid="{00000000-0010-0000-0100-0000A31C0000}" name="Stolpec7331"/>
    <tableColumn id="7332" xr3:uid="{00000000-0010-0000-0100-0000A41C0000}" name="Stolpec7332"/>
    <tableColumn id="7333" xr3:uid="{00000000-0010-0000-0100-0000A51C0000}" name="Stolpec7333"/>
    <tableColumn id="7334" xr3:uid="{00000000-0010-0000-0100-0000A61C0000}" name="Stolpec7334"/>
    <tableColumn id="7335" xr3:uid="{00000000-0010-0000-0100-0000A71C0000}" name="Stolpec7335"/>
    <tableColumn id="7336" xr3:uid="{00000000-0010-0000-0100-0000A81C0000}" name="Stolpec7336"/>
    <tableColumn id="7337" xr3:uid="{00000000-0010-0000-0100-0000A91C0000}" name="Stolpec7337"/>
    <tableColumn id="7338" xr3:uid="{00000000-0010-0000-0100-0000AA1C0000}" name="Stolpec7338"/>
    <tableColumn id="7339" xr3:uid="{00000000-0010-0000-0100-0000AB1C0000}" name="Stolpec7339"/>
    <tableColumn id="7340" xr3:uid="{00000000-0010-0000-0100-0000AC1C0000}" name="Stolpec7340"/>
    <tableColumn id="7341" xr3:uid="{00000000-0010-0000-0100-0000AD1C0000}" name="Stolpec7341"/>
    <tableColumn id="7342" xr3:uid="{00000000-0010-0000-0100-0000AE1C0000}" name="Stolpec7342"/>
    <tableColumn id="7343" xr3:uid="{00000000-0010-0000-0100-0000AF1C0000}" name="Stolpec7343"/>
    <tableColumn id="7344" xr3:uid="{00000000-0010-0000-0100-0000B01C0000}" name="Stolpec7344"/>
    <tableColumn id="7345" xr3:uid="{00000000-0010-0000-0100-0000B11C0000}" name="Stolpec7345"/>
    <tableColumn id="7346" xr3:uid="{00000000-0010-0000-0100-0000B21C0000}" name="Stolpec7346"/>
    <tableColumn id="7347" xr3:uid="{00000000-0010-0000-0100-0000B31C0000}" name="Stolpec7347"/>
    <tableColumn id="7348" xr3:uid="{00000000-0010-0000-0100-0000B41C0000}" name="Stolpec7348"/>
    <tableColumn id="7349" xr3:uid="{00000000-0010-0000-0100-0000B51C0000}" name="Stolpec7349"/>
    <tableColumn id="7350" xr3:uid="{00000000-0010-0000-0100-0000B61C0000}" name="Stolpec7350"/>
    <tableColumn id="7351" xr3:uid="{00000000-0010-0000-0100-0000B71C0000}" name="Stolpec7351"/>
    <tableColumn id="7352" xr3:uid="{00000000-0010-0000-0100-0000B81C0000}" name="Stolpec7352"/>
    <tableColumn id="7353" xr3:uid="{00000000-0010-0000-0100-0000B91C0000}" name="Stolpec7353"/>
    <tableColumn id="7354" xr3:uid="{00000000-0010-0000-0100-0000BA1C0000}" name="Stolpec7354"/>
    <tableColumn id="7355" xr3:uid="{00000000-0010-0000-0100-0000BB1C0000}" name="Stolpec7355"/>
    <tableColumn id="7356" xr3:uid="{00000000-0010-0000-0100-0000BC1C0000}" name="Stolpec7356"/>
    <tableColumn id="7357" xr3:uid="{00000000-0010-0000-0100-0000BD1C0000}" name="Stolpec7357"/>
    <tableColumn id="7358" xr3:uid="{00000000-0010-0000-0100-0000BE1C0000}" name="Stolpec7358"/>
    <tableColumn id="7359" xr3:uid="{00000000-0010-0000-0100-0000BF1C0000}" name="Stolpec7359"/>
    <tableColumn id="7360" xr3:uid="{00000000-0010-0000-0100-0000C01C0000}" name="Stolpec7360"/>
    <tableColumn id="7361" xr3:uid="{00000000-0010-0000-0100-0000C11C0000}" name="Stolpec7361"/>
    <tableColumn id="7362" xr3:uid="{00000000-0010-0000-0100-0000C21C0000}" name="Stolpec7362"/>
    <tableColumn id="7363" xr3:uid="{00000000-0010-0000-0100-0000C31C0000}" name="Stolpec7363"/>
    <tableColumn id="7364" xr3:uid="{00000000-0010-0000-0100-0000C41C0000}" name="Stolpec7364"/>
    <tableColumn id="7365" xr3:uid="{00000000-0010-0000-0100-0000C51C0000}" name="Stolpec7365"/>
    <tableColumn id="7366" xr3:uid="{00000000-0010-0000-0100-0000C61C0000}" name="Stolpec7366"/>
    <tableColumn id="7367" xr3:uid="{00000000-0010-0000-0100-0000C71C0000}" name="Stolpec7367"/>
    <tableColumn id="7368" xr3:uid="{00000000-0010-0000-0100-0000C81C0000}" name="Stolpec7368"/>
    <tableColumn id="7369" xr3:uid="{00000000-0010-0000-0100-0000C91C0000}" name="Stolpec7369"/>
    <tableColumn id="7370" xr3:uid="{00000000-0010-0000-0100-0000CA1C0000}" name="Stolpec7370"/>
    <tableColumn id="7371" xr3:uid="{00000000-0010-0000-0100-0000CB1C0000}" name="Stolpec7371"/>
    <tableColumn id="7372" xr3:uid="{00000000-0010-0000-0100-0000CC1C0000}" name="Stolpec7372"/>
    <tableColumn id="7373" xr3:uid="{00000000-0010-0000-0100-0000CD1C0000}" name="Stolpec7373"/>
    <tableColumn id="7374" xr3:uid="{00000000-0010-0000-0100-0000CE1C0000}" name="Stolpec7374"/>
    <tableColumn id="7375" xr3:uid="{00000000-0010-0000-0100-0000CF1C0000}" name="Stolpec7375"/>
    <tableColumn id="7376" xr3:uid="{00000000-0010-0000-0100-0000D01C0000}" name="Stolpec7376"/>
    <tableColumn id="7377" xr3:uid="{00000000-0010-0000-0100-0000D11C0000}" name="Stolpec7377"/>
    <tableColumn id="7378" xr3:uid="{00000000-0010-0000-0100-0000D21C0000}" name="Stolpec7378"/>
    <tableColumn id="7379" xr3:uid="{00000000-0010-0000-0100-0000D31C0000}" name="Stolpec7379"/>
    <tableColumn id="7380" xr3:uid="{00000000-0010-0000-0100-0000D41C0000}" name="Stolpec7380"/>
    <tableColumn id="7381" xr3:uid="{00000000-0010-0000-0100-0000D51C0000}" name="Stolpec7381"/>
    <tableColumn id="7382" xr3:uid="{00000000-0010-0000-0100-0000D61C0000}" name="Stolpec7382"/>
    <tableColumn id="7383" xr3:uid="{00000000-0010-0000-0100-0000D71C0000}" name="Stolpec7383"/>
    <tableColumn id="7384" xr3:uid="{00000000-0010-0000-0100-0000D81C0000}" name="Stolpec7384"/>
    <tableColumn id="7385" xr3:uid="{00000000-0010-0000-0100-0000D91C0000}" name="Stolpec7385"/>
    <tableColumn id="7386" xr3:uid="{00000000-0010-0000-0100-0000DA1C0000}" name="Stolpec7386"/>
    <tableColumn id="7387" xr3:uid="{00000000-0010-0000-0100-0000DB1C0000}" name="Stolpec7387"/>
    <tableColumn id="7388" xr3:uid="{00000000-0010-0000-0100-0000DC1C0000}" name="Stolpec7388"/>
    <tableColumn id="7389" xr3:uid="{00000000-0010-0000-0100-0000DD1C0000}" name="Stolpec7389"/>
    <tableColumn id="7390" xr3:uid="{00000000-0010-0000-0100-0000DE1C0000}" name="Stolpec7390"/>
    <tableColumn id="7391" xr3:uid="{00000000-0010-0000-0100-0000DF1C0000}" name="Stolpec7391"/>
    <tableColumn id="7392" xr3:uid="{00000000-0010-0000-0100-0000E01C0000}" name="Stolpec7392"/>
    <tableColumn id="7393" xr3:uid="{00000000-0010-0000-0100-0000E11C0000}" name="Stolpec7393"/>
    <tableColumn id="7394" xr3:uid="{00000000-0010-0000-0100-0000E21C0000}" name="Stolpec7394"/>
    <tableColumn id="7395" xr3:uid="{00000000-0010-0000-0100-0000E31C0000}" name="Stolpec7395"/>
    <tableColumn id="7396" xr3:uid="{00000000-0010-0000-0100-0000E41C0000}" name="Stolpec7396"/>
    <tableColumn id="7397" xr3:uid="{00000000-0010-0000-0100-0000E51C0000}" name="Stolpec7397"/>
    <tableColumn id="7398" xr3:uid="{00000000-0010-0000-0100-0000E61C0000}" name="Stolpec7398"/>
    <tableColumn id="7399" xr3:uid="{00000000-0010-0000-0100-0000E71C0000}" name="Stolpec7399"/>
    <tableColumn id="7400" xr3:uid="{00000000-0010-0000-0100-0000E81C0000}" name="Stolpec7400"/>
    <tableColumn id="7401" xr3:uid="{00000000-0010-0000-0100-0000E91C0000}" name="Stolpec7401"/>
    <tableColumn id="7402" xr3:uid="{00000000-0010-0000-0100-0000EA1C0000}" name="Stolpec7402"/>
    <tableColumn id="7403" xr3:uid="{00000000-0010-0000-0100-0000EB1C0000}" name="Stolpec7403"/>
    <tableColumn id="7404" xr3:uid="{00000000-0010-0000-0100-0000EC1C0000}" name="Stolpec7404"/>
    <tableColumn id="7405" xr3:uid="{00000000-0010-0000-0100-0000ED1C0000}" name="Stolpec7405"/>
    <tableColumn id="7406" xr3:uid="{00000000-0010-0000-0100-0000EE1C0000}" name="Stolpec7406"/>
    <tableColumn id="7407" xr3:uid="{00000000-0010-0000-0100-0000EF1C0000}" name="Stolpec7407"/>
    <tableColumn id="7408" xr3:uid="{00000000-0010-0000-0100-0000F01C0000}" name="Stolpec7408"/>
    <tableColumn id="7409" xr3:uid="{00000000-0010-0000-0100-0000F11C0000}" name="Stolpec7409"/>
    <tableColumn id="7410" xr3:uid="{00000000-0010-0000-0100-0000F21C0000}" name="Stolpec7410"/>
    <tableColumn id="7411" xr3:uid="{00000000-0010-0000-0100-0000F31C0000}" name="Stolpec7411"/>
    <tableColumn id="7412" xr3:uid="{00000000-0010-0000-0100-0000F41C0000}" name="Stolpec7412"/>
    <tableColumn id="7413" xr3:uid="{00000000-0010-0000-0100-0000F51C0000}" name="Stolpec7413"/>
    <tableColumn id="7414" xr3:uid="{00000000-0010-0000-0100-0000F61C0000}" name="Stolpec7414"/>
    <tableColumn id="7415" xr3:uid="{00000000-0010-0000-0100-0000F71C0000}" name="Stolpec7415"/>
    <tableColumn id="7416" xr3:uid="{00000000-0010-0000-0100-0000F81C0000}" name="Stolpec7416"/>
    <tableColumn id="7417" xr3:uid="{00000000-0010-0000-0100-0000F91C0000}" name="Stolpec7417"/>
    <tableColumn id="7418" xr3:uid="{00000000-0010-0000-0100-0000FA1C0000}" name="Stolpec7418"/>
    <tableColumn id="7419" xr3:uid="{00000000-0010-0000-0100-0000FB1C0000}" name="Stolpec7419"/>
    <tableColumn id="7420" xr3:uid="{00000000-0010-0000-0100-0000FC1C0000}" name="Stolpec7420"/>
    <tableColumn id="7421" xr3:uid="{00000000-0010-0000-0100-0000FD1C0000}" name="Stolpec7421"/>
    <tableColumn id="7422" xr3:uid="{00000000-0010-0000-0100-0000FE1C0000}" name="Stolpec7422"/>
    <tableColumn id="7423" xr3:uid="{00000000-0010-0000-0100-0000FF1C0000}" name="Stolpec7423"/>
    <tableColumn id="7424" xr3:uid="{00000000-0010-0000-0100-0000001D0000}" name="Stolpec7424"/>
    <tableColumn id="7425" xr3:uid="{00000000-0010-0000-0100-0000011D0000}" name="Stolpec7425"/>
    <tableColumn id="7426" xr3:uid="{00000000-0010-0000-0100-0000021D0000}" name="Stolpec7426"/>
    <tableColumn id="7427" xr3:uid="{00000000-0010-0000-0100-0000031D0000}" name="Stolpec7427"/>
    <tableColumn id="7428" xr3:uid="{00000000-0010-0000-0100-0000041D0000}" name="Stolpec7428"/>
    <tableColumn id="7429" xr3:uid="{00000000-0010-0000-0100-0000051D0000}" name="Stolpec7429"/>
    <tableColumn id="7430" xr3:uid="{00000000-0010-0000-0100-0000061D0000}" name="Stolpec7430"/>
    <tableColumn id="7431" xr3:uid="{00000000-0010-0000-0100-0000071D0000}" name="Stolpec7431"/>
    <tableColumn id="7432" xr3:uid="{00000000-0010-0000-0100-0000081D0000}" name="Stolpec7432"/>
    <tableColumn id="7433" xr3:uid="{00000000-0010-0000-0100-0000091D0000}" name="Stolpec7433"/>
    <tableColumn id="7434" xr3:uid="{00000000-0010-0000-0100-00000A1D0000}" name="Stolpec7434"/>
    <tableColumn id="7435" xr3:uid="{00000000-0010-0000-0100-00000B1D0000}" name="Stolpec7435"/>
    <tableColumn id="7436" xr3:uid="{00000000-0010-0000-0100-00000C1D0000}" name="Stolpec7436"/>
    <tableColumn id="7437" xr3:uid="{00000000-0010-0000-0100-00000D1D0000}" name="Stolpec7437"/>
    <tableColumn id="7438" xr3:uid="{00000000-0010-0000-0100-00000E1D0000}" name="Stolpec7438"/>
    <tableColumn id="7439" xr3:uid="{00000000-0010-0000-0100-00000F1D0000}" name="Stolpec7439"/>
    <tableColumn id="7440" xr3:uid="{00000000-0010-0000-0100-0000101D0000}" name="Stolpec7440"/>
    <tableColumn id="7441" xr3:uid="{00000000-0010-0000-0100-0000111D0000}" name="Stolpec7441"/>
    <tableColumn id="7442" xr3:uid="{00000000-0010-0000-0100-0000121D0000}" name="Stolpec7442"/>
    <tableColumn id="7443" xr3:uid="{00000000-0010-0000-0100-0000131D0000}" name="Stolpec7443"/>
    <tableColumn id="7444" xr3:uid="{00000000-0010-0000-0100-0000141D0000}" name="Stolpec7444"/>
    <tableColumn id="7445" xr3:uid="{00000000-0010-0000-0100-0000151D0000}" name="Stolpec7445"/>
    <tableColumn id="7446" xr3:uid="{00000000-0010-0000-0100-0000161D0000}" name="Stolpec7446"/>
    <tableColumn id="7447" xr3:uid="{00000000-0010-0000-0100-0000171D0000}" name="Stolpec7447"/>
    <tableColumn id="7448" xr3:uid="{00000000-0010-0000-0100-0000181D0000}" name="Stolpec7448"/>
    <tableColumn id="7449" xr3:uid="{00000000-0010-0000-0100-0000191D0000}" name="Stolpec7449"/>
    <tableColumn id="7450" xr3:uid="{00000000-0010-0000-0100-00001A1D0000}" name="Stolpec7450"/>
    <tableColumn id="7451" xr3:uid="{00000000-0010-0000-0100-00001B1D0000}" name="Stolpec7451"/>
    <tableColumn id="7452" xr3:uid="{00000000-0010-0000-0100-00001C1D0000}" name="Stolpec7452"/>
    <tableColumn id="7453" xr3:uid="{00000000-0010-0000-0100-00001D1D0000}" name="Stolpec7453"/>
    <tableColumn id="7454" xr3:uid="{00000000-0010-0000-0100-00001E1D0000}" name="Stolpec7454"/>
    <tableColumn id="7455" xr3:uid="{00000000-0010-0000-0100-00001F1D0000}" name="Stolpec7455"/>
    <tableColumn id="7456" xr3:uid="{00000000-0010-0000-0100-0000201D0000}" name="Stolpec7456"/>
    <tableColumn id="7457" xr3:uid="{00000000-0010-0000-0100-0000211D0000}" name="Stolpec7457"/>
    <tableColumn id="7458" xr3:uid="{00000000-0010-0000-0100-0000221D0000}" name="Stolpec7458"/>
    <tableColumn id="7459" xr3:uid="{00000000-0010-0000-0100-0000231D0000}" name="Stolpec7459"/>
    <tableColumn id="7460" xr3:uid="{00000000-0010-0000-0100-0000241D0000}" name="Stolpec7460"/>
    <tableColumn id="7461" xr3:uid="{00000000-0010-0000-0100-0000251D0000}" name="Stolpec7461"/>
    <tableColumn id="7462" xr3:uid="{00000000-0010-0000-0100-0000261D0000}" name="Stolpec7462"/>
    <tableColumn id="7463" xr3:uid="{00000000-0010-0000-0100-0000271D0000}" name="Stolpec7463"/>
    <tableColumn id="7464" xr3:uid="{00000000-0010-0000-0100-0000281D0000}" name="Stolpec7464"/>
    <tableColumn id="7465" xr3:uid="{00000000-0010-0000-0100-0000291D0000}" name="Stolpec7465"/>
    <tableColumn id="7466" xr3:uid="{00000000-0010-0000-0100-00002A1D0000}" name="Stolpec7466"/>
    <tableColumn id="7467" xr3:uid="{00000000-0010-0000-0100-00002B1D0000}" name="Stolpec7467"/>
    <tableColumn id="7468" xr3:uid="{00000000-0010-0000-0100-00002C1D0000}" name="Stolpec7468"/>
    <tableColumn id="7469" xr3:uid="{00000000-0010-0000-0100-00002D1D0000}" name="Stolpec7469"/>
    <tableColumn id="7470" xr3:uid="{00000000-0010-0000-0100-00002E1D0000}" name="Stolpec7470"/>
    <tableColumn id="7471" xr3:uid="{00000000-0010-0000-0100-00002F1D0000}" name="Stolpec7471"/>
    <tableColumn id="7472" xr3:uid="{00000000-0010-0000-0100-0000301D0000}" name="Stolpec7472"/>
    <tableColumn id="7473" xr3:uid="{00000000-0010-0000-0100-0000311D0000}" name="Stolpec7473"/>
    <tableColumn id="7474" xr3:uid="{00000000-0010-0000-0100-0000321D0000}" name="Stolpec7474"/>
    <tableColumn id="7475" xr3:uid="{00000000-0010-0000-0100-0000331D0000}" name="Stolpec7475"/>
    <tableColumn id="7476" xr3:uid="{00000000-0010-0000-0100-0000341D0000}" name="Stolpec7476"/>
    <tableColumn id="7477" xr3:uid="{00000000-0010-0000-0100-0000351D0000}" name="Stolpec7477"/>
    <tableColumn id="7478" xr3:uid="{00000000-0010-0000-0100-0000361D0000}" name="Stolpec7478"/>
    <tableColumn id="7479" xr3:uid="{00000000-0010-0000-0100-0000371D0000}" name="Stolpec7479"/>
    <tableColumn id="7480" xr3:uid="{00000000-0010-0000-0100-0000381D0000}" name="Stolpec7480"/>
    <tableColumn id="7481" xr3:uid="{00000000-0010-0000-0100-0000391D0000}" name="Stolpec7481"/>
    <tableColumn id="7482" xr3:uid="{00000000-0010-0000-0100-00003A1D0000}" name="Stolpec7482"/>
    <tableColumn id="7483" xr3:uid="{00000000-0010-0000-0100-00003B1D0000}" name="Stolpec7483"/>
    <tableColumn id="7484" xr3:uid="{00000000-0010-0000-0100-00003C1D0000}" name="Stolpec7484"/>
    <tableColumn id="7485" xr3:uid="{00000000-0010-0000-0100-00003D1D0000}" name="Stolpec7485"/>
    <tableColumn id="7486" xr3:uid="{00000000-0010-0000-0100-00003E1D0000}" name="Stolpec7486"/>
    <tableColumn id="7487" xr3:uid="{00000000-0010-0000-0100-00003F1D0000}" name="Stolpec7487"/>
    <tableColumn id="7488" xr3:uid="{00000000-0010-0000-0100-0000401D0000}" name="Stolpec7488"/>
    <tableColumn id="7489" xr3:uid="{00000000-0010-0000-0100-0000411D0000}" name="Stolpec7489"/>
    <tableColumn id="7490" xr3:uid="{00000000-0010-0000-0100-0000421D0000}" name="Stolpec7490"/>
    <tableColumn id="7491" xr3:uid="{00000000-0010-0000-0100-0000431D0000}" name="Stolpec7491"/>
    <tableColumn id="7492" xr3:uid="{00000000-0010-0000-0100-0000441D0000}" name="Stolpec7492"/>
    <tableColumn id="7493" xr3:uid="{00000000-0010-0000-0100-0000451D0000}" name="Stolpec7493"/>
    <tableColumn id="7494" xr3:uid="{00000000-0010-0000-0100-0000461D0000}" name="Stolpec7494"/>
    <tableColumn id="7495" xr3:uid="{00000000-0010-0000-0100-0000471D0000}" name="Stolpec7495"/>
    <tableColumn id="7496" xr3:uid="{00000000-0010-0000-0100-0000481D0000}" name="Stolpec7496"/>
    <tableColumn id="7497" xr3:uid="{00000000-0010-0000-0100-0000491D0000}" name="Stolpec7497"/>
    <tableColumn id="7498" xr3:uid="{00000000-0010-0000-0100-00004A1D0000}" name="Stolpec7498"/>
    <tableColumn id="7499" xr3:uid="{00000000-0010-0000-0100-00004B1D0000}" name="Stolpec7499"/>
    <tableColumn id="7500" xr3:uid="{00000000-0010-0000-0100-00004C1D0000}" name="Stolpec7500"/>
    <tableColumn id="7501" xr3:uid="{00000000-0010-0000-0100-00004D1D0000}" name="Stolpec7501"/>
    <tableColumn id="7502" xr3:uid="{00000000-0010-0000-0100-00004E1D0000}" name="Stolpec7502"/>
    <tableColumn id="7503" xr3:uid="{00000000-0010-0000-0100-00004F1D0000}" name="Stolpec7503"/>
    <tableColumn id="7504" xr3:uid="{00000000-0010-0000-0100-0000501D0000}" name="Stolpec7504"/>
    <tableColumn id="7505" xr3:uid="{00000000-0010-0000-0100-0000511D0000}" name="Stolpec7505"/>
    <tableColumn id="7506" xr3:uid="{00000000-0010-0000-0100-0000521D0000}" name="Stolpec7506"/>
    <tableColumn id="7507" xr3:uid="{00000000-0010-0000-0100-0000531D0000}" name="Stolpec7507"/>
    <tableColumn id="7508" xr3:uid="{00000000-0010-0000-0100-0000541D0000}" name="Stolpec7508"/>
    <tableColumn id="7509" xr3:uid="{00000000-0010-0000-0100-0000551D0000}" name="Stolpec7509"/>
    <tableColumn id="7510" xr3:uid="{00000000-0010-0000-0100-0000561D0000}" name="Stolpec7510"/>
    <tableColumn id="7511" xr3:uid="{00000000-0010-0000-0100-0000571D0000}" name="Stolpec7511"/>
    <tableColumn id="7512" xr3:uid="{00000000-0010-0000-0100-0000581D0000}" name="Stolpec7512"/>
    <tableColumn id="7513" xr3:uid="{00000000-0010-0000-0100-0000591D0000}" name="Stolpec7513"/>
    <tableColumn id="7514" xr3:uid="{00000000-0010-0000-0100-00005A1D0000}" name="Stolpec7514"/>
    <tableColumn id="7515" xr3:uid="{00000000-0010-0000-0100-00005B1D0000}" name="Stolpec7515"/>
    <tableColumn id="7516" xr3:uid="{00000000-0010-0000-0100-00005C1D0000}" name="Stolpec7516"/>
    <tableColumn id="7517" xr3:uid="{00000000-0010-0000-0100-00005D1D0000}" name="Stolpec7517"/>
    <tableColumn id="7518" xr3:uid="{00000000-0010-0000-0100-00005E1D0000}" name="Stolpec7518"/>
    <tableColumn id="7519" xr3:uid="{00000000-0010-0000-0100-00005F1D0000}" name="Stolpec7519"/>
    <tableColumn id="7520" xr3:uid="{00000000-0010-0000-0100-0000601D0000}" name="Stolpec7520"/>
    <tableColumn id="7521" xr3:uid="{00000000-0010-0000-0100-0000611D0000}" name="Stolpec7521"/>
    <tableColumn id="7522" xr3:uid="{00000000-0010-0000-0100-0000621D0000}" name="Stolpec7522"/>
    <tableColumn id="7523" xr3:uid="{00000000-0010-0000-0100-0000631D0000}" name="Stolpec7523"/>
    <tableColumn id="7524" xr3:uid="{00000000-0010-0000-0100-0000641D0000}" name="Stolpec7524"/>
    <tableColumn id="7525" xr3:uid="{00000000-0010-0000-0100-0000651D0000}" name="Stolpec7525"/>
    <tableColumn id="7526" xr3:uid="{00000000-0010-0000-0100-0000661D0000}" name="Stolpec7526"/>
    <tableColumn id="7527" xr3:uid="{00000000-0010-0000-0100-0000671D0000}" name="Stolpec7527"/>
    <tableColumn id="7528" xr3:uid="{00000000-0010-0000-0100-0000681D0000}" name="Stolpec7528"/>
    <tableColumn id="7529" xr3:uid="{00000000-0010-0000-0100-0000691D0000}" name="Stolpec7529"/>
    <tableColumn id="7530" xr3:uid="{00000000-0010-0000-0100-00006A1D0000}" name="Stolpec7530"/>
    <tableColumn id="7531" xr3:uid="{00000000-0010-0000-0100-00006B1D0000}" name="Stolpec7531"/>
    <tableColumn id="7532" xr3:uid="{00000000-0010-0000-0100-00006C1D0000}" name="Stolpec7532"/>
    <tableColumn id="7533" xr3:uid="{00000000-0010-0000-0100-00006D1D0000}" name="Stolpec7533"/>
    <tableColumn id="7534" xr3:uid="{00000000-0010-0000-0100-00006E1D0000}" name="Stolpec7534"/>
    <tableColumn id="7535" xr3:uid="{00000000-0010-0000-0100-00006F1D0000}" name="Stolpec7535"/>
    <tableColumn id="7536" xr3:uid="{00000000-0010-0000-0100-0000701D0000}" name="Stolpec7536"/>
    <tableColumn id="7537" xr3:uid="{00000000-0010-0000-0100-0000711D0000}" name="Stolpec7537"/>
    <tableColumn id="7538" xr3:uid="{00000000-0010-0000-0100-0000721D0000}" name="Stolpec7538"/>
    <tableColumn id="7539" xr3:uid="{00000000-0010-0000-0100-0000731D0000}" name="Stolpec7539"/>
    <tableColumn id="7540" xr3:uid="{00000000-0010-0000-0100-0000741D0000}" name="Stolpec7540"/>
    <tableColumn id="7541" xr3:uid="{00000000-0010-0000-0100-0000751D0000}" name="Stolpec7541"/>
    <tableColumn id="7542" xr3:uid="{00000000-0010-0000-0100-0000761D0000}" name="Stolpec7542"/>
    <tableColumn id="7543" xr3:uid="{00000000-0010-0000-0100-0000771D0000}" name="Stolpec7543"/>
    <tableColumn id="7544" xr3:uid="{00000000-0010-0000-0100-0000781D0000}" name="Stolpec7544"/>
    <tableColumn id="7545" xr3:uid="{00000000-0010-0000-0100-0000791D0000}" name="Stolpec7545"/>
    <tableColumn id="7546" xr3:uid="{00000000-0010-0000-0100-00007A1D0000}" name="Stolpec7546"/>
    <tableColumn id="7547" xr3:uid="{00000000-0010-0000-0100-00007B1D0000}" name="Stolpec7547"/>
    <tableColumn id="7548" xr3:uid="{00000000-0010-0000-0100-00007C1D0000}" name="Stolpec7548"/>
    <tableColumn id="7549" xr3:uid="{00000000-0010-0000-0100-00007D1D0000}" name="Stolpec7549"/>
    <tableColumn id="7550" xr3:uid="{00000000-0010-0000-0100-00007E1D0000}" name="Stolpec7550"/>
    <tableColumn id="7551" xr3:uid="{00000000-0010-0000-0100-00007F1D0000}" name="Stolpec7551"/>
    <tableColumn id="7552" xr3:uid="{00000000-0010-0000-0100-0000801D0000}" name="Stolpec7552"/>
    <tableColumn id="7553" xr3:uid="{00000000-0010-0000-0100-0000811D0000}" name="Stolpec7553"/>
    <tableColumn id="7554" xr3:uid="{00000000-0010-0000-0100-0000821D0000}" name="Stolpec7554"/>
    <tableColumn id="7555" xr3:uid="{00000000-0010-0000-0100-0000831D0000}" name="Stolpec7555"/>
    <tableColumn id="7556" xr3:uid="{00000000-0010-0000-0100-0000841D0000}" name="Stolpec7556"/>
    <tableColumn id="7557" xr3:uid="{00000000-0010-0000-0100-0000851D0000}" name="Stolpec7557"/>
    <tableColumn id="7558" xr3:uid="{00000000-0010-0000-0100-0000861D0000}" name="Stolpec7558"/>
    <tableColumn id="7559" xr3:uid="{00000000-0010-0000-0100-0000871D0000}" name="Stolpec7559"/>
    <tableColumn id="7560" xr3:uid="{00000000-0010-0000-0100-0000881D0000}" name="Stolpec7560"/>
    <tableColumn id="7561" xr3:uid="{00000000-0010-0000-0100-0000891D0000}" name="Stolpec7561"/>
    <tableColumn id="7562" xr3:uid="{00000000-0010-0000-0100-00008A1D0000}" name="Stolpec7562"/>
    <tableColumn id="7563" xr3:uid="{00000000-0010-0000-0100-00008B1D0000}" name="Stolpec7563"/>
    <tableColumn id="7564" xr3:uid="{00000000-0010-0000-0100-00008C1D0000}" name="Stolpec7564"/>
    <tableColumn id="7565" xr3:uid="{00000000-0010-0000-0100-00008D1D0000}" name="Stolpec7565"/>
    <tableColumn id="7566" xr3:uid="{00000000-0010-0000-0100-00008E1D0000}" name="Stolpec7566"/>
    <tableColumn id="7567" xr3:uid="{00000000-0010-0000-0100-00008F1D0000}" name="Stolpec7567"/>
    <tableColumn id="7568" xr3:uid="{00000000-0010-0000-0100-0000901D0000}" name="Stolpec7568"/>
    <tableColumn id="7569" xr3:uid="{00000000-0010-0000-0100-0000911D0000}" name="Stolpec7569"/>
    <tableColumn id="7570" xr3:uid="{00000000-0010-0000-0100-0000921D0000}" name="Stolpec7570"/>
    <tableColumn id="7571" xr3:uid="{00000000-0010-0000-0100-0000931D0000}" name="Stolpec7571"/>
    <tableColumn id="7572" xr3:uid="{00000000-0010-0000-0100-0000941D0000}" name="Stolpec7572"/>
    <tableColumn id="7573" xr3:uid="{00000000-0010-0000-0100-0000951D0000}" name="Stolpec7573"/>
    <tableColumn id="7574" xr3:uid="{00000000-0010-0000-0100-0000961D0000}" name="Stolpec7574"/>
    <tableColumn id="7575" xr3:uid="{00000000-0010-0000-0100-0000971D0000}" name="Stolpec7575"/>
    <tableColumn id="7576" xr3:uid="{00000000-0010-0000-0100-0000981D0000}" name="Stolpec7576"/>
    <tableColumn id="7577" xr3:uid="{00000000-0010-0000-0100-0000991D0000}" name="Stolpec7577"/>
    <tableColumn id="7578" xr3:uid="{00000000-0010-0000-0100-00009A1D0000}" name="Stolpec7578"/>
    <tableColumn id="7579" xr3:uid="{00000000-0010-0000-0100-00009B1D0000}" name="Stolpec7579"/>
    <tableColumn id="7580" xr3:uid="{00000000-0010-0000-0100-00009C1D0000}" name="Stolpec7580"/>
    <tableColumn id="7581" xr3:uid="{00000000-0010-0000-0100-00009D1D0000}" name="Stolpec7581"/>
    <tableColumn id="7582" xr3:uid="{00000000-0010-0000-0100-00009E1D0000}" name="Stolpec7582"/>
    <tableColumn id="7583" xr3:uid="{00000000-0010-0000-0100-00009F1D0000}" name="Stolpec7583"/>
    <tableColumn id="7584" xr3:uid="{00000000-0010-0000-0100-0000A01D0000}" name="Stolpec7584"/>
    <tableColumn id="7585" xr3:uid="{00000000-0010-0000-0100-0000A11D0000}" name="Stolpec7585"/>
    <tableColumn id="7586" xr3:uid="{00000000-0010-0000-0100-0000A21D0000}" name="Stolpec7586"/>
    <tableColumn id="7587" xr3:uid="{00000000-0010-0000-0100-0000A31D0000}" name="Stolpec7587"/>
    <tableColumn id="7588" xr3:uid="{00000000-0010-0000-0100-0000A41D0000}" name="Stolpec7588"/>
    <tableColumn id="7589" xr3:uid="{00000000-0010-0000-0100-0000A51D0000}" name="Stolpec7589"/>
    <tableColumn id="7590" xr3:uid="{00000000-0010-0000-0100-0000A61D0000}" name="Stolpec7590"/>
    <tableColumn id="7591" xr3:uid="{00000000-0010-0000-0100-0000A71D0000}" name="Stolpec7591"/>
    <tableColumn id="7592" xr3:uid="{00000000-0010-0000-0100-0000A81D0000}" name="Stolpec7592"/>
    <tableColumn id="7593" xr3:uid="{00000000-0010-0000-0100-0000A91D0000}" name="Stolpec7593"/>
    <tableColumn id="7594" xr3:uid="{00000000-0010-0000-0100-0000AA1D0000}" name="Stolpec7594"/>
    <tableColumn id="7595" xr3:uid="{00000000-0010-0000-0100-0000AB1D0000}" name="Stolpec7595"/>
    <tableColumn id="7596" xr3:uid="{00000000-0010-0000-0100-0000AC1D0000}" name="Stolpec7596"/>
    <tableColumn id="7597" xr3:uid="{00000000-0010-0000-0100-0000AD1D0000}" name="Stolpec7597"/>
    <tableColumn id="7598" xr3:uid="{00000000-0010-0000-0100-0000AE1D0000}" name="Stolpec7598"/>
    <tableColumn id="7599" xr3:uid="{00000000-0010-0000-0100-0000AF1D0000}" name="Stolpec7599"/>
    <tableColumn id="7600" xr3:uid="{00000000-0010-0000-0100-0000B01D0000}" name="Stolpec7600"/>
    <tableColumn id="7601" xr3:uid="{00000000-0010-0000-0100-0000B11D0000}" name="Stolpec7601"/>
    <tableColumn id="7602" xr3:uid="{00000000-0010-0000-0100-0000B21D0000}" name="Stolpec7602"/>
    <tableColumn id="7603" xr3:uid="{00000000-0010-0000-0100-0000B31D0000}" name="Stolpec7603"/>
    <tableColumn id="7604" xr3:uid="{00000000-0010-0000-0100-0000B41D0000}" name="Stolpec7604"/>
    <tableColumn id="7605" xr3:uid="{00000000-0010-0000-0100-0000B51D0000}" name="Stolpec7605"/>
    <tableColumn id="7606" xr3:uid="{00000000-0010-0000-0100-0000B61D0000}" name="Stolpec7606"/>
    <tableColumn id="7607" xr3:uid="{00000000-0010-0000-0100-0000B71D0000}" name="Stolpec7607"/>
    <tableColumn id="7608" xr3:uid="{00000000-0010-0000-0100-0000B81D0000}" name="Stolpec7608"/>
    <tableColumn id="7609" xr3:uid="{00000000-0010-0000-0100-0000B91D0000}" name="Stolpec7609"/>
    <tableColumn id="7610" xr3:uid="{00000000-0010-0000-0100-0000BA1D0000}" name="Stolpec7610"/>
    <tableColumn id="7611" xr3:uid="{00000000-0010-0000-0100-0000BB1D0000}" name="Stolpec7611"/>
    <tableColumn id="7612" xr3:uid="{00000000-0010-0000-0100-0000BC1D0000}" name="Stolpec7612"/>
    <tableColumn id="7613" xr3:uid="{00000000-0010-0000-0100-0000BD1D0000}" name="Stolpec7613"/>
    <tableColumn id="7614" xr3:uid="{00000000-0010-0000-0100-0000BE1D0000}" name="Stolpec7614"/>
    <tableColumn id="7615" xr3:uid="{00000000-0010-0000-0100-0000BF1D0000}" name="Stolpec7615"/>
    <tableColumn id="7616" xr3:uid="{00000000-0010-0000-0100-0000C01D0000}" name="Stolpec7616"/>
    <tableColumn id="7617" xr3:uid="{00000000-0010-0000-0100-0000C11D0000}" name="Stolpec7617"/>
    <tableColumn id="7618" xr3:uid="{00000000-0010-0000-0100-0000C21D0000}" name="Stolpec7618"/>
    <tableColumn id="7619" xr3:uid="{00000000-0010-0000-0100-0000C31D0000}" name="Stolpec7619"/>
    <tableColumn id="7620" xr3:uid="{00000000-0010-0000-0100-0000C41D0000}" name="Stolpec7620"/>
    <tableColumn id="7621" xr3:uid="{00000000-0010-0000-0100-0000C51D0000}" name="Stolpec7621"/>
    <tableColumn id="7622" xr3:uid="{00000000-0010-0000-0100-0000C61D0000}" name="Stolpec7622"/>
    <tableColumn id="7623" xr3:uid="{00000000-0010-0000-0100-0000C71D0000}" name="Stolpec7623"/>
    <tableColumn id="7624" xr3:uid="{00000000-0010-0000-0100-0000C81D0000}" name="Stolpec7624"/>
    <tableColumn id="7625" xr3:uid="{00000000-0010-0000-0100-0000C91D0000}" name="Stolpec7625"/>
    <tableColumn id="7626" xr3:uid="{00000000-0010-0000-0100-0000CA1D0000}" name="Stolpec7626"/>
    <tableColumn id="7627" xr3:uid="{00000000-0010-0000-0100-0000CB1D0000}" name="Stolpec7627"/>
    <tableColumn id="7628" xr3:uid="{00000000-0010-0000-0100-0000CC1D0000}" name="Stolpec7628"/>
    <tableColumn id="7629" xr3:uid="{00000000-0010-0000-0100-0000CD1D0000}" name="Stolpec7629"/>
    <tableColumn id="7630" xr3:uid="{00000000-0010-0000-0100-0000CE1D0000}" name="Stolpec7630"/>
    <tableColumn id="7631" xr3:uid="{00000000-0010-0000-0100-0000CF1D0000}" name="Stolpec7631"/>
    <tableColumn id="7632" xr3:uid="{00000000-0010-0000-0100-0000D01D0000}" name="Stolpec7632"/>
    <tableColumn id="7633" xr3:uid="{00000000-0010-0000-0100-0000D11D0000}" name="Stolpec7633"/>
    <tableColumn id="7634" xr3:uid="{00000000-0010-0000-0100-0000D21D0000}" name="Stolpec7634"/>
    <tableColumn id="7635" xr3:uid="{00000000-0010-0000-0100-0000D31D0000}" name="Stolpec7635"/>
    <tableColumn id="7636" xr3:uid="{00000000-0010-0000-0100-0000D41D0000}" name="Stolpec7636"/>
    <tableColumn id="7637" xr3:uid="{00000000-0010-0000-0100-0000D51D0000}" name="Stolpec7637"/>
    <tableColumn id="7638" xr3:uid="{00000000-0010-0000-0100-0000D61D0000}" name="Stolpec7638"/>
    <tableColumn id="7639" xr3:uid="{00000000-0010-0000-0100-0000D71D0000}" name="Stolpec7639"/>
    <tableColumn id="7640" xr3:uid="{00000000-0010-0000-0100-0000D81D0000}" name="Stolpec7640"/>
    <tableColumn id="7641" xr3:uid="{00000000-0010-0000-0100-0000D91D0000}" name="Stolpec7641"/>
    <tableColumn id="7642" xr3:uid="{00000000-0010-0000-0100-0000DA1D0000}" name="Stolpec7642"/>
    <tableColumn id="7643" xr3:uid="{00000000-0010-0000-0100-0000DB1D0000}" name="Stolpec7643"/>
    <tableColumn id="7644" xr3:uid="{00000000-0010-0000-0100-0000DC1D0000}" name="Stolpec7644"/>
    <tableColumn id="7645" xr3:uid="{00000000-0010-0000-0100-0000DD1D0000}" name="Stolpec7645"/>
    <tableColumn id="7646" xr3:uid="{00000000-0010-0000-0100-0000DE1D0000}" name="Stolpec7646"/>
    <tableColumn id="7647" xr3:uid="{00000000-0010-0000-0100-0000DF1D0000}" name="Stolpec7647"/>
    <tableColumn id="7648" xr3:uid="{00000000-0010-0000-0100-0000E01D0000}" name="Stolpec7648"/>
    <tableColumn id="7649" xr3:uid="{00000000-0010-0000-0100-0000E11D0000}" name="Stolpec7649"/>
    <tableColumn id="7650" xr3:uid="{00000000-0010-0000-0100-0000E21D0000}" name="Stolpec7650"/>
    <tableColumn id="7651" xr3:uid="{00000000-0010-0000-0100-0000E31D0000}" name="Stolpec7651"/>
    <tableColumn id="7652" xr3:uid="{00000000-0010-0000-0100-0000E41D0000}" name="Stolpec7652"/>
    <tableColumn id="7653" xr3:uid="{00000000-0010-0000-0100-0000E51D0000}" name="Stolpec7653"/>
    <tableColumn id="7654" xr3:uid="{00000000-0010-0000-0100-0000E61D0000}" name="Stolpec7654"/>
    <tableColumn id="7655" xr3:uid="{00000000-0010-0000-0100-0000E71D0000}" name="Stolpec7655"/>
    <tableColumn id="7656" xr3:uid="{00000000-0010-0000-0100-0000E81D0000}" name="Stolpec7656"/>
    <tableColumn id="7657" xr3:uid="{00000000-0010-0000-0100-0000E91D0000}" name="Stolpec7657"/>
    <tableColumn id="7658" xr3:uid="{00000000-0010-0000-0100-0000EA1D0000}" name="Stolpec7658"/>
    <tableColumn id="7659" xr3:uid="{00000000-0010-0000-0100-0000EB1D0000}" name="Stolpec7659"/>
    <tableColumn id="7660" xr3:uid="{00000000-0010-0000-0100-0000EC1D0000}" name="Stolpec7660"/>
    <tableColumn id="7661" xr3:uid="{00000000-0010-0000-0100-0000ED1D0000}" name="Stolpec7661"/>
    <tableColumn id="7662" xr3:uid="{00000000-0010-0000-0100-0000EE1D0000}" name="Stolpec7662"/>
    <tableColumn id="7663" xr3:uid="{00000000-0010-0000-0100-0000EF1D0000}" name="Stolpec7663"/>
    <tableColumn id="7664" xr3:uid="{00000000-0010-0000-0100-0000F01D0000}" name="Stolpec7664"/>
    <tableColumn id="7665" xr3:uid="{00000000-0010-0000-0100-0000F11D0000}" name="Stolpec7665"/>
    <tableColumn id="7666" xr3:uid="{00000000-0010-0000-0100-0000F21D0000}" name="Stolpec7666"/>
    <tableColumn id="7667" xr3:uid="{00000000-0010-0000-0100-0000F31D0000}" name="Stolpec7667"/>
    <tableColumn id="7668" xr3:uid="{00000000-0010-0000-0100-0000F41D0000}" name="Stolpec7668"/>
    <tableColumn id="7669" xr3:uid="{00000000-0010-0000-0100-0000F51D0000}" name="Stolpec7669"/>
    <tableColumn id="7670" xr3:uid="{00000000-0010-0000-0100-0000F61D0000}" name="Stolpec7670"/>
    <tableColumn id="7671" xr3:uid="{00000000-0010-0000-0100-0000F71D0000}" name="Stolpec7671"/>
    <tableColumn id="7672" xr3:uid="{00000000-0010-0000-0100-0000F81D0000}" name="Stolpec7672"/>
    <tableColumn id="7673" xr3:uid="{00000000-0010-0000-0100-0000F91D0000}" name="Stolpec7673"/>
    <tableColumn id="7674" xr3:uid="{00000000-0010-0000-0100-0000FA1D0000}" name="Stolpec7674"/>
    <tableColumn id="7675" xr3:uid="{00000000-0010-0000-0100-0000FB1D0000}" name="Stolpec7675"/>
    <tableColumn id="7676" xr3:uid="{00000000-0010-0000-0100-0000FC1D0000}" name="Stolpec7676"/>
    <tableColumn id="7677" xr3:uid="{00000000-0010-0000-0100-0000FD1D0000}" name="Stolpec7677"/>
    <tableColumn id="7678" xr3:uid="{00000000-0010-0000-0100-0000FE1D0000}" name="Stolpec7678"/>
    <tableColumn id="7679" xr3:uid="{00000000-0010-0000-0100-0000FF1D0000}" name="Stolpec7679"/>
    <tableColumn id="7680" xr3:uid="{00000000-0010-0000-0100-0000001E0000}" name="Stolpec7680"/>
    <tableColumn id="7681" xr3:uid="{00000000-0010-0000-0100-0000011E0000}" name="Stolpec7681"/>
    <tableColumn id="7682" xr3:uid="{00000000-0010-0000-0100-0000021E0000}" name="Stolpec7682"/>
    <tableColumn id="7683" xr3:uid="{00000000-0010-0000-0100-0000031E0000}" name="Stolpec7683"/>
    <tableColumn id="7684" xr3:uid="{00000000-0010-0000-0100-0000041E0000}" name="Stolpec7684"/>
    <tableColumn id="7685" xr3:uid="{00000000-0010-0000-0100-0000051E0000}" name="Stolpec7685"/>
    <tableColumn id="7686" xr3:uid="{00000000-0010-0000-0100-0000061E0000}" name="Stolpec7686"/>
    <tableColumn id="7687" xr3:uid="{00000000-0010-0000-0100-0000071E0000}" name="Stolpec7687"/>
    <tableColumn id="7688" xr3:uid="{00000000-0010-0000-0100-0000081E0000}" name="Stolpec7688"/>
    <tableColumn id="7689" xr3:uid="{00000000-0010-0000-0100-0000091E0000}" name="Stolpec7689"/>
    <tableColumn id="7690" xr3:uid="{00000000-0010-0000-0100-00000A1E0000}" name="Stolpec7690"/>
    <tableColumn id="7691" xr3:uid="{00000000-0010-0000-0100-00000B1E0000}" name="Stolpec7691"/>
    <tableColumn id="7692" xr3:uid="{00000000-0010-0000-0100-00000C1E0000}" name="Stolpec7692"/>
    <tableColumn id="7693" xr3:uid="{00000000-0010-0000-0100-00000D1E0000}" name="Stolpec7693"/>
    <tableColumn id="7694" xr3:uid="{00000000-0010-0000-0100-00000E1E0000}" name="Stolpec7694"/>
    <tableColumn id="7695" xr3:uid="{00000000-0010-0000-0100-00000F1E0000}" name="Stolpec7695"/>
    <tableColumn id="7696" xr3:uid="{00000000-0010-0000-0100-0000101E0000}" name="Stolpec7696"/>
    <tableColumn id="7697" xr3:uid="{00000000-0010-0000-0100-0000111E0000}" name="Stolpec7697"/>
    <tableColumn id="7698" xr3:uid="{00000000-0010-0000-0100-0000121E0000}" name="Stolpec7698"/>
    <tableColumn id="7699" xr3:uid="{00000000-0010-0000-0100-0000131E0000}" name="Stolpec7699"/>
    <tableColumn id="7700" xr3:uid="{00000000-0010-0000-0100-0000141E0000}" name="Stolpec7700"/>
    <tableColumn id="7701" xr3:uid="{00000000-0010-0000-0100-0000151E0000}" name="Stolpec7701"/>
    <tableColumn id="7702" xr3:uid="{00000000-0010-0000-0100-0000161E0000}" name="Stolpec7702"/>
    <tableColumn id="7703" xr3:uid="{00000000-0010-0000-0100-0000171E0000}" name="Stolpec7703"/>
    <tableColumn id="7704" xr3:uid="{00000000-0010-0000-0100-0000181E0000}" name="Stolpec7704"/>
    <tableColumn id="7705" xr3:uid="{00000000-0010-0000-0100-0000191E0000}" name="Stolpec7705"/>
    <tableColumn id="7706" xr3:uid="{00000000-0010-0000-0100-00001A1E0000}" name="Stolpec7706"/>
    <tableColumn id="7707" xr3:uid="{00000000-0010-0000-0100-00001B1E0000}" name="Stolpec7707"/>
    <tableColumn id="7708" xr3:uid="{00000000-0010-0000-0100-00001C1E0000}" name="Stolpec7708"/>
    <tableColumn id="7709" xr3:uid="{00000000-0010-0000-0100-00001D1E0000}" name="Stolpec7709"/>
    <tableColumn id="7710" xr3:uid="{00000000-0010-0000-0100-00001E1E0000}" name="Stolpec7710"/>
    <tableColumn id="7711" xr3:uid="{00000000-0010-0000-0100-00001F1E0000}" name="Stolpec7711"/>
    <tableColumn id="7712" xr3:uid="{00000000-0010-0000-0100-0000201E0000}" name="Stolpec7712"/>
    <tableColumn id="7713" xr3:uid="{00000000-0010-0000-0100-0000211E0000}" name="Stolpec7713"/>
    <tableColumn id="7714" xr3:uid="{00000000-0010-0000-0100-0000221E0000}" name="Stolpec7714"/>
    <tableColumn id="7715" xr3:uid="{00000000-0010-0000-0100-0000231E0000}" name="Stolpec7715"/>
    <tableColumn id="7716" xr3:uid="{00000000-0010-0000-0100-0000241E0000}" name="Stolpec7716"/>
    <tableColumn id="7717" xr3:uid="{00000000-0010-0000-0100-0000251E0000}" name="Stolpec7717"/>
    <tableColumn id="7718" xr3:uid="{00000000-0010-0000-0100-0000261E0000}" name="Stolpec7718"/>
    <tableColumn id="7719" xr3:uid="{00000000-0010-0000-0100-0000271E0000}" name="Stolpec7719"/>
    <tableColumn id="7720" xr3:uid="{00000000-0010-0000-0100-0000281E0000}" name="Stolpec7720"/>
    <tableColumn id="7721" xr3:uid="{00000000-0010-0000-0100-0000291E0000}" name="Stolpec7721"/>
    <tableColumn id="7722" xr3:uid="{00000000-0010-0000-0100-00002A1E0000}" name="Stolpec7722"/>
    <tableColumn id="7723" xr3:uid="{00000000-0010-0000-0100-00002B1E0000}" name="Stolpec7723"/>
    <tableColumn id="7724" xr3:uid="{00000000-0010-0000-0100-00002C1E0000}" name="Stolpec7724"/>
    <tableColumn id="7725" xr3:uid="{00000000-0010-0000-0100-00002D1E0000}" name="Stolpec7725"/>
    <tableColumn id="7726" xr3:uid="{00000000-0010-0000-0100-00002E1E0000}" name="Stolpec7726"/>
    <tableColumn id="7727" xr3:uid="{00000000-0010-0000-0100-00002F1E0000}" name="Stolpec7727"/>
    <tableColumn id="7728" xr3:uid="{00000000-0010-0000-0100-0000301E0000}" name="Stolpec7728"/>
    <tableColumn id="7729" xr3:uid="{00000000-0010-0000-0100-0000311E0000}" name="Stolpec7729"/>
    <tableColumn id="7730" xr3:uid="{00000000-0010-0000-0100-0000321E0000}" name="Stolpec7730"/>
    <tableColumn id="7731" xr3:uid="{00000000-0010-0000-0100-0000331E0000}" name="Stolpec7731"/>
    <tableColumn id="7732" xr3:uid="{00000000-0010-0000-0100-0000341E0000}" name="Stolpec7732"/>
    <tableColumn id="7733" xr3:uid="{00000000-0010-0000-0100-0000351E0000}" name="Stolpec7733"/>
    <tableColumn id="7734" xr3:uid="{00000000-0010-0000-0100-0000361E0000}" name="Stolpec7734"/>
    <tableColumn id="7735" xr3:uid="{00000000-0010-0000-0100-0000371E0000}" name="Stolpec7735"/>
    <tableColumn id="7736" xr3:uid="{00000000-0010-0000-0100-0000381E0000}" name="Stolpec7736"/>
    <tableColumn id="7737" xr3:uid="{00000000-0010-0000-0100-0000391E0000}" name="Stolpec7737"/>
    <tableColumn id="7738" xr3:uid="{00000000-0010-0000-0100-00003A1E0000}" name="Stolpec7738"/>
    <tableColumn id="7739" xr3:uid="{00000000-0010-0000-0100-00003B1E0000}" name="Stolpec7739"/>
    <tableColumn id="7740" xr3:uid="{00000000-0010-0000-0100-00003C1E0000}" name="Stolpec7740"/>
    <tableColumn id="7741" xr3:uid="{00000000-0010-0000-0100-00003D1E0000}" name="Stolpec7741"/>
    <tableColumn id="7742" xr3:uid="{00000000-0010-0000-0100-00003E1E0000}" name="Stolpec7742"/>
    <tableColumn id="7743" xr3:uid="{00000000-0010-0000-0100-00003F1E0000}" name="Stolpec7743"/>
    <tableColumn id="7744" xr3:uid="{00000000-0010-0000-0100-0000401E0000}" name="Stolpec7744"/>
    <tableColumn id="7745" xr3:uid="{00000000-0010-0000-0100-0000411E0000}" name="Stolpec7745"/>
    <tableColumn id="7746" xr3:uid="{00000000-0010-0000-0100-0000421E0000}" name="Stolpec7746"/>
    <tableColumn id="7747" xr3:uid="{00000000-0010-0000-0100-0000431E0000}" name="Stolpec7747"/>
    <tableColumn id="7748" xr3:uid="{00000000-0010-0000-0100-0000441E0000}" name="Stolpec7748"/>
    <tableColumn id="7749" xr3:uid="{00000000-0010-0000-0100-0000451E0000}" name="Stolpec7749"/>
    <tableColumn id="7750" xr3:uid="{00000000-0010-0000-0100-0000461E0000}" name="Stolpec7750"/>
    <tableColumn id="7751" xr3:uid="{00000000-0010-0000-0100-0000471E0000}" name="Stolpec7751"/>
    <tableColumn id="7752" xr3:uid="{00000000-0010-0000-0100-0000481E0000}" name="Stolpec7752"/>
    <tableColumn id="7753" xr3:uid="{00000000-0010-0000-0100-0000491E0000}" name="Stolpec7753"/>
    <tableColumn id="7754" xr3:uid="{00000000-0010-0000-0100-00004A1E0000}" name="Stolpec7754"/>
    <tableColumn id="7755" xr3:uid="{00000000-0010-0000-0100-00004B1E0000}" name="Stolpec7755"/>
    <tableColumn id="7756" xr3:uid="{00000000-0010-0000-0100-00004C1E0000}" name="Stolpec7756"/>
    <tableColumn id="7757" xr3:uid="{00000000-0010-0000-0100-00004D1E0000}" name="Stolpec7757"/>
    <tableColumn id="7758" xr3:uid="{00000000-0010-0000-0100-00004E1E0000}" name="Stolpec7758"/>
    <tableColumn id="7759" xr3:uid="{00000000-0010-0000-0100-00004F1E0000}" name="Stolpec7759"/>
    <tableColumn id="7760" xr3:uid="{00000000-0010-0000-0100-0000501E0000}" name="Stolpec7760"/>
    <tableColumn id="7761" xr3:uid="{00000000-0010-0000-0100-0000511E0000}" name="Stolpec7761"/>
    <tableColumn id="7762" xr3:uid="{00000000-0010-0000-0100-0000521E0000}" name="Stolpec7762"/>
    <tableColumn id="7763" xr3:uid="{00000000-0010-0000-0100-0000531E0000}" name="Stolpec7763"/>
    <tableColumn id="7764" xr3:uid="{00000000-0010-0000-0100-0000541E0000}" name="Stolpec7764"/>
    <tableColumn id="7765" xr3:uid="{00000000-0010-0000-0100-0000551E0000}" name="Stolpec7765"/>
    <tableColumn id="7766" xr3:uid="{00000000-0010-0000-0100-0000561E0000}" name="Stolpec7766"/>
    <tableColumn id="7767" xr3:uid="{00000000-0010-0000-0100-0000571E0000}" name="Stolpec7767"/>
    <tableColumn id="7768" xr3:uid="{00000000-0010-0000-0100-0000581E0000}" name="Stolpec7768"/>
    <tableColumn id="7769" xr3:uid="{00000000-0010-0000-0100-0000591E0000}" name="Stolpec7769"/>
    <tableColumn id="7770" xr3:uid="{00000000-0010-0000-0100-00005A1E0000}" name="Stolpec7770"/>
    <tableColumn id="7771" xr3:uid="{00000000-0010-0000-0100-00005B1E0000}" name="Stolpec7771"/>
    <tableColumn id="7772" xr3:uid="{00000000-0010-0000-0100-00005C1E0000}" name="Stolpec7772"/>
    <tableColumn id="7773" xr3:uid="{00000000-0010-0000-0100-00005D1E0000}" name="Stolpec7773"/>
    <tableColumn id="7774" xr3:uid="{00000000-0010-0000-0100-00005E1E0000}" name="Stolpec7774"/>
    <tableColumn id="7775" xr3:uid="{00000000-0010-0000-0100-00005F1E0000}" name="Stolpec7775"/>
    <tableColumn id="7776" xr3:uid="{00000000-0010-0000-0100-0000601E0000}" name="Stolpec7776"/>
    <tableColumn id="7777" xr3:uid="{00000000-0010-0000-0100-0000611E0000}" name="Stolpec7777"/>
    <tableColumn id="7778" xr3:uid="{00000000-0010-0000-0100-0000621E0000}" name="Stolpec7778"/>
    <tableColumn id="7779" xr3:uid="{00000000-0010-0000-0100-0000631E0000}" name="Stolpec7779"/>
    <tableColumn id="7780" xr3:uid="{00000000-0010-0000-0100-0000641E0000}" name="Stolpec7780"/>
    <tableColumn id="7781" xr3:uid="{00000000-0010-0000-0100-0000651E0000}" name="Stolpec7781"/>
    <tableColumn id="7782" xr3:uid="{00000000-0010-0000-0100-0000661E0000}" name="Stolpec7782"/>
    <tableColumn id="7783" xr3:uid="{00000000-0010-0000-0100-0000671E0000}" name="Stolpec7783"/>
    <tableColumn id="7784" xr3:uid="{00000000-0010-0000-0100-0000681E0000}" name="Stolpec7784"/>
    <tableColumn id="7785" xr3:uid="{00000000-0010-0000-0100-0000691E0000}" name="Stolpec7785"/>
    <tableColumn id="7786" xr3:uid="{00000000-0010-0000-0100-00006A1E0000}" name="Stolpec7786"/>
    <tableColumn id="7787" xr3:uid="{00000000-0010-0000-0100-00006B1E0000}" name="Stolpec7787"/>
    <tableColumn id="7788" xr3:uid="{00000000-0010-0000-0100-00006C1E0000}" name="Stolpec7788"/>
    <tableColumn id="7789" xr3:uid="{00000000-0010-0000-0100-00006D1E0000}" name="Stolpec7789"/>
    <tableColumn id="7790" xr3:uid="{00000000-0010-0000-0100-00006E1E0000}" name="Stolpec7790"/>
    <tableColumn id="7791" xr3:uid="{00000000-0010-0000-0100-00006F1E0000}" name="Stolpec7791"/>
    <tableColumn id="7792" xr3:uid="{00000000-0010-0000-0100-0000701E0000}" name="Stolpec7792"/>
    <tableColumn id="7793" xr3:uid="{00000000-0010-0000-0100-0000711E0000}" name="Stolpec7793"/>
    <tableColumn id="7794" xr3:uid="{00000000-0010-0000-0100-0000721E0000}" name="Stolpec7794"/>
    <tableColumn id="7795" xr3:uid="{00000000-0010-0000-0100-0000731E0000}" name="Stolpec7795"/>
    <tableColumn id="7796" xr3:uid="{00000000-0010-0000-0100-0000741E0000}" name="Stolpec7796"/>
    <tableColumn id="7797" xr3:uid="{00000000-0010-0000-0100-0000751E0000}" name="Stolpec7797"/>
    <tableColumn id="7798" xr3:uid="{00000000-0010-0000-0100-0000761E0000}" name="Stolpec7798"/>
    <tableColumn id="7799" xr3:uid="{00000000-0010-0000-0100-0000771E0000}" name="Stolpec7799"/>
    <tableColumn id="7800" xr3:uid="{00000000-0010-0000-0100-0000781E0000}" name="Stolpec7800"/>
    <tableColumn id="7801" xr3:uid="{00000000-0010-0000-0100-0000791E0000}" name="Stolpec7801"/>
    <tableColumn id="7802" xr3:uid="{00000000-0010-0000-0100-00007A1E0000}" name="Stolpec7802"/>
    <tableColumn id="7803" xr3:uid="{00000000-0010-0000-0100-00007B1E0000}" name="Stolpec7803"/>
    <tableColumn id="7804" xr3:uid="{00000000-0010-0000-0100-00007C1E0000}" name="Stolpec7804"/>
    <tableColumn id="7805" xr3:uid="{00000000-0010-0000-0100-00007D1E0000}" name="Stolpec7805"/>
    <tableColumn id="7806" xr3:uid="{00000000-0010-0000-0100-00007E1E0000}" name="Stolpec7806"/>
    <tableColumn id="7807" xr3:uid="{00000000-0010-0000-0100-00007F1E0000}" name="Stolpec7807"/>
    <tableColumn id="7808" xr3:uid="{00000000-0010-0000-0100-0000801E0000}" name="Stolpec7808"/>
    <tableColumn id="7809" xr3:uid="{00000000-0010-0000-0100-0000811E0000}" name="Stolpec7809"/>
    <tableColumn id="7810" xr3:uid="{00000000-0010-0000-0100-0000821E0000}" name="Stolpec7810"/>
    <tableColumn id="7811" xr3:uid="{00000000-0010-0000-0100-0000831E0000}" name="Stolpec7811"/>
    <tableColumn id="7812" xr3:uid="{00000000-0010-0000-0100-0000841E0000}" name="Stolpec7812"/>
    <tableColumn id="7813" xr3:uid="{00000000-0010-0000-0100-0000851E0000}" name="Stolpec7813"/>
    <tableColumn id="7814" xr3:uid="{00000000-0010-0000-0100-0000861E0000}" name="Stolpec7814"/>
    <tableColumn id="7815" xr3:uid="{00000000-0010-0000-0100-0000871E0000}" name="Stolpec7815"/>
    <tableColumn id="7816" xr3:uid="{00000000-0010-0000-0100-0000881E0000}" name="Stolpec7816"/>
    <tableColumn id="7817" xr3:uid="{00000000-0010-0000-0100-0000891E0000}" name="Stolpec7817"/>
    <tableColumn id="7818" xr3:uid="{00000000-0010-0000-0100-00008A1E0000}" name="Stolpec7818"/>
    <tableColumn id="7819" xr3:uid="{00000000-0010-0000-0100-00008B1E0000}" name="Stolpec7819"/>
    <tableColumn id="7820" xr3:uid="{00000000-0010-0000-0100-00008C1E0000}" name="Stolpec7820"/>
    <tableColumn id="7821" xr3:uid="{00000000-0010-0000-0100-00008D1E0000}" name="Stolpec7821"/>
    <tableColumn id="7822" xr3:uid="{00000000-0010-0000-0100-00008E1E0000}" name="Stolpec7822"/>
    <tableColumn id="7823" xr3:uid="{00000000-0010-0000-0100-00008F1E0000}" name="Stolpec7823"/>
    <tableColumn id="7824" xr3:uid="{00000000-0010-0000-0100-0000901E0000}" name="Stolpec7824"/>
    <tableColumn id="7825" xr3:uid="{00000000-0010-0000-0100-0000911E0000}" name="Stolpec7825"/>
    <tableColumn id="7826" xr3:uid="{00000000-0010-0000-0100-0000921E0000}" name="Stolpec7826"/>
    <tableColumn id="7827" xr3:uid="{00000000-0010-0000-0100-0000931E0000}" name="Stolpec7827"/>
    <tableColumn id="7828" xr3:uid="{00000000-0010-0000-0100-0000941E0000}" name="Stolpec7828"/>
    <tableColumn id="7829" xr3:uid="{00000000-0010-0000-0100-0000951E0000}" name="Stolpec7829"/>
    <tableColumn id="7830" xr3:uid="{00000000-0010-0000-0100-0000961E0000}" name="Stolpec7830"/>
    <tableColumn id="7831" xr3:uid="{00000000-0010-0000-0100-0000971E0000}" name="Stolpec7831"/>
    <tableColumn id="7832" xr3:uid="{00000000-0010-0000-0100-0000981E0000}" name="Stolpec7832"/>
    <tableColumn id="7833" xr3:uid="{00000000-0010-0000-0100-0000991E0000}" name="Stolpec7833"/>
    <tableColumn id="7834" xr3:uid="{00000000-0010-0000-0100-00009A1E0000}" name="Stolpec7834"/>
    <tableColumn id="7835" xr3:uid="{00000000-0010-0000-0100-00009B1E0000}" name="Stolpec7835"/>
    <tableColumn id="7836" xr3:uid="{00000000-0010-0000-0100-00009C1E0000}" name="Stolpec7836"/>
    <tableColumn id="7837" xr3:uid="{00000000-0010-0000-0100-00009D1E0000}" name="Stolpec7837"/>
    <tableColumn id="7838" xr3:uid="{00000000-0010-0000-0100-00009E1E0000}" name="Stolpec7838"/>
    <tableColumn id="7839" xr3:uid="{00000000-0010-0000-0100-00009F1E0000}" name="Stolpec7839"/>
    <tableColumn id="7840" xr3:uid="{00000000-0010-0000-0100-0000A01E0000}" name="Stolpec7840"/>
    <tableColumn id="7841" xr3:uid="{00000000-0010-0000-0100-0000A11E0000}" name="Stolpec7841"/>
    <tableColumn id="7842" xr3:uid="{00000000-0010-0000-0100-0000A21E0000}" name="Stolpec7842"/>
    <tableColumn id="7843" xr3:uid="{00000000-0010-0000-0100-0000A31E0000}" name="Stolpec7843"/>
    <tableColumn id="7844" xr3:uid="{00000000-0010-0000-0100-0000A41E0000}" name="Stolpec7844"/>
    <tableColumn id="7845" xr3:uid="{00000000-0010-0000-0100-0000A51E0000}" name="Stolpec7845"/>
    <tableColumn id="7846" xr3:uid="{00000000-0010-0000-0100-0000A61E0000}" name="Stolpec7846"/>
    <tableColumn id="7847" xr3:uid="{00000000-0010-0000-0100-0000A71E0000}" name="Stolpec7847"/>
    <tableColumn id="7848" xr3:uid="{00000000-0010-0000-0100-0000A81E0000}" name="Stolpec7848"/>
    <tableColumn id="7849" xr3:uid="{00000000-0010-0000-0100-0000A91E0000}" name="Stolpec7849"/>
    <tableColumn id="7850" xr3:uid="{00000000-0010-0000-0100-0000AA1E0000}" name="Stolpec7850"/>
    <tableColumn id="7851" xr3:uid="{00000000-0010-0000-0100-0000AB1E0000}" name="Stolpec7851"/>
    <tableColumn id="7852" xr3:uid="{00000000-0010-0000-0100-0000AC1E0000}" name="Stolpec7852"/>
    <tableColumn id="7853" xr3:uid="{00000000-0010-0000-0100-0000AD1E0000}" name="Stolpec7853"/>
    <tableColumn id="7854" xr3:uid="{00000000-0010-0000-0100-0000AE1E0000}" name="Stolpec7854"/>
    <tableColumn id="7855" xr3:uid="{00000000-0010-0000-0100-0000AF1E0000}" name="Stolpec7855"/>
    <tableColumn id="7856" xr3:uid="{00000000-0010-0000-0100-0000B01E0000}" name="Stolpec7856"/>
    <tableColumn id="7857" xr3:uid="{00000000-0010-0000-0100-0000B11E0000}" name="Stolpec7857"/>
    <tableColumn id="7858" xr3:uid="{00000000-0010-0000-0100-0000B21E0000}" name="Stolpec7858"/>
    <tableColumn id="7859" xr3:uid="{00000000-0010-0000-0100-0000B31E0000}" name="Stolpec7859"/>
    <tableColumn id="7860" xr3:uid="{00000000-0010-0000-0100-0000B41E0000}" name="Stolpec7860"/>
    <tableColumn id="7861" xr3:uid="{00000000-0010-0000-0100-0000B51E0000}" name="Stolpec7861"/>
    <tableColumn id="7862" xr3:uid="{00000000-0010-0000-0100-0000B61E0000}" name="Stolpec7862"/>
    <tableColumn id="7863" xr3:uid="{00000000-0010-0000-0100-0000B71E0000}" name="Stolpec7863"/>
    <tableColumn id="7864" xr3:uid="{00000000-0010-0000-0100-0000B81E0000}" name="Stolpec7864"/>
    <tableColumn id="7865" xr3:uid="{00000000-0010-0000-0100-0000B91E0000}" name="Stolpec7865"/>
    <tableColumn id="7866" xr3:uid="{00000000-0010-0000-0100-0000BA1E0000}" name="Stolpec7866"/>
    <tableColumn id="7867" xr3:uid="{00000000-0010-0000-0100-0000BB1E0000}" name="Stolpec7867"/>
    <tableColumn id="7868" xr3:uid="{00000000-0010-0000-0100-0000BC1E0000}" name="Stolpec7868"/>
    <tableColumn id="7869" xr3:uid="{00000000-0010-0000-0100-0000BD1E0000}" name="Stolpec7869"/>
    <tableColumn id="7870" xr3:uid="{00000000-0010-0000-0100-0000BE1E0000}" name="Stolpec7870"/>
    <tableColumn id="7871" xr3:uid="{00000000-0010-0000-0100-0000BF1E0000}" name="Stolpec7871"/>
    <tableColumn id="7872" xr3:uid="{00000000-0010-0000-0100-0000C01E0000}" name="Stolpec7872"/>
    <tableColumn id="7873" xr3:uid="{00000000-0010-0000-0100-0000C11E0000}" name="Stolpec7873"/>
    <tableColumn id="7874" xr3:uid="{00000000-0010-0000-0100-0000C21E0000}" name="Stolpec7874"/>
    <tableColumn id="7875" xr3:uid="{00000000-0010-0000-0100-0000C31E0000}" name="Stolpec7875"/>
    <tableColumn id="7876" xr3:uid="{00000000-0010-0000-0100-0000C41E0000}" name="Stolpec7876"/>
    <tableColumn id="7877" xr3:uid="{00000000-0010-0000-0100-0000C51E0000}" name="Stolpec7877"/>
    <tableColumn id="7878" xr3:uid="{00000000-0010-0000-0100-0000C61E0000}" name="Stolpec7878"/>
    <tableColumn id="7879" xr3:uid="{00000000-0010-0000-0100-0000C71E0000}" name="Stolpec7879"/>
    <tableColumn id="7880" xr3:uid="{00000000-0010-0000-0100-0000C81E0000}" name="Stolpec7880"/>
    <tableColumn id="7881" xr3:uid="{00000000-0010-0000-0100-0000C91E0000}" name="Stolpec7881"/>
    <tableColumn id="7882" xr3:uid="{00000000-0010-0000-0100-0000CA1E0000}" name="Stolpec7882"/>
    <tableColumn id="7883" xr3:uid="{00000000-0010-0000-0100-0000CB1E0000}" name="Stolpec7883"/>
    <tableColumn id="7884" xr3:uid="{00000000-0010-0000-0100-0000CC1E0000}" name="Stolpec7884"/>
    <tableColumn id="7885" xr3:uid="{00000000-0010-0000-0100-0000CD1E0000}" name="Stolpec7885"/>
    <tableColumn id="7886" xr3:uid="{00000000-0010-0000-0100-0000CE1E0000}" name="Stolpec7886"/>
    <tableColumn id="7887" xr3:uid="{00000000-0010-0000-0100-0000CF1E0000}" name="Stolpec7887"/>
    <tableColumn id="7888" xr3:uid="{00000000-0010-0000-0100-0000D01E0000}" name="Stolpec7888"/>
    <tableColumn id="7889" xr3:uid="{00000000-0010-0000-0100-0000D11E0000}" name="Stolpec7889"/>
    <tableColumn id="7890" xr3:uid="{00000000-0010-0000-0100-0000D21E0000}" name="Stolpec7890"/>
    <tableColumn id="7891" xr3:uid="{00000000-0010-0000-0100-0000D31E0000}" name="Stolpec7891"/>
    <tableColumn id="7892" xr3:uid="{00000000-0010-0000-0100-0000D41E0000}" name="Stolpec7892"/>
    <tableColumn id="7893" xr3:uid="{00000000-0010-0000-0100-0000D51E0000}" name="Stolpec7893"/>
    <tableColumn id="7894" xr3:uid="{00000000-0010-0000-0100-0000D61E0000}" name="Stolpec7894"/>
    <tableColumn id="7895" xr3:uid="{00000000-0010-0000-0100-0000D71E0000}" name="Stolpec7895"/>
    <tableColumn id="7896" xr3:uid="{00000000-0010-0000-0100-0000D81E0000}" name="Stolpec7896"/>
    <tableColumn id="7897" xr3:uid="{00000000-0010-0000-0100-0000D91E0000}" name="Stolpec7897"/>
    <tableColumn id="7898" xr3:uid="{00000000-0010-0000-0100-0000DA1E0000}" name="Stolpec7898"/>
    <tableColumn id="7899" xr3:uid="{00000000-0010-0000-0100-0000DB1E0000}" name="Stolpec7899"/>
    <tableColumn id="7900" xr3:uid="{00000000-0010-0000-0100-0000DC1E0000}" name="Stolpec7900"/>
    <tableColumn id="7901" xr3:uid="{00000000-0010-0000-0100-0000DD1E0000}" name="Stolpec7901"/>
    <tableColumn id="7902" xr3:uid="{00000000-0010-0000-0100-0000DE1E0000}" name="Stolpec7902"/>
    <tableColumn id="7903" xr3:uid="{00000000-0010-0000-0100-0000DF1E0000}" name="Stolpec7903"/>
    <tableColumn id="7904" xr3:uid="{00000000-0010-0000-0100-0000E01E0000}" name="Stolpec7904"/>
    <tableColumn id="7905" xr3:uid="{00000000-0010-0000-0100-0000E11E0000}" name="Stolpec7905"/>
    <tableColumn id="7906" xr3:uid="{00000000-0010-0000-0100-0000E21E0000}" name="Stolpec7906"/>
    <tableColumn id="7907" xr3:uid="{00000000-0010-0000-0100-0000E31E0000}" name="Stolpec7907"/>
    <tableColumn id="7908" xr3:uid="{00000000-0010-0000-0100-0000E41E0000}" name="Stolpec7908"/>
    <tableColumn id="7909" xr3:uid="{00000000-0010-0000-0100-0000E51E0000}" name="Stolpec7909"/>
    <tableColumn id="7910" xr3:uid="{00000000-0010-0000-0100-0000E61E0000}" name="Stolpec7910"/>
    <tableColumn id="7911" xr3:uid="{00000000-0010-0000-0100-0000E71E0000}" name="Stolpec7911"/>
    <tableColumn id="7912" xr3:uid="{00000000-0010-0000-0100-0000E81E0000}" name="Stolpec7912"/>
    <tableColumn id="7913" xr3:uid="{00000000-0010-0000-0100-0000E91E0000}" name="Stolpec7913"/>
    <tableColumn id="7914" xr3:uid="{00000000-0010-0000-0100-0000EA1E0000}" name="Stolpec7914"/>
    <tableColumn id="7915" xr3:uid="{00000000-0010-0000-0100-0000EB1E0000}" name="Stolpec7915"/>
    <tableColumn id="7916" xr3:uid="{00000000-0010-0000-0100-0000EC1E0000}" name="Stolpec7916"/>
    <tableColumn id="7917" xr3:uid="{00000000-0010-0000-0100-0000ED1E0000}" name="Stolpec7917"/>
    <tableColumn id="7918" xr3:uid="{00000000-0010-0000-0100-0000EE1E0000}" name="Stolpec7918"/>
    <tableColumn id="7919" xr3:uid="{00000000-0010-0000-0100-0000EF1E0000}" name="Stolpec7919"/>
    <tableColumn id="7920" xr3:uid="{00000000-0010-0000-0100-0000F01E0000}" name="Stolpec7920"/>
    <tableColumn id="7921" xr3:uid="{00000000-0010-0000-0100-0000F11E0000}" name="Stolpec7921"/>
    <tableColumn id="7922" xr3:uid="{00000000-0010-0000-0100-0000F21E0000}" name="Stolpec7922"/>
    <tableColumn id="7923" xr3:uid="{00000000-0010-0000-0100-0000F31E0000}" name="Stolpec7923"/>
    <tableColumn id="7924" xr3:uid="{00000000-0010-0000-0100-0000F41E0000}" name="Stolpec7924"/>
    <tableColumn id="7925" xr3:uid="{00000000-0010-0000-0100-0000F51E0000}" name="Stolpec7925"/>
    <tableColumn id="7926" xr3:uid="{00000000-0010-0000-0100-0000F61E0000}" name="Stolpec7926"/>
    <tableColumn id="7927" xr3:uid="{00000000-0010-0000-0100-0000F71E0000}" name="Stolpec7927"/>
    <tableColumn id="7928" xr3:uid="{00000000-0010-0000-0100-0000F81E0000}" name="Stolpec7928"/>
    <tableColumn id="7929" xr3:uid="{00000000-0010-0000-0100-0000F91E0000}" name="Stolpec7929"/>
    <tableColumn id="7930" xr3:uid="{00000000-0010-0000-0100-0000FA1E0000}" name="Stolpec7930"/>
    <tableColumn id="7931" xr3:uid="{00000000-0010-0000-0100-0000FB1E0000}" name="Stolpec7931"/>
    <tableColumn id="7932" xr3:uid="{00000000-0010-0000-0100-0000FC1E0000}" name="Stolpec7932"/>
    <tableColumn id="7933" xr3:uid="{00000000-0010-0000-0100-0000FD1E0000}" name="Stolpec7933"/>
    <tableColumn id="7934" xr3:uid="{00000000-0010-0000-0100-0000FE1E0000}" name="Stolpec7934"/>
    <tableColumn id="7935" xr3:uid="{00000000-0010-0000-0100-0000FF1E0000}" name="Stolpec7935"/>
    <tableColumn id="7936" xr3:uid="{00000000-0010-0000-0100-0000001F0000}" name="Stolpec7936"/>
    <tableColumn id="7937" xr3:uid="{00000000-0010-0000-0100-0000011F0000}" name="Stolpec7937"/>
    <tableColumn id="7938" xr3:uid="{00000000-0010-0000-0100-0000021F0000}" name="Stolpec7938"/>
    <tableColumn id="7939" xr3:uid="{00000000-0010-0000-0100-0000031F0000}" name="Stolpec7939"/>
    <tableColumn id="7940" xr3:uid="{00000000-0010-0000-0100-0000041F0000}" name="Stolpec7940"/>
    <tableColumn id="7941" xr3:uid="{00000000-0010-0000-0100-0000051F0000}" name="Stolpec7941"/>
    <tableColumn id="7942" xr3:uid="{00000000-0010-0000-0100-0000061F0000}" name="Stolpec7942"/>
    <tableColumn id="7943" xr3:uid="{00000000-0010-0000-0100-0000071F0000}" name="Stolpec7943"/>
    <tableColumn id="7944" xr3:uid="{00000000-0010-0000-0100-0000081F0000}" name="Stolpec7944"/>
    <tableColumn id="7945" xr3:uid="{00000000-0010-0000-0100-0000091F0000}" name="Stolpec7945"/>
    <tableColumn id="7946" xr3:uid="{00000000-0010-0000-0100-00000A1F0000}" name="Stolpec7946"/>
    <tableColumn id="7947" xr3:uid="{00000000-0010-0000-0100-00000B1F0000}" name="Stolpec7947"/>
    <tableColumn id="7948" xr3:uid="{00000000-0010-0000-0100-00000C1F0000}" name="Stolpec7948"/>
    <tableColumn id="7949" xr3:uid="{00000000-0010-0000-0100-00000D1F0000}" name="Stolpec7949"/>
    <tableColumn id="7950" xr3:uid="{00000000-0010-0000-0100-00000E1F0000}" name="Stolpec7950"/>
    <tableColumn id="7951" xr3:uid="{00000000-0010-0000-0100-00000F1F0000}" name="Stolpec7951"/>
    <tableColumn id="7952" xr3:uid="{00000000-0010-0000-0100-0000101F0000}" name="Stolpec7952"/>
    <tableColumn id="7953" xr3:uid="{00000000-0010-0000-0100-0000111F0000}" name="Stolpec7953"/>
    <tableColumn id="7954" xr3:uid="{00000000-0010-0000-0100-0000121F0000}" name="Stolpec7954"/>
    <tableColumn id="7955" xr3:uid="{00000000-0010-0000-0100-0000131F0000}" name="Stolpec7955"/>
    <tableColumn id="7956" xr3:uid="{00000000-0010-0000-0100-0000141F0000}" name="Stolpec7956"/>
    <tableColumn id="7957" xr3:uid="{00000000-0010-0000-0100-0000151F0000}" name="Stolpec7957"/>
    <tableColumn id="7958" xr3:uid="{00000000-0010-0000-0100-0000161F0000}" name="Stolpec7958"/>
    <tableColumn id="7959" xr3:uid="{00000000-0010-0000-0100-0000171F0000}" name="Stolpec7959"/>
    <tableColumn id="7960" xr3:uid="{00000000-0010-0000-0100-0000181F0000}" name="Stolpec7960"/>
    <tableColumn id="7961" xr3:uid="{00000000-0010-0000-0100-0000191F0000}" name="Stolpec7961"/>
    <tableColumn id="7962" xr3:uid="{00000000-0010-0000-0100-00001A1F0000}" name="Stolpec7962"/>
    <tableColumn id="7963" xr3:uid="{00000000-0010-0000-0100-00001B1F0000}" name="Stolpec7963"/>
    <tableColumn id="7964" xr3:uid="{00000000-0010-0000-0100-00001C1F0000}" name="Stolpec7964"/>
    <tableColumn id="7965" xr3:uid="{00000000-0010-0000-0100-00001D1F0000}" name="Stolpec7965"/>
    <tableColumn id="7966" xr3:uid="{00000000-0010-0000-0100-00001E1F0000}" name="Stolpec7966"/>
    <tableColumn id="7967" xr3:uid="{00000000-0010-0000-0100-00001F1F0000}" name="Stolpec7967"/>
    <tableColumn id="7968" xr3:uid="{00000000-0010-0000-0100-0000201F0000}" name="Stolpec7968"/>
    <tableColumn id="7969" xr3:uid="{00000000-0010-0000-0100-0000211F0000}" name="Stolpec7969"/>
    <tableColumn id="7970" xr3:uid="{00000000-0010-0000-0100-0000221F0000}" name="Stolpec7970"/>
    <tableColumn id="7971" xr3:uid="{00000000-0010-0000-0100-0000231F0000}" name="Stolpec7971"/>
    <tableColumn id="7972" xr3:uid="{00000000-0010-0000-0100-0000241F0000}" name="Stolpec7972"/>
    <tableColumn id="7973" xr3:uid="{00000000-0010-0000-0100-0000251F0000}" name="Stolpec7973"/>
    <tableColumn id="7974" xr3:uid="{00000000-0010-0000-0100-0000261F0000}" name="Stolpec7974"/>
    <tableColumn id="7975" xr3:uid="{00000000-0010-0000-0100-0000271F0000}" name="Stolpec7975"/>
    <tableColumn id="7976" xr3:uid="{00000000-0010-0000-0100-0000281F0000}" name="Stolpec7976"/>
    <tableColumn id="7977" xr3:uid="{00000000-0010-0000-0100-0000291F0000}" name="Stolpec7977"/>
    <tableColumn id="7978" xr3:uid="{00000000-0010-0000-0100-00002A1F0000}" name="Stolpec7978"/>
    <tableColumn id="7979" xr3:uid="{00000000-0010-0000-0100-00002B1F0000}" name="Stolpec7979"/>
    <tableColumn id="7980" xr3:uid="{00000000-0010-0000-0100-00002C1F0000}" name="Stolpec7980"/>
    <tableColumn id="7981" xr3:uid="{00000000-0010-0000-0100-00002D1F0000}" name="Stolpec7981"/>
    <tableColumn id="7982" xr3:uid="{00000000-0010-0000-0100-00002E1F0000}" name="Stolpec7982"/>
    <tableColumn id="7983" xr3:uid="{00000000-0010-0000-0100-00002F1F0000}" name="Stolpec7983"/>
    <tableColumn id="7984" xr3:uid="{00000000-0010-0000-0100-0000301F0000}" name="Stolpec7984"/>
    <tableColumn id="7985" xr3:uid="{00000000-0010-0000-0100-0000311F0000}" name="Stolpec7985"/>
    <tableColumn id="7986" xr3:uid="{00000000-0010-0000-0100-0000321F0000}" name="Stolpec7986"/>
    <tableColumn id="7987" xr3:uid="{00000000-0010-0000-0100-0000331F0000}" name="Stolpec7987"/>
    <tableColumn id="7988" xr3:uid="{00000000-0010-0000-0100-0000341F0000}" name="Stolpec7988"/>
    <tableColumn id="7989" xr3:uid="{00000000-0010-0000-0100-0000351F0000}" name="Stolpec7989"/>
    <tableColumn id="7990" xr3:uid="{00000000-0010-0000-0100-0000361F0000}" name="Stolpec7990"/>
    <tableColumn id="7991" xr3:uid="{00000000-0010-0000-0100-0000371F0000}" name="Stolpec7991"/>
    <tableColumn id="7992" xr3:uid="{00000000-0010-0000-0100-0000381F0000}" name="Stolpec7992"/>
    <tableColumn id="7993" xr3:uid="{00000000-0010-0000-0100-0000391F0000}" name="Stolpec7993"/>
    <tableColumn id="7994" xr3:uid="{00000000-0010-0000-0100-00003A1F0000}" name="Stolpec7994"/>
    <tableColumn id="7995" xr3:uid="{00000000-0010-0000-0100-00003B1F0000}" name="Stolpec7995"/>
    <tableColumn id="7996" xr3:uid="{00000000-0010-0000-0100-00003C1F0000}" name="Stolpec7996"/>
    <tableColumn id="7997" xr3:uid="{00000000-0010-0000-0100-00003D1F0000}" name="Stolpec7997"/>
    <tableColumn id="7998" xr3:uid="{00000000-0010-0000-0100-00003E1F0000}" name="Stolpec7998"/>
    <tableColumn id="7999" xr3:uid="{00000000-0010-0000-0100-00003F1F0000}" name="Stolpec7999"/>
    <tableColumn id="8000" xr3:uid="{00000000-0010-0000-0100-0000401F0000}" name="Stolpec8000"/>
    <tableColumn id="8001" xr3:uid="{00000000-0010-0000-0100-0000411F0000}" name="Stolpec8001"/>
    <tableColumn id="8002" xr3:uid="{00000000-0010-0000-0100-0000421F0000}" name="Stolpec8002"/>
    <tableColumn id="8003" xr3:uid="{00000000-0010-0000-0100-0000431F0000}" name="Stolpec8003"/>
    <tableColumn id="8004" xr3:uid="{00000000-0010-0000-0100-0000441F0000}" name="Stolpec8004"/>
    <tableColumn id="8005" xr3:uid="{00000000-0010-0000-0100-0000451F0000}" name="Stolpec8005"/>
    <tableColumn id="8006" xr3:uid="{00000000-0010-0000-0100-0000461F0000}" name="Stolpec8006"/>
    <tableColumn id="8007" xr3:uid="{00000000-0010-0000-0100-0000471F0000}" name="Stolpec8007"/>
    <tableColumn id="8008" xr3:uid="{00000000-0010-0000-0100-0000481F0000}" name="Stolpec8008"/>
    <tableColumn id="8009" xr3:uid="{00000000-0010-0000-0100-0000491F0000}" name="Stolpec8009"/>
    <tableColumn id="8010" xr3:uid="{00000000-0010-0000-0100-00004A1F0000}" name="Stolpec8010"/>
    <tableColumn id="8011" xr3:uid="{00000000-0010-0000-0100-00004B1F0000}" name="Stolpec8011"/>
    <tableColumn id="8012" xr3:uid="{00000000-0010-0000-0100-00004C1F0000}" name="Stolpec8012"/>
    <tableColumn id="8013" xr3:uid="{00000000-0010-0000-0100-00004D1F0000}" name="Stolpec8013"/>
    <tableColumn id="8014" xr3:uid="{00000000-0010-0000-0100-00004E1F0000}" name="Stolpec8014"/>
    <tableColumn id="8015" xr3:uid="{00000000-0010-0000-0100-00004F1F0000}" name="Stolpec8015"/>
    <tableColumn id="8016" xr3:uid="{00000000-0010-0000-0100-0000501F0000}" name="Stolpec8016"/>
    <tableColumn id="8017" xr3:uid="{00000000-0010-0000-0100-0000511F0000}" name="Stolpec8017"/>
    <tableColumn id="8018" xr3:uid="{00000000-0010-0000-0100-0000521F0000}" name="Stolpec8018"/>
    <tableColumn id="8019" xr3:uid="{00000000-0010-0000-0100-0000531F0000}" name="Stolpec8019"/>
    <tableColumn id="8020" xr3:uid="{00000000-0010-0000-0100-0000541F0000}" name="Stolpec8020"/>
    <tableColumn id="8021" xr3:uid="{00000000-0010-0000-0100-0000551F0000}" name="Stolpec8021"/>
    <tableColumn id="8022" xr3:uid="{00000000-0010-0000-0100-0000561F0000}" name="Stolpec8022"/>
    <tableColumn id="8023" xr3:uid="{00000000-0010-0000-0100-0000571F0000}" name="Stolpec8023"/>
    <tableColumn id="8024" xr3:uid="{00000000-0010-0000-0100-0000581F0000}" name="Stolpec8024"/>
    <tableColumn id="8025" xr3:uid="{00000000-0010-0000-0100-0000591F0000}" name="Stolpec8025"/>
    <tableColumn id="8026" xr3:uid="{00000000-0010-0000-0100-00005A1F0000}" name="Stolpec8026"/>
    <tableColumn id="8027" xr3:uid="{00000000-0010-0000-0100-00005B1F0000}" name="Stolpec8027"/>
    <tableColumn id="8028" xr3:uid="{00000000-0010-0000-0100-00005C1F0000}" name="Stolpec8028"/>
    <tableColumn id="8029" xr3:uid="{00000000-0010-0000-0100-00005D1F0000}" name="Stolpec8029"/>
    <tableColumn id="8030" xr3:uid="{00000000-0010-0000-0100-00005E1F0000}" name="Stolpec8030"/>
    <tableColumn id="8031" xr3:uid="{00000000-0010-0000-0100-00005F1F0000}" name="Stolpec8031"/>
    <tableColumn id="8032" xr3:uid="{00000000-0010-0000-0100-0000601F0000}" name="Stolpec8032"/>
    <tableColumn id="8033" xr3:uid="{00000000-0010-0000-0100-0000611F0000}" name="Stolpec8033"/>
    <tableColumn id="8034" xr3:uid="{00000000-0010-0000-0100-0000621F0000}" name="Stolpec8034"/>
    <tableColumn id="8035" xr3:uid="{00000000-0010-0000-0100-0000631F0000}" name="Stolpec8035"/>
    <tableColumn id="8036" xr3:uid="{00000000-0010-0000-0100-0000641F0000}" name="Stolpec8036"/>
    <tableColumn id="8037" xr3:uid="{00000000-0010-0000-0100-0000651F0000}" name="Stolpec8037"/>
    <tableColumn id="8038" xr3:uid="{00000000-0010-0000-0100-0000661F0000}" name="Stolpec8038"/>
    <tableColumn id="8039" xr3:uid="{00000000-0010-0000-0100-0000671F0000}" name="Stolpec8039"/>
    <tableColumn id="8040" xr3:uid="{00000000-0010-0000-0100-0000681F0000}" name="Stolpec8040"/>
    <tableColumn id="8041" xr3:uid="{00000000-0010-0000-0100-0000691F0000}" name="Stolpec8041"/>
    <tableColumn id="8042" xr3:uid="{00000000-0010-0000-0100-00006A1F0000}" name="Stolpec8042"/>
    <tableColumn id="8043" xr3:uid="{00000000-0010-0000-0100-00006B1F0000}" name="Stolpec8043"/>
    <tableColumn id="8044" xr3:uid="{00000000-0010-0000-0100-00006C1F0000}" name="Stolpec8044"/>
    <tableColumn id="8045" xr3:uid="{00000000-0010-0000-0100-00006D1F0000}" name="Stolpec8045"/>
    <tableColumn id="8046" xr3:uid="{00000000-0010-0000-0100-00006E1F0000}" name="Stolpec8046"/>
    <tableColumn id="8047" xr3:uid="{00000000-0010-0000-0100-00006F1F0000}" name="Stolpec8047"/>
    <tableColumn id="8048" xr3:uid="{00000000-0010-0000-0100-0000701F0000}" name="Stolpec8048"/>
    <tableColumn id="8049" xr3:uid="{00000000-0010-0000-0100-0000711F0000}" name="Stolpec8049"/>
    <tableColumn id="8050" xr3:uid="{00000000-0010-0000-0100-0000721F0000}" name="Stolpec8050"/>
    <tableColumn id="8051" xr3:uid="{00000000-0010-0000-0100-0000731F0000}" name="Stolpec8051"/>
    <tableColumn id="8052" xr3:uid="{00000000-0010-0000-0100-0000741F0000}" name="Stolpec8052"/>
    <tableColumn id="8053" xr3:uid="{00000000-0010-0000-0100-0000751F0000}" name="Stolpec8053"/>
    <tableColumn id="8054" xr3:uid="{00000000-0010-0000-0100-0000761F0000}" name="Stolpec8054"/>
    <tableColumn id="8055" xr3:uid="{00000000-0010-0000-0100-0000771F0000}" name="Stolpec8055"/>
    <tableColumn id="8056" xr3:uid="{00000000-0010-0000-0100-0000781F0000}" name="Stolpec8056"/>
    <tableColumn id="8057" xr3:uid="{00000000-0010-0000-0100-0000791F0000}" name="Stolpec8057"/>
    <tableColumn id="8058" xr3:uid="{00000000-0010-0000-0100-00007A1F0000}" name="Stolpec8058"/>
    <tableColumn id="8059" xr3:uid="{00000000-0010-0000-0100-00007B1F0000}" name="Stolpec8059"/>
    <tableColumn id="8060" xr3:uid="{00000000-0010-0000-0100-00007C1F0000}" name="Stolpec8060"/>
    <tableColumn id="8061" xr3:uid="{00000000-0010-0000-0100-00007D1F0000}" name="Stolpec8061"/>
    <tableColumn id="8062" xr3:uid="{00000000-0010-0000-0100-00007E1F0000}" name="Stolpec8062"/>
    <tableColumn id="8063" xr3:uid="{00000000-0010-0000-0100-00007F1F0000}" name="Stolpec8063"/>
    <tableColumn id="8064" xr3:uid="{00000000-0010-0000-0100-0000801F0000}" name="Stolpec8064"/>
    <tableColumn id="8065" xr3:uid="{00000000-0010-0000-0100-0000811F0000}" name="Stolpec8065"/>
    <tableColumn id="8066" xr3:uid="{00000000-0010-0000-0100-0000821F0000}" name="Stolpec8066"/>
    <tableColumn id="8067" xr3:uid="{00000000-0010-0000-0100-0000831F0000}" name="Stolpec8067"/>
    <tableColumn id="8068" xr3:uid="{00000000-0010-0000-0100-0000841F0000}" name="Stolpec8068"/>
    <tableColumn id="8069" xr3:uid="{00000000-0010-0000-0100-0000851F0000}" name="Stolpec8069"/>
    <tableColumn id="8070" xr3:uid="{00000000-0010-0000-0100-0000861F0000}" name="Stolpec8070"/>
    <tableColumn id="8071" xr3:uid="{00000000-0010-0000-0100-0000871F0000}" name="Stolpec8071"/>
    <tableColumn id="8072" xr3:uid="{00000000-0010-0000-0100-0000881F0000}" name="Stolpec8072"/>
    <tableColumn id="8073" xr3:uid="{00000000-0010-0000-0100-0000891F0000}" name="Stolpec8073"/>
    <tableColumn id="8074" xr3:uid="{00000000-0010-0000-0100-00008A1F0000}" name="Stolpec8074"/>
    <tableColumn id="8075" xr3:uid="{00000000-0010-0000-0100-00008B1F0000}" name="Stolpec8075"/>
    <tableColumn id="8076" xr3:uid="{00000000-0010-0000-0100-00008C1F0000}" name="Stolpec8076"/>
    <tableColumn id="8077" xr3:uid="{00000000-0010-0000-0100-00008D1F0000}" name="Stolpec8077"/>
    <tableColumn id="8078" xr3:uid="{00000000-0010-0000-0100-00008E1F0000}" name="Stolpec8078"/>
    <tableColumn id="8079" xr3:uid="{00000000-0010-0000-0100-00008F1F0000}" name="Stolpec8079"/>
    <tableColumn id="8080" xr3:uid="{00000000-0010-0000-0100-0000901F0000}" name="Stolpec8080"/>
    <tableColumn id="8081" xr3:uid="{00000000-0010-0000-0100-0000911F0000}" name="Stolpec8081"/>
    <tableColumn id="8082" xr3:uid="{00000000-0010-0000-0100-0000921F0000}" name="Stolpec8082"/>
    <tableColumn id="8083" xr3:uid="{00000000-0010-0000-0100-0000931F0000}" name="Stolpec8083"/>
    <tableColumn id="8084" xr3:uid="{00000000-0010-0000-0100-0000941F0000}" name="Stolpec8084"/>
    <tableColumn id="8085" xr3:uid="{00000000-0010-0000-0100-0000951F0000}" name="Stolpec8085"/>
    <tableColumn id="8086" xr3:uid="{00000000-0010-0000-0100-0000961F0000}" name="Stolpec8086"/>
    <tableColumn id="8087" xr3:uid="{00000000-0010-0000-0100-0000971F0000}" name="Stolpec8087"/>
    <tableColumn id="8088" xr3:uid="{00000000-0010-0000-0100-0000981F0000}" name="Stolpec8088"/>
    <tableColumn id="8089" xr3:uid="{00000000-0010-0000-0100-0000991F0000}" name="Stolpec8089"/>
    <tableColumn id="8090" xr3:uid="{00000000-0010-0000-0100-00009A1F0000}" name="Stolpec8090"/>
    <tableColumn id="8091" xr3:uid="{00000000-0010-0000-0100-00009B1F0000}" name="Stolpec8091"/>
    <tableColumn id="8092" xr3:uid="{00000000-0010-0000-0100-00009C1F0000}" name="Stolpec8092"/>
    <tableColumn id="8093" xr3:uid="{00000000-0010-0000-0100-00009D1F0000}" name="Stolpec8093"/>
    <tableColumn id="8094" xr3:uid="{00000000-0010-0000-0100-00009E1F0000}" name="Stolpec8094"/>
    <tableColumn id="8095" xr3:uid="{00000000-0010-0000-0100-00009F1F0000}" name="Stolpec8095"/>
    <tableColumn id="8096" xr3:uid="{00000000-0010-0000-0100-0000A01F0000}" name="Stolpec8096"/>
    <tableColumn id="8097" xr3:uid="{00000000-0010-0000-0100-0000A11F0000}" name="Stolpec8097"/>
    <tableColumn id="8098" xr3:uid="{00000000-0010-0000-0100-0000A21F0000}" name="Stolpec8098"/>
    <tableColumn id="8099" xr3:uid="{00000000-0010-0000-0100-0000A31F0000}" name="Stolpec8099"/>
    <tableColumn id="8100" xr3:uid="{00000000-0010-0000-0100-0000A41F0000}" name="Stolpec8100"/>
    <tableColumn id="8101" xr3:uid="{00000000-0010-0000-0100-0000A51F0000}" name="Stolpec8101"/>
    <tableColumn id="8102" xr3:uid="{00000000-0010-0000-0100-0000A61F0000}" name="Stolpec8102"/>
    <tableColumn id="8103" xr3:uid="{00000000-0010-0000-0100-0000A71F0000}" name="Stolpec8103"/>
    <tableColumn id="8104" xr3:uid="{00000000-0010-0000-0100-0000A81F0000}" name="Stolpec8104"/>
    <tableColumn id="8105" xr3:uid="{00000000-0010-0000-0100-0000A91F0000}" name="Stolpec8105"/>
    <tableColumn id="8106" xr3:uid="{00000000-0010-0000-0100-0000AA1F0000}" name="Stolpec8106"/>
    <tableColumn id="8107" xr3:uid="{00000000-0010-0000-0100-0000AB1F0000}" name="Stolpec8107"/>
    <tableColumn id="8108" xr3:uid="{00000000-0010-0000-0100-0000AC1F0000}" name="Stolpec8108"/>
    <tableColumn id="8109" xr3:uid="{00000000-0010-0000-0100-0000AD1F0000}" name="Stolpec8109"/>
    <tableColumn id="8110" xr3:uid="{00000000-0010-0000-0100-0000AE1F0000}" name="Stolpec8110"/>
    <tableColumn id="8111" xr3:uid="{00000000-0010-0000-0100-0000AF1F0000}" name="Stolpec8111"/>
    <tableColumn id="8112" xr3:uid="{00000000-0010-0000-0100-0000B01F0000}" name="Stolpec8112"/>
    <tableColumn id="8113" xr3:uid="{00000000-0010-0000-0100-0000B11F0000}" name="Stolpec8113"/>
    <tableColumn id="8114" xr3:uid="{00000000-0010-0000-0100-0000B21F0000}" name="Stolpec8114"/>
    <tableColumn id="8115" xr3:uid="{00000000-0010-0000-0100-0000B31F0000}" name="Stolpec8115"/>
    <tableColumn id="8116" xr3:uid="{00000000-0010-0000-0100-0000B41F0000}" name="Stolpec8116"/>
    <tableColumn id="8117" xr3:uid="{00000000-0010-0000-0100-0000B51F0000}" name="Stolpec8117"/>
    <tableColumn id="8118" xr3:uid="{00000000-0010-0000-0100-0000B61F0000}" name="Stolpec8118"/>
    <tableColumn id="8119" xr3:uid="{00000000-0010-0000-0100-0000B71F0000}" name="Stolpec8119"/>
    <tableColumn id="8120" xr3:uid="{00000000-0010-0000-0100-0000B81F0000}" name="Stolpec8120"/>
    <tableColumn id="8121" xr3:uid="{00000000-0010-0000-0100-0000B91F0000}" name="Stolpec8121"/>
    <tableColumn id="8122" xr3:uid="{00000000-0010-0000-0100-0000BA1F0000}" name="Stolpec8122"/>
    <tableColumn id="8123" xr3:uid="{00000000-0010-0000-0100-0000BB1F0000}" name="Stolpec8123"/>
    <tableColumn id="8124" xr3:uid="{00000000-0010-0000-0100-0000BC1F0000}" name="Stolpec8124"/>
    <tableColumn id="8125" xr3:uid="{00000000-0010-0000-0100-0000BD1F0000}" name="Stolpec8125"/>
    <tableColumn id="8126" xr3:uid="{00000000-0010-0000-0100-0000BE1F0000}" name="Stolpec8126"/>
    <tableColumn id="8127" xr3:uid="{00000000-0010-0000-0100-0000BF1F0000}" name="Stolpec8127"/>
    <tableColumn id="8128" xr3:uid="{00000000-0010-0000-0100-0000C01F0000}" name="Stolpec8128"/>
    <tableColumn id="8129" xr3:uid="{00000000-0010-0000-0100-0000C11F0000}" name="Stolpec8129"/>
    <tableColumn id="8130" xr3:uid="{00000000-0010-0000-0100-0000C21F0000}" name="Stolpec8130"/>
    <tableColumn id="8131" xr3:uid="{00000000-0010-0000-0100-0000C31F0000}" name="Stolpec8131"/>
    <tableColumn id="8132" xr3:uid="{00000000-0010-0000-0100-0000C41F0000}" name="Stolpec8132"/>
    <tableColumn id="8133" xr3:uid="{00000000-0010-0000-0100-0000C51F0000}" name="Stolpec8133"/>
    <tableColumn id="8134" xr3:uid="{00000000-0010-0000-0100-0000C61F0000}" name="Stolpec8134"/>
    <tableColumn id="8135" xr3:uid="{00000000-0010-0000-0100-0000C71F0000}" name="Stolpec8135"/>
    <tableColumn id="8136" xr3:uid="{00000000-0010-0000-0100-0000C81F0000}" name="Stolpec8136"/>
    <tableColumn id="8137" xr3:uid="{00000000-0010-0000-0100-0000C91F0000}" name="Stolpec8137"/>
    <tableColumn id="8138" xr3:uid="{00000000-0010-0000-0100-0000CA1F0000}" name="Stolpec8138"/>
    <tableColumn id="8139" xr3:uid="{00000000-0010-0000-0100-0000CB1F0000}" name="Stolpec8139"/>
    <tableColumn id="8140" xr3:uid="{00000000-0010-0000-0100-0000CC1F0000}" name="Stolpec8140"/>
    <tableColumn id="8141" xr3:uid="{00000000-0010-0000-0100-0000CD1F0000}" name="Stolpec8141"/>
    <tableColumn id="8142" xr3:uid="{00000000-0010-0000-0100-0000CE1F0000}" name="Stolpec8142"/>
    <tableColumn id="8143" xr3:uid="{00000000-0010-0000-0100-0000CF1F0000}" name="Stolpec8143"/>
    <tableColumn id="8144" xr3:uid="{00000000-0010-0000-0100-0000D01F0000}" name="Stolpec8144"/>
    <tableColumn id="8145" xr3:uid="{00000000-0010-0000-0100-0000D11F0000}" name="Stolpec8145"/>
    <tableColumn id="8146" xr3:uid="{00000000-0010-0000-0100-0000D21F0000}" name="Stolpec8146"/>
    <tableColumn id="8147" xr3:uid="{00000000-0010-0000-0100-0000D31F0000}" name="Stolpec8147"/>
    <tableColumn id="8148" xr3:uid="{00000000-0010-0000-0100-0000D41F0000}" name="Stolpec8148"/>
    <tableColumn id="8149" xr3:uid="{00000000-0010-0000-0100-0000D51F0000}" name="Stolpec8149"/>
    <tableColumn id="8150" xr3:uid="{00000000-0010-0000-0100-0000D61F0000}" name="Stolpec8150"/>
    <tableColumn id="8151" xr3:uid="{00000000-0010-0000-0100-0000D71F0000}" name="Stolpec8151"/>
    <tableColumn id="8152" xr3:uid="{00000000-0010-0000-0100-0000D81F0000}" name="Stolpec8152"/>
    <tableColumn id="8153" xr3:uid="{00000000-0010-0000-0100-0000D91F0000}" name="Stolpec8153"/>
    <tableColumn id="8154" xr3:uid="{00000000-0010-0000-0100-0000DA1F0000}" name="Stolpec8154"/>
    <tableColumn id="8155" xr3:uid="{00000000-0010-0000-0100-0000DB1F0000}" name="Stolpec8155"/>
    <tableColumn id="8156" xr3:uid="{00000000-0010-0000-0100-0000DC1F0000}" name="Stolpec8156"/>
    <tableColumn id="8157" xr3:uid="{00000000-0010-0000-0100-0000DD1F0000}" name="Stolpec8157"/>
    <tableColumn id="8158" xr3:uid="{00000000-0010-0000-0100-0000DE1F0000}" name="Stolpec8158"/>
    <tableColumn id="8159" xr3:uid="{00000000-0010-0000-0100-0000DF1F0000}" name="Stolpec8159"/>
    <tableColumn id="8160" xr3:uid="{00000000-0010-0000-0100-0000E01F0000}" name="Stolpec8160"/>
    <tableColumn id="8161" xr3:uid="{00000000-0010-0000-0100-0000E11F0000}" name="Stolpec8161"/>
    <tableColumn id="8162" xr3:uid="{00000000-0010-0000-0100-0000E21F0000}" name="Stolpec8162"/>
    <tableColumn id="8163" xr3:uid="{00000000-0010-0000-0100-0000E31F0000}" name="Stolpec8163"/>
    <tableColumn id="8164" xr3:uid="{00000000-0010-0000-0100-0000E41F0000}" name="Stolpec8164"/>
    <tableColumn id="8165" xr3:uid="{00000000-0010-0000-0100-0000E51F0000}" name="Stolpec8165"/>
    <tableColumn id="8166" xr3:uid="{00000000-0010-0000-0100-0000E61F0000}" name="Stolpec8166"/>
    <tableColumn id="8167" xr3:uid="{00000000-0010-0000-0100-0000E71F0000}" name="Stolpec8167"/>
    <tableColumn id="8168" xr3:uid="{00000000-0010-0000-0100-0000E81F0000}" name="Stolpec8168"/>
    <tableColumn id="8169" xr3:uid="{00000000-0010-0000-0100-0000E91F0000}" name="Stolpec8169"/>
    <tableColumn id="8170" xr3:uid="{00000000-0010-0000-0100-0000EA1F0000}" name="Stolpec8170"/>
    <tableColumn id="8171" xr3:uid="{00000000-0010-0000-0100-0000EB1F0000}" name="Stolpec8171"/>
    <tableColumn id="8172" xr3:uid="{00000000-0010-0000-0100-0000EC1F0000}" name="Stolpec8172"/>
    <tableColumn id="8173" xr3:uid="{00000000-0010-0000-0100-0000ED1F0000}" name="Stolpec8173"/>
    <tableColumn id="8174" xr3:uid="{00000000-0010-0000-0100-0000EE1F0000}" name="Stolpec8174"/>
    <tableColumn id="8175" xr3:uid="{00000000-0010-0000-0100-0000EF1F0000}" name="Stolpec8175"/>
    <tableColumn id="8176" xr3:uid="{00000000-0010-0000-0100-0000F01F0000}" name="Stolpec8176"/>
    <tableColumn id="8177" xr3:uid="{00000000-0010-0000-0100-0000F11F0000}" name="Stolpec8177"/>
    <tableColumn id="8178" xr3:uid="{00000000-0010-0000-0100-0000F21F0000}" name="Stolpec8178"/>
    <tableColumn id="8179" xr3:uid="{00000000-0010-0000-0100-0000F31F0000}" name="Stolpec8179"/>
    <tableColumn id="8180" xr3:uid="{00000000-0010-0000-0100-0000F41F0000}" name="Stolpec8180"/>
    <tableColumn id="8181" xr3:uid="{00000000-0010-0000-0100-0000F51F0000}" name="Stolpec8181"/>
    <tableColumn id="8182" xr3:uid="{00000000-0010-0000-0100-0000F61F0000}" name="Stolpec8182"/>
    <tableColumn id="8183" xr3:uid="{00000000-0010-0000-0100-0000F71F0000}" name="Stolpec8183"/>
    <tableColumn id="8184" xr3:uid="{00000000-0010-0000-0100-0000F81F0000}" name="Stolpec8184"/>
    <tableColumn id="8185" xr3:uid="{00000000-0010-0000-0100-0000F91F0000}" name="Stolpec8185"/>
    <tableColumn id="8186" xr3:uid="{00000000-0010-0000-0100-0000FA1F0000}" name="Stolpec8186"/>
    <tableColumn id="8187" xr3:uid="{00000000-0010-0000-0100-0000FB1F0000}" name="Stolpec8187"/>
    <tableColumn id="8188" xr3:uid="{00000000-0010-0000-0100-0000FC1F0000}" name="Stolpec8188"/>
    <tableColumn id="8189" xr3:uid="{00000000-0010-0000-0100-0000FD1F0000}" name="Stolpec8189"/>
    <tableColumn id="8190" xr3:uid="{00000000-0010-0000-0100-0000FE1F0000}" name="Stolpec8190"/>
    <tableColumn id="8191" xr3:uid="{00000000-0010-0000-0100-0000FF1F0000}" name="Stolpec8191"/>
    <tableColumn id="8192" xr3:uid="{00000000-0010-0000-0100-000000200000}" name="Stolpec8192"/>
    <tableColumn id="8193" xr3:uid="{00000000-0010-0000-0100-000001200000}" name="Stolpec8193"/>
    <tableColumn id="8194" xr3:uid="{00000000-0010-0000-0100-000002200000}" name="Stolpec8194"/>
    <tableColumn id="8195" xr3:uid="{00000000-0010-0000-0100-000003200000}" name="Stolpec8195"/>
    <tableColumn id="8196" xr3:uid="{00000000-0010-0000-0100-000004200000}" name="Stolpec8196"/>
    <tableColumn id="8197" xr3:uid="{00000000-0010-0000-0100-000005200000}" name="Stolpec8197"/>
    <tableColumn id="8198" xr3:uid="{00000000-0010-0000-0100-000006200000}" name="Stolpec8198"/>
    <tableColumn id="8199" xr3:uid="{00000000-0010-0000-0100-000007200000}" name="Stolpec8199"/>
    <tableColumn id="8200" xr3:uid="{00000000-0010-0000-0100-000008200000}" name="Stolpec8200"/>
    <tableColumn id="8201" xr3:uid="{00000000-0010-0000-0100-000009200000}" name="Stolpec8201"/>
    <tableColumn id="8202" xr3:uid="{00000000-0010-0000-0100-00000A200000}" name="Stolpec8202"/>
    <tableColumn id="8203" xr3:uid="{00000000-0010-0000-0100-00000B200000}" name="Stolpec8203"/>
    <tableColumn id="8204" xr3:uid="{00000000-0010-0000-0100-00000C200000}" name="Stolpec8204"/>
    <tableColumn id="8205" xr3:uid="{00000000-0010-0000-0100-00000D200000}" name="Stolpec8205"/>
    <tableColumn id="8206" xr3:uid="{00000000-0010-0000-0100-00000E200000}" name="Stolpec8206"/>
    <tableColumn id="8207" xr3:uid="{00000000-0010-0000-0100-00000F200000}" name="Stolpec8207"/>
    <tableColumn id="8208" xr3:uid="{00000000-0010-0000-0100-000010200000}" name="Stolpec8208"/>
    <tableColumn id="8209" xr3:uid="{00000000-0010-0000-0100-000011200000}" name="Stolpec8209"/>
    <tableColumn id="8210" xr3:uid="{00000000-0010-0000-0100-000012200000}" name="Stolpec8210"/>
    <tableColumn id="8211" xr3:uid="{00000000-0010-0000-0100-000013200000}" name="Stolpec8211"/>
    <tableColumn id="8212" xr3:uid="{00000000-0010-0000-0100-000014200000}" name="Stolpec8212"/>
    <tableColumn id="8213" xr3:uid="{00000000-0010-0000-0100-000015200000}" name="Stolpec8213"/>
    <tableColumn id="8214" xr3:uid="{00000000-0010-0000-0100-000016200000}" name="Stolpec8214"/>
    <tableColumn id="8215" xr3:uid="{00000000-0010-0000-0100-000017200000}" name="Stolpec8215"/>
    <tableColumn id="8216" xr3:uid="{00000000-0010-0000-0100-000018200000}" name="Stolpec8216"/>
    <tableColumn id="8217" xr3:uid="{00000000-0010-0000-0100-000019200000}" name="Stolpec8217"/>
    <tableColumn id="8218" xr3:uid="{00000000-0010-0000-0100-00001A200000}" name="Stolpec8218"/>
    <tableColumn id="8219" xr3:uid="{00000000-0010-0000-0100-00001B200000}" name="Stolpec8219"/>
    <tableColumn id="8220" xr3:uid="{00000000-0010-0000-0100-00001C200000}" name="Stolpec8220"/>
    <tableColumn id="8221" xr3:uid="{00000000-0010-0000-0100-00001D200000}" name="Stolpec8221"/>
    <tableColumn id="8222" xr3:uid="{00000000-0010-0000-0100-00001E200000}" name="Stolpec8222"/>
    <tableColumn id="8223" xr3:uid="{00000000-0010-0000-0100-00001F200000}" name="Stolpec8223"/>
    <tableColumn id="8224" xr3:uid="{00000000-0010-0000-0100-000020200000}" name="Stolpec8224"/>
    <tableColumn id="8225" xr3:uid="{00000000-0010-0000-0100-000021200000}" name="Stolpec8225"/>
    <tableColumn id="8226" xr3:uid="{00000000-0010-0000-0100-000022200000}" name="Stolpec8226"/>
    <tableColumn id="8227" xr3:uid="{00000000-0010-0000-0100-000023200000}" name="Stolpec8227"/>
    <tableColumn id="8228" xr3:uid="{00000000-0010-0000-0100-000024200000}" name="Stolpec8228"/>
    <tableColumn id="8229" xr3:uid="{00000000-0010-0000-0100-000025200000}" name="Stolpec8229"/>
    <tableColumn id="8230" xr3:uid="{00000000-0010-0000-0100-000026200000}" name="Stolpec8230"/>
    <tableColumn id="8231" xr3:uid="{00000000-0010-0000-0100-000027200000}" name="Stolpec8231"/>
    <tableColumn id="8232" xr3:uid="{00000000-0010-0000-0100-000028200000}" name="Stolpec8232"/>
    <tableColumn id="8233" xr3:uid="{00000000-0010-0000-0100-000029200000}" name="Stolpec8233"/>
    <tableColumn id="8234" xr3:uid="{00000000-0010-0000-0100-00002A200000}" name="Stolpec8234"/>
    <tableColumn id="8235" xr3:uid="{00000000-0010-0000-0100-00002B200000}" name="Stolpec8235"/>
    <tableColumn id="8236" xr3:uid="{00000000-0010-0000-0100-00002C200000}" name="Stolpec8236"/>
    <tableColumn id="8237" xr3:uid="{00000000-0010-0000-0100-00002D200000}" name="Stolpec8237"/>
    <tableColumn id="8238" xr3:uid="{00000000-0010-0000-0100-00002E200000}" name="Stolpec8238"/>
    <tableColumn id="8239" xr3:uid="{00000000-0010-0000-0100-00002F200000}" name="Stolpec8239"/>
    <tableColumn id="8240" xr3:uid="{00000000-0010-0000-0100-000030200000}" name="Stolpec8240"/>
    <tableColumn id="8241" xr3:uid="{00000000-0010-0000-0100-000031200000}" name="Stolpec8241"/>
    <tableColumn id="8242" xr3:uid="{00000000-0010-0000-0100-000032200000}" name="Stolpec8242"/>
    <tableColumn id="8243" xr3:uid="{00000000-0010-0000-0100-000033200000}" name="Stolpec8243"/>
    <tableColumn id="8244" xr3:uid="{00000000-0010-0000-0100-000034200000}" name="Stolpec8244"/>
    <tableColumn id="8245" xr3:uid="{00000000-0010-0000-0100-000035200000}" name="Stolpec8245"/>
    <tableColumn id="8246" xr3:uid="{00000000-0010-0000-0100-000036200000}" name="Stolpec8246"/>
    <tableColumn id="8247" xr3:uid="{00000000-0010-0000-0100-000037200000}" name="Stolpec8247"/>
    <tableColumn id="8248" xr3:uid="{00000000-0010-0000-0100-000038200000}" name="Stolpec8248"/>
    <tableColumn id="8249" xr3:uid="{00000000-0010-0000-0100-000039200000}" name="Stolpec8249"/>
    <tableColumn id="8250" xr3:uid="{00000000-0010-0000-0100-00003A200000}" name="Stolpec8250"/>
    <tableColumn id="8251" xr3:uid="{00000000-0010-0000-0100-00003B200000}" name="Stolpec8251"/>
    <tableColumn id="8252" xr3:uid="{00000000-0010-0000-0100-00003C200000}" name="Stolpec8252"/>
    <tableColumn id="8253" xr3:uid="{00000000-0010-0000-0100-00003D200000}" name="Stolpec8253"/>
    <tableColumn id="8254" xr3:uid="{00000000-0010-0000-0100-00003E200000}" name="Stolpec8254"/>
    <tableColumn id="8255" xr3:uid="{00000000-0010-0000-0100-00003F200000}" name="Stolpec8255"/>
    <tableColumn id="8256" xr3:uid="{00000000-0010-0000-0100-000040200000}" name="Stolpec8256"/>
    <tableColumn id="8257" xr3:uid="{00000000-0010-0000-0100-000041200000}" name="Stolpec8257"/>
    <tableColumn id="8258" xr3:uid="{00000000-0010-0000-0100-000042200000}" name="Stolpec8258"/>
    <tableColumn id="8259" xr3:uid="{00000000-0010-0000-0100-000043200000}" name="Stolpec8259"/>
    <tableColumn id="8260" xr3:uid="{00000000-0010-0000-0100-000044200000}" name="Stolpec8260"/>
    <tableColumn id="8261" xr3:uid="{00000000-0010-0000-0100-000045200000}" name="Stolpec8261"/>
    <tableColumn id="8262" xr3:uid="{00000000-0010-0000-0100-000046200000}" name="Stolpec8262"/>
    <tableColumn id="8263" xr3:uid="{00000000-0010-0000-0100-000047200000}" name="Stolpec8263"/>
    <tableColumn id="8264" xr3:uid="{00000000-0010-0000-0100-000048200000}" name="Stolpec8264"/>
    <tableColumn id="8265" xr3:uid="{00000000-0010-0000-0100-000049200000}" name="Stolpec8265"/>
    <tableColumn id="8266" xr3:uid="{00000000-0010-0000-0100-00004A200000}" name="Stolpec8266"/>
    <tableColumn id="8267" xr3:uid="{00000000-0010-0000-0100-00004B200000}" name="Stolpec8267"/>
    <tableColumn id="8268" xr3:uid="{00000000-0010-0000-0100-00004C200000}" name="Stolpec8268"/>
    <tableColumn id="8269" xr3:uid="{00000000-0010-0000-0100-00004D200000}" name="Stolpec8269"/>
    <tableColumn id="8270" xr3:uid="{00000000-0010-0000-0100-00004E200000}" name="Stolpec8270"/>
    <tableColumn id="8271" xr3:uid="{00000000-0010-0000-0100-00004F200000}" name="Stolpec8271"/>
    <tableColumn id="8272" xr3:uid="{00000000-0010-0000-0100-000050200000}" name="Stolpec8272"/>
    <tableColumn id="8273" xr3:uid="{00000000-0010-0000-0100-000051200000}" name="Stolpec8273"/>
    <tableColumn id="8274" xr3:uid="{00000000-0010-0000-0100-000052200000}" name="Stolpec8274"/>
    <tableColumn id="8275" xr3:uid="{00000000-0010-0000-0100-000053200000}" name="Stolpec8275"/>
    <tableColumn id="8276" xr3:uid="{00000000-0010-0000-0100-000054200000}" name="Stolpec8276"/>
    <tableColumn id="8277" xr3:uid="{00000000-0010-0000-0100-000055200000}" name="Stolpec8277"/>
    <tableColumn id="8278" xr3:uid="{00000000-0010-0000-0100-000056200000}" name="Stolpec8278"/>
    <tableColumn id="8279" xr3:uid="{00000000-0010-0000-0100-000057200000}" name="Stolpec8279"/>
    <tableColumn id="8280" xr3:uid="{00000000-0010-0000-0100-000058200000}" name="Stolpec8280"/>
    <tableColumn id="8281" xr3:uid="{00000000-0010-0000-0100-000059200000}" name="Stolpec8281"/>
    <tableColumn id="8282" xr3:uid="{00000000-0010-0000-0100-00005A200000}" name="Stolpec8282"/>
    <tableColumn id="8283" xr3:uid="{00000000-0010-0000-0100-00005B200000}" name="Stolpec8283"/>
    <tableColumn id="8284" xr3:uid="{00000000-0010-0000-0100-00005C200000}" name="Stolpec8284"/>
    <tableColumn id="8285" xr3:uid="{00000000-0010-0000-0100-00005D200000}" name="Stolpec8285"/>
    <tableColumn id="8286" xr3:uid="{00000000-0010-0000-0100-00005E200000}" name="Stolpec8286"/>
    <tableColumn id="8287" xr3:uid="{00000000-0010-0000-0100-00005F200000}" name="Stolpec8287"/>
    <tableColumn id="8288" xr3:uid="{00000000-0010-0000-0100-000060200000}" name="Stolpec8288"/>
    <tableColumn id="8289" xr3:uid="{00000000-0010-0000-0100-000061200000}" name="Stolpec8289"/>
    <tableColumn id="8290" xr3:uid="{00000000-0010-0000-0100-000062200000}" name="Stolpec8290"/>
    <tableColumn id="8291" xr3:uid="{00000000-0010-0000-0100-000063200000}" name="Stolpec8291"/>
    <tableColumn id="8292" xr3:uid="{00000000-0010-0000-0100-000064200000}" name="Stolpec8292"/>
    <tableColumn id="8293" xr3:uid="{00000000-0010-0000-0100-000065200000}" name="Stolpec8293"/>
    <tableColumn id="8294" xr3:uid="{00000000-0010-0000-0100-000066200000}" name="Stolpec8294"/>
    <tableColumn id="8295" xr3:uid="{00000000-0010-0000-0100-000067200000}" name="Stolpec8295"/>
    <tableColumn id="8296" xr3:uid="{00000000-0010-0000-0100-000068200000}" name="Stolpec8296"/>
    <tableColumn id="8297" xr3:uid="{00000000-0010-0000-0100-000069200000}" name="Stolpec8297"/>
    <tableColumn id="8298" xr3:uid="{00000000-0010-0000-0100-00006A200000}" name="Stolpec8298"/>
    <tableColumn id="8299" xr3:uid="{00000000-0010-0000-0100-00006B200000}" name="Stolpec8299"/>
    <tableColumn id="8300" xr3:uid="{00000000-0010-0000-0100-00006C200000}" name="Stolpec8300"/>
    <tableColumn id="8301" xr3:uid="{00000000-0010-0000-0100-00006D200000}" name="Stolpec8301"/>
    <tableColumn id="8302" xr3:uid="{00000000-0010-0000-0100-00006E200000}" name="Stolpec8302"/>
    <tableColumn id="8303" xr3:uid="{00000000-0010-0000-0100-00006F200000}" name="Stolpec8303"/>
    <tableColumn id="8304" xr3:uid="{00000000-0010-0000-0100-000070200000}" name="Stolpec8304"/>
    <tableColumn id="8305" xr3:uid="{00000000-0010-0000-0100-000071200000}" name="Stolpec8305"/>
    <tableColumn id="8306" xr3:uid="{00000000-0010-0000-0100-000072200000}" name="Stolpec8306"/>
    <tableColumn id="8307" xr3:uid="{00000000-0010-0000-0100-000073200000}" name="Stolpec8307"/>
    <tableColumn id="8308" xr3:uid="{00000000-0010-0000-0100-000074200000}" name="Stolpec8308"/>
    <tableColumn id="8309" xr3:uid="{00000000-0010-0000-0100-000075200000}" name="Stolpec8309"/>
    <tableColumn id="8310" xr3:uid="{00000000-0010-0000-0100-000076200000}" name="Stolpec8310"/>
    <tableColumn id="8311" xr3:uid="{00000000-0010-0000-0100-000077200000}" name="Stolpec8311"/>
    <tableColumn id="8312" xr3:uid="{00000000-0010-0000-0100-000078200000}" name="Stolpec8312"/>
    <tableColumn id="8313" xr3:uid="{00000000-0010-0000-0100-000079200000}" name="Stolpec8313"/>
    <tableColumn id="8314" xr3:uid="{00000000-0010-0000-0100-00007A200000}" name="Stolpec8314"/>
    <tableColumn id="8315" xr3:uid="{00000000-0010-0000-0100-00007B200000}" name="Stolpec8315"/>
    <tableColumn id="8316" xr3:uid="{00000000-0010-0000-0100-00007C200000}" name="Stolpec8316"/>
    <tableColumn id="8317" xr3:uid="{00000000-0010-0000-0100-00007D200000}" name="Stolpec8317"/>
    <tableColumn id="8318" xr3:uid="{00000000-0010-0000-0100-00007E200000}" name="Stolpec8318"/>
    <tableColumn id="8319" xr3:uid="{00000000-0010-0000-0100-00007F200000}" name="Stolpec8319"/>
    <tableColumn id="8320" xr3:uid="{00000000-0010-0000-0100-000080200000}" name="Stolpec8320"/>
    <tableColumn id="8321" xr3:uid="{00000000-0010-0000-0100-000081200000}" name="Stolpec8321"/>
    <tableColumn id="8322" xr3:uid="{00000000-0010-0000-0100-000082200000}" name="Stolpec8322"/>
    <tableColumn id="8323" xr3:uid="{00000000-0010-0000-0100-000083200000}" name="Stolpec8323"/>
    <tableColumn id="8324" xr3:uid="{00000000-0010-0000-0100-000084200000}" name="Stolpec8324"/>
    <tableColumn id="8325" xr3:uid="{00000000-0010-0000-0100-000085200000}" name="Stolpec8325"/>
    <tableColumn id="8326" xr3:uid="{00000000-0010-0000-0100-000086200000}" name="Stolpec8326"/>
    <tableColumn id="8327" xr3:uid="{00000000-0010-0000-0100-000087200000}" name="Stolpec8327"/>
    <tableColumn id="8328" xr3:uid="{00000000-0010-0000-0100-000088200000}" name="Stolpec8328"/>
    <tableColumn id="8329" xr3:uid="{00000000-0010-0000-0100-000089200000}" name="Stolpec8329"/>
    <tableColumn id="8330" xr3:uid="{00000000-0010-0000-0100-00008A200000}" name="Stolpec8330"/>
    <tableColumn id="8331" xr3:uid="{00000000-0010-0000-0100-00008B200000}" name="Stolpec8331"/>
    <tableColumn id="8332" xr3:uid="{00000000-0010-0000-0100-00008C200000}" name="Stolpec8332"/>
    <tableColumn id="8333" xr3:uid="{00000000-0010-0000-0100-00008D200000}" name="Stolpec8333"/>
    <tableColumn id="8334" xr3:uid="{00000000-0010-0000-0100-00008E200000}" name="Stolpec8334"/>
    <tableColumn id="8335" xr3:uid="{00000000-0010-0000-0100-00008F200000}" name="Stolpec8335"/>
    <tableColumn id="8336" xr3:uid="{00000000-0010-0000-0100-000090200000}" name="Stolpec8336"/>
    <tableColumn id="8337" xr3:uid="{00000000-0010-0000-0100-000091200000}" name="Stolpec8337"/>
    <tableColumn id="8338" xr3:uid="{00000000-0010-0000-0100-000092200000}" name="Stolpec8338"/>
    <tableColumn id="8339" xr3:uid="{00000000-0010-0000-0100-000093200000}" name="Stolpec8339"/>
    <tableColumn id="8340" xr3:uid="{00000000-0010-0000-0100-000094200000}" name="Stolpec8340"/>
    <tableColumn id="8341" xr3:uid="{00000000-0010-0000-0100-000095200000}" name="Stolpec8341"/>
    <tableColumn id="8342" xr3:uid="{00000000-0010-0000-0100-000096200000}" name="Stolpec8342"/>
    <tableColumn id="8343" xr3:uid="{00000000-0010-0000-0100-000097200000}" name="Stolpec8343"/>
    <tableColumn id="8344" xr3:uid="{00000000-0010-0000-0100-000098200000}" name="Stolpec8344"/>
    <tableColumn id="8345" xr3:uid="{00000000-0010-0000-0100-000099200000}" name="Stolpec8345"/>
    <tableColumn id="8346" xr3:uid="{00000000-0010-0000-0100-00009A200000}" name="Stolpec8346"/>
    <tableColumn id="8347" xr3:uid="{00000000-0010-0000-0100-00009B200000}" name="Stolpec8347"/>
    <tableColumn id="8348" xr3:uid="{00000000-0010-0000-0100-00009C200000}" name="Stolpec8348"/>
    <tableColumn id="8349" xr3:uid="{00000000-0010-0000-0100-00009D200000}" name="Stolpec8349"/>
    <tableColumn id="8350" xr3:uid="{00000000-0010-0000-0100-00009E200000}" name="Stolpec8350"/>
    <tableColumn id="8351" xr3:uid="{00000000-0010-0000-0100-00009F200000}" name="Stolpec8351"/>
    <tableColumn id="8352" xr3:uid="{00000000-0010-0000-0100-0000A0200000}" name="Stolpec8352"/>
    <tableColumn id="8353" xr3:uid="{00000000-0010-0000-0100-0000A1200000}" name="Stolpec8353"/>
    <tableColumn id="8354" xr3:uid="{00000000-0010-0000-0100-0000A2200000}" name="Stolpec8354"/>
    <tableColumn id="8355" xr3:uid="{00000000-0010-0000-0100-0000A3200000}" name="Stolpec8355"/>
    <tableColumn id="8356" xr3:uid="{00000000-0010-0000-0100-0000A4200000}" name="Stolpec8356"/>
    <tableColumn id="8357" xr3:uid="{00000000-0010-0000-0100-0000A5200000}" name="Stolpec8357"/>
    <tableColumn id="8358" xr3:uid="{00000000-0010-0000-0100-0000A6200000}" name="Stolpec8358"/>
    <tableColumn id="8359" xr3:uid="{00000000-0010-0000-0100-0000A7200000}" name="Stolpec8359"/>
    <tableColumn id="8360" xr3:uid="{00000000-0010-0000-0100-0000A8200000}" name="Stolpec8360"/>
    <tableColumn id="8361" xr3:uid="{00000000-0010-0000-0100-0000A9200000}" name="Stolpec8361"/>
    <tableColumn id="8362" xr3:uid="{00000000-0010-0000-0100-0000AA200000}" name="Stolpec8362"/>
    <tableColumn id="8363" xr3:uid="{00000000-0010-0000-0100-0000AB200000}" name="Stolpec8363"/>
    <tableColumn id="8364" xr3:uid="{00000000-0010-0000-0100-0000AC200000}" name="Stolpec8364"/>
    <tableColumn id="8365" xr3:uid="{00000000-0010-0000-0100-0000AD200000}" name="Stolpec8365"/>
    <tableColumn id="8366" xr3:uid="{00000000-0010-0000-0100-0000AE200000}" name="Stolpec8366"/>
    <tableColumn id="8367" xr3:uid="{00000000-0010-0000-0100-0000AF200000}" name="Stolpec8367"/>
    <tableColumn id="8368" xr3:uid="{00000000-0010-0000-0100-0000B0200000}" name="Stolpec8368"/>
    <tableColumn id="8369" xr3:uid="{00000000-0010-0000-0100-0000B1200000}" name="Stolpec8369"/>
    <tableColumn id="8370" xr3:uid="{00000000-0010-0000-0100-0000B2200000}" name="Stolpec8370"/>
    <tableColumn id="8371" xr3:uid="{00000000-0010-0000-0100-0000B3200000}" name="Stolpec8371"/>
    <tableColumn id="8372" xr3:uid="{00000000-0010-0000-0100-0000B4200000}" name="Stolpec8372"/>
    <tableColumn id="8373" xr3:uid="{00000000-0010-0000-0100-0000B5200000}" name="Stolpec8373"/>
    <tableColumn id="8374" xr3:uid="{00000000-0010-0000-0100-0000B6200000}" name="Stolpec8374"/>
    <tableColumn id="8375" xr3:uid="{00000000-0010-0000-0100-0000B7200000}" name="Stolpec8375"/>
    <tableColumn id="8376" xr3:uid="{00000000-0010-0000-0100-0000B8200000}" name="Stolpec8376"/>
    <tableColumn id="8377" xr3:uid="{00000000-0010-0000-0100-0000B9200000}" name="Stolpec8377"/>
    <tableColumn id="8378" xr3:uid="{00000000-0010-0000-0100-0000BA200000}" name="Stolpec8378"/>
    <tableColumn id="8379" xr3:uid="{00000000-0010-0000-0100-0000BB200000}" name="Stolpec8379"/>
    <tableColumn id="8380" xr3:uid="{00000000-0010-0000-0100-0000BC200000}" name="Stolpec8380"/>
    <tableColumn id="8381" xr3:uid="{00000000-0010-0000-0100-0000BD200000}" name="Stolpec8381"/>
    <tableColumn id="8382" xr3:uid="{00000000-0010-0000-0100-0000BE200000}" name="Stolpec8382"/>
    <tableColumn id="8383" xr3:uid="{00000000-0010-0000-0100-0000BF200000}" name="Stolpec8383"/>
    <tableColumn id="8384" xr3:uid="{00000000-0010-0000-0100-0000C0200000}" name="Stolpec8384"/>
    <tableColumn id="8385" xr3:uid="{00000000-0010-0000-0100-0000C1200000}" name="Stolpec8385"/>
    <tableColumn id="8386" xr3:uid="{00000000-0010-0000-0100-0000C2200000}" name="Stolpec8386"/>
    <tableColumn id="8387" xr3:uid="{00000000-0010-0000-0100-0000C3200000}" name="Stolpec8387"/>
    <tableColumn id="8388" xr3:uid="{00000000-0010-0000-0100-0000C4200000}" name="Stolpec8388"/>
    <tableColumn id="8389" xr3:uid="{00000000-0010-0000-0100-0000C5200000}" name="Stolpec8389"/>
    <tableColumn id="8390" xr3:uid="{00000000-0010-0000-0100-0000C6200000}" name="Stolpec8390"/>
    <tableColumn id="8391" xr3:uid="{00000000-0010-0000-0100-0000C7200000}" name="Stolpec8391"/>
    <tableColumn id="8392" xr3:uid="{00000000-0010-0000-0100-0000C8200000}" name="Stolpec8392"/>
    <tableColumn id="8393" xr3:uid="{00000000-0010-0000-0100-0000C9200000}" name="Stolpec8393"/>
    <tableColumn id="8394" xr3:uid="{00000000-0010-0000-0100-0000CA200000}" name="Stolpec8394"/>
    <tableColumn id="8395" xr3:uid="{00000000-0010-0000-0100-0000CB200000}" name="Stolpec8395"/>
    <tableColumn id="8396" xr3:uid="{00000000-0010-0000-0100-0000CC200000}" name="Stolpec8396"/>
    <tableColumn id="8397" xr3:uid="{00000000-0010-0000-0100-0000CD200000}" name="Stolpec8397"/>
    <tableColumn id="8398" xr3:uid="{00000000-0010-0000-0100-0000CE200000}" name="Stolpec8398"/>
    <tableColumn id="8399" xr3:uid="{00000000-0010-0000-0100-0000CF200000}" name="Stolpec8399"/>
    <tableColumn id="8400" xr3:uid="{00000000-0010-0000-0100-0000D0200000}" name="Stolpec8400"/>
    <tableColumn id="8401" xr3:uid="{00000000-0010-0000-0100-0000D1200000}" name="Stolpec8401"/>
    <tableColumn id="8402" xr3:uid="{00000000-0010-0000-0100-0000D2200000}" name="Stolpec8402"/>
    <tableColumn id="8403" xr3:uid="{00000000-0010-0000-0100-0000D3200000}" name="Stolpec8403"/>
    <tableColumn id="8404" xr3:uid="{00000000-0010-0000-0100-0000D4200000}" name="Stolpec8404"/>
    <tableColumn id="8405" xr3:uid="{00000000-0010-0000-0100-0000D5200000}" name="Stolpec8405"/>
    <tableColumn id="8406" xr3:uid="{00000000-0010-0000-0100-0000D6200000}" name="Stolpec8406"/>
    <tableColumn id="8407" xr3:uid="{00000000-0010-0000-0100-0000D7200000}" name="Stolpec8407"/>
    <tableColumn id="8408" xr3:uid="{00000000-0010-0000-0100-0000D8200000}" name="Stolpec8408"/>
    <tableColumn id="8409" xr3:uid="{00000000-0010-0000-0100-0000D9200000}" name="Stolpec8409"/>
    <tableColumn id="8410" xr3:uid="{00000000-0010-0000-0100-0000DA200000}" name="Stolpec8410"/>
    <tableColumn id="8411" xr3:uid="{00000000-0010-0000-0100-0000DB200000}" name="Stolpec8411"/>
    <tableColumn id="8412" xr3:uid="{00000000-0010-0000-0100-0000DC200000}" name="Stolpec8412"/>
    <tableColumn id="8413" xr3:uid="{00000000-0010-0000-0100-0000DD200000}" name="Stolpec8413"/>
    <tableColumn id="8414" xr3:uid="{00000000-0010-0000-0100-0000DE200000}" name="Stolpec8414"/>
    <tableColumn id="8415" xr3:uid="{00000000-0010-0000-0100-0000DF200000}" name="Stolpec8415"/>
    <tableColumn id="8416" xr3:uid="{00000000-0010-0000-0100-0000E0200000}" name="Stolpec8416"/>
    <tableColumn id="8417" xr3:uid="{00000000-0010-0000-0100-0000E1200000}" name="Stolpec8417"/>
    <tableColumn id="8418" xr3:uid="{00000000-0010-0000-0100-0000E2200000}" name="Stolpec8418"/>
    <tableColumn id="8419" xr3:uid="{00000000-0010-0000-0100-0000E3200000}" name="Stolpec8419"/>
    <tableColumn id="8420" xr3:uid="{00000000-0010-0000-0100-0000E4200000}" name="Stolpec8420"/>
    <tableColumn id="8421" xr3:uid="{00000000-0010-0000-0100-0000E5200000}" name="Stolpec8421"/>
    <tableColumn id="8422" xr3:uid="{00000000-0010-0000-0100-0000E6200000}" name="Stolpec8422"/>
    <tableColumn id="8423" xr3:uid="{00000000-0010-0000-0100-0000E7200000}" name="Stolpec8423"/>
    <tableColumn id="8424" xr3:uid="{00000000-0010-0000-0100-0000E8200000}" name="Stolpec8424"/>
    <tableColumn id="8425" xr3:uid="{00000000-0010-0000-0100-0000E9200000}" name="Stolpec8425"/>
    <tableColumn id="8426" xr3:uid="{00000000-0010-0000-0100-0000EA200000}" name="Stolpec8426"/>
    <tableColumn id="8427" xr3:uid="{00000000-0010-0000-0100-0000EB200000}" name="Stolpec8427"/>
    <tableColumn id="8428" xr3:uid="{00000000-0010-0000-0100-0000EC200000}" name="Stolpec8428"/>
    <tableColumn id="8429" xr3:uid="{00000000-0010-0000-0100-0000ED200000}" name="Stolpec8429"/>
    <tableColumn id="8430" xr3:uid="{00000000-0010-0000-0100-0000EE200000}" name="Stolpec8430"/>
    <tableColumn id="8431" xr3:uid="{00000000-0010-0000-0100-0000EF200000}" name="Stolpec8431"/>
    <tableColumn id="8432" xr3:uid="{00000000-0010-0000-0100-0000F0200000}" name="Stolpec8432"/>
    <tableColumn id="8433" xr3:uid="{00000000-0010-0000-0100-0000F1200000}" name="Stolpec8433"/>
    <tableColumn id="8434" xr3:uid="{00000000-0010-0000-0100-0000F2200000}" name="Stolpec8434"/>
    <tableColumn id="8435" xr3:uid="{00000000-0010-0000-0100-0000F3200000}" name="Stolpec8435"/>
    <tableColumn id="8436" xr3:uid="{00000000-0010-0000-0100-0000F4200000}" name="Stolpec8436"/>
    <tableColumn id="8437" xr3:uid="{00000000-0010-0000-0100-0000F5200000}" name="Stolpec8437"/>
    <tableColumn id="8438" xr3:uid="{00000000-0010-0000-0100-0000F6200000}" name="Stolpec8438"/>
    <tableColumn id="8439" xr3:uid="{00000000-0010-0000-0100-0000F7200000}" name="Stolpec8439"/>
    <tableColumn id="8440" xr3:uid="{00000000-0010-0000-0100-0000F8200000}" name="Stolpec8440"/>
    <tableColumn id="8441" xr3:uid="{00000000-0010-0000-0100-0000F9200000}" name="Stolpec8441"/>
    <tableColumn id="8442" xr3:uid="{00000000-0010-0000-0100-0000FA200000}" name="Stolpec8442"/>
    <tableColumn id="8443" xr3:uid="{00000000-0010-0000-0100-0000FB200000}" name="Stolpec8443"/>
    <tableColumn id="8444" xr3:uid="{00000000-0010-0000-0100-0000FC200000}" name="Stolpec8444"/>
    <tableColumn id="8445" xr3:uid="{00000000-0010-0000-0100-0000FD200000}" name="Stolpec8445"/>
    <tableColumn id="8446" xr3:uid="{00000000-0010-0000-0100-0000FE200000}" name="Stolpec8446"/>
    <tableColumn id="8447" xr3:uid="{00000000-0010-0000-0100-0000FF200000}" name="Stolpec8447"/>
    <tableColumn id="8448" xr3:uid="{00000000-0010-0000-0100-000000210000}" name="Stolpec8448"/>
    <tableColumn id="8449" xr3:uid="{00000000-0010-0000-0100-000001210000}" name="Stolpec8449"/>
    <tableColumn id="8450" xr3:uid="{00000000-0010-0000-0100-000002210000}" name="Stolpec8450"/>
    <tableColumn id="8451" xr3:uid="{00000000-0010-0000-0100-000003210000}" name="Stolpec8451"/>
    <tableColumn id="8452" xr3:uid="{00000000-0010-0000-0100-000004210000}" name="Stolpec8452"/>
    <tableColumn id="8453" xr3:uid="{00000000-0010-0000-0100-000005210000}" name="Stolpec8453"/>
    <tableColumn id="8454" xr3:uid="{00000000-0010-0000-0100-000006210000}" name="Stolpec8454"/>
    <tableColumn id="8455" xr3:uid="{00000000-0010-0000-0100-000007210000}" name="Stolpec8455"/>
    <tableColumn id="8456" xr3:uid="{00000000-0010-0000-0100-000008210000}" name="Stolpec8456"/>
    <tableColumn id="8457" xr3:uid="{00000000-0010-0000-0100-000009210000}" name="Stolpec8457"/>
    <tableColumn id="8458" xr3:uid="{00000000-0010-0000-0100-00000A210000}" name="Stolpec8458"/>
    <tableColumn id="8459" xr3:uid="{00000000-0010-0000-0100-00000B210000}" name="Stolpec8459"/>
    <tableColumn id="8460" xr3:uid="{00000000-0010-0000-0100-00000C210000}" name="Stolpec8460"/>
    <tableColumn id="8461" xr3:uid="{00000000-0010-0000-0100-00000D210000}" name="Stolpec8461"/>
    <tableColumn id="8462" xr3:uid="{00000000-0010-0000-0100-00000E210000}" name="Stolpec8462"/>
    <tableColumn id="8463" xr3:uid="{00000000-0010-0000-0100-00000F210000}" name="Stolpec8463"/>
    <tableColumn id="8464" xr3:uid="{00000000-0010-0000-0100-000010210000}" name="Stolpec8464"/>
    <tableColumn id="8465" xr3:uid="{00000000-0010-0000-0100-000011210000}" name="Stolpec8465"/>
    <tableColumn id="8466" xr3:uid="{00000000-0010-0000-0100-000012210000}" name="Stolpec8466"/>
    <tableColumn id="8467" xr3:uid="{00000000-0010-0000-0100-000013210000}" name="Stolpec8467"/>
    <tableColumn id="8468" xr3:uid="{00000000-0010-0000-0100-000014210000}" name="Stolpec8468"/>
    <tableColumn id="8469" xr3:uid="{00000000-0010-0000-0100-000015210000}" name="Stolpec8469"/>
    <tableColumn id="8470" xr3:uid="{00000000-0010-0000-0100-000016210000}" name="Stolpec8470"/>
    <tableColumn id="8471" xr3:uid="{00000000-0010-0000-0100-000017210000}" name="Stolpec8471"/>
    <tableColumn id="8472" xr3:uid="{00000000-0010-0000-0100-000018210000}" name="Stolpec8472"/>
    <tableColumn id="8473" xr3:uid="{00000000-0010-0000-0100-000019210000}" name="Stolpec8473"/>
    <tableColumn id="8474" xr3:uid="{00000000-0010-0000-0100-00001A210000}" name="Stolpec8474"/>
    <tableColumn id="8475" xr3:uid="{00000000-0010-0000-0100-00001B210000}" name="Stolpec8475"/>
    <tableColumn id="8476" xr3:uid="{00000000-0010-0000-0100-00001C210000}" name="Stolpec8476"/>
    <tableColumn id="8477" xr3:uid="{00000000-0010-0000-0100-00001D210000}" name="Stolpec8477"/>
    <tableColumn id="8478" xr3:uid="{00000000-0010-0000-0100-00001E210000}" name="Stolpec8478"/>
    <tableColumn id="8479" xr3:uid="{00000000-0010-0000-0100-00001F210000}" name="Stolpec8479"/>
    <tableColumn id="8480" xr3:uid="{00000000-0010-0000-0100-000020210000}" name="Stolpec8480"/>
    <tableColumn id="8481" xr3:uid="{00000000-0010-0000-0100-000021210000}" name="Stolpec8481"/>
    <tableColumn id="8482" xr3:uid="{00000000-0010-0000-0100-000022210000}" name="Stolpec8482"/>
    <tableColumn id="8483" xr3:uid="{00000000-0010-0000-0100-000023210000}" name="Stolpec8483"/>
    <tableColumn id="8484" xr3:uid="{00000000-0010-0000-0100-000024210000}" name="Stolpec8484"/>
    <tableColumn id="8485" xr3:uid="{00000000-0010-0000-0100-000025210000}" name="Stolpec8485"/>
    <tableColumn id="8486" xr3:uid="{00000000-0010-0000-0100-000026210000}" name="Stolpec8486"/>
    <tableColumn id="8487" xr3:uid="{00000000-0010-0000-0100-000027210000}" name="Stolpec8487"/>
    <tableColumn id="8488" xr3:uid="{00000000-0010-0000-0100-000028210000}" name="Stolpec8488"/>
    <tableColumn id="8489" xr3:uid="{00000000-0010-0000-0100-000029210000}" name="Stolpec8489"/>
    <tableColumn id="8490" xr3:uid="{00000000-0010-0000-0100-00002A210000}" name="Stolpec8490"/>
    <tableColumn id="8491" xr3:uid="{00000000-0010-0000-0100-00002B210000}" name="Stolpec8491"/>
    <tableColumn id="8492" xr3:uid="{00000000-0010-0000-0100-00002C210000}" name="Stolpec8492"/>
    <tableColumn id="8493" xr3:uid="{00000000-0010-0000-0100-00002D210000}" name="Stolpec8493"/>
    <tableColumn id="8494" xr3:uid="{00000000-0010-0000-0100-00002E210000}" name="Stolpec8494"/>
    <tableColumn id="8495" xr3:uid="{00000000-0010-0000-0100-00002F210000}" name="Stolpec8495"/>
    <tableColumn id="8496" xr3:uid="{00000000-0010-0000-0100-000030210000}" name="Stolpec8496"/>
    <tableColumn id="8497" xr3:uid="{00000000-0010-0000-0100-000031210000}" name="Stolpec8497"/>
    <tableColumn id="8498" xr3:uid="{00000000-0010-0000-0100-000032210000}" name="Stolpec8498"/>
    <tableColumn id="8499" xr3:uid="{00000000-0010-0000-0100-000033210000}" name="Stolpec8499"/>
    <tableColumn id="8500" xr3:uid="{00000000-0010-0000-0100-000034210000}" name="Stolpec8500"/>
    <tableColumn id="8501" xr3:uid="{00000000-0010-0000-0100-000035210000}" name="Stolpec8501"/>
    <tableColumn id="8502" xr3:uid="{00000000-0010-0000-0100-000036210000}" name="Stolpec8502"/>
    <tableColumn id="8503" xr3:uid="{00000000-0010-0000-0100-000037210000}" name="Stolpec8503"/>
    <tableColumn id="8504" xr3:uid="{00000000-0010-0000-0100-000038210000}" name="Stolpec8504"/>
    <tableColumn id="8505" xr3:uid="{00000000-0010-0000-0100-000039210000}" name="Stolpec8505"/>
    <tableColumn id="8506" xr3:uid="{00000000-0010-0000-0100-00003A210000}" name="Stolpec8506"/>
    <tableColumn id="8507" xr3:uid="{00000000-0010-0000-0100-00003B210000}" name="Stolpec8507"/>
    <tableColumn id="8508" xr3:uid="{00000000-0010-0000-0100-00003C210000}" name="Stolpec8508"/>
    <tableColumn id="8509" xr3:uid="{00000000-0010-0000-0100-00003D210000}" name="Stolpec8509"/>
    <tableColumn id="8510" xr3:uid="{00000000-0010-0000-0100-00003E210000}" name="Stolpec8510"/>
    <tableColumn id="8511" xr3:uid="{00000000-0010-0000-0100-00003F210000}" name="Stolpec8511"/>
    <tableColumn id="8512" xr3:uid="{00000000-0010-0000-0100-000040210000}" name="Stolpec8512"/>
    <tableColumn id="8513" xr3:uid="{00000000-0010-0000-0100-000041210000}" name="Stolpec8513"/>
    <tableColumn id="8514" xr3:uid="{00000000-0010-0000-0100-000042210000}" name="Stolpec8514"/>
    <tableColumn id="8515" xr3:uid="{00000000-0010-0000-0100-000043210000}" name="Stolpec8515"/>
    <tableColumn id="8516" xr3:uid="{00000000-0010-0000-0100-000044210000}" name="Stolpec8516"/>
    <tableColumn id="8517" xr3:uid="{00000000-0010-0000-0100-000045210000}" name="Stolpec8517"/>
    <tableColumn id="8518" xr3:uid="{00000000-0010-0000-0100-000046210000}" name="Stolpec8518"/>
    <tableColumn id="8519" xr3:uid="{00000000-0010-0000-0100-000047210000}" name="Stolpec8519"/>
    <tableColumn id="8520" xr3:uid="{00000000-0010-0000-0100-000048210000}" name="Stolpec8520"/>
    <tableColumn id="8521" xr3:uid="{00000000-0010-0000-0100-000049210000}" name="Stolpec8521"/>
    <tableColumn id="8522" xr3:uid="{00000000-0010-0000-0100-00004A210000}" name="Stolpec8522"/>
    <tableColumn id="8523" xr3:uid="{00000000-0010-0000-0100-00004B210000}" name="Stolpec8523"/>
    <tableColumn id="8524" xr3:uid="{00000000-0010-0000-0100-00004C210000}" name="Stolpec8524"/>
    <tableColumn id="8525" xr3:uid="{00000000-0010-0000-0100-00004D210000}" name="Stolpec8525"/>
    <tableColumn id="8526" xr3:uid="{00000000-0010-0000-0100-00004E210000}" name="Stolpec8526"/>
    <tableColumn id="8527" xr3:uid="{00000000-0010-0000-0100-00004F210000}" name="Stolpec8527"/>
    <tableColumn id="8528" xr3:uid="{00000000-0010-0000-0100-000050210000}" name="Stolpec8528"/>
    <tableColumn id="8529" xr3:uid="{00000000-0010-0000-0100-000051210000}" name="Stolpec8529"/>
    <tableColumn id="8530" xr3:uid="{00000000-0010-0000-0100-000052210000}" name="Stolpec8530"/>
    <tableColumn id="8531" xr3:uid="{00000000-0010-0000-0100-000053210000}" name="Stolpec8531"/>
    <tableColumn id="8532" xr3:uid="{00000000-0010-0000-0100-000054210000}" name="Stolpec8532"/>
    <tableColumn id="8533" xr3:uid="{00000000-0010-0000-0100-000055210000}" name="Stolpec8533"/>
    <tableColumn id="8534" xr3:uid="{00000000-0010-0000-0100-000056210000}" name="Stolpec8534"/>
    <tableColumn id="8535" xr3:uid="{00000000-0010-0000-0100-000057210000}" name="Stolpec8535"/>
    <tableColumn id="8536" xr3:uid="{00000000-0010-0000-0100-000058210000}" name="Stolpec8536"/>
    <tableColumn id="8537" xr3:uid="{00000000-0010-0000-0100-000059210000}" name="Stolpec8537"/>
    <tableColumn id="8538" xr3:uid="{00000000-0010-0000-0100-00005A210000}" name="Stolpec8538"/>
    <tableColumn id="8539" xr3:uid="{00000000-0010-0000-0100-00005B210000}" name="Stolpec8539"/>
    <tableColumn id="8540" xr3:uid="{00000000-0010-0000-0100-00005C210000}" name="Stolpec8540"/>
    <tableColumn id="8541" xr3:uid="{00000000-0010-0000-0100-00005D210000}" name="Stolpec8541"/>
    <tableColumn id="8542" xr3:uid="{00000000-0010-0000-0100-00005E210000}" name="Stolpec8542"/>
    <tableColumn id="8543" xr3:uid="{00000000-0010-0000-0100-00005F210000}" name="Stolpec8543"/>
    <tableColumn id="8544" xr3:uid="{00000000-0010-0000-0100-000060210000}" name="Stolpec8544"/>
    <tableColumn id="8545" xr3:uid="{00000000-0010-0000-0100-000061210000}" name="Stolpec8545"/>
    <tableColumn id="8546" xr3:uid="{00000000-0010-0000-0100-000062210000}" name="Stolpec8546"/>
    <tableColumn id="8547" xr3:uid="{00000000-0010-0000-0100-000063210000}" name="Stolpec8547"/>
    <tableColumn id="8548" xr3:uid="{00000000-0010-0000-0100-000064210000}" name="Stolpec8548"/>
    <tableColumn id="8549" xr3:uid="{00000000-0010-0000-0100-000065210000}" name="Stolpec8549"/>
    <tableColumn id="8550" xr3:uid="{00000000-0010-0000-0100-000066210000}" name="Stolpec8550"/>
    <tableColumn id="8551" xr3:uid="{00000000-0010-0000-0100-000067210000}" name="Stolpec8551"/>
    <tableColumn id="8552" xr3:uid="{00000000-0010-0000-0100-000068210000}" name="Stolpec8552"/>
    <tableColumn id="8553" xr3:uid="{00000000-0010-0000-0100-000069210000}" name="Stolpec8553"/>
    <tableColumn id="8554" xr3:uid="{00000000-0010-0000-0100-00006A210000}" name="Stolpec8554"/>
    <tableColumn id="8555" xr3:uid="{00000000-0010-0000-0100-00006B210000}" name="Stolpec8555"/>
    <tableColumn id="8556" xr3:uid="{00000000-0010-0000-0100-00006C210000}" name="Stolpec8556"/>
    <tableColumn id="8557" xr3:uid="{00000000-0010-0000-0100-00006D210000}" name="Stolpec8557"/>
    <tableColumn id="8558" xr3:uid="{00000000-0010-0000-0100-00006E210000}" name="Stolpec8558"/>
    <tableColumn id="8559" xr3:uid="{00000000-0010-0000-0100-00006F210000}" name="Stolpec8559"/>
    <tableColumn id="8560" xr3:uid="{00000000-0010-0000-0100-000070210000}" name="Stolpec8560"/>
    <tableColumn id="8561" xr3:uid="{00000000-0010-0000-0100-000071210000}" name="Stolpec8561"/>
    <tableColumn id="8562" xr3:uid="{00000000-0010-0000-0100-000072210000}" name="Stolpec8562"/>
    <tableColumn id="8563" xr3:uid="{00000000-0010-0000-0100-000073210000}" name="Stolpec8563"/>
    <tableColumn id="8564" xr3:uid="{00000000-0010-0000-0100-000074210000}" name="Stolpec8564"/>
    <tableColumn id="8565" xr3:uid="{00000000-0010-0000-0100-000075210000}" name="Stolpec8565"/>
    <tableColumn id="8566" xr3:uid="{00000000-0010-0000-0100-000076210000}" name="Stolpec8566"/>
    <tableColumn id="8567" xr3:uid="{00000000-0010-0000-0100-000077210000}" name="Stolpec8567"/>
    <tableColumn id="8568" xr3:uid="{00000000-0010-0000-0100-000078210000}" name="Stolpec8568"/>
    <tableColumn id="8569" xr3:uid="{00000000-0010-0000-0100-000079210000}" name="Stolpec8569"/>
    <tableColumn id="8570" xr3:uid="{00000000-0010-0000-0100-00007A210000}" name="Stolpec8570"/>
    <tableColumn id="8571" xr3:uid="{00000000-0010-0000-0100-00007B210000}" name="Stolpec8571"/>
    <tableColumn id="8572" xr3:uid="{00000000-0010-0000-0100-00007C210000}" name="Stolpec8572"/>
    <tableColumn id="8573" xr3:uid="{00000000-0010-0000-0100-00007D210000}" name="Stolpec8573"/>
    <tableColumn id="8574" xr3:uid="{00000000-0010-0000-0100-00007E210000}" name="Stolpec8574"/>
    <tableColumn id="8575" xr3:uid="{00000000-0010-0000-0100-00007F210000}" name="Stolpec8575"/>
    <tableColumn id="8576" xr3:uid="{00000000-0010-0000-0100-000080210000}" name="Stolpec8576"/>
    <tableColumn id="8577" xr3:uid="{00000000-0010-0000-0100-000081210000}" name="Stolpec8577"/>
    <tableColumn id="8578" xr3:uid="{00000000-0010-0000-0100-000082210000}" name="Stolpec8578"/>
    <tableColumn id="8579" xr3:uid="{00000000-0010-0000-0100-000083210000}" name="Stolpec8579"/>
    <tableColumn id="8580" xr3:uid="{00000000-0010-0000-0100-000084210000}" name="Stolpec8580"/>
    <tableColumn id="8581" xr3:uid="{00000000-0010-0000-0100-000085210000}" name="Stolpec8581"/>
    <tableColumn id="8582" xr3:uid="{00000000-0010-0000-0100-000086210000}" name="Stolpec8582"/>
    <tableColumn id="8583" xr3:uid="{00000000-0010-0000-0100-000087210000}" name="Stolpec8583"/>
    <tableColumn id="8584" xr3:uid="{00000000-0010-0000-0100-000088210000}" name="Stolpec8584"/>
    <tableColumn id="8585" xr3:uid="{00000000-0010-0000-0100-000089210000}" name="Stolpec8585"/>
    <tableColumn id="8586" xr3:uid="{00000000-0010-0000-0100-00008A210000}" name="Stolpec8586"/>
    <tableColumn id="8587" xr3:uid="{00000000-0010-0000-0100-00008B210000}" name="Stolpec8587"/>
    <tableColumn id="8588" xr3:uid="{00000000-0010-0000-0100-00008C210000}" name="Stolpec8588"/>
    <tableColumn id="8589" xr3:uid="{00000000-0010-0000-0100-00008D210000}" name="Stolpec8589"/>
    <tableColumn id="8590" xr3:uid="{00000000-0010-0000-0100-00008E210000}" name="Stolpec8590"/>
    <tableColumn id="8591" xr3:uid="{00000000-0010-0000-0100-00008F210000}" name="Stolpec8591"/>
    <tableColumn id="8592" xr3:uid="{00000000-0010-0000-0100-000090210000}" name="Stolpec8592"/>
    <tableColumn id="8593" xr3:uid="{00000000-0010-0000-0100-000091210000}" name="Stolpec8593"/>
    <tableColumn id="8594" xr3:uid="{00000000-0010-0000-0100-000092210000}" name="Stolpec8594"/>
    <tableColumn id="8595" xr3:uid="{00000000-0010-0000-0100-000093210000}" name="Stolpec8595"/>
    <tableColumn id="8596" xr3:uid="{00000000-0010-0000-0100-000094210000}" name="Stolpec8596"/>
    <tableColumn id="8597" xr3:uid="{00000000-0010-0000-0100-000095210000}" name="Stolpec8597"/>
    <tableColumn id="8598" xr3:uid="{00000000-0010-0000-0100-000096210000}" name="Stolpec8598"/>
    <tableColumn id="8599" xr3:uid="{00000000-0010-0000-0100-000097210000}" name="Stolpec8599"/>
    <tableColumn id="8600" xr3:uid="{00000000-0010-0000-0100-000098210000}" name="Stolpec8600"/>
    <tableColumn id="8601" xr3:uid="{00000000-0010-0000-0100-000099210000}" name="Stolpec8601"/>
    <tableColumn id="8602" xr3:uid="{00000000-0010-0000-0100-00009A210000}" name="Stolpec8602"/>
    <tableColumn id="8603" xr3:uid="{00000000-0010-0000-0100-00009B210000}" name="Stolpec8603"/>
    <tableColumn id="8604" xr3:uid="{00000000-0010-0000-0100-00009C210000}" name="Stolpec8604"/>
    <tableColumn id="8605" xr3:uid="{00000000-0010-0000-0100-00009D210000}" name="Stolpec8605"/>
    <tableColumn id="8606" xr3:uid="{00000000-0010-0000-0100-00009E210000}" name="Stolpec8606"/>
    <tableColumn id="8607" xr3:uid="{00000000-0010-0000-0100-00009F210000}" name="Stolpec8607"/>
    <tableColumn id="8608" xr3:uid="{00000000-0010-0000-0100-0000A0210000}" name="Stolpec8608"/>
    <tableColumn id="8609" xr3:uid="{00000000-0010-0000-0100-0000A1210000}" name="Stolpec8609"/>
    <tableColumn id="8610" xr3:uid="{00000000-0010-0000-0100-0000A2210000}" name="Stolpec8610"/>
    <tableColumn id="8611" xr3:uid="{00000000-0010-0000-0100-0000A3210000}" name="Stolpec8611"/>
    <tableColumn id="8612" xr3:uid="{00000000-0010-0000-0100-0000A4210000}" name="Stolpec8612"/>
    <tableColumn id="8613" xr3:uid="{00000000-0010-0000-0100-0000A5210000}" name="Stolpec8613"/>
    <tableColumn id="8614" xr3:uid="{00000000-0010-0000-0100-0000A6210000}" name="Stolpec8614"/>
    <tableColumn id="8615" xr3:uid="{00000000-0010-0000-0100-0000A7210000}" name="Stolpec8615"/>
    <tableColumn id="8616" xr3:uid="{00000000-0010-0000-0100-0000A8210000}" name="Stolpec8616"/>
    <tableColumn id="8617" xr3:uid="{00000000-0010-0000-0100-0000A9210000}" name="Stolpec8617"/>
    <tableColumn id="8618" xr3:uid="{00000000-0010-0000-0100-0000AA210000}" name="Stolpec8618"/>
    <tableColumn id="8619" xr3:uid="{00000000-0010-0000-0100-0000AB210000}" name="Stolpec8619"/>
    <tableColumn id="8620" xr3:uid="{00000000-0010-0000-0100-0000AC210000}" name="Stolpec8620"/>
    <tableColumn id="8621" xr3:uid="{00000000-0010-0000-0100-0000AD210000}" name="Stolpec8621"/>
    <tableColumn id="8622" xr3:uid="{00000000-0010-0000-0100-0000AE210000}" name="Stolpec8622"/>
    <tableColumn id="8623" xr3:uid="{00000000-0010-0000-0100-0000AF210000}" name="Stolpec8623"/>
    <tableColumn id="8624" xr3:uid="{00000000-0010-0000-0100-0000B0210000}" name="Stolpec8624"/>
    <tableColumn id="8625" xr3:uid="{00000000-0010-0000-0100-0000B1210000}" name="Stolpec8625"/>
    <tableColumn id="8626" xr3:uid="{00000000-0010-0000-0100-0000B2210000}" name="Stolpec8626"/>
    <tableColumn id="8627" xr3:uid="{00000000-0010-0000-0100-0000B3210000}" name="Stolpec8627"/>
    <tableColumn id="8628" xr3:uid="{00000000-0010-0000-0100-0000B4210000}" name="Stolpec8628"/>
    <tableColumn id="8629" xr3:uid="{00000000-0010-0000-0100-0000B5210000}" name="Stolpec8629"/>
    <tableColumn id="8630" xr3:uid="{00000000-0010-0000-0100-0000B6210000}" name="Stolpec8630"/>
    <tableColumn id="8631" xr3:uid="{00000000-0010-0000-0100-0000B7210000}" name="Stolpec8631"/>
    <tableColumn id="8632" xr3:uid="{00000000-0010-0000-0100-0000B8210000}" name="Stolpec8632"/>
    <tableColumn id="8633" xr3:uid="{00000000-0010-0000-0100-0000B9210000}" name="Stolpec8633"/>
    <tableColumn id="8634" xr3:uid="{00000000-0010-0000-0100-0000BA210000}" name="Stolpec8634"/>
    <tableColumn id="8635" xr3:uid="{00000000-0010-0000-0100-0000BB210000}" name="Stolpec8635"/>
    <tableColumn id="8636" xr3:uid="{00000000-0010-0000-0100-0000BC210000}" name="Stolpec8636"/>
    <tableColumn id="8637" xr3:uid="{00000000-0010-0000-0100-0000BD210000}" name="Stolpec8637"/>
    <tableColumn id="8638" xr3:uid="{00000000-0010-0000-0100-0000BE210000}" name="Stolpec8638"/>
    <tableColumn id="8639" xr3:uid="{00000000-0010-0000-0100-0000BF210000}" name="Stolpec8639"/>
    <tableColumn id="8640" xr3:uid="{00000000-0010-0000-0100-0000C0210000}" name="Stolpec8640"/>
    <tableColumn id="8641" xr3:uid="{00000000-0010-0000-0100-0000C1210000}" name="Stolpec8641"/>
    <tableColumn id="8642" xr3:uid="{00000000-0010-0000-0100-0000C2210000}" name="Stolpec8642"/>
    <tableColumn id="8643" xr3:uid="{00000000-0010-0000-0100-0000C3210000}" name="Stolpec8643"/>
    <tableColumn id="8644" xr3:uid="{00000000-0010-0000-0100-0000C4210000}" name="Stolpec8644"/>
    <tableColumn id="8645" xr3:uid="{00000000-0010-0000-0100-0000C5210000}" name="Stolpec8645"/>
    <tableColumn id="8646" xr3:uid="{00000000-0010-0000-0100-0000C6210000}" name="Stolpec8646"/>
    <tableColumn id="8647" xr3:uid="{00000000-0010-0000-0100-0000C7210000}" name="Stolpec8647"/>
    <tableColumn id="8648" xr3:uid="{00000000-0010-0000-0100-0000C8210000}" name="Stolpec8648"/>
    <tableColumn id="8649" xr3:uid="{00000000-0010-0000-0100-0000C9210000}" name="Stolpec8649"/>
    <tableColumn id="8650" xr3:uid="{00000000-0010-0000-0100-0000CA210000}" name="Stolpec8650"/>
    <tableColumn id="8651" xr3:uid="{00000000-0010-0000-0100-0000CB210000}" name="Stolpec8651"/>
    <tableColumn id="8652" xr3:uid="{00000000-0010-0000-0100-0000CC210000}" name="Stolpec8652"/>
    <tableColumn id="8653" xr3:uid="{00000000-0010-0000-0100-0000CD210000}" name="Stolpec8653"/>
    <tableColumn id="8654" xr3:uid="{00000000-0010-0000-0100-0000CE210000}" name="Stolpec8654"/>
    <tableColumn id="8655" xr3:uid="{00000000-0010-0000-0100-0000CF210000}" name="Stolpec8655"/>
    <tableColumn id="8656" xr3:uid="{00000000-0010-0000-0100-0000D0210000}" name="Stolpec8656"/>
    <tableColumn id="8657" xr3:uid="{00000000-0010-0000-0100-0000D1210000}" name="Stolpec8657"/>
    <tableColumn id="8658" xr3:uid="{00000000-0010-0000-0100-0000D2210000}" name="Stolpec8658"/>
    <tableColumn id="8659" xr3:uid="{00000000-0010-0000-0100-0000D3210000}" name="Stolpec8659"/>
    <tableColumn id="8660" xr3:uid="{00000000-0010-0000-0100-0000D4210000}" name="Stolpec8660"/>
    <tableColumn id="8661" xr3:uid="{00000000-0010-0000-0100-0000D5210000}" name="Stolpec8661"/>
    <tableColumn id="8662" xr3:uid="{00000000-0010-0000-0100-0000D6210000}" name="Stolpec8662"/>
    <tableColumn id="8663" xr3:uid="{00000000-0010-0000-0100-0000D7210000}" name="Stolpec8663"/>
    <tableColumn id="8664" xr3:uid="{00000000-0010-0000-0100-0000D8210000}" name="Stolpec8664"/>
    <tableColumn id="8665" xr3:uid="{00000000-0010-0000-0100-0000D9210000}" name="Stolpec8665"/>
    <tableColumn id="8666" xr3:uid="{00000000-0010-0000-0100-0000DA210000}" name="Stolpec8666"/>
    <tableColumn id="8667" xr3:uid="{00000000-0010-0000-0100-0000DB210000}" name="Stolpec8667"/>
    <tableColumn id="8668" xr3:uid="{00000000-0010-0000-0100-0000DC210000}" name="Stolpec8668"/>
    <tableColumn id="8669" xr3:uid="{00000000-0010-0000-0100-0000DD210000}" name="Stolpec8669"/>
    <tableColumn id="8670" xr3:uid="{00000000-0010-0000-0100-0000DE210000}" name="Stolpec8670"/>
    <tableColumn id="8671" xr3:uid="{00000000-0010-0000-0100-0000DF210000}" name="Stolpec8671"/>
    <tableColumn id="8672" xr3:uid="{00000000-0010-0000-0100-0000E0210000}" name="Stolpec8672"/>
    <tableColumn id="8673" xr3:uid="{00000000-0010-0000-0100-0000E1210000}" name="Stolpec8673"/>
    <tableColumn id="8674" xr3:uid="{00000000-0010-0000-0100-0000E2210000}" name="Stolpec8674"/>
    <tableColumn id="8675" xr3:uid="{00000000-0010-0000-0100-0000E3210000}" name="Stolpec8675"/>
    <tableColumn id="8676" xr3:uid="{00000000-0010-0000-0100-0000E4210000}" name="Stolpec8676"/>
    <tableColumn id="8677" xr3:uid="{00000000-0010-0000-0100-0000E5210000}" name="Stolpec8677"/>
    <tableColumn id="8678" xr3:uid="{00000000-0010-0000-0100-0000E6210000}" name="Stolpec8678"/>
    <tableColumn id="8679" xr3:uid="{00000000-0010-0000-0100-0000E7210000}" name="Stolpec8679"/>
    <tableColumn id="8680" xr3:uid="{00000000-0010-0000-0100-0000E8210000}" name="Stolpec8680"/>
    <tableColumn id="8681" xr3:uid="{00000000-0010-0000-0100-0000E9210000}" name="Stolpec8681"/>
    <tableColumn id="8682" xr3:uid="{00000000-0010-0000-0100-0000EA210000}" name="Stolpec8682"/>
    <tableColumn id="8683" xr3:uid="{00000000-0010-0000-0100-0000EB210000}" name="Stolpec8683"/>
    <tableColumn id="8684" xr3:uid="{00000000-0010-0000-0100-0000EC210000}" name="Stolpec8684"/>
    <tableColumn id="8685" xr3:uid="{00000000-0010-0000-0100-0000ED210000}" name="Stolpec8685"/>
    <tableColumn id="8686" xr3:uid="{00000000-0010-0000-0100-0000EE210000}" name="Stolpec8686"/>
    <tableColumn id="8687" xr3:uid="{00000000-0010-0000-0100-0000EF210000}" name="Stolpec8687"/>
    <tableColumn id="8688" xr3:uid="{00000000-0010-0000-0100-0000F0210000}" name="Stolpec8688"/>
    <tableColumn id="8689" xr3:uid="{00000000-0010-0000-0100-0000F1210000}" name="Stolpec8689"/>
    <tableColumn id="8690" xr3:uid="{00000000-0010-0000-0100-0000F2210000}" name="Stolpec8690"/>
    <tableColumn id="8691" xr3:uid="{00000000-0010-0000-0100-0000F3210000}" name="Stolpec8691"/>
    <tableColumn id="8692" xr3:uid="{00000000-0010-0000-0100-0000F4210000}" name="Stolpec8692"/>
    <tableColumn id="8693" xr3:uid="{00000000-0010-0000-0100-0000F5210000}" name="Stolpec8693"/>
    <tableColumn id="8694" xr3:uid="{00000000-0010-0000-0100-0000F6210000}" name="Stolpec8694"/>
    <tableColumn id="8695" xr3:uid="{00000000-0010-0000-0100-0000F7210000}" name="Stolpec8695"/>
    <tableColumn id="8696" xr3:uid="{00000000-0010-0000-0100-0000F8210000}" name="Stolpec8696"/>
    <tableColumn id="8697" xr3:uid="{00000000-0010-0000-0100-0000F9210000}" name="Stolpec8697"/>
    <tableColumn id="8698" xr3:uid="{00000000-0010-0000-0100-0000FA210000}" name="Stolpec8698"/>
    <tableColumn id="8699" xr3:uid="{00000000-0010-0000-0100-0000FB210000}" name="Stolpec8699"/>
    <tableColumn id="8700" xr3:uid="{00000000-0010-0000-0100-0000FC210000}" name="Stolpec8700"/>
    <tableColumn id="8701" xr3:uid="{00000000-0010-0000-0100-0000FD210000}" name="Stolpec8701"/>
    <tableColumn id="8702" xr3:uid="{00000000-0010-0000-0100-0000FE210000}" name="Stolpec8702"/>
    <tableColumn id="8703" xr3:uid="{00000000-0010-0000-0100-0000FF210000}" name="Stolpec8703"/>
    <tableColumn id="8704" xr3:uid="{00000000-0010-0000-0100-000000220000}" name="Stolpec8704"/>
    <tableColumn id="8705" xr3:uid="{00000000-0010-0000-0100-000001220000}" name="Stolpec8705"/>
    <tableColumn id="8706" xr3:uid="{00000000-0010-0000-0100-000002220000}" name="Stolpec8706"/>
    <tableColumn id="8707" xr3:uid="{00000000-0010-0000-0100-000003220000}" name="Stolpec8707"/>
    <tableColumn id="8708" xr3:uid="{00000000-0010-0000-0100-000004220000}" name="Stolpec8708"/>
    <tableColumn id="8709" xr3:uid="{00000000-0010-0000-0100-000005220000}" name="Stolpec8709"/>
    <tableColumn id="8710" xr3:uid="{00000000-0010-0000-0100-000006220000}" name="Stolpec8710"/>
    <tableColumn id="8711" xr3:uid="{00000000-0010-0000-0100-000007220000}" name="Stolpec8711"/>
    <tableColumn id="8712" xr3:uid="{00000000-0010-0000-0100-000008220000}" name="Stolpec8712"/>
    <tableColumn id="8713" xr3:uid="{00000000-0010-0000-0100-000009220000}" name="Stolpec8713"/>
    <tableColumn id="8714" xr3:uid="{00000000-0010-0000-0100-00000A220000}" name="Stolpec8714"/>
    <tableColumn id="8715" xr3:uid="{00000000-0010-0000-0100-00000B220000}" name="Stolpec8715"/>
    <tableColumn id="8716" xr3:uid="{00000000-0010-0000-0100-00000C220000}" name="Stolpec8716"/>
    <tableColumn id="8717" xr3:uid="{00000000-0010-0000-0100-00000D220000}" name="Stolpec8717"/>
    <tableColumn id="8718" xr3:uid="{00000000-0010-0000-0100-00000E220000}" name="Stolpec8718"/>
    <tableColumn id="8719" xr3:uid="{00000000-0010-0000-0100-00000F220000}" name="Stolpec8719"/>
    <tableColumn id="8720" xr3:uid="{00000000-0010-0000-0100-000010220000}" name="Stolpec8720"/>
    <tableColumn id="8721" xr3:uid="{00000000-0010-0000-0100-000011220000}" name="Stolpec8721"/>
    <tableColumn id="8722" xr3:uid="{00000000-0010-0000-0100-000012220000}" name="Stolpec8722"/>
    <tableColumn id="8723" xr3:uid="{00000000-0010-0000-0100-000013220000}" name="Stolpec8723"/>
    <tableColumn id="8724" xr3:uid="{00000000-0010-0000-0100-000014220000}" name="Stolpec8724"/>
    <tableColumn id="8725" xr3:uid="{00000000-0010-0000-0100-000015220000}" name="Stolpec8725"/>
    <tableColumn id="8726" xr3:uid="{00000000-0010-0000-0100-000016220000}" name="Stolpec8726"/>
    <tableColumn id="8727" xr3:uid="{00000000-0010-0000-0100-000017220000}" name="Stolpec8727"/>
    <tableColumn id="8728" xr3:uid="{00000000-0010-0000-0100-000018220000}" name="Stolpec8728"/>
    <tableColumn id="8729" xr3:uid="{00000000-0010-0000-0100-000019220000}" name="Stolpec8729"/>
    <tableColumn id="8730" xr3:uid="{00000000-0010-0000-0100-00001A220000}" name="Stolpec8730"/>
    <tableColumn id="8731" xr3:uid="{00000000-0010-0000-0100-00001B220000}" name="Stolpec8731"/>
    <tableColumn id="8732" xr3:uid="{00000000-0010-0000-0100-00001C220000}" name="Stolpec8732"/>
    <tableColumn id="8733" xr3:uid="{00000000-0010-0000-0100-00001D220000}" name="Stolpec8733"/>
    <tableColumn id="8734" xr3:uid="{00000000-0010-0000-0100-00001E220000}" name="Stolpec8734"/>
    <tableColumn id="8735" xr3:uid="{00000000-0010-0000-0100-00001F220000}" name="Stolpec8735"/>
    <tableColumn id="8736" xr3:uid="{00000000-0010-0000-0100-000020220000}" name="Stolpec8736"/>
    <tableColumn id="8737" xr3:uid="{00000000-0010-0000-0100-000021220000}" name="Stolpec8737"/>
    <tableColumn id="8738" xr3:uid="{00000000-0010-0000-0100-000022220000}" name="Stolpec8738"/>
    <tableColumn id="8739" xr3:uid="{00000000-0010-0000-0100-000023220000}" name="Stolpec8739"/>
    <tableColumn id="8740" xr3:uid="{00000000-0010-0000-0100-000024220000}" name="Stolpec8740"/>
    <tableColumn id="8741" xr3:uid="{00000000-0010-0000-0100-000025220000}" name="Stolpec8741"/>
    <tableColumn id="8742" xr3:uid="{00000000-0010-0000-0100-000026220000}" name="Stolpec8742"/>
    <tableColumn id="8743" xr3:uid="{00000000-0010-0000-0100-000027220000}" name="Stolpec8743"/>
    <tableColumn id="8744" xr3:uid="{00000000-0010-0000-0100-000028220000}" name="Stolpec8744"/>
    <tableColumn id="8745" xr3:uid="{00000000-0010-0000-0100-000029220000}" name="Stolpec8745"/>
    <tableColumn id="8746" xr3:uid="{00000000-0010-0000-0100-00002A220000}" name="Stolpec8746"/>
    <tableColumn id="8747" xr3:uid="{00000000-0010-0000-0100-00002B220000}" name="Stolpec8747"/>
    <tableColumn id="8748" xr3:uid="{00000000-0010-0000-0100-00002C220000}" name="Stolpec8748"/>
    <tableColumn id="8749" xr3:uid="{00000000-0010-0000-0100-00002D220000}" name="Stolpec8749"/>
    <tableColumn id="8750" xr3:uid="{00000000-0010-0000-0100-00002E220000}" name="Stolpec8750"/>
    <tableColumn id="8751" xr3:uid="{00000000-0010-0000-0100-00002F220000}" name="Stolpec8751"/>
    <tableColumn id="8752" xr3:uid="{00000000-0010-0000-0100-000030220000}" name="Stolpec8752"/>
    <tableColumn id="8753" xr3:uid="{00000000-0010-0000-0100-000031220000}" name="Stolpec8753"/>
    <tableColumn id="8754" xr3:uid="{00000000-0010-0000-0100-000032220000}" name="Stolpec8754"/>
    <tableColumn id="8755" xr3:uid="{00000000-0010-0000-0100-000033220000}" name="Stolpec8755"/>
    <tableColumn id="8756" xr3:uid="{00000000-0010-0000-0100-000034220000}" name="Stolpec8756"/>
    <tableColumn id="8757" xr3:uid="{00000000-0010-0000-0100-000035220000}" name="Stolpec8757"/>
    <tableColumn id="8758" xr3:uid="{00000000-0010-0000-0100-000036220000}" name="Stolpec8758"/>
    <tableColumn id="8759" xr3:uid="{00000000-0010-0000-0100-000037220000}" name="Stolpec8759"/>
    <tableColumn id="8760" xr3:uid="{00000000-0010-0000-0100-000038220000}" name="Stolpec8760"/>
    <tableColumn id="8761" xr3:uid="{00000000-0010-0000-0100-000039220000}" name="Stolpec8761"/>
    <tableColumn id="8762" xr3:uid="{00000000-0010-0000-0100-00003A220000}" name="Stolpec8762"/>
    <tableColumn id="8763" xr3:uid="{00000000-0010-0000-0100-00003B220000}" name="Stolpec8763"/>
    <tableColumn id="8764" xr3:uid="{00000000-0010-0000-0100-00003C220000}" name="Stolpec8764"/>
    <tableColumn id="8765" xr3:uid="{00000000-0010-0000-0100-00003D220000}" name="Stolpec8765"/>
    <tableColumn id="8766" xr3:uid="{00000000-0010-0000-0100-00003E220000}" name="Stolpec8766"/>
    <tableColumn id="8767" xr3:uid="{00000000-0010-0000-0100-00003F220000}" name="Stolpec8767"/>
    <tableColumn id="8768" xr3:uid="{00000000-0010-0000-0100-000040220000}" name="Stolpec8768"/>
    <tableColumn id="8769" xr3:uid="{00000000-0010-0000-0100-000041220000}" name="Stolpec8769"/>
    <tableColumn id="8770" xr3:uid="{00000000-0010-0000-0100-000042220000}" name="Stolpec8770"/>
    <tableColumn id="8771" xr3:uid="{00000000-0010-0000-0100-000043220000}" name="Stolpec8771"/>
    <tableColumn id="8772" xr3:uid="{00000000-0010-0000-0100-000044220000}" name="Stolpec8772"/>
    <tableColumn id="8773" xr3:uid="{00000000-0010-0000-0100-000045220000}" name="Stolpec8773"/>
    <tableColumn id="8774" xr3:uid="{00000000-0010-0000-0100-000046220000}" name="Stolpec8774"/>
    <tableColumn id="8775" xr3:uid="{00000000-0010-0000-0100-000047220000}" name="Stolpec8775"/>
    <tableColumn id="8776" xr3:uid="{00000000-0010-0000-0100-000048220000}" name="Stolpec8776"/>
    <tableColumn id="8777" xr3:uid="{00000000-0010-0000-0100-000049220000}" name="Stolpec8777"/>
    <tableColumn id="8778" xr3:uid="{00000000-0010-0000-0100-00004A220000}" name="Stolpec8778"/>
    <tableColumn id="8779" xr3:uid="{00000000-0010-0000-0100-00004B220000}" name="Stolpec8779"/>
    <tableColumn id="8780" xr3:uid="{00000000-0010-0000-0100-00004C220000}" name="Stolpec8780"/>
    <tableColumn id="8781" xr3:uid="{00000000-0010-0000-0100-00004D220000}" name="Stolpec8781"/>
    <tableColumn id="8782" xr3:uid="{00000000-0010-0000-0100-00004E220000}" name="Stolpec8782"/>
    <tableColumn id="8783" xr3:uid="{00000000-0010-0000-0100-00004F220000}" name="Stolpec8783"/>
    <tableColumn id="8784" xr3:uid="{00000000-0010-0000-0100-000050220000}" name="Stolpec8784"/>
    <tableColumn id="8785" xr3:uid="{00000000-0010-0000-0100-000051220000}" name="Stolpec8785"/>
    <tableColumn id="8786" xr3:uid="{00000000-0010-0000-0100-000052220000}" name="Stolpec8786"/>
    <tableColumn id="8787" xr3:uid="{00000000-0010-0000-0100-000053220000}" name="Stolpec8787"/>
    <tableColumn id="8788" xr3:uid="{00000000-0010-0000-0100-000054220000}" name="Stolpec8788"/>
    <tableColumn id="8789" xr3:uid="{00000000-0010-0000-0100-000055220000}" name="Stolpec8789"/>
    <tableColumn id="8790" xr3:uid="{00000000-0010-0000-0100-000056220000}" name="Stolpec8790"/>
    <tableColumn id="8791" xr3:uid="{00000000-0010-0000-0100-000057220000}" name="Stolpec8791"/>
    <tableColumn id="8792" xr3:uid="{00000000-0010-0000-0100-000058220000}" name="Stolpec8792"/>
    <tableColumn id="8793" xr3:uid="{00000000-0010-0000-0100-000059220000}" name="Stolpec8793"/>
    <tableColumn id="8794" xr3:uid="{00000000-0010-0000-0100-00005A220000}" name="Stolpec8794"/>
    <tableColumn id="8795" xr3:uid="{00000000-0010-0000-0100-00005B220000}" name="Stolpec8795"/>
    <tableColumn id="8796" xr3:uid="{00000000-0010-0000-0100-00005C220000}" name="Stolpec8796"/>
    <tableColumn id="8797" xr3:uid="{00000000-0010-0000-0100-00005D220000}" name="Stolpec8797"/>
    <tableColumn id="8798" xr3:uid="{00000000-0010-0000-0100-00005E220000}" name="Stolpec8798"/>
    <tableColumn id="8799" xr3:uid="{00000000-0010-0000-0100-00005F220000}" name="Stolpec8799"/>
    <tableColumn id="8800" xr3:uid="{00000000-0010-0000-0100-000060220000}" name="Stolpec8800"/>
    <tableColumn id="8801" xr3:uid="{00000000-0010-0000-0100-000061220000}" name="Stolpec8801"/>
    <tableColumn id="8802" xr3:uid="{00000000-0010-0000-0100-000062220000}" name="Stolpec8802"/>
    <tableColumn id="8803" xr3:uid="{00000000-0010-0000-0100-000063220000}" name="Stolpec8803"/>
    <tableColumn id="8804" xr3:uid="{00000000-0010-0000-0100-000064220000}" name="Stolpec8804"/>
    <tableColumn id="8805" xr3:uid="{00000000-0010-0000-0100-000065220000}" name="Stolpec8805"/>
    <tableColumn id="8806" xr3:uid="{00000000-0010-0000-0100-000066220000}" name="Stolpec8806"/>
    <tableColumn id="8807" xr3:uid="{00000000-0010-0000-0100-000067220000}" name="Stolpec8807"/>
    <tableColumn id="8808" xr3:uid="{00000000-0010-0000-0100-000068220000}" name="Stolpec8808"/>
    <tableColumn id="8809" xr3:uid="{00000000-0010-0000-0100-000069220000}" name="Stolpec8809"/>
    <tableColumn id="8810" xr3:uid="{00000000-0010-0000-0100-00006A220000}" name="Stolpec8810"/>
    <tableColumn id="8811" xr3:uid="{00000000-0010-0000-0100-00006B220000}" name="Stolpec8811"/>
    <tableColumn id="8812" xr3:uid="{00000000-0010-0000-0100-00006C220000}" name="Stolpec8812"/>
    <tableColumn id="8813" xr3:uid="{00000000-0010-0000-0100-00006D220000}" name="Stolpec8813"/>
    <tableColumn id="8814" xr3:uid="{00000000-0010-0000-0100-00006E220000}" name="Stolpec8814"/>
    <tableColumn id="8815" xr3:uid="{00000000-0010-0000-0100-00006F220000}" name="Stolpec8815"/>
    <tableColumn id="8816" xr3:uid="{00000000-0010-0000-0100-000070220000}" name="Stolpec8816"/>
    <tableColumn id="8817" xr3:uid="{00000000-0010-0000-0100-000071220000}" name="Stolpec8817"/>
    <tableColumn id="8818" xr3:uid="{00000000-0010-0000-0100-000072220000}" name="Stolpec8818"/>
    <tableColumn id="8819" xr3:uid="{00000000-0010-0000-0100-000073220000}" name="Stolpec8819"/>
    <tableColumn id="8820" xr3:uid="{00000000-0010-0000-0100-000074220000}" name="Stolpec8820"/>
    <tableColumn id="8821" xr3:uid="{00000000-0010-0000-0100-000075220000}" name="Stolpec8821"/>
    <tableColumn id="8822" xr3:uid="{00000000-0010-0000-0100-000076220000}" name="Stolpec8822"/>
    <tableColumn id="8823" xr3:uid="{00000000-0010-0000-0100-000077220000}" name="Stolpec8823"/>
    <tableColumn id="8824" xr3:uid="{00000000-0010-0000-0100-000078220000}" name="Stolpec8824"/>
    <tableColumn id="8825" xr3:uid="{00000000-0010-0000-0100-000079220000}" name="Stolpec8825"/>
    <tableColumn id="8826" xr3:uid="{00000000-0010-0000-0100-00007A220000}" name="Stolpec8826"/>
    <tableColumn id="8827" xr3:uid="{00000000-0010-0000-0100-00007B220000}" name="Stolpec8827"/>
    <tableColumn id="8828" xr3:uid="{00000000-0010-0000-0100-00007C220000}" name="Stolpec8828"/>
    <tableColumn id="8829" xr3:uid="{00000000-0010-0000-0100-00007D220000}" name="Stolpec8829"/>
    <tableColumn id="8830" xr3:uid="{00000000-0010-0000-0100-00007E220000}" name="Stolpec8830"/>
    <tableColumn id="8831" xr3:uid="{00000000-0010-0000-0100-00007F220000}" name="Stolpec8831"/>
    <tableColumn id="8832" xr3:uid="{00000000-0010-0000-0100-000080220000}" name="Stolpec8832"/>
    <tableColumn id="8833" xr3:uid="{00000000-0010-0000-0100-000081220000}" name="Stolpec8833"/>
    <tableColumn id="8834" xr3:uid="{00000000-0010-0000-0100-000082220000}" name="Stolpec8834"/>
    <tableColumn id="8835" xr3:uid="{00000000-0010-0000-0100-000083220000}" name="Stolpec8835"/>
    <tableColumn id="8836" xr3:uid="{00000000-0010-0000-0100-000084220000}" name="Stolpec8836"/>
    <tableColumn id="8837" xr3:uid="{00000000-0010-0000-0100-000085220000}" name="Stolpec8837"/>
    <tableColumn id="8838" xr3:uid="{00000000-0010-0000-0100-000086220000}" name="Stolpec8838"/>
    <tableColumn id="8839" xr3:uid="{00000000-0010-0000-0100-000087220000}" name="Stolpec8839"/>
    <tableColumn id="8840" xr3:uid="{00000000-0010-0000-0100-000088220000}" name="Stolpec8840"/>
    <tableColumn id="8841" xr3:uid="{00000000-0010-0000-0100-000089220000}" name="Stolpec8841"/>
    <tableColumn id="8842" xr3:uid="{00000000-0010-0000-0100-00008A220000}" name="Stolpec8842"/>
    <tableColumn id="8843" xr3:uid="{00000000-0010-0000-0100-00008B220000}" name="Stolpec8843"/>
    <tableColumn id="8844" xr3:uid="{00000000-0010-0000-0100-00008C220000}" name="Stolpec8844"/>
    <tableColumn id="8845" xr3:uid="{00000000-0010-0000-0100-00008D220000}" name="Stolpec8845"/>
    <tableColumn id="8846" xr3:uid="{00000000-0010-0000-0100-00008E220000}" name="Stolpec8846"/>
    <tableColumn id="8847" xr3:uid="{00000000-0010-0000-0100-00008F220000}" name="Stolpec8847"/>
    <tableColumn id="8848" xr3:uid="{00000000-0010-0000-0100-000090220000}" name="Stolpec8848"/>
    <tableColumn id="8849" xr3:uid="{00000000-0010-0000-0100-000091220000}" name="Stolpec8849"/>
    <tableColumn id="8850" xr3:uid="{00000000-0010-0000-0100-000092220000}" name="Stolpec8850"/>
    <tableColumn id="8851" xr3:uid="{00000000-0010-0000-0100-000093220000}" name="Stolpec8851"/>
    <tableColumn id="8852" xr3:uid="{00000000-0010-0000-0100-000094220000}" name="Stolpec8852"/>
    <tableColumn id="8853" xr3:uid="{00000000-0010-0000-0100-000095220000}" name="Stolpec8853"/>
    <tableColumn id="8854" xr3:uid="{00000000-0010-0000-0100-000096220000}" name="Stolpec8854"/>
    <tableColumn id="8855" xr3:uid="{00000000-0010-0000-0100-000097220000}" name="Stolpec8855"/>
    <tableColumn id="8856" xr3:uid="{00000000-0010-0000-0100-000098220000}" name="Stolpec8856"/>
    <tableColumn id="8857" xr3:uid="{00000000-0010-0000-0100-000099220000}" name="Stolpec8857"/>
    <tableColumn id="8858" xr3:uid="{00000000-0010-0000-0100-00009A220000}" name="Stolpec8858"/>
    <tableColumn id="8859" xr3:uid="{00000000-0010-0000-0100-00009B220000}" name="Stolpec8859"/>
    <tableColumn id="8860" xr3:uid="{00000000-0010-0000-0100-00009C220000}" name="Stolpec8860"/>
    <tableColumn id="8861" xr3:uid="{00000000-0010-0000-0100-00009D220000}" name="Stolpec8861"/>
    <tableColumn id="8862" xr3:uid="{00000000-0010-0000-0100-00009E220000}" name="Stolpec8862"/>
    <tableColumn id="8863" xr3:uid="{00000000-0010-0000-0100-00009F220000}" name="Stolpec8863"/>
    <tableColumn id="8864" xr3:uid="{00000000-0010-0000-0100-0000A0220000}" name="Stolpec8864"/>
    <tableColumn id="8865" xr3:uid="{00000000-0010-0000-0100-0000A1220000}" name="Stolpec8865"/>
    <tableColumn id="8866" xr3:uid="{00000000-0010-0000-0100-0000A2220000}" name="Stolpec8866"/>
    <tableColumn id="8867" xr3:uid="{00000000-0010-0000-0100-0000A3220000}" name="Stolpec8867"/>
    <tableColumn id="8868" xr3:uid="{00000000-0010-0000-0100-0000A4220000}" name="Stolpec8868"/>
    <tableColumn id="8869" xr3:uid="{00000000-0010-0000-0100-0000A5220000}" name="Stolpec8869"/>
    <tableColumn id="8870" xr3:uid="{00000000-0010-0000-0100-0000A6220000}" name="Stolpec8870"/>
    <tableColumn id="8871" xr3:uid="{00000000-0010-0000-0100-0000A7220000}" name="Stolpec8871"/>
    <tableColumn id="8872" xr3:uid="{00000000-0010-0000-0100-0000A8220000}" name="Stolpec8872"/>
    <tableColumn id="8873" xr3:uid="{00000000-0010-0000-0100-0000A9220000}" name="Stolpec8873"/>
    <tableColumn id="8874" xr3:uid="{00000000-0010-0000-0100-0000AA220000}" name="Stolpec8874"/>
    <tableColumn id="8875" xr3:uid="{00000000-0010-0000-0100-0000AB220000}" name="Stolpec8875"/>
    <tableColumn id="8876" xr3:uid="{00000000-0010-0000-0100-0000AC220000}" name="Stolpec8876"/>
    <tableColumn id="8877" xr3:uid="{00000000-0010-0000-0100-0000AD220000}" name="Stolpec8877"/>
    <tableColumn id="8878" xr3:uid="{00000000-0010-0000-0100-0000AE220000}" name="Stolpec8878"/>
    <tableColumn id="8879" xr3:uid="{00000000-0010-0000-0100-0000AF220000}" name="Stolpec8879"/>
    <tableColumn id="8880" xr3:uid="{00000000-0010-0000-0100-0000B0220000}" name="Stolpec8880"/>
    <tableColumn id="8881" xr3:uid="{00000000-0010-0000-0100-0000B1220000}" name="Stolpec8881"/>
    <tableColumn id="8882" xr3:uid="{00000000-0010-0000-0100-0000B2220000}" name="Stolpec8882"/>
    <tableColumn id="8883" xr3:uid="{00000000-0010-0000-0100-0000B3220000}" name="Stolpec8883"/>
    <tableColumn id="8884" xr3:uid="{00000000-0010-0000-0100-0000B4220000}" name="Stolpec8884"/>
    <tableColumn id="8885" xr3:uid="{00000000-0010-0000-0100-0000B5220000}" name="Stolpec8885"/>
    <tableColumn id="8886" xr3:uid="{00000000-0010-0000-0100-0000B6220000}" name="Stolpec8886"/>
    <tableColumn id="8887" xr3:uid="{00000000-0010-0000-0100-0000B7220000}" name="Stolpec8887"/>
    <tableColumn id="8888" xr3:uid="{00000000-0010-0000-0100-0000B8220000}" name="Stolpec8888"/>
    <tableColumn id="8889" xr3:uid="{00000000-0010-0000-0100-0000B9220000}" name="Stolpec8889"/>
    <tableColumn id="8890" xr3:uid="{00000000-0010-0000-0100-0000BA220000}" name="Stolpec8890"/>
    <tableColumn id="8891" xr3:uid="{00000000-0010-0000-0100-0000BB220000}" name="Stolpec8891"/>
    <tableColumn id="8892" xr3:uid="{00000000-0010-0000-0100-0000BC220000}" name="Stolpec8892"/>
    <tableColumn id="8893" xr3:uid="{00000000-0010-0000-0100-0000BD220000}" name="Stolpec8893"/>
    <tableColumn id="8894" xr3:uid="{00000000-0010-0000-0100-0000BE220000}" name="Stolpec8894"/>
    <tableColumn id="8895" xr3:uid="{00000000-0010-0000-0100-0000BF220000}" name="Stolpec8895"/>
    <tableColumn id="8896" xr3:uid="{00000000-0010-0000-0100-0000C0220000}" name="Stolpec8896"/>
    <tableColumn id="8897" xr3:uid="{00000000-0010-0000-0100-0000C1220000}" name="Stolpec8897"/>
    <tableColumn id="8898" xr3:uid="{00000000-0010-0000-0100-0000C2220000}" name="Stolpec8898"/>
    <tableColumn id="8899" xr3:uid="{00000000-0010-0000-0100-0000C3220000}" name="Stolpec8899"/>
    <tableColumn id="8900" xr3:uid="{00000000-0010-0000-0100-0000C4220000}" name="Stolpec8900"/>
    <tableColumn id="8901" xr3:uid="{00000000-0010-0000-0100-0000C5220000}" name="Stolpec8901"/>
    <tableColumn id="8902" xr3:uid="{00000000-0010-0000-0100-0000C6220000}" name="Stolpec8902"/>
    <tableColumn id="8903" xr3:uid="{00000000-0010-0000-0100-0000C7220000}" name="Stolpec8903"/>
    <tableColumn id="8904" xr3:uid="{00000000-0010-0000-0100-0000C8220000}" name="Stolpec8904"/>
    <tableColumn id="8905" xr3:uid="{00000000-0010-0000-0100-0000C9220000}" name="Stolpec8905"/>
    <tableColumn id="8906" xr3:uid="{00000000-0010-0000-0100-0000CA220000}" name="Stolpec8906"/>
    <tableColumn id="8907" xr3:uid="{00000000-0010-0000-0100-0000CB220000}" name="Stolpec8907"/>
    <tableColumn id="8908" xr3:uid="{00000000-0010-0000-0100-0000CC220000}" name="Stolpec8908"/>
    <tableColumn id="8909" xr3:uid="{00000000-0010-0000-0100-0000CD220000}" name="Stolpec8909"/>
    <tableColumn id="8910" xr3:uid="{00000000-0010-0000-0100-0000CE220000}" name="Stolpec8910"/>
    <tableColumn id="8911" xr3:uid="{00000000-0010-0000-0100-0000CF220000}" name="Stolpec8911"/>
    <tableColumn id="8912" xr3:uid="{00000000-0010-0000-0100-0000D0220000}" name="Stolpec8912"/>
    <tableColumn id="8913" xr3:uid="{00000000-0010-0000-0100-0000D1220000}" name="Stolpec8913"/>
    <tableColumn id="8914" xr3:uid="{00000000-0010-0000-0100-0000D2220000}" name="Stolpec8914"/>
    <tableColumn id="8915" xr3:uid="{00000000-0010-0000-0100-0000D3220000}" name="Stolpec8915"/>
    <tableColumn id="8916" xr3:uid="{00000000-0010-0000-0100-0000D4220000}" name="Stolpec8916"/>
    <tableColumn id="8917" xr3:uid="{00000000-0010-0000-0100-0000D5220000}" name="Stolpec8917"/>
    <tableColumn id="8918" xr3:uid="{00000000-0010-0000-0100-0000D6220000}" name="Stolpec8918"/>
    <tableColumn id="8919" xr3:uid="{00000000-0010-0000-0100-0000D7220000}" name="Stolpec8919"/>
    <tableColumn id="8920" xr3:uid="{00000000-0010-0000-0100-0000D8220000}" name="Stolpec8920"/>
    <tableColumn id="8921" xr3:uid="{00000000-0010-0000-0100-0000D9220000}" name="Stolpec8921"/>
    <tableColumn id="8922" xr3:uid="{00000000-0010-0000-0100-0000DA220000}" name="Stolpec8922"/>
    <tableColumn id="8923" xr3:uid="{00000000-0010-0000-0100-0000DB220000}" name="Stolpec8923"/>
    <tableColumn id="8924" xr3:uid="{00000000-0010-0000-0100-0000DC220000}" name="Stolpec8924"/>
    <tableColumn id="8925" xr3:uid="{00000000-0010-0000-0100-0000DD220000}" name="Stolpec8925"/>
    <tableColumn id="8926" xr3:uid="{00000000-0010-0000-0100-0000DE220000}" name="Stolpec8926"/>
    <tableColumn id="8927" xr3:uid="{00000000-0010-0000-0100-0000DF220000}" name="Stolpec8927"/>
    <tableColumn id="8928" xr3:uid="{00000000-0010-0000-0100-0000E0220000}" name="Stolpec8928"/>
    <tableColumn id="8929" xr3:uid="{00000000-0010-0000-0100-0000E1220000}" name="Stolpec8929"/>
    <tableColumn id="8930" xr3:uid="{00000000-0010-0000-0100-0000E2220000}" name="Stolpec8930"/>
    <tableColumn id="8931" xr3:uid="{00000000-0010-0000-0100-0000E3220000}" name="Stolpec8931"/>
    <tableColumn id="8932" xr3:uid="{00000000-0010-0000-0100-0000E4220000}" name="Stolpec8932"/>
    <tableColumn id="8933" xr3:uid="{00000000-0010-0000-0100-0000E5220000}" name="Stolpec8933"/>
    <tableColumn id="8934" xr3:uid="{00000000-0010-0000-0100-0000E6220000}" name="Stolpec8934"/>
    <tableColumn id="8935" xr3:uid="{00000000-0010-0000-0100-0000E7220000}" name="Stolpec8935"/>
    <tableColumn id="8936" xr3:uid="{00000000-0010-0000-0100-0000E8220000}" name="Stolpec8936"/>
    <tableColumn id="8937" xr3:uid="{00000000-0010-0000-0100-0000E9220000}" name="Stolpec8937"/>
    <tableColumn id="8938" xr3:uid="{00000000-0010-0000-0100-0000EA220000}" name="Stolpec8938"/>
    <tableColumn id="8939" xr3:uid="{00000000-0010-0000-0100-0000EB220000}" name="Stolpec8939"/>
    <tableColumn id="8940" xr3:uid="{00000000-0010-0000-0100-0000EC220000}" name="Stolpec8940"/>
    <tableColumn id="8941" xr3:uid="{00000000-0010-0000-0100-0000ED220000}" name="Stolpec8941"/>
    <tableColumn id="8942" xr3:uid="{00000000-0010-0000-0100-0000EE220000}" name="Stolpec8942"/>
    <tableColumn id="8943" xr3:uid="{00000000-0010-0000-0100-0000EF220000}" name="Stolpec8943"/>
    <tableColumn id="8944" xr3:uid="{00000000-0010-0000-0100-0000F0220000}" name="Stolpec8944"/>
    <tableColumn id="8945" xr3:uid="{00000000-0010-0000-0100-0000F1220000}" name="Stolpec8945"/>
    <tableColumn id="8946" xr3:uid="{00000000-0010-0000-0100-0000F2220000}" name="Stolpec8946"/>
    <tableColumn id="8947" xr3:uid="{00000000-0010-0000-0100-0000F3220000}" name="Stolpec8947"/>
    <tableColumn id="8948" xr3:uid="{00000000-0010-0000-0100-0000F4220000}" name="Stolpec8948"/>
    <tableColumn id="8949" xr3:uid="{00000000-0010-0000-0100-0000F5220000}" name="Stolpec8949"/>
    <tableColumn id="8950" xr3:uid="{00000000-0010-0000-0100-0000F6220000}" name="Stolpec8950"/>
    <tableColumn id="8951" xr3:uid="{00000000-0010-0000-0100-0000F7220000}" name="Stolpec8951"/>
    <tableColumn id="8952" xr3:uid="{00000000-0010-0000-0100-0000F8220000}" name="Stolpec8952"/>
    <tableColumn id="8953" xr3:uid="{00000000-0010-0000-0100-0000F9220000}" name="Stolpec8953"/>
    <tableColumn id="8954" xr3:uid="{00000000-0010-0000-0100-0000FA220000}" name="Stolpec8954"/>
    <tableColumn id="8955" xr3:uid="{00000000-0010-0000-0100-0000FB220000}" name="Stolpec8955"/>
    <tableColumn id="8956" xr3:uid="{00000000-0010-0000-0100-0000FC220000}" name="Stolpec8956"/>
    <tableColumn id="8957" xr3:uid="{00000000-0010-0000-0100-0000FD220000}" name="Stolpec8957"/>
    <tableColumn id="8958" xr3:uid="{00000000-0010-0000-0100-0000FE220000}" name="Stolpec8958"/>
    <tableColumn id="8959" xr3:uid="{00000000-0010-0000-0100-0000FF220000}" name="Stolpec8959"/>
    <tableColumn id="8960" xr3:uid="{00000000-0010-0000-0100-000000230000}" name="Stolpec8960"/>
    <tableColumn id="8961" xr3:uid="{00000000-0010-0000-0100-000001230000}" name="Stolpec8961"/>
    <tableColumn id="8962" xr3:uid="{00000000-0010-0000-0100-000002230000}" name="Stolpec8962"/>
    <tableColumn id="8963" xr3:uid="{00000000-0010-0000-0100-000003230000}" name="Stolpec8963"/>
    <tableColumn id="8964" xr3:uid="{00000000-0010-0000-0100-000004230000}" name="Stolpec8964"/>
    <tableColumn id="8965" xr3:uid="{00000000-0010-0000-0100-000005230000}" name="Stolpec8965"/>
    <tableColumn id="8966" xr3:uid="{00000000-0010-0000-0100-000006230000}" name="Stolpec8966"/>
    <tableColumn id="8967" xr3:uid="{00000000-0010-0000-0100-000007230000}" name="Stolpec8967"/>
    <tableColumn id="8968" xr3:uid="{00000000-0010-0000-0100-000008230000}" name="Stolpec8968"/>
    <tableColumn id="8969" xr3:uid="{00000000-0010-0000-0100-000009230000}" name="Stolpec8969"/>
    <tableColumn id="8970" xr3:uid="{00000000-0010-0000-0100-00000A230000}" name="Stolpec8970"/>
    <tableColumn id="8971" xr3:uid="{00000000-0010-0000-0100-00000B230000}" name="Stolpec8971"/>
    <tableColumn id="8972" xr3:uid="{00000000-0010-0000-0100-00000C230000}" name="Stolpec8972"/>
    <tableColumn id="8973" xr3:uid="{00000000-0010-0000-0100-00000D230000}" name="Stolpec8973"/>
    <tableColumn id="8974" xr3:uid="{00000000-0010-0000-0100-00000E230000}" name="Stolpec8974"/>
    <tableColumn id="8975" xr3:uid="{00000000-0010-0000-0100-00000F230000}" name="Stolpec8975"/>
    <tableColumn id="8976" xr3:uid="{00000000-0010-0000-0100-000010230000}" name="Stolpec8976"/>
    <tableColumn id="8977" xr3:uid="{00000000-0010-0000-0100-000011230000}" name="Stolpec8977"/>
    <tableColumn id="8978" xr3:uid="{00000000-0010-0000-0100-000012230000}" name="Stolpec8978"/>
    <tableColumn id="8979" xr3:uid="{00000000-0010-0000-0100-000013230000}" name="Stolpec8979"/>
    <tableColumn id="8980" xr3:uid="{00000000-0010-0000-0100-000014230000}" name="Stolpec8980"/>
    <tableColumn id="8981" xr3:uid="{00000000-0010-0000-0100-000015230000}" name="Stolpec8981"/>
    <tableColumn id="8982" xr3:uid="{00000000-0010-0000-0100-000016230000}" name="Stolpec8982"/>
    <tableColumn id="8983" xr3:uid="{00000000-0010-0000-0100-000017230000}" name="Stolpec8983"/>
    <tableColumn id="8984" xr3:uid="{00000000-0010-0000-0100-000018230000}" name="Stolpec8984"/>
    <tableColumn id="8985" xr3:uid="{00000000-0010-0000-0100-000019230000}" name="Stolpec8985"/>
    <tableColumn id="8986" xr3:uid="{00000000-0010-0000-0100-00001A230000}" name="Stolpec8986"/>
    <tableColumn id="8987" xr3:uid="{00000000-0010-0000-0100-00001B230000}" name="Stolpec8987"/>
    <tableColumn id="8988" xr3:uid="{00000000-0010-0000-0100-00001C230000}" name="Stolpec8988"/>
    <tableColumn id="8989" xr3:uid="{00000000-0010-0000-0100-00001D230000}" name="Stolpec8989"/>
    <tableColumn id="8990" xr3:uid="{00000000-0010-0000-0100-00001E230000}" name="Stolpec8990"/>
    <tableColumn id="8991" xr3:uid="{00000000-0010-0000-0100-00001F230000}" name="Stolpec8991"/>
    <tableColumn id="8992" xr3:uid="{00000000-0010-0000-0100-000020230000}" name="Stolpec8992"/>
    <tableColumn id="8993" xr3:uid="{00000000-0010-0000-0100-000021230000}" name="Stolpec8993"/>
    <tableColumn id="8994" xr3:uid="{00000000-0010-0000-0100-000022230000}" name="Stolpec8994"/>
    <tableColumn id="8995" xr3:uid="{00000000-0010-0000-0100-000023230000}" name="Stolpec8995"/>
    <tableColumn id="8996" xr3:uid="{00000000-0010-0000-0100-000024230000}" name="Stolpec8996"/>
    <tableColumn id="8997" xr3:uid="{00000000-0010-0000-0100-000025230000}" name="Stolpec8997"/>
    <tableColumn id="8998" xr3:uid="{00000000-0010-0000-0100-000026230000}" name="Stolpec8998"/>
    <tableColumn id="8999" xr3:uid="{00000000-0010-0000-0100-000027230000}" name="Stolpec8999"/>
    <tableColumn id="9000" xr3:uid="{00000000-0010-0000-0100-000028230000}" name="Stolpec9000"/>
    <tableColumn id="9001" xr3:uid="{00000000-0010-0000-0100-000029230000}" name="Stolpec9001"/>
    <tableColumn id="9002" xr3:uid="{00000000-0010-0000-0100-00002A230000}" name="Stolpec9002"/>
    <tableColumn id="9003" xr3:uid="{00000000-0010-0000-0100-00002B230000}" name="Stolpec9003"/>
    <tableColumn id="9004" xr3:uid="{00000000-0010-0000-0100-00002C230000}" name="Stolpec9004"/>
    <tableColumn id="9005" xr3:uid="{00000000-0010-0000-0100-00002D230000}" name="Stolpec9005"/>
    <tableColumn id="9006" xr3:uid="{00000000-0010-0000-0100-00002E230000}" name="Stolpec9006"/>
    <tableColumn id="9007" xr3:uid="{00000000-0010-0000-0100-00002F230000}" name="Stolpec9007"/>
    <tableColumn id="9008" xr3:uid="{00000000-0010-0000-0100-000030230000}" name="Stolpec9008"/>
    <tableColumn id="9009" xr3:uid="{00000000-0010-0000-0100-000031230000}" name="Stolpec9009"/>
    <tableColumn id="9010" xr3:uid="{00000000-0010-0000-0100-000032230000}" name="Stolpec9010"/>
    <tableColumn id="9011" xr3:uid="{00000000-0010-0000-0100-000033230000}" name="Stolpec9011"/>
    <tableColumn id="9012" xr3:uid="{00000000-0010-0000-0100-000034230000}" name="Stolpec9012"/>
    <tableColumn id="9013" xr3:uid="{00000000-0010-0000-0100-000035230000}" name="Stolpec9013"/>
    <tableColumn id="9014" xr3:uid="{00000000-0010-0000-0100-000036230000}" name="Stolpec9014"/>
    <tableColumn id="9015" xr3:uid="{00000000-0010-0000-0100-000037230000}" name="Stolpec9015"/>
    <tableColumn id="9016" xr3:uid="{00000000-0010-0000-0100-000038230000}" name="Stolpec9016"/>
    <tableColumn id="9017" xr3:uid="{00000000-0010-0000-0100-000039230000}" name="Stolpec9017"/>
    <tableColumn id="9018" xr3:uid="{00000000-0010-0000-0100-00003A230000}" name="Stolpec9018"/>
    <tableColumn id="9019" xr3:uid="{00000000-0010-0000-0100-00003B230000}" name="Stolpec9019"/>
    <tableColumn id="9020" xr3:uid="{00000000-0010-0000-0100-00003C230000}" name="Stolpec9020"/>
    <tableColumn id="9021" xr3:uid="{00000000-0010-0000-0100-00003D230000}" name="Stolpec9021"/>
    <tableColumn id="9022" xr3:uid="{00000000-0010-0000-0100-00003E230000}" name="Stolpec9022"/>
    <tableColumn id="9023" xr3:uid="{00000000-0010-0000-0100-00003F230000}" name="Stolpec9023"/>
    <tableColumn id="9024" xr3:uid="{00000000-0010-0000-0100-000040230000}" name="Stolpec9024"/>
    <tableColumn id="9025" xr3:uid="{00000000-0010-0000-0100-000041230000}" name="Stolpec9025"/>
    <tableColumn id="9026" xr3:uid="{00000000-0010-0000-0100-000042230000}" name="Stolpec9026"/>
    <tableColumn id="9027" xr3:uid="{00000000-0010-0000-0100-000043230000}" name="Stolpec9027"/>
    <tableColumn id="9028" xr3:uid="{00000000-0010-0000-0100-000044230000}" name="Stolpec9028"/>
    <tableColumn id="9029" xr3:uid="{00000000-0010-0000-0100-000045230000}" name="Stolpec9029"/>
    <tableColumn id="9030" xr3:uid="{00000000-0010-0000-0100-000046230000}" name="Stolpec9030"/>
    <tableColumn id="9031" xr3:uid="{00000000-0010-0000-0100-000047230000}" name="Stolpec9031"/>
    <tableColumn id="9032" xr3:uid="{00000000-0010-0000-0100-000048230000}" name="Stolpec9032"/>
    <tableColumn id="9033" xr3:uid="{00000000-0010-0000-0100-000049230000}" name="Stolpec9033"/>
    <tableColumn id="9034" xr3:uid="{00000000-0010-0000-0100-00004A230000}" name="Stolpec9034"/>
    <tableColumn id="9035" xr3:uid="{00000000-0010-0000-0100-00004B230000}" name="Stolpec9035"/>
    <tableColumn id="9036" xr3:uid="{00000000-0010-0000-0100-00004C230000}" name="Stolpec9036"/>
    <tableColumn id="9037" xr3:uid="{00000000-0010-0000-0100-00004D230000}" name="Stolpec9037"/>
    <tableColumn id="9038" xr3:uid="{00000000-0010-0000-0100-00004E230000}" name="Stolpec9038"/>
    <tableColumn id="9039" xr3:uid="{00000000-0010-0000-0100-00004F230000}" name="Stolpec9039"/>
    <tableColumn id="9040" xr3:uid="{00000000-0010-0000-0100-000050230000}" name="Stolpec9040"/>
    <tableColumn id="9041" xr3:uid="{00000000-0010-0000-0100-000051230000}" name="Stolpec9041"/>
    <tableColumn id="9042" xr3:uid="{00000000-0010-0000-0100-000052230000}" name="Stolpec9042"/>
    <tableColumn id="9043" xr3:uid="{00000000-0010-0000-0100-000053230000}" name="Stolpec9043"/>
    <tableColumn id="9044" xr3:uid="{00000000-0010-0000-0100-000054230000}" name="Stolpec9044"/>
    <tableColumn id="9045" xr3:uid="{00000000-0010-0000-0100-000055230000}" name="Stolpec9045"/>
    <tableColumn id="9046" xr3:uid="{00000000-0010-0000-0100-000056230000}" name="Stolpec9046"/>
    <tableColumn id="9047" xr3:uid="{00000000-0010-0000-0100-000057230000}" name="Stolpec9047"/>
    <tableColumn id="9048" xr3:uid="{00000000-0010-0000-0100-000058230000}" name="Stolpec9048"/>
    <tableColumn id="9049" xr3:uid="{00000000-0010-0000-0100-000059230000}" name="Stolpec9049"/>
    <tableColumn id="9050" xr3:uid="{00000000-0010-0000-0100-00005A230000}" name="Stolpec9050"/>
    <tableColumn id="9051" xr3:uid="{00000000-0010-0000-0100-00005B230000}" name="Stolpec9051"/>
    <tableColumn id="9052" xr3:uid="{00000000-0010-0000-0100-00005C230000}" name="Stolpec9052"/>
    <tableColumn id="9053" xr3:uid="{00000000-0010-0000-0100-00005D230000}" name="Stolpec9053"/>
    <tableColumn id="9054" xr3:uid="{00000000-0010-0000-0100-00005E230000}" name="Stolpec9054"/>
    <tableColumn id="9055" xr3:uid="{00000000-0010-0000-0100-00005F230000}" name="Stolpec9055"/>
    <tableColumn id="9056" xr3:uid="{00000000-0010-0000-0100-000060230000}" name="Stolpec9056"/>
    <tableColumn id="9057" xr3:uid="{00000000-0010-0000-0100-000061230000}" name="Stolpec9057"/>
    <tableColumn id="9058" xr3:uid="{00000000-0010-0000-0100-000062230000}" name="Stolpec9058"/>
    <tableColumn id="9059" xr3:uid="{00000000-0010-0000-0100-000063230000}" name="Stolpec9059"/>
    <tableColumn id="9060" xr3:uid="{00000000-0010-0000-0100-000064230000}" name="Stolpec9060"/>
    <tableColumn id="9061" xr3:uid="{00000000-0010-0000-0100-000065230000}" name="Stolpec9061"/>
    <tableColumn id="9062" xr3:uid="{00000000-0010-0000-0100-000066230000}" name="Stolpec9062"/>
    <tableColumn id="9063" xr3:uid="{00000000-0010-0000-0100-000067230000}" name="Stolpec9063"/>
    <tableColumn id="9064" xr3:uid="{00000000-0010-0000-0100-000068230000}" name="Stolpec9064"/>
    <tableColumn id="9065" xr3:uid="{00000000-0010-0000-0100-000069230000}" name="Stolpec9065"/>
    <tableColumn id="9066" xr3:uid="{00000000-0010-0000-0100-00006A230000}" name="Stolpec9066"/>
    <tableColumn id="9067" xr3:uid="{00000000-0010-0000-0100-00006B230000}" name="Stolpec9067"/>
    <tableColumn id="9068" xr3:uid="{00000000-0010-0000-0100-00006C230000}" name="Stolpec9068"/>
    <tableColumn id="9069" xr3:uid="{00000000-0010-0000-0100-00006D230000}" name="Stolpec9069"/>
    <tableColumn id="9070" xr3:uid="{00000000-0010-0000-0100-00006E230000}" name="Stolpec9070"/>
    <tableColumn id="9071" xr3:uid="{00000000-0010-0000-0100-00006F230000}" name="Stolpec9071"/>
    <tableColumn id="9072" xr3:uid="{00000000-0010-0000-0100-000070230000}" name="Stolpec9072"/>
    <tableColumn id="9073" xr3:uid="{00000000-0010-0000-0100-000071230000}" name="Stolpec9073"/>
    <tableColumn id="9074" xr3:uid="{00000000-0010-0000-0100-000072230000}" name="Stolpec9074"/>
    <tableColumn id="9075" xr3:uid="{00000000-0010-0000-0100-000073230000}" name="Stolpec9075"/>
    <tableColumn id="9076" xr3:uid="{00000000-0010-0000-0100-000074230000}" name="Stolpec9076"/>
    <tableColumn id="9077" xr3:uid="{00000000-0010-0000-0100-000075230000}" name="Stolpec9077"/>
    <tableColumn id="9078" xr3:uid="{00000000-0010-0000-0100-000076230000}" name="Stolpec9078"/>
    <tableColumn id="9079" xr3:uid="{00000000-0010-0000-0100-000077230000}" name="Stolpec9079"/>
    <tableColumn id="9080" xr3:uid="{00000000-0010-0000-0100-000078230000}" name="Stolpec9080"/>
    <tableColumn id="9081" xr3:uid="{00000000-0010-0000-0100-000079230000}" name="Stolpec9081"/>
    <tableColumn id="9082" xr3:uid="{00000000-0010-0000-0100-00007A230000}" name="Stolpec9082"/>
    <tableColumn id="9083" xr3:uid="{00000000-0010-0000-0100-00007B230000}" name="Stolpec9083"/>
    <tableColumn id="9084" xr3:uid="{00000000-0010-0000-0100-00007C230000}" name="Stolpec9084"/>
    <tableColumn id="9085" xr3:uid="{00000000-0010-0000-0100-00007D230000}" name="Stolpec9085"/>
    <tableColumn id="9086" xr3:uid="{00000000-0010-0000-0100-00007E230000}" name="Stolpec9086"/>
    <tableColumn id="9087" xr3:uid="{00000000-0010-0000-0100-00007F230000}" name="Stolpec9087"/>
    <tableColumn id="9088" xr3:uid="{00000000-0010-0000-0100-000080230000}" name="Stolpec9088"/>
    <tableColumn id="9089" xr3:uid="{00000000-0010-0000-0100-000081230000}" name="Stolpec9089"/>
    <tableColumn id="9090" xr3:uid="{00000000-0010-0000-0100-000082230000}" name="Stolpec9090"/>
    <tableColumn id="9091" xr3:uid="{00000000-0010-0000-0100-000083230000}" name="Stolpec9091"/>
    <tableColumn id="9092" xr3:uid="{00000000-0010-0000-0100-000084230000}" name="Stolpec9092"/>
    <tableColumn id="9093" xr3:uid="{00000000-0010-0000-0100-000085230000}" name="Stolpec9093"/>
    <tableColumn id="9094" xr3:uid="{00000000-0010-0000-0100-000086230000}" name="Stolpec9094"/>
    <tableColumn id="9095" xr3:uid="{00000000-0010-0000-0100-000087230000}" name="Stolpec9095"/>
    <tableColumn id="9096" xr3:uid="{00000000-0010-0000-0100-000088230000}" name="Stolpec9096"/>
    <tableColumn id="9097" xr3:uid="{00000000-0010-0000-0100-000089230000}" name="Stolpec9097"/>
    <tableColumn id="9098" xr3:uid="{00000000-0010-0000-0100-00008A230000}" name="Stolpec9098"/>
    <tableColumn id="9099" xr3:uid="{00000000-0010-0000-0100-00008B230000}" name="Stolpec9099"/>
    <tableColumn id="9100" xr3:uid="{00000000-0010-0000-0100-00008C230000}" name="Stolpec9100"/>
    <tableColumn id="9101" xr3:uid="{00000000-0010-0000-0100-00008D230000}" name="Stolpec9101"/>
    <tableColumn id="9102" xr3:uid="{00000000-0010-0000-0100-00008E230000}" name="Stolpec9102"/>
    <tableColumn id="9103" xr3:uid="{00000000-0010-0000-0100-00008F230000}" name="Stolpec9103"/>
    <tableColumn id="9104" xr3:uid="{00000000-0010-0000-0100-000090230000}" name="Stolpec9104"/>
    <tableColumn id="9105" xr3:uid="{00000000-0010-0000-0100-000091230000}" name="Stolpec9105"/>
    <tableColumn id="9106" xr3:uid="{00000000-0010-0000-0100-000092230000}" name="Stolpec9106"/>
    <tableColumn id="9107" xr3:uid="{00000000-0010-0000-0100-000093230000}" name="Stolpec9107"/>
    <tableColumn id="9108" xr3:uid="{00000000-0010-0000-0100-000094230000}" name="Stolpec9108"/>
    <tableColumn id="9109" xr3:uid="{00000000-0010-0000-0100-000095230000}" name="Stolpec9109"/>
    <tableColumn id="9110" xr3:uid="{00000000-0010-0000-0100-000096230000}" name="Stolpec9110"/>
    <tableColumn id="9111" xr3:uid="{00000000-0010-0000-0100-000097230000}" name="Stolpec9111"/>
    <tableColumn id="9112" xr3:uid="{00000000-0010-0000-0100-000098230000}" name="Stolpec9112"/>
    <tableColumn id="9113" xr3:uid="{00000000-0010-0000-0100-000099230000}" name="Stolpec9113"/>
    <tableColumn id="9114" xr3:uid="{00000000-0010-0000-0100-00009A230000}" name="Stolpec9114"/>
    <tableColumn id="9115" xr3:uid="{00000000-0010-0000-0100-00009B230000}" name="Stolpec9115"/>
    <tableColumn id="9116" xr3:uid="{00000000-0010-0000-0100-00009C230000}" name="Stolpec9116"/>
    <tableColumn id="9117" xr3:uid="{00000000-0010-0000-0100-00009D230000}" name="Stolpec9117"/>
    <tableColumn id="9118" xr3:uid="{00000000-0010-0000-0100-00009E230000}" name="Stolpec9118"/>
    <tableColumn id="9119" xr3:uid="{00000000-0010-0000-0100-00009F230000}" name="Stolpec9119"/>
    <tableColumn id="9120" xr3:uid="{00000000-0010-0000-0100-0000A0230000}" name="Stolpec9120"/>
    <tableColumn id="9121" xr3:uid="{00000000-0010-0000-0100-0000A1230000}" name="Stolpec9121"/>
    <tableColumn id="9122" xr3:uid="{00000000-0010-0000-0100-0000A2230000}" name="Stolpec9122"/>
    <tableColumn id="9123" xr3:uid="{00000000-0010-0000-0100-0000A3230000}" name="Stolpec9123"/>
    <tableColumn id="9124" xr3:uid="{00000000-0010-0000-0100-0000A4230000}" name="Stolpec9124"/>
    <tableColumn id="9125" xr3:uid="{00000000-0010-0000-0100-0000A5230000}" name="Stolpec9125"/>
    <tableColumn id="9126" xr3:uid="{00000000-0010-0000-0100-0000A6230000}" name="Stolpec9126"/>
    <tableColumn id="9127" xr3:uid="{00000000-0010-0000-0100-0000A7230000}" name="Stolpec9127"/>
    <tableColumn id="9128" xr3:uid="{00000000-0010-0000-0100-0000A8230000}" name="Stolpec9128"/>
    <tableColumn id="9129" xr3:uid="{00000000-0010-0000-0100-0000A9230000}" name="Stolpec9129"/>
    <tableColumn id="9130" xr3:uid="{00000000-0010-0000-0100-0000AA230000}" name="Stolpec9130"/>
    <tableColumn id="9131" xr3:uid="{00000000-0010-0000-0100-0000AB230000}" name="Stolpec9131"/>
    <tableColumn id="9132" xr3:uid="{00000000-0010-0000-0100-0000AC230000}" name="Stolpec9132"/>
    <tableColumn id="9133" xr3:uid="{00000000-0010-0000-0100-0000AD230000}" name="Stolpec9133"/>
    <tableColumn id="9134" xr3:uid="{00000000-0010-0000-0100-0000AE230000}" name="Stolpec9134"/>
    <tableColumn id="9135" xr3:uid="{00000000-0010-0000-0100-0000AF230000}" name="Stolpec9135"/>
    <tableColumn id="9136" xr3:uid="{00000000-0010-0000-0100-0000B0230000}" name="Stolpec9136"/>
    <tableColumn id="9137" xr3:uid="{00000000-0010-0000-0100-0000B1230000}" name="Stolpec9137"/>
    <tableColumn id="9138" xr3:uid="{00000000-0010-0000-0100-0000B2230000}" name="Stolpec9138"/>
    <tableColumn id="9139" xr3:uid="{00000000-0010-0000-0100-0000B3230000}" name="Stolpec9139"/>
    <tableColumn id="9140" xr3:uid="{00000000-0010-0000-0100-0000B4230000}" name="Stolpec9140"/>
    <tableColumn id="9141" xr3:uid="{00000000-0010-0000-0100-0000B5230000}" name="Stolpec9141"/>
    <tableColumn id="9142" xr3:uid="{00000000-0010-0000-0100-0000B6230000}" name="Stolpec9142"/>
    <tableColumn id="9143" xr3:uid="{00000000-0010-0000-0100-0000B7230000}" name="Stolpec9143"/>
    <tableColumn id="9144" xr3:uid="{00000000-0010-0000-0100-0000B8230000}" name="Stolpec9144"/>
    <tableColumn id="9145" xr3:uid="{00000000-0010-0000-0100-0000B9230000}" name="Stolpec9145"/>
    <tableColumn id="9146" xr3:uid="{00000000-0010-0000-0100-0000BA230000}" name="Stolpec9146"/>
    <tableColumn id="9147" xr3:uid="{00000000-0010-0000-0100-0000BB230000}" name="Stolpec9147"/>
    <tableColumn id="9148" xr3:uid="{00000000-0010-0000-0100-0000BC230000}" name="Stolpec9148"/>
    <tableColumn id="9149" xr3:uid="{00000000-0010-0000-0100-0000BD230000}" name="Stolpec9149"/>
    <tableColumn id="9150" xr3:uid="{00000000-0010-0000-0100-0000BE230000}" name="Stolpec9150"/>
    <tableColumn id="9151" xr3:uid="{00000000-0010-0000-0100-0000BF230000}" name="Stolpec9151"/>
    <tableColumn id="9152" xr3:uid="{00000000-0010-0000-0100-0000C0230000}" name="Stolpec9152"/>
    <tableColumn id="9153" xr3:uid="{00000000-0010-0000-0100-0000C1230000}" name="Stolpec9153"/>
    <tableColumn id="9154" xr3:uid="{00000000-0010-0000-0100-0000C2230000}" name="Stolpec9154"/>
    <tableColumn id="9155" xr3:uid="{00000000-0010-0000-0100-0000C3230000}" name="Stolpec9155"/>
    <tableColumn id="9156" xr3:uid="{00000000-0010-0000-0100-0000C4230000}" name="Stolpec9156"/>
    <tableColumn id="9157" xr3:uid="{00000000-0010-0000-0100-0000C5230000}" name="Stolpec9157"/>
    <tableColumn id="9158" xr3:uid="{00000000-0010-0000-0100-0000C6230000}" name="Stolpec9158"/>
    <tableColumn id="9159" xr3:uid="{00000000-0010-0000-0100-0000C7230000}" name="Stolpec9159"/>
    <tableColumn id="9160" xr3:uid="{00000000-0010-0000-0100-0000C8230000}" name="Stolpec9160"/>
    <tableColumn id="9161" xr3:uid="{00000000-0010-0000-0100-0000C9230000}" name="Stolpec9161"/>
    <tableColumn id="9162" xr3:uid="{00000000-0010-0000-0100-0000CA230000}" name="Stolpec9162"/>
    <tableColumn id="9163" xr3:uid="{00000000-0010-0000-0100-0000CB230000}" name="Stolpec9163"/>
    <tableColumn id="9164" xr3:uid="{00000000-0010-0000-0100-0000CC230000}" name="Stolpec9164"/>
    <tableColumn id="9165" xr3:uid="{00000000-0010-0000-0100-0000CD230000}" name="Stolpec9165"/>
    <tableColumn id="9166" xr3:uid="{00000000-0010-0000-0100-0000CE230000}" name="Stolpec9166"/>
    <tableColumn id="9167" xr3:uid="{00000000-0010-0000-0100-0000CF230000}" name="Stolpec9167"/>
    <tableColumn id="9168" xr3:uid="{00000000-0010-0000-0100-0000D0230000}" name="Stolpec9168"/>
    <tableColumn id="9169" xr3:uid="{00000000-0010-0000-0100-0000D1230000}" name="Stolpec9169"/>
    <tableColumn id="9170" xr3:uid="{00000000-0010-0000-0100-0000D2230000}" name="Stolpec9170"/>
    <tableColumn id="9171" xr3:uid="{00000000-0010-0000-0100-0000D3230000}" name="Stolpec9171"/>
    <tableColumn id="9172" xr3:uid="{00000000-0010-0000-0100-0000D4230000}" name="Stolpec9172"/>
    <tableColumn id="9173" xr3:uid="{00000000-0010-0000-0100-0000D5230000}" name="Stolpec9173"/>
    <tableColumn id="9174" xr3:uid="{00000000-0010-0000-0100-0000D6230000}" name="Stolpec9174"/>
    <tableColumn id="9175" xr3:uid="{00000000-0010-0000-0100-0000D7230000}" name="Stolpec9175"/>
    <tableColumn id="9176" xr3:uid="{00000000-0010-0000-0100-0000D8230000}" name="Stolpec9176"/>
    <tableColumn id="9177" xr3:uid="{00000000-0010-0000-0100-0000D9230000}" name="Stolpec9177"/>
    <tableColumn id="9178" xr3:uid="{00000000-0010-0000-0100-0000DA230000}" name="Stolpec9178"/>
    <tableColumn id="9179" xr3:uid="{00000000-0010-0000-0100-0000DB230000}" name="Stolpec9179"/>
    <tableColumn id="9180" xr3:uid="{00000000-0010-0000-0100-0000DC230000}" name="Stolpec9180"/>
    <tableColumn id="9181" xr3:uid="{00000000-0010-0000-0100-0000DD230000}" name="Stolpec9181"/>
    <tableColumn id="9182" xr3:uid="{00000000-0010-0000-0100-0000DE230000}" name="Stolpec9182"/>
    <tableColumn id="9183" xr3:uid="{00000000-0010-0000-0100-0000DF230000}" name="Stolpec9183"/>
    <tableColumn id="9184" xr3:uid="{00000000-0010-0000-0100-0000E0230000}" name="Stolpec9184"/>
    <tableColumn id="9185" xr3:uid="{00000000-0010-0000-0100-0000E1230000}" name="Stolpec9185"/>
    <tableColumn id="9186" xr3:uid="{00000000-0010-0000-0100-0000E2230000}" name="Stolpec9186"/>
    <tableColumn id="9187" xr3:uid="{00000000-0010-0000-0100-0000E3230000}" name="Stolpec9187"/>
    <tableColumn id="9188" xr3:uid="{00000000-0010-0000-0100-0000E4230000}" name="Stolpec9188"/>
    <tableColumn id="9189" xr3:uid="{00000000-0010-0000-0100-0000E5230000}" name="Stolpec9189"/>
    <tableColumn id="9190" xr3:uid="{00000000-0010-0000-0100-0000E6230000}" name="Stolpec9190"/>
    <tableColumn id="9191" xr3:uid="{00000000-0010-0000-0100-0000E7230000}" name="Stolpec9191"/>
    <tableColumn id="9192" xr3:uid="{00000000-0010-0000-0100-0000E8230000}" name="Stolpec9192"/>
    <tableColumn id="9193" xr3:uid="{00000000-0010-0000-0100-0000E9230000}" name="Stolpec9193"/>
    <tableColumn id="9194" xr3:uid="{00000000-0010-0000-0100-0000EA230000}" name="Stolpec9194"/>
    <tableColumn id="9195" xr3:uid="{00000000-0010-0000-0100-0000EB230000}" name="Stolpec9195"/>
    <tableColumn id="9196" xr3:uid="{00000000-0010-0000-0100-0000EC230000}" name="Stolpec9196"/>
    <tableColumn id="9197" xr3:uid="{00000000-0010-0000-0100-0000ED230000}" name="Stolpec9197"/>
    <tableColumn id="9198" xr3:uid="{00000000-0010-0000-0100-0000EE230000}" name="Stolpec9198"/>
    <tableColumn id="9199" xr3:uid="{00000000-0010-0000-0100-0000EF230000}" name="Stolpec9199"/>
    <tableColumn id="9200" xr3:uid="{00000000-0010-0000-0100-0000F0230000}" name="Stolpec9200"/>
    <tableColumn id="9201" xr3:uid="{00000000-0010-0000-0100-0000F1230000}" name="Stolpec9201"/>
    <tableColumn id="9202" xr3:uid="{00000000-0010-0000-0100-0000F2230000}" name="Stolpec9202"/>
    <tableColumn id="9203" xr3:uid="{00000000-0010-0000-0100-0000F3230000}" name="Stolpec9203"/>
    <tableColumn id="9204" xr3:uid="{00000000-0010-0000-0100-0000F4230000}" name="Stolpec9204"/>
    <tableColumn id="9205" xr3:uid="{00000000-0010-0000-0100-0000F5230000}" name="Stolpec9205"/>
    <tableColumn id="9206" xr3:uid="{00000000-0010-0000-0100-0000F6230000}" name="Stolpec9206"/>
    <tableColumn id="9207" xr3:uid="{00000000-0010-0000-0100-0000F7230000}" name="Stolpec9207"/>
    <tableColumn id="9208" xr3:uid="{00000000-0010-0000-0100-0000F8230000}" name="Stolpec9208"/>
    <tableColumn id="9209" xr3:uid="{00000000-0010-0000-0100-0000F9230000}" name="Stolpec9209"/>
    <tableColumn id="9210" xr3:uid="{00000000-0010-0000-0100-0000FA230000}" name="Stolpec9210"/>
    <tableColumn id="9211" xr3:uid="{00000000-0010-0000-0100-0000FB230000}" name="Stolpec9211"/>
    <tableColumn id="9212" xr3:uid="{00000000-0010-0000-0100-0000FC230000}" name="Stolpec9212"/>
    <tableColumn id="9213" xr3:uid="{00000000-0010-0000-0100-0000FD230000}" name="Stolpec9213"/>
    <tableColumn id="9214" xr3:uid="{00000000-0010-0000-0100-0000FE230000}" name="Stolpec9214"/>
    <tableColumn id="9215" xr3:uid="{00000000-0010-0000-0100-0000FF230000}" name="Stolpec9215"/>
    <tableColumn id="9216" xr3:uid="{00000000-0010-0000-0100-000000240000}" name="Stolpec9216"/>
    <tableColumn id="9217" xr3:uid="{00000000-0010-0000-0100-000001240000}" name="Stolpec9217"/>
    <tableColumn id="9218" xr3:uid="{00000000-0010-0000-0100-000002240000}" name="Stolpec9218"/>
    <tableColumn id="9219" xr3:uid="{00000000-0010-0000-0100-000003240000}" name="Stolpec9219"/>
    <tableColumn id="9220" xr3:uid="{00000000-0010-0000-0100-000004240000}" name="Stolpec9220"/>
    <tableColumn id="9221" xr3:uid="{00000000-0010-0000-0100-000005240000}" name="Stolpec9221"/>
    <tableColumn id="9222" xr3:uid="{00000000-0010-0000-0100-000006240000}" name="Stolpec9222"/>
    <tableColumn id="9223" xr3:uid="{00000000-0010-0000-0100-000007240000}" name="Stolpec9223"/>
    <tableColumn id="9224" xr3:uid="{00000000-0010-0000-0100-000008240000}" name="Stolpec9224"/>
    <tableColumn id="9225" xr3:uid="{00000000-0010-0000-0100-000009240000}" name="Stolpec9225"/>
    <tableColumn id="9226" xr3:uid="{00000000-0010-0000-0100-00000A240000}" name="Stolpec9226"/>
    <tableColumn id="9227" xr3:uid="{00000000-0010-0000-0100-00000B240000}" name="Stolpec9227"/>
    <tableColumn id="9228" xr3:uid="{00000000-0010-0000-0100-00000C240000}" name="Stolpec9228"/>
    <tableColumn id="9229" xr3:uid="{00000000-0010-0000-0100-00000D240000}" name="Stolpec9229"/>
    <tableColumn id="9230" xr3:uid="{00000000-0010-0000-0100-00000E240000}" name="Stolpec9230"/>
    <tableColumn id="9231" xr3:uid="{00000000-0010-0000-0100-00000F240000}" name="Stolpec9231"/>
    <tableColumn id="9232" xr3:uid="{00000000-0010-0000-0100-000010240000}" name="Stolpec9232"/>
    <tableColumn id="9233" xr3:uid="{00000000-0010-0000-0100-000011240000}" name="Stolpec9233"/>
    <tableColumn id="9234" xr3:uid="{00000000-0010-0000-0100-000012240000}" name="Stolpec9234"/>
    <tableColumn id="9235" xr3:uid="{00000000-0010-0000-0100-000013240000}" name="Stolpec9235"/>
    <tableColumn id="9236" xr3:uid="{00000000-0010-0000-0100-000014240000}" name="Stolpec9236"/>
    <tableColumn id="9237" xr3:uid="{00000000-0010-0000-0100-000015240000}" name="Stolpec9237"/>
    <tableColumn id="9238" xr3:uid="{00000000-0010-0000-0100-000016240000}" name="Stolpec9238"/>
    <tableColumn id="9239" xr3:uid="{00000000-0010-0000-0100-000017240000}" name="Stolpec9239"/>
    <tableColumn id="9240" xr3:uid="{00000000-0010-0000-0100-000018240000}" name="Stolpec9240"/>
    <tableColumn id="9241" xr3:uid="{00000000-0010-0000-0100-000019240000}" name="Stolpec9241"/>
    <tableColumn id="9242" xr3:uid="{00000000-0010-0000-0100-00001A240000}" name="Stolpec9242"/>
    <tableColumn id="9243" xr3:uid="{00000000-0010-0000-0100-00001B240000}" name="Stolpec9243"/>
    <tableColumn id="9244" xr3:uid="{00000000-0010-0000-0100-00001C240000}" name="Stolpec9244"/>
    <tableColumn id="9245" xr3:uid="{00000000-0010-0000-0100-00001D240000}" name="Stolpec9245"/>
    <tableColumn id="9246" xr3:uid="{00000000-0010-0000-0100-00001E240000}" name="Stolpec9246"/>
    <tableColumn id="9247" xr3:uid="{00000000-0010-0000-0100-00001F240000}" name="Stolpec9247"/>
    <tableColumn id="9248" xr3:uid="{00000000-0010-0000-0100-000020240000}" name="Stolpec9248"/>
    <tableColumn id="9249" xr3:uid="{00000000-0010-0000-0100-000021240000}" name="Stolpec9249"/>
    <tableColumn id="9250" xr3:uid="{00000000-0010-0000-0100-000022240000}" name="Stolpec9250"/>
    <tableColumn id="9251" xr3:uid="{00000000-0010-0000-0100-000023240000}" name="Stolpec9251"/>
    <tableColumn id="9252" xr3:uid="{00000000-0010-0000-0100-000024240000}" name="Stolpec9252"/>
    <tableColumn id="9253" xr3:uid="{00000000-0010-0000-0100-000025240000}" name="Stolpec9253"/>
    <tableColumn id="9254" xr3:uid="{00000000-0010-0000-0100-000026240000}" name="Stolpec9254"/>
    <tableColumn id="9255" xr3:uid="{00000000-0010-0000-0100-000027240000}" name="Stolpec9255"/>
    <tableColumn id="9256" xr3:uid="{00000000-0010-0000-0100-000028240000}" name="Stolpec9256"/>
    <tableColumn id="9257" xr3:uid="{00000000-0010-0000-0100-000029240000}" name="Stolpec9257"/>
    <tableColumn id="9258" xr3:uid="{00000000-0010-0000-0100-00002A240000}" name="Stolpec9258"/>
    <tableColumn id="9259" xr3:uid="{00000000-0010-0000-0100-00002B240000}" name="Stolpec9259"/>
    <tableColumn id="9260" xr3:uid="{00000000-0010-0000-0100-00002C240000}" name="Stolpec9260"/>
    <tableColumn id="9261" xr3:uid="{00000000-0010-0000-0100-00002D240000}" name="Stolpec9261"/>
    <tableColumn id="9262" xr3:uid="{00000000-0010-0000-0100-00002E240000}" name="Stolpec9262"/>
    <tableColumn id="9263" xr3:uid="{00000000-0010-0000-0100-00002F240000}" name="Stolpec9263"/>
    <tableColumn id="9264" xr3:uid="{00000000-0010-0000-0100-000030240000}" name="Stolpec9264"/>
    <tableColumn id="9265" xr3:uid="{00000000-0010-0000-0100-000031240000}" name="Stolpec9265"/>
    <tableColumn id="9266" xr3:uid="{00000000-0010-0000-0100-000032240000}" name="Stolpec9266"/>
    <tableColumn id="9267" xr3:uid="{00000000-0010-0000-0100-000033240000}" name="Stolpec9267"/>
    <tableColumn id="9268" xr3:uid="{00000000-0010-0000-0100-000034240000}" name="Stolpec9268"/>
    <tableColumn id="9269" xr3:uid="{00000000-0010-0000-0100-000035240000}" name="Stolpec9269"/>
    <tableColumn id="9270" xr3:uid="{00000000-0010-0000-0100-000036240000}" name="Stolpec9270"/>
    <tableColumn id="9271" xr3:uid="{00000000-0010-0000-0100-000037240000}" name="Stolpec9271"/>
    <tableColumn id="9272" xr3:uid="{00000000-0010-0000-0100-000038240000}" name="Stolpec9272"/>
    <tableColumn id="9273" xr3:uid="{00000000-0010-0000-0100-000039240000}" name="Stolpec9273"/>
    <tableColumn id="9274" xr3:uid="{00000000-0010-0000-0100-00003A240000}" name="Stolpec9274"/>
    <tableColumn id="9275" xr3:uid="{00000000-0010-0000-0100-00003B240000}" name="Stolpec9275"/>
    <tableColumn id="9276" xr3:uid="{00000000-0010-0000-0100-00003C240000}" name="Stolpec9276"/>
    <tableColumn id="9277" xr3:uid="{00000000-0010-0000-0100-00003D240000}" name="Stolpec9277"/>
    <tableColumn id="9278" xr3:uid="{00000000-0010-0000-0100-00003E240000}" name="Stolpec9278"/>
    <tableColumn id="9279" xr3:uid="{00000000-0010-0000-0100-00003F240000}" name="Stolpec9279"/>
    <tableColumn id="9280" xr3:uid="{00000000-0010-0000-0100-000040240000}" name="Stolpec9280"/>
    <tableColumn id="9281" xr3:uid="{00000000-0010-0000-0100-000041240000}" name="Stolpec9281"/>
    <tableColumn id="9282" xr3:uid="{00000000-0010-0000-0100-000042240000}" name="Stolpec9282"/>
    <tableColumn id="9283" xr3:uid="{00000000-0010-0000-0100-000043240000}" name="Stolpec9283"/>
    <tableColumn id="9284" xr3:uid="{00000000-0010-0000-0100-000044240000}" name="Stolpec9284"/>
    <tableColumn id="9285" xr3:uid="{00000000-0010-0000-0100-000045240000}" name="Stolpec9285"/>
    <tableColumn id="9286" xr3:uid="{00000000-0010-0000-0100-000046240000}" name="Stolpec9286"/>
    <tableColumn id="9287" xr3:uid="{00000000-0010-0000-0100-000047240000}" name="Stolpec9287"/>
    <tableColumn id="9288" xr3:uid="{00000000-0010-0000-0100-000048240000}" name="Stolpec9288"/>
    <tableColumn id="9289" xr3:uid="{00000000-0010-0000-0100-000049240000}" name="Stolpec9289"/>
    <tableColumn id="9290" xr3:uid="{00000000-0010-0000-0100-00004A240000}" name="Stolpec9290"/>
    <tableColumn id="9291" xr3:uid="{00000000-0010-0000-0100-00004B240000}" name="Stolpec9291"/>
    <tableColumn id="9292" xr3:uid="{00000000-0010-0000-0100-00004C240000}" name="Stolpec9292"/>
    <tableColumn id="9293" xr3:uid="{00000000-0010-0000-0100-00004D240000}" name="Stolpec9293"/>
    <tableColumn id="9294" xr3:uid="{00000000-0010-0000-0100-00004E240000}" name="Stolpec9294"/>
    <tableColumn id="9295" xr3:uid="{00000000-0010-0000-0100-00004F240000}" name="Stolpec9295"/>
    <tableColumn id="9296" xr3:uid="{00000000-0010-0000-0100-000050240000}" name="Stolpec9296"/>
    <tableColumn id="9297" xr3:uid="{00000000-0010-0000-0100-000051240000}" name="Stolpec9297"/>
    <tableColumn id="9298" xr3:uid="{00000000-0010-0000-0100-000052240000}" name="Stolpec9298"/>
    <tableColumn id="9299" xr3:uid="{00000000-0010-0000-0100-000053240000}" name="Stolpec9299"/>
    <tableColumn id="9300" xr3:uid="{00000000-0010-0000-0100-000054240000}" name="Stolpec9300"/>
    <tableColumn id="9301" xr3:uid="{00000000-0010-0000-0100-000055240000}" name="Stolpec9301"/>
    <tableColumn id="9302" xr3:uid="{00000000-0010-0000-0100-000056240000}" name="Stolpec9302"/>
    <tableColumn id="9303" xr3:uid="{00000000-0010-0000-0100-000057240000}" name="Stolpec9303"/>
    <tableColumn id="9304" xr3:uid="{00000000-0010-0000-0100-000058240000}" name="Stolpec9304"/>
    <tableColumn id="9305" xr3:uid="{00000000-0010-0000-0100-000059240000}" name="Stolpec9305"/>
    <tableColumn id="9306" xr3:uid="{00000000-0010-0000-0100-00005A240000}" name="Stolpec9306"/>
    <tableColumn id="9307" xr3:uid="{00000000-0010-0000-0100-00005B240000}" name="Stolpec9307"/>
    <tableColumn id="9308" xr3:uid="{00000000-0010-0000-0100-00005C240000}" name="Stolpec9308"/>
    <tableColumn id="9309" xr3:uid="{00000000-0010-0000-0100-00005D240000}" name="Stolpec9309"/>
    <tableColumn id="9310" xr3:uid="{00000000-0010-0000-0100-00005E240000}" name="Stolpec9310"/>
    <tableColumn id="9311" xr3:uid="{00000000-0010-0000-0100-00005F240000}" name="Stolpec9311"/>
    <tableColumn id="9312" xr3:uid="{00000000-0010-0000-0100-000060240000}" name="Stolpec9312"/>
    <tableColumn id="9313" xr3:uid="{00000000-0010-0000-0100-000061240000}" name="Stolpec9313"/>
    <tableColumn id="9314" xr3:uid="{00000000-0010-0000-0100-000062240000}" name="Stolpec9314"/>
    <tableColumn id="9315" xr3:uid="{00000000-0010-0000-0100-000063240000}" name="Stolpec9315"/>
    <tableColumn id="9316" xr3:uid="{00000000-0010-0000-0100-000064240000}" name="Stolpec9316"/>
    <tableColumn id="9317" xr3:uid="{00000000-0010-0000-0100-000065240000}" name="Stolpec9317"/>
    <tableColumn id="9318" xr3:uid="{00000000-0010-0000-0100-000066240000}" name="Stolpec9318"/>
    <tableColumn id="9319" xr3:uid="{00000000-0010-0000-0100-000067240000}" name="Stolpec9319"/>
    <tableColumn id="9320" xr3:uid="{00000000-0010-0000-0100-000068240000}" name="Stolpec9320"/>
    <tableColumn id="9321" xr3:uid="{00000000-0010-0000-0100-000069240000}" name="Stolpec9321"/>
    <tableColumn id="9322" xr3:uid="{00000000-0010-0000-0100-00006A240000}" name="Stolpec9322"/>
    <tableColumn id="9323" xr3:uid="{00000000-0010-0000-0100-00006B240000}" name="Stolpec9323"/>
    <tableColumn id="9324" xr3:uid="{00000000-0010-0000-0100-00006C240000}" name="Stolpec9324"/>
    <tableColumn id="9325" xr3:uid="{00000000-0010-0000-0100-00006D240000}" name="Stolpec9325"/>
    <tableColumn id="9326" xr3:uid="{00000000-0010-0000-0100-00006E240000}" name="Stolpec9326"/>
    <tableColumn id="9327" xr3:uid="{00000000-0010-0000-0100-00006F240000}" name="Stolpec9327"/>
    <tableColumn id="9328" xr3:uid="{00000000-0010-0000-0100-000070240000}" name="Stolpec9328"/>
    <tableColumn id="9329" xr3:uid="{00000000-0010-0000-0100-000071240000}" name="Stolpec9329"/>
    <tableColumn id="9330" xr3:uid="{00000000-0010-0000-0100-000072240000}" name="Stolpec9330"/>
    <tableColumn id="9331" xr3:uid="{00000000-0010-0000-0100-000073240000}" name="Stolpec9331"/>
    <tableColumn id="9332" xr3:uid="{00000000-0010-0000-0100-000074240000}" name="Stolpec9332"/>
    <tableColumn id="9333" xr3:uid="{00000000-0010-0000-0100-000075240000}" name="Stolpec9333"/>
    <tableColumn id="9334" xr3:uid="{00000000-0010-0000-0100-000076240000}" name="Stolpec9334"/>
    <tableColumn id="9335" xr3:uid="{00000000-0010-0000-0100-000077240000}" name="Stolpec9335"/>
    <tableColumn id="9336" xr3:uid="{00000000-0010-0000-0100-000078240000}" name="Stolpec9336"/>
    <tableColumn id="9337" xr3:uid="{00000000-0010-0000-0100-000079240000}" name="Stolpec9337"/>
    <tableColumn id="9338" xr3:uid="{00000000-0010-0000-0100-00007A240000}" name="Stolpec9338"/>
    <tableColumn id="9339" xr3:uid="{00000000-0010-0000-0100-00007B240000}" name="Stolpec9339"/>
    <tableColumn id="9340" xr3:uid="{00000000-0010-0000-0100-00007C240000}" name="Stolpec9340"/>
    <tableColumn id="9341" xr3:uid="{00000000-0010-0000-0100-00007D240000}" name="Stolpec9341"/>
    <tableColumn id="9342" xr3:uid="{00000000-0010-0000-0100-00007E240000}" name="Stolpec9342"/>
    <tableColumn id="9343" xr3:uid="{00000000-0010-0000-0100-00007F240000}" name="Stolpec9343"/>
    <tableColumn id="9344" xr3:uid="{00000000-0010-0000-0100-000080240000}" name="Stolpec9344"/>
    <tableColumn id="9345" xr3:uid="{00000000-0010-0000-0100-000081240000}" name="Stolpec9345"/>
    <tableColumn id="9346" xr3:uid="{00000000-0010-0000-0100-000082240000}" name="Stolpec9346"/>
    <tableColumn id="9347" xr3:uid="{00000000-0010-0000-0100-000083240000}" name="Stolpec9347"/>
    <tableColumn id="9348" xr3:uid="{00000000-0010-0000-0100-000084240000}" name="Stolpec9348"/>
    <tableColumn id="9349" xr3:uid="{00000000-0010-0000-0100-000085240000}" name="Stolpec9349"/>
    <tableColumn id="9350" xr3:uid="{00000000-0010-0000-0100-000086240000}" name="Stolpec9350"/>
    <tableColumn id="9351" xr3:uid="{00000000-0010-0000-0100-000087240000}" name="Stolpec9351"/>
    <tableColumn id="9352" xr3:uid="{00000000-0010-0000-0100-000088240000}" name="Stolpec9352"/>
    <tableColumn id="9353" xr3:uid="{00000000-0010-0000-0100-000089240000}" name="Stolpec9353"/>
    <tableColumn id="9354" xr3:uid="{00000000-0010-0000-0100-00008A240000}" name="Stolpec9354"/>
    <tableColumn id="9355" xr3:uid="{00000000-0010-0000-0100-00008B240000}" name="Stolpec9355"/>
    <tableColumn id="9356" xr3:uid="{00000000-0010-0000-0100-00008C240000}" name="Stolpec9356"/>
    <tableColumn id="9357" xr3:uid="{00000000-0010-0000-0100-00008D240000}" name="Stolpec9357"/>
    <tableColumn id="9358" xr3:uid="{00000000-0010-0000-0100-00008E240000}" name="Stolpec9358"/>
    <tableColumn id="9359" xr3:uid="{00000000-0010-0000-0100-00008F240000}" name="Stolpec9359"/>
    <tableColumn id="9360" xr3:uid="{00000000-0010-0000-0100-000090240000}" name="Stolpec9360"/>
    <tableColumn id="9361" xr3:uid="{00000000-0010-0000-0100-000091240000}" name="Stolpec9361"/>
    <tableColumn id="9362" xr3:uid="{00000000-0010-0000-0100-000092240000}" name="Stolpec9362"/>
    <tableColumn id="9363" xr3:uid="{00000000-0010-0000-0100-000093240000}" name="Stolpec9363"/>
    <tableColumn id="9364" xr3:uid="{00000000-0010-0000-0100-000094240000}" name="Stolpec9364"/>
    <tableColumn id="9365" xr3:uid="{00000000-0010-0000-0100-000095240000}" name="Stolpec9365"/>
    <tableColumn id="9366" xr3:uid="{00000000-0010-0000-0100-000096240000}" name="Stolpec9366"/>
    <tableColumn id="9367" xr3:uid="{00000000-0010-0000-0100-000097240000}" name="Stolpec9367"/>
    <tableColumn id="9368" xr3:uid="{00000000-0010-0000-0100-000098240000}" name="Stolpec9368"/>
    <tableColumn id="9369" xr3:uid="{00000000-0010-0000-0100-000099240000}" name="Stolpec9369"/>
    <tableColumn id="9370" xr3:uid="{00000000-0010-0000-0100-00009A240000}" name="Stolpec9370"/>
    <tableColumn id="9371" xr3:uid="{00000000-0010-0000-0100-00009B240000}" name="Stolpec9371"/>
    <tableColumn id="9372" xr3:uid="{00000000-0010-0000-0100-00009C240000}" name="Stolpec9372"/>
    <tableColumn id="9373" xr3:uid="{00000000-0010-0000-0100-00009D240000}" name="Stolpec9373"/>
    <tableColumn id="9374" xr3:uid="{00000000-0010-0000-0100-00009E240000}" name="Stolpec9374"/>
    <tableColumn id="9375" xr3:uid="{00000000-0010-0000-0100-00009F240000}" name="Stolpec9375"/>
    <tableColumn id="9376" xr3:uid="{00000000-0010-0000-0100-0000A0240000}" name="Stolpec9376"/>
    <tableColumn id="9377" xr3:uid="{00000000-0010-0000-0100-0000A1240000}" name="Stolpec9377"/>
    <tableColumn id="9378" xr3:uid="{00000000-0010-0000-0100-0000A2240000}" name="Stolpec9378"/>
    <tableColumn id="9379" xr3:uid="{00000000-0010-0000-0100-0000A3240000}" name="Stolpec9379"/>
    <tableColumn id="9380" xr3:uid="{00000000-0010-0000-0100-0000A4240000}" name="Stolpec9380"/>
    <tableColumn id="9381" xr3:uid="{00000000-0010-0000-0100-0000A5240000}" name="Stolpec9381"/>
    <tableColumn id="9382" xr3:uid="{00000000-0010-0000-0100-0000A6240000}" name="Stolpec9382"/>
    <tableColumn id="9383" xr3:uid="{00000000-0010-0000-0100-0000A7240000}" name="Stolpec9383"/>
    <tableColumn id="9384" xr3:uid="{00000000-0010-0000-0100-0000A8240000}" name="Stolpec9384"/>
    <tableColumn id="9385" xr3:uid="{00000000-0010-0000-0100-0000A9240000}" name="Stolpec9385"/>
    <tableColumn id="9386" xr3:uid="{00000000-0010-0000-0100-0000AA240000}" name="Stolpec9386"/>
    <tableColumn id="9387" xr3:uid="{00000000-0010-0000-0100-0000AB240000}" name="Stolpec9387"/>
    <tableColumn id="9388" xr3:uid="{00000000-0010-0000-0100-0000AC240000}" name="Stolpec9388"/>
    <tableColumn id="9389" xr3:uid="{00000000-0010-0000-0100-0000AD240000}" name="Stolpec9389"/>
    <tableColumn id="9390" xr3:uid="{00000000-0010-0000-0100-0000AE240000}" name="Stolpec9390"/>
    <tableColumn id="9391" xr3:uid="{00000000-0010-0000-0100-0000AF240000}" name="Stolpec9391"/>
    <tableColumn id="9392" xr3:uid="{00000000-0010-0000-0100-0000B0240000}" name="Stolpec9392"/>
    <tableColumn id="9393" xr3:uid="{00000000-0010-0000-0100-0000B1240000}" name="Stolpec9393"/>
    <tableColumn id="9394" xr3:uid="{00000000-0010-0000-0100-0000B2240000}" name="Stolpec9394"/>
    <tableColumn id="9395" xr3:uid="{00000000-0010-0000-0100-0000B3240000}" name="Stolpec9395"/>
    <tableColumn id="9396" xr3:uid="{00000000-0010-0000-0100-0000B4240000}" name="Stolpec9396"/>
    <tableColumn id="9397" xr3:uid="{00000000-0010-0000-0100-0000B5240000}" name="Stolpec9397"/>
    <tableColumn id="9398" xr3:uid="{00000000-0010-0000-0100-0000B6240000}" name="Stolpec9398"/>
    <tableColumn id="9399" xr3:uid="{00000000-0010-0000-0100-0000B7240000}" name="Stolpec9399"/>
    <tableColumn id="9400" xr3:uid="{00000000-0010-0000-0100-0000B8240000}" name="Stolpec9400"/>
    <tableColumn id="9401" xr3:uid="{00000000-0010-0000-0100-0000B9240000}" name="Stolpec9401"/>
    <tableColumn id="9402" xr3:uid="{00000000-0010-0000-0100-0000BA240000}" name="Stolpec9402"/>
    <tableColumn id="9403" xr3:uid="{00000000-0010-0000-0100-0000BB240000}" name="Stolpec9403"/>
    <tableColumn id="9404" xr3:uid="{00000000-0010-0000-0100-0000BC240000}" name="Stolpec9404"/>
    <tableColumn id="9405" xr3:uid="{00000000-0010-0000-0100-0000BD240000}" name="Stolpec9405"/>
    <tableColumn id="9406" xr3:uid="{00000000-0010-0000-0100-0000BE240000}" name="Stolpec9406"/>
    <tableColumn id="9407" xr3:uid="{00000000-0010-0000-0100-0000BF240000}" name="Stolpec9407"/>
    <tableColumn id="9408" xr3:uid="{00000000-0010-0000-0100-0000C0240000}" name="Stolpec9408"/>
    <tableColumn id="9409" xr3:uid="{00000000-0010-0000-0100-0000C1240000}" name="Stolpec9409"/>
    <tableColumn id="9410" xr3:uid="{00000000-0010-0000-0100-0000C2240000}" name="Stolpec9410"/>
    <tableColumn id="9411" xr3:uid="{00000000-0010-0000-0100-0000C3240000}" name="Stolpec9411"/>
    <tableColumn id="9412" xr3:uid="{00000000-0010-0000-0100-0000C4240000}" name="Stolpec9412"/>
    <tableColumn id="9413" xr3:uid="{00000000-0010-0000-0100-0000C5240000}" name="Stolpec9413"/>
    <tableColumn id="9414" xr3:uid="{00000000-0010-0000-0100-0000C6240000}" name="Stolpec9414"/>
    <tableColumn id="9415" xr3:uid="{00000000-0010-0000-0100-0000C7240000}" name="Stolpec9415"/>
    <tableColumn id="9416" xr3:uid="{00000000-0010-0000-0100-0000C8240000}" name="Stolpec9416"/>
    <tableColumn id="9417" xr3:uid="{00000000-0010-0000-0100-0000C9240000}" name="Stolpec9417"/>
    <tableColumn id="9418" xr3:uid="{00000000-0010-0000-0100-0000CA240000}" name="Stolpec9418"/>
    <tableColumn id="9419" xr3:uid="{00000000-0010-0000-0100-0000CB240000}" name="Stolpec9419"/>
    <tableColumn id="9420" xr3:uid="{00000000-0010-0000-0100-0000CC240000}" name="Stolpec9420"/>
    <tableColumn id="9421" xr3:uid="{00000000-0010-0000-0100-0000CD240000}" name="Stolpec9421"/>
    <tableColumn id="9422" xr3:uid="{00000000-0010-0000-0100-0000CE240000}" name="Stolpec9422"/>
    <tableColumn id="9423" xr3:uid="{00000000-0010-0000-0100-0000CF240000}" name="Stolpec9423"/>
    <tableColumn id="9424" xr3:uid="{00000000-0010-0000-0100-0000D0240000}" name="Stolpec9424"/>
    <tableColumn id="9425" xr3:uid="{00000000-0010-0000-0100-0000D1240000}" name="Stolpec9425"/>
    <tableColumn id="9426" xr3:uid="{00000000-0010-0000-0100-0000D2240000}" name="Stolpec9426"/>
    <tableColumn id="9427" xr3:uid="{00000000-0010-0000-0100-0000D3240000}" name="Stolpec9427"/>
    <tableColumn id="9428" xr3:uid="{00000000-0010-0000-0100-0000D4240000}" name="Stolpec9428"/>
    <tableColumn id="9429" xr3:uid="{00000000-0010-0000-0100-0000D5240000}" name="Stolpec9429"/>
    <tableColumn id="9430" xr3:uid="{00000000-0010-0000-0100-0000D6240000}" name="Stolpec9430"/>
    <tableColumn id="9431" xr3:uid="{00000000-0010-0000-0100-0000D7240000}" name="Stolpec9431"/>
    <tableColumn id="9432" xr3:uid="{00000000-0010-0000-0100-0000D8240000}" name="Stolpec9432"/>
    <tableColumn id="9433" xr3:uid="{00000000-0010-0000-0100-0000D9240000}" name="Stolpec9433"/>
    <tableColumn id="9434" xr3:uid="{00000000-0010-0000-0100-0000DA240000}" name="Stolpec9434"/>
    <tableColumn id="9435" xr3:uid="{00000000-0010-0000-0100-0000DB240000}" name="Stolpec9435"/>
    <tableColumn id="9436" xr3:uid="{00000000-0010-0000-0100-0000DC240000}" name="Stolpec9436"/>
    <tableColumn id="9437" xr3:uid="{00000000-0010-0000-0100-0000DD240000}" name="Stolpec9437"/>
    <tableColumn id="9438" xr3:uid="{00000000-0010-0000-0100-0000DE240000}" name="Stolpec9438"/>
    <tableColumn id="9439" xr3:uid="{00000000-0010-0000-0100-0000DF240000}" name="Stolpec9439"/>
    <tableColumn id="9440" xr3:uid="{00000000-0010-0000-0100-0000E0240000}" name="Stolpec9440"/>
    <tableColumn id="9441" xr3:uid="{00000000-0010-0000-0100-0000E1240000}" name="Stolpec9441"/>
    <tableColumn id="9442" xr3:uid="{00000000-0010-0000-0100-0000E2240000}" name="Stolpec9442"/>
    <tableColumn id="9443" xr3:uid="{00000000-0010-0000-0100-0000E3240000}" name="Stolpec9443"/>
    <tableColumn id="9444" xr3:uid="{00000000-0010-0000-0100-0000E4240000}" name="Stolpec9444"/>
    <tableColumn id="9445" xr3:uid="{00000000-0010-0000-0100-0000E5240000}" name="Stolpec9445"/>
    <tableColumn id="9446" xr3:uid="{00000000-0010-0000-0100-0000E6240000}" name="Stolpec9446"/>
    <tableColumn id="9447" xr3:uid="{00000000-0010-0000-0100-0000E7240000}" name="Stolpec9447"/>
    <tableColumn id="9448" xr3:uid="{00000000-0010-0000-0100-0000E8240000}" name="Stolpec9448"/>
    <tableColumn id="9449" xr3:uid="{00000000-0010-0000-0100-0000E9240000}" name="Stolpec9449"/>
    <tableColumn id="9450" xr3:uid="{00000000-0010-0000-0100-0000EA240000}" name="Stolpec9450"/>
    <tableColumn id="9451" xr3:uid="{00000000-0010-0000-0100-0000EB240000}" name="Stolpec9451"/>
    <tableColumn id="9452" xr3:uid="{00000000-0010-0000-0100-0000EC240000}" name="Stolpec9452"/>
    <tableColumn id="9453" xr3:uid="{00000000-0010-0000-0100-0000ED240000}" name="Stolpec9453"/>
    <tableColumn id="9454" xr3:uid="{00000000-0010-0000-0100-0000EE240000}" name="Stolpec9454"/>
    <tableColumn id="9455" xr3:uid="{00000000-0010-0000-0100-0000EF240000}" name="Stolpec9455"/>
    <tableColumn id="9456" xr3:uid="{00000000-0010-0000-0100-0000F0240000}" name="Stolpec9456"/>
    <tableColumn id="9457" xr3:uid="{00000000-0010-0000-0100-0000F1240000}" name="Stolpec9457"/>
    <tableColumn id="9458" xr3:uid="{00000000-0010-0000-0100-0000F2240000}" name="Stolpec9458"/>
    <tableColumn id="9459" xr3:uid="{00000000-0010-0000-0100-0000F3240000}" name="Stolpec9459"/>
    <tableColumn id="9460" xr3:uid="{00000000-0010-0000-0100-0000F4240000}" name="Stolpec9460"/>
    <tableColumn id="9461" xr3:uid="{00000000-0010-0000-0100-0000F5240000}" name="Stolpec9461"/>
    <tableColumn id="9462" xr3:uid="{00000000-0010-0000-0100-0000F6240000}" name="Stolpec9462"/>
    <tableColumn id="9463" xr3:uid="{00000000-0010-0000-0100-0000F7240000}" name="Stolpec9463"/>
    <tableColumn id="9464" xr3:uid="{00000000-0010-0000-0100-0000F8240000}" name="Stolpec9464"/>
    <tableColumn id="9465" xr3:uid="{00000000-0010-0000-0100-0000F9240000}" name="Stolpec9465"/>
    <tableColumn id="9466" xr3:uid="{00000000-0010-0000-0100-0000FA240000}" name="Stolpec9466"/>
    <tableColumn id="9467" xr3:uid="{00000000-0010-0000-0100-0000FB240000}" name="Stolpec9467"/>
    <tableColumn id="9468" xr3:uid="{00000000-0010-0000-0100-0000FC240000}" name="Stolpec9468"/>
    <tableColumn id="9469" xr3:uid="{00000000-0010-0000-0100-0000FD240000}" name="Stolpec9469"/>
    <tableColumn id="9470" xr3:uid="{00000000-0010-0000-0100-0000FE240000}" name="Stolpec9470"/>
    <tableColumn id="9471" xr3:uid="{00000000-0010-0000-0100-0000FF240000}" name="Stolpec9471"/>
    <tableColumn id="9472" xr3:uid="{00000000-0010-0000-0100-000000250000}" name="Stolpec9472"/>
    <tableColumn id="9473" xr3:uid="{00000000-0010-0000-0100-000001250000}" name="Stolpec9473"/>
    <tableColumn id="9474" xr3:uid="{00000000-0010-0000-0100-000002250000}" name="Stolpec9474"/>
    <tableColumn id="9475" xr3:uid="{00000000-0010-0000-0100-000003250000}" name="Stolpec9475"/>
    <tableColumn id="9476" xr3:uid="{00000000-0010-0000-0100-000004250000}" name="Stolpec9476"/>
    <tableColumn id="9477" xr3:uid="{00000000-0010-0000-0100-000005250000}" name="Stolpec9477"/>
    <tableColumn id="9478" xr3:uid="{00000000-0010-0000-0100-000006250000}" name="Stolpec9478"/>
    <tableColumn id="9479" xr3:uid="{00000000-0010-0000-0100-000007250000}" name="Stolpec9479"/>
    <tableColumn id="9480" xr3:uid="{00000000-0010-0000-0100-000008250000}" name="Stolpec9480"/>
    <tableColumn id="9481" xr3:uid="{00000000-0010-0000-0100-000009250000}" name="Stolpec9481"/>
    <tableColumn id="9482" xr3:uid="{00000000-0010-0000-0100-00000A250000}" name="Stolpec9482"/>
    <tableColumn id="9483" xr3:uid="{00000000-0010-0000-0100-00000B250000}" name="Stolpec9483"/>
    <tableColumn id="9484" xr3:uid="{00000000-0010-0000-0100-00000C250000}" name="Stolpec9484"/>
    <tableColumn id="9485" xr3:uid="{00000000-0010-0000-0100-00000D250000}" name="Stolpec9485"/>
    <tableColumn id="9486" xr3:uid="{00000000-0010-0000-0100-00000E250000}" name="Stolpec9486"/>
    <tableColumn id="9487" xr3:uid="{00000000-0010-0000-0100-00000F250000}" name="Stolpec9487"/>
    <tableColumn id="9488" xr3:uid="{00000000-0010-0000-0100-000010250000}" name="Stolpec9488"/>
    <tableColumn id="9489" xr3:uid="{00000000-0010-0000-0100-000011250000}" name="Stolpec9489"/>
    <tableColumn id="9490" xr3:uid="{00000000-0010-0000-0100-000012250000}" name="Stolpec9490"/>
    <tableColumn id="9491" xr3:uid="{00000000-0010-0000-0100-000013250000}" name="Stolpec9491"/>
    <tableColumn id="9492" xr3:uid="{00000000-0010-0000-0100-000014250000}" name="Stolpec9492"/>
    <tableColumn id="9493" xr3:uid="{00000000-0010-0000-0100-000015250000}" name="Stolpec9493"/>
    <tableColumn id="9494" xr3:uid="{00000000-0010-0000-0100-000016250000}" name="Stolpec9494"/>
    <tableColumn id="9495" xr3:uid="{00000000-0010-0000-0100-000017250000}" name="Stolpec9495"/>
    <tableColumn id="9496" xr3:uid="{00000000-0010-0000-0100-000018250000}" name="Stolpec9496"/>
    <tableColumn id="9497" xr3:uid="{00000000-0010-0000-0100-000019250000}" name="Stolpec9497"/>
    <tableColumn id="9498" xr3:uid="{00000000-0010-0000-0100-00001A250000}" name="Stolpec9498"/>
    <tableColumn id="9499" xr3:uid="{00000000-0010-0000-0100-00001B250000}" name="Stolpec9499"/>
    <tableColumn id="9500" xr3:uid="{00000000-0010-0000-0100-00001C250000}" name="Stolpec9500"/>
    <tableColumn id="9501" xr3:uid="{00000000-0010-0000-0100-00001D250000}" name="Stolpec9501"/>
    <tableColumn id="9502" xr3:uid="{00000000-0010-0000-0100-00001E250000}" name="Stolpec9502"/>
    <tableColumn id="9503" xr3:uid="{00000000-0010-0000-0100-00001F250000}" name="Stolpec9503"/>
    <tableColumn id="9504" xr3:uid="{00000000-0010-0000-0100-000020250000}" name="Stolpec9504"/>
    <tableColumn id="9505" xr3:uid="{00000000-0010-0000-0100-000021250000}" name="Stolpec9505"/>
    <tableColumn id="9506" xr3:uid="{00000000-0010-0000-0100-000022250000}" name="Stolpec9506"/>
    <tableColumn id="9507" xr3:uid="{00000000-0010-0000-0100-000023250000}" name="Stolpec9507"/>
    <tableColumn id="9508" xr3:uid="{00000000-0010-0000-0100-000024250000}" name="Stolpec9508"/>
    <tableColumn id="9509" xr3:uid="{00000000-0010-0000-0100-000025250000}" name="Stolpec9509"/>
    <tableColumn id="9510" xr3:uid="{00000000-0010-0000-0100-000026250000}" name="Stolpec9510"/>
    <tableColumn id="9511" xr3:uid="{00000000-0010-0000-0100-000027250000}" name="Stolpec9511"/>
    <tableColumn id="9512" xr3:uid="{00000000-0010-0000-0100-000028250000}" name="Stolpec9512"/>
    <tableColumn id="9513" xr3:uid="{00000000-0010-0000-0100-000029250000}" name="Stolpec9513"/>
    <tableColumn id="9514" xr3:uid="{00000000-0010-0000-0100-00002A250000}" name="Stolpec9514"/>
    <tableColumn id="9515" xr3:uid="{00000000-0010-0000-0100-00002B250000}" name="Stolpec9515"/>
    <tableColumn id="9516" xr3:uid="{00000000-0010-0000-0100-00002C250000}" name="Stolpec9516"/>
    <tableColumn id="9517" xr3:uid="{00000000-0010-0000-0100-00002D250000}" name="Stolpec9517"/>
    <tableColumn id="9518" xr3:uid="{00000000-0010-0000-0100-00002E250000}" name="Stolpec9518"/>
    <tableColumn id="9519" xr3:uid="{00000000-0010-0000-0100-00002F250000}" name="Stolpec9519"/>
    <tableColumn id="9520" xr3:uid="{00000000-0010-0000-0100-000030250000}" name="Stolpec9520"/>
    <tableColumn id="9521" xr3:uid="{00000000-0010-0000-0100-000031250000}" name="Stolpec9521"/>
    <tableColumn id="9522" xr3:uid="{00000000-0010-0000-0100-000032250000}" name="Stolpec9522"/>
    <tableColumn id="9523" xr3:uid="{00000000-0010-0000-0100-000033250000}" name="Stolpec9523"/>
    <tableColumn id="9524" xr3:uid="{00000000-0010-0000-0100-000034250000}" name="Stolpec9524"/>
    <tableColumn id="9525" xr3:uid="{00000000-0010-0000-0100-000035250000}" name="Stolpec9525"/>
    <tableColumn id="9526" xr3:uid="{00000000-0010-0000-0100-000036250000}" name="Stolpec9526"/>
    <tableColumn id="9527" xr3:uid="{00000000-0010-0000-0100-000037250000}" name="Stolpec9527"/>
    <tableColumn id="9528" xr3:uid="{00000000-0010-0000-0100-000038250000}" name="Stolpec9528"/>
    <tableColumn id="9529" xr3:uid="{00000000-0010-0000-0100-000039250000}" name="Stolpec9529"/>
    <tableColumn id="9530" xr3:uid="{00000000-0010-0000-0100-00003A250000}" name="Stolpec9530"/>
    <tableColumn id="9531" xr3:uid="{00000000-0010-0000-0100-00003B250000}" name="Stolpec9531"/>
    <tableColumn id="9532" xr3:uid="{00000000-0010-0000-0100-00003C250000}" name="Stolpec9532"/>
    <tableColumn id="9533" xr3:uid="{00000000-0010-0000-0100-00003D250000}" name="Stolpec9533"/>
    <tableColumn id="9534" xr3:uid="{00000000-0010-0000-0100-00003E250000}" name="Stolpec9534"/>
    <tableColumn id="9535" xr3:uid="{00000000-0010-0000-0100-00003F250000}" name="Stolpec9535"/>
    <tableColumn id="9536" xr3:uid="{00000000-0010-0000-0100-000040250000}" name="Stolpec9536"/>
    <tableColumn id="9537" xr3:uid="{00000000-0010-0000-0100-000041250000}" name="Stolpec9537"/>
    <tableColumn id="9538" xr3:uid="{00000000-0010-0000-0100-000042250000}" name="Stolpec9538"/>
    <tableColumn id="9539" xr3:uid="{00000000-0010-0000-0100-000043250000}" name="Stolpec9539"/>
    <tableColumn id="9540" xr3:uid="{00000000-0010-0000-0100-000044250000}" name="Stolpec9540"/>
    <tableColumn id="9541" xr3:uid="{00000000-0010-0000-0100-000045250000}" name="Stolpec9541"/>
    <tableColumn id="9542" xr3:uid="{00000000-0010-0000-0100-000046250000}" name="Stolpec9542"/>
    <tableColumn id="9543" xr3:uid="{00000000-0010-0000-0100-000047250000}" name="Stolpec9543"/>
    <tableColumn id="9544" xr3:uid="{00000000-0010-0000-0100-000048250000}" name="Stolpec9544"/>
    <tableColumn id="9545" xr3:uid="{00000000-0010-0000-0100-000049250000}" name="Stolpec9545"/>
    <tableColumn id="9546" xr3:uid="{00000000-0010-0000-0100-00004A250000}" name="Stolpec9546"/>
    <tableColumn id="9547" xr3:uid="{00000000-0010-0000-0100-00004B250000}" name="Stolpec9547"/>
    <tableColumn id="9548" xr3:uid="{00000000-0010-0000-0100-00004C250000}" name="Stolpec9548"/>
    <tableColumn id="9549" xr3:uid="{00000000-0010-0000-0100-00004D250000}" name="Stolpec9549"/>
    <tableColumn id="9550" xr3:uid="{00000000-0010-0000-0100-00004E250000}" name="Stolpec9550"/>
    <tableColumn id="9551" xr3:uid="{00000000-0010-0000-0100-00004F250000}" name="Stolpec9551"/>
    <tableColumn id="9552" xr3:uid="{00000000-0010-0000-0100-000050250000}" name="Stolpec9552"/>
    <tableColumn id="9553" xr3:uid="{00000000-0010-0000-0100-000051250000}" name="Stolpec9553"/>
    <tableColumn id="9554" xr3:uid="{00000000-0010-0000-0100-000052250000}" name="Stolpec9554"/>
    <tableColumn id="9555" xr3:uid="{00000000-0010-0000-0100-000053250000}" name="Stolpec9555"/>
    <tableColumn id="9556" xr3:uid="{00000000-0010-0000-0100-000054250000}" name="Stolpec9556"/>
    <tableColumn id="9557" xr3:uid="{00000000-0010-0000-0100-000055250000}" name="Stolpec9557"/>
    <tableColumn id="9558" xr3:uid="{00000000-0010-0000-0100-000056250000}" name="Stolpec9558"/>
    <tableColumn id="9559" xr3:uid="{00000000-0010-0000-0100-000057250000}" name="Stolpec9559"/>
    <tableColumn id="9560" xr3:uid="{00000000-0010-0000-0100-000058250000}" name="Stolpec9560"/>
    <tableColumn id="9561" xr3:uid="{00000000-0010-0000-0100-000059250000}" name="Stolpec9561"/>
    <tableColumn id="9562" xr3:uid="{00000000-0010-0000-0100-00005A250000}" name="Stolpec9562"/>
    <tableColumn id="9563" xr3:uid="{00000000-0010-0000-0100-00005B250000}" name="Stolpec9563"/>
    <tableColumn id="9564" xr3:uid="{00000000-0010-0000-0100-00005C250000}" name="Stolpec9564"/>
    <tableColumn id="9565" xr3:uid="{00000000-0010-0000-0100-00005D250000}" name="Stolpec9565"/>
    <tableColumn id="9566" xr3:uid="{00000000-0010-0000-0100-00005E250000}" name="Stolpec9566"/>
    <tableColumn id="9567" xr3:uid="{00000000-0010-0000-0100-00005F250000}" name="Stolpec9567"/>
    <tableColumn id="9568" xr3:uid="{00000000-0010-0000-0100-000060250000}" name="Stolpec9568"/>
    <tableColumn id="9569" xr3:uid="{00000000-0010-0000-0100-000061250000}" name="Stolpec9569"/>
    <tableColumn id="9570" xr3:uid="{00000000-0010-0000-0100-000062250000}" name="Stolpec9570"/>
    <tableColumn id="9571" xr3:uid="{00000000-0010-0000-0100-000063250000}" name="Stolpec9571"/>
    <tableColumn id="9572" xr3:uid="{00000000-0010-0000-0100-000064250000}" name="Stolpec9572"/>
    <tableColumn id="9573" xr3:uid="{00000000-0010-0000-0100-000065250000}" name="Stolpec9573"/>
    <tableColumn id="9574" xr3:uid="{00000000-0010-0000-0100-000066250000}" name="Stolpec9574"/>
    <tableColumn id="9575" xr3:uid="{00000000-0010-0000-0100-000067250000}" name="Stolpec9575"/>
    <tableColumn id="9576" xr3:uid="{00000000-0010-0000-0100-000068250000}" name="Stolpec9576"/>
    <tableColumn id="9577" xr3:uid="{00000000-0010-0000-0100-000069250000}" name="Stolpec9577"/>
    <tableColumn id="9578" xr3:uid="{00000000-0010-0000-0100-00006A250000}" name="Stolpec9578"/>
    <tableColumn id="9579" xr3:uid="{00000000-0010-0000-0100-00006B250000}" name="Stolpec9579"/>
    <tableColumn id="9580" xr3:uid="{00000000-0010-0000-0100-00006C250000}" name="Stolpec9580"/>
    <tableColumn id="9581" xr3:uid="{00000000-0010-0000-0100-00006D250000}" name="Stolpec9581"/>
    <tableColumn id="9582" xr3:uid="{00000000-0010-0000-0100-00006E250000}" name="Stolpec9582"/>
    <tableColumn id="9583" xr3:uid="{00000000-0010-0000-0100-00006F250000}" name="Stolpec9583"/>
    <tableColumn id="9584" xr3:uid="{00000000-0010-0000-0100-000070250000}" name="Stolpec9584"/>
    <tableColumn id="9585" xr3:uid="{00000000-0010-0000-0100-000071250000}" name="Stolpec9585"/>
    <tableColumn id="9586" xr3:uid="{00000000-0010-0000-0100-000072250000}" name="Stolpec9586"/>
    <tableColumn id="9587" xr3:uid="{00000000-0010-0000-0100-000073250000}" name="Stolpec9587"/>
    <tableColumn id="9588" xr3:uid="{00000000-0010-0000-0100-000074250000}" name="Stolpec9588"/>
    <tableColumn id="9589" xr3:uid="{00000000-0010-0000-0100-000075250000}" name="Stolpec9589"/>
    <tableColumn id="9590" xr3:uid="{00000000-0010-0000-0100-000076250000}" name="Stolpec9590"/>
    <tableColumn id="9591" xr3:uid="{00000000-0010-0000-0100-000077250000}" name="Stolpec9591"/>
    <tableColumn id="9592" xr3:uid="{00000000-0010-0000-0100-000078250000}" name="Stolpec9592"/>
    <tableColumn id="9593" xr3:uid="{00000000-0010-0000-0100-000079250000}" name="Stolpec9593"/>
    <tableColumn id="9594" xr3:uid="{00000000-0010-0000-0100-00007A250000}" name="Stolpec9594"/>
    <tableColumn id="9595" xr3:uid="{00000000-0010-0000-0100-00007B250000}" name="Stolpec9595"/>
    <tableColumn id="9596" xr3:uid="{00000000-0010-0000-0100-00007C250000}" name="Stolpec9596"/>
    <tableColumn id="9597" xr3:uid="{00000000-0010-0000-0100-00007D250000}" name="Stolpec9597"/>
    <tableColumn id="9598" xr3:uid="{00000000-0010-0000-0100-00007E250000}" name="Stolpec9598"/>
    <tableColumn id="9599" xr3:uid="{00000000-0010-0000-0100-00007F250000}" name="Stolpec9599"/>
    <tableColumn id="9600" xr3:uid="{00000000-0010-0000-0100-000080250000}" name="Stolpec9600"/>
    <tableColumn id="9601" xr3:uid="{00000000-0010-0000-0100-000081250000}" name="Stolpec9601"/>
    <tableColumn id="9602" xr3:uid="{00000000-0010-0000-0100-000082250000}" name="Stolpec9602"/>
    <tableColumn id="9603" xr3:uid="{00000000-0010-0000-0100-000083250000}" name="Stolpec9603"/>
    <tableColumn id="9604" xr3:uid="{00000000-0010-0000-0100-000084250000}" name="Stolpec9604"/>
    <tableColumn id="9605" xr3:uid="{00000000-0010-0000-0100-000085250000}" name="Stolpec9605"/>
    <tableColumn id="9606" xr3:uid="{00000000-0010-0000-0100-000086250000}" name="Stolpec9606"/>
    <tableColumn id="9607" xr3:uid="{00000000-0010-0000-0100-000087250000}" name="Stolpec9607"/>
    <tableColumn id="9608" xr3:uid="{00000000-0010-0000-0100-000088250000}" name="Stolpec9608"/>
    <tableColumn id="9609" xr3:uid="{00000000-0010-0000-0100-000089250000}" name="Stolpec9609"/>
    <tableColumn id="9610" xr3:uid="{00000000-0010-0000-0100-00008A250000}" name="Stolpec9610"/>
    <tableColumn id="9611" xr3:uid="{00000000-0010-0000-0100-00008B250000}" name="Stolpec9611"/>
    <tableColumn id="9612" xr3:uid="{00000000-0010-0000-0100-00008C250000}" name="Stolpec9612"/>
    <tableColumn id="9613" xr3:uid="{00000000-0010-0000-0100-00008D250000}" name="Stolpec9613"/>
    <tableColumn id="9614" xr3:uid="{00000000-0010-0000-0100-00008E250000}" name="Stolpec9614"/>
    <tableColumn id="9615" xr3:uid="{00000000-0010-0000-0100-00008F250000}" name="Stolpec9615"/>
    <tableColumn id="9616" xr3:uid="{00000000-0010-0000-0100-000090250000}" name="Stolpec9616"/>
    <tableColumn id="9617" xr3:uid="{00000000-0010-0000-0100-000091250000}" name="Stolpec9617"/>
    <tableColumn id="9618" xr3:uid="{00000000-0010-0000-0100-000092250000}" name="Stolpec9618"/>
    <tableColumn id="9619" xr3:uid="{00000000-0010-0000-0100-000093250000}" name="Stolpec9619"/>
    <tableColumn id="9620" xr3:uid="{00000000-0010-0000-0100-000094250000}" name="Stolpec9620"/>
    <tableColumn id="9621" xr3:uid="{00000000-0010-0000-0100-000095250000}" name="Stolpec9621"/>
    <tableColumn id="9622" xr3:uid="{00000000-0010-0000-0100-000096250000}" name="Stolpec9622"/>
    <tableColumn id="9623" xr3:uid="{00000000-0010-0000-0100-000097250000}" name="Stolpec9623"/>
    <tableColumn id="9624" xr3:uid="{00000000-0010-0000-0100-000098250000}" name="Stolpec9624"/>
    <tableColumn id="9625" xr3:uid="{00000000-0010-0000-0100-000099250000}" name="Stolpec9625"/>
    <tableColumn id="9626" xr3:uid="{00000000-0010-0000-0100-00009A250000}" name="Stolpec9626"/>
    <tableColumn id="9627" xr3:uid="{00000000-0010-0000-0100-00009B250000}" name="Stolpec9627"/>
    <tableColumn id="9628" xr3:uid="{00000000-0010-0000-0100-00009C250000}" name="Stolpec9628"/>
    <tableColumn id="9629" xr3:uid="{00000000-0010-0000-0100-00009D250000}" name="Stolpec9629"/>
    <tableColumn id="9630" xr3:uid="{00000000-0010-0000-0100-00009E250000}" name="Stolpec9630"/>
    <tableColumn id="9631" xr3:uid="{00000000-0010-0000-0100-00009F250000}" name="Stolpec9631"/>
    <tableColumn id="9632" xr3:uid="{00000000-0010-0000-0100-0000A0250000}" name="Stolpec9632"/>
    <tableColumn id="9633" xr3:uid="{00000000-0010-0000-0100-0000A1250000}" name="Stolpec9633"/>
    <tableColumn id="9634" xr3:uid="{00000000-0010-0000-0100-0000A2250000}" name="Stolpec9634"/>
    <tableColumn id="9635" xr3:uid="{00000000-0010-0000-0100-0000A3250000}" name="Stolpec9635"/>
    <tableColumn id="9636" xr3:uid="{00000000-0010-0000-0100-0000A4250000}" name="Stolpec9636"/>
    <tableColumn id="9637" xr3:uid="{00000000-0010-0000-0100-0000A5250000}" name="Stolpec9637"/>
    <tableColumn id="9638" xr3:uid="{00000000-0010-0000-0100-0000A6250000}" name="Stolpec9638"/>
    <tableColumn id="9639" xr3:uid="{00000000-0010-0000-0100-0000A7250000}" name="Stolpec9639"/>
    <tableColumn id="9640" xr3:uid="{00000000-0010-0000-0100-0000A8250000}" name="Stolpec9640"/>
    <tableColumn id="9641" xr3:uid="{00000000-0010-0000-0100-0000A9250000}" name="Stolpec9641"/>
    <tableColumn id="9642" xr3:uid="{00000000-0010-0000-0100-0000AA250000}" name="Stolpec9642"/>
    <tableColumn id="9643" xr3:uid="{00000000-0010-0000-0100-0000AB250000}" name="Stolpec9643"/>
    <tableColumn id="9644" xr3:uid="{00000000-0010-0000-0100-0000AC250000}" name="Stolpec9644"/>
    <tableColumn id="9645" xr3:uid="{00000000-0010-0000-0100-0000AD250000}" name="Stolpec9645"/>
    <tableColumn id="9646" xr3:uid="{00000000-0010-0000-0100-0000AE250000}" name="Stolpec9646"/>
    <tableColumn id="9647" xr3:uid="{00000000-0010-0000-0100-0000AF250000}" name="Stolpec9647"/>
    <tableColumn id="9648" xr3:uid="{00000000-0010-0000-0100-0000B0250000}" name="Stolpec9648"/>
    <tableColumn id="9649" xr3:uid="{00000000-0010-0000-0100-0000B1250000}" name="Stolpec9649"/>
    <tableColumn id="9650" xr3:uid="{00000000-0010-0000-0100-0000B2250000}" name="Stolpec9650"/>
    <tableColumn id="9651" xr3:uid="{00000000-0010-0000-0100-0000B3250000}" name="Stolpec9651"/>
    <tableColumn id="9652" xr3:uid="{00000000-0010-0000-0100-0000B4250000}" name="Stolpec9652"/>
    <tableColumn id="9653" xr3:uid="{00000000-0010-0000-0100-0000B5250000}" name="Stolpec9653"/>
    <tableColumn id="9654" xr3:uid="{00000000-0010-0000-0100-0000B6250000}" name="Stolpec9654"/>
    <tableColumn id="9655" xr3:uid="{00000000-0010-0000-0100-0000B7250000}" name="Stolpec9655"/>
    <tableColumn id="9656" xr3:uid="{00000000-0010-0000-0100-0000B8250000}" name="Stolpec9656"/>
    <tableColumn id="9657" xr3:uid="{00000000-0010-0000-0100-0000B9250000}" name="Stolpec9657"/>
    <tableColumn id="9658" xr3:uid="{00000000-0010-0000-0100-0000BA250000}" name="Stolpec9658"/>
    <tableColumn id="9659" xr3:uid="{00000000-0010-0000-0100-0000BB250000}" name="Stolpec9659"/>
    <tableColumn id="9660" xr3:uid="{00000000-0010-0000-0100-0000BC250000}" name="Stolpec9660"/>
    <tableColumn id="9661" xr3:uid="{00000000-0010-0000-0100-0000BD250000}" name="Stolpec9661"/>
    <tableColumn id="9662" xr3:uid="{00000000-0010-0000-0100-0000BE250000}" name="Stolpec9662"/>
    <tableColumn id="9663" xr3:uid="{00000000-0010-0000-0100-0000BF250000}" name="Stolpec9663"/>
    <tableColumn id="9664" xr3:uid="{00000000-0010-0000-0100-0000C0250000}" name="Stolpec9664"/>
    <tableColumn id="9665" xr3:uid="{00000000-0010-0000-0100-0000C1250000}" name="Stolpec9665"/>
    <tableColumn id="9666" xr3:uid="{00000000-0010-0000-0100-0000C2250000}" name="Stolpec9666"/>
    <tableColumn id="9667" xr3:uid="{00000000-0010-0000-0100-0000C3250000}" name="Stolpec9667"/>
    <tableColumn id="9668" xr3:uid="{00000000-0010-0000-0100-0000C4250000}" name="Stolpec9668"/>
    <tableColumn id="9669" xr3:uid="{00000000-0010-0000-0100-0000C5250000}" name="Stolpec9669"/>
    <tableColumn id="9670" xr3:uid="{00000000-0010-0000-0100-0000C6250000}" name="Stolpec9670"/>
    <tableColumn id="9671" xr3:uid="{00000000-0010-0000-0100-0000C7250000}" name="Stolpec9671"/>
    <tableColumn id="9672" xr3:uid="{00000000-0010-0000-0100-0000C8250000}" name="Stolpec9672"/>
    <tableColumn id="9673" xr3:uid="{00000000-0010-0000-0100-0000C9250000}" name="Stolpec9673"/>
    <tableColumn id="9674" xr3:uid="{00000000-0010-0000-0100-0000CA250000}" name="Stolpec9674"/>
    <tableColumn id="9675" xr3:uid="{00000000-0010-0000-0100-0000CB250000}" name="Stolpec9675"/>
    <tableColumn id="9676" xr3:uid="{00000000-0010-0000-0100-0000CC250000}" name="Stolpec9676"/>
    <tableColumn id="9677" xr3:uid="{00000000-0010-0000-0100-0000CD250000}" name="Stolpec9677"/>
    <tableColumn id="9678" xr3:uid="{00000000-0010-0000-0100-0000CE250000}" name="Stolpec9678"/>
    <tableColumn id="9679" xr3:uid="{00000000-0010-0000-0100-0000CF250000}" name="Stolpec9679"/>
    <tableColumn id="9680" xr3:uid="{00000000-0010-0000-0100-0000D0250000}" name="Stolpec9680"/>
    <tableColumn id="9681" xr3:uid="{00000000-0010-0000-0100-0000D1250000}" name="Stolpec9681"/>
    <tableColumn id="9682" xr3:uid="{00000000-0010-0000-0100-0000D2250000}" name="Stolpec9682"/>
    <tableColumn id="9683" xr3:uid="{00000000-0010-0000-0100-0000D3250000}" name="Stolpec9683"/>
    <tableColumn id="9684" xr3:uid="{00000000-0010-0000-0100-0000D4250000}" name="Stolpec9684"/>
    <tableColumn id="9685" xr3:uid="{00000000-0010-0000-0100-0000D5250000}" name="Stolpec9685"/>
    <tableColumn id="9686" xr3:uid="{00000000-0010-0000-0100-0000D6250000}" name="Stolpec9686"/>
    <tableColumn id="9687" xr3:uid="{00000000-0010-0000-0100-0000D7250000}" name="Stolpec9687"/>
    <tableColumn id="9688" xr3:uid="{00000000-0010-0000-0100-0000D8250000}" name="Stolpec9688"/>
    <tableColumn id="9689" xr3:uid="{00000000-0010-0000-0100-0000D9250000}" name="Stolpec9689"/>
    <tableColumn id="9690" xr3:uid="{00000000-0010-0000-0100-0000DA250000}" name="Stolpec9690"/>
    <tableColumn id="9691" xr3:uid="{00000000-0010-0000-0100-0000DB250000}" name="Stolpec9691"/>
    <tableColumn id="9692" xr3:uid="{00000000-0010-0000-0100-0000DC250000}" name="Stolpec9692"/>
    <tableColumn id="9693" xr3:uid="{00000000-0010-0000-0100-0000DD250000}" name="Stolpec9693"/>
    <tableColumn id="9694" xr3:uid="{00000000-0010-0000-0100-0000DE250000}" name="Stolpec9694"/>
    <tableColumn id="9695" xr3:uid="{00000000-0010-0000-0100-0000DF250000}" name="Stolpec9695"/>
    <tableColumn id="9696" xr3:uid="{00000000-0010-0000-0100-0000E0250000}" name="Stolpec9696"/>
    <tableColumn id="9697" xr3:uid="{00000000-0010-0000-0100-0000E1250000}" name="Stolpec9697"/>
    <tableColumn id="9698" xr3:uid="{00000000-0010-0000-0100-0000E2250000}" name="Stolpec9698"/>
    <tableColumn id="9699" xr3:uid="{00000000-0010-0000-0100-0000E3250000}" name="Stolpec9699"/>
    <tableColumn id="9700" xr3:uid="{00000000-0010-0000-0100-0000E4250000}" name="Stolpec9700"/>
    <tableColumn id="9701" xr3:uid="{00000000-0010-0000-0100-0000E5250000}" name="Stolpec9701"/>
    <tableColumn id="9702" xr3:uid="{00000000-0010-0000-0100-0000E6250000}" name="Stolpec9702"/>
    <tableColumn id="9703" xr3:uid="{00000000-0010-0000-0100-0000E7250000}" name="Stolpec9703"/>
    <tableColumn id="9704" xr3:uid="{00000000-0010-0000-0100-0000E8250000}" name="Stolpec9704"/>
    <tableColumn id="9705" xr3:uid="{00000000-0010-0000-0100-0000E9250000}" name="Stolpec9705"/>
    <tableColumn id="9706" xr3:uid="{00000000-0010-0000-0100-0000EA250000}" name="Stolpec9706"/>
    <tableColumn id="9707" xr3:uid="{00000000-0010-0000-0100-0000EB250000}" name="Stolpec9707"/>
    <tableColumn id="9708" xr3:uid="{00000000-0010-0000-0100-0000EC250000}" name="Stolpec9708"/>
    <tableColumn id="9709" xr3:uid="{00000000-0010-0000-0100-0000ED250000}" name="Stolpec9709"/>
    <tableColumn id="9710" xr3:uid="{00000000-0010-0000-0100-0000EE250000}" name="Stolpec9710"/>
    <tableColumn id="9711" xr3:uid="{00000000-0010-0000-0100-0000EF250000}" name="Stolpec9711"/>
    <tableColumn id="9712" xr3:uid="{00000000-0010-0000-0100-0000F0250000}" name="Stolpec9712"/>
    <tableColumn id="9713" xr3:uid="{00000000-0010-0000-0100-0000F1250000}" name="Stolpec9713"/>
    <tableColumn id="9714" xr3:uid="{00000000-0010-0000-0100-0000F2250000}" name="Stolpec9714"/>
    <tableColumn id="9715" xr3:uid="{00000000-0010-0000-0100-0000F3250000}" name="Stolpec9715"/>
    <tableColumn id="9716" xr3:uid="{00000000-0010-0000-0100-0000F4250000}" name="Stolpec9716"/>
    <tableColumn id="9717" xr3:uid="{00000000-0010-0000-0100-0000F5250000}" name="Stolpec9717"/>
    <tableColumn id="9718" xr3:uid="{00000000-0010-0000-0100-0000F6250000}" name="Stolpec9718"/>
    <tableColumn id="9719" xr3:uid="{00000000-0010-0000-0100-0000F7250000}" name="Stolpec9719"/>
    <tableColumn id="9720" xr3:uid="{00000000-0010-0000-0100-0000F8250000}" name="Stolpec9720"/>
    <tableColumn id="9721" xr3:uid="{00000000-0010-0000-0100-0000F9250000}" name="Stolpec9721"/>
    <tableColumn id="9722" xr3:uid="{00000000-0010-0000-0100-0000FA250000}" name="Stolpec9722"/>
    <tableColumn id="9723" xr3:uid="{00000000-0010-0000-0100-0000FB250000}" name="Stolpec9723"/>
    <tableColumn id="9724" xr3:uid="{00000000-0010-0000-0100-0000FC250000}" name="Stolpec9724"/>
    <tableColumn id="9725" xr3:uid="{00000000-0010-0000-0100-0000FD250000}" name="Stolpec9725"/>
    <tableColumn id="9726" xr3:uid="{00000000-0010-0000-0100-0000FE250000}" name="Stolpec9726"/>
    <tableColumn id="9727" xr3:uid="{00000000-0010-0000-0100-0000FF250000}" name="Stolpec9727"/>
    <tableColumn id="9728" xr3:uid="{00000000-0010-0000-0100-000000260000}" name="Stolpec9728"/>
    <tableColumn id="9729" xr3:uid="{00000000-0010-0000-0100-000001260000}" name="Stolpec9729"/>
    <tableColumn id="9730" xr3:uid="{00000000-0010-0000-0100-000002260000}" name="Stolpec9730"/>
    <tableColumn id="9731" xr3:uid="{00000000-0010-0000-0100-000003260000}" name="Stolpec9731"/>
    <tableColumn id="9732" xr3:uid="{00000000-0010-0000-0100-000004260000}" name="Stolpec9732"/>
    <tableColumn id="9733" xr3:uid="{00000000-0010-0000-0100-000005260000}" name="Stolpec9733"/>
    <tableColumn id="9734" xr3:uid="{00000000-0010-0000-0100-000006260000}" name="Stolpec9734"/>
    <tableColumn id="9735" xr3:uid="{00000000-0010-0000-0100-000007260000}" name="Stolpec9735"/>
    <tableColumn id="9736" xr3:uid="{00000000-0010-0000-0100-000008260000}" name="Stolpec9736"/>
    <tableColumn id="9737" xr3:uid="{00000000-0010-0000-0100-000009260000}" name="Stolpec9737"/>
    <tableColumn id="9738" xr3:uid="{00000000-0010-0000-0100-00000A260000}" name="Stolpec9738"/>
    <tableColumn id="9739" xr3:uid="{00000000-0010-0000-0100-00000B260000}" name="Stolpec9739"/>
    <tableColumn id="9740" xr3:uid="{00000000-0010-0000-0100-00000C260000}" name="Stolpec9740"/>
    <tableColumn id="9741" xr3:uid="{00000000-0010-0000-0100-00000D260000}" name="Stolpec9741"/>
    <tableColumn id="9742" xr3:uid="{00000000-0010-0000-0100-00000E260000}" name="Stolpec9742"/>
    <tableColumn id="9743" xr3:uid="{00000000-0010-0000-0100-00000F260000}" name="Stolpec9743"/>
    <tableColumn id="9744" xr3:uid="{00000000-0010-0000-0100-000010260000}" name="Stolpec9744"/>
    <tableColumn id="9745" xr3:uid="{00000000-0010-0000-0100-000011260000}" name="Stolpec9745"/>
    <tableColumn id="9746" xr3:uid="{00000000-0010-0000-0100-000012260000}" name="Stolpec9746"/>
    <tableColumn id="9747" xr3:uid="{00000000-0010-0000-0100-000013260000}" name="Stolpec9747"/>
    <tableColumn id="9748" xr3:uid="{00000000-0010-0000-0100-000014260000}" name="Stolpec9748"/>
    <tableColumn id="9749" xr3:uid="{00000000-0010-0000-0100-000015260000}" name="Stolpec9749"/>
    <tableColumn id="9750" xr3:uid="{00000000-0010-0000-0100-000016260000}" name="Stolpec9750"/>
    <tableColumn id="9751" xr3:uid="{00000000-0010-0000-0100-000017260000}" name="Stolpec9751"/>
    <tableColumn id="9752" xr3:uid="{00000000-0010-0000-0100-000018260000}" name="Stolpec9752"/>
    <tableColumn id="9753" xr3:uid="{00000000-0010-0000-0100-000019260000}" name="Stolpec9753"/>
    <tableColumn id="9754" xr3:uid="{00000000-0010-0000-0100-00001A260000}" name="Stolpec9754"/>
    <tableColumn id="9755" xr3:uid="{00000000-0010-0000-0100-00001B260000}" name="Stolpec9755"/>
    <tableColumn id="9756" xr3:uid="{00000000-0010-0000-0100-00001C260000}" name="Stolpec9756"/>
    <tableColumn id="9757" xr3:uid="{00000000-0010-0000-0100-00001D260000}" name="Stolpec9757"/>
    <tableColumn id="9758" xr3:uid="{00000000-0010-0000-0100-00001E260000}" name="Stolpec9758"/>
    <tableColumn id="9759" xr3:uid="{00000000-0010-0000-0100-00001F260000}" name="Stolpec9759"/>
    <tableColumn id="9760" xr3:uid="{00000000-0010-0000-0100-000020260000}" name="Stolpec9760"/>
    <tableColumn id="9761" xr3:uid="{00000000-0010-0000-0100-000021260000}" name="Stolpec9761"/>
    <tableColumn id="9762" xr3:uid="{00000000-0010-0000-0100-000022260000}" name="Stolpec9762"/>
    <tableColumn id="9763" xr3:uid="{00000000-0010-0000-0100-000023260000}" name="Stolpec9763"/>
    <tableColumn id="9764" xr3:uid="{00000000-0010-0000-0100-000024260000}" name="Stolpec9764"/>
    <tableColumn id="9765" xr3:uid="{00000000-0010-0000-0100-000025260000}" name="Stolpec9765"/>
    <tableColumn id="9766" xr3:uid="{00000000-0010-0000-0100-000026260000}" name="Stolpec9766"/>
    <tableColumn id="9767" xr3:uid="{00000000-0010-0000-0100-000027260000}" name="Stolpec9767"/>
    <tableColumn id="9768" xr3:uid="{00000000-0010-0000-0100-000028260000}" name="Stolpec9768"/>
    <tableColumn id="9769" xr3:uid="{00000000-0010-0000-0100-000029260000}" name="Stolpec9769"/>
    <tableColumn id="9770" xr3:uid="{00000000-0010-0000-0100-00002A260000}" name="Stolpec9770"/>
    <tableColumn id="9771" xr3:uid="{00000000-0010-0000-0100-00002B260000}" name="Stolpec9771"/>
    <tableColumn id="9772" xr3:uid="{00000000-0010-0000-0100-00002C260000}" name="Stolpec9772"/>
    <tableColumn id="9773" xr3:uid="{00000000-0010-0000-0100-00002D260000}" name="Stolpec9773"/>
    <tableColumn id="9774" xr3:uid="{00000000-0010-0000-0100-00002E260000}" name="Stolpec9774"/>
    <tableColumn id="9775" xr3:uid="{00000000-0010-0000-0100-00002F260000}" name="Stolpec9775"/>
    <tableColumn id="9776" xr3:uid="{00000000-0010-0000-0100-000030260000}" name="Stolpec9776"/>
    <tableColumn id="9777" xr3:uid="{00000000-0010-0000-0100-000031260000}" name="Stolpec9777"/>
    <tableColumn id="9778" xr3:uid="{00000000-0010-0000-0100-000032260000}" name="Stolpec9778"/>
    <tableColumn id="9779" xr3:uid="{00000000-0010-0000-0100-000033260000}" name="Stolpec9779"/>
    <tableColumn id="9780" xr3:uid="{00000000-0010-0000-0100-000034260000}" name="Stolpec9780"/>
    <tableColumn id="9781" xr3:uid="{00000000-0010-0000-0100-000035260000}" name="Stolpec9781"/>
    <tableColumn id="9782" xr3:uid="{00000000-0010-0000-0100-000036260000}" name="Stolpec9782"/>
    <tableColumn id="9783" xr3:uid="{00000000-0010-0000-0100-000037260000}" name="Stolpec9783"/>
    <tableColumn id="9784" xr3:uid="{00000000-0010-0000-0100-000038260000}" name="Stolpec9784"/>
    <tableColumn id="9785" xr3:uid="{00000000-0010-0000-0100-000039260000}" name="Stolpec9785"/>
    <tableColumn id="9786" xr3:uid="{00000000-0010-0000-0100-00003A260000}" name="Stolpec9786"/>
    <tableColumn id="9787" xr3:uid="{00000000-0010-0000-0100-00003B260000}" name="Stolpec9787"/>
    <tableColumn id="9788" xr3:uid="{00000000-0010-0000-0100-00003C260000}" name="Stolpec9788"/>
    <tableColumn id="9789" xr3:uid="{00000000-0010-0000-0100-00003D260000}" name="Stolpec9789"/>
    <tableColumn id="9790" xr3:uid="{00000000-0010-0000-0100-00003E260000}" name="Stolpec9790"/>
    <tableColumn id="9791" xr3:uid="{00000000-0010-0000-0100-00003F260000}" name="Stolpec9791"/>
    <tableColumn id="9792" xr3:uid="{00000000-0010-0000-0100-000040260000}" name="Stolpec9792"/>
    <tableColumn id="9793" xr3:uid="{00000000-0010-0000-0100-000041260000}" name="Stolpec9793"/>
    <tableColumn id="9794" xr3:uid="{00000000-0010-0000-0100-000042260000}" name="Stolpec9794"/>
    <tableColumn id="9795" xr3:uid="{00000000-0010-0000-0100-000043260000}" name="Stolpec9795"/>
    <tableColumn id="9796" xr3:uid="{00000000-0010-0000-0100-000044260000}" name="Stolpec9796"/>
    <tableColumn id="9797" xr3:uid="{00000000-0010-0000-0100-000045260000}" name="Stolpec9797"/>
    <tableColumn id="9798" xr3:uid="{00000000-0010-0000-0100-000046260000}" name="Stolpec9798"/>
    <tableColumn id="9799" xr3:uid="{00000000-0010-0000-0100-000047260000}" name="Stolpec9799"/>
    <tableColumn id="9800" xr3:uid="{00000000-0010-0000-0100-000048260000}" name="Stolpec9800"/>
    <tableColumn id="9801" xr3:uid="{00000000-0010-0000-0100-000049260000}" name="Stolpec9801"/>
    <tableColumn id="9802" xr3:uid="{00000000-0010-0000-0100-00004A260000}" name="Stolpec9802"/>
    <tableColumn id="9803" xr3:uid="{00000000-0010-0000-0100-00004B260000}" name="Stolpec9803"/>
    <tableColumn id="9804" xr3:uid="{00000000-0010-0000-0100-00004C260000}" name="Stolpec9804"/>
    <tableColumn id="9805" xr3:uid="{00000000-0010-0000-0100-00004D260000}" name="Stolpec9805"/>
    <tableColumn id="9806" xr3:uid="{00000000-0010-0000-0100-00004E260000}" name="Stolpec9806"/>
    <tableColumn id="9807" xr3:uid="{00000000-0010-0000-0100-00004F260000}" name="Stolpec9807"/>
    <tableColumn id="9808" xr3:uid="{00000000-0010-0000-0100-000050260000}" name="Stolpec9808"/>
    <tableColumn id="9809" xr3:uid="{00000000-0010-0000-0100-000051260000}" name="Stolpec9809"/>
    <tableColumn id="9810" xr3:uid="{00000000-0010-0000-0100-000052260000}" name="Stolpec9810"/>
    <tableColumn id="9811" xr3:uid="{00000000-0010-0000-0100-000053260000}" name="Stolpec9811"/>
    <tableColumn id="9812" xr3:uid="{00000000-0010-0000-0100-000054260000}" name="Stolpec9812"/>
    <tableColumn id="9813" xr3:uid="{00000000-0010-0000-0100-000055260000}" name="Stolpec9813"/>
    <tableColumn id="9814" xr3:uid="{00000000-0010-0000-0100-000056260000}" name="Stolpec9814"/>
    <tableColumn id="9815" xr3:uid="{00000000-0010-0000-0100-000057260000}" name="Stolpec9815"/>
    <tableColumn id="9816" xr3:uid="{00000000-0010-0000-0100-000058260000}" name="Stolpec9816"/>
    <tableColumn id="9817" xr3:uid="{00000000-0010-0000-0100-000059260000}" name="Stolpec9817"/>
    <tableColumn id="9818" xr3:uid="{00000000-0010-0000-0100-00005A260000}" name="Stolpec9818"/>
    <tableColumn id="9819" xr3:uid="{00000000-0010-0000-0100-00005B260000}" name="Stolpec9819"/>
    <tableColumn id="9820" xr3:uid="{00000000-0010-0000-0100-00005C260000}" name="Stolpec9820"/>
    <tableColumn id="9821" xr3:uid="{00000000-0010-0000-0100-00005D260000}" name="Stolpec9821"/>
    <tableColumn id="9822" xr3:uid="{00000000-0010-0000-0100-00005E260000}" name="Stolpec9822"/>
    <tableColumn id="9823" xr3:uid="{00000000-0010-0000-0100-00005F260000}" name="Stolpec9823"/>
    <tableColumn id="9824" xr3:uid="{00000000-0010-0000-0100-000060260000}" name="Stolpec9824"/>
    <tableColumn id="9825" xr3:uid="{00000000-0010-0000-0100-000061260000}" name="Stolpec9825"/>
    <tableColumn id="9826" xr3:uid="{00000000-0010-0000-0100-000062260000}" name="Stolpec9826"/>
    <tableColumn id="9827" xr3:uid="{00000000-0010-0000-0100-000063260000}" name="Stolpec9827"/>
    <tableColumn id="9828" xr3:uid="{00000000-0010-0000-0100-000064260000}" name="Stolpec9828"/>
    <tableColumn id="9829" xr3:uid="{00000000-0010-0000-0100-000065260000}" name="Stolpec9829"/>
    <tableColumn id="9830" xr3:uid="{00000000-0010-0000-0100-000066260000}" name="Stolpec9830"/>
    <tableColumn id="9831" xr3:uid="{00000000-0010-0000-0100-000067260000}" name="Stolpec9831"/>
    <tableColumn id="9832" xr3:uid="{00000000-0010-0000-0100-000068260000}" name="Stolpec9832"/>
    <tableColumn id="9833" xr3:uid="{00000000-0010-0000-0100-000069260000}" name="Stolpec9833"/>
    <tableColumn id="9834" xr3:uid="{00000000-0010-0000-0100-00006A260000}" name="Stolpec9834"/>
    <tableColumn id="9835" xr3:uid="{00000000-0010-0000-0100-00006B260000}" name="Stolpec9835"/>
    <tableColumn id="9836" xr3:uid="{00000000-0010-0000-0100-00006C260000}" name="Stolpec9836"/>
    <tableColumn id="9837" xr3:uid="{00000000-0010-0000-0100-00006D260000}" name="Stolpec9837"/>
    <tableColumn id="9838" xr3:uid="{00000000-0010-0000-0100-00006E260000}" name="Stolpec9838"/>
    <tableColumn id="9839" xr3:uid="{00000000-0010-0000-0100-00006F260000}" name="Stolpec9839"/>
    <tableColumn id="9840" xr3:uid="{00000000-0010-0000-0100-000070260000}" name="Stolpec9840"/>
    <tableColumn id="9841" xr3:uid="{00000000-0010-0000-0100-000071260000}" name="Stolpec9841"/>
    <tableColumn id="9842" xr3:uid="{00000000-0010-0000-0100-000072260000}" name="Stolpec9842"/>
    <tableColumn id="9843" xr3:uid="{00000000-0010-0000-0100-000073260000}" name="Stolpec9843"/>
    <tableColumn id="9844" xr3:uid="{00000000-0010-0000-0100-000074260000}" name="Stolpec9844"/>
    <tableColumn id="9845" xr3:uid="{00000000-0010-0000-0100-000075260000}" name="Stolpec9845"/>
    <tableColumn id="9846" xr3:uid="{00000000-0010-0000-0100-000076260000}" name="Stolpec9846"/>
    <tableColumn id="9847" xr3:uid="{00000000-0010-0000-0100-000077260000}" name="Stolpec9847"/>
    <tableColumn id="9848" xr3:uid="{00000000-0010-0000-0100-000078260000}" name="Stolpec9848"/>
    <tableColumn id="9849" xr3:uid="{00000000-0010-0000-0100-000079260000}" name="Stolpec9849"/>
    <tableColumn id="9850" xr3:uid="{00000000-0010-0000-0100-00007A260000}" name="Stolpec9850"/>
    <tableColumn id="9851" xr3:uid="{00000000-0010-0000-0100-00007B260000}" name="Stolpec9851"/>
    <tableColumn id="9852" xr3:uid="{00000000-0010-0000-0100-00007C260000}" name="Stolpec9852"/>
    <tableColumn id="9853" xr3:uid="{00000000-0010-0000-0100-00007D260000}" name="Stolpec9853"/>
    <tableColumn id="9854" xr3:uid="{00000000-0010-0000-0100-00007E260000}" name="Stolpec9854"/>
    <tableColumn id="9855" xr3:uid="{00000000-0010-0000-0100-00007F260000}" name="Stolpec9855"/>
    <tableColumn id="9856" xr3:uid="{00000000-0010-0000-0100-000080260000}" name="Stolpec9856"/>
    <tableColumn id="9857" xr3:uid="{00000000-0010-0000-0100-000081260000}" name="Stolpec9857"/>
    <tableColumn id="9858" xr3:uid="{00000000-0010-0000-0100-000082260000}" name="Stolpec9858"/>
    <tableColumn id="9859" xr3:uid="{00000000-0010-0000-0100-000083260000}" name="Stolpec9859"/>
    <tableColumn id="9860" xr3:uid="{00000000-0010-0000-0100-000084260000}" name="Stolpec9860"/>
    <tableColumn id="9861" xr3:uid="{00000000-0010-0000-0100-000085260000}" name="Stolpec9861"/>
    <tableColumn id="9862" xr3:uid="{00000000-0010-0000-0100-000086260000}" name="Stolpec9862"/>
    <tableColumn id="9863" xr3:uid="{00000000-0010-0000-0100-000087260000}" name="Stolpec9863"/>
    <tableColumn id="9864" xr3:uid="{00000000-0010-0000-0100-000088260000}" name="Stolpec9864"/>
    <tableColumn id="9865" xr3:uid="{00000000-0010-0000-0100-000089260000}" name="Stolpec9865"/>
    <tableColumn id="9866" xr3:uid="{00000000-0010-0000-0100-00008A260000}" name="Stolpec9866"/>
    <tableColumn id="9867" xr3:uid="{00000000-0010-0000-0100-00008B260000}" name="Stolpec9867"/>
    <tableColumn id="9868" xr3:uid="{00000000-0010-0000-0100-00008C260000}" name="Stolpec9868"/>
    <tableColumn id="9869" xr3:uid="{00000000-0010-0000-0100-00008D260000}" name="Stolpec9869"/>
    <tableColumn id="9870" xr3:uid="{00000000-0010-0000-0100-00008E260000}" name="Stolpec9870"/>
    <tableColumn id="9871" xr3:uid="{00000000-0010-0000-0100-00008F260000}" name="Stolpec9871"/>
    <tableColumn id="9872" xr3:uid="{00000000-0010-0000-0100-000090260000}" name="Stolpec9872"/>
    <tableColumn id="9873" xr3:uid="{00000000-0010-0000-0100-000091260000}" name="Stolpec9873"/>
    <tableColumn id="9874" xr3:uid="{00000000-0010-0000-0100-000092260000}" name="Stolpec9874"/>
    <tableColumn id="9875" xr3:uid="{00000000-0010-0000-0100-000093260000}" name="Stolpec9875"/>
    <tableColumn id="9876" xr3:uid="{00000000-0010-0000-0100-000094260000}" name="Stolpec9876"/>
    <tableColumn id="9877" xr3:uid="{00000000-0010-0000-0100-000095260000}" name="Stolpec9877"/>
    <tableColumn id="9878" xr3:uid="{00000000-0010-0000-0100-000096260000}" name="Stolpec9878"/>
    <tableColumn id="9879" xr3:uid="{00000000-0010-0000-0100-000097260000}" name="Stolpec9879"/>
    <tableColumn id="9880" xr3:uid="{00000000-0010-0000-0100-000098260000}" name="Stolpec9880"/>
    <tableColumn id="9881" xr3:uid="{00000000-0010-0000-0100-000099260000}" name="Stolpec9881"/>
    <tableColumn id="9882" xr3:uid="{00000000-0010-0000-0100-00009A260000}" name="Stolpec9882"/>
    <tableColumn id="9883" xr3:uid="{00000000-0010-0000-0100-00009B260000}" name="Stolpec9883"/>
    <tableColumn id="9884" xr3:uid="{00000000-0010-0000-0100-00009C260000}" name="Stolpec9884"/>
    <tableColumn id="9885" xr3:uid="{00000000-0010-0000-0100-00009D260000}" name="Stolpec9885"/>
    <tableColumn id="9886" xr3:uid="{00000000-0010-0000-0100-00009E260000}" name="Stolpec9886"/>
    <tableColumn id="9887" xr3:uid="{00000000-0010-0000-0100-00009F260000}" name="Stolpec9887"/>
    <tableColumn id="9888" xr3:uid="{00000000-0010-0000-0100-0000A0260000}" name="Stolpec9888"/>
    <tableColumn id="9889" xr3:uid="{00000000-0010-0000-0100-0000A1260000}" name="Stolpec9889"/>
    <tableColumn id="9890" xr3:uid="{00000000-0010-0000-0100-0000A2260000}" name="Stolpec9890"/>
    <tableColumn id="9891" xr3:uid="{00000000-0010-0000-0100-0000A3260000}" name="Stolpec9891"/>
    <tableColumn id="9892" xr3:uid="{00000000-0010-0000-0100-0000A4260000}" name="Stolpec9892"/>
    <tableColumn id="9893" xr3:uid="{00000000-0010-0000-0100-0000A5260000}" name="Stolpec9893"/>
    <tableColumn id="9894" xr3:uid="{00000000-0010-0000-0100-0000A6260000}" name="Stolpec9894"/>
    <tableColumn id="9895" xr3:uid="{00000000-0010-0000-0100-0000A7260000}" name="Stolpec9895"/>
    <tableColumn id="9896" xr3:uid="{00000000-0010-0000-0100-0000A8260000}" name="Stolpec9896"/>
    <tableColumn id="9897" xr3:uid="{00000000-0010-0000-0100-0000A9260000}" name="Stolpec9897"/>
    <tableColumn id="9898" xr3:uid="{00000000-0010-0000-0100-0000AA260000}" name="Stolpec9898"/>
    <tableColumn id="9899" xr3:uid="{00000000-0010-0000-0100-0000AB260000}" name="Stolpec9899"/>
    <tableColumn id="9900" xr3:uid="{00000000-0010-0000-0100-0000AC260000}" name="Stolpec9900"/>
    <tableColumn id="9901" xr3:uid="{00000000-0010-0000-0100-0000AD260000}" name="Stolpec9901"/>
    <tableColumn id="9902" xr3:uid="{00000000-0010-0000-0100-0000AE260000}" name="Stolpec9902"/>
    <tableColumn id="9903" xr3:uid="{00000000-0010-0000-0100-0000AF260000}" name="Stolpec9903"/>
    <tableColumn id="9904" xr3:uid="{00000000-0010-0000-0100-0000B0260000}" name="Stolpec9904"/>
    <tableColumn id="9905" xr3:uid="{00000000-0010-0000-0100-0000B1260000}" name="Stolpec9905"/>
    <tableColumn id="9906" xr3:uid="{00000000-0010-0000-0100-0000B2260000}" name="Stolpec9906"/>
    <tableColumn id="9907" xr3:uid="{00000000-0010-0000-0100-0000B3260000}" name="Stolpec9907"/>
    <tableColumn id="9908" xr3:uid="{00000000-0010-0000-0100-0000B4260000}" name="Stolpec9908"/>
    <tableColumn id="9909" xr3:uid="{00000000-0010-0000-0100-0000B5260000}" name="Stolpec9909"/>
    <tableColumn id="9910" xr3:uid="{00000000-0010-0000-0100-0000B6260000}" name="Stolpec9910"/>
    <tableColumn id="9911" xr3:uid="{00000000-0010-0000-0100-0000B7260000}" name="Stolpec9911"/>
    <tableColumn id="9912" xr3:uid="{00000000-0010-0000-0100-0000B8260000}" name="Stolpec9912"/>
    <tableColumn id="9913" xr3:uid="{00000000-0010-0000-0100-0000B9260000}" name="Stolpec9913"/>
    <tableColumn id="9914" xr3:uid="{00000000-0010-0000-0100-0000BA260000}" name="Stolpec9914"/>
    <tableColumn id="9915" xr3:uid="{00000000-0010-0000-0100-0000BB260000}" name="Stolpec9915"/>
    <tableColumn id="9916" xr3:uid="{00000000-0010-0000-0100-0000BC260000}" name="Stolpec9916"/>
    <tableColumn id="9917" xr3:uid="{00000000-0010-0000-0100-0000BD260000}" name="Stolpec9917"/>
    <tableColumn id="9918" xr3:uid="{00000000-0010-0000-0100-0000BE260000}" name="Stolpec9918"/>
    <tableColumn id="9919" xr3:uid="{00000000-0010-0000-0100-0000BF260000}" name="Stolpec9919"/>
    <tableColumn id="9920" xr3:uid="{00000000-0010-0000-0100-0000C0260000}" name="Stolpec9920"/>
    <tableColumn id="9921" xr3:uid="{00000000-0010-0000-0100-0000C1260000}" name="Stolpec9921"/>
    <tableColumn id="9922" xr3:uid="{00000000-0010-0000-0100-0000C2260000}" name="Stolpec9922"/>
    <tableColumn id="9923" xr3:uid="{00000000-0010-0000-0100-0000C3260000}" name="Stolpec9923"/>
    <tableColumn id="9924" xr3:uid="{00000000-0010-0000-0100-0000C4260000}" name="Stolpec9924"/>
    <tableColumn id="9925" xr3:uid="{00000000-0010-0000-0100-0000C5260000}" name="Stolpec9925"/>
    <tableColumn id="9926" xr3:uid="{00000000-0010-0000-0100-0000C6260000}" name="Stolpec9926"/>
    <tableColumn id="9927" xr3:uid="{00000000-0010-0000-0100-0000C7260000}" name="Stolpec9927"/>
    <tableColumn id="9928" xr3:uid="{00000000-0010-0000-0100-0000C8260000}" name="Stolpec9928"/>
    <tableColumn id="9929" xr3:uid="{00000000-0010-0000-0100-0000C9260000}" name="Stolpec9929"/>
    <tableColumn id="9930" xr3:uid="{00000000-0010-0000-0100-0000CA260000}" name="Stolpec9930"/>
    <tableColumn id="9931" xr3:uid="{00000000-0010-0000-0100-0000CB260000}" name="Stolpec9931"/>
    <tableColumn id="9932" xr3:uid="{00000000-0010-0000-0100-0000CC260000}" name="Stolpec9932"/>
    <tableColumn id="9933" xr3:uid="{00000000-0010-0000-0100-0000CD260000}" name="Stolpec9933"/>
    <tableColumn id="9934" xr3:uid="{00000000-0010-0000-0100-0000CE260000}" name="Stolpec9934"/>
    <tableColumn id="9935" xr3:uid="{00000000-0010-0000-0100-0000CF260000}" name="Stolpec9935"/>
    <tableColumn id="9936" xr3:uid="{00000000-0010-0000-0100-0000D0260000}" name="Stolpec9936"/>
    <tableColumn id="9937" xr3:uid="{00000000-0010-0000-0100-0000D1260000}" name="Stolpec9937"/>
    <tableColumn id="9938" xr3:uid="{00000000-0010-0000-0100-0000D2260000}" name="Stolpec9938"/>
    <tableColumn id="9939" xr3:uid="{00000000-0010-0000-0100-0000D3260000}" name="Stolpec9939"/>
    <tableColumn id="9940" xr3:uid="{00000000-0010-0000-0100-0000D4260000}" name="Stolpec9940"/>
    <tableColumn id="9941" xr3:uid="{00000000-0010-0000-0100-0000D5260000}" name="Stolpec9941"/>
    <tableColumn id="9942" xr3:uid="{00000000-0010-0000-0100-0000D6260000}" name="Stolpec9942"/>
    <tableColumn id="9943" xr3:uid="{00000000-0010-0000-0100-0000D7260000}" name="Stolpec9943"/>
    <tableColumn id="9944" xr3:uid="{00000000-0010-0000-0100-0000D8260000}" name="Stolpec9944"/>
    <tableColumn id="9945" xr3:uid="{00000000-0010-0000-0100-0000D9260000}" name="Stolpec9945"/>
    <tableColumn id="9946" xr3:uid="{00000000-0010-0000-0100-0000DA260000}" name="Stolpec9946"/>
    <tableColumn id="9947" xr3:uid="{00000000-0010-0000-0100-0000DB260000}" name="Stolpec9947"/>
    <tableColumn id="9948" xr3:uid="{00000000-0010-0000-0100-0000DC260000}" name="Stolpec9948"/>
    <tableColumn id="9949" xr3:uid="{00000000-0010-0000-0100-0000DD260000}" name="Stolpec9949"/>
    <tableColumn id="9950" xr3:uid="{00000000-0010-0000-0100-0000DE260000}" name="Stolpec9950"/>
    <tableColumn id="9951" xr3:uid="{00000000-0010-0000-0100-0000DF260000}" name="Stolpec9951"/>
    <tableColumn id="9952" xr3:uid="{00000000-0010-0000-0100-0000E0260000}" name="Stolpec9952"/>
    <tableColumn id="9953" xr3:uid="{00000000-0010-0000-0100-0000E1260000}" name="Stolpec9953"/>
    <tableColumn id="9954" xr3:uid="{00000000-0010-0000-0100-0000E2260000}" name="Stolpec9954"/>
    <tableColumn id="9955" xr3:uid="{00000000-0010-0000-0100-0000E3260000}" name="Stolpec9955"/>
    <tableColumn id="9956" xr3:uid="{00000000-0010-0000-0100-0000E4260000}" name="Stolpec9956"/>
    <tableColumn id="9957" xr3:uid="{00000000-0010-0000-0100-0000E5260000}" name="Stolpec9957"/>
    <tableColumn id="9958" xr3:uid="{00000000-0010-0000-0100-0000E6260000}" name="Stolpec9958"/>
    <tableColumn id="9959" xr3:uid="{00000000-0010-0000-0100-0000E7260000}" name="Stolpec9959"/>
    <tableColumn id="9960" xr3:uid="{00000000-0010-0000-0100-0000E8260000}" name="Stolpec9960"/>
    <tableColumn id="9961" xr3:uid="{00000000-0010-0000-0100-0000E9260000}" name="Stolpec9961"/>
    <tableColumn id="9962" xr3:uid="{00000000-0010-0000-0100-0000EA260000}" name="Stolpec9962"/>
    <tableColumn id="9963" xr3:uid="{00000000-0010-0000-0100-0000EB260000}" name="Stolpec9963"/>
    <tableColumn id="9964" xr3:uid="{00000000-0010-0000-0100-0000EC260000}" name="Stolpec9964"/>
    <tableColumn id="9965" xr3:uid="{00000000-0010-0000-0100-0000ED260000}" name="Stolpec9965"/>
    <tableColumn id="9966" xr3:uid="{00000000-0010-0000-0100-0000EE260000}" name="Stolpec9966"/>
    <tableColumn id="9967" xr3:uid="{00000000-0010-0000-0100-0000EF260000}" name="Stolpec9967"/>
    <tableColumn id="9968" xr3:uid="{00000000-0010-0000-0100-0000F0260000}" name="Stolpec9968"/>
    <tableColumn id="9969" xr3:uid="{00000000-0010-0000-0100-0000F1260000}" name="Stolpec9969"/>
    <tableColumn id="9970" xr3:uid="{00000000-0010-0000-0100-0000F2260000}" name="Stolpec9970"/>
    <tableColumn id="9971" xr3:uid="{00000000-0010-0000-0100-0000F3260000}" name="Stolpec9971"/>
    <tableColumn id="9972" xr3:uid="{00000000-0010-0000-0100-0000F4260000}" name="Stolpec9972"/>
    <tableColumn id="9973" xr3:uid="{00000000-0010-0000-0100-0000F5260000}" name="Stolpec9973"/>
    <tableColumn id="9974" xr3:uid="{00000000-0010-0000-0100-0000F6260000}" name="Stolpec9974"/>
    <tableColumn id="9975" xr3:uid="{00000000-0010-0000-0100-0000F7260000}" name="Stolpec9975"/>
    <tableColumn id="9976" xr3:uid="{00000000-0010-0000-0100-0000F8260000}" name="Stolpec9976"/>
    <tableColumn id="9977" xr3:uid="{00000000-0010-0000-0100-0000F9260000}" name="Stolpec9977"/>
    <tableColumn id="9978" xr3:uid="{00000000-0010-0000-0100-0000FA260000}" name="Stolpec9978"/>
    <tableColumn id="9979" xr3:uid="{00000000-0010-0000-0100-0000FB260000}" name="Stolpec9979"/>
    <tableColumn id="9980" xr3:uid="{00000000-0010-0000-0100-0000FC260000}" name="Stolpec9980"/>
    <tableColumn id="9981" xr3:uid="{00000000-0010-0000-0100-0000FD260000}" name="Stolpec9981"/>
    <tableColumn id="9982" xr3:uid="{00000000-0010-0000-0100-0000FE260000}" name="Stolpec9982"/>
    <tableColumn id="9983" xr3:uid="{00000000-0010-0000-0100-0000FF260000}" name="Stolpec9983"/>
    <tableColumn id="9984" xr3:uid="{00000000-0010-0000-0100-000000270000}" name="Stolpec9984"/>
    <tableColumn id="9985" xr3:uid="{00000000-0010-0000-0100-000001270000}" name="Stolpec9985"/>
    <tableColumn id="9986" xr3:uid="{00000000-0010-0000-0100-000002270000}" name="Stolpec9986"/>
    <tableColumn id="9987" xr3:uid="{00000000-0010-0000-0100-000003270000}" name="Stolpec9987"/>
    <tableColumn id="9988" xr3:uid="{00000000-0010-0000-0100-000004270000}" name="Stolpec9988"/>
    <tableColumn id="9989" xr3:uid="{00000000-0010-0000-0100-000005270000}" name="Stolpec9989"/>
    <tableColumn id="9990" xr3:uid="{00000000-0010-0000-0100-000006270000}" name="Stolpec9990"/>
    <tableColumn id="9991" xr3:uid="{00000000-0010-0000-0100-000007270000}" name="Stolpec9991"/>
    <tableColumn id="9992" xr3:uid="{00000000-0010-0000-0100-000008270000}" name="Stolpec9992"/>
    <tableColumn id="9993" xr3:uid="{00000000-0010-0000-0100-000009270000}" name="Stolpec9993"/>
    <tableColumn id="9994" xr3:uid="{00000000-0010-0000-0100-00000A270000}" name="Stolpec9994"/>
    <tableColumn id="9995" xr3:uid="{00000000-0010-0000-0100-00000B270000}" name="Stolpec9995"/>
    <tableColumn id="9996" xr3:uid="{00000000-0010-0000-0100-00000C270000}" name="Stolpec9996"/>
    <tableColumn id="9997" xr3:uid="{00000000-0010-0000-0100-00000D270000}" name="Stolpec9997"/>
    <tableColumn id="9998" xr3:uid="{00000000-0010-0000-0100-00000E270000}" name="Stolpec9998"/>
    <tableColumn id="9999" xr3:uid="{00000000-0010-0000-0100-00000F270000}" name="Stolpec9999"/>
    <tableColumn id="10000" xr3:uid="{00000000-0010-0000-0100-000010270000}" name="Stolpec10000"/>
    <tableColumn id="10001" xr3:uid="{00000000-0010-0000-0100-000011270000}" name="Stolpec10001"/>
    <tableColumn id="10002" xr3:uid="{00000000-0010-0000-0100-000012270000}" name="Stolpec10002"/>
    <tableColumn id="10003" xr3:uid="{00000000-0010-0000-0100-000013270000}" name="Stolpec10003"/>
    <tableColumn id="10004" xr3:uid="{00000000-0010-0000-0100-000014270000}" name="Stolpec10004"/>
    <tableColumn id="10005" xr3:uid="{00000000-0010-0000-0100-000015270000}" name="Stolpec10005"/>
    <tableColumn id="10006" xr3:uid="{00000000-0010-0000-0100-000016270000}" name="Stolpec10006"/>
    <tableColumn id="10007" xr3:uid="{00000000-0010-0000-0100-000017270000}" name="Stolpec10007"/>
    <tableColumn id="10008" xr3:uid="{00000000-0010-0000-0100-000018270000}" name="Stolpec10008"/>
    <tableColumn id="10009" xr3:uid="{00000000-0010-0000-0100-000019270000}" name="Stolpec10009"/>
    <tableColumn id="10010" xr3:uid="{00000000-0010-0000-0100-00001A270000}" name="Stolpec10010"/>
    <tableColumn id="10011" xr3:uid="{00000000-0010-0000-0100-00001B270000}" name="Stolpec10011"/>
    <tableColumn id="10012" xr3:uid="{00000000-0010-0000-0100-00001C270000}" name="Stolpec10012"/>
    <tableColumn id="10013" xr3:uid="{00000000-0010-0000-0100-00001D270000}" name="Stolpec10013"/>
    <tableColumn id="10014" xr3:uid="{00000000-0010-0000-0100-00001E270000}" name="Stolpec10014"/>
    <tableColumn id="10015" xr3:uid="{00000000-0010-0000-0100-00001F270000}" name="Stolpec10015"/>
    <tableColumn id="10016" xr3:uid="{00000000-0010-0000-0100-000020270000}" name="Stolpec10016"/>
    <tableColumn id="10017" xr3:uid="{00000000-0010-0000-0100-000021270000}" name="Stolpec10017"/>
    <tableColumn id="10018" xr3:uid="{00000000-0010-0000-0100-000022270000}" name="Stolpec10018"/>
    <tableColumn id="10019" xr3:uid="{00000000-0010-0000-0100-000023270000}" name="Stolpec10019"/>
    <tableColumn id="10020" xr3:uid="{00000000-0010-0000-0100-000024270000}" name="Stolpec10020"/>
    <tableColumn id="10021" xr3:uid="{00000000-0010-0000-0100-000025270000}" name="Stolpec10021"/>
    <tableColumn id="10022" xr3:uid="{00000000-0010-0000-0100-000026270000}" name="Stolpec10022"/>
    <tableColumn id="10023" xr3:uid="{00000000-0010-0000-0100-000027270000}" name="Stolpec10023"/>
    <tableColumn id="10024" xr3:uid="{00000000-0010-0000-0100-000028270000}" name="Stolpec10024"/>
    <tableColumn id="10025" xr3:uid="{00000000-0010-0000-0100-000029270000}" name="Stolpec10025"/>
    <tableColumn id="10026" xr3:uid="{00000000-0010-0000-0100-00002A270000}" name="Stolpec10026"/>
    <tableColumn id="10027" xr3:uid="{00000000-0010-0000-0100-00002B270000}" name="Stolpec10027"/>
    <tableColumn id="10028" xr3:uid="{00000000-0010-0000-0100-00002C270000}" name="Stolpec10028"/>
    <tableColumn id="10029" xr3:uid="{00000000-0010-0000-0100-00002D270000}" name="Stolpec10029"/>
    <tableColumn id="10030" xr3:uid="{00000000-0010-0000-0100-00002E270000}" name="Stolpec10030"/>
    <tableColumn id="10031" xr3:uid="{00000000-0010-0000-0100-00002F270000}" name="Stolpec10031"/>
    <tableColumn id="10032" xr3:uid="{00000000-0010-0000-0100-000030270000}" name="Stolpec10032"/>
    <tableColumn id="10033" xr3:uid="{00000000-0010-0000-0100-000031270000}" name="Stolpec10033"/>
    <tableColumn id="10034" xr3:uid="{00000000-0010-0000-0100-000032270000}" name="Stolpec10034"/>
    <tableColumn id="10035" xr3:uid="{00000000-0010-0000-0100-000033270000}" name="Stolpec10035"/>
    <tableColumn id="10036" xr3:uid="{00000000-0010-0000-0100-000034270000}" name="Stolpec10036"/>
    <tableColumn id="10037" xr3:uid="{00000000-0010-0000-0100-000035270000}" name="Stolpec10037"/>
    <tableColumn id="10038" xr3:uid="{00000000-0010-0000-0100-000036270000}" name="Stolpec10038"/>
    <tableColumn id="10039" xr3:uid="{00000000-0010-0000-0100-000037270000}" name="Stolpec10039"/>
    <tableColumn id="10040" xr3:uid="{00000000-0010-0000-0100-000038270000}" name="Stolpec10040"/>
    <tableColumn id="10041" xr3:uid="{00000000-0010-0000-0100-000039270000}" name="Stolpec10041"/>
    <tableColumn id="10042" xr3:uid="{00000000-0010-0000-0100-00003A270000}" name="Stolpec10042"/>
    <tableColumn id="10043" xr3:uid="{00000000-0010-0000-0100-00003B270000}" name="Stolpec10043"/>
    <tableColumn id="10044" xr3:uid="{00000000-0010-0000-0100-00003C270000}" name="Stolpec10044"/>
    <tableColumn id="10045" xr3:uid="{00000000-0010-0000-0100-00003D270000}" name="Stolpec10045"/>
    <tableColumn id="10046" xr3:uid="{00000000-0010-0000-0100-00003E270000}" name="Stolpec10046"/>
    <tableColumn id="10047" xr3:uid="{00000000-0010-0000-0100-00003F270000}" name="Stolpec10047"/>
    <tableColumn id="10048" xr3:uid="{00000000-0010-0000-0100-000040270000}" name="Stolpec10048"/>
    <tableColumn id="10049" xr3:uid="{00000000-0010-0000-0100-000041270000}" name="Stolpec10049"/>
    <tableColumn id="10050" xr3:uid="{00000000-0010-0000-0100-000042270000}" name="Stolpec10050"/>
    <tableColumn id="10051" xr3:uid="{00000000-0010-0000-0100-000043270000}" name="Stolpec10051"/>
    <tableColumn id="10052" xr3:uid="{00000000-0010-0000-0100-000044270000}" name="Stolpec10052"/>
    <tableColumn id="10053" xr3:uid="{00000000-0010-0000-0100-000045270000}" name="Stolpec10053"/>
    <tableColumn id="10054" xr3:uid="{00000000-0010-0000-0100-000046270000}" name="Stolpec10054"/>
    <tableColumn id="10055" xr3:uid="{00000000-0010-0000-0100-000047270000}" name="Stolpec10055"/>
    <tableColumn id="10056" xr3:uid="{00000000-0010-0000-0100-000048270000}" name="Stolpec10056"/>
    <tableColumn id="10057" xr3:uid="{00000000-0010-0000-0100-000049270000}" name="Stolpec10057"/>
    <tableColumn id="10058" xr3:uid="{00000000-0010-0000-0100-00004A270000}" name="Stolpec10058"/>
    <tableColumn id="10059" xr3:uid="{00000000-0010-0000-0100-00004B270000}" name="Stolpec10059"/>
    <tableColumn id="10060" xr3:uid="{00000000-0010-0000-0100-00004C270000}" name="Stolpec10060"/>
    <tableColumn id="10061" xr3:uid="{00000000-0010-0000-0100-00004D270000}" name="Stolpec10061"/>
    <tableColumn id="10062" xr3:uid="{00000000-0010-0000-0100-00004E270000}" name="Stolpec10062"/>
    <tableColumn id="10063" xr3:uid="{00000000-0010-0000-0100-00004F270000}" name="Stolpec10063"/>
    <tableColumn id="10064" xr3:uid="{00000000-0010-0000-0100-000050270000}" name="Stolpec10064"/>
    <tableColumn id="10065" xr3:uid="{00000000-0010-0000-0100-000051270000}" name="Stolpec10065"/>
    <tableColumn id="10066" xr3:uid="{00000000-0010-0000-0100-000052270000}" name="Stolpec10066"/>
    <tableColumn id="10067" xr3:uid="{00000000-0010-0000-0100-000053270000}" name="Stolpec10067"/>
    <tableColumn id="10068" xr3:uid="{00000000-0010-0000-0100-000054270000}" name="Stolpec10068"/>
    <tableColumn id="10069" xr3:uid="{00000000-0010-0000-0100-000055270000}" name="Stolpec10069"/>
    <tableColumn id="10070" xr3:uid="{00000000-0010-0000-0100-000056270000}" name="Stolpec10070"/>
    <tableColumn id="10071" xr3:uid="{00000000-0010-0000-0100-000057270000}" name="Stolpec10071"/>
    <tableColumn id="10072" xr3:uid="{00000000-0010-0000-0100-000058270000}" name="Stolpec10072"/>
    <tableColumn id="10073" xr3:uid="{00000000-0010-0000-0100-000059270000}" name="Stolpec10073"/>
    <tableColumn id="10074" xr3:uid="{00000000-0010-0000-0100-00005A270000}" name="Stolpec10074"/>
    <tableColumn id="10075" xr3:uid="{00000000-0010-0000-0100-00005B270000}" name="Stolpec10075"/>
    <tableColumn id="10076" xr3:uid="{00000000-0010-0000-0100-00005C270000}" name="Stolpec10076"/>
    <tableColumn id="10077" xr3:uid="{00000000-0010-0000-0100-00005D270000}" name="Stolpec10077"/>
    <tableColumn id="10078" xr3:uid="{00000000-0010-0000-0100-00005E270000}" name="Stolpec10078"/>
    <tableColumn id="10079" xr3:uid="{00000000-0010-0000-0100-00005F270000}" name="Stolpec10079"/>
    <tableColumn id="10080" xr3:uid="{00000000-0010-0000-0100-000060270000}" name="Stolpec10080"/>
    <tableColumn id="10081" xr3:uid="{00000000-0010-0000-0100-000061270000}" name="Stolpec10081"/>
    <tableColumn id="10082" xr3:uid="{00000000-0010-0000-0100-000062270000}" name="Stolpec10082"/>
    <tableColumn id="10083" xr3:uid="{00000000-0010-0000-0100-000063270000}" name="Stolpec10083"/>
    <tableColumn id="10084" xr3:uid="{00000000-0010-0000-0100-000064270000}" name="Stolpec10084"/>
    <tableColumn id="10085" xr3:uid="{00000000-0010-0000-0100-000065270000}" name="Stolpec10085"/>
    <tableColumn id="10086" xr3:uid="{00000000-0010-0000-0100-000066270000}" name="Stolpec10086"/>
    <tableColumn id="10087" xr3:uid="{00000000-0010-0000-0100-000067270000}" name="Stolpec10087"/>
    <tableColumn id="10088" xr3:uid="{00000000-0010-0000-0100-000068270000}" name="Stolpec10088"/>
    <tableColumn id="10089" xr3:uid="{00000000-0010-0000-0100-000069270000}" name="Stolpec10089"/>
    <tableColumn id="10090" xr3:uid="{00000000-0010-0000-0100-00006A270000}" name="Stolpec10090"/>
    <tableColumn id="10091" xr3:uid="{00000000-0010-0000-0100-00006B270000}" name="Stolpec10091"/>
    <tableColumn id="10092" xr3:uid="{00000000-0010-0000-0100-00006C270000}" name="Stolpec10092"/>
    <tableColumn id="10093" xr3:uid="{00000000-0010-0000-0100-00006D270000}" name="Stolpec10093"/>
    <tableColumn id="10094" xr3:uid="{00000000-0010-0000-0100-00006E270000}" name="Stolpec10094"/>
    <tableColumn id="10095" xr3:uid="{00000000-0010-0000-0100-00006F270000}" name="Stolpec10095"/>
    <tableColumn id="10096" xr3:uid="{00000000-0010-0000-0100-000070270000}" name="Stolpec10096"/>
    <tableColumn id="10097" xr3:uid="{00000000-0010-0000-0100-000071270000}" name="Stolpec10097"/>
    <tableColumn id="10098" xr3:uid="{00000000-0010-0000-0100-000072270000}" name="Stolpec10098"/>
    <tableColumn id="10099" xr3:uid="{00000000-0010-0000-0100-000073270000}" name="Stolpec10099"/>
    <tableColumn id="10100" xr3:uid="{00000000-0010-0000-0100-000074270000}" name="Stolpec10100"/>
    <tableColumn id="10101" xr3:uid="{00000000-0010-0000-0100-000075270000}" name="Stolpec10101"/>
    <tableColumn id="10102" xr3:uid="{00000000-0010-0000-0100-000076270000}" name="Stolpec10102"/>
    <tableColumn id="10103" xr3:uid="{00000000-0010-0000-0100-000077270000}" name="Stolpec10103"/>
    <tableColumn id="10104" xr3:uid="{00000000-0010-0000-0100-000078270000}" name="Stolpec10104"/>
    <tableColumn id="10105" xr3:uid="{00000000-0010-0000-0100-000079270000}" name="Stolpec10105"/>
    <tableColumn id="10106" xr3:uid="{00000000-0010-0000-0100-00007A270000}" name="Stolpec10106"/>
    <tableColumn id="10107" xr3:uid="{00000000-0010-0000-0100-00007B270000}" name="Stolpec10107"/>
    <tableColumn id="10108" xr3:uid="{00000000-0010-0000-0100-00007C270000}" name="Stolpec10108"/>
    <tableColumn id="10109" xr3:uid="{00000000-0010-0000-0100-00007D270000}" name="Stolpec10109"/>
    <tableColumn id="10110" xr3:uid="{00000000-0010-0000-0100-00007E270000}" name="Stolpec10110"/>
    <tableColumn id="10111" xr3:uid="{00000000-0010-0000-0100-00007F270000}" name="Stolpec10111"/>
    <tableColumn id="10112" xr3:uid="{00000000-0010-0000-0100-000080270000}" name="Stolpec10112"/>
    <tableColumn id="10113" xr3:uid="{00000000-0010-0000-0100-000081270000}" name="Stolpec10113"/>
    <tableColumn id="10114" xr3:uid="{00000000-0010-0000-0100-000082270000}" name="Stolpec10114"/>
    <tableColumn id="10115" xr3:uid="{00000000-0010-0000-0100-000083270000}" name="Stolpec10115"/>
    <tableColumn id="10116" xr3:uid="{00000000-0010-0000-0100-000084270000}" name="Stolpec10116"/>
    <tableColumn id="10117" xr3:uid="{00000000-0010-0000-0100-000085270000}" name="Stolpec10117"/>
    <tableColumn id="10118" xr3:uid="{00000000-0010-0000-0100-000086270000}" name="Stolpec10118"/>
    <tableColumn id="10119" xr3:uid="{00000000-0010-0000-0100-000087270000}" name="Stolpec10119"/>
    <tableColumn id="10120" xr3:uid="{00000000-0010-0000-0100-000088270000}" name="Stolpec10120"/>
    <tableColumn id="10121" xr3:uid="{00000000-0010-0000-0100-000089270000}" name="Stolpec10121"/>
    <tableColumn id="10122" xr3:uid="{00000000-0010-0000-0100-00008A270000}" name="Stolpec10122"/>
    <tableColumn id="10123" xr3:uid="{00000000-0010-0000-0100-00008B270000}" name="Stolpec10123"/>
    <tableColumn id="10124" xr3:uid="{00000000-0010-0000-0100-00008C270000}" name="Stolpec10124"/>
    <tableColumn id="10125" xr3:uid="{00000000-0010-0000-0100-00008D270000}" name="Stolpec10125"/>
    <tableColumn id="10126" xr3:uid="{00000000-0010-0000-0100-00008E270000}" name="Stolpec10126"/>
    <tableColumn id="10127" xr3:uid="{00000000-0010-0000-0100-00008F270000}" name="Stolpec10127"/>
    <tableColumn id="10128" xr3:uid="{00000000-0010-0000-0100-000090270000}" name="Stolpec10128"/>
    <tableColumn id="10129" xr3:uid="{00000000-0010-0000-0100-000091270000}" name="Stolpec10129"/>
    <tableColumn id="10130" xr3:uid="{00000000-0010-0000-0100-000092270000}" name="Stolpec10130"/>
    <tableColumn id="10131" xr3:uid="{00000000-0010-0000-0100-000093270000}" name="Stolpec10131"/>
    <tableColumn id="10132" xr3:uid="{00000000-0010-0000-0100-000094270000}" name="Stolpec10132"/>
    <tableColumn id="10133" xr3:uid="{00000000-0010-0000-0100-000095270000}" name="Stolpec10133"/>
    <tableColumn id="10134" xr3:uid="{00000000-0010-0000-0100-000096270000}" name="Stolpec10134"/>
    <tableColumn id="10135" xr3:uid="{00000000-0010-0000-0100-000097270000}" name="Stolpec10135"/>
    <tableColumn id="10136" xr3:uid="{00000000-0010-0000-0100-000098270000}" name="Stolpec10136"/>
    <tableColumn id="10137" xr3:uid="{00000000-0010-0000-0100-000099270000}" name="Stolpec10137"/>
    <tableColumn id="10138" xr3:uid="{00000000-0010-0000-0100-00009A270000}" name="Stolpec10138"/>
    <tableColumn id="10139" xr3:uid="{00000000-0010-0000-0100-00009B270000}" name="Stolpec10139"/>
    <tableColumn id="10140" xr3:uid="{00000000-0010-0000-0100-00009C270000}" name="Stolpec10140"/>
    <tableColumn id="10141" xr3:uid="{00000000-0010-0000-0100-00009D270000}" name="Stolpec10141"/>
    <tableColumn id="10142" xr3:uid="{00000000-0010-0000-0100-00009E270000}" name="Stolpec10142"/>
    <tableColumn id="10143" xr3:uid="{00000000-0010-0000-0100-00009F270000}" name="Stolpec10143"/>
    <tableColumn id="10144" xr3:uid="{00000000-0010-0000-0100-0000A0270000}" name="Stolpec10144"/>
    <tableColumn id="10145" xr3:uid="{00000000-0010-0000-0100-0000A1270000}" name="Stolpec10145"/>
    <tableColumn id="10146" xr3:uid="{00000000-0010-0000-0100-0000A2270000}" name="Stolpec10146"/>
    <tableColumn id="10147" xr3:uid="{00000000-0010-0000-0100-0000A3270000}" name="Stolpec10147"/>
    <tableColumn id="10148" xr3:uid="{00000000-0010-0000-0100-0000A4270000}" name="Stolpec10148"/>
    <tableColumn id="10149" xr3:uid="{00000000-0010-0000-0100-0000A5270000}" name="Stolpec10149"/>
    <tableColumn id="10150" xr3:uid="{00000000-0010-0000-0100-0000A6270000}" name="Stolpec10150"/>
    <tableColumn id="10151" xr3:uid="{00000000-0010-0000-0100-0000A7270000}" name="Stolpec10151"/>
    <tableColumn id="10152" xr3:uid="{00000000-0010-0000-0100-0000A8270000}" name="Stolpec10152"/>
    <tableColumn id="10153" xr3:uid="{00000000-0010-0000-0100-0000A9270000}" name="Stolpec10153"/>
    <tableColumn id="10154" xr3:uid="{00000000-0010-0000-0100-0000AA270000}" name="Stolpec10154"/>
    <tableColumn id="10155" xr3:uid="{00000000-0010-0000-0100-0000AB270000}" name="Stolpec10155"/>
    <tableColumn id="10156" xr3:uid="{00000000-0010-0000-0100-0000AC270000}" name="Stolpec10156"/>
    <tableColumn id="10157" xr3:uid="{00000000-0010-0000-0100-0000AD270000}" name="Stolpec10157"/>
    <tableColumn id="10158" xr3:uid="{00000000-0010-0000-0100-0000AE270000}" name="Stolpec10158"/>
    <tableColumn id="10159" xr3:uid="{00000000-0010-0000-0100-0000AF270000}" name="Stolpec10159"/>
    <tableColumn id="10160" xr3:uid="{00000000-0010-0000-0100-0000B0270000}" name="Stolpec10160"/>
    <tableColumn id="10161" xr3:uid="{00000000-0010-0000-0100-0000B1270000}" name="Stolpec10161"/>
    <tableColumn id="10162" xr3:uid="{00000000-0010-0000-0100-0000B2270000}" name="Stolpec10162"/>
    <tableColumn id="10163" xr3:uid="{00000000-0010-0000-0100-0000B3270000}" name="Stolpec10163"/>
    <tableColumn id="10164" xr3:uid="{00000000-0010-0000-0100-0000B4270000}" name="Stolpec10164"/>
    <tableColumn id="10165" xr3:uid="{00000000-0010-0000-0100-0000B5270000}" name="Stolpec10165"/>
    <tableColumn id="10166" xr3:uid="{00000000-0010-0000-0100-0000B6270000}" name="Stolpec10166"/>
    <tableColumn id="10167" xr3:uid="{00000000-0010-0000-0100-0000B7270000}" name="Stolpec10167"/>
    <tableColumn id="10168" xr3:uid="{00000000-0010-0000-0100-0000B8270000}" name="Stolpec10168"/>
    <tableColumn id="10169" xr3:uid="{00000000-0010-0000-0100-0000B9270000}" name="Stolpec10169"/>
    <tableColumn id="10170" xr3:uid="{00000000-0010-0000-0100-0000BA270000}" name="Stolpec10170"/>
    <tableColumn id="10171" xr3:uid="{00000000-0010-0000-0100-0000BB270000}" name="Stolpec10171"/>
    <tableColumn id="10172" xr3:uid="{00000000-0010-0000-0100-0000BC270000}" name="Stolpec10172"/>
    <tableColumn id="10173" xr3:uid="{00000000-0010-0000-0100-0000BD270000}" name="Stolpec10173"/>
    <tableColumn id="10174" xr3:uid="{00000000-0010-0000-0100-0000BE270000}" name="Stolpec10174"/>
    <tableColumn id="10175" xr3:uid="{00000000-0010-0000-0100-0000BF270000}" name="Stolpec10175"/>
    <tableColumn id="10176" xr3:uid="{00000000-0010-0000-0100-0000C0270000}" name="Stolpec10176"/>
    <tableColumn id="10177" xr3:uid="{00000000-0010-0000-0100-0000C1270000}" name="Stolpec10177"/>
    <tableColumn id="10178" xr3:uid="{00000000-0010-0000-0100-0000C2270000}" name="Stolpec10178"/>
    <tableColumn id="10179" xr3:uid="{00000000-0010-0000-0100-0000C3270000}" name="Stolpec10179"/>
    <tableColumn id="10180" xr3:uid="{00000000-0010-0000-0100-0000C4270000}" name="Stolpec10180"/>
    <tableColumn id="10181" xr3:uid="{00000000-0010-0000-0100-0000C5270000}" name="Stolpec10181"/>
    <tableColumn id="10182" xr3:uid="{00000000-0010-0000-0100-0000C6270000}" name="Stolpec10182"/>
    <tableColumn id="10183" xr3:uid="{00000000-0010-0000-0100-0000C7270000}" name="Stolpec10183"/>
    <tableColumn id="10184" xr3:uid="{00000000-0010-0000-0100-0000C8270000}" name="Stolpec10184"/>
    <tableColumn id="10185" xr3:uid="{00000000-0010-0000-0100-0000C9270000}" name="Stolpec10185"/>
    <tableColumn id="10186" xr3:uid="{00000000-0010-0000-0100-0000CA270000}" name="Stolpec10186"/>
    <tableColumn id="10187" xr3:uid="{00000000-0010-0000-0100-0000CB270000}" name="Stolpec10187"/>
    <tableColumn id="10188" xr3:uid="{00000000-0010-0000-0100-0000CC270000}" name="Stolpec10188"/>
    <tableColumn id="10189" xr3:uid="{00000000-0010-0000-0100-0000CD270000}" name="Stolpec10189"/>
    <tableColumn id="10190" xr3:uid="{00000000-0010-0000-0100-0000CE270000}" name="Stolpec10190"/>
    <tableColumn id="10191" xr3:uid="{00000000-0010-0000-0100-0000CF270000}" name="Stolpec10191"/>
    <tableColumn id="10192" xr3:uid="{00000000-0010-0000-0100-0000D0270000}" name="Stolpec10192"/>
    <tableColumn id="10193" xr3:uid="{00000000-0010-0000-0100-0000D1270000}" name="Stolpec10193"/>
    <tableColumn id="10194" xr3:uid="{00000000-0010-0000-0100-0000D2270000}" name="Stolpec10194"/>
    <tableColumn id="10195" xr3:uid="{00000000-0010-0000-0100-0000D3270000}" name="Stolpec10195"/>
    <tableColumn id="10196" xr3:uid="{00000000-0010-0000-0100-0000D4270000}" name="Stolpec10196"/>
    <tableColumn id="10197" xr3:uid="{00000000-0010-0000-0100-0000D5270000}" name="Stolpec10197"/>
    <tableColumn id="10198" xr3:uid="{00000000-0010-0000-0100-0000D6270000}" name="Stolpec10198"/>
    <tableColumn id="10199" xr3:uid="{00000000-0010-0000-0100-0000D7270000}" name="Stolpec10199"/>
    <tableColumn id="10200" xr3:uid="{00000000-0010-0000-0100-0000D8270000}" name="Stolpec10200"/>
    <tableColumn id="10201" xr3:uid="{00000000-0010-0000-0100-0000D9270000}" name="Stolpec10201"/>
    <tableColumn id="10202" xr3:uid="{00000000-0010-0000-0100-0000DA270000}" name="Stolpec10202"/>
    <tableColumn id="10203" xr3:uid="{00000000-0010-0000-0100-0000DB270000}" name="Stolpec10203"/>
    <tableColumn id="10204" xr3:uid="{00000000-0010-0000-0100-0000DC270000}" name="Stolpec10204"/>
    <tableColumn id="10205" xr3:uid="{00000000-0010-0000-0100-0000DD270000}" name="Stolpec10205"/>
    <tableColumn id="10206" xr3:uid="{00000000-0010-0000-0100-0000DE270000}" name="Stolpec10206"/>
    <tableColumn id="10207" xr3:uid="{00000000-0010-0000-0100-0000DF270000}" name="Stolpec10207"/>
    <tableColumn id="10208" xr3:uid="{00000000-0010-0000-0100-0000E0270000}" name="Stolpec10208"/>
    <tableColumn id="10209" xr3:uid="{00000000-0010-0000-0100-0000E1270000}" name="Stolpec10209"/>
    <tableColumn id="10210" xr3:uid="{00000000-0010-0000-0100-0000E2270000}" name="Stolpec10210"/>
    <tableColumn id="10211" xr3:uid="{00000000-0010-0000-0100-0000E3270000}" name="Stolpec10211"/>
    <tableColumn id="10212" xr3:uid="{00000000-0010-0000-0100-0000E4270000}" name="Stolpec10212"/>
    <tableColumn id="10213" xr3:uid="{00000000-0010-0000-0100-0000E5270000}" name="Stolpec10213"/>
    <tableColumn id="10214" xr3:uid="{00000000-0010-0000-0100-0000E6270000}" name="Stolpec10214"/>
    <tableColumn id="10215" xr3:uid="{00000000-0010-0000-0100-0000E7270000}" name="Stolpec10215"/>
    <tableColumn id="10216" xr3:uid="{00000000-0010-0000-0100-0000E8270000}" name="Stolpec10216"/>
    <tableColumn id="10217" xr3:uid="{00000000-0010-0000-0100-0000E9270000}" name="Stolpec10217"/>
    <tableColumn id="10218" xr3:uid="{00000000-0010-0000-0100-0000EA270000}" name="Stolpec10218"/>
    <tableColumn id="10219" xr3:uid="{00000000-0010-0000-0100-0000EB270000}" name="Stolpec10219"/>
    <tableColumn id="10220" xr3:uid="{00000000-0010-0000-0100-0000EC270000}" name="Stolpec10220"/>
    <tableColumn id="10221" xr3:uid="{00000000-0010-0000-0100-0000ED270000}" name="Stolpec10221"/>
    <tableColumn id="10222" xr3:uid="{00000000-0010-0000-0100-0000EE270000}" name="Stolpec10222"/>
    <tableColumn id="10223" xr3:uid="{00000000-0010-0000-0100-0000EF270000}" name="Stolpec10223"/>
    <tableColumn id="10224" xr3:uid="{00000000-0010-0000-0100-0000F0270000}" name="Stolpec10224"/>
    <tableColumn id="10225" xr3:uid="{00000000-0010-0000-0100-0000F1270000}" name="Stolpec10225"/>
    <tableColumn id="10226" xr3:uid="{00000000-0010-0000-0100-0000F2270000}" name="Stolpec10226"/>
    <tableColumn id="10227" xr3:uid="{00000000-0010-0000-0100-0000F3270000}" name="Stolpec10227"/>
    <tableColumn id="10228" xr3:uid="{00000000-0010-0000-0100-0000F4270000}" name="Stolpec10228"/>
    <tableColumn id="10229" xr3:uid="{00000000-0010-0000-0100-0000F5270000}" name="Stolpec10229"/>
    <tableColumn id="10230" xr3:uid="{00000000-0010-0000-0100-0000F6270000}" name="Stolpec10230"/>
    <tableColumn id="10231" xr3:uid="{00000000-0010-0000-0100-0000F7270000}" name="Stolpec10231"/>
    <tableColumn id="10232" xr3:uid="{00000000-0010-0000-0100-0000F8270000}" name="Stolpec10232"/>
    <tableColumn id="10233" xr3:uid="{00000000-0010-0000-0100-0000F9270000}" name="Stolpec10233"/>
    <tableColumn id="10234" xr3:uid="{00000000-0010-0000-0100-0000FA270000}" name="Stolpec10234"/>
    <tableColumn id="10235" xr3:uid="{00000000-0010-0000-0100-0000FB270000}" name="Stolpec10235"/>
    <tableColumn id="10236" xr3:uid="{00000000-0010-0000-0100-0000FC270000}" name="Stolpec10236"/>
    <tableColumn id="10237" xr3:uid="{00000000-0010-0000-0100-0000FD270000}" name="Stolpec10237"/>
    <tableColumn id="10238" xr3:uid="{00000000-0010-0000-0100-0000FE270000}" name="Stolpec10238"/>
    <tableColumn id="10239" xr3:uid="{00000000-0010-0000-0100-0000FF270000}" name="Stolpec10239"/>
    <tableColumn id="10240" xr3:uid="{00000000-0010-0000-0100-000000280000}" name="Stolpec10240"/>
    <tableColumn id="10241" xr3:uid="{00000000-0010-0000-0100-000001280000}" name="Stolpec10241"/>
    <tableColumn id="10242" xr3:uid="{00000000-0010-0000-0100-000002280000}" name="Stolpec10242"/>
    <tableColumn id="10243" xr3:uid="{00000000-0010-0000-0100-000003280000}" name="Stolpec10243"/>
    <tableColumn id="10244" xr3:uid="{00000000-0010-0000-0100-000004280000}" name="Stolpec10244"/>
    <tableColumn id="10245" xr3:uid="{00000000-0010-0000-0100-000005280000}" name="Stolpec10245"/>
    <tableColumn id="10246" xr3:uid="{00000000-0010-0000-0100-000006280000}" name="Stolpec10246"/>
    <tableColumn id="10247" xr3:uid="{00000000-0010-0000-0100-000007280000}" name="Stolpec10247"/>
    <tableColumn id="10248" xr3:uid="{00000000-0010-0000-0100-000008280000}" name="Stolpec10248"/>
    <tableColumn id="10249" xr3:uid="{00000000-0010-0000-0100-000009280000}" name="Stolpec10249"/>
    <tableColumn id="10250" xr3:uid="{00000000-0010-0000-0100-00000A280000}" name="Stolpec10250"/>
    <tableColumn id="10251" xr3:uid="{00000000-0010-0000-0100-00000B280000}" name="Stolpec10251"/>
    <tableColumn id="10252" xr3:uid="{00000000-0010-0000-0100-00000C280000}" name="Stolpec10252"/>
    <tableColumn id="10253" xr3:uid="{00000000-0010-0000-0100-00000D280000}" name="Stolpec10253"/>
    <tableColumn id="10254" xr3:uid="{00000000-0010-0000-0100-00000E280000}" name="Stolpec10254"/>
    <tableColumn id="10255" xr3:uid="{00000000-0010-0000-0100-00000F280000}" name="Stolpec10255"/>
    <tableColumn id="10256" xr3:uid="{00000000-0010-0000-0100-000010280000}" name="Stolpec10256"/>
    <tableColumn id="10257" xr3:uid="{00000000-0010-0000-0100-000011280000}" name="Stolpec10257"/>
    <tableColumn id="10258" xr3:uid="{00000000-0010-0000-0100-000012280000}" name="Stolpec10258"/>
    <tableColumn id="10259" xr3:uid="{00000000-0010-0000-0100-000013280000}" name="Stolpec10259"/>
    <tableColumn id="10260" xr3:uid="{00000000-0010-0000-0100-000014280000}" name="Stolpec10260"/>
    <tableColumn id="10261" xr3:uid="{00000000-0010-0000-0100-000015280000}" name="Stolpec10261"/>
    <tableColumn id="10262" xr3:uid="{00000000-0010-0000-0100-000016280000}" name="Stolpec10262"/>
    <tableColumn id="10263" xr3:uid="{00000000-0010-0000-0100-000017280000}" name="Stolpec10263"/>
    <tableColumn id="10264" xr3:uid="{00000000-0010-0000-0100-000018280000}" name="Stolpec10264"/>
    <tableColumn id="10265" xr3:uid="{00000000-0010-0000-0100-000019280000}" name="Stolpec10265"/>
    <tableColumn id="10266" xr3:uid="{00000000-0010-0000-0100-00001A280000}" name="Stolpec10266"/>
    <tableColumn id="10267" xr3:uid="{00000000-0010-0000-0100-00001B280000}" name="Stolpec10267"/>
    <tableColumn id="10268" xr3:uid="{00000000-0010-0000-0100-00001C280000}" name="Stolpec10268"/>
    <tableColumn id="10269" xr3:uid="{00000000-0010-0000-0100-00001D280000}" name="Stolpec10269"/>
    <tableColumn id="10270" xr3:uid="{00000000-0010-0000-0100-00001E280000}" name="Stolpec10270"/>
    <tableColumn id="10271" xr3:uid="{00000000-0010-0000-0100-00001F280000}" name="Stolpec10271"/>
    <tableColumn id="10272" xr3:uid="{00000000-0010-0000-0100-000020280000}" name="Stolpec10272"/>
    <tableColumn id="10273" xr3:uid="{00000000-0010-0000-0100-000021280000}" name="Stolpec10273"/>
    <tableColumn id="10274" xr3:uid="{00000000-0010-0000-0100-000022280000}" name="Stolpec10274"/>
    <tableColumn id="10275" xr3:uid="{00000000-0010-0000-0100-000023280000}" name="Stolpec10275"/>
    <tableColumn id="10276" xr3:uid="{00000000-0010-0000-0100-000024280000}" name="Stolpec10276"/>
    <tableColumn id="10277" xr3:uid="{00000000-0010-0000-0100-000025280000}" name="Stolpec10277"/>
    <tableColumn id="10278" xr3:uid="{00000000-0010-0000-0100-000026280000}" name="Stolpec10278"/>
    <tableColumn id="10279" xr3:uid="{00000000-0010-0000-0100-000027280000}" name="Stolpec10279"/>
    <tableColumn id="10280" xr3:uid="{00000000-0010-0000-0100-000028280000}" name="Stolpec10280"/>
    <tableColumn id="10281" xr3:uid="{00000000-0010-0000-0100-000029280000}" name="Stolpec10281"/>
    <tableColumn id="10282" xr3:uid="{00000000-0010-0000-0100-00002A280000}" name="Stolpec10282"/>
    <tableColumn id="10283" xr3:uid="{00000000-0010-0000-0100-00002B280000}" name="Stolpec10283"/>
    <tableColumn id="10284" xr3:uid="{00000000-0010-0000-0100-00002C280000}" name="Stolpec10284"/>
    <tableColumn id="10285" xr3:uid="{00000000-0010-0000-0100-00002D280000}" name="Stolpec10285"/>
    <tableColumn id="10286" xr3:uid="{00000000-0010-0000-0100-00002E280000}" name="Stolpec10286"/>
    <tableColumn id="10287" xr3:uid="{00000000-0010-0000-0100-00002F280000}" name="Stolpec10287"/>
    <tableColumn id="10288" xr3:uid="{00000000-0010-0000-0100-000030280000}" name="Stolpec10288"/>
    <tableColumn id="10289" xr3:uid="{00000000-0010-0000-0100-000031280000}" name="Stolpec10289"/>
    <tableColumn id="10290" xr3:uid="{00000000-0010-0000-0100-000032280000}" name="Stolpec10290"/>
    <tableColumn id="10291" xr3:uid="{00000000-0010-0000-0100-000033280000}" name="Stolpec10291"/>
    <tableColumn id="10292" xr3:uid="{00000000-0010-0000-0100-000034280000}" name="Stolpec10292"/>
    <tableColumn id="10293" xr3:uid="{00000000-0010-0000-0100-000035280000}" name="Stolpec10293"/>
    <tableColumn id="10294" xr3:uid="{00000000-0010-0000-0100-000036280000}" name="Stolpec10294"/>
    <tableColumn id="10295" xr3:uid="{00000000-0010-0000-0100-000037280000}" name="Stolpec10295"/>
    <tableColumn id="10296" xr3:uid="{00000000-0010-0000-0100-000038280000}" name="Stolpec10296"/>
    <tableColumn id="10297" xr3:uid="{00000000-0010-0000-0100-000039280000}" name="Stolpec10297"/>
    <tableColumn id="10298" xr3:uid="{00000000-0010-0000-0100-00003A280000}" name="Stolpec10298"/>
    <tableColumn id="10299" xr3:uid="{00000000-0010-0000-0100-00003B280000}" name="Stolpec10299"/>
    <tableColumn id="10300" xr3:uid="{00000000-0010-0000-0100-00003C280000}" name="Stolpec10300"/>
    <tableColumn id="10301" xr3:uid="{00000000-0010-0000-0100-00003D280000}" name="Stolpec10301"/>
    <tableColumn id="10302" xr3:uid="{00000000-0010-0000-0100-00003E280000}" name="Stolpec10302"/>
    <tableColumn id="10303" xr3:uid="{00000000-0010-0000-0100-00003F280000}" name="Stolpec10303"/>
    <tableColumn id="10304" xr3:uid="{00000000-0010-0000-0100-000040280000}" name="Stolpec10304"/>
    <tableColumn id="10305" xr3:uid="{00000000-0010-0000-0100-000041280000}" name="Stolpec10305"/>
    <tableColumn id="10306" xr3:uid="{00000000-0010-0000-0100-000042280000}" name="Stolpec10306"/>
    <tableColumn id="10307" xr3:uid="{00000000-0010-0000-0100-000043280000}" name="Stolpec10307"/>
    <tableColumn id="10308" xr3:uid="{00000000-0010-0000-0100-000044280000}" name="Stolpec10308"/>
    <tableColumn id="10309" xr3:uid="{00000000-0010-0000-0100-000045280000}" name="Stolpec10309"/>
    <tableColumn id="10310" xr3:uid="{00000000-0010-0000-0100-000046280000}" name="Stolpec10310"/>
    <tableColumn id="10311" xr3:uid="{00000000-0010-0000-0100-000047280000}" name="Stolpec10311"/>
    <tableColumn id="10312" xr3:uid="{00000000-0010-0000-0100-000048280000}" name="Stolpec10312"/>
    <tableColumn id="10313" xr3:uid="{00000000-0010-0000-0100-000049280000}" name="Stolpec10313"/>
    <tableColumn id="10314" xr3:uid="{00000000-0010-0000-0100-00004A280000}" name="Stolpec10314"/>
    <tableColumn id="10315" xr3:uid="{00000000-0010-0000-0100-00004B280000}" name="Stolpec10315"/>
    <tableColumn id="10316" xr3:uid="{00000000-0010-0000-0100-00004C280000}" name="Stolpec10316"/>
    <tableColumn id="10317" xr3:uid="{00000000-0010-0000-0100-00004D280000}" name="Stolpec10317"/>
    <tableColumn id="10318" xr3:uid="{00000000-0010-0000-0100-00004E280000}" name="Stolpec10318"/>
    <tableColumn id="10319" xr3:uid="{00000000-0010-0000-0100-00004F280000}" name="Stolpec10319"/>
    <tableColumn id="10320" xr3:uid="{00000000-0010-0000-0100-000050280000}" name="Stolpec10320"/>
    <tableColumn id="10321" xr3:uid="{00000000-0010-0000-0100-000051280000}" name="Stolpec10321"/>
    <tableColumn id="10322" xr3:uid="{00000000-0010-0000-0100-000052280000}" name="Stolpec10322"/>
    <tableColumn id="10323" xr3:uid="{00000000-0010-0000-0100-000053280000}" name="Stolpec10323"/>
    <tableColumn id="10324" xr3:uid="{00000000-0010-0000-0100-000054280000}" name="Stolpec10324"/>
    <tableColumn id="10325" xr3:uid="{00000000-0010-0000-0100-000055280000}" name="Stolpec10325"/>
    <tableColumn id="10326" xr3:uid="{00000000-0010-0000-0100-000056280000}" name="Stolpec10326"/>
    <tableColumn id="10327" xr3:uid="{00000000-0010-0000-0100-000057280000}" name="Stolpec10327"/>
    <tableColumn id="10328" xr3:uid="{00000000-0010-0000-0100-000058280000}" name="Stolpec10328"/>
    <tableColumn id="10329" xr3:uid="{00000000-0010-0000-0100-000059280000}" name="Stolpec10329"/>
    <tableColumn id="10330" xr3:uid="{00000000-0010-0000-0100-00005A280000}" name="Stolpec10330"/>
    <tableColumn id="10331" xr3:uid="{00000000-0010-0000-0100-00005B280000}" name="Stolpec10331"/>
    <tableColumn id="10332" xr3:uid="{00000000-0010-0000-0100-00005C280000}" name="Stolpec10332"/>
    <tableColumn id="10333" xr3:uid="{00000000-0010-0000-0100-00005D280000}" name="Stolpec10333"/>
    <tableColumn id="10334" xr3:uid="{00000000-0010-0000-0100-00005E280000}" name="Stolpec10334"/>
    <tableColumn id="10335" xr3:uid="{00000000-0010-0000-0100-00005F280000}" name="Stolpec10335"/>
    <tableColumn id="10336" xr3:uid="{00000000-0010-0000-0100-000060280000}" name="Stolpec10336"/>
    <tableColumn id="10337" xr3:uid="{00000000-0010-0000-0100-000061280000}" name="Stolpec10337"/>
    <tableColumn id="10338" xr3:uid="{00000000-0010-0000-0100-000062280000}" name="Stolpec10338"/>
    <tableColumn id="10339" xr3:uid="{00000000-0010-0000-0100-000063280000}" name="Stolpec10339"/>
    <tableColumn id="10340" xr3:uid="{00000000-0010-0000-0100-000064280000}" name="Stolpec10340"/>
    <tableColumn id="10341" xr3:uid="{00000000-0010-0000-0100-000065280000}" name="Stolpec10341"/>
    <tableColumn id="10342" xr3:uid="{00000000-0010-0000-0100-000066280000}" name="Stolpec10342"/>
    <tableColumn id="10343" xr3:uid="{00000000-0010-0000-0100-000067280000}" name="Stolpec10343"/>
    <tableColumn id="10344" xr3:uid="{00000000-0010-0000-0100-000068280000}" name="Stolpec10344"/>
    <tableColumn id="10345" xr3:uid="{00000000-0010-0000-0100-000069280000}" name="Stolpec10345"/>
    <tableColumn id="10346" xr3:uid="{00000000-0010-0000-0100-00006A280000}" name="Stolpec10346"/>
    <tableColumn id="10347" xr3:uid="{00000000-0010-0000-0100-00006B280000}" name="Stolpec10347"/>
    <tableColumn id="10348" xr3:uid="{00000000-0010-0000-0100-00006C280000}" name="Stolpec10348"/>
    <tableColumn id="10349" xr3:uid="{00000000-0010-0000-0100-00006D280000}" name="Stolpec10349"/>
    <tableColumn id="10350" xr3:uid="{00000000-0010-0000-0100-00006E280000}" name="Stolpec10350"/>
    <tableColumn id="10351" xr3:uid="{00000000-0010-0000-0100-00006F280000}" name="Stolpec10351"/>
    <tableColumn id="10352" xr3:uid="{00000000-0010-0000-0100-000070280000}" name="Stolpec10352"/>
    <tableColumn id="10353" xr3:uid="{00000000-0010-0000-0100-000071280000}" name="Stolpec10353"/>
    <tableColumn id="10354" xr3:uid="{00000000-0010-0000-0100-000072280000}" name="Stolpec10354"/>
    <tableColumn id="10355" xr3:uid="{00000000-0010-0000-0100-000073280000}" name="Stolpec10355"/>
    <tableColumn id="10356" xr3:uid="{00000000-0010-0000-0100-000074280000}" name="Stolpec10356"/>
    <tableColumn id="10357" xr3:uid="{00000000-0010-0000-0100-000075280000}" name="Stolpec10357"/>
    <tableColumn id="10358" xr3:uid="{00000000-0010-0000-0100-000076280000}" name="Stolpec10358"/>
    <tableColumn id="10359" xr3:uid="{00000000-0010-0000-0100-000077280000}" name="Stolpec10359"/>
    <tableColumn id="10360" xr3:uid="{00000000-0010-0000-0100-000078280000}" name="Stolpec10360"/>
    <tableColumn id="10361" xr3:uid="{00000000-0010-0000-0100-000079280000}" name="Stolpec10361"/>
    <tableColumn id="10362" xr3:uid="{00000000-0010-0000-0100-00007A280000}" name="Stolpec10362"/>
    <tableColumn id="10363" xr3:uid="{00000000-0010-0000-0100-00007B280000}" name="Stolpec10363"/>
    <tableColumn id="10364" xr3:uid="{00000000-0010-0000-0100-00007C280000}" name="Stolpec10364"/>
    <tableColumn id="10365" xr3:uid="{00000000-0010-0000-0100-00007D280000}" name="Stolpec10365"/>
    <tableColumn id="10366" xr3:uid="{00000000-0010-0000-0100-00007E280000}" name="Stolpec10366"/>
    <tableColumn id="10367" xr3:uid="{00000000-0010-0000-0100-00007F280000}" name="Stolpec10367"/>
    <tableColumn id="10368" xr3:uid="{00000000-0010-0000-0100-000080280000}" name="Stolpec10368"/>
    <tableColumn id="10369" xr3:uid="{00000000-0010-0000-0100-000081280000}" name="Stolpec10369"/>
    <tableColumn id="10370" xr3:uid="{00000000-0010-0000-0100-000082280000}" name="Stolpec10370"/>
    <tableColumn id="10371" xr3:uid="{00000000-0010-0000-0100-000083280000}" name="Stolpec10371"/>
    <tableColumn id="10372" xr3:uid="{00000000-0010-0000-0100-000084280000}" name="Stolpec10372"/>
    <tableColumn id="10373" xr3:uid="{00000000-0010-0000-0100-000085280000}" name="Stolpec10373"/>
    <tableColumn id="10374" xr3:uid="{00000000-0010-0000-0100-000086280000}" name="Stolpec10374"/>
    <tableColumn id="10375" xr3:uid="{00000000-0010-0000-0100-000087280000}" name="Stolpec10375"/>
    <tableColumn id="10376" xr3:uid="{00000000-0010-0000-0100-000088280000}" name="Stolpec10376"/>
    <tableColumn id="10377" xr3:uid="{00000000-0010-0000-0100-000089280000}" name="Stolpec10377"/>
    <tableColumn id="10378" xr3:uid="{00000000-0010-0000-0100-00008A280000}" name="Stolpec10378"/>
    <tableColumn id="10379" xr3:uid="{00000000-0010-0000-0100-00008B280000}" name="Stolpec10379"/>
    <tableColumn id="10380" xr3:uid="{00000000-0010-0000-0100-00008C280000}" name="Stolpec10380"/>
    <tableColumn id="10381" xr3:uid="{00000000-0010-0000-0100-00008D280000}" name="Stolpec10381"/>
    <tableColumn id="10382" xr3:uid="{00000000-0010-0000-0100-00008E280000}" name="Stolpec10382"/>
    <tableColumn id="10383" xr3:uid="{00000000-0010-0000-0100-00008F280000}" name="Stolpec10383"/>
    <tableColumn id="10384" xr3:uid="{00000000-0010-0000-0100-000090280000}" name="Stolpec10384"/>
    <tableColumn id="10385" xr3:uid="{00000000-0010-0000-0100-000091280000}" name="Stolpec10385"/>
    <tableColumn id="10386" xr3:uid="{00000000-0010-0000-0100-000092280000}" name="Stolpec10386"/>
    <tableColumn id="10387" xr3:uid="{00000000-0010-0000-0100-000093280000}" name="Stolpec10387"/>
    <tableColumn id="10388" xr3:uid="{00000000-0010-0000-0100-000094280000}" name="Stolpec10388"/>
    <tableColumn id="10389" xr3:uid="{00000000-0010-0000-0100-000095280000}" name="Stolpec10389"/>
    <tableColumn id="10390" xr3:uid="{00000000-0010-0000-0100-000096280000}" name="Stolpec10390"/>
    <tableColumn id="10391" xr3:uid="{00000000-0010-0000-0100-000097280000}" name="Stolpec10391"/>
    <tableColumn id="10392" xr3:uid="{00000000-0010-0000-0100-000098280000}" name="Stolpec10392"/>
    <tableColumn id="10393" xr3:uid="{00000000-0010-0000-0100-000099280000}" name="Stolpec10393"/>
    <tableColumn id="10394" xr3:uid="{00000000-0010-0000-0100-00009A280000}" name="Stolpec10394"/>
    <tableColumn id="10395" xr3:uid="{00000000-0010-0000-0100-00009B280000}" name="Stolpec10395"/>
    <tableColumn id="10396" xr3:uid="{00000000-0010-0000-0100-00009C280000}" name="Stolpec10396"/>
    <tableColumn id="10397" xr3:uid="{00000000-0010-0000-0100-00009D280000}" name="Stolpec10397"/>
    <tableColumn id="10398" xr3:uid="{00000000-0010-0000-0100-00009E280000}" name="Stolpec10398"/>
    <tableColumn id="10399" xr3:uid="{00000000-0010-0000-0100-00009F280000}" name="Stolpec10399"/>
    <tableColumn id="10400" xr3:uid="{00000000-0010-0000-0100-0000A0280000}" name="Stolpec10400"/>
    <tableColumn id="10401" xr3:uid="{00000000-0010-0000-0100-0000A1280000}" name="Stolpec10401"/>
    <tableColumn id="10402" xr3:uid="{00000000-0010-0000-0100-0000A2280000}" name="Stolpec10402"/>
    <tableColumn id="10403" xr3:uid="{00000000-0010-0000-0100-0000A3280000}" name="Stolpec10403"/>
    <tableColumn id="10404" xr3:uid="{00000000-0010-0000-0100-0000A4280000}" name="Stolpec10404"/>
    <tableColumn id="10405" xr3:uid="{00000000-0010-0000-0100-0000A5280000}" name="Stolpec10405"/>
    <tableColumn id="10406" xr3:uid="{00000000-0010-0000-0100-0000A6280000}" name="Stolpec10406"/>
    <tableColumn id="10407" xr3:uid="{00000000-0010-0000-0100-0000A7280000}" name="Stolpec10407"/>
    <tableColumn id="10408" xr3:uid="{00000000-0010-0000-0100-0000A8280000}" name="Stolpec10408"/>
    <tableColumn id="10409" xr3:uid="{00000000-0010-0000-0100-0000A9280000}" name="Stolpec10409"/>
    <tableColumn id="10410" xr3:uid="{00000000-0010-0000-0100-0000AA280000}" name="Stolpec10410"/>
    <tableColumn id="10411" xr3:uid="{00000000-0010-0000-0100-0000AB280000}" name="Stolpec10411"/>
    <tableColumn id="10412" xr3:uid="{00000000-0010-0000-0100-0000AC280000}" name="Stolpec10412"/>
    <tableColumn id="10413" xr3:uid="{00000000-0010-0000-0100-0000AD280000}" name="Stolpec10413"/>
    <tableColumn id="10414" xr3:uid="{00000000-0010-0000-0100-0000AE280000}" name="Stolpec10414"/>
    <tableColumn id="10415" xr3:uid="{00000000-0010-0000-0100-0000AF280000}" name="Stolpec10415"/>
    <tableColumn id="10416" xr3:uid="{00000000-0010-0000-0100-0000B0280000}" name="Stolpec10416"/>
    <tableColumn id="10417" xr3:uid="{00000000-0010-0000-0100-0000B1280000}" name="Stolpec10417"/>
    <tableColumn id="10418" xr3:uid="{00000000-0010-0000-0100-0000B2280000}" name="Stolpec10418"/>
    <tableColumn id="10419" xr3:uid="{00000000-0010-0000-0100-0000B3280000}" name="Stolpec10419"/>
    <tableColumn id="10420" xr3:uid="{00000000-0010-0000-0100-0000B4280000}" name="Stolpec10420"/>
    <tableColumn id="10421" xr3:uid="{00000000-0010-0000-0100-0000B5280000}" name="Stolpec10421"/>
    <tableColumn id="10422" xr3:uid="{00000000-0010-0000-0100-0000B6280000}" name="Stolpec10422"/>
    <tableColumn id="10423" xr3:uid="{00000000-0010-0000-0100-0000B7280000}" name="Stolpec10423"/>
    <tableColumn id="10424" xr3:uid="{00000000-0010-0000-0100-0000B8280000}" name="Stolpec10424"/>
    <tableColumn id="10425" xr3:uid="{00000000-0010-0000-0100-0000B9280000}" name="Stolpec10425"/>
    <tableColumn id="10426" xr3:uid="{00000000-0010-0000-0100-0000BA280000}" name="Stolpec10426"/>
    <tableColumn id="10427" xr3:uid="{00000000-0010-0000-0100-0000BB280000}" name="Stolpec10427"/>
    <tableColumn id="10428" xr3:uid="{00000000-0010-0000-0100-0000BC280000}" name="Stolpec10428"/>
    <tableColumn id="10429" xr3:uid="{00000000-0010-0000-0100-0000BD280000}" name="Stolpec10429"/>
    <tableColumn id="10430" xr3:uid="{00000000-0010-0000-0100-0000BE280000}" name="Stolpec10430"/>
    <tableColumn id="10431" xr3:uid="{00000000-0010-0000-0100-0000BF280000}" name="Stolpec10431"/>
    <tableColumn id="10432" xr3:uid="{00000000-0010-0000-0100-0000C0280000}" name="Stolpec10432"/>
    <tableColumn id="10433" xr3:uid="{00000000-0010-0000-0100-0000C1280000}" name="Stolpec10433"/>
    <tableColumn id="10434" xr3:uid="{00000000-0010-0000-0100-0000C2280000}" name="Stolpec10434"/>
    <tableColumn id="10435" xr3:uid="{00000000-0010-0000-0100-0000C3280000}" name="Stolpec10435"/>
    <tableColumn id="10436" xr3:uid="{00000000-0010-0000-0100-0000C4280000}" name="Stolpec10436"/>
    <tableColumn id="10437" xr3:uid="{00000000-0010-0000-0100-0000C5280000}" name="Stolpec10437"/>
    <tableColumn id="10438" xr3:uid="{00000000-0010-0000-0100-0000C6280000}" name="Stolpec10438"/>
    <tableColumn id="10439" xr3:uid="{00000000-0010-0000-0100-0000C7280000}" name="Stolpec10439"/>
    <tableColumn id="10440" xr3:uid="{00000000-0010-0000-0100-0000C8280000}" name="Stolpec10440"/>
    <tableColumn id="10441" xr3:uid="{00000000-0010-0000-0100-0000C9280000}" name="Stolpec10441"/>
    <tableColumn id="10442" xr3:uid="{00000000-0010-0000-0100-0000CA280000}" name="Stolpec10442"/>
    <tableColumn id="10443" xr3:uid="{00000000-0010-0000-0100-0000CB280000}" name="Stolpec10443"/>
    <tableColumn id="10444" xr3:uid="{00000000-0010-0000-0100-0000CC280000}" name="Stolpec10444"/>
    <tableColumn id="10445" xr3:uid="{00000000-0010-0000-0100-0000CD280000}" name="Stolpec10445"/>
    <tableColumn id="10446" xr3:uid="{00000000-0010-0000-0100-0000CE280000}" name="Stolpec10446"/>
    <tableColumn id="10447" xr3:uid="{00000000-0010-0000-0100-0000CF280000}" name="Stolpec10447"/>
    <tableColumn id="10448" xr3:uid="{00000000-0010-0000-0100-0000D0280000}" name="Stolpec10448"/>
    <tableColumn id="10449" xr3:uid="{00000000-0010-0000-0100-0000D1280000}" name="Stolpec10449"/>
    <tableColumn id="10450" xr3:uid="{00000000-0010-0000-0100-0000D2280000}" name="Stolpec10450"/>
    <tableColumn id="10451" xr3:uid="{00000000-0010-0000-0100-0000D3280000}" name="Stolpec10451"/>
    <tableColumn id="10452" xr3:uid="{00000000-0010-0000-0100-0000D4280000}" name="Stolpec10452"/>
    <tableColumn id="10453" xr3:uid="{00000000-0010-0000-0100-0000D5280000}" name="Stolpec10453"/>
    <tableColumn id="10454" xr3:uid="{00000000-0010-0000-0100-0000D6280000}" name="Stolpec10454"/>
    <tableColumn id="10455" xr3:uid="{00000000-0010-0000-0100-0000D7280000}" name="Stolpec10455"/>
    <tableColumn id="10456" xr3:uid="{00000000-0010-0000-0100-0000D8280000}" name="Stolpec10456"/>
    <tableColumn id="10457" xr3:uid="{00000000-0010-0000-0100-0000D9280000}" name="Stolpec10457"/>
    <tableColumn id="10458" xr3:uid="{00000000-0010-0000-0100-0000DA280000}" name="Stolpec10458"/>
    <tableColumn id="10459" xr3:uid="{00000000-0010-0000-0100-0000DB280000}" name="Stolpec10459"/>
    <tableColumn id="10460" xr3:uid="{00000000-0010-0000-0100-0000DC280000}" name="Stolpec10460"/>
    <tableColumn id="10461" xr3:uid="{00000000-0010-0000-0100-0000DD280000}" name="Stolpec10461"/>
    <tableColumn id="10462" xr3:uid="{00000000-0010-0000-0100-0000DE280000}" name="Stolpec10462"/>
    <tableColumn id="10463" xr3:uid="{00000000-0010-0000-0100-0000DF280000}" name="Stolpec10463"/>
    <tableColumn id="10464" xr3:uid="{00000000-0010-0000-0100-0000E0280000}" name="Stolpec10464"/>
    <tableColumn id="10465" xr3:uid="{00000000-0010-0000-0100-0000E1280000}" name="Stolpec10465"/>
    <tableColumn id="10466" xr3:uid="{00000000-0010-0000-0100-0000E2280000}" name="Stolpec10466"/>
    <tableColumn id="10467" xr3:uid="{00000000-0010-0000-0100-0000E3280000}" name="Stolpec10467"/>
    <tableColumn id="10468" xr3:uid="{00000000-0010-0000-0100-0000E4280000}" name="Stolpec10468"/>
    <tableColumn id="10469" xr3:uid="{00000000-0010-0000-0100-0000E5280000}" name="Stolpec10469"/>
    <tableColumn id="10470" xr3:uid="{00000000-0010-0000-0100-0000E6280000}" name="Stolpec10470"/>
    <tableColumn id="10471" xr3:uid="{00000000-0010-0000-0100-0000E7280000}" name="Stolpec10471"/>
    <tableColumn id="10472" xr3:uid="{00000000-0010-0000-0100-0000E8280000}" name="Stolpec10472"/>
    <tableColumn id="10473" xr3:uid="{00000000-0010-0000-0100-0000E9280000}" name="Stolpec10473"/>
    <tableColumn id="10474" xr3:uid="{00000000-0010-0000-0100-0000EA280000}" name="Stolpec10474"/>
    <tableColumn id="10475" xr3:uid="{00000000-0010-0000-0100-0000EB280000}" name="Stolpec10475"/>
    <tableColumn id="10476" xr3:uid="{00000000-0010-0000-0100-0000EC280000}" name="Stolpec10476"/>
    <tableColumn id="10477" xr3:uid="{00000000-0010-0000-0100-0000ED280000}" name="Stolpec10477"/>
    <tableColumn id="10478" xr3:uid="{00000000-0010-0000-0100-0000EE280000}" name="Stolpec10478"/>
    <tableColumn id="10479" xr3:uid="{00000000-0010-0000-0100-0000EF280000}" name="Stolpec10479"/>
    <tableColumn id="10480" xr3:uid="{00000000-0010-0000-0100-0000F0280000}" name="Stolpec10480"/>
    <tableColumn id="10481" xr3:uid="{00000000-0010-0000-0100-0000F1280000}" name="Stolpec10481"/>
    <tableColumn id="10482" xr3:uid="{00000000-0010-0000-0100-0000F2280000}" name="Stolpec10482"/>
    <tableColumn id="10483" xr3:uid="{00000000-0010-0000-0100-0000F3280000}" name="Stolpec10483"/>
    <tableColumn id="10484" xr3:uid="{00000000-0010-0000-0100-0000F4280000}" name="Stolpec10484"/>
    <tableColumn id="10485" xr3:uid="{00000000-0010-0000-0100-0000F5280000}" name="Stolpec10485"/>
    <tableColumn id="10486" xr3:uid="{00000000-0010-0000-0100-0000F6280000}" name="Stolpec10486"/>
    <tableColumn id="10487" xr3:uid="{00000000-0010-0000-0100-0000F7280000}" name="Stolpec10487"/>
    <tableColumn id="10488" xr3:uid="{00000000-0010-0000-0100-0000F8280000}" name="Stolpec10488"/>
    <tableColumn id="10489" xr3:uid="{00000000-0010-0000-0100-0000F9280000}" name="Stolpec10489"/>
    <tableColumn id="10490" xr3:uid="{00000000-0010-0000-0100-0000FA280000}" name="Stolpec10490"/>
    <tableColumn id="10491" xr3:uid="{00000000-0010-0000-0100-0000FB280000}" name="Stolpec10491"/>
    <tableColumn id="10492" xr3:uid="{00000000-0010-0000-0100-0000FC280000}" name="Stolpec10492"/>
    <tableColumn id="10493" xr3:uid="{00000000-0010-0000-0100-0000FD280000}" name="Stolpec10493"/>
    <tableColumn id="10494" xr3:uid="{00000000-0010-0000-0100-0000FE280000}" name="Stolpec10494"/>
    <tableColumn id="10495" xr3:uid="{00000000-0010-0000-0100-0000FF280000}" name="Stolpec10495"/>
    <tableColumn id="10496" xr3:uid="{00000000-0010-0000-0100-000000290000}" name="Stolpec10496"/>
    <tableColumn id="10497" xr3:uid="{00000000-0010-0000-0100-000001290000}" name="Stolpec10497"/>
    <tableColumn id="10498" xr3:uid="{00000000-0010-0000-0100-000002290000}" name="Stolpec10498"/>
    <tableColumn id="10499" xr3:uid="{00000000-0010-0000-0100-000003290000}" name="Stolpec10499"/>
    <tableColumn id="10500" xr3:uid="{00000000-0010-0000-0100-000004290000}" name="Stolpec10500"/>
    <tableColumn id="10501" xr3:uid="{00000000-0010-0000-0100-000005290000}" name="Stolpec10501"/>
    <tableColumn id="10502" xr3:uid="{00000000-0010-0000-0100-000006290000}" name="Stolpec10502"/>
    <tableColumn id="10503" xr3:uid="{00000000-0010-0000-0100-000007290000}" name="Stolpec10503"/>
    <tableColumn id="10504" xr3:uid="{00000000-0010-0000-0100-000008290000}" name="Stolpec10504"/>
    <tableColumn id="10505" xr3:uid="{00000000-0010-0000-0100-000009290000}" name="Stolpec10505"/>
    <tableColumn id="10506" xr3:uid="{00000000-0010-0000-0100-00000A290000}" name="Stolpec10506"/>
    <tableColumn id="10507" xr3:uid="{00000000-0010-0000-0100-00000B290000}" name="Stolpec10507"/>
    <tableColumn id="10508" xr3:uid="{00000000-0010-0000-0100-00000C290000}" name="Stolpec10508"/>
    <tableColumn id="10509" xr3:uid="{00000000-0010-0000-0100-00000D290000}" name="Stolpec10509"/>
    <tableColumn id="10510" xr3:uid="{00000000-0010-0000-0100-00000E290000}" name="Stolpec10510"/>
    <tableColumn id="10511" xr3:uid="{00000000-0010-0000-0100-00000F290000}" name="Stolpec10511"/>
    <tableColumn id="10512" xr3:uid="{00000000-0010-0000-0100-000010290000}" name="Stolpec10512"/>
    <tableColumn id="10513" xr3:uid="{00000000-0010-0000-0100-000011290000}" name="Stolpec10513"/>
    <tableColumn id="10514" xr3:uid="{00000000-0010-0000-0100-000012290000}" name="Stolpec10514"/>
    <tableColumn id="10515" xr3:uid="{00000000-0010-0000-0100-000013290000}" name="Stolpec10515"/>
    <tableColumn id="10516" xr3:uid="{00000000-0010-0000-0100-000014290000}" name="Stolpec10516"/>
    <tableColumn id="10517" xr3:uid="{00000000-0010-0000-0100-000015290000}" name="Stolpec10517"/>
    <tableColumn id="10518" xr3:uid="{00000000-0010-0000-0100-000016290000}" name="Stolpec10518"/>
    <tableColumn id="10519" xr3:uid="{00000000-0010-0000-0100-000017290000}" name="Stolpec10519"/>
    <tableColumn id="10520" xr3:uid="{00000000-0010-0000-0100-000018290000}" name="Stolpec10520"/>
    <tableColumn id="10521" xr3:uid="{00000000-0010-0000-0100-000019290000}" name="Stolpec10521"/>
    <tableColumn id="10522" xr3:uid="{00000000-0010-0000-0100-00001A290000}" name="Stolpec10522"/>
    <tableColumn id="10523" xr3:uid="{00000000-0010-0000-0100-00001B290000}" name="Stolpec10523"/>
    <tableColumn id="10524" xr3:uid="{00000000-0010-0000-0100-00001C290000}" name="Stolpec10524"/>
    <tableColumn id="10525" xr3:uid="{00000000-0010-0000-0100-00001D290000}" name="Stolpec10525"/>
    <tableColumn id="10526" xr3:uid="{00000000-0010-0000-0100-00001E290000}" name="Stolpec10526"/>
    <tableColumn id="10527" xr3:uid="{00000000-0010-0000-0100-00001F290000}" name="Stolpec10527"/>
    <tableColumn id="10528" xr3:uid="{00000000-0010-0000-0100-000020290000}" name="Stolpec10528"/>
    <tableColumn id="10529" xr3:uid="{00000000-0010-0000-0100-000021290000}" name="Stolpec10529"/>
    <tableColumn id="10530" xr3:uid="{00000000-0010-0000-0100-000022290000}" name="Stolpec10530"/>
    <tableColumn id="10531" xr3:uid="{00000000-0010-0000-0100-000023290000}" name="Stolpec10531"/>
    <tableColumn id="10532" xr3:uid="{00000000-0010-0000-0100-000024290000}" name="Stolpec10532"/>
    <tableColumn id="10533" xr3:uid="{00000000-0010-0000-0100-000025290000}" name="Stolpec10533"/>
    <tableColumn id="10534" xr3:uid="{00000000-0010-0000-0100-000026290000}" name="Stolpec10534"/>
    <tableColumn id="10535" xr3:uid="{00000000-0010-0000-0100-000027290000}" name="Stolpec10535"/>
    <tableColumn id="10536" xr3:uid="{00000000-0010-0000-0100-000028290000}" name="Stolpec10536"/>
    <tableColumn id="10537" xr3:uid="{00000000-0010-0000-0100-000029290000}" name="Stolpec10537"/>
    <tableColumn id="10538" xr3:uid="{00000000-0010-0000-0100-00002A290000}" name="Stolpec10538"/>
    <tableColumn id="10539" xr3:uid="{00000000-0010-0000-0100-00002B290000}" name="Stolpec10539"/>
    <tableColumn id="10540" xr3:uid="{00000000-0010-0000-0100-00002C290000}" name="Stolpec10540"/>
    <tableColumn id="10541" xr3:uid="{00000000-0010-0000-0100-00002D290000}" name="Stolpec10541"/>
    <tableColumn id="10542" xr3:uid="{00000000-0010-0000-0100-00002E290000}" name="Stolpec10542"/>
    <tableColumn id="10543" xr3:uid="{00000000-0010-0000-0100-00002F290000}" name="Stolpec10543"/>
    <tableColumn id="10544" xr3:uid="{00000000-0010-0000-0100-000030290000}" name="Stolpec10544"/>
    <tableColumn id="10545" xr3:uid="{00000000-0010-0000-0100-000031290000}" name="Stolpec10545"/>
    <tableColumn id="10546" xr3:uid="{00000000-0010-0000-0100-000032290000}" name="Stolpec10546"/>
    <tableColumn id="10547" xr3:uid="{00000000-0010-0000-0100-000033290000}" name="Stolpec10547"/>
    <tableColumn id="10548" xr3:uid="{00000000-0010-0000-0100-000034290000}" name="Stolpec10548"/>
    <tableColumn id="10549" xr3:uid="{00000000-0010-0000-0100-000035290000}" name="Stolpec10549"/>
    <tableColumn id="10550" xr3:uid="{00000000-0010-0000-0100-000036290000}" name="Stolpec10550"/>
    <tableColumn id="10551" xr3:uid="{00000000-0010-0000-0100-000037290000}" name="Stolpec10551"/>
    <tableColumn id="10552" xr3:uid="{00000000-0010-0000-0100-000038290000}" name="Stolpec10552"/>
    <tableColumn id="10553" xr3:uid="{00000000-0010-0000-0100-000039290000}" name="Stolpec10553"/>
    <tableColumn id="10554" xr3:uid="{00000000-0010-0000-0100-00003A290000}" name="Stolpec10554"/>
    <tableColumn id="10555" xr3:uid="{00000000-0010-0000-0100-00003B290000}" name="Stolpec10555"/>
    <tableColumn id="10556" xr3:uid="{00000000-0010-0000-0100-00003C290000}" name="Stolpec10556"/>
    <tableColumn id="10557" xr3:uid="{00000000-0010-0000-0100-00003D290000}" name="Stolpec10557"/>
    <tableColumn id="10558" xr3:uid="{00000000-0010-0000-0100-00003E290000}" name="Stolpec10558"/>
    <tableColumn id="10559" xr3:uid="{00000000-0010-0000-0100-00003F290000}" name="Stolpec10559"/>
    <tableColumn id="10560" xr3:uid="{00000000-0010-0000-0100-000040290000}" name="Stolpec10560"/>
    <tableColumn id="10561" xr3:uid="{00000000-0010-0000-0100-000041290000}" name="Stolpec10561"/>
    <tableColumn id="10562" xr3:uid="{00000000-0010-0000-0100-000042290000}" name="Stolpec10562"/>
    <tableColumn id="10563" xr3:uid="{00000000-0010-0000-0100-000043290000}" name="Stolpec10563"/>
    <tableColumn id="10564" xr3:uid="{00000000-0010-0000-0100-000044290000}" name="Stolpec10564"/>
    <tableColumn id="10565" xr3:uid="{00000000-0010-0000-0100-000045290000}" name="Stolpec10565"/>
    <tableColumn id="10566" xr3:uid="{00000000-0010-0000-0100-000046290000}" name="Stolpec10566"/>
    <tableColumn id="10567" xr3:uid="{00000000-0010-0000-0100-000047290000}" name="Stolpec10567"/>
    <tableColumn id="10568" xr3:uid="{00000000-0010-0000-0100-000048290000}" name="Stolpec10568"/>
    <tableColumn id="10569" xr3:uid="{00000000-0010-0000-0100-000049290000}" name="Stolpec10569"/>
    <tableColumn id="10570" xr3:uid="{00000000-0010-0000-0100-00004A290000}" name="Stolpec10570"/>
    <tableColumn id="10571" xr3:uid="{00000000-0010-0000-0100-00004B290000}" name="Stolpec10571"/>
    <tableColumn id="10572" xr3:uid="{00000000-0010-0000-0100-00004C290000}" name="Stolpec10572"/>
    <tableColumn id="10573" xr3:uid="{00000000-0010-0000-0100-00004D290000}" name="Stolpec10573"/>
    <tableColumn id="10574" xr3:uid="{00000000-0010-0000-0100-00004E290000}" name="Stolpec10574"/>
    <tableColumn id="10575" xr3:uid="{00000000-0010-0000-0100-00004F290000}" name="Stolpec10575"/>
    <tableColumn id="10576" xr3:uid="{00000000-0010-0000-0100-000050290000}" name="Stolpec10576"/>
    <tableColumn id="10577" xr3:uid="{00000000-0010-0000-0100-000051290000}" name="Stolpec10577"/>
    <tableColumn id="10578" xr3:uid="{00000000-0010-0000-0100-000052290000}" name="Stolpec10578"/>
    <tableColumn id="10579" xr3:uid="{00000000-0010-0000-0100-000053290000}" name="Stolpec10579"/>
    <tableColumn id="10580" xr3:uid="{00000000-0010-0000-0100-000054290000}" name="Stolpec10580"/>
    <tableColumn id="10581" xr3:uid="{00000000-0010-0000-0100-000055290000}" name="Stolpec10581"/>
    <tableColumn id="10582" xr3:uid="{00000000-0010-0000-0100-000056290000}" name="Stolpec10582"/>
    <tableColumn id="10583" xr3:uid="{00000000-0010-0000-0100-000057290000}" name="Stolpec10583"/>
    <tableColumn id="10584" xr3:uid="{00000000-0010-0000-0100-000058290000}" name="Stolpec10584"/>
    <tableColumn id="10585" xr3:uid="{00000000-0010-0000-0100-000059290000}" name="Stolpec10585"/>
    <tableColumn id="10586" xr3:uid="{00000000-0010-0000-0100-00005A290000}" name="Stolpec10586"/>
    <tableColumn id="10587" xr3:uid="{00000000-0010-0000-0100-00005B290000}" name="Stolpec10587"/>
    <tableColumn id="10588" xr3:uid="{00000000-0010-0000-0100-00005C290000}" name="Stolpec10588"/>
    <tableColumn id="10589" xr3:uid="{00000000-0010-0000-0100-00005D290000}" name="Stolpec10589"/>
    <tableColumn id="10590" xr3:uid="{00000000-0010-0000-0100-00005E290000}" name="Stolpec10590"/>
    <tableColumn id="10591" xr3:uid="{00000000-0010-0000-0100-00005F290000}" name="Stolpec10591"/>
    <tableColumn id="10592" xr3:uid="{00000000-0010-0000-0100-000060290000}" name="Stolpec10592"/>
    <tableColumn id="10593" xr3:uid="{00000000-0010-0000-0100-000061290000}" name="Stolpec10593"/>
    <tableColumn id="10594" xr3:uid="{00000000-0010-0000-0100-000062290000}" name="Stolpec10594"/>
    <tableColumn id="10595" xr3:uid="{00000000-0010-0000-0100-000063290000}" name="Stolpec10595"/>
    <tableColumn id="10596" xr3:uid="{00000000-0010-0000-0100-000064290000}" name="Stolpec10596"/>
    <tableColumn id="10597" xr3:uid="{00000000-0010-0000-0100-000065290000}" name="Stolpec10597"/>
    <tableColumn id="10598" xr3:uid="{00000000-0010-0000-0100-000066290000}" name="Stolpec10598"/>
    <tableColumn id="10599" xr3:uid="{00000000-0010-0000-0100-000067290000}" name="Stolpec10599"/>
    <tableColumn id="10600" xr3:uid="{00000000-0010-0000-0100-000068290000}" name="Stolpec10600"/>
    <tableColumn id="10601" xr3:uid="{00000000-0010-0000-0100-000069290000}" name="Stolpec10601"/>
    <tableColumn id="10602" xr3:uid="{00000000-0010-0000-0100-00006A290000}" name="Stolpec10602"/>
    <tableColumn id="10603" xr3:uid="{00000000-0010-0000-0100-00006B290000}" name="Stolpec10603"/>
    <tableColumn id="10604" xr3:uid="{00000000-0010-0000-0100-00006C290000}" name="Stolpec10604"/>
    <tableColumn id="10605" xr3:uid="{00000000-0010-0000-0100-00006D290000}" name="Stolpec10605"/>
    <tableColumn id="10606" xr3:uid="{00000000-0010-0000-0100-00006E290000}" name="Stolpec10606"/>
    <tableColumn id="10607" xr3:uid="{00000000-0010-0000-0100-00006F290000}" name="Stolpec10607"/>
    <tableColumn id="10608" xr3:uid="{00000000-0010-0000-0100-000070290000}" name="Stolpec10608"/>
    <tableColumn id="10609" xr3:uid="{00000000-0010-0000-0100-000071290000}" name="Stolpec10609"/>
    <tableColumn id="10610" xr3:uid="{00000000-0010-0000-0100-000072290000}" name="Stolpec10610"/>
    <tableColumn id="10611" xr3:uid="{00000000-0010-0000-0100-000073290000}" name="Stolpec10611"/>
    <tableColumn id="10612" xr3:uid="{00000000-0010-0000-0100-000074290000}" name="Stolpec10612"/>
    <tableColumn id="10613" xr3:uid="{00000000-0010-0000-0100-000075290000}" name="Stolpec10613"/>
    <tableColumn id="10614" xr3:uid="{00000000-0010-0000-0100-000076290000}" name="Stolpec10614"/>
    <tableColumn id="10615" xr3:uid="{00000000-0010-0000-0100-000077290000}" name="Stolpec10615"/>
    <tableColumn id="10616" xr3:uid="{00000000-0010-0000-0100-000078290000}" name="Stolpec10616"/>
    <tableColumn id="10617" xr3:uid="{00000000-0010-0000-0100-000079290000}" name="Stolpec10617"/>
    <tableColumn id="10618" xr3:uid="{00000000-0010-0000-0100-00007A290000}" name="Stolpec10618"/>
    <tableColumn id="10619" xr3:uid="{00000000-0010-0000-0100-00007B290000}" name="Stolpec10619"/>
    <tableColumn id="10620" xr3:uid="{00000000-0010-0000-0100-00007C290000}" name="Stolpec10620"/>
    <tableColumn id="10621" xr3:uid="{00000000-0010-0000-0100-00007D290000}" name="Stolpec10621"/>
    <tableColumn id="10622" xr3:uid="{00000000-0010-0000-0100-00007E290000}" name="Stolpec10622"/>
    <tableColumn id="10623" xr3:uid="{00000000-0010-0000-0100-00007F290000}" name="Stolpec10623"/>
    <tableColumn id="10624" xr3:uid="{00000000-0010-0000-0100-000080290000}" name="Stolpec10624"/>
    <tableColumn id="10625" xr3:uid="{00000000-0010-0000-0100-000081290000}" name="Stolpec10625"/>
    <tableColumn id="10626" xr3:uid="{00000000-0010-0000-0100-000082290000}" name="Stolpec10626"/>
    <tableColumn id="10627" xr3:uid="{00000000-0010-0000-0100-000083290000}" name="Stolpec10627"/>
    <tableColumn id="10628" xr3:uid="{00000000-0010-0000-0100-000084290000}" name="Stolpec10628"/>
    <tableColumn id="10629" xr3:uid="{00000000-0010-0000-0100-000085290000}" name="Stolpec10629"/>
    <tableColumn id="10630" xr3:uid="{00000000-0010-0000-0100-000086290000}" name="Stolpec10630"/>
    <tableColumn id="10631" xr3:uid="{00000000-0010-0000-0100-000087290000}" name="Stolpec10631"/>
    <tableColumn id="10632" xr3:uid="{00000000-0010-0000-0100-000088290000}" name="Stolpec10632"/>
    <tableColumn id="10633" xr3:uid="{00000000-0010-0000-0100-000089290000}" name="Stolpec10633"/>
    <tableColumn id="10634" xr3:uid="{00000000-0010-0000-0100-00008A290000}" name="Stolpec10634"/>
    <tableColumn id="10635" xr3:uid="{00000000-0010-0000-0100-00008B290000}" name="Stolpec10635"/>
    <tableColumn id="10636" xr3:uid="{00000000-0010-0000-0100-00008C290000}" name="Stolpec10636"/>
    <tableColumn id="10637" xr3:uid="{00000000-0010-0000-0100-00008D290000}" name="Stolpec10637"/>
    <tableColumn id="10638" xr3:uid="{00000000-0010-0000-0100-00008E290000}" name="Stolpec10638"/>
    <tableColumn id="10639" xr3:uid="{00000000-0010-0000-0100-00008F290000}" name="Stolpec10639"/>
    <tableColumn id="10640" xr3:uid="{00000000-0010-0000-0100-000090290000}" name="Stolpec10640"/>
    <tableColumn id="10641" xr3:uid="{00000000-0010-0000-0100-000091290000}" name="Stolpec10641"/>
    <tableColumn id="10642" xr3:uid="{00000000-0010-0000-0100-000092290000}" name="Stolpec10642"/>
    <tableColumn id="10643" xr3:uid="{00000000-0010-0000-0100-000093290000}" name="Stolpec10643"/>
    <tableColumn id="10644" xr3:uid="{00000000-0010-0000-0100-000094290000}" name="Stolpec10644"/>
    <tableColumn id="10645" xr3:uid="{00000000-0010-0000-0100-000095290000}" name="Stolpec10645"/>
    <tableColumn id="10646" xr3:uid="{00000000-0010-0000-0100-000096290000}" name="Stolpec10646"/>
    <tableColumn id="10647" xr3:uid="{00000000-0010-0000-0100-000097290000}" name="Stolpec10647"/>
    <tableColumn id="10648" xr3:uid="{00000000-0010-0000-0100-000098290000}" name="Stolpec10648"/>
    <tableColumn id="10649" xr3:uid="{00000000-0010-0000-0100-000099290000}" name="Stolpec10649"/>
    <tableColumn id="10650" xr3:uid="{00000000-0010-0000-0100-00009A290000}" name="Stolpec10650"/>
    <tableColumn id="10651" xr3:uid="{00000000-0010-0000-0100-00009B290000}" name="Stolpec10651"/>
    <tableColumn id="10652" xr3:uid="{00000000-0010-0000-0100-00009C290000}" name="Stolpec10652"/>
    <tableColumn id="10653" xr3:uid="{00000000-0010-0000-0100-00009D290000}" name="Stolpec10653"/>
    <tableColumn id="10654" xr3:uid="{00000000-0010-0000-0100-00009E290000}" name="Stolpec10654"/>
    <tableColumn id="10655" xr3:uid="{00000000-0010-0000-0100-00009F290000}" name="Stolpec10655"/>
    <tableColumn id="10656" xr3:uid="{00000000-0010-0000-0100-0000A0290000}" name="Stolpec10656"/>
    <tableColumn id="10657" xr3:uid="{00000000-0010-0000-0100-0000A1290000}" name="Stolpec10657"/>
    <tableColumn id="10658" xr3:uid="{00000000-0010-0000-0100-0000A2290000}" name="Stolpec10658"/>
    <tableColumn id="10659" xr3:uid="{00000000-0010-0000-0100-0000A3290000}" name="Stolpec10659"/>
    <tableColumn id="10660" xr3:uid="{00000000-0010-0000-0100-0000A4290000}" name="Stolpec10660"/>
    <tableColumn id="10661" xr3:uid="{00000000-0010-0000-0100-0000A5290000}" name="Stolpec10661"/>
    <tableColumn id="10662" xr3:uid="{00000000-0010-0000-0100-0000A6290000}" name="Stolpec10662"/>
    <tableColumn id="10663" xr3:uid="{00000000-0010-0000-0100-0000A7290000}" name="Stolpec10663"/>
    <tableColumn id="10664" xr3:uid="{00000000-0010-0000-0100-0000A8290000}" name="Stolpec10664"/>
    <tableColumn id="10665" xr3:uid="{00000000-0010-0000-0100-0000A9290000}" name="Stolpec10665"/>
    <tableColumn id="10666" xr3:uid="{00000000-0010-0000-0100-0000AA290000}" name="Stolpec10666"/>
    <tableColumn id="10667" xr3:uid="{00000000-0010-0000-0100-0000AB290000}" name="Stolpec10667"/>
    <tableColumn id="10668" xr3:uid="{00000000-0010-0000-0100-0000AC290000}" name="Stolpec10668"/>
    <tableColumn id="10669" xr3:uid="{00000000-0010-0000-0100-0000AD290000}" name="Stolpec10669"/>
    <tableColumn id="10670" xr3:uid="{00000000-0010-0000-0100-0000AE290000}" name="Stolpec10670"/>
    <tableColumn id="10671" xr3:uid="{00000000-0010-0000-0100-0000AF290000}" name="Stolpec10671"/>
    <tableColumn id="10672" xr3:uid="{00000000-0010-0000-0100-0000B0290000}" name="Stolpec10672"/>
    <tableColumn id="10673" xr3:uid="{00000000-0010-0000-0100-0000B1290000}" name="Stolpec10673"/>
    <tableColumn id="10674" xr3:uid="{00000000-0010-0000-0100-0000B2290000}" name="Stolpec10674"/>
    <tableColumn id="10675" xr3:uid="{00000000-0010-0000-0100-0000B3290000}" name="Stolpec10675"/>
    <tableColumn id="10676" xr3:uid="{00000000-0010-0000-0100-0000B4290000}" name="Stolpec10676"/>
    <tableColumn id="10677" xr3:uid="{00000000-0010-0000-0100-0000B5290000}" name="Stolpec10677"/>
    <tableColumn id="10678" xr3:uid="{00000000-0010-0000-0100-0000B6290000}" name="Stolpec10678"/>
    <tableColumn id="10679" xr3:uid="{00000000-0010-0000-0100-0000B7290000}" name="Stolpec10679"/>
    <tableColumn id="10680" xr3:uid="{00000000-0010-0000-0100-0000B8290000}" name="Stolpec10680"/>
    <tableColumn id="10681" xr3:uid="{00000000-0010-0000-0100-0000B9290000}" name="Stolpec10681"/>
    <tableColumn id="10682" xr3:uid="{00000000-0010-0000-0100-0000BA290000}" name="Stolpec10682"/>
    <tableColumn id="10683" xr3:uid="{00000000-0010-0000-0100-0000BB290000}" name="Stolpec10683"/>
    <tableColumn id="10684" xr3:uid="{00000000-0010-0000-0100-0000BC290000}" name="Stolpec10684"/>
    <tableColumn id="10685" xr3:uid="{00000000-0010-0000-0100-0000BD290000}" name="Stolpec10685"/>
    <tableColumn id="10686" xr3:uid="{00000000-0010-0000-0100-0000BE290000}" name="Stolpec10686"/>
    <tableColumn id="10687" xr3:uid="{00000000-0010-0000-0100-0000BF290000}" name="Stolpec10687"/>
    <tableColumn id="10688" xr3:uid="{00000000-0010-0000-0100-0000C0290000}" name="Stolpec10688"/>
    <tableColumn id="10689" xr3:uid="{00000000-0010-0000-0100-0000C1290000}" name="Stolpec10689"/>
    <tableColumn id="10690" xr3:uid="{00000000-0010-0000-0100-0000C2290000}" name="Stolpec10690"/>
    <tableColumn id="10691" xr3:uid="{00000000-0010-0000-0100-0000C3290000}" name="Stolpec10691"/>
    <tableColumn id="10692" xr3:uid="{00000000-0010-0000-0100-0000C4290000}" name="Stolpec10692"/>
    <tableColumn id="10693" xr3:uid="{00000000-0010-0000-0100-0000C5290000}" name="Stolpec10693"/>
    <tableColumn id="10694" xr3:uid="{00000000-0010-0000-0100-0000C6290000}" name="Stolpec10694"/>
    <tableColumn id="10695" xr3:uid="{00000000-0010-0000-0100-0000C7290000}" name="Stolpec10695"/>
    <tableColumn id="10696" xr3:uid="{00000000-0010-0000-0100-0000C8290000}" name="Stolpec10696"/>
    <tableColumn id="10697" xr3:uid="{00000000-0010-0000-0100-0000C9290000}" name="Stolpec10697"/>
    <tableColumn id="10698" xr3:uid="{00000000-0010-0000-0100-0000CA290000}" name="Stolpec10698"/>
    <tableColumn id="10699" xr3:uid="{00000000-0010-0000-0100-0000CB290000}" name="Stolpec10699"/>
    <tableColumn id="10700" xr3:uid="{00000000-0010-0000-0100-0000CC290000}" name="Stolpec10700"/>
    <tableColumn id="10701" xr3:uid="{00000000-0010-0000-0100-0000CD290000}" name="Stolpec10701"/>
    <tableColumn id="10702" xr3:uid="{00000000-0010-0000-0100-0000CE290000}" name="Stolpec10702"/>
    <tableColumn id="10703" xr3:uid="{00000000-0010-0000-0100-0000CF290000}" name="Stolpec10703"/>
    <tableColumn id="10704" xr3:uid="{00000000-0010-0000-0100-0000D0290000}" name="Stolpec10704"/>
    <tableColumn id="10705" xr3:uid="{00000000-0010-0000-0100-0000D1290000}" name="Stolpec10705"/>
    <tableColumn id="10706" xr3:uid="{00000000-0010-0000-0100-0000D2290000}" name="Stolpec10706"/>
    <tableColumn id="10707" xr3:uid="{00000000-0010-0000-0100-0000D3290000}" name="Stolpec10707"/>
    <tableColumn id="10708" xr3:uid="{00000000-0010-0000-0100-0000D4290000}" name="Stolpec10708"/>
    <tableColumn id="10709" xr3:uid="{00000000-0010-0000-0100-0000D5290000}" name="Stolpec10709"/>
    <tableColumn id="10710" xr3:uid="{00000000-0010-0000-0100-0000D6290000}" name="Stolpec10710"/>
    <tableColumn id="10711" xr3:uid="{00000000-0010-0000-0100-0000D7290000}" name="Stolpec10711"/>
    <tableColumn id="10712" xr3:uid="{00000000-0010-0000-0100-0000D8290000}" name="Stolpec10712"/>
    <tableColumn id="10713" xr3:uid="{00000000-0010-0000-0100-0000D9290000}" name="Stolpec10713"/>
    <tableColumn id="10714" xr3:uid="{00000000-0010-0000-0100-0000DA290000}" name="Stolpec10714"/>
    <tableColumn id="10715" xr3:uid="{00000000-0010-0000-0100-0000DB290000}" name="Stolpec10715"/>
    <tableColumn id="10716" xr3:uid="{00000000-0010-0000-0100-0000DC290000}" name="Stolpec10716"/>
    <tableColumn id="10717" xr3:uid="{00000000-0010-0000-0100-0000DD290000}" name="Stolpec10717"/>
    <tableColumn id="10718" xr3:uid="{00000000-0010-0000-0100-0000DE290000}" name="Stolpec10718"/>
    <tableColumn id="10719" xr3:uid="{00000000-0010-0000-0100-0000DF290000}" name="Stolpec10719"/>
    <tableColumn id="10720" xr3:uid="{00000000-0010-0000-0100-0000E0290000}" name="Stolpec10720"/>
    <tableColumn id="10721" xr3:uid="{00000000-0010-0000-0100-0000E1290000}" name="Stolpec10721"/>
    <tableColumn id="10722" xr3:uid="{00000000-0010-0000-0100-0000E2290000}" name="Stolpec10722"/>
    <tableColumn id="10723" xr3:uid="{00000000-0010-0000-0100-0000E3290000}" name="Stolpec10723"/>
    <tableColumn id="10724" xr3:uid="{00000000-0010-0000-0100-0000E4290000}" name="Stolpec10724"/>
    <tableColumn id="10725" xr3:uid="{00000000-0010-0000-0100-0000E5290000}" name="Stolpec10725"/>
    <tableColumn id="10726" xr3:uid="{00000000-0010-0000-0100-0000E6290000}" name="Stolpec10726"/>
    <tableColumn id="10727" xr3:uid="{00000000-0010-0000-0100-0000E7290000}" name="Stolpec10727"/>
    <tableColumn id="10728" xr3:uid="{00000000-0010-0000-0100-0000E8290000}" name="Stolpec10728"/>
    <tableColumn id="10729" xr3:uid="{00000000-0010-0000-0100-0000E9290000}" name="Stolpec10729"/>
    <tableColumn id="10730" xr3:uid="{00000000-0010-0000-0100-0000EA290000}" name="Stolpec10730"/>
    <tableColumn id="10731" xr3:uid="{00000000-0010-0000-0100-0000EB290000}" name="Stolpec10731"/>
    <tableColumn id="10732" xr3:uid="{00000000-0010-0000-0100-0000EC290000}" name="Stolpec10732"/>
    <tableColumn id="10733" xr3:uid="{00000000-0010-0000-0100-0000ED290000}" name="Stolpec10733"/>
    <tableColumn id="10734" xr3:uid="{00000000-0010-0000-0100-0000EE290000}" name="Stolpec10734"/>
    <tableColumn id="10735" xr3:uid="{00000000-0010-0000-0100-0000EF290000}" name="Stolpec10735"/>
    <tableColumn id="10736" xr3:uid="{00000000-0010-0000-0100-0000F0290000}" name="Stolpec10736"/>
    <tableColumn id="10737" xr3:uid="{00000000-0010-0000-0100-0000F1290000}" name="Stolpec10737"/>
    <tableColumn id="10738" xr3:uid="{00000000-0010-0000-0100-0000F2290000}" name="Stolpec10738"/>
    <tableColumn id="10739" xr3:uid="{00000000-0010-0000-0100-0000F3290000}" name="Stolpec10739"/>
    <tableColumn id="10740" xr3:uid="{00000000-0010-0000-0100-0000F4290000}" name="Stolpec10740"/>
    <tableColumn id="10741" xr3:uid="{00000000-0010-0000-0100-0000F5290000}" name="Stolpec10741"/>
    <tableColumn id="10742" xr3:uid="{00000000-0010-0000-0100-0000F6290000}" name="Stolpec10742"/>
    <tableColumn id="10743" xr3:uid="{00000000-0010-0000-0100-0000F7290000}" name="Stolpec10743"/>
    <tableColumn id="10744" xr3:uid="{00000000-0010-0000-0100-0000F8290000}" name="Stolpec10744"/>
    <tableColumn id="10745" xr3:uid="{00000000-0010-0000-0100-0000F9290000}" name="Stolpec10745"/>
    <tableColumn id="10746" xr3:uid="{00000000-0010-0000-0100-0000FA290000}" name="Stolpec10746"/>
    <tableColumn id="10747" xr3:uid="{00000000-0010-0000-0100-0000FB290000}" name="Stolpec10747"/>
    <tableColumn id="10748" xr3:uid="{00000000-0010-0000-0100-0000FC290000}" name="Stolpec10748"/>
    <tableColumn id="10749" xr3:uid="{00000000-0010-0000-0100-0000FD290000}" name="Stolpec10749"/>
    <tableColumn id="10750" xr3:uid="{00000000-0010-0000-0100-0000FE290000}" name="Stolpec10750"/>
    <tableColumn id="10751" xr3:uid="{00000000-0010-0000-0100-0000FF290000}" name="Stolpec10751"/>
    <tableColumn id="10752" xr3:uid="{00000000-0010-0000-0100-0000002A0000}" name="Stolpec10752"/>
    <tableColumn id="10753" xr3:uid="{00000000-0010-0000-0100-0000012A0000}" name="Stolpec10753"/>
    <tableColumn id="10754" xr3:uid="{00000000-0010-0000-0100-0000022A0000}" name="Stolpec10754"/>
    <tableColumn id="10755" xr3:uid="{00000000-0010-0000-0100-0000032A0000}" name="Stolpec10755"/>
    <tableColumn id="10756" xr3:uid="{00000000-0010-0000-0100-0000042A0000}" name="Stolpec10756"/>
    <tableColumn id="10757" xr3:uid="{00000000-0010-0000-0100-0000052A0000}" name="Stolpec10757"/>
    <tableColumn id="10758" xr3:uid="{00000000-0010-0000-0100-0000062A0000}" name="Stolpec10758"/>
    <tableColumn id="10759" xr3:uid="{00000000-0010-0000-0100-0000072A0000}" name="Stolpec10759"/>
    <tableColumn id="10760" xr3:uid="{00000000-0010-0000-0100-0000082A0000}" name="Stolpec10760"/>
    <tableColumn id="10761" xr3:uid="{00000000-0010-0000-0100-0000092A0000}" name="Stolpec10761"/>
    <tableColumn id="10762" xr3:uid="{00000000-0010-0000-0100-00000A2A0000}" name="Stolpec10762"/>
    <tableColumn id="10763" xr3:uid="{00000000-0010-0000-0100-00000B2A0000}" name="Stolpec10763"/>
    <tableColumn id="10764" xr3:uid="{00000000-0010-0000-0100-00000C2A0000}" name="Stolpec10764"/>
    <tableColumn id="10765" xr3:uid="{00000000-0010-0000-0100-00000D2A0000}" name="Stolpec10765"/>
    <tableColumn id="10766" xr3:uid="{00000000-0010-0000-0100-00000E2A0000}" name="Stolpec10766"/>
    <tableColumn id="10767" xr3:uid="{00000000-0010-0000-0100-00000F2A0000}" name="Stolpec10767"/>
    <tableColumn id="10768" xr3:uid="{00000000-0010-0000-0100-0000102A0000}" name="Stolpec10768"/>
    <tableColumn id="10769" xr3:uid="{00000000-0010-0000-0100-0000112A0000}" name="Stolpec10769"/>
    <tableColumn id="10770" xr3:uid="{00000000-0010-0000-0100-0000122A0000}" name="Stolpec10770"/>
    <tableColumn id="10771" xr3:uid="{00000000-0010-0000-0100-0000132A0000}" name="Stolpec10771"/>
    <tableColumn id="10772" xr3:uid="{00000000-0010-0000-0100-0000142A0000}" name="Stolpec10772"/>
    <tableColumn id="10773" xr3:uid="{00000000-0010-0000-0100-0000152A0000}" name="Stolpec10773"/>
    <tableColumn id="10774" xr3:uid="{00000000-0010-0000-0100-0000162A0000}" name="Stolpec10774"/>
    <tableColumn id="10775" xr3:uid="{00000000-0010-0000-0100-0000172A0000}" name="Stolpec10775"/>
    <tableColumn id="10776" xr3:uid="{00000000-0010-0000-0100-0000182A0000}" name="Stolpec10776"/>
    <tableColumn id="10777" xr3:uid="{00000000-0010-0000-0100-0000192A0000}" name="Stolpec10777"/>
    <tableColumn id="10778" xr3:uid="{00000000-0010-0000-0100-00001A2A0000}" name="Stolpec10778"/>
    <tableColumn id="10779" xr3:uid="{00000000-0010-0000-0100-00001B2A0000}" name="Stolpec10779"/>
    <tableColumn id="10780" xr3:uid="{00000000-0010-0000-0100-00001C2A0000}" name="Stolpec10780"/>
    <tableColumn id="10781" xr3:uid="{00000000-0010-0000-0100-00001D2A0000}" name="Stolpec10781"/>
    <tableColumn id="10782" xr3:uid="{00000000-0010-0000-0100-00001E2A0000}" name="Stolpec10782"/>
    <tableColumn id="10783" xr3:uid="{00000000-0010-0000-0100-00001F2A0000}" name="Stolpec10783"/>
    <tableColumn id="10784" xr3:uid="{00000000-0010-0000-0100-0000202A0000}" name="Stolpec10784"/>
    <tableColumn id="10785" xr3:uid="{00000000-0010-0000-0100-0000212A0000}" name="Stolpec10785"/>
    <tableColumn id="10786" xr3:uid="{00000000-0010-0000-0100-0000222A0000}" name="Stolpec10786"/>
    <tableColumn id="10787" xr3:uid="{00000000-0010-0000-0100-0000232A0000}" name="Stolpec10787"/>
    <tableColumn id="10788" xr3:uid="{00000000-0010-0000-0100-0000242A0000}" name="Stolpec10788"/>
    <tableColumn id="10789" xr3:uid="{00000000-0010-0000-0100-0000252A0000}" name="Stolpec10789"/>
    <tableColumn id="10790" xr3:uid="{00000000-0010-0000-0100-0000262A0000}" name="Stolpec10790"/>
    <tableColumn id="10791" xr3:uid="{00000000-0010-0000-0100-0000272A0000}" name="Stolpec10791"/>
    <tableColumn id="10792" xr3:uid="{00000000-0010-0000-0100-0000282A0000}" name="Stolpec10792"/>
    <tableColumn id="10793" xr3:uid="{00000000-0010-0000-0100-0000292A0000}" name="Stolpec10793"/>
    <tableColumn id="10794" xr3:uid="{00000000-0010-0000-0100-00002A2A0000}" name="Stolpec10794"/>
    <tableColumn id="10795" xr3:uid="{00000000-0010-0000-0100-00002B2A0000}" name="Stolpec10795"/>
    <tableColumn id="10796" xr3:uid="{00000000-0010-0000-0100-00002C2A0000}" name="Stolpec10796"/>
    <tableColumn id="10797" xr3:uid="{00000000-0010-0000-0100-00002D2A0000}" name="Stolpec10797"/>
    <tableColumn id="10798" xr3:uid="{00000000-0010-0000-0100-00002E2A0000}" name="Stolpec10798"/>
    <tableColumn id="10799" xr3:uid="{00000000-0010-0000-0100-00002F2A0000}" name="Stolpec10799"/>
    <tableColumn id="10800" xr3:uid="{00000000-0010-0000-0100-0000302A0000}" name="Stolpec10800"/>
    <tableColumn id="10801" xr3:uid="{00000000-0010-0000-0100-0000312A0000}" name="Stolpec10801"/>
    <tableColumn id="10802" xr3:uid="{00000000-0010-0000-0100-0000322A0000}" name="Stolpec10802"/>
    <tableColumn id="10803" xr3:uid="{00000000-0010-0000-0100-0000332A0000}" name="Stolpec10803"/>
    <tableColumn id="10804" xr3:uid="{00000000-0010-0000-0100-0000342A0000}" name="Stolpec10804"/>
    <tableColumn id="10805" xr3:uid="{00000000-0010-0000-0100-0000352A0000}" name="Stolpec10805"/>
    <tableColumn id="10806" xr3:uid="{00000000-0010-0000-0100-0000362A0000}" name="Stolpec10806"/>
    <tableColumn id="10807" xr3:uid="{00000000-0010-0000-0100-0000372A0000}" name="Stolpec10807"/>
    <tableColumn id="10808" xr3:uid="{00000000-0010-0000-0100-0000382A0000}" name="Stolpec10808"/>
    <tableColumn id="10809" xr3:uid="{00000000-0010-0000-0100-0000392A0000}" name="Stolpec10809"/>
    <tableColumn id="10810" xr3:uid="{00000000-0010-0000-0100-00003A2A0000}" name="Stolpec10810"/>
    <tableColumn id="10811" xr3:uid="{00000000-0010-0000-0100-00003B2A0000}" name="Stolpec10811"/>
    <tableColumn id="10812" xr3:uid="{00000000-0010-0000-0100-00003C2A0000}" name="Stolpec10812"/>
    <tableColumn id="10813" xr3:uid="{00000000-0010-0000-0100-00003D2A0000}" name="Stolpec10813"/>
    <tableColumn id="10814" xr3:uid="{00000000-0010-0000-0100-00003E2A0000}" name="Stolpec10814"/>
    <tableColumn id="10815" xr3:uid="{00000000-0010-0000-0100-00003F2A0000}" name="Stolpec10815"/>
    <tableColumn id="10816" xr3:uid="{00000000-0010-0000-0100-0000402A0000}" name="Stolpec10816"/>
    <tableColumn id="10817" xr3:uid="{00000000-0010-0000-0100-0000412A0000}" name="Stolpec10817"/>
    <tableColumn id="10818" xr3:uid="{00000000-0010-0000-0100-0000422A0000}" name="Stolpec10818"/>
    <tableColumn id="10819" xr3:uid="{00000000-0010-0000-0100-0000432A0000}" name="Stolpec10819"/>
    <tableColumn id="10820" xr3:uid="{00000000-0010-0000-0100-0000442A0000}" name="Stolpec10820"/>
    <tableColumn id="10821" xr3:uid="{00000000-0010-0000-0100-0000452A0000}" name="Stolpec10821"/>
    <tableColumn id="10822" xr3:uid="{00000000-0010-0000-0100-0000462A0000}" name="Stolpec10822"/>
    <tableColumn id="10823" xr3:uid="{00000000-0010-0000-0100-0000472A0000}" name="Stolpec10823"/>
    <tableColumn id="10824" xr3:uid="{00000000-0010-0000-0100-0000482A0000}" name="Stolpec10824"/>
    <tableColumn id="10825" xr3:uid="{00000000-0010-0000-0100-0000492A0000}" name="Stolpec10825"/>
    <tableColumn id="10826" xr3:uid="{00000000-0010-0000-0100-00004A2A0000}" name="Stolpec10826"/>
    <tableColumn id="10827" xr3:uid="{00000000-0010-0000-0100-00004B2A0000}" name="Stolpec10827"/>
    <tableColumn id="10828" xr3:uid="{00000000-0010-0000-0100-00004C2A0000}" name="Stolpec10828"/>
    <tableColumn id="10829" xr3:uid="{00000000-0010-0000-0100-00004D2A0000}" name="Stolpec10829"/>
    <tableColumn id="10830" xr3:uid="{00000000-0010-0000-0100-00004E2A0000}" name="Stolpec10830"/>
    <tableColumn id="10831" xr3:uid="{00000000-0010-0000-0100-00004F2A0000}" name="Stolpec10831"/>
    <tableColumn id="10832" xr3:uid="{00000000-0010-0000-0100-0000502A0000}" name="Stolpec10832"/>
    <tableColumn id="10833" xr3:uid="{00000000-0010-0000-0100-0000512A0000}" name="Stolpec10833"/>
    <tableColumn id="10834" xr3:uid="{00000000-0010-0000-0100-0000522A0000}" name="Stolpec10834"/>
    <tableColumn id="10835" xr3:uid="{00000000-0010-0000-0100-0000532A0000}" name="Stolpec10835"/>
    <tableColumn id="10836" xr3:uid="{00000000-0010-0000-0100-0000542A0000}" name="Stolpec10836"/>
    <tableColumn id="10837" xr3:uid="{00000000-0010-0000-0100-0000552A0000}" name="Stolpec10837"/>
    <tableColumn id="10838" xr3:uid="{00000000-0010-0000-0100-0000562A0000}" name="Stolpec10838"/>
    <tableColumn id="10839" xr3:uid="{00000000-0010-0000-0100-0000572A0000}" name="Stolpec10839"/>
    <tableColumn id="10840" xr3:uid="{00000000-0010-0000-0100-0000582A0000}" name="Stolpec10840"/>
    <tableColumn id="10841" xr3:uid="{00000000-0010-0000-0100-0000592A0000}" name="Stolpec10841"/>
    <tableColumn id="10842" xr3:uid="{00000000-0010-0000-0100-00005A2A0000}" name="Stolpec10842"/>
    <tableColumn id="10843" xr3:uid="{00000000-0010-0000-0100-00005B2A0000}" name="Stolpec10843"/>
    <tableColumn id="10844" xr3:uid="{00000000-0010-0000-0100-00005C2A0000}" name="Stolpec10844"/>
    <tableColumn id="10845" xr3:uid="{00000000-0010-0000-0100-00005D2A0000}" name="Stolpec10845"/>
    <tableColumn id="10846" xr3:uid="{00000000-0010-0000-0100-00005E2A0000}" name="Stolpec10846"/>
    <tableColumn id="10847" xr3:uid="{00000000-0010-0000-0100-00005F2A0000}" name="Stolpec10847"/>
    <tableColumn id="10848" xr3:uid="{00000000-0010-0000-0100-0000602A0000}" name="Stolpec10848"/>
    <tableColumn id="10849" xr3:uid="{00000000-0010-0000-0100-0000612A0000}" name="Stolpec10849"/>
    <tableColumn id="10850" xr3:uid="{00000000-0010-0000-0100-0000622A0000}" name="Stolpec10850"/>
    <tableColumn id="10851" xr3:uid="{00000000-0010-0000-0100-0000632A0000}" name="Stolpec10851"/>
    <tableColumn id="10852" xr3:uid="{00000000-0010-0000-0100-0000642A0000}" name="Stolpec10852"/>
    <tableColumn id="10853" xr3:uid="{00000000-0010-0000-0100-0000652A0000}" name="Stolpec10853"/>
    <tableColumn id="10854" xr3:uid="{00000000-0010-0000-0100-0000662A0000}" name="Stolpec10854"/>
    <tableColumn id="10855" xr3:uid="{00000000-0010-0000-0100-0000672A0000}" name="Stolpec10855"/>
    <tableColumn id="10856" xr3:uid="{00000000-0010-0000-0100-0000682A0000}" name="Stolpec10856"/>
    <tableColumn id="10857" xr3:uid="{00000000-0010-0000-0100-0000692A0000}" name="Stolpec10857"/>
    <tableColumn id="10858" xr3:uid="{00000000-0010-0000-0100-00006A2A0000}" name="Stolpec10858"/>
    <tableColumn id="10859" xr3:uid="{00000000-0010-0000-0100-00006B2A0000}" name="Stolpec10859"/>
    <tableColumn id="10860" xr3:uid="{00000000-0010-0000-0100-00006C2A0000}" name="Stolpec10860"/>
    <tableColumn id="10861" xr3:uid="{00000000-0010-0000-0100-00006D2A0000}" name="Stolpec10861"/>
    <tableColumn id="10862" xr3:uid="{00000000-0010-0000-0100-00006E2A0000}" name="Stolpec10862"/>
    <tableColumn id="10863" xr3:uid="{00000000-0010-0000-0100-00006F2A0000}" name="Stolpec10863"/>
    <tableColumn id="10864" xr3:uid="{00000000-0010-0000-0100-0000702A0000}" name="Stolpec10864"/>
    <tableColumn id="10865" xr3:uid="{00000000-0010-0000-0100-0000712A0000}" name="Stolpec10865"/>
    <tableColumn id="10866" xr3:uid="{00000000-0010-0000-0100-0000722A0000}" name="Stolpec10866"/>
    <tableColumn id="10867" xr3:uid="{00000000-0010-0000-0100-0000732A0000}" name="Stolpec10867"/>
    <tableColumn id="10868" xr3:uid="{00000000-0010-0000-0100-0000742A0000}" name="Stolpec10868"/>
    <tableColumn id="10869" xr3:uid="{00000000-0010-0000-0100-0000752A0000}" name="Stolpec10869"/>
    <tableColumn id="10870" xr3:uid="{00000000-0010-0000-0100-0000762A0000}" name="Stolpec10870"/>
    <tableColumn id="10871" xr3:uid="{00000000-0010-0000-0100-0000772A0000}" name="Stolpec10871"/>
    <tableColumn id="10872" xr3:uid="{00000000-0010-0000-0100-0000782A0000}" name="Stolpec10872"/>
    <tableColumn id="10873" xr3:uid="{00000000-0010-0000-0100-0000792A0000}" name="Stolpec10873"/>
    <tableColumn id="10874" xr3:uid="{00000000-0010-0000-0100-00007A2A0000}" name="Stolpec10874"/>
    <tableColumn id="10875" xr3:uid="{00000000-0010-0000-0100-00007B2A0000}" name="Stolpec10875"/>
    <tableColumn id="10876" xr3:uid="{00000000-0010-0000-0100-00007C2A0000}" name="Stolpec10876"/>
    <tableColumn id="10877" xr3:uid="{00000000-0010-0000-0100-00007D2A0000}" name="Stolpec10877"/>
    <tableColumn id="10878" xr3:uid="{00000000-0010-0000-0100-00007E2A0000}" name="Stolpec10878"/>
    <tableColumn id="10879" xr3:uid="{00000000-0010-0000-0100-00007F2A0000}" name="Stolpec10879"/>
    <tableColumn id="10880" xr3:uid="{00000000-0010-0000-0100-0000802A0000}" name="Stolpec10880"/>
    <tableColumn id="10881" xr3:uid="{00000000-0010-0000-0100-0000812A0000}" name="Stolpec10881"/>
    <tableColumn id="10882" xr3:uid="{00000000-0010-0000-0100-0000822A0000}" name="Stolpec10882"/>
    <tableColumn id="10883" xr3:uid="{00000000-0010-0000-0100-0000832A0000}" name="Stolpec10883"/>
    <tableColumn id="10884" xr3:uid="{00000000-0010-0000-0100-0000842A0000}" name="Stolpec10884"/>
    <tableColumn id="10885" xr3:uid="{00000000-0010-0000-0100-0000852A0000}" name="Stolpec10885"/>
    <tableColumn id="10886" xr3:uid="{00000000-0010-0000-0100-0000862A0000}" name="Stolpec10886"/>
    <tableColumn id="10887" xr3:uid="{00000000-0010-0000-0100-0000872A0000}" name="Stolpec10887"/>
    <tableColumn id="10888" xr3:uid="{00000000-0010-0000-0100-0000882A0000}" name="Stolpec10888"/>
    <tableColumn id="10889" xr3:uid="{00000000-0010-0000-0100-0000892A0000}" name="Stolpec10889"/>
    <tableColumn id="10890" xr3:uid="{00000000-0010-0000-0100-00008A2A0000}" name="Stolpec10890"/>
    <tableColumn id="10891" xr3:uid="{00000000-0010-0000-0100-00008B2A0000}" name="Stolpec10891"/>
    <tableColumn id="10892" xr3:uid="{00000000-0010-0000-0100-00008C2A0000}" name="Stolpec10892"/>
    <tableColumn id="10893" xr3:uid="{00000000-0010-0000-0100-00008D2A0000}" name="Stolpec10893"/>
    <tableColumn id="10894" xr3:uid="{00000000-0010-0000-0100-00008E2A0000}" name="Stolpec10894"/>
    <tableColumn id="10895" xr3:uid="{00000000-0010-0000-0100-00008F2A0000}" name="Stolpec10895"/>
    <tableColumn id="10896" xr3:uid="{00000000-0010-0000-0100-0000902A0000}" name="Stolpec10896"/>
    <tableColumn id="10897" xr3:uid="{00000000-0010-0000-0100-0000912A0000}" name="Stolpec10897"/>
    <tableColumn id="10898" xr3:uid="{00000000-0010-0000-0100-0000922A0000}" name="Stolpec10898"/>
    <tableColumn id="10899" xr3:uid="{00000000-0010-0000-0100-0000932A0000}" name="Stolpec10899"/>
    <tableColumn id="10900" xr3:uid="{00000000-0010-0000-0100-0000942A0000}" name="Stolpec10900"/>
    <tableColumn id="10901" xr3:uid="{00000000-0010-0000-0100-0000952A0000}" name="Stolpec10901"/>
    <tableColumn id="10902" xr3:uid="{00000000-0010-0000-0100-0000962A0000}" name="Stolpec10902"/>
    <tableColumn id="10903" xr3:uid="{00000000-0010-0000-0100-0000972A0000}" name="Stolpec10903"/>
    <tableColumn id="10904" xr3:uid="{00000000-0010-0000-0100-0000982A0000}" name="Stolpec10904"/>
    <tableColumn id="10905" xr3:uid="{00000000-0010-0000-0100-0000992A0000}" name="Stolpec10905"/>
    <tableColumn id="10906" xr3:uid="{00000000-0010-0000-0100-00009A2A0000}" name="Stolpec10906"/>
    <tableColumn id="10907" xr3:uid="{00000000-0010-0000-0100-00009B2A0000}" name="Stolpec10907"/>
    <tableColumn id="10908" xr3:uid="{00000000-0010-0000-0100-00009C2A0000}" name="Stolpec10908"/>
    <tableColumn id="10909" xr3:uid="{00000000-0010-0000-0100-00009D2A0000}" name="Stolpec10909"/>
    <tableColumn id="10910" xr3:uid="{00000000-0010-0000-0100-00009E2A0000}" name="Stolpec10910"/>
    <tableColumn id="10911" xr3:uid="{00000000-0010-0000-0100-00009F2A0000}" name="Stolpec10911"/>
    <tableColumn id="10912" xr3:uid="{00000000-0010-0000-0100-0000A02A0000}" name="Stolpec10912"/>
    <tableColumn id="10913" xr3:uid="{00000000-0010-0000-0100-0000A12A0000}" name="Stolpec10913"/>
    <tableColumn id="10914" xr3:uid="{00000000-0010-0000-0100-0000A22A0000}" name="Stolpec10914"/>
    <tableColumn id="10915" xr3:uid="{00000000-0010-0000-0100-0000A32A0000}" name="Stolpec10915"/>
    <tableColumn id="10916" xr3:uid="{00000000-0010-0000-0100-0000A42A0000}" name="Stolpec10916"/>
    <tableColumn id="10917" xr3:uid="{00000000-0010-0000-0100-0000A52A0000}" name="Stolpec10917"/>
    <tableColumn id="10918" xr3:uid="{00000000-0010-0000-0100-0000A62A0000}" name="Stolpec10918"/>
    <tableColumn id="10919" xr3:uid="{00000000-0010-0000-0100-0000A72A0000}" name="Stolpec10919"/>
    <tableColumn id="10920" xr3:uid="{00000000-0010-0000-0100-0000A82A0000}" name="Stolpec10920"/>
    <tableColumn id="10921" xr3:uid="{00000000-0010-0000-0100-0000A92A0000}" name="Stolpec10921"/>
    <tableColumn id="10922" xr3:uid="{00000000-0010-0000-0100-0000AA2A0000}" name="Stolpec10922"/>
    <tableColumn id="10923" xr3:uid="{00000000-0010-0000-0100-0000AB2A0000}" name="Stolpec10923"/>
    <tableColumn id="10924" xr3:uid="{00000000-0010-0000-0100-0000AC2A0000}" name="Stolpec10924"/>
    <tableColumn id="10925" xr3:uid="{00000000-0010-0000-0100-0000AD2A0000}" name="Stolpec10925"/>
    <tableColumn id="10926" xr3:uid="{00000000-0010-0000-0100-0000AE2A0000}" name="Stolpec10926"/>
    <tableColumn id="10927" xr3:uid="{00000000-0010-0000-0100-0000AF2A0000}" name="Stolpec10927"/>
    <tableColumn id="10928" xr3:uid="{00000000-0010-0000-0100-0000B02A0000}" name="Stolpec10928"/>
    <tableColumn id="10929" xr3:uid="{00000000-0010-0000-0100-0000B12A0000}" name="Stolpec10929"/>
    <tableColumn id="10930" xr3:uid="{00000000-0010-0000-0100-0000B22A0000}" name="Stolpec10930"/>
    <tableColumn id="10931" xr3:uid="{00000000-0010-0000-0100-0000B32A0000}" name="Stolpec10931"/>
    <tableColumn id="10932" xr3:uid="{00000000-0010-0000-0100-0000B42A0000}" name="Stolpec10932"/>
    <tableColumn id="10933" xr3:uid="{00000000-0010-0000-0100-0000B52A0000}" name="Stolpec10933"/>
    <tableColumn id="10934" xr3:uid="{00000000-0010-0000-0100-0000B62A0000}" name="Stolpec10934"/>
    <tableColumn id="10935" xr3:uid="{00000000-0010-0000-0100-0000B72A0000}" name="Stolpec10935"/>
    <tableColumn id="10936" xr3:uid="{00000000-0010-0000-0100-0000B82A0000}" name="Stolpec10936"/>
    <tableColumn id="10937" xr3:uid="{00000000-0010-0000-0100-0000B92A0000}" name="Stolpec10937"/>
    <tableColumn id="10938" xr3:uid="{00000000-0010-0000-0100-0000BA2A0000}" name="Stolpec10938"/>
    <tableColumn id="10939" xr3:uid="{00000000-0010-0000-0100-0000BB2A0000}" name="Stolpec10939"/>
    <tableColumn id="10940" xr3:uid="{00000000-0010-0000-0100-0000BC2A0000}" name="Stolpec10940"/>
    <tableColumn id="10941" xr3:uid="{00000000-0010-0000-0100-0000BD2A0000}" name="Stolpec10941"/>
    <tableColumn id="10942" xr3:uid="{00000000-0010-0000-0100-0000BE2A0000}" name="Stolpec10942"/>
    <tableColumn id="10943" xr3:uid="{00000000-0010-0000-0100-0000BF2A0000}" name="Stolpec10943"/>
    <tableColumn id="10944" xr3:uid="{00000000-0010-0000-0100-0000C02A0000}" name="Stolpec10944"/>
    <tableColumn id="10945" xr3:uid="{00000000-0010-0000-0100-0000C12A0000}" name="Stolpec10945"/>
    <tableColumn id="10946" xr3:uid="{00000000-0010-0000-0100-0000C22A0000}" name="Stolpec10946"/>
    <tableColumn id="10947" xr3:uid="{00000000-0010-0000-0100-0000C32A0000}" name="Stolpec10947"/>
    <tableColumn id="10948" xr3:uid="{00000000-0010-0000-0100-0000C42A0000}" name="Stolpec10948"/>
    <tableColumn id="10949" xr3:uid="{00000000-0010-0000-0100-0000C52A0000}" name="Stolpec10949"/>
    <tableColumn id="10950" xr3:uid="{00000000-0010-0000-0100-0000C62A0000}" name="Stolpec10950"/>
    <tableColumn id="10951" xr3:uid="{00000000-0010-0000-0100-0000C72A0000}" name="Stolpec10951"/>
    <tableColumn id="10952" xr3:uid="{00000000-0010-0000-0100-0000C82A0000}" name="Stolpec10952"/>
    <tableColumn id="10953" xr3:uid="{00000000-0010-0000-0100-0000C92A0000}" name="Stolpec10953"/>
    <tableColumn id="10954" xr3:uid="{00000000-0010-0000-0100-0000CA2A0000}" name="Stolpec10954"/>
    <tableColumn id="10955" xr3:uid="{00000000-0010-0000-0100-0000CB2A0000}" name="Stolpec10955"/>
    <tableColumn id="10956" xr3:uid="{00000000-0010-0000-0100-0000CC2A0000}" name="Stolpec10956"/>
    <tableColumn id="10957" xr3:uid="{00000000-0010-0000-0100-0000CD2A0000}" name="Stolpec10957"/>
    <tableColumn id="10958" xr3:uid="{00000000-0010-0000-0100-0000CE2A0000}" name="Stolpec10958"/>
    <tableColumn id="10959" xr3:uid="{00000000-0010-0000-0100-0000CF2A0000}" name="Stolpec10959"/>
    <tableColumn id="10960" xr3:uid="{00000000-0010-0000-0100-0000D02A0000}" name="Stolpec10960"/>
    <tableColumn id="10961" xr3:uid="{00000000-0010-0000-0100-0000D12A0000}" name="Stolpec10961"/>
    <tableColumn id="10962" xr3:uid="{00000000-0010-0000-0100-0000D22A0000}" name="Stolpec10962"/>
    <tableColumn id="10963" xr3:uid="{00000000-0010-0000-0100-0000D32A0000}" name="Stolpec10963"/>
    <tableColumn id="10964" xr3:uid="{00000000-0010-0000-0100-0000D42A0000}" name="Stolpec10964"/>
    <tableColumn id="10965" xr3:uid="{00000000-0010-0000-0100-0000D52A0000}" name="Stolpec10965"/>
    <tableColumn id="10966" xr3:uid="{00000000-0010-0000-0100-0000D62A0000}" name="Stolpec10966"/>
    <tableColumn id="10967" xr3:uid="{00000000-0010-0000-0100-0000D72A0000}" name="Stolpec10967"/>
    <tableColumn id="10968" xr3:uid="{00000000-0010-0000-0100-0000D82A0000}" name="Stolpec10968"/>
    <tableColumn id="10969" xr3:uid="{00000000-0010-0000-0100-0000D92A0000}" name="Stolpec10969"/>
    <tableColumn id="10970" xr3:uid="{00000000-0010-0000-0100-0000DA2A0000}" name="Stolpec10970"/>
    <tableColumn id="10971" xr3:uid="{00000000-0010-0000-0100-0000DB2A0000}" name="Stolpec10971"/>
    <tableColumn id="10972" xr3:uid="{00000000-0010-0000-0100-0000DC2A0000}" name="Stolpec10972"/>
    <tableColumn id="10973" xr3:uid="{00000000-0010-0000-0100-0000DD2A0000}" name="Stolpec10973"/>
    <tableColumn id="10974" xr3:uid="{00000000-0010-0000-0100-0000DE2A0000}" name="Stolpec10974"/>
    <tableColumn id="10975" xr3:uid="{00000000-0010-0000-0100-0000DF2A0000}" name="Stolpec10975"/>
    <tableColumn id="10976" xr3:uid="{00000000-0010-0000-0100-0000E02A0000}" name="Stolpec10976"/>
    <tableColumn id="10977" xr3:uid="{00000000-0010-0000-0100-0000E12A0000}" name="Stolpec10977"/>
    <tableColumn id="10978" xr3:uid="{00000000-0010-0000-0100-0000E22A0000}" name="Stolpec10978"/>
    <tableColumn id="10979" xr3:uid="{00000000-0010-0000-0100-0000E32A0000}" name="Stolpec10979"/>
    <tableColumn id="10980" xr3:uid="{00000000-0010-0000-0100-0000E42A0000}" name="Stolpec10980"/>
    <tableColumn id="10981" xr3:uid="{00000000-0010-0000-0100-0000E52A0000}" name="Stolpec10981"/>
    <tableColumn id="10982" xr3:uid="{00000000-0010-0000-0100-0000E62A0000}" name="Stolpec10982"/>
    <tableColumn id="10983" xr3:uid="{00000000-0010-0000-0100-0000E72A0000}" name="Stolpec10983"/>
    <tableColumn id="10984" xr3:uid="{00000000-0010-0000-0100-0000E82A0000}" name="Stolpec10984"/>
    <tableColumn id="10985" xr3:uid="{00000000-0010-0000-0100-0000E92A0000}" name="Stolpec10985"/>
    <tableColumn id="10986" xr3:uid="{00000000-0010-0000-0100-0000EA2A0000}" name="Stolpec10986"/>
    <tableColumn id="10987" xr3:uid="{00000000-0010-0000-0100-0000EB2A0000}" name="Stolpec10987"/>
    <tableColumn id="10988" xr3:uid="{00000000-0010-0000-0100-0000EC2A0000}" name="Stolpec10988"/>
    <tableColumn id="10989" xr3:uid="{00000000-0010-0000-0100-0000ED2A0000}" name="Stolpec10989"/>
    <tableColumn id="10990" xr3:uid="{00000000-0010-0000-0100-0000EE2A0000}" name="Stolpec10990"/>
    <tableColumn id="10991" xr3:uid="{00000000-0010-0000-0100-0000EF2A0000}" name="Stolpec10991"/>
    <tableColumn id="10992" xr3:uid="{00000000-0010-0000-0100-0000F02A0000}" name="Stolpec10992"/>
    <tableColumn id="10993" xr3:uid="{00000000-0010-0000-0100-0000F12A0000}" name="Stolpec10993"/>
    <tableColumn id="10994" xr3:uid="{00000000-0010-0000-0100-0000F22A0000}" name="Stolpec10994"/>
    <tableColumn id="10995" xr3:uid="{00000000-0010-0000-0100-0000F32A0000}" name="Stolpec10995"/>
    <tableColumn id="10996" xr3:uid="{00000000-0010-0000-0100-0000F42A0000}" name="Stolpec10996"/>
    <tableColumn id="10997" xr3:uid="{00000000-0010-0000-0100-0000F52A0000}" name="Stolpec10997"/>
    <tableColumn id="10998" xr3:uid="{00000000-0010-0000-0100-0000F62A0000}" name="Stolpec10998"/>
    <tableColumn id="10999" xr3:uid="{00000000-0010-0000-0100-0000F72A0000}" name="Stolpec10999"/>
    <tableColumn id="11000" xr3:uid="{00000000-0010-0000-0100-0000F82A0000}" name="Stolpec11000"/>
    <tableColumn id="11001" xr3:uid="{00000000-0010-0000-0100-0000F92A0000}" name="Stolpec11001"/>
    <tableColumn id="11002" xr3:uid="{00000000-0010-0000-0100-0000FA2A0000}" name="Stolpec11002"/>
    <tableColumn id="11003" xr3:uid="{00000000-0010-0000-0100-0000FB2A0000}" name="Stolpec11003"/>
    <tableColumn id="11004" xr3:uid="{00000000-0010-0000-0100-0000FC2A0000}" name="Stolpec11004"/>
    <tableColumn id="11005" xr3:uid="{00000000-0010-0000-0100-0000FD2A0000}" name="Stolpec11005"/>
    <tableColumn id="11006" xr3:uid="{00000000-0010-0000-0100-0000FE2A0000}" name="Stolpec11006"/>
    <tableColumn id="11007" xr3:uid="{00000000-0010-0000-0100-0000FF2A0000}" name="Stolpec11007"/>
    <tableColumn id="11008" xr3:uid="{00000000-0010-0000-0100-0000002B0000}" name="Stolpec11008"/>
    <tableColumn id="11009" xr3:uid="{00000000-0010-0000-0100-0000012B0000}" name="Stolpec11009"/>
    <tableColumn id="11010" xr3:uid="{00000000-0010-0000-0100-0000022B0000}" name="Stolpec11010"/>
    <tableColumn id="11011" xr3:uid="{00000000-0010-0000-0100-0000032B0000}" name="Stolpec11011"/>
    <tableColumn id="11012" xr3:uid="{00000000-0010-0000-0100-0000042B0000}" name="Stolpec11012"/>
    <tableColumn id="11013" xr3:uid="{00000000-0010-0000-0100-0000052B0000}" name="Stolpec11013"/>
    <tableColumn id="11014" xr3:uid="{00000000-0010-0000-0100-0000062B0000}" name="Stolpec11014"/>
    <tableColumn id="11015" xr3:uid="{00000000-0010-0000-0100-0000072B0000}" name="Stolpec11015"/>
    <tableColumn id="11016" xr3:uid="{00000000-0010-0000-0100-0000082B0000}" name="Stolpec11016"/>
    <tableColumn id="11017" xr3:uid="{00000000-0010-0000-0100-0000092B0000}" name="Stolpec11017"/>
    <tableColumn id="11018" xr3:uid="{00000000-0010-0000-0100-00000A2B0000}" name="Stolpec11018"/>
    <tableColumn id="11019" xr3:uid="{00000000-0010-0000-0100-00000B2B0000}" name="Stolpec11019"/>
    <tableColumn id="11020" xr3:uid="{00000000-0010-0000-0100-00000C2B0000}" name="Stolpec11020"/>
    <tableColumn id="11021" xr3:uid="{00000000-0010-0000-0100-00000D2B0000}" name="Stolpec11021"/>
    <tableColumn id="11022" xr3:uid="{00000000-0010-0000-0100-00000E2B0000}" name="Stolpec11022"/>
    <tableColumn id="11023" xr3:uid="{00000000-0010-0000-0100-00000F2B0000}" name="Stolpec11023"/>
    <tableColumn id="11024" xr3:uid="{00000000-0010-0000-0100-0000102B0000}" name="Stolpec11024"/>
    <tableColumn id="11025" xr3:uid="{00000000-0010-0000-0100-0000112B0000}" name="Stolpec11025"/>
    <tableColumn id="11026" xr3:uid="{00000000-0010-0000-0100-0000122B0000}" name="Stolpec11026"/>
    <tableColumn id="11027" xr3:uid="{00000000-0010-0000-0100-0000132B0000}" name="Stolpec11027"/>
    <tableColumn id="11028" xr3:uid="{00000000-0010-0000-0100-0000142B0000}" name="Stolpec11028"/>
    <tableColumn id="11029" xr3:uid="{00000000-0010-0000-0100-0000152B0000}" name="Stolpec11029"/>
    <tableColumn id="11030" xr3:uid="{00000000-0010-0000-0100-0000162B0000}" name="Stolpec11030"/>
    <tableColumn id="11031" xr3:uid="{00000000-0010-0000-0100-0000172B0000}" name="Stolpec11031"/>
    <tableColumn id="11032" xr3:uid="{00000000-0010-0000-0100-0000182B0000}" name="Stolpec11032"/>
    <tableColumn id="11033" xr3:uid="{00000000-0010-0000-0100-0000192B0000}" name="Stolpec11033"/>
    <tableColumn id="11034" xr3:uid="{00000000-0010-0000-0100-00001A2B0000}" name="Stolpec11034"/>
    <tableColumn id="11035" xr3:uid="{00000000-0010-0000-0100-00001B2B0000}" name="Stolpec11035"/>
    <tableColumn id="11036" xr3:uid="{00000000-0010-0000-0100-00001C2B0000}" name="Stolpec11036"/>
    <tableColumn id="11037" xr3:uid="{00000000-0010-0000-0100-00001D2B0000}" name="Stolpec11037"/>
    <tableColumn id="11038" xr3:uid="{00000000-0010-0000-0100-00001E2B0000}" name="Stolpec11038"/>
    <tableColumn id="11039" xr3:uid="{00000000-0010-0000-0100-00001F2B0000}" name="Stolpec11039"/>
    <tableColumn id="11040" xr3:uid="{00000000-0010-0000-0100-0000202B0000}" name="Stolpec11040"/>
    <tableColumn id="11041" xr3:uid="{00000000-0010-0000-0100-0000212B0000}" name="Stolpec11041"/>
    <tableColumn id="11042" xr3:uid="{00000000-0010-0000-0100-0000222B0000}" name="Stolpec11042"/>
    <tableColumn id="11043" xr3:uid="{00000000-0010-0000-0100-0000232B0000}" name="Stolpec11043"/>
    <tableColumn id="11044" xr3:uid="{00000000-0010-0000-0100-0000242B0000}" name="Stolpec11044"/>
    <tableColumn id="11045" xr3:uid="{00000000-0010-0000-0100-0000252B0000}" name="Stolpec11045"/>
    <tableColumn id="11046" xr3:uid="{00000000-0010-0000-0100-0000262B0000}" name="Stolpec11046"/>
    <tableColumn id="11047" xr3:uid="{00000000-0010-0000-0100-0000272B0000}" name="Stolpec11047"/>
    <tableColumn id="11048" xr3:uid="{00000000-0010-0000-0100-0000282B0000}" name="Stolpec11048"/>
    <tableColumn id="11049" xr3:uid="{00000000-0010-0000-0100-0000292B0000}" name="Stolpec11049"/>
    <tableColumn id="11050" xr3:uid="{00000000-0010-0000-0100-00002A2B0000}" name="Stolpec11050"/>
    <tableColumn id="11051" xr3:uid="{00000000-0010-0000-0100-00002B2B0000}" name="Stolpec11051"/>
    <tableColumn id="11052" xr3:uid="{00000000-0010-0000-0100-00002C2B0000}" name="Stolpec11052"/>
    <tableColumn id="11053" xr3:uid="{00000000-0010-0000-0100-00002D2B0000}" name="Stolpec11053"/>
    <tableColumn id="11054" xr3:uid="{00000000-0010-0000-0100-00002E2B0000}" name="Stolpec11054"/>
    <tableColumn id="11055" xr3:uid="{00000000-0010-0000-0100-00002F2B0000}" name="Stolpec11055"/>
    <tableColumn id="11056" xr3:uid="{00000000-0010-0000-0100-0000302B0000}" name="Stolpec11056"/>
    <tableColumn id="11057" xr3:uid="{00000000-0010-0000-0100-0000312B0000}" name="Stolpec11057"/>
    <tableColumn id="11058" xr3:uid="{00000000-0010-0000-0100-0000322B0000}" name="Stolpec11058"/>
    <tableColumn id="11059" xr3:uid="{00000000-0010-0000-0100-0000332B0000}" name="Stolpec11059"/>
    <tableColumn id="11060" xr3:uid="{00000000-0010-0000-0100-0000342B0000}" name="Stolpec11060"/>
    <tableColumn id="11061" xr3:uid="{00000000-0010-0000-0100-0000352B0000}" name="Stolpec11061"/>
    <tableColumn id="11062" xr3:uid="{00000000-0010-0000-0100-0000362B0000}" name="Stolpec11062"/>
    <tableColumn id="11063" xr3:uid="{00000000-0010-0000-0100-0000372B0000}" name="Stolpec11063"/>
    <tableColumn id="11064" xr3:uid="{00000000-0010-0000-0100-0000382B0000}" name="Stolpec11064"/>
    <tableColumn id="11065" xr3:uid="{00000000-0010-0000-0100-0000392B0000}" name="Stolpec11065"/>
    <tableColumn id="11066" xr3:uid="{00000000-0010-0000-0100-00003A2B0000}" name="Stolpec11066"/>
    <tableColumn id="11067" xr3:uid="{00000000-0010-0000-0100-00003B2B0000}" name="Stolpec11067"/>
    <tableColumn id="11068" xr3:uid="{00000000-0010-0000-0100-00003C2B0000}" name="Stolpec11068"/>
    <tableColumn id="11069" xr3:uid="{00000000-0010-0000-0100-00003D2B0000}" name="Stolpec11069"/>
    <tableColumn id="11070" xr3:uid="{00000000-0010-0000-0100-00003E2B0000}" name="Stolpec11070"/>
    <tableColumn id="11071" xr3:uid="{00000000-0010-0000-0100-00003F2B0000}" name="Stolpec11071"/>
    <tableColumn id="11072" xr3:uid="{00000000-0010-0000-0100-0000402B0000}" name="Stolpec11072"/>
    <tableColumn id="11073" xr3:uid="{00000000-0010-0000-0100-0000412B0000}" name="Stolpec11073"/>
    <tableColumn id="11074" xr3:uid="{00000000-0010-0000-0100-0000422B0000}" name="Stolpec11074"/>
    <tableColumn id="11075" xr3:uid="{00000000-0010-0000-0100-0000432B0000}" name="Stolpec11075"/>
    <tableColumn id="11076" xr3:uid="{00000000-0010-0000-0100-0000442B0000}" name="Stolpec11076"/>
    <tableColumn id="11077" xr3:uid="{00000000-0010-0000-0100-0000452B0000}" name="Stolpec11077"/>
    <tableColumn id="11078" xr3:uid="{00000000-0010-0000-0100-0000462B0000}" name="Stolpec11078"/>
    <tableColumn id="11079" xr3:uid="{00000000-0010-0000-0100-0000472B0000}" name="Stolpec11079"/>
    <tableColumn id="11080" xr3:uid="{00000000-0010-0000-0100-0000482B0000}" name="Stolpec11080"/>
    <tableColumn id="11081" xr3:uid="{00000000-0010-0000-0100-0000492B0000}" name="Stolpec11081"/>
    <tableColumn id="11082" xr3:uid="{00000000-0010-0000-0100-00004A2B0000}" name="Stolpec11082"/>
    <tableColumn id="11083" xr3:uid="{00000000-0010-0000-0100-00004B2B0000}" name="Stolpec11083"/>
    <tableColumn id="11084" xr3:uid="{00000000-0010-0000-0100-00004C2B0000}" name="Stolpec11084"/>
    <tableColumn id="11085" xr3:uid="{00000000-0010-0000-0100-00004D2B0000}" name="Stolpec11085"/>
    <tableColumn id="11086" xr3:uid="{00000000-0010-0000-0100-00004E2B0000}" name="Stolpec11086"/>
    <tableColumn id="11087" xr3:uid="{00000000-0010-0000-0100-00004F2B0000}" name="Stolpec11087"/>
    <tableColumn id="11088" xr3:uid="{00000000-0010-0000-0100-0000502B0000}" name="Stolpec11088"/>
    <tableColumn id="11089" xr3:uid="{00000000-0010-0000-0100-0000512B0000}" name="Stolpec11089"/>
    <tableColumn id="11090" xr3:uid="{00000000-0010-0000-0100-0000522B0000}" name="Stolpec11090"/>
    <tableColumn id="11091" xr3:uid="{00000000-0010-0000-0100-0000532B0000}" name="Stolpec11091"/>
    <tableColumn id="11092" xr3:uid="{00000000-0010-0000-0100-0000542B0000}" name="Stolpec11092"/>
    <tableColumn id="11093" xr3:uid="{00000000-0010-0000-0100-0000552B0000}" name="Stolpec11093"/>
    <tableColumn id="11094" xr3:uid="{00000000-0010-0000-0100-0000562B0000}" name="Stolpec11094"/>
    <tableColumn id="11095" xr3:uid="{00000000-0010-0000-0100-0000572B0000}" name="Stolpec11095"/>
    <tableColumn id="11096" xr3:uid="{00000000-0010-0000-0100-0000582B0000}" name="Stolpec11096"/>
    <tableColumn id="11097" xr3:uid="{00000000-0010-0000-0100-0000592B0000}" name="Stolpec11097"/>
    <tableColumn id="11098" xr3:uid="{00000000-0010-0000-0100-00005A2B0000}" name="Stolpec11098"/>
    <tableColumn id="11099" xr3:uid="{00000000-0010-0000-0100-00005B2B0000}" name="Stolpec11099"/>
    <tableColumn id="11100" xr3:uid="{00000000-0010-0000-0100-00005C2B0000}" name="Stolpec11100"/>
    <tableColumn id="11101" xr3:uid="{00000000-0010-0000-0100-00005D2B0000}" name="Stolpec11101"/>
    <tableColumn id="11102" xr3:uid="{00000000-0010-0000-0100-00005E2B0000}" name="Stolpec11102"/>
    <tableColumn id="11103" xr3:uid="{00000000-0010-0000-0100-00005F2B0000}" name="Stolpec11103"/>
    <tableColumn id="11104" xr3:uid="{00000000-0010-0000-0100-0000602B0000}" name="Stolpec11104"/>
    <tableColumn id="11105" xr3:uid="{00000000-0010-0000-0100-0000612B0000}" name="Stolpec11105"/>
    <tableColumn id="11106" xr3:uid="{00000000-0010-0000-0100-0000622B0000}" name="Stolpec11106"/>
    <tableColumn id="11107" xr3:uid="{00000000-0010-0000-0100-0000632B0000}" name="Stolpec11107"/>
    <tableColumn id="11108" xr3:uid="{00000000-0010-0000-0100-0000642B0000}" name="Stolpec11108"/>
    <tableColumn id="11109" xr3:uid="{00000000-0010-0000-0100-0000652B0000}" name="Stolpec11109"/>
    <tableColumn id="11110" xr3:uid="{00000000-0010-0000-0100-0000662B0000}" name="Stolpec11110"/>
    <tableColumn id="11111" xr3:uid="{00000000-0010-0000-0100-0000672B0000}" name="Stolpec11111"/>
    <tableColumn id="11112" xr3:uid="{00000000-0010-0000-0100-0000682B0000}" name="Stolpec11112"/>
    <tableColumn id="11113" xr3:uid="{00000000-0010-0000-0100-0000692B0000}" name="Stolpec11113"/>
    <tableColumn id="11114" xr3:uid="{00000000-0010-0000-0100-00006A2B0000}" name="Stolpec11114"/>
    <tableColumn id="11115" xr3:uid="{00000000-0010-0000-0100-00006B2B0000}" name="Stolpec11115"/>
    <tableColumn id="11116" xr3:uid="{00000000-0010-0000-0100-00006C2B0000}" name="Stolpec11116"/>
    <tableColumn id="11117" xr3:uid="{00000000-0010-0000-0100-00006D2B0000}" name="Stolpec11117"/>
    <tableColumn id="11118" xr3:uid="{00000000-0010-0000-0100-00006E2B0000}" name="Stolpec11118"/>
    <tableColumn id="11119" xr3:uid="{00000000-0010-0000-0100-00006F2B0000}" name="Stolpec11119"/>
    <tableColumn id="11120" xr3:uid="{00000000-0010-0000-0100-0000702B0000}" name="Stolpec11120"/>
    <tableColumn id="11121" xr3:uid="{00000000-0010-0000-0100-0000712B0000}" name="Stolpec11121"/>
    <tableColumn id="11122" xr3:uid="{00000000-0010-0000-0100-0000722B0000}" name="Stolpec11122"/>
    <tableColumn id="11123" xr3:uid="{00000000-0010-0000-0100-0000732B0000}" name="Stolpec11123"/>
    <tableColumn id="11124" xr3:uid="{00000000-0010-0000-0100-0000742B0000}" name="Stolpec11124"/>
    <tableColumn id="11125" xr3:uid="{00000000-0010-0000-0100-0000752B0000}" name="Stolpec11125"/>
    <tableColumn id="11126" xr3:uid="{00000000-0010-0000-0100-0000762B0000}" name="Stolpec11126"/>
    <tableColumn id="11127" xr3:uid="{00000000-0010-0000-0100-0000772B0000}" name="Stolpec11127"/>
    <tableColumn id="11128" xr3:uid="{00000000-0010-0000-0100-0000782B0000}" name="Stolpec11128"/>
    <tableColumn id="11129" xr3:uid="{00000000-0010-0000-0100-0000792B0000}" name="Stolpec11129"/>
    <tableColumn id="11130" xr3:uid="{00000000-0010-0000-0100-00007A2B0000}" name="Stolpec11130"/>
    <tableColumn id="11131" xr3:uid="{00000000-0010-0000-0100-00007B2B0000}" name="Stolpec11131"/>
    <tableColumn id="11132" xr3:uid="{00000000-0010-0000-0100-00007C2B0000}" name="Stolpec11132"/>
    <tableColumn id="11133" xr3:uid="{00000000-0010-0000-0100-00007D2B0000}" name="Stolpec11133"/>
    <tableColumn id="11134" xr3:uid="{00000000-0010-0000-0100-00007E2B0000}" name="Stolpec11134"/>
    <tableColumn id="11135" xr3:uid="{00000000-0010-0000-0100-00007F2B0000}" name="Stolpec11135"/>
    <tableColumn id="11136" xr3:uid="{00000000-0010-0000-0100-0000802B0000}" name="Stolpec11136"/>
    <tableColumn id="11137" xr3:uid="{00000000-0010-0000-0100-0000812B0000}" name="Stolpec11137"/>
    <tableColumn id="11138" xr3:uid="{00000000-0010-0000-0100-0000822B0000}" name="Stolpec11138"/>
    <tableColumn id="11139" xr3:uid="{00000000-0010-0000-0100-0000832B0000}" name="Stolpec11139"/>
    <tableColumn id="11140" xr3:uid="{00000000-0010-0000-0100-0000842B0000}" name="Stolpec11140"/>
    <tableColumn id="11141" xr3:uid="{00000000-0010-0000-0100-0000852B0000}" name="Stolpec11141"/>
    <tableColumn id="11142" xr3:uid="{00000000-0010-0000-0100-0000862B0000}" name="Stolpec11142"/>
    <tableColumn id="11143" xr3:uid="{00000000-0010-0000-0100-0000872B0000}" name="Stolpec11143"/>
    <tableColumn id="11144" xr3:uid="{00000000-0010-0000-0100-0000882B0000}" name="Stolpec11144"/>
    <tableColumn id="11145" xr3:uid="{00000000-0010-0000-0100-0000892B0000}" name="Stolpec11145"/>
    <tableColumn id="11146" xr3:uid="{00000000-0010-0000-0100-00008A2B0000}" name="Stolpec11146"/>
    <tableColumn id="11147" xr3:uid="{00000000-0010-0000-0100-00008B2B0000}" name="Stolpec11147"/>
    <tableColumn id="11148" xr3:uid="{00000000-0010-0000-0100-00008C2B0000}" name="Stolpec11148"/>
    <tableColumn id="11149" xr3:uid="{00000000-0010-0000-0100-00008D2B0000}" name="Stolpec11149"/>
    <tableColumn id="11150" xr3:uid="{00000000-0010-0000-0100-00008E2B0000}" name="Stolpec11150"/>
    <tableColumn id="11151" xr3:uid="{00000000-0010-0000-0100-00008F2B0000}" name="Stolpec11151"/>
    <tableColumn id="11152" xr3:uid="{00000000-0010-0000-0100-0000902B0000}" name="Stolpec11152"/>
    <tableColumn id="11153" xr3:uid="{00000000-0010-0000-0100-0000912B0000}" name="Stolpec11153"/>
    <tableColumn id="11154" xr3:uid="{00000000-0010-0000-0100-0000922B0000}" name="Stolpec11154"/>
    <tableColumn id="11155" xr3:uid="{00000000-0010-0000-0100-0000932B0000}" name="Stolpec11155"/>
    <tableColumn id="11156" xr3:uid="{00000000-0010-0000-0100-0000942B0000}" name="Stolpec11156"/>
    <tableColumn id="11157" xr3:uid="{00000000-0010-0000-0100-0000952B0000}" name="Stolpec11157"/>
    <tableColumn id="11158" xr3:uid="{00000000-0010-0000-0100-0000962B0000}" name="Stolpec11158"/>
    <tableColumn id="11159" xr3:uid="{00000000-0010-0000-0100-0000972B0000}" name="Stolpec11159"/>
    <tableColumn id="11160" xr3:uid="{00000000-0010-0000-0100-0000982B0000}" name="Stolpec11160"/>
    <tableColumn id="11161" xr3:uid="{00000000-0010-0000-0100-0000992B0000}" name="Stolpec11161"/>
    <tableColumn id="11162" xr3:uid="{00000000-0010-0000-0100-00009A2B0000}" name="Stolpec11162"/>
    <tableColumn id="11163" xr3:uid="{00000000-0010-0000-0100-00009B2B0000}" name="Stolpec11163"/>
    <tableColumn id="11164" xr3:uid="{00000000-0010-0000-0100-00009C2B0000}" name="Stolpec11164"/>
    <tableColumn id="11165" xr3:uid="{00000000-0010-0000-0100-00009D2B0000}" name="Stolpec11165"/>
    <tableColumn id="11166" xr3:uid="{00000000-0010-0000-0100-00009E2B0000}" name="Stolpec11166"/>
    <tableColumn id="11167" xr3:uid="{00000000-0010-0000-0100-00009F2B0000}" name="Stolpec11167"/>
    <tableColumn id="11168" xr3:uid="{00000000-0010-0000-0100-0000A02B0000}" name="Stolpec11168"/>
    <tableColumn id="11169" xr3:uid="{00000000-0010-0000-0100-0000A12B0000}" name="Stolpec11169"/>
    <tableColumn id="11170" xr3:uid="{00000000-0010-0000-0100-0000A22B0000}" name="Stolpec11170"/>
    <tableColumn id="11171" xr3:uid="{00000000-0010-0000-0100-0000A32B0000}" name="Stolpec11171"/>
    <tableColumn id="11172" xr3:uid="{00000000-0010-0000-0100-0000A42B0000}" name="Stolpec11172"/>
    <tableColumn id="11173" xr3:uid="{00000000-0010-0000-0100-0000A52B0000}" name="Stolpec11173"/>
    <tableColumn id="11174" xr3:uid="{00000000-0010-0000-0100-0000A62B0000}" name="Stolpec11174"/>
    <tableColumn id="11175" xr3:uid="{00000000-0010-0000-0100-0000A72B0000}" name="Stolpec11175"/>
    <tableColumn id="11176" xr3:uid="{00000000-0010-0000-0100-0000A82B0000}" name="Stolpec11176"/>
    <tableColumn id="11177" xr3:uid="{00000000-0010-0000-0100-0000A92B0000}" name="Stolpec11177"/>
    <tableColumn id="11178" xr3:uid="{00000000-0010-0000-0100-0000AA2B0000}" name="Stolpec11178"/>
    <tableColumn id="11179" xr3:uid="{00000000-0010-0000-0100-0000AB2B0000}" name="Stolpec11179"/>
    <tableColumn id="11180" xr3:uid="{00000000-0010-0000-0100-0000AC2B0000}" name="Stolpec11180"/>
    <tableColumn id="11181" xr3:uid="{00000000-0010-0000-0100-0000AD2B0000}" name="Stolpec11181"/>
    <tableColumn id="11182" xr3:uid="{00000000-0010-0000-0100-0000AE2B0000}" name="Stolpec11182"/>
    <tableColumn id="11183" xr3:uid="{00000000-0010-0000-0100-0000AF2B0000}" name="Stolpec11183"/>
    <tableColumn id="11184" xr3:uid="{00000000-0010-0000-0100-0000B02B0000}" name="Stolpec11184"/>
    <tableColumn id="11185" xr3:uid="{00000000-0010-0000-0100-0000B12B0000}" name="Stolpec11185"/>
    <tableColumn id="11186" xr3:uid="{00000000-0010-0000-0100-0000B22B0000}" name="Stolpec11186"/>
    <tableColumn id="11187" xr3:uid="{00000000-0010-0000-0100-0000B32B0000}" name="Stolpec11187"/>
    <tableColumn id="11188" xr3:uid="{00000000-0010-0000-0100-0000B42B0000}" name="Stolpec11188"/>
    <tableColumn id="11189" xr3:uid="{00000000-0010-0000-0100-0000B52B0000}" name="Stolpec11189"/>
    <tableColumn id="11190" xr3:uid="{00000000-0010-0000-0100-0000B62B0000}" name="Stolpec11190"/>
    <tableColumn id="11191" xr3:uid="{00000000-0010-0000-0100-0000B72B0000}" name="Stolpec11191"/>
    <tableColumn id="11192" xr3:uid="{00000000-0010-0000-0100-0000B82B0000}" name="Stolpec11192"/>
    <tableColumn id="11193" xr3:uid="{00000000-0010-0000-0100-0000B92B0000}" name="Stolpec11193"/>
    <tableColumn id="11194" xr3:uid="{00000000-0010-0000-0100-0000BA2B0000}" name="Stolpec11194"/>
    <tableColumn id="11195" xr3:uid="{00000000-0010-0000-0100-0000BB2B0000}" name="Stolpec11195"/>
    <tableColumn id="11196" xr3:uid="{00000000-0010-0000-0100-0000BC2B0000}" name="Stolpec11196"/>
    <tableColumn id="11197" xr3:uid="{00000000-0010-0000-0100-0000BD2B0000}" name="Stolpec11197"/>
    <tableColumn id="11198" xr3:uid="{00000000-0010-0000-0100-0000BE2B0000}" name="Stolpec11198"/>
    <tableColumn id="11199" xr3:uid="{00000000-0010-0000-0100-0000BF2B0000}" name="Stolpec11199"/>
    <tableColumn id="11200" xr3:uid="{00000000-0010-0000-0100-0000C02B0000}" name="Stolpec11200"/>
    <tableColumn id="11201" xr3:uid="{00000000-0010-0000-0100-0000C12B0000}" name="Stolpec11201"/>
    <tableColumn id="11202" xr3:uid="{00000000-0010-0000-0100-0000C22B0000}" name="Stolpec11202"/>
    <tableColumn id="11203" xr3:uid="{00000000-0010-0000-0100-0000C32B0000}" name="Stolpec11203"/>
    <tableColumn id="11204" xr3:uid="{00000000-0010-0000-0100-0000C42B0000}" name="Stolpec11204"/>
    <tableColumn id="11205" xr3:uid="{00000000-0010-0000-0100-0000C52B0000}" name="Stolpec11205"/>
    <tableColumn id="11206" xr3:uid="{00000000-0010-0000-0100-0000C62B0000}" name="Stolpec11206"/>
    <tableColumn id="11207" xr3:uid="{00000000-0010-0000-0100-0000C72B0000}" name="Stolpec11207"/>
    <tableColumn id="11208" xr3:uid="{00000000-0010-0000-0100-0000C82B0000}" name="Stolpec11208"/>
    <tableColumn id="11209" xr3:uid="{00000000-0010-0000-0100-0000C92B0000}" name="Stolpec11209"/>
    <tableColumn id="11210" xr3:uid="{00000000-0010-0000-0100-0000CA2B0000}" name="Stolpec11210"/>
    <tableColumn id="11211" xr3:uid="{00000000-0010-0000-0100-0000CB2B0000}" name="Stolpec11211"/>
    <tableColumn id="11212" xr3:uid="{00000000-0010-0000-0100-0000CC2B0000}" name="Stolpec11212"/>
    <tableColumn id="11213" xr3:uid="{00000000-0010-0000-0100-0000CD2B0000}" name="Stolpec11213"/>
    <tableColumn id="11214" xr3:uid="{00000000-0010-0000-0100-0000CE2B0000}" name="Stolpec11214"/>
    <tableColumn id="11215" xr3:uid="{00000000-0010-0000-0100-0000CF2B0000}" name="Stolpec11215"/>
    <tableColumn id="11216" xr3:uid="{00000000-0010-0000-0100-0000D02B0000}" name="Stolpec11216"/>
    <tableColumn id="11217" xr3:uid="{00000000-0010-0000-0100-0000D12B0000}" name="Stolpec11217"/>
    <tableColumn id="11218" xr3:uid="{00000000-0010-0000-0100-0000D22B0000}" name="Stolpec11218"/>
    <tableColumn id="11219" xr3:uid="{00000000-0010-0000-0100-0000D32B0000}" name="Stolpec11219"/>
    <tableColumn id="11220" xr3:uid="{00000000-0010-0000-0100-0000D42B0000}" name="Stolpec11220"/>
    <tableColumn id="11221" xr3:uid="{00000000-0010-0000-0100-0000D52B0000}" name="Stolpec11221"/>
    <tableColumn id="11222" xr3:uid="{00000000-0010-0000-0100-0000D62B0000}" name="Stolpec11222"/>
    <tableColumn id="11223" xr3:uid="{00000000-0010-0000-0100-0000D72B0000}" name="Stolpec11223"/>
    <tableColumn id="11224" xr3:uid="{00000000-0010-0000-0100-0000D82B0000}" name="Stolpec11224"/>
    <tableColumn id="11225" xr3:uid="{00000000-0010-0000-0100-0000D92B0000}" name="Stolpec11225"/>
    <tableColumn id="11226" xr3:uid="{00000000-0010-0000-0100-0000DA2B0000}" name="Stolpec11226"/>
    <tableColumn id="11227" xr3:uid="{00000000-0010-0000-0100-0000DB2B0000}" name="Stolpec11227"/>
    <tableColumn id="11228" xr3:uid="{00000000-0010-0000-0100-0000DC2B0000}" name="Stolpec11228"/>
    <tableColumn id="11229" xr3:uid="{00000000-0010-0000-0100-0000DD2B0000}" name="Stolpec11229"/>
    <tableColumn id="11230" xr3:uid="{00000000-0010-0000-0100-0000DE2B0000}" name="Stolpec11230"/>
    <tableColumn id="11231" xr3:uid="{00000000-0010-0000-0100-0000DF2B0000}" name="Stolpec11231"/>
    <tableColumn id="11232" xr3:uid="{00000000-0010-0000-0100-0000E02B0000}" name="Stolpec11232"/>
    <tableColumn id="11233" xr3:uid="{00000000-0010-0000-0100-0000E12B0000}" name="Stolpec11233"/>
    <tableColumn id="11234" xr3:uid="{00000000-0010-0000-0100-0000E22B0000}" name="Stolpec11234"/>
    <tableColumn id="11235" xr3:uid="{00000000-0010-0000-0100-0000E32B0000}" name="Stolpec11235"/>
    <tableColumn id="11236" xr3:uid="{00000000-0010-0000-0100-0000E42B0000}" name="Stolpec11236"/>
    <tableColumn id="11237" xr3:uid="{00000000-0010-0000-0100-0000E52B0000}" name="Stolpec11237"/>
    <tableColumn id="11238" xr3:uid="{00000000-0010-0000-0100-0000E62B0000}" name="Stolpec11238"/>
    <tableColumn id="11239" xr3:uid="{00000000-0010-0000-0100-0000E72B0000}" name="Stolpec11239"/>
    <tableColumn id="11240" xr3:uid="{00000000-0010-0000-0100-0000E82B0000}" name="Stolpec11240"/>
    <tableColumn id="11241" xr3:uid="{00000000-0010-0000-0100-0000E92B0000}" name="Stolpec11241"/>
    <tableColumn id="11242" xr3:uid="{00000000-0010-0000-0100-0000EA2B0000}" name="Stolpec11242"/>
    <tableColumn id="11243" xr3:uid="{00000000-0010-0000-0100-0000EB2B0000}" name="Stolpec11243"/>
    <tableColumn id="11244" xr3:uid="{00000000-0010-0000-0100-0000EC2B0000}" name="Stolpec11244"/>
    <tableColumn id="11245" xr3:uid="{00000000-0010-0000-0100-0000ED2B0000}" name="Stolpec11245"/>
    <tableColumn id="11246" xr3:uid="{00000000-0010-0000-0100-0000EE2B0000}" name="Stolpec11246"/>
    <tableColumn id="11247" xr3:uid="{00000000-0010-0000-0100-0000EF2B0000}" name="Stolpec11247"/>
    <tableColumn id="11248" xr3:uid="{00000000-0010-0000-0100-0000F02B0000}" name="Stolpec11248"/>
    <tableColumn id="11249" xr3:uid="{00000000-0010-0000-0100-0000F12B0000}" name="Stolpec11249"/>
    <tableColumn id="11250" xr3:uid="{00000000-0010-0000-0100-0000F22B0000}" name="Stolpec11250"/>
    <tableColumn id="11251" xr3:uid="{00000000-0010-0000-0100-0000F32B0000}" name="Stolpec11251"/>
    <tableColumn id="11252" xr3:uid="{00000000-0010-0000-0100-0000F42B0000}" name="Stolpec11252"/>
    <tableColumn id="11253" xr3:uid="{00000000-0010-0000-0100-0000F52B0000}" name="Stolpec11253"/>
    <tableColumn id="11254" xr3:uid="{00000000-0010-0000-0100-0000F62B0000}" name="Stolpec11254"/>
    <tableColumn id="11255" xr3:uid="{00000000-0010-0000-0100-0000F72B0000}" name="Stolpec11255"/>
    <tableColumn id="11256" xr3:uid="{00000000-0010-0000-0100-0000F82B0000}" name="Stolpec11256"/>
    <tableColumn id="11257" xr3:uid="{00000000-0010-0000-0100-0000F92B0000}" name="Stolpec11257"/>
    <tableColumn id="11258" xr3:uid="{00000000-0010-0000-0100-0000FA2B0000}" name="Stolpec11258"/>
    <tableColumn id="11259" xr3:uid="{00000000-0010-0000-0100-0000FB2B0000}" name="Stolpec11259"/>
    <tableColumn id="11260" xr3:uid="{00000000-0010-0000-0100-0000FC2B0000}" name="Stolpec11260"/>
    <tableColumn id="11261" xr3:uid="{00000000-0010-0000-0100-0000FD2B0000}" name="Stolpec11261"/>
    <tableColumn id="11262" xr3:uid="{00000000-0010-0000-0100-0000FE2B0000}" name="Stolpec11262"/>
    <tableColumn id="11263" xr3:uid="{00000000-0010-0000-0100-0000FF2B0000}" name="Stolpec11263"/>
    <tableColumn id="11264" xr3:uid="{00000000-0010-0000-0100-0000002C0000}" name="Stolpec11264"/>
    <tableColumn id="11265" xr3:uid="{00000000-0010-0000-0100-0000012C0000}" name="Stolpec11265"/>
    <tableColumn id="11266" xr3:uid="{00000000-0010-0000-0100-0000022C0000}" name="Stolpec11266"/>
    <tableColumn id="11267" xr3:uid="{00000000-0010-0000-0100-0000032C0000}" name="Stolpec11267"/>
    <tableColumn id="11268" xr3:uid="{00000000-0010-0000-0100-0000042C0000}" name="Stolpec11268"/>
    <tableColumn id="11269" xr3:uid="{00000000-0010-0000-0100-0000052C0000}" name="Stolpec11269"/>
    <tableColumn id="11270" xr3:uid="{00000000-0010-0000-0100-0000062C0000}" name="Stolpec11270"/>
    <tableColumn id="11271" xr3:uid="{00000000-0010-0000-0100-0000072C0000}" name="Stolpec11271"/>
    <tableColumn id="11272" xr3:uid="{00000000-0010-0000-0100-0000082C0000}" name="Stolpec11272"/>
    <tableColumn id="11273" xr3:uid="{00000000-0010-0000-0100-0000092C0000}" name="Stolpec11273"/>
    <tableColumn id="11274" xr3:uid="{00000000-0010-0000-0100-00000A2C0000}" name="Stolpec11274"/>
    <tableColumn id="11275" xr3:uid="{00000000-0010-0000-0100-00000B2C0000}" name="Stolpec11275"/>
    <tableColumn id="11276" xr3:uid="{00000000-0010-0000-0100-00000C2C0000}" name="Stolpec11276"/>
    <tableColumn id="11277" xr3:uid="{00000000-0010-0000-0100-00000D2C0000}" name="Stolpec11277"/>
    <tableColumn id="11278" xr3:uid="{00000000-0010-0000-0100-00000E2C0000}" name="Stolpec11278"/>
    <tableColumn id="11279" xr3:uid="{00000000-0010-0000-0100-00000F2C0000}" name="Stolpec11279"/>
    <tableColumn id="11280" xr3:uid="{00000000-0010-0000-0100-0000102C0000}" name="Stolpec11280"/>
    <tableColumn id="11281" xr3:uid="{00000000-0010-0000-0100-0000112C0000}" name="Stolpec11281"/>
    <tableColumn id="11282" xr3:uid="{00000000-0010-0000-0100-0000122C0000}" name="Stolpec11282"/>
    <tableColumn id="11283" xr3:uid="{00000000-0010-0000-0100-0000132C0000}" name="Stolpec11283"/>
    <tableColumn id="11284" xr3:uid="{00000000-0010-0000-0100-0000142C0000}" name="Stolpec11284"/>
    <tableColumn id="11285" xr3:uid="{00000000-0010-0000-0100-0000152C0000}" name="Stolpec11285"/>
    <tableColumn id="11286" xr3:uid="{00000000-0010-0000-0100-0000162C0000}" name="Stolpec11286"/>
    <tableColumn id="11287" xr3:uid="{00000000-0010-0000-0100-0000172C0000}" name="Stolpec11287"/>
    <tableColumn id="11288" xr3:uid="{00000000-0010-0000-0100-0000182C0000}" name="Stolpec11288"/>
    <tableColumn id="11289" xr3:uid="{00000000-0010-0000-0100-0000192C0000}" name="Stolpec11289"/>
    <tableColumn id="11290" xr3:uid="{00000000-0010-0000-0100-00001A2C0000}" name="Stolpec11290"/>
    <tableColumn id="11291" xr3:uid="{00000000-0010-0000-0100-00001B2C0000}" name="Stolpec11291"/>
    <tableColumn id="11292" xr3:uid="{00000000-0010-0000-0100-00001C2C0000}" name="Stolpec11292"/>
    <tableColumn id="11293" xr3:uid="{00000000-0010-0000-0100-00001D2C0000}" name="Stolpec11293"/>
    <tableColumn id="11294" xr3:uid="{00000000-0010-0000-0100-00001E2C0000}" name="Stolpec11294"/>
    <tableColumn id="11295" xr3:uid="{00000000-0010-0000-0100-00001F2C0000}" name="Stolpec11295"/>
    <tableColumn id="11296" xr3:uid="{00000000-0010-0000-0100-0000202C0000}" name="Stolpec11296"/>
    <tableColumn id="11297" xr3:uid="{00000000-0010-0000-0100-0000212C0000}" name="Stolpec11297"/>
    <tableColumn id="11298" xr3:uid="{00000000-0010-0000-0100-0000222C0000}" name="Stolpec11298"/>
    <tableColumn id="11299" xr3:uid="{00000000-0010-0000-0100-0000232C0000}" name="Stolpec11299"/>
    <tableColumn id="11300" xr3:uid="{00000000-0010-0000-0100-0000242C0000}" name="Stolpec11300"/>
    <tableColumn id="11301" xr3:uid="{00000000-0010-0000-0100-0000252C0000}" name="Stolpec11301"/>
    <tableColumn id="11302" xr3:uid="{00000000-0010-0000-0100-0000262C0000}" name="Stolpec11302"/>
    <tableColumn id="11303" xr3:uid="{00000000-0010-0000-0100-0000272C0000}" name="Stolpec11303"/>
    <tableColumn id="11304" xr3:uid="{00000000-0010-0000-0100-0000282C0000}" name="Stolpec11304"/>
    <tableColumn id="11305" xr3:uid="{00000000-0010-0000-0100-0000292C0000}" name="Stolpec11305"/>
    <tableColumn id="11306" xr3:uid="{00000000-0010-0000-0100-00002A2C0000}" name="Stolpec11306"/>
    <tableColumn id="11307" xr3:uid="{00000000-0010-0000-0100-00002B2C0000}" name="Stolpec11307"/>
    <tableColumn id="11308" xr3:uid="{00000000-0010-0000-0100-00002C2C0000}" name="Stolpec11308"/>
    <tableColumn id="11309" xr3:uid="{00000000-0010-0000-0100-00002D2C0000}" name="Stolpec11309"/>
    <tableColumn id="11310" xr3:uid="{00000000-0010-0000-0100-00002E2C0000}" name="Stolpec11310"/>
    <tableColumn id="11311" xr3:uid="{00000000-0010-0000-0100-00002F2C0000}" name="Stolpec11311"/>
    <tableColumn id="11312" xr3:uid="{00000000-0010-0000-0100-0000302C0000}" name="Stolpec11312"/>
    <tableColumn id="11313" xr3:uid="{00000000-0010-0000-0100-0000312C0000}" name="Stolpec11313"/>
    <tableColumn id="11314" xr3:uid="{00000000-0010-0000-0100-0000322C0000}" name="Stolpec11314"/>
    <tableColumn id="11315" xr3:uid="{00000000-0010-0000-0100-0000332C0000}" name="Stolpec11315"/>
    <tableColumn id="11316" xr3:uid="{00000000-0010-0000-0100-0000342C0000}" name="Stolpec11316"/>
    <tableColumn id="11317" xr3:uid="{00000000-0010-0000-0100-0000352C0000}" name="Stolpec11317"/>
    <tableColumn id="11318" xr3:uid="{00000000-0010-0000-0100-0000362C0000}" name="Stolpec11318"/>
    <tableColumn id="11319" xr3:uid="{00000000-0010-0000-0100-0000372C0000}" name="Stolpec11319"/>
    <tableColumn id="11320" xr3:uid="{00000000-0010-0000-0100-0000382C0000}" name="Stolpec11320"/>
    <tableColumn id="11321" xr3:uid="{00000000-0010-0000-0100-0000392C0000}" name="Stolpec11321"/>
    <tableColumn id="11322" xr3:uid="{00000000-0010-0000-0100-00003A2C0000}" name="Stolpec11322"/>
    <tableColumn id="11323" xr3:uid="{00000000-0010-0000-0100-00003B2C0000}" name="Stolpec11323"/>
    <tableColumn id="11324" xr3:uid="{00000000-0010-0000-0100-00003C2C0000}" name="Stolpec11324"/>
    <tableColumn id="11325" xr3:uid="{00000000-0010-0000-0100-00003D2C0000}" name="Stolpec11325"/>
    <tableColumn id="11326" xr3:uid="{00000000-0010-0000-0100-00003E2C0000}" name="Stolpec11326"/>
    <tableColumn id="11327" xr3:uid="{00000000-0010-0000-0100-00003F2C0000}" name="Stolpec11327"/>
    <tableColumn id="11328" xr3:uid="{00000000-0010-0000-0100-0000402C0000}" name="Stolpec11328"/>
    <tableColumn id="11329" xr3:uid="{00000000-0010-0000-0100-0000412C0000}" name="Stolpec11329"/>
    <tableColumn id="11330" xr3:uid="{00000000-0010-0000-0100-0000422C0000}" name="Stolpec11330"/>
    <tableColumn id="11331" xr3:uid="{00000000-0010-0000-0100-0000432C0000}" name="Stolpec11331"/>
    <tableColumn id="11332" xr3:uid="{00000000-0010-0000-0100-0000442C0000}" name="Stolpec11332"/>
    <tableColumn id="11333" xr3:uid="{00000000-0010-0000-0100-0000452C0000}" name="Stolpec11333"/>
    <tableColumn id="11334" xr3:uid="{00000000-0010-0000-0100-0000462C0000}" name="Stolpec11334"/>
    <tableColumn id="11335" xr3:uid="{00000000-0010-0000-0100-0000472C0000}" name="Stolpec11335"/>
    <tableColumn id="11336" xr3:uid="{00000000-0010-0000-0100-0000482C0000}" name="Stolpec11336"/>
    <tableColumn id="11337" xr3:uid="{00000000-0010-0000-0100-0000492C0000}" name="Stolpec11337"/>
    <tableColumn id="11338" xr3:uid="{00000000-0010-0000-0100-00004A2C0000}" name="Stolpec11338"/>
    <tableColumn id="11339" xr3:uid="{00000000-0010-0000-0100-00004B2C0000}" name="Stolpec11339"/>
    <tableColumn id="11340" xr3:uid="{00000000-0010-0000-0100-00004C2C0000}" name="Stolpec11340"/>
    <tableColumn id="11341" xr3:uid="{00000000-0010-0000-0100-00004D2C0000}" name="Stolpec11341"/>
    <tableColumn id="11342" xr3:uid="{00000000-0010-0000-0100-00004E2C0000}" name="Stolpec11342"/>
    <tableColumn id="11343" xr3:uid="{00000000-0010-0000-0100-00004F2C0000}" name="Stolpec11343"/>
    <tableColumn id="11344" xr3:uid="{00000000-0010-0000-0100-0000502C0000}" name="Stolpec11344"/>
    <tableColumn id="11345" xr3:uid="{00000000-0010-0000-0100-0000512C0000}" name="Stolpec11345"/>
    <tableColumn id="11346" xr3:uid="{00000000-0010-0000-0100-0000522C0000}" name="Stolpec11346"/>
    <tableColumn id="11347" xr3:uid="{00000000-0010-0000-0100-0000532C0000}" name="Stolpec11347"/>
    <tableColumn id="11348" xr3:uid="{00000000-0010-0000-0100-0000542C0000}" name="Stolpec11348"/>
    <tableColumn id="11349" xr3:uid="{00000000-0010-0000-0100-0000552C0000}" name="Stolpec11349"/>
    <tableColumn id="11350" xr3:uid="{00000000-0010-0000-0100-0000562C0000}" name="Stolpec11350"/>
    <tableColumn id="11351" xr3:uid="{00000000-0010-0000-0100-0000572C0000}" name="Stolpec11351"/>
    <tableColumn id="11352" xr3:uid="{00000000-0010-0000-0100-0000582C0000}" name="Stolpec11352"/>
    <tableColumn id="11353" xr3:uid="{00000000-0010-0000-0100-0000592C0000}" name="Stolpec11353"/>
    <tableColumn id="11354" xr3:uid="{00000000-0010-0000-0100-00005A2C0000}" name="Stolpec11354"/>
    <tableColumn id="11355" xr3:uid="{00000000-0010-0000-0100-00005B2C0000}" name="Stolpec11355"/>
    <tableColumn id="11356" xr3:uid="{00000000-0010-0000-0100-00005C2C0000}" name="Stolpec11356"/>
    <tableColumn id="11357" xr3:uid="{00000000-0010-0000-0100-00005D2C0000}" name="Stolpec11357"/>
    <tableColumn id="11358" xr3:uid="{00000000-0010-0000-0100-00005E2C0000}" name="Stolpec11358"/>
    <tableColumn id="11359" xr3:uid="{00000000-0010-0000-0100-00005F2C0000}" name="Stolpec11359"/>
    <tableColumn id="11360" xr3:uid="{00000000-0010-0000-0100-0000602C0000}" name="Stolpec11360"/>
    <tableColumn id="11361" xr3:uid="{00000000-0010-0000-0100-0000612C0000}" name="Stolpec11361"/>
    <tableColumn id="11362" xr3:uid="{00000000-0010-0000-0100-0000622C0000}" name="Stolpec11362"/>
    <tableColumn id="11363" xr3:uid="{00000000-0010-0000-0100-0000632C0000}" name="Stolpec11363"/>
    <tableColumn id="11364" xr3:uid="{00000000-0010-0000-0100-0000642C0000}" name="Stolpec11364"/>
    <tableColumn id="11365" xr3:uid="{00000000-0010-0000-0100-0000652C0000}" name="Stolpec11365"/>
    <tableColumn id="11366" xr3:uid="{00000000-0010-0000-0100-0000662C0000}" name="Stolpec11366"/>
    <tableColumn id="11367" xr3:uid="{00000000-0010-0000-0100-0000672C0000}" name="Stolpec11367"/>
    <tableColumn id="11368" xr3:uid="{00000000-0010-0000-0100-0000682C0000}" name="Stolpec11368"/>
    <tableColumn id="11369" xr3:uid="{00000000-0010-0000-0100-0000692C0000}" name="Stolpec11369"/>
    <tableColumn id="11370" xr3:uid="{00000000-0010-0000-0100-00006A2C0000}" name="Stolpec11370"/>
    <tableColumn id="11371" xr3:uid="{00000000-0010-0000-0100-00006B2C0000}" name="Stolpec11371"/>
    <tableColumn id="11372" xr3:uid="{00000000-0010-0000-0100-00006C2C0000}" name="Stolpec11372"/>
    <tableColumn id="11373" xr3:uid="{00000000-0010-0000-0100-00006D2C0000}" name="Stolpec11373"/>
    <tableColumn id="11374" xr3:uid="{00000000-0010-0000-0100-00006E2C0000}" name="Stolpec11374"/>
    <tableColumn id="11375" xr3:uid="{00000000-0010-0000-0100-00006F2C0000}" name="Stolpec11375"/>
    <tableColumn id="11376" xr3:uid="{00000000-0010-0000-0100-0000702C0000}" name="Stolpec11376"/>
    <tableColumn id="11377" xr3:uid="{00000000-0010-0000-0100-0000712C0000}" name="Stolpec11377"/>
    <tableColumn id="11378" xr3:uid="{00000000-0010-0000-0100-0000722C0000}" name="Stolpec11378"/>
    <tableColumn id="11379" xr3:uid="{00000000-0010-0000-0100-0000732C0000}" name="Stolpec11379"/>
    <tableColumn id="11380" xr3:uid="{00000000-0010-0000-0100-0000742C0000}" name="Stolpec11380"/>
    <tableColumn id="11381" xr3:uid="{00000000-0010-0000-0100-0000752C0000}" name="Stolpec11381"/>
    <tableColumn id="11382" xr3:uid="{00000000-0010-0000-0100-0000762C0000}" name="Stolpec11382"/>
    <tableColumn id="11383" xr3:uid="{00000000-0010-0000-0100-0000772C0000}" name="Stolpec11383"/>
    <tableColumn id="11384" xr3:uid="{00000000-0010-0000-0100-0000782C0000}" name="Stolpec11384"/>
    <tableColumn id="11385" xr3:uid="{00000000-0010-0000-0100-0000792C0000}" name="Stolpec11385"/>
    <tableColumn id="11386" xr3:uid="{00000000-0010-0000-0100-00007A2C0000}" name="Stolpec11386"/>
    <tableColumn id="11387" xr3:uid="{00000000-0010-0000-0100-00007B2C0000}" name="Stolpec11387"/>
    <tableColumn id="11388" xr3:uid="{00000000-0010-0000-0100-00007C2C0000}" name="Stolpec11388"/>
    <tableColumn id="11389" xr3:uid="{00000000-0010-0000-0100-00007D2C0000}" name="Stolpec11389"/>
    <tableColumn id="11390" xr3:uid="{00000000-0010-0000-0100-00007E2C0000}" name="Stolpec11390"/>
    <tableColumn id="11391" xr3:uid="{00000000-0010-0000-0100-00007F2C0000}" name="Stolpec11391"/>
    <tableColumn id="11392" xr3:uid="{00000000-0010-0000-0100-0000802C0000}" name="Stolpec11392"/>
    <tableColumn id="11393" xr3:uid="{00000000-0010-0000-0100-0000812C0000}" name="Stolpec11393"/>
    <tableColumn id="11394" xr3:uid="{00000000-0010-0000-0100-0000822C0000}" name="Stolpec11394"/>
    <tableColumn id="11395" xr3:uid="{00000000-0010-0000-0100-0000832C0000}" name="Stolpec11395"/>
    <tableColumn id="11396" xr3:uid="{00000000-0010-0000-0100-0000842C0000}" name="Stolpec11396"/>
    <tableColumn id="11397" xr3:uid="{00000000-0010-0000-0100-0000852C0000}" name="Stolpec11397"/>
    <tableColumn id="11398" xr3:uid="{00000000-0010-0000-0100-0000862C0000}" name="Stolpec11398"/>
    <tableColumn id="11399" xr3:uid="{00000000-0010-0000-0100-0000872C0000}" name="Stolpec11399"/>
    <tableColumn id="11400" xr3:uid="{00000000-0010-0000-0100-0000882C0000}" name="Stolpec11400"/>
    <tableColumn id="11401" xr3:uid="{00000000-0010-0000-0100-0000892C0000}" name="Stolpec11401"/>
    <tableColumn id="11402" xr3:uid="{00000000-0010-0000-0100-00008A2C0000}" name="Stolpec11402"/>
    <tableColumn id="11403" xr3:uid="{00000000-0010-0000-0100-00008B2C0000}" name="Stolpec11403"/>
    <tableColumn id="11404" xr3:uid="{00000000-0010-0000-0100-00008C2C0000}" name="Stolpec11404"/>
    <tableColumn id="11405" xr3:uid="{00000000-0010-0000-0100-00008D2C0000}" name="Stolpec11405"/>
    <tableColumn id="11406" xr3:uid="{00000000-0010-0000-0100-00008E2C0000}" name="Stolpec11406"/>
    <tableColumn id="11407" xr3:uid="{00000000-0010-0000-0100-00008F2C0000}" name="Stolpec11407"/>
    <tableColumn id="11408" xr3:uid="{00000000-0010-0000-0100-0000902C0000}" name="Stolpec11408"/>
    <tableColumn id="11409" xr3:uid="{00000000-0010-0000-0100-0000912C0000}" name="Stolpec11409"/>
    <tableColumn id="11410" xr3:uid="{00000000-0010-0000-0100-0000922C0000}" name="Stolpec11410"/>
    <tableColumn id="11411" xr3:uid="{00000000-0010-0000-0100-0000932C0000}" name="Stolpec11411"/>
    <tableColumn id="11412" xr3:uid="{00000000-0010-0000-0100-0000942C0000}" name="Stolpec11412"/>
    <tableColumn id="11413" xr3:uid="{00000000-0010-0000-0100-0000952C0000}" name="Stolpec11413"/>
    <tableColumn id="11414" xr3:uid="{00000000-0010-0000-0100-0000962C0000}" name="Stolpec11414"/>
    <tableColumn id="11415" xr3:uid="{00000000-0010-0000-0100-0000972C0000}" name="Stolpec11415"/>
    <tableColumn id="11416" xr3:uid="{00000000-0010-0000-0100-0000982C0000}" name="Stolpec11416"/>
    <tableColumn id="11417" xr3:uid="{00000000-0010-0000-0100-0000992C0000}" name="Stolpec11417"/>
    <tableColumn id="11418" xr3:uid="{00000000-0010-0000-0100-00009A2C0000}" name="Stolpec11418"/>
    <tableColumn id="11419" xr3:uid="{00000000-0010-0000-0100-00009B2C0000}" name="Stolpec11419"/>
    <tableColumn id="11420" xr3:uid="{00000000-0010-0000-0100-00009C2C0000}" name="Stolpec11420"/>
    <tableColumn id="11421" xr3:uid="{00000000-0010-0000-0100-00009D2C0000}" name="Stolpec11421"/>
    <tableColumn id="11422" xr3:uid="{00000000-0010-0000-0100-00009E2C0000}" name="Stolpec11422"/>
    <tableColumn id="11423" xr3:uid="{00000000-0010-0000-0100-00009F2C0000}" name="Stolpec11423"/>
    <tableColumn id="11424" xr3:uid="{00000000-0010-0000-0100-0000A02C0000}" name="Stolpec11424"/>
    <tableColumn id="11425" xr3:uid="{00000000-0010-0000-0100-0000A12C0000}" name="Stolpec11425"/>
    <tableColumn id="11426" xr3:uid="{00000000-0010-0000-0100-0000A22C0000}" name="Stolpec11426"/>
    <tableColumn id="11427" xr3:uid="{00000000-0010-0000-0100-0000A32C0000}" name="Stolpec11427"/>
    <tableColumn id="11428" xr3:uid="{00000000-0010-0000-0100-0000A42C0000}" name="Stolpec11428"/>
    <tableColumn id="11429" xr3:uid="{00000000-0010-0000-0100-0000A52C0000}" name="Stolpec11429"/>
    <tableColumn id="11430" xr3:uid="{00000000-0010-0000-0100-0000A62C0000}" name="Stolpec11430"/>
    <tableColumn id="11431" xr3:uid="{00000000-0010-0000-0100-0000A72C0000}" name="Stolpec11431"/>
    <tableColumn id="11432" xr3:uid="{00000000-0010-0000-0100-0000A82C0000}" name="Stolpec11432"/>
    <tableColumn id="11433" xr3:uid="{00000000-0010-0000-0100-0000A92C0000}" name="Stolpec11433"/>
    <tableColumn id="11434" xr3:uid="{00000000-0010-0000-0100-0000AA2C0000}" name="Stolpec11434"/>
    <tableColumn id="11435" xr3:uid="{00000000-0010-0000-0100-0000AB2C0000}" name="Stolpec11435"/>
    <tableColumn id="11436" xr3:uid="{00000000-0010-0000-0100-0000AC2C0000}" name="Stolpec11436"/>
    <tableColumn id="11437" xr3:uid="{00000000-0010-0000-0100-0000AD2C0000}" name="Stolpec11437"/>
    <tableColumn id="11438" xr3:uid="{00000000-0010-0000-0100-0000AE2C0000}" name="Stolpec11438"/>
    <tableColumn id="11439" xr3:uid="{00000000-0010-0000-0100-0000AF2C0000}" name="Stolpec11439"/>
    <tableColumn id="11440" xr3:uid="{00000000-0010-0000-0100-0000B02C0000}" name="Stolpec11440"/>
    <tableColumn id="11441" xr3:uid="{00000000-0010-0000-0100-0000B12C0000}" name="Stolpec11441"/>
    <tableColumn id="11442" xr3:uid="{00000000-0010-0000-0100-0000B22C0000}" name="Stolpec11442"/>
    <tableColumn id="11443" xr3:uid="{00000000-0010-0000-0100-0000B32C0000}" name="Stolpec11443"/>
    <tableColumn id="11444" xr3:uid="{00000000-0010-0000-0100-0000B42C0000}" name="Stolpec11444"/>
    <tableColumn id="11445" xr3:uid="{00000000-0010-0000-0100-0000B52C0000}" name="Stolpec11445"/>
    <tableColumn id="11446" xr3:uid="{00000000-0010-0000-0100-0000B62C0000}" name="Stolpec11446"/>
    <tableColumn id="11447" xr3:uid="{00000000-0010-0000-0100-0000B72C0000}" name="Stolpec11447"/>
    <tableColumn id="11448" xr3:uid="{00000000-0010-0000-0100-0000B82C0000}" name="Stolpec11448"/>
    <tableColumn id="11449" xr3:uid="{00000000-0010-0000-0100-0000B92C0000}" name="Stolpec11449"/>
    <tableColumn id="11450" xr3:uid="{00000000-0010-0000-0100-0000BA2C0000}" name="Stolpec11450"/>
    <tableColumn id="11451" xr3:uid="{00000000-0010-0000-0100-0000BB2C0000}" name="Stolpec11451"/>
    <tableColumn id="11452" xr3:uid="{00000000-0010-0000-0100-0000BC2C0000}" name="Stolpec11452"/>
    <tableColumn id="11453" xr3:uid="{00000000-0010-0000-0100-0000BD2C0000}" name="Stolpec11453"/>
    <tableColumn id="11454" xr3:uid="{00000000-0010-0000-0100-0000BE2C0000}" name="Stolpec11454"/>
    <tableColumn id="11455" xr3:uid="{00000000-0010-0000-0100-0000BF2C0000}" name="Stolpec11455"/>
    <tableColumn id="11456" xr3:uid="{00000000-0010-0000-0100-0000C02C0000}" name="Stolpec11456"/>
    <tableColumn id="11457" xr3:uid="{00000000-0010-0000-0100-0000C12C0000}" name="Stolpec11457"/>
    <tableColumn id="11458" xr3:uid="{00000000-0010-0000-0100-0000C22C0000}" name="Stolpec11458"/>
    <tableColumn id="11459" xr3:uid="{00000000-0010-0000-0100-0000C32C0000}" name="Stolpec11459"/>
    <tableColumn id="11460" xr3:uid="{00000000-0010-0000-0100-0000C42C0000}" name="Stolpec11460"/>
    <tableColumn id="11461" xr3:uid="{00000000-0010-0000-0100-0000C52C0000}" name="Stolpec11461"/>
    <tableColumn id="11462" xr3:uid="{00000000-0010-0000-0100-0000C62C0000}" name="Stolpec11462"/>
    <tableColumn id="11463" xr3:uid="{00000000-0010-0000-0100-0000C72C0000}" name="Stolpec11463"/>
    <tableColumn id="11464" xr3:uid="{00000000-0010-0000-0100-0000C82C0000}" name="Stolpec11464"/>
    <tableColumn id="11465" xr3:uid="{00000000-0010-0000-0100-0000C92C0000}" name="Stolpec11465"/>
    <tableColumn id="11466" xr3:uid="{00000000-0010-0000-0100-0000CA2C0000}" name="Stolpec11466"/>
    <tableColumn id="11467" xr3:uid="{00000000-0010-0000-0100-0000CB2C0000}" name="Stolpec11467"/>
    <tableColumn id="11468" xr3:uid="{00000000-0010-0000-0100-0000CC2C0000}" name="Stolpec11468"/>
    <tableColumn id="11469" xr3:uid="{00000000-0010-0000-0100-0000CD2C0000}" name="Stolpec11469"/>
    <tableColumn id="11470" xr3:uid="{00000000-0010-0000-0100-0000CE2C0000}" name="Stolpec11470"/>
    <tableColumn id="11471" xr3:uid="{00000000-0010-0000-0100-0000CF2C0000}" name="Stolpec11471"/>
    <tableColumn id="11472" xr3:uid="{00000000-0010-0000-0100-0000D02C0000}" name="Stolpec11472"/>
    <tableColumn id="11473" xr3:uid="{00000000-0010-0000-0100-0000D12C0000}" name="Stolpec11473"/>
    <tableColumn id="11474" xr3:uid="{00000000-0010-0000-0100-0000D22C0000}" name="Stolpec11474"/>
    <tableColumn id="11475" xr3:uid="{00000000-0010-0000-0100-0000D32C0000}" name="Stolpec11475"/>
    <tableColumn id="11476" xr3:uid="{00000000-0010-0000-0100-0000D42C0000}" name="Stolpec11476"/>
    <tableColumn id="11477" xr3:uid="{00000000-0010-0000-0100-0000D52C0000}" name="Stolpec11477"/>
    <tableColumn id="11478" xr3:uid="{00000000-0010-0000-0100-0000D62C0000}" name="Stolpec11478"/>
    <tableColumn id="11479" xr3:uid="{00000000-0010-0000-0100-0000D72C0000}" name="Stolpec11479"/>
    <tableColumn id="11480" xr3:uid="{00000000-0010-0000-0100-0000D82C0000}" name="Stolpec11480"/>
    <tableColumn id="11481" xr3:uid="{00000000-0010-0000-0100-0000D92C0000}" name="Stolpec11481"/>
    <tableColumn id="11482" xr3:uid="{00000000-0010-0000-0100-0000DA2C0000}" name="Stolpec11482"/>
    <tableColumn id="11483" xr3:uid="{00000000-0010-0000-0100-0000DB2C0000}" name="Stolpec11483"/>
    <tableColumn id="11484" xr3:uid="{00000000-0010-0000-0100-0000DC2C0000}" name="Stolpec11484"/>
    <tableColumn id="11485" xr3:uid="{00000000-0010-0000-0100-0000DD2C0000}" name="Stolpec11485"/>
    <tableColumn id="11486" xr3:uid="{00000000-0010-0000-0100-0000DE2C0000}" name="Stolpec11486"/>
    <tableColumn id="11487" xr3:uid="{00000000-0010-0000-0100-0000DF2C0000}" name="Stolpec11487"/>
    <tableColumn id="11488" xr3:uid="{00000000-0010-0000-0100-0000E02C0000}" name="Stolpec11488"/>
    <tableColumn id="11489" xr3:uid="{00000000-0010-0000-0100-0000E12C0000}" name="Stolpec11489"/>
    <tableColumn id="11490" xr3:uid="{00000000-0010-0000-0100-0000E22C0000}" name="Stolpec11490"/>
    <tableColumn id="11491" xr3:uid="{00000000-0010-0000-0100-0000E32C0000}" name="Stolpec11491"/>
    <tableColumn id="11492" xr3:uid="{00000000-0010-0000-0100-0000E42C0000}" name="Stolpec11492"/>
    <tableColumn id="11493" xr3:uid="{00000000-0010-0000-0100-0000E52C0000}" name="Stolpec11493"/>
    <tableColumn id="11494" xr3:uid="{00000000-0010-0000-0100-0000E62C0000}" name="Stolpec11494"/>
    <tableColumn id="11495" xr3:uid="{00000000-0010-0000-0100-0000E72C0000}" name="Stolpec11495"/>
    <tableColumn id="11496" xr3:uid="{00000000-0010-0000-0100-0000E82C0000}" name="Stolpec11496"/>
    <tableColumn id="11497" xr3:uid="{00000000-0010-0000-0100-0000E92C0000}" name="Stolpec11497"/>
    <tableColumn id="11498" xr3:uid="{00000000-0010-0000-0100-0000EA2C0000}" name="Stolpec11498"/>
    <tableColumn id="11499" xr3:uid="{00000000-0010-0000-0100-0000EB2C0000}" name="Stolpec11499"/>
    <tableColumn id="11500" xr3:uid="{00000000-0010-0000-0100-0000EC2C0000}" name="Stolpec11500"/>
    <tableColumn id="11501" xr3:uid="{00000000-0010-0000-0100-0000ED2C0000}" name="Stolpec11501"/>
    <tableColumn id="11502" xr3:uid="{00000000-0010-0000-0100-0000EE2C0000}" name="Stolpec11502"/>
    <tableColumn id="11503" xr3:uid="{00000000-0010-0000-0100-0000EF2C0000}" name="Stolpec11503"/>
    <tableColumn id="11504" xr3:uid="{00000000-0010-0000-0100-0000F02C0000}" name="Stolpec11504"/>
    <tableColumn id="11505" xr3:uid="{00000000-0010-0000-0100-0000F12C0000}" name="Stolpec11505"/>
    <tableColumn id="11506" xr3:uid="{00000000-0010-0000-0100-0000F22C0000}" name="Stolpec11506"/>
    <tableColumn id="11507" xr3:uid="{00000000-0010-0000-0100-0000F32C0000}" name="Stolpec11507"/>
    <tableColumn id="11508" xr3:uid="{00000000-0010-0000-0100-0000F42C0000}" name="Stolpec11508"/>
    <tableColumn id="11509" xr3:uid="{00000000-0010-0000-0100-0000F52C0000}" name="Stolpec11509"/>
    <tableColumn id="11510" xr3:uid="{00000000-0010-0000-0100-0000F62C0000}" name="Stolpec11510"/>
    <tableColumn id="11511" xr3:uid="{00000000-0010-0000-0100-0000F72C0000}" name="Stolpec11511"/>
    <tableColumn id="11512" xr3:uid="{00000000-0010-0000-0100-0000F82C0000}" name="Stolpec11512"/>
    <tableColumn id="11513" xr3:uid="{00000000-0010-0000-0100-0000F92C0000}" name="Stolpec11513"/>
    <tableColumn id="11514" xr3:uid="{00000000-0010-0000-0100-0000FA2C0000}" name="Stolpec11514"/>
    <tableColumn id="11515" xr3:uid="{00000000-0010-0000-0100-0000FB2C0000}" name="Stolpec11515"/>
    <tableColumn id="11516" xr3:uid="{00000000-0010-0000-0100-0000FC2C0000}" name="Stolpec11516"/>
    <tableColumn id="11517" xr3:uid="{00000000-0010-0000-0100-0000FD2C0000}" name="Stolpec11517"/>
    <tableColumn id="11518" xr3:uid="{00000000-0010-0000-0100-0000FE2C0000}" name="Stolpec11518"/>
    <tableColumn id="11519" xr3:uid="{00000000-0010-0000-0100-0000FF2C0000}" name="Stolpec11519"/>
    <tableColumn id="11520" xr3:uid="{00000000-0010-0000-0100-0000002D0000}" name="Stolpec11520"/>
    <tableColumn id="11521" xr3:uid="{00000000-0010-0000-0100-0000012D0000}" name="Stolpec11521"/>
    <tableColumn id="11522" xr3:uid="{00000000-0010-0000-0100-0000022D0000}" name="Stolpec11522"/>
    <tableColumn id="11523" xr3:uid="{00000000-0010-0000-0100-0000032D0000}" name="Stolpec11523"/>
    <tableColumn id="11524" xr3:uid="{00000000-0010-0000-0100-0000042D0000}" name="Stolpec11524"/>
    <tableColumn id="11525" xr3:uid="{00000000-0010-0000-0100-0000052D0000}" name="Stolpec11525"/>
    <tableColumn id="11526" xr3:uid="{00000000-0010-0000-0100-0000062D0000}" name="Stolpec11526"/>
    <tableColumn id="11527" xr3:uid="{00000000-0010-0000-0100-0000072D0000}" name="Stolpec11527"/>
    <tableColumn id="11528" xr3:uid="{00000000-0010-0000-0100-0000082D0000}" name="Stolpec11528"/>
    <tableColumn id="11529" xr3:uid="{00000000-0010-0000-0100-0000092D0000}" name="Stolpec11529"/>
    <tableColumn id="11530" xr3:uid="{00000000-0010-0000-0100-00000A2D0000}" name="Stolpec11530"/>
    <tableColumn id="11531" xr3:uid="{00000000-0010-0000-0100-00000B2D0000}" name="Stolpec11531"/>
    <tableColumn id="11532" xr3:uid="{00000000-0010-0000-0100-00000C2D0000}" name="Stolpec11532"/>
    <tableColumn id="11533" xr3:uid="{00000000-0010-0000-0100-00000D2D0000}" name="Stolpec11533"/>
    <tableColumn id="11534" xr3:uid="{00000000-0010-0000-0100-00000E2D0000}" name="Stolpec11534"/>
    <tableColumn id="11535" xr3:uid="{00000000-0010-0000-0100-00000F2D0000}" name="Stolpec11535"/>
    <tableColumn id="11536" xr3:uid="{00000000-0010-0000-0100-0000102D0000}" name="Stolpec11536"/>
    <tableColumn id="11537" xr3:uid="{00000000-0010-0000-0100-0000112D0000}" name="Stolpec11537"/>
    <tableColumn id="11538" xr3:uid="{00000000-0010-0000-0100-0000122D0000}" name="Stolpec11538"/>
    <tableColumn id="11539" xr3:uid="{00000000-0010-0000-0100-0000132D0000}" name="Stolpec11539"/>
    <tableColumn id="11540" xr3:uid="{00000000-0010-0000-0100-0000142D0000}" name="Stolpec11540"/>
    <tableColumn id="11541" xr3:uid="{00000000-0010-0000-0100-0000152D0000}" name="Stolpec11541"/>
    <tableColumn id="11542" xr3:uid="{00000000-0010-0000-0100-0000162D0000}" name="Stolpec11542"/>
    <tableColumn id="11543" xr3:uid="{00000000-0010-0000-0100-0000172D0000}" name="Stolpec11543"/>
    <tableColumn id="11544" xr3:uid="{00000000-0010-0000-0100-0000182D0000}" name="Stolpec11544"/>
    <tableColumn id="11545" xr3:uid="{00000000-0010-0000-0100-0000192D0000}" name="Stolpec11545"/>
    <tableColumn id="11546" xr3:uid="{00000000-0010-0000-0100-00001A2D0000}" name="Stolpec11546"/>
    <tableColumn id="11547" xr3:uid="{00000000-0010-0000-0100-00001B2D0000}" name="Stolpec11547"/>
    <tableColumn id="11548" xr3:uid="{00000000-0010-0000-0100-00001C2D0000}" name="Stolpec11548"/>
    <tableColumn id="11549" xr3:uid="{00000000-0010-0000-0100-00001D2D0000}" name="Stolpec11549"/>
    <tableColumn id="11550" xr3:uid="{00000000-0010-0000-0100-00001E2D0000}" name="Stolpec11550"/>
    <tableColumn id="11551" xr3:uid="{00000000-0010-0000-0100-00001F2D0000}" name="Stolpec11551"/>
    <tableColumn id="11552" xr3:uid="{00000000-0010-0000-0100-0000202D0000}" name="Stolpec11552"/>
    <tableColumn id="11553" xr3:uid="{00000000-0010-0000-0100-0000212D0000}" name="Stolpec11553"/>
    <tableColumn id="11554" xr3:uid="{00000000-0010-0000-0100-0000222D0000}" name="Stolpec11554"/>
    <tableColumn id="11555" xr3:uid="{00000000-0010-0000-0100-0000232D0000}" name="Stolpec11555"/>
    <tableColumn id="11556" xr3:uid="{00000000-0010-0000-0100-0000242D0000}" name="Stolpec11556"/>
    <tableColumn id="11557" xr3:uid="{00000000-0010-0000-0100-0000252D0000}" name="Stolpec11557"/>
    <tableColumn id="11558" xr3:uid="{00000000-0010-0000-0100-0000262D0000}" name="Stolpec11558"/>
    <tableColumn id="11559" xr3:uid="{00000000-0010-0000-0100-0000272D0000}" name="Stolpec11559"/>
    <tableColumn id="11560" xr3:uid="{00000000-0010-0000-0100-0000282D0000}" name="Stolpec11560"/>
    <tableColumn id="11561" xr3:uid="{00000000-0010-0000-0100-0000292D0000}" name="Stolpec11561"/>
    <tableColumn id="11562" xr3:uid="{00000000-0010-0000-0100-00002A2D0000}" name="Stolpec11562"/>
    <tableColumn id="11563" xr3:uid="{00000000-0010-0000-0100-00002B2D0000}" name="Stolpec11563"/>
    <tableColumn id="11564" xr3:uid="{00000000-0010-0000-0100-00002C2D0000}" name="Stolpec11564"/>
    <tableColumn id="11565" xr3:uid="{00000000-0010-0000-0100-00002D2D0000}" name="Stolpec11565"/>
    <tableColumn id="11566" xr3:uid="{00000000-0010-0000-0100-00002E2D0000}" name="Stolpec11566"/>
    <tableColumn id="11567" xr3:uid="{00000000-0010-0000-0100-00002F2D0000}" name="Stolpec11567"/>
    <tableColumn id="11568" xr3:uid="{00000000-0010-0000-0100-0000302D0000}" name="Stolpec11568"/>
    <tableColumn id="11569" xr3:uid="{00000000-0010-0000-0100-0000312D0000}" name="Stolpec11569"/>
    <tableColumn id="11570" xr3:uid="{00000000-0010-0000-0100-0000322D0000}" name="Stolpec11570"/>
    <tableColumn id="11571" xr3:uid="{00000000-0010-0000-0100-0000332D0000}" name="Stolpec11571"/>
    <tableColumn id="11572" xr3:uid="{00000000-0010-0000-0100-0000342D0000}" name="Stolpec11572"/>
    <tableColumn id="11573" xr3:uid="{00000000-0010-0000-0100-0000352D0000}" name="Stolpec11573"/>
    <tableColumn id="11574" xr3:uid="{00000000-0010-0000-0100-0000362D0000}" name="Stolpec11574"/>
    <tableColumn id="11575" xr3:uid="{00000000-0010-0000-0100-0000372D0000}" name="Stolpec11575"/>
    <tableColumn id="11576" xr3:uid="{00000000-0010-0000-0100-0000382D0000}" name="Stolpec11576"/>
    <tableColumn id="11577" xr3:uid="{00000000-0010-0000-0100-0000392D0000}" name="Stolpec11577"/>
    <tableColumn id="11578" xr3:uid="{00000000-0010-0000-0100-00003A2D0000}" name="Stolpec11578"/>
    <tableColumn id="11579" xr3:uid="{00000000-0010-0000-0100-00003B2D0000}" name="Stolpec11579"/>
    <tableColumn id="11580" xr3:uid="{00000000-0010-0000-0100-00003C2D0000}" name="Stolpec11580"/>
    <tableColumn id="11581" xr3:uid="{00000000-0010-0000-0100-00003D2D0000}" name="Stolpec11581"/>
    <tableColumn id="11582" xr3:uid="{00000000-0010-0000-0100-00003E2D0000}" name="Stolpec11582"/>
    <tableColumn id="11583" xr3:uid="{00000000-0010-0000-0100-00003F2D0000}" name="Stolpec11583"/>
    <tableColumn id="11584" xr3:uid="{00000000-0010-0000-0100-0000402D0000}" name="Stolpec11584"/>
    <tableColumn id="11585" xr3:uid="{00000000-0010-0000-0100-0000412D0000}" name="Stolpec11585"/>
    <tableColumn id="11586" xr3:uid="{00000000-0010-0000-0100-0000422D0000}" name="Stolpec11586"/>
    <tableColumn id="11587" xr3:uid="{00000000-0010-0000-0100-0000432D0000}" name="Stolpec11587"/>
    <tableColumn id="11588" xr3:uid="{00000000-0010-0000-0100-0000442D0000}" name="Stolpec11588"/>
    <tableColumn id="11589" xr3:uid="{00000000-0010-0000-0100-0000452D0000}" name="Stolpec11589"/>
    <tableColumn id="11590" xr3:uid="{00000000-0010-0000-0100-0000462D0000}" name="Stolpec11590"/>
    <tableColumn id="11591" xr3:uid="{00000000-0010-0000-0100-0000472D0000}" name="Stolpec11591"/>
    <tableColumn id="11592" xr3:uid="{00000000-0010-0000-0100-0000482D0000}" name="Stolpec11592"/>
    <tableColumn id="11593" xr3:uid="{00000000-0010-0000-0100-0000492D0000}" name="Stolpec11593"/>
    <tableColumn id="11594" xr3:uid="{00000000-0010-0000-0100-00004A2D0000}" name="Stolpec11594"/>
    <tableColumn id="11595" xr3:uid="{00000000-0010-0000-0100-00004B2D0000}" name="Stolpec11595"/>
    <tableColumn id="11596" xr3:uid="{00000000-0010-0000-0100-00004C2D0000}" name="Stolpec11596"/>
    <tableColumn id="11597" xr3:uid="{00000000-0010-0000-0100-00004D2D0000}" name="Stolpec11597"/>
    <tableColumn id="11598" xr3:uid="{00000000-0010-0000-0100-00004E2D0000}" name="Stolpec11598"/>
    <tableColumn id="11599" xr3:uid="{00000000-0010-0000-0100-00004F2D0000}" name="Stolpec11599"/>
    <tableColumn id="11600" xr3:uid="{00000000-0010-0000-0100-0000502D0000}" name="Stolpec11600"/>
    <tableColumn id="11601" xr3:uid="{00000000-0010-0000-0100-0000512D0000}" name="Stolpec11601"/>
    <tableColumn id="11602" xr3:uid="{00000000-0010-0000-0100-0000522D0000}" name="Stolpec11602"/>
    <tableColumn id="11603" xr3:uid="{00000000-0010-0000-0100-0000532D0000}" name="Stolpec11603"/>
    <tableColumn id="11604" xr3:uid="{00000000-0010-0000-0100-0000542D0000}" name="Stolpec11604"/>
    <tableColumn id="11605" xr3:uid="{00000000-0010-0000-0100-0000552D0000}" name="Stolpec11605"/>
    <tableColumn id="11606" xr3:uid="{00000000-0010-0000-0100-0000562D0000}" name="Stolpec11606"/>
    <tableColumn id="11607" xr3:uid="{00000000-0010-0000-0100-0000572D0000}" name="Stolpec11607"/>
    <tableColumn id="11608" xr3:uid="{00000000-0010-0000-0100-0000582D0000}" name="Stolpec11608"/>
    <tableColumn id="11609" xr3:uid="{00000000-0010-0000-0100-0000592D0000}" name="Stolpec11609"/>
    <tableColumn id="11610" xr3:uid="{00000000-0010-0000-0100-00005A2D0000}" name="Stolpec11610"/>
    <tableColumn id="11611" xr3:uid="{00000000-0010-0000-0100-00005B2D0000}" name="Stolpec11611"/>
    <tableColumn id="11612" xr3:uid="{00000000-0010-0000-0100-00005C2D0000}" name="Stolpec11612"/>
    <tableColumn id="11613" xr3:uid="{00000000-0010-0000-0100-00005D2D0000}" name="Stolpec11613"/>
    <tableColumn id="11614" xr3:uid="{00000000-0010-0000-0100-00005E2D0000}" name="Stolpec11614"/>
    <tableColumn id="11615" xr3:uid="{00000000-0010-0000-0100-00005F2D0000}" name="Stolpec11615"/>
    <tableColumn id="11616" xr3:uid="{00000000-0010-0000-0100-0000602D0000}" name="Stolpec11616"/>
    <tableColumn id="11617" xr3:uid="{00000000-0010-0000-0100-0000612D0000}" name="Stolpec11617"/>
    <tableColumn id="11618" xr3:uid="{00000000-0010-0000-0100-0000622D0000}" name="Stolpec11618"/>
    <tableColumn id="11619" xr3:uid="{00000000-0010-0000-0100-0000632D0000}" name="Stolpec11619"/>
    <tableColumn id="11620" xr3:uid="{00000000-0010-0000-0100-0000642D0000}" name="Stolpec11620"/>
    <tableColumn id="11621" xr3:uid="{00000000-0010-0000-0100-0000652D0000}" name="Stolpec11621"/>
    <tableColumn id="11622" xr3:uid="{00000000-0010-0000-0100-0000662D0000}" name="Stolpec11622"/>
    <tableColumn id="11623" xr3:uid="{00000000-0010-0000-0100-0000672D0000}" name="Stolpec11623"/>
    <tableColumn id="11624" xr3:uid="{00000000-0010-0000-0100-0000682D0000}" name="Stolpec11624"/>
    <tableColumn id="11625" xr3:uid="{00000000-0010-0000-0100-0000692D0000}" name="Stolpec11625"/>
    <tableColumn id="11626" xr3:uid="{00000000-0010-0000-0100-00006A2D0000}" name="Stolpec11626"/>
    <tableColumn id="11627" xr3:uid="{00000000-0010-0000-0100-00006B2D0000}" name="Stolpec11627"/>
    <tableColumn id="11628" xr3:uid="{00000000-0010-0000-0100-00006C2D0000}" name="Stolpec11628"/>
    <tableColumn id="11629" xr3:uid="{00000000-0010-0000-0100-00006D2D0000}" name="Stolpec11629"/>
    <tableColumn id="11630" xr3:uid="{00000000-0010-0000-0100-00006E2D0000}" name="Stolpec11630"/>
    <tableColumn id="11631" xr3:uid="{00000000-0010-0000-0100-00006F2D0000}" name="Stolpec11631"/>
    <tableColumn id="11632" xr3:uid="{00000000-0010-0000-0100-0000702D0000}" name="Stolpec11632"/>
    <tableColumn id="11633" xr3:uid="{00000000-0010-0000-0100-0000712D0000}" name="Stolpec11633"/>
    <tableColumn id="11634" xr3:uid="{00000000-0010-0000-0100-0000722D0000}" name="Stolpec11634"/>
    <tableColumn id="11635" xr3:uid="{00000000-0010-0000-0100-0000732D0000}" name="Stolpec11635"/>
    <tableColumn id="11636" xr3:uid="{00000000-0010-0000-0100-0000742D0000}" name="Stolpec11636"/>
    <tableColumn id="11637" xr3:uid="{00000000-0010-0000-0100-0000752D0000}" name="Stolpec11637"/>
    <tableColumn id="11638" xr3:uid="{00000000-0010-0000-0100-0000762D0000}" name="Stolpec11638"/>
    <tableColumn id="11639" xr3:uid="{00000000-0010-0000-0100-0000772D0000}" name="Stolpec11639"/>
    <tableColumn id="11640" xr3:uid="{00000000-0010-0000-0100-0000782D0000}" name="Stolpec11640"/>
    <tableColumn id="11641" xr3:uid="{00000000-0010-0000-0100-0000792D0000}" name="Stolpec11641"/>
    <tableColumn id="11642" xr3:uid="{00000000-0010-0000-0100-00007A2D0000}" name="Stolpec11642"/>
    <tableColumn id="11643" xr3:uid="{00000000-0010-0000-0100-00007B2D0000}" name="Stolpec11643"/>
    <tableColumn id="11644" xr3:uid="{00000000-0010-0000-0100-00007C2D0000}" name="Stolpec11644"/>
    <tableColumn id="11645" xr3:uid="{00000000-0010-0000-0100-00007D2D0000}" name="Stolpec11645"/>
    <tableColumn id="11646" xr3:uid="{00000000-0010-0000-0100-00007E2D0000}" name="Stolpec11646"/>
    <tableColumn id="11647" xr3:uid="{00000000-0010-0000-0100-00007F2D0000}" name="Stolpec11647"/>
    <tableColumn id="11648" xr3:uid="{00000000-0010-0000-0100-0000802D0000}" name="Stolpec11648"/>
    <tableColumn id="11649" xr3:uid="{00000000-0010-0000-0100-0000812D0000}" name="Stolpec11649"/>
    <tableColumn id="11650" xr3:uid="{00000000-0010-0000-0100-0000822D0000}" name="Stolpec11650"/>
    <tableColumn id="11651" xr3:uid="{00000000-0010-0000-0100-0000832D0000}" name="Stolpec11651"/>
    <tableColumn id="11652" xr3:uid="{00000000-0010-0000-0100-0000842D0000}" name="Stolpec11652"/>
    <tableColumn id="11653" xr3:uid="{00000000-0010-0000-0100-0000852D0000}" name="Stolpec11653"/>
    <tableColumn id="11654" xr3:uid="{00000000-0010-0000-0100-0000862D0000}" name="Stolpec11654"/>
    <tableColumn id="11655" xr3:uid="{00000000-0010-0000-0100-0000872D0000}" name="Stolpec11655"/>
    <tableColumn id="11656" xr3:uid="{00000000-0010-0000-0100-0000882D0000}" name="Stolpec11656"/>
    <tableColumn id="11657" xr3:uid="{00000000-0010-0000-0100-0000892D0000}" name="Stolpec11657"/>
    <tableColumn id="11658" xr3:uid="{00000000-0010-0000-0100-00008A2D0000}" name="Stolpec11658"/>
    <tableColumn id="11659" xr3:uid="{00000000-0010-0000-0100-00008B2D0000}" name="Stolpec11659"/>
    <tableColumn id="11660" xr3:uid="{00000000-0010-0000-0100-00008C2D0000}" name="Stolpec11660"/>
    <tableColumn id="11661" xr3:uid="{00000000-0010-0000-0100-00008D2D0000}" name="Stolpec11661"/>
    <tableColumn id="11662" xr3:uid="{00000000-0010-0000-0100-00008E2D0000}" name="Stolpec11662"/>
    <tableColumn id="11663" xr3:uid="{00000000-0010-0000-0100-00008F2D0000}" name="Stolpec11663"/>
    <tableColumn id="11664" xr3:uid="{00000000-0010-0000-0100-0000902D0000}" name="Stolpec11664"/>
    <tableColumn id="11665" xr3:uid="{00000000-0010-0000-0100-0000912D0000}" name="Stolpec11665"/>
    <tableColumn id="11666" xr3:uid="{00000000-0010-0000-0100-0000922D0000}" name="Stolpec11666"/>
    <tableColumn id="11667" xr3:uid="{00000000-0010-0000-0100-0000932D0000}" name="Stolpec11667"/>
    <tableColumn id="11668" xr3:uid="{00000000-0010-0000-0100-0000942D0000}" name="Stolpec11668"/>
    <tableColumn id="11669" xr3:uid="{00000000-0010-0000-0100-0000952D0000}" name="Stolpec11669"/>
    <tableColumn id="11670" xr3:uid="{00000000-0010-0000-0100-0000962D0000}" name="Stolpec11670"/>
    <tableColumn id="11671" xr3:uid="{00000000-0010-0000-0100-0000972D0000}" name="Stolpec11671"/>
    <tableColumn id="11672" xr3:uid="{00000000-0010-0000-0100-0000982D0000}" name="Stolpec11672"/>
    <tableColumn id="11673" xr3:uid="{00000000-0010-0000-0100-0000992D0000}" name="Stolpec11673"/>
    <tableColumn id="11674" xr3:uid="{00000000-0010-0000-0100-00009A2D0000}" name="Stolpec11674"/>
    <tableColumn id="11675" xr3:uid="{00000000-0010-0000-0100-00009B2D0000}" name="Stolpec11675"/>
    <tableColumn id="11676" xr3:uid="{00000000-0010-0000-0100-00009C2D0000}" name="Stolpec11676"/>
    <tableColumn id="11677" xr3:uid="{00000000-0010-0000-0100-00009D2D0000}" name="Stolpec11677"/>
    <tableColumn id="11678" xr3:uid="{00000000-0010-0000-0100-00009E2D0000}" name="Stolpec11678"/>
    <tableColumn id="11679" xr3:uid="{00000000-0010-0000-0100-00009F2D0000}" name="Stolpec11679"/>
    <tableColumn id="11680" xr3:uid="{00000000-0010-0000-0100-0000A02D0000}" name="Stolpec11680"/>
    <tableColumn id="11681" xr3:uid="{00000000-0010-0000-0100-0000A12D0000}" name="Stolpec11681"/>
    <tableColumn id="11682" xr3:uid="{00000000-0010-0000-0100-0000A22D0000}" name="Stolpec11682"/>
    <tableColumn id="11683" xr3:uid="{00000000-0010-0000-0100-0000A32D0000}" name="Stolpec11683"/>
    <tableColumn id="11684" xr3:uid="{00000000-0010-0000-0100-0000A42D0000}" name="Stolpec11684"/>
    <tableColumn id="11685" xr3:uid="{00000000-0010-0000-0100-0000A52D0000}" name="Stolpec11685"/>
    <tableColumn id="11686" xr3:uid="{00000000-0010-0000-0100-0000A62D0000}" name="Stolpec11686"/>
    <tableColumn id="11687" xr3:uid="{00000000-0010-0000-0100-0000A72D0000}" name="Stolpec11687"/>
    <tableColumn id="11688" xr3:uid="{00000000-0010-0000-0100-0000A82D0000}" name="Stolpec11688"/>
    <tableColumn id="11689" xr3:uid="{00000000-0010-0000-0100-0000A92D0000}" name="Stolpec11689"/>
    <tableColumn id="11690" xr3:uid="{00000000-0010-0000-0100-0000AA2D0000}" name="Stolpec11690"/>
    <tableColumn id="11691" xr3:uid="{00000000-0010-0000-0100-0000AB2D0000}" name="Stolpec11691"/>
    <tableColumn id="11692" xr3:uid="{00000000-0010-0000-0100-0000AC2D0000}" name="Stolpec11692"/>
    <tableColumn id="11693" xr3:uid="{00000000-0010-0000-0100-0000AD2D0000}" name="Stolpec11693"/>
    <tableColumn id="11694" xr3:uid="{00000000-0010-0000-0100-0000AE2D0000}" name="Stolpec11694"/>
    <tableColumn id="11695" xr3:uid="{00000000-0010-0000-0100-0000AF2D0000}" name="Stolpec11695"/>
    <tableColumn id="11696" xr3:uid="{00000000-0010-0000-0100-0000B02D0000}" name="Stolpec11696"/>
    <tableColumn id="11697" xr3:uid="{00000000-0010-0000-0100-0000B12D0000}" name="Stolpec11697"/>
    <tableColumn id="11698" xr3:uid="{00000000-0010-0000-0100-0000B22D0000}" name="Stolpec11698"/>
    <tableColumn id="11699" xr3:uid="{00000000-0010-0000-0100-0000B32D0000}" name="Stolpec11699"/>
    <tableColumn id="11700" xr3:uid="{00000000-0010-0000-0100-0000B42D0000}" name="Stolpec11700"/>
    <tableColumn id="11701" xr3:uid="{00000000-0010-0000-0100-0000B52D0000}" name="Stolpec11701"/>
    <tableColumn id="11702" xr3:uid="{00000000-0010-0000-0100-0000B62D0000}" name="Stolpec11702"/>
    <tableColumn id="11703" xr3:uid="{00000000-0010-0000-0100-0000B72D0000}" name="Stolpec11703"/>
    <tableColumn id="11704" xr3:uid="{00000000-0010-0000-0100-0000B82D0000}" name="Stolpec11704"/>
    <tableColumn id="11705" xr3:uid="{00000000-0010-0000-0100-0000B92D0000}" name="Stolpec11705"/>
    <tableColumn id="11706" xr3:uid="{00000000-0010-0000-0100-0000BA2D0000}" name="Stolpec11706"/>
    <tableColumn id="11707" xr3:uid="{00000000-0010-0000-0100-0000BB2D0000}" name="Stolpec11707"/>
    <tableColumn id="11708" xr3:uid="{00000000-0010-0000-0100-0000BC2D0000}" name="Stolpec11708"/>
    <tableColumn id="11709" xr3:uid="{00000000-0010-0000-0100-0000BD2D0000}" name="Stolpec11709"/>
    <tableColumn id="11710" xr3:uid="{00000000-0010-0000-0100-0000BE2D0000}" name="Stolpec11710"/>
    <tableColumn id="11711" xr3:uid="{00000000-0010-0000-0100-0000BF2D0000}" name="Stolpec11711"/>
    <tableColumn id="11712" xr3:uid="{00000000-0010-0000-0100-0000C02D0000}" name="Stolpec11712"/>
    <tableColumn id="11713" xr3:uid="{00000000-0010-0000-0100-0000C12D0000}" name="Stolpec11713"/>
    <tableColumn id="11714" xr3:uid="{00000000-0010-0000-0100-0000C22D0000}" name="Stolpec11714"/>
    <tableColumn id="11715" xr3:uid="{00000000-0010-0000-0100-0000C32D0000}" name="Stolpec11715"/>
    <tableColumn id="11716" xr3:uid="{00000000-0010-0000-0100-0000C42D0000}" name="Stolpec11716"/>
    <tableColumn id="11717" xr3:uid="{00000000-0010-0000-0100-0000C52D0000}" name="Stolpec11717"/>
    <tableColumn id="11718" xr3:uid="{00000000-0010-0000-0100-0000C62D0000}" name="Stolpec11718"/>
    <tableColumn id="11719" xr3:uid="{00000000-0010-0000-0100-0000C72D0000}" name="Stolpec11719"/>
    <tableColumn id="11720" xr3:uid="{00000000-0010-0000-0100-0000C82D0000}" name="Stolpec11720"/>
    <tableColumn id="11721" xr3:uid="{00000000-0010-0000-0100-0000C92D0000}" name="Stolpec11721"/>
    <tableColumn id="11722" xr3:uid="{00000000-0010-0000-0100-0000CA2D0000}" name="Stolpec11722"/>
    <tableColumn id="11723" xr3:uid="{00000000-0010-0000-0100-0000CB2D0000}" name="Stolpec11723"/>
    <tableColumn id="11724" xr3:uid="{00000000-0010-0000-0100-0000CC2D0000}" name="Stolpec11724"/>
    <tableColumn id="11725" xr3:uid="{00000000-0010-0000-0100-0000CD2D0000}" name="Stolpec11725"/>
    <tableColumn id="11726" xr3:uid="{00000000-0010-0000-0100-0000CE2D0000}" name="Stolpec11726"/>
    <tableColumn id="11727" xr3:uid="{00000000-0010-0000-0100-0000CF2D0000}" name="Stolpec11727"/>
    <tableColumn id="11728" xr3:uid="{00000000-0010-0000-0100-0000D02D0000}" name="Stolpec11728"/>
    <tableColumn id="11729" xr3:uid="{00000000-0010-0000-0100-0000D12D0000}" name="Stolpec11729"/>
    <tableColumn id="11730" xr3:uid="{00000000-0010-0000-0100-0000D22D0000}" name="Stolpec11730"/>
    <tableColumn id="11731" xr3:uid="{00000000-0010-0000-0100-0000D32D0000}" name="Stolpec11731"/>
    <tableColumn id="11732" xr3:uid="{00000000-0010-0000-0100-0000D42D0000}" name="Stolpec11732"/>
    <tableColumn id="11733" xr3:uid="{00000000-0010-0000-0100-0000D52D0000}" name="Stolpec11733"/>
    <tableColumn id="11734" xr3:uid="{00000000-0010-0000-0100-0000D62D0000}" name="Stolpec11734"/>
    <tableColumn id="11735" xr3:uid="{00000000-0010-0000-0100-0000D72D0000}" name="Stolpec11735"/>
    <tableColumn id="11736" xr3:uid="{00000000-0010-0000-0100-0000D82D0000}" name="Stolpec11736"/>
    <tableColumn id="11737" xr3:uid="{00000000-0010-0000-0100-0000D92D0000}" name="Stolpec11737"/>
    <tableColumn id="11738" xr3:uid="{00000000-0010-0000-0100-0000DA2D0000}" name="Stolpec11738"/>
    <tableColumn id="11739" xr3:uid="{00000000-0010-0000-0100-0000DB2D0000}" name="Stolpec11739"/>
    <tableColumn id="11740" xr3:uid="{00000000-0010-0000-0100-0000DC2D0000}" name="Stolpec11740"/>
    <tableColumn id="11741" xr3:uid="{00000000-0010-0000-0100-0000DD2D0000}" name="Stolpec11741"/>
    <tableColumn id="11742" xr3:uid="{00000000-0010-0000-0100-0000DE2D0000}" name="Stolpec11742"/>
    <tableColumn id="11743" xr3:uid="{00000000-0010-0000-0100-0000DF2D0000}" name="Stolpec11743"/>
    <tableColumn id="11744" xr3:uid="{00000000-0010-0000-0100-0000E02D0000}" name="Stolpec11744"/>
    <tableColumn id="11745" xr3:uid="{00000000-0010-0000-0100-0000E12D0000}" name="Stolpec11745"/>
    <tableColumn id="11746" xr3:uid="{00000000-0010-0000-0100-0000E22D0000}" name="Stolpec11746"/>
    <tableColumn id="11747" xr3:uid="{00000000-0010-0000-0100-0000E32D0000}" name="Stolpec11747"/>
    <tableColumn id="11748" xr3:uid="{00000000-0010-0000-0100-0000E42D0000}" name="Stolpec11748"/>
    <tableColumn id="11749" xr3:uid="{00000000-0010-0000-0100-0000E52D0000}" name="Stolpec11749"/>
    <tableColumn id="11750" xr3:uid="{00000000-0010-0000-0100-0000E62D0000}" name="Stolpec11750"/>
    <tableColumn id="11751" xr3:uid="{00000000-0010-0000-0100-0000E72D0000}" name="Stolpec11751"/>
    <tableColumn id="11752" xr3:uid="{00000000-0010-0000-0100-0000E82D0000}" name="Stolpec11752"/>
    <tableColumn id="11753" xr3:uid="{00000000-0010-0000-0100-0000E92D0000}" name="Stolpec11753"/>
    <tableColumn id="11754" xr3:uid="{00000000-0010-0000-0100-0000EA2D0000}" name="Stolpec11754"/>
    <tableColumn id="11755" xr3:uid="{00000000-0010-0000-0100-0000EB2D0000}" name="Stolpec11755"/>
    <tableColumn id="11756" xr3:uid="{00000000-0010-0000-0100-0000EC2D0000}" name="Stolpec11756"/>
    <tableColumn id="11757" xr3:uid="{00000000-0010-0000-0100-0000ED2D0000}" name="Stolpec11757"/>
    <tableColumn id="11758" xr3:uid="{00000000-0010-0000-0100-0000EE2D0000}" name="Stolpec11758"/>
    <tableColumn id="11759" xr3:uid="{00000000-0010-0000-0100-0000EF2D0000}" name="Stolpec11759"/>
    <tableColumn id="11760" xr3:uid="{00000000-0010-0000-0100-0000F02D0000}" name="Stolpec11760"/>
    <tableColumn id="11761" xr3:uid="{00000000-0010-0000-0100-0000F12D0000}" name="Stolpec11761"/>
    <tableColumn id="11762" xr3:uid="{00000000-0010-0000-0100-0000F22D0000}" name="Stolpec11762"/>
    <tableColumn id="11763" xr3:uid="{00000000-0010-0000-0100-0000F32D0000}" name="Stolpec11763"/>
    <tableColumn id="11764" xr3:uid="{00000000-0010-0000-0100-0000F42D0000}" name="Stolpec11764"/>
    <tableColumn id="11765" xr3:uid="{00000000-0010-0000-0100-0000F52D0000}" name="Stolpec11765"/>
    <tableColumn id="11766" xr3:uid="{00000000-0010-0000-0100-0000F62D0000}" name="Stolpec11766"/>
    <tableColumn id="11767" xr3:uid="{00000000-0010-0000-0100-0000F72D0000}" name="Stolpec11767"/>
    <tableColumn id="11768" xr3:uid="{00000000-0010-0000-0100-0000F82D0000}" name="Stolpec11768"/>
    <tableColumn id="11769" xr3:uid="{00000000-0010-0000-0100-0000F92D0000}" name="Stolpec11769"/>
    <tableColumn id="11770" xr3:uid="{00000000-0010-0000-0100-0000FA2D0000}" name="Stolpec11770"/>
    <tableColumn id="11771" xr3:uid="{00000000-0010-0000-0100-0000FB2D0000}" name="Stolpec11771"/>
    <tableColumn id="11772" xr3:uid="{00000000-0010-0000-0100-0000FC2D0000}" name="Stolpec11772"/>
    <tableColumn id="11773" xr3:uid="{00000000-0010-0000-0100-0000FD2D0000}" name="Stolpec11773"/>
    <tableColumn id="11774" xr3:uid="{00000000-0010-0000-0100-0000FE2D0000}" name="Stolpec11774"/>
    <tableColumn id="11775" xr3:uid="{00000000-0010-0000-0100-0000FF2D0000}" name="Stolpec11775"/>
    <tableColumn id="11776" xr3:uid="{00000000-0010-0000-0100-0000002E0000}" name="Stolpec11776"/>
    <tableColumn id="11777" xr3:uid="{00000000-0010-0000-0100-0000012E0000}" name="Stolpec11777"/>
    <tableColumn id="11778" xr3:uid="{00000000-0010-0000-0100-0000022E0000}" name="Stolpec11778"/>
    <tableColumn id="11779" xr3:uid="{00000000-0010-0000-0100-0000032E0000}" name="Stolpec11779"/>
    <tableColumn id="11780" xr3:uid="{00000000-0010-0000-0100-0000042E0000}" name="Stolpec11780"/>
    <tableColumn id="11781" xr3:uid="{00000000-0010-0000-0100-0000052E0000}" name="Stolpec11781"/>
    <tableColumn id="11782" xr3:uid="{00000000-0010-0000-0100-0000062E0000}" name="Stolpec11782"/>
    <tableColumn id="11783" xr3:uid="{00000000-0010-0000-0100-0000072E0000}" name="Stolpec11783"/>
    <tableColumn id="11784" xr3:uid="{00000000-0010-0000-0100-0000082E0000}" name="Stolpec11784"/>
    <tableColumn id="11785" xr3:uid="{00000000-0010-0000-0100-0000092E0000}" name="Stolpec11785"/>
    <tableColumn id="11786" xr3:uid="{00000000-0010-0000-0100-00000A2E0000}" name="Stolpec11786"/>
    <tableColumn id="11787" xr3:uid="{00000000-0010-0000-0100-00000B2E0000}" name="Stolpec11787"/>
    <tableColumn id="11788" xr3:uid="{00000000-0010-0000-0100-00000C2E0000}" name="Stolpec11788"/>
    <tableColumn id="11789" xr3:uid="{00000000-0010-0000-0100-00000D2E0000}" name="Stolpec11789"/>
    <tableColumn id="11790" xr3:uid="{00000000-0010-0000-0100-00000E2E0000}" name="Stolpec11790"/>
    <tableColumn id="11791" xr3:uid="{00000000-0010-0000-0100-00000F2E0000}" name="Stolpec11791"/>
    <tableColumn id="11792" xr3:uid="{00000000-0010-0000-0100-0000102E0000}" name="Stolpec11792"/>
    <tableColumn id="11793" xr3:uid="{00000000-0010-0000-0100-0000112E0000}" name="Stolpec11793"/>
    <tableColumn id="11794" xr3:uid="{00000000-0010-0000-0100-0000122E0000}" name="Stolpec11794"/>
    <tableColumn id="11795" xr3:uid="{00000000-0010-0000-0100-0000132E0000}" name="Stolpec11795"/>
    <tableColumn id="11796" xr3:uid="{00000000-0010-0000-0100-0000142E0000}" name="Stolpec11796"/>
    <tableColumn id="11797" xr3:uid="{00000000-0010-0000-0100-0000152E0000}" name="Stolpec11797"/>
    <tableColumn id="11798" xr3:uid="{00000000-0010-0000-0100-0000162E0000}" name="Stolpec11798"/>
    <tableColumn id="11799" xr3:uid="{00000000-0010-0000-0100-0000172E0000}" name="Stolpec11799"/>
    <tableColumn id="11800" xr3:uid="{00000000-0010-0000-0100-0000182E0000}" name="Stolpec11800"/>
    <tableColumn id="11801" xr3:uid="{00000000-0010-0000-0100-0000192E0000}" name="Stolpec11801"/>
    <tableColumn id="11802" xr3:uid="{00000000-0010-0000-0100-00001A2E0000}" name="Stolpec11802"/>
    <tableColumn id="11803" xr3:uid="{00000000-0010-0000-0100-00001B2E0000}" name="Stolpec11803"/>
    <tableColumn id="11804" xr3:uid="{00000000-0010-0000-0100-00001C2E0000}" name="Stolpec11804"/>
    <tableColumn id="11805" xr3:uid="{00000000-0010-0000-0100-00001D2E0000}" name="Stolpec11805"/>
    <tableColumn id="11806" xr3:uid="{00000000-0010-0000-0100-00001E2E0000}" name="Stolpec11806"/>
    <tableColumn id="11807" xr3:uid="{00000000-0010-0000-0100-00001F2E0000}" name="Stolpec11807"/>
    <tableColumn id="11808" xr3:uid="{00000000-0010-0000-0100-0000202E0000}" name="Stolpec11808"/>
    <tableColumn id="11809" xr3:uid="{00000000-0010-0000-0100-0000212E0000}" name="Stolpec11809"/>
    <tableColumn id="11810" xr3:uid="{00000000-0010-0000-0100-0000222E0000}" name="Stolpec11810"/>
    <tableColumn id="11811" xr3:uid="{00000000-0010-0000-0100-0000232E0000}" name="Stolpec11811"/>
    <tableColumn id="11812" xr3:uid="{00000000-0010-0000-0100-0000242E0000}" name="Stolpec11812"/>
    <tableColumn id="11813" xr3:uid="{00000000-0010-0000-0100-0000252E0000}" name="Stolpec11813"/>
    <tableColumn id="11814" xr3:uid="{00000000-0010-0000-0100-0000262E0000}" name="Stolpec11814"/>
    <tableColumn id="11815" xr3:uid="{00000000-0010-0000-0100-0000272E0000}" name="Stolpec11815"/>
    <tableColumn id="11816" xr3:uid="{00000000-0010-0000-0100-0000282E0000}" name="Stolpec11816"/>
    <tableColumn id="11817" xr3:uid="{00000000-0010-0000-0100-0000292E0000}" name="Stolpec11817"/>
    <tableColumn id="11818" xr3:uid="{00000000-0010-0000-0100-00002A2E0000}" name="Stolpec11818"/>
    <tableColumn id="11819" xr3:uid="{00000000-0010-0000-0100-00002B2E0000}" name="Stolpec11819"/>
    <tableColumn id="11820" xr3:uid="{00000000-0010-0000-0100-00002C2E0000}" name="Stolpec11820"/>
    <tableColumn id="11821" xr3:uid="{00000000-0010-0000-0100-00002D2E0000}" name="Stolpec11821"/>
    <tableColumn id="11822" xr3:uid="{00000000-0010-0000-0100-00002E2E0000}" name="Stolpec11822"/>
    <tableColumn id="11823" xr3:uid="{00000000-0010-0000-0100-00002F2E0000}" name="Stolpec11823"/>
    <tableColumn id="11824" xr3:uid="{00000000-0010-0000-0100-0000302E0000}" name="Stolpec11824"/>
    <tableColumn id="11825" xr3:uid="{00000000-0010-0000-0100-0000312E0000}" name="Stolpec11825"/>
    <tableColumn id="11826" xr3:uid="{00000000-0010-0000-0100-0000322E0000}" name="Stolpec11826"/>
    <tableColumn id="11827" xr3:uid="{00000000-0010-0000-0100-0000332E0000}" name="Stolpec11827"/>
    <tableColumn id="11828" xr3:uid="{00000000-0010-0000-0100-0000342E0000}" name="Stolpec11828"/>
    <tableColumn id="11829" xr3:uid="{00000000-0010-0000-0100-0000352E0000}" name="Stolpec11829"/>
    <tableColumn id="11830" xr3:uid="{00000000-0010-0000-0100-0000362E0000}" name="Stolpec11830"/>
    <tableColumn id="11831" xr3:uid="{00000000-0010-0000-0100-0000372E0000}" name="Stolpec11831"/>
    <tableColumn id="11832" xr3:uid="{00000000-0010-0000-0100-0000382E0000}" name="Stolpec11832"/>
    <tableColumn id="11833" xr3:uid="{00000000-0010-0000-0100-0000392E0000}" name="Stolpec11833"/>
    <tableColumn id="11834" xr3:uid="{00000000-0010-0000-0100-00003A2E0000}" name="Stolpec11834"/>
    <tableColumn id="11835" xr3:uid="{00000000-0010-0000-0100-00003B2E0000}" name="Stolpec11835"/>
    <tableColumn id="11836" xr3:uid="{00000000-0010-0000-0100-00003C2E0000}" name="Stolpec11836"/>
    <tableColumn id="11837" xr3:uid="{00000000-0010-0000-0100-00003D2E0000}" name="Stolpec11837"/>
    <tableColumn id="11838" xr3:uid="{00000000-0010-0000-0100-00003E2E0000}" name="Stolpec11838"/>
    <tableColumn id="11839" xr3:uid="{00000000-0010-0000-0100-00003F2E0000}" name="Stolpec11839"/>
    <tableColumn id="11840" xr3:uid="{00000000-0010-0000-0100-0000402E0000}" name="Stolpec11840"/>
    <tableColumn id="11841" xr3:uid="{00000000-0010-0000-0100-0000412E0000}" name="Stolpec11841"/>
    <tableColumn id="11842" xr3:uid="{00000000-0010-0000-0100-0000422E0000}" name="Stolpec11842"/>
    <tableColumn id="11843" xr3:uid="{00000000-0010-0000-0100-0000432E0000}" name="Stolpec11843"/>
    <tableColumn id="11844" xr3:uid="{00000000-0010-0000-0100-0000442E0000}" name="Stolpec11844"/>
    <tableColumn id="11845" xr3:uid="{00000000-0010-0000-0100-0000452E0000}" name="Stolpec11845"/>
    <tableColumn id="11846" xr3:uid="{00000000-0010-0000-0100-0000462E0000}" name="Stolpec11846"/>
    <tableColumn id="11847" xr3:uid="{00000000-0010-0000-0100-0000472E0000}" name="Stolpec11847"/>
    <tableColumn id="11848" xr3:uid="{00000000-0010-0000-0100-0000482E0000}" name="Stolpec11848"/>
    <tableColumn id="11849" xr3:uid="{00000000-0010-0000-0100-0000492E0000}" name="Stolpec11849"/>
    <tableColumn id="11850" xr3:uid="{00000000-0010-0000-0100-00004A2E0000}" name="Stolpec11850"/>
    <tableColumn id="11851" xr3:uid="{00000000-0010-0000-0100-00004B2E0000}" name="Stolpec11851"/>
    <tableColumn id="11852" xr3:uid="{00000000-0010-0000-0100-00004C2E0000}" name="Stolpec11852"/>
    <tableColumn id="11853" xr3:uid="{00000000-0010-0000-0100-00004D2E0000}" name="Stolpec11853"/>
    <tableColumn id="11854" xr3:uid="{00000000-0010-0000-0100-00004E2E0000}" name="Stolpec11854"/>
    <tableColumn id="11855" xr3:uid="{00000000-0010-0000-0100-00004F2E0000}" name="Stolpec11855"/>
    <tableColumn id="11856" xr3:uid="{00000000-0010-0000-0100-0000502E0000}" name="Stolpec11856"/>
    <tableColumn id="11857" xr3:uid="{00000000-0010-0000-0100-0000512E0000}" name="Stolpec11857"/>
    <tableColumn id="11858" xr3:uid="{00000000-0010-0000-0100-0000522E0000}" name="Stolpec11858"/>
    <tableColumn id="11859" xr3:uid="{00000000-0010-0000-0100-0000532E0000}" name="Stolpec11859"/>
    <tableColumn id="11860" xr3:uid="{00000000-0010-0000-0100-0000542E0000}" name="Stolpec11860"/>
    <tableColumn id="11861" xr3:uid="{00000000-0010-0000-0100-0000552E0000}" name="Stolpec11861"/>
    <tableColumn id="11862" xr3:uid="{00000000-0010-0000-0100-0000562E0000}" name="Stolpec11862"/>
    <tableColumn id="11863" xr3:uid="{00000000-0010-0000-0100-0000572E0000}" name="Stolpec11863"/>
    <tableColumn id="11864" xr3:uid="{00000000-0010-0000-0100-0000582E0000}" name="Stolpec11864"/>
    <tableColumn id="11865" xr3:uid="{00000000-0010-0000-0100-0000592E0000}" name="Stolpec11865"/>
    <tableColumn id="11866" xr3:uid="{00000000-0010-0000-0100-00005A2E0000}" name="Stolpec11866"/>
    <tableColumn id="11867" xr3:uid="{00000000-0010-0000-0100-00005B2E0000}" name="Stolpec11867"/>
    <tableColumn id="11868" xr3:uid="{00000000-0010-0000-0100-00005C2E0000}" name="Stolpec11868"/>
    <tableColumn id="11869" xr3:uid="{00000000-0010-0000-0100-00005D2E0000}" name="Stolpec11869"/>
    <tableColumn id="11870" xr3:uid="{00000000-0010-0000-0100-00005E2E0000}" name="Stolpec11870"/>
    <tableColumn id="11871" xr3:uid="{00000000-0010-0000-0100-00005F2E0000}" name="Stolpec11871"/>
    <tableColumn id="11872" xr3:uid="{00000000-0010-0000-0100-0000602E0000}" name="Stolpec11872"/>
    <tableColumn id="11873" xr3:uid="{00000000-0010-0000-0100-0000612E0000}" name="Stolpec11873"/>
    <tableColumn id="11874" xr3:uid="{00000000-0010-0000-0100-0000622E0000}" name="Stolpec11874"/>
    <tableColumn id="11875" xr3:uid="{00000000-0010-0000-0100-0000632E0000}" name="Stolpec11875"/>
    <tableColumn id="11876" xr3:uid="{00000000-0010-0000-0100-0000642E0000}" name="Stolpec11876"/>
    <tableColumn id="11877" xr3:uid="{00000000-0010-0000-0100-0000652E0000}" name="Stolpec11877"/>
    <tableColumn id="11878" xr3:uid="{00000000-0010-0000-0100-0000662E0000}" name="Stolpec11878"/>
    <tableColumn id="11879" xr3:uid="{00000000-0010-0000-0100-0000672E0000}" name="Stolpec11879"/>
    <tableColumn id="11880" xr3:uid="{00000000-0010-0000-0100-0000682E0000}" name="Stolpec11880"/>
    <tableColumn id="11881" xr3:uid="{00000000-0010-0000-0100-0000692E0000}" name="Stolpec11881"/>
    <tableColumn id="11882" xr3:uid="{00000000-0010-0000-0100-00006A2E0000}" name="Stolpec11882"/>
    <tableColumn id="11883" xr3:uid="{00000000-0010-0000-0100-00006B2E0000}" name="Stolpec11883"/>
    <tableColumn id="11884" xr3:uid="{00000000-0010-0000-0100-00006C2E0000}" name="Stolpec11884"/>
    <tableColumn id="11885" xr3:uid="{00000000-0010-0000-0100-00006D2E0000}" name="Stolpec11885"/>
    <tableColumn id="11886" xr3:uid="{00000000-0010-0000-0100-00006E2E0000}" name="Stolpec11886"/>
    <tableColumn id="11887" xr3:uid="{00000000-0010-0000-0100-00006F2E0000}" name="Stolpec11887"/>
    <tableColumn id="11888" xr3:uid="{00000000-0010-0000-0100-0000702E0000}" name="Stolpec11888"/>
    <tableColumn id="11889" xr3:uid="{00000000-0010-0000-0100-0000712E0000}" name="Stolpec11889"/>
    <tableColumn id="11890" xr3:uid="{00000000-0010-0000-0100-0000722E0000}" name="Stolpec11890"/>
    <tableColumn id="11891" xr3:uid="{00000000-0010-0000-0100-0000732E0000}" name="Stolpec11891"/>
    <tableColumn id="11892" xr3:uid="{00000000-0010-0000-0100-0000742E0000}" name="Stolpec11892"/>
    <tableColumn id="11893" xr3:uid="{00000000-0010-0000-0100-0000752E0000}" name="Stolpec11893"/>
    <tableColumn id="11894" xr3:uid="{00000000-0010-0000-0100-0000762E0000}" name="Stolpec11894"/>
    <tableColumn id="11895" xr3:uid="{00000000-0010-0000-0100-0000772E0000}" name="Stolpec11895"/>
    <tableColumn id="11896" xr3:uid="{00000000-0010-0000-0100-0000782E0000}" name="Stolpec11896"/>
    <tableColumn id="11897" xr3:uid="{00000000-0010-0000-0100-0000792E0000}" name="Stolpec11897"/>
    <tableColumn id="11898" xr3:uid="{00000000-0010-0000-0100-00007A2E0000}" name="Stolpec11898"/>
    <tableColumn id="11899" xr3:uid="{00000000-0010-0000-0100-00007B2E0000}" name="Stolpec11899"/>
    <tableColumn id="11900" xr3:uid="{00000000-0010-0000-0100-00007C2E0000}" name="Stolpec11900"/>
    <tableColumn id="11901" xr3:uid="{00000000-0010-0000-0100-00007D2E0000}" name="Stolpec11901"/>
    <tableColumn id="11902" xr3:uid="{00000000-0010-0000-0100-00007E2E0000}" name="Stolpec11902"/>
    <tableColumn id="11903" xr3:uid="{00000000-0010-0000-0100-00007F2E0000}" name="Stolpec11903"/>
    <tableColumn id="11904" xr3:uid="{00000000-0010-0000-0100-0000802E0000}" name="Stolpec11904"/>
    <tableColumn id="11905" xr3:uid="{00000000-0010-0000-0100-0000812E0000}" name="Stolpec11905"/>
    <tableColumn id="11906" xr3:uid="{00000000-0010-0000-0100-0000822E0000}" name="Stolpec11906"/>
    <tableColumn id="11907" xr3:uid="{00000000-0010-0000-0100-0000832E0000}" name="Stolpec11907"/>
    <tableColumn id="11908" xr3:uid="{00000000-0010-0000-0100-0000842E0000}" name="Stolpec11908"/>
    <tableColumn id="11909" xr3:uid="{00000000-0010-0000-0100-0000852E0000}" name="Stolpec11909"/>
    <tableColumn id="11910" xr3:uid="{00000000-0010-0000-0100-0000862E0000}" name="Stolpec11910"/>
    <tableColumn id="11911" xr3:uid="{00000000-0010-0000-0100-0000872E0000}" name="Stolpec11911"/>
    <tableColumn id="11912" xr3:uid="{00000000-0010-0000-0100-0000882E0000}" name="Stolpec11912"/>
    <tableColumn id="11913" xr3:uid="{00000000-0010-0000-0100-0000892E0000}" name="Stolpec11913"/>
    <tableColumn id="11914" xr3:uid="{00000000-0010-0000-0100-00008A2E0000}" name="Stolpec11914"/>
    <tableColumn id="11915" xr3:uid="{00000000-0010-0000-0100-00008B2E0000}" name="Stolpec11915"/>
    <tableColumn id="11916" xr3:uid="{00000000-0010-0000-0100-00008C2E0000}" name="Stolpec11916"/>
    <tableColumn id="11917" xr3:uid="{00000000-0010-0000-0100-00008D2E0000}" name="Stolpec11917"/>
    <tableColumn id="11918" xr3:uid="{00000000-0010-0000-0100-00008E2E0000}" name="Stolpec11918"/>
    <tableColumn id="11919" xr3:uid="{00000000-0010-0000-0100-00008F2E0000}" name="Stolpec11919"/>
    <tableColumn id="11920" xr3:uid="{00000000-0010-0000-0100-0000902E0000}" name="Stolpec11920"/>
    <tableColumn id="11921" xr3:uid="{00000000-0010-0000-0100-0000912E0000}" name="Stolpec11921"/>
    <tableColumn id="11922" xr3:uid="{00000000-0010-0000-0100-0000922E0000}" name="Stolpec11922"/>
    <tableColumn id="11923" xr3:uid="{00000000-0010-0000-0100-0000932E0000}" name="Stolpec11923"/>
    <tableColumn id="11924" xr3:uid="{00000000-0010-0000-0100-0000942E0000}" name="Stolpec11924"/>
    <tableColumn id="11925" xr3:uid="{00000000-0010-0000-0100-0000952E0000}" name="Stolpec11925"/>
    <tableColumn id="11926" xr3:uid="{00000000-0010-0000-0100-0000962E0000}" name="Stolpec11926"/>
    <tableColumn id="11927" xr3:uid="{00000000-0010-0000-0100-0000972E0000}" name="Stolpec11927"/>
    <tableColumn id="11928" xr3:uid="{00000000-0010-0000-0100-0000982E0000}" name="Stolpec11928"/>
    <tableColumn id="11929" xr3:uid="{00000000-0010-0000-0100-0000992E0000}" name="Stolpec11929"/>
    <tableColumn id="11930" xr3:uid="{00000000-0010-0000-0100-00009A2E0000}" name="Stolpec11930"/>
    <tableColumn id="11931" xr3:uid="{00000000-0010-0000-0100-00009B2E0000}" name="Stolpec11931"/>
    <tableColumn id="11932" xr3:uid="{00000000-0010-0000-0100-00009C2E0000}" name="Stolpec11932"/>
    <tableColumn id="11933" xr3:uid="{00000000-0010-0000-0100-00009D2E0000}" name="Stolpec11933"/>
    <tableColumn id="11934" xr3:uid="{00000000-0010-0000-0100-00009E2E0000}" name="Stolpec11934"/>
    <tableColumn id="11935" xr3:uid="{00000000-0010-0000-0100-00009F2E0000}" name="Stolpec11935"/>
    <tableColumn id="11936" xr3:uid="{00000000-0010-0000-0100-0000A02E0000}" name="Stolpec11936"/>
    <tableColumn id="11937" xr3:uid="{00000000-0010-0000-0100-0000A12E0000}" name="Stolpec11937"/>
    <tableColumn id="11938" xr3:uid="{00000000-0010-0000-0100-0000A22E0000}" name="Stolpec11938"/>
    <tableColumn id="11939" xr3:uid="{00000000-0010-0000-0100-0000A32E0000}" name="Stolpec11939"/>
    <tableColumn id="11940" xr3:uid="{00000000-0010-0000-0100-0000A42E0000}" name="Stolpec11940"/>
    <tableColumn id="11941" xr3:uid="{00000000-0010-0000-0100-0000A52E0000}" name="Stolpec11941"/>
    <tableColumn id="11942" xr3:uid="{00000000-0010-0000-0100-0000A62E0000}" name="Stolpec11942"/>
    <tableColumn id="11943" xr3:uid="{00000000-0010-0000-0100-0000A72E0000}" name="Stolpec11943"/>
    <tableColumn id="11944" xr3:uid="{00000000-0010-0000-0100-0000A82E0000}" name="Stolpec11944"/>
    <tableColumn id="11945" xr3:uid="{00000000-0010-0000-0100-0000A92E0000}" name="Stolpec11945"/>
    <tableColumn id="11946" xr3:uid="{00000000-0010-0000-0100-0000AA2E0000}" name="Stolpec11946"/>
    <tableColumn id="11947" xr3:uid="{00000000-0010-0000-0100-0000AB2E0000}" name="Stolpec11947"/>
    <tableColumn id="11948" xr3:uid="{00000000-0010-0000-0100-0000AC2E0000}" name="Stolpec11948"/>
    <tableColumn id="11949" xr3:uid="{00000000-0010-0000-0100-0000AD2E0000}" name="Stolpec11949"/>
    <tableColumn id="11950" xr3:uid="{00000000-0010-0000-0100-0000AE2E0000}" name="Stolpec11950"/>
    <tableColumn id="11951" xr3:uid="{00000000-0010-0000-0100-0000AF2E0000}" name="Stolpec11951"/>
    <tableColumn id="11952" xr3:uid="{00000000-0010-0000-0100-0000B02E0000}" name="Stolpec11952"/>
    <tableColumn id="11953" xr3:uid="{00000000-0010-0000-0100-0000B12E0000}" name="Stolpec11953"/>
    <tableColumn id="11954" xr3:uid="{00000000-0010-0000-0100-0000B22E0000}" name="Stolpec11954"/>
    <tableColumn id="11955" xr3:uid="{00000000-0010-0000-0100-0000B32E0000}" name="Stolpec11955"/>
    <tableColumn id="11956" xr3:uid="{00000000-0010-0000-0100-0000B42E0000}" name="Stolpec11956"/>
    <tableColumn id="11957" xr3:uid="{00000000-0010-0000-0100-0000B52E0000}" name="Stolpec11957"/>
    <tableColumn id="11958" xr3:uid="{00000000-0010-0000-0100-0000B62E0000}" name="Stolpec11958"/>
    <tableColumn id="11959" xr3:uid="{00000000-0010-0000-0100-0000B72E0000}" name="Stolpec11959"/>
    <tableColumn id="11960" xr3:uid="{00000000-0010-0000-0100-0000B82E0000}" name="Stolpec11960"/>
    <tableColumn id="11961" xr3:uid="{00000000-0010-0000-0100-0000B92E0000}" name="Stolpec11961"/>
    <tableColumn id="11962" xr3:uid="{00000000-0010-0000-0100-0000BA2E0000}" name="Stolpec11962"/>
    <tableColumn id="11963" xr3:uid="{00000000-0010-0000-0100-0000BB2E0000}" name="Stolpec11963"/>
    <tableColumn id="11964" xr3:uid="{00000000-0010-0000-0100-0000BC2E0000}" name="Stolpec11964"/>
    <tableColumn id="11965" xr3:uid="{00000000-0010-0000-0100-0000BD2E0000}" name="Stolpec11965"/>
    <tableColumn id="11966" xr3:uid="{00000000-0010-0000-0100-0000BE2E0000}" name="Stolpec11966"/>
    <tableColumn id="11967" xr3:uid="{00000000-0010-0000-0100-0000BF2E0000}" name="Stolpec11967"/>
    <tableColumn id="11968" xr3:uid="{00000000-0010-0000-0100-0000C02E0000}" name="Stolpec11968"/>
    <tableColumn id="11969" xr3:uid="{00000000-0010-0000-0100-0000C12E0000}" name="Stolpec11969"/>
    <tableColumn id="11970" xr3:uid="{00000000-0010-0000-0100-0000C22E0000}" name="Stolpec11970"/>
    <tableColumn id="11971" xr3:uid="{00000000-0010-0000-0100-0000C32E0000}" name="Stolpec11971"/>
    <tableColumn id="11972" xr3:uid="{00000000-0010-0000-0100-0000C42E0000}" name="Stolpec11972"/>
    <tableColumn id="11973" xr3:uid="{00000000-0010-0000-0100-0000C52E0000}" name="Stolpec11973"/>
    <tableColumn id="11974" xr3:uid="{00000000-0010-0000-0100-0000C62E0000}" name="Stolpec11974"/>
    <tableColumn id="11975" xr3:uid="{00000000-0010-0000-0100-0000C72E0000}" name="Stolpec11975"/>
    <tableColumn id="11976" xr3:uid="{00000000-0010-0000-0100-0000C82E0000}" name="Stolpec11976"/>
    <tableColumn id="11977" xr3:uid="{00000000-0010-0000-0100-0000C92E0000}" name="Stolpec11977"/>
    <tableColumn id="11978" xr3:uid="{00000000-0010-0000-0100-0000CA2E0000}" name="Stolpec11978"/>
    <tableColumn id="11979" xr3:uid="{00000000-0010-0000-0100-0000CB2E0000}" name="Stolpec11979"/>
    <tableColumn id="11980" xr3:uid="{00000000-0010-0000-0100-0000CC2E0000}" name="Stolpec11980"/>
    <tableColumn id="11981" xr3:uid="{00000000-0010-0000-0100-0000CD2E0000}" name="Stolpec11981"/>
    <tableColumn id="11982" xr3:uid="{00000000-0010-0000-0100-0000CE2E0000}" name="Stolpec11982"/>
    <tableColumn id="11983" xr3:uid="{00000000-0010-0000-0100-0000CF2E0000}" name="Stolpec11983"/>
    <tableColumn id="11984" xr3:uid="{00000000-0010-0000-0100-0000D02E0000}" name="Stolpec11984"/>
    <tableColumn id="11985" xr3:uid="{00000000-0010-0000-0100-0000D12E0000}" name="Stolpec11985"/>
    <tableColumn id="11986" xr3:uid="{00000000-0010-0000-0100-0000D22E0000}" name="Stolpec11986"/>
    <tableColumn id="11987" xr3:uid="{00000000-0010-0000-0100-0000D32E0000}" name="Stolpec11987"/>
    <tableColumn id="11988" xr3:uid="{00000000-0010-0000-0100-0000D42E0000}" name="Stolpec11988"/>
    <tableColumn id="11989" xr3:uid="{00000000-0010-0000-0100-0000D52E0000}" name="Stolpec11989"/>
    <tableColumn id="11990" xr3:uid="{00000000-0010-0000-0100-0000D62E0000}" name="Stolpec11990"/>
    <tableColumn id="11991" xr3:uid="{00000000-0010-0000-0100-0000D72E0000}" name="Stolpec11991"/>
    <tableColumn id="11992" xr3:uid="{00000000-0010-0000-0100-0000D82E0000}" name="Stolpec11992"/>
    <tableColumn id="11993" xr3:uid="{00000000-0010-0000-0100-0000D92E0000}" name="Stolpec11993"/>
    <tableColumn id="11994" xr3:uid="{00000000-0010-0000-0100-0000DA2E0000}" name="Stolpec11994"/>
    <tableColumn id="11995" xr3:uid="{00000000-0010-0000-0100-0000DB2E0000}" name="Stolpec11995"/>
    <tableColumn id="11996" xr3:uid="{00000000-0010-0000-0100-0000DC2E0000}" name="Stolpec11996"/>
    <tableColumn id="11997" xr3:uid="{00000000-0010-0000-0100-0000DD2E0000}" name="Stolpec11997"/>
    <tableColumn id="11998" xr3:uid="{00000000-0010-0000-0100-0000DE2E0000}" name="Stolpec11998"/>
    <tableColumn id="11999" xr3:uid="{00000000-0010-0000-0100-0000DF2E0000}" name="Stolpec11999"/>
    <tableColumn id="12000" xr3:uid="{00000000-0010-0000-0100-0000E02E0000}" name="Stolpec12000"/>
    <tableColumn id="12001" xr3:uid="{00000000-0010-0000-0100-0000E12E0000}" name="Stolpec12001"/>
    <tableColumn id="12002" xr3:uid="{00000000-0010-0000-0100-0000E22E0000}" name="Stolpec12002"/>
    <tableColumn id="12003" xr3:uid="{00000000-0010-0000-0100-0000E32E0000}" name="Stolpec12003"/>
    <tableColumn id="12004" xr3:uid="{00000000-0010-0000-0100-0000E42E0000}" name="Stolpec12004"/>
    <tableColumn id="12005" xr3:uid="{00000000-0010-0000-0100-0000E52E0000}" name="Stolpec12005"/>
    <tableColumn id="12006" xr3:uid="{00000000-0010-0000-0100-0000E62E0000}" name="Stolpec12006"/>
    <tableColumn id="12007" xr3:uid="{00000000-0010-0000-0100-0000E72E0000}" name="Stolpec12007"/>
    <tableColumn id="12008" xr3:uid="{00000000-0010-0000-0100-0000E82E0000}" name="Stolpec12008"/>
    <tableColumn id="12009" xr3:uid="{00000000-0010-0000-0100-0000E92E0000}" name="Stolpec12009"/>
    <tableColumn id="12010" xr3:uid="{00000000-0010-0000-0100-0000EA2E0000}" name="Stolpec12010"/>
    <tableColumn id="12011" xr3:uid="{00000000-0010-0000-0100-0000EB2E0000}" name="Stolpec12011"/>
    <tableColumn id="12012" xr3:uid="{00000000-0010-0000-0100-0000EC2E0000}" name="Stolpec12012"/>
    <tableColumn id="12013" xr3:uid="{00000000-0010-0000-0100-0000ED2E0000}" name="Stolpec12013"/>
    <tableColumn id="12014" xr3:uid="{00000000-0010-0000-0100-0000EE2E0000}" name="Stolpec12014"/>
    <tableColumn id="12015" xr3:uid="{00000000-0010-0000-0100-0000EF2E0000}" name="Stolpec12015"/>
    <tableColumn id="12016" xr3:uid="{00000000-0010-0000-0100-0000F02E0000}" name="Stolpec12016"/>
    <tableColumn id="12017" xr3:uid="{00000000-0010-0000-0100-0000F12E0000}" name="Stolpec12017"/>
    <tableColumn id="12018" xr3:uid="{00000000-0010-0000-0100-0000F22E0000}" name="Stolpec12018"/>
    <tableColumn id="12019" xr3:uid="{00000000-0010-0000-0100-0000F32E0000}" name="Stolpec12019"/>
    <tableColumn id="12020" xr3:uid="{00000000-0010-0000-0100-0000F42E0000}" name="Stolpec12020"/>
    <tableColumn id="12021" xr3:uid="{00000000-0010-0000-0100-0000F52E0000}" name="Stolpec12021"/>
    <tableColumn id="12022" xr3:uid="{00000000-0010-0000-0100-0000F62E0000}" name="Stolpec12022"/>
    <tableColumn id="12023" xr3:uid="{00000000-0010-0000-0100-0000F72E0000}" name="Stolpec12023"/>
    <tableColumn id="12024" xr3:uid="{00000000-0010-0000-0100-0000F82E0000}" name="Stolpec12024"/>
    <tableColumn id="12025" xr3:uid="{00000000-0010-0000-0100-0000F92E0000}" name="Stolpec12025"/>
    <tableColumn id="12026" xr3:uid="{00000000-0010-0000-0100-0000FA2E0000}" name="Stolpec12026"/>
    <tableColumn id="12027" xr3:uid="{00000000-0010-0000-0100-0000FB2E0000}" name="Stolpec12027"/>
    <tableColumn id="12028" xr3:uid="{00000000-0010-0000-0100-0000FC2E0000}" name="Stolpec12028"/>
    <tableColumn id="12029" xr3:uid="{00000000-0010-0000-0100-0000FD2E0000}" name="Stolpec12029"/>
    <tableColumn id="12030" xr3:uid="{00000000-0010-0000-0100-0000FE2E0000}" name="Stolpec12030"/>
    <tableColumn id="12031" xr3:uid="{00000000-0010-0000-0100-0000FF2E0000}" name="Stolpec12031"/>
    <tableColumn id="12032" xr3:uid="{00000000-0010-0000-0100-0000002F0000}" name="Stolpec12032"/>
    <tableColumn id="12033" xr3:uid="{00000000-0010-0000-0100-0000012F0000}" name="Stolpec12033"/>
    <tableColumn id="12034" xr3:uid="{00000000-0010-0000-0100-0000022F0000}" name="Stolpec12034"/>
    <tableColumn id="12035" xr3:uid="{00000000-0010-0000-0100-0000032F0000}" name="Stolpec12035"/>
    <tableColumn id="12036" xr3:uid="{00000000-0010-0000-0100-0000042F0000}" name="Stolpec12036"/>
    <tableColumn id="12037" xr3:uid="{00000000-0010-0000-0100-0000052F0000}" name="Stolpec12037"/>
    <tableColumn id="12038" xr3:uid="{00000000-0010-0000-0100-0000062F0000}" name="Stolpec12038"/>
    <tableColumn id="12039" xr3:uid="{00000000-0010-0000-0100-0000072F0000}" name="Stolpec12039"/>
    <tableColumn id="12040" xr3:uid="{00000000-0010-0000-0100-0000082F0000}" name="Stolpec12040"/>
    <tableColumn id="12041" xr3:uid="{00000000-0010-0000-0100-0000092F0000}" name="Stolpec12041"/>
    <tableColumn id="12042" xr3:uid="{00000000-0010-0000-0100-00000A2F0000}" name="Stolpec12042"/>
    <tableColumn id="12043" xr3:uid="{00000000-0010-0000-0100-00000B2F0000}" name="Stolpec12043"/>
    <tableColumn id="12044" xr3:uid="{00000000-0010-0000-0100-00000C2F0000}" name="Stolpec12044"/>
    <tableColumn id="12045" xr3:uid="{00000000-0010-0000-0100-00000D2F0000}" name="Stolpec12045"/>
    <tableColumn id="12046" xr3:uid="{00000000-0010-0000-0100-00000E2F0000}" name="Stolpec12046"/>
    <tableColumn id="12047" xr3:uid="{00000000-0010-0000-0100-00000F2F0000}" name="Stolpec12047"/>
    <tableColumn id="12048" xr3:uid="{00000000-0010-0000-0100-0000102F0000}" name="Stolpec12048"/>
    <tableColumn id="12049" xr3:uid="{00000000-0010-0000-0100-0000112F0000}" name="Stolpec12049"/>
    <tableColumn id="12050" xr3:uid="{00000000-0010-0000-0100-0000122F0000}" name="Stolpec12050"/>
    <tableColumn id="12051" xr3:uid="{00000000-0010-0000-0100-0000132F0000}" name="Stolpec12051"/>
    <tableColumn id="12052" xr3:uid="{00000000-0010-0000-0100-0000142F0000}" name="Stolpec12052"/>
    <tableColumn id="12053" xr3:uid="{00000000-0010-0000-0100-0000152F0000}" name="Stolpec12053"/>
    <tableColumn id="12054" xr3:uid="{00000000-0010-0000-0100-0000162F0000}" name="Stolpec12054"/>
    <tableColumn id="12055" xr3:uid="{00000000-0010-0000-0100-0000172F0000}" name="Stolpec12055"/>
    <tableColumn id="12056" xr3:uid="{00000000-0010-0000-0100-0000182F0000}" name="Stolpec12056"/>
    <tableColumn id="12057" xr3:uid="{00000000-0010-0000-0100-0000192F0000}" name="Stolpec12057"/>
    <tableColumn id="12058" xr3:uid="{00000000-0010-0000-0100-00001A2F0000}" name="Stolpec12058"/>
    <tableColumn id="12059" xr3:uid="{00000000-0010-0000-0100-00001B2F0000}" name="Stolpec12059"/>
    <tableColumn id="12060" xr3:uid="{00000000-0010-0000-0100-00001C2F0000}" name="Stolpec12060"/>
    <tableColumn id="12061" xr3:uid="{00000000-0010-0000-0100-00001D2F0000}" name="Stolpec12061"/>
    <tableColumn id="12062" xr3:uid="{00000000-0010-0000-0100-00001E2F0000}" name="Stolpec12062"/>
    <tableColumn id="12063" xr3:uid="{00000000-0010-0000-0100-00001F2F0000}" name="Stolpec12063"/>
    <tableColumn id="12064" xr3:uid="{00000000-0010-0000-0100-0000202F0000}" name="Stolpec12064"/>
    <tableColumn id="12065" xr3:uid="{00000000-0010-0000-0100-0000212F0000}" name="Stolpec12065"/>
    <tableColumn id="12066" xr3:uid="{00000000-0010-0000-0100-0000222F0000}" name="Stolpec12066"/>
    <tableColumn id="12067" xr3:uid="{00000000-0010-0000-0100-0000232F0000}" name="Stolpec12067"/>
    <tableColumn id="12068" xr3:uid="{00000000-0010-0000-0100-0000242F0000}" name="Stolpec12068"/>
    <tableColumn id="12069" xr3:uid="{00000000-0010-0000-0100-0000252F0000}" name="Stolpec12069"/>
    <tableColumn id="12070" xr3:uid="{00000000-0010-0000-0100-0000262F0000}" name="Stolpec12070"/>
    <tableColumn id="12071" xr3:uid="{00000000-0010-0000-0100-0000272F0000}" name="Stolpec12071"/>
    <tableColumn id="12072" xr3:uid="{00000000-0010-0000-0100-0000282F0000}" name="Stolpec12072"/>
    <tableColumn id="12073" xr3:uid="{00000000-0010-0000-0100-0000292F0000}" name="Stolpec12073"/>
    <tableColumn id="12074" xr3:uid="{00000000-0010-0000-0100-00002A2F0000}" name="Stolpec12074"/>
    <tableColumn id="12075" xr3:uid="{00000000-0010-0000-0100-00002B2F0000}" name="Stolpec12075"/>
    <tableColumn id="12076" xr3:uid="{00000000-0010-0000-0100-00002C2F0000}" name="Stolpec12076"/>
    <tableColumn id="12077" xr3:uid="{00000000-0010-0000-0100-00002D2F0000}" name="Stolpec12077"/>
    <tableColumn id="12078" xr3:uid="{00000000-0010-0000-0100-00002E2F0000}" name="Stolpec12078"/>
    <tableColumn id="12079" xr3:uid="{00000000-0010-0000-0100-00002F2F0000}" name="Stolpec12079"/>
    <tableColumn id="12080" xr3:uid="{00000000-0010-0000-0100-0000302F0000}" name="Stolpec12080"/>
    <tableColumn id="12081" xr3:uid="{00000000-0010-0000-0100-0000312F0000}" name="Stolpec12081"/>
    <tableColumn id="12082" xr3:uid="{00000000-0010-0000-0100-0000322F0000}" name="Stolpec12082"/>
    <tableColumn id="12083" xr3:uid="{00000000-0010-0000-0100-0000332F0000}" name="Stolpec12083"/>
    <tableColumn id="12084" xr3:uid="{00000000-0010-0000-0100-0000342F0000}" name="Stolpec12084"/>
    <tableColumn id="12085" xr3:uid="{00000000-0010-0000-0100-0000352F0000}" name="Stolpec12085"/>
    <tableColumn id="12086" xr3:uid="{00000000-0010-0000-0100-0000362F0000}" name="Stolpec12086"/>
    <tableColumn id="12087" xr3:uid="{00000000-0010-0000-0100-0000372F0000}" name="Stolpec12087"/>
    <tableColumn id="12088" xr3:uid="{00000000-0010-0000-0100-0000382F0000}" name="Stolpec12088"/>
    <tableColumn id="12089" xr3:uid="{00000000-0010-0000-0100-0000392F0000}" name="Stolpec12089"/>
    <tableColumn id="12090" xr3:uid="{00000000-0010-0000-0100-00003A2F0000}" name="Stolpec12090"/>
    <tableColumn id="12091" xr3:uid="{00000000-0010-0000-0100-00003B2F0000}" name="Stolpec12091"/>
    <tableColumn id="12092" xr3:uid="{00000000-0010-0000-0100-00003C2F0000}" name="Stolpec12092"/>
    <tableColumn id="12093" xr3:uid="{00000000-0010-0000-0100-00003D2F0000}" name="Stolpec12093"/>
    <tableColumn id="12094" xr3:uid="{00000000-0010-0000-0100-00003E2F0000}" name="Stolpec12094"/>
    <tableColumn id="12095" xr3:uid="{00000000-0010-0000-0100-00003F2F0000}" name="Stolpec12095"/>
    <tableColumn id="12096" xr3:uid="{00000000-0010-0000-0100-0000402F0000}" name="Stolpec12096"/>
    <tableColumn id="12097" xr3:uid="{00000000-0010-0000-0100-0000412F0000}" name="Stolpec12097"/>
    <tableColumn id="12098" xr3:uid="{00000000-0010-0000-0100-0000422F0000}" name="Stolpec12098"/>
    <tableColumn id="12099" xr3:uid="{00000000-0010-0000-0100-0000432F0000}" name="Stolpec12099"/>
    <tableColumn id="12100" xr3:uid="{00000000-0010-0000-0100-0000442F0000}" name="Stolpec12100"/>
    <tableColumn id="12101" xr3:uid="{00000000-0010-0000-0100-0000452F0000}" name="Stolpec12101"/>
    <tableColumn id="12102" xr3:uid="{00000000-0010-0000-0100-0000462F0000}" name="Stolpec12102"/>
    <tableColumn id="12103" xr3:uid="{00000000-0010-0000-0100-0000472F0000}" name="Stolpec12103"/>
    <tableColumn id="12104" xr3:uid="{00000000-0010-0000-0100-0000482F0000}" name="Stolpec12104"/>
    <tableColumn id="12105" xr3:uid="{00000000-0010-0000-0100-0000492F0000}" name="Stolpec12105"/>
    <tableColumn id="12106" xr3:uid="{00000000-0010-0000-0100-00004A2F0000}" name="Stolpec12106"/>
    <tableColumn id="12107" xr3:uid="{00000000-0010-0000-0100-00004B2F0000}" name="Stolpec12107"/>
    <tableColumn id="12108" xr3:uid="{00000000-0010-0000-0100-00004C2F0000}" name="Stolpec12108"/>
    <tableColumn id="12109" xr3:uid="{00000000-0010-0000-0100-00004D2F0000}" name="Stolpec12109"/>
    <tableColumn id="12110" xr3:uid="{00000000-0010-0000-0100-00004E2F0000}" name="Stolpec12110"/>
    <tableColumn id="12111" xr3:uid="{00000000-0010-0000-0100-00004F2F0000}" name="Stolpec12111"/>
    <tableColumn id="12112" xr3:uid="{00000000-0010-0000-0100-0000502F0000}" name="Stolpec12112"/>
    <tableColumn id="12113" xr3:uid="{00000000-0010-0000-0100-0000512F0000}" name="Stolpec12113"/>
    <tableColumn id="12114" xr3:uid="{00000000-0010-0000-0100-0000522F0000}" name="Stolpec12114"/>
    <tableColumn id="12115" xr3:uid="{00000000-0010-0000-0100-0000532F0000}" name="Stolpec12115"/>
    <tableColumn id="12116" xr3:uid="{00000000-0010-0000-0100-0000542F0000}" name="Stolpec12116"/>
    <tableColumn id="12117" xr3:uid="{00000000-0010-0000-0100-0000552F0000}" name="Stolpec12117"/>
    <tableColumn id="12118" xr3:uid="{00000000-0010-0000-0100-0000562F0000}" name="Stolpec12118"/>
    <tableColumn id="12119" xr3:uid="{00000000-0010-0000-0100-0000572F0000}" name="Stolpec12119"/>
    <tableColumn id="12120" xr3:uid="{00000000-0010-0000-0100-0000582F0000}" name="Stolpec12120"/>
    <tableColumn id="12121" xr3:uid="{00000000-0010-0000-0100-0000592F0000}" name="Stolpec12121"/>
    <tableColumn id="12122" xr3:uid="{00000000-0010-0000-0100-00005A2F0000}" name="Stolpec12122"/>
    <tableColumn id="12123" xr3:uid="{00000000-0010-0000-0100-00005B2F0000}" name="Stolpec12123"/>
    <tableColumn id="12124" xr3:uid="{00000000-0010-0000-0100-00005C2F0000}" name="Stolpec12124"/>
    <tableColumn id="12125" xr3:uid="{00000000-0010-0000-0100-00005D2F0000}" name="Stolpec12125"/>
    <tableColumn id="12126" xr3:uid="{00000000-0010-0000-0100-00005E2F0000}" name="Stolpec12126"/>
    <tableColumn id="12127" xr3:uid="{00000000-0010-0000-0100-00005F2F0000}" name="Stolpec12127"/>
    <tableColumn id="12128" xr3:uid="{00000000-0010-0000-0100-0000602F0000}" name="Stolpec12128"/>
    <tableColumn id="12129" xr3:uid="{00000000-0010-0000-0100-0000612F0000}" name="Stolpec12129"/>
    <tableColumn id="12130" xr3:uid="{00000000-0010-0000-0100-0000622F0000}" name="Stolpec12130"/>
    <tableColumn id="12131" xr3:uid="{00000000-0010-0000-0100-0000632F0000}" name="Stolpec12131"/>
    <tableColumn id="12132" xr3:uid="{00000000-0010-0000-0100-0000642F0000}" name="Stolpec12132"/>
    <tableColumn id="12133" xr3:uid="{00000000-0010-0000-0100-0000652F0000}" name="Stolpec12133"/>
    <tableColumn id="12134" xr3:uid="{00000000-0010-0000-0100-0000662F0000}" name="Stolpec12134"/>
    <tableColumn id="12135" xr3:uid="{00000000-0010-0000-0100-0000672F0000}" name="Stolpec12135"/>
    <tableColumn id="12136" xr3:uid="{00000000-0010-0000-0100-0000682F0000}" name="Stolpec12136"/>
    <tableColumn id="12137" xr3:uid="{00000000-0010-0000-0100-0000692F0000}" name="Stolpec12137"/>
    <tableColumn id="12138" xr3:uid="{00000000-0010-0000-0100-00006A2F0000}" name="Stolpec12138"/>
    <tableColumn id="12139" xr3:uid="{00000000-0010-0000-0100-00006B2F0000}" name="Stolpec12139"/>
    <tableColumn id="12140" xr3:uid="{00000000-0010-0000-0100-00006C2F0000}" name="Stolpec12140"/>
    <tableColumn id="12141" xr3:uid="{00000000-0010-0000-0100-00006D2F0000}" name="Stolpec12141"/>
    <tableColumn id="12142" xr3:uid="{00000000-0010-0000-0100-00006E2F0000}" name="Stolpec12142"/>
    <tableColumn id="12143" xr3:uid="{00000000-0010-0000-0100-00006F2F0000}" name="Stolpec12143"/>
    <tableColumn id="12144" xr3:uid="{00000000-0010-0000-0100-0000702F0000}" name="Stolpec12144"/>
    <tableColumn id="12145" xr3:uid="{00000000-0010-0000-0100-0000712F0000}" name="Stolpec12145"/>
    <tableColumn id="12146" xr3:uid="{00000000-0010-0000-0100-0000722F0000}" name="Stolpec12146"/>
    <tableColumn id="12147" xr3:uid="{00000000-0010-0000-0100-0000732F0000}" name="Stolpec12147"/>
    <tableColumn id="12148" xr3:uid="{00000000-0010-0000-0100-0000742F0000}" name="Stolpec12148"/>
    <tableColumn id="12149" xr3:uid="{00000000-0010-0000-0100-0000752F0000}" name="Stolpec12149"/>
    <tableColumn id="12150" xr3:uid="{00000000-0010-0000-0100-0000762F0000}" name="Stolpec12150"/>
    <tableColumn id="12151" xr3:uid="{00000000-0010-0000-0100-0000772F0000}" name="Stolpec12151"/>
    <tableColumn id="12152" xr3:uid="{00000000-0010-0000-0100-0000782F0000}" name="Stolpec12152"/>
    <tableColumn id="12153" xr3:uid="{00000000-0010-0000-0100-0000792F0000}" name="Stolpec12153"/>
    <tableColumn id="12154" xr3:uid="{00000000-0010-0000-0100-00007A2F0000}" name="Stolpec12154"/>
    <tableColumn id="12155" xr3:uid="{00000000-0010-0000-0100-00007B2F0000}" name="Stolpec12155"/>
    <tableColumn id="12156" xr3:uid="{00000000-0010-0000-0100-00007C2F0000}" name="Stolpec12156"/>
    <tableColumn id="12157" xr3:uid="{00000000-0010-0000-0100-00007D2F0000}" name="Stolpec12157"/>
    <tableColumn id="12158" xr3:uid="{00000000-0010-0000-0100-00007E2F0000}" name="Stolpec12158"/>
    <tableColumn id="12159" xr3:uid="{00000000-0010-0000-0100-00007F2F0000}" name="Stolpec12159"/>
    <tableColumn id="12160" xr3:uid="{00000000-0010-0000-0100-0000802F0000}" name="Stolpec12160"/>
    <tableColumn id="12161" xr3:uid="{00000000-0010-0000-0100-0000812F0000}" name="Stolpec12161"/>
    <tableColumn id="12162" xr3:uid="{00000000-0010-0000-0100-0000822F0000}" name="Stolpec12162"/>
    <tableColumn id="12163" xr3:uid="{00000000-0010-0000-0100-0000832F0000}" name="Stolpec12163"/>
    <tableColumn id="12164" xr3:uid="{00000000-0010-0000-0100-0000842F0000}" name="Stolpec12164"/>
    <tableColumn id="12165" xr3:uid="{00000000-0010-0000-0100-0000852F0000}" name="Stolpec12165"/>
    <tableColumn id="12166" xr3:uid="{00000000-0010-0000-0100-0000862F0000}" name="Stolpec12166"/>
    <tableColumn id="12167" xr3:uid="{00000000-0010-0000-0100-0000872F0000}" name="Stolpec12167"/>
    <tableColumn id="12168" xr3:uid="{00000000-0010-0000-0100-0000882F0000}" name="Stolpec12168"/>
    <tableColumn id="12169" xr3:uid="{00000000-0010-0000-0100-0000892F0000}" name="Stolpec12169"/>
    <tableColumn id="12170" xr3:uid="{00000000-0010-0000-0100-00008A2F0000}" name="Stolpec12170"/>
    <tableColumn id="12171" xr3:uid="{00000000-0010-0000-0100-00008B2F0000}" name="Stolpec12171"/>
    <tableColumn id="12172" xr3:uid="{00000000-0010-0000-0100-00008C2F0000}" name="Stolpec12172"/>
    <tableColumn id="12173" xr3:uid="{00000000-0010-0000-0100-00008D2F0000}" name="Stolpec12173"/>
    <tableColumn id="12174" xr3:uid="{00000000-0010-0000-0100-00008E2F0000}" name="Stolpec12174"/>
    <tableColumn id="12175" xr3:uid="{00000000-0010-0000-0100-00008F2F0000}" name="Stolpec12175"/>
    <tableColumn id="12176" xr3:uid="{00000000-0010-0000-0100-0000902F0000}" name="Stolpec12176"/>
    <tableColumn id="12177" xr3:uid="{00000000-0010-0000-0100-0000912F0000}" name="Stolpec12177"/>
    <tableColumn id="12178" xr3:uid="{00000000-0010-0000-0100-0000922F0000}" name="Stolpec12178"/>
    <tableColumn id="12179" xr3:uid="{00000000-0010-0000-0100-0000932F0000}" name="Stolpec12179"/>
    <tableColumn id="12180" xr3:uid="{00000000-0010-0000-0100-0000942F0000}" name="Stolpec12180"/>
    <tableColumn id="12181" xr3:uid="{00000000-0010-0000-0100-0000952F0000}" name="Stolpec12181"/>
    <tableColumn id="12182" xr3:uid="{00000000-0010-0000-0100-0000962F0000}" name="Stolpec12182"/>
    <tableColumn id="12183" xr3:uid="{00000000-0010-0000-0100-0000972F0000}" name="Stolpec12183"/>
    <tableColumn id="12184" xr3:uid="{00000000-0010-0000-0100-0000982F0000}" name="Stolpec12184"/>
    <tableColumn id="12185" xr3:uid="{00000000-0010-0000-0100-0000992F0000}" name="Stolpec12185"/>
    <tableColumn id="12186" xr3:uid="{00000000-0010-0000-0100-00009A2F0000}" name="Stolpec12186"/>
    <tableColumn id="12187" xr3:uid="{00000000-0010-0000-0100-00009B2F0000}" name="Stolpec12187"/>
    <tableColumn id="12188" xr3:uid="{00000000-0010-0000-0100-00009C2F0000}" name="Stolpec12188"/>
    <tableColumn id="12189" xr3:uid="{00000000-0010-0000-0100-00009D2F0000}" name="Stolpec12189"/>
    <tableColumn id="12190" xr3:uid="{00000000-0010-0000-0100-00009E2F0000}" name="Stolpec12190"/>
    <tableColumn id="12191" xr3:uid="{00000000-0010-0000-0100-00009F2F0000}" name="Stolpec12191"/>
    <tableColumn id="12192" xr3:uid="{00000000-0010-0000-0100-0000A02F0000}" name="Stolpec12192"/>
    <tableColumn id="12193" xr3:uid="{00000000-0010-0000-0100-0000A12F0000}" name="Stolpec12193"/>
    <tableColumn id="12194" xr3:uid="{00000000-0010-0000-0100-0000A22F0000}" name="Stolpec12194"/>
    <tableColumn id="12195" xr3:uid="{00000000-0010-0000-0100-0000A32F0000}" name="Stolpec12195"/>
    <tableColumn id="12196" xr3:uid="{00000000-0010-0000-0100-0000A42F0000}" name="Stolpec12196"/>
    <tableColumn id="12197" xr3:uid="{00000000-0010-0000-0100-0000A52F0000}" name="Stolpec12197"/>
    <tableColumn id="12198" xr3:uid="{00000000-0010-0000-0100-0000A62F0000}" name="Stolpec12198"/>
    <tableColumn id="12199" xr3:uid="{00000000-0010-0000-0100-0000A72F0000}" name="Stolpec12199"/>
    <tableColumn id="12200" xr3:uid="{00000000-0010-0000-0100-0000A82F0000}" name="Stolpec12200"/>
    <tableColumn id="12201" xr3:uid="{00000000-0010-0000-0100-0000A92F0000}" name="Stolpec12201"/>
    <tableColumn id="12202" xr3:uid="{00000000-0010-0000-0100-0000AA2F0000}" name="Stolpec12202"/>
    <tableColumn id="12203" xr3:uid="{00000000-0010-0000-0100-0000AB2F0000}" name="Stolpec12203"/>
    <tableColumn id="12204" xr3:uid="{00000000-0010-0000-0100-0000AC2F0000}" name="Stolpec12204"/>
    <tableColumn id="12205" xr3:uid="{00000000-0010-0000-0100-0000AD2F0000}" name="Stolpec12205"/>
    <tableColumn id="12206" xr3:uid="{00000000-0010-0000-0100-0000AE2F0000}" name="Stolpec12206"/>
    <tableColumn id="12207" xr3:uid="{00000000-0010-0000-0100-0000AF2F0000}" name="Stolpec12207"/>
    <tableColumn id="12208" xr3:uid="{00000000-0010-0000-0100-0000B02F0000}" name="Stolpec12208"/>
    <tableColumn id="12209" xr3:uid="{00000000-0010-0000-0100-0000B12F0000}" name="Stolpec12209"/>
    <tableColumn id="12210" xr3:uid="{00000000-0010-0000-0100-0000B22F0000}" name="Stolpec12210"/>
    <tableColumn id="12211" xr3:uid="{00000000-0010-0000-0100-0000B32F0000}" name="Stolpec12211"/>
    <tableColumn id="12212" xr3:uid="{00000000-0010-0000-0100-0000B42F0000}" name="Stolpec12212"/>
    <tableColumn id="12213" xr3:uid="{00000000-0010-0000-0100-0000B52F0000}" name="Stolpec12213"/>
    <tableColumn id="12214" xr3:uid="{00000000-0010-0000-0100-0000B62F0000}" name="Stolpec12214"/>
    <tableColumn id="12215" xr3:uid="{00000000-0010-0000-0100-0000B72F0000}" name="Stolpec12215"/>
    <tableColumn id="12216" xr3:uid="{00000000-0010-0000-0100-0000B82F0000}" name="Stolpec12216"/>
    <tableColumn id="12217" xr3:uid="{00000000-0010-0000-0100-0000B92F0000}" name="Stolpec12217"/>
    <tableColumn id="12218" xr3:uid="{00000000-0010-0000-0100-0000BA2F0000}" name="Stolpec12218"/>
    <tableColumn id="12219" xr3:uid="{00000000-0010-0000-0100-0000BB2F0000}" name="Stolpec12219"/>
    <tableColumn id="12220" xr3:uid="{00000000-0010-0000-0100-0000BC2F0000}" name="Stolpec12220"/>
    <tableColumn id="12221" xr3:uid="{00000000-0010-0000-0100-0000BD2F0000}" name="Stolpec12221"/>
    <tableColumn id="12222" xr3:uid="{00000000-0010-0000-0100-0000BE2F0000}" name="Stolpec12222"/>
    <tableColumn id="12223" xr3:uid="{00000000-0010-0000-0100-0000BF2F0000}" name="Stolpec12223"/>
    <tableColumn id="12224" xr3:uid="{00000000-0010-0000-0100-0000C02F0000}" name="Stolpec12224"/>
    <tableColumn id="12225" xr3:uid="{00000000-0010-0000-0100-0000C12F0000}" name="Stolpec12225"/>
    <tableColumn id="12226" xr3:uid="{00000000-0010-0000-0100-0000C22F0000}" name="Stolpec12226"/>
    <tableColumn id="12227" xr3:uid="{00000000-0010-0000-0100-0000C32F0000}" name="Stolpec12227"/>
    <tableColumn id="12228" xr3:uid="{00000000-0010-0000-0100-0000C42F0000}" name="Stolpec12228"/>
    <tableColumn id="12229" xr3:uid="{00000000-0010-0000-0100-0000C52F0000}" name="Stolpec12229"/>
    <tableColumn id="12230" xr3:uid="{00000000-0010-0000-0100-0000C62F0000}" name="Stolpec12230"/>
    <tableColumn id="12231" xr3:uid="{00000000-0010-0000-0100-0000C72F0000}" name="Stolpec12231"/>
    <tableColumn id="12232" xr3:uid="{00000000-0010-0000-0100-0000C82F0000}" name="Stolpec12232"/>
    <tableColumn id="12233" xr3:uid="{00000000-0010-0000-0100-0000C92F0000}" name="Stolpec12233"/>
    <tableColumn id="12234" xr3:uid="{00000000-0010-0000-0100-0000CA2F0000}" name="Stolpec12234"/>
    <tableColumn id="12235" xr3:uid="{00000000-0010-0000-0100-0000CB2F0000}" name="Stolpec12235"/>
    <tableColumn id="12236" xr3:uid="{00000000-0010-0000-0100-0000CC2F0000}" name="Stolpec12236"/>
    <tableColumn id="12237" xr3:uid="{00000000-0010-0000-0100-0000CD2F0000}" name="Stolpec12237"/>
    <tableColumn id="12238" xr3:uid="{00000000-0010-0000-0100-0000CE2F0000}" name="Stolpec12238"/>
    <tableColumn id="12239" xr3:uid="{00000000-0010-0000-0100-0000CF2F0000}" name="Stolpec12239"/>
    <tableColumn id="12240" xr3:uid="{00000000-0010-0000-0100-0000D02F0000}" name="Stolpec12240"/>
    <tableColumn id="12241" xr3:uid="{00000000-0010-0000-0100-0000D12F0000}" name="Stolpec12241"/>
    <tableColumn id="12242" xr3:uid="{00000000-0010-0000-0100-0000D22F0000}" name="Stolpec12242"/>
    <tableColumn id="12243" xr3:uid="{00000000-0010-0000-0100-0000D32F0000}" name="Stolpec12243"/>
    <tableColumn id="12244" xr3:uid="{00000000-0010-0000-0100-0000D42F0000}" name="Stolpec12244"/>
    <tableColumn id="12245" xr3:uid="{00000000-0010-0000-0100-0000D52F0000}" name="Stolpec12245"/>
    <tableColumn id="12246" xr3:uid="{00000000-0010-0000-0100-0000D62F0000}" name="Stolpec12246"/>
    <tableColumn id="12247" xr3:uid="{00000000-0010-0000-0100-0000D72F0000}" name="Stolpec12247"/>
    <tableColumn id="12248" xr3:uid="{00000000-0010-0000-0100-0000D82F0000}" name="Stolpec12248"/>
    <tableColumn id="12249" xr3:uid="{00000000-0010-0000-0100-0000D92F0000}" name="Stolpec12249"/>
    <tableColumn id="12250" xr3:uid="{00000000-0010-0000-0100-0000DA2F0000}" name="Stolpec12250"/>
    <tableColumn id="12251" xr3:uid="{00000000-0010-0000-0100-0000DB2F0000}" name="Stolpec12251"/>
    <tableColumn id="12252" xr3:uid="{00000000-0010-0000-0100-0000DC2F0000}" name="Stolpec12252"/>
    <tableColumn id="12253" xr3:uid="{00000000-0010-0000-0100-0000DD2F0000}" name="Stolpec12253"/>
    <tableColumn id="12254" xr3:uid="{00000000-0010-0000-0100-0000DE2F0000}" name="Stolpec12254"/>
    <tableColumn id="12255" xr3:uid="{00000000-0010-0000-0100-0000DF2F0000}" name="Stolpec12255"/>
    <tableColumn id="12256" xr3:uid="{00000000-0010-0000-0100-0000E02F0000}" name="Stolpec12256"/>
    <tableColumn id="12257" xr3:uid="{00000000-0010-0000-0100-0000E12F0000}" name="Stolpec12257"/>
    <tableColumn id="12258" xr3:uid="{00000000-0010-0000-0100-0000E22F0000}" name="Stolpec12258"/>
    <tableColumn id="12259" xr3:uid="{00000000-0010-0000-0100-0000E32F0000}" name="Stolpec12259"/>
    <tableColumn id="12260" xr3:uid="{00000000-0010-0000-0100-0000E42F0000}" name="Stolpec12260"/>
    <tableColumn id="12261" xr3:uid="{00000000-0010-0000-0100-0000E52F0000}" name="Stolpec12261"/>
    <tableColumn id="12262" xr3:uid="{00000000-0010-0000-0100-0000E62F0000}" name="Stolpec12262"/>
    <tableColumn id="12263" xr3:uid="{00000000-0010-0000-0100-0000E72F0000}" name="Stolpec12263"/>
    <tableColumn id="12264" xr3:uid="{00000000-0010-0000-0100-0000E82F0000}" name="Stolpec12264"/>
    <tableColumn id="12265" xr3:uid="{00000000-0010-0000-0100-0000E92F0000}" name="Stolpec12265"/>
    <tableColumn id="12266" xr3:uid="{00000000-0010-0000-0100-0000EA2F0000}" name="Stolpec12266"/>
    <tableColumn id="12267" xr3:uid="{00000000-0010-0000-0100-0000EB2F0000}" name="Stolpec12267"/>
    <tableColumn id="12268" xr3:uid="{00000000-0010-0000-0100-0000EC2F0000}" name="Stolpec12268"/>
    <tableColumn id="12269" xr3:uid="{00000000-0010-0000-0100-0000ED2F0000}" name="Stolpec12269"/>
    <tableColumn id="12270" xr3:uid="{00000000-0010-0000-0100-0000EE2F0000}" name="Stolpec12270"/>
    <tableColumn id="12271" xr3:uid="{00000000-0010-0000-0100-0000EF2F0000}" name="Stolpec12271"/>
    <tableColumn id="12272" xr3:uid="{00000000-0010-0000-0100-0000F02F0000}" name="Stolpec12272"/>
    <tableColumn id="12273" xr3:uid="{00000000-0010-0000-0100-0000F12F0000}" name="Stolpec12273"/>
    <tableColumn id="12274" xr3:uid="{00000000-0010-0000-0100-0000F22F0000}" name="Stolpec12274"/>
    <tableColumn id="12275" xr3:uid="{00000000-0010-0000-0100-0000F32F0000}" name="Stolpec12275"/>
    <tableColumn id="12276" xr3:uid="{00000000-0010-0000-0100-0000F42F0000}" name="Stolpec12276"/>
    <tableColumn id="12277" xr3:uid="{00000000-0010-0000-0100-0000F52F0000}" name="Stolpec12277"/>
    <tableColumn id="12278" xr3:uid="{00000000-0010-0000-0100-0000F62F0000}" name="Stolpec12278"/>
    <tableColumn id="12279" xr3:uid="{00000000-0010-0000-0100-0000F72F0000}" name="Stolpec12279"/>
    <tableColumn id="12280" xr3:uid="{00000000-0010-0000-0100-0000F82F0000}" name="Stolpec12280"/>
    <tableColumn id="12281" xr3:uid="{00000000-0010-0000-0100-0000F92F0000}" name="Stolpec12281"/>
    <tableColumn id="12282" xr3:uid="{00000000-0010-0000-0100-0000FA2F0000}" name="Stolpec12282"/>
    <tableColumn id="12283" xr3:uid="{00000000-0010-0000-0100-0000FB2F0000}" name="Stolpec12283"/>
    <tableColumn id="12284" xr3:uid="{00000000-0010-0000-0100-0000FC2F0000}" name="Stolpec12284"/>
    <tableColumn id="12285" xr3:uid="{00000000-0010-0000-0100-0000FD2F0000}" name="Stolpec12285"/>
    <tableColumn id="12286" xr3:uid="{00000000-0010-0000-0100-0000FE2F0000}" name="Stolpec12286"/>
    <tableColumn id="12287" xr3:uid="{00000000-0010-0000-0100-0000FF2F0000}" name="Stolpec12287"/>
    <tableColumn id="12288" xr3:uid="{00000000-0010-0000-0100-000000300000}" name="Stolpec12288"/>
    <tableColumn id="12289" xr3:uid="{00000000-0010-0000-0100-000001300000}" name="Stolpec12289"/>
    <tableColumn id="12290" xr3:uid="{00000000-0010-0000-0100-000002300000}" name="Stolpec12290"/>
    <tableColumn id="12291" xr3:uid="{00000000-0010-0000-0100-000003300000}" name="Stolpec12291"/>
    <tableColumn id="12292" xr3:uid="{00000000-0010-0000-0100-000004300000}" name="Stolpec12292"/>
    <tableColumn id="12293" xr3:uid="{00000000-0010-0000-0100-000005300000}" name="Stolpec12293"/>
    <tableColumn id="12294" xr3:uid="{00000000-0010-0000-0100-000006300000}" name="Stolpec12294"/>
    <tableColumn id="12295" xr3:uid="{00000000-0010-0000-0100-000007300000}" name="Stolpec12295"/>
    <tableColumn id="12296" xr3:uid="{00000000-0010-0000-0100-000008300000}" name="Stolpec12296"/>
    <tableColumn id="12297" xr3:uid="{00000000-0010-0000-0100-000009300000}" name="Stolpec12297"/>
    <tableColumn id="12298" xr3:uid="{00000000-0010-0000-0100-00000A300000}" name="Stolpec12298"/>
    <tableColumn id="12299" xr3:uid="{00000000-0010-0000-0100-00000B300000}" name="Stolpec12299"/>
    <tableColumn id="12300" xr3:uid="{00000000-0010-0000-0100-00000C300000}" name="Stolpec12300"/>
    <tableColumn id="12301" xr3:uid="{00000000-0010-0000-0100-00000D300000}" name="Stolpec12301"/>
    <tableColumn id="12302" xr3:uid="{00000000-0010-0000-0100-00000E300000}" name="Stolpec12302"/>
    <tableColumn id="12303" xr3:uid="{00000000-0010-0000-0100-00000F300000}" name="Stolpec12303"/>
    <tableColumn id="12304" xr3:uid="{00000000-0010-0000-0100-000010300000}" name="Stolpec12304"/>
    <tableColumn id="12305" xr3:uid="{00000000-0010-0000-0100-000011300000}" name="Stolpec12305"/>
    <tableColumn id="12306" xr3:uid="{00000000-0010-0000-0100-000012300000}" name="Stolpec12306"/>
    <tableColumn id="12307" xr3:uid="{00000000-0010-0000-0100-000013300000}" name="Stolpec12307"/>
    <tableColumn id="12308" xr3:uid="{00000000-0010-0000-0100-000014300000}" name="Stolpec12308"/>
    <tableColumn id="12309" xr3:uid="{00000000-0010-0000-0100-000015300000}" name="Stolpec12309"/>
    <tableColumn id="12310" xr3:uid="{00000000-0010-0000-0100-000016300000}" name="Stolpec12310"/>
    <tableColumn id="12311" xr3:uid="{00000000-0010-0000-0100-000017300000}" name="Stolpec12311"/>
    <tableColumn id="12312" xr3:uid="{00000000-0010-0000-0100-000018300000}" name="Stolpec12312"/>
    <tableColumn id="12313" xr3:uid="{00000000-0010-0000-0100-000019300000}" name="Stolpec12313"/>
    <tableColumn id="12314" xr3:uid="{00000000-0010-0000-0100-00001A300000}" name="Stolpec12314"/>
    <tableColumn id="12315" xr3:uid="{00000000-0010-0000-0100-00001B300000}" name="Stolpec12315"/>
    <tableColumn id="12316" xr3:uid="{00000000-0010-0000-0100-00001C300000}" name="Stolpec12316"/>
    <tableColumn id="12317" xr3:uid="{00000000-0010-0000-0100-00001D300000}" name="Stolpec12317"/>
    <tableColumn id="12318" xr3:uid="{00000000-0010-0000-0100-00001E300000}" name="Stolpec12318"/>
    <tableColumn id="12319" xr3:uid="{00000000-0010-0000-0100-00001F300000}" name="Stolpec12319"/>
    <tableColumn id="12320" xr3:uid="{00000000-0010-0000-0100-000020300000}" name="Stolpec12320"/>
    <tableColumn id="12321" xr3:uid="{00000000-0010-0000-0100-000021300000}" name="Stolpec12321"/>
    <tableColumn id="12322" xr3:uid="{00000000-0010-0000-0100-000022300000}" name="Stolpec12322"/>
    <tableColumn id="12323" xr3:uid="{00000000-0010-0000-0100-000023300000}" name="Stolpec12323"/>
    <tableColumn id="12324" xr3:uid="{00000000-0010-0000-0100-000024300000}" name="Stolpec12324"/>
    <tableColumn id="12325" xr3:uid="{00000000-0010-0000-0100-000025300000}" name="Stolpec12325"/>
    <tableColumn id="12326" xr3:uid="{00000000-0010-0000-0100-000026300000}" name="Stolpec12326"/>
    <tableColumn id="12327" xr3:uid="{00000000-0010-0000-0100-000027300000}" name="Stolpec12327"/>
    <tableColumn id="12328" xr3:uid="{00000000-0010-0000-0100-000028300000}" name="Stolpec12328"/>
    <tableColumn id="12329" xr3:uid="{00000000-0010-0000-0100-000029300000}" name="Stolpec12329"/>
    <tableColumn id="12330" xr3:uid="{00000000-0010-0000-0100-00002A300000}" name="Stolpec12330"/>
    <tableColumn id="12331" xr3:uid="{00000000-0010-0000-0100-00002B300000}" name="Stolpec12331"/>
    <tableColumn id="12332" xr3:uid="{00000000-0010-0000-0100-00002C300000}" name="Stolpec12332"/>
    <tableColumn id="12333" xr3:uid="{00000000-0010-0000-0100-00002D300000}" name="Stolpec12333"/>
    <tableColumn id="12334" xr3:uid="{00000000-0010-0000-0100-00002E300000}" name="Stolpec12334"/>
    <tableColumn id="12335" xr3:uid="{00000000-0010-0000-0100-00002F300000}" name="Stolpec12335"/>
    <tableColumn id="12336" xr3:uid="{00000000-0010-0000-0100-000030300000}" name="Stolpec12336"/>
    <tableColumn id="12337" xr3:uid="{00000000-0010-0000-0100-000031300000}" name="Stolpec12337"/>
    <tableColumn id="12338" xr3:uid="{00000000-0010-0000-0100-000032300000}" name="Stolpec12338"/>
    <tableColumn id="12339" xr3:uid="{00000000-0010-0000-0100-000033300000}" name="Stolpec12339"/>
    <tableColumn id="12340" xr3:uid="{00000000-0010-0000-0100-000034300000}" name="Stolpec12340"/>
    <tableColumn id="12341" xr3:uid="{00000000-0010-0000-0100-000035300000}" name="Stolpec12341"/>
    <tableColumn id="12342" xr3:uid="{00000000-0010-0000-0100-000036300000}" name="Stolpec12342"/>
    <tableColumn id="12343" xr3:uid="{00000000-0010-0000-0100-000037300000}" name="Stolpec12343"/>
    <tableColumn id="12344" xr3:uid="{00000000-0010-0000-0100-000038300000}" name="Stolpec12344"/>
    <tableColumn id="12345" xr3:uid="{00000000-0010-0000-0100-000039300000}" name="Stolpec12345"/>
    <tableColumn id="12346" xr3:uid="{00000000-0010-0000-0100-00003A300000}" name="Stolpec12346"/>
    <tableColumn id="12347" xr3:uid="{00000000-0010-0000-0100-00003B300000}" name="Stolpec12347"/>
    <tableColumn id="12348" xr3:uid="{00000000-0010-0000-0100-00003C300000}" name="Stolpec12348"/>
    <tableColumn id="12349" xr3:uid="{00000000-0010-0000-0100-00003D300000}" name="Stolpec12349"/>
    <tableColumn id="12350" xr3:uid="{00000000-0010-0000-0100-00003E300000}" name="Stolpec12350"/>
    <tableColumn id="12351" xr3:uid="{00000000-0010-0000-0100-00003F300000}" name="Stolpec12351"/>
    <tableColumn id="12352" xr3:uid="{00000000-0010-0000-0100-000040300000}" name="Stolpec12352"/>
    <tableColumn id="12353" xr3:uid="{00000000-0010-0000-0100-000041300000}" name="Stolpec12353"/>
    <tableColumn id="12354" xr3:uid="{00000000-0010-0000-0100-000042300000}" name="Stolpec12354"/>
    <tableColumn id="12355" xr3:uid="{00000000-0010-0000-0100-000043300000}" name="Stolpec12355"/>
    <tableColumn id="12356" xr3:uid="{00000000-0010-0000-0100-000044300000}" name="Stolpec12356"/>
    <tableColumn id="12357" xr3:uid="{00000000-0010-0000-0100-000045300000}" name="Stolpec12357"/>
    <tableColumn id="12358" xr3:uid="{00000000-0010-0000-0100-000046300000}" name="Stolpec12358"/>
    <tableColumn id="12359" xr3:uid="{00000000-0010-0000-0100-000047300000}" name="Stolpec12359"/>
    <tableColumn id="12360" xr3:uid="{00000000-0010-0000-0100-000048300000}" name="Stolpec12360"/>
    <tableColumn id="12361" xr3:uid="{00000000-0010-0000-0100-000049300000}" name="Stolpec12361"/>
    <tableColumn id="12362" xr3:uid="{00000000-0010-0000-0100-00004A300000}" name="Stolpec12362"/>
    <tableColumn id="12363" xr3:uid="{00000000-0010-0000-0100-00004B300000}" name="Stolpec12363"/>
    <tableColumn id="12364" xr3:uid="{00000000-0010-0000-0100-00004C300000}" name="Stolpec12364"/>
    <tableColumn id="12365" xr3:uid="{00000000-0010-0000-0100-00004D300000}" name="Stolpec12365"/>
    <tableColumn id="12366" xr3:uid="{00000000-0010-0000-0100-00004E300000}" name="Stolpec12366"/>
    <tableColumn id="12367" xr3:uid="{00000000-0010-0000-0100-00004F300000}" name="Stolpec12367"/>
    <tableColumn id="12368" xr3:uid="{00000000-0010-0000-0100-000050300000}" name="Stolpec12368"/>
    <tableColumn id="12369" xr3:uid="{00000000-0010-0000-0100-000051300000}" name="Stolpec12369"/>
    <tableColumn id="12370" xr3:uid="{00000000-0010-0000-0100-000052300000}" name="Stolpec12370"/>
    <tableColumn id="12371" xr3:uid="{00000000-0010-0000-0100-000053300000}" name="Stolpec12371"/>
    <tableColumn id="12372" xr3:uid="{00000000-0010-0000-0100-000054300000}" name="Stolpec12372"/>
    <tableColumn id="12373" xr3:uid="{00000000-0010-0000-0100-000055300000}" name="Stolpec12373"/>
    <tableColumn id="12374" xr3:uid="{00000000-0010-0000-0100-000056300000}" name="Stolpec12374"/>
    <tableColumn id="12375" xr3:uid="{00000000-0010-0000-0100-000057300000}" name="Stolpec12375"/>
    <tableColumn id="12376" xr3:uid="{00000000-0010-0000-0100-000058300000}" name="Stolpec12376"/>
    <tableColumn id="12377" xr3:uid="{00000000-0010-0000-0100-000059300000}" name="Stolpec12377"/>
    <tableColumn id="12378" xr3:uid="{00000000-0010-0000-0100-00005A300000}" name="Stolpec12378"/>
    <tableColumn id="12379" xr3:uid="{00000000-0010-0000-0100-00005B300000}" name="Stolpec12379"/>
    <tableColumn id="12380" xr3:uid="{00000000-0010-0000-0100-00005C300000}" name="Stolpec12380"/>
    <tableColumn id="12381" xr3:uid="{00000000-0010-0000-0100-00005D300000}" name="Stolpec12381"/>
    <tableColumn id="12382" xr3:uid="{00000000-0010-0000-0100-00005E300000}" name="Stolpec12382"/>
    <tableColumn id="12383" xr3:uid="{00000000-0010-0000-0100-00005F300000}" name="Stolpec12383"/>
    <tableColumn id="12384" xr3:uid="{00000000-0010-0000-0100-000060300000}" name="Stolpec12384"/>
    <tableColumn id="12385" xr3:uid="{00000000-0010-0000-0100-000061300000}" name="Stolpec12385"/>
    <tableColumn id="12386" xr3:uid="{00000000-0010-0000-0100-000062300000}" name="Stolpec12386"/>
    <tableColumn id="12387" xr3:uid="{00000000-0010-0000-0100-000063300000}" name="Stolpec12387"/>
    <tableColumn id="12388" xr3:uid="{00000000-0010-0000-0100-000064300000}" name="Stolpec12388"/>
    <tableColumn id="12389" xr3:uid="{00000000-0010-0000-0100-000065300000}" name="Stolpec12389"/>
    <tableColumn id="12390" xr3:uid="{00000000-0010-0000-0100-000066300000}" name="Stolpec12390"/>
    <tableColumn id="12391" xr3:uid="{00000000-0010-0000-0100-000067300000}" name="Stolpec12391"/>
    <tableColumn id="12392" xr3:uid="{00000000-0010-0000-0100-000068300000}" name="Stolpec12392"/>
    <tableColumn id="12393" xr3:uid="{00000000-0010-0000-0100-000069300000}" name="Stolpec12393"/>
    <tableColumn id="12394" xr3:uid="{00000000-0010-0000-0100-00006A300000}" name="Stolpec12394"/>
    <tableColumn id="12395" xr3:uid="{00000000-0010-0000-0100-00006B300000}" name="Stolpec12395"/>
    <tableColumn id="12396" xr3:uid="{00000000-0010-0000-0100-00006C300000}" name="Stolpec12396"/>
    <tableColumn id="12397" xr3:uid="{00000000-0010-0000-0100-00006D300000}" name="Stolpec12397"/>
    <tableColumn id="12398" xr3:uid="{00000000-0010-0000-0100-00006E300000}" name="Stolpec12398"/>
    <tableColumn id="12399" xr3:uid="{00000000-0010-0000-0100-00006F300000}" name="Stolpec12399"/>
    <tableColumn id="12400" xr3:uid="{00000000-0010-0000-0100-000070300000}" name="Stolpec12400"/>
    <tableColumn id="12401" xr3:uid="{00000000-0010-0000-0100-000071300000}" name="Stolpec12401"/>
    <tableColumn id="12402" xr3:uid="{00000000-0010-0000-0100-000072300000}" name="Stolpec12402"/>
    <tableColumn id="12403" xr3:uid="{00000000-0010-0000-0100-000073300000}" name="Stolpec12403"/>
    <tableColumn id="12404" xr3:uid="{00000000-0010-0000-0100-000074300000}" name="Stolpec12404"/>
    <tableColumn id="12405" xr3:uid="{00000000-0010-0000-0100-000075300000}" name="Stolpec12405"/>
    <tableColumn id="12406" xr3:uid="{00000000-0010-0000-0100-000076300000}" name="Stolpec12406"/>
    <tableColumn id="12407" xr3:uid="{00000000-0010-0000-0100-000077300000}" name="Stolpec12407"/>
    <tableColumn id="12408" xr3:uid="{00000000-0010-0000-0100-000078300000}" name="Stolpec12408"/>
    <tableColumn id="12409" xr3:uid="{00000000-0010-0000-0100-000079300000}" name="Stolpec12409"/>
    <tableColumn id="12410" xr3:uid="{00000000-0010-0000-0100-00007A300000}" name="Stolpec12410"/>
    <tableColumn id="12411" xr3:uid="{00000000-0010-0000-0100-00007B300000}" name="Stolpec12411"/>
    <tableColumn id="12412" xr3:uid="{00000000-0010-0000-0100-00007C300000}" name="Stolpec12412"/>
    <tableColumn id="12413" xr3:uid="{00000000-0010-0000-0100-00007D300000}" name="Stolpec12413"/>
    <tableColumn id="12414" xr3:uid="{00000000-0010-0000-0100-00007E300000}" name="Stolpec12414"/>
    <tableColumn id="12415" xr3:uid="{00000000-0010-0000-0100-00007F300000}" name="Stolpec12415"/>
    <tableColumn id="12416" xr3:uid="{00000000-0010-0000-0100-000080300000}" name="Stolpec12416"/>
    <tableColumn id="12417" xr3:uid="{00000000-0010-0000-0100-000081300000}" name="Stolpec12417"/>
    <tableColumn id="12418" xr3:uid="{00000000-0010-0000-0100-000082300000}" name="Stolpec12418"/>
    <tableColumn id="12419" xr3:uid="{00000000-0010-0000-0100-000083300000}" name="Stolpec12419"/>
    <tableColumn id="12420" xr3:uid="{00000000-0010-0000-0100-000084300000}" name="Stolpec12420"/>
    <tableColumn id="12421" xr3:uid="{00000000-0010-0000-0100-000085300000}" name="Stolpec12421"/>
    <tableColumn id="12422" xr3:uid="{00000000-0010-0000-0100-000086300000}" name="Stolpec12422"/>
    <tableColumn id="12423" xr3:uid="{00000000-0010-0000-0100-000087300000}" name="Stolpec12423"/>
    <tableColumn id="12424" xr3:uid="{00000000-0010-0000-0100-000088300000}" name="Stolpec12424"/>
    <tableColumn id="12425" xr3:uid="{00000000-0010-0000-0100-000089300000}" name="Stolpec12425"/>
    <tableColumn id="12426" xr3:uid="{00000000-0010-0000-0100-00008A300000}" name="Stolpec12426"/>
    <tableColumn id="12427" xr3:uid="{00000000-0010-0000-0100-00008B300000}" name="Stolpec12427"/>
    <tableColumn id="12428" xr3:uid="{00000000-0010-0000-0100-00008C300000}" name="Stolpec12428"/>
    <tableColumn id="12429" xr3:uid="{00000000-0010-0000-0100-00008D300000}" name="Stolpec12429"/>
    <tableColumn id="12430" xr3:uid="{00000000-0010-0000-0100-00008E300000}" name="Stolpec12430"/>
    <tableColumn id="12431" xr3:uid="{00000000-0010-0000-0100-00008F300000}" name="Stolpec12431"/>
    <tableColumn id="12432" xr3:uid="{00000000-0010-0000-0100-000090300000}" name="Stolpec12432"/>
    <tableColumn id="12433" xr3:uid="{00000000-0010-0000-0100-000091300000}" name="Stolpec12433"/>
    <tableColumn id="12434" xr3:uid="{00000000-0010-0000-0100-000092300000}" name="Stolpec12434"/>
    <tableColumn id="12435" xr3:uid="{00000000-0010-0000-0100-000093300000}" name="Stolpec12435"/>
    <tableColumn id="12436" xr3:uid="{00000000-0010-0000-0100-000094300000}" name="Stolpec12436"/>
    <tableColumn id="12437" xr3:uid="{00000000-0010-0000-0100-000095300000}" name="Stolpec12437"/>
    <tableColumn id="12438" xr3:uid="{00000000-0010-0000-0100-000096300000}" name="Stolpec12438"/>
    <tableColumn id="12439" xr3:uid="{00000000-0010-0000-0100-000097300000}" name="Stolpec12439"/>
    <tableColumn id="12440" xr3:uid="{00000000-0010-0000-0100-000098300000}" name="Stolpec12440"/>
    <tableColumn id="12441" xr3:uid="{00000000-0010-0000-0100-000099300000}" name="Stolpec12441"/>
    <tableColumn id="12442" xr3:uid="{00000000-0010-0000-0100-00009A300000}" name="Stolpec12442"/>
    <tableColumn id="12443" xr3:uid="{00000000-0010-0000-0100-00009B300000}" name="Stolpec12443"/>
    <tableColumn id="12444" xr3:uid="{00000000-0010-0000-0100-00009C300000}" name="Stolpec12444"/>
    <tableColumn id="12445" xr3:uid="{00000000-0010-0000-0100-00009D300000}" name="Stolpec12445"/>
    <tableColumn id="12446" xr3:uid="{00000000-0010-0000-0100-00009E300000}" name="Stolpec12446"/>
    <tableColumn id="12447" xr3:uid="{00000000-0010-0000-0100-00009F300000}" name="Stolpec12447"/>
    <tableColumn id="12448" xr3:uid="{00000000-0010-0000-0100-0000A0300000}" name="Stolpec12448"/>
    <tableColumn id="12449" xr3:uid="{00000000-0010-0000-0100-0000A1300000}" name="Stolpec12449"/>
    <tableColumn id="12450" xr3:uid="{00000000-0010-0000-0100-0000A2300000}" name="Stolpec12450"/>
    <tableColumn id="12451" xr3:uid="{00000000-0010-0000-0100-0000A3300000}" name="Stolpec12451"/>
    <tableColumn id="12452" xr3:uid="{00000000-0010-0000-0100-0000A4300000}" name="Stolpec12452"/>
    <tableColumn id="12453" xr3:uid="{00000000-0010-0000-0100-0000A5300000}" name="Stolpec12453"/>
    <tableColumn id="12454" xr3:uid="{00000000-0010-0000-0100-0000A6300000}" name="Stolpec12454"/>
    <tableColumn id="12455" xr3:uid="{00000000-0010-0000-0100-0000A7300000}" name="Stolpec12455"/>
    <tableColumn id="12456" xr3:uid="{00000000-0010-0000-0100-0000A8300000}" name="Stolpec12456"/>
    <tableColumn id="12457" xr3:uid="{00000000-0010-0000-0100-0000A9300000}" name="Stolpec12457"/>
    <tableColumn id="12458" xr3:uid="{00000000-0010-0000-0100-0000AA300000}" name="Stolpec12458"/>
    <tableColumn id="12459" xr3:uid="{00000000-0010-0000-0100-0000AB300000}" name="Stolpec12459"/>
    <tableColumn id="12460" xr3:uid="{00000000-0010-0000-0100-0000AC300000}" name="Stolpec12460"/>
    <tableColumn id="12461" xr3:uid="{00000000-0010-0000-0100-0000AD300000}" name="Stolpec12461"/>
    <tableColumn id="12462" xr3:uid="{00000000-0010-0000-0100-0000AE300000}" name="Stolpec12462"/>
    <tableColumn id="12463" xr3:uid="{00000000-0010-0000-0100-0000AF300000}" name="Stolpec12463"/>
    <tableColumn id="12464" xr3:uid="{00000000-0010-0000-0100-0000B0300000}" name="Stolpec12464"/>
    <tableColumn id="12465" xr3:uid="{00000000-0010-0000-0100-0000B1300000}" name="Stolpec12465"/>
    <tableColumn id="12466" xr3:uid="{00000000-0010-0000-0100-0000B2300000}" name="Stolpec12466"/>
    <tableColumn id="12467" xr3:uid="{00000000-0010-0000-0100-0000B3300000}" name="Stolpec12467"/>
    <tableColumn id="12468" xr3:uid="{00000000-0010-0000-0100-0000B4300000}" name="Stolpec12468"/>
    <tableColumn id="12469" xr3:uid="{00000000-0010-0000-0100-0000B5300000}" name="Stolpec12469"/>
    <tableColumn id="12470" xr3:uid="{00000000-0010-0000-0100-0000B6300000}" name="Stolpec12470"/>
    <tableColumn id="12471" xr3:uid="{00000000-0010-0000-0100-0000B7300000}" name="Stolpec12471"/>
    <tableColumn id="12472" xr3:uid="{00000000-0010-0000-0100-0000B8300000}" name="Stolpec12472"/>
    <tableColumn id="12473" xr3:uid="{00000000-0010-0000-0100-0000B9300000}" name="Stolpec12473"/>
    <tableColumn id="12474" xr3:uid="{00000000-0010-0000-0100-0000BA300000}" name="Stolpec12474"/>
    <tableColumn id="12475" xr3:uid="{00000000-0010-0000-0100-0000BB300000}" name="Stolpec12475"/>
    <tableColumn id="12476" xr3:uid="{00000000-0010-0000-0100-0000BC300000}" name="Stolpec12476"/>
    <tableColumn id="12477" xr3:uid="{00000000-0010-0000-0100-0000BD300000}" name="Stolpec12477"/>
    <tableColumn id="12478" xr3:uid="{00000000-0010-0000-0100-0000BE300000}" name="Stolpec12478"/>
    <tableColumn id="12479" xr3:uid="{00000000-0010-0000-0100-0000BF300000}" name="Stolpec12479"/>
    <tableColumn id="12480" xr3:uid="{00000000-0010-0000-0100-0000C0300000}" name="Stolpec12480"/>
    <tableColumn id="12481" xr3:uid="{00000000-0010-0000-0100-0000C1300000}" name="Stolpec12481"/>
    <tableColumn id="12482" xr3:uid="{00000000-0010-0000-0100-0000C2300000}" name="Stolpec12482"/>
    <tableColumn id="12483" xr3:uid="{00000000-0010-0000-0100-0000C3300000}" name="Stolpec12483"/>
    <tableColumn id="12484" xr3:uid="{00000000-0010-0000-0100-0000C4300000}" name="Stolpec12484"/>
    <tableColumn id="12485" xr3:uid="{00000000-0010-0000-0100-0000C5300000}" name="Stolpec12485"/>
    <tableColumn id="12486" xr3:uid="{00000000-0010-0000-0100-0000C6300000}" name="Stolpec12486"/>
    <tableColumn id="12487" xr3:uid="{00000000-0010-0000-0100-0000C7300000}" name="Stolpec12487"/>
    <tableColumn id="12488" xr3:uid="{00000000-0010-0000-0100-0000C8300000}" name="Stolpec12488"/>
    <tableColumn id="12489" xr3:uid="{00000000-0010-0000-0100-0000C9300000}" name="Stolpec12489"/>
    <tableColumn id="12490" xr3:uid="{00000000-0010-0000-0100-0000CA300000}" name="Stolpec12490"/>
    <tableColumn id="12491" xr3:uid="{00000000-0010-0000-0100-0000CB300000}" name="Stolpec12491"/>
    <tableColumn id="12492" xr3:uid="{00000000-0010-0000-0100-0000CC300000}" name="Stolpec12492"/>
    <tableColumn id="12493" xr3:uid="{00000000-0010-0000-0100-0000CD300000}" name="Stolpec12493"/>
    <tableColumn id="12494" xr3:uid="{00000000-0010-0000-0100-0000CE300000}" name="Stolpec12494"/>
    <tableColumn id="12495" xr3:uid="{00000000-0010-0000-0100-0000CF300000}" name="Stolpec12495"/>
    <tableColumn id="12496" xr3:uid="{00000000-0010-0000-0100-0000D0300000}" name="Stolpec12496"/>
    <tableColumn id="12497" xr3:uid="{00000000-0010-0000-0100-0000D1300000}" name="Stolpec12497"/>
    <tableColumn id="12498" xr3:uid="{00000000-0010-0000-0100-0000D2300000}" name="Stolpec12498"/>
    <tableColumn id="12499" xr3:uid="{00000000-0010-0000-0100-0000D3300000}" name="Stolpec12499"/>
    <tableColumn id="12500" xr3:uid="{00000000-0010-0000-0100-0000D4300000}" name="Stolpec12500"/>
    <tableColumn id="12501" xr3:uid="{00000000-0010-0000-0100-0000D5300000}" name="Stolpec12501"/>
    <tableColumn id="12502" xr3:uid="{00000000-0010-0000-0100-0000D6300000}" name="Stolpec12502"/>
    <tableColumn id="12503" xr3:uid="{00000000-0010-0000-0100-0000D7300000}" name="Stolpec12503"/>
    <tableColumn id="12504" xr3:uid="{00000000-0010-0000-0100-0000D8300000}" name="Stolpec12504"/>
    <tableColumn id="12505" xr3:uid="{00000000-0010-0000-0100-0000D9300000}" name="Stolpec12505"/>
    <tableColumn id="12506" xr3:uid="{00000000-0010-0000-0100-0000DA300000}" name="Stolpec12506"/>
    <tableColumn id="12507" xr3:uid="{00000000-0010-0000-0100-0000DB300000}" name="Stolpec12507"/>
    <tableColumn id="12508" xr3:uid="{00000000-0010-0000-0100-0000DC300000}" name="Stolpec12508"/>
    <tableColumn id="12509" xr3:uid="{00000000-0010-0000-0100-0000DD300000}" name="Stolpec12509"/>
    <tableColumn id="12510" xr3:uid="{00000000-0010-0000-0100-0000DE300000}" name="Stolpec12510"/>
    <tableColumn id="12511" xr3:uid="{00000000-0010-0000-0100-0000DF300000}" name="Stolpec12511"/>
    <tableColumn id="12512" xr3:uid="{00000000-0010-0000-0100-0000E0300000}" name="Stolpec12512"/>
    <tableColumn id="12513" xr3:uid="{00000000-0010-0000-0100-0000E1300000}" name="Stolpec12513"/>
    <tableColumn id="12514" xr3:uid="{00000000-0010-0000-0100-0000E2300000}" name="Stolpec12514"/>
    <tableColumn id="12515" xr3:uid="{00000000-0010-0000-0100-0000E3300000}" name="Stolpec12515"/>
    <tableColumn id="12516" xr3:uid="{00000000-0010-0000-0100-0000E4300000}" name="Stolpec12516"/>
    <tableColumn id="12517" xr3:uid="{00000000-0010-0000-0100-0000E5300000}" name="Stolpec12517"/>
    <tableColumn id="12518" xr3:uid="{00000000-0010-0000-0100-0000E6300000}" name="Stolpec12518"/>
    <tableColumn id="12519" xr3:uid="{00000000-0010-0000-0100-0000E7300000}" name="Stolpec12519"/>
    <tableColumn id="12520" xr3:uid="{00000000-0010-0000-0100-0000E8300000}" name="Stolpec12520"/>
    <tableColumn id="12521" xr3:uid="{00000000-0010-0000-0100-0000E9300000}" name="Stolpec12521"/>
    <tableColumn id="12522" xr3:uid="{00000000-0010-0000-0100-0000EA300000}" name="Stolpec12522"/>
    <tableColumn id="12523" xr3:uid="{00000000-0010-0000-0100-0000EB300000}" name="Stolpec12523"/>
    <tableColumn id="12524" xr3:uid="{00000000-0010-0000-0100-0000EC300000}" name="Stolpec12524"/>
    <tableColumn id="12525" xr3:uid="{00000000-0010-0000-0100-0000ED300000}" name="Stolpec12525"/>
    <tableColumn id="12526" xr3:uid="{00000000-0010-0000-0100-0000EE300000}" name="Stolpec12526"/>
    <tableColumn id="12527" xr3:uid="{00000000-0010-0000-0100-0000EF300000}" name="Stolpec12527"/>
    <tableColumn id="12528" xr3:uid="{00000000-0010-0000-0100-0000F0300000}" name="Stolpec12528"/>
    <tableColumn id="12529" xr3:uid="{00000000-0010-0000-0100-0000F1300000}" name="Stolpec12529"/>
    <tableColumn id="12530" xr3:uid="{00000000-0010-0000-0100-0000F2300000}" name="Stolpec12530"/>
    <tableColumn id="12531" xr3:uid="{00000000-0010-0000-0100-0000F3300000}" name="Stolpec12531"/>
    <tableColumn id="12532" xr3:uid="{00000000-0010-0000-0100-0000F4300000}" name="Stolpec12532"/>
    <tableColumn id="12533" xr3:uid="{00000000-0010-0000-0100-0000F5300000}" name="Stolpec12533"/>
    <tableColumn id="12534" xr3:uid="{00000000-0010-0000-0100-0000F6300000}" name="Stolpec12534"/>
    <tableColumn id="12535" xr3:uid="{00000000-0010-0000-0100-0000F7300000}" name="Stolpec12535"/>
    <tableColumn id="12536" xr3:uid="{00000000-0010-0000-0100-0000F8300000}" name="Stolpec12536"/>
    <tableColumn id="12537" xr3:uid="{00000000-0010-0000-0100-0000F9300000}" name="Stolpec12537"/>
    <tableColumn id="12538" xr3:uid="{00000000-0010-0000-0100-0000FA300000}" name="Stolpec12538"/>
    <tableColumn id="12539" xr3:uid="{00000000-0010-0000-0100-0000FB300000}" name="Stolpec12539"/>
    <tableColumn id="12540" xr3:uid="{00000000-0010-0000-0100-0000FC300000}" name="Stolpec12540"/>
    <tableColumn id="12541" xr3:uid="{00000000-0010-0000-0100-0000FD300000}" name="Stolpec12541"/>
    <tableColumn id="12542" xr3:uid="{00000000-0010-0000-0100-0000FE300000}" name="Stolpec12542"/>
    <tableColumn id="12543" xr3:uid="{00000000-0010-0000-0100-0000FF300000}" name="Stolpec12543"/>
    <tableColumn id="12544" xr3:uid="{00000000-0010-0000-0100-000000310000}" name="Stolpec12544"/>
    <tableColumn id="12545" xr3:uid="{00000000-0010-0000-0100-000001310000}" name="Stolpec12545"/>
    <tableColumn id="12546" xr3:uid="{00000000-0010-0000-0100-000002310000}" name="Stolpec12546"/>
    <tableColumn id="12547" xr3:uid="{00000000-0010-0000-0100-000003310000}" name="Stolpec12547"/>
    <tableColumn id="12548" xr3:uid="{00000000-0010-0000-0100-000004310000}" name="Stolpec12548"/>
    <tableColumn id="12549" xr3:uid="{00000000-0010-0000-0100-000005310000}" name="Stolpec12549"/>
    <tableColumn id="12550" xr3:uid="{00000000-0010-0000-0100-000006310000}" name="Stolpec12550"/>
    <tableColumn id="12551" xr3:uid="{00000000-0010-0000-0100-000007310000}" name="Stolpec12551"/>
    <tableColumn id="12552" xr3:uid="{00000000-0010-0000-0100-000008310000}" name="Stolpec12552"/>
    <tableColumn id="12553" xr3:uid="{00000000-0010-0000-0100-000009310000}" name="Stolpec12553"/>
    <tableColumn id="12554" xr3:uid="{00000000-0010-0000-0100-00000A310000}" name="Stolpec12554"/>
    <tableColumn id="12555" xr3:uid="{00000000-0010-0000-0100-00000B310000}" name="Stolpec12555"/>
    <tableColumn id="12556" xr3:uid="{00000000-0010-0000-0100-00000C310000}" name="Stolpec12556"/>
    <tableColumn id="12557" xr3:uid="{00000000-0010-0000-0100-00000D310000}" name="Stolpec12557"/>
    <tableColumn id="12558" xr3:uid="{00000000-0010-0000-0100-00000E310000}" name="Stolpec12558"/>
    <tableColumn id="12559" xr3:uid="{00000000-0010-0000-0100-00000F310000}" name="Stolpec12559"/>
    <tableColumn id="12560" xr3:uid="{00000000-0010-0000-0100-000010310000}" name="Stolpec12560"/>
    <tableColumn id="12561" xr3:uid="{00000000-0010-0000-0100-000011310000}" name="Stolpec12561"/>
    <tableColumn id="12562" xr3:uid="{00000000-0010-0000-0100-000012310000}" name="Stolpec12562"/>
    <tableColumn id="12563" xr3:uid="{00000000-0010-0000-0100-000013310000}" name="Stolpec12563"/>
    <tableColumn id="12564" xr3:uid="{00000000-0010-0000-0100-000014310000}" name="Stolpec12564"/>
    <tableColumn id="12565" xr3:uid="{00000000-0010-0000-0100-000015310000}" name="Stolpec12565"/>
    <tableColumn id="12566" xr3:uid="{00000000-0010-0000-0100-000016310000}" name="Stolpec12566"/>
    <tableColumn id="12567" xr3:uid="{00000000-0010-0000-0100-000017310000}" name="Stolpec12567"/>
    <tableColumn id="12568" xr3:uid="{00000000-0010-0000-0100-000018310000}" name="Stolpec12568"/>
    <tableColumn id="12569" xr3:uid="{00000000-0010-0000-0100-000019310000}" name="Stolpec12569"/>
    <tableColumn id="12570" xr3:uid="{00000000-0010-0000-0100-00001A310000}" name="Stolpec12570"/>
    <tableColumn id="12571" xr3:uid="{00000000-0010-0000-0100-00001B310000}" name="Stolpec12571"/>
    <tableColumn id="12572" xr3:uid="{00000000-0010-0000-0100-00001C310000}" name="Stolpec12572"/>
    <tableColumn id="12573" xr3:uid="{00000000-0010-0000-0100-00001D310000}" name="Stolpec12573"/>
    <tableColumn id="12574" xr3:uid="{00000000-0010-0000-0100-00001E310000}" name="Stolpec12574"/>
    <tableColumn id="12575" xr3:uid="{00000000-0010-0000-0100-00001F310000}" name="Stolpec12575"/>
    <tableColumn id="12576" xr3:uid="{00000000-0010-0000-0100-000020310000}" name="Stolpec12576"/>
    <tableColumn id="12577" xr3:uid="{00000000-0010-0000-0100-000021310000}" name="Stolpec12577"/>
    <tableColumn id="12578" xr3:uid="{00000000-0010-0000-0100-000022310000}" name="Stolpec12578"/>
    <tableColumn id="12579" xr3:uid="{00000000-0010-0000-0100-000023310000}" name="Stolpec12579"/>
    <tableColumn id="12580" xr3:uid="{00000000-0010-0000-0100-000024310000}" name="Stolpec12580"/>
    <tableColumn id="12581" xr3:uid="{00000000-0010-0000-0100-000025310000}" name="Stolpec12581"/>
    <tableColumn id="12582" xr3:uid="{00000000-0010-0000-0100-000026310000}" name="Stolpec12582"/>
    <tableColumn id="12583" xr3:uid="{00000000-0010-0000-0100-000027310000}" name="Stolpec12583"/>
    <tableColumn id="12584" xr3:uid="{00000000-0010-0000-0100-000028310000}" name="Stolpec12584"/>
    <tableColumn id="12585" xr3:uid="{00000000-0010-0000-0100-000029310000}" name="Stolpec12585"/>
    <tableColumn id="12586" xr3:uid="{00000000-0010-0000-0100-00002A310000}" name="Stolpec12586"/>
    <tableColumn id="12587" xr3:uid="{00000000-0010-0000-0100-00002B310000}" name="Stolpec12587"/>
    <tableColumn id="12588" xr3:uid="{00000000-0010-0000-0100-00002C310000}" name="Stolpec12588"/>
    <tableColumn id="12589" xr3:uid="{00000000-0010-0000-0100-00002D310000}" name="Stolpec12589"/>
    <tableColumn id="12590" xr3:uid="{00000000-0010-0000-0100-00002E310000}" name="Stolpec12590"/>
    <tableColumn id="12591" xr3:uid="{00000000-0010-0000-0100-00002F310000}" name="Stolpec12591"/>
    <tableColumn id="12592" xr3:uid="{00000000-0010-0000-0100-000030310000}" name="Stolpec12592"/>
    <tableColumn id="12593" xr3:uid="{00000000-0010-0000-0100-000031310000}" name="Stolpec12593"/>
    <tableColumn id="12594" xr3:uid="{00000000-0010-0000-0100-000032310000}" name="Stolpec12594"/>
    <tableColumn id="12595" xr3:uid="{00000000-0010-0000-0100-000033310000}" name="Stolpec12595"/>
    <tableColumn id="12596" xr3:uid="{00000000-0010-0000-0100-000034310000}" name="Stolpec12596"/>
    <tableColumn id="12597" xr3:uid="{00000000-0010-0000-0100-000035310000}" name="Stolpec12597"/>
    <tableColumn id="12598" xr3:uid="{00000000-0010-0000-0100-000036310000}" name="Stolpec12598"/>
    <tableColumn id="12599" xr3:uid="{00000000-0010-0000-0100-000037310000}" name="Stolpec12599"/>
    <tableColumn id="12600" xr3:uid="{00000000-0010-0000-0100-000038310000}" name="Stolpec12600"/>
    <tableColumn id="12601" xr3:uid="{00000000-0010-0000-0100-000039310000}" name="Stolpec12601"/>
    <tableColumn id="12602" xr3:uid="{00000000-0010-0000-0100-00003A310000}" name="Stolpec12602"/>
    <tableColumn id="12603" xr3:uid="{00000000-0010-0000-0100-00003B310000}" name="Stolpec12603"/>
    <tableColumn id="12604" xr3:uid="{00000000-0010-0000-0100-00003C310000}" name="Stolpec12604"/>
    <tableColumn id="12605" xr3:uid="{00000000-0010-0000-0100-00003D310000}" name="Stolpec12605"/>
    <tableColumn id="12606" xr3:uid="{00000000-0010-0000-0100-00003E310000}" name="Stolpec12606"/>
    <tableColumn id="12607" xr3:uid="{00000000-0010-0000-0100-00003F310000}" name="Stolpec12607"/>
    <tableColumn id="12608" xr3:uid="{00000000-0010-0000-0100-000040310000}" name="Stolpec12608"/>
    <tableColumn id="12609" xr3:uid="{00000000-0010-0000-0100-000041310000}" name="Stolpec12609"/>
    <tableColumn id="12610" xr3:uid="{00000000-0010-0000-0100-000042310000}" name="Stolpec12610"/>
    <tableColumn id="12611" xr3:uid="{00000000-0010-0000-0100-000043310000}" name="Stolpec12611"/>
    <tableColumn id="12612" xr3:uid="{00000000-0010-0000-0100-000044310000}" name="Stolpec12612"/>
    <tableColumn id="12613" xr3:uid="{00000000-0010-0000-0100-000045310000}" name="Stolpec12613"/>
    <tableColumn id="12614" xr3:uid="{00000000-0010-0000-0100-000046310000}" name="Stolpec12614"/>
    <tableColumn id="12615" xr3:uid="{00000000-0010-0000-0100-000047310000}" name="Stolpec12615"/>
    <tableColumn id="12616" xr3:uid="{00000000-0010-0000-0100-000048310000}" name="Stolpec12616"/>
    <tableColumn id="12617" xr3:uid="{00000000-0010-0000-0100-000049310000}" name="Stolpec12617"/>
    <tableColumn id="12618" xr3:uid="{00000000-0010-0000-0100-00004A310000}" name="Stolpec12618"/>
    <tableColumn id="12619" xr3:uid="{00000000-0010-0000-0100-00004B310000}" name="Stolpec12619"/>
    <tableColumn id="12620" xr3:uid="{00000000-0010-0000-0100-00004C310000}" name="Stolpec12620"/>
    <tableColumn id="12621" xr3:uid="{00000000-0010-0000-0100-00004D310000}" name="Stolpec12621"/>
    <tableColumn id="12622" xr3:uid="{00000000-0010-0000-0100-00004E310000}" name="Stolpec12622"/>
    <tableColumn id="12623" xr3:uid="{00000000-0010-0000-0100-00004F310000}" name="Stolpec12623"/>
    <tableColumn id="12624" xr3:uid="{00000000-0010-0000-0100-000050310000}" name="Stolpec12624"/>
    <tableColumn id="12625" xr3:uid="{00000000-0010-0000-0100-000051310000}" name="Stolpec12625"/>
    <tableColumn id="12626" xr3:uid="{00000000-0010-0000-0100-000052310000}" name="Stolpec12626"/>
    <tableColumn id="12627" xr3:uid="{00000000-0010-0000-0100-000053310000}" name="Stolpec12627"/>
    <tableColumn id="12628" xr3:uid="{00000000-0010-0000-0100-000054310000}" name="Stolpec12628"/>
    <tableColumn id="12629" xr3:uid="{00000000-0010-0000-0100-000055310000}" name="Stolpec12629"/>
    <tableColumn id="12630" xr3:uid="{00000000-0010-0000-0100-000056310000}" name="Stolpec12630"/>
    <tableColumn id="12631" xr3:uid="{00000000-0010-0000-0100-000057310000}" name="Stolpec12631"/>
    <tableColumn id="12632" xr3:uid="{00000000-0010-0000-0100-000058310000}" name="Stolpec12632"/>
    <tableColumn id="12633" xr3:uid="{00000000-0010-0000-0100-000059310000}" name="Stolpec12633"/>
    <tableColumn id="12634" xr3:uid="{00000000-0010-0000-0100-00005A310000}" name="Stolpec12634"/>
    <tableColumn id="12635" xr3:uid="{00000000-0010-0000-0100-00005B310000}" name="Stolpec12635"/>
    <tableColumn id="12636" xr3:uid="{00000000-0010-0000-0100-00005C310000}" name="Stolpec12636"/>
    <tableColumn id="12637" xr3:uid="{00000000-0010-0000-0100-00005D310000}" name="Stolpec12637"/>
    <tableColumn id="12638" xr3:uid="{00000000-0010-0000-0100-00005E310000}" name="Stolpec12638"/>
    <tableColumn id="12639" xr3:uid="{00000000-0010-0000-0100-00005F310000}" name="Stolpec12639"/>
    <tableColumn id="12640" xr3:uid="{00000000-0010-0000-0100-000060310000}" name="Stolpec12640"/>
    <tableColumn id="12641" xr3:uid="{00000000-0010-0000-0100-000061310000}" name="Stolpec12641"/>
    <tableColumn id="12642" xr3:uid="{00000000-0010-0000-0100-000062310000}" name="Stolpec12642"/>
    <tableColumn id="12643" xr3:uid="{00000000-0010-0000-0100-000063310000}" name="Stolpec12643"/>
    <tableColumn id="12644" xr3:uid="{00000000-0010-0000-0100-000064310000}" name="Stolpec12644"/>
    <tableColumn id="12645" xr3:uid="{00000000-0010-0000-0100-000065310000}" name="Stolpec12645"/>
    <tableColumn id="12646" xr3:uid="{00000000-0010-0000-0100-000066310000}" name="Stolpec12646"/>
    <tableColumn id="12647" xr3:uid="{00000000-0010-0000-0100-000067310000}" name="Stolpec12647"/>
    <tableColumn id="12648" xr3:uid="{00000000-0010-0000-0100-000068310000}" name="Stolpec12648"/>
    <tableColumn id="12649" xr3:uid="{00000000-0010-0000-0100-000069310000}" name="Stolpec12649"/>
    <tableColumn id="12650" xr3:uid="{00000000-0010-0000-0100-00006A310000}" name="Stolpec12650"/>
    <tableColumn id="12651" xr3:uid="{00000000-0010-0000-0100-00006B310000}" name="Stolpec12651"/>
    <tableColumn id="12652" xr3:uid="{00000000-0010-0000-0100-00006C310000}" name="Stolpec12652"/>
    <tableColumn id="12653" xr3:uid="{00000000-0010-0000-0100-00006D310000}" name="Stolpec12653"/>
    <tableColumn id="12654" xr3:uid="{00000000-0010-0000-0100-00006E310000}" name="Stolpec12654"/>
    <tableColumn id="12655" xr3:uid="{00000000-0010-0000-0100-00006F310000}" name="Stolpec12655"/>
    <tableColumn id="12656" xr3:uid="{00000000-0010-0000-0100-000070310000}" name="Stolpec12656"/>
    <tableColumn id="12657" xr3:uid="{00000000-0010-0000-0100-000071310000}" name="Stolpec12657"/>
    <tableColumn id="12658" xr3:uid="{00000000-0010-0000-0100-000072310000}" name="Stolpec12658"/>
    <tableColumn id="12659" xr3:uid="{00000000-0010-0000-0100-000073310000}" name="Stolpec12659"/>
    <tableColumn id="12660" xr3:uid="{00000000-0010-0000-0100-000074310000}" name="Stolpec12660"/>
    <tableColumn id="12661" xr3:uid="{00000000-0010-0000-0100-000075310000}" name="Stolpec12661"/>
    <tableColumn id="12662" xr3:uid="{00000000-0010-0000-0100-000076310000}" name="Stolpec12662"/>
    <tableColumn id="12663" xr3:uid="{00000000-0010-0000-0100-000077310000}" name="Stolpec12663"/>
    <tableColumn id="12664" xr3:uid="{00000000-0010-0000-0100-000078310000}" name="Stolpec12664"/>
    <tableColumn id="12665" xr3:uid="{00000000-0010-0000-0100-000079310000}" name="Stolpec12665"/>
    <tableColumn id="12666" xr3:uid="{00000000-0010-0000-0100-00007A310000}" name="Stolpec12666"/>
    <tableColumn id="12667" xr3:uid="{00000000-0010-0000-0100-00007B310000}" name="Stolpec12667"/>
    <tableColumn id="12668" xr3:uid="{00000000-0010-0000-0100-00007C310000}" name="Stolpec12668"/>
    <tableColumn id="12669" xr3:uid="{00000000-0010-0000-0100-00007D310000}" name="Stolpec12669"/>
    <tableColumn id="12670" xr3:uid="{00000000-0010-0000-0100-00007E310000}" name="Stolpec12670"/>
    <tableColumn id="12671" xr3:uid="{00000000-0010-0000-0100-00007F310000}" name="Stolpec12671"/>
    <tableColumn id="12672" xr3:uid="{00000000-0010-0000-0100-000080310000}" name="Stolpec12672"/>
    <tableColumn id="12673" xr3:uid="{00000000-0010-0000-0100-000081310000}" name="Stolpec12673"/>
    <tableColumn id="12674" xr3:uid="{00000000-0010-0000-0100-000082310000}" name="Stolpec12674"/>
    <tableColumn id="12675" xr3:uid="{00000000-0010-0000-0100-000083310000}" name="Stolpec12675"/>
    <tableColumn id="12676" xr3:uid="{00000000-0010-0000-0100-000084310000}" name="Stolpec12676"/>
    <tableColumn id="12677" xr3:uid="{00000000-0010-0000-0100-000085310000}" name="Stolpec12677"/>
    <tableColumn id="12678" xr3:uid="{00000000-0010-0000-0100-000086310000}" name="Stolpec12678"/>
    <tableColumn id="12679" xr3:uid="{00000000-0010-0000-0100-000087310000}" name="Stolpec12679"/>
    <tableColumn id="12680" xr3:uid="{00000000-0010-0000-0100-000088310000}" name="Stolpec12680"/>
    <tableColumn id="12681" xr3:uid="{00000000-0010-0000-0100-000089310000}" name="Stolpec12681"/>
    <tableColumn id="12682" xr3:uid="{00000000-0010-0000-0100-00008A310000}" name="Stolpec12682"/>
    <tableColumn id="12683" xr3:uid="{00000000-0010-0000-0100-00008B310000}" name="Stolpec12683"/>
    <tableColumn id="12684" xr3:uid="{00000000-0010-0000-0100-00008C310000}" name="Stolpec12684"/>
    <tableColumn id="12685" xr3:uid="{00000000-0010-0000-0100-00008D310000}" name="Stolpec12685"/>
    <tableColumn id="12686" xr3:uid="{00000000-0010-0000-0100-00008E310000}" name="Stolpec12686"/>
    <tableColumn id="12687" xr3:uid="{00000000-0010-0000-0100-00008F310000}" name="Stolpec12687"/>
    <tableColumn id="12688" xr3:uid="{00000000-0010-0000-0100-000090310000}" name="Stolpec12688"/>
    <tableColumn id="12689" xr3:uid="{00000000-0010-0000-0100-000091310000}" name="Stolpec12689"/>
    <tableColumn id="12690" xr3:uid="{00000000-0010-0000-0100-000092310000}" name="Stolpec12690"/>
    <tableColumn id="12691" xr3:uid="{00000000-0010-0000-0100-000093310000}" name="Stolpec12691"/>
    <tableColumn id="12692" xr3:uid="{00000000-0010-0000-0100-000094310000}" name="Stolpec12692"/>
    <tableColumn id="12693" xr3:uid="{00000000-0010-0000-0100-000095310000}" name="Stolpec12693"/>
    <tableColumn id="12694" xr3:uid="{00000000-0010-0000-0100-000096310000}" name="Stolpec12694"/>
    <tableColumn id="12695" xr3:uid="{00000000-0010-0000-0100-000097310000}" name="Stolpec12695"/>
    <tableColumn id="12696" xr3:uid="{00000000-0010-0000-0100-000098310000}" name="Stolpec12696"/>
    <tableColumn id="12697" xr3:uid="{00000000-0010-0000-0100-000099310000}" name="Stolpec12697"/>
    <tableColumn id="12698" xr3:uid="{00000000-0010-0000-0100-00009A310000}" name="Stolpec12698"/>
    <tableColumn id="12699" xr3:uid="{00000000-0010-0000-0100-00009B310000}" name="Stolpec12699"/>
    <tableColumn id="12700" xr3:uid="{00000000-0010-0000-0100-00009C310000}" name="Stolpec12700"/>
    <tableColumn id="12701" xr3:uid="{00000000-0010-0000-0100-00009D310000}" name="Stolpec12701"/>
    <tableColumn id="12702" xr3:uid="{00000000-0010-0000-0100-00009E310000}" name="Stolpec12702"/>
    <tableColumn id="12703" xr3:uid="{00000000-0010-0000-0100-00009F310000}" name="Stolpec12703"/>
    <tableColumn id="12704" xr3:uid="{00000000-0010-0000-0100-0000A0310000}" name="Stolpec12704"/>
    <tableColumn id="12705" xr3:uid="{00000000-0010-0000-0100-0000A1310000}" name="Stolpec12705"/>
    <tableColumn id="12706" xr3:uid="{00000000-0010-0000-0100-0000A2310000}" name="Stolpec12706"/>
    <tableColumn id="12707" xr3:uid="{00000000-0010-0000-0100-0000A3310000}" name="Stolpec12707"/>
    <tableColumn id="12708" xr3:uid="{00000000-0010-0000-0100-0000A4310000}" name="Stolpec12708"/>
    <tableColumn id="12709" xr3:uid="{00000000-0010-0000-0100-0000A5310000}" name="Stolpec12709"/>
    <tableColumn id="12710" xr3:uid="{00000000-0010-0000-0100-0000A6310000}" name="Stolpec12710"/>
    <tableColumn id="12711" xr3:uid="{00000000-0010-0000-0100-0000A7310000}" name="Stolpec12711"/>
    <tableColumn id="12712" xr3:uid="{00000000-0010-0000-0100-0000A8310000}" name="Stolpec12712"/>
    <tableColumn id="12713" xr3:uid="{00000000-0010-0000-0100-0000A9310000}" name="Stolpec12713"/>
    <tableColumn id="12714" xr3:uid="{00000000-0010-0000-0100-0000AA310000}" name="Stolpec12714"/>
    <tableColumn id="12715" xr3:uid="{00000000-0010-0000-0100-0000AB310000}" name="Stolpec12715"/>
    <tableColumn id="12716" xr3:uid="{00000000-0010-0000-0100-0000AC310000}" name="Stolpec12716"/>
    <tableColumn id="12717" xr3:uid="{00000000-0010-0000-0100-0000AD310000}" name="Stolpec12717"/>
    <tableColumn id="12718" xr3:uid="{00000000-0010-0000-0100-0000AE310000}" name="Stolpec12718"/>
    <tableColumn id="12719" xr3:uid="{00000000-0010-0000-0100-0000AF310000}" name="Stolpec12719"/>
    <tableColumn id="12720" xr3:uid="{00000000-0010-0000-0100-0000B0310000}" name="Stolpec12720"/>
    <tableColumn id="12721" xr3:uid="{00000000-0010-0000-0100-0000B1310000}" name="Stolpec12721"/>
    <tableColumn id="12722" xr3:uid="{00000000-0010-0000-0100-0000B2310000}" name="Stolpec12722"/>
    <tableColumn id="12723" xr3:uid="{00000000-0010-0000-0100-0000B3310000}" name="Stolpec12723"/>
    <tableColumn id="12724" xr3:uid="{00000000-0010-0000-0100-0000B4310000}" name="Stolpec12724"/>
    <tableColumn id="12725" xr3:uid="{00000000-0010-0000-0100-0000B5310000}" name="Stolpec12725"/>
    <tableColumn id="12726" xr3:uid="{00000000-0010-0000-0100-0000B6310000}" name="Stolpec12726"/>
    <tableColumn id="12727" xr3:uid="{00000000-0010-0000-0100-0000B7310000}" name="Stolpec12727"/>
    <tableColumn id="12728" xr3:uid="{00000000-0010-0000-0100-0000B8310000}" name="Stolpec12728"/>
    <tableColumn id="12729" xr3:uid="{00000000-0010-0000-0100-0000B9310000}" name="Stolpec12729"/>
    <tableColumn id="12730" xr3:uid="{00000000-0010-0000-0100-0000BA310000}" name="Stolpec12730"/>
    <tableColumn id="12731" xr3:uid="{00000000-0010-0000-0100-0000BB310000}" name="Stolpec12731"/>
    <tableColumn id="12732" xr3:uid="{00000000-0010-0000-0100-0000BC310000}" name="Stolpec12732"/>
    <tableColumn id="12733" xr3:uid="{00000000-0010-0000-0100-0000BD310000}" name="Stolpec12733"/>
    <tableColumn id="12734" xr3:uid="{00000000-0010-0000-0100-0000BE310000}" name="Stolpec12734"/>
    <tableColumn id="12735" xr3:uid="{00000000-0010-0000-0100-0000BF310000}" name="Stolpec12735"/>
    <tableColumn id="12736" xr3:uid="{00000000-0010-0000-0100-0000C0310000}" name="Stolpec12736"/>
    <tableColumn id="12737" xr3:uid="{00000000-0010-0000-0100-0000C1310000}" name="Stolpec12737"/>
    <tableColumn id="12738" xr3:uid="{00000000-0010-0000-0100-0000C2310000}" name="Stolpec12738"/>
    <tableColumn id="12739" xr3:uid="{00000000-0010-0000-0100-0000C3310000}" name="Stolpec12739"/>
    <tableColumn id="12740" xr3:uid="{00000000-0010-0000-0100-0000C4310000}" name="Stolpec12740"/>
    <tableColumn id="12741" xr3:uid="{00000000-0010-0000-0100-0000C5310000}" name="Stolpec12741"/>
    <tableColumn id="12742" xr3:uid="{00000000-0010-0000-0100-0000C6310000}" name="Stolpec12742"/>
    <tableColumn id="12743" xr3:uid="{00000000-0010-0000-0100-0000C7310000}" name="Stolpec12743"/>
    <tableColumn id="12744" xr3:uid="{00000000-0010-0000-0100-0000C8310000}" name="Stolpec12744"/>
    <tableColumn id="12745" xr3:uid="{00000000-0010-0000-0100-0000C9310000}" name="Stolpec12745"/>
    <tableColumn id="12746" xr3:uid="{00000000-0010-0000-0100-0000CA310000}" name="Stolpec12746"/>
    <tableColumn id="12747" xr3:uid="{00000000-0010-0000-0100-0000CB310000}" name="Stolpec12747"/>
    <tableColumn id="12748" xr3:uid="{00000000-0010-0000-0100-0000CC310000}" name="Stolpec12748"/>
    <tableColumn id="12749" xr3:uid="{00000000-0010-0000-0100-0000CD310000}" name="Stolpec12749"/>
    <tableColumn id="12750" xr3:uid="{00000000-0010-0000-0100-0000CE310000}" name="Stolpec12750"/>
    <tableColumn id="12751" xr3:uid="{00000000-0010-0000-0100-0000CF310000}" name="Stolpec12751"/>
    <tableColumn id="12752" xr3:uid="{00000000-0010-0000-0100-0000D0310000}" name="Stolpec12752"/>
    <tableColumn id="12753" xr3:uid="{00000000-0010-0000-0100-0000D1310000}" name="Stolpec12753"/>
    <tableColumn id="12754" xr3:uid="{00000000-0010-0000-0100-0000D2310000}" name="Stolpec12754"/>
    <tableColumn id="12755" xr3:uid="{00000000-0010-0000-0100-0000D3310000}" name="Stolpec12755"/>
    <tableColumn id="12756" xr3:uid="{00000000-0010-0000-0100-0000D4310000}" name="Stolpec12756"/>
    <tableColumn id="12757" xr3:uid="{00000000-0010-0000-0100-0000D5310000}" name="Stolpec12757"/>
    <tableColumn id="12758" xr3:uid="{00000000-0010-0000-0100-0000D6310000}" name="Stolpec12758"/>
    <tableColumn id="12759" xr3:uid="{00000000-0010-0000-0100-0000D7310000}" name="Stolpec12759"/>
    <tableColumn id="12760" xr3:uid="{00000000-0010-0000-0100-0000D8310000}" name="Stolpec12760"/>
    <tableColumn id="12761" xr3:uid="{00000000-0010-0000-0100-0000D9310000}" name="Stolpec12761"/>
    <tableColumn id="12762" xr3:uid="{00000000-0010-0000-0100-0000DA310000}" name="Stolpec12762"/>
    <tableColumn id="12763" xr3:uid="{00000000-0010-0000-0100-0000DB310000}" name="Stolpec12763"/>
    <tableColumn id="12764" xr3:uid="{00000000-0010-0000-0100-0000DC310000}" name="Stolpec12764"/>
    <tableColumn id="12765" xr3:uid="{00000000-0010-0000-0100-0000DD310000}" name="Stolpec12765"/>
    <tableColumn id="12766" xr3:uid="{00000000-0010-0000-0100-0000DE310000}" name="Stolpec12766"/>
    <tableColumn id="12767" xr3:uid="{00000000-0010-0000-0100-0000DF310000}" name="Stolpec12767"/>
    <tableColumn id="12768" xr3:uid="{00000000-0010-0000-0100-0000E0310000}" name="Stolpec12768"/>
    <tableColumn id="12769" xr3:uid="{00000000-0010-0000-0100-0000E1310000}" name="Stolpec12769"/>
    <tableColumn id="12770" xr3:uid="{00000000-0010-0000-0100-0000E2310000}" name="Stolpec12770"/>
    <tableColumn id="12771" xr3:uid="{00000000-0010-0000-0100-0000E3310000}" name="Stolpec12771"/>
    <tableColumn id="12772" xr3:uid="{00000000-0010-0000-0100-0000E4310000}" name="Stolpec12772"/>
    <tableColumn id="12773" xr3:uid="{00000000-0010-0000-0100-0000E5310000}" name="Stolpec12773"/>
    <tableColumn id="12774" xr3:uid="{00000000-0010-0000-0100-0000E6310000}" name="Stolpec12774"/>
    <tableColumn id="12775" xr3:uid="{00000000-0010-0000-0100-0000E7310000}" name="Stolpec12775"/>
    <tableColumn id="12776" xr3:uid="{00000000-0010-0000-0100-0000E8310000}" name="Stolpec12776"/>
    <tableColumn id="12777" xr3:uid="{00000000-0010-0000-0100-0000E9310000}" name="Stolpec12777"/>
    <tableColumn id="12778" xr3:uid="{00000000-0010-0000-0100-0000EA310000}" name="Stolpec12778"/>
    <tableColumn id="12779" xr3:uid="{00000000-0010-0000-0100-0000EB310000}" name="Stolpec12779"/>
    <tableColumn id="12780" xr3:uid="{00000000-0010-0000-0100-0000EC310000}" name="Stolpec12780"/>
    <tableColumn id="12781" xr3:uid="{00000000-0010-0000-0100-0000ED310000}" name="Stolpec12781"/>
    <tableColumn id="12782" xr3:uid="{00000000-0010-0000-0100-0000EE310000}" name="Stolpec12782"/>
    <tableColumn id="12783" xr3:uid="{00000000-0010-0000-0100-0000EF310000}" name="Stolpec12783"/>
    <tableColumn id="12784" xr3:uid="{00000000-0010-0000-0100-0000F0310000}" name="Stolpec12784"/>
    <tableColumn id="12785" xr3:uid="{00000000-0010-0000-0100-0000F1310000}" name="Stolpec12785"/>
    <tableColumn id="12786" xr3:uid="{00000000-0010-0000-0100-0000F2310000}" name="Stolpec12786"/>
    <tableColumn id="12787" xr3:uid="{00000000-0010-0000-0100-0000F3310000}" name="Stolpec12787"/>
    <tableColumn id="12788" xr3:uid="{00000000-0010-0000-0100-0000F4310000}" name="Stolpec12788"/>
    <tableColumn id="12789" xr3:uid="{00000000-0010-0000-0100-0000F5310000}" name="Stolpec12789"/>
    <tableColumn id="12790" xr3:uid="{00000000-0010-0000-0100-0000F6310000}" name="Stolpec12790"/>
    <tableColumn id="12791" xr3:uid="{00000000-0010-0000-0100-0000F7310000}" name="Stolpec12791"/>
    <tableColumn id="12792" xr3:uid="{00000000-0010-0000-0100-0000F8310000}" name="Stolpec12792"/>
    <tableColumn id="12793" xr3:uid="{00000000-0010-0000-0100-0000F9310000}" name="Stolpec12793"/>
    <tableColumn id="12794" xr3:uid="{00000000-0010-0000-0100-0000FA310000}" name="Stolpec12794"/>
    <tableColumn id="12795" xr3:uid="{00000000-0010-0000-0100-0000FB310000}" name="Stolpec12795"/>
    <tableColumn id="12796" xr3:uid="{00000000-0010-0000-0100-0000FC310000}" name="Stolpec12796"/>
    <tableColumn id="12797" xr3:uid="{00000000-0010-0000-0100-0000FD310000}" name="Stolpec12797"/>
    <tableColumn id="12798" xr3:uid="{00000000-0010-0000-0100-0000FE310000}" name="Stolpec12798"/>
    <tableColumn id="12799" xr3:uid="{00000000-0010-0000-0100-0000FF310000}" name="Stolpec12799"/>
    <tableColumn id="12800" xr3:uid="{00000000-0010-0000-0100-000000320000}" name="Stolpec12800"/>
    <tableColumn id="12801" xr3:uid="{00000000-0010-0000-0100-000001320000}" name="Stolpec12801"/>
    <tableColumn id="12802" xr3:uid="{00000000-0010-0000-0100-000002320000}" name="Stolpec12802"/>
    <tableColumn id="12803" xr3:uid="{00000000-0010-0000-0100-000003320000}" name="Stolpec12803"/>
    <tableColumn id="12804" xr3:uid="{00000000-0010-0000-0100-000004320000}" name="Stolpec12804"/>
    <tableColumn id="12805" xr3:uid="{00000000-0010-0000-0100-000005320000}" name="Stolpec12805"/>
    <tableColumn id="12806" xr3:uid="{00000000-0010-0000-0100-000006320000}" name="Stolpec12806"/>
    <tableColumn id="12807" xr3:uid="{00000000-0010-0000-0100-000007320000}" name="Stolpec12807"/>
    <tableColumn id="12808" xr3:uid="{00000000-0010-0000-0100-000008320000}" name="Stolpec12808"/>
    <tableColumn id="12809" xr3:uid="{00000000-0010-0000-0100-000009320000}" name="Stolpec12809"/>
    <tableColumn id="12810" xr3:uid="{00000000-0010-0000-0100-00000A320000}" name="Stolpec12810"/>
    <tableColumn id="12811" xr3:uid="{00000000-0010-0000-0100-00000B320000}" name="Stolpec12811"/>
    <tableColumn id="12812" xr3:uid="{00000000-0010-0000-0100-00000C320000}" name="Stolpec12812"/>
    <tableColumn id="12813" xr3:uid="{00000000-0010-0000-0100-00000D320000}" name="Stolpec12813"/>
    <tableColumn id="12814" xr3:uid="{00000000-0010-0000-0100-00000E320000}" name="Stolpec12814"/>
    <tableColumn id="12815" xr3:uid="{00000000-0010-0000-0100-00000F320000}" name="Stolpec12815"/>
    <tableColumn id="12816" xr3:uid="{00000000-0010-0000-0100-000010320000}" name="Stolpec12816"/>
    <tableColumn id="12817" xr3:uid="{00000000-0010-0000-0100-000011320000}" name="Stolpec12817"/>
    <tableColumn id="12818" xr3:uid="{00000000-0010-0000-0100-000012320000}" name="Stolpec12818"/>
    <tableColumn id="12819" xr3:uid="{00000000-0010-0000-0100-000013320000}" name="Stolpec12819"/>
    <tableColumn id="12820" xr3:uid="{00000000-0010-0000-0100-000014320000}" name="Stolpec12820"/>
    <tableColumn id="12821" xr3:uid="{00000000-0010-0000-0100-000015320000}" name="Stolpec12821"/>
    <tableColumn id="12822" xr3:uid="{00000000-0010-0000-0100-000016320000}" name="Stolpec12822"/>
    <tableColumn id="12823" xr3:uid="{00000000-0010-0000-0100-000017320000}" name="Stolpec12823"/>
    <tableColumn id="12824" xr3:uid="{00000000-0010-0000-0100-000018320000}" name="Stolpec12824"/>
    <tableColumn id="12825" xr3:uid="{00000000-0010-0000-0100-000019320000}" name="Stolpec12825"/>
    <tableColumn id="12826" xr3:uid="{00000000-0010-0000-0100-00001A320000}" name="Stolpec12826"/>
    <tableColumn id="12827" xr3:uid="{00000000-0010-0000-0100-00001B320000}" name="Stolpec12827"/>
    <tableColumn id="12828" xr3:uid="{00000000-0010-0000-0100-00001C320000}" name="Stolpec12828"/>
    <tableColumn id="12829" xr3:uid="{00000000-0010-0000-0100-00001D320000}" name="Stolpec12829"/>
    <tableColumn id="12830" xr3:uid="{00000000-0010-0000-0100-00001E320000}" name="Stolpec12830"/>
    <tableColumn id="12831" xr3:uid="{00000000-0010-0000-0100-00001F320000}" name="Stolpec12831"/>
    <tableColumn id="12832" xr3:uid="{00000000-0010-0000-0100-000020320000}" name="Stolpec12832"/>
    <tableColumn id="12833" xr3:uid="{00000000-0010-0000-0100-000021320000}" name="Stolpec12833"/>
    <tableColumn id="12834" xr3:uid="{00000000-0010-0000-0100-000022320000}" name="Stolpec12834"/>
    <tableColumn id="12835" xr3:uid="{00000000-0010-0000-0100-000023320000}" name="Stolpec12835"/>
    <tableColumn id="12836" xr3:uid="{00000000-0010-0000-0100-000024320000}" name="Stolpec12836"/>
    <tableColumn id="12837" xr3:uid="{00000000-0010-0000-0100-000025320000}" name="Stolpec12837"/>
    <tableColumn id="12838" xr3:uid="{00000000-0010-0000-0100-000026320000}" name="Stolpec12838"/>
    <tableColumn id="12839" xr3:uid="{00000000-0010-0000-0100-000027320000}" name="Stolpec12839"/>
    <tableColumn id="12840" xr3:uid="{00000000-0010-0000-0100-000028320000}" name="Stolpec12840"/>
    <tableColumn id="12841" xr3:uid="{00000000-0010-0000-0100-000029320000}" name="Stolpec12841"/>
    <tableColumn id="12842" xr3:uid="{00000000-0010-0000-0100-00002A320000}" name="Stolpec12842"/>
    <tableColumn id="12843" xr3:uid="{00000000-0010-0000-0100-00002B320000}" name="Stolpec12843"/>
    <tableColumn id="12844" xr3:uid="{00000000-0010-0000-0100-00002C320000}" name="Stolpec12844"/>
    <tableColumn id="12845" xr3:uid="{00000000-0010-0000-0100-00002D320000}" name="Stolpec12845"/>
    <tableColumn id="12846" xr3:uid="{00000000-0010-0000-0100-00002E320000}" name="Stolpec12846"/>
    <tableColumn id="12847" xr3:uid="{00000000-0010-0000-0100-00002F320000}" name="Stolpec12847"/>
    <tableColumn id="12848" xr3:uid="{00000000-0010-0000-0100-000030320000}" name="Stolpec12848"/>
    <tableColumn id="12849" xr3:uid="{00000000-0010-0000-0100-000031320000}" name="Stolpec12849"/>
    <tableColumn id="12850" xr3:uid="{00000000-0010-0000-0100-000032320000}" name="Stolpec12850"/>
    <tableColumn id="12851" xr3:uid="{00000000-0010-0000-0100-000033320000}" name="Stolpec12851"/>
    <tableColumn id="12852" xr3:uid="{00000000-0010-0000-0100-000034320000}" name="Stolpec12852"/>
    <tableColumn id="12853" xr3:uid="{00000000-0010-0000-0100-000035320000}" name="Stolpec12853"/>
    <tableColumn id="12854" xr3:uid="{00000000-0010-0000-0100-000036320000}" name="Stolpec12854"/>
    <tableColumn id="12855" xr3:uid="{00000000-0010-0000-0100-000037320000}" name="Stolpec12855"/>
    <tableColumn id="12856" xr3:uid="{00000000-0010-0000-0100-000038320000}" name="Stolpec12856"/>
    <tableColumn id="12857" xr3:uid="{00000000-0010-0000-0100-000039320000}" name="Stolpec12857"/>
    <tableColumn id="12858" xr3:uid="{00000000-0010-0000-0100-00003A320000}" name="Stolpec12858"/>
    <tableColumn id="12859" xr3:uid="{00000000-0010-0000-0100-00003B320000}" name="Stolpec12859"/>
    <tableColumn id="12860" xr3:uid="{00000000-0010-0000-0100-00003C320000}" name="Stolpec12860"/>
    <tableColumn id="12861" xr3:uid="{00000000-0010-0000-0100-00003D320000}" name="Stolpec12861"/>
    <tableColumn id="12862" xr3:uid="{00000000-0010-0000-0100-00003E320000}" name="Stolpec12862"/>
    <tableColumn id="12863" xr3:uid="{00000000-0010-0000-0100-00003F320000}" name="Stolpec12863"/>
    <tableColumn id="12864" xr3:uid="{00000000-0010-0000-0100-000040320000}" name="Stolpec12864"/>
    <tableColumn id="12865" xr3:uid="{00000000-0010-0000-0100-000041320000}" name="Stolpec12865"/>
    <tableColumn id="12866" xr3:uid="{00000000-0010-0000-0100-000042320000}" name="Stolpec12866"/>
    <tableColumn id="12867" xr3:uid="{00000000-0010-0000-0100-000043320000}" name="Stolpec12867"/>
    <tableColumn id="12868" xr3:uid="{00000000-0010-0000-0100-000044320000}" name="Stolpec12868"/>
    <tableColumn id="12869" xr3:uid="{00000000-0010-0000-0100-000045320000}" name="Stolpec12869"/>
    <tableColumn id="12870" xr3:uid="{00000000-0010-0000-0100-000046320000}" name="Stolpec12870"/>
    <tableColumn id="12871" xr3:uid="{00000000-0010-0000-0100-000047320000}" name="Stolpec12871"/>
    <tableColumn id="12872" xr3:uid="{00000000-0010-0000-0100-000048320000}" name="Stolpec12872"/>
    <tableColumn id="12873" xr3:uid="{00000000-0010-0000-0100-000049320000}" name="Stolpec12873"/>
    <tableColumn id="12874" xr3:uid="{00000000-0010-0000-0100-00004A320000}" name="Stolpec12874"/>
    <tableColumn id="12875" xr3:uid="{00000000-0010-0000-0100-00004B320000}" name="Stolpec12875"/>
    <tableColumn id="12876" xr3:uid="{00000000-0010-0000-0100-00004C320000}" name="Stolpec12876"/>
    <tableColumn id="12877" xr3:uid="{00000000-0010-0000-0100-00004D320000}" name="Stolpec12877"/>
    <tableColumn id="12878" xr3:uid="{00000000-0010-0000-0100-00004E320000}" name="Stolpec12878"/>
    <tableColumn id="12879" xr3:uid="{00000000-0010-0000-0100-00004F320000}" name="Stolpec12879"/>
    <tableColumn id="12880" xr3:uid="{00000000-0010-0000-0100-000050320000}" name="Stolpec12880"/>
    <tableColumn id="12881" xr3:uid="{00000000-0010-0000-0100-000051320000}" name="Stolpec12881"/>
    <tableColumn id="12882" xr3:uid="{00000000-0010-0000-0100-000052320000}" name="Stolpec12882"/>
    <tableColumn id="12883" xr3:uid="{00000000-0010-0000-0100-000053320000}" name="Stolpec12883"/>
    <tableColumn id="12884" xr3:uid="{00000000-0010-0000-0100-000054320000}" name="Stolpec12884"/>
    <tableColumn id="12885" xr3:uid="{00000000-0010-0000-0100-000055320000}" name="Stolpec12885"/>
    <tableColumn id="12886" xr3:uid="{00000000-0010-0000-0100-000056320000}" name="Stolpec12886"/>
    <tableColumn id="12887" xr3:uid="{00000000-0010-0000-0100-000057320000}" name="Stolpec12887"/>
    <tableColumn id="12888" xr3:uid="{00000000-0010-0000-0100-000058320000}" name="Stolpec12888"/>
    <tableColumn id="12889" xr3:uid="{00000000-0010-0000-0100-000059320000}" name="Stolpec12889"/>
    <tableColumn id="12890" xr3:uid="{00000000-0010-0000-0100-00005A320000}" name="Stolpec12890"/>
    <tableColumn id="12891" xr3:uid="{00000000-0010-0000-0100-00005B320000}" name="Stolpec12891"/>
    <tableColumn id="12892" xr3:uid="{00000000-0010-0000-0100-00005C320000}" name="Stolpec12892"/>
    <tableColumn id="12893" xr3:uid="{00000000-0010-0000-0100-00005D320000}" name="Stolpec12893"/>
    <tableColumn id="12894" xr3:uid="{00000000-0010-0000-0100-00005E320000}" name="Stolpec12894"/>
    <tableColumn id="12895" xr3:uid="{00000000-0010-0000-0100-00005F320000}" name="Stolpec12895"/>
    <tableColumn id="12896" xr3:uid="{00000000-0010-0000-0100-000060320000}" name="Stolpec12896"/>
    <tableColumn id="12897" xr3:uid="{00000000-0010-0000-0100-000061320000}" name="Stolpec12897"/>
    <tableColumn id="12898" xr3:uid="{00000000-0010-0000-0100-000062320000}" name="Stolpec12898"/>
    <tableColumn id="12899" xr3:uid="{00000000-0010-0000-0100-000063320000}" name="Stolpec12899"/>
    <tableColumn id="12900" xr3:uid="{00000000-0010-0000-0100-000064320000}" name="Stolpec12900"/>
    <tableColumn id="12901" xr3:uid="{00000000-0010-0000-0100-000065320000}" name="Stolpec12901"/>
    <tableColumn id="12902" xr3:uid="{00000000-0010-0000-0100-000066320000}" name="Stolpec12902"/>
    <tableColumn id="12903" xr3:uid="{00000000-0010-0000-0100-000067320000}" name="Stolpec12903"/>
    <tableColumn id="12904" xr3:uid="{00000000-0010-0000-0100-000068320000}" name="Stolpec12904"/>
    <tableColumn id="12905" xr3:uid="{00000000-0010-0000-0100-000069320000}" name="Stolpec12905"/>
    <tableColumn id="12906" xr3:uid="{00000000-0010-0000-0100-00006A320000}" name="Stolpec12906"/>
    <tableColumn id="12907" xr3:uid="{00000000-0010-0000-0100-00006B320000}" name="Stolpec12907"/>
    <tableColumn id="12908" xr3:uid="{00000000-0010-0000-0100-00006C320000}" name="Stolpec12908"/>
    <tableColumn id="12909" xr3:uid="{00000000-0010-0000-0100-00006D320000}" name="Stolpec12909"/>
    <tableColumn id="12910" xr3:uid="{00000000-0010-0000-0100-00006E320000}" name="Stolpec12910"/>
    <tableColumn id="12911" xr3:uid="{00000000-0010-0000-0100-00006F320000}" name="Stolpec12911"/>
    <tableColumn id="12912" xr3:uid="{00000000-0010-0000-0100-000070320000}" name="Stolpec12912"/>
    <tableColumn id="12913" xr3:uid="{00000000-0010-0000-0100-000071320000}" name="Stolpec12913"/>
    <tableColumn id="12914" xr3:uid="{00000000-0010-0000-0100-000072320000}" name="Stolpec12914"/>
    <tableColumn id="12915" xr3:uid="{00000000-0010-0000-0100-000073320000}" name="Stolpec12915"/>
    <tableColumn id="12916" xr3:uid="{00000000-0010-0000-0100-000074320000}" name="Stolpec12916"/>
    <tableColumn id="12917" xr3:uid="{00000000-0010-0000-0100-000075320000}" name="Stolpec12917"/>
    <tableColumn id="12918" xr3:uid="{00000000-0010-0000-0100-000076320000}" name="Stolpec12918"/>
    <tableColumn id="12919" xr3:uid="{00000000-0010-0000-0100-000077320000}" name="Stolpec12919"/>
    <tableColumn id="12920" xr3:uid="{00000000-0010-0000-0100-000078320000}" name="Stolpec12920"/>
    <tableColumn id="12921" xr3:uid="{00000000-0010-0000-0100-000079320000}" name="Stolpec12921"/>
    <tableColumn id="12922" xr3:uid="{00000000-0010-0000-0100-00007A320000}" name="Stolpec12922"/>
    <tableColumn id="12923" xr3:uid="{00000000-0010-0000-0100-00007B320000}" name="Stolpec12923"/>
    <tableColumn id="12924" xr3:uid="{00000000-0010-0000-0100-00007C320000}" name="Stolpec12924"/>
    <tableColumn id="12925" xr3:uid="{00000000-0010-0000-0100-00007D320000}" name="Stolpec12925"/>
    <tableColumn id="12926" xr3:uid="{00000000-0010-0000-0100-00007E320000}" name="Stolpec12926"/>
    <tableColumn id="12927" xr3:uid="{00000000-0010-0000-0100-00007F320000}" name="Stolpec12927"/>
    <tableColumn id="12928" xr3:uid="{00000000-0010-0000-0100-000080320000}" name="Stolpec12928"/>
    <tableColumn id="12929" xr3:uid="{00000000-0010-0000-0100-000081320000}" name="Stolpec12929"/>
    <tableColumn id="12930" xr3:uid="{00000000-0010-0000-0100-000082320000}" name="Stolpec12930"/>
    <tableColumn id="12931" xr3:uid="{00000000-0010-0000-0100-000083320000}" name="Stolpec12931"/>
    <tableColumn id="12932" xr3:uid="{00000000-0010-0000-0100-000084320000}" name="Stolpec12932"/>
    <tableColumn id="12933" xr3:uid="{00000000-0010-0000-0100-000085320000}" name="Stolpec12933"/>
    <tableColumn id="12934" xr3:uid="{00000000-0010-0000-0100-000086320000}" name="Stolpec12934"/>
    <tableColumn id="12935" xr3:uid="{00000000-0010-0000-0100-000087320000}" name="Stolpec12935"/>
    <tableColumn id="12936" xr3:uid="{00000000-0010-0000-0100-000088320000}" name="Stolpec12936"/>
    <tableColumn id="12937" xr3:uid="{00000000-0010-0000-0100-000089320000}" name="Stolpec12937"/>
    <tableColumn id="12938" xr3:uid="{00000000-0010-0000-0100-00008A320000}" name="Stolpec12938"/>
    <tableColumn id="12939" xr3:uid="{00000000-0010-0000-0100-00008B320000}" name="Stolpec12939"/>
    <tableColumn id="12940" xr3:uid="{00000000-0010-0000-0100-00008C320000}" name="Stolpec12940"/>
    <tableColumn id="12941" xr3:uid="{00000000-0010-0000-0100-00008D320000}" name="Stolpec12941"/>
    <tableColumn id="12942" xr3:uid="{00000000-0010-0000-0100-00008E320000}" name="Stolpec12942"/>
    <tableColumn id="12943" xr3:uid="{00000000-0010-0000-0100-00008F320000}" name="Stolpec12943"/>
    <tableColumn id="12944" xr3:uid="{00000000-0010-0000-0100-000090320000}" name="Stolpec12944"/>
    <tableColumn id="12945" xr3:uid="{00000000-0010-0000-0100-000091320000}" name="Stolpec12945"/>
    <tableColumn id="12946" xr3:uid="{00000000-0010-0000-0100-000092320000}" name="Stolpec12946"/>
    <tableColumn id="12947" xr3:uid="{00000000-0010-0000-0100-000093320000}" name="Stolpec12947"/>
    <tableColumn id="12948" xr3:uid="{00000000-0010-0000-0100-000094320000}" name="Stolpec12948"/>
    <tableColumn id="12949" xr3:uid="{00000000-0010-0000-0100-000095320000}" name="Stolpec12949"/>
    <tableColumn id="12950" xr3:uid="{00000000-0010-0000-0100-000096320000}" name="Stolpec12950"/>
    <tableColumn id="12951" xr3:uid="{00000000-0010-0000-0100-000097320000}" name="Stolpec12951"/>
    <tableColumn id="12952" xr3:uid="{00000000-0010-0000-0100-000098320000}" name="Stolpec12952"/>
    <tableColumn id="12953" xr3:uid="{00000000-0010-0000-0100-000099320000}" name="Stolpec12953"/>
    <tableColumn id="12954" xr3:uid="{00000000-0010-0000-0100-00009A320000}" name="Stolpec12954"/>
    <tableColumn id="12955" xr3:uid="{00000000-0010-0000-0100-00009B320000}" name="Stolpec12955"/>
    <tableColumn id="12956" xr3:uid="{00000000-0010-0000-0100-00009C320000}" name="Stolpec12956"/>
    <tableColumn id="12957" xr3:uid="{00000000-0010-0000-0100-00009D320000}" name="Stolpec12957"/>
    <tableColumn id="12958" xr3:uid="{00000000-0010-0000-0100-00009E320000}" name="Stolpec12958"/>
    <tableColumn id="12959" xr3:uid="{00000000-0010-0000-0100-00009F320000}" name="Stolpec12959"/>
    <tableColumn id="12960" xr3:uid="{00000000-0010-0000-0100-0000A0320000}" name="Stolpec12960"/>
    <tableColumn id="12961" xr3:uid="{00000000-0010-0000-0100-0000A1320000}" name="Stolpec12961"/>
    <tableColumn id="12962" xr3:uid="{00000000-0010-0000-0100-0000A2320000}" name="Stolpec12962"/>
    <tableColumn id="12963" xr3:uid="{00000000-0010-0000-0100-0000A3320000}" name="Stolpec12963"/>
    <tableColumn id="12964" xr3:uid="{00000000-0010-0000-0100-0000A4320000}" name="Stolpec12964"/>
    <tableColumn id="12965" xr3:uid="{00000000-0010-0000-0100-0000A5320000}" name="Stolpec12965"/>
    <tableColumn id="12966" xr3:uid="{00000000-0010-0000-0100-0000A6320000}" name="Stolpec12966"/>
    <tableColumn id="12967" xr3:uid="{00000000-0010-0000-0100-0000A7320000}" name="Stolpec12967"/>
    <tableColumn id="12968" xr3:uid="{00000000-0010-0000-0100-0000A8320000}" name="Stolpec12968"/>
    <tableColumn id="12969" xr3:uid="{00000000-0010-0000-0100-0000A9320000}" name="Stolpec12969"/>
    <tableColumn id="12970" xr3:uid="{00000000-0010-0000-0100-0000AA320000}" name="Stolpec12970"/>
    <tableColumn id="12971" xr3:uid="{00000000-0010-0000-0100-0000AB320000}" name="Stolpec12971"/>
    <tableColumn id="12972" xr3:uid="{00000000-0010-0000-0100-0000AC320000}" name="Stolpec12972"/>
    <tableColumn id="12973" xr3:uid="{00000000-0010-0000-0100-0000AD320000}" name="Stolpec12973"/>
    <tableColumn id="12974" xr3:uid="{00000000-0010-0000-0100-0000AE320000}" name="Stolpec12974"/>
    <tableColumn id="12975" xr3:uid="{00000000-0010-0000-0100-0000AF320000}" name="Stolpec12975"/>
    <tableColumn id="12976" xr3:uid="{00000000-0010-0000-0100-0000B0320000}" name="Stolpec12976"/>
    <tableColumn id="12977" xr3:uid="{00000000-0010-0000-0100-0000B1320000}" name="Stolpec12977"/>
    <tableColumn id="12978" xr3:uid="{00000000-0010-0000-0100-0000B2320000}" name="Stolpec12978"/>
    <tableColumn id="12979" xr3:uid="{00000000-0010-0000-0100-0000B3320000}" name="Stolpec12979"/>
    <tableColumn id="12980" xr3:uid="{00000000-0010-0000-0100-0000B4320000}" name="Stolpec12980"/>
    <tableColumn id="12981" xr3:uid="{00000000-0010-0000-0100-0000B5320000}" name="Stolpec12981"/>
    <tableColumn id="12982" xr3:uid="{00000000-0010-0000-0100-0000B6320000}" name="Stolpec12982"/>
    <tableColumn id="12983" xr3:uid="{00000000-0010-0000-0100-0000B7320000}" name="Stolpec12983"/>
    <tableColumn id="12984" xr3:uid="{00000000-0010-0000-0100-0000B8320000}" name="Stolpec12984"/>
    <tableColumn id="12985" xr3:uid="{00000000-0010-0000-0100-0000B9320000}" name="Stolpec12985"/>
    <tableColumn id="12986" xr3:uid="{00000000-0010-0000-0100-0000BA320000}" name="Stolpec12986"/>
    <tableColumn id="12987" xr3:uid="{00000000-0010-0000-0100-0000BB320000}" name="Stolpec12987"/>
    <tableColumn id="12988" xr3:uid="{00000000-0010-0000-0100-0000BC320000}" name="Stolpec12988"/>
    <tableColumn id="12989" xr3:uid="{00000000-0010-0000-0100-0000BD320000}" name="Stolpec12989"/>
    <tableColumn id="12990" xr3:uid="{00000000-0010-0000-0100-0000BE320000}" name="Stolpec12990"/>
    <tableColumn id="12991" xr3:uid="{00000000-0010-0000-0100-0000BF320000}" name="Stolpec12991"/>
    <tableColumn id="12992" xr3:uid="{00000000-0010-0000-0100-0000C0320000}" name="Stolpec12992"/>
    <tableColumn id="12993" xr3:uid="{00000000-0010-0000-0100-0000C1320000}" name="Stolpec12993"/>
    <tableColumn id="12994" xr3:uid="{00000000-0010-0000-0100-0000C2320000}" name="Stolpec12994"/>
    <tableColumn id="12995" xr3:uid="{00000000-0010-0000-0100-0000C3320000}" name="Stolpec12995"/>
    <tableColumn id="12996" xr3:uid="{00000000-0010-0000-0100-0000C4320000}" name="Stolpec12996"/>
    <tableColumn id="12997" xr3:uid="{00000000-0010-0000-0100-0000C5320000}" name="Stolpec12997"/>
    <tableColumn id="12998" xr3:uid="{00000000-0010-0000-0100-0000C6320000}" name="Stolpec12998"/>
    <tableColumn id="12999" xr3:uid="{00000000-0010-0000-0100-0000C7320000}" name="Stolpec12999"/>
    <tableColumn id="13000" xr3:uid="{00000000-0010-0000-0100-0000C8320000}" name="Stolpec13000"/>
    <tableColumn id="13001" xr3:uid="{00000000-0010-0000-0100-0000C9320000}" name="Stolpec13001"/>
    <tableColumn id="13002" xr3:uid="{00000000-0010-0000-0100-0000CA320000}" name="Stolpec13002"/>
    <tableColumn id="13003" xr3:uid="{00000000-0010-0000-0100-0000CB320000}" name="Stolpec13003"/>
    <tableColumn id="13004" xr3:uid="{00000000-0010-0000-0100-0000CC320000}" name="Stolpec13004"/>
    <tableColumn id="13005" xr3:uid="{00000000-0010-0000-0100-0000CD320000}" name="Stolpec13005"/>
    <tableColumn id="13006" xr3:uid="{00000000-0010-0000-0100-0000CE320000}" name="Stolpec13006"/>
    <tableColumn id="13007" xr3:uid="{00000000-0010-0000-0100-0000CF320000}" name="Stolpec13007"/>
    <tableColumn id="13008" xr3:uid="{00000000-0010-0000-0100-0000D0320000}" name="Stolpec13008"/>
    <tableColumn id="13009" xr3:uid="{00000000-0010-0000-0100-0000D1320000}" name="Stolpec13009"/>
    <tableColumn id="13010" xr3:uid="{00000000-0010-0000-0100-0000D2320000}" name="Stolpec13010"/>
    <tableColumn id="13011" xr3:uid="{00000000-0010-0000-0100-0000D3320000}" name="Stolpec13011"/>
    <tableColumn id="13012" xr3:uid="{00000000-0010-0000-0100-0000D4320000}" name="Stolpec13012"/>
    <tableColumn id="13013" xr3:uid="{00000000-0010-0000-0100-0000D5320000}" name="Stolpec13013"/>
    <tableColumn id="13014" xr3:uid="{00000000-0010-0000-0100-0000D6320000}" name="Stolpec13014"/>
    <tableColumn id="13015" xr3:uid="{00000000-0010-0000-0100-0000D7320000}" name="Stolpec13015"/>
    <tableColumn id="13016" xr3:uid="{00000000-0010-0000-0100-0000D8320000}" name="Stolpec13016"/>
    <tableColumn id="13017" xr3:uid="{00000000-0010-0000-0100-0000D9320000}" name="Stolpec13017"/>
    <tableColumn id="13018" xr3:uid="{00000000-0010-0000-0100-0000DA320000}" name="Stolpec13018"/>
    <tableColumn id="13019" xr3:uid="{00000000-0010-0000-0100-0000DB320000}" name="Stolpec13019"/>
    <tableColumn id="13020" xr3:uid="{00000000-0010-0000-0100-0000DC320000}" name="Stolpec13020"/>
    <tableColumn id="13021" xr3:uid="{00000000-0010-0000-0100-0000DD320000}" name="Stolpec13021"/>
    <tableColumn id="13022" xr3:uid="{00000000-0010-0000-0100-0000DE320000}" name="Stolpec13022"/>
    <tableColumn id="13023" xr3:uid="{00000000-0010-0000-0100-0000DF320000}" name="Stolpec13023"/>
    <tableColumn id="13024" xr3:uid="{00000000-0010-0000-0100-0000E0320000}" name="Stolpec13024"/>
    <tableColumn id="13025" xr3:uid="{00000000-0010-0000-0100-0000E1320000}" name="Stolpec13025"/>
    <tableColumn id="13026" xr3:uid="{00000000-0010-0000-0100-0000E2320000}" name="Stolpec13026"/>
    <tableColumn id="13027" xr3:uid="{00000000-0010-0000-0100-0000E3320000}" name="Stolpec13027"/>
    <tableColumn id="13028" xr3:uid="{00000000-0010-0000-0100-0000E4320000}" name="Stolpec13028"/>
    <tableColumn id="13029" xr3:uid="{00000000-0010-0000-0100-0000E5320000}" name="Stolpec13029"/>
    <tableColumn id="13030" xr3:uid="{00000000-0010-0000-0100-0000E6320000}" name="Stolpec13030"/>
    <tableColumn id="13031" xr3:uid="{00000000-0010-0000-0100-0000E7320000}" name="Stolpec13031"/>
    <tableColumn id="13032" xr3:uid="{00000000-0010-0000-0100-0000E8320000}" name="Stolpec13032"/>
    <tableColumn id="13033" xr3:uid="{00000000-0010-0000-0100-0000E9320000}" name="Stolpec13033"/>
    <tableColumn id="13034" xr3:uid="{00000000-0010-0000-0100-0000EA320000}" name="Stolpec13034"/>
    <tableColumn id="13035" xr3:uid="{00000000-0010-0000-0100-0000EB320000}" name="Stolpec13035"/>
    <tableColumn id="13036" xr3:uid="{00000000-0010-0000-0100-0000EC320000}" name="Stolpec13036"/>
    <tableColumn id="13037" xr3:uid="{00000000-0010-0000-0100-0000ED320000}" name="Stolpec13037"/>
    <tableColumn id="13038" xr3:uid="{00000000-0010-0000-0100-0000EE320000}" name="Stolpec13038"/>
    <tableColumn id="13039" xr3:uid="{00000000-0010-0000-0100-0000EF320000}" name="Stolpec13039"/>
    <tableColumn id="13040" xr3:uid="{00000000-0010-0000-0100-0000F0320000}" name="Stolpec13040"/>
    <tableColumn id="13041" xr3:uid="{00000000-0010-0000-0100-0000F1320000}" name="Stolpec13041"/>
    <tableColumn id="13042" xr3:uid="{00000000-0010-0000-0100-0000F2320000}" name="Stolpec13042"/>
    <tableColumn id="13043" xr3:uid="{00000000-0010-0000-0100-0000F3320000}" name="Stolpec13043"/>
    <tableColumn id="13044" xr3:uid="{00000000-0010-0000-0100-0000F4320000}" name="Stolpec13044"/>
    <tableColumn id="13045" xr3:uid="{00000000-0010-0000-0100-0000F5320000}" name="Stolpec13045"/>
    <tableColumn id="13046" xr3:uid="{00000000-0010-0000-0100-0000F6320000}" name="Stolpec13046"/>
    <tableColumn id="13047" xr3:uid="{00000000-0010-0000-0100-0000F7320000}" name="Stolpec13047"/>
    <tableColumn id="13048" xr3:uid="{00000000-0010-0000-0100-0000F8320000}" name="Stolpec13048"/>
    <tableColumn id="13049" xr3:uid="{00000000-0010-0000-0100-0000F9320000}" name="Stolpec13049"/>
    <tableColumn id="13050" xr3:uid="{00000000-0010-0000-0100-0000FA320000}" name="Stolpec13050"/>
    <tableColumn id="13051" xr3:uid="{00000000-0010-0000-0100-0000FB320000}" name="Stolpec13051"/>
    <tableColumn id="13052" xr3:uid="{00000000-0010-0000-0100-0000FC320000}" name="Stolpec13052"/>
    <tableColumn id="13053" xr3:uid="{00000000-0010-0000-0100-0000FD320000}" name="Stolpec13053"/>
    <tableColumn id="13054" xr3:uid="{00000000-0010-0000-0100-0000FE320000}" name="Stolpec13054"/>
    <tableColumn id="13055" xr3:uid="{00000000-0010-0000-0100-0000FF320000}" name="Stolpec13055"/>
    <tableColumn id="13056" xr3:uid="{00000000-0010-0000-0100-000000330000}" name="Stolpec13056"/>
    <tableColumn id="13057" xr3:uid="{00000000-0010-0000-0100-000001330000}" name="Stolpec13057"/>
    <tableColumn id="13058" xr3:uid="{00000000-0010-0000-0100-000002330000}" name="Stolpec13058"/>
    <tableColumn id="13059" xr3:uid="{00000000-0010-0000-0100-000003330000}" name="Stolpec13059"/>
    <tableColumn id="13060" xr3:uid="{00000000-0010-0000-0100-000004330000}" name="Stolpec13060"/>
    <tableColumn id="13061" xr3:uid="{00000000-0010-0000-0100-000005330000}" name="Stolpec13061"/>
    <tableColumn id="13062" xr3:uid="{00000000-0010-0000-0100-000006330000}" name="Stolpec13062"/>
    <tableColumn id="13063" xr3:uid="{00000000-0010-0000-0100-000007330000}" name="Stolpec13063"/>
    <tableColumn id="13064" xr3:uid="{00000000-0010-0000-0100-000008330000}" name="Stolpec13064"/>
    <tableColumn id="13065" xr3:uid="{00000000-0010-0000-0100-000009330000}" name="Stolpec13065"/>
    <tableColumn id="13066" xr3:uid="{00000000-0010-0000-0100-00000A330000}" name="Stolpec13066"/>
    <tableColumn id="13067" xr3:uid="{00000000-0010-0000-0100-00000B330000}" name="Stolpec13067"/>
    <tableColumn id="13068" xr3:uid="{00000000-0010-0000-0100-00000C330000}" name="Stolpec13068"/>
    <tableColumn id="13069" xr3:uid="{00000000-0010-0000-0100-00000D330000}" name="Stolpec13069"/>
    <tableColumn id="13070" xr3:uid="{00000000-0010-0000-0100-00000E330000}" name="Stolpec13070"/>
    <tableColumn id="13071" xr3:uid="{00000000-0010-0000-0100-00000F330000}" name="Stolpec13071"/>
    <tableColumn id="13072" xr3:uid="{00000000-0010-0000-0100-000010330000}" name="Stolpec13072"/>
    <tableColumn id="13073" xr3:uid="{00000000-0010-0000-0100-000011330000}" name="Stolpec13073"/>
    <tableColumn id="13074" xr3:uid="{00000000-0010-0000-0100-000012330000}" name="Stolpec13074"/>
    <tableColumn id="13075" xr3:uid="{00000000-0010-0000-0100-000013330000}" name="Stolpec13075"/>
    <tableColumn id="13076" xr3:uid="{00000000-0010-0000-0100-000014330000}" name="Stolpec13076"/>
    <tableColumn id="13077" xr3:uid="{00000000-0010-0000-0100-000015330000}" name="Stolpec13077"/>
    <tableColumn id="13078" xr3:uid="{00000000-0010-0000-0100-000016330000}" name="Stolpec13078"/>
    <tableColumn id="13079" xr3:uid="{00000000-0010-0000-0100-000017330000}" name="Stolpec13079"/>
    <tableColumn id="13080" xr3:uid="{00000000-0010-0000-0100-000018330000}" name="Stolpec13080"/>
    <tableColumn id="13081" xr3:uid="{00000000-0010-0000-0100-000019330000}" name="Stolpec13081"/>
    <tableColumn id="13082" xr3:uid="{00000000-0010-0000-0100-00001A330000}" name="Stolpec13082"/>
    <tableColumn id="13083" xr3:uid="{00000000-0010-0000-0100-00001B330000}" name="Stolpec13083"/>
    <tableColumn id="13084" xr3:uid="{00000000-0010-0000-0100-00001C330000}" name="Stolpec13084"/>
    <tableColumn id="13085" xr3:uid="{00000000-0010-0000-0100-00001D330000}" name="Stolpec13085"/>
    <tableColumn id="13086" xr3:uid="{00000000-0010-0000-0100-00001E330000}" name="Stolpec13086"/>
    <tableColumn id="13087" xr3:uid="{00000000-0010-0000-0100-00001F330000}" name="Stolpec13087"/>
    <tableColumn id="13088" xr3:uid="{00000000-0010-0000-0100-000020330000}" name="Stolpec13088"/>
    <tableColumn id="13089" xr3:uid="{00000000-0010-0000-0100-000021330000}" name="Stolpec13089"/>
    <tableColumn id="13090" xr3:uid="{00000000-0010-0000-0100-000022330000}" name="Stolpec13090"/>
    <tableColumn id="13091" xr3:uid="{00000000-0010-0000-0100-000023330000}" name="Stolpec13091"/>
    <tableColumn id="13092" xr3:uid="{00000000-0010-0000-0100-000024330000}" name="Stolpec13092"/>
    <tableColumn id="13093" xr3:uid="{00000000-0010-0000-0100-000025330000}" name="Stolpec13093"/>
    <tableColumn id="13094" xr3:uid="{00000000-0010-0000-0100-000026330000}" name="Stolpec13094"/>
    <tableColumn id="13095" xr3:uid="{00000000-0010-0000-0100-000027330000}" name="Stolpec13095"/>
    <tableColumn id="13096" xr3:uid="{00000000-0010-0000-0100-000028330000}" name="Stolpec13096"/>
    <tableColumn id="13097" xr3:uid="{00000000-0010-0000-0100-000029330000}" name="Stolpec13097"/>
    <tableColumn id="13098" xr3:uid="{00000000-0010-0000-0100-00002A330000}" name="Stolpec13098"/>
    <tableColumn id="13099" xr3:uid="{00000000-0010-0000-0100-00002B330000}" name="Stolpec13099"/>
    <tableColumn id="13100" xr3:uid="{00000000-0010-0000-0100-00002C330000}" name="Stolpec13100"/>
    <tableColumn id="13101" xr3:uid="{00000000-0010-0000-0100-00002D330000}" name="Stolpec13101"/>
    <tableColumn id="13102" xr3:uid="{00000000-0010-0000-0100-00002E330000}" name="Stolpec13102"/>
    <tableColumn id="13103" xr3:uid="{00000000-0010-0000-0100-00002F330000}" name="Stolpec13103"/>
    <tableColumn id="13104" xr3:uid="{00000000-0010-0000-0100-000030330000}" name="Stolpec13104"/>
    <tableColumn id="13105" xr3:uid="{00000000-0010-0000-0100-000031330000}" name="Stolpec13105"/>
    <tableColumn id="13106" xr3:uid="{00000000-0010-0000-0100-000032330000}" name="Stolpec13106"/>
    <tableColumn id="13107" xr3:uid="{00000000-0010-0000-0100-000033330000}" name="Stolpec13107"/>
    <tableColumn id="13108" xr3:uid="{00000000-0010-0000-0100-000034330000}" name="Stolpec13108"/>
    <tableColumn id="13109" xr3:uid="{00000000-0010-0000-0100-000035330000}" name="Stolpec13109"/>
    <tableColumn id="13110" xr3:uid="{00000000-0010-0000-0100-000036330000}" name="Stolpec13110"/>
    <tableColumn id="13111" xr3:uid="{00000000-0010-0000-0100-000037330000}" name="Stolpec13111"/>
    <tableColumn id="13112" xr3:uid="{00000000-0010-0000-0100-000038330000}" name="Stolpec13112"/>
    <tableColumn id="13113" xr3:uid="{00000000-0010-0000-0100-000039330000}" name="Stolpec13113"/>
    <tableColumn id="13114" xr3:uid="{00000000-0010-0000-0100-00003A330000}" name="Stolpec13114"/>
    <tableColumn id="13115" xr3:uid="{00000000-0010-0000-0100-00003B330000}" name="Stolpec13115"/>
    <tableColumn id="13116" xr3:uid="{00000000-0010-0000-0100-00003C330000}" name="Stolpec13116"/>
    <tableColumn id="13117" xr3:uid="{00000000-0010-0000-0100-00003D330000}" name="Stolpec13117"/>
    <tableColumn id="13118" xr3:uid="{00000000-0010-0000-0100-00003E330000}" name="Stolpec13118"/>
    <tableColumn id="13119" xr3:uid="{00000000-0010-0000-0100-00003F330000}" name="Stolpec13119"/>
    <tableColumn id="13120" xr3:uid="{00000000-0010-0000-0100-000040330000}" name="Stolpec13120"/>
    <tableColumn id="13121" xr3:uid="{00000000-0010-0000-0100-000041330000}" name="Stolpec13121"/>
    <tableColumn id="13122" xr3:uid="{00000000-0010-0000-0100-000042330000}" name="Stolpec13122"/>
    <tableColumn id="13123" xr3:uid="{00000000-0010-0000-0100-000043330000}" name="Stolpec13123"/>
    <tableColumn id="13124" xr3:uid="{00000000-0010-0000-0100-000044330000}" name="Stolpec13124"/>
    <tableColumn id="13125" xr3:uid="{00000000-0010-0000-0100-000045330000}" name="Stolpec13125"/>
    <tableColumn id="13126" xr3:uid="{00000000-0010-0000-0100-000046330000}" name="Stolpec13126"/>
    <tableColumn id="13127" xr3:uid="{00000000-0010-0000-0100-000047330000}" name="Stolpec13127"/>
    <tableColumn id="13128" xr3:uid="{00000000-0010-0000-0100-000048330000}" name="Stolpec13128"/>
    <tableColumn id="13129" xr3:uid="{00000000-0010-0000-0100-000049330000}" name="Stolpec13129"/>
    <tableColumn id="13130" xr3:uid="{00000000-0010-0000-0100-00004A330000}" name="Stolpec13130"/>
    <tableColumn id="13131" xr3:uid="{00000000-0010-0000-0100-00004B330000}" name="Stolpec13131"/>
    <tableColumn id="13132" xr3:uid="{00000000-0010-0000-0100-00004C330000}" name="Stolpec13132"/>
    <tableColumn id="13133" xr3:uid="{00000000-0010-0000-0100-00004D330000}" name="Stolpec13133"/>
    <tableColumn id="13134" xr3:uid="{00000000-0010-0000-0100-00004E330000}" name="Stolpec13134"/>
    <tableColumn id="13135" xr3:uid="{00000000-0010-0000-0100-00004F330000}" name="Stolpec13135"/>
    <tableColumn id="13136" xr3:uid="{00000000-0010-0000-0100-000050330000}" name="Stolpec13136"/>
    <tableColumn id="13137" xr3:uid="{00000000-0010-0000-0100-000051330000}" name="Stolpec13137"/>
    <tableColumn id="13138" xr3:uid="{00000000-0010-0000-0100-000052330000}" name="Stolpec13138"/>
    <tableColumn id="13139" xr3:uid="{00000000-0010-0000-0100-000053330000}" name="Stolpec13139"/>
    <tableColumn id="13140" xr3:uid="{00000000-0010-0000-0100-000054330000}" name="Stolpec13140"/>
    <tableColumn id="13141" xr3:uid="{00000000-0010-0000-0100-000055330000}" name="Stolpec13141"/>
    <tableColumn id="13142" xr3:uid="{00000000-0010-0000-0100-000056330000}" name="Stolpec13142"/>
    <tableColumn id="13143" xr3:uid="{00000000-0010-0000-0100-000057330000}" name="Stolpec13143"/>
    <tableColumn id="13144" xr3:uid="{00000000-0010-0000-0100-000058330000}" name="Stolpec13144"/>
    <tableColumn id="13145" xr3:uid="{00000000-0010-0000-0100-000059330000}" name="Stolpec13145"/>
    <tableColumn id="13146" xr3:uid="{00000000-0010-0000-0100-00005A330000}" name="Stolpec13146"/>
    <tableColumn id="13147" xr3:uid="{00000000-0010-0000-0100-00005B330000}" name="Stolpec13147"/>
    <tableColumn id="13148" xr3:uid="{00000000-0010-0000-0100-00005C330000}" name="Stolpec13148"/>
    <tableColumn id="13149" xr3:uid="{00000000-0010-0000-0100-00005D330000}" name="Stolpec13149"/>
    <tableColumn id="13150" xr3:uid="{00000000-0010-0000-0100-00005E330000}" name="Stolpec13150"/>
    <tableColumn id="13151" xr3:uid="{00000000-0010-0000-0100-00005F330000}" name="Stolpec13151"/>
    <tableColumn id="13152" xr3:uid="{00000000-0010-0000-0100-000060330000}" name="Stolpec13152"/>
    <tableColumn id="13153" xr3:uid="{00000000-0010-0000-0100-000061330000}" name="Stolpec13153"/>
    <tableColumn id="13154" xr3:uid="{00000000-0010-0000-0100-000062330000}" name="Stolpec13154"/>
    <tableColumn id="13155" xr3:uid="{00000000-0010-0000-0100-000063330000}" name="Stolpec13155"/>
    <tableColumn id="13156" xr3:uid="{00000000-0010-0000-0100-000064330000}" name="Stolpec13156"/>
    <tableColumn id="13157" xr3:uid="{00000000-0010-0000-0100-000065330000}" name="Stolpec13157"/>
    <tableColumn id="13158" xr3:uid="{00000000-0010-0000-0100-000066330000}" name="Stolpec13158"/>
    <tableColumn id="13159" xr3:uid="{00000000-0010-0000-0100-000067330000}" name="Stolpec13159"/>
    <tableColumn id="13160" xr3:uid="{00000000-0010-0000-0100-000068330000}" name="Stolpec13160"/>
    <tableColumn id="13161" xr3:uid="{00000000-0010-0000-0100-000069330000}" name="Stolpec13161"/>
    <tableColumn id="13162" xr3:uid="{00000000-0010-0000-0100-00006A330000}" name="Stolpec13162"/>
    <tableColumn id="13163" xr3:uid="{00000000-0010-0000-0100-00006B330000}" name="Stolpec13163"/>
    <tableColumn id="13164" xr3:uid="{00000000-0010-0000-0100-00006C330000}" name="Stolpec13164"/>
    <tableColumn id="13165" xr3:uid="{00000000-0010-0000-0100-00006D330000}" name="Stolpec13165"/>
    <tableColumn id="13166" xr3:uid="{00000000-0010-0000-0100-00006E330000}" name="Stolpec13166"/>
    <tableColumn id="13167" xr3:uid="{00000000-0010-0000-0100-00006F330000}" name="Stolpec13167"/>
    <tableColumn id="13168" xr3:uid="{00000000-0010-0000-0100-000070330000}" name="Stolpec13168"/>
    <tableColumn id="13169" xr3:uid="{00000000-0010-0000-0100-000071330000}" name="Stolpec13169"/>
    <tableColumn id="13170" xr3:uid="{00000000-0010-0000-0100-000072330000}" name="Stolpec13170"/>
    <tableColumn id="13171" xr3:uid="{00000000-0010-0000-0100-000073330000}" name="Stolpec13171"/>
    <tableColumn id="13172" xr3:uid="{00000000-0010-0000-0100-000074330000}" name="Stolpec13172"/>
    <tableColumn id="13173" xr3:uid="{00000000-0010-0000-0100-000075330000}" name="Stolpec13173"/>
    <tableColumn id="13174" xr3:uid="{00000000-0010-0000-0100-000076330000}" name="Stolpec13174"/>
    <tableColumn id="13175" xr3:uid="{00000000-0010-0000-0100-000077330000}" name="Stolpec13175"/>
    <tableColumn id="13176" xr3:uid="{00000000-0010-0000-0100-000078330000}" name="Stolpec13176"/>
    <tableColumn id="13177" xr3:uid="{00000000-0010-0000-0100-000079330000}" name="Stolpec13177"/>
    <tableColumn id="13178" xr3:uid="{00000000-0010-0000-0100-00007A330000}" name="Stolpec13178"/>
    <tableColumn id="13179" xr3:uid="{00000000-0010-0000-0100-00007B330000}" name="Stolpec13179"/>
    <tableColumn id="13180" xr3:uid="{00000000-0010-0000-0100-00007C330000}" name="Stolpec13180"/>
    <tableColumn id="13181" xr3:uid="{00000000-0010-0000-0100-00007D330000}" name="Stolpec13181"/>
    <tableColumn id="13182" xr3:uid="{00000000-0010-0000-0100-00007E330000}" name="Stolpec13182"/>
    <tableColumn id="13183" xr3:uid="{00000000-0010-0000-0100-00007F330000}" name="Stolpec13183"/>
    <tableColumn id="13184" xr3:uid="{00000000-0010-0000-0100-000080330000}" name="Stolpec13184"/>
    <tableColumn id="13185" xr3:uid="{00000000-0010-0000-0100-000081330000}" name="Stolpec13185"/>
    <tableColumn id="13186" xr3:uid="{00000000-0010-0000-0100-000082330000}" name="Stolpec13186"/>
    <tableColumn id="13187" xr3:uid="{00000000-0010-0000-0100-000083330000}" name="Stolpec13187"/>
    <tableColumn id="13188" xr3:uid="{00000000-0010-0000-0100-000084330000}" name="Stolpec13188"/>
    <tableColumn id="13189" xr3:uid="{00000000-0010-0000-0100-000085330000}" name="Stolpec13189"/>
    <tableColumn id="13190" xr3:uid="{00000000-0010-0000-0100-000086330000}" name="Stolpec13190"/>
    <tableColumn id="13191" xr3:uid="{00000000-0010-0000-0100-000087330000}" name="Stolpec13191"/>
    <tableColumn id="13192" xr3:uid="{00000000-0010-0000-0100-000088330000}" name="Stolpec13192"/>
    <tableColumn id="13193" xr3:uid="{00000000-0010-0000-0100-000089330000}" name="Stolpec13193"/>
    <tableColumn id="13194" xr3:uid="{00000000-0010-0000-0100-00008A330000}" name="Stolpec13194"/>
    <tableColumn id="13195" xr3:uid="{00000000-0010-0000-0100-00008B330000}" name="Stolpec13195"/>
    <tableColumn id="13196" xr3:uid="{00000000-0010-0000-0100-00008C330000}" name="Stolpec13196"/>
    <tableColumn id="13197" xr3:uid="{00000000-0010-0000-0100-00008D330000}" name="Stolpec13197"/>
    <tableColumn id="13198" xr3:uid="{00000000-0010-0000-0100-00008E330000}" name="Stolpec13198"/>
    <tableColumn id="13199" xr3:uid="{00000000-0010-0000-0100-00008F330000}" name="Stolpec13199"/>
    <tableColumn id="13200" xr3:uid="{00000000-0010-0000-0100-000090330000}" name="Stolpec13200"/>
    <tableColumn id="13201" xr3:uid="{00000000-0010-0000-0100-000091330000}" name="Stolpec13201"/>
    <tableColumn id="13202" xr3:uid="{00000000-0010-0000-0100-000092330000}" name="Stolpec13202"/>
    <tableColumn id="13203" xr3:uid="{00000000-0010-0000-0100-000093330000}" name="Stolpec13203"/>
    <tableColumn id="13204" xr3:uid="{00000000-0010-0000-0100-000094330000}" name="Stolpec13204"/>
    <tableColumn id="13205" xr3:uid="{00000000-0010-0000-0100-000095330000}" name="Stolpec13205"/>
    <tableColumn id="13206" xr3:uid="{00000000-0010-0000-0100-000096330000}" name="Stolpec13206"/>
    <tableColumn id="13207" xr3:uid="{00000000-0010-0000-0100-000097330000}" name="Stolpec13207"/>
    <tableColumn id="13208" xr3:uid="{00000000-0010-0000-0100-000098330000}" name="Stolpec13208"/>
    <tableColumn id="13209" xr3:uid="{00000000-0010-0000-0100-000099330000}" name="Stolpec13209"/>
    <tableColumn id="13210" xr3:uid="{00000000-0010-0000-0100-00009A330000}" name="Stolpec13210"/>
    <tableColumn id="13211" xr3:uid="{00000000-0010-0000-0100-00009B330000}" name="Stolpec13211"/>
    <tableColumn id="13212" xr3:uid="{00000000-0010-0000-0100-00009C330000}" name="Stolpec13212"/>
    <tableColumn id="13213" xr3:uid="{00000000-0010-0000-0100-00009D330000}" name="Stolpec13213"/>
    <tableColumn id="13214" xr3:uid="{00000000-0010-0000-0100-00009E330000}" name="Stolpec13214"/>
    <tableColumn id="13215" xr3:uid="{00000000-0010-0000-0100-00009F330000}" name="Stolpec13215"/>
    <tableColumn id="13216" xr3:uid="{00000000-0010-0000-0100-0000A0330000}" name="Stolpec13216"/>
    <tableColumn id="13217" xr3:uid="{00000000-0010-0000-0100-0000A1330000}" name="Stolpec13217"/>
    <tableColumn id="13218" xr3:uid="{00000000-0010-0000-0100-0000A2330000}" name="Stolpec13218"/>
    <tableColumn id="13219" xr3:uid="{00000000-0010-0000-0100-0000A3330000}" name="Stolpec13219"/>
    <tableColumn id="13220" xr3:uid="{00000000-0010-0000-0100-0000A4330000}" name="Stolpec13220"/>
    <tableColumn id="13221" xr3:uid="{00000000-0010-0000-0100-0000A5330000}" name="Stolpec13221"/>
    <tableColumn id="13222" xr3:uid="{00000000-0010-0000-0100-0000A6330000}" name="Stolpec13222"/>
    <tableColumn id="13223" xr3:uid="{00000000-0010-0000-0100-0000A7330000}" name="Stolpec13223"/>
    <tableColumn id="13224" xr3:uid="{00000000-0010-0000-0100-0000A8330000}" name="Stolpec13224"/>
    <tableColumn id="13225" xr3:uid="{00000000-0010-0000-0100-0000A9330000}" name="Stolpec13225"/>
    <tableColumn id="13226" xr3:uid="{00000000-0010-0000-0100-0000AA330000}" name="Stolpec13226"/>
    <tableColumn id="13227" xr3:uid="{00000000-0010-0000-0100-0000AB330000}" name="Stolpec13227"/>
    <tableColumn id="13228" xr3:uid="{00000000-0010-0000-0100-0000AC330000}" name="Stolpec13228"/>
    <tableColumn id="13229" xr3:uid="{00000000-0010-0000-0100-0000AD330000}" name="Stolpec13229"/>
    <tableColumn id="13230" xr3:uid="{00000000-0010-0000-0100-0000AE330000}" name="Stolpec13230"/>
    <tableColumn id="13231" xr3:uid="{00000000-0010-0000-0100-0000AF330000}" name="Stolpec13231"/>
    <tableColumn id="13232" xr3:uid="{00000000-0010-0000-0100-0000B0330000}" name="Stolpec13232"/>
    <tableColumn id="13233" xr3:uid="{00000000-0010-0000-0100-0000B1330000}" name="Stolpec13233"/>
    <tableColumn id="13234" xr3:uid="{00000000-0010-0000-0100-0000B2330000}" name="Stolpec13234"/>
    <tableColumn id="13235" xr3:uid="{00000000-0010-0000-0100-0000B3330000}" name="Stolpec13235"/>
    <tableColumn id="13236" xr3:uid="{00000000-0010-0000-0100-0000B4330000}" name="Stolpec13236"/>
    <tableColumn id="13237" xr3:uid="{00000000-0010-0000-0100-0000B5330000}" name="Stolpec13237"/>
    <tableColumn id="13238" xr3:uid="{00000000-0010-0000-0100-0000B6330000}" name="Stolpec13238"/>
    <tableColumn id="13239" xr3:uid="{00000000-0010-0000-0100-0000B7330000}" name="Stolpec13239"/>
    <tableColumn id="13240" xr3:uid="{00000000-0010-0000-0100-0000B8330000}" name="Stolpec13240"/>
    <tableColumn id="13241" xr3:uid="{00000000-0010-0000-0100-0000B9330000}" name="Stolpec13241"/>
    <tableColumn id="13242" xr3:uid="{00000000-0010-0000-0100-0000BA330000}" name="Stolpec13242"/>
    <tableColumn id="13243" xr3:uid="{00000000-0010-0000-0100-0000BB330000}" name="Stolpec13243"/>
    <tableColumn id="13244" xr3:uid="{00000000-0010-0000-0100-0000BC330000}" name="Stolpec13244"/>
    <tableColumn id="13245" xr3:uid="{00000000-0010-0000-0100-0000BD330000}" name="Stolpec13245"/>
    <tableColumn id="13246" xr3:uid="{00000000-0010-0000-0100-0000BE330000}" name="Stolpec13246"/>
    <tableColumn id="13247" xr3:uid="{00000000-0010-0000-0100-0000BF330000}" name="Stolpec13247"/>
    <tableColumn id="13248" xr3:uid="{00000000-0010-0000-0100-0000C0330000}" name="Stolpec13248"/>
    <tableColumn id="13249" xr3:uid="{00000000-0010-0000-0100-0000C1330000}" name="Stolpec13249"/>
    <tableColumn id="13250" xr3:uid="{00000000-0010-0000-0100-0000C2330000}" name="Stolpec13250"/>
    <tableColumn id="13251" xr3:uid="{00000000-0010-0000-0100-0000C3330000}" name="Stolpec13251"/>
    <tableColumn id="13252" xr3:uid="{00000000-0010-0000-0100-0000C4330000}" name="Stolpec13252"/>
    <tableColumn id="13253" xr3:uid="{00000000-0010-0000-0100-0000C5330000}" name="Stolpec13253"/>
    <tableColumn id="13254" xr3:uid="{00000000-0010-0000-0100-0000C6330000}" name="Stolpec13254"/>
    <tableColumn id="13255" xr3:uid="{00000000-0010-0000-0100-0000C7330000}" name="Stolpec13255"/>
    <tableColumn id="13256" xr3:uid="{00000000-0010-0000-0100-0000C8330000}" name="Stolpec13256"/>
    <tableColumn id="13257" xr3:uid="{00000000-0010-0000-0100-0000C9330000}" name="Stolpec13257"/>
    <tableColumn id="13258" xr3:uid="{00000000-0010-0000-0100-0000CA330000}" name="Stolpec13258"/>
    <tableColumn id="13259" xr3:uid="{00000000-0010-0000-0100-0000CB330000}" name="Stolpec13259"/>
    <tableColumn id="13260" xr3:uid="{00000000-0010-0000-0100-0000CC330000}" name="Stolpec13260"/>
    <tableColumn id="13261" xr3:uid="{00000000-0010-0000-0100-0000CD330000}" name="Stolpec13261"/>
    <tableColumn id="13262" xr3:uid="{00000000-0010-0000-0100-0000CE330000}" name="Stolpec13262"/>
    <tableColumn id="13263" xr3:uid="{00000000-0010-0000-0100-0000CF330000}" name="Stolpec13263"/>
    <tableColumn id="13264" xr3:uid="{00000000-0010-0000-0100-0000D0330000}" name="Stolpec13264"/>
    <tableColumn id="13265" xr3:uid="{00000000-0010-0000-0100-0000D1330000}" name="Stolpec13265"/>
    <tableColumn id="13266" xr3:uid="{00000000-0010-0000-0100-0000D2330000}" name="Stolpec13266"/>
    <tableColumn id="13267" xr3:uid="{00000000-0010-0000-0100-0000D3330000}" name="Stolpec13267"/>
    <tableColumn id="13268" xr3:uid="{00000000-0010-0000-0100-0000D4330000}" name="Stolpec13268"/>
    <tableColumn id="13269" xr3:uid="{00000000-0010-0000-0100-0000D5330000}" name="Stolpec13269"/>
    <tableColumn id="13270" xr3:uid="{00000000-0010-0000-0100-0000D6330000}" name="Stolpec13270"/>
    <tableColumn id="13271" xr3:uid="{00000000-0010-0000-0100-0000D7330000}" name="Stolpec13271"/>
    <tableColumn id="13272" xr3:uid="{00000000-0010-0000-0100-0000D8330000}" name="Stolpec13272"/>
    <tableColumn id="13273" xr3:uid="{00000000-0010-0000-0100-0000D9330000}" name="Stolpec13273"/>
    <tableColumn id="13274" xr3:uid="{00000000-0010-0000-0100-0000DA330000}" name="Stolpec13274"/>
    <tableColumn id="13275" xr3:uid="{00000000-0010-0000-0100-0000DB330000}" name="Stolpec13275"/>
    <tableColumn id="13276" xr3:uid="{00000000-0010-0000-0100-0000DC330000}" name="Stolpec13276"/>
    <tableColumn id="13277" xr3:uid="{00000000-0010-0000-0100-0000DD330000}" name="Stolpec13277"/>
    <tableColumn id="13278" xr3:uid="{00000000-0010-0000-0100-0000DE330000}" name="Stolpec13278"/>
    <tableColumn id="13279" xr3:uid="{00000000-0010-0000-0100-0000DF330000}" name="Stolpec13279"/>
    <tableColumn id="13280" xr3:uid="{00000000-0010-0000-0100-0000E0330000}" name="Stolpec13280"/>
    <tableColumn id="13281" xr3:uid="{00000000-0010-0000-0100-0000E1330000}" name="Stolpec13281"/>
    <tableColumn id="13282" xr3:uid="{00000000-0010-0000-0100-0000E2330000}" name="Stolpec13282"/>
    <tableColumn id="13283" xr3:uid="{00000000-0010-0000-0100-0000E3330000}" name="Stolpec13283"/>
    <tableColumn id="13284" xr3:uid="{00000000-0010-0000-0100-0000E4330000}" name="Stolpec13284"/>
    <tableColumn id="13285" xr3:uid="{00000000-0010-0000-0100-0000E5330000}" name="Stolpec13285"/>
    <tableColumn id="13286" xr3:uid="{00000000-0010-0000-0100-0000E6330000}" name="Stolpec13286"/>
    <tableColumn id="13287" xr3:uid="{00000000-0010-0000-0100-0000E7330000}" name="Stolpec13287"/>
    <tableColumn id="13288" xr3:uid="{00000000-0010-0000-0100-0000E8330000}" name="Stolpec13288"/>
    <tableColumn id="13289" xr3:uid="{00000000-0010-0000-0100-0000E9330000}" name="Stolpec13289"/>
    <tableColumn id="13290" xr3:uid="{00000000-0010-0000-0100-0000EA330000}" name="Stolpec13290"/>
    <tableColumn id="13291" xr3:uid="{00000000-0010-0000-0100-0000EB330000}" name="Stolpec13291"/>
    <tableColumn id="13292" xr3:uid="{00000000-0010-0000-0100-0000EC330000}" name="Stolpec13292"/>
    <tableColumn id="13293" xr3:uid="{00000000-0010-0000-0100-0000ED330000}" name="Stolpec13293"/>
    <tableColumn id="13294" xr3:uid="{00000000-0010-0000-0100-0000EE330000}" name="Stolpec13294"/>
    <tableColumn id="13295" xr3:uid="{00000000-0010-0000-0100-0000EF330000}" name="Stolpec13295"/>
    <tableColumn id="13296" xr3:uid="{00000000-0010-0000-0100-0000F0330000}" name="Stolpec13296"/>
    <tableColumn id="13297" xr3:uid="{00000000-0010-0000-0100-0000F1330000}" name="Stolpec13297"/>
    <tableColumn id="13298" xr3:uid="{00000000-0010-0000-0100-0000F2330000}" name="Stolpec13298"/>
    <tableColumn id="13299" xr3:uid="{00000000-0010-0000-0100-0000F3330000}" name="Stolpec13299"/>
    <tableColumn id="13300" xr3:uid="{00000000-0010-0000-0100-0000F4330000}" name="Stolpec13300"/>
    <tableColumn id="13301" xr3:uid="{00000000-0010-0000-0100-0000F5330000}" name="Stolpec13301"/>
    <tableColumn id="13302" xr3:uid="{00000000-0010-0000-0100-0000F6330000}" name="Stolpec13302"/>
    <tableColumn id="13303" xr3:uid="{00000000-0010-0000-0100-0000F7330000}" name="Stolpec13303"/>
    <tableColumn id="13304" xr3:uid="{00000000-0010-0000-0100-0000F8330000}" name="Stolpec13304"/>
    <tableColumn id="13305" xr3:uid="{00000000-0010-0000-0100-0000F9330000}" name="Stolpec13305"/>
    <tableColumn id="13306" xr3:uid="{00000000-0010-0000-0100-0000FA330000}" name="Stolpec13306"/>
    <tableColumn id="13307" xr3:uid="{00000000-0010-0000-0100-0000FB330000}" name="Stolpec13307"/>
    <tableColumn id="13308" xr3:uid="{00000000-0010-0000-0100-0000FC330000}" name="Stolpec13308"/>
    <tableColumn id="13309" xr3:uid="{00000000-0010-0000-0100-0000FD330000}" name="Stolpec13309"/>
    <tableColumn id="13310" xr3:uid="{00000000-0010-0000-0100-0000FE330000}" name="Stolpec13310"/>
    <tableColumn id="13311" xr3:uid="{00000000-0010-0000-0100-0000FF330000}" name="Stolpec13311"/>
    <tableColumn id="13312" xr3:uid="{00000000-0010-0000-0100-000000340000}" name="Stolpec13312"/>
    <tableColumn id="13313" xr3:uid="{00000000-0010-0000-0100-000001340000}" name="Stolpec13313"/>
    <tableColumn id="13314" xr3:uid="{00000000-0010-0000-0100-000002340000}" name="Stolpec13314"/>
    <tableColumn id="13315" xr3:uid="{00000000-0010-0000-0100-000003340000}" name="Stolpec13315"/>
    <tableColumn id="13316" xr3:uid="{00000000-0010-0000-0100-000004340000}" name="Stolpec13316"/>
    <tableColumn id="13317" xr3:uid="{00000000-0010-0000-0100-000005340000}" name="Stolpec13317"/>
    <tableColumn id="13318" xr3:uid="{00000000-0010-0000-0100-000006340000}" name="Stolpec13318"/>
    <tableColumn id="13319" xr3:uid="{00000000-0010-0000-0100-000007340000}" name="Stolpec13319"/>
    <tableColumn id="13320" xr3:uid="{00000000-0010-0000-0100-000008340000}" name="Stolpec13320"/>
    <tableColumn id="13321" xr3:uid="{00000000-0010-0000-0100-000009340000}" name="Stolpec13321"/>
    <tableColumn id="13322" xr3:uid="{00000000-0010-0000-0100-00000A340000}" name="Stolpec13322"/>
    <tableColumn id="13323" xr3:uid="{00000000-0010-0000-0100-00000B340000}" name="Stolpec13323"/>
    <tableColumn id="13324" xr3:uid="{00000000-0010-0000-0100-00000C340000}" name="Stolpec13324"/>
    <tableColumn id="13325" xr3:uid="{00000000-0010-0000-0100-00000D340000}" name="Stolpec13325"/>
    <tableColumn id="13326" xr3:uid="{00000000-0010-0000-0100-00000E340000}" name="Stolpec13326"/>
    <tableColumn id="13327" xr3:uid="{00000000-0010-0000-0100-00000F340000}" name="Stolpec13327"/>
    <tableColumn id="13328" xr3:uid="{00000000-0010-0000-0100-000010340000}" name="Stolpec13328"/>
    <tableColumn id="13329" xr3:uid="{00000000-0010-0000-0100-000011340000}" name="Stolpec13329"/>
    <tableColumn id="13330" xr3:uid="{00000000-0010-0000-0100-000012340000}" name="Stolpec13330"/>
    <tableColumn id="13331" xr3:uid="{00000000-0010-0000-0100-000013340000}" name="Stolpec13331"/>
    <tableColumn id="13332" xr3:uid="{00000000-0010-0000-0100-000014340000}" name="Stolpec13332"/>
    <tableColumn id="13333" xr3:uid="{00000000-0010-0000-0100-000015340000}" name="Stolpec13333"/>
    <tableColumn id="13334" xr3:uid="{00000000-0010-0000-0100-000016340000}" name="Stolpec13334"/>
    <tableColumn id="13335" xr3:uid="{00000000-0010-0000-0100-000017340000}" name="Stolpec13335"/>
    <tableColumn id="13336" xr3:uid="{00000000-0010-0000-0100-000018340000}" name="Stolpec13336"/>
    <tableColumn id="13337" xr3:uid="{00000000-0010-0000-0100-000019340000}" name="Stolpec13337"/>
    <tableColumn id="13338" xr3:uid="{00000000-0010-0000-0100-00001A340000}" name="Stolpec13338"/>
    <tableColumn id="13339" xr3:uid="{00000000-0010-0000-0100-00001B340000}" name="Stolpec13339"/>
    <tableColumn id="13340" xr3:uid="{00000000-0010-0000-0100-00001C340000}" name="Stolpec13340"/>
    <tableColumn id="13341" xr3:uid="{00000000-0010-0000-0100-00001D340000}" name="Stolpec13341"/>
    <tableColumn id="13342" xr3:uid="{00000000-0010-0000-0100-00001E340000}" name="Stolpec13342"/>
    <tableColumn id="13343" xr3:uid="{00000000-0010-0000-0100-00001F340000}" name="Stolpec13343"/>
    <tableColumn id="13344" xr3:uid="{00000000-0010-0000-0100-000020340000}" name="Stolpec13344"/>
    <tableColumn id="13345" xr3:uid="{00000000-0010-0000-0100-000021340000}" name="Stolpec13345"/>
    <tableColumn id="13346" xr3:uid="{00000000-0010-0000-0100-000022340000}" name="Stolpec13346"/>
    <tableColumn id="13347" xr3:uid="{00000000-0010-0000-0100-000023340000}" name="Stolpec13347"/>
    <tableColumn id="13348" xr3:uid="{00000000-0010-0000-0100-000024340000}" name="Stolpec13348"/>
    <tableColumn id="13349" xr3:uid="{00000000-0010-0000-0100-000025340000}" name="Stolpec13349"/>
    <tableColumn id="13350" xr3:uid="{00000000-0010-0000-0100-000026340000}" name="Stolpec13350"/>
    <tableColumn id="13351" xr3:uid="{00000000-0010-0000-0100-000027340000}" name="Stolpec13351"/>
    <tableColumn id="13352" xr3:uid="{00000000-0010-0000-0100-000028340000}" name="Stolpec13352"/>
    <tableColumn id="13353" xr3:uid="{00000000-0010-0000-0100-000029340000}" name="Stolpec13353"/>
    <tableColumn id="13354" xr3:uid="{00000000-0010-0000-0100-00002A340000}" name="Stolpec13354"/>
    <tableColumn id="13355" xr3:uid="{00000000-0010-0000-0100-00002B340000}" name="Stolpec13355"/>
    <tableColumn id="13356" xr3:uid="{00000000-0010-0000-0100-00002C340000}" name="Stolpec13356"/>
    <tableColumn id="13357" xr3:uid="{00000000-0010-0000-0100-00002D340000}" name="Stolpec13357"/>
    <tableColumn id="13358" xr3:uid="{00000000-0010-0000-0100-00002E340000}" name="Stolpec13358"/>
    <tableColumn id="13359" xr3:uid="{00000000-0010-0000-0100-00002F340000}" name="Stolpec13359"/>
    <tableColumn id="13360" xr3:uid="{00000000-0010-0000-0100-000030340000}" name="Stolpec13360"/>
    <tableColumn id="13361" xr3:uid="{00000000-0010-0000-0100-000031340000}" name="Stolpec13361"/>
    <tableColumn id="13362" xr3:uid="{00000000-0010-0000-0100-000032340000}" name="Stolpec13362"/>
    <tableColumn id="13363" xr3:uid="{00000000-0010-0000-0100-000033340000}" name="Stolpec13363"/>
    <tableColumn id="13364" xr3:uid="{00000000-0010-0000-0100-000034340000}" name="Stolpec13364"/>
    <tableColumn id="13365" xr3:uid="{00000000-0010-0000-0100-000035340000}" name="Stolpec13365"/>
    <tableColumn id="13366" xr3:uid="{00000000-0010-0000-0100-000036340000}" name="Stolpec13366"/>
    <tableColumn id="13367" xr3:uid="{00000000-0010-0000-0100-000037340000}" name="Stolpec13367"/>
    <tableColumn id="13368" xr3:uid="{00000000-0010-0000-0100-000038340000}" name="Stolpec13368"/>
    <tableColumn id="13369" xr3:uid="{00000000-0010-0000-0100-000039340000}" name="Stolpec13369"/>
    <tableColumn id="13370" xr3:uid="{00000000-0010-0000-0100-00003A340000}" name="Stolpec13370"/>
    <tableColumn id="13371" xr3:uid="{00000000-0010-0000-0100-00003B340000}" name="Stolpec13371"/>
    <tableColumn id="13372" xr3:uid="{00000000-0010-0000-0100-00003C340000}" name="Stolpec13372"/>
    <tableColumn id="13373" xr3:uid="{00000000-0010-0000-0100-00003D340000}" name="Stolpec13373"/>
    <tableColumn id="13374" xr3:uid="{00000000-0010-0000-0100-00003E340000}" name="Stolpec13374"/>
    <tableColumn id="13375" xr3:uid="{00000000-0010-0000-0100-00003F340000}" name="Stolpec13375"/>
    <tableColumn id="13376" xr3:uid="{00000000-0010-0000-0100-000040340000}" name="Stolpec13376"/>
    <tableColumn id="13377" xr3:uid="{00000000-0010-0000-0100-000041340000}" name="Stolpec13377"/>
    <tableColumn id="13378" xr3:uid="{00000000-0010-0000-0100-000042340000}" name="Stolpec13378"/>
    <tableColumn id="13379" xr3:uid="{00000000-0010-0000-0100-000043340000}" name="Stolpec13379"/>
    <tableColumn id="13380" xr3:uid="{00000000-0010-0000-0100-000044340000}" name="Stolpec13380"/>
    <tableColumn id="13381" xr3:uid="{00000000-0010-0000-0100-000045340000}" name="Stolpec13381"/>
    <tableColumn id="13382" xr3:uid="{00000000-0010-0000-0100-000046340000}" name="Stolpec13382"/>
    <tableColumn id="13383" xr3:uid="{00000000-0010-0000-0100-000047340000}" name="Stolpec13383"/>
    <tableColumn id="13384" xr3:uid="{00000000-0010-0000-0100-000048340000}" name="Stolpec13384"/>
    <tableColumn id="13385" xr3:uid="{00000000-0010-0000-0100-000049340000}" name="Stolpec13385"/>
    <tableColumn id="13386" xr3:uid="{00000000-0010-0000-0100-00004A340000}" name="Stolpec13386"/>
    <tableColumn id="13387" xr3:uid="{00000000-0010-0000-0100-00004B340000}" name="Stolpec13387"/>
    <tableColumn id="13388" xr3:uid="{00000000-0010-0000-0100-00004C340000}" name="Stolpec13388"/>
    <tableColumn id="13389" xr3:uid="{00000000-0010-0000-0100-00004D340000}" name="Stolpec13389"/>
    <tableColumn id="13390" xr3:uid="{00000000-0010-0000-0100-00004E340000}" name="Stolpec13390"/>
    <tableColumn id="13391" xr3:uid="{00000000-0010-0000-0100-00004F340000}" name="Stolpec13391"/>
    <tableColumn id="13392" xr3:uid="{00000000-0010-0000-0100-000050340000}" name="Stolpec13392"/>
    <tableColumn id="13393" xr3:uid="{00000000-0010-0000-0100-000051340000}" name="Stolpec13393"/>
    <tableColumn id="13394" xr3:uid="{00000000-0010-0000-0100-000052340000}" name="Stolpec13394"/>
    <tableColumn id="13395" xr3:uid="{00000000-0010-0000-0100-000053340000}" name="Stolpec13395"/>
    <tableColumn id="13396" xr3:uid="{00000000-0010-0000-0100-000054340000}" name="Stolpec13396"/>
    <tableColumn id="13397" xr3:uid="{00000000-0010-0000-0100-000055340000}" name="Stolpec13397"/>
    <tableColumn id="13398" xr3:uid="{00000000-0010-0000-0100-000056340000}" name="Stolpec13398"/>
    <tableColumn id="13399" xr3:uid="{00000000-0010-0000-0100-000057340000}" name="Stolpec13399"/>
    <tableColumn id="13400" xr3:uid="{00000000-0010-0000-0100-000058340000}" name="Stolpec13400"/>
    <tableColumn id="13401" xr3:uid="{00000000-0010-0000-0100-000059340000}" name="Stolpec13401"/>
    <tableColumn id="13402" xr3:uid="{00000000-0010-0000-0100-00005A340000}" name="Stolpec13402"/>
    <tableColumn id="13403" xr3:uid="{00000000-0010-0000-0100-00005B340000}" name="Stolpec13403"/>
    <tableColumn id="13404" xr3:uid="{00000000-0010-0000-0100-00005C340000}" name="Stolpec13404"/>
    <tableColumn id="13405" xr3:uid="{00000000-0010-0000-0100-00005D340000}" name="Stolpec13405"/>
    <tableColumn id="13406" xr3:uid="{00000000-0010-0000-0100-00005E340000}" name="Stolpec13406"/>
    <tableColumn id="13407" xr3:uid="{00000000-0010-0000-0100-00005F340000}" name="Stolpec13407"/>
    <tableColumn id="13408" xr3:uid="{00000000-0010-0000-0100-000060340000}" name="Stolpec13408"/>
    <tableColumn id="13409" xr3:uid="{00000000-0010-0000-0100-000061340000}" name="Stolpec13409"/>
    <tableColumn id="13410" xr3:uid="{00000000-0010-0000-0100-000062340000}" name="Stolpec13410"/>
    <tableColumn id="13411" xr3:uid="{00000000-0010-0000-0100-000063340000}" name="Stolpec13411"/>
    <tableColumn id="13412" xr3:uid="{00000000-0010-0000-0100-000064340000}" name="Stolpec13412"/>
    <tableColumn id="13413" xr3:uid="{00000000-0010-0000-0100-000065340000}" name="Stolpec13413"/>
    <tableColumn id="13414" xr3:uid="{00000000-0010-0000-0100-000066340000}" name="Stolpec13414"/>
    <tableColumn id="13415" xr3:uid="{00000000-0010-0000-0100-000067340000}" name="Stolpec13415"/>
    <tableColumn id="13416" xr3:uid="{00000000-0010-0000-0100-000068340000}" name="Stolpec13416"/>
    <tableColumn id="13417" xr3:uid="{00000000-0010-0000-0100-000069340000}" name="Stolpec13417"/>
    <tableColumn id="13418" xr3:uid="{00000000-0010-0000-0100-00006A340000}" name="Stolpec13418"/>
    <tableColumn id="13419" xr3:uid="{00000000-0010-0000-0100-00006B340000}" name="Stolpec13419"/>
    <tableColumn id="13420" xr3:uid="{00000000-0010-0000-0100-00006C340000}" name="Stolpec13420"/>
    <tableColumn id="13421" xr3:uid="{00000000-0010-0000-0100-00006D340000}" name="Stolpec13421"/>
    <tableColumn id="13422" xr3:uid="{00000000-0010-0000-0100-00006E340000}" name="Stolpec13422"/>
    <tableColumn id="13423" xr3:uid="{00000000-0010-0000-0100-00006F340000}" name="Stolpec13423"/>
    <tableColumn id="13424" xr3:uid="{00000000-0010-0000-0100-000070340000}" name="Stolpec13424"/>
    <tableColumn id="13425" xr3:uid="{00000000-0010-0000-0100-000071340000}" name="Stolpec13425"/>
    <tableColumn id="13426" xr3:uid="{00000000-0010-0000-0100-000072340000}" name="Stolpec13426"/>
    <tableColumn id="13427" xr3:uid="{00000000-0010-0000-0100-000073340000}" name="Stolpec13427"/>
    <tableColumn id="13428" xr3:uid="{00000000-0010-0000-0100-000074340000}" name="Stolpec13428"/>
    <tableColumn id="13429" xr3:uid="{00000000-0010-0000-0100-000075340000}" name="Stolpec13429"/>
    <tableColumn id="13430" xr3:uid="{00000000-0010-0000-0100-000076340000}" name="Stolpec13430"/>
    <tableColumn id="13431" xr3:uid="{00000000-0010-0000-0100-000077340000}" name="Stolpec13431"/>
    <tableColumn id="13432" xr3:uid="{00000000-0010-0000-0100-000078340000}" name="Stolpec13432"/>
    <tableColumn id="13433" xr3:uid="{00000000-0010-0000-0100-000079340000}" name="Stolpec13433"/>
    <tableColumn id="13434" xr3:uid="{00000000-0010-0000-0100-00007A340000}" name="Stolpec13434"/>
    <tableColumn id="13435" xr3:uid="{00000000-0010-0000-0100-00007B340000}" name="Stolpec13435"/>
    <tableColumn id="13436" xr3:uid="{00000000-0010-0000-0100-00007C340000}" name="Stolpec13436"/>
    <tableColumn id="13437" xr3:uid="{00000000-0010-0000-0100-00007D340000}" name="Stolpec13437"/>
    <tableColumn id="13438" xr3:uid="{00000000-0010-0000-0100-00007E340000}" name="Stolpec13438"/>
    <tableColumn id="13439" xr3:uid="{00000000-0010-0000-0100-00007F340000}" name="Stolpec13439"/>
    <tableColumn id="13440" xr3:uid="{00000000-0010-0000-0100-000080340000}" name="Stolpec13440"/>
    <tableColumn id="13441" xr3:uid="{00000000-0010-0000-0100-000081340000}" name="Stolpec13441"/>
    <tableColumn id="13442" xr3:uid="{00000000-0010-0000-0100-000082340000}" name="Stolpec13442"/>
    <tableColumn id="13443" xr3:uid="{00000000-0010-0000-0100-000083340000}" name="Stolpec13443"/>
    <tableColumn id="13444" xr3:uid="{00000000-0010-0000-0100-000084340000}" name="Stolpec13444"/>
    <tableColumn id="13445" xr3:uid="{00000000-0010-0000-0100-000085340000}" name="Stolpec13445"/>
    <tableColumn id="13446" xr3:uid="{00000000-0010-0000-0100-000086340000}" name="Stolpec13446"/>
    <tableColumn id="13447" xr3:uid="{00000000-0010-0000-0100-000087340000}" name="Stolpec13447"/>
    <tableColumn id="13448" xr3:uid="{00000000-0010-0000-0100-000088340000}" name="Stolpec13448"/>
    <tableColumn id="13449" xr3:uid="{00000000-0010-0000-0100-000089340000}" name="Stolpec13449"/>
    <tableColumn id="13450" xr3:uid="{00000000-0010-0000-0100-00008A340000}" name="Stolpec13450"/>
    <tableColumn id="13451" xr3:uid="{00000000-0010-0000-0100-00008B340000}" name="Stolpec13451"/>
    <tableColumn id="13452" xr3:uid="{00000000-0010-0000-0100-00008C340000}" name="Stolpec13452"/>
    <tableColumn id="13453" xr3:uid="{00000000-0010-0000-0100-00008D340000}" name="Stolpec13453"/>
    <tableColumn id="13454" xr3:uid="{00000000-0010-0000-0100-00008E340000}" name="Stolpec13454"/>
    <tableColumn id="13455" xr3:uid="{00000000-0010-0000-0100-00008F340000}" name="Stolpec13455"/>
    <tableColumn id="13456" xr3:uid="{00000000-0010-0000-0100-000090340000}" name="Stolpec13456"/>
    <tableColumn id="13457" xr3:uid="{00000000-0010-0000-0100-000091340000}" name="Stolpec13457"/>
    <tableColumn id="13458" xr3:uid="{00000000-0010-0000-0100-000092340000}" name="Stolpec13458"/>
    <tableColumn id="13459" xr3:uid="{00000000-0010-0000-0100-000093340000}" name="Stolpec13459"/>
    <tableColumn id="13460" xr3:uid="{00000000-0010-0000-0100-000094340000}" name="Stolpec13460"/>
    <tableColumn id="13461" xr3:uid="{00000000-0010-0000-0100-000095340000}" name="Stolpec13461"/>
    <tableColumn id="13462" xr3:uid="{00000000-0010-0000-0100-000096340000}" name="Stolpec13462"/>
    <tableColumn id="13463" xr3:uid="{00000000-0010-0000-0100-000097340000}" name="Stolpec13463"/>
    <tableColumn id="13464" xr3:uid="{00000000-0010-0000-0100-000098340000}" name="Stolpec13464"/>
    <tableColumn id="13465" xr3:uid="{00000000-0010-0000-0100-000099340000}" name="Stolpec13465"/>
    <tableColumn id="13466" xr3:uid="{00000000-0010-0000-0100-00009A340000}" name="Stolpec13466"/>
    <tableColumn id="13467" xr3:uid="{00000000-0010-0000-0100-00009B340000}" name="Stolpec13467"/>
    <tableColumn id="13468" xr3:uid="{00000000-0010-0000-0100-00009C340000}" name="Stolpec13468"/>
    <tableColumn id="13469" xr3:uid="{00000000-0010-0000-0100-00009D340000}" name="Stolpec13469"/>
    <tableColumn id="13470" xr3:uid="{00000000-0010-0000-0100-00009E340000}" name="Stolpec13470"/>
    <tableColumn id="13471" xr3:uid="{00000000-0010-0000-0100-00009F340000}" name="Stolpec13471"/>
    <tableColumn id="13472" xr3:uid="{00000000-0010-0000-0100-0000A0340000}" name="Stolpec13472"/>
    <tableColumn id="13473" xr3:uid="{00000000-0010-0000-0100-0000A1340000}" name="Stolpec13473"/>
    <tableColumn id="13474" xr3:uid="{00000000-0010-0000-0100-0000A2340000}" name="Stolpec13474"/>
    <tableColumn id="13475" xr3:uid="{00000000-0010-0000-0100-0000A3340000}" name="Stolpec13475"/>
    <tableColumn id="13476" xr3:uid="{00000000-0010-0000-0100-0000A4340000}" name="Stolpec13476"/>
    <tableColumn id="13477" xr3:uid="{00000000-0010-0000-0100-0000A5340000}" name="Stolpec13477"/>
    <tableColumn id="13478" xr3:uid="{00000000-0010-0000-0100-0000A6340000}" name="Stolpec13478"/>
    <tableColumn id="13479" xr3:uid="{00000000-0010-0000-0100-0000A7340000}" name="Stolpec13479"/>
    <tableColumn id="13480" xr3:uid="{00000000-0010-0000-0100-0000A8340000}" name="Stolpec13480"/>
    <tableColumn id="13481" xr3:uid="{00000000-0010-0000-0100-0000A9340000}" name="Stolpec13481"/>
    <tableColumn id="13482" xr3:uid="{00000000-0010-0000-0100-0000AA340000}" name="Stolpec13482"/>
    <tableColumn id="13483" xr3:uid="{00000000-0010-0000-0100-0000AB340000}" name="Stolpec13483"/>
    <tableColumn id="13484" xr3:uid="{00000000-0010-0000-0100-0000AC340000}" name="Stolpec13484"/>
    <tableColumn id="13485" xr3:uid="{00000000-0010-0000-0100-0000AD340000}" name="Stolpec13485"/>
    <tableColumn id="13486" xr3:uid="{00000000-0010-0000-0100-0000AE340000}" name="Stolpec13486"/>
    <tableColumn id="13487" xr3:uid="{00000000-0010-0000-0100-0000AF340000}" name="Stolpec13487"/>
    <tableColumn id="13488" xr3:uid="{00000000-0010-0000-0100-0000B0340000}" name="Stolpec13488"/>
    <tableColumn id="13489" xr3:uid="{00000000-0010-0000-0100-0000B1340000}" name="Stolpec13489"/>
    <tableColumn id="13490" xr3:uid="{00000000-0010-0000-0100-0000B2340000}" name="Stolpec13490"/>
    <tableColumn id="13491" xr3:uid="{00000000-0010-0000-0100-0000B3340000}" name="Stolpec13491"/>
    <tableColumn id="13492" xr3:uid="{00000000-0010-0000-0100-0000B4340000}" name="Stolpec13492"/>
    <tableColumn id="13493" xr3:uid="{00000000-0010-0000-0100-0000B5340000}" name="Stolpec13493"/>
    <tableColumn id="13494" xr3:uid="{00000000-0010-0000-0100-0000B6340000}" name="Stolpec13494"/>
    <tableColumn id="13495" xr3:uid="{00000000-0010-0000-0100-0000B7340000}" name="Stolpec13495"/>
    <tableColumn id="13496" xr3:uid="{00000000-0010-0000-0100-0000B8340000}" name="Stolpec13496"/>
    <tableColumn id="13497" xr3:uid="{00000000-0010-0000-0100-0000B9340000}" name="Stolpec13497"/>
    <tableColumn id="13498" xr3:uid="{00000000-0010-0000-0100-0000BA340000}" name="Stolpec13498"/>
    <tableColumn id="13499" xr3:uid="{00000000-0010-0000-0100-0000BB340000}" name="Stolpec13499"/>
    <tableColumn id="13500" xr3:uid="{00000000-0010-0000-0100-0000BC340000}" name="Stolpec13500"/>
    <tableColumn id="13501" xr3:uid="{00000000-0010-0000-0100-0000BD340000}" name="Stolpec13501"/>
    <tableColumn id="13502" xr3:uid="{00000000-0010-0000-0100-0000BE340000}" name="Stolpec13502"/>
    <tableColumn id="13503" xr3:uid="{00000000-0010-0000-0100-0000BF340000}" name="Stolpec13503"/>
    <tableColumn id="13504" xr3:uid="{00000000-0010-0000-0100-0000C0340000}" name="Stolpec13504"/>
    <tableColumn id="13505" xr3:uid="{00000000-0010-0000-0100-0000C1340000}" name="Stolpec13505"/>
    <tableColumn id="13506" xr3:uid="{00000000-0010-0000-0100-0000C2340000}" name="Stolpec13506"/>
    <tableColumn id="13507" xr3:uid="{00000000-0010-0000-0100-0000C3340000}" name="Stolpec13507"/>
    <tableColumn id="13508" xr3:uid="{00000000-0010-0000-0100-0000C4340000}" name="Stolpec13508"/>
    <tableColumn id="13509" xr3:uid="{00000000-0010-0000-0100-0000C5340000}" name="Stolpec13509"/>
    <tableColumn id="13510" xr3:uid="{00000000-0010-0000-0100-0000C6340000}" name="Stolpec13510"/>
    <tableColumn id="13511" xr3:uid="{00000000-0010-0000-0100-0000C7340000}" name="Stolpec13511"/>
    <tableColumn id="13512" xr3:uid="{00000000-0010-0000-0100-0000C8340000}" name="Stolpec13512"/>
    <tableColumn id="13513" xr3:uid="{00000000-0010-0000-0100-0000C9340000}" name="Stolpec13513"/>
    <tableColumn id="13514" xr3:uid="{00000000-0010-0000-0100-0000CA340000}" name="Stolpec13514"/>
    <tableColumn id="13515" xr3:uid="{00000000-0010-0000-0100-0000CB340000}" name="Stolpec13515"/>
    <tableColumn id="13516" xr3:uid="{00000000-0010-0000-0100-0000CC340000}" name="Stolpec13516"/>
    <tableColumn id="13517" xr3:uid="{00000000-0010-0000-0100-0000CD340000}" name="Stolpec13517"/>
    <tableColumn id="13518" xr3:uid="{00000000-0010-0000-0100-0000CE340000}" name="Stolpec13518"/>
    <tableColumn id="13519" xr3:uid="{00000000-0010-0000-0100-0000CF340000}" name="Stolpec13519"/>
    <tableColumn id="13520" xr3:uid="{00000000-0010-0000-0100-0000D0340000}" name="Stolpec13520"/>
    <tableColumn id="13521" xr3:uid="{00000000-0010-0000-0100-0000D1340000}" name="Stolpec13521"/>
    <tableColumn id="13522" xr3:uid="{00000000-0010-0000-0100-0000D2340000}" name="Stolpec13522"/>
    <tableColumn id="13523" xr3:uid="{00000000-0010-0000-0100-0000D3340000}" name="Stolpec13523"/>
    <tableColumn id="13524" xr3:uid="{00000000-0010-0000-0100-0000D4340000}" name="Stolpec13524"/>
    <tableColumn id="13525" xr3:uid="{00000000-0010-0000-0100-0000D5340000}" name="Stolpec13525"/>
    <tableColumn id="13526" xr3:uid="{00000000-0010-0000-0100-0000D6340000}" name="Stolpec13526"/>
    <tableColumn id="13527" xr3:uid="{00000000-0010-0000-0100-0000D7340000}" name="Stolpec13527"/>
    <tableColumn id="13528" xr3:uid="{00000000-0010-0000-0100-0000D8340000}" name="Stolpec13528"/>
    <tableColumn id="13529" xr3:uid="{00000000-0010-0000-0100-0000D9340000}" name="Stolpec13529"/>
    <tableColumn id="13530" xr3:uid="{00000000-0010-0000-0100-0000DA340000}" name="Stolpec13530"/>
    <tableColumn id="13531" xr3:uid="{00000000-0010-0000-0100-0000DB340000}" name="Stolpec13531"/>
    <tableColumn id="13532" xr3:uid="{00000000-0010-0000-0100-0000DC340000}" name="Stolpec13532"/>
    <tableColumn id="13533" xr3:uid="{00000000-0010-0000-0100-0000DD340000}" name="Stolpec13533"/>
    <tableColumn id="13534" xr3:uid="{00000000-0010-0000-0100-0000DE340000}" name="Stolpec13534"/>
    <tableColumn id="13535" xr3:uid="{00000000-0010-0000-0100-0000DF340000}" name="Stolpec13535"/>
    <tableColumn id="13536" xr3:uid="{00000000-0010-0000-0100-0000E0340000}" name="Stolpec13536"/>
    <tableColumn id="13537" xr3:uid="{00000000-0010-0000-0100-0000E1340000}" name="Stolpec13537"/>
    <tableColumn id="13538" xr3:uid="{00000000-0010-0000-0100-0000E2340000}" name="Stolpec13538"/>
    <tableColumn id="13539" xr3:uid="{00000000-0010-0000-0100-0000E3340000}" name="Stolpec13539"/>
    <tableColumn id="13540" xr3:uid="{00000000-0010-0000-0100-0000E4340000}" name="Stolpec13540"/>
    <tableColumn id="13541" xr3:uid="{00000000-0010-0000-0100-0000E5340000}" name="Stolpec13541"/>
    <tableColumn id="13542" xr3:uid="{00000000-0010-0000-0100-0000E6340000}" name="Stolpec13542"/>
    <tableColumn id="13543" xr3:uid="{00000000-0010-0000-0100-0000E7340000}" name="Stolpec13543"/>
    <tableColumn id="13544" xr3:uid="{00000000-0010-0000-0100-0000E8340000}" name="Stolpec13544"/>
    <tableColumn id="13545" xr3:uid="{00000000-0010-0000-0100-0000E9340000}" name="Stolpec13545"/>
    <tableColumn id="13546" xr3:uid="{00000000-0010-0000-0100-0000EA340000}" name="Stolpec13546"/>
    <tableColumn id="13547" xr3:uid="{00000000-0010-0000-0100-0000EB340000}" name="Stolpec13547"/>
    <tableColumn id="13548" xr3:uid="{00000000-0010-0000-0100-0000EC340000}" name="Stolpec13548"/>
    <tableColumn id="13549" xr3:uid="{00000000-0010-0000-0100-0000ED340000}" name="Stolpec13549"/>
    <tableColumn id="13550" xr3:uid="{00000000-0010-0000-0100-0000EE340000}" name="Stolpec13550"/>
    <tableColumn id="13551" xr3:uid="{00000000-0010-0000-0100-0000EF340000}" name="Stolpec13551"/>
    <tableColumn id="13552" xr3:uid="{00000000-0010-0000-0100-0000F0340000}" name="Stolpec13552"/>
    <tableColumn id="13553" xr3:uid="{00000000-0010-0000-0100-0000F1340000}" name="Stolpec13553"/>
    <tableColumn id="13554" xr3:uid="{00000000-0010-0000-0100-0000F2340000}" name="Stolpec13554"/>
    <tableColumn id="13555" xr3:uid="{00000000-0010-0000-0100-0000F3340000}" name="Stolpec13555"/>
    <tableColumn id="13556" xr3:uid="{00000000-0010-0000-0100-0000F4340000}" name="Stolpec13556"/>
    <tableColumn id="13557" xr3:uid="{00000000-0010-0000-0100-0000F5340000}" name="Stolpec13557"/>
    <tableColumn id="13558" xr3:uid="{00000000-0010-0000-0100-0000F6340000}" name="Stolpec13558"/>
    <tableColumn id="13559" xr3:uid="{00000000-0010-0000-0100-0000F7340000}" name="Stolpec13559"/>
    <tableColumn id="13560" xr3:uid="{00000000-0010-0000-0100-0000F8340000}" name="Stolpec13560"/>
    <tableColumn id="13561" xr3:uid="{00000000-0010-0000-0100-0000F9340000}" name="Stolpec13561"/>
    <tableColumn id="13562" xr3:uid="{00000000-0010-0000-0100-0000FA340000}" name="Stolpec13562"/>
    <tableColumn id="13563" xr3:uid="{00000000-0010-0000-0100-0000FB340000}" name="Stolpec13563"/>
    <tableColumn id="13564" xr3:uid="{00000000-0010-0000-0100-0000FC340000}" name="Stolpec13564"/>
    <tableColumn id="13565" xr3:uid="{00000000-0010-0000-0100-0000FD340000}" name="Stolpec13565"/>
    <tableColumn id="13566" xr3:uid="{00000000-0010-0000-0100-0000FE340000}" name="Stolpec13566"/>
    <tableColumn id="13567" xr3:uid="{00000000-0010-0000-0100-0000FF340000}" name="Stolpec13567"/>
    <tableColumn id="13568" xr3:uid="{00000000-0010-0000-0100-000000350000}" name="Stolpec13568"/>
    <tableColumn id="13569" xr3:uid="{00000000-0010-0000-0100-000001350000}" name="Stolpec13569"/>
    <tableColumn id="13570" xr3:uid="{00000000-0010-0000-0100-000002350000}" name="Stolpec13570"/>
    <tableColumn id="13571" xr3:uid="{00000000-0010-0000-0100-000003350000}" name="Stolpec13571"/>
    <tableColumn id="13572" xr3:uid="{00000000-0010-0000-0100-000004350000}" name="Stolpec13572"/>
    <tableColumn id="13573" xr3:uid="{00000000-0010-0000-0100-000005350000}" name="Stolpec13573"/>
    <tableColumn id="13574" xr3:uid="{00000000-0010-0000-0100-000006350000}" name="Stolpec13574"/>
    <tableColumn id="13575" xr3:uid="{00000000-0010-0000-0100-000007350000}" name="Stolpec13575"/>
    <tableColumn id="13576" xr3:uid="{00000000-0010-0000-0100-000008350000}" name="Stolpec13576"/>
    <tableColumn id="13577" xr3:uid="{00000000-0010-0000-0100-000009350000}" name="Stolpec13577"/>
    <tableColumn id="13578" xr3:uid="{00000000-0010-0000-0100-00000A350000}" name="Stolpec13578"/>
    <tableColumn id="13579" xr3:uid="{00000000-0010-0000-0100-00000B350000}" name="Stolpec13579"/>
    <tableColumn id="13580" xr3:uid="{00000000-0010-0000-0100-00000C350000}" name="Stolpec13580"/>
    <tableColumn id="13581" xr3:uid="{00000000-0010-0000-0100-00000D350000}" name="Stolpec13581"/>
    <tableColumn id="13582" xr3:uid="{00000000-0010-0000-0100-00000E350000}" name="Stolpec13582"/>
    <tableColumn id="13583" xr3:uid="{00000000-0010-0000-0100-00000F350000}" name="Stolpec13583"/>
    <tableColumn id="13584" xr3:uid="{00000000-0010-0000-0100-000010350000}" name="Stolpec13584"/>
    <tableColumn id="13585" xr3:uid="{00000000-0010-0000-0100-000011350000}" name="Stolpec13585"/>
    <tableColumn id="13586" xr3:uid="{00000000-0010-0000-0100-000012350000}" name="Stolpec13586"/>
    <tableColumn id="13587" xr3:uid="{00000000-0010-0000-0100-000013350000}" name="Stolpec13587"/>
    <tableColumn id="13588" xr3:uid="{00000000-0010-0000-0100-000014350000}" name="Stolpec13588"/>
    <tableColumn id="13589" xr3:uid="{00000000-0010-0000-0100-000015350000}" name="Stolpec13589"/>
    <tableColumn id="13590" xr3:uid="{00000000-0010-0000-0100-000016350000}" name="Stolpec13590"/>
    <tableColumn id="13591" xr3:uid="{00000000-0010-0000-0100-000017350000}" name="Stolpec13591"/>
    <tableColumn id="13592" xr3:uid="{00000000-0010-0000-0100-000018350000}" name="Stolpec13592"/>
    <tableColumn id="13593" xr3:uid="{00000000-0010-0000-0100-000019350000}" name="Stolpec13593"/>
    <tableColumn id="13594" xr3:uid="{00000000-0010-0000-0100-00001A350000}" name="Stolpec13594"/>
    <tableColumn id="13595" xr3:uid="{00000000-0010-0000-0100-00001B350000}" name="Stolpec13595"/>
    <tableColumn id="13596" xr3:uid="{00000000-0010-0000-0100-00001C350000}" name="Stolpec13596"/>
    <tableColumn id="13597" xr3:uid="{00000000-0010-0000-0100-00001D350000}" name="Stolpec13597"/>
    <tableColumn id="13598" xr3:uid="{00000000-0010-0000-0100-00001E350000}" name="Stolpec13598"/>
    <tableColumn id="13599" xr3:uid="{00000000-0010-0000-0100-00001F350000}" name="Stolpec13599"/>
    <tableColumn id="13600" xr3:uid="{00000000-0010-0000-0100-000020350000}" name="Stolpec13600"/>
    <tableColumn id="13601" xr3:uid="{00000000-0010-0000-0100-000021350000}" name="Stolpec13601"/>
    <tableColumn id="13602" xr3:uid="{00000000-0010-0000-0100-000022350000}" name="Stolpec13602"/>
    <tableColumn id="13603" xr3:uid="{00000000-0010-0000-0100-000023350000}" name="Stolpec13603"/>
    <tableColumn id="13604" xr3:uid="{00000000-0010-0000-0100-000024350000}" name="Stolpec13604"/>
    <tableColumn id="13605" xr3:uid="{00000000-0010-0000-0100-000025350000}" name="Stolpec13605"/>
    <tableColumn id="13606" xr3:uid="{00000000-0010-0000-0100-000026350000}" name="Stolpec13606"/>
    <tableColumn id="13607" xr3:uid="{00000000-0010-0000-0100-000027350000}" name="Stolpec13607"/>
    <tableColumn id="13608" xr3:uid="{00000000-0010-0000-0100-000028350000}" name="Stolpec13608"/>
    <tableColumn id="13609" xr3:uid="{00000000-0010-0000-0100-000029350000}" name="Stolpec13609"/>
    <tableColumn id="13610" xr3:uid="{00000000-0010-0000-0100-00002A350000}" name="Stolpec13610"/>
    <tableColumn id="13611" xr3:uid="{00000000-0010-0000-0100-00002B350000}" name="Stolpec13611"/>
    <tableColumn id="13612" xr3:uid="{00000000-0010-0000-0100-00002C350000}" name="Stolpec13612"/>
    <tableColumn id="13613" xr3:uid="{00000000-0010-0000-0100-00002D350000}" name="Stolpec13613"/>
    <tableColumn id="13614" xr3:uid="{00000000-0010-0000-0100-00002E350000}" name="Stolpec13614"/>
    <tableColumn id="13615" xr3:uid="{00000000-0010-0000-0100-00002F350000}" name="Stolpec13615"/>
    <tableColumn id="13616" xr3:uid="{00000000-0010-0000-0100-000030350000}" name="Stolpec13616"/>
    <tableColumn id="13617" xr3:uid="{00000000-0010-0000-0100-000031350000}" name="Stolpec13617"/>
    <tableColumn id="13618" xr3:uid="{00000000-0010-0000-0100-000032350000}" name="Stolpec13618"/>
    <tableColumn id="13619" xr3:uid="{00000000-0010-0000-0100-000033350000}" name="Stolpec13619"/>
    <tableColumn id="13620" xr3:uid="{00000000-0010-0000-0100-000034350000}" name="Stolpec13620"/>
    <tableColumn id="13621" xr3:uid="{00000000-0010-0000-0100-000035350000}" name="Stolpec13621"/>
    <tableColumn id="13622" xr3:uid="{00000000-0010-0000-0100-000036350000}" name="Stolpec13622"/>
    <tableColumn id="13623" xr3:uid="{00000000-0010-0000-0100-000037350000}" name="Stolpec13623"/>
    <tableColumn id="13624" xr3:uid="{00000000-0010-0000-0100-000038350000}" name="Stolpec13624"/>
    <tableColumn id="13625" xr3:uid="{00000000-0010-0000-0100-000039350000}" name="Stolpec13625"/>
    <tableColumn id="13626" xr3:uid="{00000000-0010-0000-0100-00003A350000}" name="Stolpec13626"/>
    <tableColumn id="13627" xr3:uid="{00000000-0010-0000-0100-00003B350000}" name="Stolpec13627"/>
    <tableColumn id="13628" xr3:uid="{00000000-0010-0000-0100-00003C350000}" name="Stolpec13628"/>
    <tableColumn id="13629" xr3:uid="{00000000-0010-0000-0100-00003D350000}" name="Stolpec13629"/>
    <tableColumn id="13630" xr3:uid="{00000000-0010-0000-0100-00003E350000}" name="Stolpec13630"/>
    <tableColumn id="13631" xr3:uid="{00000000-0010-0000-0100-00003F350000}" name="Stolpec13631"/>
    <tableColumn id="13632" xr3:uid="{00000000-0010-0000-0100-000040350000}" name="Stolpec13632"/>
    <tableColumn id="13633" xr3:uid="{00000000-0010-0000-0100-000041350000}" name="Stolpec13633"/>
    <tableColumn id="13634" xr3:uid="{00000000-0010-0000-0100-000042350000}" name="Stolpec13634"/>
    <tableColumn id="13635" xr3:uid="{00000000-0010-0000-0100-000043350000}" name="Stolpec13635"/>
    <tableColumn id="13636" xr3:uid="{00000000-0010-0000-0100-000044350000}" name="Stolpec13636"/>
    <tableColumn id="13637" xr3:uid="{00000000-0010-0000-0100-000045350000}" name="Stolpec13637"/>
    <tableColumn id="13638" xr3:uid="{00000000-0010-0000-0100-000046350000}" name="Stolpec13638"/>
    <tableColumn id="13639" xr3:uid="{00000000-0010-0000-0100-000047350000}" name="Stolpec13639"/>
    <tableColumn id="13640" xr3:uid="{00000000-0010-0000-0100-000048350000}" name="Stolpec13640"/>
    <tableColumn id="13641" xr3:uid="{00000000-0010-0000-0100-000049350000}" name="Stolpec13641"/>
    <tableColumn id="13642" xr3:uid="{00000000-0010-0000-0100-00004A350000}" name="Stolpec13642"/>
    <tableColumn id="13643" xr3:uid="{00000000-0010-0000-0100-00004B350000}" name="Stolpec13643"/>
    <tableColumn id="13644" xr3:uid="{00000000-0010-0000-0100-00004C350000}" name="Stolpec13644"/>
    <tableColumn id="13645" xr3:uid="{00000000-0010-0000-0100-00004D350000}" name="Stolpec13645"/>
    <tableColumn id="13646" xr3:uid="{00000000-0010-0000-0100-00004E350000}" name="Stolpec13646"/>
    <tableColumn id="13647" xr3:uid="{00000000-0010-0000-0100-00004F350000}" name="Stolpec13647"/>
    <tableColumn id="13648" xr3:uid="{00000000-0010-0000-0100-000050350000}" name="Stolpec13648"/>
    <tableColumn id="13649" xr3:uid="{00000000-0010-0000-0100-000051350000}" name="Stolpec13649"/>
    <tableColumn id="13650" xr3:uid="{00000000-0010-0000-0100-000052350000}" name="Stolpec13650"/>
    <tableColumn id="13651" xr3:uid="{00000000-0010-0000-0100-000053350000}" name="Stolpec13651"/>
    <tableColumn id="13652" xr3:uid="{00000000-0010-0000-0100-000054350000}" name="Stolpec13652"/>
    <tableColumn id="13653" xr3:uid="{00000000-0010-0000-0100-000055350000}" name="Stolpec13653"/>
    <tableColumn id="13654" xr3:uid="{00000000-0010-0000-0100-000056350000}" name="Stolpec13654"/>
    <tableColumn id="13655" xr3:uid="{00000000-0010-0000-0100-000057350000}" name="Stolpec13655"/>
    <tableColumn id="13656" xr3:uid="{00000000-0010-0000-0100-000058350000}" name="Stolpec13656"/>
    <tableColumn id="13657" xr3:uid="{00000000-0010-0000-0100-000059350000}" name="Stolpec13657"/>
    <tableColumn id="13658" xr3:uid="{00000000-0010-0000-0100-00005A350000}" name="Stolpec13658"/>
    <tableColumn id="13659" xr3:uid="{00000000-0010-0000-0100-00005B350000}" name="Stolpec13659"/>
    <tableColumn id="13660" xr3:uid="{00000000-0010-0000-0100-00005C350000}" name="Stolpec13660"/>
    <tableColumn id="13661" xr3:uid="{00000000-0010-0000-0100-00005D350000}" name="Stolpec13661"/>
    <tableColumn id="13662" xr3:uid="{00000000-0010-0000-0100-00005E350000}" name="Stolpec13662"/>
    <tableColumn id="13663" xr3:uid="{00000000-0010-0000-0100-00005F350000}" name="Stolpec13663"/>
    <tableColumn id="13664" xr3:uid="{00000000-0010-0000-0100-000060350000}" name="Stolpec13664"/>
    <tableColumn id="13665" xr3:uid="{00000000-0010-0000-0100-000061350000}" name="Stolpec13665"/>
    <tableColumn id="13666" xr3:uid="{00000000-0010-0000-0100-000062350000}" name="Stolpec13666"/>
    <tableColumn id="13667" xr3:uid="{00000000-0010-0000-0100-000063350000}" name="Stolpec13667"/>
    <tableColumn id="13668" xr3:uid="{00000000-0010-0000-0100-000064350000}" name="Stolpec13668"/>
    <tableColumn id="13669" xr3:uid="{00000000-0010-0000-0100-000065350000}" name="Stolpec13669"/>
    <tableColumn id="13670" xr3:uid="{00000000-0010-0000-0100-000066350000}" name="Stolpec13670"/>
    <tableColumn id="13671" xr3:uid="{00000000-0010-0000-0100-000067350000}" name="Stolpec13671"/>
    <tableColumn id="13672" xr3:uid="{00000000-0010-0000-0100-000068350000}" name="Stolpec13672"/>
    <tableColumn id="13673" xr3:uid="{00000000-0010-0000-0100-000069350000}" name="Stolpec13673"/>
    <tableColumn id="13674" xr3:uid="{00000000-0010-0000-0100-00006A350000}" name="Stolpec13674"/>
    <tableColumn id="13675" xr3:uid="{00000000-0010-0000-0100-00006B350000}" name="Stolpec13675"/>
    <tableColumn id="13676" xr3:uid="{00000000-0010-0000-0100-00006C350000}" name="Stolpec13676"/>
    <tableColumn id="13677" xr3:uid="{00000000-0010-0000-0100-00006D350000}" name="Stolpec13677"/>
    <tableColumn id="13678" xr3:uid="{00000000-0010-0000-0100-00006E350000}" name="Stolpec13678"/>
    <tableColumn id="13679" xr3:uid="{00000000-0010-0000-0100-00006F350000}" name="Stolpec13679"/>
    <tableColumn id="13680" xr3:uid="{00000000-0010-0000-0100-000070350000}" name="Stolpec13680"/>
    <tableColumn id="13681" xr3:uid="{00000000-0010-0000-0100-000071350000}" name="Stolpec13681"/>
    <tableColumn id="13682" xr3:uid="{00000000-0010-0000-0100-000072350000}" name="Stolpec13682"/>
    <tableColumn id="13683" xr3:uid="{00000000-0010-0000-0100-000073350000}" name="Stolpec13683"/>
    <tableColumn id="13684" xr3:uid="{00000000-0010-0000-0100-000074350000}" name="Stolpec13684"/>
    <tableColumn id="13685" xr3:uid="{00000000-0010-0000-0100-000075350000}" name="Stolpec13685"/>
    <tableColumn id="13686" xr3:uid="{00000000-0010-0000-0100-000076350000}" name="Stolpec13686"/>
    <tableColumn id="13687" xr3:uid="{00000000-0010-0000-0100-000077350000}" name="Stolpec13687"/>
    <tableColumn id="13688" xr3:uid="{00000000-0010-0000-0100-000078350000}" name="Stolpec13688"/>
    <tableColumn id="13689" xr3:uid="{00000000-0010-0000-0100-000079350000}" name="Stolpec13689"/>
    <tableColumn id="13690" xr3:uid="{00000000-0010-0000-0100-00007A350000}" name="Stolpec13690"/>
    <tableColumn id="13691" xr3:uid="{00000000-0010-0000-0100-00007B350000}" name="Stolpec13691"/>
    <tableColumn id="13692" xr3:uid="{00000000-0010-0000-0100-00007C350000}" name="Stolpec13692"/>
    <tableColumn id="13693" xr3:uid="{00000000-0010-0000-0100-00007D350000}" name="Stolpec13693"/>
    <tableColumn id="13694" xr3:uid="{00000000-0010-0000-0100-00007E350000}" name="Stolpec13694"/>
    <tableColumn id="13695" xr3:uid="{00000000-0010-0000-0100-00007F350000}" name="Stolpec13695"/>
    <tableColumn id="13696" xr3:uid="{00000000-0010-0000-0100-000080350000}" name="Stolpec13696"/>
    <tableColumn id="13697" xr3:uid="{00000000-0010-0000-0100-000081350000}" name="Stolpec13697"/>
    <tableColumn id="13698" xr3:uid="{00000000-0010-0000-0100-000082350000}" name="Stolpec13698"/>
    <tableColumn id="13699" xr3:uid="{00000000-0010-0000-0100-000083350000}" name="Stolpec13699"/>
    <tableColumn id="13700" xr3:uid="{00000000-0010-0000-0100-000084350000}" name="Stolpec13700"/>
    <tableColumn id="13701" xr3:uid="{00000000-0010-0000-0100-000085350000}" name="Stolpec13701"/>
    <tableColumn id="13702" xr3:uid="{00000000-0010-0000-0100-000086350000}" name="Stolpec13702"/>
    <tableColumn id="13703" xr3:uid="{00000000-0010-0000-0100-000087350000}" name="Stolpec13703"/>
    <tableColumn id="13704" xr3:uid="{00000000-0010-0000-0100-000088350000}" name="Stolpec13704"/>
    <tableColumn id="13705" xr3:uid="{00000000-0010-0000-0100-000089350000}" name="Stolpec13705"/>
    <tableColumn id="13706" xr3:uid="{00000000-0010-0000-0100-00008A350000}" name="Stolpec13706"/>
    <tableColumn id="13707" xr3:uid="{00000000-0010-0000-0100-00008B350000}" name="Stolpec13707"/>
    <tableColumn id="13708" xr3:uid="{00000000-0010-0000-0100-00008C350000}" name="Stolpec13708"/>
    <tableColumn id="13709" xr3:uid="{00000000-0010-0000-0100-00008D350000}" name="Stolpec13709"/>
    <tableColumn id="13710" xr3:uid="{00000000-0010-0000-0100-00008E350000}" name="Stolpec13710"/>
    <tableColumn id="13711" xr3:uid="{00000000-0010-0000-0100-00008F350000}" name="Stolpec13711"/>
    <tableColumn id="13712" xr3:uid="{00000000-0010-0000-0100-000090350000}" name="Stolpec13712"/>
    <tableColumn id="13713" xr3:uid="{00000000-0010-0000-0100-000091350000}" name="Stolpec13713"/>
    <tableColumn id="13714" xr3:uid="{00000000-0010-0000-0100-000092350000}" name="Stolpec13714"/>
    <tableColumn id="13715" xr3:uid="{00000000-0010-0000-0100-000093350000}" name="Stolpec13715"/>
    <tableColumn id="13716" xr3:uid="{00000000-0010-0000-0100-000094350000}" name="Stolpec13716"/>
    <tableColumn id="13717" xr3:uid="{00000000-0010-0000-0100-000095350000}" name="Stolpec13717"/>
    <tableColumn id="13718" xr3:uid="{00000000-0010-0000-0100-000096350000}" name="Stolpec13718"/>
    <tableColumn id="13719" xr3:uid="{00000000-0010-0000-0100-000097350000}" name="Stolpec13719"/>
    <tableColumn id="13720" xr3:uid="{00000000-0010-0000-0100-000098350000}" name="Stolpec13720"/>
    <tableColumn id="13721" xr3:uid="{00000000-0010-0000-0100-000099350000}" name="Stolpec13721"/>
    <tableColumn id="13722" xr3:uid="{00000000-0010-0000-0100-00009A350000}" name="Stolpec13722"/>
    <tableColumn id="13723" xr3:uid="{00000000-0010-0000-0100-00009B350000}" name="Stolpec13723"/>
    <tableColumn id="13724" xr3:uid="{00000000-0010-0000-0100-00009C350000}" name="Stolpec13724"/>
    <tableColumn id="13725" xr3:uid="{00000000-0010-0000-0100-00009D350000}" name="Stolpec13725"/>
    <tableColumn id="13726" xr3:uid="{00000000-0010-0000-0100-00009E350000}" name="Stolpec13726"/>
    <tableColumn id="13727" xr3:uid="{00000000-0010-0000-0100-00009F350000}" name="Stolpec13727"/>
    <tableColumn id="13728" xr3:uid="{00000000-0010-0000-0100-0000A0350000}" name="Stolpec13728"/>
    <tableColumn id="13729" xr3:uid="{00000000-0010-0000-0100-0000A1350000}" name="Stolpec13729"/>
    <tableColumn id="13730" xr3:uid="{00000000-0010-0000-0100-0000A2350000}" name="Stolpec13730"/>
    <tableColumn id="13731" xr3:uid="{00000000-0010-0000-0100-0000A3350000}" name="Stolpec13731"/>
    <tableColumn id="13732" xr3:uid="{00000000-0010-0000-0100-0000A4350000}" name="Stolpec13732"/>
    <tableColumn id="13733" xr3:uid="{00000000-0010-0000-0100-0000A5350000}" name="Stolpec13733"/>
    <tableColumn id="13734" xr3:uid="{00000000-0010-0000-0100-0000A6350000}" name="Stolpec13734"/>
    <tableColumn id="13735" xr3:uid="{00000000-0010-0000-0100-0000A7350000}" name="Stolpec13735"/>
    <tableColumn id="13736" xr3:uid="{00000000-0010-0000-0100-0000A8350000}" name="Stolpec13736"/>
    <tableColumn id="13737" xr3:uid="{00000000-0010-0000-0100-0000A9350000}" name="Stolpec13737"/>
    <tableColumn id="13738" xr3:uid="{00000000-0010-0000-0100-0000AA350000}" name="Stolpec13738"/>
    <tableColumn id="13739" xr3:uid="{00000000-0010-0000-0100-0000AB350000}" name="Stolpec13739"/>
    <tableColumn id="13740" xr3:uid="{00000000-0010-0000-0100-0000AC350000}" name="Stolpec13740"/>
    <tableColumn id="13741" xr3:uid="{00000000-0010-0000-0100-0000AD350000}" name="Stolpec13741"/>
    <tableColumn id="13742" xr3:uid="{00000000-0010-0000-0100-0000AE350000}" name="Stolpec13742"/>
    <tableColumn id="13743" xr3:uid="{00000000-0010-0000-0100-0000AF350000}" name="Stolpec13743"/>
    <tableColumn id="13744" xr3:uid="{00000000-0010-0000-0100-0000B0350000}" name="Stolpec13744"/>
    <tableColumn id="13745" xr3:uid="{00000000-0010-0000-0100-0000B1350000}" name="Stolpec13745"/>
    <tableColumn id="13746" xr3:uid="{00000000-0010-0000-0100-0000B2350000}" name="Stolpec13746"/>
    <tableColumn id="13747" xr3:uid="{00000000-0010-0000-0100-0000B3350000}" name="Stolpec13747"/>
    <tableColumn id="13748" xr3:uid="{00000000-0010-0000-0100-0000B4350000}" name="Stolpec13748"/>
    <tableColumn id="13749" xr3:uid="{00000000-0010-0000-0100-0000B5350000}" name="Stolpec13749"/>
    <tableColumn id="13750" xr3:uid="{00000000-0010-0000-0100-0000B6350000}" name="Stolpec13750"/>
    <tableColumn id="13751" xr3:uid="{00000000-0010-0000-0100-0000B7350000}" name="Stolpec13751"/>
    <tableColumn id="13752" xr3:uid="{00000000-0010-0000-0100-0000B8350000}" name="Stolpec13752"/>
    <tableColumn id="13753" xr3:uid="{00000000-0010-0000-0100-0000B9350000}" name="Stolpec13753"/>
    <tableColumn id="13754" xr3:uid="{00000000-0010-0000-0100-0000BA350000}" name="Stolpec13754"/>
    <tableColumn id="13755" xr3:uid="{00000000-0010-0000-0100-0000BB350000}" name="Stolpec13755"/>
    <tableColumn id="13756" xr3:uid="{00000000-0010-0000-0100-0000BC350000}" name="Stolpec13756"/>
    <tableColumn id="13757" xr3:uid="{00000000-0010-0000-0100-0000BD350000}" name="Stolpec13757"/>
    <tableColumn id="13758" xr3:uid="{00000000-0010-0000-0100-0000BE350000}" name="Stolpec13758"/>
    <tableColumn id="13759" xr3:uid="{00000000-0010-0000-0100-0000BF350000}" name="Stolpec13759"/>
    <tableColumn id="13760" xr3:uid="{00000000-0010-0000-0100-0000C0350000}" name="Stolpec13760"/>
    <tableColumn id="13761" xr3:uid="{00000000-0010-0000-0100-0000C1350000}" name="Stolpec13761"/>
    <tableColumn id="13762" xr3:uid="{00000000-0010-0000-0100-0000C2350000}" name="Stolpec13762"/>
    <tableColumn id="13763" xr3:uid="{00000000-0010-0000-0100-0000C3350000}" name="Stolpec13763"/>
    <tableColumn id="13764" xr3:uid="{00000000-0010-0000-0100-0000C4350000}" name="Stolpec13764"/>
    <tableColumn id="13765" xr3:uid="{00000000-0010-0000-0100-0000C5350000}" name="Stolpec13765"/>
    <tableColumn id="13766" xr3:uid="{00000000-0010-0000-0100-0000C6350000}" name="Stolpec13766"/>
    <tableColumn id="13767" xr3:uid="{00000000-0010-0000-0100-0000C7350000}" name="Stolpec13767"/>
    <tableColumn id="13768" xr3:uid="{00000000-0010-0000-0100-0000C8350000}" name="Stolpec13768"/>
    <tableColumn id="13769" xr3:uid="{00000000-0010-0000-0100-0000C9350000}" name="Stolpec13769"/>
    <tableColumn id="13770" xr3:uid="{00000000-0010-0000-0100-0000CA350000}" name="Stolpec13770"/>
    <tableColumn id="13771" xr3:uid="{00000000-0010-0000-0100-0000CB350000}" name="Stolpec13771"/>
    <tableColumn id="13772" xr3:uid="{00000000-0010-0000-0100-0000CC350000}" name="Stolpec13772"/>
    <tableColumn id="13773" xr3:uid="{00000000-0010-0000-0100-0000CD350000}" name="Stolpec13773"/>
    <tableColumn id="13774" xr3:uid="{00000000-0010-0000-0100-0000CE350000}" name="Stolpec13774"/>
    <tableColumn id="13775" xr3:uid="{00000000-0010-0000-0100-0000CF350000}" name="Stolpec13775"/>
    <tableColumn id="13776" xr3:uid="{00000000-0010-0000-0100-0000D0350000}" name="Stolpec13776"/>
    <tableColumn id="13777" xr3:uid="{00000000-0010-0000-0100-0000D1350000}" name="Stolpec13777"/>
    <tableColumn id="13778" xr3:uid="{00000000-0010-0000-0100-0000D2350000}" name="Stolpec13778"/>
    <tableColumn id="13779" xr3:uid="{00000000-0010-0000-0100-0000D3350000}" name="Stolpec13779"/>
    <tableColumn id="13780" xr3:uid="{00000000-0010-0000-0100-0000D4350000}" name="Stolpec13780"/>
    <tableColumn id="13781" xr3:uid="{00000000-0010-0000-0100-0000D5350000}" name="Stolpec13781"/>
    <tableColumn id="13782" xr3:uid="{00000000-0010-0000-0100-0000D6350000}" name="Stolpec13782"/>
    <tableColumn id="13783" xr3:uid="{00000000-0010-0000-0100-0000D7350000}" name="Stolpec13783"/>
    <tableColumn id="13784" xr3:uid="{00000000-0010-0000-0100-0000D8350000}" name="Stolpec13784"/>
    <tableColumn id="13785" xr3:uid="{00000000-0010-0000-0100-0000D9350000}" name="Stolpec13785"/>
    <tableColumn id="13786" xr3:uid="{00000000-0010-0000-0100-0000DA350000}" name="Stolpec13786"/>
    <tableColumn id="13787" xr3:uid="{00000000-0010-0000-0100-0000DB350000}" name="Stolpec13787"/>
    <tableColumn id="13788" xr3:uid="{00000000-0010-0000-0100-0000DC350000}" name="Stolpec13788"/>
    <tableColumn id="13789" xr3:uid="{00000000-0010-0000-0100-0000DD350000}" name="Stolpec13789"/>
    <tableColumn id="13790" xr3:uid="{00000000-0010-0000-0100-0000DE350000}" name="Stolpec13790"/>
    <tableColumn id="13791" xr3:uid="{00000000-0010-0000-0100-0000DF350000}" name="Stolpec13791"/>
    <tableColumn id="13792" xr3:uid="{00000000-0010-0000-0100-0000E0350000}" name="Stolpec13792"/>
    <tableColumn id="13793" xr3:uid="{00000000-0010-0000-0100-0000E1350000}" name="Stolpec13793"/>
    <tableColumn id="13794" xr3:uid="{00000000-0010-0000-0100-0000E2350000}" name="Stolpec13794"/>
    <tableColumn id="13795" xr3:uid="{00000000-0010-0000-0100-0000E3350000}" name="Stolpec13795"/>
    <tableColumn id="13796" xr3:uid="{00000000-0010-0000-0100-0000E4350000}" name="Stolpec13796"/>
    <tableColumn id="13797" xr3:uid="{00000000-0010-0000-0100-0000E5350000}" name="Stolpec13797"/>
    <tableColumn id="13798" xr3:uid="{00000000-0010-0000-0100-0000E6350000}" name="Stolpec13798"/>
    <tableColumn id="13799" xr3:uid="{00000000-0010-0000-0100-0000E7350000}" name="Stolpec13799"/>
    <tableColumn id="13800" xr3:uid="{00000000-0010-0000-0100-0000E8350000}" name="Stolpec13800"/>
    <tableColumn id="13801" xr3:uid="{00000000-0010-0000-0100-0000E9350000}" name="Stolpec13801"/>
    <tableColumn id="13802" xr3:uid="{00000000-0010-0000-0100-0000EA350000}" name="Stolpec13802"/>
    <tableColumn id="13803" xr3:uid="{00000000-0010-0000-0100-0000EB350000}" name="Stolpec13803"/>
    <tableColumn id="13804" xr3:uid="{00000000-0010-0000-0100-0000EC350000}" name="Stolpec13804"/>
    <tableColumn id="13805" xr3:uid="{00000000-0010-0000-0100-0000ED350000}" name="Stolpec13805"/>
    <tableColumn id="13806" xr3:uid="{00000000-0010-0000-0100-0000EE350000}" name="Stolpec13806"/>
    <tableColumn id="13807" xr3:uid="{00000000-0010-0000-0100-0000EF350000}" name="Stolpec13807"/>
    <tableColumn id="13808" xr3:uid="{00000000-0010-0000-0100-0000F0350000}" name="Stolpec13808"/>
    <tableColumn id="13809" xr3:uid="{00000000-0010-0000-0100-0000F1350000}" name="Stolpec13809"/>
    <tableColumn id="13810" xr3:uid="{00000000-0010-0000-0100-0000F2350000}" name="Stolpec13810"/>
    <tableColumn id="13811" xr3:uid="{00000000-0010-0000-0100-0000F3350000}" name="Stolpec13811"/>
    <tableColumn id="13812" xr3:uid="{00000000-0010-0000-0100-0000F4350000}" name="Stolpec13812"/>
    <tableColumn id="13813" xr3:uid="{00000000-0010-0000-0100-0000F5350000}" name="Stolpec13813"/>
    <tableColumn id="13814" xr3:uid="{00000000-0010-0000-0100-0000F6350000}" name="Stolpec13814"/>
    <tableColumn id="13815" xr3:uid="{00000000-0010-0000-0100-0000F7350000}" name="Stolpec13815"/>
    <tableColumn id="13816" xr3:uid="{00000000-0010-0000-0100-0000F8350000}" name="Stolpec13816"/>
    <tableColumn id="13817" xr3:uid="{00000000-0010-0000-0100-0000F9350000}" name="Stolpec13817"/>
    <tableColumn id="13818" xr3:uid="{00000000-0010-0000-0100-0000FA350000}" name="Stolpec13818"/>
    <tableColumn id="13819" xr3:uid="{00000000-0010-0000-0100-0000FB350000}" name="Stolpec13819"/>
    <tableColumn id="13820" xr3:uid="{00000000-0010-0000-0100-0000FC350000}" name="Stolpec13820"/>
    <tableColumn id="13821" xr3:uid="{00000000-0010-0000-0100-0000FD350000}" name="Stolpec13821"/>
    <tableColumn id="13822" xr3:uid="{00000000-0010-0000-0100-0000FE350000}" name="Stolpec13822"/>
    <tableColumn id="13823" xr3:uid="{00000000-0010-0000-0100-0000FF350000}" name="Stolpec13823"/>
    <tableColumn id="13824" xr3:uid="{00000000-0010-0000-0100-000000360000}" name="Stolpec13824"/>
    <tableColumn id="13825" xr3:uid="{00000000-0010-0000-0100-000001360000}" name="Stolpec13825"/>
    <tableColumn id="13826" xr3:uid="{00000000-0010-0000-0100-000002360000}" name="Stolpec13826"/>
    <tableColumn id="13827" xr3:uid="{00000000-0010-0000-0100-000003360000}" name="Stolpec13827"/>
    <tableColumn id="13828" xr3:uid="{00000000-0010-0000-0100-000004360000}" name="Stolpec13828"/>
    <tableColumn id="13829" xr3:uid="{00000000-0010-0000-0100-000005360000}" name="Stolpec13829"/>
    <tableColumn id="13830" xr3:uid="{00000000-0010-0000-0100-000006360000}" name="Stolpec13830"/>
    <tableColumn id="13831" xr3:uid="{00000000-0010-0000-0100-000007360000}" name="Stolpec13831"/>
    <tableColumn id="13832" xr3:uid="{00000000-0010-0000-0100-000008360000}" name="Stolpec13832"/>
    <tableColumn id="13833" xr3:uid="{00000000-0010-0000-0100-000009360000}" name="Stolpec13833"/>
    <tableColumn id="13834" xr3:uid="{00000000-0010-0000-0100-00000A360000}" name="Stolpec13834"/>
    <tableColumn id="13835" xr3:uid="{00000000-0010-0000-0100-00000B360000}" name="Stolpec13835"/>
    <tableColumn id="13836" xr3:uid="{00000000-0010-0000-0100-00000C360000}" name="Stolpec13836"/>
    <tableColumn id="13837" xr3:uid="{00000000-0010-0000-0100-00000D360000}" name="Stolpec13837"/>
    <tableColumn id="13838" xr3:uid="{00000000-0010-0000-0100-00000E360000}" name="Stolpec13838"/>
    <tableColumn id="13839" xr3:uid="{00000000-0010-0000-0100-00000F360000}" name="Stolpec13839"/>
    <tableColumn id="13840" xr3:uid="{00000000-0010-0000-0100-000010360000}" name="Stolpec13840"/>
    <tableColumn id="13841" xr3:uid="{00000000-0010-0000-0100-000011360000}" name="Stolpec13841"/>
    <tableColumn id="13842" xr3:uid="{00000000-0010-0000-0100-000012360000}" name="Stolpec13842"/>
    <tableColumn id="13843" xr3:uid="{00000000-0010-0000-0100-000013360000}" name="Stolpec13843"/>
    <tableColumn id="13844" xr3:uid="{00000000-0010-0000-0100-000014360000}" name="Stolpec13844"/>
    <tableColumn id="13845" xr3:uid="{00000000-0010-0000-0100-000015360000}" name="Stolpec13845"/>
    <tableColumn id="13846" xr3:uid="{00000000-0010-0000-0100-000016360000}" name="Stolpec13846"/>
    <tableColumn id="13847" xr3:uid="{00000000-0010-0000-0100-000017360000}" name="Stolpec13847"/>
    <tableColumn id="13848" xr3:uid="{00000000-0010-0000-0100-000018360000}" name="Stolpec13848"/>
    <tableColumn id="13849" xr3:uid="{00000000-0010-0000-0100-000019360000}" name="Stolpec13849"/>
    <tableColumn id="13850" xr3:uid="{00000000-0010-0000-0100-00001A360000}" name="Stolpec13850"/>
    <tableColumn id="13851" xr3:uid="{00000000-0010-0000-0100-00001B360000}" name="Stolpec13851"/>
    <tableColumn id="13852" xr3:uid="{00000000-0010-0000-0100-00001C360000}" name="Stolpec13852"/>
    <tableColumn id="13853" xr3:uid="{00000000-0010-0000-0100-00001D360000}" name="Stolpec13853"/>
    <tableColumn id="13854" xr3:uid="{00000000-0010-0000-0100-00001E360000}" name="Stolpec13854"/>
    <tableColumn id="13855" xr3:uid="{00000000-0010-0000-0100-00001F360000}" name="Stolpec13855"/>
    <tableColumn id="13856" xr3:uid="{00000000-0010-0000-0100-000020360000}" name="Stolpec13856"/>
    <tableColumn id="13857" xr3:uid="{00000000-0010-0000-0100-000021360000}" name="Stolpec13857"/>
    <tableColumn id="13858" xr3:uid="{00000000-0010-0000-0100-000022360000}" name="Stolpec13858"/>
    <tableColumn id="13859" xr3:uid="{00000000-0010-0000-0100-000023360000}" name="Stolpec13859"/>
    <tableColumn id="13860" xr3:uid="{00000000-0010-0000-0100-000024360000}" name="Stolpec13860"/>
    <tableColumn id="13861" xr3:uid="{00000000-0010-0000-0100-000025360000}" name="Stolpec13861"/>
    <tableColumn id="13862" xr3:uid="{00000000-0010-0000-0100-000026360000}" name="Stolpec13862"/>
    <tableColumn id="13863" xr3:uid="{00000000-0010-0000-0100-000027360000}" name="Stolpec13863"/>
    <tableColumn id="13864" xr3:uid="{00000000-0010-0000-0100-000028360000}" name="Stolpec13864"/>
    <tableColumn id="13865" xr3:uid="{00000000-0010-0000-0100-000029360000}" name="Stolpec13865"/>
    <tableColumn id="13866" xr3:uid="{00000000-0010-0000-0100-00002A360000}" name="Stolpec13866"/>
    <tableColumn id="13867" xr3:uid="{00000000-0010-0000-0100-00002B360000}" name="Stolpec13867"/>
    <tableColumn id="13868" xr3:uid="{00000000-0010-0000-0100-00002C360000}" name="Stolpec13868"/>
    <tableColumn id="13869" xr3:uid="{00000000-0010-0000-0100-00002D360000}" name="Stolpec13869"/>
    <tableColumn id="13870" xr3:uid="{00000000-0010-0000-0100-00002E360000}" name="Stolpec13870"/>
    <tableColumn id="13871" xr3:uid="{00000000-0010-0000-0100-00002F360000}" name="Stolpec13871"/>
    <tableColumn id="13872" xr3:uid="{00000000-0010-0000-0100-000030360000}" name="Stolpec13872"/>
    <tableColumn id="13873" xr3:uid="{00000000-0010-0000-0100-000031360000}" name="Stolpec13873"/>
    <tableColumn id="13874" xr3:uid="{00000000-0010-0000-0100-000032360000}" name="Stolpec13874"/>
    <tableColumn id="13875" xr3:uid="{00000000-0010-0000-0100-000033360000}" name="Stolpec13875"/>
    <tableColumn id="13876" xr3:uid="{00000000-0010-0000-0100-000034360000}" name="Stolpec13876"/>
    <tableColumn id="13877" xr3:uid="{00000000-0010-0000-0100-000035360000}" name="Stolpec13877"/>
    <tableColumn id="13878" xr3:uid="{00000000-0010-0000-0100-000036360000}" name="Stolpec13878"/>
    <tableColumn id="13879" xr3:uid="{00000000-0010-0000-0100-000037360000}" name="Stolpec13879"/>
    <tableColumn id="13880" xr3:uid="{00000000-0010-0000-0100-000038360000}" name="Stolpec13880"/>
    <tableColumn id="13881" xr3:uid="{00000000-0010-0000-0100-000039360000}" name="Stolpec13881"/>
    <tableColumn id="13882" xr3:uid="{00000000-0010-0000-0100-00003A360000}" name="Stolpec13882"/>
    <tableColumn id="13883" xr3:uid="{00000000-0010-0000-0100-00003B360000}" name="Stolpec13883"/>
    <tableColumn id="13884" xr3:uid="{00000000-0010-0000-0100-00003C360000}" name="Stolpec13884"/>
    <tableColumn id="13885" xr3:uid="{00000000-0010-0000-0100-00003D360000}" name="Stolpec13885"/>
    <tableColumn id="13886" xr3:uid="{00000000-0010-0000-0100-00003E360000}" name="Stolpec13886"/>
    <tableColumn id="13887" xr3:uid="{00000000-0010-0000-0100-00003F360000}" name="Stolpec13887"/>
    <tableColumn id="13888" xr3:uid="{00000000-0010-0000-0100-000040360000}" name="Stolpec13888"/>
    <tableColumn id="13889" xr3:uid="{00000000-0010-0000-0100-000041360000}" name="Stolpec13889"/>
    <tableColumn id="13890" xr3:uid="{00000000-0010-0000-0100-000042360000}" name="Stolpec13890"/>
    <tableColumn id="13891" xr3:uid="{00000000-0010-0000-0100-000043360000}" name="Stolpec13891"/>
    <tableColumn id="13892" xr3:uid="{00000000-0010-0000-0100-000044360000}" name="Stolpec13892"/>
    <tableColumn id="13893" xr3:uid="{00000000-0010-0000-0100-000045360000}" name="Stolpec13893"/>
    <tableColumn id="13894" xr3:uid="{00000000-0010-0000-0100-000046360000}" name="Stolpec13894"/>
    <tableColumn id="13895" xr3:uid="{00000000-0010-0000-0100-000047360000}" name="Stolpec13895"/>
    <tableColumn id="13896" xr3:uid="{00000000-0010-0000-0100-000048360000}" name="Stolpec13896"/>
    <tableColumn id="13897" xr3:uid="{00000000-0010-0000-0100-000049360000}" name="Stolpec13897"/>
    <tableColumn id="13898" xr3:uid="{00000000-0010-0000-0100-00004A360000}" name="Stolpec13898"/>
    <tableColumn id="13899" xr3:uid="{00000000-0010-0000-0100-00004B360000}" name="Stolpec13899"/>
    <tableColumn id="13900" xr3:uid="{00000000-0010-0000-0100-00004C360000}" name="Stolpec13900"/>
    <tableColumn id="13901" xr3:uid="{00000000-0010-0000-0100-00004D360000}" name="Stolpec13901"/>
    <tableColumn id="13902" xr3:uid="{00000000-0010-0000-0100-00004E360000}" name="Stolpec13902"/>
    <tableColumn id="13903" xr3:uid="{00000000-0010-0000-0100-00004F360000}" name="Stolpec13903"/>
    <tableColumn id="13904" xr3:uid="{00000000-0010-0000-0100-000050360000}" name="Stolpec13904"/>
    <tableColumn id="13905" xr3:uid="{00000000-0010-0000-0100-000051360000}" name="Stolpec13905"/>
    <tableColumn id="13906" xr3:uid="{00000000-0010-0000-0100-000052360000}" name="Stolpec13906"/>
    <tableColumn id="13907" xr3:uid="{00000000-0010-0000-0100-000053360000}" name="Stolpec13907"/>
    <tableColumn id="13908" xr3:uid="{00000000-0010-0000-0100-000054360000}" name="Stolpec13908"/>
    <tableColumn id="13909" xr3:uid="{00000000-0010-0000-0100-000055360000}" name="Stolpec13909"/>
    <tableColumn id="13910" xr3:uid="{00000000-0010-0000-0100-000056360000}" name="Stolpec13910"/>
    <tableColumn id="13911" xr3:uid="{00000000-0010-0000-0100-000057360000}" name="Stolpec13911"/>
    <tableColumn id="13912" xr3:uid="{00000000-0010-0000-0100-000058360000}" name="Stolpec13912"/>
    <tableColumn id="13913" xr3:uid="{00000000-0010-0000-0100-000059360000}" name="Stolpec13913"/>
    <tableColumn id="13914" xr3:uid="{00000000-0010-0000-0100-00005A360000}" name="Stolpec13914"/>
    <tableColumn id="13915" xr3:uid="{00000000-0010-0000-0100-00005B360000}" name="Stolpec13915"/>
    <tableColumn id="13916" xr3:uid="{00000000-0010-0000-0100-00005C360000}" name="Stolpec13916"/>
    <tableColumn id="13917" xr3:uid="{00000000-0010-0000-0100-00005D360000}" name="Stolpec13917"/>
    <tableColumn id="13918" xr3:uid="{00000000-0010-0000-0100-00005E360000}" name="Stolpec13918"/>
    <tableColumn id="13919" xr3:uid="{00000000-0010-0000-0100-00005F360000}" name="Stolpec13919"/>
    <tableColumn id="13920" xr3:uid="{00000000-0010-0000-0100-000060360000}" name="Stolpec13920"/>
    <tableColumn id="13921" xr3:uid="{00000000-0010-0000-0100-000061360000}" name="Stolpec13921"/>
    <tableColumn id="13922" xr3:uid="{00000000-0010-0000-0100-000062360000}" name="Stolpec13922"/>
    <tableColumn id="13923" xr3:uid="{00000000-0010-0000-0100-000063360000}" name="Stolpec13923"/>
    <tableColumn id="13924" xr3:uid="{00000000-0010-0000-0100-000064360000}" name="Stolpec13924"/>
    <tableColumn id="13925" xr3:uid="{00000000-0010-0000-0100-000065360000}" name="Stolpec13925"/>
    <tableColumn id="13926" xr3:uid="{00000000-0010-0000-0100-000066360000}" name="Stolpec13926"/>
    <tableColumn id="13927" xr3:uid="{00000000-0010-0000-0100-000067360000}" name="Stolpec13927"/>
    <tableColumn id="13928" xr3:uid="{00000000-0010-0000-0100-000068360000}" name="Stolpec13928"/>
    <tableColumn id="13929" xr3:uid="{00000000-0010-0000-0100-000069360000}" name="Stolpec13929"/>
    <tableColumn id="13930" xr3:uid="{00000000-0010-0000-0100-00006A360000}" name="Stolpec13930"/>
    <tableColumn id="13931" xr3:uid="{00000000-0010-0000-0100-00006B360000}" name="Stolpec13931"/>
    <tableColumn id="13932" xr3:uid="{00000000-0010-0000-0100-00006C360000}" name="Stolpec13932"/>
    <tableColumn id="13933" xr3:uid="{00000000-0010-0000-0100-00006D360000}" name="Stolpec13933"/>
    <tableColumn id="13934" xr3:uid="{00000000-0010-0000-0100-00006E360000}" name="Stolpec13934"/>
    <tableColumn id="13935" xr3:uid="{00000000-0010-0000-0100-00006F360000}" name="Stolpec13935"/>
    <tableColumn id="13936" xr3:uid="{00000000-0010-0000-0100-000070360000}" name="Stolpec13936"/>
    <tableColumn id="13937" xr3:uid="{00000000-0010-0000-0100-000071360000}" name="Stolpec13937"/>
    <tableColumn id="13938" xr3:uid="{00000000-0010-0000-0100-000072360000}" name="Stolpec13938"/>
    <tableColumn id="13939" xr3:uid="{00000000-0010-0000-0100-000073360000}" name="Stolpec13939"/>
    <tableColumn id="13940" xr3:uid="{00000000-0010-0000-0100-000074360000}" name="Stolpec13940"/>
    <tableColumn id="13941" xr3:uid="{00000000-0010-0000-0100-000075360000}" name="Stolpec13941"/>
    <tableColumn id="13942" xr3:uid="{00000000-0010-0000-0100-000076360000}" name="Stolpec13942"/>
    <tableColumn id="13943" xr3:uid="{00000000-0010-0000-0100-000077360000}" name="Stolpec13943"/>
    <tableColumn id="13944" xr3:uid="{00000000-0010-0000-0100-000078360000}" name="Stolpec13944"/>
    <tableColumn id="13945" xr3:uid="{00000000-0010-0000-0100-000079360000}" name="Stolpec13945"/>
    <tableColumn id="13946" xr3:uid="{00000000-0010-0000-0100-00007A360000}" name="Stolpec13946"/>
    <tableColumn id="13947" xr3:uid="{00000000-0010-0000-0100-00007B360000}" name="Stolpec13947"/>
    <tableColumn id="13948" xr3:uid="{00000000-0010-0000-0100-00007C360000}" name="Stolpec13948"/>
    <tableColumn id="13949" xr3:uid="{00000000-0010-0000-0100-00007D360000}" name="Stolpec13949"/>
    <tableColumn id="13950" xr3:uid="{00000000-0010-0000-0100-00007E360000}" name="Stolpec13950"/>
    <tableColumn id="13951" xr3:uid="{00000000-0010-0000-0100-00007F360000}" name="Stolpec13951"/>
    <tableColumn id="13952" xr3:uid="{00000000-0010-0000-0100-000080360000}" name="Stolpec13952"/>
    <tableColumn id="13953" xr3:uid="{00000000-0010-0000-0100-000081360000}" name="Stolpec13953"/>
    <tableColumn id="13954" xr3:uid="{00000000-0010-0000-0100-000082360000}" name="Stolpec13954"/>
    <tableColumn id="13955" xr3:uid="{00000000-0010-0000-0100-000083360000}" name="Stolpec13955"/>
    <tableColumn id="13956" xr3:uid="{00000000-0010-0000-0100-000084360000}" name="Stolpec13956"/>
    <tableColumn id="13957" xr3:uid="{00000000-0010-0000-0100-000085360000}" name="Stolpec13957"/>
    <tableColumn id="13958" xr3:uid="{00000000-0010-0000-0100-000086360000}" name="Stolpec13958"/>
    <tableColumn id="13959" xr3:uid="{00000000-0010-0000-0100-000087360000}" name="Stolpec13959"/>
    <tableColumn id="13960" xr3:uid="{00000000-0010-0000-0100-000088360000}" name="Stolpec13960"/>
    <tableColumn id="13961" xr3:uid="{00000000-0010-0000-0100-000089360000}" name="Stolpec13961"/>
    <tableColumn id="13962" xr3:uid="{00000000-0010-0000-0100-00008A360000}" name="Stolpec13962"/>
    <tableColumn id="13963" xr3:uid="{00000000-0010-0000-0100-00008B360000}" name="Stolpec13963"/>
    <tableColumn id="13964" xr3:uid="{00000000-0010-0000-0100-00008C360000}" name="Stolpec13964"/>
    <tableColumn id="13965" xr3:uid="{00000000-0010-0000-0100-00008D360000}" name="Stolpec13965"/>
    <tableColumn id="13966" xr3:uid="{00000000-0010-0000-0100-00008E360000}" name="Stolpec13966"/>
    <tableColumn id="13967" xr3:uid="{00000000-0010-0000-0100-00008F360000}" name="Stolpec13967"/>
    <tableColumn id="13968" xr3:uid="{00000000-0010-0000-0100-000090360000}" name="Stolpec13968"/>
    <tableColumn id="13969" xr3:uid="{00000000-0010-0000-0100-000091360000}" name="Stolpec13969"/>
    <tableColumn id="13970" xr3:uid="{00000000-0010-0000-0100-000092360000}" name="Stolpec13970"/>
    <tableColumn id="13971" xr3:uid="{00000000-0010-0000-0100-000093360000}" name="Stolpec13971"/>
    <tableColumn id="13972" xr3:uid="{00000000-0010-0000-0100-000094360000}" name="Stolpec13972"/>
    <tableColumn id="13973" xr3:uid="{00000000-0010-0000-0100-000095360000}" name="Stolpec13973"/>
    <tableColumn id="13974" xr3:uid="{00000000-0010-0000-0100-000096360000}" name="Stolpec13974"/>
    <tableColumn id="13975" xr3:uid="{00000000-0010-0000-0100-000097360000}" name="Stolpec13975"/>
    <tableColumn id="13976" xr3:uid="{00000000-0010-0000-0100-000098360000}" name="Stolpec13976"/>
    <tableColumn id="13977" xr3:uid="{00000000-0010-0000-0100-000099360000}" name="Stolpec13977"/>
    <tableColumn id="13978" xr3:uid="{00000000-0010-0000-0100-00009A360000}" name="Stolpec13978"/>
    <tableColumn id="13979" xr3:uid="{00000000-0010-0000-0100-00009B360000}" name="Stolpec13979"/>
    <tableColumn id="13980" xr3:uid="{00000000-0010-0000-0100-00009C360000}" name="Stolpec13980"/>
    <tableColumn id="13981" xr3:uid="{00000000-0010-0000-0100-00009D360000}" name="Stolpec13981"/>
    <tableColumn id="13982" xr3:uid="{00000000-0010-0000-0100-00009E360000}" name="Stolpec13982"/>
    <tableColumn id="13983" xr3:uid="{00000000-0010-0000-0100-00009F360000}" name="Stolpec13983"/>
    <tableColumn id="13984" xr3:uid="{00000000-0010-0000-0100-0000A0360000}" name="Stolpec13984"/>
    <tableColumn id="13985" xr3:uid="{00000000-0010-0000-0100-0000A1360000}" name="Stolpec13985"/>
    <tableColumn id="13986" xr3:uid="{00000000-0010-0000-0100-0000A2360000}" name="Stolpec13986"/>
    <tableColumn id="13987" xr3:uid="{00000000-0010-0000-0100-0000A3360000}" name="Stolpec13987"/>
    <tableColumn id="13988" xr3:uid="{00000000-0010-0000-0100-0000A4360000}" name="Stolpec13988"/>
    <tableColumn id="13989" xr3:uid="{00000000-0010-0000-0100-0000A5360000}" name="Stolpec13989"/>
    <tableColumn id="13990" xr3:uid="{00000000-0010-0000-0100-0000A6360000}" name="Stolpec13990"/>
    <tableColumn id="13991" xr3:uid="{00000000-0010-0000-0100-0000A7360000}" name="Stolpec13991"/>
    <tableColumn id="13992" xr3:uid="{00000000-0010-0000-0100-0000A8360000}" name="Stolpec13992"/>
    <tableColumn id="13993" xr3:uid="{00000000-0010-0000-0100-0000A9360000}" name="Stolpec13993"/>
    <tableColumn id="13994" xr3:uid="{00000000-0010-0000-0100-0000AA360000}" name="Stolpec13994"/>
    <tableColumn id="13995" xr3:uid="{00000000-0010-0000-0100-0000AB360000}" name="Stolpec13995"/>
    <tableColumn id="13996" xr3:uid="{00000000-0010-0000-0100-0000AC360000}" name="Stolpec13996"/>
    <tableColumn id="13997" xr3:uid="{00000000-0010-0000-0100-0000AD360000}" name="Stolpec13997"/>
    <tableColumn id="13998" xr3:uid="{00000000-0010-0000-0100-0000AE360000}" name="Stolpec13998"/>
    <tableColumn id="13999" xr3:uid="{00000000-0010-0000-0100-0000AF360000}" name="Stolpec13999"/>
    <tableColumn id="14000" xr3:uid="{00000000-0010-0000-0100-0000B0360000}" name="Stolpec14000"/>
    <tableColumn id="14001" xr3:uid="{00000000-0010-0000-0100-0000B1360000}" name="Stolpec14001"/>
    <tableColumn id="14002" xr3:uid="{00000000-0010-0000-0100-0000B2360000}" name="Stolpec14002"/>
    <tableColumn id="14003" xr3:uid="{00000000-0010-0000-0100-0000B3360000}" name="Stolpec14003"/>
    <tableColumn id="14004" xr3:uid="{00000000-0010-0000-0100-0000B4360000}" name="Stolpec14004"/>
    <tableColumn id="14005" xr3:uid="{00000000-0010-0000-0100-0000B5360000}" name="Stolpec14005"/>
    <tableColumn id="14006" xr3:uid="{00000000-0010-0000-0100-0000B6360000}" name="Stolpec14006"/>
    <tableColumn id="14007" xr3:uid="{00000000-0010-0000-0100-0000B7360000}" name="Stolpec14007"/>
    <tableColumn id="14008" xr3:uid="{00000000-0010-0000-0100-0000B8360000}" name="Stolpec14008"/>
    <tableColumn id="14009" xr3:uid="{00000000-0010-0000-0100-0000B9360000}" name="Stolpec14009"/>
    <tableColumn id="14010" xr3:uid="{00000000-0010-0000-0100-0000BA360000}" name="Stolpec14010"/>
    <tableColumn id="14011" xr3:uid="{00000000-0010-0000-0100-0000BB360000}" name="Stolpec14011"/>
    <tableColumn id="14012" xr3:uid="{00000000-0010-0000-0100-0000BC360000}" name="Stolpec14012"/>
    <tableColumn id="14013" xr3:uid="{00000000-0010-0000-0100-0000BD360000}" name="Stolpec14013"/>
    <tableColumn id="14014" xr3:uid="{00000000-0010-0000-0100-0000BE360000}" name="Stolpec14014"/>
    <tableColumn id="14015" xr3:uid="{00000000-0010-0000-0100-0000BF360000}" name="Stolpec14015"/>
    <tableColumn id="14016" xr3:uid="{00000000-0010-0000-0100-0000C0360000}" name="Stolpec14016"/>
    <tableColumn id="14017" xr3:uid="{00000000-0010-0000-0100-0000C1360000}" name="Stolpec14017"/>
    <tableColumn id="14018" xr3:uid="{00000000-0010-0000-0100-0000C2360000}" name="Stolpec14018"/>
    <tableColumn id="14019" xr3:uid="{00000000-0010-0000-0100-0000C3360000}" name="Stolpec14019"/>
    <tableColumn id="14020" xr3:uid="{00000000-0010-0000-0100-0000C4360000}" name="Stolpec14020"/>
    <tableColumn id="14021" xr3:uid="{00000000-0010-0000-0100-0000C5360000}" name="Stolpec14021"/>
    <tableColumn id="14022" xr3:uid="{00000000-0010-0000-0100-0000C6360000}" name="Stolpec14022"/>
    <tableColumn id="14023" xr3:uid="{00000000-0010-0000-0100-0000C7360000}" name="Stolpec14023"/>
    <tableColumn id="14024" xr3:uid="{00000000-0010-0000-0100-0000C8360000}" name="Stolpec14024"/>
    <tableColumn id="14025" xr3:uid="{00000000-0010-0000-0100-0000C9360000}" name="Stolpec14025"/>
    <tableColumn id="14026" xr3:uid="{00000000-0010-0000-0100-0000CA360000}" name="Stolpec14026"/>
    <tableColumn id="14027" xr3:uid="{00000000-0010-0000-0100-0000CB360000}" name="Stolpec14027"/>
    <tableColumn id="14028" xr3:uid="{00000000-0010-0000-0100-0000CC360000}" name="Stolpec14028"/>
    <tableColumn id="14029" xr3:uid="{00000000-0010-0000-0100-0000CD360000}" name="Stolpec14029"/>
    <tableColumn id="14030" xr3:uid="{00000000-0010-0000-0100-0000CE360000}" name="Stolpec14030"/>
    <tableColumn id="14031" xr3:uid="{00000000-0010-0000-0100-0000CF360000}" name="Stolpec14031"/>
    <tableColumn id="14032" xr3:uid="{00000000-0010-0000-0100-0000D0360000}" name="Stolpec14032"/>
    <tableColumn id="14033" xr3:uid="{00000000-0010-0000-0100-0000D1360000}" name="Stolpec14033"/>
    <tableColumn id="14034" xr3:uid="{00000000-0010-0000-0100-0000D2360000}" name="Stolpec14034"/>
    <tableColumn id="14035" xr3:uid="{00000000-0010-0000-0100-0000D3360000}" name="Stolpec14035"/>
    <tableColumn id="14036" xr3:uid="{00000000-0010-0000-0100-0000D4360000}" name="Stolpec14036"/>
    <tableColumn id="14037" xr3:uid="{00000000-0010-0000-0100-0000D5360000}" name="Stolpec14037"/>
    <tableColumn id="14038" xr3:uid="{00000000-0010-0000-0100-0000D6360000}" name="Stolpec14038"/>
    <tableColumn id="14039" xr3:uid="{00000000-0010-0000-0100-0000D7360000}" name="Stolpec14039"/>
    <tableColumn id="14040" xr3:uid="{00000000-0010-0000-0100-0000D8360000}" name="Stolpec14040"/>
    <tableColumn id="14041" xr3:uid="{00000000-0010-0000-0100-0000D9360000}" name="Stolpec14041"/>
    <tableColumn id="14042" xr3:uid="{00000000-0010-0000-0100-0000DA360000}" name="Stolpec14042"/>
    <tableColumn id="14043" xr3:uid="{00000000-0010-0000-0100-0000DB360000}" name="Stolpec14043"/>
    <tableColumn id="14044" xr3:uid="{00000000-0010-0000-0100-0000DC360000}" name="Stolpec14044"/>
    <tableColumn id="14045" xr3:uid="{00000000-0010-0000-0100-0000DD360000}" name="Stolpec14045"/>
    <tableColumn id="14046" xr3:uid="{00000000-0010-0000-0100-0000DE360000}" name="Stolpec14046"/>
    <tableColumn id="14047" xr3:uid="{00000000-0010-0000-0100-0000DF360000}" name="Stolpec14047"/>
    <tableColumn id="14048" xr3:uid="{00000000-0010-0000-0100-0000E0360000}" name="Stolpec14048"/>
    <tableColumn id="14049" xr3:uid="{00000000-0010-0000-0100-0000E1360000}" name="Stolpec14049"/>
    <tableColumn id="14050" xr3:uid="{00000000-0010-0000-0100-0000E2360000}" name="Stolpec14050"/>
    <tableColumn id="14051" xr3:uid="{00000000-0010-0000-0100-0000E3360000}" name="Stolpec14051"/>
    <tableColumn id="14052" xr3:uid="{00000000-0010-0000-0100-0000E4360000}" name="Stolpec14052"/>
    <tableColumn id="14053" xr3:uid="{00000000-0010-0000-0100-0000E5360000}" name="Stolpec14053"/>
    <tableColumn id="14054" xr3:uid="{00000000-0010-0000-0100-0000E6360000}" name="Stolpec14054"/>
    <tableColumn id="14055" xr3:uid="{00000000-0010-0000-0100-0000E7360000}" name="Stolpec14055"/>
    <tableColumn id="14056" xr3:uid="{00000000-0010-0000-0100-0000E8360000}" name="Stolpec14056"/>
    <tableColumn id="14057" xr3:uid="{00000000-0010-0000-0100-0000E9360000}" name="Stolpec14057"/>
    <tableColumn id="14058" xr3:uid="{00000000-0010-0000-0100-0000EA360000}" name="Stolpec14058"/>
    <tableColumn id="14059" xr3:uid="{00000000-0010-0000-0100-0000EB360000}" name="Stolpec14059"/>
    <tableColumn id="14060" xr3:uid="{00000000-0010-0000-0100-0000EC360000}" name="Stolpec14060"/>
    <tableColumn id="14061" xr3:uid="{00000000-0010-0000-0100-0000ED360000}" name="Stolpec14061"/>
    <tableColumn id="14062" xr3:uid="{00000000-0010-0000-0100-0000EE360000}" name="Stolpec14062"/>
    <tableColumn id="14063" xr3:uid="{00000000-0010-0000-0100-0000EF360000}" name="Stolpec14063"/>
    <tableColumn id="14064" xr3:uid="{00000000-0010-0000-0100-0000F0360000}" name="Stolpec14064"/>
    <tableColumn id="14065" xr3:uid="{00000000-0010-0000-0100-0000F1360000}" name="Stolpec14065"/>
    <tableColumn id="14066" xr3:uid="{00000000-0010-0000-0100-0000F2360000}" name="Stolpec14066"/>
    <tableColumn id="14067" xr3:uid="{00000000-0010-0000-0100-0000F3360000}" name="Stolpec14067"/>
    <tableColumn id="14068" xr3:uid="{00000000-0010-0000-0100-0000F4360000}" name="Stolpec14068"/>
    <tableColumn id="14069" xr3:uid="{00000000-0010-0000-0100-0000F5360000}" name="Stolpec14069"/>
    <tableColumn id="14070" xr3:uid="{00000000-0010-0000-0100-0000F6360000}" name="Stolpec14070"/>
    <tableColumn id="14071" xr3:uid="{00000000-0010-0000-0100-0000F7360000}" name="Stolpec14071"/>
    <tableColumn id="14072" xr3:uid="{00000000-0010-0000-0100-0000F8360000}" name="Stolpec14072"/>
    <tableColumn id="14073" xr3:uid="{00000000-0010-0000-0100-0000F9360000}" name="Stolpec14073"/>
    <tableColumn id="14074" xr3:uid="{00000000-0010-0000-0100-0000FA360000}" name="Stolpec14074"/>
    <tableColumn id="14075" xr3:uid="{00000000-0010-0000-0100-0000FB360000}" name="Stolpec14075"/>
    <tableColumn id="14076" xr3:uid="{00000000-0010-0000-0100-0000FC360000}" name="Stolpec14076"/>
    <tableColumn id="14077" xr3:uid="{00000000-0010-0000-0100-0000FD360000}" name="Stolpec14077"/>
    <tableColumn id="14078" xr3:uid="{00000000-0010-0000-0100-0000FE360000}" name="Stolpec14078"/>
    <tableColumn id="14079" xr3:uid="{00000000-0010-0000-0100-0000FF360000}" name="Stolpec14079"/>
    <tableColumn id="14080" xr3:uid="{00000000-0010-0000-0100-000000370000}" name="Stolpec14080"/>
    <tableColumn id="14081" xr3:uid="{00000000-0010-0000-0100-000001370000}" name="Stolpec14081"/>
    <tableColumn id="14082" xr3:uid="{00000000-0010-0000-0100-000002370000}" name="Stolpec14082"/>
    <tableColumn id="14083" xr3:uid="{00000000-0010-0000-0100-000003370000}" name="Stolpec14083"/>
    <tableColumn id="14084" xr3:uid="{00000000-0010-0000-0100-000004370000}" name="Stolpec14084"/>
    <tableColumn id="14085" xr3:uid="{00000000-0010-0000-0100-000005370000}" name="Stolpec14085"/>
    <tableColumn id="14086" xr3:uid="{00000000-0010-0000-0100-000006370000}" name="Stolpec14086"/>
    <tableColumn id="14087" xr3:uid="{00000000-0010-0000-0100-000007370000}" name="Stolpec14087"/>
    <tableColumn id="14088" xr3:uid="{00000000-0010-0000-0100-000008370000}" name="Stolpec14088"/>
    <tableColumn id="14089" xr3:uid="{00000000-0010-0000-0100-000009370000}" name="Stolpec14089"/>
    <tableColumn id="14090" xr3:uid="{00000000-0010-0000-0100-00000A370000}" name="Stolpec14090"/>
    <tableColumn id="14091" xr3:uid="{00000000-0010-0000-0100-00000B370000}" name="Stolpec14091"/>
    <tableColumn id="14092" xr3:uid="{00000000-0010-0000-0100-00000C370000}" name="Stolpec14092"/>
    <tableColumn id="14093" xr3:uid="{00000000-0010-0000-0100-00000D370000}" name="Stolpec14093"/>
    <tableColumn id="14094" xr3:uid="{00000000-0010-0000-0100-00000E370000}" name="Stolpec14094"/>
    <tableColumn id="14095" xr3:uid="{00000000-0010-0000-0100-00000F370000}" name="Stolpec14095"/>
    <tableColumn id="14096" xr3:uid="{00000000-0010-0000-0100-000010370000}" name="Stolpec14096"/>
    <tableColumn id="14097" xr3:uid="{00000000-0010-0000-0100-000011370000}" name="Stolpec14097"/>
    <tableColumn id="14098" xr3:uid="{00000000-0010-0000-0100-000012370000}" name="Stolpec14098"/>
    <tableColumn id="14099" xr3:uid="{00000000-0010-0000-0100-000013370000}" name="Stolpec14099"/>
    <tableColumn id="14100" xr3:uid="{00000000-0010-0000-0100-000014370000}" name="Stolpec14100"/>
    <tableColumn id="14101" xr3:uid="{00000000-0010-0000-0100-000015370000}" name="Stolpec14101"/>
    <tableColumn id="14102" xr3:uid="{00000000-0010-0000-0100-000016370000}" name="Stolpec14102"/>
    <tableColumn id="14103" xr3:uid="{00000000-0010-0000-0100-000017370000}" name="Stolpec14103"/>
    <tableColumn id="14104" xr3:uid="{00000000-0010-0000-0100-000018370000}" name="Stolpec14104"/>
    <tableColumn id="14105" xr3:uid="{00000000-0010-0000-0100-000019370000}" name="Stolpec14105"/>
    <tableColumn id="14106" xr3:uid="{00000000-0010-0000-0100-00001A370000}" name="Stolpec14106"/>
    <tableColumn id="14107" xr3:uid="{00000000-0010-0000-0100-00001B370000}" name="Stolpec14107"/>
    <tableColumn id="14108" xr3:uid="{00000000-0010-0000-0100-00001C370000}" name="Stolpec14108"/>
    <tableColumn id="14109" xr3:uid="{00000000-0010-0000-0100-00001D370000}" name="Stolpec14109"/>
    <tableColumn id="14110" xr3:uid="{00000000-0010-0000-0100-00001E370000}" name="Stolpec14110"/>
    <tableColumn id="14111" xr3:uid="{00000000-0010-0000-0100-00001F370000}" name="Stolpec14111"/>
    <tableColumn id="14112" xr3:uid="{00000000-0010-0000-0100-000020370000}" name="Stolpec14112"/>
    <tableColumn id="14113" xr3:uid="{00000000-0010-0000-0100-000021370000}" name="Stolpec14113"/>
    <tableColumn id="14114" xr3:uid="{00000000-0010-0000-0100-000022370000}" name="Stolpec14114"/>
    <tableColumn id="14115" xr3:uid="{00000000-0010-0000-0100-000023370000}" name="Stolpec14115"/>
    <tableColumn id="14116" xr3:uid="{00000000-0010-0000-0100-000024370000}" name="Stolpec14116"/>
    <tableColumn id="14117" xr3:uid="{00000000-0010-0000-0100-000025370000}" name="Stolpec14117"/>
    <tableColumn id="14118" xr3:uid="{00000000-0010-0000-0100-000026370000}" name="Stolpec14118"/>
    <tableColumn id="14119" xr3:uid="{00000000-0010-0000-0100-000027370000}" name="Stolpec14119"/>
    <tableColumn id="14120" xr3:uid="{00000000-0010-0000-0100-000028370000}" name="Stolpec14120"/>
    <tableColumn id="14121" xr3:uid="{00000000-0010-0000-0100-000029370000}" name="Stolpec14121"/>
    <tableColumn id="14122" xr3:uid="{00000000-0010-0000-0100-00002A370000}" name="Stolpec14122"/>
    <tableColumn id="14123" xr3:uid="{00000000-0010-0000-0100-00002B370000}" name="Stolpec14123"/>
    <tableColumn id="14124" xr3:uid="{00000000-0010-0000-0100-00002C370000}" name="Stolpec14124"/>
    <tableColumn id="14125" xr3:uid="{00000000-0010-0000-0100-00002D370000}" name="Stolpec14125"/>
    <tableColumn id="14126" xr3:uid="{00000000-0010-0000-0100-00002E370000}" name="Stolpec14126"/>
    <tableColumn id="14127" xr3:uid="{00000000-0010-0000-0100-00002F370000}" name="Stolpec14127"/>
    <tableColumn id="14128" xr3:uid="{00000000-0010-0000-0100-000030370000}" name="Stolpec14128"/>
    <tableColumn id="14129" xr3:uid="{00000000-0010-0000-0100-000031370000}" name="Stolpec14129"/>
    <tableColumn id="14130" xr3:uid="{00000000-0010-0000-0100-000032370000}" name="Stolpec14130"/>
    <tableColumn id="14131" xr3:uid="{00000000-0010-0000-0100-000033370000}" name="Stolpec14131"/>
    <tableColumn id="14132" xr3:uid="{00000000-0010-0000-0100-000034370000}" name="Stolpec14132"/>
    <tableColumn id="14133" xr3:uid="{00000000-0010-0000-0100-000035370000}" name="Stolpec14133"/>
    <tableColumn id="14134" xr3:uid="{00000000-0010-0000-0100-000036370000}" name="Stolpec14134"/>
    <tableColumn id="14135" xr3:uid="{00000000-0010-0000-0100-000037370000}" name="Stolpec14135"/>
    <tableColumn id="14136" xr3:uid="{00000000-0010-0000-0100-000038370000}" name="Stolpec14136"/>
    <tableColumn id="14137" xr3:uid="{00000000-0010-0000-0100-000039370000}" name="Stolpec14137"/>
    <tableColumn id="14138" xr3:uid="{00000000-0010-0000-0100-00003A370000}" name="Stolpec14138"/>
    <tableColumn id="14139" xr3:uid="{00000000-0010-0000-0100-00003B370000}" name="Stolpec14139"/>
    <tableColumn id="14140" xr3:uid="{00000000-0010-0000-0100-00003C370000}" name="Stolpec14140"/>
    <tableColumn id="14141" xr3:uid="{00000000-0010-0000-0100-00003D370000}" name="Stolpec14141"/>
    <tableColumn id="14142" xr3:uid="{00000000-0010-0000-0100-00003E370000}" name="Stolpec14142"/>
    <tableColumn id="14143" xr3:uid="{00000000-0010-0000-0100-00003F370000}" name="Stolpec14143"/>
    <tableColumn id="14144" xr3:uid="{00000000-0010-0000-0100-000040370000}" name="Stolpec14144"/>
    <tableColumn id="14145" xr3:uid="{00000000-0010-0000-0100-000041370000}" name="Stolpec14145"/>
    <tableColumn id="14146" xr3:uid="{00000000-0010-0000-0100-000042370000}" name="Stolpec14146"/>
    <tableColumn id="14147" xr3:uid="{00000000-0010-0000-0100-000043370000}" name="Stolpec14147"/>
    <tableColumn id="14148" xr3:uid="{00000000-0010-0000-0100-000044370000}" name="Stolpec14148"/>
    <tableColumn id="14149" xr3:uid="{00000000-0010-0000-0100-000045370000}" name="Stolpec14149"/>
    <tableColumn id="14150" xr3:uid="{00000000-0010-0000-0100-000046370000}" name="Stolpec14150"/>
    <tableColumn id="14151" xr3:uid="{00000000-0010-0000-0100-000047370000}" name="Stolpec14151"/>
    <tableColumn id="14152" xr3:uid="{00000000-0010-0000-0100-000048370000}" name="Stolpec14152"/>
    <tableColumn id="14153" xr3:uid="{00000000-0010-0000-0100-000049370000}" name="Stolpec14153"/>
    <tableColumn id="14154" xr3:uid="{00000000-0010-0000-0100-00004A370000}" name="Stolpec14154"/>
    <tableColumn id="14155" xr3:uid="{00000000-0010-0000-0100-00004B370000}" name="Stolpec14155"/>
    <tableColumn id="14156" xr3:uid="{00000000-0010-0000-0100-00004C370000}" name="Stolpec14156"/>
    <tableColumn id="14157" xr3:uid="{00000000-0010-0000-0100-00004D370000}" name="Stolpec14157"/>
    <tableColumn id="14158" xr3:uid="{00000000-0010-0000-0100-00004E370000}" name="Stolpec14158"/>
    <tableColumn id="14159" xr3:uid="{00000000-0010-0000-0100-00004F370000}" name="Stolpec14159"/>
    <tableColumn id="14160" xr3:uid="{00000000-0010-0000-0100-000050370000}" name="Stolpec14160"/>
    <tableColumn id="14161" xr3:uid="{00000000-0010-0000-0100-000051370000}" name="Stolpec14161"/>
    <tableColumn id="14162" xr3:uid="{00000000-0010-0000-0100-000052370000}" name="Stolpec14162"/>
    <tableColumn id="14163" xr3:uid="{00000000-0010-0000-0100-000053370000}" name="Stolpec14163"/>
    <tableColumn id="14164" xr3:uid="{00000000-0010-0000-0100-000054370000}" name="Stolpec14164"/>
    <tableColumn id="14165" xr3:uid="{00000000-0010-0000-0100-000055370000}" name="Stolpec14165"/>
    <tableColumn id="14166" xr3:uid="{00000000-0010-0000-0100-000056370000}" name="Stolpec14166"/>
    <tableColumn id="14167" xr3:uid="{00000000-0010-0000-0100-000057370000}" name="Stolpec14167"/>
    <tableColumn id="14168" xr3:uid="{00000000-0010-0000-0100-000058370000}" name="Stolpec14168"/>
    <tableColumn id="14169" xr3:uid="{00000000-0010-0000-0100-000059370000}" name="Stolpec14169"/>
    <tableColumn id="14170" xr3:uid="{00000000-0010-0000-0100-00005A370000}" name="Stolpec14170"/>
    <tableColumn id="14171" xr3:uid="{00000000-0010-0000-0100-00005B370000}" name="Stolpec14171"/>
    <tableColumn id="14172" xr3:uid="{00000000-0010-0000-0100-00005C370000}" name="Stolpec14172"/>
    <tableColumn id="14173" xr3:uid="{00000000-0010-0000-0100-00005D370000}" name="Stolpec14173"/>
    <tableColumn id="14174" xr3:uid="{00000000-0010-0000-0100-00005E370000}" name="Stolpec14174"/>
    <tableColumn id="14175" xr3:uid="{00000000-0010-0000-0100-00005F370000}" name="Stolpec14175"/>
    <tableColumn id="14176" xr3:uid="{00000000-0010-0000-0100-000060370000}" name="Stolpec14176"/>
    <tableColumn id="14177" xr3:uid="{00000000-0010-0000-0100-000061370000}" name="Stolpec14177"/>
    <tableColumn id="14178" xr3:uid="{00000000-0010-0000-0100-000062370000}" name="Stolpec14178"/>
    <tableColumn id="14179" xr3:uid="{00000000-0010-0000-0100-000063370000}" name="Stolpec14179"/>
    <tableColumn id="14180" xr3:uid="{00000000-0010-0000-0100-000064370000}" name="Stolpec14180"/>
    <tableColumn id="14181" xr3:uid="{00000000-0010-0000-0100-000065370000}" name="Stolpec14181"/>
    <tableColumn id="14182" xr3:uid="{00000000-0010-0000-0100-000066370000}" name="Stolpec14182"/>
    <tableColumn id="14183" xr3:uid="{00000000-0010-0000-0100-000067370000}" name="Stolpec14183"/>
    <tableColumn id="14184" xr3:uid="{00000000-0010-0000-0100-000068370000}" name="Stolpec14184"/>
    <tableColumn id="14185" xr3:uid="{00000000-0010-0000-0100-000069370000}" name="Stolpec14185"/>
    <tableColumn id="14186" xr3:uid="{00000000-0010-0000-0100-00006A370000}" name="Stolpec14186"/>
    <tableColumn id="14187" xr3:uid="{00000000-0010-0000-0100-00006B370000}" name="Stolpec14187"/>
    <tableColumn id="14188" xr3:uid="{00000000-0010-0000-0100-00006C370000}" name="Stolpec14188"/>
    <tableColumn id="14189" xr3:uid="{00000000-0010-0000-0100-00006D370000}" name="Stolpec14189"/>
    <tableColumn id="14190" xr3:uid="{00000000-0010-0000-0100-00006E370000}" name="Stolpec14190"/>
    <tableColumn id="14191" xr3:uid="{00000000-0010-0000-0100-00006F370000}" name="Stolpec14191"/>
    <tableColumn id="14192" xr3:uid="{00000000-0010-0000-0100-000070370000}" name="Stolpec14192"/>
    <tableColumn id="14193" xr3:uid="{00000000-0010-0000-0100-000071370000}" name="Stolpec14193"/>
    <tableColumn id="14194" xr3:uid="{00000000-0010-0000-0100-000072370000}" name="Stolpec14194"/>
    <tableColumn id="14195" xr3:uid="{00000000-0010-0000-0100-000073370000}" name="Stolpec14195"/>
    <tableColumn id="14196" xr3:uid="{00000000-0010-0000-0100-000074370000}" name="Stolpec14196"/>
    <tableColumn id="14197" xr3:uid="{00000000-0010-0000-0100-000075370000}" name="Stolpec14197"/>
    <tableColumn id="14198" xr3:uid="{00000000-0010-0000-0100-000076370000}" name="Stolpec14198"/>
    <tableColumn id="14199" xr3:uid="{00000000-0010-0000-0100-000077370000}" name="Stolpec14199"/>
    <tableColumn id="14200" xr3:uid="{00000000-0010-0000-0100-000078370000}" name="Stolpec14200"/>
    <tableColumn id="14201" xr3:uid="{00000000-0010-0000-0100-000079370000}" name="Stolpec14201"/>
    <tableColumn id="14202" xr3:uid="{00000000-0010-0000-0100-00007A370000}" name="Stolpec14202"/>
    <tableColumn id="14203" xr3:uid="{00000000-0010-0000-0100-00007B370000}" name="Stolpec14203"/>
    <tableColumn id="14204" xr3:uid="{00000000-0010-0000-0100-00007C370000}" name="Stolpec14204"/>
    <tableColumn id="14205" xr3:uid="{00000000-0010-0000-0100-00007D370000}" name="Stolpec14205"/>
    <tableColumn id="14206" xr3:uid="{00000000-0010-0000-0100-00007E370000}" name="Stolpec14206"/>
    <tableColumn id="14207" xr3:uid="{00000000-0010-0000-0100-00007F370000}" name="Stolpec14207"/>
    <tableColumn id="14208" xr3:uid="{00000000-0010-0000-0100-000080370000}" name="Stolpec14208"/>
    <tableColumn id="14209" xr3:uid="{00000000-0010-0000-0100-000081370000}" name="Stolpec14209"/>
    <tableColumn id="14210" xr3:uid="{00000000-0010-0000-0100-000082370000}" name="Stolpec14210"/>
    <tableColumn id="14211" xr3:uid="{00000000-0010-0000-0100-000083370000}" name="Stolpec14211"/>
    <tableColumn id="14212" xr3:uid="{00000000-0010-0000-0100-000084370000}" name="Stolpec14212"/>
    <tableColumn id="14213" xr3:uid="{00000000-0010-0000-0100-000085370000}" name="Stolpec14213"/>
    <tableColumn id="14214" xr3:uid="{00000000-0010-0000-0100-000086370000}" name="Stolpec14214"/>
    <tableColumn id="14215" xr3:uid="{00000000-0010-0000-0100-000087370000}" name="Stolpec14215"/>
    <tableColumn id="14216" xr3:uid="{00000000-0010-0000-0100-000088370000}" name="Stolpec14216"/>
    <tableColumn id="14217" xr3:uid="{00000000-0010-0000-0100-000089370000}" name="Stolpec14217"/>
    <tableColumn id="14218" xr3:uid="{00000000-0010-0000-0100-00008A370000}" name="Stolpec14218"/>
    <tableColumn id="14219" xr3:uid="{00000000-0010-0000-0100-00008B370000}" name="Stolpec14219"/>
    <tableColumn id="14220" xr3:uid="{00000000-0010-0000-0100-00008C370000}" name="Stolpec14220"/>
    <tableColumn id="14221" xr3:uid="{00000000-0010-0000-0100-00008D370000}" name="Stolpec14221"/>
    <tableColumn id="14222" xr3:uid="{00000000-0010-0000-0100-00008E370000}" name="Stolpec14222"/>
    <tableColumn id="14223" xr3:uid="{00000000-0010-0000-0100-00008F370000}" name="Stolpec14223"/>
    <tableColumn id="14224" xr3:uid="{00000000-0010-0000-0100-000090370000}" name="Stolpec14224"/>
    <tableColumn id="14225" xr3:uid="{00000000-0010-0000-0100-000091370000}" name="Stolpec14225"/>
    <tableColumn id="14226" xr3:uid="{00000000-0010-0000-0100-000092370000}" name="Stolpec14226"/>
    <tableColumn id="14227" xr3:uid="{00000000-0010-0000-0100-000093370000}" name="Stolpec14227"/>
    <tableColumn id="14228" xr3:uid="{00000000-0010-0000-0100-000094370000}" name="Stolpec14228"/>
    <tableColumn id="14229" xr3:uid="{00000000-0010-0000-0100-000095370000}" name="Stolpec14229"/>
    <tableColumn id="14230" xr3:uid="{00000000-0010-0000-0100-000096370000}" name="Stolpec14230"/>
    <tableColumn id="14231" xr3:uid="{00000000-0010-0000-0100-000097370000}" name="Stolpec14231"/>
    <tableColumn id="14232" xr3:uid="{00000000-0010-0000-0100-000098370000}" name="Stolpec14232"/>
    <tableColumn id="14233" xr3:uid="{00000000-0010-0000-0100-000099370000}" name="Stolpec14233"/>
    <tableColumn id="14234" xr3:uid="{00000000-0010-0000-0100-00009A370000}" name="Stolpec14234"/>
    <tableColumn id="14235" xr3:uid="{00000000-0010-0000-0100-00009B370000}" name="Stolpec14235"/>
    <tableColumn id="14236" xr3:uid="{00000000-0010-0000-0100-00009C370000}" name="Stolpec14236"/>
    <tableColumn id="14237" xr3:uid="{00000000-0010-0000-0100-00009D370000}" name="Stolpec14237"/>
    <tableColumn id="14238" xr3:uid="{00000000-0010-0000-0100-00009E370000}" name="Stolpec14238"/>
    <tableColumn id="14239" xr3:uid="{00000000-0010-0000-0100-00009F370000}" name="Stolpec14239"/>
    <tableColumn id="14240" xr3:uid="{00000000-0010-0000-0100-0000A0370000}" name="Stolpec14240"/>
    <tableColumn id="14241" xr3:uid="{00000000-0010-0000-0100-0000A1370000}" name="Stolpec14241"/>
    <tableColumn id="14242" xr3:uid="{00000000-0010-0000-0100-0000A2370000}" name="Stolpec14242"/>
    <tableColumn id="14243" xr3:uid="{00000000-0010-0000-0100-0000A3370000}" name="Stolpec14243"/>
    <tableColumn id="14244" xr3:uid="{00000000-0010-0000-0100-0000A4370000}" name="Stolpec14244"/>
    <tableColumn id="14245" xr3:uid="{00000000-0010-0000-0100-0000A5370000}" name="Stolpec14245"/>
    <tableColumn id="14246" xr3:uid="{00000000-0010-0000-0100-0000A6370000}" name="Stolpec14246"/>
    <tableColumn id="14247" xr3:uid="{00000000-0010-0000-0100-0000A7370000}" name="Stolpec14247"/>
    <tableColumn id="14248" xr3:uid="{00000000-0010-0000-0100-0000A8370000}" name="Stolpec14248"/>
    <tableColumn id="14249" xr3:uid="{00000000-0010-0000-0100-0000A9370000}" name="Stolpec14249"/>
    <tableColumn id="14250" xr3:uid="{00000000-0010-0000-0100-0000AA370000}" name="Stolpec14250"/>
    <tableColumn id="14251" xr3:uid="{00000000-0010-0000-0100-0000AB370000}" name="Stolpec14251"/>
    <tableColumn id="14252" xr3:uid="{00000000-0010-0000-0100-0000AC370000}" name="Stolpec14252"/>
    <tableColumn id="14253" xr3:uid="{00000000-0010-0000-0100-0000AD370000}" name="Stolpec14253"/>
    <tableColumn id="14254" xr3:uid="{00000000-0010-0000-0100-0000AE370000}" name="Stolpec14254"/>
    <tableColumn id="14255" xr3:uid="{00000000-0010-0000-0100-0000AF370000}" name="Stolpec14255"/>
    <tableColumn id="14256" xr3:uid="{00000000-0010-0000-0100-0000B0370000}" name="Stolpec14256"/>
    <tableColumn id="14257" xr3:uid="{00000000-0010-0000-0100-0000B1370000}" name="Stolpec14257"/>
    <tableColumn id="14258" xr3:uid="{00000000-0010-0000-0100-0000B2370000}" name="Stolpec14258"/>
    <tableColumn id="14259" xr3:uid="{00000000-0010-0000-0100-0000B3370000}" name="Stolpec14259"/>
    <tableColumn id="14260" xr3:uid="{00000000-0010-0000-0100-0000B4370000}" name="Stolpec14260"/>
    <tableColumn id="14261" xr3:uid="{00000000-0010-0000-0100-0000B5370000}" name="Stolpec14261"/>
    <tableColumn id="14262" xr3:uid="{00000000-0010-0000-0100-0000B6370000}" name="Stolpec14262"/>
    <tableColumn id="14263" xr3:uid="{00000000-0010-0000-0100-0000B7370000}" name="Stolpec14263"/>
    <tableColumn id="14264" xr3:uid="{00000000-0010-0000-0100-0000B8370000}" name="Stolpec14264"/>
    <tableColumn id="14265" xr3:uid="{00000000-0010-0000-0100-0000B9370000}" name="Stolpec14265"/>
    <tableColumn id="14266" xr3:uid="{00000000-0010-0000-0100-0000BA370000}" name="Stolpec14266"/>
    <tableColumn id="14267" xr3:uid="{00000000-0010-0000-0100-0000BB370000}" name="Stolpec14267"/>
    <tableColumn id="14268" xr3:uid="{00000000-0010-0000-0100-0000BC370000}" name="Stolpec14268"/>
    <tableColumn id="14269" xr3:uid="{00000000-0010-0000-0100-0000BD370000}" name="Stolpec14269"/>
    <tableColumn id="14270" xr3:uid="{00000000-0010-0000-0100-0000BE370000}" name="Stolpec14270"/>
    <tableColumn id="14271" xr3:uid="{00000000-0010-0000-0100-0000BF370000}" name="Stolpec14271"/>
    <tableColumn id="14272" xr3:uid="{00000000-0010-0000-0100-0000C0370000}" name="Stolpec14272"/>
    <tableColumn id="14273" xr3:uid="{00000000-0010-0000-0100-0000C1370000}" name="Stolpec14273"/>
    <tableColumn id="14274" xr3:uid="{00000000-0010-0000-0100-0000C2370000}" name="Stolpec14274"/>
    <tableColumn id="14275" xr3:uid="{00000000-0010-0000-0100-0000C3370000}" name="Stolpec14275"/>
    <tableColumn id="14276" xr3:uid="{00000000-0010-0000-0100-0000C4370000}" name="Stolpec14276"/>
    <tableColumn id="14277" xr3:uid="{00000000-0010-0000-0100-0000C5370000}" name="Stolpec14277"/>
    <tableColumn id="14278" xr3:uid="{00000000-0010-0000-0100-0000C6370000}" name="Stolpec14278"/>
    <tableColumn id="14279" xr3:uid="{00000000-0010-0000-0100-0000C7370000}" name="Stolpec14279"/>
    <tableColumn id="14280" xr3:uid="{00000000-0010-0000-0100-0000C8370000}" name="Stolpec14280"/>
    <tableColumn id="14281" xr3:uid="{00000000-0010-0000-0100-0000C9370000}" name="Stolpec14281"/>
    <tableColumn id="14282" xr3:uid="{00000000-0010-0000-0100-0000CA370000}" name="Stolpec14282"/>
    <tableColumn id="14283" xr3:uid="{00000000-0010-0000-0100-0000CB370000}" name="Stolpec14283"/>
    <tableColumn id="14284" xr3:uid="{00000000-0010-0000-0100-0000CC370000}" name="Stolpec14284"/>
    <tableColumn id="14285" xr3:uid="{00000000-0010-0000-0100-0000CD370000}" name="Stolpec14285"/>
    <tableColumn id="14286" xr3:uid="{00000000-0010-0000-0100-0000CE370000}" name="Stolpec14286"/>
    <tableColumn id="14287" xr3:uid="{00000000-0010-0000-0100-0000CF370000}" name="Stolpec14287"/>
    <tableColumn id="14288" xr3:uid="{00000000-0010-0000-0100-0000D0370000}" name="Stolpec14288"/>
    <tableColumn id="14289" xr3:uid="{00000000-0010-0000-0100-0000D1370000}" name="Stolpec14289"/>
    <tableColumn id="14290" xr3:uid="{00000000-0010-0000-0100-0000D2370000}" name="Stolpec14290"/>
    <tableColumn id="14291" xr3:uid="{00000000-0010-0000-0100-0000D3370000}" name="Stolpec14291"/>
    <tableColumn id="14292" xr3:uid="{00000000-0010-0000-0100-0000D4370000}" name="Stolpec14292"/>
    <tableColumn id="14293" xr3:uid="{00000000-0010-0000-0100-0000D5370000}" name="Stolpec14293"/>
    <tableColumn id="14294" xr3:uid="{00000000-0010-0000-0100-0000D6370000}" name="Stolpec14294"/>
    <tableColumn id="14295" xr3:uid="{00000000-0010-0000-0100-0000D7370000}" name="Stolpec14295"/>
    <tableColumn id="14296" xr3:uid="{00000000-0010-0000-0100-0000D8370000}" name="Stolpec14296"/>
    <tableColumn id="14297" xr3:uid="{00000000-0010-0000-0100-0000D9370000}" name="Stolpec14297"/>
    <tableColumn id="14298" xr3:uid="{00000000-0010-0000-0100-0000DA370000}" name="Stolpec14298"/>
    <tableColumn id="14299" xr3:uid="{00000000-0010-0000-0100-0000DB370000}" name="Stolpec14299"/>
    <tableColumn id="14300" xr3:uid="{00000000-0010-0000-0100-0000DC370000}" name="Stolpec14300"/>
    <tableColumn id="14301" xr3:uid="{00000000-0010-0000-0100-0000DD370000}" name="Stolpec14301"/>
    <tableColumn id="14302" xr3:uid="{00000000-0010-0000-0100-0000DE370000}" name="Stolpec14302"/>
    <tableColumn id="14303" xr3:uid="{00000000-0010-0000-0100-0000DF370000}" name="Stolpec14303"/>
    <tableColumn id="14304" xr3:uid="{00000000-0010-0000-0100-0000E0370000}" name="Stolpec14304"/>
    <tableColumn id="14305" xr3:uid="{00000000-0010-0000-0100-0000E1370000}" name="Stolpec14305"/>
    <tableColumn id="14306" xr3:uid="{00000000-0010-0000-0100-0000E2370000}" name="Stolpec14306"/>
    <tableColumn id="14307" xr3:uid="{00000000-0010-0000-0100-0000E3370000}" name="Stolpec14307"/>
    <tableColumn id="14308" xr3:uid="{00000000-0010-0000-0100-0000E4370000}" name="Stolpec14308"/>
    <tableColumn id="14309" xr3:uid="{00000000-0010-0000-0100-0000E5370000}" name="Stolpec14309"/>
    <tableColumn id="14310" xr3:uid="{00000000-0010-0000-0100-0000E6370000}" name="Stolpec14310"/>
    <tableColumn id="14311" xr3:uid="{00000000-0010-0000-0100-0000E7370000}" name="Stolpec14311"/>
    <tableColumn id="14312" xr3:uid="{00000000-0010-0000-0100-0000E8370000}" name="Stolpec14312"/>
    <tableColumn id="14313" xr3:uid="{00000000-0010-0000-0100-0000E9370000}" name="Stolpec14313"/>
    <tableColumn id="14314" xr3:uid="{00000000-0010-0000-0100-0000EA370000}" name="Stolpec14314"/>
    <tableColumn id="14315" xr3:uid="{00000000-0010-0000-0100-0000EB370000}" name="Stolpec14315"/>
    <tableColumn id="14316" xr3:uid="{00000000-0010-0000-0100-0000EC370000}" name="Stolpec14316"/>
    <tableColumn id="14317" xr3:uid="{00000000-0010-0000-0100-0000ED370000}" name="Stolpec14317"/>
    <tableColumn id="14318" xr3:uid="{00000000-0010-0000-0100-0000EE370000}" name="Stolpec14318"/>
    <tableColumn id="14319" xr3:uid="{00000000-0010-0000-0100-0000EF370000}" name="Stolpec14319"/>
    <tableColumn id="14320" xr3:uid="{00000000-0010-0000-0100-0000F0370000}" name="Stolpec14320"/>
    <tableColumn id="14321" xr3:uid="{00000000-0010-0000-0100-0000F1370000}" name="Stolpec14321"/>
    <tableColumn id="14322" xr3:uid="{00000000-0010-0000-0100-0000F2370000}" name="Stolpec14322"/>
    <tableColumn id="14323" xr3:uid="{00000000-0010-0000-0100-0000F3370000}" name="Stolpec14323"/>
    <tableColumn id="14324" xr3:uid="{00000000-0010-0000-0100-0000F4370000}" name="Stolpec14324"/>
    <tableColumn id="14325" xr3:uid="{00000000-0010-0000-0100-0000F5370000}" name="Stolpec14325"/>
    <tableColumn id="14326" xr3:uid="{00000000-0010-0000-0100-0000F6370000}" name="Stolpec14326"/>
    <tableColumn id="14327" xr3:uid="{00000000-0010-0000-0100-0000F7370000}" name="Stolpec14327"/>
    <tableColumn id="14328" xr3:uid="{00000000-0010-0000-0100-0000F8370000}" name="Stolpec14328"/>
    <tableColumn id="14329" xr3:uid="{00000000-0010-0000-0100-0000F9370000}" name="Stolpec14329"/>
    <tableColumn id="14330" xr3:uid="{00000000-0010-0000-0100-0000FA370000}" name="Stolpec14330"/>
    <tableColumn id="14331" xr3:uid="{00000000-0010-0000-0100-0000FB370000}" name="Stolpec14331"/>
    <tableColumn id="14332" xr3:uid="{00000000-0010-0000-0100-0000FC370000}" name="Stolpec14332"/>
    <tableColumn id="14333" xr3:uid="{00000000-0010-0000-0100-0000FD370000}" name="Stolpec14333"/>
    <tableColumn id="14334" xr3:uid="{00000000-0010-0000-0100-0000FE370000}" name="Stolpec14334"/>
    <tableColumn id="14335" xr3:uid="{00000000-0010-0000-0100-0000FF370000}" name="Stolpec14335"/>
    <tableColumn id="14336" xr3:uid="{00000000-0010-0000-0100-000000380000}" name="Stolpec14336"/>
    <tableColumn id="14337" xr3:uid="{00000000-0010-0000-0100-000001380000}" name="Stolpec14337"/>
    <tableColumn id="14338" xr3:uid="{00000000-0010-0000-0100-000002380000}" name="Stolpec14338"/>
    <tableColumn id="14339" xr3:uid="{00000000-0010-0000-0100-000003380000}" name="Stolpec14339"/>
    <tableColumn id="14340" xr3:uid="{00000000-0010-0000-0100-000004380000}" name="Stolpec14340"/>
    <tableColumn id="14341" xr3:uid="{00000000-0010-0000-0100-000005380000}" name="Stolpec14341"/>
    <tableColumn id="14342" xr3:uid="{00000000-0010-0000-0100-000006380000}" name="Stolpec14342"/>
    <tableColumn id="14343" xr3:uid="{00000000-0010-0000-0100-000007380000}" name="Stolpec14343"/>
    <tableColumn id="14344" xr3:uid="{00000000-0010-0000-0100-000008380000}" name="Stolpec14344"/>
    <tableColumn id="14345" xr3:uid="{00000000-0010-0000-0100-000009380000}" name="Stolpec14345"/>
    <tableColumn id="14346" xr3:uid="{00000000-0010-0000-0100-00000A380000}" name="Stolpec14346"/>
    <tableColumn id="14347" xr3:uid="{00000000-0010-0000-0100-00000B380000}" name="Stolpec14347"/>
    <tableColumn id="14348" xr3:uid="{00000000-0010-0000-0100-00000C380000}" name="Stolpec14348"/>
    <tableColumn id="14349" xr3:uid="{00000000-0010-0000-0100-00000D380000}" name="Stolpec14349"/>
    <tableColumn id="14350" xr3:uid="{00000000-0010-0000-0100-00000E380000}" name="Stolpec14350"/>
    <tableColumn id="14351" xr3:uid="{00000000-0010-0000-0100-00000F380000}" name="Stolpec14351"/>
    <tableColumn id="14352" xr3:uid="{00000000-0010-0000-0100-000010380000}" name="Stolpec14352"/>
    <tableColumn id="14353" xr3:uid="{00000000-0010-0000-0100-000011380000}" name="Stolpec14353"/>
    <tableColumn id="14354" xr3:uid="{00000000-0010-0000-0100-000012380000}" name="Stolpec14354"/>
    <tableColumn id="14355" xr3:uid="{00000000-0010-0000-0100-000013380000}" name="Stolpec14355"/>
    <tableColumn id="14356" xr3:uid="{00000000-0010-0000-0100-000014380000}" name="Stolpec14356"/>
    <tableColumn id="14357" xr3:uid="{00000000-0010-0000-0100-000015380000}" name="Stolpec14357"/>
    <tableColumn id="14358" xr3:uid="{00000000-0010-0000-0100-000016380000}" name="Stolpec14358"/>
    <tableColumn id="14359" xr3:uid="{00000000-0010-0000-0100-000017380000}" name="Stolpec14359"/>
    <tableColumn id="14360" xr3:uid="{00000000-0010-0000-0100-000018380000}" name="Stolpec14360"/>
    <tableColumn id="14361" xr3:uid="{00000000-0010-0000-0100-000019380000}" name="Stolpec14361"/>
    <tableColumn id="14362" xr3:uid="{00000000-0010-0000-0100-00001A380000}" name="Stolpec14362"/>
    <tableColumn id="14363" xr3:uid="{00000000-0010-0000-0100-00001B380000}" name="Stolpec14363"/>
    <tableColumn id="14364" xr3:uid="{00000000-0010-0000-0100-00001C380000}" name="Stolpec14364"/>
    <tableColumn id="14365" xr3:uid="{00000000-0010-0000-0100-00001D380000}" name="Stolpec14365"/>
    <tableColumn id="14366" xr3:uid="{00000000-0010-0000-0100-00001E380000}" name="Stolpec14366"/>
    <tableColumn id="14367" xr3:uid="{00000000-0010-0000-0100-00001F380000}" name="Stolpec14367"/>
    <tableColumn id="14368" xr3:uid="{00000000-0010-0000-0100-000020380000}" name="Stolpec14368"/>
    <tableColumn id="14369" xr3:uid="{00000000-0010-0000-0100-000021380000}" name="Stolpec14369"/>
    <tableColumn id="14370" xr3:uid="{00000000-0010-0000-0100-000022380000}" name="Stolpec14370"/>
    <tableColumn id="14371" xr3:uid="{00000000-0010-0000-0100-000023380000}" name="Stolpec14371"/>
    <tableColumn id="14372" xr3:uid="{00000000-0010-0000-0100-000024380000}" name="Stolpec14372"/>
    <tableColumn id="14373" xr3:uid="{00000000-0010-0000-0100-000025380000}" name="Stolpec14373"/>
    <tableColumn id="14374" xr3:uid="{00000000-0010-0000-0100-000026380000}" name="Stolpec14374"/>
    <tableColumn id="14375" xr3:uid="{00000000-0010-0000-0100-000027380000}" name="Stolpec14375"/>
    <tableColumn id="14376" xr3:uid="{00000000-0010-0000-0100-000028380000}" name="Stolpec14376"/>
    <tableColumn id="14377" xr3:uid="{00000000-0010-0000-0100-000029380000}" name="Stolpec14377"/>
    <tableColumn id="14378" xr3:uid="{00000000-0010-0000-0100-00002A380000}" name="Stolpec14378"/>
    <tableColumn id="14379" xr3:uid="{00000000-0010-0000-0100-00002B380000}" name="Stolpec14379"/>
    <tableColumn id="14380" xr3:uid="{00000000-0010-0000-0100-00002C380000}" name="Stolpec14380"/>
    <tableColumn id="14381" xr3:uid="{00000000-0010-0000-0100-00002D380000}" name="Stolpec14381"/>
    <tableColumn id="14382" xr3:uid="{00000000-0010-0000-0100-00002E380000}" name="Stolpec14382"/>
    <tableColumn id="14383" xr3:uid="{00000000-0010-0000-0100-00002F380000}" name="Stolpec14383"/>
    <tableColumn id="14384" xr3:uid="{00000000-0010-0000-0100-000030380000}" name="Stolpec14384"/>
    <tableColumn id="14385" xr3:uid="{00000000-0010-0000-0100-000031380000}" name="Stolpec14385"/>
    <tableColumn id="14386" xr3:uid="{00000000-0010-0000-0100-000032380000}" name="Stolpec14386"/>
    <tableColumn id="14387" xr3:uid="{00000000-0010-0000-0100-000033380000}" name="Stolpec14387"/>
    <tableColumn id="14388" xr3:uid="{00000000-0010-0000-0100-000034380000}" name="Stolpec14388"/>
    <tableColumn id="14389" xr3:uid="{00000000-0010-0000-0100-000035380000}" name="Stolpec14389"/>
    <tableColumn id="14390" xr3:uid="{00000000-0010-0000-0100-000036380000}" name="Stolpec14390"/>
    <tableColumn id="14391" xr3:uid="{00000000-0010-0000-0100-000037380000}" name="Stolpec14391"/>
    <tableColumn id="14392" xr3:uid="{00000000-0010-0000-0100-000038380000}" name="Stolpec14392"/>
    <tableColumn id="14393" xr3:uid="{00000000-0010-0000-0100-000039380000}" name="Stolpec14393"/>
    <tableColumn id="14394" xr3:uid="{00000000-0010-0000-0100-00003A380000}" name="Stolpec14394"/>
    <tableColumn id="14395" xr3:uid="{00000000-0010-0000-0100-00003B380000}" name="Stolpec14395"/>
    <tableColumn id="14396" xr3:uid="{00000000-0010-0000-0100-00003C380000}" name="Stolpec14396"/>
    <tableColumn id="14397" xr3:uid="{00000000-0010-0000-0100-00003D380000}" name="Stolpec14397"/>
    <tableColumn id="14398" xr3:uid="{00000000-0010-0000-0100-00003E380000}" name="Stolpec14398"/>
    <tableColumn id="14399" xr3:uid="{00000000-0010-0000-0100-00003F380000}" name="Stolpec14399"/>
    <tableColumn id="14400" xr3:uid="{00000000-0010-0000-0100-000040380000}" name="Stolpec14400"/>
    <tableColumn id="14401" xr3:uid="{00000000-0010-0000-0100-000041380000}" name="Stolpec14401"/>
    <tableColumn id="14402" xr3:uid="{00000000-0010-0000-0100-000042380000}" name="Stolpec14402"/>
    <tableColumn id="14403" xr3:uid="{00000000-0010-0000-0100-000043380000}" name="Stolpec14403"/>
    <tableColumn id="14404" xr3:uid="{00000000-0010-0000-0100-000044380000}" name="Stolpec14404"/>
    <tableColumn id="14405" xr3:uid="{00000000-0010-0000-0100-000045380000}" name="Stolpec14405"/>
    <tableColumn id="14406" xr3:uid="{00000000-0010-0000-0100-000046380000}" name="Stolpec14406"/>
    <tableColumn id="14407" xr3:uid="{00000000-0010-0000-0100-000047380000}" name="Stolpec14407"/>
    <tableColumn id="14408" xr3:uid="{00000000-0010-0000-0100-000048380000}" name="Stolpec14408"/>
    <tableColumn id="14409" xr3:uid="{00000000-0010-0000-0100-000049380000}" name="Stolpec14409"/>
    <tableColumn id="14410" xr3:uid="{00000000-0010-0000-0100-00004A380000}" name="Stolpec14410"/>
    <tableColumn id="14411" xr3:uid="{00000000-0010-0000-0100-00004B380000}" name="Stolpec14411"/>
    <tableColumn id="14412" xr3:uid="{00000000-0010-0000-0100-00004C380000}" name="Stolpec14412"/>
    <tableColumn id="14413" xr3:uid="{00000000-0010-0000-0100-00004D380000}" name="Stolpec14413"/>
    <tableColumn id="14414" xr3:uid="{00000000-0010-0000-0100-00004E380000}" name="Stolpec14414"/>
    <tableColumn id="14415" xr3:uid="{00000000-0010-0000-0100-00004F380000}" name="Stolpec14415"/>
    <tableColumn id="14416" xr3:uid="{00000000-0010-0000-0100-000050380000}" name="Stolpec14416"/>
    <tableColumn id="14417" xr3:uid="{00000000-0010-0000-0100-000051380000}" name="Stolpec14417"/>
    <tableColumn id="14418" xr3:uid="{00000000-0010-0000-0100-000052380000}" name="Stolpec14418"/>
    <tableColumn id="14419" xr3:uid="{00000000-0010-0000-0100-000053380000}" name="Stolpec14419"/>
    <tableColumn id="14420" xr3:uid="{00000000-0010-0000-0100-000054380000}" name="Stolpec14420"/>
    <tableColumn id="14421" xr3:uid="{00000000-0010-0000-0100-000055380000}" name="Stolpec14421"/>
    <tableColumn id="14422" xr3:uid="{00000000-0010-0000-0100-000056380000}" name="Stolpec14422"/>
    <tableColumn id="14423" xr3:uid="{00000000-0010-0000-0100-000057380000}" name="Stolpec14423"/>
    <tableColumn id="14424" xr3:uid="{00000000-0010-0000-0100-000058380000}" name="Stolpec14424"/>
    <tableColumn id="14425" xr3:uid="{00000000-0010-0000-0100-000059380000}" name="Stolpec14425"/>
    <tableColumn id="14426" xr3:uid="{00000000-0010-0000-0100-00005A380000}" name="Stolpec14426"/>
    <tableColumn id="14427" xr3:uid="{00000000-0010-0000-0100-00005B380000}" name="Stolpec14427"/>
    <tableColumn id="14428" xr3:uid="{00000000-0010-0000-0100-00005C380000}" name="Stolpec14428"/>
    <tableColumn id="14429" xr3:uid="{00000000-0010-0000-0100-00005D380000}" name="Stolpec14429"/>
    <tableColumn id="14430" xr3:uid="{00000000-0010-0000-0100-00005E380000}" name="Stolpec14430"/>
    <tableColumn id="14431" xr3:uid="{00000000-0010-0000-0100-00005F380000}" name="Stolpec14431"/>
    <tableColumn id="14432" xr3:uid="{00000000-0010-0000-0100-000060380000}" name="Stolpec14432"/>
    <tableColumn id="14433" xr3:uid="{00000000-0010-0000-0100-000061380000}" name="Stolpec14433"/>
    <tableColumn id="14434" xr3:uid="{00000000-0010-0000-0100-000062380000}" name="Stolpec14434"/>
    <tableColumn id="14435" xr3:uid="{00000000-0010-0000-0100-000063380000}" name="Stolpec14435"/>
    <tableColumn id="14436" xr3:uid="{00000000-0010-0000-0100-000064380000}" name="Stolpec14436"/>
    <tableColumn id="14437" xr3:uid="{00000000-0010-0000-0100-000065380000}" name="Stolpec14437"/>
    <tableColumn id="14438" xr3:uid="{00000000-0010-0000-0100-000066380000}" name="Stolpec14438"/>
    <tableColumn id="14439" xr3:uid="{00000000-0010-0000-0100-000067380000}" name="Stolpec14439"/>
    <tableColumn id="14440" xr3:uid="{00000000-0010-0000-0100-000068380000}" name="Stolpec14440"/>
    <tableColumn id="14441" xr3:uid="{00000000-0010-0000-0100-000069380000}" name="Stolpec14441"/>
    <tableColumn id="14442" xr3:uid="{00000000-0010-0000-0100-00006A380000}" name="Stolpec14442"/>
    <tableColumn id="14443" xr3:uid="{00000000-0010-0000-0100-00006B380000}" name="Stolpec14443"/>
    <tableColumn id="14444" xr3:uid="{00000000-0010-0000-0100-00006C380000}" name="Stolpec14444"/>
    <tableColumn id="14445" xr3:uid="{00000000-0010-0000-0100-00006D380000}" name="Stolpec14445"/>
    <tableColumn id="14446" xr3:uid="{00000000-0010-0000-0100-00006E380000}" name="Stolpec14446"/>
    <tableColumn id="14447" xr3:uid="{00000000-0010-0000-0100-00006F380000}" name="Stolpec14447"/>
    <tableColumn id="14448" xr3:uid="{00000000-0010-0000-0100-000070380000}" name="Stolpec14448"/>
    <tableColumn id="14449" xr3:uid="{00000000-0010-0000-0100-000071380000}" name="Stolpec14449"/>
    <tableColumn id="14450" xr3:uid="{00000000-0010-0000-0100-000072380000}" name="Stolpec14450"/>
    <tableColumn id="14451" xr3:uid="{00000000-0010-0000-0100-000073380000}" name="Stolpec14451"/>
    <tableColumn id="14452" xr3:uid="{00000000-0010-0000-0100-000074380000}" name="Stolpec14452"/>
    <tableColumn id="14453" xr3:uid="{00000000-0010-0000-0100-000075380000}" name="Stolpec14453"/>
    <tableColumn id="14454" xr3:uid="{00000000-0010-0000-0100-000076380000}" name="Stolpec14454"/>
    <tableColumn id="14455" xr3:uid="{00000000-0010-0000-0100-000077380000}" name="Stolpec14455"/>
    <tableColumn id="14456" xr3:uid="{00000000-0010-0000-0100-000078380000}" name="Stolpec14456"/>
    <tableColumn id="14457" xr3:uid="{00000000-0010-0000-0100-000079380000}" name="Stolpec14457"/>
    <tableColumn id="14458" xr3:uid="{00000000-0010-0000-0100-00007A380000}" name="Stolpec14458"/>
    <tableColumn id="14459" xr3:uid="{00000000-0010-0000-0100-00007B380000}" name="Stolpec14459"/>
    <tableColumn id="14460" xr3:uid="{00000000-0010-0000-0100-00007C380000}" name="Stolpec14460"/>
    <tableColumn id="14461" xr3:uid="{00000000-0010-0000-0100-00007D380000}" name="Stolpec14461"/>
    <tableColumn id="14462" xr3:uid="{00000000-0010-0000-0100-00007E380000}" name="Stolpec14462"/>
    <tableColumn id="14463" xr3:uid="{00000000-0010-0000-0100-00007F380000}" name="Stolpec14463"/>
    <tableColumn id="14464" xr3:uid="{00000000-0010-0000-0100-000080380000}" name="Stolpec14464"/>
    <tableColumn id="14465" xr3:uid="{00000000-0010-0000-0100-000081380000}" name="Stolpec14465"/>
    <tableColumn id="14466" xr3:uid="{00000000-0010-0000-0100-000082380000}" name="Stolpec14466"/>
    <tableColumn id="14467" xr3:uid="{00000000-0010-0000-0100-000083380000}" name="Stolpec14467"/>
    <tableColumn id="14468" xr3:uid="{00000000-0010-0000-0100-000084380000}" name="Stolpec14468"/>
    <tableColumn id="14469" xr3:uid="{00000000-0010-0000-0100-000085380000}" name="Stolpec14469"/>
    <tableColumn id="14470" xr3:uid="{00000000-0010-0000-0100-000086380000}" name="Stolpec14470"/>
    <tableColumn id="14471" xr3:uid="{00000000-0010-0000-0100-000087380000}" name="Stolpec14471"/>
    <tableColumn id="14472" xr3:uid="{00000000-0010-0000-0100-000088380000}" name="Stolpec14472"/>
    <tableColumn id="14473" xr3:uid="{00000000-0010-0000-0100-000089380000}" name="Stolpec14473"/>
    <tableColumn id="14474" xr3:uid="{00000000-0010-0000-0100-00008A380000}" name="Stolpec14474"/>
    <tableColumn id="14475" xr3:uid="{00000000-0010-0000-0100-00008B380000}" name="Stolpec14475"/>
    <tableColumn id="14476" xr3:uid="{00000000-0010-0000-0100-00008C380000}" name="Stolpec14476"/>
    <tableColumn id="14477" xr3:uid="{00000000-0010-0000-0100-00008D380000}" name="Stolpec14477"/>
    <tableColumn id="14478" xr3:uid="{00000000-0010-0000-0100-00008E380000}" name="Stolpec14478"/>
    <tableColumn id="14479" xr3:uid="{00000000-0010-0000-0100-00008F380000}" name="Stolpec14479"/>
    <tableColumn id="14480" xr3:uid="{00000000-0010-0000-0100-000090380000}" name="Stolpec14480"/>
    <tableColumn id="14481" xr3:uid="{00000000-0010-0000-0100-000091380000}" name="Stolpec14481"/>
    <tableColumn id="14482" xr3:uid="{00000000-0010-0000-0100-000092380000}" name="Stolpec14482"/>
    <tableColumn id="14483" xr3:uid="{00000000-0010-0000-0100-000093380000}" name="Stolpec14483"/>
    <tableColumn id="14484" xr3:uid="{00000000-0010-0000-0100-000094380000}" name="Stolpec14484"/>
    <tableColumn id="14485" xr3:uid="{00000000-0010-0000-0100-000095380000}" name="Stolpec14485"/>
    <tableColumn id="14486" xr3:uid="{00000000-0010-0000-0100-000096380000}" name="Stolpec14486"/>
    <tableColumn id="14487" xr3:uid="{00000000-0010-0000-0100-000097380000}" name="Stolpec14487"/>
    <tableColumn id="14488" xr3:uid="{00000000-0010-0000-0100-000098380000}" name="Stolpec14488"/>
    <tableColumn id="14489" xr3:uid="{00000000-0010-0000-0100-000099380000}" name="Stolpec14489"/>
    <tableColumn id="14490" xr3:uid="{00000000-0010-0000-0100-00009A380000}" name="Stolpec14490"/>
    <tableColumn id="14491" xr3:uid="{00000000-0010-0000-0100-00009B380000}" name="Stolpec14491"/>
    <tableColumn id="14492" xr3:uid="{00000000-0010-0000-0100-00009C380000}" name="Stolpec14492"/>
    <tableColumn id="14493" xr3:uid="{00000000-0010-0000-0100-00009D380000}" name="Stolpec14493"/>
    <tableColumn id="14494" xr3:uid="{00000000-0010-0000-0100-00009E380000}" name="Stolpec14494"/>
    <tableColumn id="14495" xr3:uid="{00000000-0010-0000-0100-00009F380000}" name="Stolpec14495"/>
    <tableColumn id="14496" xr3:uid="{00000000-0010-0000-0100-0000A0380000}" name="Stolpec14496"/>
    <tableColumn id="14497" xr3:uid="{00000000-0010-0000-0100-0000A1380000}" name="Stolpec14497"/>
    <tableColumn id="14498" xr3:uid="{00000000-0010-0000-0100-0000A2380000}" name="Stolpec14498"/>
    <tableColumn id="14499" xr3:uid="{00000000-0010-0000-0100-0000A3380000}" name="Stolpec14499"/>
    <tableColumn id="14500" xr3:uid="{00000000-0010-0000-0100-0000A4380000}" name="Stolpec14500"/>
    <tableColumn id="14501" xr3:uid="{00000000-0010-0000-0100-0000A5380000}" name="Stolpec14501"/>
    <tableColumn id="14502" xr3:uid="{00000000-0010-0000-0100-0000A6380000}" name="Stolpec14502"/>
    <tableColumn id="14503" xr3:uid="{00000000-0010-0000-0100-0000A7380000}" name="Stolpec14503"/>
    <tableColumn id="14504" xr3:uid="{00000000-0010-0000-0100-0000A8380000}" name="Stolpec14504"/>
    <tableColumn id="14505" xr3:uid="{00000000-0010-0000-0100-0000A9380000}" name="Stolpec14505"/>
    <tableColumn id="14506" xr3:uid="{00000000-0010-0000-0100-0000AA380000}" name="Stolpec14506"/>
    <tableColumn id="14507" xr3:uid="{00000000-0010-0000-0100-0000AB380000}" name="Stolpec14507"/>
    <tableColumn id="14508" xr3:uid="{00000000-0010-0000-0100-0000AC380000}" name="Stolpec14508"/>
    <tableColumn id="14509" xr3:uid="{00000000-0010-0000-0100-0000AD380000}" name="Stolpec14509"/>
    <tableColumn id="14510" xr3:uid="{00000000-0010-0000-0100-0000AE380000}" name="Stolpec14510"/>
    <tableColumn id="14511" xr3:uid="{00000000-0010-0000-0100-0000AF380000}" name="Stolpec14511"/>
    <tableColumn id="14512" xr3:uid="{00000000-0010-0000-0100-0000B0380000}" name="Stolpec14512"/>
    <tableColumn id="14513" xr3:uid="{00000000-0010-0000-0100-0000B1380000}" name="Stolpec14513"/>
    <tableColumn id="14514" xr3:uid="{00000000-0010-0000-0100-0000B2380000}" name="Stolpec14514"/>
    <tableColumn id="14515" xr3:uid="{00000000-0010-0000-0100-0000B3380000}" name="Stolpec14515"/>
    <tableColumn id="14516" xr3:uid="{00000000-0010-0000-0100-0000B4380000}" name="Stolpec14516"/>
    <tableColumn id="14517" xr3:uid="{00000000-0010-0000-0100-0000B5380000}" name="Stolpec14517"/>
    <tableColumn id="14518" xr3:uid="{00000000-0010-0000-0100-0000B6380000}" name="Stolpec14518"/>
    <tableColumn id="14519" xr3:uid="{00000000-0010-0000-0100-0000B7380000}" name="Stolpec14519"/>
    <tableColumn id="14520" xr3:uid="{00000000-0010-0000-0100-0000B8380000}" name="Stolpec14520"/>
    <tableColumn id="14521" xr3:uid="{00000000-0010-0000-0100-0000B9380000}" name="Stolpec14521"/>
    <tableColumn id="14522" xr3:uid="{00000000-0010-0000-0100-0000BA380000}" name="Stolpec14522"/>
    <tableColumn id="14523" xr3:uid="{00000000-0010-0000-0100-0000BB380000}" name="Stolpec14523"/>
    <tableColumn id="14524" xr3:uid="{00000000-0010-0000-0100-0000BC380000}" name="Stolpec14524"/>
    <tableColumn id="14525" xr3:uid="{00000000-0010-0000-0100-0000BD380000}" name="Stolpec14525"/>
    <tableColumn id="14526" xr3:uid="{00000000-0010-0000-0100-0000BE380000}" name="Stolpec14526"/>
    <tableColumn id="14527" xr3:uid="{00000000-0010-0000-0100-0000BF380000}" name="Stolpec14527"/>
    <tableColumn id="14528" xr3:uid="{00000000-0010-0000-0100-0000C0380000}" name="Stolpec14528"/>
    <tableColumn id="14529" xr3:uid="{00000000-0010-0000-0100-0000C1380000}" name="Stolpec14529"/>
    <tableColumn id="14530" xr3:uid="{00000000-0010-0000-0100-0000C2380000}" name="Stolpec14530"/>
    <tableColumn id="14531" xr3:uid="{00000000-0010-0000-0100-0000C3380000}" name="Stolpec14531"/>
    <tableColumn id="14532" xr3:uid="{00000000-0010-0000-0100-0000C4380000}" name="Stolpec14532"/>
    <tableColumn id="14533" xr3:uid="{00000000-0010-0000-0100-0000C5380000}" name="Stolpec14533"/>
    <tableColumn id="14534" xr3:uid="{00000000-0010-0000-0100-0000C6380000}" name="Stolpec14534"/>
    <tableColumn id="14535" xr3:uid="{00000000-0010-0000-0100-0000C7380000}" name="Stolpec14535"/>
    <tableColumn id="14536" xr3:uid="{00000000-0010-0000-0100-0000C8380000}" name="Stolpec14536"/>
    <tableColumn id="14537" xr3:uid="{00000000-0010-0000-0100-0000C9380000}" name="Stolpec14537"/>
    <tableColumn id="14538" xr3:uid="{00000000-0010-0000-0100-0000CA380000}" name="Stolpec14538"/>
    <tableColumn id="14539" xr3:uid="{00000000-0010-0000-0100-0000CB380000}" name="Stolpec14539"/>
    <tableColumn id="14540" xr3:uid="{00000000-0010-0000-0100-0000CC380000}" name="Stolpec14540"/>
    <tableColumn id="14541" xr3:uid="{00000000-0010-0000-0100-0000CD380000}" name="Stolpec14541"/>
    <tableColumn id="14542" xr3:uid="{00000000-0010-0000-0100-0000CE380000}" name="Stolpec14542"/>
    <tableColumn id="14543" xr3:uid="{00000000-0010-0000-0100-0000CF380000}" name="Stolpec14543"/>
    <tableColumn id="14544" xr3:uid="{00000000-0010-0000-0100-0000D0380000}" name="Stolpec14544"/>
    <tableColumn id="14545" xr3:uid="{00000000-0010-0000-0100-0000D1380000}" name="Stolpec14545"/>
    <tableColumn id="14546" xr3:uid="{00000000-0010-0000-0100-0000D2380000}" name="Stolpec14546"/>
    <tableColumn id="14547" xr3:uid="{00000000-0010-0000-0100-0000D3380000}" name="Stolpec14547"/>
    <tableColumn id="14548" xr3:uid="{00000000-0010-0000-0100-0000D4380000}" name="Stolpec14548"/>
    <tableColumn id="14549" xr3:uid="{00000000-0010-0000-0100-0000D5380000}" name="Stolpec14549"/>
    <tableColumn id="14550" xr3:uid="{00000000-0010-0000-0100-0000D6380000}" name="Stolpec14550"/>
    <tableColumn id="14551" xr3:uid="{00000000-0010-0000-0100-0000D7380000}" name="Stolpec14551"/>
    <tableColumn id="14552" xr3:uid="{00000000-0010-0000-0100-0000D8380000}" name="Stolpec14552"/>
    <tableColumn id="14553" xr3:uid="{00000000-0010-0000-0100-0000D9380000}" name="Stolpec14553"/>
    <tableColumn id="14554" xr3:uid="{00000000-0010-0000-0100-0000DA380000}" name="Stolpec14554"/>
    <tableColumn id="14555" xr3:uid="{00000000-0010-0000-0100-0000DB380000}" name="Stolpec14555"/>
    <tableColumn id="14556" xr3:uid="{00000000-0010-0000-0100-0000DC380000}" name="Stolpec14556"/>
    <tableColumn id="14557" xr3:uid="{00000000-0010-0000-0100-0000DD380000}" name="Stolpec14557"/>
    <tableColumn id="14558" xr3:uid="{00000000-0010-0000-0100-0000DE380000}" name="Stolpec14558"/>
    <tableColumn id="14559" xr3:uid="{00000000-0010-0000-0100-0000DF380000}" name="Stolpec14559"/>
    <tableColumn id="14560" xr3:uid="{00000000-0010-0000-0100-0000E0380000}" name="Stolpec14560"/>
    <tableColumn id="14561" xr3:uid="{00000000-0010-0000-0100-0000E1380000}" name="Stolpec14561"/>
    <tableColumn id="14562" xr3:uid="{00000000-0010-0000-0100-0000E2380000}" name="Stolpec14562"/>
    <tableColumn id="14563" xr3:uid="{00000000-0010-0000-0100-0000E3380000}" name="Stolpec14563"/>
    <tableColumn id="14564" xr3:uid="{00000000-0010-0000-0100-0000E4380000}" name="Stolpec14564"/>
    <tableColumn id="14565" xr3:uid="{00000000-0010-0000-0100-0000E5380000}" name="Stolpec14565"/>
    <tableColumn id="14566" xr3:uid="{00000000-0010-0000-0100-0000E6380000}" name="Stolpec14566"/>
    <tableColumn id="14567" xr3:uid="{00000000-0010-0000-0100-0000E7380000}" name="Stolpec14567"/>
    <tableColumn id="14568" xr3:uid="{00000000-0010-0000-0100-0000E8380000}" name="Stolpec14568"/>
    <tableColumn id="14569" xr3:uid="{00000000-0010-0000-0100-0000E9380000}" name="Stolpec14569"/>
    <tableColumn id="14570" xr3:uid="{00000000-0010-0000-0100-0000EA380000}" name="Stolpec14570"/>
    <tableColumn id="14571" xr3:uid="{00000000-0010-0000-0100-0000EB380000}" name="Stolpec14571"/>
    <tableColumn id="14572" xr3:uid="{00000000-0010-0000-0100-0000EC380000}" name="Stolpec14572"/>
    <tableColumn id="14573" xr3:uid="{00000000-0010-0000-0100-0000ED380000}" name="Stolpec14573"/>
    <tableColumn id="14574" xr3:uid="{00000000-0010-0000-0100-0000EE380000}" name="Stolpec14574"/>
    <tableColumn id="14575" xr3:uid="{00000000-0010-0000-0100-0000EF380000}" name="Stolpec14575"/>
    <tableColumn id="14576" xr3:uid="{00000000-0010-0000-0100-0000F0380000}" name="Stolpec14576"/>
    <tableColumn id="14577" xr3:uid="{00000000-0010-0000-0100-0000F1380000}" name="Stolpec14577"/>
    <tableColumn id="14578" xr3:uid="{00000000-0010-0000-0100-0000F2380000}" name="Stolpec14578"/>
    <tableColumn id="14579" xr3:uid="{00000000-0010-0000-0100-0000F3380000}" name="Stolpec14579"/>
    <tableColumn id="14580" xr3:uid="{00000000-0010-0000-0100-0000F4380000}" name="Stolpec14580"/>
    <tableColumn id="14581" xr3:uid="{00000000-0010-0000-0100-0000F5380000}" name="Stolpec14581"/>
    <tableColumn id="14582" xr3:uid="{00000000-0010-0000-0100-0000F6380000}" name="Stolpec14582"/>
    <tableColumn id="14583" xr3:uid="{00000000-0010-0000-0100-0000F7380000}" name="Stolpec14583"/>
    <tableColumn id="14584" xr3:uid="{00000000-0010-0000-0100-0000F8380000}" name="Stolpec14584"/>
    <tableColumn id="14585" xr3:uid="{00000000-0010-0000-0100-0000F9380000}" name="Stolpec14585"/>
    <tableColumn id="14586" xr3:uid="{00000000-0010-0000-0100-0000FA380000}" name="Stolpec14586"/>
    <tableColumn id="14587" xr3:uid="{00000000-0010-0000-0100-0000FB380000}" name="Stolpec14587"/>
    <tableColumn id="14588" xr3:uid="{00000000-0010-0000-0100-0000FC380000}" name="Stolpec14588"/>
    <tableColumn id="14589" xr3:uid="{00000000-0010-0000-0100-0000FD380000}" name="Stolpec14589"/>
    <tableColumn id="14590" xr3:uid="{00000000-0010-0000-0100-0000FE380000}" name="Stolpec14590"/>
    <tableColumn id="14591" xr3:uid="{00000000-0010-0000-0100-0000FF380000}" name="Stolpec14591"/>
    <tableColumn id="14592" xr3:uid="{00000000-0010-0000-0100-000000390000}" name="Stolpec14592"/>
    <tableColumn id="14593" xr3:uid="{00000000-0010-0000-0100-000001390000}" name="Stolpec14593"/>
    <tableColumn id="14594" xr3:uid="{00000000-0010-0000-0100-000002390000}" name="Stolpec14594"/>
    <tableColumn id="14595" xr3:uid="{00000000-0010-0000-0100-000003390000}" name="Stolpec14595"/>
    <tableColumn id="14596" xr3:uid="{00000000-0010-0000-0100-000004390000}" name="Stolpec14596"/>
    <tableColumn id="14597" xr3:uid="{00000000-0010-0000-0100-000005390000}" name="Stolpec14597"/>
    <tableColumn id="14598" xr3:uid="{00000000-0010-0000-0100-000006390000}" name="Stolpec14598"/>
    <tableColumn id="14599" xr3:uid="{00000000-0010-0000-0100-000007390000}" name="Stolpec14599"/>
    <tableColumn id="14600" xr3:uid="{00000000-0010-0000-0100-000008390000}" name="Stolpec14600"/>
    <tableColumn id="14601" xr3:uid="{00000000-0010-0000-0100-000009390000}" name="Stolpec14601"/>
    <tableColumn id="14602" xr3:uid="{00000000-0010-0000-0100-00000A390000}" name="Stolpec14602"/>
    <tableColumn id="14603" xr3:uid="{00000000-0010-0000-0100-00000B390000}" name="Stolpec14603"/>
    <tableColumn id="14604" xr3:uid="{00000000-0010-0000-0100-00000C390000}" name="Stolpec14604"/>
    <tableColumn id="14605" xr3:uid="{00000000-0010-0000-0100-00000D390000}" name="Stolpec14605"/>
    <tableColumn id="14606" xr3:uid="{00000000-0010-0000-0100-00000E390000}" name="Stolpec14606"/>
    <tableColumn id="14607" xr3:uid="{00000000-0010-0000-0100-00000F390000}" name="Stolpec14607"/>
    <tableColumn id="14608" xr3:uid="{00000000-0010-0000-0100-000010390000}" name="Stolpec14608"/>
    <tableColumn id="14609" xr3:uid="{00000000-0010-0000-0100-000011390000}" name="Stolpec14609"/>
    <tableColumn id="14610" xr3:uid="{00000000-0010-0000-0100-000012390000}" name="Stolpec14610"/>
    <tableColumn id="14611" xr3:uid="{00000000-0010-0000-0100-000013390000}" name="Stolpec14611"/>
    <tableColumn id="14612" xr3:uid="{00000000-0010-0000-0100-000014390000}" name="Stolpec14612"/>
    <tableColumn id="14613" xr3:uid="{00000000-0010-0000-0100-000015390000}" name="Stolpec14613"/>
    <tableColumn id="14614" xr3:uid="{00000000-0010-0000-0100-000016390000}" name="Stolpec14614"/>
    <tableColumn id="14615" xr3:uid="{00000000-0010-0000-0100-000017390000}" name="Stolpec14615"/>
    <tableColumn id="14616" xr3:uid="{00000000-0010-0000-0100-000018390000}" name="Stolpec14616"/>
    <tableColumn id="14617" xr3:uid="{00000000-0010-0000-0100-000019390000}" name="Stolpec14617"/>
    <tableColumn id="14618" xr3:uid="{00000000-0010-0000-0100-00001A390000}" name="Stolpec14618"/>
    <tableColumn id="14619" xr3:uid="{00000000-0010-0000-0100-00001B390000}" name="Stolpec14619"/>
    <tableColumn id="14620" xr3:uid="{00000000-0010-0000-0100-00001C390000}" name="Stolpec14620"/>
    <tableColumn id="14621" xr3:uid="{00000000-0010-0000-0100-00001D390000}" name="Stolpec14621"/>
    <tableColumn id="14622" xr3:uid="{00000000-0010-0000-0100-00001E390000}" name="Stolpec14622"/>
    <tableColumn id="14623" xr3:uid="{00000000-0010-0000-0100-00001F390000}" name="Stolpec14623"/>
    <tableColumn id="14624" xr3:uid="{00000000-0010-0000-0100-000020390000}" name="Stolpec14624"/>
    <tableColumn id="14625" xr3:uid="{00000000-0010-0000-0100-000021390000}" name="Stolpec14625"/>
    <tableColumn id="14626" xr3:uid="{00000000-0010-0000-0100-000022390000}" name="Stolpec14626"/>
    <tableColumn id="14627" xr3:uid="{00000000-0010-0000-0100-000023390000}" name="Stolpec14627"/>
    <tableColumn id="14628" xr3:uid="{00000000-0010-0000-0100-000024390000}" name="Stolpec14628"/>
    <tableColumn id="14629" xr3:uid="{00000000-0010-0000-0100-000025390000}" name="Stolpec14629"/>
    <tableColumn id="14630" xr3:uid="{00000000-0010-0000-0100-000026390000}" name="Stolpec14630"/>
    <tableColumn id="14631" xr3:uid="{00000000-0010-0000-0100-000027390000}" name="Stolpec14631"/>
    <tableColumn id="14632" xr3:uid="{00000000-0010-0000-0100-000028390000}" name="Stolpec14632"/>
    <tableColumn id="14633" xr3:uid="{00000000-0010-0000-0100-000029390000}" name="Stolpec14633"/>
    <tableColumn id="14634" xr3:uid="{00000000-0010-0000-0100-00002A390000}" name="Stolpec14634"/>
    <tableColumn id="14635" xr3:uid="{00000000-0010-0000-0100-00002B390000}" name="Stolpec14635"/>
    <tableColumn id="14636" xr3:uid="{00000000-0010-0000-0100-00002C390000}" name="Stolpec14636"/>
    <tableColumn id="14637" xr3:uid="{00000000-0010-0000-0100-00002D390000}" name="Stolpec14637"/>
    <tableColumn id="14638" xr3:uid="{00000000-0010-0000-0100-00002E390000}" name="Stolpec14638"/>
    <tableColumn id="14639" xr3:uid="{00000000-0010-0000-0100-00002F390000}" name="Stolpec14639"/>
    <tableColumn id="14640" xr3:uid="{00000000-0010-0000-0100-000030390000}" name="Stolpec14640"/>
    <tableColumn id="14641" xr3:uid="{00000000-0010-0000-0100-000031390000}" name="Stolpec14641"/>
    <tableColumn id="14642" xr3:uid="{00000000-0010-0000-0100-000032390000}" name="Stolpec14642"/>
    <tableColumn id="14643" xr3:uid="{00000000-0010-0000-0100-000033390000}" name="Stolpec14643"/>
    <tableColumn id="14644" xr3:uid="{00000000-0010-0000-0100-000034390000}" name="Stolpec14644"/>
    <tableColumn id="14645" xr3:uid="{00000000-0010-0000-0100-000035390000}" name="Stolpec14645"/>
    <tableColumn id="14646" xr3:uid="{00000000-0010-0000-0100-000036390000}" name="Stolpec14646"/>
    <tableColumn id="14647" xr3:uid="{00000000-0010-0000-0100-000037390000}" name="Stolpec14647"/>
    <tableColumn id="14648" xr3:uid="{00000000-0010-0000-0100-000038390000}" name="Stolpec14648"/>
    <tableColumn id="14649" xr3:uid="{00000000-0010-0000-0100-000039390000}" name="Stolpec14649"/>
    <tableColumn id="14650" xr3:uid="{00000000-0010-0000-0100-00003A390000}" name="Stolpec14650"/>
    <tableColumn id="14651" xr3:uid="{00000000-0010-0000-0100-00003B390000}" name="Stolpec14651"/>
    <tableColumn id="14652" xr3:uid="{00000000-0010-0000-0100-00003C390000}" name="Stolpec14652"/>
    <tableColumn id="14653" xr3:uid="{00000000-0010-0000-0100-00003D390000}" name="Stolpec14653"/>
    <tableColumn id="14654" xr3:uid="{00000000-0010-0000-0100-00003E390000}" name="Stolpec14654"/>
    <tableColumn id="14655" xr3:uid="{00000000-0010-0000-0100-00003F390000}" name="Stolpec14655"/>
    <tableColumn id="14656" xr3:uid="{00000000-0010-0000-0100-000040390000}" name="Stolpec14656"/>
    <tableColumn id="14657" xr3:uid="{00000000-0010-0000-0100-000041390000}" name="Stolpec14657"/>
    <tableColumn id="14658" xr3:uid="{00000000-0010-0000-0100-000042390000}" name="Stolpec14658"/>
    <tableColumn id="14659" xr3:uid="{00000000-0010-0000-0100-000043390000}" name="Stolpec14659"/>
    <tableColumn id="14660" xr3:uid="{00000000-0010-0000-0100-000044390000}" name="Stolpec14660"/>
    <tableColumn id="14661" xr3:uid="{00000000-0010-0000-0100-000045390000}" name="Stolpec14661"/>
    <tableColumn id="14662" xr3:uid="{00000000-0010-0000-0100-000046390000}" name="Stolpec14662"/>
    <tableColumn id="14663" xr3:uid="{00000000-0010-0000-0100-000047390000}" name="Stolpec14663"/>
    <tableColumn id="14664" xr3:uid="{00000000-0010-0000-0100-000048390000}" name="Stolpec14664"/>
    <tableColumn id="14665" xr3:uid="{00000000-0010-0000-0100-000049390000}" name="Stolpec14665"/>
    <tableColumn id="14666" xr3:uid="{00000000-0010-0000-0100-00004A390000}" name="Stolpec14666"/>
    <tableColumn id="14667" xr3:uid="{00000000-0010-0000-0100-00004B390000}" name="Stolpec14667"/>
    <tableColumn id="14668" xr3:uid="{00000000-0010-0000-0100-00004C390000}" name="Stolpec14668"/>
    <tableColumn id="14669" xr3:uid="{00000000-0010-0000-0100-00004D390000}" name="Stolpec14669"/>
    <tableColumn id="14670" xr3:uid="{00000000-0010-0000-0100-00004E390000}" name="Stolpec14670"/>
    <tableColumn id="14671" xr3:uid="{00000000-0010-0000-0100-00004F390000}" name="Stolpec14671"/>
    <tableColumn id="14672" xr3:uid="{00000000-0010-0000-0100-000050390000}" name="Stolpec14672"/>
    <tableColumn id="14673" xr3:uid="{00000000-0010-0000-0100-000051390000}" name="Stolpec14673"/>
    <tableColumn id="14674" xr3:uid="{00000000-0010-0000-0100-000052390000}" name="Stolpec14674"/>
    <tableColumn id="14675" xr3:uid="{00000000-0010-0000-0100-000053390000}" name="Stolpec14675"/>
    <tableColumn id="14676" xr3:uid="{00000000-0010-0000-0100-000054390000}" name="Stolpec14676"/>
    <tableColumn id="14677" xr3:uid="{00000000-0010-0000-0100-000055390000}" name="Stolpec14677"/>
    <tableColumn id="14678" xr3:uid="{00000000-0010-0000-0100-000056390000}" name="Stolpec14678"/>
    <tableColumn id="14679" xr3:uid="{00000000-0010-0000-0100-000057390000}" name="Stolpec14679"/>
    <tableColumn id="14680" xr3:uid="{00000000-0010-0000-0100-000058390000}" name="Stolpec14680"/>
    <tableColumn id="14681" xr3:uid="{00000000-0010-0000-0100-000059390000}" name="Stolpec14681"/>
    <tableColumn id="14682" xr3:uid="{00000000-0010-0000-0100-00005A390000}" name="Stolpec14682"/>
    <tableColumn id="14683" xr3:uid="{00000000-0010-0000-0100-00005B390000}" name="Stolpec14683"/>
    <tableColumn id="14684" xr3:uid="{00000000-0010-0000-0100-00005C390000}" name="Stolpec14684"/>
    <tableColumn id="14685" xr3:uid="{00000000-0010-0000-0100-00005D390000}" name="Stolpec14685"/>
    <tableColumn id="14686" xr3:uid="{00000000-0010-0000-0100-00005E390000}" name="Stolpec14686"/>
    <tableColumn id="14687" xr3:uid="{00000000-0010-0000-0100-00005F390000}" name="Stolpec14687"/>
    <tableColumn id="14688" xr3:uid="{00000000-0010-0000-0100-000060390000}" name="Stolpec14688"/>
    <tableColumn id="14689" xr3:uid="{00000000-0010-0000-0100-000061390000}" name="Stolpec14689"/>
    <tableColumn id="14690" xr3:uid="{00000000-0010-0000-0100-000062390000}" name="Stolpec14690"/>
    <tableColumn id="14691" xr3:uid="{00000000-0010-0000-0100-000063390000}" name="Stolpec14691"/>
    <tableColumn id="14692" xr3:uid="{00000000-0010-0000-0100-000064390000}" name="Stolpec14692"/>
    <tableColumn id="14693" xr3:uid="{00000000-0010-0000-0100-000065390000}" name="Stolpec14693"/>
    <tableColumn id="14694" xr3:uid="{00000000-0010-0000-0100-000066390000}" name="Stolpec14694"/>
    <tableColumn id="14695" xr3:uid="{00000000-0010-0000-0100-000067390000}" name="Stolpec14695"/>
    <tableColumn id="14696" xr3:uid="{00000000-0010-0000-0100-000068390000}" name="Stolpec14696"/>
    <tableColumn id="14697" xr3:uid="{00000000-0010-0000-0100-000069390000}" name="Stolpec14697"/>
    <tableColumn id="14698" xr3:uid="{00000000-0010-0000-0100-00006A390000}" name="Stolpec14698"/>
    <tableColumn id="14699" xr3:uid="{00000000-0010-0000-0100-00006B390000}" name="Stolpec14699"/>
    <tableColumn id="14700" xr3:uid="{00000000-0010-0000-0100-00006C390000}" name="Stolpec14700"/>
    <tableColumn id="14701" xr3:uid="{00000000-0010-0000-0100-00006D390000}" name="Stolpec14701"/>
    <tableColumn id="14702" xr3:uid="{00000000-0010-0000-0100-00006E390000}" name="Stolpec14702"/>
    <tableColumn id="14703" xr3:uid="{00000000-0010-0000-0100-00006F390000}" name="Stolpec14703"/>
    <tableColumn id="14704" xr3:uid="{00000000-0010-0000-0100-000070390000}" name="Stolpec14704"/>
    <tableColumn id="14705" xr3:uid="{00000000-0010-0000-0100-000071390000}" name="Stolpec14705"/>
    <tableColumn id="14706" xr3:uid="{00000000-0010-0000-0100-000072390000}" name="Stolpec14706"/>
    <tableColumn id="14707" xr3:uid="{00000000-0010-0000-0100-000073390000}" name="Stolpec14707"/>
    <tableColumn id="14708" xr3:uid="{00000000-0010-0000-0100-000074390000}" name="Stolpec14708"/>
    <tableColumn id="14709" xr3:uid="{00000000-0010-0000-0100-000075390000}" name="Stolpec14709"/>
    <tableColumn id="14710" xr3:uid="{00000000-0010-0000-0100-000076390000}" name="Stolpec14710"/>
    <tableColumn id="14711" xr3:uid="{00000000-0010-0000-0100-000077390000}" name="Stolpec14711"/>
    <tableColumn id="14712" xr3:uid="{00000000-0010-0000-0100-000078390000}" name="Stolpec14712"/>
    <tableColumn id="14713" xr3:uid="{00000000-0010-0000-0100-000079390000}" name="Stolpec14713"/>
    <tableColumn id="14714" xr3:uid="{00000000-0010-0000-0100-00007A390000}" name="Stolpec14714"/>
    <tableColumn id="14715" xr3:uid="{00000000-0010-0000-0100-00007B390000}" name="Stolpec14715"/>
    <tableColumn id="14716" xr3:uid="{00000000-0010-0000-0100-00007C390000}" name="Stolpec14716"/>
    <tableColumn id="14717" xr3:uid="{00000000-0010-0000-0100-00007D390000}" name="Stolpec14717"/>
    <tableColumn id="14718" xr3:uid="{00000000-0010-0000-0100-00007E390000}" name="Stolpec14718"/>
    <tableColumn id="14719" xr3:uid="{00000000-0010-0000-0100-00007F390000}" name="Stolpec14719"/>
    <tableColumn id="14720" xr3:uid="{00000000-0010-0000-0100-000080390000}" name="Stolpec14720"/>
    <tableColumn id="14721" xr3:uid="{00000000-0010-0000-0100-000081390000}" name="Stolpec14721"/>
    <tableColumn id="14722" xr3:uid="{00000000-0010-0000-0100-000082390000}" name="Stolpec14722"/>
    <tableColumn id="14723" xr3:uid="{00000000-0010-0000-0100-000083390000}" name="Stolpec14723"/>
    <tableColumn id="14724" xr3:uid="{00000000-0010-0000-0100-000084390000}" name="Stolpec14724"/>
    <tableColumn id="14725" xr3:uid="{00000000-0010-0000-0100-000085390000}" name="Stolpec14725"/>
    <tableColumn id="14726" xr3:uid="{00000000-0010-0000-0100-000086390000}" name="Stolpec14726"/>
    <tableColumn id="14727" xr3:uid="{00000000-0010-0000-0100-000087390000}" name="Stolpec14727"/>
    <tableColumn id="14728" xr3:uid="{00000000-0010-0000-0100-000088390000}" name="Stolpec14728"/>
    <tableColumn id="14729" xr3:uid="{00000000-0010-0000-0100-000089390000}" name="Stolpec14729"/>
    <tableColumn id="14730" xr3:uid="{00000000-0010-0000-0100-00008A390000}" name="Stolpec14730"/>
    <tableColumn id="14731" xr3:uid="{00000000-0010-0000-0100-00008B390000}" name="Stolpec14731"/>
    <tableColumn id="14732" xr3:uid="{00000000-0010-0000-0100-00008C390000}" name="Stolpec14732"/>
    <tableColumn id="14733" xr3:uid="{00000000-0010-0000-0100-00008D390000}" name="Stolpec14733"/>
    <tableColumn id="14734" xr3:uid="{00000000-0010-0000-0100-00008E390000}" name="Stolpec14734"/>
    <tableColumn id="14735" xr3:uid="{00000000-0010-0000-0100-00008F390000}" name="Stolpec14735"/>
    <tableColumn id="14736" xr3:uid="{00000000-0010-0000-0100-000090390000}" name="Stolpec14736"/>
    <tableColumn id="14737" xr3:uid="{00000000-0010-0000-0100-000091390000}" name="Stolpec14737"/>
    <tableColumn id="14738" xr3:uid="{00000000-0010-0000-0100-000092390000}" name="Stolpec14738"/>
    <tableColumn id="14739" xr3:uid="{00000000-0010-0000-0100-000093390000}" name="Stolpec14739"/>
    <tableColumn id="14740" xr3:uid="{00000000-0010-0000-0100-000094390000}" name="Stolpec14740"/>
    <tableColumn id="14741" xr3:uid="{00000000-0010-0000-0100-000095390000}" name="Stolpec14741"/>
    <tableColumn id="14742" xr3:uid="{00000000-0010-0000-0100-000096390000}" name="Stolpec14742"/>
    <tableColumn id="14743" xr3:uid="{00000000-0010-0000-0100-000097390000}" name="Stolpec14743"/>
    <tableColumn id="14744" xr3:uid="{00000000-0010-0000-0100-000098390000}" name="Stolpec14744"/>
    <tableColumn id="14745" xr3:uid="{00000000-0010-0000-0100-000099390000}" name="Stolpec14745"/>
    <tableColumn id="14746" xr3:uid="{00000000-0010-0000-0100-00009A390000}" name="Stolpec14746"/>
    <tableColumn id="14747" xr3:uid="{00000000-0010-0000-0100-00009B390000}" name="Stolpec14747"/>
    <tableColumn id="14748" xr3:uid="{00000000-0010-0000-0100-00009C390000}" name="Stolpec14748"/>
    <tableColumn id="14749" xr3:uid="{00000000-0010-0000-0100-00009D390000}" name="Stolpec14749"/>
    <tableColumn id="14750" xr3:uid="{00000000-0010-0000-0100-00009E390000}" name="Stolpec14750"/>
    <tableColumn id="14751" xr3:uid="{00000000-0010-0000-0100-00009F390000}" name="Stolpec14751"/>
    <tableColumn id="14752" xr3:uid="{00000000-0010-0000-0100-0000A0390000}" name="Stolpec14752"/>
    <tableColumn id="14753" xr3:uid="{00000000-0010-0000-0100-0000A1390000}" name="Stolpec14753"/>
    <tableColumn id="14754" xr3:uid="{00000000-0010-0000-0100-0000A2390000}" name="Stolpec14754"/>
    <tableColumn id="14755" xr3:uid="{00000000-0010-0000-0100-0000A3390000}" name="Stolpec14755"/>
    <tableColumn id="14756" xr3:uid="{00000000-0010-0000-0100-0000A4390000}" name="Stolpec14756"/>
    <tableColumn id="14757" xr3:uid="{00000000-0010-0000-0100-0000A5390000}" name="Stolpec14757"/>
    <tableColumn id="14758" xr3:uid="{00000000-0010-0000-0100-0000A6390000}" name="Stolpec14758"/>
    <tableColumn id="14759" xr3:uid="{00000000-0010-0000-0100-0000A7390000}" name="Stolpec14759"/>
    <tableColumn id="14760" xr3:uid="{00000000-0010-0000-0100-0000A8390000}" name="Stolpec14760"/>
    <tableColumn id="14761" xr3:uid="{00000000-0010-0000-0100-0000A9390000}" name="Stolpec14761"/>
    <tableColumn id="14762" xr3:uid="{00000000-0010-0000-0100-0000AA390000}" name="Stolpec14762"/>
    <tableColumn id="14763" xr3:uid="{00000000-0010-0000-0100-0000AB390000}" name="Stolpec14763"/>
    <tableColumn id="14764" xr3:uid="{00000000-0010-0000-0100-0000AC390000}" name="Stolpec14764"/>
    <tableColumn id="14765" xr3:uid="{00000000-0010-0000-0100-0000AD390000}" name="Stolpec14765"/>
    <tableColumn id="14766" xr3:uid="{00000000-0010-0000-0100-0000AE390000}" name="Stolpec14766"/>
    <tableColumn id="14767" xr3:uid="{00000000-0010-0000-0100-0000AF390000}" name="Stolpec14767"/>
    <tableColumn id="14768" xr3:uid="{00000000-0010-0000-0100-0000B0390000}" name="Stolpec14768"/>
    <tableColumn id="14769" xr3:uid="{00000000-0010-0000-0100-0000B1390000}" name="Stolpec14769"/>
    <tableColumn id="14770" xr3:uid="{00000000-0010-0000-0100-0000B2390000}" name="Stolpec14770"/>
    <tableColumn id="14771" xr3:uid="{00000000-0010-0000-0100-0000B3390000}" name="Stolpec14771"/>
    <tableColumn id="14772" xr3:uid="{00000000-0010-0000-0100-0000B4390000}" name="Stolpec14772"/>
    <tableColumn id="14773" xr3:uid="{00000000-0010-0000-0100-0000B5390000}" name="Stolpec14773"/>
    <tableColumn id="14774" xr3:uid="{00000000-0010-0000-0100-0000B6390000}" name="Stolpec14774"/>
    <tableColumn id="14775" xr3:uid="{00000000-0010-0000-0100-0000B7390000}" name="Stolpec14775"/>
    <tableColumn id="14776" xr3:uid="{00000000-0010-0000-0100-0000B8390000}" name="Stolpec14776"/>
    <tableColumn id="14777" xr3:uid="{00000000-0010-0000-0100-0000B9390000}" name="Stolpec14777"/>
    <tableColumn id="14778" xr3:uid="{00000000-0010-0000-0100-0000BA390000}" name="Stolpec14778"/>
    <tableColumn id="14779" xr3:uid="{00000000-0010-0000-0100-0000BB390000}" name="Stolpec14779"/>
    <tableColumn id="14780" xr3:uid="{00000000-0010-0000-0100-0000BC390000}" name="Stolpec14780"/>
    <tableColumn id="14781" xr3:uid="{00000000-0010-0000-0100-0000BD390000}" name="Stolpec14781"/>
    <tableColumn id="14782" xr3:uid="{00000000-0010-0000-0100-0000BE390000}" name="Stolpec14782"/>
    <tableColumn id="14783" xr3:uid="{00000000-0010-0000-0100-0000BF390000}" name="Stolpec14783"/>
    <tableColumn id="14784" xr3:uid="{00000000-0010-0000-0100-0000C0390000}" name="Stolpec14784"/>
    <tableColumn id="14785" xr3:uid="{00000000-0010-0000-0100-0000C1390000}" name="Stolpec14785"/>
    <tableColumn id="14786" xr3:uid="{00000000-0010-0000-0100-0000C2390000}" name="Stolpec14786"/>
    <tableColumn id="14787" xr3:uid="{00000000-0010-0000-0100-0000C3390000}" name="Stolpec14787"/>
    <tableColumn id="14788" xr3:uid="{00000000-0010-0000-0100-0000C4390000}" name="Stolpec14788"/>
    <tableColumn id="14789" xr3:uid="{00000000-0010-0000-0100-0000C5390000}" name="Stolpec14789"/>
    <tableColumn id="14790" xr3:uid="{00000000-0010-0000-0100-0000C6390000}" name="Stolpec14790"/>
    <tableColumn id="14791" xr3:uid="{00000000-0010-0000-0100-0000C7390000}" name="Stolpec14791"/>
    <tableColumn id="14792" xr3:uid="{00000000-0010-0000-0100-0000C8390000}" name="Stolpec14792"/>
    <tableColumn id="14793" xr3:uid="{00000000-0010-0000-0100-0000C9390000}" name="Stolpec14793"/>
    <tableColumn id="14794" xr3:uid="{00000000-0010-0000-0100-0000CA390000}" name="Stolpec14794"/>
    <tableColumn id="14795" xr3:uid="{00000000-0010-0000-0100-0000CB390000}" name="Stolpec14795"/>
    <tableColumn id="14796" xr3:uid="{00000000-0010-0000-0100-0000CC390000}" name="Stolpec14796"/>
    <tableColumn id="14797" xr3:uid="{00000000-0010-0000-0100-0000CD390000}" name="Stolpec14797"/>
    <tableColumn id="14798" xr3:uid="{00000000-0010-0000-0100-0000CE390000}" name="Stolpec14798"/>
    <tableColumn id="14799" xr3:uid="{00000000-0010-0000-0100-0000CF390000}" name="Stolpec14799"/>
    <tableColumn id="14800" xr3:uid="{00000000-0010-0000-0100-0000D0390000}" name="Stolpec14800"/>
    <tableColumn id="14801" xr3:uid="{00000000-0010-0000-0100-0000D1390000}" name="Stolpec14801"/>
    <tableColumn id="14802" xr3:uid="{00000000-0010-0000-0100-0000D2390000}" name="Stolpec14802"/>
    <tableColumn id="14803" xr3:uid="{00000000-0010-0000-0100-0000D3390000}" name="Stolpec14803"/>
    <tableColumn id="14804" xr3:uid="{00000000-0010-0000-0100-0000D4390000}" name="Stolpec14804"/>
    <tableColumn id="14805" xr3:uid="{00000000-0010-0000-0100-0000D5390000}" name="Stolpec14805"/>
    <tableColumn id="14806" xr3:uid="{00000000-0010-0000-0100-0000D6390000}" name="Stolpec14806"/>
    <tableColumn id="14807" xr3:uid="{00000000-0010-0000-0100-0000D7390000}" name="Stolpec14807"/>
    <tableColumn id="14808" xr3:uid="{00000000-0010-0000-0100-0000D8390000}" name="Stolpec14808"/>
    <tableColumn id="14809" xr3:uid="{00000000-0010-0000-0100-0000D9390000}" name="Stolpec14809"/>
    <tableColumn id="14810" xr3:uid="{00000000-0010-0000-0100-0000DA390000}" name="Stolpec14810"/>
    <tableColumn id="14811" xr3:uid="{00000000-0010-0000-0100-0000DB390000}" name="Stolpec14811"/>
    <tableColumn id="14812" xr3:uid="{00000000-0010-0000-0100-0000DC390000}" name="Stolpec14812"/>
    <tableColumn id="14813" xr3:uid="{00000000-0010-0000-0100-0000DD390000}" name="Stolpec14813"/>
    <tableColumn id="14814" xr3:uid="{00000000-0010-0000-0100-0000DE390000}" name="Stolpec14814"/>
    <tableColumn id="14815" xr3:uid="{00000000-0010-0000-0100-0000DF390000}" name="Stolpec14815"/>
    <tableColumn id="14816" xr3:uid="{00000000-0010-0000-0100-0000E0390000}" name="Stolpec14816"/>
    <tableColumn id="14817" xr3:uid="{00000000-0010-0000-0100-0000E1390000}" name="Stolpec14817"/>
    <tableColumn id="14818" xr3:uid="{00000000-0010-0000-0100-0000E2390000}" name="Stolpec14818"/>
    <tableColumn id="14819" xr3:uid="{00000000-0010-0000-0100-0000E3390000}" name="Stolpec14819"/>
    <tableColumn id="14820" xr3:uid="{00000000-0010-0000-0100-0000E4390000}" name="Stolpec14820"/>
    <tableColumn id="14821" xr3:uid="{00000000-0010-0000-0100-0000E5390000}" name="Stolpec14821"/>
    <tableColumn id="14822" xr3:uid="{00000000-0010-0000-0100-0000E6390000}" name="Stolpec14822"/>
    <tableColumn id="14823" xr3:uid="{00000000-0010-0000-0100-0000E7390000}" name="Stolpec14823"/>
    <tableColumn id="14824" xr3:uid="{00000000-0010-0000-0100-0000E8390000}" name="Stolpec14824"/>
    <tableColumn id="14825" xr3:uid="{00000000-0010-0000-0100-0000E9390000}" name="Stolpec14825"/>
    <tableColumn id="14826" xr3:uid="{00000000-0010-0000-0100-0000EA390000}" name="Stolpec14826"/>
    <tableColumn id="14827" xr3:uid="{00000000-0010-0000-0100-0000EB390000}" name="Stolpec14827"/>
    <tableColumn id="14828" xr3:uid="{00000000-0010-0000-0100-0000EC390000}" name="Stolpec14828"/>
    <tableColumn id="14829" xr3:uid="{00000000-0010-0000-0100-0000ED390000}" name="Stolpec14829"/>
    <tableColumn id="14830" xr3:uid="{00000000-0010-0000-0100-0000EE390000}" name="Stolpec14830"/>
    <tableColumn id="14831" xr3:uid="{00000000-0010-0000-0100-0000EF390000}" name="Stolpec14831"/>
    <tableColumn id="14832" xr3:uid="{00000000-0010-0000-0100-0000F0390000}" name="Stolpec14832"/>
    <tableColumn id="14833" xr3:uid="{00000000-0010-0000-0100-0000F1390000}" name="Stolpec14833"/>
    <tableColumn id="14834" xr3:uid="{00000000-0010-0000-0100-0000F2390000}" name="Stolpec14834"/>
    <tableColumn id="14835" xr3:uid="{00000000-0010-0000-0100-0000F3390000}" name="Stolpec14835"/>
    <tableColumn id="14836" xr3:uid="{00000000-0010-0000-0100-0000F4390000}" name="Stolpec14836"/>
    <tableColumn id="14837" xr3:uid="{00000000-0010-0000-0100-0000F5390000}" name="Stolpec14837"/>
    <tableColumn id="14838" xr3:uid="{00000000-0010-0000-0100-0000F6390000}" name="Stolpec14838"/>
    <tableColumn id="14839" xr3:uid="{00000000-0010-0000-0100-0000F7390000}" name="Stolpec14839"/>
    <tableColumn id="14840" xr3:uid="{00000000-0010-0000-0100-0000F8390000}" name="Stolpec14840"/>
    <tableColumn id="14841" xr3:uid="{00000000-0010-0000-0100-0000F9390000}" name="Stolpec14841"/>
    <tableColumn id="14842" xr3:uid="{00000000-0010-0000-0100-0000FA390000}" name="Stolpec14842"/>
    <tableColumn id="14843" xr3:uid="{00000000-0010-0000-0100-0000FB390000}" name="Stolpec14843"/>
    <tableColumn id="14844" xr3:uid="{00000000-0010-0000-0100-0000FC390000}" name="Stolpec14844"/>
    <tableColumn id="14845" xr3:uid="{00000000-0010-0000-0100-0000FD390000}" name="Stolpec14845"/>
    <tableColumn id="14846" xr3:uid="{00000000-0010-0000-0100-0000FE390000}" name="Stolpec14846"/>
    <tableColumn id="14847" xr3:uid="{00000000-0010-0000-0100-0000FF390000}" name="Stolpec14847"/>
    <tableColumn id="14848" xr3:uid="{00000000-0010-0000-0100-0000003A0000}" name="Stolpec14848"/>
    <tableColumn id="14849" xr3:uid="{00000000-0010-0000-0100-0000013A0000}" name="Stolpec14849"/>
    <tableColumn id="14850" xr3:uid="{00000000-0010-0000-0100-0000023A0000}" name="Stolpec14850"/>
    <tableColumn id="14851" xr3:uid="{00000000-0010-0000-0100-0000033A0000}" name="Stolpec14851"/>
    <tableColumn id="14852" xr3:uid="{00000000-0010-0000-0100-0000043A0000}" name="Stolpec14852"/>
    <tableColumn id="14853" xr3:uid="{00000000-0010-0000-0100-0000053A0000}" name="Stolpec14853"/>
    <tableColumn id="14854" xr3:uid="{00000000-0010-0000-0100-0000063A0000}" name="Stolpec14854"/>
    <tableColumn id="14855" xr3:uid="{00000000-0010-0000-0100-0000073A0000}" name="Stolpec14855"/>
    <tableColumn id="14856" xr3:uid="{00000000-0010-0000-0100-0000083A0000}" name="Stolpec14856"/>
    <tableColumn id="14857" xr3:uid="{00000000-0010-0000-0100-0000093A0000}" name="Stolpec14857"/>
    <tableColumn id="14858" xr3:uid="{00000000-0010-0000-0100-00000A3A0000}" name="Stolpec14858"/>
    <tableColumn id="14859" xr3:uid="{00000000-0010-0000-0100-00000B3A0000}" name="Stolpec14859"/>
    <tableColumn id="14860" xr3:uid="{00000000-0010-0000-0100-00000C3A0000}" name="Stolpec14860"/>
    <tableColumn id="14861" xr3:uid="{00000000-0010-0000-0100-00000D3A0000}" name="Stolpec14861"/>
    <tableColumn id="14862" xr3:uid="{00000000-0010-0000-0100-00000E3A0000}" name="Stolpec14862"/>
    <tableColumn id="14863" xr3:uid="{00000000-0010-0000-0100-00000F3A0000}" name="Stolpec14863"/>
    <tableColumn id="14864" xr3:uid="{00000000-0010-0000-0100-0000103A0000}" name="Stolpec14864"/>
    <tableColumn id="14865" xr3:uid="{00000000-0010-0000-0100-0000113A0000}" name="Stolpec14865"/>
    <tableColumn id="14866" xr3:uid="{00000000-0010-0000-0100-0000123A0000}" name="Stolpec14866"/>
    <tableColumn id="14867" xr3:uid="{00000000-0010-0000-0100-0000133A0000}" name="Stolpec14867"/>
    <tableColumn id="14868" xr3:uid="{00000000-0010-0000-0100-0000143A0000}" name="Stolpec14868"/>
    <tableColumn id="14869" xr3:uid="{00000000-0010-0000-0100-0000153A0000}" name="Stolpec14869"/>
    <tableColumn id="14870" xr3:uid="{00000000-0010-0000-0100-0000163A0000}" name="Stolpec14870"/>
    <tableColumn id="14871" xr3:uid="{00000000-0010-0000-0100-0000173A0000}" name="Stolpec14871"/>
    <tableColumn id="14872" xr3:uid="{00000000-0010-0000-0100-0000183A0000}" name="Stolpec14872"/>
    <tableColumn id="14873" xr3:uid="{00000000-0010-0000-0100-0000193A0000}" name="Stolpec14873"/>
    <tableColumn id="14874" xr3:uid="{00000000-0010-0000-0100-00001A3A0000}" name="Stolpec14874"/>
    <tableColumn id="14875" xr3:uid="{00000000-0010-0000-0100-00001B3A0000}" name="Stolpec14875"/>
    <tableColumn id="14876" xr3:uid="{00000000-0010-0000-0100-00001C3A0000}" name="Stolpec14876"/>
    <tableColumn id="14877" xr3:uid="{00000000-0010-0000-0100-00001D3A0000}" name="Stolpec14877"/>
    <tableColumn id="14878" xr3:uid="{00000000-0010-0000-0100-00001E3A0000}" name="Stolpec14878"/>
    <tableColumn id="14879" xr3:uid="{00000000-0010-0000-0100-00001F3A0000}" name="Stolpec14879"/>
    <tableColumn id="14880" xr3:uid="{00000000-0010-0000-0100-0000203A0000}" name="Stolpec14880"/>
    <tableColumn id="14881" xr3:uid="{00000000-0010-0000-0100-0000213A0000}" name="Stolpec14881"/>
    <tableColumn id="14882" xr3:uid="{00000000-0010-0000-0100-0000223A0000}" name="Stolpec14882"/>
    <tableColumn id="14883" xr3:uid="{00000000-0010-0000-0100-0000233A0000}" name="Stolpec14883"/>
    <tableColumn id="14884" xr3:uid="{00000000-0010-0000-0100-0000243A0000}" name="Stolpec14884"/>
    <tableColumn id="14885" xr3:uid="{00000000-0010-0000-0100-0000253A0000}" name="Stolpec14885"/>
    <tableColumn id="14886" xr3:uid="{00000000-0010-0000-0100-0000263A0000}" name="Stolpec14886"/>
    <tableColumn id="14887" xr3:uid="{00000000-0010-0000-0100-0000273A0000}" name="Stolpec14887"/>
    <tableColumn id="14888" xr3:uid="{00000000-0010-0000-0100-0000283A0000}" name="Stolpec14888"/>
    <tableColumn id="14889" xr3:uid="{00000000-0010-0000-0100-0000293A0000}" name="Stolpec14889"/>
    <tableColumn id="14890" xr3:uid="{00000000-0010-0000-0100-00002A3A0000}" name="Stolpec14890"/>
    <tableColumn id="14891" xr3:uid="{00000000-0010-0000-0100-00002B3A0000}" name="Stolpec14891"/>
    <tableColumn id="14892" xr3:uid="{00000000-0010-0000-0100-00002C3A0000}" name="Stolpec14892"/>
    <tableColumn id="14893" xr3:uid="{00000000-0010-0000-0100-00002D3A0000}" name="Stolpec14893"/>
    <tableColumn id="14894" xr3:uid="{00000000-0010-0000-0100-00002E3A0000}" name="Stolpec14894"/>
    <tableColumn id="14895" xr3:uid="{00000000-0010-0000-0100-00002F3A0000}" name="Stolpec14895"/>
    <tableColumn id="14896" xr3:uid="{00000000-0010-0000-0100-0000303A0000}" name="Stolpec14896"/>
    <tableColumn id="14897" xr3:uid="{00000000-0010-0000-0100-0000313A0000}" name="Stolpec14897"/>
    <tableColumn id="14898" xr3:uid="{00000000-0010-0000-0100-0000323A0000}" name="Stolpec14898"/>
    <tableColumn id="14899" xr3:uid="{00000000-0010-0000-0100-0000333A0000}" name="Stolpec14899"/>
    <tableColumn id="14900" xr3:uid="{00000000-0010-0000-0100-0000343A0000}" name="Stolpec14900"/>
    <tableColumn id="14901" xr3:uid="{00000000-0010-0000-0100-0000353A0000}" name="Stolpec14901"/>
    <tableColumn id="14902" xr3:uid="{00000000-0010-0000-0100-0000363A0000}" name="Stolpec14902"/>
    <tableColumn id="14903" xr3:uid="{00000000-0010-0000-0100-0000373A0000}" name="Stolpec14903"/>
    <tableColumn id="14904" xr3:uid="{00000000-0010-0000-0100-0000383A0000}" name="Stolpec14904"/>
    <tableColumn id="14905" xr3:uid="{00000000-0010-0000-0100-0000393A0000}" name="Stolpec14905"/>
    <tableColumn id="14906" xr3:uid="{00000000-0010-0000-0100-00003A3A0000}" name="Stolpec14906"/>
    <tableColumn id="14907" xr3:uid="{00000000-0010-0000-0100-00003B3A0000}" name="Stolpec14907"/>
    <tableColumn id="14908" xr3:uid="{00000000-0010-0000-0100-00003C3A0000}" name="Stolpec14908"/>
    <tableColumn id="14909" xr3:uid="{00000000-0010-0000-0100-00003D3A0000}" name="Stolpec14909"/>
    <tableColumn id="14910" xr3:uid="{00000000-0010-0000-0100-00003E3A0000}" name="Stolpec14910"/>
    <tableColumn id="14911" xr3:uid="{00000000-0010-0000-0100-00003F3A0000}" name="Stolpec14911"/>
    <tableColumn id="14912" xr3:uid="{00000000-0010-0000-0100-0000403A0000}" name="Stolpec14912"/>
    <tableColumn id="14913" xr3:uid="{00000000-0010-0000-0100-0000413A0000}" name="Stolpec14913"/>
    <tableColumn id="14914" xr3:uid="{00000000-0010-0000-0100-0000423A0000}" name="Stolpec14914"/>
    <tableColumn id="14915" xr3:uid="{00000000-0010-0000-0100-0000433A0000}" name="Stolpec14915"/>
    <tableColumn id="14916" xr3:uid="{00000000-0010-0000-0100-0000443A0000}" name="Stolpec14916"/>
    <tableColumn id="14917" xr3:uid="{00000000-0010-0000-0100-0000453A0000}" name="Stolpec14917"/>
    <tableColumn id="14918" xr3:uid="{00000000-0010-0000-0100-0000463A0000}" name="Stolpec14918"/>
    <tableColumn id="14919" xr3:uid="{00000000-0010-0000-0100-0000473A0000}" name="Stolpec14919"/>
    <tableColumn id="14920" xr3:uid="{00000000-0010-0000-0100-0000483A0000}" name="Stolpec14920"/>
    <tableColumn id="14921" xr3:uid="{00000000-0010-0000-0100-0000493A0000}" name="Stolpec14921"/>
    <tableColumn id="14922" xr3:uid="{00000000-0010-0000-0100-00004A3A0000}" name="Stolpec14922"/>
    <tableColumn id="14923" xr3:uid="{00000000-0010-0000-0100-00004B3A0000}" name="Stolpec14923"/>
    <tableColumn id="14924" xr3:uid="{00000000-0010-0000-0100-00004C3A0000}" name="Stolpec14924"/>
    <tableColumn id="14925" xr3:uid="{00000000-0010-0000-0100-00004D3A0000}" name="Stolpec14925"/>
    <tableColumn id="14926" xr3:uid="{00000000-0010-0000-0100-00004E3A0000}" name="Stolpec14926"/>
    <tableColumn id="14927" xr3:uid="{00000000-0010-0000-0100-00004F3A0000}" name="Stolpec14927"/>
    <tableColumn id="14928" xr3:uid="{00000000-0010-0000-0100-0000503A0000}" name="Stolpec14928"/>
    <tableColumn id="14929" xr3:uid="{00000000-0010-0000-0100-0000513A0000}" name="Stolpec14929"/>
    <tableColumn id="14930" xr3:uid="{00000000-0010-0000-0100-0000523A0000}" name="Stolpec14930"/>
    <tableColumn id="14931" xr3:uid="{00000000-0010-0000-0100-0000533A0000}" name="Stolpec14931"/>
    <tableColumn id="14932" xr3:uid="{00000000-0010-0000-0100-0000543A0000}" name="Stolpec14932"/>
    <tableColumn id="14933" xr3:uid="{00000000-0010-0000-0100-0000553A0000}" name="Stolpec14933"/>
    <tableColumn id="14934" xr3:uid="{00000000-0010-0000-0100-0000563A0000}" name="Stolpec14934"/>
    <tableColumn id="14935" xr3:uid="{00000000-0010-0000-0100-0000573A0000}" name="Stolpec14935"/>
    <tableColumn id="14936" xr3:uid="{00000000-0010-0000-0100-0000583A0000}" name="Stolpec14936"/>
    <tableColumn id="14937" xr3:uid="{00000000-0010-0000-0100-0000593A0000}" name="Stolpec14937"/>
    <tableColumn id="14938" xr3:uid="{00000000-0010-0000-0100-00005A3A0000}" name="Stolpec14938"/>
    <tableColumn id="14939" xr3:uid="{00000000-0010-0000-0100-00005B3A0000}" name="Stolpec14939"/>
    <tableColumn id="14940" xr3:uid="{00000000-0010-0000-0100-00005C3A0000}" name="Stolpec14940"/>
    <tableColumn id="14941" xr3:uid="{00000000-0010-0000-0100-00005D3A0000}" name="Stolpec14941"/>
    <tableColumn id="14942" xr3:uid="{00000000-0010-0000-0100-00005E3A0000}" name="Stolpec14942"/>
    <tableColumn id="14943" xr3:uid="{00000000-0010-0000-0100-00005F3A0000}" name="Stolpec14943"/>
    <tableColumn id="14944" xr3:uid="{00000000-0010-0000-0100-0000603A0000}" name="Stolpec14944"/>
    <tableColumn id="14945" xr3:uid="{00000000-0010-0000-0100-0000613A0000}" name="Stolpec14945"/>
    <tableColumn id="14946" xr3:uid="{00000000-0010-0000-0100-0000623A0000}" name="Stolpec14946"/>
    <tableColumn id="14947" xr3:uid="{00000000-0010-0000-0100-0000633A0000}" name="Stolpec14947"/>
    <tableColumn id="14948" xr3:uid="{00000000-0010-0000-0100-0000643A0000}" name="Stolpec14948"/>
    <tableColumn id="14949" xr3:uid="{00000000-0010-0000-0100-0000653A0000}" name="Stolpec14949"/>
    <tableColumn id="14950" xr3:uid="{00000000-0010-0000-0100-0000663A0000}" name="Stolpec14950"/>
    <tableColumn id="14951" xr3:uid="{00000000-0010-0000-0100-0000673A0000}" name="Stolpec14951"/>
    <tableColumn id="14952" xr3:uid="{00000000-0010-0000-0100-0000683A0000}" name="Stolpec14952"/>
    <tableColumn id="14953" xr3:uid="{00000000-0010-0000-0100-0000693A0000}" name="Stolpec14953"/>
    <tableColumn id="14954" xr3:uid="{00000000-0010-0000-0100-00006A3A0000}" name="Stolpec14954"/>
    <tableColumn id="14955" xr3:uid="{00000000-0010-0000-0100-00006B3A0000}" name="Stolpec14955"/>
    <tableColumn id="14956" xr3:uid="{00000000-0010-0000-0100-00006C3A0000}" name="Stolpec14956"/>
    <tableColumn id="14957" xr3:uid="{00000000-0010-0000-0100-00006D3A0000}" name="Stolpec14957"/>
    <tableColumn id="14958" xr3:uid="{00000000-0010-0000-0100-00006E3A0000}" name="Stolpec14958"/>
    <tableColumn id="14959" xr3:uid="{00000000-0010-0000-0100-00006F3A0000}" name="Stolpec14959"/>
    <tableColumn id="14960" xr3:uid="{00000000-0010-0000-0100-0000703A0000}" name="Stolpec14960"/>
    <tableColumn id="14961" xr3:uid="{00000000-0010-0000-0100-0000713A0000}" name="Stolpec14961"/>
    <tableColumn id="14962" xr3:uid="{00000000-0010-0000-0100-0000723A0000}" name="Stolpec14962"/>
    <tableColumn id="14963" xr3:uid="{00000000-0010-0000-0100-0000733A0000}" name="Stolpec14963"/>
    <tableColumn id="14964" xr3:uid="{00000000-0010-0000-0100-0000743A0000}" name="Stolpec14964"/>
    <tableColumn id="14965" xr3:uid="{00000000-0010-0000-0100-0000753A0000}" name="Stolpec14965"/>
    <tableColumn id="14966" xr3:uid="{00000000-0010-0000-0100-0000763A0000}" name="Stolpec14966"/>
    <tableColumn id="14967" xr3:uid="{00000000-0010-0000-0100-0000773A0000}" name="Stolpec14967"/>
    <tableColumn id="14968" xr3:uid="{00000000-0010-0000-0100-0000783A0000}" name="Stolpec14968"/>
    <tableColumn id="14969" xr3:uid="{00000000-0010-0000-0100-0000793A0000}" name="Stolpec14969"/>
    <tableColumn id="14970" xr3:uid="{00000000-0010-0000-0100-00007A3A0000}" name="Stolpec14970"/>
    <tableColumn id="14971" xr3:uid="{00000000-0010-0000-0100-00007B3A0000}" name="Stolpec14971"/>
    <tableColumn id="14972" xr3:uid="{00000000-0010-0000-0100-00007C3A0000}" name="Stolpec14972"/>
    <tableColumn id="14973" xr3:uid="{00000000-0010-0000-0100-00007D3A0000}" name="Stolpec14973"/>
    <tableColumn id="14974" xr3:uid="{00000000-0010-0000-0100-00007E3A0000}" name="Stolpec14974"/>
    <tableColumn id="14975" xr3:uid="{00000000-0010-0000-0100-00007F3A0000}" name="Stolpec14975"/>
    <tableColumn id="14976" xr3:uid="{00000000-0010-0000-0100-0000803A0000}" name="Stolpec14976"/>
    <tableColumn id="14977" xr3:uid="{00000000-0010-0000-0100-0000813A0000}" name="Stolpec14977"/>
    <tableColumn id="14978" xr3:uid="{00000000-0010-0000-0100-0000823A0000}" name="Stolpec14978"/>
    <tableColumn id="14979" xr3:uid="{00000000-0010-0000-0100-0000833A0000}" name="Stolpec14979"/>
    <tableColumn id="14980" xr3:uid="{00000000-0010-0000-0100-0000843A0000}" name="Stolpec14980"/>
    <tableColumn id="14981" xr3:uid="{00000000-0010-0000-0100-0000853A0000}" name="Stolpec14981"/>
    <tableColumn id="14982" xr3:uid="{00000000-0010-0000-0100-0000863A0000}" name="Stolpec14982"/>
    <tableColumn id="14983" xr3:uid="{00000000-0010-0000-0100-0000873A0000}" name="Stolpec14983"/>
    <tableColumn id="14984" xr3:uid="{00000000-0010-0000-0100-0000883A0000}" name="Stolpec14984"/>
    <tableColumn id="14985" xr3:uid="{00000000-0010-0000-0100-0000893A0000}" name="Stolpec14985"/>
    <tableColumn id="14986" xr3:uid="{00000000-0010-0000-0100-00008A3A0000}" name="Stolpec14986"/>
    <tableColumn id="14987" xr3:uid="{00000000-0010-0000-0100-00008B3A0000}" name="Stolpec14987"/>
    <tableColumn id="14988" xr3:uid="{00000000-0010-0000-0100-00008C3A0000}" name="Stolpec14988"/>
    <tableColumn id="14989" xr3:uid="{00000000-0010-0000-0100-00008D3A0000}" name="Stolpec14989"/>
    <tableColumn id="14990" xr3:uid="{00000000-0010-0000-0100-00008E3A0000}" name="Stolpec14990"/>
    <tableColumn id="14991" xr3:uid="{00000000-0010-0000-0100-00008F3A0000}" name="Stolpec14991"/>
    <tableColumn id="14992" xr3:uid="{00000000-0010-0000-0100-0000903A0000}" name="Stolpec14992"/>
    <tableColumn id="14993" xr3:uid="{00000000-0010-0000-0100-0000913A0000}" name="Stolpec14993"/>
    <tableColumn id="14994" xr3:uid="{00000000-0010-0000-0100-0000923A0000}" name="Stolpec14994"/>
    <tableColumn id="14995" xr3:uid="{00000000-0010-0000-0100-0000933A0000}" name="Stolpec14995"/>
    <tableColumn id="14996" xr3:uid="{00000000-0010-0000-0100-0000943A0000}" name="Stolpec14996"/>
    <tableColumn id="14997" xr3:uid="{00000000-0010-0000-0100-0000953A0000}" name="Stolpec14997"/>
    <tableColumn id="14998" xr3:uid="{00000000-0010-0000-0100-0000963A0000}" name="Stolpec14998"/>
    <tableColumn id="14999" xr3:uid="{00000000-0010-0000-0100-0000973A0000}" name="Stolpec14999"/>
    <tableColumn id="15000" xr3:uid="{00000000-0010-0000-0100-0000983A0000}" name="Stolpec15000"/>
    <tableColumn id="15001" xr3:uid="{00000000-0010-0000-0100-0000993A0000}" name="Stolpec15001"/>
    <tableColumn id="15002" xr3:uid="{00000000-0010-0000-0100-00009A3A0000}" name="Stolpec15002"/>
    <tableColumn id="15003" xr3:uid="{00000000-0010-0000-0100-00009B3A0000}" name="Stolpec15003"/>
    <tableColumn id="15004" xr3:uid="{00000000-0010-0000-0100-00009C3A0000}" name="Stolpec15004"/>
    <tableColumn id="15005" xr3:uid="{00000000-0010-0000-0100-00009D3A0000}" name="Stolpec15005"/>
    <tableColumn id="15006" xr3:uid="{00000000-0010-0000-0100-00009E3A0000}" name="Stolpec15006"/>
    <tableColumn id="15007" xr3:uid="{00000000-0010-0000-0100-00009F3A0000}" name="Stolpec15007"/>
    <tableColumn id="15008" xr3:uid="{00000000-0010-0000-0100-0000A03A0000}" name="Stolpec15008"/>
    <tableColumn id="15009" xr3:uid="{00000000-0010-0000-0100-0000A13A0000}" name="Stolpec15009"/>
    <tableColumn id="15010" xr3:uid="{00000000-0010-0000-0100-0000A23A0000}" name="Stolpec15010"/>
    <tableColumn id="15011" xr3:uid="{00000000-0010-0000-0100-0000A33A0000}" name="Stolpec15011"/>
    <tableColumn id="15012" xr3:uid="{00000000-0010-0000-0100-0000A43A0000}" name="Stolpec15012"/>
    <tableColumn id="15013" xr3:uid="{00000000-0010-0000-0100-0000A53A0000}" name="Stolpec15013"/>
    <tableColumn id="15014" xr3:uid="{00000000-0010-0000-0100-0000A63A0000}" name="Stolpec15014"/>
    <tableColumn id="15015" xr3:uid="{00000000-0010-0000-0100-0000A73A0000}" name="Stolpec15015"/>
    <tableColumn id="15016" xr3:uid="{00000000-0010-0000-0100-0000A83A0000}" name="Stolpec15016"/>
    <tableColumn id="15017" xr3:uid="{00000000-0010-0000-0100-0000A93A0000}" name="Stolpec15017"/>
    <tableColumn id="15018" xr3:uid="{00000000-0010-0000-0100-0000AA3A0000}" name="Stolpec15018"/>
    <tableColumn id="15019" xr3:uid="{00000000-0010-0000-0100-0000AB3A0000}" name="Stolpec15019"/>
    <tableColumn id="15020" xr3:uid="{00000000-0010-0000-0100-0000AC3A0000}" name="Stolpec15020"/>
    <tableColumn id="15021" xr3:uid="{00000000-0010-0000-0100-0000AD3A0000}" name="Stolpec15021"/>
    <tableColumn id="15022" xr3:uid="{00000000-0010-0000-0100-0000AE3A0000}" name="Stolpec15022"/>
    <tableColumn id="15023" xr3:uid="{00000000-0010-0000-0100-0000AF3A0000}" name="Stolpec15023"/>
    <tableColumn id="15024" xr3:uid="{00000000-0010-0000-0100-0000B03A0000}" name="Stolpec15024"/>
    <tableColumn id="15025" xr3:uid="{00000000-0010-0000-0100-0000B13A0000}" name="Stolpec15025"/>
    <tableColumn id="15026" xr3:uid="{00000000-0010-0000-0100-0000B23A0000}" name="Stolpec15026"/>
    <tableColumn id="15027" xr3:uid="{00000000-0010-0000-0100-0000B33A0000}" name="Stolpec15027"/>
    <tableColumn id="15028" xr3:uid="{00000000-0010-0000-0100-0000B43A0000}" name="Stolpec15028"/>
    <tableColumn id="15029" xr3:uid="{00000000-0010-0000-0100-0000B53A0000}" name="Stolpec15029"/>
    <tableColumn id="15030" xr3:uid="{00000000-0010-0000-0100-0000B63A0000}" name="Stolpec15030"/>
    <tableColumn id="15031" xr3:uid="{00000000-0010-0000-0100-0000B73A0000}" name="Stolpec15031"/>
    <tableColumn id="15032" xr3:uid="{00000000-0010-0000-0100-0000B83A0000}" name="Stolpec15032"/>
    <tableColumn id="15033" xr3:uid="{00000000-0010-0000-0100-0000B93A0000}" name="Stolpec15033"/>
    <tableColumn id="15034" xr3:uid="{00000000-0010-0000-0100-0000BA3A0000}" name="Stolpec15034"/>
    <tableColumn id="15035" xr3:uid="{00000000-0010-0000-0100-0000BB3A0000}" name="Stolpec15035"/>
    <tableColumn id="15036" xr3:uid="{00000000-0010-0000-0100-0000BC3A0000}" name="Stolpec15036"/>
    <tableColumn id="15037" xr3:uid="{00000000-0010-0000-0100-0000BD3A0000}" name="Stolpec15037"/>
    <tableColumn id="15038" xr3:uid="{00000000-0010-0000-0100-0000BE3A0000}" name="Stolpec15038"/>
    <tableColumn id="15039" xr3:uid="{00000000-0010-0000-0100-0000BF3A0000}" name="Stolpec15039"/>
    <tableColumn id="15040" xr3:uid="{00000000-0010-0000-0100-0000C03A0000}" name="Stolpec15040"/>
    <tableColumn id="15041" xr3:uid="{00000000-0010-0000-0100-0000C13A0000}" name="Stolpec15041"/>
    <tableColumn id="15042" xr3:uid="{00000000-0010-0000-0100-0000C23A0000}" name="Stolpec15042"/>
    <tableColumn id="15043" xr3:uid="{00000000-0010-0000-0100-0000C33A0000}" name="Stolpec15043"/>
    <tableColumn id="15044" xr3:uid="{00000000-0010-0000-0100-0000C43A0000}" name="Stolpec15044"/>
    <tableColumn id="15045" xr3:uid="{00000000-0010-0000-0100-0000C53A0000}" name="Stolpec15045"/>
    <tableColumn id="15046" xr3:uid="{00000000-0010-0000-0100-0000C63A0000}" name="Stolpec15046"/>
    <tableColumn id="15047" xr3:uid="{00000000-0010-0000-0100-0000C73A0000}" name="Stolpec15047"/>
    <tableColumn id="15048" xr3:uid="{00000000-0010-0000-0100-0000C83A0000}" name="Stolpec15048"/>
    <tableColumn id="15049" xr3:uid="{00000000-0010-0000-0100-0000C93A0000}" name="Stolpec15049"/>
    <tableColumn id="15050" xr3:uid="{00000000-0010-0000-0100-0000CA3A0000}" name="Stolpec15050"/>
    <tableColumn id="15051" xr3:uid="{00000000-0010-0000-0100-0000CB3A0000}" name="Stolpec15051"/>
    <tableColumn id="15052" xr3:uid="{00000000-0010-0000-0100-0000CC3A0000}" name="Stolpec15052"/>
    <tableColumn id="15053" xr3:uid="{00000000-0010-0000-0100-0000CD3A0000}" name="Stolpec15053"/>
    <tableColumn id="15054" xr3:uid="{00000000-0010-0000-0100-0000CE3A0000}" name="Stolpec15054"/>
    <tableColumn id="15055" xr3:uid="{00000000-0010-0000-0100-0000CF3A0000}" name="Stolpec15055"/>
    <tableColumn id="15056" xr3:uid="{00000000-0010-0000-0100-0000D03A0000}" name="Stolpec15056"/>
    <tableColumn id="15057" xr3:uid="{00000000-0010-0000-0100-0000D13A0000}" name="Stolpec15057"/>
    <tableColumn id="15058" xr3:uid="{00000000-0010-0000-0100-0000D23A0000}" name="Stolpec15058"/>
    <tableColumn id="15059" xr3:uid="{00000000-0010-0000-0100-0000D33A0000}" name="Stolpec15059"/>
    <tableColumn id="15060" xr3:uid="{00000000-0010-0000-0100-0000D43A0000}" name="Stolpec15060"/>
    <tableColumn id="15061" xr3:uid="{00000000-0010-0000-0100-0000D53A0000}" name="Stolpec15061"/>
    <tableColumn id="15062" xr3:uid="{00000000-0010-0000-0100-0000D63A0000}" name="Stolpec15062"/>
    <tableColumn id="15063" xr3:uid="{00000000-0010-0000-0100-0000D73A0000}" name="Stolpec15063"/>
    <tableColumn id="15064" xr3:uid="{00000000-0010-0000-0100-0000D83A0000}" name="Stolpec15064"/>
    <tableColumn id="15065" xr3:uid="{00000000-0010-0000-0100-0000D93A0000}" name="Stolpec15065"/>
    <tableColumn id="15066" xr3:uid="{00000000-0010-0000-0100-0000DA3A0000}" name="Stolpec15066"/>
    <tableColumn id="15067" xr3:uid="{00000000-0010-0000-0100-0000DB3A0000}" name="Stolpec15067"/>
    <tableColumn id="15068" xr3:uid="{00000000-0010-0000-0100-0000DC3A0000}" name="Stolpec15068"/>
    <tableColumn id="15069" xr3:uid="{00000000-0010-0000-0100-0000DD3A0000}" name="Stolpec15069"/>
    <tableColumn id="15070" xr3:uid="{00000000-0010-0000-0100-0000DE3A0000}" name="Stolpec15070"/>
    <tableColumn id="15071" xr3:uid="{00000000-0010-0000-0100-0000DF3A0000}" name="Stolpec15071"/>
    <tableColumn id="15072" xr3:uid="{00000000-0010-0000-0100-0000E03A0000}" name="Stolpec15072"/>
    <tableColumn id="15073" xr3:uid="{00000000-0010-0000-0100-0000E13A0000}" name="Stolpec15073"/>
    <tableColumn id="15074" xr3:uid="{00000000-0010-0000-0100-0000E23A0000}" name="Stolpec15074"/>
    <tableColumn id="15075" xr3:uid="{00000000-0010-0000-0100-0000E33A0000}" name="Stolpec15075"/>
    <tableColumn id="15076" xr3:uid="{00000000-0010-0000-0100-0000E43A0000}" name="Stolpec15076"/>
    <tableColumn id="15077" xr3:uid="{00000000-0010-0000-0100-0000E53A0000}" name="Stolpec15077"/>
    <tableColumn id="15078" xr3:uid="{00000000-0010-0000-0100-0000E63A0000}" name="Stolpec15078"/>
    <tableColumn id="15079" xr3:uid="{00000000-0010-0000-0100-0000E73A0000}" name="Stolpec15079"/>
    <tableColumn id="15080" xr3:uid="{00000000-0010-0000-0100-0000E83A0000}" name="Stolpec15080"/>
    <tableColumn id="15081" xr3:uid="{00000000-0010-0000-0100-0000E93A0000}" name="Stolpec15081"/>
    <tableColumn id="15082" xr3:uid="{00000000-0010-0000-0100-0000EA3A0000}" name="Stolpec15082"/>
    <tableColumn id="15083" xr3:uid="{00000000-0010-0000-0100-0000EB3A0000}" name="Stolpec15083"/>
    <tableColumn id="15084" xr3:uid="{00000000-0010-0000-0100-0000EC3A0000}" name="Stolpec15084"/>
    <tableColumn id="15085" xr3:uid="{00000000-0010-0000-0100-0000ED3A0000}" name="Stolpec15085"/>
    <tableColumn id="15086" xr3:uid="{00000000-0010-0000-0100-0000EE3A0000}" name="Stolpec15086"/>
    <tableColumn id="15087" xr3:uid="{00000000-0010-0000-0100-0000EF3A0000}" name="Stolpec15087"/>
    <tableColumn id="15088" xr3:uid="{00000000-0010-0000-0100-0000F03A0000}" name="Stolpec15088"/>
    <tableColumn id="15089" xr3:uid="{00000000-0010-0000-0100-0000F13A0000}" name="Stolpec15089"/>
    <tableColumn id="15090" xr3:uid="{00000000-0010-0000-0100-0000F23A0000}" name="Stolpec15090"/>
    <tableColumn id="15091" xr3:uid="{00000000-0010-0000-0100-0000F33A0000}" name="Stolpec15091"/>
    <tableColumn id="15092" xr3:uid="{00000000-0010-0000-0100-0000F43A0000}" name="Stolpec15092"/>
    <tableColumn id="15093" xr3:uid="{00000000-0010-0000-0100-0000F53A0000}" name="Stolpec15093"/>
    <tableColumn id="15094" xr3:uid="{00000000-0010-0000-0100-0000F63A0000}" name="Stolpec15094"/>
    <tableColumn id="15095" xr3:uid="{00000000-0010-0000-0100-0000F73A0000}" name="Stolpec15095"/>
    <tableColumn id="15096" xr3:uid="{00000000-0010-0000-0100-0000F83A0000}" name="Stolpec15096"/>
    <tableColumn id="15097" xr3:uid="{00000000-0010-0000-0100-0000F93A0000}" name="Stolpec15097"/>
    <tableColumn id="15098" xr3:uid="{00000000-0010-0000-0100-0000FA3A0000}" name="Stolpec15098"/>
    <tableColumn id="15099" xr3:uid="{00000000-0010-0000-0100-0000FB3A0000}" name="Stolpec15099"/>
    <tableColumn id="15100" xr3:uid="{00000000-0010-0000-0100-0000FC3A0000}" name="Stolpec15100"/>
    <tableColumn id="15101" xr3:uid="{00000000-0010-0000-0100-0000FD3A0000}" name="Stolpec15101"/>
    <tableColumn id="15102" xr3:uid="{00000000-0010-0000-0100-0000FE3A0000}" name="Stolpec15102"/>
    <tableColumn id="15103" xr3:uid="{00000000-0010-0000-0100-0000FF3A0000}" name="Stolpec15103"/>
    <tableColumn id="15104" xr3:uid="{00000000-0010-0000-0100-0000003B0000}" name="Stolpec15104"/>
    <tableColumn id="15105" xr3:uid="{00000000-0010-0000-0100-0000013B0000}" name="Stolpec15105"/>
    <tableColumn id="15106" xr3:uid="{00000000-0010-0000-0100-0000023B0000}" name="Stolpec15106"/>
    <tableColumn id="15107" xr3:uid="{00000000-0010-0000-0100-0000033B0000}" name="Stolpec15107"/>
    <tableColumn id="15108" xr3:uid="{00000000-0010-0000-0100-0000043B0000}" name="Stolpec15108"/>
    <tableColumn id="15109" xr3:uid="{00000000-0010-0000-0100-0000053B0000}" name="Stolpec15109"/>
    <tableColumn id="15110" xr3:uid="{00000000-0010-0000-0100-0000063B0000}" name="Stolpec15110"/>
    <tableColumn id="15111" xr3:uid="{00000000-0010-0000-0100-0000073B0000}" name="Stolpec15111"/>
    <tableColumn id="15112" xr3:uid="{00000000-0010-0000-0100-0000083B0000}" name="Stolpec15112"/>
    <tableColumn id="15113" xr3:uid="{00000000-0010-0000-0100-0000093B0000}" name="Stolpec15113"/>
    <tableColumn id="15114" xr3:uid="{00000000-0010-0000-0100-00000A3B0000}" name="Stolpec15114"/>
    <tableColumn id="15115" xr3:uid="{00000000-0010-0000-0100-00000B3B0000}" name="Stolpec15115"/>
    <tableColumn id="15116" xr3:uid="{00000000-0010-0000-0100-00000C3B0000}" name="Stolpec15116"/>
    <tableColumn id="15117" xr3:uid="{00000000-0010-0000-0100-00000D3B0000}" name="Stolpec15117"/>
    <tableColumn id="15118" xr3:uid="{00000000-0010-0000-0100-00000E3B0000}" name="Stolpec15118"/>
    <tableColumn id="15119" xr3:uid="{00000000-0010-0000-0100-00000F3B0000}" name="Stolpec15119"/>
    <tableColumn id="15120" xr3:uid="{00000000-0010-0000-0100-0000103B0000}" name="Stolpec15120"/>
    <tableColumn id="15121" xr3:uid="{00000000-0010-0000-0100-0000113B0000}" name="Stolpec15121"/>
    <tableColumn id="15122" xr3:uid="{00000000-0010-0000-0100-0000123B0000}" name="Stolpec15122"/>
    <tableColumn id="15123" xr3:uid="{00000000-0010-0000-0100-0000133B0000}" name="Stolpec15123"/>
    <tableColumn id="15124" xr3:uid="{00000000-0010-0000-0100-0000143B0000}" name="Stolpec15124"/>
    <tableColumn id="15125" xr3:uid="{00000000-0010-0000-0100-0000153B0000}" name="Stolpec15125"/>
    <tableColumn id="15126" xr3:uid="{00000000-0010-0000-0100-0000163B0000}" name="Stolpec15126"/>
    <tableColumn id="15127" xr3:uid="{00000000-0010-0000-0100-0000173B0000}" name="Stolpec15127"/>
    <tableColumn id="15128" xr3:uid="{00000000-0010-0000-0100-0000183B0000}" name="Stolpec15128"/>
    <tableColumn id="15129" xr3:uid="{00000000-0010-0000-0100-0000193B0000}" name="Stolpec15129"/>
    <tableColumn id="15130" xr3:uid="{00000000-0010-0000-0100-00001A3B0000}" name="Stolpec15130"/>
    <tableColumn id="15131" xr3:uid="{00000000-0010-0000-0100-00001B3B0000}" name="Stolpec15131"/>
    <tableColumn id="15132" xr3:uid="{00000000-0010-0000-0100-00001C3B0000}" name="Stolpec15132"/>
    <tableColumn id="15133" xr3:uid="{00000000-0010-0000-0100-00001D3B0000}" name="Stolpec15133"/>
    <tableColumn id="15134" xr3:uid="{00000000-0010-0000-0100-00001E3B0000}" name="Stolpec15134"/>
    <tableColumn id="15135" xr3:uid="{00000000-0010-0000-0100-00001F3B0000}" name="Stolpec15135"/>
    <tableColumn id="15136" xr3:uid="{00000000-0010-0000-0100-0000203B0000}" name="Stolpec15136"/>
    <tableColumn id="15137" xr3:uid="{00000000-0010-0000-0100-0000213B0000}" name="Stolpec15137"/>
    <tableColumn id="15138" xr3:uid="{00000000-0010-0000-0100-0000223B0000}" name="Stolpec15138"/>
    <tableColumn id="15139" xr3:uid="{00000000-0010-0000-0100-0000233B0000}" name="Stolpec15139"/>
    <tableColumn id="15140" xr3:uid="{00000000-0010-0000-0100-0000243B0000}" name="Stolpec15140"/>
    <tableColumn id="15141" xr3:uid="{00000000-0010-0000-0100-0000253B0000}" name="Stolpec15141"/>
    <tableColumn id="15142" xr3:uid="{00000000-0010-0000-0100-0000263B0000}" name="Stolpec15142"/>
    <tableColumn id="15143" xr3:uid="{00000000-0010-0000-0100-0000273B0000}" name="Stolpec15143"/>
    <tableColumn id="15144" xr3:uid="{00000000-0010-0000-0100-0000283B0000}" name="Stolpec15144"/>
    <tableColumn id="15145" xr3:uid="{00000000-0010-0000-0100-0000293B0000}" name="Stolpec15145"/>
    <tableColumn id="15146" xr3:uid="{00000000-0010-0000-0100-00002A3B0000}" name="Stolpec15146"/>
    <tableColumn id="15147" xr3:uid="{00000000-0010-0000-0100-00002B3B0000}" name="Stolpec15147"/>
    <tableColumn id="15148" xr3:uid="{00000000-0010-0000-0100-00002C3B0000}" name="Stolpec15148"/>
    <tableColumn id="15149" xr3:uid="{00000000-0010-0000-0100-00002D3B0000}" name="Stolpec15149"/>
    <tableColumn id="15150" xr3:uid="{00000000-0010-0000-0100-00002E3B0000}" name="Stolpec15150"/>
    <tableColumn id="15151" xr3:uid="{00000000-0010-0000-0100-00002F3B0000}" name="Stolpec15151"/>
    <tableColumn id="15152" xr3:uid="{00000000-0010-0000-0100-0000303B0000}" name="Stolpec15152"/>
    <tableColumn id="15153" xr3:uid="{00000000-0010-0000-0100-0000313B0000}" name="Stolpec15153"/>
    <tableColumn id="15154" xr3:uid="{00000000-0010-0000-0100-0000323B0000}" name="Stolpec15154"/>
    <tableColumn id="15155" xr3:uid="{00000000-0010-0000-0100-0000333B0000}" name="Stolpec15155"/>
    <tableColumn id="15156" xr3:uid="{00000000-0010-0000-0100-0000343B0000}" name="Stolpec15156"/>
    <tableColumn id="15157" xr3:uid="{00000000-0010-0000-0100-0000353B0000}" name="Stolpec15157"/>
    <tableColumn id="15158" xr3:uid="{00000000-0010-0000-0100-0000363B0000}" name="Stolpec15158"/>
    <tableColumn id="15159" xr3:uid="{00000000-0010-0000-0100-0000373B0000}" name="Stolpec15159"/>
    <tableColumn id="15160" xr3:uid="{00000000-0010-0000-0100-0000383B0000}" name="Stolpec15160"/>
    <tableColumn id="15161" xr3:uid="{00000000-0010-0000-0100-0000393B0000}" name="Stolpec15161"/>
    <tableColumn id="15162" xr3:uid="{00000000-0010-0000-0100-00003A3B0000}" name="Stolpec15162"/>
    <tableColumn id="15163" xr3:uid="{00000000-0010-0000-0100-00003B3B0000}" name="Stolpec15163"/>
    <tableColumn id="15164" xr3:uid="{00000000-0010-0000-0100-00003C3B0000}" name="Stolpec15164"/>
    <tableColumn id="15165" xr3:uid="{00000000-0010-0000-0100-00003D3B0000}" name="Stolpec15165"/>
    <tableColumn id="15166" xr3:uid="{00000000-0010-0000-0100-00003E3B0000}" name="Stolpec15166"/>
    <tableColumn id="15167" xr3:uid="{00000000-0010-0000-0100-00003F3B0000}" name="Stolpec15167"/>
    <tableColumn id="15168" xr3:uid="{00000000-0010-0000-0100-0000403B0000}" name="Stolpec15168"/>
    <tableColumn id="15169" xr3:uid="{00000000-0010-0000-0100-0000413B0000}" name="Stolpec15169"/>
    <tableColumn id="15170" xr3:uid="{00000000-0010-0000-0100-0000423B0000}" name="Stolpec15170"/>
    <tableColumn id="15171" xr3:uid="{00000000-0010-0000-0100-0000433B0000}" name="Stolpec15171"/>
    <tableColumn id="15172" xr3:uid="{00000000-0010-0000-0100-0000443B0000}" name="Stolpec15172"/>
    <tableColumn id="15173" xr3:uid="{00000000-0010-0000-0100-0000453B0000}" name="Stolpec15173"/>
    <tableColumn id="15174" xr3:uid="{00000000-0010-0000-0100-0000463B0000}" name="Stolpec15174"/>
    <tableColumn id="15175" xr3:uid="{00000000-0010-0000-0100-0000473B0000}" name="Stolpec15175"/>
    <tableColumn id="15176" xr3:uid="{00000000-0010-0000-0100-0000483B0000}" name="Stolpec15176"/>
    <tableColumn id="15177" xr3:uid="{00000000-0010-0000-0100-0000493B0000}" name="Stolpec15177"/>
    <tableColumn id="15178" xr3:uid="{00000000-0010-0000-0100-00004A3B0000}" name="Stolpec15178"/>
    <tableColumn id="15179" xr3:uid="{00000000-0010-0000-0100-00004B3B0000}" name="Stolpec15179"/>
    <tableColumn id="15180" xr3:uid="{00000000-0010-0000-0100-00004C3B0000}" name="Stolpec15180"/>
    <tableColumn id="15181" xr3:uid="{00000000-0010-0000-0100-00004D3B0000}" name="Stolpec15181"/>
    <tableColumn id="15182" xr3:uid="{00000000-0010-0000-0100-00004E3B0000}" name="Stolpec15182"/>
    <tableColumn id="15183" xr3:uid="{00000000-0010-0000-0100-00004F3B0000}" name="Stolpec15183"/>
    <tableColumn id="15184" xr3:uid="{00000000-0010-0000-0100-0000503B0000}" name="Stolpec15184"/>
    <tableColumn id="15185" xr3:uid="{00000000-0010-0000-0100-0000513B0000}" name="Stolpec15185"/>
    <tableColumn id="15186" xr3:uid="{00000000-0010-0000-0100-0000523B0000}" name="Stolpec15186"/>
    <tableColumn id="15187" xr3:uid="{00000000-0010-0000-0100-0000533B0000}" name="Stolpec15187"/>
    <tableColumn id="15188" xr3:uid="{00000000-0010-0000-0100-0000543B0000}" name="Stolpec15188"/>
    <tableColumn id="15189" xr3:uid="{00000000-0010-0000-0100-0000553B0000}" name="Stolpec15189"/>
    <tableColumn id="15190" xr3:uid="{00000000-0010-0000-0100-0000563B0000}" name="Stolpec15190"/>
    <tableColumn id="15191" xr3:uid="{00000000-0010-0000-0100-0000573B0000}" name="Stolpec15191"/>
    <tableColumn id="15192" xr3:uid="{00000000-0010-0000-0100-0000583B0000}" name="Stolpec15192"/>
    <tableColumn id="15193" xr3:uid="{00000000-0010-0000-0100-0000593B0000}" name="Stolpec15193"/>
    <tableColumn id="15194" xr3:uid="{00000000-0010-0000-0100-00005A3B0000}" name="Stolpec15194"/>
    <tableColumn id="15195" xr3:uid="{00000000-0010-0000-0100-00005B3B0000}" name="Stolpec15195"/>
    <tableColumn id="15196" xr3:uid="{00000000-0010-0000-0100-00005C3B0000}" name="Stolpec15196"/>
    <tableColumn id="15197" xr3:uid="{00000000-0010-0000-0100-00005D3B0000}" name="Stolpec15197"/>
    <tableColumn id="15198" xr3:uid="{00000000-0010-0000-0100-00005E3B0000}" name="Stolpec15198"/>
    <tableColumn id="15199" xr3:uid="{00000000-0010-0000-0100-00005F3B0000}" name="Stolpec15199"/>
    <tableColumn id="15200" xr3:uid="{00000000-0010-0000-0100-0000603B0000}" name="Stolpec15200"/>
    <tableColumn id="15201" xr3:uid="{00000000-0010-0000-0100-0000613B0000}" name="Stolpec15201"/>
    <tableColumn id="15202" xr3:uid="{00000000-0010-0000-0100-0000623B0000}" name="Stolpec15202"/>
    <tableColumn id="15203" xr3:uid="{00000000-0010-0000-0100-0000633B0000}" name="Stolpec15203"/>
    <tableColumn id="15204" xr3:uid="{00000000-0010-0000-0100-0000643B0000}" name="Stolpec15204"/>
    <tableColumn id="15205" xr3:uid="{00000000-0010-0000-0100-0000653B0000}" name="Stolpec15205"/>
    <tableColumn id="15206" xr3:uid="{00000000-0010-0000-0100-0000663B0000}" name="Stolpec15206"/>
    <tableColumn id="15207" xr3:uid="{00000000-0010-0000-0100-0000673B0000}" name="Stolpec15207"/>
    <tableColumn id="15208" xr3:uid="{00000000-0010-0000-0100-0000683B0000}" name="Stolpec15208"/>
    <tableColumn id="15209" xr3:uid="{00000000-0010-0000-0100-0000693B0000}" name="Stolpec15209"/>
    <tableColumn id="15210" xr3:uid="{00000000-0010-0000-0100-00006A3B0000}" name="Stolpec15210"/>
    <tableColumn id="15211" xr3:uid="{00000000-0010-0000-0100-00006B3B0000}" name="Stolpec15211"/>
    <tableColumn id="15212" xr3:uid="{00000000-0010-0000-0100-00006C3B0000}" name="Stolpec15212"/>
    <tableColumn id="15213" xr3:uid="{00000000-0010-0000-0100-00006D3B0000}" name="Stolpec15213"/>
    <tableColumn id="15214" xr3:uid="{00000000-0010-0000-0100-00006E3B0000}" name="Stolpec15214"/>
    <tableColumn id="15215" xr3:uid="{00000000-0010-0000-0100-00006F3B0000}" name="Stolpec15215"/>
    <tableColumn id="15216" xr3:uid="{00000000-0010-0000-0100-0000703B0000}" name="Stolpec15216"/>
    <tableColumn id="15217" xr3:uid="{00000000-0010-0000-0100-0000713B0000}" name="Stolpec15217"/>
    <tableColumn id="15218" xr3:uid="{00000000-0010-0000-0100-0000723B0000}" name="Stolpec15218"/>
    <tableColumn id="15219" xr3:uid="{00000000-0010-0000-0100-0000733B0000}" name="Stolpec15219"/>
    <tableColumn id="15220" xr3:uid="{00000000-0010-0000-0100-0000743B0000}" name="Stolpec15220"/>
    <tableColumn id="15221" xr3:uid="{00000000-0010-0000-0100-0000753B0000}" name="Stolpec15221"/>
    <tableColumn id="15222" xr3:uid="{00000000-0010-0000-0100-0000763B0000}" name="Stolpec15222"/>
    <tableColumn id="15223" xr3:uid="{00000000-0010-0000-0100-0000773B0000}" name="Stolpec15223"/>
    <tableColumn id="15224" xr3:uid="{00000000-0010-0000-0100-0000783B0000}" name="Stolpec15224"/>
    <tableColumn id="15225" xr3:uid="{00000000-0010-0000-0100-0000793B0000}" name="Stolpec15225"/>
    <tableColumn id="15226" xr3:uid="{00000000-0010-0000-0100-00007A3B0000}" name="Stolpec15226"/>
    <tableColumn id="15227" xr3:uid="{00000000-0010-0000-0100-00007B3B0000}" name="Stolpec15227"/>
    <tableColumn id="15228" xr3:uid="{00000000-0010-0000-0100-00007C3B0000}" name="Stolpec15228"/>
    <tableColumn id="15229" xr3:uid="{00000000-0010-0000-0100-00007D3B0000}" name="Stolpec15229"/>
    <tableColumn id="15230" xr3:uid="{00000000-0010-0000-0100-00007E3B0000}" name="Stolpec15230"/>
    <tableColumn id="15231" xr3:uid="{00000000-0010-0000-0100-00007F3B0000}" name="Stolpec15231"/>
    <tableColumn id="15232" xr3:uid="{00000000-0010-0000-0100-0000803B0000}" name="Stolpec15232"/>
    <tableColumn id="15233" xr3:uid="{00000000-0010-0000-0100-0000813B0000}" name="Stolpec15233"/>
    <tableColumn id="15234" xr3:uid="{00000000-0010-0000-0100-0000823B0000}" name="Stolpec15234"/>
    <tableColumn id="15235" xr3:uid="{00000000-0010-0000-0100-0000833B0000}" name="Stolpec15235"/>
    <tableColumn id="15236" xr3:uid="{00000000-0010-0000-0100-0000843B0000}" name="Stolpec15236"/>
    <tableColumn id="15237" xr3:uid="{00000000-0010-0000-0100-0000853B0000}" name="Stolpec15237"/>
    <tableColumn id="15238" xr3:uid="{00000000-0010-0000-0100-0000863B0000}" name="Stolpec15238"/>
    <tableColumn id="15239" xr3:uid="{00000000-0010-0000-0100-0000873B0000}" name="Stolpec15239"/>
    <tableColumn id="15240" xr3:uid="{00000000-0010-0000-0100-0000883B0000}" name="Stolpec15240"/>
    <tableColumn id="15241" xr3:uid="{00000000-0010-0000-0100-0000893B0000}" name="Stolpec15241"/>
    <tableColumn id="15242" xr3:uid="{00000000-0010-0000-0100-00008A3B0000}" name="Stolpec15242"/>
    <tableColumn id="15243" xr3:uid="{00000000-0010-0000-0100-00008B3B0000}" name="Stolpec15243"/>
    <tableColumn id="15244" xr3:uid="{00000000-0010-0000-0100-00008C3B0000}" name="Stolpec15244"/>
    <tableColumn id="15245" xr3:uid="{00000000-0010-0000-0100-00008D3B0000}" name="Stolpec15245"/>
    <tableColumn id="15246" xr3:uid="{00000000-0010-0000-0100-00008E3B0000}" name="Stolpec15246"/>
    <tableColumn id="15247" xr3:uid="{00000000-0010-0000-0100-00008F3B0000}" name="Stolpec15247"/>
    <tableColumn id="15248" xr3:uid="{00000000-0010-0000-0100-0000903B0000}" name="Stolpec15248"/>
    <tableColumn id="15249" xr3:uid="{00000000-0010-0000-0100-0000913B0000}" name="Stolpec15249"/>
    <tableColumn id="15250" xr3:uid="{00000000-0010-0000-0100-0000923B0000}" name="Stolpec15250"/>
    <tableColumn id="15251" xr3:uid="{00000000-0010-0000-0100-0000933B0000}" name="Stolpec15251"/>
    <tableColumn id="15252" xr3:uid="{00000000-0010-0000-0100-0000943B0000}" name="Stolpec15252"/>
    <tableColumn id="15253" xr3:uid="{00000000-0010-0000-0100-0000953B0000}" name="Stolpec15253"/>
    <tableColumn id="15254" xr3:uid="{00000000-0010-0000-0100-0000963B0000}" name="Stolpec15254"/>
    <tableColumn id="15255" xr3:uid="{00000000-0010-0000-0100-0000973B0000}" name="Stolpec15255"/>
    <tableColumn id="15256" xr3:uid="{00000000-0010-0000-0100-0000983B0000}" name="Stolpec15256"/>
    <tableColumn id="15257" xr3:uid="{00000000-0010-0000-0100-0000993B0000}" name="Stolpec15257"/>
    <tableColumn id="15258" xr3:uid="{00000000-0010-0000-0100-00009A3B0000}" name="Stolpec15258"/>
    <tableColumn id="15259" xr3:uid="{00000000-0010-0000-0100-00009B3B0000}" name="Stolpec15259"/>
    <tableColumn id="15260" xr3:uid="{00000000-0010-0000-0100-00009C3B0000}" name="Stolpec15260"/>
    <tableColumn id="15261" xr3:uid="{00000000-0010-0000-0100-00009D3B0000}" name="Stolpec15261"/>
    <tableColumn id="15262" xr3:uid="{00000000-0010-0000-0100-00009E3B0000}" name="Stolpec15262"/>
    <tableColumn id="15263" xr3:uid="{00000000-0010-0000-0100-00009F3B0000}" name="Stolpec15263"/>
    <tableColumn id="15264" xr3:uid="{00000000-0010-0000-0100-0000A03B0000}" name="Stolpec15264"/>
    <tableColumn id="15265" xr3:uid="{00000000-0010-0000-0100-0000A13B0000}" name="Stolpec15265"/>
    <tableColumn id="15266" xr3:uid="{00000000-0010-0000-0100-0000A23B0000}" name="Stolpec15266"/>
    <tableColumn id="15267" xr3:uid="{00000000-0010-0000-0100-0000A33B0000}" name="Stolpec15267"/>
    <tableColumn id="15268" xr3:uid="{00000000-0010-0000-0100-0000A43B0000}" name="Stolpec15268"/>
    <tableColumn id="15269" xr3:uid="{00000000-0010-0000-0100-0000A53B0000}" name="Stolpec15269"/>
    <tableColumn id="15270" xr3:uid="{00000000-0010-0000-0100-0000A63B0000}" name="Stolpec15270"/>
    <tableColumn id="15271" xr3:uid="{00000000-0010-0000-0100-0000A73B0000}" name="Stolpec15271"/>
    <tableColumn id="15272" xr3:uid="{00000000-0010-0000-0100-0000A83B0000}" name="Stolpec15272"/>
    <tableColumn id="15273" xr3:uid="{00000000-0010-0000-0100-0000A93B0000}" name="Stolpec15273"/>
    <tableColumn id="15274" xr3:uid="{00000000-0010-0000-0100-0000AA3B0000}" name="Stolpec15274"/>
    <tableColumn id="15275" xr3:uid="{00000000-0010-0000-0100-0000AB3B0000}" name="Stolpec15275"/>
    <tableColumn id="15276" xr3:uid="{00000000-0010-0000-0100-0000AC3B0000}" name="Stolpec15276"/>
    <tableColumn id="15277" xr3:uid="{00000000-0010-0000-0100-0000AD3B0000}" name="Stolpec15277"/>
    <tableColumn id="15278" xr3:uid="{00000000-0010-0000-0100-0000AE3B0000}" name="Stolpec15278"/>
    <tableColumn id="15279" xr3:uid="{00000000-0010-0000-0100-0000AF3B0000}" name="Stolpec15279"/>
    <tableColumn id="15280" xr3:uid="{00000000-0010-0000-0100-0000B03B0000}" name="Stolpec15280"/>
    <tableColumn id="15281" xr3:uid="{00000000-0010-0000-0100-0000B13B0000}" name="Stolpec15281"/>
    <tableColumn id="15282" xr3:uid="{00000000-0010-0000-0100-0000B23B0000}" name="Stolpec15282"/>
    <tableColumn id="15283" xr3:uid="{00000000-0010-0000-0100-0000B33B0000}" name="Stolpec15283"/>
    <tableColumn id="15284" xr3:uid="{00000000-0010-0000-0100-0000B43B0000}" name="Stolpec15284"/>
    <tableColumn id="15285" xr3:uid="{00000000-0010-0000-0100-0000B53B0000}" name="Stolpec15285"/>
    <tableColumn id="15286" xr3:uid="{00000000-0010-0000-0100-0000B63B0000}" name="Stolpec15286"/>
    <tableColumn id="15287" xr3:uid="{00000000-0010-0000-0100-0000B73B0000}" name="Stolpec15287"/>
    <tableColumn id="15288" xr3:uid="{00000000-0010-0000-0100-0000B83B0000}" name="Stolpec15288"/>
    <tableColumn id="15289" xr3:uid="{00000000-0010-0000-0100-0000B93B0000}" name="Stolpec15289"/>
    <tableColumn id="15290" xr3:uid="{00000000-0010-0000-0100-0000BA3B0000}" name="Stolpec15290"/>
    <tableColumn id="15291" xr3:uid="{00000000-0010-0000-0100-0000BB3B0000}" name="Stolpec15291"/>
    <tableColumn id="15292" xr3:uid="{00000000-0010-0000-0100-0000BC3B0000}" name="Stolpec15292"/>
    <tableColumn id="15293" xr3:uid="{00000000-0010-0000-0100-0000BD3B0000}" name="Stolpec15293"/>
    <tableColumn id="15294" xr3:uid="{00000000-0010-0000-0100-0000BE3B0000}" name="Stolpec15294"/>
    <tableColumn id="15295" xr3:uid="{00000000-0010-0000-0100-0000BF3B0000}" name="Stolpec15295"/>
    <tableColumn id="15296" xr3:uid="{00000000-0010-0000-0100-0000C03B0000}" name="Stolpec15296"/>
    <tableColumn id="15297" xr3:uid="{00000000-0010-0000-0100-0000C13B0000}" name="Stolpec15297"/>
    <tableColumn id="15298" xr3:uid="{00000000-0010-0000-0100-0000C23B0000}" name="Stolpec15298"/>
    <tableColumn id="15299" xr3:uid="{00000000-0010-0000-0100-0000C33B0000}" name="Stolpec15299"/>
    <tableColumn id="15300" xr3:uid="{00000000-0010-0000-0100-0000C43B0000}" name="Stolpec15300"/>
    <tableColumn id="15301" xr3:uid="{00000000-0010-0000-0100-0000C53B0000}" name="Stolpec15301"/>
    <tableColumn id="15302" xr3:uid="{00000000-0010-0000-0100-0000C63B0000}" name="Stolpec15302"/>
    <tableColumn id="15303" xr3:uid="{00000000-0010-0000-0100-0000C73B0000}" name="Stolpec15303"/>
    <tableColumn id="15304" xr3:uid="{00000000-0010-0000-0100-0000C83B0000}" name="Stolpec15304"/>
    <tableColumn id="15305" xr3:uid="{00000000-0010-0000-0100-0000C93B0000}" name="Stolpec15305"/>
    <tableColumn id="15306" xr3:uid="{00000000-0010-0000-0100-0000CA3B0000}" name="Stolpec15306"/>
    <tableColumn id="15307" xr3:uid="{00000000-0010-0000-0100-0000CB3B0000}" name="Stolpec15307"/>
    <tableColumn id="15308" xr3:uid="{00000000-0010-0000-0100-0000CC3B0000}" name="Stolpec15308"/>
    <tableColumn id="15309" xr3:uid="{00000000-0010-0000-0100-0000CD3B0000}" name="Stolpec15309"/>
    <tableColumn id="15310" xr3:uid="{00000000-0010-0000-0100-0000CE3B0000}" name="Stolpec15310"/>
    <tableColumn id="15311" xr3:uid="{00000000-0010-0000-0100-0000CF3B0000}" name="Stolpec15311"/>
    <tableColumn id="15312" xr3:uid="{00000000-0010-0000-0100-0000D03B0000}" name="Stolpec15312"/>
    <tableColumn id="15313" xr3:uid="{00000000-0010-0000-0100-0000D13B0000}" name="Stolpec15313"/>
    <tableColumn id="15314" xr3:uid="{00000000-0010-0000-0100-0000D23B0000}" name="Stolpec15314"/>
    <tableColumn id="15315" xr3:uid="{00000000-0010-0000-0100-0000D33B0000}" name="Stolpec15315"/>
    <tableColumn id="15316" xr3:uid="{00000000-0010-0000-0100-0000D43B0000}" name="Stolpec15316"/>
    <tableColumn id="15317" xr3:uid="{00000000-0010-0000-0100-0000D53B0000}" name="Stolpec15317"/>
    <tableColumn id="15318" xr3:uid="{00000000-0010-0000-0100-0000D63B0000}" name="Stolpec15318"/>
    <tableColumn id="15319" xr3:uid="{00000000-0010-0000-0100-0000D73B0000}" name="Stolpec15319"/>
    <tableColumn id="15320" xr3:uid="{00000000-0010-0000-0100-0000D83B0000}" name="Stolpec15320"/>
    <tableColumn id="15321" xr3:uid="{00000000-0010-0000-0100-0000D93B0000}" name="Stolpec15321"/>
    <tableColumn id="15322" xr3:uid="{00000000-0010-0000-0100-0000DA3B0000}" name="Stolpec15322"/>
    <tableColumn id="15323" xr3:uid="{00000000-0010-0000-0100-0000DB3B0000}" name="Stolpec15323"/>
    <tableColumn id="15324" xr3:uid="{00000000-0010-0000-0100-0000DC3B0000}" name="Stolpec15324"/>
    <tableColumn id="15325" xr3:uid="{00000000-0010-0000-0100-0000DD3B0000}" name="Stolpec15325"/>
    <tableColumn id="15326" xr3:uid="{00000000-0010-0000-0100-0000DE3B0000}" name="Stolpec15326"/>
    <tableColumn id="15327" xr3:uid="{00000000-0010-0000-0100-0000DF3B0000}" name="Stolpec15327"/>
    <tableColumn id="15328" xr3:uid="{00000000-0010-0000-0100-0000E03B0000}" name="Stolpec15328"/>
    <tableColumn id="15329" xr3:uid="{00000000-0010-0000-0100-0000E13B0000}" name="Stolpec15329"/>
    <tableColumn id="15330" xr3:uid="{00000000-0010-0000-0100-0000E23B0000}" name="Stolpec15330"/>
    <tableColumn id="15331" xr3:uid="{00000000-0010-0000-0100-0000E33B0000}" name="Stolpec15331"/>
    <tableColumn id="15332" xr3:uid="{00000000-0010-0000-0100-0000E43B0000}" name="Stolpec15332"/>
    <tableColumn id="15333" xr3:uid="{00000000-0010-0000-0100-0000E53B0000}" name="Stolpec15333"/>
    <tableColumn id="15334" xr3:uid="{00000000-0010-0000-0100-0000E63B0000}" name="Stolpec15334"/>
    <tableColumn id="15335" xr3:uid="{00000000-0010-0000-0100-0000E73B0000}" name="Stolpec15335"/>
    <tableColumn id="15336" xr3:uid="{00000000-0010-0000-0100-0000E83B0000}" name="Stolpec15336"/>
    <tableColumn id="15337" xr3:uid="{00000000-0010-0000-0100-0000E93B0000}" name="Stolpec15337"/>
    <tableColumn id="15338" xr3:uid="{00000000-0010-0000-0100-0000EA3B0000}" name="Stolpec15338"/>
    <tableColumn id="15339" xr3:uid="{00000000-0010-0000-0100-0000EB3B0000}" name="Stolpec15339"/>
    <tableColumn id="15340" xr3:uid="{00000000-0010-0000-0100-0000EC3B0000}" name="Stolpec15340"/>
    <tableColumn id="15341" xr3:uid="{00000000-0010-0000-0100-0000ED3B0000}" name="Stolpec15341"/>
    <tableColumn id="15342" xr3:uid="{00000000-0010-0000-0100-0000EE3B0000}" name="Stolpec15342"/>
    <tableColumn id="15343" xr3:uid="{00000000-0010-0000-0100-0000EF3B0000}" name="Stolpec15343"/>
    <tableColumn id="15344" xr3:uid="{00000000-0010-0000-0100-0000F03B0000}" name="Stolpec15344"/>
    <tableColumn id="15345" xr3:uid="{00000000-0010-0000-0100-0000F13B0000}" name="Stolpec15345"/>
    <tableColumn id="15346" xr3:uid="{00000000-0010-0000-0100-0000F23B0000}" name="Stolpec15346"/>
    <tableColumn id="15347" xr3:uid="{00000000-0010-0000-0100-0000F33B0000}" name="Stolpec15347"/>
    <tableColumn id="15348" xr3:uid="{00000000-0010-0000-0100-0000F43B0000}" name="Stolpec15348"/>
    <tableColumn id="15349" xr3:uid="{00000000-0010-0000-0100-0000F53B0000}" name="Stolpec15349"/>
    <tableColumn id="15350" xr3:uid="{00000000-0010-0000-0100-0000F63B0000}" name="Stolpec15350"/>
    <tableColumn id="15351" xr3:uid="{00000000-0010-0000-0100-0000F73B0000}" name="Stolpec15351"/>
    <tableColumn id="15352" xr3:uid="{00000000-0010-0000-0100-0000F83B0000}" name="Stolpec15352"/>
    <tableColumn id="15353" xr3:uid="{00000000-0010-0000-0100-0000F93B0000}" name="Stolpec15353"/>
    <tableColumn id="15354" xr3:uid="{00000000-0010-0000-0100-0000FA3B0000}" name="Stolpec15354"/>
    <tableColumn id="15355" xr3:uid="{00000000-0010-0000-0100-0000FB3B0000}" name="Stolpec15355"/>
    <tableColumn id="15356" xr3:uid="{00000000-0010-0000-0100-0000FC3B0000}" name="Stolpec15356"/>
    <tableColumn id="15357" xr3:uid="{00000000-0010-0000-0100-0000FD3B0000}" name="Stolpec15357"/>
    <tableColumn id="15358" xr3:uid="{00000000-0010-0000-0100-0000FE3B0000}" name="Stolpec15358"/>
    <tableColumn id="15359" xr3:uid="{00000000-0010-0000-0100-0000FF3B0000}" name="Stolpec15359"/>
    <tableColumn id="15360" xr3:uid="{00000000-0010-0000-0100-0000003C0000}" name="Stolpec15360"/>
    <tableColumn id="15361" xr3:uid="{00000000-0010-0000-0100-0000013C0000}" name="Stolpec15361"/>
    <tableColumn id="15362" xr3:uid="{00000000-0010-0000-0100-0000023C0000}" name="Stolpec15362"/>
    <tableColumn id="15363" xr3:uid="{00000000-0010-0000-0100-0000033C0000}" name="Stolpec15363"/>
    <tableColumn id="15364" xr3:uid="{00000000-0010-0000-0100-0000043C0000}" name="Stolpec15364"/>
    <tableColumn id="15365" xr3:uid="{00000000-0010-0000-0100-0000053C0000}" name="Stolpec15365"/>
    <tableColumn id="15366" xr3:uid="{00000000-0010-0000-0100-0000063C0000}" name="Stolpec15366"/>
    <tableColumn id="15367" xr3:uid="{00000000-0010-0000-0100-0000073C0000}" name="Stolpec15367"/>
    <tableColumn id="15368" xr3:uid="{00000000-0010-0000-0100-0000083C0000}" name="Stolpec15368"/>
    <tableColumn id="15369" xr3:uid="{00000000-0010-0000-0100-0000093C0000}" name="Stolpec15369"/>
    <tableColumn id="15370" xr3:uid="{00000000-0010-0000-0100-00000A3C0000}" name="Stolpec15370"/>
    <tableColumn id="15371" xr3:uid="{00000000-0010-0000-0100-00000B3C0000}" name="Stolpec15371"/>
    <tableColumn id="15372" xr3:uid="{00000000-0010-0000-0100-00000C3C0000}" name="Stolpec15372"/>
    <tableColumn id="15373" xr3:uid="{00000000-0010-0000-0100-00000D3C0000}" name="Stolpec15373"/>
    <tableColumn id="15374" xr3:uid="{00000000-0010-0000-0100-00000E3C0000}" name="Stolpec15374"/>
    <tableColumn id="15375" xr3:uid="{00000000-0010-0000-0100-00000F3C0000}" name="Stolpec15375"/>
    <tableColumn id="15376" xr3:uid="{00000000-0010-0000-0100-0000103C0000}" name="Stolpec15376"/>
    <tableColumn id="15377" xr3:uid="{00000000-0010-0000-0100-0000113C0000}" name="Stolpec15377"/>
    <tableColumn id="15378" xr3:uid="{00000000-0010-0000-0100-0000123C0000}" name="Stolpec15378"/>
    <tableColumn id="15379" xr3:uid="{00000000-0010-0000-0100-0000133C0000}" name="Stolpec15379"/>
    <tableColumn id="15380" xr3:uid="{00000000-0010-0000-0100-0000143C0000}" name="Stolpec15380"/>
    <tableColumn id="15381" xr3:uid="{00000000-0010-0000-0100-0000153C0000}" name="Stolpec15381"/>
    <tableColumn id="15382" xr3:uid="{00000000-0010-0000-0100-0000163C0000}" name="Stolpec15382"/>
    <tableColumn id="15383" xr3:uid="{00000000-0010-0000-0100-0000173C0000}" name="Stolpec15383"/>
    <tableColumn id="15384" xr3:uid="{00000000-0010-0000-0100-0000183C0000}" name="Stolpec15384"/>
    <tableColumn id="15385" xr3:uid="{00000000-0010-0000-0100-0000193C0000}" name="Stolpec15385"/>
    <tableColumn id="15386" xr3:uid="{00000000-0010-0000-0100-00001A3C0000}" name="Stolpec15386"/>
    <tableColumn id="15387" xr3:uid="{00000000-0010-0000-0100-00001B3C0000}" name="Stolpec15387"/>
    <tableColumn id="15388" xr3:uid="{00000000-0010-0000-0100-00001C3C0000}" name="Stolpec15388"/>
    <tableColumn id="15389" xr3:uid="{00000000-0010-0000-0100-00001D3C0000}" name="Stolpec15389"/>
    <tableColumn id="15390" xr3:uid="{00000000-0010-0000-0100-00001E3C0000}" name="Stolpec15390"/>
    <tableColumn id="15391" xr3:uid="{00000000-0010-0000-0100-00001F3C0000}" name="Stolpec15391"/>
    <tableColumn id="15392" xr3:uid="{00000000-0010-0000-0100-0000203C0000}" name="Stolpec15392"/>
    <tableColumn id="15393" xr3:uid="{00000000-0010-0000-0100-0000213C0000}" name="Stolpec15393"/>
    <tableColumn id="15394" xr3:uid="{00000000-0010-0000-0100-0000223C0000}" name="Stolpec15394"/>
    <tableColumn id="15395" xr3:uid="{00000000-0010-0000-0100-0000233C0000}" name="Stolpec15395"/>
    <tableColumn id="15396" xr3:uid="{00000000-0010-0000-0100-0000243C0000}" name="Stolpec15396"/>
    <tableColumn id="15397" xr3:uid="{00000000-0010-0000-0100-0000253C0000}" name="Stolpec15397"/>
    <tableColumn id="15398" xr3:uid="{00000000-0010-0000-0100-0000263C0000}" name="Stolpec15398"/>
    <tableColumn id="15399" xr3:uid="{00000000-0010-0000-0100-0000273C0000}" name="Stolpec15399"/>
    <tableColumn id="15400" xr3:uid="{00000000-0010-0000-0100-0000283C0000}" name="Stolpec15400"/>
    <tableColumn id="15401" xr3:uid="{00000000-0010-0000-0100-0000293C0000}" name="Stolpec15401"/>
    <tableColumn id="15402" xr3:uid="{00000000-0010-0000-0100-00002A3C0000}" name="Stolpec15402"/>
    <tableColumn id="15403" xr3:uid="{00000000-0010-0000-0100-00002B3C0000}" name="Stolpec15403"/>
    <tableColumn id="15404" xr3:uid="{00000000-0010-0000-0100-00002C3C0000}" name="Stolpec15404"/>
    <tableColumn id="15405" xr3:uid="{00000000-0010-0000-0100-00002D3C0000}" name="Stolpec15405"/>
    <tableColumn id="15406" xr3:uid="{00000000-0010-0000-0100-00002E3C0000}" name="Stolpec15406"/>
    <tableColumn id="15407" xr3:uid="{00000000-0010-0000-0100-00002F3C0000}" name="Stolpec15407"/>
    <tableColumn id="15408" xr3:uid="{00000000-0010-0000-0100-0000303C0000}" name="Stolpec15408"/>
    <tableColumn id="15409" xr3:uid="{00000000-0010-0000-0100-0000313C0000}" name="Stolpec15409"/>
    <tableColumn id="15410" xr3:uid="{00000000-0010-0000-0100-0000323C0000}" name="Stolpec15410"/>
    <tableColumn id="15411" xr3:uid="{00000000-0010-0000-0100-0000333C0000}" name="Stolpec15411"/>
    <tableColumn id="15412" xr3:uid="{00000000-0010-0000-0100-0000343C0000}" name="Stolpec15412"/>
    <tableColumn id="15413" xr3:uid="{00000000-0010-0000-0100-0000353C0000}" name="Stolpec15413"/>
    <tableColumn id="15414" xr3:uid="{00000000-0010-0000-0100-0000363C0000}" name="Stolpec15414"/>
    <tableColumn id="15415" xr3:uid="{00000000-0010-0000-0100-0000373C0000}" name="Stolpec15415"/>
    <tableColumn id="15416" xr3:uid="{00000000-0010-0000-0100-0000383C0000}" name="Stolpec15416"/>
    <tableColumn id="15417" xr3:uid="{00000000-0010-0000-0100-0000393C0000}" name="Stolpec15417"/>
    <tableColumn id="15418" xr3:uid="{00000000-0010-0000-0100-00003A3C0000}" name="Stolpec15418"/>
    <tableColumn id="15419" xr3:uid="{00000000-0010-0000-0100-00003B3C0000}" name="Stolpec15419"/>
    <tableColumn id="15420" xr3:uid="{00000000-0010-0000-0100-00003C3C0000}" name="Stolpec15420"/>
    <tableColumn id="15421" xr3:uid="{00000000-0010-0000-0100-00003D3C0000}" name="Stolpec15421"/>
    <tableColumn id="15422" xr3:uid="{00000000-0010-0000-0100-00003E3C0000}" name="Stolpec15422"/>
    <tableColumn id="15423" xr3:uid="{00000000-0010-0000-0100-00003F3C0000}" name="Stolpec15423"/>
    <tableColumn id="15424" xr3:uid="{00000000-0010-0000-0100-0000403C0000}" name="Stolpec15424"/>
    <tableColumn id="15425" xr3:uid="{00000000-0010-0000-0100-0000413C0000}" name="Stolpec15425"/>
    <tableColumn id="15426" xr3:uid="{00000000-0010-0000-0100-0000423C0000}" name="Stolpec15426"/>
    <tableColumn id="15427" xr3:uid="{00000000-0010-0000-0100-0000433C0000}" name="Stolpec15427"/>
    <tableColumn id="15428" xr3:uid="{00000000-0010-0000-0100-0000443C0000}" name="Stolpec15428"/>
    <tableColumn id="15429" xr3:uid="{00000000-0010-0000-0100-0000453C0000}" name="Stolpec15429"/>
    <tableColumn id="15430" xr3:uid="{00000000-0010-0000-0100-0000463C0000}" name="Stolpec15430"/>
    <tableColumn id="15431" xr3:uid="{00000000-0010-0000-0100-0000473C0000}" name="Stolpec15431"/>
    <tableColumn id="15432" xr3:uid="{00000000-0010-0000-0100-0000483C0000}" name="Stolpec15432"/>
    <tableColumn id="15433" xr3:uid="{00000000-0010-0000-0100-0000493C0000}" name="Stolpec15433"/>
    <tableColumn id="15434" xr3:uid="{00000000-0010-0000-0100-00004A3C0000}" name="Stolpec15434"/>
    <tableColumn id="15435" xr3:uid="{00000000-0010-0000-0100-00004B3C0000}" name="Stolpec15435"/>
    <tableColumn id="15436" xr3:uid="{00000000-0010-0000-0100-00004C3C0000}" name="Stolpec15436"/>
    <tableColumn id="15437" xr3:uid="{00000000-0010-0000-0100-00004D3C0000}" name="Stolpec15437"/>
    <tableColumn id="15438" xr3:uid="{00000000-0010-0000-0100-00004E3C0000}" name="Stolpec15438"/>
    <tableColumn id="15439" xr3:uid="{00000000-0010-0000-0100-00004F3C0000}" name="Stolpec15439"/>
    <tableColumn id="15440" xr3:uid="{00000000-0010-0000-0100-0000503C0000}" name="Stolpec15440"/>
    <tableColumn id="15441" xr3:uid="{00000000-0010-0000-0100-0000513C0000}" name="Stolpec15441"/>
    <tableColumn id="15442" xr3:uid="{00000000-0010-0000-0100-0000523C0000}" name="Stolpec15442"/>
    <tableColumn id="15443" xr3:uid="{00000000-0010-0000-0100-0000533C0000}" name="Stolpec15443"/>
    <tableColumn id="15444" xr3:uid="{00000000-0010-0000-0100-0000543C0000}" name="Stolpec15444"/>
    <tableColumn id="15445" xr3:uid="{00000000-0010-0000-0100-0000553C0000}" name="Stolpec15445"/>
    <tableColumn id="15446" xr3:uid="{00000000-0010-0000-0100-0000563C0000}" name="Stolpec15446"/>
    <tableColumn id="15447" xr3:uid="{00000000-0010-0000-0100-0000573C0000}" name="Stolpec15447"/>
    <tableColumn id="15448" xr3:uid="{00000000-0010-0000-0100-0000583C0000}" name="Stolpec15448"/>
    <tableColumn id="15449" xr3:uid="{00000000-0010-0000-0100-0000593C0000}" name="Stolpec15449"/>
    <tableColumn id="15450" xr3:uid="{00000000-0010-0000-0100-00005A3C0000}" name="Stolpec15450"/>
    <tableColumn id="15451" xr3:uid="{00000000-0010-0000-0100-00005B3C0000}" name="Stolpec15451"/>
    <tableColumn id="15452" xr3:uid="{00000000-0010-0000-0100-00005C3C0000}" name="Stolpec15452"/>
    <tableColumn id="15453" xr3:uid="{00000000-0010-0000-0100-00005D3C0000}" name="Stolpec15453"/>
    <tableColumn id="15454" xr3:uid="{00000000-0010-0000-0100-00005E3C0000}" name="Stolpec15454"/>
    <tableColumn id="15455" xr3:uid="{00000000-0010-0000-0100-00005F3C0000}" name="Stolpec15455"/>
    <tableColumn id="15456" xr3:uid="{00000000-0010-0000-0100-0000603C0000}" name="Stolpec15456"/>
    <tableColumn id="15457" xr3:uid="{00000000-0010-0000-0100-0000613C0000}" name="Stolpec15457"/>
    <tableColumn id="15458" xr3:uid="{00000000-0010-0000-0100-0000623C0000}" name="Stolpec15458"/>
    <tableColumn id="15459" xr3:uid="{00000000-0010-0000-0100-0000633C0000}" name="Stolpec15459"/>
    <tableColumn id="15460" xr3:uid="{00000000-0010-0000-0100-0000643C0000}" name="Stolpec15460"/>
    <tableColumn id="15461" xr3:uid="{00000000-0010-0000-0100-0000653C0000}" name="Stolpec15461"/>
    <tableColumn id="15462" xr3:uid="{00000000-0010-0000-0100-0000663C0000}" name="Stolpec15462"/>
    <tableColumn id="15463" xr3:uid="{00000000-0010-0000-0100-0000673C0000}" name="Stolpec15463"/>
    <tableColumn id="15464" xr3:uid="{00000000-0010-0000-0100-0000683C0000}" name="Stolpec15464"/>
    <tableColumn id="15465" xr3:uid="{00000000-0010-0000-0100-0000693C0000}" name="Stolpec15465"/>
    <tableColumn id="15466" xr3:uid="{00000000-0010-0000-0100-00006A3C0000}" name="Stolpec15466"/>
    <tableColumn id="15467" xr3:uid="{00000000-0010-0000-0100-00006B3C0000}" name="Stolpec15467"/>
    <tableColumn id="15468" xr3:uid="{00000000-0010-0000-0100-00006C3C0000}" name="Stolpec15468"/>
    <tableColumn id="15469" xr3:uid="{00000000-0010-0000-0100-00006D3C0000}" name="Stolpec15469"/>
    <tableColumn id="15470" xr3:uid="{00000000-0010-0000-0100-00006E3C0000}" name="Stolpec15470"/>
    <tableColumn id="15471" xr3:uid="{00000000-0010-0000-0100-00006F3C0000}" name="Stolpec15471"/>
    <tableColumn id="15472" xr3:uid="{00000000-0010-0000-0100-0000703C0000}" name="Stolpec15472"/>
    <tableColumn id="15473" xr3:uid="{00000000-0010-0000-0100-0000713C0000}" name="Stolpec15473"/>
    <tableColumn id="15474" xr3:uid="{00000000-0010-0000-0100-0000723C0000}" name="Stolpec15474"/>
    <tableColumn id="15475" xr3:uid="{00000000-0010-0000-0100-0000733C0000}" name="Stolpec15475"/>
    <tableColumn id="15476" xr3:uid="{00000000-0010-0000-0100-0000743C0000}" name="Stolpec15476"/>
    <tableColumn id="15477" xr3:uid="{00000000-0010-0000-0100-0000753C0000}" name="Stolpec15477"/>
    <tableColumn id="15478" xr3:uid="{00000000-0010-0000-0100-0000763C0000}" name="Stolpec15478"/>
    <tableColumn id="15479" xr3:uid="{00000000-0010-0000-0100-0000773C0000}" name="Stolpec15479"/>
    <tableColumn id="15480" xr3:uid="{00000000-0010-0000-0100-0000783C0000}" name="Stolpec15480"/>
    <tableColumn id="15481" xr3:uid="{00000000-0010-0000-0100-0000793C0000}" name="Stolpec15481"/>
    <tableColumn id="15482" xr3:uid="{00000000-0010-0000-0100-00007A3C0000}" name="Stolpec15482"/>
    <tableColumn id="15483" xr3:uid="{00000000-0010-0000-0100-00007B3C0000}" name="Stolpec15483"/>
    <tableColumn id="15484" xr3:uid="{00000000-0010-0000-0100-00007C3C0000}" name="Stolpec15484"/>
    <tableColumn id="15485" xr3:uid="{00000000-0010-0000-0100-00007D3C0000}" name="Stolpec15485"/>
    <tableColumn id="15486" xr3:uid="{00000000-0010-0000-0100-00007E3C0000}" name="Stolpec15486"/>
    <tableColumn id="15487" xr3:uid="{00000000-0010-0000-0100-00007F3C0000}" name="Stolpec15487"/>
    <tableColumn id="15488" xr3:uid="{00000000-0010-0000-0100-0000803C0000}" name="Stolpec15488"/>
    <tableColumn id="15489" xr3:uid="{00000000-0010-0000-0100-0000813C0000}" name="Stolpec15489"/>
    <tableColumn id="15490" xr3:uid="{00000000-0010-0000-0100-0000823C0000}" name="Stolpec15490"/>
    <tableColumn id="15491" xr3:uid="{00000000-0010-0000-0100-0000833C0000}" name="Stolpec15491"/>
    <tableColumn id="15492" xr3:uid="{00000000-0010-0000-0100-0000843C0000}" name="Stolpec15492"/>
    <tableColumn id="15493" xr3:uid="{00000000-0010-0000-0100-0000853C0000}" name="Stolpec15493"/>
    <tableColumn id="15494" xr3:uid="{00000000-0010-0000-0100-0000863C0000}" name="Stolpec15494"/>
    <tableColumn id="15495" xr3:uid="{00000000-0010-0000-0100-0000873C0000}" name="Stolpec15495"/>
    <tableColumn id="15496" xr3:uid="{00000000-0010-0000-0100-0000883C0000}" name="Stolpec15496"/>
    <tableColumn id="15497" xr3:uid="{00000000-0010-0000-0100-0000893C0000}" name="Stolpec15497"/>
    <tableColumn id="15498" xr3:uid="{00000000-0010-0000-0100-00008A3C0000}" name="Stolpec15498"/>
    <tableColumn id="15499" xr3:uid="{00000000-0010-0000-0100-00008B3C0000}" name="Stolpec15499"/>
    <tableColumn id="15500" xr3:uid="{00000000-0010-0000-0100-00008C3C0000}" name="Stolpec15500"/>
    <tableColumn id="15501" xr3:uid="{00000000-0010-0000-0100-00008D3C0000}" name="Stolpec15501"/>
    <tableColumn id="15502" xr3:uid="{00000000-0010-0000-0100-00008E3C0000}" name="Stolpec15502"/>
    <tableColumn id="15503" xr3:uid="{00000000-0010-0000-0100-00008F3C0000}" name="Stolpec15503"/>
    <tableColumn id="15504" xr3:uid="{00000000-0010-0000-0100-0000903C0000}" name="Stolpec15504"/>
    <tableColumn id="15505" xr3:uid="{00000000-0010-0000-0100-0000913C0000}" name="Stolpec15505"/>
    <tableColumn id="15506" xr3:uid="{00000000-0010-0000-0100-0000923C0000}" name="Stolpec15506"/>
    <tableColumn id="15507" xr3:uid="{00000000-0010-0000-0100-0000933C0000}" name="Stolpec15507"/>
    <tableColumn id="15508" xr3:uid="{00000000-0010-0000-0100-0000943C0000}" name="Stolpec15508"/>
    <tableColumn id="15509" xr3:uid="{00000000-0010-0000-0100-0000953C0000}" name="Stolpec15509"/>
    <tableColumn id="15510" xr3:uid="{00000000-0010-0000-0100-0000963C0000}" name="Stolpec15510"/>
    <tableColumn id="15511" xr3:uid="{00000000-0010-0000-0100-0000973C0000}" name="Stolpec15511"/>
    <tableColumn id="15512" xr3:uid="{00000000-0010-0000-0100-0000983C0000}" name="Stolpec15512"/>
    <tableColumn id="15513" xr3:uid="{00000000-0010-0000-0100-0000993C0000}" name="Stolpec15513"/>
    <tableColumn id="15514" xr3:uid="{00000000-0010-0000-0100-00009A3C0000}" name="Stolpec15514"/>
    <tableColumn id="15515" xr3:uid="{00000000-0010-0000-0100-00009B3C0000}" name="Stolpec15515"/>
    <tableColumn id="15516" xr3:uid="{00000000-0010-0000-0100-00009C3C0000}" name="Stolpec15516"/>
    <tableColumn id="15517" xr3:uid="{00000000-0010-0000-0100-00009D3C0000}" name="Stolpec15517"/>
    <tableColumn id="15518" xr3:uid="{00000000-0010-0000-0100-00009E3C0000}" name="Stolpec15518"/>
    <tableColumn id="15519" xr3:uid="{00000000-0010-0000-0100-00009F3C0000}" name="Stolpec15519"/>
    <tableColumn id="15520" xr3:uid="{00000000-0010-0000-0100-0000A03C0000}" name="Stolpec15520"/>
    <tableColumn id="15521" xr3:uid="{00000000-0010-0000-0100-0000A13C0000}" name="Stolpec15521"/>
    <tableColumn id="15522" xr3:uid="{00000000-0010-0000-0100-0000A23C0000}" name="Stolpec15522"/>
    <tableColumn id="15523" xr3:uid="{00000000-0010-0000-0100-0000A33C0000}" name="Stolpec15523"/>
    <tableColumn id="15524" xr3:uid="{00000000-0010-0000-0100-0000A43C0000}" name="Stolpec15524"/>
    <tableColumn id="15525" xr3:uid="{00000000-0010-0000-0100-0000A53C0000}" name="Stolpec15525"/>
    <tableColumn id="15526" xr3:uid="{00000000-0010-0000-0100-0000A63C0000}" name="Stolpec15526"/>
    <tableColumn id="15527" xr3:uid="{00000000-0010-0000-0100-0000A73C0000}" name="Stolpec15527"/>
    <tableColumn id="15528" xr3:uid="{00000000-0010-0000-0100-0000A83C0000}" name="Stolpec15528"/>
    <tableColumn id="15529" xr3:uid="{00000000-0010-0000-0100-0000A93C0000}" name="Stolpec15529"/>
    <tableColumn id="15530" xr3:uid="{00000000-0010-0000-0100-0000AA3C0000}" name="Stolpec15530"/>
    <tableColumn id="15531" xr3:uid="{00000000-0010-0000-0100-0000AB3C0000}" name="Stolpec15531"/>
    <tableColumn id="15532" xr3:uid="{00000000-0010-0000-0100-0000AC3C0000}" name="Stolpec15532"/>
    <tableColumn id="15533" xr3:uid="{00000000-0010-0000-0100-0000AD3C0000}" name="Stolpec15533"/>
    <tableColumn id="15534" xr3:uid="{00000000-0010-0000-0100-0000AE3C0000}" name="Stolpec15534"/>
    <tableColumn id="15535" xr3:uid="{00000000-0010-0000-0100-0000AF3C0000}" name="Stolpec15535"/>
    <tableColumn id="15536" xr3:uid="{00000000-0010-0000-0100-0000B03C0000}" name="Stolpec15536"/>
    <tableColumn id="15537" xr3:uid="{00000000-0010-0000-0100-0000B13C0000}" name="Stolpec15537"/>
    <tableColumn id="15538" xr3:uid="{00000000-0010-0000-0100-0000B23C0000}" name="Stolpec15538"/>
    <tableColumn id="15539" xr3:uid="{00000000-0010-0000-0100-0000B33C0000}" name="Stolpec15539"/>
    <tableColumn id="15540" xr3:uid="{00000000-0010-0000-0100-0000B43C0000}" name="Stolpec15540"/>
    <tableColumn id="15541" xr3:uid="{00000000-0010-0000-0100-0000B53C0000}" name="Stolpec15541"/>
    <tableColumn id="15542" xr3:uid="{00000000-0010-0000-0100-0000B63C0000}" name="Stolpec15542"/>
    <tableColumn id="15543" xr3:uid="{00000000-0010-0000-0100-0000B73C0000}" name="Stolpec15543"/>
    <tableColumn id="15544" xr3:uid="{00000000-0010-0000-0100-0000B83C0000}" name="Stolpec15544"/>
    <tableColumn id="15545" xr3:uid="{00000000-0010-0000-0100-0000B93C0000}" name="Stolpec15545"/>
    <tableColumn id="15546" xr3:uid="{00000000-0010-0000-0100-0000BA3C0000}" name="Stolpec15546"/>
    <tableColumn id="15547" xr3:uid="{00000000-0010-0000-0100-0000BB3C0000}" name="Stolpec15547"/>
    <tableColumn id="15548" xr3:uid="{00000000-0010-0000-0100-0000BC3C0000}" name="Stolpec15548"/>
    <tableColumn id="15549" xr3:uid="{00000000-0010-0000-0100-0000BD3C0000}" name="Stolpec15549"/>
    <tableColumn id="15550" xr3:uid="{00000000-0010-0000-0100-0000BE3C0000}" name="Stolpec15550"/>
    <tableColumn id="15551" xr3:uid="{00000000-0010-0000-0100-0000BF3C0000}" name="Stolpec15551"/>
    <tableColumn id="15552" xr3:uid="{00000000-0010-0000-0100-0000C03C0000}" name="Stolpec15552"/>
    <tableColumn id="15553" xr3:uid="{00000000-0010-0000-0100-0000C13C0000}" name="Stolpec15553"/>
    <tableColumn id="15554" xr3:uid="{00000000-0010-0000-0100-0000C23C0000}" name="Stolpec15554"/>
    <tableColumn id="15555" xr3:uid="{00000000-0010-0000-0100-0000C33C0000}" name="Stolpec15555"/>
    <tableColumn id="15556" xr3:uid="{00000000-0010-0000-0100-0000C43C0000}" name="Stolpec15556"/>
    <tableColumn id="15557" xr3:uid="{00000000-0010-0000-0100-0000C53C0000}" name="Stolpec15557"/>
    <tableColumn id="15558" xr3:uid="{00000000-0010-0000-0100-0000C63C0000}" name="Stolpec15558"/>
    <tableColumn id="15559" xr3:uid="{00000000-0010-0000-0100-0000C73C0000}" name="Stolpec15559"/>
    <tableColumn id="15560" xr3:uid="{00000000-0010-0000-0100-0000C83C0000}" name="Stolpec15560"/>
    <tableColumn id="15561" xr3:uid="{00000000-0010-0000-0100-0000C93C0000}" name="Stolpec15561"/>
    <tableColumn id="15562" xr3:uid="{00000000-0010-0000-0100-0000CA3C0000}" name="Stolpec15562"/>
    <tableColumn id="15563" xr3:uid="{00000000-0010-0000-0100-0000CB3C0000}" name="Stolpec15563"/>
    <tableColumn id="15564" xr3:uid="{00000000-0010-0000-0100-0000CC3C0000}" name="Stolpec15564"/>
    <tableColumn id="15565" xr3:uid="{00000000-0010-0000-0100-0000CD3C0000}" name="Stolpec15565"/>
    <tableColumn id="15566" xr3:uid="{00000000-0010-0000-0100-0000CE3C0000}" name="Stolpec15566"/>
    <tableColumn id="15567" xr3:uid="{00000000-0010-0000-0100-0000CF3C0000}" name="Stolpec15567"/>
    <tableColumn id="15568" xr3:uid="{00000000-0010-0000-0100-0000D03C0000}" name="Stolpec15568"/>
    <tableColumn id="15569" xr3:uid="{00000000-0010-0000-0100-0000D13C0000}" name="Stolpec15569"/>
    <tableColumn id="15570" xr3:uid="{00000000-0010-0000-0100-0000D23C0000}" name="Stolpec15570"/>
    <tableColumn id="15571" xr3:uid="{00000000-0010-0000-0100-0000D33C0000}" name="Stolpec15571"/>
    <tableColumn id="15572" xr3:uid="{00000000-0010-0000-0100-0000D43C0000}" name="Stolpec15572"/>
    <tableColumn id="15573" xr3:uid="{00000000-0010-0000-0100-0000D53C0000}" name="Stolpec15573"/>
    <tableColumn id="15574" xr3:uid="{00000000-0010-0000-0100-0000D63C0000}" name="Stolpec15574"/>
    <tableColumn id="15575" xr3:uid="{00000000-0010-0000-0100-0000D73C0000}" name="Stolpec15575"/>
    <tableColumn id="15576" xr3:uid="{00000000-0010-0000-0100-0000D83C0000}" name="Stolpec15576"/>
    <tableColumn id="15577" xr3:uid="{00000000-0010-0000-0100-0000D93C0000}" name="Stolpec15577"/>
    <tableColumn id="15578" xr3:uid="{00000000-0010-0000-0100-0000DA3C0000}" name="Stolpec15578"/>
    <tableColumn id="15579" xr3:uid="{00000000-0010-0000-0100-0000DB3C0000}" name="Stolpec15579"/>
    <tableColumn id="15580" xr3:uid="{00000000-0010-0000-0100-0000DC3C0000}" name="Stolpec15580"/>
    <tableColumn id="15581" xr3:uid="{00000000-0010-0000-0100-0000DD3C0000}" name="Stolpec15581"/>
    <tableColumn id="15582" xr3:uid="{00000000-0010-0000-0100-0000DE3C0000}" name="Stolpec15582"/>
    <tableColumn id="15583" xr3:uid="{00000000-0010-0000-0100-0000DF3C0000}" name="Stolpec15583"/>
    <tableColumn id="15584" xr3:uid="{00000000-0010-0000-0100-0000E03C0000}" name="Stolpec15584"/>
    <tableColumn id="15585" xr3:uid="{00000000-0010-0000-0100-0000E13C0000}" name="Stolpec15585"/>
    <tableColumn id="15586" xr3:uid="{00000000-0010-0000-0100-0000E23C0000}" name="Stolpec15586"/>
    <tableColumn id="15587" xr3:uid="{00000000-0010-0000-0100-0000E33C0000}" name="Stolpec15587"/>
    <tableColumn id="15588" xr3:uid="{00000000-0010-0000-0100-0000E43C0000}" name="Stolpec15588"/>
    <tableColumn id="15589" xr3:uid="{00000000-0010-0000-0100-0000E53C0000}" name="Stolpec15589"/>
    <tableColumn id="15590" xr3:uid="{00000000-0010-0000-0100-0000E63C0000}" name="Stolpec15590"/>
    <tableColumn id="15591" xr3:uid="{00000000-0010-0000-0100-0000E73C0000}" name="Stolpec15591"/>
    <tableColumn id="15592" xr3:uid="{00000000-0010-0000-0100-0000E83C0000}" name="Stolpec15592"/>
    <tableColumn id="15593" xr3:uid="{00000000-0010-0000-0100-0000E93C0000}" name="Stolpec15593"/>
    <tableColumn id="15594" xr3:uid="{00000000-0010-0000-0100-0000EA3C0000}" name="Stolpec15594"/>
    <tableColumn id="15595" xr3:uid="{00000000-0010-0000-0100-0000EB3C0000}" name="Stolpec15595"/>
    <tableColumn id="15596" xr3:uid="{00000000-0010-0000-0100-0000EC3C0000}" name="Stolpec15596"/>
    <tableColumn id="15597" xr3:uid="{00000000-0010-0000-0100-0000ED3C0000}" name="Stolpec15597"/>
    <tableColumn id="15598" xr3:uid="{00000000-0010-0000-0100-0000EE3C0000}" name="Stolpec15598"/>
    <tableColumn id="15599" xr3:uid="{00000000-0010-0000-0100-0000EF3C0000}" name="Stolpec15599"/>
    <tableColumn id="15600" xr3:uid="{00000000-0010-0000-0100-0000F03C0000}" name="Stolpec15600"/>
    <tableColumn id="15601" xr3:uid="{00000000-0010-0000-0100-0000F13C0000}" name="Stolpec15601"/>
    <tableColumn id="15602" xr3:uid="{00000000-0010-0000-0100-0000F23C0000}" name="Stolpec15602"/>
    <tableColumn id="15603" xr3:uid="{00000000-0010-0000-0100-0000F33C0000}" name="Stolpec15603"/>
    <tableColumn id="15604" xr3:uid="{00000000-0010-0000-0100-0000F43C0000}" name="Stolpec15604"/>
    <tableColumn id="15605" xr3:uid="{00000000-0010-0000-0100-0000F53C0000}" name="Stolpec15605"/>
    <tableColumn id="15606" xr3:uid="{00000000-0010-0000-0100-0000F63C0000}" name="Stolpec15606"/>
    <tableColumn id="15607" xr3:uid="{00000000-0010-0000-0100-0000F73C0000}" name="Stolpec15607"/>
    <tableColumn id="15608" xr3:uid="{00000000-0010-0000-0100-0000F83C0000}" name="Stolpec15608"/>
    <tableColumn id="15609" xr3:uid="{00000000-0010-0000-0100-0000F93C0000}" name="Stolpec15609"/>
    <tableColumn id="15610" xr3:uid="{00000000-0010-0000-0100-0000FA3C0000}" name="Stolpec15610"/>
    <tableColumn id="15611" xr3:uid="{00000000-0010-0000-0100-0000FB3C0000}" name="Stolpec15611"/>
    <tableColumn id="15612" xr3:uid="{00000000-0010-0000-0100-0000FC3C0000}" name="Stolpec15612"/>
    <tableColumn id="15613" xr3:uid="{00000000-0010-0000-0100-0000FD3C0000}" name="Stolpec15613"/>
    <tableColumn id="15614" xr3:uid="{00000000-0010-0000-0100-0000FE3C0000}" name="Stolpec15614"/>
    <tableColumn id="15615" xr3:uid="{00000000-0010-0000-0100-0000FF3C0000}" name="Stolpec15615"/>
    <tableColumn id="15616" xr3:uid="{00000000-0010-0000-0100-0000003D0000}" name="Stolpec15616"/>
    <tableColumn id="15617" xr3:uid="{00000000-0010-0000-0100-0000013D0000}" name="Stolpec15617"/>
    <tableColumn id="15618" xr3:uid="{00000000-0010-0000-0100-0000023D0000}" name="Stolpec15618"/>
    <tableColumn id="15619" xr3:uid="{00000000-0010-0000-0100-0000033D0000}" name="Stolpec15619"/>
    <tableColumn id="15620" xr3:uid="{00000000-0010-0000-0100-0000043D0000}" name="Stolpec15620"/>
    <tableColumn id="15621" xr3:uid="{00000000-0010-0000-0100-0000053D0000}" name="Stolpec15621"/>
    <tableColumn id="15622" xr3:uid="{00000000-0010-0000-0100-0000063D0000}" name="Stolpec15622"/>
    <tableColumn id="15623" xr3:uid="{00000000-0010-0000-0100-0000073D0000}" name="Stolpec15623"/>
    <tableColumn id="15624" xr3:uid="{00000000-0010-0000-0100-0000083D0000}" name="Stolpec15624"/>
    <tableColumn id="15625" xr3:uid="{00000000-0010-0000-0100-0000093D0000}" name="Stolpec15625"/>
    <tableColumn id="15626" xr3:uid="{00000000-0010-0000-0100-00000A3D0000}" name="Stolpec15626"/>
    <tableColumn id="15627" xr3:uid="{00000000-0010-0000-0100-00000B3D0000}" name="Stolpec15627"/>
    <tableColumn id="15628" xr3:uid="{00000000-0010-0000-0100-00000C3D0000}" name="Stolpec15628"/>
    <tableColumn id="15629" xr3:uid="{00000000-0010-0000-0100-00000D3D0000}" name="Stolpec15629"/>
    <tableColumn id="15630" xr3:uid="{00000000-0010-0000-0100-00000E3D0000}" name="Stolpec15630"/>
    <tableColumn id="15631" xr3:uid="{00000000-0010-0000-0100-00000F3D0000}" name="Stolpec15631"/>
    <tableColumn id="15632" xr3:uid="{00000000-0010-0000-0100-0000103D0000}" name="Stolpec15632"/>
    <tableColumn id="15633" xr3:uid="{00000000-0010-0000-0100-0000113D0000}" name="Stolpec15633"/>
    <tableColumn id="15634" xr3:uid="{00000000-0010-0000-0100-0000123D0000}" name="Stolpec15634"/>
    <tableColumn id="15635" xr3:uid="{00000000-0010-0000-0100-0000133D0000}" name="Stolpec15635"/>
    <tableColumn id="15636" xr3:uid="{00000000-0010-0000-0100-0000143D0000}" name="Stolpec15636"/>
    <tableColumn id="15637" xr3:uid="{00000000-0010-0000-0100-0000153D0000}" name="Stolpec15637"/>
    <tableColumn id="15638" xr3:uid="{00000000-0010-0000-0100-0000163D0000}" name="Stolpec15638"/>
    <tableColumn id="15639" xr3:uid="{00000000-0010-0000-0100-0000173D0000}" name="Stolpec15639"/>
    <tableColumn id="15640" xr3:uid="{00000000-0010-0000-0100-0000183D0000}" name="Stolpec15640"/>
    <tableColumn id="15641" xr3:uid="{00000000-0010-0000-0100-0000193D0000}" name="Stolpec15641"/>
    <tableColumn id="15642" xr3:uid="{00000000-0010-0000-0100-00001A3D0000}" name="Stolpec15642"/>
    <tableColumn id="15643" xr3:uid="{00000000-0010-0000-0100-00001B3D0000}" name="Stolpec15643"/>
    <tableColumn id="15644" xr3:uid="{00000000-0010-0000-0100-00001C3D0000}" name="Stolpec15644"/>
    <tableColumn id="15645" xr3:uid="{00000000-0010-0000-0100-00001D3D0000}" name="Stolpec15645"/>
    <tableColumn id="15646" xr3:uid="{00000000-0010-0000-0100-00001E3D0000}" name="Stolpec15646"/>
    <tableColumn id="15647" xr3:uid="{00000000-0010-0000-0100-00001F3D0000}" name="Stolpec15647"/>
    <tableColumn id="15648" xr3:uid="{00000000-0010-0000-0100-0000203D0000}" name="Stolpec15648"/>
    <tableColumn id="15649" xr3:uid="{00000000-0010-0000-0100-0000213D0000}" name="Stolpec15649"/>
    <tableColumn id="15650" xr3:uid="{00000000-0010-0000-0100-0000223D0000}" name="Stolpec15650"/>
    <tableColumn id="15651" xr3:uid="{00000000-0010-0000-0100-0000233D0000}" name="Stolpec15651"/>
    <tableColumn id="15652" xr3:uid="{00000000-0010-0000-0100-0000243D0000}" name="Stolpec15652"/>
    <tableColumn id="15653" xr3:uid="{00000000-0010-0000-0100-0000253D0000}" name="Stolpec15653"/>
    <tableColumn id="15654" xr3:uid="{00000000-0010-0000-0100-0000263D0000}" name="Stolpec15654"/>
    <tableColumn id="15655" xr3:uid="{00000000-0010-0000-0100-0000273D0000}" name="Stolpec15655"/>
    <tableColumn id="15656" xr3:uid="{00000000-0010-0000-0100-0000283D0000}" name="Stolpec15656"/>
    <tableColumn id="15657" xr3:uid="{00000000-0010-0000-0100-0000293D0000}" name="Stolpec15657"/>
    <tableColumn id="15658" xr3:uid="{00000000-0010-0000-0100-00002A3D0000}" name="Stolpec15658"/>
    <tableColumn id="15659" xr3:uid="{00000000-0010-0000-0100-00002B3D0000}" name="Stolpec15659"/>
    <tableColumn id="15660" xr3:uid="{00000000-0010-0000-0100-00002C3D0000}" name="Stolpec15660"/>
    <tableColumn id="15661" xr3:uid="{00000000-0010-0000-0100-00002D3D0000}" name="Stolpec15661"/>
    <tableColumn id="15662" xr3:uid="{00000000-0010-0000-0100-00002E3D0000}" name="Stolpec15662"/>
    <tableColumn id="15663" xr3:uid="{00000000-0010-0000-0100-00002F3D0000}" name="Stolpec15663"/>
    <tableColumn id="15664" xr3:uid="{00000000-0010-0000-0100-0000303D0000}" name="Stolpec15664"/>
    <tableColumn id="15665" xr3:uid="{00000000-0010-0000-0100-0000313D0000}" name="Stolpec15665"/>
    <tableColumn id="15666" xr3:uid="{00000000-0010-0000-0100-0000323D0000}" name="Stolpec15666"/>
    <tableColumn id="15667" xr3:uid="{00000000-0010-0000-0100-0000333D0000}" name="Stolpec15667"/>
    <tableColumn id="15668" xr3:uid="{00000000-0010-0000-0100-0000343D0000}" name="Stolpec15668"/>
    <tableColumn id="15669" xr3:uid="{00000000-0010-0000-0100-0000353D0000}" name="Stolpec15669"/>
    <tableColumn id="15670" xr3:uid="{00000000-0010-0000-0100-0000363D0000}" name="Stolpec15670"/>
    <tableColumn id="15671" xr3:uid="{00000000-0010-0000-0100-0000373D0000}" name="Stolpec15671"/>
    <tableColumn id="15672" xr3:uid="{00000000-0010-0000-0100-0000383D0000}" name="Stolpec15672"/>
    <tableColumn id="15673" xr3:uid="{00000000-0010-0000-0100-0000393D0000}" name="Stolpec15673"/>
    <tableColumn id="15674" xr3:uid="{00000000-0010-0000-0100-00003A3D0000}" name="Stolpec15674"/>
    <tableColumn id="15675" xr3:uid="{00000000-0010-0000-0100-00003B3D0000}" name="Stolpec15675"/>
    <tableColumn id="15676" xr3:uid="{00000000-0010-0000-0100-00003C3D0000}" name="Stolpec15676"/>
    <tableColumn id="15677" xr3:uid="{00000000-0010-0000-0100-00003D3D0000}" name="Stolpec15677"/>
    <tableColumn id="15678" xr3:uid="{00000000-0010-0000-0100-00003E3D0000}" name="Stolpec15678"/>
    <tableColumn id="15679" xr3:uid="{00000000-0010-0000-0100-00003F3D0000}" name="Stolpec15679"/>
    <tableColumn id="15680" xr3:uid="{00000000-0010-0000-0100-0000403D0000}" name="Stolpec15680"/>
    <tableColumn id="15681" xr3:uid="{00000000-0010-0000-0100-0000413D0000}" name="Stolpec15681"/>
    <tableColumn id="15682" xr3:uid="{00000000-0010-0000-0100-0000423D0000}" name="Stolpec15682"/>
    <tableColumn id="15683" xr3:uid="{00000000-0010-0000-0100-0000433D0000}" name="Stolpec15683"/>
    <tableColumn id="15684" xr3:uid="{00000000-0010-0000-0100-0000443D0000}" name="Stolpec15684"/>
    <tableColumn id="15685" xr3:uid="{00000000-0010-0000-0100-0000453D0000}" name="Stolpec15685"/>
    <tableColumn id="15686" xr3:uid="{00000000-0010-0000-0100-0000463D0000}" name="Stolpec15686"/>
    <tableColumn id="15687" xr3:uid="{00000000-0010-0000-0100-0000473D0000}" name="Stolpec15687"/>
    <tableColumn id="15688" xr3:uid="{00000000-0010-0000-0100-0000483D0000}" name="Stolpec15688"/>
    <tableColumn id="15689" xr3:uid="{00000000-0010-0000-0100-0000493D0000}" name="Stolpec15689"/>
    <tableColumn id="15690" xr3:uid="{00000000-0010-0000-0100-00004A3D0000}" name="Stolpec15690"/>
    <tableColumn id="15691" xr3:uid="{00000000-0010-0000-0100-00004B3D0000}" name="Stolpec15691"/>
    <tableColumn id="15692" xr3:uid="{00000000-0010-0000-0100-00004C3D0000}" name="Stolpec15692"/>
    <tableColumn id="15693" xr3:uid="{00000000-0010-0000-0100-00004D3D0000}" name="Stolpec15693"/>
    <tableColumn id="15694" xr3:uid="{00000000-0010-0000-0100-00004E3D0000}" name="Stolpec15694"/>
    <tableColumn id="15695" xr3:uid="{00000000-0010-0000-0100-00004F3D0000}" name="Stolpec15695"/>
    <tableColumn id="15696" xr3:uid="{00000000-0010-0000-0100-0000503D0000}" name="Stolpec15696"/>
    <tableColumn id="15697" xr3:uid="{00000000-0010-0000-0100-0000513D0000}" name="Stolpec15697"/>
    <tableColumn id="15698" xr3:uid="{00000000-0010-0000-0100-0000523D0000}" name="Stolpec15698"/>
    <tableColumn id="15699" xr3:uid="{00000000-0010-0000-0100-0000533D0000}" name="Stolpec15699"/>
    <tableColumn id="15700" xr3:uid="{00000000-0010-0000-0100-0000543D0000}" name="Stolpec15700"/>
    <tableColumn id="15701" xr3:uid="{00000000-0010-0000-0100-0000553D0000}" name="Stolpec15701"/>
    <tableColumn id="15702" xr3:uid="{00000000-0010-0000-0100-0000563D0000}" name="Stolpec15702"/>
    <tableColumn id="15703" xr3:uid="{00000000-0010-0000-0100-0000573D0000}" name="Stolpec15703"/>
    <tableColumn id="15704" xr3:uid="{00000000-0010-0000-0100-0000583D0000}" name="Stolpec15704"/>
    <tableColumn id="15705" xr3:uid="{00000000-0010-0000-0100-0000593D0000}" name="Stolpec15705"/>
    <tableColumn id="15706" xr3:uid="{00000000-0010-0000-0100-00005A3D0000}" name="Stolpec15706"/>
    <tableColumn id="15707" xr3:uid="{00000000-0010-0000-0100-00005B3D0000}" name="Stolpec15707"/>
    <tableColumn id="15708" xr3:uid="{00000000-0010-0000-0100-00005C3D0000}" name="Stolpec15708"/>
    <tableColumn id="15709" xr3:uid="{00000000-0010-0000-0100-00005D3D0000}" name="Stolpec15709"/>
    <tableColumn id="15710" xr3:uid="{00000000-0010-0000-0100-00005E3D0000}" name="Stolpec15710"/>
    <tableColumn id="15711" xr3:uid="{00000000-0010-0000-0100-00005F3D0000}" name="Stolpec15711"/>
    <tableColumn id="15712" xr3:uid="{00000000-0010-0000-0100-0000603D0000}" name="Stolpec15712"/>
    <tableColumn id="15713" xr3:uid="{00000000-0010-0000-0100-0000613D0000}" name="Stolpec15713"/>
    <tableColumn id="15714" xr3:uid="{00000000-0010-0000-0100-0000623D0000}" name="Stolpec15714"/>
    <tableColumn id="15715" xr3:uid="{00000000-0010-0000-0100-0000633D0000}" name="Stolpec15715"/>
    <tableColumn id="15716" xr3:uid="{00000000-0010-0000-0100-0000643D0000}" name="Stolpec15716"/>
    <tableColumn id="15717" xr3:uid="{00000000-0010-0000-0100-0000653D0000}" name="Stolpec15717"/>
    <tableColumn id="15718" xr3:uid="{00000000-0010-0000-0100-0000663D0000}" name="Stolpec15718"/>
    <tableColumn id="15719" xr3:uid="{00000000-0010-0000-0100-0000673D0000}" name="Stolpec15719"/>
    <tableColumn id="15720" xr3:uid="{00000000-0010-0000-0100-0000683D0000}" name="Stolpec15720"/>
    <tableColumn id="15721" xr3:uid="{00000000-0010-0000-0100-0000693D0000}" name="Stolpec15721"/>
    <tableColumn id="15722" xr3:uid="{00000000-0010-0000-0100-00006A3D0000}" name="Stolpec15722"/>
    <tableColumn id="15723" xr3:uid="{00000000-0010-0000-0100-00006B3D0000}" name="Stolpec15723"/>
    <tableColumn id="15724" xr3:uid="{00000000-0010-0000-0100-00006C3D0000}" name="Stolpec15724"/>
    <tableColumn id="15725" xr3:uid="{00000000-0010-0000-0100-00006D3D0000}" name="Stolpec15725"/>
    <tableColumn id="15726" xr3:uid="{00000000-0010-0000-0100-00006E3D0000}" name="Stolpec15726"/>
    <tableColumn id="15727" xr3:uid="{00000000-0010-0000-0100-00006F3D0000}" name="Stolpec15727"/>
    <tableColumn id="15728" xr3:uid="{00000000-0010-0000-0100-0000703D0000}" name="Stolpec15728"/>
    <tableColumn id="15729" xr3:uid="{00000000-0010-0000-0100-0000713D0000}" name="Stolpec15729"/>
    <tableColumn id="15730" xr3:uid="{00000000-0010-0000-0100-0000723D0000}" name="Stolpec15730"/>
    <tableColumn id="15731" xr3:uid="{00000000-0010-0000-0100-0000733D0000}" name="Stolpec15731"/>
    <tableColumn id="15732" xr3:uid="{00000000-0010-0000-0100-0000743D0000}" name="Stolpec15732"/>
    <tableColumn id="15733" xr3:uid="{00000000-0010-0000-0100-0000753D0000}" name="Stolpec15733"/>
    <tableColumn id="15734" xr3:uid="{00000000-0010-0000-0100-0000763D0000}" name="Stolpec15734"/>
    <tableColumn id="15735" xr3:uid="{00000000-0010-0000-0100-0000773D0000}" name="Stolpec15735"/>
    <tableColumn id="15736" xr3:uid="{00000000-0010-0000-0100-0000783D0000}" name="Stolpec15736"/>
    <tableColumn id="15737" xr3:uid="{00000000-0010-0000-0100-0000793D0000}" name="Stolpec15737"/>
    <tableColumn id="15738" xr3:uid="{00000000-0010-0000-0100-00007A3D0000}" name="Stolpec15738"/>
    <tableColumn id="15739" xr3:uid="{00000000-0010-0000-0100-00007B3D0000}" name="Stolpec15739"/>
    <tableColumn id="15740" xr3:uid="{00000000-0010-0000-0100-00007C3D0000}" name="Stolpec15740"/>
    <tableColumn id="15741" xr3:uid="{00000000-0010-0000-0100-00007D3D0000}" name="Stolpec15741"/>
    <tableColumn id="15742" xr3:uid="{00000000-0010-0000-0100-00007E3D0000}" name="Stolpec15742"/>
    <tableColumn id="15743" xr3:uid="{00000000-0010-0000-0100-00007F3D0000}" name="Stolpec15743"/>
    <tableColumn id="15744" xr3:uid="{00000000-0010-0000-0100-0000803D0000}" name="Stolpec15744"/>
    <tableColumn id="15745" xr3:uid="{00000000-0010-0000-0100-0000813D0000}" name="Stolpec15745"/>
    <tableColumn id="15746" xr3:uid="{00000000-0010-0000-0100-0000823D0000}" name="Stolpec15746"/>
    <tableColumn id="15747" xr3:uid="{00000000-0010-0000-0100-0000833D0000}" name="Stolpec15747"/>
    <tableColumn id="15748" xr3:uid="{00000000-0010-0000-0100-0000843D0000}" name="Stolpec15748"/>
    <tableColumn id="15749" xr3:uid="{00000000-0010-0000-0100-0000853D0000}" name="Stolpec15749"/>
    <tableColumn id="15750" xr3:uid="{00000000-0010-0000-0100-0000863D0000}" name="Stolpec15750"/>
    <tableColumn id="15751" xr3:uid="{00000000-0010-0000-0100-0000873D0000}" name="Stolpec15751"/>
    <tableColumn id="15752" xr3:uid="{00000000-0010-0000-0100-0000883D0000}" name="Stolpec15752"/>
    <tableColumn id="15753" xr3:uid="{00000000-0010-0000-0100-0000893D0000}" name="Stolpec15753"/>
    <tableColumn id="15754" xr3:uid="{00000000-0010-0000-0100-00008A3D0000}" name="Stolpec15754"/>
    <tableColumn id="15755" xr3:uid="{00000000-0010-0000-0100-00008B3D0000}" name="Stolpec15755"/>
    <tableColumn id="15756" xr3:uid="{00000000-0010-0000-0100-00008C3D0000}" name="Stolpec15756"/>
    <tableColumn id="15757" xr3:uid="{00000000-0010-0000-0100-00008D3D0000}" name="Stolpec15757"/>
    <tableColumn id="15758" xr3:uid="{00000000-0010-0000-0100-00008E3D0000}" name="Stolpec15758"/>
    <tableColumn id="15759" xr3:uid="{00000000-0010-0000-0100-00008F3D0000}" name="Stolpec15759"/>
    <tableColumn id="15760" xr3:uid="{00000000-0010-0000-0100-0000903D0000}" name="Stolpec15760"/>
    <tableColumn id="15761" xr3:uid="{00000000-0010-0000-0100-0000913D0000}" name="Stolpec15761"/>
    <tableColumn id="15762" xr3:uid="{00000000-0010-0000-0100-0000923D0000}" name="Stolpec15762"/>
    <tableColumn id="15763" xr3:uid="{00000000-0010-0000-0100-0000933D0000}" name="Stolpec15763"/>
    <tableColumn id="15764" xr3:uid="{00000000-0010-0000-0100-0000943D0000}" name="Stolpec15764"/>
    <tableColumn id="15765" xr3:uid="{00000000-0010-0000-0100-0000953D0000}" name="Stolpec15765"/>
    <tableColumn id="15766" xr3:uid="{00000000-0010-0000-0100-0000963D0000}" name="Stolpec15766"/>
    <tableColumn id="15767" xr3:uid="{00000000-0010-0000-0100-0000973D0000}" name="Stolpec15767"/>
    <tableColumn id="15768" xr3:uid="{00000000-0010-0000-0100-0000983D0000}" name="Stolpec15768"/>
    <tableColumn id="15769" xr3:uid="{00000000-0010-0000-0100-0000993D0000}" name="Stolpec15769"/>
    <tableColumn id="15770" xr3:uid="{00000000-0010-0000-0100-00009A3D0000}" name="Stolpec15770"/>
    <tableColumn id="15771" xr3:uid="{00000000-0010-0000-0100-00009B3D0000}" name="Stolpec15771"/>
    <tableColumn id="15772" xr3:uid="{00000000-0010-0000-0100-00009C3D0000}" name="Stolpec15772"/>
    <tableColumn id="15773" xr3:uid="{00000000-0010-0000-0100-00009D3D0000}" name="Stolpec15773"/>
    <tableColumn id="15774" xr3:uid="{00000000-0010-0000-0100-00009E3D0000}" name="Stolpec15774"/>
    <tableColumn id="15775" xr3:uid="{00000000-0010-0000-0100-00009F3D0000}" name="Stolpec15775"/>
    <tableColumn id="15776" xr3:uid="{00000000-0010-0000-0100-0000A03D0000}" name="Stolpec15776"/>
    <tableColumn id="15777" xr3:uid="{00000000-0010-0000-0100-0000A13D0000}" name="Stolpec15777"/>
    <tableColumn id="15778" xr3:uid="{00000000-0010-0000-0100-0000A23D0000}" name="Stolpec15778"/>
    <tableColumn id="15779" xr3:uid="{00000000-0010-0000-0100-0000A33D0000}" name="Stolpec15779"/>
    <tableColumn id="15780" xr3:uid="{00000000-0010-0000-0100-0000A43D0000}" name="Stolpec15780"/>
    <tableColumn id="15781" xr3:uid="{00000000-0010-0000-0100-0000A53D0000}" name="Stolpec15781"/>
    <tableColumn id="15782" xr3:uid="{00000000-0010-0000-0100-0000A63D0000}" name="Stolpec15782"/>
    <tableColumn id="15783" xr3:uid="{00000000-0010-0000-0100-0000A73D0000}" name="Stolpec15783"/>
    <tableColumn id="15784" xr3:uid="{00000000-0010-0000-0100-0000A83D0000}" name="Stolpec15784"/>
    <tableColumn id="15785" xr3:uid="{00000000-0010-0000-0100-0000A93D0000}" name="Stolpec15785"/>
    <tableColumn id="15786" xr3:uid="{00000000-0010-0000-0100-0000AA3D0000}" name="Stolpec15786"/>
    <tableColumn id="15787" xr3:uid="{00000000-0010-0000-0100-0000AB3D0000}" name="Stolpec15787"/>
    <tableColumn id="15788" xr3:uid="{00000000-0010-0000-0100-0000AC3D0000}" name="Stolpec15788"/>
    <tableColumn id="15789" xr3:uid="{00000000-0010-0000-0100-0000AD3D0000}" name="Stolpec15789"/>
    <tableColumn id="15790" xr3:uid="{00000000-0010-0000-0100-0000AE3D0000}" name="Stolpec15790"/>
    <tableColumn id="15791" xr3:uid="{00000000-0010-0000-0100-0000AF3D0000}" name="Stolpec15791"/>
    <tableColumn id="15792" xr3:uid="{00000000-0010-0000-0100-0000B03D0000}" name="Stolpec15792"/>
    <tableColumn id="15793" xr3:uid="{00000000-0010-0000-0100-0000B13D0000}" name="Stolpec15793"/>
    <tableColumn id="15794" xr3:uid="{00000000-0010-0000-0100-0000B23D0000}" name="Stolpec15794"/>
    <tableColumn id="15795" xr3:uid="{00000000-0010-0000-0100-0000B33D0000}" name="Stolpec15795"/>
    <tableColumn id="15796" xr3:uid="{00000000-0010-0000-0100-0000B43D0000}" name="Stolpec15796"/>
    <tableColumn id="15797" xr3:uid="{00000000-0010-0000-0100-0000B53D0000}" name="Stolpec15797"/>
    <tableColumn id="15798" xr3:uid="{00000000-0010-0000-0100-0000B63D0000}" name="Stolpec15798"/>
    <tableColumn id="15799" xr3:uid="{00000000-0010-0000-0100-0000B73D0000}" name="Stolpec15799"/>
    <tableColumn id="15800" xr3:uid="{00000000-0010-0000-0100-0000B83D0000}" name="Stolpec15800"/>
    <tableColumn id="15801" xr3:uid="{00000000-0010-0000-0100-0000B93D0000}" name="Stolpec15801"/>
    <tableColumn id="15802" xr3:uid="{00000000-0010-0000-0100-0000BA3D0000}" name="Stolpec15802"/>
    <tableColumn id="15803" xr3:uid="{00000000-0010-0000-0100-0000BB3D0000}" name="Stolpec15803"/>
    <tableColumn id="15804" xr3:uid="{00000000-0010-0000-0100-0000BC3D0000}" name="Stolpec15804"/>
    <tableColumn id="15805" xr3:uid="{00000000-0010-0000-0100-0000BD3D0000}" name="Stolpec15805"/>
    <tableColumn id="15806" xr3:uid="{00000000-0010-0000-0100-0000BE3D0000}" name="Stolpec15806"/>
    <tableColumn id="15807" xr3:uid="{00000000-0010-0000-0100-0000BF3D0000}" name="Stolpec15807"/>
    <tableColumn id="15808" xr3:uid="{00000000-0010-0000-0100-0000C03D0000}" name="Stolpec15808"/>
    <tableColumn id="15809" xr3:uid="{00000000-0010-0000-0100-0000C13D0000}" name="Stolpec15809"/>
    <tableColumn id="15810" xr3:uid="{00000000-0010-0000-0100-0000C23D0000}" name="Stolpec15810"/>
    <tableColumn id="15811" xr3:uid="{00000000-0010-0000-0100-0000C33D0000}" name="Stolpec15811"/>
    <tableColumn id="15812" xr3:uid="{00000000-0010-0000-0100-0000C43D0000}" name="Stolpec15812"/>
    <tableColumn id="15813" xr3:uid="{00000000-0010-0000-0100-0000C53D0000}" name="Stolpec15813"/>
    <tableColumn id="15814" xr3:uid="{00000000-0010-0000-0100-0000C63D0000}" name="Stolpec15814"/>
    <tableColumn id="15815" xr3:uid="{00000000-0010-0000-0100-0000C73D0000}" name="Stolpec15815"/>
    <tableColumn id="15816" xr3:uid="{00000000-0010-0000-0100-0000C83D0000}" name="Stolpec15816"/>
    <tableColumn id="15817" xr3:uid="{00000000-0010-0000-0100-0000C93D0000}" name="Stolpec15817"/>
    <tableColumn id="15818" xr3:uid="{00000000-0010-0000-0100-0000CA3D0000}" name="Stolpec15818"/>
    <tableColumn id="15819" xr3:uid="{00000000-0010-0000-0100-0000CB3D0000}" name="Stolpec15819"/>
    <tableColumn id="15820" xr3:uid="{00000000-0010-0000-0100-0000CC3D0000}" name="Stolpec15820"/>
    <tableColumn id="15821" xr3:uid="{00000000-0010-0000-0100-0000CD3D0000}" name="Stolpec15821"/>
    <tableColumn id="15822" xr3:uid="{00000000-0010-0000-0100-0000CE3D0000}" name="Stolpec15822"/>
    <tableColumn id="15823" xr3:uid="{00000000-0010-0000-0100-0000CF3D0000}" name="Stolpec15823"/>
    <tableColumn id="15824" xr3:uid="{00000000-0010-0000-0100-0000D03D0000}" name="Stolpec15824"/>
    <tableColumn id="15825" xr3:uid="{00000000-0010-0000-0100-0000D13D0000}" name="Stolpec15825"/>
    <tableColumn id="15826" xr3:uid="{00000000-0010-0000-0100-0000D23D0000}" name="Stolpec15826"/>
    <tableColumn id="15827" xr3:uid="{00000000-0010-0000-0100-0000D33D0000}" name="Stolpec15827"/>
    <tableColumn id="15828" xr3:uid="{00000000-0010-0000-0100-0000D43D0000}" name="Stolpec15828"/>
    <tableColumn id="15829" xr3:uid="{00000000-0010-0000-0100-0000D53D0000}" name="Stolpec15829"/>
    <tableColumn id="15830" xr3:uid="{00000000-0010-0000-0100-0000D63D0000}" name="Stolpec15830"/>
    <tableColumn id="15831" xr3:uid="{00000000-0010-0000-0100-0000D73D0000}" name="Stolpec15831"/>
    <tableColumn id="15832" xr3:uid="{00000000-0010-0000-0100-0000D83D0000}" name="Stolpec15832"/>
    <tableColumn id="15833" xr3:uid="{00000000-0010-0000-0100-0000D93D0000}" name="Stolpec15833"/>
    <tableColumn id="15834" xr3:uid="{00000000-0010-0000-0100-0000DA3D0000}" name="Stolpec15834"/>
    <tableColumn id="15835" xr3:uid="{00000000-0010-0000-0100-0000DB3D0000}" name="Stolpec15835"/>
    <tableColumn id="15836" xr3:uid="{00000000-0010-0000-0100-0000DC3D0000}" name="Stolpec15836"/>
    <tableColumn id="15837" xr3:uid="{00000000-0010-0000-0100-0000DD3D0000}" name="Stolpec15837"/>
    <tableColumn id="15838" xr3:uid="{00000000-0010-0000-0100-0000DE3D0000}" name="Stolpec15838"/>
    <tableColumn id="15839" xr3:uid="{00000000-0010-0000-0100-0000DF3D0000}" name="Stolpec15839"/>
    <tableColumn id="15840" xr3:uid="{00000000-0010-0000-0100-0000E03D0000}" name="Stolpec15840"/>
    <tableColumn id="15841" xr3:uid="{00000000-0010-0000-0100-0000E13D0000}" name="Stolpec15841"/>
    <tableColumn id="15842" xr3:uid="{00000000-0010-0000-0100-0000E23D0000}" name="Stolpec15842"/>
    <tableColumn id="15843" xr3:uid="{00000000-0010-0000-0100-0000E33D0000}" name="Stolpec15843"/>
    <tableColumn id="15844" xr3:uid="{00000000-0010-0000-0100-0000E43D0000}" name="Stolpec15844"/>
    <tableColumn id="15845" xr3:uid="{00000000-0010-0000-0100-0000E53D0000}" name="Stolpec15845"/>
    <tableColumn id="15846" xr3:uid="{00000000-0010-0000-0100-0000E63D0000}" name="Stolpec15846"/>
    <tableColumn id="15847" xr3:uid="{00000000-0010-0000-0100-0000E73D0000}" name="Stolpec15847"/>
    <tableColumn id="15848" xr3:uid="{00000000-0010-0000-0100-0000E83D0000}" name="Stolpec15848"/>
    <tableColumn id="15849" xr3:uid="{00000000-0010-0000-0100-0000E93D0000}" name="Stolpec15849"/>
    <tableColumn id="15850" xr3:uid="{00000000-0010-0000-0100-0000EA3D0000}" name="Stolpec15850"/>
    <tableColumn id="15851" xr3:uid="{00000000-0010-0000-0100-0000EB3D0000}" name="Stolpec15851"/>
    <tableColumn id="15852" xr3:uid="{00000000-0010-0000-0100-0000EC3D0000}" name="Stolpec15852"/>
    <tableColumn id="15853" xr3:uid="{00000000-0010-0000-0100-0000ED3D0000}" name="Stolpec15853"/>
    <tableColumn id="15854" xr3:uid="{00000000-0010-0000-0100-0000EE3D0000}" name="Stolpec15854"/>
    <tableColumn id="15855" xr3:uid="{00000000-0010-0000-0100-0000EF3D0000}" name="Stolpec15855"/>
    <tableColumn id="15856" xr3:uid="{00000000-0010-0000-0100-0000F03D0000}" name="Stolpec15856"/>
    <tableColumn id="15857" xr3:uid="{00000000-0010-0000-0100-0000F13D0000}" name="Stolpec15857"/>
    <tableColumn id="15858" xr3:uid="{00000000-0010-0000-0100-0000F23D0000}" name="Stolpec15858"/>
    <tableColumn id="15859" xr3:uid="{00000000-0010-0000-0100-0000F33D0000}" name="Stolpec15859"/>
    <tableColumn id="15860" xr3:uid="{00000000-0010-0000-0100-0000F43D0000}" name="Stolpec15860"/>
    <tableColumn id="15861" xr3:uid="{00000000-0010-0000-0100-0000F53D0000}" name="Stolpec15861"/>
    <tableColumn id="15862" xr3:uid="{00000000-0010-0000-0100-0000F63D0000}" name="Stolpec15862"/>
    <tableColumn id="15863" xr3:uid="{00000000-0010-0000-0100-0000F73D0000}" name="Stolpec15863"/>
    <tableColumn id="15864" xr3:uid="{00000000-0010-0000-0100-0000F83D0000}" name="Stolpec15864"/>
    <tableColumn id="15865" xr3:uid="{00000000-0010-0000-0100-0000F93D0000}" name="Stolpec15865"/>
    <tableColumn id="15866" xr3:uid="{00000000-0010-0000-0100-0000FA3D0000}" name="Stolpec15866"/>
    <tableColumn id="15867" xr3:uid="{00000000-0010-0000-0100-0000FB3D0000}" name="Stolpec15867"/>
    <tableColumn id="15868" xr3:uid="{00000000-0010-0000-0100-0000FC3D0000}" name="Stolpec15868"/>
    <tableColumn id="15869" xr3:uid="{00000000-0010-0000-0100-0000FD3D0000}" name="Stolpec15869"/>
    <tableColumn id="15870" xr3:uid="{00000000-0010-0000-0100-0000FE3D0000}" name="Stolpec15870"/>
    <tableColumn id="15871" xr3:uid="{00000000-0010-0000-0100-0000FF3D0000}" name="Stolpec15871"/>
    <tableColumn id="15872" xr3:uid="{00000000-0010-0000-0100-0000003E0000}" name="Stolpec15872"/>
    <tableColumn id="15873" xr3:uid="{00000000-0010-0000-0100-0000013E0000}" name="Stolpec15873"/>
    <tableColumn id="15874" xr3:uid="{00000000-0010-0000-0100-0000023E0000}" name="Stolpec15874"/>
    <tableColumn id="15875" xr3:uid="{00000000-0010-0000-0100-0000033E0000}" name="Stolpec15875"/>
    <tableColumn id="15876" xr3:uid="{00000000-0010-0000-0100-0000043E0000}" name="Stolpec15876"/>
    <tableColumn id="15877" xr3:uid="{00000000-0010-0000-0100-0000053E0000}" name="Stolpec15877"/>
    <tableColumn id="15878" xr3:uid="{00000000-0010-0000-0100-0000063E0000}" name="Stolpec15878"/>
    <tableColumn id="15879" xr3:uid="{00000000-0010-0000-0100-0000073E0000}" name="Stolpec15879"/>
    <tableColumn id="15880" xr3:uid="{00000000-0010-0000-0100-0000083E0000}" name="Stolpec15880"/>
    <tableColumn id="15881" xr3:uid="{00000000-0010-0000-0100-0000093E0000}" name="Stolpec15881"/>
    <tableColumn id="15882" xr3:uid="{00000000-0010-0000-0100-00000A3E0000}" name="Stolpec15882"/>
    <tableColumn id="15883" xr3:uid="{00000000-0010-0000-0100-00000B3E0000}" name="Stolpec15883"/>
    <tableColumn id="15884" xr3:uid="{00000000-0010-0000-0100-00000C3E0000}" name="Stolpec15884"/>
    <tableColumn id="15885" xr3:uid="{00000000-0010-0000-0100-00000D3E0000}" name="Stolpec15885"/>
    <tableColumn id="15886" xr3:uid="{00000000-0010-0000-0100-00000E3E0000}" name="Stolpec15886"/>
    <tableColumn id="15887" xr3:uid="{00000000-0010-0000-0100-00000F3E0000}" name="Stolpec15887"/>
    <tableColumn id="15888" xr3:uid="{00000000-0010-0000-0100-0000103E0000}" name="Stolpec15888"/>
    <tableColumn id="15889" xr3:uid="{00000000-0010-0000-0100-0000113E0000}" name="Stolpec15889"/>
    <tableColumn id="15890" xr3:uid="{00000000-0010-0000-0100-0000123E0000}" name="Stolpec15890"/>
    <tableColumn id="15891" xr3:uid="{00000000-0010-0000-0100-0000133E0000}" name="Stolpec15891"/>
    <tableColumn id="15892" xr3:uid="{00000000-0010-0000-0100-0000143E0000}" name="Stolpec15892"/>
    <tableColumn id="15893" xr3:uid="{00000000-0010-0000-0100-0000153E0000}" name="Stolpec15893"/>
    <tableColumn id="15894" xr3:uid="{00000000-0010-0000-0100-0000163E0000}" name="Stolpec15894"/>
    <tableColumn id="15895" xr3:uid="{00000000-0010-0000-0100-0000173E0000}" name="Stolpec15895"/>
    <tableColumn id="15896" xr3:uid="{00000000-0010-0000-0100-0000183E0000}" name="Stolpec15896"/>
    <tableColumn id="15897" xr3:uid="{00000000-0010-0000-0100-0000193E0000}" name="Stolpec15897"/>
    <tableColumn id="15898" xr3:uid="{00000000-0010-0000-0100-00001A3E0000}" name="Stolpec15898"/>
    <tableColumn id="15899" xr3:uid="{00000000-0010-0000-0100-00001B3E0000}" name="Stolpec15899"/>
    <tableColumn id="15900" xr3:uid="{00000000-0010-0000-0100-00001C3E0000}" name="Stolpec15900"/>
    <tableColumn id="15901" xr3:uid="{00000000-0010-0000-0100-00001D3E0000}" name="Stolpec15901"/>
    <tableColumn id="15902" xr3:uid="{00000000-0010-0000-0100-00001E3E0000}" name="Stolpec15902"/>
    <tableColumn id="15903" xr3:uid="{00000000-0010-0000-0100-00001F3E0000}" name="Stolpec15903"/>
    <tableColumn id="15904" xr3:uid="{00000000-0010-0000-0100-0000203E0000}" name="Stolpec15904"/>
    <tableColumn id="15905" xr3:uid="{00000000-0010-0000-0100-0000213E0000}" name="Stolpec15905"/>
    <tableColumn id="15906" xr3:uid="{00000000-0010-0000-0100-0000223E0000}" name="Stolpec15906"/>
    <tableColumn id="15907" xr3:uid="{00000000-0010-0000-0100-0000233E0000}" name="Stolpec15907"/>
    <tableColumn id="15908" xr3:uid="{00000000-0010-0000-0100-0000243E0000}" name="Stolpec15908"/>
    <tableColumn id="15909" xr3:uid="{00000000-0010-0000-0100-0000253E0000}" name="Stolpec15909"/>
    <tableColumn id="15910" xr3:uid="{00000000-0010-0000-0100-0000263E0000}" name="Stolpec15910"/>
    <tableColumn id="15911" xr3:uid="{00000000-0010-0000-0100-0000273E0000}" name="Stolpec15911"/>
    <tableColumn id="15912" xr3:uid="{00000000-0010-0000-0100-0000283E0000}" name="Stolpec15912"/>
    <tableColumn id="15913" xr3:uid="{00000000-0010-0000-0100-0000293E0000}" name="Stolpec15913"/>
    <tableColumn id="15914" xr3:uid="{00000000-0010-0000-0100-00002A3E0000}" name="Stolpec15914"/>
    <tableColumn id="15915" xr3:uid="{00000000-0010-0000-0100-00002B3E0000}" name="Stolpec15915"/>
    <tableColumn id="15916" xr3:uid="{00000000-0010-0000-0100-00002C3E0000}" name="Stolpec15916"/>
    <tableColumn id="15917" xr3:uid="{00000000-0010-0000-0100-00002D3E0000}" name="Stolpec15917"/>
    <tableColumn id="15918" xr3:uid="{00000000-0010-0000-0100-00002E3E0000}" name="Stolpec15918"/>
    <tableColumn id="15919" xr3:uid="{00000000-0010-0000-0100-00002F3E0000}" name="Stolpec15919"/>
    <tableColumn id="15920" xr3:uid="{00000000-0010-0000-0100-0000303E0000}" name="Stolpec15920"/>
    <tableColumn id="15921" xr3:uid="{00000000-0010-0000-0100-0000313E0000}" name="Stolpec15921"/>
    <tableColumn id="15922" xr3:uid="{00000000-0010-0000-0100-0000323E0000}" name="Stolpec15922"/>
    <tableColumn id="15923" xr3:uid="{00000000-0010-0000-0100-0000333E0000}" name="Stolpec15923"/>
    <tableColumn id="15924" xr3:uid="{00000000-0010-0000-0100-0000343E0000}" name="Stolpec15924"/>
    <tableColumn id="15925" xr3:uid="{00000000-0010-0000-0100-0000353E0000}" name="Stolpec15925"/>
    <tableColumn id="15926" xr3:uid="{00000000-0010-0000-0100-0000363E0000}" name="Stolpec15926"/>
    <tableColumn id="15927" xr3:uid="{00000000-0010-0000-0100-0000373E0000}" name="Stolpec15927"/>
    <tableColumn id="15928" xr3:uid="{00000000-0010-0000-0100-0000383E0000}" name="Stolpec15928"/>
    <tableColumn id="15929" xr3:uid="{00000000-0010-0000-0100-0000393E0000}" name="Stolpec15929"/>
    <tableColumn id="15930" xr3:uid="{00000000-0010-0000-0100-00003A3E0000}" name="Stolpec15930"/>
    <tableColumn id="15931" xr3:uid="{00000000-0010-0000-0100-00003B3E0000}" name="Stolpec15931"/>
    <tableColumn id="15932" xr3:uid="{00000000-0010-0000-0100-00003C3E0000}" name="Stolpec15932"/>
    <tableColumn id="15933" xr3:uid="{00000000-0010-0000-0100-00003D3E0000}" name="Stolpec15933"/>
    <tableColumn id="15934" xr3:uid="{00000000-0010-0000-0100-00003E3E0000}" name="Stolpec15934"/>
    <tableColumn id="15935" xr3:uid="{00000000-0010-0000-0100-00003F3E0000}" name="Stolpec15935"/>
    <tableColumn id="15936" xr3:uid="{00000000-0010-0000-0100-0000403E0000}" name="Stolpec15936"/>
    <tableColumn id="15937" xr3:uid="{00000000-0010-0000-0100-0000413E0000}" name="Stolpec15937"/>
    <tableColumn id="15938" xr3:uid="{00000000-0010-0000-0100-0000423E0000}" name="Stolpec15938"/>
    <tableColumn id="15939" xr3:uid="{00000000-0010-0000-0100-0000433E0000}" name="Stolpec15939"/>
    <tableColumn id="15940" xr3:uid="{00000000-0010-0000-0100-0000443E0000}" name="Stolpec15940"/>
    <tableColumn id="15941" xr3:uid="{00000000-0010-0000-0100-0000453E0000}" name="Stolpec15941"/>
    <tableColumn id="15942" xr3:uid="{00000000-0010-0000-0100-0000463E0000}" name="Stolpec15942"/>
    <tableColumn id="15943" xr3:uid="{00000000-0010-0000-0100-0000473E0000}" name="Stolpec15943"/>
    <tableColumn id="15944" xr3:uid="{00000000-0010-0000-0100-0000483E0000}" name="Stolpec15944"/>
    <tableColumn id="15945" xr3:uid="{00000000-0010-0000-0100-0000493E0000}" name="Stolpec15945"/>
    <tableColumn id="15946" xr3:uid="{00000000-0010-0000-0100-00004A3E0000}" name="Stolpec15946"/>
    <tableColumn id="15947" xr3:uid="{00000000-0010-0000-0100-00004B3E0000}" name="Stolpec15947"/>
    <tableColumn id="15948" xr3:uid="{00000000-0010-0000-0100-00004C3E0000}" name="Stolpec15948"/>
    <tableColumn id="15949" xr3:uid="{00000000-0010-0000-0100-00004D3E0000}" name="Stolpec15949"/>
    <tableColumn id="15950" xr3:uid="{00000000-0010-0000-0100-00004E3E0000}" name="Stolpec15950"/>
    <tableColumn id="15951" xr3:uid="{00000000-0010-0000-0100-00004F3E0000}" name="Stolpec15951"/>
    <tableColumn id="15952" xr3:uid="{00000000-0010-0000-0100-0000503E0000}" name="Stolpec15952"/>
    <tableColumn id="15953" xr3:uid="{00000000-0010-0000-0100-0000513E0000}" name="Stolpec15953"/>
    <tableColumn id="15954" xr3:uid="{00000000-0010-0000-0100-0000523E0000}" name="Stolpec15954"/>
    <tableColumn id="15955" xr3:uid="{00000000-0010-0000-0100-0000533E0000}" name="Stolpec15955"/>
    <tableColumn id="15956" xr3:uid="{00000000-0010-0000-0100-0000543E0000}" name="Stolpec15956"/>
    <tableColumn id="15957" xr3:uid="{00000000-0010-0000-0100-0000553E0000}" name="Stolpec15957"/>
    <tableColumn id="15958" xr3:uid="{00000000-0010-0000-0100-0000563E0000}" name="Stolpec15958"/>
    <tableColumn id="15959" xr3:uid="{00000000-0010-0000-0100-0000573E0000}" name="Stolpec15959"/>
    <tableColumn id="15960" xr3:uid="{00000000-0010-0000-0100-0000583E0000}" name="Stolpec15960"/>
    <tableColumn id="15961" xr3:uid="{00000000-0010-0000-0100-0000593E0000}" name="Stolpec15961"/>
    <tableColumn id="15962" xr3:uid="{00000000-0010-0000-0100-00005A3E0000}" name="Stolpec15962"/>
    <tableColumn id="15963" xr3:uid="{00000000-0010-0000-0100-00005B3E0000}" name="Stolpec15963"/>
    <tableColumn id="15964" xr3:uid="{00000000-0010-0000-0100-00005C3E0000}" name="Stolpec15964"/>
    <tableColumn id="15965" xr3:uid="{00000000-0010-0000-0100-00005D3E0000}" name="Stolpec15965"/>
    <tableColumn id="15966" xr3:uid="{00000000-0010-0000-0100-00005E3E0000}" name="Stolpec15966"/>
    <tableColumn id="15967" xr3:uid="{00000000-0010-0000-0100-00005F3E0000}" name="Stolpec15967"/>
    <tableColumn id="15968" xr3:uid="{00000000-0010-0000-0100-0000603E0000}" name="Stolpec15968"/>
    <tableColumn id="15969" xr3:uid="{00000000-0010-0000-0100-0000613E0000}" name="Stolpec15969"/>
    <tableColumn id="15970" xr3:uid="{00000000-0010-0000-0100-0000623E0000}" name="Stolpec15970"/>
    <tableColumn id="15971" xr3:uid="{00000000-0010-0000-0100-0000633E0000}" name="Stolpec15971"/>
    <tableColumn id="15972" xr3:uid="{00000000-0010-0000-0100-0000643E0000}" name="Stolpec15972"/>
    <tableColumn id="15973" xr3:uid="{00000000-0010-0000-0100-0000653E0000}" name="Stolpec15973"/>
    <tableColumn id="15974" xr3:uid="{00000000-0010-0000-0100-0000663E0000}" name="Stolpec15974"/>
    <tableColumn id="15975" xr3:uid="{00000000-0010-0000-0100-0000673E0000}" name="Stolpec15975"/>
    <tableColumn id="15976" xr3:uid="{00000000-0010-0000-0100-0000683E0000}" name="Stolpec15976"/>
    <tableColumn id="15977" xr3:uid="{00000000-0010-0000-0100-0000693E0000}" name="Stolpec15977"/>
    <tableColumn id="15978" xr3:uid="{00000000-0010-0000-0100-00006A3E0000}" name="Stolpec15978"/>
    <tableColumn id="15979" xr3:uid="{00000000-0010-0000-0100-00006B3E0000}" name="Stolpec15979"/>
    <tableColumn id="15980" xr3:uid="{00000000-0010-0000-0100-00006C3E0000}" name="Stolpec15980"/>
    <tableColumn id="15981" xr3:uid="{00000000-0010-0000-0100-00006D3E0000}" name="Stolpec15981"/>
    <tableColumn id="15982" xr3:uid="{00000000-0010-0000-0100-00006E3E0000}" name="Stolpec15982"/>
    <tableColumn id="15983" xr3:uid="{00000000-0010-0000-0100-00006F3E0000}" name="Stolpec15983"/>
    <tableColumn id="15984" xr3:uid="{00000000-0010-0000-0100-0000703E0000}" name="Stolpec15984"/>
    <tableColumn id="15985" xr3:uid="{00000000-0010-0000-0100-0000713E0000}" name="Stolpec15985"/>
    <tableColumn id="15986" xr3:uid="{00000000-0010-0000-0100-0000723E0000}" name="Stolpec15986"/>
    <tableColumn id="15987" xr3:uid="{00000000-0010-0000-0100-0000733E0000}" name="Stolpec15987"/>
    <tableColumn id="15988" xr3:uid="{00000000-0010-0000-0100-0000743E0000}" name="Stolpec15988"/>
    <tableColumn id="15989" xr3:uid="{00000000-0010-0000-0100-0000753E0000}" name="Stolpec15989"/>
    <tableColumn id="15990" xr3:uid="{00000000-0010-0000-0100-0000763E0000}" name="Stolpec15990"/>
    <tableColumn id="15991" xr3:uid="{00000000-0010-0000-0100-0000773E0000}" name="Stolpec15991"/>
    <tableColumn id="15992" xr3:uid="{00000000-0010-0000-0100-0000783E0000}" name="Stolpec15992"/>
    <tableColumn id="15993" xr3:uid="{00000000-0010-0000-0100-0000793E0000}" name="Stolpec15993"/>
    <tableColumn id="15994" xr3:uid="{00000000-0010-0000-0100-00007A3E0000}" name="Stolpec15994"/>
    <tableColumn id="15995" xr3:uid="{00000000-0010-0000-0100-00007B3E0000}" name="Stolpec15995"/>
    <tableColumn id="15996" xr3:uid="{00000000-0010-0000-0100-00007C3E0000}" name="Stolpec15996"/>
    <tableColumn id="15997" xr3:uid="{00000000-0010-0000-0100-00007D3E0000}" name="Stolpec15997"/>
    <tableColumn id="15998" xr3:uid="{00000000-0010-0000-0100-00007E3E0000}" name="Stolpec15998"/>
    <tableColumn id="15999" xr3:uid="{00000000-0010-0000-0100-00007F3E0000}" name="Stolpec15999"/>
    <tableColumn id="16000" xr3:uid="{00000000-0010-0000-0100-0000803E0000}" name="Stolpec16000"/>
    <tableColumn id="16001" xr3:uid="{00000000-0010-0000-0100-0000813E0000}" name="Stolpec16001"/>
    <tableColumn id="16002" xr3:uid="{00000000-0010-0000-0100-0000823E0000}" name="Stolpec16002"/>
    <tableColumn id="16003" xr3:uid="{00000000-0010-0000-0100-0000833E0000}" name="Stolpec16003"/>
    <tableColumn id="16004" xr3:uid="{00000000-0010-0000-0100-0000843E0000}" name="Stolpec16004"/>
    <tableColumn id="16005" xr3:uid="{00000000-0010-0000-0100-0000853E0000}" name="Stolpec16005"/>
    <tableColumn id="16006" xr3:uid="{00000000-0010-0000-0100-0000863E0000}" name="Stolpec16006"/>
    <tableColumn id="16007" xr3:uid="{00000000-0010-0000-0100-0000873E0000}" name="Stolpec16007"/>
    <tableColumn id="16008" xr3:uid="{00000000-0010-0000-0100-0000883E0000}" name="Stolpec16008"/>
    <tableColumn id="16009" xr3:uid="{00000000-0010-0000-0100-0000893E0000}" name="Stolpec16009"/>
    <tableColumn id="16010" xr3:uid="{00000000-0010-0000-0100-00008A3E0000}" name="Stolpec16010"/>
    <tableColumn id="16011" xr3:uid="{00000000-0010-0000-0100-00008B3E0000}" name="Stolpec16011"/>
    <tableColumn id="16012" xr3:uid="{00000000-0010-0000-0100-00008C3E0000}" name="Stolpec16012"/>
    <tableColumn id="16013" xr3:uid="{00000000-0010-0000-0100-00008D3E0000}" name="Stolpec16013"/>
    <tableColumn id="16014" xr3:uid="{00000000-0010-0000-0100-00008E3E0000}" name="Stolpec16014"/>
    <tableColumn id="16015" xr3:uid="{00000000-0010-0000-0100-00008F3E0000}" name="Stolpec16015"/>
    <tableColumn id="16016" xr3:uid="{00000000-0010-0000-0100-0000903E0000}" name="Stolpec16016"/>
    <tableColumn id="16017" xr3:uid="{00000000-0010-0000-0100-0000913E0000}" name="Stolpec16017"/>
    <tableColumn id="16018" xr3:uid="{00000000-0010-0000-0100-0000923E0000}" name="Stolpec16018"/>
    <tableColumn id="16019" xr3:uid="{00000000-0010-0000-0100-0000933E0000}" name="Stolpec16019"/>
    <tableColumn id="16020" xr3:uid="{00000000-0010-0000-0100-0000943E0000}" name="Stolpec16020"/>
    <tableColumn id="16021" xr3:uid="{00000000-0010-0000-0100-0000953E0000}" name="Stolpec16021"/>
    <tableColumn id="16022" xr3:uid="{00000000-0010-0000-0100-0000963E0000}" name="Stolpec16022"/>
    <tableColumn id="16023" xr3:uid="{00000000-0010-0000-0100-0000973E0000}" name="Stolpec16023"/>
    <tableColumn id="16024" xr3:uid="{00000000-0010-0000-0100-0000983E0000}" name="Stolpec16024"/>
    <tableColumn id="16025" xr3:uid="{00000000-0010-0000-0100-0000993E0000}" name="Stolpec16025"/>
    <tableColumn id="16026" xr3:uid="{00000000-0010-0000-0100-00009A3E0000}" name="Stolpec16026"/>
    <tableColumn id="16027" xr3:uid="{00000000-0010-0000-0100-00009B3E0000}" name="Stolpec16027"/>
    <tableColumn id="16028" xr3:uid="{00000000-0010-0000-0100-00009C3E0000}" name="Stolpec16028"/>
    <tableColumn id="16029" xr3:uid="{00000000-0010-0000-0100-00009D3E0000}" name="Stolpec16029"/>
    <tableColumn id="16030" xr3:uid="{00000000-0010-0000-0100-00009E3E0000}" name="Stolpec16030"/>
    <tableColumn id="16031" xr3:uid="{00000000-0010-0000-0100-00009F3E0000}" name="Stolpec16031"/>
    <tableColumn id="16032" xr3:uid="{00000000-0010-0000-0100-0000A03E0000}" name="Stolpec16032"/>
    <tableColumn id="16033" xr3:uid="{00000000-0010-0000-0100-0000A13E0000}" name="Stolpec16033"/>
    <tableColumn id="16034" xr3:uid="{00000000-0010-0000-0100-0000A23E0000}" name="Stolpec16034"/>
    <tableColumn id="16035" xr3:uid="{00000000-0010-0000-0100-0000A33E0000}" name="Stolpec16035"/>
    <tableColumn id="16036" xr3:uid="{00000000-0010-0000-0100-0000A43E0000}" name="Stolpec16036"/>
    <tableColumn id="16037" xr3:uid="{00000000-0010-0000-0100-0000A53E0000}" name="Stolpec16037"/>
    <tableColumn id="16038" xr3:uid="{00000000-0010-0000-0100-0000A63E0000}" name="Stolpec16038"/>
    <tableColumn id="16039" xr3:uid="{00000000-0010-0000-0100-0000A73E0000}" name="Stolpec16039"/>
    <tableColumn id="16040" xr3:uid="{00000000-0010-0000-0100-0000A83E0000}" name="Stolpec16040"/>
    <tableColumn id="16041" xr3:uid="{00000000-0010-0000-0100-0000A93E0000}" name="Stolpec16041"/>
    <tableColumn id="16042" xr3:uid="{00000000-0010-0000-0100-0000AA3E0000}" name="Stolpec16042"/>
    <tableColumn id="16043" xr3:uid="{00000000-0010-0000-0100-0000AB3E0000}" name="Stolpec16043"/>
    <tableColumn id="16044" xr3:uid="{00000000-0010-0000-0100-0000AC3E0000}" name="Stolpec16044"/>
    <tableColumn id="16045" xr3:uid="{00000000-0010-0000-0100-0000AD3E0000}" name="Stolpec16045"/>
    <tableColumn id="16046" xr3:uid="{00000000-0010-0000-0100-0000AE3E0000}" name="Stolpec16046"/>
    <tableColumn id="16047" xr3:uid="{00000000-0010-0000-0100-0000AF3E0000}" name="Stolpec16047"/>
    <tableColumn id="16048" xr3:uid="{00000000-0010-0000-0100-0000B03E0000}" name="Stolpec16048"/>
    <tableColumn id="16049" xr3:uid="{00000000-0010-0000-0100-0000B13E0000}" name="Stolpec16049"/>
    <tableColumn id="16050" xr3:uid="{00000000-0010-0000-0100-0000B23E0000}" name="Stolpec16050"/>
    <tableColumn id="16051" xr3:uid="{00000000-0010-0000-0100-0000B33E0000}" name="Stolpec16051"/>
    <tableColumn id="16052" xr3:uid="{00000000-0010-0000-0100-0000B43E0000}" name="Stolpec16052"/>
    <tableColumn id="16053" xr3:uid="{00000000-0010-0000-0100-0000B53E0000}" name="Stolpec16053"/>
    <tableColumn id="16054" xr3:uid="{00000000-0010-0000-0100-0000B63E0000}" name="Stolpec16054"/>
    <tableColumn id="16055" xr3:uid="{00000000-0010-0000-0100-0000B73E0000}" name="Stolpec16055"/>
    <tableColumn id="16056" xr3:uid="{00000000-0010-0000-0100-0000B83E0000}" name="Stolpec16056"/>
    <tableColumn id="16057" xr3:uid="{00000000-0010-0000-0100-0000B93E0000}" name="Stolpec16057"/>
    <tableColumn id="16058" xr3:uid="{00000000-0010-0000-0100-0000BA3E0000}" name="Stolpec16058"/>
    <tableColumn id="16059" xr3:uid="{00000000-0010-0000-0100-0000BB3E0000}" name="Stolpec16059"/>
    <tableColumn id="16060" xr3:uid="{00000000-0010-0000-0100-0000BC3E0000}" name="Stolpec16060"/>
    <tableColumn id="16061" xr3:uid="{00000000-0010-0000-0100-0000BD3E0000}" name="Stolpec16061"/>
    <tableColumn id="16062" xr3:uid="{00000000-0010-0000-0100-0000BE3E0000}" name="Stolpec16062"/>
    <tableColumn id="16063" xr3:uid="{00000000-0010-0000-0100-0000BF3E0000}" name="Stolpec16063"/>
    <tableColumn id="16064" xr3:uid="{00000000-0010-0000-0100-0000C03E0000}" name="Stolpec16064"/>
    <tableColumn id="16065" xr3:uid="{00000000-0010-0000-0100-0000C13E0000}" name="Stolpec16065"/>
    <tableColumn id="16066" xr3:uid="{00000000-0010-0000-0100-0000C23E0000}" name="Stolpec16066"/>
    <tableColumn id="16067" xr3:uid="{00000000-0010-0000-0100-0000C33E0000}" name="Stolpec16067"/>
    <tableColumn id="16068" xr3:uid="{00000000-0010-0000-0100-0000C43E0000}" name="Stolpec16068"/>
    <tableColumn id="16069" xr3:uid="{00000000-0010-0000-0100-0000C53E0000}" name="Stolpec16069"/>
    <tableColumn id="16070" xr3:uid="{00000000-0010-0000-0100-0000C63E0000}" name="Stolpec16070"/>
    <tableColumn id="16071" xr3:uid="{00000000-0010-0000-0100-0000C73E0000}" name="Stolpec16071"/>
    <tableColumn id="16072" xr3:uid="{00000000-0010-0000-0100-0000C83E0000}" name="Stolpec16072"/>
    <tableColumn id="16073" xr3:uid="{00000000-0010-0000-0100-0000C93E0000}" name="Stolpec16073"/>
    <tableColumn id="16074" xr3:uid="{00000000-0010-0000-0100-0000CA3E0000}" name="Stolpec16074"/>
    <tableColumn id="16075" xr3:uid="{00000000-0010-0000-0100-0000CB3E0000}" name="Stolpec16075"/>
    <tableColumn id="16076" xr3:uid="{00000000-0010-0000-0100-0000CC3E0000}" name="Stolpec16076"/>
    <tableColumn id="16077" xr3:uid="{00000000-0010-0000-0100-0000CD3E0000}" name="Stolpec16077"/>
    <tableColumn id="16078" xr3:uid="{00000000-0010-0000-0100-0000CE3E0000}" name="Stolpec16078"/>
    <tableColumn id="16079" xr3:uid="{00000000-0010-0000-0100-0000CF3E0000}" name="Stolpec16079"/>
    <tableColumn id="16080" xr3:uid="{00000000-0010-0000-0100-0000D03E0000}" name="Stolpec16080"/>
    <tableColumn id="16081" xr3:uid="{00000000-0010-0000-0100-0000D13E0000}" name="Stolpec16081"/>
    <tableColumn id="16082" xr3:uid="{00000000-0010-0000-0100-0000D23E0000}" name="Stolpec16082"/>
    <tableColumn id="16083" xr3:uid="{00000000-0010-0000-0100-0000D33E0000}" name="Stolpec16083"/>
    <tableColumn id="16084" xr3:uid="{00000000-0010-0000-0100-0000D43E0000}" name="Stolpec16084"/>
    <tableColumn id="16085" xr3:uid="{00000000-0010-0000-0100-0000D53E0000}" name="Stolpec16085"/>
    <tableColumn id="16086" xr3:uid="{00000000-0010-0000-0100-0000D63E0000}" name="Stolpec16086"/>
    <tableColumn id="16087" xr3:uid="{00000000-0010-0000-0100-0000D73E0000}" name="Stolpec16087"/>
    <tableColumn id="16088" xr3:uid="{00000000-0010-0000-0100-0000D83E0000}" name="Stolpec16088"/>
    <tableColumn id="16089" xr3:uid="{00000000-0010-0000-0100-0000D93E0000}" name="Stolpec16089"/>
    <tableColumn id="16090" xr3:uid="{00000000-0010-0000-0100-0000DA3E0000}" name="Stolpec16090"/>
    <tableColumn id="16091" xr3:uid="{00000000-0010-0000-0100-0000DB3E0000}" name="Stolpec16091"/>
    <tableColumn id="16092" xr3:uid="{00000000-0010-0000-0100-0000DC3E0000}" name="Stolpec16092"/>
    <tableColumn id="16093" xr3:uid="{00000000-0010-0000-0100-0000DD3E0000}" name="Stolpec16093"/>
    <tableColumn id="16094" xr3:uid="{00000000-0010-0000-0100-0000DE3E0000}" name="Stolpec16094"/>
    <tableColumn id="16095" xr3:uid="{00000000-0010-0000-0100-0000DF3E0000}" name="Stolpec16095"/>
    <tableColumn id="16096" xr3:uid="{00000000-0010-0000-0100-0000E03E0000}" name="Stolpec16096"/>
    <tableColumn id="16097" xr3:uid="{00000000-0010-0000-0100-0000E13E0000}" name="Stolpec16097"/>
    <tableColumn id="16098" xr3:uid="{00000000-0010-0000-0100-0000E23E0000}" name="Stolpec16098"/>
    <tableColumn id="16099" xr3:uid="{00000000-0010-0000-0100-0000E33E0000}" name="Stolpec16099"/>
    <tableColumn id="16100" xr3:uid="{00000000-0010-0000-0100-0000E43E0000}" name="Stolpec16100"/>
    <tableColumn id="16101" xr3:uid="{00000000-0010-0000-0100-0000E53E0000}" name="Stolpec16101"/>
    <tableColumn id="16102" xr3:uid="{00000000-0010-0000-0100-0000E63E0000}" name="Stolpec16102"/>
    <tableColumn id="16103" xr3:uid="{00000000-0010-0000-0100-0000E73E0000}" name="Stolpec16103"/>
    <tableColumn id="16104" xr3:uid="{00000000-0010-0000-0100-0000E83E0000}" name="Stolpec16104"/>
    <tableColumn id="16105" xr3:uid="{00000000-0010-0000-0100-0000E93E0000}" name="Stolpec16105"/>
    <tableColumn id="16106" xr3:uid="{00000000-0010-0000-0100-0000EA3E0000}" name="Stolpec16106"/>
    <tableColumn id="16107" xr3:uid="{00000000-0010-0000-0100-0000EB3E0000}" name="Stolpec16107"/>
    <tableColumn id="16108" xr3:uid="{00000000-0010-0000-0100-0000EC3E0000}" name="Stolpec16108"/>
    <tableColumn id="16109" xr3:uid="{00000000-0010-0000-0100-0000ED3E0000}" name="Stolpec16109"/>
    <tableColumn id="16110" xr3:uid="{00000000-0010-0000-0100-0000EE3E0000}" name="Stolpec16110"/>
    <tableColumn id="16111" xr3:uid="{00000000-0010-0000-0100-0000EF3E0000}" name="Stolpec16111"/>
    <tableColumn id="16112" xr3:uid="{00000000-0010-0000-0100-0000F03E0000}" name="Stolpec16112"/>
    <tableColumn id="16113" xr3:uid="{00000000-0010-0000-0100-0000F13E0000}" name="Stolpec16113"/>
    <tableColumn id="16114" xr3:uid="{00000000-0010-0000-0100-0000F23E0000}" name="Stolpec16114"/>
    <tableColumn id="16115" xr3:uid="{00000000-0010-0000-0100-0000F33E0000}" name="Stolpec16115"/>
    <tableColumn id="16116" xr3:uid="{00000000-0010-0000-0100-0000F43E0000}" name="Stolpec16116"/>
    <tableColumn id="16117" xr3:uid="{00000000-0010-0000-0100-0000F53E0000}" name="Stolpec16117"/>
    <tableColumn id="16118" xr3:uid="{00000000-0010-0000-0100-0000F63E0000}" name="Stolpec16118"/>
    <tableColumn id="16119" xr3:uid="{00000000-0010-0000-0100-0000F73E0000}" name="Stolpec16119"/>
    <tableColumn id="16120" xr3:uid="{00000000-0010-0000-0100-0000F83E0000}" name="Stolpec16120"/>
    <tableColumn id="16121" xr3:uid="{00000000-0010-0000-0100-0000F93E0000}" name="Stolpec16121"/>
    <tableColumn id="16122" xr3:uid="{00000000-0010-0000-0100-0000FA3E0000}" name="Stolpec16122"/>
    <tableColumn id="16123" xr3:uid="{00000000-0010-0000-0100-0000FB3E0000}" name="Stolpec16123"/>
    <tableColumn id="16124" xr3:uid="{00000000-0010-0000-0100-0000FC3E0000}" name="Stolpec16124"/>
    <tableColumn id="16125" xr3:uid="{00000000-0010-0000-0100-0000FD3E0000}" name="Stolpec16125"/>
    <tableColumn id="16126" xr3:uid="{00000000-0010-0000-0100-0000FE3E0000}" name="Stolpec16126"/>
    <tableColumn id="16127" xr3:uid="{00000000-0010-0000-0100-0000FF3E0000}" name="Stolpec16127"/>
    <tableColumn id="16128" xr3:uid="{00000000-0010-0000-0100-0000003F0000}" name="Stolpec16128"/>
    <tableColumn id="16129" xr3:uid="{00000000-0010-0000-0100-0000013F0000}" name="Stolpec16129"/>
    <tableColumn id="16130" xr3:uid="{00000000-0010-0000-0100-0000023F0000}" name="Stolpec16130"/>
    <tableColumn id="16131" xr3:uid="{00000000-0010-0000-0100-0000033F0000}" name="Stolpec16131"/>
    <tableColumn id="16132" xr3:uid="{00000000-0010-0000-0100-0000043F0000}" name="Stolpec16132"/>
    <tableColumn id="16133" xr3:uid="{00000000-0010-0000-0100-0000053F0000}" name="Stolpec16133"/>
    <tableColumn id="16134" xr3:uid="{00000000-0010-0000-0100-0000063F0000}" name="Stolpec16134"/>
    <tableColumn id="16135" xr3:uid="{00000000-0010-0000-0100-0000073F0000}" name="Stolpec16135"/>
    <tableColumn id="16136" xr3:uid="{00000000-0010-0000-0100-0000083F0000}" name="Stolpec16136"/>
    <tableColumn id="16137" xr3:uid="{00000000-0010-0000-0100-0000093F0000}" name="Stolpec16137"/>
    <tableColumn id="16138" xr3:uid="{00000000-0010-0000-0100-00000A3F0000}" name="Stolpec16138"/>
    <tableColumn id="16139" xr3:uid="{00000000-0010-0000-0100-00000B3F0000}" name="Stolpec16139"/>
    <tableColumn id="16140" xr3:uid="{00000000-0010-0000-0100-00000C3F0000}" name="Stolpec16140"/>
    <tableColumn id="16141" xr3:uid="{00000000-0010-0000-0100-00000D3F0000}" name="Stolpec16141"/>
    <tableColumn id="16142" xr3:uid="{00000000-0010-0000-0100-00000E3F0000}" name="Stolpec16142"/>
    <tableColumn id="16143" xr3:uid="{00000000-0010-0000-0100-00000F3F0000}" name="Stolpec16143"/>
    <tableColumn id="16144" xr3:uid="{00000000-0010-0000-0100-0000103F0000}" name="Stolpec16144"/>
    <tableColumn id="16145" xr3:uid="{00000000-0010-0000-0100-0000113F0000}" name="Stolpec16145"/>
    <tableColumn id="16146" xr3:uid="{00000000-0010-0000-0100-0000123F0000}" name="Stolpec16146"/>
    <tableColumn id="16147" xr3:uid="{00000000-0010-0000-0100-0000133F0000}" name="Stolpec16147"/>
    <tableColumn id="16148" xr3:uid="{00000000-0010-0000-0100-0000143F0000}" name="Stolpec16148"/>
    <tableColumn id="16149" xr3:uid="{00000000-0010-0000-0100-0000153F0000}" name="Stolpec16149"/>
    <tableColumn id="16150" xr3:uid="{00000000-0010-0000-0100-0000163F0000}" name="Stolpec16150"/>
    <tableColumn id="16151" xr3:uid="{00000000-0010-0000-0100-0000173F0000}" name="Stolpec16151"/>
    <tableColumn id="16152" xr3:uid="{00000000-0010-0000-0100-0000183F0000}" name="Stolpec16152"/>
    <tableColumn id="16153" xr3:uid="{00000000-0010-0000-0100-0000193F0000}" name="Stolpec16153"/>
    <tableColumn id="16154" xr3:uid="{00000000-0010-0000-0100-00001A3F0000}" name="Stolpec16154"/>
    <tableColumn id="16155" xr3:uid="{00000000-0010-0000-0100-00001B3F0000}" name="Stolpec16155"/>
    <tableColumn id="16156" xr3:uid="{00000000-0010-0000-0100-00001C3F0000}" name="Stolpec16156"/>
    <tableColumn id="16157" xr3:uid="{00000000-0010-0000-0100-00001D3F0000}" name="Stolpec16157"/>
    <tableColumn id="16158" xr3:uid="{00000000-0010-0000-0100-00001E3F0000}" name="Stolpec16158"/>
    <tableColumn id="16159" xr3:uid="{00000000-0010-0000-0100-00001F3F0000}" name="Stolpec16159"/>
    <tableColumn id="16160" xr3:uid="{00000000-0010-0000-0100-0000203F0000}" name="Stolpec16160"/>
    <tableColumn id="16161" xr3:uid="{00000000-0010-0000-0100-0000213F0000}" name="Stolpec16161"/>
    <tableColumn id="16162" xr3:uid="{00000000-0010-0000-0100-0000223F0000}" name="Stolpec16162"/>
    <tableColumn id="16163" xr3:uid="{00000000-0010-0000-0100-0000233F0000}" name="Stolpec16163"/>
    <tableColumn id="16164" xr3:uid="{00000000-0010-0000-0100-0000243F0000}" name="Stolpec16164"/>
    <tableColumn id="16165" xr3:uid="{00000000-0010-0000-0100-0000253F0000}" name="Stolpec16165"/>
    <tableColumn id="16166" xr3:uid="{00000000-0010-0000-0100-0000263F0000}" name="Stolpec16166"/>
    <tableColumn id="16167" xr3:uid="{00000000-0010-0000-0100-0000273F0000}" name="Stolpec16167"/>
    <tableColumn id="16168" xr3:uid="{00000000-0010-0000-0100-0000283F0000}" name="Stolpec16168"/>
    <tableColumn id="16169" xr3:uid="{00000000-0010-0000-0100-0000293F0000}" name="Stolpec16169"/>
    <tableColumn id="16170" xr3:uid="{00000000-0010-0000-0100-00002A3F0000}" name="Stolpec16170"/>
    <tableColumn id="16171" xr3:uid="{00000000-0010-0000-0100-00002B3F0000}" name="Stolpec16171"/>
    <tableColumn id="16172" xr3:uid="{00000000-0010-0000-0100-00002C3F0000}" name="Stolpec16172"/>
    <tableColumn id="16173" xr3:uid="{00000000-0010-0000-0100-00002D3F0000}" name="Stolpec16173"/>
    <tableColumn id="16174" xr3:uid="{00000000-0010-0000-0100-00002E3F0000}" name="Stolpec16174"/>
    <tableColumn id="16175" xr3:uid="{00000000-0010-0000-0100-00002F3F0000}" name="Stolpec16175"/>
    <tableColumn id="16176" xr3:uid="{00000000-0010-0000-0100-0000303F0000}" name="Stolpec16176"/>
    <tableColumn id="16177" xr3:uid="{00000000-0010-0000-0100-0000313F0000}" name="Stolpec16177"/>
    <tableColumn id="16178" xr3:uid="{00000000-0010-0000-0100-0000323F0000}" name="Stolpec16178"/>
    <tableColumn id="16179" xr3:uid="{00000000-0010-0000-0100-0000333F0000}" name="Stolpec16179"/>
    <tableColumn id="16180" xr3:uid="{00000000-0010-0000-0100-0000343F0000}" name="Stolpec16180"/>
    <tableColumn id="16181" xr3:uid="{00000000-0010-0000-0100-0000353F0000}" name="Stolpec16181"/>
    <tableColumn id="16182" xr3:uid="{00000000-0010-0000-0100-0000363F0000}" name="Stolpec16182"/>
    <tableColumn id="16183" xr3:uid="{00000000-0010-0000-0100-0000373F0000}" name="Stolpec16183"/>
    <tableColumn id="16184" xr3:uid="{00000000-0010-0000-0100-0000383F0000}" name="Stolpec16184"/>
    <tableColumn id="16185" xr3:uid="{00000000-0010-0000-0100-0000393F0000}" name="Stolpec16185"/>
    <tableColumn id="16186" xr3:uid="{00000000-0010-0000-0100-00003A3F0000}" name="Stolpec16186"/>
    <tableColumn id="16187" xr3:uid="{00000000-0010-0000-0100-00003B3F0000}" name="Stolpec16187"/>
    <tableColumn id="16188" xr3:uid="{00000000-0010-0000-0100-00003C3F0000}" name="Stolpec16188"/>
    <tableColumn id="16189" xr3:uid="{00000000-0010-0000-0100-00003D3F0000}" name="Stolpec16189"/>
    <tableColumn id="16190" xr3:uid="{00000000-0010-0000-0100-00003E3F0000}" name="Stolpec16190"/>
    <tableColumn id="16191" xr3:uid="{00000000-0010-0000-0100-00003F3F0000}" name="Stolpec16191"/>
    <tableColumn id="16192" xr3:uid="{00000000-0010-0000-0100-0000403F0000}" name="Stolpec16192"/>
    <tableColumn id="16193" xr3:uid="{00000000-0010-0000-0100-0000413F0000}" name="Stolpec16193"/>
    <tableColumn id="16194" xr3:uid="{00000000-0010-0000-0100-0000423F0000}" name="Stolpec16194"/>
    <tableColumn id="16195" xr3:uid="{00000000-0010-0000-0100-0000433F0000}" name="Stolpec16195"/>
    <tableColumn id="16196" xr3:uid="{00000000-0010-0000-0100-0000443F0000}" name="Stolpec16196"/>
    <tableColumn id="16197" xr3:uid="{00000000-0010-0000-0100-0000453F0000}" name="Stolpec16197"/>
    <tableColumn id="16198" xr3:uid="{00000000-0010-0000-0100-0000463F0000}" name="Stolpec16198"/>
    <tableColumn id="16199" xr3:uid="{00000000-0010-0000-0100-0000473F0000}" name="Stolpec16199"/>
    <tableColumn id="16200" xr3:uid="{00000000-0010-0000-0100-0000483F0000}" name="Stolpec16200"/>
    <tableColumn id="16201" xr3:uid="{00000000-0010-0000-0100-0000493F0000}" name="Stolpec16201"/>
    <tableColumn id="16202" xr3:uid="{00000000-0010-0000-0100-00004A3F0000}" name="Stolpec16202"/>
    <tableColumn id="16203" xr3:uid="{00000000-0010-0000-0100-00004B3F0000}" name="Stolpec16203"/>
    <tableColumn id="16204" xr3:uid="{00000000-0010-0000-0100-00004C3F0000}" name="Stolpec16204"/>
    <tableColumn id="16205" xr3:uid="{00000000-0010-0000-0100-00004D3F0000}" name="Stolpec16205"/>
    <tableColumn id="16206" xr3:uid="{00000000-0010-0000-0100-00004E3F0000}" name="Stolpec16206"/>
    <tableColumn id="16207" xr3:uid="{00000000-0010-0000-0100-00004F3F0000}" name="Stolpec16207"/>
    <tableColumn id="16208" xr3:uid="{00000000-0010-0000-0100-0000503F0000}" name="Stolpec16208"/>
    <tableColumn id="16209" xr3:uid="{00000000-0010-0000-0100-0000513F0000}" name="Stolpec16209"/>
    <tableColumn id="16210" xr3:uid="{00000000-0010-0000-0100-0000523F0000}" name="Stolpec16210"/>
    <tableColumn id="16211" xr3:uid="{00000000-0010-0000-0100-0000533F0000}" name="Stolpec16211"/>
    <tableColumn id="16212" xr3:uid="{00000000-0010-0000-0100-0000543F0000}" name="Stolpec16212"/>
    <tableColumn id="16213" xr3:uid="{00000000-0010-0000-0100-0000553F0000}" name="Stolpec16213"/>
    <tableColumn id="16214" xr3:uid="{00000000-0010-0000-0100-0000563F0000}" name="Stolpec16214"/>
    <tableColumn id="16215" xr3:uid="{00000000-0010-0000-0100-0000573F0000}" name="Stolpec16215"/>
    <tableColumn id="16216" xr3:uid="{00000000-0010-0000-0100-0000583F0000}" name="Stolpec16216"/>
    <tableColumn id="16217" xr3:uid="{00000000-0010-0000-0100-0000593F0000}" name="Stolpec16217"/>
    <tableColumn id="16218" xr3:uid="{00000000-0010-0000-0100-00005A3F0000}" name="Stolpec16218"/>
    <tableColumn id="16219" xr3:uid="{00000000-0010-0000-0100-00005B3F0000}" name="Stolpec16219"/>
    <tableColumn id="16220" xr3:uid="{00000000-0010-0000-0100-00005C3F0000}" name="Stolpec16220"/>
    <tableColumn id="16221" xr3:uid="{00000000-0010-0000-0100-00005D3F0000}" name="Stolpec16221"/>
    <tableColumn id="16222" xr3:uid="{00000000-0010-0000-0100-00005E3F0000}" name="Stolpec16222"/>
    <tableColumn id="16223" xr3:uid="{00000000-0010-0000-0100-00005F3F0000}" name="Stolpec16223"/>
    <tableColumn id="16224" xr3:uid="{00000000-0010-0000-0100-0000603F0000}" name="Stolpec16224"/>
    <tableColumn id="16225" xr3:uid="{00000000-0010-0000-0100-0000613F0000}" name="Stolpec16225"/>
    <tableColumn id="16226" xr3:uid="{00000000-0010-0000-0100-0000623F0000}" name="Stolpec16226"/>
    <tableColumn id="16227" xr3:uid="{00000000-0010-0000-0100-0000633F0000}" name="Stolpec16227"/>
    <tableColumn id="16228" xr3:uid="{00000000-0010-0000-0100-0000643F0000}" name="Stolpec16228"/>
    <tableColumn id="16229" xr3:uid="{00000000-0010-0000-0100-0000653F0000}" name="Stolpec16229"/>
    <tableColumn id="16230" xr3:uid="{00000000-0010-0000-0100-0000663F0000}" name="Stolpec16230"/>
    <tableColumn id="16231" xr3:uid="{00000000-0010-0000-0100-0000673F0000}" name="Stolpec16231"/>
    <tableColumn id="16232" xr3:uid="{00000000-0010-0000-0100-0000683F0000}" name="Stolpec16232"/>
    <tableColumn id="16233" xr3:uid="{00000000-0010-0000-0100-0000693F0000}" name="Stolpec16233"/>
    <tableColumn id="16234" xr3:uid="{00000000-0010-0000-0100-00006A3F0000}" name="Stolpec16234"/>
    <tableColumn id="16235" xr3:uid="{00000000-0010-0000-0100-00006B3F0000}" name="Stolpec16235"/>
    <tableColumn id="16236" xr3:uid="{00000000-0010-0000-0100-00006C3F0000}" name="Stolpec16236"/>
    <tableColumn id="16237" xr3:uid="{00000000-0010-0000-0100-00006D3F0000}" name="Stolpec16237"/>
    <tableColumn id="16238" xr3:uid="{00000000-0010-0000-0100-00006E3F0000}" name="Stolpec16238"/>
    <tableColumn id="16239" xr3:uid="{00000000-0010-0000-0100-00006F3F0000}" name="Stolpec16239"/>
    <tableColumn id="16240" xr3:uid="{00000000-0010-0000-0100-0000703F0000}" name="Stolpec16240"/>
    <tableColumn id="16241" xr3:uid="{00000000-0010-0000-0100-0000713F0000}" name="Stolpec16241"/>
    <tableColumn id="16242" xr3:uid="{00000000-0010-0000-0100-0000723F0000}" name="Stolpec16242"/>
    <tableColumn id="16243" xr3:uid="{00000000-0010-0000-0100-0000733F0000}" name="Stolpec16243"/>
    <tableColumn id="16244" xr3:uid="{00000000-0010-0000-0100-0000743F0000}" name="Stolpec16244"/>
    <tableColumn id="16245" xr3:uid="{00000000-0010-0000-0100-0000753F0000}" name="Stolpec16245"/>
    <tableColumn id="16246" xr3:uid="{00000000-0010-0000-0100-0000763F0000}" name="Stolpec16246"/>
    <tableColumn id="16247" xr3:uid="{00000000-0010-0000-0100-0000773F0000}" name="Stolpec16247"/>
    <tableColumn id="16248" xr3:uid="{00000000-0010-0000-0100-0000783F0000}" name="Stolpec16248"/>
    <tableColumn id="16249" xr3:uid="{00000000-0010-0000-0100-0000793F0000}" name="Stolpec16249"/>
    <tableColumn id="16250" xr3:uid="{00000000-0010-0000-0100-00007A3F0000}" name="Stolpec16250"/>
    <tableColumn id="16251" xr3:uid="{00000000-0010-0000-0100-00007B3F0000}" name="Stolpec16251"/>
    <tableColumn id="16252" xr3:uid="{00000000-0010-0000-0100-00007C3F0000}" name="Stolpec16252"/>
    <tableColumn id="16253" xr3:uid="{00000000-0010-0000-0100-00007D3F0000}" name="Stolpec16253"/>
    <tableColumn id="16254" xr3:uid="{00000000-0010-0000-0100-00007E3F0000}" name="Stolpec16254"/>
    <tableColumn id="16255" xr3:uid="{00000000-0010-0000-0100-00007F3F0000}" name="Stolpec16255"/>
    <tableColumn id="16256" xr3:uid="{00000000-0010-0000-0100-0000803F0000}" name="Stolpec16256"/>
    <tableColumn id="16257" xr3:uid="{00000000-0010-0000-0100-0000813F0000}" name="Stolpec16257"/>
    <tableColumn id="16258" xr3:uid="{00000000-0010-0000-0100-0000823F0000}" name="Stolpec16258"/>
    <tableColumn id="16259" xr3:uid="{00000000-0010-0000-0100-0000833F0000}" name="Stolpec16259"/>
    <tableColumn id="16260" xr3:uid="{00000000-0010-0000-0100-0000843F0000}" name="Stolpec16260"/>
    <tableColumn id="16261" xr3:uid="{00000000-0010-0000-0100-0000853F0000}" name="Stolpec16261"/>
    <tableColumn id="16262" xr3:uid="{00000000-0010-0000-0100-0000863F0000}" name="Stolpec16262"/>
    <tableColumn id="16263" xr3:uid="{00000000-0010-0000-0100-0000873F0000}" name="Stolpec16263"/>
    <tableColumn id="16264" xr3:uid="{00000000-0010-0000-0100-0000883F0000}" name="Stolpec16264"/>
    <tableColumn id="16265" xr3:uid="{00000000-0010-0000-0100-0000893F0000}" name="Stolpec16265"/>
    <tableColumn id="16266" xr3:uid="{00000000-0010-0000-0100-00008A3F0000}" name="Stolpec16266"/>
    <tableColumn id="16267" xr3:uid="{00000000-0010-0000-0100-00008B3F0000}" name="Stolpec16267"/>
    <tableColumn id="16268" xr3:uid="{00000000-0010-0000-0100-00008C3F0000}" name="Stolpec16268"/>
    <tableColumn id="16269" xr3:uid="{00000000-0010-0000-0100-00008D3F0000}" name="Stolpec16269"/>
    <tableColumn id="16270" xr3:uid="{00000000-0010-0000-0100-00008E3F0000}" name="Stolpec16270"/>
    <tableColumn id="16271" xr3:uid="{00000000-0010-0000-0100-00008F3F0000}" name="Stolpec16271"/>
    <tableColumn id="16272" xr3:uid="{00000000-0010-0000-0100-0000903F0000}" name="Stolpec16272"/>
    <tableColumn id="16273" xr3:uid="{00000000-0010-0000-0100-0000913F0000}" name="Stolpec16273"/>
    <tableColumn id="16274" xr3:uid="{00000000-0010-0000-0100-0000923F0000}" name="Stolpec16274"/>
    <tableColumn id="16275" xr3:uid="{00000000-0010-0000-0100-0000933F0000}" name="Stolpec16275"/>
    <tableColumn id="16276" xr3:uid="{00000000-0010-0000-0100-0000943F0000}" name="Stolpec16276"/>
    <tableColumn id="16277" xr3:uid="{00000000-0010-0000-0100-0000953F0000}" name="Stolpec16277"/>
    <tableColumn id="16278" xr3:uid="{00000000-0010-0000-0100-0000963F0000}" name="Stolpec16278"/>
    <tableColumn id="16279" xr3:uid="{00000000-0010-0000-0100-0000973F0000}" name="Stolpec16279"/>
    <tableColumn id="16280" xr3:uid="{00000000-0010-0000-0100-0000983F0000}" name="Stolpec16280"/>
    <tableColumn id="16281" xr3:uid="{00000000-0010-0000-0100-0000993F0000}" name="Stolpec16281"/>
    <tableColumn id="16282" xr3:uid="{00000000-0010-0000-0100-00009A3F0000}" name="Stolpec16282"/>
    <tableColumn id="16283" xr3:uid="{00000000-0010-0000-0100-00009B3F0000}" name="Stolpec16283"/>
    <tableColumn id="16284" xr3:uid="{00000000-0010-0000-0100-00009C3F0000}" name="Stolpec16284"/>
    <tableColumn id="16285" xr3:uid="{00000000-0010-0000-0100-00009D3F0000}" name="Stolpec16285"/>
    <tableColumn id="16286" xr3:uid="{00000000-0010-0000-0100-00009E3F0000}" name="Stolpec16286"/>
    <tableColumn id="16287" xr3:uid="{00000000-0010-0000-0100-00009F3F0000}" name="Stolpec16287"/>
    <tableColumn id="16288" xr3:uid="{00000000-0010-0000-0100-0000A03F0000}" name="Stolpec16288"/>
    <tableColumn id="16289" xr3:uid="{00000000-0010-0000-0100-0000A13F0000}" name="Stolpec16289"/>
    <tableColumn id="16290" xr3:uid="{00000000-0010-0000-0100-0000A23F0000}" name="Stolpec16290"/>
    <tableColumn id="16291" xr3:uid="{00000000-0010-0000-0100-0000A33F0000}" name="Stolpec16291"/>
    <tableColumn id="16292" xr3:uid="{00000000-0010-0000-0100-0000A43F0000}" name="Stolpec16292"/>
    <tableColumn id="16293" xr3:uid="{00000000-0010-0000-0100-0000A53F0000}" name="Stolpec16293"/>
    <tableColumn id="16294" xr3:uid="{00000000-0010-0000-0100-0000A63F0000}" name="Stolpec16294"/>
    <tableColumn id="16295" xr3:uid="{00000000-0010-0000-0100-0000A73F0000}" name="Stolpec16295"/>
    <tableColumn id="16296" xr3:uid="{00000000-0010-0000-0100-0000A83F0000}" name="Stolpec16296"/>
    <tableColumn id="16297" xr3:uid="{00000000-0010-0000-0100-0000A93F0000}" name="Stolpec16297"/>
    <tableColumn id="16298" xr3:uid="{00000000-0010-0000-0100-0000AA3F0000}" name="Stolpec16298"/>
    <tableColumn id="16299" xr3:uid="{00000000-0010-0000-0100-0000AB3F0000}" name="Stolpec16299"/>
    <tableColumn id="16300" xr3:uid="{00000000-0010-0000-0100-0000AC3F0000}" name="Stolpec16300"/>
    <tableColumn id="16301" xr3:uid="{00000000-0010-0000-0100-0000AD3F0000}" name="Stolpec16301"/>
    <tableColumn id="16302" xr3:uid="{00000000-0010-0000-0100-0000AE3F0000}" name="Stolpec16302"/>
    <tableColumn id="16303" xr3:uid="{00000000-0010-0000-0100-0000AF3F0000}" name="Stolpec16303"/>
    <tableColumn id="16304" xr3:uid="{00000000-0010-0000-0100-0000B03F0000}" name="Stolpec16304"/>
    <tableColumn id="16305" xr3:uid="{00000000-0010-0000-0100-0000B13F0000}" name="Stolpec16305"/>
    <tableColumn id="16306" xr3:uid="{00000000-0010-0000-0100-0000B23F0000}" name="Stolpec16306"/>
    <tableColumn id="16307" xr3:uid="{00000000-0010-0000-0100-0000B33F0000}" name="Stolpec16307"/>
    <tableColumn id="16308" xr3:uid="{00000000-0010-0000-0100-0000B43F0000}" name="Stolpec16308"/>
    <tableColumn id="16309" xr3:uid="{00000000-0010-0000-0100-0000B53F0000}" name="Stolpec16309"/>
    <tableColumn id="16310" xr3:uid="{00000000-0010-0000-0100-0000B63F0000}" name="Stolpec16310"/>
    <tableColumn id="16311" xr3:uid="{00000000-0010-0000-0100-0000B73F0000}" name="Stolpec16311"/>
    <tableColumn id="16312" xr3:uid="{00000000-0010-0000-0100-0000B83F0000}" name="Stolpec16312"/>
    <tableColumn id="16313" xr3:uid="{00000000-0010-0000-0100-0000B93F0000}" name="Stolpec16313"/>
    <tableColumn id="16314" xr3:uid="{00000000-0010-0000-0100-0000BA3F0000}" name="Stolpec16314"/>
    <tableColumn id="16315" xr3:uid="{00000000-0010-0000-0100-0000BB3F0000}" name="Stolpec16315"/>
    <tableColumn id="16316" xr3:uid="{00000000-0010-0000-0100-0000BC3F0000}" name="Stolpec16316"/>
    <tableColumn id="16317" xr3:uid="{00000000-0010-0000-0100-0000BD3F0000}" name="Stolpec16317"/>
    <tableColumn id="16318" xr3:uid="{00000000-0010-0000-0100-0000BE3F0000}" name="Stolpec16318"/>
    <tableColumn id="16319" xr3:uid="{00000000-0010-0000-0100-0000BF3F0000}" name="Stolpec16319"/>
    <tableColumn id="16320" xr3:uid="{00000000-0010-0000-0100-0000C03F0000}" name="Stolpec16320"/>
    <tableColumn id="16321" xr3:uid="{00000000-0010-0000-0100-0000C13F0000}" name="Stolpec16321"/>
    <tableColumn id="16322" xr3:uid="{00000000-0010-0000-0100-0000C23F0000}" name="Stolpec16322"/>
    <tableColumn id="16323" xr3:uid="{00000000-0010-0000-0100-0000C33F0000}" name="Stolpec16323"/>
    <tableColumn id="16324" xr3:uid="{00000000-0010-0000-0100-0000C43F0000}" name="Stolpec16324"/>
    <tableColumn id="16325" xr3:uid="{00000000-0010-0000-0100-0000C53F0000}" name="Stolpec16325"/>
    <tableColumn id="16326" xr3:uid="{00000000-0010-0000-0100-0000C63F0000}" name="Stolpec16326"/>
    <tableColumn id="16327" xr3:uid="{00000000-0010-0000-0100-0000C73F0000}" name="Stolpec16327"/>
    <tableColumn id="16328" xr3:uid="{00000000-0010-0000-0100-0000C83F0000}" name="Stolpec16328"/>
    <tableColumn id="16329" xr3:uid="{00000000-0010-0000-0100-0000C93F0000}" name="Stolpec16329"/>
    <tableColumn id="16330" xr3:uid="{00000000-0010-0000-0100-0000CA3F0000}" name="Stolpec16330"/>
    <tableColumn id="16331" xr3:uid="{00000000-0010-0000-0100-0000CB3F0000}" name="Stolpec16331"/>
    <tableColumn id="16332" xr3:uid="{00000000-0010-0000-0100-0000CC3F0000}" name="Stolpec16332"/>
    <tableColumn id="16333" xr3:uid="{00000000-0010-0000-0100-0000CD3F0000}" name="Stolpec16333"/>
    <tableColumn id="16334" xr3:uid="{00000000-0010-0000-0100-0000CE3F0000}" name="Stolpec16334"/>
    <tableColumn id="16335" xr3:uid="{00000000-0010-0000-0100-0000CF3F0000}" name="Stolpec16335"/>
    <tableColumn id="16336" xr3:uid="{00000000-0010-0000-0100-0000D03F0000}" name="Stolpec16336"/>
    <tableColumn id="16337" xr3:uid="{00000000-0010-0000-0100-0000D13F0000}" name="Stolpec16337"/>
    <tableColumn id="16338" xr3:uid="{00000000-0010-0000-0100-0000D23F0000}" name="Stolpec16338"/>
    <tableColumn id="16339" xr3:uid="{00000000-0010-0000-0100-0000D33F0000}" name="Stolpec16339"/>
    <tableColumn id="16340" xr3:uid="{00000000-0010-0000-0100-0000D43F0000}" name="Stolpec16340"/>
    <tableColumn id="16341" xr3:uid="{00000000-0010-0000-0100-0000D53F0000}" name="Stolpec16341"/>
    <tableColumn id="16342" xr3:uid="{00000000-0010-0000-0100-0000D63F0000}" name="Stolpec16342"/>
    <tableColumn id="16343" xr3:uid="{00000000-0010-0000-0100-0000D73F0000}" name="Stolpec16343"/>
    <tableColumn id="16344" xr3:uid="{00000000-0010-0000-0100-0000D83F0000}" name="Stolpec16344"/>
    <tableColumn id="16345" xr3:uid="{00000000-0010-0000-0100-0000D93F0000}" name="Stolpec16345"/>
    <tableColumn id="16346" xr3:uid="{00000000-0010-0000-0100-0000DA3F0000}" name="Stolpec16346"/>
    <tableColumn id="16347" xr3:uid="{00000000-0010-0000-0100-0000DB3F0000}" name="Stolpec16347"/>
    <tableColumn id="16348" xr3:uid="{00000000-0010-0000-0100-0000DC3F0000}" name="Stolpec16348"/>
    <tableColumn id="16349" xr3:uid="{00000000-0010-0000-0100-0000DD3F0000}" name="Stolpec16349"/>
    <tableColumn id="16350" xr3:uid="{00000000-0010-0000-0100-0000DE3F0000}" name="Stolpec16350"/>
    <tableColumn id="16351" xr3:uid="{00000000-0010-0000-0100-0000DF3F0000}" name="Stolpec16351"/>
    <tableColumn id="16352" xr3:uid="{00000000-0010-0000-0100-0000E03F0000}" name="Stolpec16352"/>
    <tableColumn id="16353" xr3:uid="{00000000-0010-0000-0100-0000E13F0000}" name="Stolpec16353"/>
    <tableColumn id="16354" xr3:uid="{00000000-0010-0000-0100-0000E23F0000}" name="Stolpec16354"/>
    <tableColumn id="16355" xr3:uid="{00000000-0010-0000-0100-0000E33F0000}" name="Stolpec16355"/>
    <tableColumn id="16356" xr3:uid="{00000000-0010-0000-0100-0000E43F0000}" name="Stolpec16356"/>
    <tableColumn id="16357" xr3:uid="{00000000-0010-0000-0100-0000E53F0000}" name="Stolpec16357"/>
    <tableColumn id="16358" xr3:uid="{00000000-0010-0000-0100-0000E63F0000}" name="Stolpec16358"/>
    <tableColumn id="16359" xr3:uid="{00000000-0010-0000-0100-0000E73F0000}" name="Stolpec16359"/>
    <tableColumn id="16360" xr3:uid="{00000000-0010-0000-0100-0000E83F0000}" name="Stolpec16360"/>
    <tableColumn id="16361" xr3:uid="{00000000-0010-0000-0100-0000E93F0000}" name="Stolpec16361"/>
    <tableColumn id="16362" xr3:uid="{00000000-0010-0000-0100-0000EA3F0000}" name="Stolpec16362"/>
    <tableColumn id="16363" xr3:uid="{00000000-0010-0000-0100-0000EB3F0000}" name="Stolpec16363"/>
    <tableColumn id="16364" xr3:uid="{00000000-0010-0000-0100-0000EC3F0000}" name="Stolpec16364"/>
    <tableColumn id="16365" xr3:uid="{00000000-0010-0000-0100-0000ED3F0000}" name="Stolpec16365"/>
    <tableColumn id="16366" xr3:uid="{00000000-0010-0000-0100-0000EE3F0000}" name="Stolpec16366"/>
    <tableColumn id="16367" xr3:uid="{00000000-0010-0000-0100-0000EF3F0000}" name="Stolpec16367"/>
    <tableColumn id="16368" xr3:uid="{00000000-0010-0000-0100-0000F03F0000}" name="Stolpec16368"/>
    <tableColumn id="16369" xr3:uid="{00000000-0010-0000-0100-0000F13F0000}" name="Stolpec16369"/>
    <tableColumn id="16370" xr3:uid="{00000000-0010-0000-0100-0000F23F0000}" name="Stolpec16370"/>
    <tableColumn id="16371" xr3:uid="{00000000-0010-0000-0100-0000F33F0000}" name="Stolpec16371"/>
    <tableColumn id="16372" xr3:uid="{00000000-0010-0000-0100-0000F43F0000}" name="Stolpec16372"/>
    <tableColumn id="16373" xr3:uid="{00000000-0010-0000-0100-0000F53F0000}" name="Stolpec16373"/>
    <tableColumn id="16374" xr3:uid="{00000000-0010-0000-0100-0000F63F0000}" name="Stolpec16374"/>
    <tableColumn id="16375" xr3:uid="{00000000-0010-0000-0100-0000F73F0000}" name="Stolpec16375"/>
    <tableColumn id="16376" xr3:uid="{00000000-0010-0000-0100-0000F83F0000}" name="Stolpec16376"/>
    <tableColumn id="16377" xr3:uid="{00000000-0010-0000-0100-0000F93F0000}" name="Stolpec16377"/>
    <tableColumn id="16378" xr3:uid="{00000000-0010-0000-0100-0000FA3F0000}" name="Stolpec16378"/>
    <tableColumn id="16379" xr3:uid="{00000000-0010-0000-0100-0000FB3F0000}" name="Stolpec16379"/>
    <tableColumn id="16380" xr3:uid="{00000000-0010-0000-0100-0000FC3F0000}" name="Stolpec16380"/>
    <tableColumn id="16381" xr3:uid="{00000000-0010-0000-0100-0000FD3F0000}" name="Stolpec16381"/>
    <tableColumn id="16382" xr3:uid="{00000000-0010-0000-0100-0000FE3F0000}" name="Stolpec16382"/>
    <tableColumn id="16383" xr3:uid="{00000000-0010-0000-0100-0000FF3F0000}" name="Stolpec16383"/>
    <tableColumn id="16384" xr3:uid="{00000000-0010-0000-0100-000000400000}" name="Stolpec16384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2000000}" name="Tabela2" displayName="Tabela2" ref="A1:J5650" totalsRowShown="0" headerRowDxfId="4">
  <autoFilter ref="A1:J5650" xr:uid="{00000000-0009-0000-0100-000002000000}"/>
  <tableColumns count="10">
    <tableColumn id="1" xr3:uid="{00000000-0010-0000-0200-000001000000}" name="Erasmus Code"/>
    <tableColumn id="2" xr3:uid="{00000000-0010-0000-0200-000002000000}" name="Application Reference Number"/>
    <tableColumn id="3" xr3:uid="{00000000-0010-0000-0200-000003000000}" name="PIC"/>
    <tableColumn id="4" xr3:uid="{00000000-0010-0000-0200-000004000000}" name="Organisation name"/>
    <tableColumn id="5" xr3:uid="{00000000-0010-0000-0200-000005000000}" name=" Address"/>
    <tableColumn id="6" xr3:uid="{00000000-0010-0000-0200-000006000000}" name="Postcode"/>
    <tableColumn id="7" xr3:uid="{00000000-0010-0000-0200-000007000000}" name="City"/>
    <tableColumn id="8" xr3:uid="{00000000-0010-0000-0200-000008000000}" name="Country"/>
    <tableColumn id="9" xr3:uid="{00000000-0010-0000-0200-000009000000}" name="ECHE valid from" dataDxfId="3"/>
    <tableColumn id="10" xr3:uid="{00000000-0010-0000-0200-00000A000000}" name="ECHE valid until" dataDxfId="2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Tabela3" displayName="Tabela3" ref="L1:M82" totalsRowShown="0">
  <autoFilter ref="L1:M82" xr:uid="{00000000-0009-0000-0100-000003000000}"/>
  <sortState xmlns:xlrd2="http://schemas.microsoft.com/office/spreadsheetml/2017/richdata2" ref="L2:M80">
    <sortCondition ref="L1:L80"/>
  </sortState>
  <tableColumns count="2">
    <tableColumn id="1" xr3:uid="{00000000-0010-0000-0300-000001000000}" name="ISCED - code" dataDxfId="1"/>
    <tableColumn id="2" xr3:uid="{00000000-0010-0000-0300-000002000000}" name="ISCED - area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isarna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unob.cz/en/study/Pages/students_mobility.aspx" TargetMode="External"/><Relationship Id="rId2" Type="http://schemas.openxmlformats.org/officeDocument/2006/relationships/hyperlink" Target="http://www.unob.cz/en/study/Pages/students_mobility.aspx" TargetMode="External"/><Relationship Id="rId1" Type="http://schemas.openxmlformats.org/officeDocument/2006/relationships/hyperlink" Target="http://www.unob.cz/en/study/Pages/students_mobility.aspx" TargetMode="External"/><Relationship Id="rId5" Type="http://schemas.openxmlformats.org/officeDocument/2006/relationships/table" Target="../tables/table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mailto:erasmus@um.si" TargetMode="External"/><Relationship Id="rId21" Type="http://schemas.openxmlformats.org/officeDocument/2006/relationships/hyperlink" Target="mailto:ja.carbonell@kingston.ac.uk" TargetMode="External"/><Relationship Id="rId42" Type="http://schemas.openxmlformats.org/officeDocument/2006/relationships/hyperlink" Target="mailto:arnim.heinemann@uni-bayreuth.de" TargetMode="External"/><Relationship Id="rId63" Type="http://schemas.openxmlformats.org/officeDocument/2006/relationships/hyperlink" Target="http://international.uni-graz.at/en" TargetMode="External"/><Relationship Id="rId84" Type="http://schemas.openxmlformats.org/officeDocument/2006/relationships/hyperlink" Target="mailto:mustafa.namli@gediz.edu.tr" TargetMode="External"/><Relationship Id="rId138" Type="http://schemas.openxmlformats.org/officeDocument/2006/relationships/hyperlink" Target="http://www.fh-kufstein.ac.at/" TargetMode="External"/><Relationship Id="rId159" Type="http://schemas.openxmlformats.org/officeDocument/2006/relationships/hyperlink" Target="mailto:minna.haka-risku@tut.fi" TargetMode="External"/><Relationship Id="rId170" Type="http://schemas.openxmlformats.org/officeDocument/2006/relationships/hyperlink" Target="mailto:erasmus@ulisboa.pt" TargetMode="External"/><Relationship Id="rId191" Type="http://schemas.openxmlformats.org/officeDocument/2006/relationships/hyperlink" Target="mailto:antonin.muller@unob.cz" TargetMode="External"/><Relationship Id="rId107" Type="http://schemas.openxmlformats.org/officeDocument/2006/relationships/hyperlink" Target="mailto:raffay@turizmus.uni-pannon.hu" TargetMode="External"/><Relationship Id="rId11" Type="http://schemas.openxmlformats.org/officeDocument/2006/relationships/hyperlink" Target="http://www.upc.edu/" TargetMode="External"/><Relationship Id="rId32" Type="http://schemas.openxmlformats.org/officeDocument/2006/relationships/hyperlink" Target="mailto:erasmus@odu.edu.tr" TargetMode="External"/><Relationship Id="rId53" Type="http://schemas.openxmlformats.org/officeDocument/2006/relationships/hyperlink" Target="http://erasmus.bilecik.edu.tr/" TargetMode="External"/><Relationship Id="rId74" Type="http://schemas.openxmlformats.org/officeDocument/2006/relationships/hyperlink" Target="http://www.gediz.edu.tr/" TargetMode="External"/><Relationship Id="rId128" Type="http://schemas.openxmlformats.org/officeDocument/2006/relationships/hyperlink" Target="http://www.viauc.com/" TargetMode="External"/><Relationship Id="rId149" Type="http://schemas.openxmlformats.org/officeDocument/2006/relationships/hyperlink" Target="http://wscil.edu.pl/" TargetMode="External"/><Relationship Id="rId5" Type="http://schemas.openxmlformats.org/officeDocument/2006/relationships/hyperlink" Target="mailto:erasmus@ambis.cz" TargetMode="External"/><Relationship Id="rId95" Type="http://schemas.openxmlformats.org/officeDocument/2006/relationships/hyperlink" Target="mailto:gij@adm.aau.dk" TargetMode="External"/><Relationship Id="rId160" Type="http://schemas.openxmlformats.org/officeDocument/2006/relationships/hyperlink" Target="mailto:Science.InternationalOffice@uu.nl" TargetMode="External"/><Relationship Id="rId181" Type="http://schemas.openxmlformats.org/officeDocument/2006/relationships/hyperlink" Target="http://www.fbe.edu.mk/index.php?option=com_content&amp;view=article&amp;id=414%3Auseful-information&amp;catid=44%3Ainfo&amp;Itemid=195&amp;lang=en" TargetMode="External"/><Relationship Id="rId22" Type="http://schemas.openxmlformats.org/officeDocument/2006/relationships/hyperlink" Target="mailto:spatsikas@yahoo.gr" TargetMode="External"/><Relationship Id="rId43" Type="http://schemas.openxmlformats.org/officeDocument/2006/relationships/hyperlink" Target="mailto:erasmus@wat.edu.pl" TargetMode="External"/><Relationship Id="rId64" Type="http://schemas.openxmlformats.org/officeDocument/2006/relationships/hyperlink" Target="mailto:esther.woeckinger@jku.at" TargetMode="External"/><Relationship Id="rId118" Type="http://schemas.openxmlformats.org/officeDocument/2006/relationships/hyperlink" Target="http://www.fh-campuswien.ac.at/" TargetMode="External"/><Relationship Id="rId139" Type="http://schemas.openxmlformats.org/officeDocument/2006/relationships/hyperlink" Target="mailto:noureddine.rafili@fh-kufstein.ac.at" TargetMode="External"/><Relationship Id="rId85" Type="http://schemas.openxmlformats.org/officeDocument/2006/relationships/hyperlink" Target="mailto:mustafa.namli@gediz.edu.tr" TargetMode="External"/><Relationship Id="rId150" Type="http://schemas.openxmlformats.org/officeDocument/2006/relationships/hyperlink" Target="mailto:international@wscil.edu.pl" TargetMode="External"/><Relationship Id="rId171" Type="http://schemas.openxmlformats.org/officeDocument/2006/relationships/hyperlink" Target="http://www.uib.no/education/studies/courses-for-exchange-students" TargetMode="External"/><Relationship Id="rId192" Type="http://schemas.openxmlformats.org/officeDocument/2006/relationships/printerSettings" Target="../printerSettings/printerSettings2.bin"/><Relationship Id="rId12" Type="http://schemas.openxmlformats.org/officeDocument/2006/relationships/hyperlink" Target="mailto:laia.haurie@upc.edu" TargetMode="External"/><Relationship Id="rId33" Type="http://schemas.openxmlformats.org/officeDocument/2006/relationships/hyperlink" Target="http://www.relaciones-internacionales.ehu.eus/" TargetMode="External"/><Relationship Id="rId108" Type="http://schemas.openxmlformats.org/officeDocument/2006/relationships/hyperlink" Target="http://www.udima.es/en/international.html" TargetMode="External"/><Relationship Id="rId129" Type="http://schemas.openxmlformats.org/officeDocument/2006/relationships/hyperlink" Target="mailto:elke.timmermans@int.kuleuven.be" TargetMode="External"/><Relationship Id="rId54" Type="http://schemas.openxmlformats.org/officeDocument/2006/relationships/hyperlink" Target="mailto:orincom@ull.es" TargetMode="External"/><Relationship Id="rId75" Type="http://schemas.openxmlformats.org/officeDocument/2006/relationships/hyperlink" Target="http://www.gediz.edu.tr/" TargetMode="External"/><Relationship Id="rId96" Type="http://schemas.openxmlformats.org/officeDocument/2006/relationships/hyperlink" Target="http://www.univ-angers.fr/fr/formation/formations-par-composante.html" TargetMode="External"/><Relationship Id="rId140" Type="http://schemas.openxmlformats.org/officeDocument/2006/relationships/hyperlink" Target="http://wscil.edu.pl/" TargetMode="External"/><Relationship Id="rId161" Type="http://schemas.openxmlformats.org/officeDocument/2006/relationships/hyperlink" Target="http://www.ulisboa.pt/" TargetMode="External"/><Relationship Id="rId182" Type="http://schemas.openxmlformats.org/officeDocument/2006/relationships/hyperlink" Target="https://www.sisekaitse.ee/en/how-to-apply" TargetMode="External"/><Relationship Id="rId6" Type="http://schemas.openxmlformats.org/officeDocument/2006/relationships/hyperlink" Target="http://www.ambis.cz/incoming-students" TargetMode="External"/><Relationship Id="rId23" Type="http://schemas.openxmlformats.org/officeDocument/2006/relationships/hyperlink" Target="http://teipireuoffice.blogspot.gr/" TargetMode="External"/><Relationship Id="rId119" Type="http://schemas.openxmlformats.org/officeDocument/2006/relationships/hyperlink" Target="mailto:international@fh-campuswien.ac.at" TargetMode="External"/><Relationship Id="rId44" Type="http://schemas.openxmlformats.org/officeDocument/2006/relationships/hyperlink" Target="http://www.wat.edu.pl/" TargetMode="External"/><Relationship Id="rId65" Type="http://schemas.openxmlformats.org/officeDocument/2006/relationships/hyperlink" Target="http://www.jku.at/content/e262/e49667/e49668" TargetMode="External"/><Relationship Id="rId86" Type="http://schemas.openxmlformats.org/officeDocument/2006/relationships/hyperlink" Target="mailto:mustafa.namli@gediz.edu.tr" TargetMode="External"/><Relationship Id="rId130" Type="http://schemas.openxmlformats.org/officeDocument/2006/relationships/hyperlink" Target="http://www.univ-bordeauxsegalen.fr/fr/international/l-actualite-internationale.html" TargetMode="External"/><Relationship Id="rId151" Type="http://schemas.openxmlformats.org/officeDocument/2006/relationships/hyperlink" Target="mailto:international@wscil.edu.pl" TargetMode="External"/><Relationship Id="rId172" Type="http://schemas.openxmlformats.org/officeDocument/2006/relationships/hyperlink" Target="mailto:post@infomedia.uib.no" TargetMode="External"/><Relationship Id="rId193" Type="http://schemas.openxmlformats.org/officeDocument/2006/relationships/table" Target="../tables/table2.xml"/><Relationship Id="rId13" Type="http://schemas.openxmlformats.org/officeDocument/2006/relationships/hyperlink" Target="http://www.upc.edu/" TargetMode="External"/><Relationship Id="rId109" Type="http://schemas.openxmlformats.org/officeDocument/2006/relationships/hyperlink" Target="mailto:sara.revilla@udima.es" TargetMode="External"/><Relationship Id="rId34" Type="http://schemas.openxmlformats.org/officeDocument/2006/relationships/hyperlink" Target="mailto:dunia.marinas@uhu.es" TargetMode="External"/><Relationship Id="rId50" Type="http://schemas.openxmlformats.org/officeDocument/2006/relationships/hyperlink" Target="mailto:ebator@uni.lodz.pl" TargetMode="External"/><Relationship Id="rId55" Type="http://schemas.openxmlformats.org/officeDocument/2006/relationships/hyperlink" Target="http://www.ull.es/view/institucional/ull/Alumnos_entrantes/en/True" TargetMode="External"/><Relationship Id="rId76" Type="http://schemas.openxmlformats.org/officeDocument/2006/relationships/hyperlink" Target="http://www.gediz.edu.tr/" TargetMode="External"/><Relationship Id="rId97" Type="http://schemas.openxmlformats.org/officeDocument/2006/relationships/hyperlink" Target="mailto:relations.internationales@univ-angers.fr" TargetMode="External"/><Relationship Id="rId104" Type="http://schemas.openxmlformats.org/officeDocument/2006/relationships/hyperlink" Target="mailto:erasmus@ulisboa.pt" TargetMode="External"/><Relationship Id="rId120" Type="http://schemas.openxmlformats.org/officeDocument/2006/relationships/hyperlink" Target="http://www.uniba.sk/" TargetMode="External"/><Relationship Id="rId125" Type="http://schemas.openxmlformats.org/officeDocument/2006/relationships/hyperlink" Target="mailto:erasmusagreements@hhu.de" TargetMode="External"/><Relationship Id="rId141" Type="http://schemas.openxmlformats.org/officeDocument/2006/relationships/hyperlink" Target="http://wscil.edu.pl/" TargetMode="External"/><Relationship Id="rId146" Type="http://schemas.openxmlformats.org/officeDocument/2006/relationships/hyperlink" Target="http://wscil.edu.pl/" TargetMode="External"/><Relationship Id="rId167" Type="http://schemas.openxmlformats.org/officeDocument/2006/relationships/hyperlink" Target="mailto:erasmus@ulisboa.pt" TargetMode="External"/><Relationship Id="rId188" Type="http://schemas.openxmlformats.org/officeDocument/2006/relationships/hyperlink" Target="http://www.unob.cz/en/study/Pages/students_mobility.aspx" TargetMode="External"/><Relationship Id="rId7" Type="http://schemas.openxmlformats.org/officeDocument/2006/relationships/hyperlink" Target="mailto:c.caure@groupe-esa.com" TargetMode="External"/><Relationship Id="rId71" Type="http://schemas.openxmlformats.org/officeDocument/2006/relationships/hyperlink" Target="mailto:Anette.Myrstad@himolde.no" TargetMode="External"/><Relationship Id="rId92" Type="http://schemas.openxmlformats.org/officeDocument/2006/relationships/hyperlink" Target="http://www.istanbul.edu.tr/uaik/Abegitim/english/index.php" TargetMode="External"/><Relationship Id="rId162" Type="http://schemas.openxmlformats.org/officeDocument/2006/relationships/hyperlink" Target="http://www.ulisboa.pt/" TargetMode="External"/><Relationship Id="rId183" Type="http://schemas.openxmlformats.org/officeDocument/2006/relationships/hyperlink" Target="http://www.international.unimore.it/erasmus.html" TargetMode="External"/><Relationship Id="rId2" Type="http://schemas.openxmlformats.org/officeDocument/2006/relationships/hyperlink" Target="http://www.isara.fr/en" TargetMode="External"/><Relationship Id="rId29" Type="http://schemas.openxmlformats.org/officeDocument/2006/relationships/hyperlink" Target="http://www.ua.pt/gri/students" TargetMode="External"/><Relationship Id="rId24" Type="http://schemas.openxmlformats.org/officeDocument/2006/relationships/hyperlink" Target="http://www.uu.nl/en/organisation/utrecht-university-school-of-law/about-the-school-of-law/departments/willem-pompe-institute-for-criminal-law-and-criminology" TargetMode="External"/><Relationship Id="rId40" Type="http://schemas.openxmlformats.org/officeDocument/2006/relationships/hyperlink" Target="mailto:arnim.heinemann@uni-bayreuth.de" TargetMode="External"/><Relationship Id="rId45" Type="http://schemas.openxmlformats.org/officeDocument/2006/relationships/hyperlink" Target="mailto:lbarranco@uma.es" TargetMode="External"/><Relationship Id="rId66" Type="http://schemas.openxmlformats.org/officeDocument/2006/relationships/hyperlink" Target="mailto:ja.carbonell@kingston.ac.uk" TargetMode="External"/><Relationship Id="rId87" Type="http://schemas.openxmlformats.org/officeDocument/2006/relationships/hyperlink" Target="mailto:mustafa.namli@gediz.edu.tr" TargetMode="External"/><Relationship Id="rId110" Type="http://schemas.openxmlformats.org/officeDocument/2006/relationships/hyperlink" Target="http://prf.osu.eu/" TargetMode="External"/><Relationship Id="rId115" Type="http://schemas.openxmlformats.org/officeDocument/2006/relationships/hyperlink" Target="mailto:vicpin@ull.es" TargetMode="External"/><Relationship Id="rId131" Type="http://schemas.openxmlformats.org/officeDocument/2006/relationships/hyperlink" Target="mailto:michael.fayon@u-bordeaux2.fr" TargetMode="External"/><Relationship Id="rId136" Type="http://schemas.openxmlformats.org/officeDocument/2006/relationships/hyperlink" Target="http://www.fh-kufstein.ac.at/" TargetMode="External"/><Relationship Id="rId157" Type="http://schemas.openxmlformats.org/officeDocument/2006/relationships/hyperlink" Target="mailto:minna.haka-risku@tut.fi" TargetMode="External"/><Relationship Id="rId178" Type="http://schemas.openxmlformats.org/officeDocument/2006/relationships/hyperlink" Target="mailto:marlene.wahlmueller@wu.ac.at" TargetMode="External"/><Relationship Id="rId61" Type="http://schemas.openxmlformats.org/officeDocument/2006/relationships/hyperlink" Target="http://egitimdeyapilanma.istanbul.edu.tr/?dil=en" TargetMode="External"/><Relationship Id="rId82" Type="http://schemas.openxmlformats.org/officeDocument/2006/relationships/hyperlink" Target="mailto:mustafa.namli@gediz.edu.tr" TargetMode="External"/><Relationship Id="rId152" Type="http://schemas.openxmlformats.org/officeDocument/2006/relationships/hyperlink" Target="http://wscil.edu.pl/" TargetMode="External"/><Relationship Id="rId173" Type="http://schemas.openxmlformats.org/officeDocument/2006/relationships/hyperlink" Target="http://www.uib.no/education/studies/courses-for-exchange-students" TargetMode="External"/><Relationship Id="rId19" Type="http://schemas.openxmlformats.org/officeDocument/2006/relationships/hyperlink" Target="mailto:p.hardman@salford.ac.uk" TargetMode="External"/><Relationship Id="rId14" Type="http://schemas.openxmlformats.org/officeDocument/2006/relationships/hyperlink" Target="mailto:laia.haurie@upc.edu" TargetMode="External"/><Relationship Id="rId30" Type="http://schemas.openxmlformats.org/officeDocument/2006/relationships/hyperlink" Target="mailto:intrec@mail.ege.edu.tr" TargetMode="External"/><Relationship Id="rId35" Type="http://schemas.openxmlformats.org/officeDocument/2006/relationships/hyperlink" Target="http://www.uni-bayreuth.de/" TargetMode="External"/><Relationship Id="rId56" Type="http://schemas.openxmlformats.org/officeDocument/2006/relationships/hyperlink" Target="mailto:orincom@ull.es" TargetMode="External"/><Relationship Id="rId77" Type="http://schemas.openxmlformats.org/officeDocument/2006/relationships/hyperlink" Target="http://www.gediz.edu.tr/" TargetMode="External"/><Relationship Id="rId100" Type="http://schemas.openxmlformats.org/officeDocument/2006/relationships/hyperlink" Target="http://www.ull.es/view/institucional/ull/Alumnos_entrantes/en/True" TargetMode="External"/><Relationship Id="rId105" Type="http://schemas.openxmlformats.org/officeDocument/2006/relationships/hyperlink" Target="mailto:thea@viauc.dk" TargetMode="External"/><Relationship Id="rId126" Type="http://schemas.openxmlformats.org/officeDocument/2006/relationships/hyperlink" Target="http://www.viauc.com/" TargetMode="External"/><Relationship Id="rId147" Type="http://schemas.openxmlformats.org/officeDocument/2006/relationships/hyperlink" Target="mailto:a.laskowska@wscil.edu.pl" TargetMode="External"/><Relationship Id="rId168" Type="http://schemas.openxmlformats.org/officeDocument/2006/relationships/hyperlink" Target="mailto:erasmus@ulisboa.pt" TargetMode="External"/><Relationship Id="rId8" Type="http://schemas.openxmlformats.org/officeDocument/2006/relationships/hyperlink" Target="http://www.groupe-esa.com/" TargetMode="External"/><Relationship Id="rId51" Type="http://schemas.openxmlformats.org/officeDocument/2006/relationships/hyperlink" Target="mailto:regina.stork@uca.es" TargetMode="External"/><Relationship Id="rId72" Type="http://schemas.openxmlformats.org/officeDocument/2006/relationships/hyperlink" Target="mailto:internationaloffice@windesheim.nl" TargetMode="External"/><Relationship Id="rId93" Type="http://schemas.openxmlformats.org/officeDocument/2006/relationships/hyperlink" Target="mailto:intacrel@istanbul.edu.tr" TargetMode="External"/><Relationship Id="rId98" Type="http://schemas.openxmlformats.org/officeDocument/2006/relationships/hyperlink" Target="http://www.canterbury.ac.uk/" TargetMode="External"/><Relationship Id="rId121" Type="http://schemas.openxmlformats.org/officeDocument/2006/relationships/hyperlink" Target="mailto:socrates@rec.uniba.sk" TargetMode="External"/><Relationship Id="rId142" Type="http://schemas.openxmlformats.org/officeDocument/2006/relationships/hyperlink" Target="http://wscil.edu.pl/" TargetMode="External"/><Relationship Id="rId163" Type="http://schemas.openxmlformats.org/officeDocument/2006/relationships/hyperlink" Target="http://www.ulisboa.pt/" TargetMode="External"/><Relationship Id="rId184" Type="http://schemas.openxmlformats.org/officeDocument/2006/relationships/hyperlink" Target="mailto:studentmobility@unimore.it" TargetMode="External"/><Relationship Id="rId189" Type="http://schemas.openxmlformats.org/officeDocument/2006/relationships/hyperlink" Target="http://www.unob.cz/en/study/Pages/students_mobility.aspx" TargetMode="External"/><Relationship Id="rId3" Type="http://schemas.openxmlformats.org/officeDocument/2006/relationships/hyperlink" Target="http://www.svses.cz/" TargetMode="External"/><Relationship Id="rId25" Type="http://schemas.openxmlformats.org/officeDocument/2006/relationships/hyperlink" Target="mailto:dina.s@uu.nl" TargetMode="External"/><Relationship Id="rId46" Type="http://schemas.openxmlformats.org/officeDocument/2006/relationships/hyperlink" Target="http://www.uma.es/" TargetMode="External"/><Relationship Id="rId67" Type="http://schemas.openxmlformats.org/officeDocument/2006/relationships/hyperlink" Target="http://www.kingston.ac.uk/visitingstudents/erasmus" TargetMode="External"/><Relationship Id="rId116" Type="http://schemas.openxmlformats.org/officeDocument/2006/relationships/hyperlink" Target="http://www.erasmus.us.edu.pl/" TargetMode="External"/><Relationship Id="rId137" Type="http://schemas.openxmlformats.org/officeDocument/2006/relationships/hyperlink" Target="mailto:noureddine.rafili@fh-kufstein.ac.at" TargetMode="External"/><Relationship Id="rId158" Type="http://schemas.openxmlformats.org/officeDocument/2006/relationships/hyperlink" Target="mailto:minna.haka-risku@tut.fi" TargetMode="External"/><Relationship Id="rId20" Type="http://schemas.openxmlformats.org/officeDocument/2006/relationships/hyperlink" Target="http://www.kingston.ac.uk/visitingstudents/erasmus" TargetMode="External"/><Relationship Id="rId41" Type="http://schemas.openxmlformats.org/officeDocument/2006/relationships/hyperlink" Target="http://www.uni-bayreuth.de/" TargetMode="External"/><Relationship Id="rId62" Type="http://schemas.openxmlformats.org/officeDocument/2006/relationships/hyperlink" Target="mailto:diana.afrashteh@uni-graz.at" TargetMode="External"/><Relationship Id="rId83" Type="http://schemas.openxmlformats.org/officeDocument/2006/relationships/hyperlink" Target="mailto:mustafa.namli@gediz.edu.tr" TargetMode="External"/><Relationship Id="rId88" Type="http://schemas.openxmlformats.org/officeDocument/2006/relationships/hyperlink" Target="http://www.gediz.edu.tr/" TargetMode="External"/><Relationship Id="rId111" Type="http://schemas.openxmlformats.org/officeDocument/2006/relationships/hyperlink" Target="mailto:lukas.las@osu.cz" TargetMode="External"/><Relationship Id="rId132" Type="http://schemas.openxmlformats.org/officeDocument/2006/relationships/hyperlink" Target="http://www.ulisboa.pt/" TargetMode="External"/><Relationship Id="rId153" Type="http://schemas.openxmlformats.org/officeDocument/2006/relationships/hyperlink" Target="mailto:international@wscil.edu.pl" TargetMode="External"/><Relationship Id="rId174" Type="http://schemas.openxmlformats.org/officeDocument/2006/relationships/hyperlink" Target="mailto:post@infomedia.uib.no" TargetMode="External"/><Relationship Id="rId179" Type="http://schemas.openxmlformats.org/officeDocument/2006/relationships/hyperlink" Target="http://www.international.unimore.it/erasmus.html" TargetMode="External"/><Relationship Id="rId190" Type="http://schemas.openxmlformats.org/officeDocument/2006/relationships/hyperlink" Target="http://www.unob.cz/en/study/Pages/students_mobility.aspx" TargetMode="External"/><Relationship Id="rId15" Type="http://schemas.openxmlformats.org/officeDocument/2006/relationships/hyperlink" Target="http://www.metropolitan.hu/en/" TargetMode="External"/><Relationship Id="rId36" Type="http://schemas.openxmlformats.org/officeDocument/2006/relationships/hyperlink" Target="mailto:arnim.heinemann@uni-bayreuth.de" TargetMode="External"/><Relationship Id="rId57" Type="http://schemas.openxmlformats.org/officeDocument/2006/relationships/hyperlink" Target="http://www.ull.es/view/institucional/ull/Alumnos_entrantes/en/True" TargetMode="External"/><Relationship Id="rId106" Type="http://schemas.openxmlformats.org/officeDocument/2006/relationships/hyperlink" Target="http://www.uni-pannon.hu/tni" TargetMode="External"/><Relationship Id="rId127" Type="http://schemas.openxmlformats.org/officeDocument/2006/relationships/hyperlink" Target="mailto:thea@viauc.dk" TargetMode="External"/><Relationship Id="rId10" Type="http://schemas.openxmlformats.org/officeDocument/2006/relationships/hyperlink" Target="mailto:international.exchange@uni-nke.hu" TargetMode="External"/><Relationship Id="rId31" Type="http://schemas.openxmlformats.org/officeDocument/2006/relationships/hyperlink" Target="http://ebys.ege.edu.tr/ogrenci/ebp/index.html" TargetMode="External"/><Relationship Id="rId52" Type="http://schemas.openxmlformats.org/officeDocument/2006/relationships/hyperlink" Target="mailto:mehmet.haberli@bilecik.edu.tr" TargetMode="External"/><Relationship Id="rId73" Type="http://schemas.openxmlformats.org/officeDocument/2006/relationships/hyperlink" Target="http://www.windesheiminternational.nl/" TargetMode="External"/><Relationship Id="rId78" Type="http://schemas.openxmlformats.org/officeDocument/2006/relationships/hyperlink" Target="http://www.gediz.edu.tr/" TargetMode="External"/><Relationship Id="rId94" Type="http://schemas.openxmlformats.org/officeDocument/2006/relationships/hyperlink" Target="mailto:uib@aku.edu.tr" TargetMode="External"/><Relationship Id="rId99" Type="http://schemas.openxmlformats.org/officeDocument/2006/relationships/hyperlink" Target="mailto:mark.wilson@canterbury.ac.uk" TargetMode="External"/><Relationship Id="rId101" Type="http://schemas.openxmlformats.org/officeDocument/2006/relationships/hyperlink" Target="mailto:orincom@ull.es" TargetMode="External"/><Relationship Id="rId122" Type="http://schemas.openxmlformats.org/officeDocument/2006/relationships/hyperlink" Target="http://www.cuni.cz/UKEN-1.html" TargetMode="External"/><Relationship Id="rId143" Type="http://schemas.openxmlformats.org/officeDocument/2006/relationships/hyperlink" Target="mailto:a.laskowska@wscil.edu.pl" TargetMode="External"/><Relationship Id="rId148" Type="http://schemas.openxmlformats.org/officeDocument/2006/relationships/hyperlink" Target="http://wscil.edu.pl/" TargetMode="External"/><Relationship Id="rId164" Type="http://schemas.openxmlformats.org/officeDocument/2006/relationships/hyperlink" Target="http://www.ulisboa.pt/" TargetMode="External"/><Relationship Id="rId169" Type="http://schemas.openxmlformats.org/officeDocument/2006/relationships/hyperlink" Target="mailto:erasmus@ulisboa.pt" TargetMode="External"/><Relationship Id="rId185" Type="http://schemas.openxmlformats.org/officeDocument/2006/relationships/hyperlink" Target="https://www.kabk.nl/en/programmes/exchange/incoming-students" TargetMode="External"/><Relationship Id="rId4" Type="http://schemas.openxmlformats.org/officeDocument/2006/relationships/hyperlink" Target="mailto:vladimir.prech@svses.cz" TargetMode="External"/><Relationship Id="rId9" Type="http://schemas.openxmlformats.org/officeDocument/2006/relationships/hyperlink" Target="http://www.en.uni-nke.hu/incoming_students/incoming-students" TargetMode="External"/><Relationship Id="rId180" Type="http://schemas.openxmlformats.org/officeDocument/2006/relationships/hyperlink" Target="https://www.plymouth.ac.uk/international/exchange-opportunities" TargetMode="External"/><Relationship Id="rId26" Type="http://schemas.openxmlformats.org/officeDocument/2006/relationships/hyperlink" Target="mailto:blandine.kowalski@polytech-lille.fr" TargetMode="External"/><Relationship Id="rId47" Type="http://schemas.openxmlformats.org/officeDocument/2006/relationships/hyperlink" Target="http://www.iso.uni.lodz.pl/" TargetMode="External"/><Relationship Id="rId68" Type="http://schemas.openxmlformats.org/officeDocument/2006/relationships/hyperlink" Target="mailto:liesbeth.oeyen@uhasselt.br" TargetMode="External"/><Relationship Id="rId89" Type="http://schemas.openxmlformats.org/officeDocument/2006/relationships/hyperlink" Target="mailto:mustafa.namli@gediz.edu.tr" TargetMode="External"/><Relationship Id="rId112" Type="http://schemas.openxmlformats.org/officeDocument/2006/relationships/hyperlink" Target="http://www.upct.es/" TargetMode="External"/><Relationship Id="rId133" Type="http://schemas.openxmlformats.org/officeDocument/2006/relationships/hyperlink" Target="mailto:erasmus@ulisboa.pt" TargetMode="External"/><Relationship Id="rId154" Type="http://schemas.openxmlformats.org/officeDocument/2006/relationships/hyperlink" Target="http://www.tut.fi/en" TargetMode="External"/><Relationship Id="rId175" Type="http://schemas.openxmlformats.org/officeDocument/2006/relationships/hyperlink" Target="http://www.ekonom.ug.edu.pl/web/main/?lang=en" TargetMode="External"/><Relationship Id="rId16" Type="http://schemas.openxmlformats.org/officeDocument/2006/relationships/hyperlink" Target="mailto:erasmus@metropolitan.hu" TargetMode="External"/><Relationship Id="rId37" Type="http://schemas.openxmlformats.org/officeDocument/2006/relationships/hyperlink" Target="http://www.uni-bayreuth.de/" TargetMode="External"/><Relationship Id="rId58" Type="http://schemas.openxmlformats.org/officeDocument/2006/relationships/hyperlink" Target="http://www.unimore.it/" TargetMode="External"/><Relationship Id="rId79" Type="http://schemas.openxmlformats.org/officeDocument/2006/relationships/hyperlink" Target="http://www.gediz.edu.tr/" TargetMode="External"/><Relationship Id="rId102" Type="http://schemas.openxmlformats.org/officeDocument/2006/relationships/hyperlink" Target="http://www.ull.es/view/institucional/ull/Alumnos_entrantes/en/True" TargetMode="External"/><Relationship Id="rId123" Type="http://schemas.openxmlformats.org/officeDocument/2006/relationships/hyperlink" Target="mailto:mazurova@lfhk.cuni.cz" TargetMode="External"/><Relationship Id="rId144" Type="http://schemas.openxmlformats.org/officeDocument/2006/relationships/hyperlink" Target="mailto:a.laskowska@wscil.edu.pl" TargetMode="External"/><Relationship Id="rId90" Type="http://schemas.openxmlformats.org/officeDocument/2006/relationships/hyperlink" Target="http://www.rotterdamuas.com/" TargetMode="External"/><Relationship Id="rId165" Type="http://schemas.openxmlformats.org/officeDocument/2006/relationships/hyperlink" Target="http://www.ulisboa.pt/" TargetMode="External"/><Relationship Id="rId186" Type="http://schemas.openxmlformats.org/officeDocument/2006/relationships/hyperlink" Target="mailto:international@kabk.nl" TargetMode="External"/><Relationship Id="rId27" Type="http://schemas.openxmlformats.org/officeDocument/2006/relationships/hyperlink" Target="http://www.polytech-lille.fr/" TargetMode="External"/><Relationship Id="rId48" Type="http://schemas.openxmlformats.org/officeDocument/2006/relationships/hyperlink" Target="mailto:ebator@uni.lodz.pl" TargetMode="External"/><Relationship Id="rId69" Type="http://schemas.openxmlformats.org/officeDocument/2006/relationships/hyperlink" Target="http://www.uhasselt.be/exchange" TargetMode="External"/><Relationship Id="rId113" Type="http://schemas.openxmlformats.org/officeDocument/2006/relationships/hyperlink" Target="mailto:relint@upct.es" TargetMode="External"/><Relationship Id="rId134" Type="http://schemas.openxmlformats.org/officeDocument/2006/relationships/hyperlink" Target="http://www.fh-kufstein.ac.at/" TargetMode="External"/><Relationship Id="rId80" Type="http://schemas.openxmlformats.org/officeDocument/2006/relationships/hyperlink" Target="http://www.gediz.edu.tr/" TargetMode="External"/><Relationship Id="rId155" Type="http://schemas.openxmlformats.org/officeDocument/2006/relationships/hyperlink" Target="http://www.tut.fi/en" TargetMode="External"/><Relationship Id="rId176" Type="http://schemas.openxmlformats.org/officeDocument/2006/relationships/hyperlink" Target="mailto:przemyslaw.borkowski@univ.gda.pl" TargetMode="External"/><Relationship Id="rId17" Type="http://schemas.openxmlformats.org/officeDocument/2006/relationships/hyperlink" Target="http://www.metropolitan.hu/en/" TargetMode="External"/><Relationship Id="rId38" Type="http://schemas.openxmlformats.org/officeDocument/2006/relationships/hyperlink" Target="http://www.uni-bayreuth.de/" TargetMode="External"/><Relationship Id="rId59" Type="http://schemas.openxmlformats.org/officeDocument/2006/relationships/hyperlink" Target="mailto:studentmobility@unimore.it" TargetMode="External"/><Relationship Id="rId103" Type="http://schemas.openxmlformats.org/officeDocument/2006/relationships/hyperlink" Target="mailto:orincom@ull.es" TargetMode="External"/><Relationship Id="rId124" Type="http://schemas.openxmlformats.org/officeDocument/2006/relationships/hyperlink" Target="http://www.uni-duesseldorf.de/" TargetMode="External"/><Relationship Id="rId70" Type="http://schemas.openxmlformats.org/officeDocument/2006/relationships/hyperlink" Target="http://www.himolde.no/english/studier/Sider/International-Exchange-Studies.aspx" TargetMode="External"/><Relationship Id="rId91" Type="http://schemas.openxmlformats.org/officeDocument/2006/relationships/hyperlink" Target="mailto:f.waldram-geilman@hr.nl" TargetMode="External"/><Relationship Id="rId145" Type="http://schemas.openxmlformats.org/officeDocument/2006/relationships/hyperlink" Target="mailto:a.laskowska@wscil.edu.pl" TargetMode="External"/><Relationship Id="rId166" Type="http://schemas.openxmlformats.org/officeDocument/2006/relationships/hyperlink" Target="mailto:erasmus@ulisboa.pt" TargetMode="External"/><Relationship Id="rId187" Type="http://schemas.openxmlformats.org/officeDocument/2006/relationships/hyperlink" Target="http://www.unob.cz/en/study/Pages/students_mobility.aspx" TargetMode="External"/><Relationship Id="rId1" Type="http://schemas.openxmlformats.org/officeDocument/2006/relationships/hyperlink" Target="mailto:rri@isara.fr" TargetMode="External"/><Relationship Id="rId28" Type="http://schemas.openxmlformats.org/officeDocument/2006/relationships/hyperlink" Target="mailto:gri@ua.pt" TargetMode="External"/><Relationship Id="rId49" Type="http://schemas.openxmlformats.org/officeDocument/2006/relationships/hyperlink" Target="http://www.iso.uni.lodz.pl/" TargetMode="External"/><Relationship Id="rId114" Type="http://schemas.openxmlformats.org/officeDocument/2006/relationships/hyperlink" Target="http://www.ull.es/view/institucional/ull/Alumnos_entrantes/en/True" TargetMode="External"/><Relationship Id="rId60" Type="http://schemas.openxmlformats.org/officeDocument/2006/relationships/hyperlink" Target="mailto:intacrel@istanbul.edu.tr" TargetMode="External"/><Relationship Id="rId81" Type="http://schemas.openxmlformats.org/officeDocument/2006/relationships/hyperlink" Target="mailto:mustafa.namli@gediz.edu.tr" TargetMode="External"/><Relationship Id="rId135" Type="http://schemas.openxmlformats.org/officeDocument/2006/relationships/hyperlink" Target="mailto:noureddine.rafili@fh-kufstein.ac.at" TargetMode="External"/><Relationship Id="rId156" Type="http://schemas.openxmlformats.org/officeDocument/2006/relationships/hyperlink" Target="http://www.tut.fi/en" TargetMode="External"/><Relationship Id="rId177" Type="http://schemas.openxmlformats.org/officeDocument/2006/relationships/hyperlink" Target="http://www.wu.ac.at/io" TargetMode="External"/><Relationship Id="rId18" Type="http://schemas.openxmlformats.org/officeDocument/2006/relationships/hyperlink" Target="mailto:erasmus@metropolitan.hu" TargetMode="External"/><Relationship Id="rId39" Type="http://schemas.openxmlformats.org/officeDocument/2006/relationships/hyperlink" Target="mailto:arnim.heinemann@uni-bayreuth.de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L1761"/>
  <sheetViews>
    <sheetView tabSelected="1" zoomScale="90" zoomScaleNormal="90" workbookViewId="0">
      <pane xSplit="3" ySplit="5" topLeftCell="AO6" activePane="bottomRight" state="frozen"/>
      <selection pane="topRight" activeCell="D1" sqref="D1"/>
      <selection pane="bottomLeft" activeCell="A6" sqref="A6"/>
      <selection pane="bottomRight" activeCell="BM1519" sqref="BM1519"/>
    </sheetView>
  </sheetViews>
  <sheetFormatPr defaultRowHeight="14.4" x14ac:dyDescent="0.3"/>
  <cols>
    <col min="1" max="2" width="8.77734375" customWidth="1"/>
    <col min="3" max="3" width="14.21875" customWidth="1"/>
    <col min="4" max="4" width="10.21875" customWidth="1"/>
    <col min="5" max="6" width="48.77734375" customWidth="1"/>
    <col min="7" max="7" width="16.77734375" style="27" customWidth="1"/>
    <col min="8" max="9" width="16.77734375" style="31" customWidth="1"/>
    <col min="10" max="10" width="32.77734375" customWidth="1"/>
    <col min="11" max="11" width="63.77734375" customWidth="1"/>
    <col min="12" max="17" width="16.77734375" customWidth="1"/>
    <col min="18" max="19" width="12.77734375" style="27" customWidth="1"/>
    <col min="20" max="20" width="8.77734375" style="37" customWidth="1"/>
    <col min="21" max="21" width="48.77734375" style="18" customWidth="1"/>
    <col min="22" max="32" width="8.77734375" style="37" customWidth="1"/>
    <col min="33" max="33" width="48.77734375" style="18" customWidth="1"/>
    <col min="34" max="44" width="8.77734375" style="37" customWidth="1"/>
    <col min="45" max="45" width="48.6640625" style="18" customWidth="1"/>
    <col min="46" max="46" width="8.6640625" style="37" customWidth="1"/>
    <col min="47" max="47" width="8.77734375" style="37" customWidth="1"/>
    <col min="48" max="48" width="48.6640625" style="18" customWidth="1"/>
    <col min="49" max="50" width="8.77734375" style="37" customWidth="1"/>
    <col min="51" max="51" width="48.77734375" style="18" customWidth="1"/>
    <col min="52" max="53" width="8.77734375" style="37" customWidth="1"/>
    <col min="54" max="54" width="48.77734375" style="18" customWidth="1"/>
    <col min="55" max="56" width="8.77734375" style="37" customWidth="1"/>
    <col min="57" max="57" width="48.77734375" style="18" customWidth="1"/>
    <col min="58" max="60" width="8.77734375" style="37" customWidth="1"/>
    <col min="61" max="61" width="48.77734375" style="18" customWidth="1"/>
    <col min="62" max="63" width="8.77734375" style="37" customWidth="1"/>
    <col min="64" max="64" width="16.77734375" style="37" customWidth="1"/>
  </cols>
  <sheetData>
    <row r="1" spans="1:64" x14ac:dyDescent="0.3">
      <c r="A1" s="415" t="s">
        <v>4384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6" t="s">
        <v>4446</v>
      </c>
      <c r="U1" s="416"/>
      <c r="V1" s="416"/>
      <c r="W1" s="416"/>
      <c r="X1" s="416"/>
      <c r="Y1" s="416"/>
      <c r="Z1" s="416"/>
      <c r="AA1" s="416"/>
      <c r="AB1" s="416"/>
      <c r="AC1" s="416"/>
      <c r="AD1" s="416"/>
      <c r="AE1" s="416"/>
      <c r="AF1" s="416" t="s">
        <v>4447</v>
      </c>
      <c r="AG1" s="416"/>
      <c r="AH1" s="416"/>
      <c r="AI1" s="416"/>
      <c r="AJ1" s="416"/>
      <c r="AK1" s="416"/>
      <c r="AL1" s="416"/>
      <c r="AM1" s="416"/>
      <c r="AN1" s="416"/>
      <c r="AO1" s="416"/>
      <c r="AP1" s="416"/>
      <c r="AQ1" s="416"/>
      <c r="AR1" s="406" t="s">
        <v>4449</v>
      </c>
      <c r="AS1" s="406"/>
      <c r="AT1" s="406"/>
      <c r="AU1" s="406" t="s">
        <v>0</v>
      </c>
      <c r="AV1" s="406"/>
      <c r="AW1" s="406"/>
      <c r="AX1" s="402" t="s">
        <v>4450</v>
      </c>
      <c r="AY1" s="402"/>
      <c r="AZ1" s="402"/>
      <c r="BA1" s="402" t="s">
        <v>4451</v>
      </c>
      <c r="BB1" s="402"/>
      <c r="BC1" s="402"/>
      <c r="BD1" s="403" t="s">
        <v>4452</v>
      </c>
      <c r="BE1" s="403"/>
      <c r="BF1" s="403"/>
      <c r="BG1" s="403"/>
      <c r="BH1" s="403" t="s">
        <v>4453</v>
      </c>
      <c r="BI1" s="403"/>
      <c r="BJ1" s="403"/>
      <c r="BK1" s="403"/>
      <c r="BL1" s="404" t="s">
        <v>1</v>
      </c>
    </row>
    <row r="2" spans="1:64" x14ac:dyDescent="0.3">
      <c r="A2" s="415" t="s">
        <v>2</v>
      </c>
      <c r="B2" s="413" t="s">
        <v>3</v>
      </c>
      <c r="C2" s="414" t="s">
        <v>4</v>
      </c>
      <c r="D2" s="52"/>
      <c r="E2" s="419" t="s">
        <v>5</v>
      </c>
      <c r="F2" s="415" t="s">
        <v>6</v>
      </c>
      <c r="G2" s="413" t="s">
        <v>7</v>
      </c>
      <c r="H2" s="421" t="s">
        <v>8</v>
      </c>
      <c r="I2" s="421" t="s">
        <v>9</v>
      </c>
      <c r="J2" s="415" t="s">
        <v>10</v>
      </c>
      <c r="K2" s="413" t="s">
        <v>11</v>
      </c>
      <c r="L2" s="399" t="s">
        <v>12</v>
      </c>
      <c r="M2" s="399"/>
      <c r="N2" s="399" t="s">
        <v>13</v>
      </c>
      <c r="O2" s="399"/>
      <c r="P2" s="399" t="s">
        <v>14</v>
      </c>
      <c r="Q2" s="399"/>
      <c r="R2" s="400" t="s">
        <v>15</v>
      </c>
      <c r="S2" s="400" t="s">
        <v>16</v>
      </c>
      <c r="T2" s="381" t="s">
        <v>20</v>
      </c>
      <c r="U2" s="382"/>
      <c r="V2" s="391" t="s">
        <v>17</v>
      </c>
      <c r="W2" s="391"/>
      <c r="X2" s="391"/>
      <c r="Y2" s="391"/>
      <c r="Z2" s="391"/>
      <c r="AA2" s="391"/>
      <c r="AB2" s="391"/>
      <c r="AC2" s="391"/>
      <c r="AD2" s="392" t="s">
        <v>18</v>
      </c>
      <c r="AE2" s="392"/>
      <c r="AF2" s="381" t="s">
        <v>20</v>
      </c>
      <c r="AG2" s="382"/>
      <c r="AH2" s="391" t="s">
        <v>17</v>
      </c>
      <c r="AI2" s="391"/>
      <c r="AJ2" s="391"/>
      <c r="AK2" s="391"/>
      <c r="AL2" s="391"/>
      <c r="AM2" s="391"/>
      <c r="AN2" s="391"/>
      <c r="AO2" s="391"/>
      <c r="AP2" s="392" t="s">
        <v>18</v>
      </c>
      <c r="AQ2" s="392"/>
      <c r="AR2" s="395" t="s">
        <v>20</v>
      </c>
      <c r="AS2" s="396"/>
      <c r="AT2" s="393" t="s">
        <v>19</v>
      </c>
      <c r="AU2" s="395" t="s">
        <v>20</v>
      </c>
      <c r="AV2" s="396"/>
      <c r="AW2" s="393" t="s">
        <v>19</v>
      </c>
      <c r="AX2" s="387" t="s">
        <v>20</v>
      </c>
      <c r="AY2" s="388"/>
      <c r="AZ2" s="407" t="s">
        <v>21</v>
      </c>
      <c r="BA2" s="387" t="s">
        <v>20</v>
      </c>
      <c r="BB2" s="388"/>
      <c r="BC2" s="407" t="s">
        <v>21</v>
      </c>
      <c r="BD2" s="409" t="s">
        <v>20</v>
      </c>
      <c r="BE2" s="410"/>
      <c r="BF2" s="385" t="s">
        <v>22</v>
      </c>
      <c r="BG2" s="385" t="s">
        <v>23</v>
      </c>
      <c r="BH2" s="409" t="s">
        <v>20</v>
      </c>
      <c r="BI2" s="410"/>
      <c r="BJ2" s="385" t="s">
        <v>22</v>
      </c>
      <c r="BK2" s="385" t="s">
        <v>23</v>
      </c>
      <c r="BL2" s="404"/>
    </row>
    <row r="3" spans="1:64" x14ac:dyDescent="0.3">
      <c r="A3" s="415"/>
      <c r="B3" s="413"/>
      <c r="C3" s="418"/>
      <c r="D3" s="53"/>
      <c r="E3" s="419"/>
      <c r="F3" s="415"/>
      <c r="G3" s="413"/>
      <c r="H3" s="421"/>
      <c r="I3" s="421"/>
      <c r="J3" s="415"/>
      <c r="K3" s="413"/>
      <c r="L3" s="399"/>
      <c r="M3" s="399"/>
      <c r="N3" s="399"/>
      <c r="O3" s="399"/>
      <c r="P3" s="399"/>
      <c r="Q3" s="399"/>
      <c r="R3" s="400"/>
      <c r="S3" s="400"/>
      <c r="T3" s="383"/>
      <c r="U3" s="384"/>
      <c r="V3" s="391" t="s">
        <v>24</v>
      </c>
      <c r="W3" s="391"/>
      <c r="X3" s="391" t="s">
        <v>25</v>
      </c>
      <c r="Y3" s="391"/>
      <c r="Z3" s="392" t="s">
        <v>26</v>
      </c>
      <c r="AA3" s="392"/>
      <c r="AB3" s="392" t="s">
        <v>27</v>
      </c>
      <c r="AC3" s="392"/>
      <c r="AD3" s="392"/>
      <c r="AE3" s="392"/>
      <c r="AF3" s="383"/>
      <c r="AG3" s="384"/>
      <c r="AH3" s="391" t="s">
        <v>24</v>
      </c>
      <c r="AI3" s="391"/>
      <c r="AJ3" s="391" t="s">
        <v>25</v>
      </c>
      <c r="AK3" s="391"/>
      <c r="AL3" s="392" t="s">
        <v>26</v>
      </c>
      <c r="AM3" s="392"/>
      <c r="AN3" s="392" t="s">
        <v>27</v>
      </c>
      <c r="AO3" s="392"/>
      <c r="AP3" s="392"/>
      <c r="AQ3" s="392"/>
      <c r="AR3" s="397"/>
      <c r="AS3" s="398"/>
      <c r="AT3" s="393"/>
      <c r="AU3" s="397"/>
      <c r="AV3" s="398"/>
      <c r="AW3" s="393"/>
      <c r="AX3" s="389"/>
      <c r="AY3" s="390"/>
      <c r="AZ3" s="407"/>
      <c r="BA3" s="389"/>
      <c r="BB3" s="390"/>
      <c r="BC3" s="407"/>
      <c r="BD3" s="411"/>
      <c r="BE3" s="412"/>
      <c r="BF3" s="385"/>
      <c r="BG3" s="385"/>
      <c r="BH3" s="411"/>
      <c r="BI3" s="412"/>
      <c r="BJ3" s="385"/>
      <c r="BK3" s="385"/>
      <c r="BL3" s="404"/>
    </row>
    <row r="4" spans="1:64" x14ac:dyDescent="0.3">
      <c r="A4" s="417"/>
      <c r="B4" s="414"/>
      <c r="C4" s="418"/>
      <c r="D4" s="53"/>
      <c r="E4" s="420"/>
      <c r="F4" s="417"/>
      <c r="G4" s="414"/>
      <c r="H4" s="422"/>
      <c r="I4" s="422"/>
      <c r="J4" s="417"/>
      <c r="K4" s="414"/>
      <c r="L4" s="1" t="s">
        <v>28</v>
      </c>
      <c r="M4" s="1" t="s">
        <v>29</v>
      </c>
      <c r="N4" s="1" t="s">
        <v>30</v>
      </c>
      <c r="O4" s="1" t="s">
        <v>31</v>
      </c>
      <c r="P4" s="1" t="s">
        <v>30</v>
      </c>
      <c r="Q4" s="1" t="s">
        <v>31</v>
      </c>
      <c r="R4" s="401"/>
      <c r="S4" s="401"/>
      <c r="T4" s="383"/>
      <c r="U4" s="384"/>
      <c r="V4" s="5" t="s">
        <v>32</v>
      </c>
      <c r="W4" s="5" t="s">
        <v>33</v>
      </c>
      <c r="X4" s="5" t="s">
        <v>32</v>
      </c>
      <c r="Y4" s="5" t="s">
        <v>33</v>
      </c>
      <c r="Z4" s="5" t="s">
        <v>32</v>
      </c>
      <c r="AA4" s="5" t="s">
        <v>33</v>
      </c>
      <c r="AB4" s="5" t="s">
        <v>32</v>
      </c>
      <c r="AC4" s="5" t="s">
        <v>33</v>
      </c>
      <c r="AD4" s="6" t="s">
        <v>34</v>
      </c>
      <c r="AE4" s="6" t="s">
        <v>35</v>
      </c>
      <c r="AF4" s="383"/>
      <c r="AG4" s="384"/>
      <c r="AH4" s="5" t="s">
        <v>32</v>
      </c>
      <c r="AI4" s="5" t="s">
        <v>33</v>
      </c>
      <c r="AJ4" s="5" t="s">
        <v>32</v>
      </c>
      <c r="AK4" s="5" t="s">
        <v>33</v>
      </c>
      <c r="AL4" s="5" t="s">
        <v>32</v>
      </c>
      <c r="AM4" s="5" t="s">
        <v>33</v>
      </c>
      <c r="AN4" s="5" t="s">
        <v>32</v>
      </c>
      <c r="AO4" s="5" t="s">
        <v>33</v>
      </c>
      <c r="AP4" s="6" t="s">
        <v>34</v>
      </c>
      <c r="AQ4" s="6" t="s">
        <v>35</v>
      </c>
      <c r="AR4" s="397"/>
      <c r="AS4" s="398"/>
      <c r="AT4" s="394"/>
      <c r="AU4" s="397"/>
      <c r="AV4" s="398"/>
      <c r="AW4" s="394"/>
      <c r="AX4" s="389"/>
      <c r="AY4" s="390"/>
      <c r="AZ4" s="408"/>
      <c r="BA4" s="389"/>
      <c r="BB4" s="390"/>
      <c r="BC4" s="408"/>
      <c r="BD4" s="411"/>
      <c r="BE4" s="412"/>
      <c r="BF4" s="386"/>
      <c r="BG4" s="386"/>
      <c r="BH4" s="411"/>
      <c r="BI4" s="412"/>
      <c r="BJ4" s="386"/>
      <c r="BK4" s="386"/>
      <c r="BL4" s="405"/>
    </row>
    <row r="5" spans="1:64" x14ac:dyDescent="0.3">
      <c r="A5" t="s">
        <v>4385</v>
      </c>
      <c r="B5" t="s">
        <v>3660</v>
      </c>
      <c r="C5" t="s">
        <v>4386</v>
      </c>
      <c r="D5" t="s">
        <v>38599</v>
      </c>
      <c r="E5" s="4" t="s">
        <v>4387</v>
      </c>
      <c r="F5" t="s">
        <v>4388</v>
      </c>
      <c r="G5" s="27" t="s">
        <v>4389</v>
      </c>
      <c r="H5" s="29" t="s">
        <v>4390</v>
      </c>
      <c r="I5" s="29" t="s">
        <v>4391</v>
      </c>
      <c r="J5" t="s">
        <v>4392</v>
      </c>
      <c r="K5" t="s">
        <v>3659</v>
      </c>
      <c r="L5" t="s">
        <v>4393</v>
      </c>
      <c r="M5" t="s">
        <v>4394</v>
      </c>
      <c r="N5" t="s">
        <v>4395</v>
      </c>
      <c r="O5" t="s">
        <v>4396</v>
      </c>
      <c r="P5" t="s">
        <v>4397</v>
      </c>
      <c r="Q5" t="s">
        <v>4398</v>
      </c>
      <c r="R5" s="28" t="s">
        <v>4399</v>
      </c>
      <c r="S5" s="28" t="s">
        <v>4400</v>
      </c>
      <c r="T5" s="34" t="s">
        <v>4401</v>
      </c>
      <c r="U5" s="15" t="s">
        <v>4402</v>
      </c>
      <c r="V5" s="34" t="s">
        <v>4403</v>
      </c>
      <c r="W5" s="34" t="s">
        <v>4404</v>
      </c>
      <c r="X5" s="34" t="s">
        <v>4405</v>
      </c>
      <c r="Y5" s="34" t="s">
        <v>4406</v>
      </c>
      <c r="Z5" s="34" t="s">
        <v>4407</v>
      </c>
      <c r="AA5" s="34" t="s">
        <v>4408</v>
      </c>
      <c r="AB5" s="34" t="s">
        <v>4409</v>
      </c>
      <c r="AC5" s="34" t="s">
        <v>4410</v>
      </c>
      <c r="AD5" s="34" t="s">
        <v>4411</v>
      </c>
      <c r="AE5" s="34" t="s">
        <v>4412</v>
      </c>
      <c r="AF5" s="34" t="s">
        <v>4413</v>
      </c>
      <c r="AG5" s="15" t="s">
        <v>4414</v>
      </c>
      <c r="AH5" s="34" t="s">
        <v>4415</v>
      </c>
      <c r="AI5" s="34" t="s">
        <v>4416</v>
      </c>
      <c r="AJ5" s="34" t="s">
        <v>4417</v>
      </c>
      <c r="AK5" s="34" t="s">
        <v>4418</v>
      </c>
      <c r="AL5" s="34" t="s">
        <v>4419</v>
      </c>
      <c r="AM5" s="34" t="s">
        <v>4420</v>
      </c>
      <c r="AN5" s="34" t="s">
        <v>4421</v>
      </c>
      <c r="AO5" s="34" t="s">
        <v>4422</v>
      </c>
      <c r="AP5" s="34" t="s">
        <v>4423</v>
      </c>
      <c r="AQ5" s="34" t="s">
        <v>4424</v>
      </c>
      <c r="AR5" s="39" t="s">
        <v>4425</v>
      </c>
      <c r="AS5" s="17" t="s">
        <v>4426</v>
      </c>
      <c r="AT5" s="39" t="s">
        <v>4427</v>
      </c>
      <c r="AU5" s="39" t="s">
        <v>4428</v>
      </c>
      <c r="AV5" s="17" t="s">
        <v>4429</v>
      </c>
      <c r="AW5" s="39" t="s">
        <v>4430</v>
      </c>
      <c r="AX5" s="42" t="s">
        <v>4431</v>
      </c>
      <c r="AY5" s="16" t="s">
        <v>4432</v>
      </c>
      <c r="AZ5" s="42" t="s">
        <v>4433</v>
      </c>
      <c r="BA5" s="42" t="s">
        <v>4434</v>
      </c>
      <c r="BB5" s="16" t="s">
        <v>4435</v>
      </c>
      <c r="BC5" s="42" t="s">
        <v>4436</v>
      </c>
      <c r="BD5" s="46" t="s">
        <v>4437</v>
      </c>
      <c r="BE5" s="23" t="s">
        <v>4438</v>
      </c>
      <c r="BF5" s="46" t="s">
        <v>4439</v>
      </c>
      <c r="BG5" s="46" t="s">
        <v>4440</v>
      </c>
      <c r="BH5" s="46" t="s">
        <v>4441</v>
      </c>
      <c r="BI5" s="23" t="s">
        <v>4442</v>
      </c>
      <c r="BJ5" s="46" t="s">
        <v>4443</v>
      </c>
      <c r="BK5" s="46" t="s">
        <v>4444</v>
      </c>
      <c r="BL5" s="50" t="s">
        <v>4445</v>
      </c>
    </row>
    <row r="6" spans="1:64" s="275" customFormat="1" hidden="1" x14ac:dyDescent="0.3">
      <c r="A6" s="104" t="s">
        <v>39222</v>
      </c>
      <c r="B6" s="11">
        <v>1112</v>
      </c>
      <c r="C6" s="104" t="s">
        <v>38368</v>
      </c>
      <c r="D6" s="104"/>
      <c r="E6" s="3" t="str">
        <f>INDEX(Tabela2[Organisation name],MATCH(Tabela1[[#This Row],[3]],Tabela2[Erasmus Code],0))</f>
        <v>UNIVERSITY OF PLYMOUTH</v>
      </c>
      <c r="F6" s="2" t="str">
        <f>INDEX(Tabela2[[ Address]],MATCH(Tabela1[[#This Row],[3]],Tabela2[Erasmus Code],0))</f>
        <v>DRAKE CIRCUS</v>
      </c>
      <c r="G6" s="25" t="str">
        <f>INDEX(Tabela2[Postcode],MATCH(Tabela1[[#This Row],[3]],Tabela2[Erasmus Code],0))</f>
        <v>PL4 8AA</v>
      </c>
      <c r="H6" s="30" t="str">
        <f>INDEX(Tabela2[City],MATCH(Tabela1[[#This Row],[3]],Tabela2[Erasmus Code],0))</f>
        <v>PLYMOUTH</v>
      </c>
      <c r="I6" s="283" t="str">
        <f>INDEX(Tabela2[Country],MATCH(Tabela1[[#This Row],[3]],Tabela2[Erasmus Code],0))</f>
        <v>United Kingdom</v>
      </c>
      <c r="J6" s="84" t="s">
        <v>3870</v>
      </c>
      <c r="K6" s="2" t="s">
        <v>39120</v>
      </c>
      <c r="L6" s="235" t="s">
        <v>44</v>
      </c>
      <c r="M6" s="104" t="s">
        <v>44</v>
      </c>
      <c r="N6" s="104" t="s">
        <v>152</v>
      </c>
      <c r="O6" s="104" t="s">
        <v>39223</v>
      </c>
      <c r="P6" s="104"/>
      <c r="Q6" s="104"/>
      <c r="R6" s="32" t="s">
        <v>48</v>
      </c>
      <c r="S6" s="91" t="s">
        <v>3446</v>
      </c>
      <c r="T6" s="36">
        <v>1015</v>
      </c>
      <c r="U6" s="20" t="str">
        <f>IF(Tabela1[[#This Row],[19]]="","",(INDEX(Tabela3[ISCED - area],MATCH(Tabela1[[#This Row],[19]],Tabela3[ISCED - code],0))))</f>
        <v>Travel, tourism and leisure</v>
      </c>
      <c r="V6" s="38"/>
      <c r="W6" s="38"/>
      <c r="X6" s="38"/>
      <c r="Y6" s="38"/>
      <c r="Z6" s="38"/>
      <c r="AA6" s="38"/>
      <c r="AB6" s="38" t="s">
        <v>51</v>
      </c>
      <c r="AC6" s="38" t="s">
        <v>51</v>
      </c>
      <c r="AD6" s="38">
        <v>10</v>
      </c>
      <c r="AE6" s="38">
        <v>1</v>
      </c>
      <c r="AF6" s="36">
        <v>1015</v>
      </c>
      <c r="AG6" s="20" t="str">
        <f>IF(Tabela1[[#This Row],[31]]="","",(INDEX(Tabela3[ISCED - area],MATCH(Tabela1[[#This Row],[31]],Tabela3[ISCED - code],0))))</f>
        <v>Travel, tourism and leisure</v>
      </c>
      <c r="AH6" s="38"/>
      <c r="AI6" s="38"/>
      <c r="AJ6" s="38"/>
      <c r="AK6" s="38"/>
      <c r="AL6" s="38"/>
      <c r="AM6" s="38"/>
      <c r="AN6" s="38" t="s">
        <v>51</v>
      </c>
      <c r="AO6" s="38" t="s">
        <v>51</v>
      </c>
      <c r="AP6" s="38">
        <v>10</v>
      </c>
      <c r="AQ6" s="38">
        <v>1</v>
      </c>
      <c r="AR6" s="40"/>
      <c r="AS6" s="19" t="str">
        <f>IF(Tabela1[[#This Row],[43]]="","",(INDEX(Tabela3[ISCED - area],MATCH(Tabela1[[#This Row],[43]],Tabela3[ISCED - code],0))))</f>
        <v/>
      </c>
      <c r="AT6" s="41"/>
      <c r="AU6" s="40"/>
      <c r="AV6" s="19" t="str">
        <f>IF(Tabela1[[#This Row],[47]]="","",(INDEX(Tabela3[ISCED - area],MATCH(Tabela1[[#This Row],[47]],Tabela3[ISCED - code],0))))</f>
        <v/>
      </c>
      <c r="AW6" s="41" t="s">
        <v>1745</v>
      </c>
      <c r="AX6" s="44">
        <v>1015</v>
      </c>
      <c r="AY6" s="22" t="str">
        <f>IF(Tabela1[[#This Row],[50]]="","",(INDEX(Tabela3[ISCED - area],MATCH(Tabela1[[#This Row],[50]],Tabela3[ISCED - code],0))))</f>
        <v>Travel, tourism and leisure</v>
      </c>
      <c r="AZ6" s="45">
        <v>1</v>
      </c>
      <c r="BA6" s="44">
        <v>1015</v>
      </c>
      <c r="BB6" s="22" t="str">
        <f>IF(Tabela1[[#This Row],[53]]="","",(INDEX(Tabela3[ISCED - area],MATCH(Tabela1[[#This Row],[53]],Tabela3[ISCED - code],0))))</f>
        <v>Travel, tourism and leisure</v>
      </c>
      <c r="BC6" s="45">
        <v>1</v>
      </c>
      <c r="BD6" s="48"/>
      <c r="BE6" s="24" t="str">
        <f>IF(Tabela1[[#This Row],[56]]="","",(INDEX(Tabela3[ISCED - area],MATCH(Tabela1[[#This Row],[56]],Tabela3[ISCED - code],0))))</f>
        <v/>
      </c>
      <c r="BF6" s="49"/>
      <c r="BG6" s="49"/>
      <c r="BH6" s="48"/>
      <c r="BI6" s="24" t="str">
        <f>IF(Tabela1[[#This Row],[60]]="","",(INDEX(Tabela3[ISCED - area],MATCH(Tabela1[[#This Row],[60]],Tabela3[ISCED - code],0))))</f>
        <v/>
      </c>
      <c r="BJ6" s="49"/>
      <c r="BK6" s="49"/>
      <c r="BL6" s="51" t="s">
        <v>52</v>
      </c>
    </row>
    <row r="7" spans="1:64" hidden="1" x14ac:dyDescent="0.3">
      <c r="A7" s="84" t="s">
        <v>143</v>
      </c>
      <c r="B7" s="85">
        <v>12</v>
      </c>
      <c r="C7" s="84" t="s">
        <v>144</v>
      </c>
      <c r="D7" s="84">
        <f>MATCH(Tabela1[[#This Row],[3]],ECHE!A:A,0)</f>
        <v>5050</v>
      </c>
      <c r="E7" s="87" t="s">
        <v>145</v>
      </c>
      <c r="F7" s="88" t="s">
        <v>146</v>
      </c>
      <c r="G7" s="89">
        <v>87101</v>
      </c>
      <c r="H7" s="90" t="s">
        <v>147</v>
      </c>
      <c r="I7" s="286" t="s">
        <v>138</v>
      </c>
      <c r="J7" s="84" t="s">
        <v>148</v>
      </c>
      <c r="K7" s="2" t="s">
        <v>149</v>
      </c>
      <c r="L7" s="196" t="s">
        <v>150</v>
      </c>
      <c r="M7" s="84" t="s">
        <v>151</v>
      </c>
      <c r="N7" s="84" t="s">
        <v>152</v>
      </c>
      <c r="O7" s="84" t="s">
        <v>92</v>
      </c>
      <c r="P7" s="84"/>
      <c r="Q7" s="84"/>
      <c r="R7" s="91" t="s">
        <v>47</v>
      </c>
      <c r="S7" s="91" t="s">
        <v>3446</v>
      </c>
      <c r="T7" s="92" t="s">
        <v>153</v>
      </c>
      <c r="U7" s="93" t="s">
        <v>154</v>
      </c>
      <c r="V7" s="94"/>
      <c r="W7" s="94"/>
      <c r="X7" s="94" t="s">
        <v>51</v>
      </c>
      <c r="Y7" s="94" t="s">
        <v>51</v>
      </c>
      <c r="Z7" s="94"/>
      <c r="AA7" s="94"/>
      <c r="AB7" s="94"/>
      <c r="AC7" s="94"/>
      <c r="AD7" s="94">
        <v>10</v>
      </c>
      <c r="AE7" s="94">
        <v>2</v>
      </c>
      <c r="AF7" s="92" t="s">
        <v>153</v>
      </c>
      <c r="AG7" s="93" t="s">
        <v>154</v>
      </c>
      <c r="AH7" s="94"/>
      <c r="AI7" s="94"/>
      <c r="AJ7" s="94" t="s">
        <v>51</v>
      </c>
      <c r="AK7" s="94" t="s">
        <v>51</v>
      </c>
      <c r="AL7" s="94"/>
      <c r="AM7" s="94"/>
      <c r="AN7" s="94"/>
      <c r="AO7" s="94"/>
      <c r="AP7" s="94">
        <v>10</v>
      </c>
      <c r="AQ7" s="94">
        <v>2</v>
      </c>
      <c r="AR7" s="85"/>
      <c r="AS7" s="86"/>
      <c r="AT7" s="95"/>
      <c r="AU7" s="85"/>
      <c r="AV7" s="86"/>
      <c r="AW7" s="95"/>
      <c r="AX7" s="96" t="s">
        <v>153</v>
      </c>
      <c r="AY7" s="97" t="s">
        <v>154</v>
      </c>
      <c r="AZ7" s="98">
        <v>1</v>
      </c>
      <c r="BA7" s="96" t="s">
        <v>153</v>
      </c>
      <c r="BB7" s="97" t="s">
        <v>154</v>
      </c>
      <c r="BC7" s="98">
        <v>1</v>
      </c>
      <c r="BD7" s="99"/>
      <c r="BE7" s="100"/>
      <c r="BF7" s="101"/>
      <c r="BG7" s="101"/>
      <c r="BH7" s="99"/>
      <c r="BI7" s="100"/>
      <c r="BJ7" s="101"/>
      <c r="BK7" s="101"/>
      <c r="BL7" s="102" t="s">
        <v>52</v>
      </c>
    </row>
    <row r="8" spans="1:64" s="253" customFormat="1" hidden="1" x14ac:dyDescent="0.3">
      <c r="A8" s="104" t="s">
        <v>143</v>
      </c>
      <c r="B8" s="11">
        <v>22</v>
      </c>
      <c r="C8" s="104" t="s">
        <v>226</v>
      </c>
      <c r="D8" s="104">
        <f>MATCH(Tabela1[[#This Row],[3]],ECHE!A:A,0)</f>
        <v>3874</v>
      </c>
      <c r="E8" s="3" t="s">
        <v>227</v>
      </c>
      <c r="F8" s="2" t="s">
        <v>228</v>
      </c>
      <c r="G8" s="25">
        <v>51000</v>
      </c>
      <c r="H8" s="30" t="s">
        <v>229</v>
      </c>
      <c r="I8" s="283" t="s">
        <v>67</v>
      </c>
      <c r="J8" s="104" t="s">
        <v>230</v>
      </c>
      <c r="K8" s="2" t="s">
        <v>38762</v>
      </c>
      <c r="L8" s="235" t="s">
        <v>231</v>
      </c>
      <c r="M8" s="104" t="s">
        <v>231</v>
      </c>
      <c r="N8" s="104" t="s">
        <v>114</v>
      </c>
      <c r="O8" s="104" t="s">
        <v>232</v>
      </c>
      <c r="P8" s="104"/>
      <c r="Q8" s="104"/>
      <c r="R8" s="32" t="s">
        <v>47</v>
      </c>
      <c r="S8" s="91" t="s">
        <v>3446</v>
      </c>
      <c r="T8" s="35" t="s">
        <v>153</v>
      </c>
      <c r="U8" s="20" t="s">
        <v>154</v>
      </c>
      <c r="V8" s="38"/>
      <c r="W8" s="38"/>
      <c r="X8" s="38" t="s">
        <v>51</v>
      </c>
      <c r="Y8" s="38" t="s">
        <v>51</v>
      </c>
      <c r="Z8" s="38" t="s">
        <v>51</v>
      </c>
      <c r="AA8" s="38" t="s">
        <v>51</v>
      </c>
      <c r="AB8" s="38" t="s">
        <v>51</v>
      </c>
      <c r="AC8" s="38" t="s">
        <v>51</v>
      </c>
      <c r="AD8" s="38">
        <v>15</v>
      </c>
      <c r="AE8" s="38">
        <v>3</v>
      </c>
      <c r="AF8" s="35" t="s">
        <v>153</v>
      </c>
      <c r="AG8" s="20" t="s">
        <v>154</v>
      </c>
      <c r="AH8" s="38"/>
      <c r="AI8" s="38"/>
      <c r="AJ8" s="38" t="s">
        <v>51</v>
      </c>
      <c r="AK8" s="38" t="s">
        <v>51</v>
      </c>
      <c r="AL8" s="38" t="s">
        <v>51</v>
      </c>
      <c r="AM8" s="38" t="s">
        <v>51</v>
      </c>
      <c r="AN8" s="38" t="s">
        <v>51</v>
      </c>
      <c r="AO8" s="38" t="s">
        <v>51</v>
      </c>
      <c r="AP8" s="38">
        <v>15</v>
      </c>
      <c r="AQ8" s="38">
        <v>3</v>
      </c>
      <c r="AR8" s="11"/>
      <c r="AS8" s="19"/>
      <c r="AT8" s="41"/>
      <c r="AU8" s="11"/>
      <c r="AV8" s="19"/>
      <c r="AW8" s="41"/>
      <c r="AX8" s="43" t="s">
        <v>153</v>
      </c>
      <c r="AY8" s="22" t="s">
        <v>154</v>
      </c>
      <c r="AZ8" s="45">
        <v>1</v>
      </c>
      <c r="BA8" s="43" t="s">
        <v>153</v>
      </c>
      <c r="BB8" s="22" t="s">
        <v>154</v>
      </c>
      <c r="BC8" s="45">
        <v>1</v>
      </c>
      <c r="BD8" s="47"/>
      <c r="BE8" s="24"/>
      <c r="BF8" s="49"/>
      <c r="BG8" s="49"/>
      <c r="BH8" s="47"/>
      <c r="BI8" s="24"/>
      <c r="BJ8" s="49"/>
      <c r="BK8" s="49"/>
      <c r="BL8" s="51" t="s">
        <v>52</v>
      </c>
    </row>
    <row r="9" spans="1:64" hidden="1" x14ac:dyDescent="0.3">
      <c r="A9" s="104" t="s">
        <v>143</v>
      </c>
      <c r="B9" s="11">
        <v>25</v>
      </c>
      <c r="C9" s="104" t="s">
        <v>247</v>
      </c>
      <c r="D9" s="104">
        <f>MATCH(Tabela1[[#This Row],[3]],ECHE!A:A,0)</f>
        <v>5003</v>
      </c>
      <c r="E9" s="3" t="s">
        <v>248</v>
      </c>
      <c r="F9" s="2" t="s">
        <v>249</v>
      </c>
      <c r="G9" s="25">
        <v>300223</v>
      </c>
      <c r="H9" s="30" t="s">
        <v>250</v>
      </c>
      <c r="I9" s="283" t="s">
        <v>251</v>
      </c>
      <c r="J9" s="104" t="s">
        <v>252</v>
      </c>
      <c r="K9" s="2" t="s">
        <v>38817</v>
      </c>
      <c r="L9" s="235" t="s">
        <v>253</v>
      </c>
      <c r="M9" s="104" t="s">
        <v>254</v>
      </c>
      <c r="N9" s="104" t="s">
        <v>255</v>
      </c>
      <c r="O9" s="104" t="s">
        <v>256</v>
      </c>
      <c r="P9" s="104"/>
      <c r="Q9" s="104"/>
      <c r="R9" s="32" t="s">
        <v>47</v>
      </c>
      <c r="S9" s="91" t="s">
        <v>3446</v>
      </c>
      <c r="T9" s="35" t="s">
        <v>257</v>
      </c>
      <c r="U9" s="20" t="s">
        <v>258</v>
      </c>
      <c r="V9" s="38"/>
      <c r="W9" s="38"/>
      <c r="X9" s="38" t="s">
        <v>51</v>
      </c>
      <c r="Y9" s="38" t="s">
        <v>51</v>
      </c>
      <c r="Z9" s="38" t="s">
        <v>51</v>
      </c>
      <c r="AA9" s="38" t="s">
        <v>51</v>
      </c>
      <c r="AB9" s="38" t="s">
        <v>51</v>
      </c>
      <c r="AC9" s="38" t="s">
        <v>51</v>
      </c>
      <c r="AD9" s="38">
        <v>20</v>
      </c>
      <c r="AE9" s="38">
        <v>4</v>
      </c>
      <c r="AF9" s="35" t="s">
        <v>257</v>
      </c>
      <c r="AG9" s="20" t="s">
        <v>258</v>
      </c>
      <c r="AH9" s="38"/>
      <c r="AI9" s="38"/>
      <c r="AJ9" s="38" t="s">
        <v>51</v>
      </c>
      <c r="AK9" s="38" t="s">
        <v>51</v>
      </c>
      <c r="AL9" s="38" t="s">
        <v>51</v>
      </c>
      <c r="AM9" s="38" t="s">
        <v>51</v>
      </c>
      <c r="AN9" s="38" t="s">
        <v>51</v>
      </c>
      <c r="AO9" s="38" t="s">
        <v>51</v>
      </c>
      <c r="AP9" s="38">
        <v>20</v>
      </c>
      <c r="AQ9" s="38">
        <v>4</v>
      </c>
      <c r="AR9" s="11"/>
      <c r="AS9" s="19"/>
      <c r="AT9" s="41"/>
      <c r="AU9" s="11"/>
      <c r="AV9" s="19"/>
      <c r="AW9" s="41"/>
      <c r="AX9" s="43" t="s">
        <v>257</v>
      </c>
      <c r="AY9" s="22" t="s">
        <v>258</v>
      </c>
      <c r="AZ9" s="45">
        <v>1</v>
      </c>
      <c r="BA9" s="43" t="s">
        <v>257</v>
      </c>
      <c r="BB9" s="22" t="s">
        <v>258</v>
      </c>
      <c r="BC9" s="45">
        <v>1</v>
      </c>
      <c r="BD9" s="47">
        <v>311</v>
      </c>
      <c r="BE9" s="24" t="s">
        <v>258</v>
      </c>
      <c r="BF9" s="49">
        <v>5</v>
      </c>
      <c r="BG9" s="49">
        <v>1</v>
      </c>
      <c r="BH9" s="47" t="s">
        <v>257</v>
      </c>
      <c r="BI9" s="24" t="s">
        <v>258</v>
      </c>
      <c r="BJ9" s="49">
        <v>5</v>
      </c>
      <c r="BK9" s="49">
        <v>1</v>
      </c>
      <c r="BL9" s="51" t="s">
        <v>52</v>
      </c>
    </row>
    <row r="10" spans="1:64" hidden="1" x14ac:dyDescent="0.3">
      <c r="A10" s="104" t="s">
        <v>143</v>
      </c>
      <c r="B10" s="11">
        <v>28</v>
      </c>
      <c r="C10" s="104" t="s">
        <v>277</v>
      </c>
      <c r="D10" s="104">
        <f>MATCH(Tabela1[[#This Row],[3]],ECHE!A:A,0)</f>
        <v>588</v>
      </c>
      <c r="E10" s="3" t="s">
        <v>278</v>
      </c>
      <c r="F10" s="2" t="s">
        <v>279</v>
      </c>
      <c r="G10" s="25">
        <v>47805</v>
      </c>
      <c r="H10" s="30" t="s">
        <v>280</v>
      </c>
      <c r="I10" s="283" t="s">
        <v>127</v>
      </c>
      <c r="J10" s="104" t="s">
        <v>281</v>
      </c>
      <c r="K10" s="2" t="s">
        <v>38654</v>
      </c>
      <c r="L10" s="235" t="s">
        <v>282</v>
      </c>
      <c r="M10" s="104" t="s">
        <v>282</v>
      </c>
      <c r="N10" s="104" t="s">
        <v>283</v>
      </c>
      <c r="O10" s="104" t="s">
        <v>46</v>
      </c>
      <c r="P10" s="104"/>
      <c r="Q10" s="104"/>
      <c r="R10" s="32" t="s">
        <v>47</v>
      </c>
      <c r="S10" s="91" t="s">
        <v>3446</v>
      </c>
      <c r="T10" s="35" t="s">
        <v>153</v>
      </c>
      <c r="U10" s="20" t="s">
        <v>154</v>
      </c>
      <c r="V10" s="38"/>
      <c r="W10" s="38"/>
      <c r="X10" s="38" t="s">
        <v>51</v>
      </c>
      <c r="Y10" s="38" t="s">
        <v>51</v>
      </c>
      <c r="Z10" s="38" t="s">
        <v>51</v>
      </c>
      <c r="AA10" s="38" t="s">
        <v>51</v>
      </c>
      <c r="AB10" s="38"/>
      <c r="AC10" s="38"/>
      <c r="AD10" s="38">
        <v>10</v>
      </c>
      <c r="AE10" s="38">
        <v>2</v>
      </c>
      <c r="AF10" s="35" t="s">
        <v>153</v>
      </c>
      <c r="AG10" s="20" t="s">
        <v>154</v>
      </c>
      <c r="AH10" s="38"/>
      <c r="AI10" s="38"/>
      <c r="AJ10" s="38" t="s">
        <v>51</v>
      </c>
      <c r="AK10" s="38" t="s">
        <v>51</v>
      </c>
      <c r="AL10" s="38" t="s">
        <v>51</v>
      </c>
      <c r="AM10" s="38" t="s">
        <v>51</v>
      </c>
      <c r="AN10" s="38"/>
      <c r="AO10" s="38"/>
      <c r="AP10" s="38">
        <v>10</v>
      </c>
      <c r="AQ10" s="38">
        <v>2</v>
      </c>
      <c r="AR10" s="11"/>
      <c r="AS10" s="19"/>
      <c r="AT10" s="41"/>
      <c r="AU10" s="11"/>
      <c r="AV10" s="19"/>
      <c r="AW10" s="41"/>
      <c r="AX10" s="43" t="s">
        <v>153</v>
      </c>
      <c r="AY10" s="22" t="s">
        <v>154</v>
      </c>
      <c r="AZ10" s="45">
        <v>1</v>
      </c>
      <c r="BA10" s="43" t="s">
        <v>153</v>
      </c>
      <c r="BB10" s="22" t="s">
        <v>154</v>
      </c>
      <c r="BC10" s="45">
        <v>1</v>
      </c>
      <c r="BD10" s="47" t="s">
        <v>153</v>
      </c>
      <c r="BE10" s="24" t="s">
        <v>154</v>
      </c>
      <c r="BF10" s="49">
        <v>5</v>
      </c>
      <c r="BG10" s="49">
        <v>1</v>
      </c>
      <c r="BH10" s="47" t="s">
        <v>153</v>
      </c>
      <c r="BI10" s="24" t="s">
        <v>154</v>
      </c>
      <c r="BJ10" s="49">
        <v>5</v>
      </c>
      <c r="BK10" s="49">
        <v>1</v>
      </c>
      <c r="BL10" s="51" t="s">
        <v>52</v>
      </c>
    </row>
    <row r="11" spans="1:64" hidden="1" x14ac:dyDescent="0.3">
      <c r="A11" s="104" t="s">
        <v>143</v>
      </c>
      <c r="B11" s="11">
        <v>31</v>
      </c>
      <c r="C11" s="104" t="s">
        <v>291</v>
      </c>
      <c r="D11" s="104">
        <f>MATCH(Tabela1[[#This Row],[3]],ECHE!A:A,0)</f>
        <v>264</v>
      </c>
      <c r="E11" s="3" t="s">
        <v>292</v>
      </c>
      <c r="F11" s="2" t="s">
        <v>293</v>
      </c>
      <c r="G11" s="25" t="s">
        <v>294</v>
      </c>
      <c r="H11" s="30" t="s">
        <v>295</v>
      </c>
      <c r="I11" s="283" t="s">
        <v>101</v>
      </c>
      <c r="J11" s="104" t="s">
        <v>296</v>
      </c>
      <c r="K11" s="2" t="s">
        <v>38617</v>
      </c>
      <c r="L11" s="235" t="s">
        <v>297</v>
      </c>
      <c r="M11" s="104" t="s">
        <v>298</v>
      </c>
      <c r="N11" s="104" t="s">
        <v>152</v>
      </c>
      <c r="O11" s="104" t="s">
        <v>89</v>
      </c>
      <c r="P11" s="104"/>
      <c r="Q11" s="104"/>
      <c r="R11" s="32" t="s">
        <v>47</v>
      </c>
      <c r="S11" s="91" t="s">
        <v>3446</v>
      </c>
      <c r="T11" s="35" t="s">
        <v>153</v>
      </c>
      <c r="U11" s="20" t="s">
        <v>154</v>
      </c>
      <c r="V11" s="38"/>
      <c r="W11" s="38"/>
      <c r="X11" s="38" t="s">
        <v>51</v>
      </c>
      <c r="Y11" s="38" t="s">
        <v>51</v>
      </c>
      <c r="Z11" s="38" t="s">
        <v>51</v>
      </c>
      <c r="AA11" s="38" t="s">
        <v>51</v>
      </c>
      <c r="AB11" s="38"/>
      <c r="AC11" s="38"/>
      <c r="AD11" s="38">
        <v>15</v>
      </c>
      <c r="AE11" s="38">
        <v>3</v>
      </c>
      <c r="AF11" s="35" t="s">
        <v>153</v>
      </c>
      <c r="AG11" s="20" t="s">
        <v>154</v>
      </c>
      <c r="AH11" s="38"/>
      <c r="AI11" s="38"/>
      <c r="AJ11" s="38" t="s">
        <v>51</v>
      </c>
      <c r="AK11" s="38" t="s">
        <v>51</v>
      </c>
      <c r="AL11" s="38" t="s">
        <v>51</v>
      </c>
      <c r="AM11" s="38" t="s">
        <v>51</v>
      </c>
      <c r="AN11" s="38"/>
      <c r="AO11" s="38"/>
      <c r="AP11" s="38">
        <v>25</v>
      </c>
      <c r="AQ11" s="38">
        <v>5</v>
      </c>
      <c r="AR11" s="11"/>
      <c r="AS11" s="19"/>
      <c r="AT11" s="41"/>
      <c r="AU11" s="11"/>
      <c r="AV11" s="19"/>
      <c r="AW11" s="41"/>
      <c r="AX11" s="43" t="s">
        <v>153</v>
      </c>
      <c r="AY11" s="22" t="s">
        <v>154</v>
      </c>
      <c r="AZ11" s="45">
        <v>1</v>
      </c>
      <c r="BA11" s="43" t="s">
        <v>153</v>
      </c>
      <c r="BB11" s="22" t="s">
        <v>154</v>
      </c>
      <c r="BC11" s="45">
        <v>1</v>
      </c>
      <c r="BD11" s="47" t="s">
        <v>153</v>
      </c>
      <c r="BE11" s="24" t="s">
        <v>154</v>
      </c>
      <c r="BF11" s="49">
        <v>5</v>
      </c>
      <c r="BG11" s="49">
        <v>1</v>
      </c>
      <c r="BH11" s="47" t="s">
        <v>153</v>
      </c>
      <c r="BI11" s="24" t="s">
        <v>154</v>
      </c>
      <c r="BJ11" s="49">
        <v>5</v>
      </c>
      <c r="BK11" s="49">
        <v>1</v>
      </c>
      <c r="BL11" s="51" t="s">
        <v>52</v>
      </c>
    </row>
    <row r="12" spans="1:64" hidden="1" x14ac:dyDescent="0.3">
      <c r="A12" s="104" t="s">
        <v>143</v>
      </c>
      <c r="B12" s="11">
        <v>33</v>
      </c>
      <c r="C12" s="104" t="s">
        <v>308</v>
      </c>
      <c r="D12" s="104">
        <f>MATCH(Tabela1[[#This Row],[3]],ECHE!A:A,0)</f>
        <v>240</v>
      </c>
      <c r="E12" s="3" t="s">
        <v>309</v>
      </c>
      <c r="F12" s="2" t="s">
        <v>310</v>
      </c>
      <c r="G12" s="25">
        <v>61300</v>
      </c>
      <c r="H12" s="30" t="s">
        <v>100</v>
      </c>
      <c r="I12" s="283" t="s">
        <v>101</v>
      </c>
      <c r="J12" s="104" t="s">
        <v>311</v>
      </c>
      <c r="K12" s="2" t="s">
        <v>38614</v>
      </c>
      <c r="L12" s="235" t="s">
        <v>44</v>
      </c>
      <c r="M12" s="104" t="s">
        <v>44</v>
      </c>
      <c r="N12" s="104" t="s">
        <v>88</v>
      </c>
      <c r="O12" s="104" t="s">
        <v>70</v>
      </c>
      <c r="P12" s="104"/>
      <c r="Q12" s="104"/>
      <c r="R12" s="32" t="s">
        <v>47</v>
      </c>
      <c r="S12" s="91" t="s">
        <v>3446</v>
      </c>
      <c r="T12" s="35" t="s">
        <v>153</v>
      </c>
      <c r="U12" s="20" t="s">
        <v>154</v>
      </c>
      <c r="V12" s="38"/>
      <c r="W12" s="38"/>
      <c r="X12" s="38" t="s">
        <v>51</v>
      </c>
      <c r="Y12" s="38" t="s">
        <v>51</v>
      </c>
      <c r="Z12" s="38" t="s">
        <v>51</v>
      </c>
      <c r="AA12" s="38" t="s">
        <v>51</v>
      </c>
      <c r="AB12" s="38" t="s">
        <v>51</v>
      </c>
      <c r="AC12" s="38" t="s">
        <v>51</v>
      </c>
      <c r="AD12" s="38">
        <v>18</v>
      </c>
      <c r="AE12" s="38">
        <v>3</v>
      </c>
      <c r="AF12" s="35" t="s">
        <v>153</v>
      </c>
      <c r="AG12" s="20" t="s">
        <v>154</v>
      </c>
      <c r="AH12" s="38"/>
      <c r="AI12" s="38"/>
      <c r="AJ12" s="38" t="s">
        <v>51</v>
      </c>
      <c r="AK12" s="38" t="s">
        <v>51</v>
      </c>
      <c r="AL12" s="38" t="s">
        <v>51</v>
      </c>
      <c r="AM12" s="38" t="s">
        <v>51</v>
      </c>
      <c r="AN12" s="38" t="s">
        <v>51</v>
      </c>
      <c r="AO12" s="38" t="s">
        <v>51</v>
      </c>
      <c r="AP12" s="38">
        <v>18</v>
      </c>
      <c r="AQ12" s="38">
        <v>3</v>
      </c>
      <c r="AR12" s="11"/>
      <c r="AS12" s="19"/>
      <c r="AT12" s="41"/>
      <c r="AU12" s="11"/>
      <c r="AV12" s="19"/>
      <c r="AW12" s="41"/>
      <c r="AX12" s="43" t="s">
        <v>153</v>
      </c>
      <c r="AY12" s="22" t="s">
        <v>154</v>
      </c>
      <c r="AZ12" s="45">
        <v>1</v>
      </c>
      <c r="BA12" s="43" t="s">
        <v>153</v>
      </c>
      <c r="BB12" s="22" t="s">
        <v>154</v>
      </c>
      <c r="BC12" s="45">
        <v>1</v>
      </c>
      <c r="BD12" s="47" t="s">
        <v>153</v>
      </c>
      <c r="BE12" s="24" t="s">
        <v>154</v>
      </c>
      <c r="BF12" s="49">
        <v>5</v>
      </c>
      <c r="BG12" s="49">
        <v>1</v>
      </c>
      <c r="BH12" s="47" t="s">
        <v>153</v>
      </c>
      <c r="BI12" s="24" t="s">
        <v>154</v>
      </c>
      <c r="BJ12" s="49">
        <v>5</v>
      </c>
      <c r="BK12" s="49">
        <v>1</v>
      </c>
      <c r="BL12" s="51" t="s">
        <v>52</v>
      </c>
    </row>
    <row r="13" spans="1:64" hidden="1" x14ac:dyDescent="0.3">
      <c r="A13" s="104" t="s">
        <v>143</v>
      </c>
      <c r="B13" s="11">
        <v>38</v>
      </c>
      <c r="C13" s="104" t="s">
        <v>333</v>
      </c>
      <c r="D13" s="104">
        <f>MATCH(Tabela1[[#This Row],[3]],ECHE!A:A,0)</f>
        <v>657</v>
      </c>
      <c r="E13" s="3" t="s">
        <v>334</v>
      </c>
      <c r="F13" s="2" t="s">
        <v>335</v>
      </c>
      <c r="G13" s="25">
        <v>99734</v>
      </c>
      <c r="H13" s="30" t="s">
        <v>336</v>
      </c>
      <c r="I13" s="283" t="s">
        <v>127</v>
      </c>
      <c r="J13" s="104" t="s">
        <v>337</v>
      </c>
      <c r="K13" s="2" t="s">
        <v>38660</v>
      </c>
      <c r="L13" s="235" t="s">
        <v>267</v>
      </c>
      <c r="M13" s="104" t="s">
        <v>267</v>
      </c>
      <c r="N13" s="104" t="s">
        <v>246</v>
      </c>
      <c r="O13" s="104" t="s">
        <v>131</v>
      </c>
      <c r="P13" s="104"/>
      <c r="Q13" s="104"/>
      <c r="R13" s="32" t="s">
        <v>47</v>
      </c>
      <c r="S13" s="91" t="s">
        <v>3446</v>
      </c>
      <c r="T13" s="35" t="s">
        <v>153</v>
      </c>
      <c r="U13" s="20" t="s">
        <v>154</v>
      </c>
      <c r="V13" s="38"/>
      <c r="W13" s="38"/>
      <c r="X13" s="38" t="s">
        <v>51</v>
      </c>
      <c r="Y13" s="38" t="s">
        <v>51</v>
      </c>
      <c r="Z13" s="38"/>
      <c r="AA13" s="38"/>
      <c r="AB13" s="38"/>
      <c r="AC13" s="38"/>
      <c r="AD13" s="38">
        <v>10</v>
      </c>
      <c r="AE13" s="38">
        <v>2</v>
      </c>
      <c r="AF13" s="35" t="s">
        <v>153</v>
      </c>
      <c r="AG13" s="20" t="s">
        <v>154</v>
      </c>
      <c r="AH13" s="38"/>
      <c r="AI13" s="38"/>
      <c r="AJ13" s="38" t="s">
        <v>51</v>
      </c>
      <c r="AK13" s="38" t="s">
        <v>51</v>
      </c>
      <c r="AL13" s="38"/>
      <c r="AM13" s="38"/>
      <c r="AN13" s="38"/>
      <c r="AO13" s="38"/>
      <c r="AP13" s="38">
        <v>10</v>
      </c>
      <c r="AQ13" s="38">
        <v>2</v>
      </c>
      <c r="AR13" s="11"/>
      <c r="AS13" s="19"/>
      <c r="AT13" s="41"/>
      <c r="AU13" s="11"/>
      <c r="AV13" s="19"/>
      <c r="AW13" s="41"/>
      <c r="AX13" s="43" t="s">
        <v>153</v>
      </c>
      <c r="AY13" s="22" t="s">
        <v>154</v>
      </c>
      <c r="AZ13" s="45">
        <v>1</v>
      </c>
      <c r="BA13" s="43" t="s">
        <v>153</v>
      </c>
      <c r="BB13" s="22" t="s">
        <v>154</v>
      </c>
      <c r="BC13" s="45">
        <v>1</v>
      </c>
      <c r="BD13" s="47" t="s">
        <v>153</v>
      </c>
      <c r="BE13" s="24" t="s">
        <v>154</v>
      </c>
      <c r="BF13" s="49">
        <v>5</v>
      </c>
      <c r="BG13" s="49">
        <v>1</v>
      </c>
      <c r="BH13" s="47" t="s">
        <v>153</v>
      </c>
      <c r="BI13" s="24" t="s">
        <v>154</v>
      </c>
      <c r="BJ13" s="49">
        <v>5</v>
      </c>
      <c r="BK13" s="49">
        <v>1</v>
      </c>
      <c r="BL13" s="51" t="s">
        <v>52</v>
      </c>
    </row>
    <row r="14" spans="1:64" hidden="1" x14ac:dyDescent="0.3">
      <c r="A14" s="104" t="s">
        <v>143</v>
      </c>
      <c r="B14" s="11">
        <v>40</v>
      </c>
      <c r="C14" s="104" t="s">
        <v>349</v>
      </c>
      <c r="D14" s="104">
        <f>MATCH(Tabela1[[#This Row],[3]],ECHE!A:A,0)</f>
        <v>270</v>
      </c>
      <c r="E14" s="3" t="s">
        <v>350</v>
      </c>
      <c r="F14" s="2" t="s">
        <v>351</v>
      </c>
      <c r="G14" s="25">
        <v>70833</v>
      </c>
      <c r="H14" s="30" t="s">
        <v>352</v>
      </c>
      <c r="I14" s="283" t="s">
        <v>101</v>
      </c>
      <c r="J14" s="104" t="s">
        <v>353</v>
      </c>
      <c r="K14" s="2" t="s">
        <v>38621</v>
      </c>
      <c r="L14" s="235" t="s">
        <v>354</v>
      </c>
      <c r="M14" s="104" t="s">
        <v>297</v>
      </c>
      <c r="N14" s="104" t="s">
        <v>69</v>
      </c>
      <c r="O14" s="104" t="s">
        <v>89</v>
      </c>
      <c r="P14" s="104"/>
      <c r="Q14" s="104"/>
      <c r="R14" s="32" t="s">
        <v>47</v>
      </c>
      <c r="S14" s="91" t="s">
        <v>3446</v>
      </c>
      <c r="T14" s="35" t="s">
        <v>153</v>
      </c>
      <c r="U14" s="20" t="s">
        <v>154</v>
      </c>
      <c r="V14" s="38"/>
      <c r="W14" s="38"/>
      <c r="X14" s="38" t="s">
        <v>51</v>
      </c>
      <c r="Y14" s="38" t="s">
        <v>51</v>
      </c>
      <c r="Z14" s="38" t="s">
        <v>51</v>
      </c>
      <c r="AA14" s="38" t="s">
        <v>51</v>
      </c>
      <c r="AB14" s="38"/>
      <c r="AC14" s="38"/>
      <c r="AD14" s="38">
        <v>24</v>
      </c>
      <c r="AE14" s="38">
        <v>4</v>
      </c>
      <c r="AF14" s="35" t="s">
        <v>153</v>
      </c>
      <c r="AG14" s="20" t="s">
        <v>154</v>
      </c>
      <c r="AH14" s="38"/>
      <c r="AI14" s="38"/>
      <c r="AJ14" s="38" t="s">
        <v>51</v>
      </c>
      <c r="AK14" s="38" t="s">
        <v>51</v>
      </c>
      <c r="AL14" s="38" t="s">
        <v>51</v>
      </c>
      <c r="AM14" s="38" t="s">
        <v>51</v>
      </c>
      <c r="AN14" s="38"/>
      <c r="AO14" s="38"/>
      <c r="AP14" s="38">
        <v>24</v>
      </c>
      <c r="AQ14" s="38">
        <v>4</v>
      </c>
      <c r="AR14" s="11"/>
      <c r="AS14" s="19"/>
      <c r="AT14" s="41"/>
      <c r="AU14" s="11"/>
      <c r="AV14" s="19"/>
      <c r="AW14" s="41"/>
      <c r="AX14" s="43" t="s">
        <v>153</v>
      </c>
      <c r="AY14" s="22" t="s">
        <v>154</v>
      </c>
      <c r="AZ14" s="45">
        <v>1</v>
      </c>
      <c r="BA14" s="43" t="s">
        <v>153</v>
      </c>
      <c r="BB14" s="22" t="s">
        <v>154</v>
      </c>
      <c r="BC14" s="45">
        <v>1</v>
      </c>
      <c r="BD14" s="47" t="s">
        <v>153</v>
      </c>
      <c r="BE14" s="24" t="s">
        <v>154</v>
      </c>
      <c r="BF14" s="49">
        <v>10</v>
      </c>
      <c r="BG14" s="49">
        <v>2</v>
      </c>
      <c r="BH14" s="47" t="s">
        <v>153</v>
      </c>
      <c r="BI14" s="24" t="s">
        <v>154</v>
      </c>
      <c r="BJ14" s="49">
        <v>10</v>
      </c>
      <c r="BK14" s="49">
        <v>2</v>
      </c>
      <c r="BL14" s="51" t="s">
        <v>52</v>
      </c>
    </row>
    <row r="15" spans="1:64" hidden="1" x14ac:dyDescent="0.3">
      <c r="A15" s="104" t="s">
        <v>143</v>
      </c>
      <c r="B15" s="11">
        <v>41</v>
      </c>
      <c r="C15" s="104" t="s">
        <v>359</v>
      </c>
      <c r="D15" s="104">
        <f>MATCH(Tabela1[[#This Row],[3]],ECHE!A:A,0)</f>
        <v>1218</v>
      </c>
      <c r="E15" s="3" t="s">
        <v>360</v>
      </c>
      <c r="F15" s="2" t="s">
        <v>361</v>
      </c>
      <c r="G15" s="25">
        <v>14071</v>
      </c>
      <c r="H15" s="30" t="s">
        <v>362</v>
      </c>
      <c r="I15" s="283" t="s">
        <v>84</v>
      </c>
      <c r="J15" s="104" t="s">
        <v>363</v>
      </c>
      <c r="K15" s="2" t="s">
        <v>38882</v>
      </c>
      <c r="L15" s="235" t="s">
        <v>364</v>
      </c>
      <c r="M15" s="104"/>
      <c r="N15" s="104" t="s">
        <v>90</v>
      </c>
      <c r="O15" s="104" t="s">
        <v>89</v>
      </c>
      <c r="P15" s="104"/>
      <c r="Q15" s="104"/>
      <c r="R15" s="32" t="s">
        <v>47</v>
      </c>
      <c r="S15" s="91" t="s">
        <v>3446</v>
      </c>
      <c r="T15" s="35" t="s">
        <v>153</v>
      </c>
      <c r="U15" s="20" t="s">
        <v>154</v>
      </c>
      <c r="V15" s="38"/>
      <c r="W15" s="38"/>
      <c r="X15" s="38" t="s">
        <v>51</v>
      </c>
      <c r="Y15" s="38" t="s">
        <v>51</v>
      </c>
      <c r="Z15" s="38"/>
      <c r="AA15" s="38"/>
      <c r="AB15" s="38"/>
      <c r="AC15" s="38"/>
      <c r="AD15" s="38">
        <v>27</v>
      </c>
      <c r="AE15" s="38">
        <v>3</v>
      </c>
      <c r="AF15" s="35" t="s">
        <v>153</v>
      </c>
      <c r="AG15" s="20" t="s">
        <v>154</v>
      </c>
      <c r="AH15" s="38"/>
      <c r="AI15" s="38"/>
      <c r="AJ15" s="38" t="s">
        <v>51</v>
      </c>
      <c r="AK15" s="38" t="s">
        <v>51</v>
      </c>
      <c r="AL15" s="38"/>
      <c r="AM15" s="38"/>
      <c r="AN15" s="38"/>
      <c r="AO15" s="38"/>
      <c r="AP15" s="38">
        <v>27</v>
      </c>
      <c r="AQ15" s="38">
        <v>3</v>
      </c>
      <c r="AR15" s="11"/>
      <c r="AS15" s="19"/>
      <c r="AT15" s="41"/>
      <c r="AU15" s="11"/>
      <c r="AV15" s="19"/>
      <c r="AW15" s="41"/>
      <c r="AX15" s="43" t="s">
        <v>153</v>
      </c>
      <c r="AY15" s="22" t="s">
        <v>154</v>
      </c>
      <c r="AZ15" s="45">
        <v>1</v>
      </c>
      <c r="BA15" s="43" t="s">
        <v>153</v>
      </c>
      <c r="BB15" s="22" t="s">
        <v>154</v>
      </c>
      <c r="BC15" s="45">
        <v>1</v>
      </c>
      <c r="BD15" s="47" t="s">
        <v>153</v>
      </c>
      <c r="BE15" s="24" t="s">
        <v>154</v>
      </c>
      <c r="BF15" s="49">
        <v>10</v>
      </c>
      <c r="BG15" s="49">
        <v>2</v>
      </c>
      <c r="BH15" s="47" t="s">
        <v>153</v>
      </c>
      <c r="BI15" s="24" t="s">
        <v>154</v>
      </c>
      <c r="BJ15" s="49">
        <v>10</v>
      </c>
      <c r="BK15" s="49">
        <v>2</v>
      </c>
      <c r="BL15" s="51" t="s">
        <v>52</v>
      </c>
    </row>
    <row r="16" spans="1:64" hidden="1" x14ac:dyDescent="0.3">
      <c r="A16" s="104" t="s">
        <v>143</v>
      </c>
      <c r="B16" s="11">
        <v>44</v>
      </c>
      <c r="C16" s="104" t="s">
        <v>378</v>
      </c>
      <c r="D16" s="104">
        <f>MATCH(Tabela1[[#This Row],[3]],ECHE!A:A,0)</f>
        <v>3326</v>
      </c>
      <c r="E16" s="3" t="s">
        <v>379</v>
      </c>
      <c r="F16" s="2" t="s">
        <v>380</v>
      </c>
      <c r="G16" s="25">
        <v>75015</v>
      </c>
      <c r="H16" s="30" t="s">
        <v>381</v>
      </c>
      <c r="I16" s="283" t="s">
        <v>369</v>
      </c>
      <c r="J16" s="104" t="s">
        <v>382</v>
      </c>
      <c r="K16" s="2" t="s">
        <v>38739</v>
      </c>
      <c r="L16" s="235" t="s">
        <v>383</v>
      </c>
      <c r="M16" s="104" t="s">
        <v>383</v>
      </c>
      <c r="N16" s="104" t="s">
        <v>283</v>
      </c>
      <c r="O16" s="104" t="s">
        <v>46</v>
      </c>
      <c r="P16" s="104"/>
      <c r="Q16" s="104"/>
      <c r="R16" s="32" t="s">
        <v>47</v>
      </c>
      <c r="S16" s="91" t="s">
        <v>3446</v>
      </c>
      <c r="T16" s="35" t="s">
        <v>257</v>
      </c>
      <c r="U16" s="20" t="s">
        <v>258</v>
      </c>
      <c r="V16" s="38"/>
      <c r="W16" s="38"/>
      <c r="X16" s="38" t="s">
        <v>51</v>
      </c>
      <c r="Y16" s="38" t="s">
        <v>51</v>
      </c>
      <c r="Z16" s="38" t="s">
        <v>51</v>
      </c>
      <c r="AA16" s="38" t="s">
        <v>51</v>
      </c>
      <c r="AB16" s="38"/>
      <c r="AC16" s="38"/>
      <c r="AD16" s="38">
        <v>20</v>
      </c>
      <c r="AE16" s="38">
        <v>4</v>
      </c>
      <c r="AF16" s="35" t="s">
        <v>257</v>
      </c>
      <c r="AG16" s="20" t="s">
        <v>258</v>
      </c>
      <c r="AH16" s="38"/>
      <c r="AI16" s="38"/>
      <c r="AJ16" s="38" t="s">
        <v>51</v>
      </c>
      <c r="AK16" s="38" t="s">
        <v>51</v>
      </c>
      <c r="AL16" s="38" t="s">
        <v>51</v>
      </c>
      <c r="AM16" s="38" t="s">
        <v>51</v>
      </c>
      <c r="AN16" s="38"/>
      <c r="AO16" s="38"/>
      <c r="AP16" s="38">
        <v>20</v>
      </c>
      <c r="AQ16" s="38">
        <v>4</v>
      </c>
      <c r="AR16" s="11"/>
      <c r="AS16" s="19"/>
      <c r="AT16" s="41"/>
      <c r="AU16" s="11"/>
      <c r="AV16" s="19"/>
      <c r="AW16" s="41"/>
      <c r="AX16" s="43" t="s">
        <v>257</v>
      </c>
      <c r="AY16" s="22" t="s">
        <v>258</v>
      </c>
      <c r="AZ16" s="45">
        <v>1</v>
      </c>
      <c r="BA16" s="43" t="s">
        <v>257</v>
      </c>
      <c r="BB16" s="22" t="s">
        <v>258</v>
      </c>
      <c r="BC16" s="45">
        <v>1</v>
      </c>
      <c r="BD16" s="47" t="s">
        <v>257</v>
      </c>
      <c r="BE16" s="24" t="s">
        <v>258</v>
      </c>
      <c r="BF16" s="49">
        <v>5</v>
      </c>
      <c r="BG16" s="49">
        <v>1</v>
      </c>
      <c r="BH16" s="47" t="s">
        <v>257</v>
      </c>
      <c r="BI16" s="24" t="s">
        <v>258</v>
      </c>
      <c r="BJ16" s="49">
        <v>5</v>
      </c>
      <c r="BK16" s="49">
        <v>1</v>
      </c>
      <c r="BL16" s="51" t="s">
        <v>52</v>
      </c>
    </row>
    <row r="17" spans="1:64" hidden="1" x14ac:dyDescent="0.3">
      <c r="A17" s="104" t="s">
        <v>143</v>
      </c>
      <c r="B17" s="11">
        <v>46</v>
      </c>
      <c r="C17" s="104" t="s">
        <v>395</v>
      </c>
      <c r="D17" s="104">
        <f>MATCH(Tabela1[[#This Row],[3]],ECHE!A:A,0)</f>
        <v>3869</v>
      </c>
      <c r="E17" s="3" t="s">
        <v>396</v>
      </c>
      <c r="F17" s="2" t="s">
        <v>397</v>
      </c>
      <c r="G17" s="25">
        <v>31000</v>
      </c>
      <c r="H17" s="30" t="s">
        <v>398</v>
      </c>
      <c r="I17" s="283" t="s">
        <v>67</v>
      </c>
      <c r="J17" s="104" t="s">
        <v>399</v>
      </c>
      <c r="K17" s="2" t="s">
        <v>38759</v>
      </c>
      <c r="L17" s="235" t="s">
        <v>400</v>
      </c>
      <c r="M17" s="104" t="s">
        <v>400</v>
      </c>
      <c r="N17" s="104" t="s">
        <v>401</v>
      </c>
      <c r="O17" s="104" t="s">
        <v>115</v>
      </c>
      <c r="P17" s="104"/>
      <c r="Q17" s="104"/>
      <c r="R17" s="32" t="s">
        <v>47</v>
      </c>
      <c r="S17" s="91" t="s">
        <v>3446</v>
      </c>
      <c r="T17" s="35" t="s">
        <v>153</v>
      </c>
      <c r="U17" s="20" t="s">
        <v>154</v>
      </c>
      <c r="V17" s="38"/>
      <c r="W17" s="38"/>
      <c r="X17" s="38"/>
      <c r="Y17" s="38"/>
      <c r="Z17" s="38" t="s">
        <v>51</v>
      </c>
      <c r="AA17" s="38" t="s">
        <v>51</v>
      </c>
      <c r="AB17" s="38"/>
      <c r="AC17" s="38"/>
      <c r="AD17" s="38">
        <v>5</v>
      </c>
      <c r="AE17" s="38">
        <v>1</v>
      </c>
      <c r="AF17" s="35" t="s">
        <v>153</v>
      </c>
      <c r="AG17" s="20" t="s">
        <v>154</v>
      </c>
      <c r="AH17" s="38"/>
      <c r="AI17" s="38"/>
      <c r="AJ17" s="38"/>
      <c r="AK17" s="38"/>
      <c r="AL17" s="38" t="s">
        <v>51</v>
      </c>
      <c r="AM17" s="38" t="s">
        <v>51</v>
      </c>
      <c r="AN17" s="38"/>
      <c r="AO17" s="38"/>
      <c r="AP17" s="38">
        <v>5</v>
      </c>
      <c r="AQ17" s="38">
        <v>1</v>
      </c>
      <c r="AR17" s="11"/>
      <c r="AS17" s="19"/>
      <c r="AT17" s="41"/>
      <c r="AU17" s="11"/>
      <c r="AV17" s="19"/>
      <c r="AW17" s="41"/>
      <c r="AX17" s="43" t="s">
        <v>153</v>
      </c>
      <c r="AY17" s="22" t="s">
        <v>154</v>
      </c>
      <c r="AZ17" s="45">
        <v>1</v>
      </c>
      <c r="BA17" s="43" t="s">
        <v>153</v>
      </c>
      <c r="BB17" s="22" t="s">
        <v>154</v>
      </c>
      <c r="BC17" s="45">
        <v>1</v>
      </c>
      <c r="BD17" s="47" t="s">
        <v>153</v>
      </c>
      <c r="BE17" s="24" t="s">
        <v>154</v>
      </c>
      <c r="BF17" s="49">
        <v>5</v>
      </c>
      <c r="BG17" s="49">
        <v>1</v>
      </c>
      <c r="BH17" s="47" t="s">
        <v>153</v>
      </c>
      <c r="BI17" s="24" t="s">
        <v>154</v>
      </c>
      <c r="BJ17" s="49">
        <v>5</v>
      </c>
      <c r="BK17" s="49">
        <v>1</v>
      </c>
      <c r="BL17" s="51" t="s">
        <v>52</v>
      </c>
    </row>
    <row r="18" spans="1:64" hidden="1" x14ac:dyDescent="0.3">
      <c r="A18" s="104" t="s">
        <v>143</v>
      </c>
      <c r="B18" s="11">
        <v>50</v>
      </c>
      <c r="C18" s="104" t="s">
        <v>424</v>
      </c>
      <c r="D18" s="104">
        <f>MATCH(Tabela1[[#This Row],[3]],ECHE!A:A,0)</f>
        <v>841</v>
      </c>
      <c r="E18" s="3" t="s">
        <v>425</v>
      </c>
      <c r="F18" s="2" t="s">
        <v>426</v>
      </c>
      <c r="G18" s="25">
        <v>10003</v>
      </c>
      <c r="H18" s="30" t="s">
        <v>427</v>
      </c>
      <c r="I18" s="283" t="s">
        <v>84</v>
      </c>
      <c r="J18" s="104" t="s">
        <v>428</v>
      </c>
      <c r="K18" s="2" t="s">
        <v>38880</v>
      </c>
      <c r="L18" s="235" t="s">
        <v>429</v>
      </c>
      <c r="M18" s="104" t="s">
        <v>364</v>
      </c>
      <c r="N18" s="104" t="s">
        <v>90</v>
      </c>
      <c r="O18" s="104" t="s">
        <v>89</v>
      </c>
      <c r="P18" s="104"/>
      <c r="Q18" s="104"/>
      <c r="R18" s="32" t="s">
        <v>47</v>
      </c>
      <c r="S18" s="91" t="s">
        <v>3446</v>
      </c>
      <c r="T18" s="35" t="s">
        <v>153</v>
      </c>
      <c r="U18" s="20" t="s">
        <v>154</v>
      </c>
      <c r="V18" s="38"/>
      <c r="W18" s="38"/>
      <c r="X18" s="38" t="s">
        <v>51</v>
      </c>
      <c r="Y18" s="38" t="s">
        <v>51</v>
      </c>
      <c r="Z18" s="38"/>
      <c r="AA18" s="38"/>
      <c r="AB18" s="38"/>
      <c r="AC18" s="38"/>
      <c r="AD18" s="38">
        <v>10</v>
      </c>
      <c r="AE18" s="38">
        <v>1</v>
      </c>
      <c r="AF18" s="35" t="s">
        <v>153</v>
      </c>
      <c r="AG18" s="20" t="s">
        <v>154</v>
      </c>
      <c r="AH18" s="38"/>
      <c r="AI18" s="38"/>
      <c r="AJ18" s="38" t="s">
        <v>51</v>
      </c>
      <c r="AK18" s="38" t="s">
        <v>51</v>
      </c>
      <c r="AL18" s="38"/>
      <c r="AM18" s="38"/>
      <c r="AN18" s="38"/>
      <c r="AO18" s="38"/>
      <c r="AP18" s="38">
        <v>10</v>
      </c>
      <c r="AQ18" s="38">
        <v>1</v>
      </c>
      <c r="AR18" s="11"/>
      <c r="AS18" s="19"/>
      <c r="AT18" s="41"/>
      <c r="AU18" s="11"/>
      <c r="AV18" s="19"/>
      <c r="AW18" s="41"/>
      <c r="AX18" s="43" t="s">
        <v>153</v>
      </c>
      <c r="AY18" s="22" t="s">
        <v>154</v>
      </c>
      <c r="AZ18" s="45">
        <v>2</v>
      </c>
      <c r="BA18" s="43" t="s">
        <v>153</v>
      </c>
      <c r="BB18" s="22" t="s">
        <v>154</v>
      </c>
      <c r="BC18" s="45">
        <v>2</v>
      </c>
      <c r="BD18" s="47" t="s">
        <v>153</v>
      </c>
      <c r="BE18" s="24" t="s">
        <v>154</v>
      </c>
      <c r="BF18" s="49">
        <v>5</v>
      </c>
      <c r="BG18" s="49">
        <v>1</v>
      </c>
      <c r="BH18" s="47" t="s">
        <v>153</v>
      </c>
      <c r="BI18" s="24" t="s">
        <v>154</v>
      </c>
      <c r="BJ18" s="49">
        <v>5</v>
      </c>
      <c r="BK18" s="49">
        <v>1</v>
      </c>
      <c r="BL18" s="51" t="s">
        <v>52</v>
      </c>
    </row>
    <row r="19" spans="1:64" hidden="1" x14ac:dyDescent="0.3">
      <c r="A19" s="104" t="s">
        <v>143</v>
      </c>
      <c r="B19" s="11">
        <v>50</v>
      </c>
      <c r="C19" s="104" t="s">
        <v>424</v>
      </c>
      <c r="D19" s="104">
        <f>MATCH(Tabela1[[#This Row],[3]],ECHE!A:A,0)</f>
        <v>841</v>
      </c>
      <c r="E19" s="3" t="s">
        <v>425</v>
      </c>
      <c r="F19" s="2" t="s">
        <v>426</v>
      </c>
      <c r="G19" s="25">
        <v>10003</v>
      </c>
      <c r="H19" s="30" t="s">
        <v>427</v>
      </c>
      <c r="I19" s="283" t="s">
        <v>84</v>
      </c>
      <c r="J19" s="104" t="s">
        <v>428</v>
      </c>
      <c r="K19" s="2" t="s">
        <v>38880</v>
      </c>
      <c r="L19" s="235" t="s">
        <v>429</v>
      </c>
      <c r="M19" s="104" t="s">
        <v>364</v>
      </c>
      <c r="N19" s="104" t="s">
        <v>90</v>
      </c>
      <c r="O19" s="104" t="s">
        <v>89</v>
      </c>
      <c r="P19" s="104"/>
      <c r="Q19" s="104"/>
      <c r="R19" s="32" t="s">
        <v>47</v>
      </c>
      <c r="S19" s="91" t="s">
        <v>3446</v>
      </c>
      <c r="T19" s="35" t="s">
        <v>430</v>
      </c>
      <c r="U19" s="20" t="s">
        <v>431</v>
      </c>
      <c r="V19" s="38"/>
      <c r="W19" s="38"/>
      <c r="X19" s="38"/>
      <c r="Y19" s="38"/>
      <c r="Z19" s="38" t="s">
        <v>51</v>
      </c>
      <c r="AA19" s="38" t="s">
        <v>51</v>
      </c>
      <c r="AB19" s="38"/>
      <c r="AC19" s="38"/>
      <c r="AD19" s="38">
        <v>6</v>
      </c>
      <c r="AE19" s="38">
        <v>1</v>
      </c>
      <c r="AF19" s="35" t="s">
        <v>430</v>
      </c>
      <c r="AG19" s="20" t="s">
        <v>431</v>
      </c>
      <c r="AH19" s="38"/>
      <c r="AI19" s="38"/>
      <c r="AJ19" s="38"/>
      <c r="AK19" s="38"/>
      <c r="AL19" s="38" t="s">
        <v>51</v>
      </c>
      <c r="AM19" s="38" t="s">
        <v>51</v>
      </c>
      <c r="AN19" s="38"/>
      <c r="AO19" s="38"/>
      <c r="AP19" s="38">
        <v>6</v>
      </c>
      <c r="AQ19" s="38">
        <v>1</v>
      </c>
      <c r="AR19" s="11"/>
      <c r="AS19" s="19"/>
      <c r="AT19" s="41"/>
      <c r="AU19" s="11"/>
      <c r="AV19" s="19"/>
      <c r="AW19" s="41"/>
      <c r="AX19" s="43"/>
      <c r="AY19" s="22"/>
      <c r="AZ19" s="45"/>
      <c r="BA19" s="43"/>
      <c r="BB19" s="22"/>
      <c r="BC19" s="45"/>
      <c r="BD19" s="47"/>
      <c r="BE19" s="24"/>
      <c r="BF19" s="49"/>
      <c r="BG19" s="49"/>
      <c r="BH19" s="47"/>
      <c r="BI19" s="24"/>
      <c r="BJ19" s="49"/>
      <c r="BK19" s="49"/>
      <c r="BL19" s="51" t="s">
        <v>52</v>
      </c>
    </row>
    <row r="20" spans="1:64" hidden="1" x14ac:dyDescent="0.3">
      <c r="A20" s="104" t="s">
        <v>143</v>
      </c>
      <c r="B20" s="11">
        <v>51</v>
      </c>
      <c r="C20" s="104" t="s">
        <v>432</v>
      </c>
      <c r="D20" s="104">
        <f>MATCH(Tabela1[[#This Row],[3]],ECHE!A:A,0)</f>
        <v>1524</v>
      </c>
      <c r="E20" s="3" t="s">
        <v>433</v>
      </c>
      <c r="F20" s="2" t="s">
        <v>434</v>
      </c>
      <c r="G20" s="25">
        <v>25001</v>
      </c>
      <c r="H20" s="30" t="s">
        <v>435</v>
      </c>
      <c r="I20" s="283" t="s">
        <v>84</v>
      </c>
      <c r="J20" s="104" t="s">
        <v>436</v>
      </c>
      <c r="K20" s="2" t="s">
        <v>38697</v>
      </c>
      <c r="L20" s="235" t="s">
        <v>437</v>
      </c>
      <c r="M20" s="104" t="s">
        <v>438</v>
      </c>
      <c r="N20" s="104" t="s">
        <v>401</v>
      </c>
      <c r="O20" s="104" t="s">
        <v>115</v>
      </c>
      <c r="P20" s="104"/>
      <c r="Q20" s="104"/>
      <c r="R20" s="32" t="s">
        <v>47</v>
      </c>
      <c r="S20" s="91" t="s">
        <v>3446</v>
      </c>
      <c r="T20" s="35" t="s">
        <v>153</v>
      </c>
      <c r="U20" s="20" t="s">
        <v>154</v>
      </c>
      <c r="V20" s="38"/>
      <c r="W20" s="38"/>
      <c r="X20" s="38" t="s">
        <v>51</v>
      </c>
      <c r="Y20" s="38" t="s">
        <v>51</v>
      </c>
      <c r="Z20" s="38" t="s">
        <v>51</v>
      </c>
      <c r="AA20" s="38" t="s">
        <v>51</v>
      </c>
      <c r="AB20" s="38" t="s">
        <v>51</v>
      </c>
      <c r="AC20" s="38" t="s">
        <v>51</v>
      </c>
      <c r="AD20" s="38">
        <v>30</v>
      </c>
      <c r="AE20" s="38">
        <v>3</v>
      </c>
      <c r="AF20" s="35" t="s">
        <v>153</v>
      </c>
      <c r="AG20" s="20" t="s">
        <v>154</v>
      </c>
      <c r="AH20" s="38"/>
      <c r="AI20" s="38"/>
      <c r="AJ20" s="38" t="s">
        <v>51</v>
      </c>
      <c r="AK20" s="38" t="s">
        <v>51</v>
      </c>
      <c r="AL20" s="38" t="s">
        <v>51</v>
      </c>
      <c r="AM20" s="38" t="s">
        <v>51</v>
      </c>
      <c r="AN20" s="38" t="s">
        <v>51</v>
      </c>
      <c r="AO20" s="38" t="s">
        <v>51</v>
      </c>
      <c r="AP20" s="38">
        <v>20</v>
      </c>
      <c r="AQ20" s="38">
        <v>2</v>
      </c>
      <c r="AR20" s="11"/>
      <c r="AS20" s="19"/>
      <c r="AT20" s="41"/>
      <c r="AU20" s="11"/>
      <c r="AV20" s="19"/>
      <c r="AW20" s="41"/>
      <c r="AX20" s="43" t="s">
        <v>153</v>
      </c>
      <c r="AY20" s="22" t="s">
        <v>154</v>
      </c>
      <c r="AZ20" s="45">
        <v>1</v>
      </c>
      <c r="BA20" s="43" t="s">
        <v>153</v>
      </c>
      <c r="BB20" s="22" t="s">
        <v>154</v>
      </c>
      <c r="BC20" s="45">
        <v>1</v>
      </c>
      <c r="BD20" s="47" t="s">
        <v>153</v>
      </c>
      <c r="BE20" s="24" t="s">
        <v>154</v>
      </c>
      <c r="BF20" s="49">
        <v>5</v>
      </c>
      <c r="BG20" s="49">
        <v>1</v>
      </c>
      <c r="BH20" s="47" t="s">
        <v>153</v>
      </c>
      <c r="BI20" s="24" t="s">
        <v>154</v>
      </c>
      <c r="BJ20" s="49">
        <v>5</v>
      </c>
      <c r="BK20" s="49">
        <v>1</v>
      </c>
      <c r="BL20" s="51" t="s">
        <v>52</v>
      </c>
    </row>
    <row r="21" spans="1:64" hidden="1" x14ac:dyDescent="0.3">
      <c r="A21" s="84" t="s">
        <v>143</v>
      </c>
      <c r="B21" s="85">
        <v>52</v>
      </c>
      <c r="C21" s="84" t="s">
        <v>439</v>
      </c>
      <c r="D21" s="84">
        <f>MATCH(Tabela1[[#This Row],[3]],ECHE!A:A,0)</f>
        <v>5417</v>
      </c>
      <c r="E21" s="87" t="s">
        <v>440</v>
      </c>
      <c r="F21" s="88" t="s">
        <v>441</v>
      </c>
      <c r="G21" s="89">
        <v>60150</v>
      </c>
      <c r="H21" s="90" t="s">
        <v>442</v>
      </c>
      <c r="I21" s="286" t="s">
        <v>243</v>
      </c>
      <c r="J21" s="84" t="s">
        <v>443</v>
      </c>
      <c r="K21" s="2" t="s">
        <v>38826</v>
      </c>
      <c r="L21" s="196" t="s">
        <v>44</v>
      </c>
      <c r="M21" s="84" t="s">
        <v>44</v>
      </c>
      <c r="N21" s="84" t="s">
        <v>401</v>
      </c>
      <c r="O21" s="84" t="s">
        <v>115</v>
      </c>
      <c r="P21" s="84"/>
      <c r="Q21" s="84"/>
      <c r="R21" s="91" t="s">
        <v>47</v>
      </c>
      <c r="S21" s="91" t="s">
        <v>3446</v>
      </c>
      <c r="T21" s="92" t="s">
        <v>153</v>
      </c>
      <c r="U21" s="93" t="s">
        <v>154</v>
      </c>
      <c r="V21" s="94"/>
      <c r="W21" s="94"/>
      <c r="X21" s="94" t="s">
        <v>51</v>
      </c>
      <c r="Y21" s="94" t="s">
        <v>51</v>
      </c>
      <c r="Z21" s="94"/>
      <c r="AA21" s="94"/>
      <c r="AB21" s="94"/>
      <c r="AC21" s="94"/>
      <c r="AD21" s="94">
        <v>30</v>
      </c>
      <c r="AE21" s="94">
        <v>3</v>
      </c>
      <c r="AF21" s="92" t="s">
        <v>153</v>
      </c>
      <c r="AG21" s="93" t="s">
        <v>154</v>
      </c>
      <c r="AH21" s="94"/>
      <c r="AI21" s="94"/>
      <c r="AJ21" s="94" t="s">
        <v>51</v>
      </c>
      <c r="AK21" s="94" t="s">
        <v>51</v>
      </c>
      <c r="AL21" s="94"/>
      <c r="AM21" s="94"/>
      <c r="AN21" s="94"/>
      <c r="AO21" s="94"/>
      <c r="AP21" s="94">
        <v>30</v>
      </c>
      <c r="AQ21" s="94">
        <v>3</v>
      </c>
      <c r="AR21" s="85"/>
      <c r="AS21" s="86"/>
      <c r="AT21" s="95"/>
      <c r="AU21" s="85"/>
      <c r="AV21" s="86"/>
      <c r="AW21" s="95"/>
      <c r="AX21" s="96" t="s">
        <v>153</v>
      </c>
      <c r="AY21" s="97" t="s">
        <v>154</v>
      </c>
      <c r="AZ21" s="98">
        <v>2</v>
      </c>
      <c r="BA21" s="96" t="s">
        <v>153</v>
      </c>
      <c r="BB21" s="97" t="s">
        <v>154</v>
      </c>
      <c r="BC21" s="98">
        <v>2</v>
      </c>
      <c r="BD21" s="99"/>
      <c r="BE21" s="100"/>
      <c r="BF21" s="101"/>
      <c r="BG21" s="101"/>
      <c r="BH21" s="99"/>
      <c r="BI21" s="100"/>
      <c r="BJ21" s="101"/>
      <c r="BK21" s="101"/>
      <c r="BL21" s="102" t="s">
        <v>52</v>
      </c>
    </row>
    <row r="22" spans="1:64" hidden="1" x14ac:dyDescent="0.3">
      <c r="A22" s="84" t="s">
        <v>143</v>
      </c>
      <c r="B22" s="85">
        <v>52</v>
      </c>
      <c r="C22" s="84" t="s">
        <v>439</v>
      </c>
      <c r="D22" s="84">
        <f>MATCH(Tabela1[[#This Row],[3]],ECHE!A:A,0)</f>
        <v>5417</v>
      </c>
      <c r="E22" s="87" t="s">
        <v>440</v>
      </c>
      <c r="F22" s="88" t="s">
        <v>441</v>
      </c>
      <c r="G22" s="89">
        <v>60150</v>
      </c>
      <c r="H22" s="90" t="s">
        <v>442</v>
      </c>
      <c r="I22" s="286" t="s">
        <v>243</v>
      </c>
      <c r="J22" s="84" t="s">
        <v>443</v>
      </c>
      <c r="K22" s="2" t="s">
        <v>38826</v>
      </c>
      <c r="L22" s="196" t="s">
        <v>44</v>
      </c>
      <c r="M22" s="84" t="s">
        <v>44</v>
      </c>
      <c r="N22" s="84" t="s">
        <v>401</v>
      </c>
      <c r="O22" s="84" t="s">
        <v>115</v>
      </c>
      <c r="P22" s="84"/>
      <c r="Q22" s="84"/>
      <c r="R22" s="91" t="s">
        <v>47</v>
      </c>
      <c r="S22" s="91" t="s">
        <v>3446</v>
      </c>
      <c r="T22" s="92" t="s">
        <v>257</v>
      </c>
      <c r="U22" s="93" t="s">
        <v>258</v>
      </c>
      <c r="V22" s="94"/>
      <c r="W22" s="94"/>
      <c r="X22" s="94" t="s">
        <v>51</v>
      </c>
      <c r="Y22" s="94" t="s">
        <v>51</v>
      </c>
      <c r="Z22" s="94" t="s">
        <v>51</v>
      </c>
      <c r="AA22" s="94" t="s">
        <v>51</v>
      </c>
      <c r="AB22" s="94" t="s">
        <v>51</v>
      </c>
      <c r="AC22" s="94" t="s">
        <v>51</v>
      </c>
      <c r="AD22" s="94">
        <v>60</v>
      </c>
      <c r="AE22" s="94">
        <v>6</v>
      </c>
      <c r="AF22" s="92" t="s">
        <v>257</v>
      </c>
      <c r="AG22" s="93" t="s">
        <v>258</v>
      </c>
      <c r="AH22" s="94"/>
      <c r="AI22" s="94"/>
      <c r="AJ22" s="94" t="s">
        <v>51</v>
      </c>
      <c r="AK22" s="94" t="s">
        <v>51</v>
      </c>
      <c r="AL22" s="94" t="s">
        <v>51</v>
      </c>
      <c r="AM22" s="94" t="s">
        <v>51</v>
      </c>
      <c r="AN22" s="94" t="s">
        <v>51</v>
      </c>
      <c r="AO22" s="94" t="s">
        <v>51</v>
      </c>
      <c r="AP22" s="94">
        <v>60</v>
      </c>
      <c r="AQ22" s="94">
        <v>6</v>
      </c>
      <c r="AR22" s="85"/>
      <c r="AS22" s="86"/>
      <c r="AT22" s="95"/>
      <c r="AU22" s="85"/>
      <c r="AV22" s="86"/>
      <c r="AW22" s="95"/>
      <c r="AX22" s="96" t="s">
        <v>257</v>
      </c>
      <c r="AY22" s="97" t="s">
        <v>258</v>
      </c>
      <c r="AZ22" s="98">
        <v>1</v>
      </c>
      <c r="BA22" s="96" t="s">
        <v>257</v>
      </c>
      <c r="BB22" s="97" t="s">
        <v>258</v>
      </c>
      <c r="BC22" s="98">
        <v>1</v>
      </c>
      <c r="BD22" s="99" t="s">
        <v>257</v>
      </c>
      <c r="BE22" s="100" t="s">
        <v>258</v>
      </c>
      <c r="BF22" s="101">
        <v>5</v>
      </c>
      <c r="BG22" s="101">
        <v>1</v>
      </c>
      <c r="BH22" s="99" t="s">
        <v>257</v>
      </c>
      <c r="BI22" s="100" t="s">
        <v>258</v>
      </c>
      <c r="BJ22" s="101">
        <v>5</v>
      </c>
      <c r="BK22" s="101">
        <v>1</v>
      </c>
      <c r="BL22" s="102" t="s">
        <v>52</v>
      </c>
    </row>
    <row r="23" spans="1:64" hidden="1" x14ac:dyDescent="0.3">
      <c r="A23" s="104" t="s">
        <v>143</v>
      </c>
      <c r="B23" s="11">
        <v>57</v>
      </c>
      <c r="C23" s="104" t="s">
        <v>459</v>
      </c>
      <c r="D23" s="104">
        <f>MATCH(Tabela1[[#This Row],[3]],ECHE!A:A,0)</f>
        <v>394</v>
      </c>
      <c r="E23" s="3" t="s">
        <v>460</v>
      </c>
      <c r="F23" s="2" t="s">
        <v>461</v>
      </c>
      <c r="G23" s="25">
        <v>9125</v>
      </c>
      <c r="H23" s="30" t="s">
        <v>462</v>
      </c>
      <c r="I23" s="283" t="s">
        <v>127</v>
      </c>
      <c r="J23" s="104" t="s">
        <v>463</v>
      </c>
      <c r="K23" s="2" t="s">
        <v>464</v>
      </c>
      <c r="L23" s="235" t="s">
        <v>465</v>
      </c>
      <c r="M23" s="104" t="s">
        <v>130</v>
      </c>
      <c r="N23" s="104" t="s">
        <v>88</v>
      </c>
      <c r="O23" s="104" t="s">
        <v>131</v>
      </c>
      <c r="P23" s="104"/>
      <c r="Q23" s="104"/>
      <c r="R23" s="32" t="s">
        <v>47</v>
      </c>
      <c r="S23" s="91" t="s">
        <v>3446</v>
      </c>
      <c r="T23" s="35" t="s">
        <v>153</v>
      </c>
      <c r="U23" s="20" t="s">
        <v>154</v>
      </c>
      <c r="V23" s="38"/>
      <c r="W23" s="38"/>
      <c r="X23" s="38" t="s">
        <v>51</v>
      </c>
      <c r="Y23" s="38" t="s">
        <v>51</v>
      </c>
      <c r="Z23" s="38" t="s">
        <v>51</v>
      </c>
      <c r="AA23" s="38" t="s">
        <v>51</v>
      </c>
      <c r="AB23" s="38"/>
      <c r="AC23" s="38"/>
      <c r="AD23" s="38">
        <v>30</v>
      </c>
      <c r="AE23" s="38">
        <v>6</v>
      </c>
      <c r="AF23" s="35" t="s">
        <v>153</v>
      </c>
      <c r="AG23" s="20" t="s">
        <v>154</v>
      </c>
      <c r="AH23" s="38"/>
      <c r="AI23" s="38"/>
      <c r="AJ23" s="38" t="s">
        <v>51</v>
      </c>
      <c r="AK23" s="38" t="s">
        <v>51</v>
      </c>
      <c r="AL23" s="38" t="s">
        <v>51</v>
      </c>
      <c r="AM23" s="38" t="s">
        <v>51</v>
      </c>
      <c r="AN23" s="38"/>
      <c r="AO23" s="38"/>
      <c r="AP23" s="38">
        <v>30</v>
      </c>
      <c r="AQ23" s="38">
        <v>6</v>
      </c>
      <c r="AR23" s="11"/>
      <c r="AS23" s="19"/>
      <c r="AT23" s="41"/>
      <c r="AU23" s="11"/>
      <c r="AV23" s="19"/>
      <c r="AW23" s="41"/>
      <c r="AX23" s="43" t="s">
        <v>153</v>
      </c>
      <c r="AY23" s="22" t="s">
        <v>154</v>
      </c>
      <c r="AZ23" s="45">
        <v>2</v>
      </c>
      <c r="BA23" s="43" t="s">
        <v>153</v>
      </c>
      <c r="BB23" s="22" t="s">
        <v>154</v>
      </c>
      <c r="BC23" s="45">
        <v>2</v>
      </c>
      <c r="BD23" s="47"/>
      <c r="BE23" s="24"/>
      <c r="BF23" s="49"/>
      <c r="BG23" s="49"/>
      <c r="BH23" s="47"/>
      <c r="BI23" s="24"/>
      <c r="BJ23" s="49"/>
      <c r="BK23" s="49"/>
      <c r="BL23" s="51" t="s">
        <v>52</v>
      </c>
    </row>
    <row r="24" spans="1:64" hidden="1" x14ac:dyDescent="0.3">
      <c r="A24" s="104" t="s">
        <v>143</v>
      </c>
      <c r="B24" s="11">
        <v>59</v>
      </c>
      <c r="C24" s="104" t="s">
        <v>472</v>
      </c>
      <c r="D24" s="104">
        <f>MATCH(Tabela1[[#This Row],[3]],ECHE!A:A,0)</f>
        <v>1980</v>
      </c>
      <c r="E24" s="3" t="s">
        <v>473</v>
      </c>
      <c r="F24" s="2" t="s">
        <v>474</v>
      </c>
      <c r="G24" s="25">
        <v>37008</v>
      </c>
      <c r="H24" s="30" t="s">
        <v>475</v>
      </c>
      <c r="I24" s="283" t="s">
        <v>84</v>
      </c>
      <c r="J24" s="104" t="s">
        <v>476</v>
      </c>
      <c r="K24" s="2" t="s">
        <v>38887</v>
      </c>
      <c r="L24" s="235" t="s">
        <v>112</v>
      </c>
      <c r="M24" s="104" t="s">
        <v>113</v>
      </c>
      <c r="N24" s="104" t="s">
        <v>88</v>
      </c>
      <c r="O24" s="104" t="s">
        <v>88</v>
      </c>
      <c r="P24" s="104"/>
      <c r="Q24" s="104"/>
      <c r="R24" s="32" t="s">
        <v>47</v>
      </c>
      <c r="S24" s="91" t="s">
        <v>3446</v>
      </c>
      <c r="T24" s="35" t="s">
        <v>153</v>
      </c>
      <c r="U24" s="20" t="s">
        <v>154</v>
      </c>
      <c r="V24" s="38"/>
      <c r="W24" s="38"/>
      <c r="X24" s="38" t="s">
        <v>51</v>
      </c>
      <c r="Y24" s="38" t="s">
        <v>51</v>
      </c>
      <c r="Z24" s="38"/>
      <c r="AA24" s="38"/>
      <c r="AB24" s="38"/>
      <c r="AC24" s="38"/>
      <c r="AD24" s="38">
        <v>20</v>
      </c>
      <c r="AE24" s="38">
        <v>4</v>
      </c>
      <c r="AF24" s="35" t="s">
        <v>153</v>
      </c>
      <c r="AG24" s="20" t="s">
        <v>154</v>
      </c>
      <c r="AH24" s="38"/>
      <c r="AI24" s="38"/>
      <c r="AJ24" s="38" t="s">
        <v>51</v>
      </c>
      <c r="AK24" s="38" t="s">
        <v>51</v>
      </c>
      <c r="AL24" s="38"/>
      <c r="AM24" s="38"/>
      <c r="AN24" s="38"/>
      <c r="AO24" s="38"/>
      <c r="AP24" s="38">
        <v>20</v>
      </c>
      <c r="AQ24" s="38">
        <v>4</v>
      </c>
      <c r="AR24" s="11"/>
      <c r="AS24" s="19"/>
      <c r="AT24" s="41"/>
      <c r="AU24" s="11"/>
      <c r="AV24" s="19"/>
      <c r="AW24" s="41"/>
      <c r="AX24" s="43" t="s">
        <v>153</v>
      </c>
      <c r="AY24" s="22" t="s">
        <v>154</v>
      </c>
      <c r="AZ24" s="45">
        <v>1</v>
      </c>
      <c r="BA24" s="43" t="s">
        <v>153</v>
      </c>
      <c r="BB24" s="22" t="s">
        <v>154</v>
      </c>
      <c r="BC24" s="45">
        <v>1</v>
      </c>
      <c r="BD24" s="47">
        <v>410</v>
      </c>
      <c r="BE24" s="24" t="s">
        <v>154</v>
      </c>
      <c r="BF24" s="49">
        <v>5</v>
      </c>
      <c r="BG24" s="49">
        <v>1</v>
      </c>
      <c r="BH24" s="47">
        <v>410</v>
      </c>
      <c r="BI24" s="24" t="s">
        <v>154</v>
      </c>
      <c r="BJ24" s="49">
        <v>5</v>
      </c>
      <c r="BK24" s="49">
        <v>1</v>
      </c>
      <c r="BL24" s="51" t="s">
        <v>52</v>
      </c>
    </row>
    <row r="25" spans="1:64" hidden="1" x14ac:dyDescent="0.3">
      <c r="A25" s="104" t="s">
        <v>143</v>
      </c>
      <c r="B25" s="11">
        <v>60</v>
      </c>
      <c r="C25" s="104" t="s">
        <v>477</v>
      </c>
      <c r="D25" s="104">
        <f>MATCH(Tabela1[[#This Row],[3]],ECHE!A:A,0)</f>
        <v>3146</v>
      </c>
      <c r="E25" s="3" t="s">
        <v>478</v>
      </c>
      <c r="F25" s="2" t="s">
        <v>479</v>
      </c>
      <c r="G25" s="25">
        <v>34185</v>
      </c>
      <c r="H25" s="30" t="s">
        <v>480</v>
      </c>
      <c r="I25" s="283" t="s">
        <v>369</v>
      </c>
      <c r="J25" s="104" t="s">
        <v>481</v>
      </c>
      <c r="K25" s="2" t="s">
        <v>38892</v>
      </c>
      <c r="L25" s="235" t="s">
        <v>482</v>
      </c>
      <c r="M25" s="104"/>
      <c r="N25" s="104" t="s">
        <v>198</v>
      </c>
      <c r="O25" s="104" t="s">
        <v>89</v>
      </c>
      <c r="P25" s="104"/>
      <c r="Q25" s="104"/>
      <c r="R25" s="32" t="s">
        <v>47</v>
      </c>
      <c r="S25" s="91" t="s">
        <v>3446</v>
      </c>
      <c r="T25" s="35" t="s">
        <v>153</v>
      </c>
      <c r="U25" s="20" t="s">
        <v>154</v>
      </c>
      <c r="V25" s="38"/>
      <c r="W25" s="38"/>
      <c r="X25" s="38" t="s">
        <v>51</v>
      </c>
      <c r="Y25" s="38" t="s">
        <v>51</v>
      </c>
      <c r="Z25" s="38"/>
      <c r="AA25" s="38"/>
      <c r="AB25" s="38"/>
      <c r="AC25" s="38"/>
      <c r="AD25" s="38">
        <v>20</v>
      </c>
      <c r="AE25" s="38">
        <v>2</v>
      </c>
      <c r="AF25" s="35" t="s">
        <v>153</v>
      </c>
      <c r="AG25" s="20" t="s">
        <v>154</v>
      </c>
      <c r="AH25" s="38"/>
      <c r="AI25" s="38"/>
      <c r="AJ25" s="38" t="s">
        <v>51</v>
      </c>
      <c r="AK25" s="38" t="s">
        <v>51</v>
      </c>
      <c r="AL25" s="38"/>
      <c r="AM25" s="38"/>
      <c r="AN25" s="38"/>
      <c r="AO25" s="38"/>
      <c r="AP25" s="38">
        <v>20</v>
      </c>
      <c r="AQ25" s="38">
        <v>2</v>
      </c>
      <c r="AR25" s="11"/>
      <c r="AS25" s="19"/>
      <c r="AT25" s="41"/>
      <c r="AU25" s="11"/>
      <c r="AV25" s="19"/>
      <c r="AW25" s="41"/>
      <c r="AX25" s="43" t="s">
        <v>153</v>
      </c>
      <c r="AY25" s="22" t="s">
        <v>154</v>
      </c>
      <c r="AZ25" s="45">
        <v>1</v>
      </c>
      <c r="BA25" s="43"/>
      <c r="BB25" s="22"/>
      <c r="BC25" s="45"/>
      <c r="BD25" s="47" t="s">
        <v>153</v>
      </c>
      <c r="BE25" s="24" t="s">
        <v>154</v>
      </c>
      <c r="BF25" s="49">
        <v>5</v>
      </c>
      <c r="BG25" s="49">
        <v>1</v>
      </c>
      <c r="BH25" s="47" t="s">
        <v>153</v>
      </c>
      <c r="BI25" s="24" t="s">
        <v>154</v>
      </c>
      <c r="BJ25" s="49" t="s">
        <v>509</v>
      </c>
      <c r="BK25" s="49" t="s">
        <v>509</v>
      </c>
      <c r="BL25" s="51" t="s">
        <v>52</v>
      </c>
    </row>
    <row r="26" spans="1:64" hidden="1" x14ac:dyDescent="0.3">
      <c r="A26" s="84" t="s">
        <v>143</v>
      </c>
      <c r="B26" s="85">
        <v>63</v>
      </c>
      <c r="C26" s="84" t="s">
        <v>496</v>
      </c>
      <c r="D26" s="84">
        <f>MATCH(Tabela1[[#This Row],[3]],ECHE!A:A,0)</f>
        <v>5191</v>
      </c>
      <c r="E26" s="87" t="s">
        <v>497</v>
      </c>
      <c r="F26" s="88" t="s">
        <v>498</v>
      </c>
      <c r="G26" s="89" t="s">
        <v>499</v>
      </c>
      <c r="H26" s="90" t="s">
        <v>500</v>
      </c>
      <c r="I26" s="286" t="s">
        <v>501</v>
      </c>
      <c r="J26" s="84" t="s">
        <v>502</v>
      </c>
      <c r="K26" s="277" t="s">
        <v>38821</v>
      </c>
      <c r="L26" s="196" t="s">
        <v>103</v>
      </c>
      <c r="M26" s="84" t="s">
        <v>44</v>
      </c>
      <c r="N26" s="84" t="s">
        <v>90</v>
      </c>
      <c r="O26" s="84" t="s">
        <v>89</v>
      </c>
      <c r="P26" s="84"/>
      <c r="Q26" s="84"/>
      <c r="R26" s="91" t="s">
        <v>47</v>
      </c>
      <c r="S26" s="91" t="s">
        <v>3446</v>
      </c>
      <c r="T26" s="92" t="s">
        <v>153</v>
      </c>
      <c r="U26" s="93" t="s">
        <v>154</v>
      </c>
      <c r="V26" s="94"/>
      <c r="W26" s="94"/>
      <c r="X26" s="94" t="s">
        <v>51</v>
      </c>
      <c r="Y26" s="94" t="s">
        <v>51</v>
      </c>
      <c r="Z26" s="94" t="s">
        <v>51</v>
      </c>
      <c r="AA26" s="94" t="s">
        <v>51</v>
      </c>
      <c r="AB26" s="94" t="s">
        <v>51</v>
      </c>
      <c r="AC26" s="94" t="s">
        <v>51</v>
      </c>
      <c r="AD26" s="94">
        <v>10</v>
      </c>
      <c r="AE26" s="94">
        <v>2</v>
      </c>
      <c r="AF26" s="92" t="s">
        <v>153</v>
      </c>
      <c r="AG26" s="93" t="s">
        <v>154</v>
      </c>
      <c r="AH26" s="94"/>
      <c r="AI26" s="94"/>
      <c r="AJ26" s="94" t="s">
        <v>51</v>
      </c>
      <c r="AK26" s="94" t="s">
        <v>51</v>
      </c>
      <c r="AL26" s="94" t="s">
        <v>51</v>
      </c>
      <c r="AM26" s="94" t="s">
        <v>51</v>
      </c>
      <c r="AN26" s="94" t="s">
        <v>51</v>
      </c>
      <c r="AO26" s="94" t="s">
        <v>51</v>
      </c>
      <c r="AP26" s="94">
        <v>10</v>
      </c>
      <c r="AQ26" s="94">
        <v>2</v>
      </c>
      <c r="AR26" s="85" t="s">
        <v>153</v>
      </c>
      <c r="AS26" s="86" t="s">
        <v>154</v>
      </c>
      <c r="AT26" s="95">
        <v>1</v>
      </c>
      <c r="AU26" s="85" t="s">
        <v>153</v>
      </c>
      <c r="AV26" s="86" t="s">
        <v>154</v>
      </c>
      <c r="AW26" s="95">
        <v>1</v>
      </c>
      <c r="AX26" s="96" t="s">
        <v>153</v>
      </c>
      <c r="AY26" s="97" t="s">
        <v>154</v>
      </c>
      <c r="AZ26" s="98">
        <v>2</v>
      </c>
      <c r="BA26" s="96" t="s">
        <v>153</v>
      </c>
      <c r="BB26" s="97" t="s">
        <v>154</v>
      </c>
      <c r="BC26" s="98">
        <v>2</v>
      </c>
      <c r="BD26" s="99" t="s">
        <v>153</v>
      </c>
      <c r="BE26" s="100" t="s">
        <v>154</v>
      </c>
      <c r="BF26" s="101">
        <v>5</v>
      </c>
      <c r="BG26" s="101">
        <v>1</v>
      </c>
      <c r="BH26" s="99" t="s">
        <v>153</v>
      </c>
      <c r="BI26" s="100" t="s">
        <v>154</v>
      </c>
      <c r="BJ26" s="101">
        <v>5</v>
      </c>
      <c r="BK26" s="101">
        <v>1</v>
      </c>
      <c r="BL26" s="102" t="s">
        <v>52</v>
      </c>
    </row>
    <row r="27" spans="1:64" hidden="1" x14ac:dyDescent="0.3">
      <c r="A27" s="104" t="s">
        <v>143</v>
      </c>
      <c r="B27" s="11">
        <v>66</v>
      </c>
      <c r="C27" s="104" t="s">
        <v>516</v>
      </c>
      <c r="D27" s="104">
        <f>MATCH(Tabela1[[#This Row],[3]],ECHE!A:A,0)</f>
        <v>268</v>
      </c>
      <c r="E27" s="3" t="s">
        <v>517</v>
      </c>
      <c r="F27" s="2" t="s">
        <v>518</v>
      </c>
      <c r="G27" s="25" t="s">
        <v>519</v>
      </c>
      <c r="H27" s="30" t="s">
        <v>520</v>
      </c>
      <c r="I27" s="283" t="s">
        <v>101</v>
      </c>
      <c r="J27" s="104" t="s">
        <v>521</v>
      </c>
      <c r="K27" s="2" t="s">
        <v>38620</v>
      </c>
      <c r="L27" s="235" t="s">
        <v>224</v>
      </c>
      <c r="M27" s="104" t="s">
        <v>225</v>
      </c>
      <c r="N27" s="104" t="s">
        <v>246</v>
      </c>
      <c r="O27" s="104" t="s">
        <v>179</v>
      </c>
      <c r="P27" s="104"/>
      <c r="Q27" s="104"/>
      <c r="R27" s="32" t="s">
        <v>47</v>
      </c>
      <c r="S27" s="91" t="s">
        <v>3446</v>
      </c>
      <c r="T27" s="35" t="s">
        <v>153</v>
      </c>
      <c r="U27" s="20" t="s">
        <v>154</v>
      </c>
      <c r="V27" s="38"/>
      <c r="W27" s="38"/>
      <c r="X27" s="38" t="s">
        <v>51</v>
      </c>
      <c r="Y27" s="38" t="s">
        <v>51</v>
      </c>
      <c r="Z27" s="38" t="s">
        <v>51</v>
      </c>
      <c r="AA27" s="38" t="s">
        <v>51</v>
      </c>
      <c r="AB27" s="38"/>
      <c r="AC27" s="38"/>
      <c r="AD27" s="38">
        <v>30</v>
      </c>
      <c r="AE27" s="38">
        <v>3</v>
      </c>
      <c r="AF27" s="35" t="s">
        <v>153</v>
      </c>
      <c r="AG27" s="20" t="s">
        <v>154</v>
      </c>
      <c r="AH27" s="38"/>
      <c r="AI27" s="38"/>
      <c r="AJ27" s="38" t="s">
        <v>51</v>
      </c>
      <c r="AK27" s="38" t="s">
        <v>51</v>
      </c>
      <c r="AL27" s="38" t="s">
        <v>51</v>
      </c>
      <c r="AM27" s="38" t="s">
        <v>51</v>
      </c>
      <c r="AN27" s="38"/>
      <c r="AO27" s="38"/>
      <c r="AP27" s="38">
        <v>30</v>
      </c>
      <c r="AQ27" s="38">
        <v>3</v>
      </c>
      <c r="AR27" s="11"/>
      <c r="AS27" s="19"/>
      <c r="AT27" s="41"/>
      <c r="AU27" s="11"/>
      <c r="AV27" s="19"/>
      <c r="AW27" s="41"/>
      <c r="AX27" s="43" t="s">
        <v>153</v>
      </c>
      <c r="AY27" s="22" t="s">
        <v>154</v>
      </c>
      <c r="AZ27" s="45">
        <v>1</v>
      </c>
      <c r="BA27" s="43" t="s">
        <v>153</v>
      </c>
      <c r="BB27" s="22" t="s">
        <v>154</v>
      </c>
      <c r="BC27" s="45">
        <v>1</v>
      </c>
      <c r="BD27" s="47" t="s">
        <v>153</v>
      </c>
      <c r="BE27" s="24" t="s">
        <v>154</v>
      </c>
      <c r="BF27" s="49">
        <v>5</v>
      </c>
      <c r="BG27" s="49">
        <v>1</v>
      </c>
      <c r="BH27" s="47" t="s">
        <v>153</v>
      </c>
      <c r="BI27" s="24" t="s">
        <v>154</v>
      </c>
      <c r="BJ27" s="49">
        <v>5</v>
      </c>
      <c r="BK27" s="49">
        <v>1</v>
      </c>
      <c r="BL27" s="51" t="s">
        <v>52</v>
      </c>
    </row>
    <row r="28" spans="1:64" hidden="1" x14ac:dyDescent="0.3">
      <c r="A28" s="104" t="s">
        <v>143</v>
      </c>
      <c r="B28" s="11">
        <v>68</v>
      </c>
      <c r="C28" s="104" t="s">
        <v>532</v>
      </c>
      <c r="D28" s="104">
        <f>MATCH(Tabela1[[#This Row],[3]],ECHE!A:A,0)</f>
        <v>4780</v>
      </c>
      <c r="E28" s="3" t="s">
        <v>533</v>
      </c>
      <c r="F28" s="2" t="s">
        <v>534</v>
      </c>
      <c r="G28" s="25" t="s">
        <v>535</v>
      </c>
      <c r="H28" s="30" t="s">
        <v>536</v>
      </c>
      <c r="I28" s="283" t="s">
        <v>214</v>
      </c>
      <c r="J28" s="104" t="s">
        <v>537</v>
      </c>
      <c r="K28" s="2" t="s">
        <v>39012</v>
      </c>
      <c r="L28" s="235" t="s">
        <v>538</v>
      </c>
      <c r="M28" s="104" t="s">
        <v>423</v>
      </c>
      <c r="N28" s="104" t="s">
        <v>90</v>
      </c>
      <c r="O28" s="104" t="s">
        <v>70</v>
      </c>
      <c r="P28" s="104"/>
      <c r="Q28" s="104"/>
      <c r="R28" s="32" t="s">
        <v>47</v>
      </c>
      <c r="S28" s="91" t="s">
        <v>3446</v>
      </c>
      <c r="T28" s="35" t="s">
        <v>153</v>
      </c>
      <c r="U28" s="20" t="s">
        <v>154</v>
      </c>
      <c r="V28" s="38"/>
      <c r="W28" s="38"/>
      <c r="X28" s="38" t="s">
        <v>51</v>
      </c>
      <c r="Y28" s="38" t="s">
        <v>51</v>
      </c>
      <c r="Z28" s="38"/>
      <c r="AA28" s="38"/>
      <c r="AB28" s="38"/>
      <c r="AC28" s="38"/>
      <c r="AD28" s="38">
        <v>20</v>
      </c>
      <c r="AE28" s="38">
        <v>4</v>
      </c>
      <c r="AF28" s="35" t="s">
        <v>153</v>
      </c>
      <c r="AG28" s="20" t="s">
        <v>154</v>
      </c>
      <c r="AH28" s="38"/>
      <c r="AI28" s="38"/>
      <c r="AJ28" s="38" t="s">
        <v>51</v>
      </c>
      <c r="AK28" s="38" t="s">
        <v>51</v>
      </c>
      <c r="AL28" s="38"/>
      <c r="AM28" s="38"/>
      <c r="AN28" s="38"/>
      <c r="AO28" s="38"/>
      <c r="AP28" s="38">
        <v>20</v>
      </c>
      <c r="AQ28" s="38">
        <v>4</v>
      </c>
      <c r="AR28" s="11"/>
      <c r="AS28" s="19"/>
      <c r="AT28" s="41"/>
      <c r="AU28" s="11"/>
      <c r="AV28" s="19"/>
      <c r="AW28" s="41"/>
      <c r="AX28" s="43" t="s">
        <v>153</v>
      </c>
      <c r="AY28" s="22" t="s">
        <v>154</v>
      </c>
      <c r="AZ28" s="45">
        <v>1</v>
      </c>
      <c r="BA28" s="43" t="s">
        <v>153</v>
      </c>
      <c r="BB28" s="22" t="s">
        <v>154</v>
      </c>
      <c r="BC28" s="45">
        <v>1</v>
      </c>
      <c r="BD28" s="47" t="s">
        <v>153</v>
      </c>
      <c r="BE28" s="24" t="s">
        <v>154</v>
      </c>
      <c r="BF28" s="49">
        <v>5</v>
      </c>
      <c r="BG28" s="49">
        <v>1</v>
      </c>
      <c r="BH28" s="47" t="s">
        <v>153</v>
      </c>
      <c r="BI28" s="24" t="s">
        <v>154</v>
      </c>
      <c r="BJ28" s="49">
        <v>5</v>
      </c>
      <c r="BK28" s="49">
        <v>1</v>
      </c>
      <c r="BL28" s="51" t="s">
        <v>52</v>
      </c>
    </row>
    <row r="29" spans="1:64" hidden="1" x14ac:dyDescent="0.3">
      <c r="A29" s="104" t="s">
        <v>143</v>
      </c>
      <c r="B29" s="11">
        <v>69</v>
      </c>
      <c r="C29" s="104" t="s">
        <v>539</v>
      </c>
      <c r="D29" s="104">
        <f>MATCH(Tabela1[[#This Row],[3]],ECHE!A:A,0)</f>
        <v>4128</v>
      </c>
      <c r="E29" s="3" t="s">
        <v>540</v>
      </c>
      <c r="F29" s="2" t="s">
        <v>541</v>
      </c>
      <c r="G29" s="25">
        <v>6123</v>
      </c>
      <c r="H29" s="30" t="s">
        <v>542</v>
      </c>
      <c r="I29" s="283" t="s">
        <v>316</v>
      </c>
      <c r="J29" s="104" t="s">
        <v>543</v>
      </c>
      <c r="K29" s="2" t="s">
        <v>38927</v>
      </c>
      <c r="L29" s="235" t="s">
        <v>544</v>
      </c>
      <c r="M29" s="104" t="s">
        <v>545</v>
      </c>
      <c r="N29" s="104" t="s">
        <v>88</v>
      </c>
      <c r="O29" s="104" t="s">
        <v>179</v>
      </c>
      <c r="P29" s="104"/>
      <c r="Q29" s="104"/>
      <c r="R29" s="32" t="s">
        <v>47</v>
      </c>
      <c r="S29" s="91" t="s">
        <v>3446</v>
      </c>
      <c r="T29" s="35" t="s">
        <v>153</v>
      </c>
      <c r="U29" s="20" t="s">
        <v>154</v>
      </c>
      <c r="V29" s="38"/>
      <c r="W29" s="38"/>
      <c r="X29" s="38" t="s">
        <v>51</v>
      </c>
      <c r="Y29" s="38" t="s">
        <v>51</v>
      </c>
      <c r="Z29" s="38"/>
      <c r="AA29" s="38"/>
      <c r="AB29" s="38"/>
      <c r="AC29" s="38"/>
      <c r="AD29" s="38">
        <v>5</v>
      </c>
      <c r="AE29" s="38">
        <v>1</v>
      </c>
      <c r="AF29" s="35" t="s">
        <v>153</v>
      </c>
      <c r="AG29" s="20" t="s">
        <v>154</v>
      </c>
      <c r="AH29" s="38"/>
      <c r="AI29" s="38"/>
      <c r="AJ29" s="38" t="s">
        <v>51</v>
      </c>
      <c r="AK29" s="38" t="s">
        <v>51</v>
      </c>
      <c r="AL29" s="38"/>
      <c r="AM29" s="38"/>
      <c r="AN29" s="38"/>
      <c r="AO29" s="38"/>
      <c r="AP29" s="38">
        <v>5</v>
      </c>
      <c r="AQ29" s="38">
        <v>1</v>
      </c>
      <c r="AR29" s="11"/>
      <c r="AS29" s="19"/>
      <c r="AT29" s="41"/>
      <c r="AU29" s="11"/>
      <c r="AV29" s="19"/>
      <c r="AW29" s="41"/>
      <c r="AX29" s="43" t="s">
        <v>153</v>
      </c>
      <c r="AY29" s="22" t="s">
        <v>154</v>
      </c>
      <c r="AZ29" s="45">
        <v>1</v>
      </c>
      <c r="BA29" s="43" t="s">
        <v>153</v>
      </c>
      <c r="BB29" s="22" t="s">
        <v>154</v>
      </c>
      <c r="BC29" s="45">
        <v>1</v>
      </c>
      <c r="BD29" s="47" t="s">
        <v>153</v>
      </c>
      <c r="BE29" s="24" t="s">
        <v>154</v>
      </c>
      <c r="BF29" s="49">
        <v>5</v>
      </c>
      <c r="BG29" s="49">
        <v>1</v>
      </c>
      <c r="BH29" s="47" t="s">
        <v>153</v>
      </c>
      <c r="BI29" s="24" t="s">
        <v>154</v>
      </c>
      <c r="BJ29" s="49">
        <v>5</v>
      </c>
      <c r="BK29" s="49">
        <v>1</v>
      </c>
      <c r="BL29" s="51" t="s">
        <v>52</v>
      </c>
    </row>
    <row r="30" spans="1:64" hidden="1" x14ac:dyDescent="0.3">
      <c r="A30" s="84" t="s">
        <v>143</v>
      </c>
      <c r="B30" s="85">
        <v>73</v>
      </c>
      <c r="C30" s="84" t="s">
        <v>559</v>
      </c>
      <c r="D30" s="84">
        <f>MATCH(Tabela1[[#This Row],[3]],ECHE!A:A,0)</f>
        <v>5314</v>
      </c>
      <c r="E30" s="87" t="s">
        <v>560</v>
      </c>
      <c r="F30" s="88" t="s">
        <v>561</v>
      </c>
      <c r="G30" s="89">
        <v>34396</v>
      </c>
      <c r="H30" s="90" t="s">
        <v>273</v>
      </c>
      <c r="I30" s="286" t="s">
        <v>243</v>
      </c>
      <c r="J30" s="84" t="s">
        <v>562</v>
      </c>
      <c r="K30" s="2" t="s">
        <v>39079</v>
      </c>
      <c r="L30" s="196" t="s">
        <v>563</v>
      </c>
      <c r="M30" s="84" t="s">
        <v>508</v>
      </c>
      <c r="N30" s="84" t="s">
        <v>564</v>
      </c>
      <c r="O30" s="84" t="s">
        <v>565</v>
      </c>
      <c r="P30" s="84"/>
      <c r="Q30" s="84"/>
      <c r="R30" s="91" t="s">
        <v>47</v>
      </c>
      <c r="S30" s="91" t="s">
        <v>3446</v>
      </c>
      <c r="T30" s="92" t="s">
        <v>566</v>
      </c>
      <c r="U30" s="93" t="s">
        <v>567</v>
      </c>
      <c r="V30" s="94"/>
      <c r="W30" s="94"/>
      <c r="X30" s="94" t="s">
        <v>51</v>
      </c>
      <c r="Y30" s="94" t="s">
        <v>51</v>
      </c>
      <c r="Z30" s="94"/>
      <c r="AA30" s="94"/>
      <c r="AB30" s="94"/>
      <c r="AC30" s="94"/>
      <c r="AD30" s="94">
        <v>15</v>
      </c>
      <c r="AE30" s="94">
        <v>3</v>
      </c>
      <c r="AF30" s="92" t="s">
        <v>566</v>
      </c>
      <c r="AG30" s="93" t="s">
        <v>567</v>
      </c>
      <c r="AH30" s="94"/>
      <c r="AI30" s="94"/>
      <c r="AJ30" s="94" t="s">
        <v>51</v>
      </c>
      <c r="AK30" s="94" t="s">
        <v>51</v>
      </c>
      <c r="AL30" s="94"/>
      <c r="AM30" s="94"/>
      <c r="AN30" s="94"/>
      <c r="AO30" s="94"/>
      <c r="AP30" s="94">
        <v>15</v>
      </c>
      <c r="AQ30" s="94">
        <v>3</v>
      </c>
      <c r="AR30" s="85"/>
      <c r="AS30" s="86"/>
      <c r="AT30" s="95"/>
      <c r="AU30" s="85"/>
      <c r="AV30" s="86"/>
      <c r="AW30" s="95"/>
      <c r="AX30" s="96" t="s">
        <v>566</v>
      </c>
      <c r="AY30" s="97" t="s">
        <v>567</v>
      </c>
      <c r="AZ30" s="98">
        <v>1</v>
      </c>
      <c r="BA30" s="96" t="s">
        <v>566</v>
      </c>
      <c r="BB30" s="97" t="s">
        <v>567</v>
      </c>
      <c r="BC30" s="98">
        <v>1</v>
      </c>
      <c r="BD30" s="99" t="s">
        <v>566</v>
      </c>
      <c r="BE30" s="100" t="s">
        <v>567</v>
      </c>
      <c r="BF30" s="101">
        <v>5</v>
      </c>
      <c r="BG30" s="101">
        <v>1</v>
      </c>
      <c r="BH30" s="99" t="s">
        <v>566</v>
      </c>
      <c r="BI30" s="100" t="s">
        <v>567</v>
      </c>
      <c r="BJ30" s="101">
        <v>5</v>
      </c>
      <c r="BK30" s="101">
        <v>1</v>
      </c>
      <c r="BL30" s="102" t="s">
        <v>52</v>
      </c>
    </row>
    <row r="31" spans="1:64" hidden="1" x14ac:dyDescent="0.3">
      <c r="A31" s="104" t="s">
        <v>143</v>
      </c>
      <c r="B31" s="11">
        <v>75</v>
      </c>
      <c r="C31" s="104" t="s">
        <v>575</v>
      </c>
      <c r="D31" s="104">
        <f>MATCH(Tabela1[[#This Row],[3]],ECHE!A:A,0)</f>
        <v>184</v>
      </c>
      <c r="E31" s="3" t="s">
        <v>576</v>
      </c>
      <c r="F31" s="2" t="s">
        <v>577</v>
      </c>
      <c r="G31" s="25">
        <v>4101</v>
      </c>
      <c r="H31" s="30" t="s">
        <v>578</v>
      </c>
      <c r="I31" s="283" t="s">
        <v>579</v>
      </c>
      <c r="J31" s="104" t="s">
        <v>580</v>
      </c>
      <c r="K31" s="2" t="s">
        <v>38853</v>
      </c>
      <c r="L31" s="235" t="s">
        <v>581</v>
      </c>
      <c r="M31" s="104" t="s">
        <v>582</v>
      </c>
      <c r="N31" s="104" t="s">
        <v>69</v>
      </c>
      <c r="O31" s="104" t="s">
        <v>179</v>
      </c>
      <c r="P31" s="104"/>
      <c r="Q31" s="104"/>
      <c r="R31" s="32" t="s">
        <v>47</v>
      </c>
      <c r="S31" s="91" t="s">
        <v>3446</v>
      </c>
      <c r="T31" s="35" t="s">
        <v>153</v>
      </c>
      <c r="U31" s="20" t="s">
        <v>154</v>
      </c>
      <c r="V31" s="38"/>
      <c r="W31" s="38"/>
      <c r="X31" s="38" t="s">
        <v>51</v>
      </c>
      <c r="Y31" s="38" t="s">
        <v>51</v>
      </c>
      <c r="Z31" s="38"/>
      <c r="AA31" s="38"/>
      <c r="AB31" s="38"/>
      <c r="AC31" s="38"/>
      <c r="AD31" s="38">
        <v>10</v>
      </c>
      <c r="AE31" s="38">
        <v>2</v>
      </c>
      <c r="AF31" s="35" t="s">
        <v>153</v>
      </c>
      <c r="AG31" s="20" t="s">
        <v>154</v>
      </c>
      <c r="AH31" s="38"/>
      <c r="AI31" s="38"/>
      <c r="AJ31" s="38" t="s">
        <v>51</v>
      </c>
      <c r="AK31" s="38" t="s">
        <v>51</v>
      </c>
      <c r="AL31" s="38"/>
      <c r="AM31" s="38"/>
      <c r="AN31" s="38"/>
      <c r="AO31" s="38"/>
      <c r="AP31" s="38">
        <v>10</v>
      </c>
      <c r="AQ31" s="38">
        <v>2</v>
      </c>
      <c r="AR31" s="11"/>
      <c r="AS31" s="19"/>
      <c r="AT31" s="41"/>
      <c r="AU31" s="11"/>
      <c r="AV31" s="19"/>
      <c r="AW31" s="41"/>
      <c r="AX31" s="43" t="s">
        <v>153</v>
      </c>
      <c r="AY31" s="22" t="s">
        <v>154</v>
      </c>
      <c r="AZ31" s="45">
        <v>1</v>
      </c>
      <c r="BA31" s="43" t="s">
        <v>153</v>
      </c>
      <c r="BB31" s="22" t="s">
        <v>154</v>
      </c>
      <c r="BC31" s="45">
        <v>1</v>
      </c>
      <c r="BD31" s="47" t="s">
        <v>153</v>
      </c>
      <c r="BE31" s="24" t="s">
        <v>154</v>
      </c>
      <c r="BF31" s="49">
        <v>5</v>
      </c>
      <c r="BG31" s="49">
        <v>1</v>
      </c>
      <c r="BH31" s="47" t="s">
        <v>153</v>
      </c>
      <c r="BI31" s="24" t="s">
        <v>154</v>
      </c>
      <c r="BJ31" s="49">
        <v>5</v>
      </c>
      <c r="BK31" s="49">
        <v>1</v>
      </c>
      <c r="BL31" s="51" t="s">
        <v>52</v>
      </c>
    </row>
    <row r="32" spans="1:64" hidden="1" x14ac:dyDescent="0.3">
      <c r="A32" s="104" t="s">
        <v>143</v>
      </c>
      <c r="B32" s="11">
        <v>75</v>
      </c>
      <c r="C32" s="104" t="s">
        <v>575</v>
      </c>
      <c r="D32" s="104">
        <f>MATCH(Tabela1[[#This Row],[3]],ECHE!A:A,0)</f>
        <v>184</v>
      </c>
      <c r="E32" s="3" t="s">
        <v>576</v>
      </c>
      <c r="F32" s="2" t="s">
        <v>577</v>
      </c>
      <c r="G32" s="25">
        <v>4101</v>
      </c>
      <c r="H32" s="30" t="s">
        <v>578</v>
      </c>
      <c r="I32" s="283" t="s">
        <v>579</v>
      </c>
      <c r="J32" s="104" t="s">
        <v>580</v>
      </c>
      <c r="K32" s="2" t="s">
        <v>38853</v>
      </c>
      <c r="L32" s="235" t="s">
        <v>581</v>
      </c>
      <c r="M32" s="104" t="s">
        <v>582</v>
      </c>
      <c r="N32" s="104" t="s">
        <v>69</v>
      </c>
      <c r="O32" s="104" t="s">
        <v>179</v>
      </c>
      <c r="P32" s="104"/>
      <c r="Q32" s="104"/>
      <c r="R32" s="32" t="s">
        <v>47</v>
      </c>
      <c r="S32" s="91" t="s">
        <v>3446</v>
      </c>
      <c r="T32" s="35" t="s">
        <v>583</v>
      </c>
      <c r="U32" s="20" t="s">
        <v>584</v>
      </c>
      <c r="V32" s="38" t="s">
        <v>51</v>
      </c>
      <c r="W32" s="38" t="s">
        <v>51</v>
      </c>
      <c r="X32" s="38" t="s">
        <v>51</v>
      </c>
      <c r="Y32" s="38" t="s">
        <v>51</v>
      </c>
      <c r="Z32" s="38"/>
      <c r="AA32" s="38"/>
      <c r="AB32" s="38"/>
      <c r="AC32" s="38"/>
      <c r="AD32" s="38">
        <v>10</v>
      </c>
      <c r="AE32" s="38">
        <v>2</v>
      </c>
      <c r="AF32" s="35" t="s">
        <v>583</v>
      </c>
      <c r="AG32" s="20" t="s">
        <v>584</v>
      </c>
      <c r="AH32" s="38" t="s">
        <v>51</v>
      </c>
      <c r="AI32" s="38" t="s">
        <v>51</v>
      </c>
      <c r="AJ32" s="38" t="s">
        <v>51</v>
      </c>
      <c r="AK32" s="38" t="s">
        <v>51</v>
      </c>
      <c r="AL32" s="38"/>
      <c r="AM32" s="38"/>
      <c r="AN32" s="38"/>
      <c r="AO32" s="38"/>
      <c r="AP32" s="38">
        <v>10</v>
      </c>
      <c r="AQ32" s="38">
        <v>2</v>
      </c>
      <c r="AR32" s="11"/>
      <c r="AS32" s="19"/>
      <c r="AT32" s="41"/>
      <c r="AU32" s="11"/>
      <c r="AV32" s="19"/>
      <c r="AW32" s="41"/>
      <c r="AX32" s="43" t="s">
        <v>583</v>
      </c>
      <c r="AY32" s="22" t="s">
        <v>584</v>
      </c>
      <c r="AZ32" s="45">
        <v>1</v>
      </c>
      <c r="BA32" s="43" t="s">
        <v>583</v>
      </c>
      <c r="BB32" s="22" t="s">
        <v>584</v>
      </c>
      <c r="BC32" s="45">
        <v>1</v>
      </c>
      <c r="BD32" s="47"/>
      <c r="BE32" s="24"/>
      <c r="BF32" s="49"/>
      <c r="BG32" s="49"/>
      <c r="BH32" s="47"/>
      <c r="BI32" s="24"/>
      <c r="BJ32" s="49"/>
      <c r="BK32" s="49"/>
      <c r="BL32" s="51" t="s">
        <v>52</v>
      </c>
    </row>
    <row r="33" spans="1:64" hidden="1" x14ac:dyDescent="0.3">
      <c r="A33" s="104" t="s">
        <v>143</v>
      </c>
      <c r="B33" s="11">
        <v>77</v>
      </c>
      <c r="C33" s="104" t="s">
        <v>590</v>
      </c>
      <c r="D33" s="104">
        <f>MATCH(Tabela1[[#This Row],[3]],ECHE!A:A,0)</f>
        <v>4684</v>
      </c>
      <c r="E33" s="3" t="s">
        <v>591</v>
      </c>
      <c r="F33" s="2" t="s">
        <v>592</v>
      </c>
      <c r="G33" s="25" t="s">
        <v>593</v>
      </c>
      <c r="H33" s="30" t="s">
        <v>410</v>
      </c>
      <c r="I33" s="283" t="s">
        <v>214</v>
      </c>
      <c r="J33" s="104" t="s">
        <v>594</v>
      </c>
      <c r="K33" s="2" t="s">
        <v>38807</v>
      </c>
      <c r="L33" s="235" t="s">
        <v>216</v>
      </c>
      <c r="M33" s="104" t="s">
        <v>217</v>
      </c>
      <c r="N33" s="104" t="s">
        <v>90</v>
      </c>
      <c r="O33" s="104" t="s">
        <v>89</v>
      </c>
      <c r="P33" s="104"/>
      <c r="Q33" s="104"/>
      <c r="R33" s="32" t="s">
        <v>47</v>
      </c>
      <c r="S33" s="91" t="s">
        <v>3446</v>
      </c>
      <c r="T33" s="35" t="s">
        <v>153</v>
      </c>
      <c r="U33" s="20" t="s">
        <v>154</v>
      </c>
      <c r="V33" s="38"/>
      <c r="W33" s="38"/>
      <c r="X33" s="38" t="s">
        <v>51</v>
      </c>
      <c r="Y33" s="38" t="s">
        <v>51</v>
      </c>
      <c r="Z33" s="38" t="s">
        <v>51</v>
      </c>
      <c r="AA33" s="38" t="s">
        <v>51</v>
      </c>
      <c r="AB33" s="38"/>
      <c r="AC33" s="38"/>
      <c r="AD33" s="38">
        <v>5</v>
      </c>
      <c r="AE33" s="38">
        <v>1</v>
      </c>
      <c r="AF33" s="35" t="s">
        <v>153</v>
      </c>
      <c r="AG33" s="20" t="s">
        <v>154</v>
      </c>
      <c r="AH33" s="38"/>
      <c r="AI33" s="38"/>
      <c r="AJ33" s="38" t="s">
        <v>51</v>
      </c>
      <c r="AK33" s="38" t="s">
        <v>51</v>
      </c>
      <c r="AL33" s="38" t="s">
        <v>51</v>
      </c>
      <c r="AM33" s="38" t="s">
        <v>51</v>
      </c>
      <c r="AN33" s="38"/>
      <c r="AO33" s="38"/>
      <c r="AP33" s="38">
        <v>5</v>
      </c>
      <c r="AQ33" s="38">
        <v>1</v>
      </c>
      <c r="AR33" s="11"/>
      <c r="AS33" s="19"/>
      <c r="AT33" s="41"/>
      <c r="AU33" s="11"/>
      <c r="AV33" s="19"/>
      <c r="AW33" s="41"/>
      <c r="AX33" s="43" t="s">
        <v>153</v>
      </c>
      <c r="AY33" s="22" t="s">
        <v>154</v>
      </c>
      <c r="AZ33" s="45">
        <v>1</v>
      </c>
      <c r="BA33" s="43" t="s">
        <v>153</v>
      </c>
      <c r="BB33" s="22" t="s">
        <v>154</v>
      </c>
      <c r="BC33" s="45">
        <v>1</v>
      </c>
      <c r="BD33" s="47" t="s">
        <v>153</v>
      </c>
      <c r="BE33" s="24" t="s">
        <v>154</v>
      </c>
      <c r="BF33" s="49">
        <v>5</v>
      </c>
      <c r="BG33" s="49">
        <v>1</v>
      </c>
      <c r="BH33" s="47" t="s">
        <v>153</v>
      </c>
      <c r="BI33" s="24" t="s">
        <v>154</v>
      </c>
      <c r="BJ33" s="49">
        <v>5</v>
      </c>
      <c r="BK33" s="49">
        <v>1</v>
      </c>
      <c r="BL33" s="51" t="s">
        <v>52</v>
      </c>
    </row>
    <row r="34" spans="1:64" hidden="1" x14ac:dyDescent="0.3">
      <c r="A34" s="104" t="s">
        <v>143</v>
      </c>
      <c r="B34" s="11">
        <v>83</v>
      </c>
      <c r="C34" s="104" t="s">
        <v>634</v>
      </c>
      <c r="D34" s="104">
        <f>MATCH(Tabela1[[#This Row],[3]],ECHE!A:A,0)</f>
        <v>4402</v>
      </c>
      <c r="E34" s="3" t="s">
        <v>635</v>
      </c>
      <c r="F34" s="2" t="s">
        <v>636</v>
      </c>
      <c r="G34" s="25">
        <v>1000</v>
      </c>
      <c r="H34" s="30" t="s">
        <v>637</v>
      </c>
      <c r="I34" s="283" t="s">
        <v>638</v>
      </c>
      <c r="J34" s="104" t="s">
        <v>639</v>
      </c>
      <c r="K34" s="2" t="s">
        <v>38792</v>
      </c>
      <c r="L34" s="235"/>
      <c r="M34" s="104"/>
      <c r="N34" s="104"/>
      <c r="O34" s="104"/>
      <c r="P34" s="104"/>
      <c r="Q34" s="104"/>
      <c r="R34" s="32" t="s">
        <v>47</v>
      </c>
      <c r="S34" s="91" t="s">
        <v>3446</v>
      </c>
      <c r="T34" s="35" t="s">
        <v>153</v>
      </c>
      <c r="U34" s="20" t="s">
        <v>154</v>
      </c>
      <c r="V34" s="38"/>
      <c r="W34" s="38"/>
      <c r="X34" s="38" t="s">
        <v>51</v>
      </c>
      <c r="Y34" s="38" t="s">
        <v>51</v>
      </c>
      <c r="Z34" s="38"/>
      <c r="AA34" s="38"/>
      <c r="AB34" s="38"/>
      <c r="AC34" s="38"/>
      <c r="AD34" s="38">
        <v>5</v>
      </c>
      <c r="AE34" s="38">
        <v>1</v>
      </c>
      <c r="AF34" s="35" t="s">
        <v>153</v>
      </c>
      <c r="AG34" s="20" t="s">
        <v>154</v>
      </c>
      <c r="AH34" s="38"/>
      <c r="AI34" s="38"/>
      <c r="AJ34" s="38" t="s">
        <v>51</v>
      </c>
      <c r="AK34" s="38" t="s">
        <v>51</v>
      </c>
      <c r="AL34" s="38"/>
      <c r="AM34" s="38"/>
      <c r="AN34" s="38"/>
      <c r="AO34" s="38"/>
      <c r="AP34" s="38">
        <v>5</v>
      </c>
      <c r="AQ34" s="38">
        <v>1</v>
      </c>
      <c r="AR34" s="11"/>
      <c r="AS34" s="19"/>
      <c r="AT34" s="41"/>
      <c r="AU34" s="11"/>
      <c r="AV34" s="19"/>
      <c r="AW34" s="41"/>
      <c r="AX34" s="43" t="s">
        <v>153</v>
      </c>
      <c r="AY34" s="22" t="s">
        <v>154</v>
      </c>
      <c r="AZ34" s="45">
        <v>1</v>
      </c>
      <c r="BA34" s="43" t="s">
        <v>153</v>
      </c>
      <c r="BB34" s="22" t="s">
        <v>154</v>
      </c>
      <c r="BC34" s="45">
        <v>1</v>
      </c>
      <c r="BD34" s="47" t="s">
        <v>153</v>
      </c>
      <c r="BE34" s="24" t="s">
        <v>154</v>
      </c>
      <c r="BF34" s="49">
        <v>5</v>
      </c>
      <c r="BG34" s="49">
        <v>1</v>
      </c>
      <c r="BH34" s="47" t="s">
        <v>153</v>
      </c>
      <c r="BI34" s="24" t="s">
        <v>154</v>
      </c>
      <c r="BJ34" s="49">
        <v>5</v>
      </c>
      <c r="BK34" s="49">
        <v>1</v>
      </c>
      <c r="BL34" s="51" t="s">
        <v>52</v>
      </c>
    </row>
    <row r="35" spans="1:64" hidden="1" x14ac:dyDescent="0.3">
      <c r="A35" s="104" t="s">
        <v>143</v>
      </c>
      <c r="B35" s="11">
        <v>84</v>
      </c>
      <c r="C35" s="104" t="s">
        <v>640</v>
      </c>
      <c r="D35" s="104">
        <f>MATCH(Tabela1[[#This Row],[3]],ECHE!A:A,0)</f>
        <v>1800</v>
      </c>
      <c r="E35" s="3" t="s">
        <v>641</v>
      </c>
      <c r="F35" s="2" t="s">
        <v>642</v>
      </c>
      <c r="G35" s="25">
        <v>30202</v>
      </c>
      <c r="H35" s="30" t="s">
        <v>643</v>
      </c>
      <c r="I35" s="283" t="s">
        <v>84</v>
      </c>
      <c r="J35" s="104" t="s">
        <v>644</v>
      </c>
      <c r="K35" s="2" t="s">
        <v>38706</v>
      </c>
      <c r="L35" s="235" t="s">
        <v>552</v>
      </c>
      <c r="M35" s="104" t="s">
        <v>197</v>
      </c>
      <c r="N35" s="104" t="s">
        <v>246</v>
      </c>
      <c r="O35" s="104" t="s">
        <v>89</v>
      </c>
      <c r="P35" s="104"/>
      <c r="Q35" s="104"/>
      <c r="R35" s="32" t="s">
        <v>47</v>
      </c>
      <c r="S35" s="91" t="s">
        <v>3446</v>
      </c>
      <c r="T35" s="35" t="s">
        <v>153</v>
      </c>
      <c r="U35" s="20" t="s">
        <v>154</v>
      </c>
      <c r="V35" s="38"/>
      <c r="W35" s="38"/>
      <c r="X35" s="38" t="s">
        <v>51</v>
      </c>
      <c r="Y35" s="38" t="s">
        <v>51</v>
      </c>
      <c r="Z35" s="38" t="s">
        <v>51</v>
      </c>
      <c r="AA35" s="38" t="s">
        <v>51</v>
      </c>
      <c r="AB35" s="38" t="s">
        <v>51</v>
      </c>
      <c r="AC35" s="38" t="s">
        <v>51</v>
      </c>
      <c r="AD35" s="38">
        <v>27</v>
      </c>
      <c r="AE35" s="38">
        <v>3</v>
      </c>
      <c r="AF35" s="35" t="s">
        <v>153</v>
      </c>
      <c r="AG35" s="20" t="s">
        <v>154</v>
      </c>
      <c r="AH35" s="38"/>
      <c r="AI35" s="38"/>
      <c r="AJ35" s="38" t="s">
        <v>51</v>
      </c>
      <c r="AK35" s="38" t="s">
        <v>51</v>
      </c>
      <c r="AL35" s="38" t="s">
        <v>51</v>
      </c>
      <c r="AM35" s="38" t="s">
        <v>51</v>
      </c>
      <c r="AN35" s="38" t="s">
        <v>51</v>
      </c>
      <c r="AO35" s="38" t="s">
        <v>51</v>
      </c>
      <c r="AP35" s="38">
        <v>27</v>
      </c>
      <c r="AQ35" s="38">
        <v>3</v>
      </c>
      <c r="AR35" s="11"/>
      <c r="AS35" s="19"/>
      <c r="AT35" s="41"/>
      <c r="AU35" s="11"/>
      <c r="AV35" s="19"/>
      <c r="AW35" s="41"/>
      <c r="AX35" s="43" t="s">
        <v>153</v>
      </c>
      <c r="AY35" s="22" t="s">
        <v>154</v>
      </c>
      <c r="AZ35" s="45">
        <v>1</v>
      </c>
      <c r="BA35" s="43" t="s">
        <v>153</v>
      </c>
      <c r="BB35" s="22" t="s">
        <v>154</v>
      </c>
      <c r="BC35" s="45">
        <v>1</v>
      </c>
      <c r="BD35" s="47" t="s">
        <v>153</v>
      </c>
      <c r="BE35" s="24" t="s">
        <v>154</v>
      </c>
      <c r="BF35" s="49">
        <v>5</v>
      </c>
      <c r="BG35" s="49">
        <v>1</v>
      </c>
      <c r="BH35" s="47" t="s">
        <v>153</v>
      </c>
      <c r="BI35" s="24" t="s">
        <v>154</v>
      </c>
      <c r="BJ35" s="49">
        <v>5</v>
      </c>
      <c r="BK35" s="49">
        <v>1</v>
      </c>
      <c r="BL35" s="51" t="s">
        <v>52</v>
      </c>
    </row>
    <row r="36" spans="1:64" hidden="1" x14ac:dyDescent="0.3">
      <c r="A36" s="104" t="s">
        <v>143</v>
      </c>
      <c r="B36" s="11">
        <v>99</v>
      </c>
      <c r="C36" s="104" t="s">
        <v>703</v>
      </c>
      <c r="D36" s="104">
        <f>MATCH(Tabela1[[#This Row],[3]],ECHE!A:A,0)</f>
        <v>2911</v>
      </c>
      <c r="E36" s="3" t="s">
        <v>704</v>
      </c>
      <c r="F36" s="2" t="s">
        <v>705</v>
      </c>
      <c r="G36" s="25">
        <v>14052</v>
      </c>
      <c r="H36" s="30" t="s">
        <v>706</v>
      </c>
      <c r="I36" s="283" t="s">
        <v>369</v>
      </c>
      <c r="J36" s="104" t="s">
        <v>707</v>
      </c>
      <c r="K36" s="277" t="s">
        <v>38727</v>
      </c>
      <c r="L36" s="235" t="s">
        <v>383</v>
      </c>
      <c r="M36" s="104" t="s">
        <v>44</v>
      </c>
      <c r="N36" s="104" t="s">
        <v>198</v>
      </c>
      <c r="O36" s="104" t="s">
        <v>46</v>
      </c>
      <c r="P36" s="104"/>
      <c r="Q36" s="104"/>
      <c r="R36" s="32" t="s">
        <v>47</v>
      </c>
      <c r="S36" s="91" t="s">
        <v>3446</v>
      </c>
      <c r="T36" s="35" t="s">
        <v>153</v>
      </c>
      <c r="U36" s="20" t="s">
        <v>154</v>
      </c>
      <c r="V36" s="38"/>
      <c r="W36" s="38"/>
      <c r="X36" s="38" t="s">
        <v>51</v>
      </c>
      <c r="Y36" s="38" t="s">
        <v>51</v>
      </c>
      <c r="Z36" s="38" t="s">
        <v>51</v>
      </c>
      <c r="AA36" s="38" t="s">
        <v>51</v>
      </c>
      <c r="AB36" s="38"/>
      <c r="AC36" s="38"/>
      <c r="AD36" s="38">
        <v>15</v>
      </c>
      <c r="AE36" s="38">
        <v>3</v>
      </c>
      <c r="AF36" s="35" t="s">
        <v>153</v>
      </c>
      <c r="AG36" s="20" t="s">
        <v>154</v>
      </c>
      <c r="AH36" s="38"/>
      <c r="AI36" s="38"/>
      <c r="AJ36" s="38" t="s">
        <v>51</v>
      </c>
      <c r="AK36" s="38" t="s">
        <v>51</v>
      </c>
      <c r="AL36" s="38" t="s">
        <v>51</v>
      </c>
      <c r="AM36" s="38" t="s">
        <v>51</v>
      </c>
      <c r="AN36" s="38"/>
      <c r="AO36" s="38"/>
      <c r="AP36" s="38">
        <v>15</v>
      </c>
      <c r="AQ36" s="38">
        <v>3</v>
      </c>
      <c r="AR36" s="11"/>
      <c r="AS36" s="19"/>
      <c r="AT36" s="41"/>
      <c r="AU36" s="11"/>
      <c r="AV36" s="19"/>
      <c r="AW36" s="41"/>
      <c r="AX36" s="43" t="s">
        <v>153</v>
      </c>
      <c r="AY36" s="22" t="s">
        <v>154</v>
      </c>
      <c r="AZ36" s="45">
        <v>1</v>
      </c>
      <c r="BA36" s="43" t="s">
        <v>153</v>
      </c>
      <c r="BB36" s="22" t="s">
        <v>154</v>
      </c>
      <c r="BC36" s="45">
        <v>1</v>
      </c>
      <c r="BD36" s="47" t="s">
        <v>153</v>
      </c>
      <c r="BE36" s="24" t="s">
        <v>154</v>
      </c>
      <c r="BF36" s="49">
        <v>5</v>
      </c>
      <c r="BG36" s="49">
        <v>1</v>
      </c>
      <c r="BH36" s="47" t="s">
        <v>153</v>
      </c>
      <c r="BI36" s="24" t="s">
        <v>154</v>
      </c>
      <c r="BJ36" s="49">
        <v>5</v>
      </c>
      <c r="BK36" s="49">
        <v>1</v>
      </c>
      <c r="BL36" s="51" t="s">
        <v>52</v>
      </c>
    </row>
    <row r="37" spans="1:64" hidden="1" x14ac:dyDescent="0.3">
      <c r="A37" s="104" t="s">
        <v>143</v>
      </c>
      <c r="B37" s="11">
        <v>100</v>
      </c>
      <c r="C37" s="104" t="s">
        <v>32118</v>
      </c>
      <c r="D37" s="104">
        <f>MATCH(Tabela1[[#This Row],[3]],ECHE!A:A,0)</f>
        <v>4546</v>
      </c>
      <c r="E37" s="3" t="s">
        <v>708</v>
      </c>
      <c r="F37" s="2" t="s">
        <v>709</v>
      </c>
      <c r="G37" s="25" t="s">
        <v>710</v>
      </c>
      <c r="H37" s="30" t="s">
        <v>711</v>
      </c>
      <c r="I37" s="283" t="s">
        <v>174</v>
      </c>
      <c r="J37" s="104" t="s">
        <v>712</v>
      </c>
      <c r="K37" s="69" t="s">
        <v>38972</v>
      </c>
      <c r="L37" s="235" t="s">
        <v>177</v>
      </c>
      <c r="M37" s="104" t="s">
        <v>178</v>
      </c>
      <c r="N37" s="104" t="s">
        <v>90</v>
      </c>
      <c r="O37" s="104" t="s">
        <v>92</v>
      </c>
      <c r="P37" s="104"/>
      <c r="Q37" s="104"/>
      <c r="R37" s="32" t="s">
        <v>47</v>
      </c>
      <c r="S37" s="91" t="s">
        <v>3446</v>
      </c>
      <c r="T37" s="35" t="s">
        <v>257</v>
      </c>
      <c r="U37" s="20" t="s">
        <v>258</v>
      </c>
      <c r="V37" s="38"/>
      <c r="W37" s="38"/>
      <c r="X37" s="38" t="s">
        <v>51</v>
      </c>
      <c r="Y37" s="38" t="s">
        <v>51</v>
      </c>
      <c r="Z37" s="38"/>
      <c r="AA37" s="38"/>
      <c r="AB37" s="38"/>
      <c r="AC37" s="38"/>
      <c r="AD37" s="38">
        <v>10</v>
      </c>
      <c r="AE37" s="38">
        <v>2</v>
      </c>
      <c r="AF37" s="35" t="s">
        <v>257</v>
      </c>
      <c r="AG37" s="20" t="s">
        <v>258</v>
      </c>
      <c r="AH37" s="38"/>
      <c r="AI37" s="38"/>
      <c r="AJ37" s="38" t="s">
        <v>51</v>
      </c>
      <c r="AK37" s="38" t="s">
        <v>51</v>
      </c>
      <c r="AL37" s="38"/>
      <c r="AM37" s="38"/>
      <c r="AN37" s="38"/>
      <c r="AO37" s="38"/>
      <c r="AP37" s="38">
        <v>10</v>
      </c>
      <c r="AQ37" s="38">
        <v>2</v>
      </c>
      <c r="AR37" s="11"/>
      <c r="AS37" s="19"/>
      <c r="AT37" s="41"/>
      <c r="AU37" s="11"/>
      <c r="AV37" s="19"/>
      <c r="AW37" s="41"/>
      <c r="AX37" s="43" t="s">
        <v>257</v>
      </c>
      <c r="AY37" s="22" t="s">
        <v>258</v>
      </c>
      <c r="AZ37" s="45">
        <v>1</v>
      </c>
      <c r="BA37" s="43" t="s">
        <v>257</v>
      </c>
      <c r="BB37" s="22" t="s">
        <v>258</v>
      </c>
      <c r="BC37" s="45">
        <v>1</v>
      </c>
      <c r="BD37" s="47" t="s">
        <v>257</v>
      </c>
      <c r="BE37" s="24" t="s">
        <v>258</v>
      </c>
      <c r="BF37" s="49">
        <v>5</v>
      </c>
      <c r="BG37" s="49">
        <v>1</v>
      </c>
      <c r="BH37" s="47" t="s">
        <v>257</v>
      </c>
      <c r="BI37" s="24" t="s">
        <v>258</v>
      </c>
      <c r="BJ37" s="49">
        <v>5</v>
      </c>
      <c r="BK37" s="49">
        <v>1</v>
      </c>
      <c r="BL37" s="51" t="s">
        <v>52</v>
      </c>
    </row>
    <row r="38" spans="1:64" hidden="1" x14ac:dyDescent="0.3">
      <c r="A38" s="84" t="s">
        <v>143</v>
      </c>
      <c r="B38" s="85">
        <v>104</v>
      </c>
      <c r="C38" s="84" t="s">
        <v>730</v>
      </c>
      <c r="D38" s="84">
        <f>MATCH(Tabela1[[#This Row],[3]],ECHE!A:A,0)</f>
        <v>5310</v>
      </c>
      <c r="E38" s="87" t="s">
        <v>731</v>
      </c>
      <c r="F38" s="88" t="s">
        <v>732</v>
      </c>
      <c r="G38" s="89">
        <v>34722</v>
      </c>
      <c r="H38" s="90" t="s">
        <v>273</v>
      </c>
      <c r="I38" s="286" t="s">
        <v>243</v>
      </c>
      <c r="J38" s="84" t="s">
        <v>733</v>
      </c>
      <c r="K38" s="2" t="s">
        <v>39076</v>
      </c>
      <c r="L38" s="196" t="s">
        <v>103</v>
      </c>
      <c r="M38" s="84" t="s">
        <v>44</v>
      </c>
      <c r="N38" s="84" t="s">
        <v>69</v>
      </c>
      <c r="O38" s="84" t="s">
        <v>734</v>
      </c>
      <c r="P38" s="84"/>
      <c r="Q38" s="84"/>
      <c r="R38" s="91" t="s">
        <v>47</v>
      </c>
      <c r="S38" s="91" t="s">
        <v>3446</v>
      </c>
      <c r="T38" s="92" t="s">
        <v>153</v>
      </c>
      <c r="U38" s="93" t="s">
        <v>154</v>
      </c>
      <c r="V38" s="94"/>
      <c r="W38" s="94"/>
      <c r="X38" s="94" t="s">
        <v>51</v>
      </c>
      <c r="Y38" s="94" t="s">
        <v>51</v>
      </c>
      <c r="Z38" s="94"/>
      <c r="AA38" s="94"/>
      <c r="AB38" s="94"/>
      <c r="AC38" s="94"/>
      <c r="AD38" s="94">
        <v>30</v>
      </c>
      <c r="AE38" s="94">
        <v>3</v>
      </c>
      <c r="AF38" s="92" t="s">
        <v>153</v>
      </c>
      <c r="AG38" s="93" t="s">
        <v>154</v>
      </c>
      <c r="AH38" s="94"/>
      <c r="AI38" s="94"/>
      <c r="AJ38" s="94" t="s">
        <v>51</v>
      </c>
      <c r="AK38" s="94" t="s">
        <v>51</v>
      </c>
      <c r="AL38" s="94"/>
      <c r="AM38" s="94"/>
      <c r="AN38" s="94"/>
      <c r="AO38" s="94"/>
      <c r="AP38" s="94">
        <v>30</v>
      </c>
      <c r="AQ38" s="94">
        <v>3</v>
      </c>
      <c r="AR38" s="85"/>
      <c r="AS38" s="86"/>
      <c r="AT38" s="95"/>
      <c r="AU38" s="85"/>
      <c r="AV38" s="86"/>
      <c r="AW38" s="95"/>
      <c r="AX38" s="96" t="s">
        <v>153</v>
      </c>
      <c r="AY38" s="97" t="s">
        <v>154</v>
      </c>
      <c r="AZ38" s="98">
        <v>1</v>
      </c>
      <c r="BA38" s="96" t="s">
        <v>153</v>
      </c>
      <c r="BB38" s="97" t="s">
        <v>154</v>
      </c>
      <c r="BC38" s="98">
        <v>1</v>
      </c>
      <c r="BD38" s="99" t="s">
        <v>153</v>
      </c>
      <c r="BE38" s="100" t="s">
        <v>154</v>
      </c>
      <c r="BF38" s="101">
        <v>5</v>
      </c>
      <c r="BG38" s="101">
        <v>1</v>
      </c>
      <c r="BH38" s="99" t="s">
        <v>153</v>
      </c>
      <c r="BI38" s="100" t="s">
        <v>735</v>
      </c>
      <c r="BJ38" s="101">
        <v>5</v>
      </c>
      <c r="BK38" s="101">
        <v>1</v>
      </c>
      <c r="BL38" s="102" t="s">
        <v>52</v>
      </c>
    </row>
    <row r="39" spans="1:64" hidden="1" x14ac:dyDescent="0.3">
      <c r="A39" s="104" t="s">
        <v>143</v>
      </c>
      <c r="B39" s="11">
        <v>112</v>
      </c>
      <c r="C39" s="104" t="s">
        <v>776</v>
      </c>
      <c r="D39" s="104">
        <f>MATCH(Tabela1[[#This Row],[3]],ECHE!A:A,0)</f>
        <v>4903</v>
      </c>
      <c r="E39" s="3" t="s">
        <v>777</v>
      </c>
      <c r="F39" s="2" t="s">
        <v>778</v>
      </c>
      <c r="G39" s="25" t="s">
        <v>779</v>
      </c>
      <c r="H39" s="30" t="s">
        <v>304</v>
      </c>
      <c r="I39" s="283" t="s">
        <v>174</v>
      </c>
      <c r="J39" s="104" t="s">
        <v>780</v>
      </c>
      <c r="K39" s="2" t="s">
        <v>38981</v>
      </c>
      <c r="L39" s="235" t="s">
        <v>781</v>
      </c>
      <c r="M39" s="104" t="s">
        <v>781</v>
      </c>
      <c r="N39" s="104" t="s">
        <v>246</v>
      </c>
      <c r="O39" s="104" t="s">
        <v>89</v>
      </c>
      <c r="P39" s="104"/>
      <c r="Q39" s="104"/>
      <c r="R39" s="32" t="s">
        <v>47</v>
      </c>
      <c r="S39" s="91" t="s">
        <v>3446</v>
      </c>
      <c r="T39" s="35" t="s">
        <v>583</v>
      </c>
      <c r="U39" s="20" t="s">
        <v>584</v>
      </c>
      <c r="V39" s="38"/>
      <c r="W39" s="38"/>
      <c r="X39" s="38" t="s">
        <v>51</v>
      </c>
      <c r="Y39" s="38" t="s">
        <v>51</v>
      </c>
      <c r="Z39" s="38" t="s">
        <v>51</v>
      </c>
      <c r="AA39" s="38" t="s">
        <v>51</v>
      </c>
      <c r="AB39" s="38"/>
      <c r="AC39" s="38"/>
      <c r="AD39" s="38">
        <v>15</v>
      </c>
      <c r="AE39" s="38">
        <v>3</v>
      </c>
      <c r="AF39" s="35" t="s">
        <v>583</v>
      </c>
      <c r="AG39" s="20" t="s">
        <v>584</v>
      </c>
      <c r="AH39" s="38"/>
      <c r="AI39" s="38"/>
      <c r="AJ39" s="38" t="s">
        <v>51</v>
      </c>
      <c r="AK39" s="38" t="s">
        <v>51</v>
      </c>
      <c r="AL39" s="38" t="s">
        <v>51</v>
      </c>
      <c r="AM39" s="38" t="s">
        <v>51</v>
      </c>
      <c r="AN39" s="38"/>
      <c r="AO39" s="38"/>
      <c r="AP39" s="38">
        <v>15</v>
      </c>
      <c r="AQ39" s="38">
        <v>3</v>
      </c>
      <c r="AR39" s="11"/>
      <c r="AS39" s="19"/>
      <c r="AT39" s="41"/>
      <c r="AU39" s="11"/>
      <c r="AV39" s="19"/>
      <c r="AW39" s="41"/>
      <c r="AX39" s="43" t="s">
        <v>782</v>
      </c>
      <c r="AY39" s="22" t="s">
        <v>783</v>
      </c>
      <c r="AZ39" s="45">
        <v>1</v>
      </c>
      <c r="BA39" s="43" t="s">
        <v>782</v>
      </c>
      <c r="BB39" s="22" t="s">
        <v>783</v>
      </c>
      <c r="BC39" s="45">
        <v>1</v>
      </c>
      <c r="BD39" s="47" t="s">
        <v>782</v>
      </c>
      <c r="BE39" s="24" t="s">
        <v>783</v>
      </c>
      <c r="BF39" s="49">
        <v>5</v>
      </c>
      <c r="BG39" s="49">
        <v>1</v>
      </c>
      <c r="BH39" s="47" t="s">
        <v>782</v>
      </c>
      <c r="BI39" s="24" t="s">
        <v>783</v>
      </c>
      <c r="BJ39" s="49">
        <v>5</v>
      </c>
      <c r="BK39" s="49">
        <v>1</v>
      </c>
      <c r="BL39" s="51" t="s">
        <v>52</v>
      </c>
    </row>
    <row r="40" spans="1:64" hidden="1" x14ac:dyDescent="0.3">
      <c r="A40" s="104" t="s">
        <v>143</v>
      </c>
      <c r="B40" s="11">
        <v>115</v>
      </c>
      <c r="C40" s="104" t="s">
        <v>218</v>
      </c>
      <c r="D40" s="104">
        <f>MATCH(Tabela1[[#This Row],[3]],ECHE!A:A,0)</f>
        <v>316</v>
      </c>
      <c r="E40" s="3" t="s">
        <v>790</v>
      </c>
      <c r="F40" s="2" t="s">
        <v>220</v>
      </c>
      <c r="G40" s="25">
        <v>40096</v>
      </c>
      <c r="H40" s="30" t="s">
        <v>791</v>
      </c>
      <c r="I40" s="283" t="s">
        <v>101</v>
      </c>
      <c r="J40" s="104" t="s">
        <v>792</v>
      </c>
      <c r="K40" s="2" t="s">
        <v>223</v>
      </c>
      <c r="L40" s="235" t="s">
        <v>103</v>
      </c>
      <c r="M40" s="104" t="s">
        <v>44</v>
      </c>
      <c r="N40" s="104" t="s">
        <v>246</v>
      </c>
      <c r="O40" s="104" t="s">
        <v>115</v>
      </c>
      <c r="P40" s="104"/>
      <c r="Q40" s="104"/>
      <c r="R40" s="32" t="s">
        <v>47</v>
      </c>
      <c r="S40" s="91" t="s">
        <v>3446</v>
      </c>
      <c r="T40" s="35" t="s">
        <v>153</v>
      </c>
      <c r="U40" s="20" t="s">
        <v>154</v>
      </c>
      <c r="V40" s="38"/>
      <c r="W40" s="38"/>
      <c r="X40" s="38" t="s">
        <v>51</v>
      </c>
      <c r="Y40" s="38" t="s">
        <v>51</v>
      </c>
      <c r="Z40" s="38" t="s">
        <v>51</v>
      </c>
      <c r="AA40" s="38" t="s">
        <v>51</v>
      </c>
      <c r="AB40" s="38"/>
      <c r="AC40" s="38"/>
      <c r="AD40" s="38">
        <v>10</v>
      </c>
      <c r="AE40" s="38">
        <v>1</v>
      </c>
      <c r="AF40" s="35" t="s">
        <v>153</v>
      </c>
      <c r="AG40" s="20" t="s">
        <v>154</v>
      </c>
      <c r="AH40" s="38"/>
      <c r="AI40" s="38"/>
      <c r="AJ40" s="38" t="s">
        <v>51</v>
      </c>
      <c r="AK40" s="38" t="s">
        <v>51</v>
      </c>
      <c r="AL40" s="38" t="s">
        <v>51</v>
      </c>
      <c r="AM40" s="38" t="s">
        <v>51</v>
      </c>
      <c r="AN40" s="38"/>
      <c r="AO40" s="38"/>
      <c r="AP40" s="38">
        <v>10</v>
      </c>
      <c r="AQ40" s="38">
        <v>1</v>
      </c>
      <c r="AR40" s="11"/>
      <c r="AS40" s="19"/>
      <c r="AT40" s="41"/>
      <c r="AU40" s="11"/>
      <c r="AV40" s="19"/>
      <c r="AW40" s="41"/>
      <c r="AX40" s="43" t="s">
        <v>153</v>
      </c>
      <c r="AY40" s="22" t="s">
        <v>154</v>
      </c>
      <c r="AZ40" s="45">
        <v>1</v>
      </c>
      <c r="BA40" s="43" t="s">
        <v>153</v>
      </c>
      <c r="BB40" s="22" t="s">
        <v>154</v>
      </c>
      <c r="BC40" s="45">
        <v>1</v>
      </c>
      <c r="BD40" s="47"/>
      <c r="BE40" s="24"/>
      <c r="BF40" s="49"/>
      <c r="BG40" s="49"/>
      <c r="BH40" s="47"/>
      <c r="BI40" s="24"/>
      <c r="BJ40" s="49"/>
      <c r="BK40" s="49"/>
      <c r="BL40" s="51" t="s">
        <v>52</v>
      </c>
    </row>
    <row r="41" spans="1:64" hidden="1" x14ac:dyDescent="0.3">
      <c r="A41" s="104" t="s">
        <v>143</v>
      </c>
      <c r="B41" s="11">
        <v>115</v>
      </c>
      <c r="C41" s="104" t="s">
        <v>218</v>
      </c>
      <c r="D41" s="104">
        <f>MATCH(Tabela1[[#This Row],[3]],ECHE!A:A,0)</f>
        <v>316</v>
      </c>
      <c r="E41" s="3" t="s">
        <v>790</v>
      </c>
      <c r="F41" s="2" t="s">
        <v>220</v>
      </c>
      <c r="G41" s="25">
        <v>40096</v>
      </c>
      <c r="H41" s="30" t="s">
        <v>791</v>
      </c>
      <c r="I41" s="283" t="s">
        <v>101</v>
      </c>
      <c r="J41" s="104" t="s">
        <v>792</v>
      </c>
      <c r="K41" s="2" t="s">
        <v>223</v>
      </c>
      <c r="L41" s="235" t="s">
        <v>103</v>
      </c>
      <c r="M41" s="104" t="s">
        <v>44</v>
      </c>
      <c r="N41" s="104" t="s">
        <v>246</v>
      </c>
      <c r="O41" s="104" t="s">
        <v>115</v>
      </c>
      <c r="P41" s="104"/>
      <c r="Q41" s="104"/>
      <c r="R41" s="32" t="s">
        <v>47</v>
      </c>
      <c r="S41" s="91" t="s">
        <v>3446</v>
      </c>
      <c r="T41" s="35" t="s">
        <v>257</v>
      </c>
      <c r="U41" s="20" t="s">
        <v>258</v>
      </c>
      <c r="V41" s="38"/>
      <c r="W41" s="38"/>
      <c r="X41" s="38" t="s">
        <v>51</v>
      </c>
      <c r="Y41" s="38" t="s">
        <v>51</v>
      </c>
      <c r="Z41" s="38" t="s">
        <v>51</v>
      </c>
      <c r="AA41" s="38" t="s">
        <v>51</v>
      </c>
      <c r="AB41" s="38"/>
      <c r="AC41" s="38"/>
      <c r="AD41" s="38">
        <v>10</v>
      </c>
      <c r="AE41" s="38">
        <v>1</v>
      </c>
      <c r="AF41" s="35" t="s">
        <v>257</v>
      </c>
      <c r="AG41" s="20" t="s">
        <v>258</v>
      </c>
      <c r="AH41" s="38"/>
      <c r="AI41" s="38"/>
      <c r="AJ41" s="38" t="s">
        <v>51</v>
      </c>
      <c r="AK41" s="38" t="s">
        <v>51</v>
      </c>
      <c r="AL41" s="38" t="s">
        <v>51</v>
      </c>
      <c r="AM41" s="38" t="s">
        <v>51</v>
      </c>
      <c r="AN41" s="38"/>
      <c r="AO41" s="38"/>
      <c r="AP41" s="38">
        <v>10</v>
      </c>
      <c r="AQ41" s="38">
        <v>1</v>
      </c>
      <c r="AR41" s="11"/>
      <c r="AS41" s="19"/>
      <c r="AT41" s="41"/>
      <c r="AU41" s="11"/>
      <c r="AV41" s="19"/>
      <c r="AW41" s="41"/>
      <c r="AX41" s="43"/>
      <c r="AY41" s="22"/>
      <c r="AZ41" s="45"/>
      <c r="BA41" s="43"/>
      <c r="BB41" s="22"/>
      <c r="BC41" s="45"/>
      <c r="BD41" s="47"/>
      <c r="BE41" s="24"/>
      <c r="BF41" s="49"/>
      <c r="BG41" s="49"/>
      <c r="BH41" s="47"/>
      <c r="BI41" s="24"/>
      <c r="BJ41" s="49"/>
      <c r="BK41" s="49"/>
      <c r="BL41" s="51" t="s">
        <v>52</v>
      </c>
    </row>
    <row r="42" spans="1:64" hidden="1" x14ac:dyDescent="0.3">
      <c r="A42" s="104" t="s">
        <v>143</v>
      </c>
      <c r="B42" s="11">
        <v>119</v>
      </c>
      <c r="C42" s="104" t="s">
        <v>814</v>
      </c>
      <c r="D42" s="104">
        <f>MATCH(Tabela1[[#This Row],[3]],ECHE!A:A,0)</f>
        <v>2502</v>
      </c>
      <c r="E42" s="3" t="s">
        <v>815</v>
      </c>
      <c r="F42" s="2" t="s">
        <v>816</v>
      </c>
      <c r="G42" s="25">
        <v>49008</v>
      </c>
      <c r="H42" s="30" t="s">
        <v>817</v>
      </c>
      <c r="I42" s="283" t="s">
        <v>369</v>
      </c>
      <c r="J42" s="104" t="s">
        <v>818</v>
      </c>
      <c r="K42" s="2" t="s">
        <v>38890</v>
      </c>
      <c r="L42" s="235" t="s">
        <v>383</v>
      </c>
      <c r="M42" s="104" t="s">
        <v>819</v>
      </c>
      <c r="N42" s="104" t="s">
        <v>152</v>
      </c>
      <c r="O42" s="104" t="s">
        <v>89</v>
      </c>
      <c r="P42" s="104"/>
      <c r="Q42" s="104"/>
      <c r="R42" s="32" t="s">
        <v>47</v>
      </c>
      <c r="S42" s="91" t="s">
        <v>3446</v>
      </c>
      <c r="T42" s="35" t="s">
        <v>153</v>
      </c>
      <c r="U42" s="20" t="s">
        <v>154</v>
      </c>
      <c r="V42" s="38"/>
      <c r="W42" s="38"/>
      <c r="X42" s="38" t="s">
        <v>51</v>
      </c>
      <c r="Y42" s="38" t="s">
        <v>51</v>
      </c>
      <c r="Z42" s="38" t="s">
        <v>51</v>
      </c>
      <c r="AA42" s="38" t="s">
        <v>51</v>
      </c>
      <c r="AB42" s="38"/>
      <c r="AC42" s="38"/>
      <c r="AD42" s="38">
        <v>20</v>
      </c>
      <c r="AE42" s="38">
        <v>4</v>
      </c>
      <c r="AF42" s="35" t="s">
        <v>153</v>
      </c>
      <c r="AG42" s="20" t="s">
        <v>154</v>
      </c>
      <c r="AH42" s="38"/>
      <c r="AI42" s="38"/>
      <c r="AJ42" s="38" t="s">
        <v>51</v>
      </c>
      <c r="AK42" s="38" t="s">
        <v>51</v>
      </c>
      <c r="AL42" s="38" t="s">
        <v>51</v>
      </c>
      <c r="AM42" s="38" t="s">
        <v>51</v>
      </c>
      <c r="AN42" s="38"/>
      <c r="AO42" s="38"/>
      <c r="AP42" s="38">
        <v>20</v>
      </c>
      <c r="AQ42" s="38">
        <v>4</v>
      </c>
      <c r="AR42" s="11"/>
      <c r="AS42" s="19"/>
      <c r="AT42" s="41"/>
      <c r="AU42" s="11"/>
      <c r="AV42" s="19"/>
      <c r="AW42" s="41"/>
      <c r="AX42" s="43" t="s">
        <v>153</v>
      </c>
      <c r="AY42" s="22" t="s">
        <v>154</v>
      </c>
      <c r="AZ42" s="45">
        <v>1</v>
      </c>
      <c r="BA42" s="43" t="s">
        <v>153</v>
      </c>
      <c r="BB42" s="22" t="s">
        <v>154</v>
      </c>
      <c r="BC42" s="45">
        <v>1</v>
      </c>
      <c r="BD42" s="47" t="s">
        <v>153</v>
      </c>
      <c r="BE42" s="24" t="s">
        <v>154</v>
      </c>
      <c r="BF42" s="49">
        <v>5</v>
      </c>
      <c r="BG42" s="49">
        <v>1</v>
      </c>
      <c r="BH42" s="47" t="s">
        <v>153</v>
      </c>
      <c r="BI42" s="24" t="s">
        <v>154</v>
      </c>
      <c r="BJ42" s="49">
        <v>5</v>
      </c>
      <c r="BK42" s="49">
        <v>1</v>
      </c>
      <c r="BL42" s="51" t="s">
        <v>52</v>
      </c>
    </row>
    <row r="43" spans="1:64" hidden="1" x14ac:dyDescent="0.3">
      <c r="A43" s="104" t="s">
        <v>143</v>
      </c>
      <c r="B43" s="11">
        <v>121</v>
      </c>
      <c r="C43" s="104" t="s">
        <v>825</v>
      </c>
      <c r="D43" s="104">
        <f>MATCH(Tabela1[[#This Row],[3]],ECHE!A:A,0)</f>
        <v>2418</v>
      </c>
      <c r="E43" s="3" t="s">
        <v>826</v>
      </c>
      <c r="F43" s="2" t="s">
        <v>827</v>
      </c>
      <c r="G43" s="25">
        <v>50009</v>
      </c>
      <c r="H43" s="30" t="s">
        <v>828</v>
      </c>
      <c r="I43" s="283" t="s">
        <v>84</v>
      </c>
      <c r="J43" s="104" t="s">
        <v>829</v>
      </c>
      <c r="K43" s="2" t="s">
        <v>38713</v>
      </c>
      <c r="L43" s="235" t="s">
        <v>552</v>
      </c>
      <c r="M43" s="104" t="s">
        <v>197</v>
      </c>
      <c r="N43" s="104" t="s">
        <v>401</v>
      </c>
      <c r="O43" s="104" t="s">
        <v>830</v>
      </c>
      <c r="P43" s="104"/>
      <c r="Q43" s="104"/>
      <c r="R43" s="32" t="s">
        <v>47</v>
      </c>
      <c r="S43" s="91" t="s">
        <v>3446</v>
      </c>
      <c r="T43" s="35" t="s">
        <v>153</v>
      </c>
      <c r="U43" s="20" t="s">
        <v>154</v>
      </c>
      <c r="V43" s="38"/>
      <c r="W43" s="38"/>
      <c r="X43" s="38" t="s">
        <v>51</v>
      </c>
      <c r="Y43" s="38" t="s">
        <v>51</v>
      </c>
      <c r="Z43" s="38"/>
      <c r="AA43" s="38"/>
      <c r="AB43" s="38"/>
      <c r="AC43" s="38"/>
      <c r="AD43" s="38">
        <v>12</v>
      </c>
      <c r="AE43" s="38">
        <v>2</v>
      </c>
      <c r="AF43" s="35" t="s">
        <v>153</v>
      </c>
      <c r="AG43" s="20" t="s">
        <v>154</v>
      </c>
      <c r="AH43" s="38"/>
      <c r="AI43" s="38"/>
      <c r="AJ43" s="38" t="s">
        <v>51</v>
      </c>
      <c r="AK43" s="38" t="s">
        <v>51</v>
      </c>
      <c r="AL43" s="38"/>
      <c r="AM43" s="38"/>
      <c r="AN43" s="38"/>
      <c r="AO43" s="38"/>
      <c r="AP43" s="38">
        <v>12</v>
      </c>
      <c r="AQ43" s="38">
        <v>2</v>
      </c>
      <c r="AR43" s="11"/>
      <c r="AS43" s="19"/>
      <c r="AT43" s="41"/>
      <c r="AU43" s="11"/>
      <c r="AV43" s="19"/>
      <c r="AW43" s="41"/>
      <c r="AX43" s="43" t="s">
        <v>153</v>
      </c>
      <c r="AY43" s="22" t="s">
        <v>154</v>
      </c>
      <c r="AZ43" s="45">
        <v>1</v>
      </c>
      <c r="BA43" s="43" t="s">
        <v>153</v>
      </c>
      <c r="BB43" s="22" t="s">
        <v>154</v>
      </c>
      <c r="BC43" s="45">
        <v>1</v>
      </c>
      <c r="BD43" s="47"/>
      <c r="BE43" s="24"/>
      <c r="BF43" s="49"/>
      <c r="BG43" s="49"/>
      <c r="BH43" s="47"/>
      <c r="BI43" s="24"/>
      <c r="BJ43" s="49"/>
      <c r="BK43" s="49"/>
      <c r="BL43" s="51" t="s">
        <v>52</v>
      </c>
    </row>
    <row r="44" spans="1:64" hidden="1" x14ac:dyDescent="0.3">
      <c r="A44" s="104" t="s">
        <v>143</v>
      </c>
      <c r="B44" s="11">
        <v>123</v>
      </c>
      <c r="C44" s="104" t="s">
        <v>831</v>
      </c>
      <c r="D44" s="104">
        <f>MATCH(Tabela1[[#This Row],[3]],ECHE!A:A,0)</f>
        <v>2547</v>
      </c>
      <c r="E44" s="3" t="s">
        <v>832</v>
      </c>
      <c r="F44" s="2" t="s">
        <v>833</v>
      </c>
      <c r="G44" s="25">
        <v>77437</v>
      </c>
      <c r="H44" s="30" t="s">
        <v>834</v>
      </c>
      <c r="I44" s="283" t="s">
        <v>369</v>
      </c>
      <c r="J44" s="104" t="s">
        <v>835</v>
      </c>
      <c r="K44" s="2" t="s">
        <v>38721</v>
      </c>
      <c r="L44" s="235" t="s">
        <v>836</v>
      </c>
      <c r="M44" s="104" t="s">
        <v>383</v>
      </c>
      <c r="N44" s="104" t="s">
        <v>90</v>
      </c>
      <c r="O44" s="104" t="s">
        <v>89</v>
      </c>
      <c r="P44" s="104"/>
      <c r="Q44" s="104"/>
      <c r="R44" s="32" t="s">
        <v>47</v>
      </c>
      <c r="S44" s="91" t="s">
        <v>3446</v>
      </c>
      <c r="T44" s="35" t="s">
        <v>153</v>
      </c>
      <c r="U44" s="20" t="s">
        <v>154</v>
      </c>
      <c r="V44" s="38"/>
      <c r="W44" s="38"/>
      <c r="X44" s="38" t="s">
        <v>51</v>
      </c>
      <c r="Y44" s="38" t="s">
        <v>51</v>
      </c>
      <c r="Z44" s="38" t="s">
        <v>51</v>
      </c>
      <c r="AA44" s="38" t="s">
        <v>51</v>
      </c>
      <c r="AB44" s="38"/>
      <c r="AC44" s="38"/>
      <c r="AD44" s="38">
        <v>10</v>
      </c>
      <c r="AE44" s="38">
        <v>2</v>
      </c>
      <c r="AF44" s="35" t="s">
        <v>153</v>
      </c>
      <c r="AG44" s="20" t="s">
        <v>154</v>
      </c>
      <c r="AH44" s="38"/>
      <c r="AI44" s="38"/>
      <c r="AJ44" s="38" t="s">
        <v>51</v>
      </c>
      <c r="AK44" s="38" t="s">
        <v>51</v>
      </c>
      <c r="AL44" s="38" t="s">
        <v>51</v>
      </c>
      <c r="AM44" s="38" t="s">
        <v>51</v>
      </c>
      <c r="AN44" s="38"/>
      <c r="AO44" s="38"/>
      <c r="AP44" s="38">
        <v>10</v>
      </c>
      <c r="AQ44" s="38">
        <v>2</v>
      </c>
      <c r="AR44" s="11"/>
      <c r="AS44" s="19"/>
      <c r="AT44" s="41"/>
      <c r="AU44" s="11"/>
      <c r="AV44" s="19"/>
      <c r="AW44" s="41"/>
      <c r="AX44" s="43" t="s">
        <v>153</v>
      </c>
      <c r="AY44" s="22" t="s">
        <v>154</v>
      </c>
      <c r="AZ44" s="45">
        <v>1</v>
      </c>
      <c r="BA44" s="43" t="s">
        <v>153</v>
      </c>
      <c r="BB44" s="22" t="s">
        <v>154</v>
      </c>
      <c r="BC44" s="45">
        <v>1</v>
      </c>
      <c r="BD44" s="47" t="s">
        <v>153</v>
      </c>
      <c r="BE44" s="24" t="s">
        <v>154</v>
      </c>
      <c r="BF44" s="49">
        <v>5</v>
      </c>
      <c r="BG44" s="49">
        <v>1</v>
      </c>
      <c r="BH44" s="47" t="s">
        <v>153</v>
      </c>
      <c r="BI44" s="24" t="s">
        <v>154</v>
      </c>
      <c r="BJ44" s="49">
        <v>5</v>
      </c>
      <c r="BK44" s="49">
        <v>1</v>
      </c>
      <c r="BL44" s="51" t="s">
        <v>52</v>
      </c>
    </row>
    <row r="45" spans="1:64" hidden="1" x14ac:dyDescent="0.3">
      <c r="A45" s="104" t="s">
        <v>143</v>
      </c>
      <c r="B45" s="11">
        <v>125</v>
      </c>
      <c r="C45" s="104" t="s">
        <v>844</v>
      </c>
      <c r="D45" s="104">
        <f>MATCH(Tabela1[[#This Row],[3]],ECHE!A:A,0)</f>
        <v>4649</v>
      </c>
      <c r="E45" s="3" t="s">
        <v>845</v>
      </c>
      <c r="F45" s="2" t="s">
        <v>846</v>
      </c>
      <c r="G45" s="25" t="s">
        <v>847</v>
      </c>
      <c r="H45" s="30" t="s">
        <v>848</v>
      </c>
      <c r="I45" s="283" t="s">
        <v>214</v>
      </c>
      <c r="J45" s="104" t="s">
        <v>849</v>
      </c>
      <c r="K45" s="2" t="s">
        <v>850</v>
      </c>
      <c r="L45" s="235" t="s">
        <v>217</v>
      </c>
      <c r="M45" s="104" t="s">
        <v>851</v>
      </c>
      <c r="N45" s="104" t="s">
        <v>45</v>
      </c>
      <c r="O45" s="104" t="s">
        <v>115</v>
      </c>
      <c r="P45" s="104"/>
      <c r="Q45" s="104"/>
      <c r="R45" s="32" t="s">
        <v>47</v>
      </c>
      <c r="S45" s="91" t="s">
        <v>3446</v>
      </c>
      <c r="T45" s="35" t="s">
        <v>153</v>
      </c>
      <c r="U45" s="20" t="s">
        <v>154</v>
      </c>
      <c r="V45" s="38"/>
      <c r="W45" s="38"/>
      <c r="X45" s="38" t="s">
        <v>51</v>
      </c>
      <c r="Y45" s="38" t="s">
        <v>51</v>
      </c>
      <c r="Z45" s="38" t="s">
        <v>51</v>
      </c>
      <c r="AA45" s="38" t="s">
        <v>51</v>
      </c>
      <c r="AB45" s="38"/>
      <c r="AC45" s="38"/>
      <c r="AD45" s="38">
        <v>10</v>
      </c>
      <c r="AE45" s="38">
        <v>2</v>
      </c>
      <c r="AF45" s="35" t="s">
        <v>153</v>
      </c>
      <c r="AG45" s="20" t="s">
        <v>154</v>
      </c>
      <c r="AH45" s="38"/>
      <c r="AI45" s="38"/>
      <c r="AJ45" s="38" t="s">
        <v>51</v>
      </c>
      <c r="AK45" s="38" t="s">
        <v>51</v>
      </c>
      <c r="AL45" s="38" t="s">
        <v>51</v>
      </c>
      <c r="AM45" s="38" t="s">
        <v>51</v>
      </c>
      <c r="AN45" s="38"/>
      <c r="AO45" s="38"/>
      <c r="AP45" s="38">
        <v>10</v>
      </c>
      <c r="AQ45" s="38">
        <v>2</v>
      </c>
      <c r="AR45" s="11"/>
      <c r="AS45" s="19"/>
      <c r="AT45" s="41"/>
      <c r="AU45" s="11"/>
      <c r="AV45" s="19"/>
      <c r="AW45" s="41"/>
      <c r="AX45" s="43" t="s">
        <v>153</v>
      </c>
      <c r="AY45" s="22" t="s">
        <v>154</v>
      </c>
      <c r="AZ45" s="45">
        <v>1</v>
      </c>
      <c r="BA45" s="43" t="s">
        <v>153</v>
      </c>
      <c r="BB45" s="22" t="s">
        <v>154</v>
      </c>
      <c r="BC45" s="45">
        <v>1</v>
      </c>
      <c r="BD45" s="47" t="s">
        <v>153</v>
      </c>
      <c r="BE45" s="24" t="s">
        <v>154</v>
      </c>
      <c r="BF45" s="49">
        <v>5</v>
      </c>
      <c r="BG45" s="49">
        <v>1</v>
      </c>
      <c r="BH45" s="47" t="s">
        <v>153</v>
      </c>
      <c r="BI45" s="24" t="s">
        <v>154</v>
      </c>
      <c r="BJ45" s="49">
        <v>5</v>
      </c>
      <c r="BK45" s="49">
        <v>1</v>
      </c>
      <c r="BL45" s="51" t="s">
        <v>52</v>
      </c>
    </row>
    <row r="46" spans="1:64" hidden="1" x14ac:dyDescent="0.3">
      <c r="A46" s="84" t="s">
        <v>143</v>
      </c>
      <c r="B46" s="85">
        <v>127</v>
      </c>
      <c r="C46" s="84" t="s">
        <v>861</v>
      </c>
      <c r="D46" s="84">
        <f>MATCH(Tabela1[[#This Row],[3]],ECHE!A:A,0)</f>
        <v>5178</v>
      </c>
      <c r="E46" s="87" t="s">
        <v>862</v>
      </c>
      <c r="F46" s="88" t="s">
        <v>863</v>
      </c>
      <c r="G46" s="89" t="s">
        <v>864</v>
      </c>
      <c r="H46" s="90" t="s">
        <v>865</v>
      </c>
      <c r="I46" s="286" t="s">
        <v>501</v>
      </c>
      <c r="J46" s="84" t="s">
        <v>866</v>
      </c>
      <c r="K46" s="2" t="s">
        <v>39050</v>
      </c>
      <c r="L46" s="196" t="s">
        <v>103</v>
      </c>
      <c r="M46" s="84" t="s">
        <v>44</v>
      </c>
      <c r="N46" s="84" t="s">
        <v>69</v>
      </c>
      <c r="O46" s="84" t="s">
        <v>92</v>
      </c>
      <c r="P46" s="84"/>
      <c r="Q46" s="84"/>
      <c r="R46" s="91" t="s">
        <v>47</v>
      </c>
      <c r="S46" s="91" t="s">
        <v>3446</v>
      </c>
      <c r="T46" s="92" t="s">
        <v>153</v>
      </c>
      <c r="U46" s="93" t="s">
        <v>154</v>
      </c>
      <c r="V46" s="94"/>
      <c r="W46" s="94"/>
      <c r="X46" s="94" t="s">
        <v>51</v>
      </c>
      <c r="Y46" s="94" t="s">
        <v>51</v>
      </c>
      <c r="Z46" s="94" t="s">
        <v>51</v>
      </c>
      <c r="AA46" s="94" t="s">
        <v>51</v>
      </c>
      <c r="AB46" s="94"/>
      <c r="AC46" s="94"/>
      <c r="AD46" s="94">
        <v>15</v>
      </c>
      <c r="AE46" s="94">
        <v>3</v>
      </c>
      <c r="AF46" s="92" t="s">
        <v>153</v>
      </c>
      <c r="AG46" s="93" t="s">
        <v>154</v>
      </c>
      <c r="AH46" s="94"/>
      <c r="AI46" s="94"/>
      <c r="AJ46" s="94" t="s">
        <v>51</v>
      </c>
      <c r="AK46" s="94" t="s">
        <v>51</v>
      </c>
      <c r="AL46" s="94" t="s">
        <v>51</v>
      </c>
      <c r="AM46" s="94" t="s">
        <v>51</v>
      </c>
      <c r="AN46" s="94"/>
      <c r="AO46" s="94"/>
      <c r="AP46" s="94">
        <v>15</v>
      </c>
      <c r="AQ46" s="94">
        <v>3</v>
      </c>
      <c r="AR46" s="85"/>
      <c r="AS46" s="86"/>
      <c r="AT46" s="95"/>
      <c r="AU46" s="85"/>
      <c r="AV46" s="86"/>
      <c r="AW46" s="95"/>
      <c r="AX46" s="96" t="s">
        <v>153</v>
      </c>
      <c r="AY46" s="97" t="s">
        <v>154</v>
      </c>
      <c r="AZ46" s="98">
        <v>1</v>
      </c>
      <c r="BA46" s="96" t="s">
        <v>153</v>
      </c>
      <c r="BB46" s="97" t="s">
        <v>154</v>
      </c>
      <c r="BC46" s="98">
        <v>1</v>
      </c>
      <c r="BD46" s="99" t="s">
        <v>153</v>
      </c>
      <c r="BE46" s="100" t="s">
        <v>154</v>
      </c>
      <c r="BF46" s="101">
        <v>5</v>
      </c>
      <c r="BG46" s="101">
        <v>1</v>
      </c>
      <c r="BH46" s="99" t="s">
        <v>153</v>
      </c>
      <c r="BI46" s="100" t="s">
        <v>154</v>
      </c>
      <c r="BJ46" s="101">
        <v>5</v>
      </c>
      <c r="BK46" s="101">
        <v>1</v>
      </c>
      <c r="BL46" s="102" t="s">
        <v>52</v>
      </c>
    </row>
    <row r="47" spans="1:64" hidden="1" x14ac:dyDescent="0.3">
      <c r="A47" s="104" t="s">
        <v>143</v>
      </c>
      <c r="B47" s="11">
        <v>128</v>
      </c>
      <c r="C47" s="104" t="s">
        <v>867</v>
      </c>
      <c r="D47" s="104">
        <f>MATCH(Tabela1[[#This Row],[3]],ECHE!A:A,0)</f>
        <v>441</v>
      </c>
      <c r="E47" s="3" t="s">
        <v>868</v>
      </c>
      <c r="F47" s="2" t="s">
        <v>869</v>
      </c>
      <c r="G47" s="25">
        <v>15230</v>
      </c>
      <c r="H47" s="30" t="s">
        <v>870</v>
      </c>
      <c r="I47" s="283" t="s">
        <v>127</v>
      </c>
      <c r="J47" s="104" t="s">
        <v>871</v>
      </c>
      <c r="K47" s="2" t="s">
        <v>872</v>
      </c>
      <c r="L47" s="235" t="s">
        <v>873</v>
      </c>
      <c r="M47" s="104" t="s">
        <v>612</v>
      </c>
      <c r="N47" s="104" t="s">
        <v>88</v>
      </c>
      <c r="O47" s="104" t="s">
        <v>131</v>
      </c>
      <c r="P47" s="104"/>
      <c r="Q47" s="104"/>
      <c r="R47" s="32" t="s">
        <v>47</v>
      </c>
      <c r="S47" s="91" t="s">
        <v>3446</v>
      </c>
      <c r="T47" s="35" t="s">
        <v>153</v>
      </c>
      <c r="U47" s="20" t="s">
        <v>154</v>
      </c>
      <c r="V47" s="38"/>
      <c r="W47" s="38"/>
      <c r="X47" s="38" t="s">
        <v>51</v>
      </c>
      <c r="Y47" s="38" t="s">
        <v>51</v>
      </c>
      <c r="Z47" s="38" t="s">
        <v>51</v>
      </c>
      <c r="AA47" s="38" t="s">
        <v>51</v>
      </c>
      <c r="AB47" s="38"/>
      <c r="AC47" s="38"/>
      <c r="AD47" s="38">
        <v>18</v>
      </c>
      <c r="AE47" s="38">
        <v>2</v>
      </c>
      <c r="AF47" s="35" t="s">
        <v>153</v>
      </c>
      <c r="AG47" s="20" t="s">
        <v>154</v>
      </c>
      <c r="AH47" s="38"/>
      <c r="AI47" s="38"/>
      <c r="AJ47" s="38" t="s">
        <v>51</v>
      </c>
      <c r="AK47" s="38" t="s">
        <v>51</v>
      </c>
      <c r="AL47" s="38" t="s">
        <v>51</v>
      </c>
      <c r="AM47" s="38" t="s">
        <v>51</v>
      </c>
      <c r="AN47" s="38"/>
      <c r="AO47" s="38"/>
      <c r="AP47" s="38">
        <v>18</v>
      </c>
      <c r="AQ47" s="38">
        <v>2</v>
      </c>
      <c r="AR47" s="11"/>
      <c r="AS47" s="19"/>
      <c r="AT47" s="41"/>
      <c r="AU47" s="11"/>
      <c r="AV47" s="19"/>
      <c r="AW47" s="41"/>
      <c r="AX47" s="43" t="s">
        <v>153</v>
      </c>
      <c r="AY47" s="22" t="s">
        <v>154</v>
      </c>
      <c r="AZ47" s="45">
        <v>2</v>
      </c>
      <c r="BA47" s="43" t="s">
        <v>153</v>
      </c>
      <c r="BB47" s="22" t="s">
        <v>154</v>
      </c>
      <c r="BC47" s="45">
        <v>2</v>
      </c>
      <c r="BD47" s="47" t="s">
        <v>153</v>
      </c>
      <c r="BE47" s="24" t="s">
        <v>154</v>
      </c>
      <c r="BF47" s="49">
        <v>10</v>
      </c>
      <c r="BG47" s="49">
        <v>2</v>
      </c>
      <c r="BH47" s="47" t="s">
        <v>153</v>
      </c>
      <c r="BI47" s="24" t="s">
        <v>154</v>
      </c>
      <c r="BJ47" s="49">
        <v>10</v>
      </c>
      <c r="BK47" s="49">
        <v>2</v>
      </c>
      <c r="BL47" s="51" t="s">
        <v>52</v>
      </c>
    </row>
    <row r="48" spans="1:64" hidden="1" x14ac:dyDescent="0.3">
      <c r="A48" s="104" t="s">
        <v>143</v>
      </c>
      <c r="B48" s="11">
        <v>130</v>
      </c>
      <c r="C48" s="104" t="s">
        <v>876</v>
      </c>
      <c r="D48" s="104">
        <f>MATCH(Tabela1[[#This Row],[3]],ECHE!A:A,0)</f>
        <v>4529</v>
      </c>
      <c r="E48" s="3" t="s">
        <v>877</v>
      </c>
      <c r="F48" s="2" t="s">
        <v>878</v>
      </c>
      <c r="G48" s="25" t="s">
        <v>525</v>
      </c>
      <c r="H48" s="30" t="s">
        <v>879</v>
      </c>
      <c r="I48" s="283" t="s">
        <v>174</v>
      </c>
      <c r="J48" s="104" t="s">
        <v>880</v>
      </c>
      <c r="K48" s="2" t="s">
        <v>38796</v>
      </c>
      <c r="L48" s="235" t="s">
        <v>177</v>
      </c>
      <c r="M48" s="104" t="s">
        <v>177</v>
      </c>
      <c r="N48" s="104" t="s">
        <v>88</v>
      </c>
      <c r="O48" s="104" t="s">
        <v>881</v>
      </c>
      <c r="P48" s="104"/>
      <c r="Q48" s="104"/>
      <c r="R48" s="32" t="s">
        <v>47</v>
      </c>
      <c r="S48" s="91" t="s">
        <v>3446</v>
      </c>
      <c r="T48" s="35" t="s">
        <v>153</v>
      </c>
      <c r="U48" s="20" t="s">
        <v>154</v>
      </c>
      <c r="V48" s="38"/>
      <c r="W48" s="38"/>
      <c r="X48" s="38" t="s">
        <v>51</v>
      </c>
      <c r="Y48" s="38" t="s">
        <v>51</v>
      </c>
      <c r="Z48" s="38"/>
      <c r="AA48" s="38"/>
      <c r="AB48" s="38"/>
      <c r="AC48" s="38"/>
      <c r="AD48" s="38">
        <v>10</v>
      </c>
      <c r="AE48" s="38">
        <v>2</v>
      </c>
      <c r="AF48" s="35" t="s">
        <v>153</v>
      </c>
      <c r="AG48" s="20" t="s">
        <v>154</v>
      </c>
      <c r="AH48" s="38"/>
      <c r="AI48" s="38"/>
      <c r="AJ48" s="38" t="s">
        <v>51</v>
      </c>
      <c r="AK48" s="38" t="s">
        <v>51</v>
      </c>
      <c r="AL48" s="38"/>
      <c r="AM48" s="38"/>
      <c r="AN48" s="38"/>
      <c r="AO48" s="38"/>
      <c r="AP48" s="38">
        <v>10</v>
      </c>
      <c r="AQ48" s="38">
        <v>2</v>
      </c>
      <c r="AR48" s="11"/>
      <c r="AS48" s="19"/>
      <c r="AT48" s="41"/>
      <c r="AU48" s="11"/>
      <c r="AV48" s="19"/>
      <c r="AW48" s="41"/>
      <c r="AX48" s="43" t="s">
        <v>153</v>
      </c>
      <c r="AY48" s="22" t="s">
        <v>154</v>
      </c>
      <c r="AZ48" s="45">
        <v>1</v>
      </c>
      <c r="BA48" s="43" t="s">
        <v>153</v>
      </c>
      <c r="BB48" s="22" t="s">
        <v>154</v>
      </c>
      <c r="BC48" s="45">
        <v>1</v>
      </c>
      <c r="BD48" s="47" t="s">
        <v>153</v>
      </c>
      <c r="BE48" s="24" t="s">
        <v>154</v>
      </c>
      <c r="BF48" s="49">
        <v>5</v>
      </c>
      <c r="BG48" s="49">
        <v>1</v>
      </c>
      <c r="BH48" s="47" t="s">
        <v>153</v>
      </c>
      <c r="BI48" s="24" t="s">
        <v>154</v>
      </c>
      <c r="BJ48" s="49">
        <v>5</v>
      </c>
      <c r="BK48" s="49">
        <v>1</v>
      </c>
      <c r="BL48" s="51" t="s">
        <v>52</v>
      </c>
    </row>
    <row r="49" spans="1:64" hidden="1" x14ac:dyDescent="0.3">
      <c r="A49" s="104" t="s">
        <v>143</v>
      </c>
      <c r="B49" s="11">
        <v>135</v>
      </c>
      <c r="C49" s="104" t="s">
        <v>901</v>
      </c>
      <c r="D49" s="104">
        <f>MATCH(Tabela1[[#This Row],[3]],ECHE!A:A,0)</f>
        <v>124</v>
      </c>
      <c r="E49" s="3" t="s">
        <v>902</v>
      </c>
      <c r="F49" s="2" t="s">
        <v>903</v>
      </c>
      <c r="G49" s="25">
        <v>9000</v>
      </c>
      <c r="H49" s="30" t="s">
        <v>904</v>
      </c>
      <c r="I49" s="283" t="s">
        <v>579</v>
      </c>
      <c r="J49" s="104" t="s">
        <v>905</v>
      </c>
      <c r="K49" s="2" t="s">
        <v>38851</v>
      </c>
      <c r="L49" s="235" t="s">
        <v>44</v>
      </c>
      <c r="M49" s="104" t="s">
        <v>44</v>
      </c>
      <c r="N49" s="104" t="s">
        <v>69</v>
      </c>
      <c r="O49" s="104" t="s">
        <v>70</v>
      </c>
      <c r="P49" s="104"/>
      <c r="Q49" s="104"/>
      <c r="R49" s="32" t="s">
        <v>47</v>
      </c>
      <c r="S49" s="91" t="s">
        <v>3446</v>
      </c>
      <c r="T49" s="35" t="s">
        <v>257</v>
      </c>
      <c r="U49" s="20" t="s">
        <v>258</v>
      </c>
      <c r="V49" s="38"/>
      <c r="W49" s="38"/>
      <c r="X49" s="38" t="s">
        <v>51</v>
      </c>
      <c r="Y49" s="38" t="s">
        <v>51</v>
      </c>
      <c r="Z49" s="38" t="s">
        <v>51</v>
      </c>
      <c r="AA49" s="38" t="s">
        <v>51</v>
      </c>
      <c r="AB49" s="38"/>
      <c r="AC49" s="38"/>
      <c r="AD49" s="38">
        <v>10</v>
      </c>
      <c r="AE49" s="38">
        <v>2</v>
      </c>
      <c r="AF49" s="35" t="s">
        <v>257</v>
      </c>
      <c r="AG49" s="20" t="s">
        <v>258</v>
      </c>
      <c r="AH49" s="38"/>
      <c r="AI49" s="38"/>
      <c r="AJ49" s="38" t="s">
        <v>51</v>
      </c>
      <c r="AK49" s="38" t="s">
        <v>51</v>
      </c>
      <c r="AL49" s="38"/>
      <c r="AM49" s="38"/>
      <c r="AN49" s="38"/>
      <c r="AO49" s="38"/>
      <c r="AP49" s="38">
        <v>10</v>
      </c>
      <c r="AQ49" s="38">
        <v>2</v>
      </c>
      <c r="AR49" s="11"/>
      <c r="AS49" s="19"/>
      <c r="AT49" s="41"/>
      <c r="AU49" s="11"/>
      <c r="AV49" s="19"/>
      <c r="AW49" s="41"/>
      <c r="AX49" s="43" t="s">
        <v>257</v>
      </c>
      <c r="AY49" s="22" t="s">
        <v>258</v>
      </c>
      <c r="AZ49" s="45">
        <v>1</v>
      </c>
      <c r="BA49" s="43"/>
      <c r="BB49" s="22"/>
      <c r="BC49" s="45"/>
      <c r="BD49" s="47"/>
      <c r="BE49" s="24"/>
      <c r="BF49" s="49"/>
      <c r="BG49" s="49"/>
      <c r="BH49" s="47"/>
      <c r="BI49" s="24"/>
      <c r="BJ49" s="49"/>
      <c r="BK49" s="49"/>
      <c r="BL49" s="51" t="s">
        <v>52</v>
      </c>
    </row>
    <row r="50" spans="1:64" hidden="1" x14ac:dyDescent="0.3">
      <c r="A50" s="84" t="s">
        <v>143</v>
      </c>
      <c r="B50" s="85">
        <v>137</v>
      </c>
      <c r="C50" s="84" t="s">
        <v>913</v>
      </c>
      <c r="D50" s="84">
        <f>MATCH(Tabela1[[#This Row],[3]],ECHE!A:A,0)</f>
        <v>5365</v>
      </c>
      <c r="E50" s="87" t="s">
        <v>914</v>
      </c>
      <c r="F50" s="88" t="s">
        <v>915</v>
      </c>
      <c r="G50" s="89">
        <v>35330</v>
      </c>
      <c r="H50" s="90" t="s">
        <v>916</v>
      </c>
      <c r="I50" s="286" t="s">
        <v>243</v>
      </c>
      <c r="J50" s="84" t="s">
        <v>917</v>
      </c>
      <c r="K50" s="2" t="s">
        <v>39094</v>
      </c>
      <c r="L50" s="196" t="s">
        <v>44</v>
      </c>
      <c r="M50" s="84" t="s">
        <v>44</v>
      </c>
      <c r="N50" s="84" t="s">
        <v>90</v>
      </c>
      <c r="O50" s="84" t="s">
        <v>179</v>
      </c>
      <c r="P50" s="84"/>
      <c r="Q50" s="84"/>
      <c r="R50" s="91" t="s">
        <v>47</v>
      </c>
      <c r="S50" s="91" t="s">
        <v>3446</v>
      </c>
      <c r="T50" s="92" t="s">
        <v>153</v>
      </c>
      <c r="U50" s="93" t="s">
        <v>154</v>
      </c>
      <c r="V50" s="94"/>
      <c r="W50" s="94"/>
      <c r="X50" s="94" t="s">
        <v>51</v>
      </c>
      <c r="Y50" s="94" t="s">
        <v>51</v>
      </c>
      <c r="Z50" s="94"/>
      <c r="AA50" s="94"/>
      <c r="AB50" s="94"/>
      <c r="AC50" s="94"/>
      <c r="AD50" s="94">
        <v>12</v>
      </c>
      <c r="AE50" s="94">
        <v>3</v>
      </c>
      <c r="AF50" s="92" t="s">
        <v>153</v>
      </c>
      <c r="AG50" s="93" t="s">
        <v>154</v>
      </c>
      <c r="AH50" s="94"/>
      <c r="AI50" s="94"/>
      <c r="AJ50" s="94"/>
      <c r="AK50" s="94"/>
      <c r="AL50" s="94"/>
      <c r="AM50" s="94"/>
      <c r="AN50" s="94" t="s">
        <v>51</v>
      </c>
      <c r="AO50" s="94" t="s">
        <v>51</v>
      </c>
      <c r="AP50" s="94">
        <v>5</v>
      </c>
      <c r="AQ50" s="94">
        <v>1</v>
      </c>
      <c r="AR50" s="85"/>
      <c r="AS50" s="86"/>
      <c r="AT50" s="95"/>
      <c r="AU50" s="85"/>
      <c r="AV50" s="86"/>
      <c r="AW50" s="95"/>
      <c r="AX50" s="96" t="s">
        <v>153</v>
      </c>
      <c r="AY50" s="97" t="s">
        <v>154</v>
      </c>
      <c r="AZ50" s="98">
        <v>1</v>
      </c>
      <c r="BA50" s="96" t="s">
        <v>153</v>
      </c>
      <c r="BB50" s="97" t="s">
        <v>154</v>
      </c>
      <c r="BC50" s="98">
        <v>1</v>
      </c>
      <c r="BD50" s="99" t="s">
        <v>153</v>
      </c>
      <c r="BE50" s="100" t="s">
        <v>154</v>
      </c>
      <c r="BF50" s="101">
        <v>5</v>
      </c>
      <c r="BG50" s="101">
        <v>1</v>
      </c>
      <c r="BH50" s="99" t="s">
        <v>153</v>
      </c>
      <c r="BI50" s="100" t="s">
        <v>154</v>
      </c>
      <c r="BJ50" s="101">
        <v>5</v>
      </c>
      <c r="BK50" s="101">
        <v>1</v>
      </c>
      <c r="BL50" s="102" t="s">
        <v>52</v>
      </c>
    </row>
    <row r="51" spans="1:64" hidden="1" x14ac:dyDescent="0.3">
      <c r="A51" s="104" t="s">
        <v>143</v>
      </c>
      <c r="B51" s="11">
        <v>141</v>
      </c>
      <c r="C51" s="104" t="s">
        <v>936</v>
      </c>
      <c r="D51" s="104">
        <f>MATCH(Tabela1[[#This Row],[3]],ECHE!A:A,0)</f>
        <v>415</v>
      </c>
      <c r="E51" s="3" t="s">
        <v>937</v>
      </c>
      <c r="F51" s="2" t="s">
        <v>938</v>
      </c>
      <c r="G51" s="25">
        <v>40204</v>
      </c>
      <c r="H51" s="30" t="s">
        <v>939</v>
      </c>
      <c r="I51" s="283" t="s">
        <v>127</v>
      </c>
      <c r="J51" s="104" t="s">
        <v>940</v>
      </c>
      <c r="K51" s="2" t="s">
        <v>38642</v>
      </c>
      <c r="L51" s="235" t="s">
        <v>267</v>
      </c>
      <c r="M51" s="104" t="s">
        <v>267</v>
      </c>
      <c r="N51" s="104" t="s">
        <v>88</v>
      </c>
      <c r="O51" s="104" t="s">
        <v>131</v>
      </c>
      <c r="P51" s="104"/>
      <c r="Q51" s="104"/>
      <c r="R51" s="32" t="s">
        <v>47</v>
      </c>
      <c r="S51" s="91" t="s">
        <v>3446</v>
      </c>
      <c r="T51" s="35" t="s">
        <v>153</v>
      </c>
      <c r="U51" s="20" t="s">
        <v>154</v>
      </c>
      <c r="V51" s="38"/>
      <c r="W51" s="38"/>
      <c r="X51" s="38" t="s">
        <v>51</v>
      </c>
      <c r="Y51" s="38" t="s">
        <v>51</v>
      </c>
      <c r="Z51" s="38" t="s">
        <v>51</v>
      </c>
      <c r="AA51" s="38" t="s">
        <v>51</v>
      </c>
      <c r="AB51" s="38"/>
      <c r="AC51" s="38"/>
      <c r="AD51" s="38">
        <v>12</v>
      </c>
      <c r="AE51" s="38">
        <v>2</v>
      </c>
      <c r="AF51" s="35" t="s">
        <v>153</v>
      </c>
      <c r="AG51" s="20" t="s">
        <v>154</v>
      </c>
      <c r="AH51" s="38"/>
      <c r="AI51" s="38"/>
      <c r="AJ51" s="38" t="s">
        <v>51</v>
      </c>
      <c r="AK51" s="38" t="s">
        <v>51</v>
      </c>
      <c r="AL51" s="38" t="s">
        <v>51</v>
      </c>
      <c r="AM51" s="38" t="s">
        <v>51</v>
      </c>
      <c r="AN51" s="38"/>
      <c r="AO51" s="38"/>
      <c r="AP51" s="38">
        <v>12</v>
      </c>
      <c r="AQ51" s="38">
        <v>2</v>
      </c>
      <c r="AR51" s="11" t="s">
        <v>153</v>
      </c>
      <c r="AS51" s="19" t="s">
        <v>154</v>
      </c>
      <c r="AT51" s="41">
        <v>1</v>
      </c>
      <c r="AU51" s="11" t="s">
        <v>153</v>
      </c>
      <c r="AV51" s="19" t="s">
        <v>154</v>
      </c>
      <c r="AW51" s="41">
        <v>1</v>
      </c>
      <c r="AX51" s="43" t="s">
        <v>153</v>
      </c>
      <c r="AY51" s="22" t="s">
        <v>154</v>
      </c>
      <c r="AZ51" s="45">
        <v>1</v>
      </c>
      <c r="BA51" s="43" t="s">
        <v>153</v>
      </c>
      <c r="BB51" s="22" t="s">
        <v>154</v>
      </c>
      <c r="BC51" s="45">
        <v>1</v>
      </c>
      <c r="BD51" s="47" t="s">
        <v>153</v>
      </c>
      <c r="BE51" s="24" t="s">
        <v>154</v>
      </c>
      <c r="BF51" s="49">
        <v>5</v>
      </c>
      <c r="BG51" s="49">
        <v>1</v>
      </c>
      <c r="BH51" s="47" t="s">
        <v>153</v>
      </c>
      <c r="BI51" s="24" t="s">
        <v>154</v>
      </c>
      <c r="BJ51" s="49">
        <v>5</v>
      </c>
      <c r="BK51" s="49">
        <v>1</v>
      </c>
      <c r="BL51" s="51" t="s">
        <v>52</v>
      </c>
    </row>
    <row r="52" spans="1:64" hidden="1" x14ac:dyDescent="0.3">
      <c r="A52" s="104" t="s">
        <v>143</v>
      </c>
      <c r="B52" s="11">
        <v>147</v>
      </c>
      <c r="C52" s="104" t="s">
        <v>970</v>
      </c>
      <c r="D52" s="104">
        <f>MATCH(Tabela1[[#This Row],[3]],ECHE!A:A,0)</f>
        <v>740</v>
      </c>
      <c r="E52" s="3" t="s">
        <v>971</v>
      </c>
      <c r="F52" s="2" t="s">
        <v>972</v>
      </c>
      <c r="G52" s="25">
        <v>97070</v>
      </c>
      <c r="H52" s="30" t="s">
        <v>973</v>
      </c>
      <c r="I52" s="283" t="s">
        <v>127</v>
      </c>
      <c r="J52" s="104" t="s">
        <v>974</v>
      </c>
      <c r="K52" s="2" t="s">
        <v>975</v>
      </c>
      <c r="L52" s="235"/>
      <c r="M52" s="104"/>
      <c r="N52" s="104"/>
      <c r="O52" s="104"/>
      <c r="P52" s="104"/>
      <c r="Q52" s="104"/>
      <c r="R52" s="32" t="s">
        <v>47</v>
      </c>
      <c r="S52" s="91" t="s">
        <v>3446</v>
      </c>
      <c r="T52" s="35" t="s">
        <v>153</v>
      </c>
      <c r="U52" s="20" t="s">
        <v>154</v>
      </c>
      <c r="V52" s="38"/>
      <c r="W52" s="38"/>
      <c r="X52" s="38" t="s">
        <v>51</v>
      </c>
      <c r="Y52" s="38" t="s">
        <v>51</v>
      </c>
      <c r="Z52" s="38" t="s">
        <v>51</v>
      </c>
      <c r="AA52" s="38" t="s">
        <v>51</v>
      </c>
      <c r="AB52" s="38"/>
      <c r="AC52" s="38"/>
      <c r="AD52" s="38">
        <v>50</v>
      </c>
      <c r="AE52" s="38">
        <v>5</v>
      </c>
      <c r="AF52" s="35" t="s">
        <v>153</v>
      </c>
      <c r="AG52" s="20" t="s">
        <v>154</v>
      </c>
      <c r="AH52" s="38"/>
      <c r="AI52" s="38"/>
      <c r="AJ52" s="38" t="s">
        <v>51</v>
      </c>
      <c r="AK52" s="38" t="s">
        <v>51</v>
      </c>
      <c r="AL52" s="38" t="s">
        <v>51</v>
      </c>
      <c r="AM52" s="38" t="s">
        <v>51</v>
      </c>
      <c r="AN52" s="38"/>
      <c r="AO52" s="38"/>
      <c r="AP52" s="38">
        <v>50</v>
      </c>
      <c r="AQ52" s="38">
        <v>5</v>
      </c>
      <c r="AR52" s="11"/>
      <c r="AS52" s="19"/>
      <c r="AT52" s="41"/>
      <c r="AU52" s="11"/>
      <c r="AV52" s="19"/>
      <c r="AW52" s="41"/>
      <c r="AX52" s="43" t="s">
        <v>153</v>
      </c>
      <c r="AY52" s="22" t="s">
        <v>154</v>
      </c>
      <c r="AZ52" s="45">
        <v>1</v>
      </c>
      <c r="BA52" s="43" t="s">
        <v>153</v>
      </c>
      <c r="BB52" s="22" t="s">
        <v>154</v>
      </c>
      <c r="BC52" s="45">
        <v>1</v>
      </c>
      <c r="BD52" s="47" t="s">
        <v>153</v>
      </c>
      <c r="BE52" s="24" t="s">
        <v>154</v>
      </c>
      <c r="BF52" s="49">
        <v>5</v>
      </c>
      <c r="BG52" s="49">
        <v>1</v>
      </c>
      <c r="BH52" s="47" t="s">
        <v>153</v>
      </c>
      <c r="BI52" s="24" t="s">
        <v>154</v>
      </c>
      <c r="BJ52" s="49">
        <v>5</v>
      </c>
      <c r="BK52" s="49">
        <v>1</v>
      </c>
      <c r="BL52" s="51" t="s">
        <v>52</v>
      </c>
    </row>
    <row r="53" spans="1:64" hidden="1" x14ac:dyDescent="0.3">
      <c r="A53" s="104" t="s">
        <v>143</v>
      </c>
      <c r="B53" s="11">
        <v>148</v>
      </c>
      <c r="C53" s="104" t="s">
        <v>976</v>
      </c>
      <c r="D53" s="104">
        <f>MATCH(Tabela1[[#This Row],[3]],ECHE!A:A,0)</f>
        <v>4871</v>
      </c>
      <c r="E53" s="3" t="s">
        <v>977</v>
      </c>
      <c r="F53" s="2" t="s">
        <v>978</v>
      </c>
      <c r="G53" s="25" t="s">
        <v>979</v>
      </c>
      <c r="H53" s="30" t="s">
        <v>980</v>
      </c>
      <c r="I53" s="283" t="s">
        <v>214</v>
      </c>
      <c r="J53" s="104" t="s">
        <v>981</v>
      </c>
      <c r="K53" s="2" t="s">
        <v>39021</v>
      </c>
      <c r="L53" s="235" t="s">
        <v>103</v>
      </c>
      <c r="M53" s="104" t="s">
        <v>44</v>
      </c>
      <c r="N53" s="104" t="s">
        <v>982</v>
      </c>
      <c r="O53" s="104" t="s">
        <v>983</v>
      </c>
      <c r="P53" s="104"/>
      <c r="Q53" s="104"/>
      <c r="R53" s="32" t="s">
        <v>47</v>
      </c>
      <c r="S53" s="91" t="s">
        <v>3446</v>
      </c>
      <c r="T53" s="35" t="s">
        <v>153</v>
      </c>
      <c r="U53" s="20" t="s">
        <v>154</v>
      </c>
      <c r="V53" s="38"/>
      <c r="W53" s="38"/>
      <c r="X53" s="38" t="s">
        <v>51</v>
      </c>
      <c r="Y53" s="38" t="s">
        <v>51</v>
      </c>
      <c r="Z53" s="38" t="s">
        <v>51</v>
      </c>
      <c r="AA53" s="38" t="s">
        <v>51</v>
      </c>
      <c r="AB53" s="38"/>
      <c r="AC53" s="38"/>
      <c r="AD53" s="38">
        <v>24</v>
      </c>
      <c r="AE53" s="38">
        <v>4</v>
      </c>
      <c r="AF53" s="35" t="s">
        <v>153</v>
      </c>
      <c r="AG53" s="20" t="s">
        <v>154</v>
      </c>
      <c r="AH53" s="38"/>
      <c r="AI53" s="38"/>
      <c r="AJ53" s="38" t="s">
        <v>51</v>
      </c>
      <c r="AK53" s="38" t="s">
        <v>51</v>
      </c>
      <c r="AL53" s="38" t="s">
        <v>51</v>
      </c>
      <c r="AM53" s="38" t="s">
        <v>51</v>
      </c>
      <c r="AN53" s="38"/>
      <c r="AO53" s="38"/>
      <c r="AP53" s="38">
        <v>24</v>
      </c>
      <c r="AQ53" s="38">
        <v>4</v>
      </c>
      <c r="AR53" s="11"/>
      <c r="AS53" s="19"/>
      <c r="AT53" s="41"/>
      <c r="AU53" s="11"/>
      <c r="AV53" s="19"/>
      <c r="AW53" s="41"/>
      <c r="AX53" s="43" t="s">
        <v>153</v>
      </c>
      <c r="AY53" s="22" t="s">
        <v>154</v>
      </c>
      <c r="AZ53" s="45">
        <v>1</v>
      </c>
      <c r="BA53" s="43" t="s">
        <v>153</v>
      </c>
      <c r="BB53" s="22" t="s">
        <v>154</v>
      </c>
      <c r="BC53" s="45">
        <v>1</v>
      </c>
      <c r="BD53" s="47" t="s">
        <v>153</v>
      </c>
      <c r="BE53" s="24" t="s">
        <v>154</v>
      </c>
      <c r="BF53" s="49">
        <v>5</v>
      </c>
      <c r="BG53" s="49">
        <v>1</v>
      </c>
      <c r="BH53" s="47" t="s">
        <v>153</v>
      </c>
      <c r="BI53" s="24" t="s">
        <v>154</v>
      </c>
      <c r="BJ53" s="49">
        <v>5</v>
      </c>
      <c r="BK53" s="49">
        <v>1</v>
      </c>
      <c r="BL53" s="51" t="s">
        <v>52</v>
      </c>
    </row>
    <row r="54" spans="1:64" hidden="1" x14ac:dyDescent="0.3">
      <c r="A54" s="104" t="s">
        <v>143</v>
      </c>
      <c r="B54" s="11">
        <v>149</v>
      </c>
      <c r="C54" s="104" t="s">
        <v>984</v>
      </c>
      <c r="D54" s="104">
        <f>MATCH(Tabela1[[#This Row],[3]],ECHE!A:A,0)</f>
        <v>4318</v>
      </c>
      <c r="E54" s="3" t="s">
        <v>985</v>
      </c>
      <c r="F54" s="2" t="s">
        <v>986</v>
      </c>
      <c r="G54" s="25">
        <v>10223</v>
      </c>
      <c r="H54" s="30" t="s">
        <v>987</v>
      </c>
      <c r="I54" s="283" t="s">
        <v>514</v>
      </c>
      <c r="J54" s="104" t="s">
        <v>988</v>
      </c>
      <c r="K54" s="2" t="s">
        <v>38943</v>
      </c>
      <c r="L54" s="235" t="s">
        <v>990</v>
      </c>
      <c r="M54" s="104" t="s">
        <v>619</v>
      </c>
      <c r="N54" s="104" t="s">
        <v>989</v>
      </c>
      <c r="O54" s="104" t="s">
        <v>89</v>
      </c>
      <c r="P54" s="104"/>
      <c r="Q54" s="104"/>
      <c r="R54" s="32" t="s">
        <v>47</v>
      </c>
      <c r="S54" s="91" t="s">
        <v>3446</v>
      </c>
      <c r="T54" s="35" t="s">
        <v>153</v>
      </c>
      <c r="U54" s="20" t="s">
        <v>154</v>
      </c>
      <c r="V54" s="38"/>
      <c r="W54" s="38"/>
      <c r="X54" s="38" t="s">
        <v>51</v>
      </c>
      <c r="Y54" s="38" t="s">
        <v>51</v>
      </c>
      <c r="Z54" s="38" t="s">
        <v>51</v>
      </c>
      <c r="AA54" s="38" t="s">
        <v>51</v>
      </c>
      <c r="AB54" s="38"/>
      <c r="AC54" s="38"/>
      <c r="AD54" s="38">
        <v>10</v>
      </c>
      <c r="AE54" s="38">
        <v>2</v>
      </c>
      <c r="AF54" s="35" t="s">
        <v>153</v>
      </c>
      <c r="AG54" s="20" t="s">
        <v>154</v>
      </c>
      <c r="AH54" s="38"/>
      <c r="AI54" s="38"/>
      <c r="AJ54" s="38" t="s">
        <v>51</v>
      </c>
      <c r="AK54" s="38" t="s">
        <v>51</v>
      </c>
      <c r="AL54" s="38" t="s">
        <v>51</v>
      </c>
      <c r="AM54" s="38" t="s">
        <v>51</v>
      </c>
      <c r="AN54" s="38"/>
      <c r="AO54" s="38"/>
      <c r="AP54" s="38">
        <v>10</v>
      </c>
      <c r="AQ54" s="38">
        <v>2</v>
      </c>
      <c r="AR54" s="11"/>
      <c r="AS54" s="19"/>
      <c r="AT54" s="41"/>
      <c r="AU54" s="11"/>
      <c r="AV54" s="19"/>
      <c r="AW54" s="41"/>
      <c r="AX54" s="43" t="s">
        <v>153</v>
      </c>
      <c r="AY54" s="22" t="s">
        <v>154</v>
      </c>
      <c r="AZ54" s="45">
        <v>1</v>
      </c>
      <c r="BA54" s="43" t="s">
        <v>153</v>
      </c>
      <c r="BB54" s="22" t="s">
        <v>154</v>
      </c>
      <c r="BC54" s="45">
        <v>1</v>
      </c>
      <c r="BD54" s="47" t="s">
        <v>153</v>
      </c>
      <c r="BE54" s="24" t="s">
        <v>154</v>
      </c>
      <c r="BF54" s="49">
        <v>5</v>
      </c>
      <c r="BG54" s="49">
        <v>1</v>
      </c>
      <c r="BH54" s="47" t="s">
        <v>153</v>
      </c>
      <c r="BI54" s="24" t="s">
        <v>154</v>
      </c>
      <c r="BJ54" s="49">
        <v>5</v>
      </c>
      <c r="BK54" s="49">
        <v>1</v>
      </c>
      <c r="BL54" s="51" t="s">
        <v>52</v>
      </c>
    </row>
    <row r="55" spans="1:64" hidden="1" x14ac:dyDescent="0.3">
      <c r="A55" s="104" t="s">
        <v>143</v>
      </c>
      <c r="B55" s="11">
        <v>151</v>
      </c>
      <c r="C55" s="104" t="s">
        <v>997</v>
      </c>
      <c r="D55" s="104">
        <f>MATCH(Tabela1[[#This Row],[3]],ECHE!A:A,0)</f>
        <v>4553</v>
      </c>
      <c r="E55" s="3" t="s">
        <v>998</v>
      </c>
      <c r="F55" s="2" t="s">
        <v>999</v>
      </c>
      <c r="G55" s="25" t="s">
        <v>1000</v>
      </c>
      <c r="H55" s="30" t="s">
        <v>1001</v>
      </c>
      <c r="I55" s="283" t="s">
        <v>174</v>
      </c>
      <c r="J55" s="104" t="s">
        <v>1002</v>
      </c>
      <c r="K55" s="2" t="s">
        <v>38973</v>
      </c>
      <c r="L55" s="235" t="s">
        <v>1003</v>
      </c>
      <c r="M55" s="104" t="s">
        <v>1004</v>
      </c>
      <c r="N55" s="104" t="s">
        <v>401</v>
      </c>
      <c r="O55" s="104" t="s">
        <v>179</v>
      </c>
      <c r="P55" s="104"/>
      <c r="Q55" s="104"/>
      <c r="R55" s="32" t="s">
        <v>47</v>
      </c>
      <c r="S55" s="91" t="s">
        <v>3446</v>
      </c>
      <c r="T55" s="35" t="s">
        <v>257</v>
      </c>
      <c r="U55" s="20" t="s">
        <v>258</v>
      </c>
      <c r="V55" s="38"/>
      <c r="W55" s="38"/>
      <c r="X55" s="38" t="s">
        <v>51</v>
      </c>
      <c r="Y55" s="38" t="s">
        <v>51</v>
      </c>
      <c r="Z55" s="38" t="s">
        <v>51</v>
      </c>
      <c r="AA55" s="38" t="s">
        <v>51</v>
      </c>
      <c r="AB55" s="38"/>
      <c r="AC55" s="38"/>
      <c r="AD55" s="38">
        <v>15</v>
      </c>
      <c r="AE55" s="38">
        <v>3</v>
      </c>
      <c r="AF55" s="35" t="s">
        <v>257</v>
      </c>
      <c r="AG55" s="20" t="s">
        <v>258</v>
      </c>
      <c r="AH55" s="38"/>
      <c r="AI55" s="38"/>
      <c r="AJ55" s="38" t="s">
        <v>51</v>
      </c>
      <c r="AK55" s="38" t="s">
        <v>51</v>
      </c>
      <c r="AL55" s="38" t="s">
        <v>51</v>
      </c>
      <c r="AM55" s="38" t="s">
        <v>51</v>
      </c>
      <c r="AN55" s="38"/>
      <c r="AO55" s="38"/>
      <c r="AP55" s="38">
        <v>15</v>
      </c>
      <c r="AQ55" s="38">
        <v>3</v>
      </c>
      <c r="AR55" s="11"/>
      <c r="AS55" s="19"/>
      <c r="AT55" s="41"/>
      <c r="AU55" s="11"/>
      <c r="AV55" s="19"/>
      <c r="AW55" s="41"/>
      <c r="AX55" s="43" t="s">
        <v>257</v>
      </c>
      <c r="AY55" s="22" t="s">
        <v>258</v>
      </c>
      <c r="AZ55" s="45">
        <v>1</v>
      </c>
      <c r="BA55" s="43" t="s">
        <v>257</v>
      </c>
      <c r="BB55" s="22" t="s">
        <v>258</v>
      </c>
      <c r="BC55" s="45">
        <v>1</v>
      </c>
      <c r="BD55" s="47" t="s">
        <v>257</v>
      </c>
      <c r="BE55" s="24" t="s">
        <v>258</v>
      </c>
      <c r="BF55" s="49">
        <v>5</v>
      </c>
      <c r="BG55" s="49">
        <v>1</v>
      </c>
      <c r="BH55" s="47" t="s">
        <v>257</v>
      </c>
      <c r="BI55" s="24" t="s">
        <v>258</v>
      </c>
      <c r="BJ55" s="49">
        <v>5</v>
      </c>
      <c r="BK55" s="49">
        <v>1</v>
      </c>
      <c r="BL55" s="51" t="s">
        <v>52</v>
      </c>
    </row>
    <row r="56" spans="1:64" hidden="1" x14ac:dyDescent="0.3">
      <c r="A56" s="84" t="s">
        <v>143</v>
      </c>
      <c r="B56" s="85">
        <v>159</v>
      </c>
      <c r="C56" s="84" t="s">
        <v>1037</v>
      </c>
      <c r="D56" s="84">
        <f>MATCH(Tabela1[[#This Row],[3]],ECHE!A:A,0)</f>
        <v>5245</v>
      </c>
      <c r="E56" s="87" t="s">
        <v>1038</v>
      </c>
      <c r="F56" s="88" t="s">
        <v>1039</v>
      </c>
      <c r="G56" s="89">
        <v>6110</v>
      </c>
      <c r="H56" s="90" t="s">
        <v>1040</v>
      </c>
      <c r="I56" s="286" t="s">
        <v>243</v>
      </c>
      <c r="J56" s="84" t="s">
        <v>1041</v>
      </c>
      <c r="K56" s="2" t="s">
        <v>39061</v>
      </c>
      <c r="L56" s="196" t="s">
        <v>804</v>
      </c>
      <c r="M56" s="84" t="s">
        <v>805</v>
      </c>
      <c r="N56" s="84" t="s">
        <v>401</v>
      </c>
      <c r="O56" s="84" t="s">
        <v>115</v>
      </c>
      <c r="P56" s="84"/>
      <c r="Q56" s="84"/>
      <c r="R56" s="91" t="s">
        <v>47</v>
      </c>
      <c r="S56" s="91" t="s">
        <v>3446</v>
      </c>
      <c r="T56" s="92" t="s">
        <v>153</v>
      </c>
      <c r="U56" s="93" t="s">
        <v>154</v>
      </c>
      <c r="V56" s="94"/>
      <c r="W56" s="94"/>
      <c r="X56" s="94" t="s">
        <v>51</v>
      </c>
      <c r="Y56" s="94" t="s">
        <v>51</v>
      </c>
      <c r="Z56" s="94" t="s">
        <v>51</v>
      </c>
      <c r="AA56" s="94" t="s">
        <v>51</v>
      </c>
      <c r="AB56" s="94"/>
      <c r="AC56" s="94"/>
      <c r="AD56" s="94">
        <v>20</v>
      </c>
      <c r="AE56" s="94">
        <v>4</v>
      </c>
      <c r="AF56" s="92" t="s">
        <v>153</v>
      </c>
      <c r="AG56" s="93" t="s">
        <v>154</v>
      </c>
      <c r="AH56" s="94"/>
      <c r="AI56" s="94"/>
      <c r="AJ56" s="94" t="s">
        <v>51</v>
      </c>
      <c r="AK56" s="94" t="s">
        <v>51</v>
      </c>
      <c r="AL56" s="94" t="s">
        <v>51</v>
      </c>
      <c r="AM56" s="94" t="s">
        <v>51</v>
      </c>
      <c r="AN56" s="94"/>
      <c r="AO56" s="94"/>
      <c r="AP56" s="94">
        <v>20</v>
      </c>
      <c r="AQ56" s="94">
        <v>4</v>
      </c>
      <c r="AR56" s="85"/>
      <c r="AS56" s="86"/>
      <c r="AT56" s="95"/>
      <c r="AU56" s="85"/>
      <c r="AV56" s="86"/>
      <c r="AW56" s="95"/>
      <c r="AX56" s="96" t="s">
        <v>153</v>
      </c>
      <c r="AY56" s="97" t="s">
        <v>154</v>
      </c>
      <c r="AZ56" s="98">
        <v>1</v>
      </c>
      <c r="BA56" s="96" t="s">
        <v>153</v>
      </c>
      <c r="BB56" s="97" t="s">
        <v>154</v>
      </c>
      <c r="BC56" s="98">
        <v>1</v>
      </c>
      <c r="BD56" s="99" t="s">
        <v>153</v>
      </c>
      <c r="BE56" s="100" t="s">
        <v>154</v>
      </c>
      <c r="BF56" s="101">
        <v>5</v>
      </c>
      <c r="BG56" s="101">
        <v>1</v>
      </c>
      <c r="BH56" s="99" t="s">
        <v>153</v>
      </c>
      <c r="BI56" s="100" t="s">
        <v>154</v>
      </c>
      <c r="BJ56" s="101">
        <v>5</v>
      </c>
      <c r="BK56" s="101">
        <v>1</v>
      </c>
      <c r="BL56" s="102" t="s">
        <v>52</v>
      </c>
    </row>
    <row r="57" spans="1:64" hidden="1" x14ac:dyDescent="0.3">
      <c r="A57" s="104" t="s">
        <v>143</v>
      </c>
      <c r="B57" s="11">
        <v>167</v>
      </c>
      <c r="C57" s="104" t="s">
        <v>1069</v>
      </c>
      <c r="D57" s="104">
        <f>MATCH(Tabela1[[#This Row],[3]],ECHE!A:A,0)</f>
        <v>4639</v>
      </c>
      <c r="E57" s="3" t="s">
        <v>1070</v>
      </c>
      <c r="F57" s="2" t="s">
        <v>1071</v>
      </c>
      <c r="G57" s="25" t="s">
        <v>1072</v>
      </c>
      <c r="H57" s="30" t="s">
        <v>288</v>
      </c>
      <c r="I57" s="283" t="s">
        <v>174</v>
      </c>
      <c r="J57" s="104" t="s">
        <v>1073</v>
      </c>
      <c r="K57" s="2" t="s">
        <v>38979</v>
      </c>
      <c r="L57" s="235" t="s">
        <v>44</v>
      </c>
      <c r="M57" s="104" t="s">
        <v>44</v>
      </c>
      <c r="N57" s="104" t="s">
        <v>152</v>
      </c>
      <c r="O57" s="104" t="s">
        <v>92</v>
      </c>
      <c r="P57" s="104"/>
      <c r="Q57" s="104"/>
      <c r="R57" s="32" t="s">
        <v>47</v>
      </c>
      <c r="S57" s="91" t="s">
        <v>3446</v>
      </c>
      <c r="T57" s="35" t="s">
        <v>153</v>
      </c>
      <c r="U57" s="20" t="s">
        <v>154</v>
      </c>
      <c r="V57" s="38"/>
      <c r="W57" s="38"/>
      <c r="X57" s="38" t="s">
        <v>51</v>
      </c>
      <c r="Y57" s="38" t="s">
        <v>51</v>
      </c>
      <c r="Z57" s="38"/>
      <c r="AA57" s="38"/>
      <c r="AB57" s="38"/>
      <c r="AC57" s="38"/>
      <c r="AD57" s="38">
        <v>12</v>
      </c>
      <c r="AE57" s="38">
        <v>2</v>
      </c>
      <c r="AF57" s="35" t="s">
        <v>153</v>
      </c>
      <c r="AG57" s="20" t="s">
        <v>154</v>
      </c>
      <c r="AH57" s="38"/>
      <c r="AI57" s="38"/>
      <c r="AJ57" s="38" t="s">
        <v>51</v>
      </c>
      <c r="AK57" s="38" t="s">
        <v>51</v>
      </c>
      <c r="AL57" s="38"/>
      <c r="AM57" s="38"/>
      <c r="AN57" s="38"/>
      <c r="AO57" s="38"/>
      <c r="AP57" s="38">
        <v>12</v>
      </c>
      <c r="AQ57" s="38">
        <v>2</v>
      </c>
      <c r="AR57" s="11"/>
      <c r="AS57" s="19"/>
      <c r="AT57" s="41"/>
      <c r="AU57" s="11"/>
      <c r="AV57" s="19"/>
      <c r="AW57" s="41"/>
      <c r="AX57" s="43" t="s">
        <v>153</v>
      </c>
      <c r="AY57" s="22" t="s">
        <v>154</v>
      </c>
      <c r="AZ57" s="45">
        <v>1</v>
      </c>
      <c r="BA57" s="43" t="s">
        <v>153</v>
      </c>
      <c r="BB57" s="22" t="s">
        <v>154</v>
      </c>
      <c r="BC57" s="45">
        <v>1</v>
      </c>
      <c r="BD57" s="47" t="s">
        <v>153</v>
      </c>
      <c r="BE57" s="24" t="s">
        <v>154</v>
      </c>
      <c r="BF57" s="49">
        <v>5</v>
      </c>
      <c r="BG57" s="49">
        <v>1</v>
      </c>
      <c r="BH57" s="47" t="s">
        <v>153</v>
      </c>
      <c r="BI57" s="24" t="s">
        <v>154</v>
      </c>
      <c r="BJ57" s="49">
        <v>5</v>
      </c>
      <c r="BK57" s="49">
        <v>1</v>
      </c>
      <c r="BL57" s="51" t="s">
        <v>52</v>
      </c>
    </row>
    <row r="58" spans="1:64" hidden="1" x14ac:dyDescent="0.3">
      <c r="A58" s="104" t="s">
        <v>143</v>
      </c>
      <c r="B58" s="11">
        <v>172</v>
      </c>
      <c r="C58" s="104" t="s">
        <v>1085</v>
      </c>
      <c r="D58" s="104">
        <f>MATCH(Tabela1[[#This Row],[3]],ECHE!A:A,0)</f>
        <v>2196</v>
      </c>
      <c r="E58" s="3" t="s">
        <v>1086</v>
      </c>
      <c r="F58" s="2" t="s">
        <v>1087</v>
      </c>
      <c r="G58" s="25">
        <v>38071</v>
      </c>
      <c r="H58" s="30" t="s">
        <v>1088</v>
      </c>
      <c r="I58" s="283" t="s">
        <v>84</v>
      </c>
      <c r="J58" s="104" t="s">
        <v>1089</v>
      </c>
      <c r="K58" s="2" t="s">
        <v>38709</v>
      </c>
      <c r="L58" s="235" t="s">
        <v>112</v>
      </c>
      <c r="M58" s="104"/>
      <c r="N58" s="104" t="s">
        <v>45</v>
      </c>
      <c r="O58" s="104" t="s">
        <v>1090</v>
      </c>
      <c r="P58" s="104"/>
      <c r="Q58" s="104"/>
      <c r="R58" s="32" t="s">
        <v>47</v>
      </c>
      <c r="S58" s="91" t="s">
        <v>3446</v>
      </c>
      <c r="T58" s="35" t="s">
        <v>257</v>
      </c>
      <c r="U58" s="20" t="s">
        <v>258</v>
      </c>
      <c r="V58" s="38"/>
      <c r="W58" s="38"/>
      <c r="X58" s="38" t="s">
        <v>51</v>
      </c>
      <c r="Y58" s="38" t="s">
        <v>51</v>
      </c>
      <c r="Z58" s="38" t="s">
        <v>51</v>
      </c>
      <c r="AA58" s="38" t="s">
        <v>51</v>
      </c>
      <c r="AB58" s="38"/>
      <c r="AC58" s="38"/>
      <c r="AD58" s="38">
        <v>20</v>
      </c>
      <c r="AE58" s="38">
        <v>2</v>
      </c>
      <c r="AF58" s="35" t="s">
        <v>257</v>
      </c>
      <c r="AG58" s="20" t="s">
        <v>258</v>
      </c>
      <c r="AH58" s="38"/>
      <c r="AI58" s="38"/>
      <c r="AJ58" s="38" t="s">
        <v>51</v>
      </c>
      <c r="AK58" s="38" t="s">
        <v>51</v>
      </c>
      <c r="AL58" s="38" t="s">
        <v>51</v>
      </c>
      <c r="AM58" s="38" t="s">
        <v>51</v>
      </c>
      <c r="AN58" s="38"/>
      <c r="AO58" s="38"/>
      <c r="AP58" s="38">
        <v>20</v>
      </c>
      <c r="AQ58" s="38">
        <v>2</v>
      </c>
      <c r="AR58" s="11"/>
      <c r="AS58" s="19"/>
      <c r="AT58" s="41"/>
      <c r="AU58" s="11"/>
      <c r="AV58" s="19"/>
      <c r="AW58" s="41"/>
      <c r="AX58" s="43" t="s">
        <v>257</v>
      </c>
      <c r="AY58" s="22" t="s">
        <v>258</v>
      </c>
      <c r="AZ58" s="45">
        <v>1</v>
      </c>
      <c r="BA58" s="43" t="s">
        <v>257</v>
      </c>
      <c r="BB58" s="22" t="s">
        <v>258</v>
      </c>
      <c r="BC58" s="45">
        <v>1</v>
      </c>
      <c r="BD58" s="47"/>
      <c r="BE58" s="24"/>
      <c r="BF58" s="49"/>
      <c r="BG58" s="49"/>
      <c r="BH58" s="47"/>
      <c r="BI58" s="24"/>
      <c r="BJ58" s="49"/>
      <c r="BK58" s="49"/>
      <c r="BL58" s="51" t="s">
        <v>52</v>
      </c>
    </row>
    <row r="59" spans="1:64" hidden="1" x14ac:dyDescent="0.3">
      <c r="A59" s="104" t="s">
        <v>143</v>
      </c>
      <c r="B59" s="11">
        <v>173</v>
      </c>
      <c r="C59" s="104" t="s">
        <v>1091</v>
      </c>
      <c r="D59" s="104">
        <f>MATCH(Tabela1[[#This Row],[3]],ECHE!A:A,0)</f>
        <v>3915</v>
      </c>
      <c r="E59" s="3" t="s">
        <v>1092</v>
      </c>
      <c r="F59" s="2" t="s">
        <v>1093</v>
      </c>
      <c r="G59" s="25">
        <v>1084</v>
      </c>
      <c r="H59" s="30" t="s">
        <v>1094</v>
      </c>
      <c r="I59" s="283" t="s">
        <v>455</v>
      </c>
      <c r="J59" s="104" t="s">
        <v>1095</v>
      </c>
      <c r="K59" s="2" t="s">
        <v>1096</v>
      </c>
      <c r="L59" s="235" t="s">
        <v>44</v>
      </c>
      <c r="M59" s="104" t="s">
        <v>44</v>
      </c>
      <c r="N59" s="104" t="s">
        <v>69</v>
      </c>
      <c r="O59" s="104" t="s">
        <v>1097</v>
      </c>
      <c r="P59" s="104"/>
      <c r="Q59" s="104"/>
      <c r="R59" s="32" t="s">
        <v>47</v>
      </c>
      <c r="S59" s="91" t="s">
        <v>3446</v>
      </c>
      <c r="T59" s="35" t="s">
        <v>153</v>
      </c>
      <c r="U59" s="20" t="s">
        <v>154</v>
      </c>
      <c r="V59" s="38"/>
      <c r="W59" s="38"/>
      <c r="X59" s="38" t="s">
        <v>51</v>
      </c>
      <c r="Y59" s="38" t="s">
        <v>51</v>
      </c>
      <c r="Z59" s="38"/>
      <c r="AA59" s="38"/>
      <c r="AB59" s="38"/>
      <c r="AC59" s="38"/>
      <c r="AD59" s="38">
        <v>10</v>
      </c>
      <c r="AE59" s="38">
        <v>2</v>
      </c>
      <c r="AF59" s="35" t="s">
        <v>153</v>
      </c>
      <c r="AG59" s="20" t="s">
        <v>154</v>
      </c>
      <c r="AH59" s="38"/>
      <c r="AI59" s="38"/>
      <c r="AJ59" s="38" t="s">
        <v>51</v>
      </c>
      <c r="AK59" s="38" t="s">
        <v>51</v>
      </c>
      <c r="AL59" s="38"/>
      <c r="AM59" s="38"/>
      <c r="AN59" s="38"/>
      <c r="AO59" s="38"/>
      <c r="AP59" s="38">
        <v>10</v>
      </c>
      <c r="AQ59" s="38">
        <v>2</v>
      </c>
      <c r="AR59" s="11"/>
      <c r="AS59" s="19"/>
      <c r="AT59" s="41"/>
      <c r="AU59" s="11"/>
      <c r="AV59" s="19"/>
      <c r="AW59" s="41"/>
      <c r="AX59" s="43" t="s">
        <v>153</v>
      </c>
      <c r="AY59" s="22" t="s">
        <v>154</v>
      </c>
      <c r="AZ59" s="45">
        <v>1</v>
      </c>
      <c r="BA59" s="43" t="s">
        <v>153</v>
      </c>
      <c r="BB59" s="22" t="s">
        <v>154</v>
      </c>
      <c r="BC59" s="45">
        <v>1</v>
      </c>
      <c r="BD59" s="47" t="s">
        <v>153</v>
      </c>
      <c r="BE59" s="24" t="s">
        <v>154</v>
      </c>
      <c r="BF59" s="49">
        <v>5</v>
      </c>
      <c r="BG59" s="49">
        <v>1</v>
      </c>
      <c r="BH59" s="47" t="s">
        <v>153</v>
      </c>
      <c r="BI59" s="24" t="s">
        <v>154</v>
      </c>
      <c r="BJ59" s="49">
        <v>5</v>
      </c>
      <c r="BK59" s="49">
        <v>1</v>
      </c>
      <c r="BL59" s="51" t="s">
        <v>52</v>
      </c>
    </row>
    <row r="60" spans="1:64" hidden="1" x14ac:dyDescent="0.3">
      <c r="A60" s="104" t="s">
        <v>143</v>
      </c>
      <c r="B60" s="11">
        <v>179</v>
      </c>
      <c r="C60" s="104" t="s">
        <v>1114</v>
      </c>
      <c r="D60" s="104">
        <f>MATCH(Tabela1[[#This Row],[3]],ECHE!A:A,0)</f>
        <v>4869</v>
      </c>
      <c r="E60" s="3" t="s">
        <v>1115</v>
      </c>
      <c r="F60" s="2" t="s">
        <v>1116</v>
      </c>
      <c r="G60" s="25" t="s">
        <v>1117</v>
      </c>
      <c r="H60" s="30" t="s">
        <v>1118</v>
      </c>
      <c r="I60" s="283" t="s">
        <v>214</v>
      </c>
      <c r="J60" s="104" t="s">
        <v>1119</v>
      </c>
      <c r="K60" s="69" t="s">
        <v>38813</v>
      </c>
      <c r="L60" s="235" t="s">
        <v>538</v>
      </c>
      <c r="M60" s="104" t="s">
        <v>423</v>
      </c>
      <c r="N60" s="104" t="s">
        <v>45</v>
      </c>
      <c r="O60" s="104" t="s">
        <v>72</v>
      </c>
      <c r="P60" s="104"/>
      <c r="Q60" s="104"/>
      <c r="R60" s="32" t="s">
        <v>47</v>
      </c>
      <c r="S60" s="91" t="s">
        <v>3446</v>
      </c>
      <c r="T60" s="35" t="s">
        <v>153</v>
      </c>
      <c r="U60" s="20" t="s">
        <v>154</v>
      </c>
      <c r="V60" s="38"/>
      <c r="W60" s="38"/>
      <c r="X60" s="38" t="s">
        <v>51</v>
      </c>
      <c r="Y60" s="38" t="s">
        <v>51</v>
      </c>
      <c r="Z60" s="38" t="s">
        <v>51</v>
      </c>
      <c r="AA60" s="38" t="s">
        <v>51</v>
      </c>
      <c r="AB60" s="38"/>
      <c r="AC60" s="38"/>
      <c r="AD60" s="38">
        <v>20</v>
      </c>
      <c r="AE60" s="38">
        <v>2</v>
      </c>
      <c r="AF60" s="35" t="s">
        <v>257</v>
      </c>
      <c r="AG60" s="20" t="s">
        <v>258</v>
      </c>
      <c r="AH60" s="38"/>
      <c r="AI60" s="38"/>
      <c r="AJ60" s="38" t="s">
        <v>51</v>
      </c>
      <c r="AK60" s="38" t="s">
        <v>51</v>
      </c>
      <c r="AL60" s="38" t="s">
        <v>51</v>
      </c>
      <c r="AM60" s="38" t="s">
        <v>51</v>
      </c>
      <c r="AN60" s="38"/>
      <c r="AO60" s="38"/>
      <c r="AP60" s="38">
        <v>20</v>
      </c>
      <c r="AQ60" s="38">
        <v>2</v>
      </c>
      <c r="AR60" s="11"/>
      <c r="AS60" s="19"/>
      <c r="AT60" s="41"/>
      <c r="AU60" s="11"/>
      <c r="AV60" s="19"/>
      <c r="AW60" s="41"/>
      <c r="AX60" s="43" t="s">
        <v>153</v>
      </c>
      <c r="AY60" s="22" t="s">
        <v>154</v>
      </c>
      <c r="AZ60" s="45">
        <v>1</v>
      </c>
      <c r="BA60" s="43" t="s">
        <v>153</v>
      </c>
      <c r="BB60" s="22" t="s">
        <v>154</v>
      </c>
      <c r="BC60" s="45">
        <v>1</v>
      </c>
      <c r="BD60" s="47"/>
      <c r="BE60" s="24"/>
      <c r="BF60" s="49"/>
      <c r="BG60" s="49"/>
      <c r="BH60" s="47"/>
      <c r="BI60" s="24"/>
      <c r="BJ60" s="49"/>
      <c r="BK60" s="49"/>
      <c r="BL60" s="51" t="s">
        <v>52</v>
      </c>
    </row>
    <row r="61" spans="1:64" hidden="1" x14ac:dyDescent="0.3">
      <c r="A61" s="104" t="s">
        <v>143</v>
      </c>
      <c r="B61" s="11">
        <v>182</v>
      </c>
      <c r="C61" s="104" t="s">
        <v>1132</v>
      </c>
      <c r="D61" s="104">
        <f>MATCH(Tabela1[[#This Row],[3]],ECHE!A:A,0)</f>
        <v>1979</v>
      </c>
      <c r="E61" s="3" t="s">
        <v>1133</v>
      </c>
      <c r="F61" s="2" t="s">
        <v>1134</v>
      </c>
      <c r="G61" s="25">
        <v>37002</v>
      </c>
      <c r="H61" s="30" t="s">
        <v>1135</v>
      </c>
      <c r="I61" s="283" t="s">
        <v>84</v>
      </c>
      <c r="J61" s="104" t="s">
        <v>1136</v>
      </c>
      <c r="K61" s="69" t="s">
        <v>38886</v>
      </c>
      <c r="L61" s="235" t="s">
        <v>112</v>
      </c>
      <c r="M61" s="104"/>
      <c r="N61" s="104" t="s">
        <v>246</v>
      </c>
      <c r="O61" s="104" t="s">
        <v>46</v>
      </c>
      <c r="P61" s="104"/>
      <c r="Q61" s="104"/>
      <c r="R61" s="32" t="s">
        <v>47</v>
      </c>
      <c r="S61" s="91" t="s">
        <v>3446</v>
      </c>
      <c r="T61" s="35" t="s">
        <v>430</v>
      </c>
      <c r="U61" s="20" t="s">
        <v>431</v>
      </c>
      <c r="V61" s="38"/>
      <c r="W61" s="38"/>
      <c r="X61" s="38" t="s">
        <v>51</v>
      </c>
      <c r="Y61" s="38" t="s">
        <v>51</v>
      </c>
      <c r="Z61" s="38"/>
      <c r="AA61" s="38"/>
      <c r="AB61" s="38"/>
      <c r="AC61" s="38"/>
      <c r="AD61" s="38">
        <v>10</v>
      </c>
      <c r="AE61" s="38">
        <v>2</v>
      </c>
      <c r="AF61" s="35" t="s">
        <v>430</v>
      </c>
      <c r="AG61" s="20" t="s">
        <v>431</v>
      </c>
      <c r="AH61" s="38"/>
      <c r="AI61" s="38"/>
      <c r="AJ61" s="38" t="s">
        <v>51</v>
      </c>
      <c r="AK61" s="38" t="s">
        <v>51</v>
      </c>
      <c r="AL61" s="38"/>
      <c r="AM61" s="38"/>
      <c r="AN61" s="38"/>
      <c r="AO61" s="38"/>
      <c r="AP61" s="38">
        <v>20</v>
      </c>
      <c r="AQ61" s="38">
        <v>2</v>
      </c>
      <c r="AR61" s="11"/>
      <c r="AS61" s="19"/>
      <c r="AT61" s="41"/>
      <c r="AU61" s="11"/>
      <c r="AV61" s="19"/>
      <c r="AW61" s="41"/>
      <c r="AX61" s="43"/>
      <c r="AY61" s="22"/>
      <c r="AZ61" s="45"/>
      <c r="BA61" s="43"/>
      <c r="BB61" s="22"/>
      <c r="BC61" s="45"/>
      <c r="BD61" s="47"/>
      <c r="BE61" s="24"/>
      <c r="BF61" s="49"/>
      <c r="BG61" s="49"/>
      <c r="BH61" s="47"/>
      <c r="BI61" s="24"/>
      <c r="BJ61" s="49"/>
      <c r="BK61" s="49"/>
      <c r="BL61" s="51" t="s">
        <v>52</v>
      </c>
    </row>
    <row r="62" spans="1:64" hidden="1" x14ac:dyDescent="0.3">
      <c r="A62" s="84" t="s">
        <v>143</v>
      </c>
      <c r="B62" s="85">
        <v>194</v>
      </c>
      <c r="C62" s="84" t="s">
        <v>1190</v>
      </c>
      <c r="D62" s="84">
        <f>MATCH(Tabela1[[#This Row],[3]],ECHE!A:A,0)</f>
        <v>5072</v>
      </c>
      <c r="E62" s="87" t="s">
        <v>1191</v>
      </c>
      <c r="F62" s="88" t="s">
        <v>1192</v>
      </c>
      <c r="G62" s="89">
        <v>65101</v>
      </c>
      <c r="H62" s="90" t="s">
        <v>1193</v>
      </c>
      <c r="I62" s="286" t="s">
        <v>138</v>
      </c>
      <c r="J62" s="84" t="s">
        <v>1194</v>
      </c>
      <c r="K62" s="2" t="s">
        <v>39048</v>
      </c>
      <c r="L62" s="196" t="s">
        <v>150</v>
      </c>
      <c r="M62" s="84" t="s">
        <v>151</v>
      </c>
      <c r="N62" s="84" t="s">
        <v>152</v>
      </c>
      <c r="O62" s="84" t="s">
        <v>92</v>
      </c>
      <c r="P62" s="84"/>
      <c r="Q62" s="84"/>
      <c r="R62" s="91" t="s">
        <v>47</v>
      </c>
      <c r="S62" s="91" t="s">
        <v>3446</v>
      </c>
      <c r="T62" s="92" t="s">
        <v>153</v>
      </c>
      <c r="U62" s="93" t="s">
        <v>154</v>
      </c>
      <c r="V62" s="94"/>
      <c r="W62" s="94"/>
      <c r="X62" s="94" t="s">
        <v>51</v>
      </c>
      <c r="Y62" s="94" t="s">
        <v>51</v>
      </c>
      <c r="Z62" s="94" t="s">
        <v>51</v>
      </c>
      <c r="AA62" s="94" t="s">
        <v>51</v>
      </c>
      <c r="AB62" s="94"/>
      <c r="AC62" s="94"/>
      <c r="AD62" s="94">
        <v>10</v>
      </c>
      <c r="AE62" s="94">
        <v>2</v>
      </c>
      <c r="AF62" s="92" t="s">
        <v>153</v>
      </c>
      <c r="AG62" s="93" t="s">
        <v>154</v>
      </c>
      <c r="AH62" s="94"/>
      <c r="AI62" s="94"/>
      <c r="AJ62" s="94" t="s">
        <v>51</v>
      </c>
      <c r="AK62" s="94" t="s">
        <v>51</v>
      </c>
      <c r="AL62" s="94" t="s">
        <v>51</v>
      </c>
      <c r="AM62" s="94" t="s">
        <v>51</v>
      </c>
      <c r="AN62" s="94"/>
      <c r="AO62" s="94"/>
      <c r="AP62" s="94">
        <v>10</v>
      </c>
      <c r="AQ62" s="94">
        <v>2</v>
      </c>
      <c r="AR62" s="85"/>
      <c r="AS62" s="86"/>
      <c r="AT62" s="95"/>
      <c r="AU62" s="85"/>
      <c r="AV62" s="86"/>
      <c r="AW62" s="95"/>
      <c r="AX62" s="96" t="s">
        <v>153</v>
      </c>
      <c r="AY62" s="97" t="s">
        <v>154</v>
      </c>
      <c r="AZ62" s="98">
        <v>1</v>
      </c>
      <c r="BA62" s="96" t="s">
        <v>153</v>
      </c>
      <c r="BB62" s="97" t="s">
        <v>154</v>
      </c>
      <c r="BC62" s="98">
        <v>1</v>
      </c>
      <c r="BD62" s="99" t="s">
        <v>153</v>
      </c>
      <c r="BE62" s="100" t="s">
        <v>154</v>
      </c>
      <c r="BF62" s="101">
        <v>5</v>
      </c>
      <c r="BG62" s="101">
        <v>1</v>
      </c>
      <c r="BH62" s="99" t="s">
        <v>153</v>
      </c>
      <c r="BI62" s="100" t="s">
        <v>154</v>
      </c>
      <c r="BJ62" s="101">
        <v>5</v>
      </c>
      <c r="BK62" s="101">
        <v>1</v>
      </c>
      <c r="BL62" s="102" t="s">
        <v>52</v>
      </c>
    </row>
    <row r="63" spans="1:64" hidden="1" x14ac:dyDescent="0.3">
      <c r="A63" s="104" t="s">
        <v>143</v>
      </c>
      <c r="B63" s="11">
        <v>197</v>
      </c>
      <c r="C63" s="104" t="s">
        <v>1203</v>
      </c>
      <c r="D63" s="104">
        <f>MATCH(Tabela1[[#This Row],[3]],ECHE!A:A,0)</f>
        <v>3955</v>
      </c>
      <c r="E63" s="3" t="s">
        <v>1204</v>
      </c>
      <c r="F63" s="2" t="s">
        <v>1205</v>
      </c>
      <c r="G63" s="25">
        <v>8200</v>
      </c>
      <c r="H63" s="30" t="s">
        <v>1206</v>
      </c>
      <c r="I63" s="283" t="s">
        <v>455</v>
      </c>
      <c r="J63" s="104" t="s">
        <v>1207</v>
      </c>
      <c r="K63" s="2" t="s">
        <v>38911</v>
      </c>
      <c r="L63" s="235" t="s">
        <v>103</v>
      </c>
      <c r="M63" s="104" t="s">
        <v>44</v>
      </c>
      <c r="N63" s="104" t="s">
        <v>687</v>
      </c>
      <c r="O63" s="104" t="s">
        <v>232</v>
      </c>
      <c r="P63" s="104"/>
      <c r="Q63" s="104"/>
      <c r="R63" s="32" t="s">
        <v>47</v>
      </c>
      <c r="S63" s="91" t="s">
        <v>3446</v>
      </c>
      <c r="T63" s="35" t="s">
        <v>257</v>
      </c>
      <c r="U63" s="20" t="s">
        <v>258</v>
      </c>
      <c r="V63" s="38"/>
      <c r="W63" s="38"/>
      <c r="X63" s="38" t="s">
        <v>51</v>
      </c>
      <c r="Y63" s="38" t="s">
        <v>51</v>
      </c>
      <c r="Z63" s="38"/>
      <c r="AA63" s="38"/>
      <c r="AB63" s="38"/>
      <c r="AC63" s="38"/>
      <c r="AD63" s="38">
        <v>10</v>
      </c>
      <c r="AE63" s="38">
        <v>2</v>
      </c>
      <c r="AF63" s="35" t="s">
        <v>153</v>
      </c>
      <c r="AG63" s="20" t="s">
        <v>154</v>
      </c>
      <c r="AH63" s="38"/>
      <c r="AI63" s="38"/>
      <c r="AJ63" s="38" t="s">
        <v>51</v>
      </c>
      <c r="AK63" s="38" t="s">
        <v>51</v>
      </c>
      <c r="AL63" s="38"/>
      <c r="AM63" s="38"/>
      <c r="AN63" s="38"/>
      <c r="AO63" s="38"/>
      <c r="AP63" s="38">
        <v>10</v>
      </c>
      <c r="AQ63" s="38">
        <v>2</v>
      </c>
      <c r="AR63" s="11"/>
      <c r="AS63" s="19"/>
      <c r="AT63" s="41"/>
      <c r="AU63" s="11"/>
      <c r="AV63" s="19"/>
      <c r="AW63" s="41"/>
      <c r="AX63" s="43" t="s">
        <v>257</v>
      </c>
      <c r="AY63" s="22" t="s">
        <v>258</v>
      </c>
      <c r="AZ63" s="45">
        <v>1</v>
      </c>
      <c r="BA63" s="43" t="s">
        <v>257</v>
      </c>
      <c r="BB63" s="22" t="s">
        <v>258</v>
      </c>
      <c r="BC63" s="45">
        <v>1</v>
      </c>
      <c r="BD63" s="47" t="s">
        <v>257</v>
      </c>
      <c r="BE63" s="24" t="s">
        <v>258</v>
      </c>
      <c r="BF63" s="49">
        <v>5</v>
      </c>
      <c r="BG63" s="49">
        <v>1</v>
      </c>
      <c r="BH63" s="47" t="s">
        <v>257</v>
      </c>
      <c r="BI63" s="24" t="s">
        <v>258</v>
      </c>
      <c r="BJ63" s="49">
        <v>5</v>
      </c>
      <c r="BK63" s="49">
        <v>1</v>
      </c>
      <c r="BL63" s="51" t="s">
        <v>52</v>
      </c>
    </row>
    <row r="64" spans="1:64" hidden="1" x14ac:dyDescent="0.3">
      <c r="A64" s="104" t="s">
        <v>143</v>
      </c>
      <c r="B64" s="11">
        <v>197</v>
      </c>
      <c r="C64" s="104" t="s">
        <v>1203</v>
      </c>
      <c r="D64" s="104">
        <f>MATCH(Tabela1[[#This Row],[3]],ECHE!A:A,0)</f>
        <v>3955</v>
      </c>
      <c r="E64" s="3" t="s">
        <v>1204</v>
      </c>
      <c r="F64" s="2" t="s">
        <v>1205</v>
      </c>
      <c r="G64" s="25">
        <v>8200</v>
      </c>
      <c r="H64" s="30" t="s">
        <v>1206</v>
      </c>
      <c r="I64" s="283" t="s">
        <v>455</v>
      </c>
      <c r="J64" s="104" t="s">
        <v>1207</v>
      </c>
      <c r="K64" s="2" t="s">
        <v>38911</v>
      </c>
      <c r="L64" s="235" t="s">
        <v>103</v>
      </c>
      <c r="M64" s="104" t="s">
        <v>44</v>
      </c>
      <c r="N64" s="104" t="s">
        <v>687</v>
      </c>
      <c r="O64" s="104" t="s">
        <v>232</v>
      </c>
      <c r="P64" s="104"/>
      <c r="Q64" s="104"/>
      <c r="R64" s="32" t="s">
        <v>47</v>
      </c>
      <c r="S64" s="91" t="s">
        <v>3446</v>
      </c>
      <c r="T64" s="35" t="s">
        <v>583</v>
      </c>
      <c r="U64" s="20" t="s">
        <v>584</v>
      </c>
      <c r="V64" s="38"/>
      <c r="W64" s="38"/>
      <c r="X64" s="38" t="s">
        <v>51</v>
      </c>
      <c r="Y64" s="38" t="s">
        <v>51</v>
      </c>
      <c r="Z64" s="38" t="s">
        <v>51</v>
      </c>
      <c r="AA64" s="38" t="s">
        <v>51</v>
      </c>
      <c r="AB64" s="38"/>
      <c r="AC64" s="38"/>
      <c r="AD64" s="38">
        <v>10</v>
      </c>
      <c r="AE64" s="38">
        <v>2</v>
      </c>
      <c r="AF64" s="35" t="s">
        <v>583</v>
      </c>
      <c r="AG64" s="20" t="s">
        <v>584</v>
      </c>
      <c r="AH64" s="38"/>
      <c r="AI64" s="38"/>
      <c r="AJ64" s="38" t="s">
        <v>51</v>
      </c>
      <c r="AK64" s="38" t="s">
        <v>51</v>
      </c>
      <c r="AL64" s="38" t="s">
        <v>51</v>
      </c>
      <c r="AM64" s="38" t="s">
        <v>51</v>
      </c>
      <c r="AN64" s="38"/>
      <c r="AO64" s="38"/>
      <c r="AP64" s="38">
        <v>10</v>
      </c>
      <c r="AQ64" s="38">
        <v>2</v>
      </c>
      <c r="AR64" s="11"/>
      <c r="AS64" s="19"/>
      <c r="AT64" s="41"/>
      <c r="AU64" s="11"/>
      <c r="AV64" s="19"/>
      <c r="AW64" s="41"/>
      <c r="AX64" s="43" t="s">
        <v>583</v>
      </c>
      <c r="AY64" s="22" t="s">
        <v>584</v>
      </c>
      <c r="AZ64" s="45">
        <v>1</v>
      </c>
      <c r="BA64" s="43" t="s">
        <v>583</v>
      </c>
      <c r="BB64" s="22" t="s">
        <v>584</v>
      </c>
      <c r="BC64" s="45">
        <v>1</v>
      </c>
      <c r="BD64" s="47" t="s">
        <v>583</v>
      </c>
      <c r="BE64" s="24" t="s">
        <v>584</v>
      </c>
      <c r="BF64" s="49">
        <v>5</v>
      </c>
      <c r="BG64" s="49">
        <v>1</v>
      </c>
      <c r="BH64" s="47" t="s">
        <v>583</v>
      </c>
      <c r="BI64" s="24" t="s">
        <v>584</v>
      </c>
      <c r="BJ64" s="49">
        <v>5</v>
      </c>
      <c r="BK64" s="49">
        <v>1</v>
      </c>
      <c r="BL64" s="51" t="s">
        <v>52</v>
      </c>
    </row>
    <row r="65" spans="1:64" hidden="1" x14ac:dyDescent="0.3">
      <c r="A65" s="104" t="s">
        <v>143</v>
      </c>
      <c r="B65" s="11">
        <v>199</v>
      </c>
      <c r="C65" s="104" t="s">
        <v>1214</v>
      </c>
      <c r="D65" s="104">
        <f>MATCH(Tabela1[[#This Row],[3]],ECHE!A:A,0)</f>
        <v>626</v>
      </c>
      <c r="E65" s="3" t="s">
        <v>1215</v>
      </c>
      <c r="F65" s="2" t="s">
        <v>1216</v>
      </c>
      <c r="G65" s="25" t="s">
        <v>1217</v>
      </c>
      <c r="H65" s="30" t="s">
        <v>1218</v>
      </c>
      <c r="I65" s="283" t="s">
        <v>127</v>
      </c>
      <c r="J65" s="104" t="s">
        <v>1219</v>
      </c>
      <c r="K65" s="2" t="s">
        <v>38657</v>
      </c>
      <c r="L65" s="235"/>
      <c r="M65" s="104"/>
      <c r="N65" s="104" t="s">
        <v>88</v>
      </c>
      <c r="O65" s="104" t="s">
        <v>131</v>
      </c>
      <c r="P65" s="104"/>
      <c r="Q65" s="104"/>
      <c r="R65" s="32" t="s">
        <v>47</v>
      </c>
      <c r="S65" s="91" t="s">
        <v>3446</v>
      </c>
      <c r="T65" s="35" t="s">
        <v>257</v>
      </c>
      <c r="U65" s="20" t="s">
        <v>258</v>
      </c>
      <c r="V65" s="38"/>
      <c r="W65" s="38"/>
      <c r="X65" s="38" t="s">
        <v>51</v>
      </c>
      <c r="Y65" s="38" t="s">
        <v>51</v>
      </c>
      <c r="Z65" s="38" t="s">
        <v>51</v>
      </c>
      <c r="AA65" s="38" t="s">
        <v>51</v>
      </c>
      <c r="AB65" s="38"/>
      <c r="AC65" s="38"/>
      <c r="AD65" s="38">
        <v>20</v>
      </c>
      <c r="AE65" s="38">
        <v>2</v>
      </c>
      <c r="AF65" s="35" t="s">
        <v>257</v>
      </c>
      <c r="AG65" s="20" t="s">
        <v>258</v>
      </c>
      <c r="AH65" s="38"/>
      <c r="AI65" s="38"/>
      <c r="AJ65" s="38" t="s">
        <v>51</v>
      </c>
      <c r="AK65" s="38" t="s">
        <v>51</v>
      </c>
      <c r="AL65" s="38" t="s">
        <v>51</v>
      </c>
      <c r="AM65" s="38" t="s">
        <v>51</v>
      </c>
      <c r="AN65" s="38"/>
      <c r="AO65" s="38"/>
      <c r="AP65" s="38">
        <v>20</v>
      </c>
      <c r="AQ65" s="38">
        <v>2</v>
      </c>
      <c r="AR65" s="11"/>
      <c r="AS65" s="19"/>
      <c r="AT65" s="41"/>
      <c r="AU65" s="11"/>
      <c r="AV65" s="19"/>
      <c r="AW65" s="41"/>
      <c r="AX65" s="43"/>
      <c r="AY65" s="22"/>
      <c r="AZ65" s="45"/>
      <c r="BA65" s="43"/>
      <c r="BB65" s="22"/>
      <c r="BC65" s="45"/>
      <c r="BD65" s="47"/>
      <c r="BE65" s="24"/>
      <c r="BF65" s="49"/>
      <c r="BG65" s="49"/>
      <c r="BH65" s="47"/>
      <c r="BI65" s="24"/>
      <c r="BJ65" s="49"/>
      <c r="BK65" s="49"/>
      <c r="BL65" s="51" t="s">
        <v>52</v>
      </c>
    </row>
    <row r="66" spans="1:64" hidden="1" x14ac:dyDescent="0.3">
      <c r="A66" s="104" t="s">
        <v>143</v>
      </c>
      <c r="B66" s="11">
        <v>199</v>
      </c>
      <c r="C66" s="104" t="s">
        <v>1214</v>
      </c>
      <c r="D66" s="104">
        <f>MATCH(Tabela1[[#This Row],[3]],ECHE!A:A,0)</f>
        <v>626</v>
      </c>
      <c r="E66" s="3" t="s">
        <v>1215</v>
      </c>
      <c r="F66" s="2" t="s">
        <v>1216</v>
      </c>
      <c r="G66" s="25" t="s">
        <v>1217</v>
      </c>
      <c r="H66" s="30" t="s">
        <v>1218</v>
      </c>
      <c r="I66" s="283" t="s">
        <v>127</v>
      </c>
      <c r="J66" s="104" t="s">
        <v>1219</v>
      </c>
      <c r="K66" s="2" t="s">
        <v>38657</v>
      </c>
      <c r="L66" s="235"/>
      <c r="M66" s="104"/>
      <c r="N66" s="104" t="s">
        <v>88</v>
      </c>
      <c r="O66" s="104" t="s">
        <v>131</v>
      </c>
      <c r="P66" s="104"/>
      <c r="Q66" s="104"/>
      <c r="R66" s="32" t="s">
        <v>47</v>
      </c>
      <c r="S66" s="91" t="s">
        <v>3446</v>
      </c>
      <c r="T66" s="35" t="s">
        <v>153</v>
      </c>
      <c r="U66" s="20" t="s">
        <v>154</v>
      </c>
      <c r="V66" s="38"/>
      <c r="W66" s="38"/>
      <c r="X66" s="38" t="s">
        <v>51</v>
      </c>
      <c r="Y66" s="38" t="s">
        <v>51</v>
      </c>
      <c r="Z66" s="38" t="s">
        <v>51</v>
      </c>
      <c r="AA66" s="38" t="s">
        <v>51</v>
      </c>
      <c r="AB66" s="38"/>
      <c r="AC66" s="38"/>
      <c r="AD66" s="38">
        <v>20</v>
      </c>
      <c r="AE66" s="38">
        <v>4</v>
      </c>
      <c r="AF66" s="35" t="s">
        <v>153</v>
      </c>
      <c r="AG66" s="20" t="s">
        <v>154</v>
      </c>
      <c r="AH66" s="38"/>
      <c r="AI66" s="38"/>
      <c r="AJ66" s="38" t="s">
        <v>51</v>
      </c>
      <c r="AK66" s="38" t="s">
        <v>51</v>
      </c>
      <c r="AL66" s="38" t="s">
        <v>51</v>
      </c>
      <c r="AM66" s="38" t="s">
        <v>51</v>
      </c>
      <c r="AN66" s="38"/>
      <c r="AO66" s="38"/>
      <c r="AP66" s="38">
        <v>20</v>
      </c>
      <c r="AQ66" s="38">
        <v>4</v>
      </c>
      <c r="AR66" s="11"/>
      <c r="AS66" s="19"/>
      <c r="AT66" s="41"/>
      <c r="AU66" s="11"/>
      <c r="AV66" s="19"/>
      <c r="AW66" s="41"/>
      <c r="AX66" s="43"/>
      <c r="AY66" s="22"/>
      <c r="AZ66" s="45"/>
      <c r="BA66" s="43"/>
      <c r="BB66" s="22"/>
      <c r="BC66" s="45"/>
      <c r="BD66" s="47"/>
      <c r="BE66" s="24"/>
      <c r="BF66" s="49"/>
      <c r="BG66" s="49"/>
      <c r="BH66" s="47"/>
      <c r="BI66" s="24"/>
      <c r="BJ66" s="49"/>
      <c r="BK66" s="49"/>
      <c r="BL66" s="51" t="s">
        <v>52</v>
      </c>
    </row>
    <row r="67" spans="1:64" hidden="1" x14ac:dyDescent="0.3">
      <c r="A67" s="104" t="s">
        <v>143</v>
      </c>
      <c r="B67" s="11">
        <v>204</v>
      </c>
      <c r="C67" s="104" t="s">
        <v>1238</v>
      </c>
      <c r="D67" s="104">
        <f>MATCH(Tabela1[[#This Row],[3]],ECHE!A:A,0)</f>
        <v>4747</v>
      </c>
      <c r="E67" s="3" t="s">
        <v>1239</v>
      </c>
      <c r="F67" s="2" t="s">
        <v>1240</v>
      </c>
      <c r="G67" s="25" t="s">
        <v>1241</v>
      </c>
      <c r="H67" s="30" t="s">
        <v>654</v>
      </c>
      <c r="I67" s="283" t="s">
        <v>214</v>
      </c>
      <c r="J67" s="104" t="s">
        <v>1242</v>
      </c>
      <c r="K67" s="2" t="s">
        <v>39009</v>
      </c>
      <c r="L67" s="235" t="s">
        <v>217</v>
      </c>
      <c r="M67" s="104" t="s">
        <v>851</v>
      </c>
      <c r="N67" s="104" t="s">
        <v>246</v>
      </c>
      <c r="O67" s="104" t="s">
        <v>70</v>
      </c>
      <c r="P67" s="104"/>
      <c r="Q67" s="104"/>
      <c r="R67" s="32" t="s">
        <v>47</v>
      </c>
      <c r="S67" s="91" t="s">
        <v>3446</v>
      </c>
      <c r="T67" s="35" t="s">
        <v>153</v>
      </c>
      <c r="U67" s="20" t="s">
        <v>154</v>
      </c>
      <c r="V67" s="38"/>
      <c r="W67" s="38"/>
      <c r="X67" s="38" t="s">
        <v>51</v>
      </c>
      <c r="Y67" s="38" t="s">
        <v>51</v>
      </c>
      <c r="Z67" s="38" t="s">
        <v>51</v>
      </c>
      <c r="AA67" s="38" t="s">
        <v>51</v>
      </c>
      <c r="AB67" s="38"/>
      <c r="AC67" s="38"/>
      <c r="AD67" s="38">
        <v>9</v>
      </c>
      <c r="AE67" s="38">
        <v>2</v>
      </c>
      <c r="AF67" s="35" t="s">
        <v>153</v>
      </c>
      <c r="AG67" s="20" t="s">
        <v>154</v>
      </c>
      <c r="AH67" s="38"/>
      <c r="AI67" s="38"/>
      <c r="AJ67" s="38" t="s">
        <v>51</v>
      </c>
      <c r="AK67" s="38" t="s">
        <v>51</v>
      </c>
      <c r="AL67" s="38" t="s">
        <v>51</v>
      </c>
      <c r="AM67" s="38" t="s">
        <v>51</v>
      </c>
      <c r="AN67" s="38"/>
      <c r="AO67" s="38"/>
      <c r="AP67" s="38">
        <v>9</v>
      </c>
      <c r="AQ67" s="38">
        <v>2</v>
      </c>
      <c r="AR67" s="11"/>
      <c r="AS67" s="19"/>
      <c r="AT67" s="41"/>
      <c r="AU67" s="11"/>
      <c r="AV67" s="19"/>
      <c r="AW67" s="41"/>
      <c r="AX67" s="43" t="s">
        <v>153</v>
      </c>
      <c r="AY67" s="22" t="s">
        <v>154</v>
      </c>
      <c r="AZ67" s="45">
        <v>2</v>
      </c>
      <c r="BA67" s="43" t="s">
        <v>153</v>
      </c>
      <c r="BB67" s="22" t="s">
        <v>154</v>
      </c>
      <c r="BC67" s="45">
        <v>2</v>
      </c>
      <c r="BD67" s="47" t="s">
        <v>153</v>
      </c>
      <c r="BE67" s="24" t="s">
        <v>154</v>
      </c>
      <c r="BF67" s="49">
        <v>5</v>
      </c>
      <c r="BG67" s="49">
        <v>1</v>
      </c>
      <c r="BH67" s="47" t="s">
        <v>153</v>
      </c>
      <c r="BI67" s="24" t="s">
        <v>154</v>
      </c>
      <c r="BJ67" s="49">
        <v>5</v>
      </c>
      <c r="BK67" s="49">
        <v>1</v>
      </c>
      <c r="BL67" s="51" t="s">
        <v>52</v>
      </c>
    </row>
    <row r="68" spans="1:64" hidden="1" x14ac:dyDescent="0.3">
      <c r="A68" s="84" t="s">
        <v>143</v>
      </c>
      <c r="B68" s="85">
        <v>206</v>
      </c>
      <c r="C68" s="84" t="s">
        <v>1249</v>
      </c>
      <c r="D68" s="84">
        <f>MATCH(Tabela1[[#This Row],[3]],ECHE!A:A,0)</f>
        <v>5070</v>
      </c>
      <c r="E68" s="87" t="s">
        <v>1250</v>
      </c>
      <c r="F68" s="88" t="s">
        <v>1251</v>
      </c>
      <c r="G68" s="89" t="s">
        <v>1252</v>
      </c>
      <c r="H68" s="90" t="s">
        <v>1253</v>
      </c>
      <c r="I68" s="286" t="s">
        <v>138</v>
      </c>
      <c r="J68" s="84" t="s">
        <v>1254</v>
      </c>
      <c r="K68" s="2" t="s">
        <v>1255</v>
      </c>
      <c r="L68" s="196" t="s">
        <v>1256</v>
      </c>
      <c r="M68" s="84" t="s">
        <v>1256</v>
      </c>
      <c r="N68" s="84" t="s">
        <v>198</v>
      </c>
      <c r="O68" s="84" t="s">
        <v>72</v>
      </c>
      <c r="P68" s="84"/>
      <c r="Q68" s="84"/>
      <c r="R68" s="91" t="s">
        <v>47</v>
      </c>
      <c r="S68" s="91" t="s">
        <v>3446</v>
      </c>
      <c r="T68" s="92" t="s">
        <v>153</v>
      </c>
      <c r="U68" s="93" t="s">
        <v>154</v>
      </c>
      <c r="V68" s="94"/>
      <c r="W68" s="94"/>
      <c r="X68" s="94" t="s">
        <v>51</v>
      </c>
      <c r="Y68" s="94" t="s">
        <v>51</v>
      </c>
      <c r="Z68" s="94" t="s">
        <v>51</v>
      </c>
      <c r="AA68" s="94" t="s">
        <v>51</v>
      </c>
      <c r="AB68" s="94"/>
      <c r="AC68" s="94"/>
      <c r="AD68" s="94">
        <v>10</v>
      </c>
      <c r="AE68" s="94">
        <v>1</v>
      </c>
      <c r="AF68" s="92" t="s">
        <v>153</v>
      </c>
      <c r="AG68" s="93" t="s">
        <v>154</v>
      </c>
      <c r="AH68" s="94"/>
      <c r="AI68" s="94"/>
      <c r="AJ68" s="94" t="s">
        <v>51</v>
      </c>
      <c r="AK68" s="94" t="s">
        <v>51</v>
      </c>
      <c r="AL68" s="94" t="s">
        <v>51</v>
      </c>
      <c r="AM68" s="94" t="s">
        <v>51</v>
      </c>
      <c r="AN68" s="94"/>
      <c r="AO68" s="94"/>
      <c r="AP68" s="94">
        <v>10</v>
      </c>
      <c r="AQ68" s="94">
        <v>1</v>
      </c>
      <c r="AR68" s="85"/>
      <c r="AS68" s="86"/>
      <c r="AT68" s="95"/>
      <c r="AU68" s="85"/>
      <c r="AV68" s="86"/>
      <c r="AW68" s="95"/>
      <c r="AX68" s="96" t="s">
        <v>153</v>
      </c>
      <c r="AY68" s="97" t="s">
        <v>154</v>
      </c>
      <c r="AZ68" s="98">
        <v>1</v>
      </c>
      <c r="BA68" s="96" t="s">
        <v>153</v>
      </c>
      <c r="BB68" s="97" t="s">
        <v>154</v>
      </c>
      <c r="BC68" s="98">
        <v>1</v>
      </c>
      <c r="BD68" s="99" t="s">
        <v>153</v>
      </c>
      <c r="BE68" s="100" t="s">
        <v>154</v>
      </c>
      <c r="BF68" s="101">
        <v>5</v>
      </c>
      <c r="BG68" s="101">
        <v>1</v>
      </c>
      <c r="BH68" s="99" t="s">
        <v>153</v>
      </c>
      <c r="BI68" s="100" t="s">
        <v>154</v>
      </c>
      <c r="BJ68" s="101">
        <v>5</v>
      </c>
      <c r="BK68" s="101">
        <v>1</v>
      </c>
      <c r="BL68" s="102" t="s">
        <v>52</v>
      </c>
    </row>
    <row r="69" spans="1:64" hidden="1" x14ac:dyDescent="0.3">
      <c r="A69" s="104" t="s">
        <v>143</v>
      </c>
      <c r="B69" s="11">
        <v>211</v>
      </c>
      <c r="C69" s="104" t="s">
        <v>1272</v>
      </c>
      <c r="D69" s="104">
        <f>MATCH(Tabela1[[#This Row],[3]],ECHE!A:A,0)</f>
        <v>255</v>
      </c>
      <c r="E69" s="3" t="s">
        <v>1273</v>
      </c>
      <c r="F69" s="2" t="s">
        <v>1274</v>
      </c>
      <c r="G69" s="25">
        <v>50003</v>
      </c>
      <c r="H69" s="30" t="s">
        <v>1275</v>
      </c>
      <c r="I69" s="283" t="s">
        <v>101</v>
      </c>
      <c r="J69" s="104" t="s">
        <v>1276</v>
      </c>
      <c r="K69" s="2" t="s">
        <v>38615</v>
      </c>
      <c r="L69" s="235" t="s">
        <v>103</v>
      </c>
      <c r="M69" s="104" t="s">
        <v>44</v>
      </c>
      <c r="N69" s="104" t="s">
        <v>152</v>
      </c>
      <c r="O69" s="104" t="s">
        <v>89</v>
      </c>
      <c r="P69" s="104"/>
      <c r="Q69" s="104"/>
      <c r="R69" s="32" t="s">
        <v>47</v>
      </c>
      <c r="S69" s="91" t="s">
        <v>3446</v>
      </c>
      <c r="T69" s="35" t="s">
        <v>153</v>
      </c>
      <c r="U69" s="20" t="s">
        <v>154</v>
      </c>
      <c r="V69" s="38"/>
      <c r="W69" s="38"/>
      <c r="X69" s="38" t="s">
        <v>51</v>
      </c>
      <c r="Y69" s="38" t="s">
        <v>51</v>
      </c>
      <c r="Z69" s="38" t="s">
        <v>51</v>
      </c>
      <c r="AA69" s="38" t="s">
        <v>51</v>
      </c>
      <c r="AB69" s="38"/>
      <c r="AC69" s="38"/>
      <c r="AD69" s="38">
        <v>12</v>
      </c>
      <c r="AE69" s="38">
        <v>2</v>
      </c>
      <c r="AF69" s="35" t="s">
        <v>153</v>
      </c>
      <c r="AG69" s="20" t="s">
        <v>154</v>
      </c>
      <c r="AH69" s="38"/>
      <c r="AI69" s="38"/>
      <c r="AJ69" s="38" t="s">
        <v>51</v>
      </c>
      <c r="AK69" s="38" t="s">
        <v>51</v>
      </c>
      <c r="AL69" s="38" t="s">
        <v>51</v>
      </c>
      <c r="AM69" s="38" t="s">
        <v>51</v>
      </c>
      <c r="AN69" s="38"/>
      <c r="AO69" s="38"/>
      <c r="AP69" s="38">
        <v>12</v>
      </c>
      <c r="AQ69" s="38">
        <v>2</v>
      </c>
      <c r="AR69" s="11"/>
      <c r="AS69" s="19"/>
      <c r="AT69" s="41"/>
      <c r="AU69" s="11"/>
      <c r="AV69" s="19"/>
      <c r="AW69" s="41"/>
      <c r="AX69" s="43" t="s">
        <v>153</v>
      </c>
      <c r="AY69" s="22" t="s">
        <v>154</v>
      </c>
      <c r="AZ69" s="45">
        <v>1</v>
      </c>
      <c r="BA69" s="43" t="s">
        <v>153</v>
      </c>
      <c r="BB69" s="22" t="s">
        <v>154</v>
      </c>
      <c r="BC69" s="45">
        <v>1</v>
      </c>
      <c r="BD69" s="47"/>
      <c r="BE69" s="24"/>
      <c r="BF69" s="49"/>
      <c r="BG69" s="49"/>
      <c r="BH69" s="47"/>
      <c r="BI69" s="24"/>
      <c r="BJ69" s="49"/>
      <c r="BK69" s="49"/>
      <c r="BL69" s="51" t="s">
        <v>52</v>
      </c>
    </row>
    <row r="70" spans="1:64" hidden="1" x14ac:dyDescent="0.3">
      <c r="A70" s="104" t="s">
        <v>143</v>
      </c>
      <c r="B70" s="11">
        <v>224</v>
      </c>
      <c r="C70" s="104" t="s">
        <v>1306</v>
      </c>
      <c r="D70" s="104">
        <f>MATCH(Tabela1[[#This Row],[3]],ECHE!A:A,0)</f>
        <v>720</v>
      </c>
      <c r="E70" s="3" t="s">
        <v>1307</v>
      </c>
      <c r="F70" s="2" t="s">
        <v>1308</v>
      </c>
      <c r="G70" s="25">
        <v>89069</v>
      </c>
      <c r="H70" s="30" t="s">
        <v>1309</v>
      </c>
      <c r="I70" s="283" t="s">
        <v>127</v>
      </c>
      <c r="J70" s="104" t="s">
        <v>1310</v>
      </c>
      <c r="K70" s="2" t="s">
        <v>38670</v>
      </c>
      <c r="L70" s="235" t="s">
        <v>1311</v>
      </c>
      <c r="M70" s="104" t="s">
        <v>1311</v>
      </c>
      <c r="N70" s="104" t="s">
        <v>69</v>
      </c>
      <c r="O70" s="104" t="s">
        <v>70</v>
      </c>
      <c r="P70" s="104"/>
      <c r="Q70" s="104"/>
      <c r="R70" s="32" t="s">
        <v>47</v>
      </c>
      <c r="S70" s="91" t="s">
        <v>3446</v>
      </c>
      <c r="T70" s="35" t="s">
        <v>153</v>
      </c>
      <c r="U70" s="20" t="s">
        <v>154</v>
      </c>
      <c r="V70" s="38"/>
      <c r="W70" s="38"/>
      <c r="X70" s="38" t="s">
        <v>51</v>
      </c>
      <c r="Y70" s="38" t="s">
        <v>51</v>
      </c>
      <c r="Z70" s="38"/>
      <c r="AA70" s="38"/>
      <c r="AB70" s="38"/>
      <c r="AC70" s="38"/>
      <c r="AD70" s="38">
        <v>10</v>
      </c>
      <c r="AE70" s="38">
        <v>2</v>
      </c>
      <c r="AF70" s="35" t="s">
        <v>153</v>
      </c>
      <c r="AG70" s="20" t="s">
        <v>154</v>
      </c>
      <c r="AH70" s="38"/>
      <c r="AI70" s="38"/>
      <c r="AJ70" s="38" t="s">
        <v>51</v>
      </c>
      <c r="AK70" s="38" t="s">
        <v>51</v>
      </c>
      <c r="AL70" s="38"/>
      <c r="AM70" s="38"/>
      <c r="AN70" s="38"/>
      <c r="AO70" s="38"/>
      <c r="AP70" s="38">
        <v>10</v>
      </c>
      <c r="AQ70" s="38">
        <v>2</v>
      </c>
      <c r="AR70" s="11"/>
      <c r="AS70" s="19"/>
      <c r="AT70" s="41"/>
      <c r="AU70" s="11"/>
      <c r="AV70" s="19"/>
      <c r="AW70" s="41"/>
      <c r="AX70" s="43" t="s">
        <v>153</v>
      </c>
      <c r="AY70" s="22" t="s">
        <v>154</v>
      </c>
      <c r="AZ70" s="45">
        <v>2</v>
      </c>
      <c r="BA70" s="43" t="s">
        <v>153</v>
      </c>
      <c r="BB70" s="22" t="s">
        <v>154</v>
      </c>
      <c r="BC70" s="45">
        <v>2</v>
      </c>
      <c r="BD70" s="47"/>
      <c r="BE70" s="24"/>
      <c r="BF70" s="49"/>
      <c r="BG70" s="49"/>
      <c r="BH70" s="47"/>
      <c r="BI70" s="24"/>
      <c r="BJ70" s="49"/>
      <c r="BK70" s="49"/>
      <c r="BL70" s="51" t="s">
        <v>52</v>
      </c>
    </row>
    <row r="71" spans="1:64" hidden="1" x14ac:dyDescent="0.3">
      <c r="A71" s="104" t="s">
        <v>143</v>
      </c>
      <c r="B71" s="11">
        <v>224</v>
      </c>
      <c r="C71" s="104" t="s">
        <v>1306</v>
      </c>
      <c r="D71" s="104">
        <f>MATCH(Tabela1[[#This Row],[3]],ECHE!A:A,0)</f>
        <v>720</v>
      </c>
      <c r="E71" s="3" t="s">
        <v>1307</v>
      </c>
      <c r="F71" s="2" t="s">
        <v>1308</v>
      </c>
      <c r="G71" s="25">
        <v>89069</v>
      </c>
      <c r="H71" s="30" t="s">
        <v>1309</v>
      </c>
      <c r="I71" s="283" t="s">
        <v>127</v>
      </c>
      <c r="J71" s="104" t="s">
        <v>1310</v>
      </c>
      <c r="K71" s="2" t="s">
        <v>38670</v>
      </c>
      <c r="L71" s="235" t="s">
        <v>1311</v>
      </c>
      <c r="M71" s="104" t="s">
        <v>1311</v>
      </c>
      <c r="N71" s="104" t="s">
        <v>69</v>
      </c>
      <c r="O71" s="104" t="s">
        <v>70</v>
      </c>
      <c r="P71" s="104"/>
      <c r="Q71" s="104"/>
      <c r="R71" s="32" t="s">
        <v>47</v>
      </c>
      <c r="S71" s="91" t="s">
        <v>3446</v>
      </c>
      <c r="T71" s="35" t="s">
        <v>257</v>
      </c>
      <c r="U71" s="20" t="s">
        <v>258</v>
      </c>
      <c r="V71" s="38"/>
      <c r="W71" s="38"/>
      <c r="X71" s="38" t="s">
        <v>51</v>
      </c>
      <c r="Y71" s="38" t="s">
        <v>51</v>
      </c>
      <c r="Z71" s="38"/>
      <c r="AA71" s="38"/>
      <c r="AB71" s="38"/>
      <c r="AC71" s="38"/>
      <c r="AD71" s="38" t="s">
        <v>180</v>
      </c>
      <c r="AE71" s="38" t="s">
        <v>180</v>
      </c>
      <c r="AF71" s="35" t="s">
        <v>257</v>
      </c>
      <c r="AG71" s="20" t="s">
        <v>258</v>
      </c>
      <c r="AH71" s="38"/>
      <c r="AI71" s="38"/>
      <c r="AJ71" s="38" t="s">
        <v>51</v>
      </c>
      <c r="AK71" s="38" t="s">
        <v>51</v>
      </c>
      <c r="AL71" s="38"/>
      <c r="AM71" s="38"/>
      <c r="AN71" s="38"/>
      <c r="AO71" s="38"/>
      <c r="AP71" s="38" t="s">
        <v>180</v>
      </c>
      <c r="AQ71" s="38" t="s">
        <v>180</v>
      </c>
      <c r="AR71" s="11"/>
      <c r="AS71" s="19"/>
      <c r="AT71" s="41"/>
      <c r="AU71" s="11"/>
      <c r="AV71" s="19"/>
      <c r="AW71" s="41"/>
      <c r="AX71" s="43" t="s">
        <v>153</v>
      </c>
      <c r="AY71" s="22" t="s">
        <v>154</v>
      </c>
      <c r="AZ71" s="45" t="s">
        <v>180</v>
      </c>
      <c r="BA71" s="43" t="s">
        <v>153</v>
      </c>
      <c r="BB71" s="22" t="s">
        <v>154</v>
      </c>
      <c r="BC71" s="45" t="s">
        <v>180</v>
      </c>
      <c r="BD71" s="47"/>
      <c r="BE71" s="24"/>
      <c r="BF71" s="49"/>
      <c r="BG71" s="49"/>
      <c r="BH71" s="47"/>
      <c r="BI71" s="24"/>
      <c r="BJ71" s="49"/>
      <c r="BK71" s="49"/>
      <c r="BL71" s="51" t="s">
        <v>52</v>
      </c>
    </row>
    <row r="72" spans="1:64" hidden="1" x14ac:dyDescent="0.3">
      <c r="A72" s="104" t="s">
        <v>143</v>
      </c>
      <c r="B72" s="11">
        <v>226</v>
      </c>
      <c r="C72" s="104" t="s">
        <v>1318</v>
      </c>
      <c r="D72" s="104">
        <f>MATCH(Tabela1[[#This Row],[3]],ECHE!A:A,0)</f>
        <v>541</v>
      </c>
      <c r="E72" s="3" t="s">
        <v>1319</v>
      </c>
      <c r="F72" s="2" t="s">
        <v>1320</v>
      </c>
      <c r="G72" s="25">
        <v>6700</v>
      </c>
      <c r="H72" s="30" t="s">
        <v>1321</v>
      </c>
      <c r="I72" s="283" t="s">
        <v>740</v>
      </c>
      <c r="J72" s="104" t="s">
        <v>1322</v>
      </c>
      <c r="K72" s="2" t="s">
        <v>38676</v>
      </c>
      <c r="L72" s="235" t="s">
        <v>103</v>
      </c>
      <c r="M72" s="104" t="s">
        <v>44</v>
      </c>
      <c r="N72" s="104" t="s">
        <v>45</v>
      </c>
      <c r="O72" s="104" t="s">
        <v>46</v>
      </c>
      <c r="P72" s="104"/>
      <c r="Q72" s="104"/>
      <c r="R72" s="32" t="s">
        <v>47</v>
      </c>
      <c r="S72" s="91" t="s">
        <v>3446</v>
      </c>
      <c r="T72" s="35" t="s">
        <v>153</v>
      </c>
      <c r="U72" s="20" t="s">
        <v>154</v>
      </c>
      <c r="V72" s="38"/>
      <c r="W72" s="38"/>
      <c r="X72" s="38" t="s">
        <v>51</v>
      </c>
      <c r="Y72" s="38" t="s">
        <v>51</v>
      </c>
      <c r="Z72" s="38"/>
      <c r="AA72" s="38"/>
      <c r="AB72" s="38"/>
      <c r="AC72" s="38"/>
      <c r="AD72" s="38">
        <v>20</v>
      </c>
      <c r="AE72" s="38">
        <v>5</v>
      </c>
      <c r="AF72" s="35" t="s">
        <v>153</v>
      </c>
      <c r="AG72" s="20" t="s">
        <v>154</v>
      </c>
      <c r="AH72" s="38"/>
      <c r="AI72" s="38"/>
      <c r="AJ72" s="38" t="s">
        <v>51</v>
      </c>
      <c r="AK72" s="38" t="s">
        <v>51</v>
      </c>
      <c r="AL72" s="38"/>
      <c r="AM72" s="38"/>
      <c r="AN72" s="38"/>
      <c r="AO72" s="38"/>
      <c r="AP72" s="38">
        <v>20</v>
      </c>
      <c r="AQ72" s="38">
        <v>5</v>
      </c>
      <c r="AR72" s="11"/>
      <c r="AS72" s="19"/>
      <c r="AT72" s="41"/>
      <c r="AU72" s="11"/>
      <c r="AV72" s="19"/>
      <c r="AW72" s="41"/>
      <c r="AX72" s="43" t="s">
        <v>153</v>
      </c>
      <c r="AY72" s="22" t="s">
        <v>154</v>
      </c>
      <c r="AZ72" s="45">
        <v>1</v>
      </c>
      <c r="BA72" s="43" t="s">
        <v>153</v>
      </c>
      <c r="BB72" s="22" t="s">
        <v>154</v>
      </c>
      <c r="BC72" s="45">
        <v>1</v>
      </c>
      <c r="BD72" s="47" t="s">
        <v>153</v>
      </c>
      <c r="BE72" s="24" t="s">
        <v>154</v>
      </c>
      <c r="BF72" s="49">
        <v>5</v>
      </c>
      <c r="BG72" s="49">
        <v>1</v>
      </c>
      <c r="BH72" s="47" t="s">
        <v>153</v>
      </c>
      <c r="BI72" s="24" t="s">
        <v>154</v>
      </c>
      <c r="BJ72" s="49">
        <v>5</v>
      </c>
      <c r="BK72" s="49">
        <v>1</v>
      </c>
      <c r="BL72" s="51" t="s">
        <v>52</v>
      </c>
    </row>
    <row r="73" spans="1:64" s="83" customFormat="1" hidden="1" x14ac:dyDescent="0.3">
      <c r="A73" s="104" t="s">
        <v>143</v>
      </c>
      <c r="B73" s="11">
        <v>231</v>
      </c>
      <c r="C73" s="104" t="s">
        <v>1348</v>
      </c>
      <c r="D73" s="104">
        <f>MATCH(Tabela1[[#This Row],[3]],ECHE!A:A,0)</f>
        <v>2950</v>
      </c>
      <c r="E73" s="3" t="s">
        <v>1349</v>
      </c>
      <c r="F73" s="2" t="s">
        <v>1350</v>
      </c>
      <c r="G73" s="25">
        <v>59000</v>
      </c>
      <c r="H73" s="30" t="s">
        <v>1351</v>
      </c>
      <c r="I73" s="283" t="s">
        <v>369</v>
      </c>
      <c r="J73" s="104" t="s">
        <v>1352</v>
      </c>
      <c r="K73" s="2" t="s">
        <v>38728</v>
      </c>
      <c r="L73" s="235" t="s">
        <v>770</v>
      </c>
      <c r="M73" s="104" t="s">
        <v>1353</v>
      </c>
      <c r="N73" s="104" t="s">
        <v>45</v>
      </c>
      <c r="O73" s="104" t="s">
        <v>70</v>
      </c>
      <c r="P73" s="104"/>
      <c r="Q73" s="104"/>
      <c r="R73" s="32" t="s">
        <v>47</v>
      </c>
      <c r="S73" s="91" t="s">
        <v>3446</v>
      </c>
      <c r="T73" s="35" t="s">
        <v>153</v>
      </c>
      <c r="U73" s="20" t="s">
        <v>154</v>
      </c>
      <c r="V73" s="38"/>
      <c r="W73" s="38"/>
      <c r="X73" s="38" t="s">
        <v>51</v>
      </c>
      <c r="Y73" s="38" t="s">
        <v>51</v>
      </c>
      <c r="Z73" s="38"/>
      <c r="AA73" s="38"/>
      <c r="AB73" s="38"/>
      <c r="AC73" s="38"/>
      <c r="AD73" s="38">
        <v>8</v>
      </c>
      <c r="AE73" s="38">
        <v>2</v>
      </c>
      <c r="AF73" s="35" t="s">
        <v>153</v>
      </c>
      <c r="AG73" s="20" t="s">
        <v>154</v>
      </c>
      <c r="AH73" s="38"/>
      <c r="AI73" s="38"/>
      <c r="AJ73" s="38" t="s">
        <v>51</v>
      </c>
      <c r="AK73" s="38" t="s">
        <v>51</v>
      </c>
      <c r="AL73" s="38"/>
      <c r="AM73" s="38"/>
      <c r="AN73" s="38"/>
      <c r="AO73" s="38"/>
      <c r="AP73" s="38">
        <v>8</v>
      </c>
      <c r="AQ73" s="38">
        <v>2</v>
      </c>
      <c r="AR73" s="11"/>
      <c r="AS73" s="19"/>
      <c r="AT73" s="41"/>
      <c r="AU73" s="11"/>
      <c r="AV73" s="19"/>
      <c r="AW73" s="41"/>
      <c r="AX73" s="43" t="s">
        <v>153</v>
      </c>
      <c r="AY73" s="22" t="s">
        <v>154</v>
      </c>
      <c r="AZ73" s="45">
        <v>1</v>
      </c>
      <c r="BA73" s="43" t="s">
        <v>153</v>
      </c>
      <c r="BB73" s="22" t="s">
        <v>154</v>
      </c>
      <c r="BC73" s="45">
        <v>1</v>
      </c>
      <c r="BD73" s="47" t="s">
        <v>153</v>
      </c>
      <c r="BE73" s="24" t="s">
        <v>154</v>
      </c>
      <c r="BF73" s="49">
        <v>5</v>
      </c>
      <c r="BG73" s="49">
        <v>1</v>
      </c>
      <c r="BH73" s="47" t="s">
        <v>153</v>
      </c>
      <c r="BI73" s="24" t="s">
        <v>154</v>
      </c>
      <c r="BJ73" s="49">
        <v>5</v>
      </c>
      <c r="BK73" s="49">
        <v>1</v>
      </c>
      <c r="BL73" s="51" t="s">
        <v>52</v>
      </c>
    </row>
    <row r="74" spans="1:64" hidden="1" x14ac:dyDescent="0.3">
      <c r="A74" s="104" t="s">
        <v>143</v>
      </c>
      <c r="B74" s="11">
        <v>231</v>
      </c>
      <c r="C74" s="104" t="s">
        <v>1348</v>
      </c>
      <c r="D74" s="104">
        <f>MATCH(Tabela1[[#This Row],[3]],ECHE!A:A,0)</f>
        <v>2950</v>
      </c>
      <c r="E74" s="3" t="s">
        <v>1349</v>
      </c>
      <c r="F74" s="2" t="s">
        <v>1350</v>
      </c>
      <c r="G74" s="25">
        <v>59000</v>
      </c>
      <c r="H74" s="30" t="s">
        <v>1351</v>
      </c>
      <c r="I74" s="283" t="s">
        <v>369</v>
      </c>
      <c r="J74" s="104" t="s">
        <v>1352</v>
      </c>
      <c r="K74" s="2" t="s">
        <v>38728</v>
      </c>
      <c r="L74" s="235" t="s">
        <v>770</v>
      </c>
      <c r="M74" s="104" t="s">
        <v>1353</v>
      </c>
      <c r="N74" s="104" t="s">
        <v>45</v>
      </c>
      <c r="O74" s="104" t="s">
        <v>70</v>
      </c>
      <c r="P74" s="104"/>
      <c r="Q74" s="104"/>
      <c r="R74" s="32" t="s">
        <v>47</v>
      </c>
      <c r="S74" s="91" t="s">
        <v>3446</v>
      </c>
      <c r="T74" s="35" t="s">
        <v>141</v>
      </c>
      <c r="U74" s="20" t="s">
        <v>142</v>
      </c>
      <c r="V74" s="38"/>
      <c r="W74" s="38"/>
      <c r="X74" s="38" t="s">
        <v>51</v>
      </c>
      <c r="Y74" s="38" t="s">
        <v>51</v>
      </c>
      <c r="Z74" s="38"/>
      <c r="AA74" s="38"/>
      <c r="AB74" s="38"/>
      <c r="AC74" s="38"/>
      <c r="AD74" s="38">
        <v>8</v>
      </c>
      <c r="AE74" s="38">
        <v>2</v>
      </c>
      <c r="AF74" s="35" t="s">
        <v>141</v>
      </c>
      <c r="AG74" s="20" t="s">
        <v>142</v>
      </c>
      <c r="AH74" s="38"/>
      <c r="AI74" s="38"/>
      <c r="AJ74" s="38" t="s">
        <v>51</v>
      </c>
      <c r="AK74" s="38" t="s">
        <v>51</v>
      </c>
      <c r="AL74" s="38"/>
      <c r="AM74" s="38"/>
      <c r="AN74" s="38"/>
      <c r="AO74" s="38"/>
      <c r="AP74" s="38">
        <v>8</v>
      </c>
      <c r="AQ74" s="38">
        <v>2</v>
      </c>
      <c r="AR74" s="11"/>
      <c r="AS74" s="19"/>
      <c r="AT74" s="41"/>
      <c r="AU74" s="11"/>
      <c r="AV74" s="19"/>
      <c r="AW74" s="41"/>
      <c r="AX74" s="43"/>
      <c r="AY74" s="22"/>
      <c r="AZ74" s="45"/>
      <c r="BA74" s="43"/>
      <c r="BB74" s="22"/>
      <c r="BC74" s="45"/>
      <c r="BD74" s="47"/>
      <c r="BE74" s="24"/>
      <c r="BF74" s="49"/>
      <c r="BG74" s="49"/>
      <c r="BH74" s="47"/>
      <c r="BI74" s="24"/>
      <c r="BJ74" s="49"/>
      <c r="BK74" s="49"/>
      <c r="BL74" s="51" t="s">
        <v>52</v>
      </c>
    </row>
    <row r="75" spans="1:64" hidden="1" x14ac:dyDescent="0.3">
      <c r="A75" s="84" t="s">
        <v>143</v>
      </c>
      <c r="B75" s="85">
        <v>232</v>
      </c>
      <c r="C75" s="84" t="s">
        <v>1354</v>
      </c>
      <c r="D75" s="84">
        <f>MATCH(Tabela1[[#This Row],[3]],ECHE!A:A,0)</f>
        <v>5251</v>
      </c>
      <c r="E75" s="87" t="s">
        <v>1355</v>
      </c>
      <c r="F75" s="88" t="s">
        <v>1356</v>
      </c>
      <c r="G75" s="89">
        <v>6800</v>
      </c>
      <c r="H75" s="90" t="s">
        <v>1357</v>
      </c>
      <c r="I75" s="286" t="s">
        <v>243</v>
      </c>
      <c r="J75" s="84" t="s">
        <v>1358</v>
      </c>
      <c r="K75" s="2" t="s">
        <v>1359</v>
      </c>
      <c r="L75" s="196" t="s">
        <v>44</v>
      </c>
      <c r="M75" s="84" t="s">
        <v>44</v>
      </c>
      <c r="N75" s="84" t="s">
        <v>69</v>
      </c>
      <c r="O75" s="84" t="s">
        <v>70</v>
      </c>
      <c r="P75" s="84"/>
      <c r="Q75" s="84"/>
      <c r="R75" s="91" t="s">
        <v>47</v>
      </c>
      <c r="S75" s="91" t="s">
        <v>3446</v>
      </c>
      <c r="T75" s="92" t="s">
        <v>257</v>
      </c>
      <c r="U75" s="93" t="s">
        <v>258</v>
      </c>
      <c r="V75" s="94"/>
      <c r="W75" s="94"/>
      <c r="X75" s="94" t="s">
        <v>51</v>
      </c>
      <c r="Y75" s="94" t="s">
        <v>51</v>
      </c>
      <c r="Z75" s="94" t="s">
        <v>51</v>
      </c>
      <c r="AA75" s="94" t="s">
        <v>51</v>
      </c>
      <c r="AB75" s="94"/>
      <c r="AC75" s="94"/>
      <c r="AD75" s="94">
        <v>10</v>
      </c>
      <c r="AE75" s="94">
        <v>2</v>
      </c>
      <c r="AF75" s="92" t="s">
        <v>257</v>
      </c>
      <c r="AG75" s="93" t="s">
        <v>258</v>
      </c>
      <c r="AH75" s="94"/>
      <c r="AI75" s="94"/>
      <c r="AJ75" s="94" t="s">
        <v>51</v>
      </c>
      <c r="AK75" s="94" t="s">
        <v>51</v>
      </c>
      <c r="AL75" s="94" t="s">
        <v>51</v>
      </c>
      <c r="AM75" s="94" t="s">
        <v>51</v>
      </c>
      <c r="AN75" s="94"/>
      <c r="AO75" s="94"/>
      <c r="AP75" s="94">
        <v>10</v>
      </c>
      <c r="AQ75" s="94">
        <v>2</v>
      </c>
      <c r="AR75" s="85"/>
      <c r="AS75" s="86"/>
      <c r="AT75" s="95"/>
      <c r="AU75" s="85"/>
      <c r="AV75" s="86"/>
      <c r="AW75" s="95"/>
      <c r="AX75" s="96" t="s">
        <v>257</v>
      </c>
      <c r="AY75" s="97" t="s">
        <v>258</v>
      </c>
      <c r="AZ75" s="98">
        <v>1</v>
      </c>
      <c r="BA75" s="96" t="s">
        <v>257</v>
      </c>
      <c r="BB75" s="97" t="s">
        <v>258</v>
      </c>
      <c r="BC75" s="98">
        <v>1</v>
      </c>
      <c r="BD75" s="99"/>
      <c r="BE75" s="100"/>
      <c r="BF75" s="101"/>
      <c r="BG75" s="101"/>
      <c r="BH75" s="99"/>
      <c r="BI75" s="100"/>
      <c r="BJ75" s="101"/>
      <c r="BK75" s="101"/>
      <c r="BL75" s="102" t="s">
        <v>52</v>
      </c>
    </row>
    <row r="76" spans="1:64" hidden="1" x14ac:dyDescent="0.3">
      <c r="A76" s="104" t="s">
        <v>143</v>
      </c>
      <c r="B76" s="11">
        <v>235</v>
      </c>
      <c r="C76" s="104" t="s">
        <v>1360</v>
      </c>
      <c r="D76" s="104">
        <f>MATCH(Tabela1[[#This Row],[3]],ECHE!A:A,0)</f>
        <v>3087</v>
      </c>
      <c r="E76" s="3" t="s">
        <v>1361</v>
      </c>
      <c r="F76" s="2" t="s">
        <v>1362</v>
      </c>
      <c r="G76" s="25">
        <v>13621</v>
      </c>
      <c r="H76" s="30" t="s">
        <v>1363</v>
      </c>
      <c r="I76" s="283" t="s">
        <v>369</v>
      </c>
      <c r="J76" s="104" t="s">
        <v>1364</v>
      </c>
      <c r="K76" s="2" t="s">
        <v>38733</v>
      </c>
      <c r="L76" s="235" t="s">
        <v>836</v>
      </c>
      <c r="M76" s="104" t="s">
        <v>383</v>
      </c>
      <c r="N76" s="104" t="s">
        <v>90</v>
      </c>
      <c r="O76" s="104" t="s">
        <v>89</v>
      </c>
      <c r="P76" s="104"/>
      <c r="Q76" s="104"/>
      <c r="R76" s="32" t="s">
        <v>47</v>
      </c>
      <c r="S76" s="91" t="s">
        <v>3446</v>
      </c>
      <c r="T76" s="35" t="s">
        <v>153</v>
      </c>
      <c r="U76" s="20" t="s">
        <v>154</v>
      </c>
      <c r="V76" s="38"/>
      <c r="W76" s="38"/>
      <c r="X76" s="38" t="s">
        <v>51</v>
      </c>
      <c r="Y76" s="38" t="s">
        <v>51</v>
      </c>
      <c r="Z76" s="38"/>
      <c r="AA76" s="38"/>
      <c r="AB76" s="38"/>
      <c r="AC76" s="38"/>
      <c r="AD76" s="38">
        <v>100</v>
      </c>
      <c r="AE76" s="38">
        <v>10</v>
      </c>
      <c r="AF76" s="35" t="s">
        <v>153</v>
      </c>
      <c r="AG76" s="20" t="s">
        <v>154</v>
      </c>
      <c r="AH76" s="38"/>
      <c r="AI76" s="38"/>
      <c r="AJ76" s="38" t="s">
        <v>51</v>
      </c>
      <c r="AK76" s="38" t="s">
        <v>51</v>
      </c>
      <c r="AL76" s="38"/>
      <c r="AM76" s="38"/>
      <c r="AN76" s="38"/>
      <c r="AO76" s="38"/>
      <c r="AP76" s="38">
        <v>100</v>
      </c>
      <c r="AQ76" s="38">
        <v>10</v>
      </c>
      <c r="AR76" s="11"/>
      <c r="AS76" s="19"/>
      <c r="AT76" s="41"/>
      <c r="AU76" s="11"/>
      <c r="AV76" s="19"/>
      <c r="AW76" s="41"/>
      <c r="AX76" s="43" t="s">
        <v>153</v>
      </c>
      <c r="AY76" s="22" t="s">
        <v>154</v>
      </c>
      <c r="AZ76" s="45">
        <v>1</v>
      </c>
      <c r="BA76" s="43" t="s">
        <v>153</v>
      </c>
      <c r="BB76" s="22" t="s">
        <v>154</v>
      </c>
      <c r="BC76" s="45">
        <v>1</v>
      </c>
      <c r="BD76" s="47" t="s">
        <v>153</v>
      </c>
      <c r="BE76" s="24" t="s">
        <v>154</v>
      </c>
      <c r="BF76" s="49">
        <v>5</v>
      </c>
      <c r="BG76" s="49">
        <v>1</v>
      </c>
      <c r="BH76" s="47" t="s">
        <v>153</v>
      </c>
      <c r="BI76" s="24" t="s">
        <v>154</v>
      </c>
      <c r="BJ76" s="49">
        <v>5</v>
      </c>
      <c r="BK76" s="49">
        <v>1</v>
      </c>
      <c r="BL76" s="51" t="s">
        <v>52</v>
      </c>
    </row>
    <row r="77" spans="1:64" hidden="1" x14ac:dyDescent="0.3">
      <c r="A77" s="104" t="s">
        <v>143</v>
      </c>
      <c r="B77" s="11">
        <v>253</v>
      </c>
      <c r="C77" s="104" t="s">
        <v>1410</v>
      </c>
      <c r="D77" s="104">
        <f>MATCH(Tabela1[[#This Row],[3]],ECHE!A:A,0)</f>
        <v>2954</v>
      </c>
      <c r="E77" s="3" t="s">
        <v>1411</v>
      </c>
      <c r="F77" s="2" t="s">
        <v>1412</v>
      </c>
      <c r="G77" s="25" t="s">
        <v>1413</v>
      </c>
      <c r="H77" s="30" t="s">
        <v>1414</v>
      </c>
      <c r="I77" s="283" t="s">
        <v>369</v>
      </c>
      <c r="J77" s="104" t="s">
        <v>1415</v>
      </c>
      <c r="K77" s="2" t="s">
        <v>38729</v>
      </c>
      <c r="L77" s="235" t="s">
        <v>1416</v>
      </c>
      <c r="M77" s="104" t="s">
        <v>383</v>
      </c>
      <c r="N77" s="104" t="s">
        <v>69</v>
      </c>
      <c r="O77" s="104" t="s">
        <v>72</v>
      </c>
      <c r="P77" s="104"/>
      <c r="Q77" s="104"/>
      <c r="R77" s="32" t="s">
        <v>47</v>
      </c>
      <c r="S77" s="91" t="s">
        <v>3446</v>
      </c>
      <c r="T77" s="35" t="s">
        <v>153</v>
      </c>
      <c r="U77" s="20" t="s">
        <v>154</v>
      </c>
      <c r="V77" s="38"/>
      <c r="W77" s="38"/>
      <c r="X77" s="38" t="s">
        <v>51</v>
      </c>
      <c r="Y77" s="38" t="s">
        <v>51</v>
      </c>
      <c r="Z77" s="38"/>
      <c r="AA77" s="38"/>
      <c r="AB77" s="38"/>
      <c r="AC77" s="38"/>
      <c r="AD77" s="38">
        <v>12</v>
      </c>
      <c r="AE77" s="38">
        <v>2</v>
      </c>
      <c r="AF77" s="35" t="s">
        <v>153</v>
      </c>
      <c r="AG77" s="20" t="s">
        <v>154</v>
      </c>
      <c r="AH77" s="38"/>
      <c r="AI77" s="38"/>
      <c r="AJ77" s="38" t="s">
        <v>51</v>
      </c>
      <c r="AK77" s="38" t="s">
        <v>51</v>
      </c>
      <c r="AL77" s="38"/>
      <c r="AM77" s="38"/>
      <c r="AN77" s="38"/>
      <c r="AO77" s="38"/>
      <c r="AP77" s="38">
        <v>12</v>
      </c>
      <c r="AQ77" s="38">
        <v>2</v>
      </c>
      <c r="AR77" s="11"/>
      <c r="AS77" s="19"/>
      <c r="AT77" s="41"/>
      <c r="AU77" s="11"/>
      <c r="AV77" s="19"/>
      <c r="AW77" s="41"/>
      <c r="AX77" s="43" t="s">
        <v>153</v>
      </c>
      <c r="AY77" s="22" t="s">
        <v>154</v>
      </c>
      <c r="AZ77" s="45">
        <v>1</v>
      </c>
      <c r="BA77" s="43" t="s">
        <v>153</v>
      </c>
      <c r="BB77" s="22" t="s">
        <v>154</v>
      </c>
      <c r="BC77" s="45">
        <v>1</v>
      </c>
      <c r="BD77" s="47"/>
      <c r="BE77" s="24"/>
      <c r="BF77" s="49"/>
      <c r="BG77" s="49"/>
      <c r="BH77" s="47"/>
      <c r="BI77" s="24"/>
      <c r="BJ77" s="49"/>
      <c r="BK77" s="49"/>
      <c r="BL77" s="51" t="s">
        <v>52</v>
      </c>
    </row>
    <row r="78" spans="1:64" hidden="1" x14ac:dyDescent="0.3">
      <c r="A78" s="104" t="s">
        <v>143</v>
      </c>
      <c r="B78" s="11">
        <v>253</v>
      </c>
      <c r="C78" s="104" t="s">
        <v>1410</v>
      </c>
      <c r="D78" s="104">
        <f>MATCH(Tabela1[[#This Row],[3]],ECHE!A:A,0)</f>
        <v>2954</v>
      </c>
      <c r="E78" s="3" t="s">
        <v>1411</v>
      </c>
      <c r="F78" s="2" t="s">
        <v>1412</v>
      </c>
      <c r="G78" s="25" t="s">
        <v>1413</v>
      </c>
      <c r="H78" s="30" t="s">
        <v>1414</v>
      </c>
      <c r="I78" s="283" t="s">
        <v>369</v>
      </c>
      <c r="J78" s="104" t="s">
        <v>1415</v>
      </c>
      <c r="K78" s="2" t="s">
        <v>38729</v>
      </c>
      <c r="L78" s="235" t="s">
        <v>1416</v>
      </c>
      <c r="M78" s="104" t="s">
        <v>383</v>
      </c>
      <c r="N78" s="104" t="s">
        <v>69</v>
      </c>
      <c r="O78" s="104" t="s">
        <v>72</v>
      </c>
      <c r="P78" s="104"/>
      <c r="Q78" s="104"/>
      <c r="R78" s="32" t="s">
        <v>47</v>
      </c>
      <c r="S78" s="91" t="s">
        <v>3446</v>
      </c>
      <c r="T78" s="35" t="s">
        <v>257</v>
      </c>
      <c r="U78" s="20" t="s">
        <v>258</v>
      </c>
      <c r="V78" s="38"/>
      <c r="W78" s="38"/>
      <c r="X78" s="38" t="s">
        <v>51</v>
      </c>
      <c r="Y78" s="38" t="s">
        <v>51</v>
      </c>
      <c r="Z78" s="38"/>
      <c r="AA78" s="38"/>
      <c r="AB78" s="38"/>
      <c r="AC78" s="38"/>
      <c r="AD78" s="38">
        <v>15</v>
      </c>
      <c r="AE78" s="38">
        <v>3</v>
      </c>
      <c r="AF78" s="35" t="s">
        <v>257</v>
      </c>
      <c r="AG78" s="20" t="s">
        <v>258</v>
      </c>
      <c r="AH78" s="38"/>
      <c r="AI78" s="38"/>
      <c r="AJ78" s="38" t="s">
        <v>51</v>
      </c>
      <c r="AK78" s="38" t="s">
        <v>51</v>
      </c>
      <c r="AL78" s="38"/>
      <c r="AM78" s="38"/>
      <c r="AN78" s="38"/>
      <c r="AO78" s="38"/>
      <c r="AP78" s="38">
        <v>15</v>
      </c>
      <c r="AQ78" s="38">
        <v>3</v>
      </c>
      <c r="AR78" s="11"/>
      <c r="AS78" s="19"/>
      <c r="AT78" s="41"/>
      <c r="AU78" s="11"/>
      <c r="AV78" s="19"/>
      <c r="AW78" s="41"/>
      <c r="AX78" s="43" t="s">
        <v>257</v>
      </c>
      <c r="AY78" s="22" t="s">
        <v>258</v>
      </c>
      <c r="AZ78" s="45">
        <v>2</v>
      </c>
      <c r="BA78" s="43" t="s">
        <v>257</v>
      </c>
      <c r="BB78" s="22" t="s">
        <v>258</v>
      </c>
      <c r="BC78" s="45">
        <v>2</v>
      </c>
      <c r="BD78" s="47" t="s">
        <v>257</v>
      </c>
      <c r="BE78" s="24" t="s">
        <v>258</v>
      </c>
      <c r="BF78" s="49">
        <v>5</v>
      </c>
      <c r="BG78" s="49">
        <v>1</v>
      </c>
      <c r="BH78" s="47" t="s">
        <v>257</v>
      </c>
      <c r="BI78" s="24" t="s">
        <v>258</v>
      </c>
      <c r="BJ78" s="49">
        <v>5</v>
      </c>
      <c r="BK78" s="49">
        <v>1</v>
      </c>
      <c r="BL78" s="51" t="s">
        <v>52</v>
      </c>
    </row>
    <row r="79" spans="1:64" hidden="1" x14ac:dyDescent="0.3">
      <c r="A79" s="104" t="s">
        <v>143</v>
      </c>
      <c r="B79" s="11">
        <v>256</v>
      </c>
      <c r="C79" s="104" t="s">
        <v>1430</v>
      </c>
      <c r="D79" s="104">
        <f>MATCH(Tabela1[[#This Row],[3]],ECHE!A:A,0)</f>
        <v>4233</v>
      </c>
      <c r="E79" s="3" t="s">
        <v>1431</v>
      </c>
      <c r="F79" s="2" t="s">
        <v>1432</v>
      </c>
      <c r="G79" s="25">
        <v>53100</v>
      </c>
      <c r="H79" s="30" t="s">
        <v>1433</v>
      </c>
      <c r="I79" s="283" t="s">
        <v>316</v>
      </c>
      <c r="J79" s="104" t="s">
        <v>1434</v>
      </c>
      <c r="K79" s="2" t="s">
        <v>38931</v>
      </c>
      <c r="L79" s="235" t="s">
        <v>1435</v>
      </c>
      <c r="M79" s="104"/>
      <c r="N79" s="104" t="s">
        <v>152</v>
      </c>
      <c r="O79" s="104" t="s">
        <v>92</v>
      </c>
      <c r="P79" s="104"/>
      <c r="Q79" s="104"/>
      <c r="R79" s="32" t="s">
        <v>47</v>
      </c>
      <c r="S79" s="91" t="s">
        <v>3446</v>
      </c>
      <c r="T79" s="35" t="s">
        <v>782</v>
      </c>
      <c r="U79" s="20" t="s">
        <v>783</v>
      </c>
      <c r="V79" s="38"/>
      <c r="W79" s="38"/>
      <c r="X79" s="38" t="s">
        <v>51</v>
      </c>
      <c r="Y79" s="38" t="s">
        <v>51</v>
      </c>
      <c r="Z79" s="38" t="s">
        <v>51</v>
      </c>
      <c r="AA79" s="38" t="s">
        <v>51</v>
      </c>
      <c r="AB79" s="38" t="s">
        <v>51</v>
      </c>
      <c r="AC79" s="38" t="s">
        <v>51</v>
      </c>
      <c r="AD79" s="38">
        <v>10</v>
      </c>
      <c r="AE79" s="38">
        <v>2</v>
      </c>
      <c r="AF79" s="35" t="s">
        <v>782</v>
      </c>
      <c r="AG79" s="20" t="s">
        <v>783</v>
      </c>
      <c r="AH79" s="38"/>
      <c r="AI79" s="38"/>
      <c r="AJ79" s="38" t="s">
        <v>51</v>
      </c>
      <c r="AK79" s="38" t="s">
        <v>51</v>
      </c>
      <c r="AL79" s="38" t="s">
        <v>51</v>
      </c>
      <c r="AM79" s="38" t="s">
        <v>51</v>
      </c>
      <c r="AN79" s="38" t="s">
        <v>51</v>
      </c>
      <c r="AO79" s="38" t="s">
        <v>51</v>
      </c>
      <c r="AP79" s="38">
        <v>10</v>
      </c>
      <c r="AQ79" s="38">
        <v>2</v>
      </c>
      <c r="AR79" s="11"/>
      <c r="AS79" s="19"/>
      <c r="AT79" s="41"/>
      <c r="AU79" s="11"/>
      <c r="AV79" s="19"/>
      <c r="AW79" s="41"/>
      <c r="AX79" s="43">
        <v>9999</v>
      </c>
      <c r="AY79" s="22" t="s">
        <v>1436</v>
      </c>
      <c r="AZ79" s="45">
        <v>1</v>
      </c>
      <c r="BA79" s="43">
        <v>9999</v>
      </c>
      <c r="BB79" s="22" t="s">
        <v>1436</v>
      </c>
      <c r="BC79" s="45">
        <v>1</v>
      </c>
      <c r="BD79" s="47"/>
      <c r="BE79" s="24"/>
      <c r="BF79" s="49"/>
      <c r="BG79" s="49"/>
      <c r="BH79" s="47"/>
      <c r="BI79" s="24"/>
      <c r="BJ79" s="49"/>
      <c r="BK79" s="49"/>
      <c r="BL79" s="51" t="s">
        <v>52</v>
      </c>
    </row>
    <row r="80" spans="1:64" hidden="1" x14ac:dyDescent="0.3">
      <c r="A80" s="84" t="s">
        <v>143</v>
      </c>
      <c r="B80" s="85">
        <v>257</v>
      </c>
      <c r="C80" s="84" t="s">
        <v>1437</v>
      </c>
      <c r="D80" s="84">
        <f>MATCH(Tabela1[[#This Row],[3]],ECHE!A:A,0)</f>
        <v>5053</v>
      </c>
      <c r="E80" s="87" t="s">
        <v>1438</v>
      </c>
      <c r="F80" s="88" t="s">
        <v>1439</v>
      </c>
      <c r="G80" s="89">
        <v>70111</v>
      </c>
      <c r="H80" s="90" t="s">
        <v>1440</v>
      </c>
      <c r="I80" s="286" t="s">
        <v>138</v>
      </c>
      <c r="J80" s="84" t="s">
        <v>1441</v>
      </c>
      <c r="K80" s="2" t="s">
        <v>39041</v>
      </c>
      <c r="L80" s="196" t="s">
        <v>103</v>
      </c>
      <c r="M80" s="84" t="s">
        <v>44</v>
      </c>
      <c r="N80" s="84" t="s">
        <v>198</v>
      </c>
      <c r="O80" s="84" t="s">
        <v>92</v>
      </c>
      <c r="P80" s="84"/>
      <c r="Q80" s="84"/>
      <c r="R80" s="91" t="s">
        <v>47</v>
      </c>
      <c r="S80" s="91" t="s">
        <v>3446</v>
      </c>
      <c r="T80" s="92" t="s">
        <v>153</v>
      </c>
      <c r="U80" s="93" t="s">
        <v>154</v>
      </c>
      <c r="V80" s="94"/>
      <c r="W80" s="94"/>
      <c r="X80" s="94" t="s">
        <v>51</v>
      </c>
      <c r="Y80" s="94" t="s">
        <v>51</v>
      </c>
      <c r="Z80" s="94"/>
      <c r="AA80" s="94"/>
      <c r="AB80" s="94"/>
      <c r="AC80" s="94"/>
      <c r="AD80" s="94">
        <v>10</v>
      </c>
      <c r="AE80" s="94">
        <v>2</v>
      </c>
      <c r="AF80" s="92" t="s">
        <v>153</v>
      </c>
      <c r="AG80" s="93" t="s">
        <v>154</v>
      </c>
      <c r="AH80" s="94"/>
      <c r="AI80" s="94"/>
      <c r="AJ80" s="94" t="s">
        <v>51</v>
      </c>
      <c r="AK80" s="94" t="s">
        <v>51</v>
      </c>
      <c r="AL80" s="94"/>
      <c r="AM80" s="94"/>
      <c r="AN80" s="94"/>
      <c r="AO80" s="94"/>
      <c r="AP80" s="94">
        <v>10</v>
      </c>
      <c r="AQ80" s="94">
        <v>2</v>
      </c>
      <c r="AR80" s="85"/>
      <c r="AS80" s="86"/>
      <c r="AT80" s="95"/>
      <c r="AU80" s="85"/>
      <c r="AV80" s="86"/>
      <c r="AW80" s="95"/>
      <c r="AX80" s="96" t="s">
        <v>153</v>
      </c>
      <c r="AY80" s="97" t="s">
        <v>154</v>
      </c>
      <c r="AZ80" s="98">
        <v>1</v>
      </c>
      <c r="BA80" s="96" t="s">
        <v>153</v>
      </c>
      <c r="BB80" s="97" t="s">
        <v>154</v>
      </c>
      <c r="BC80" s="98">
        <v>1</v>
      </c>
      <c r="BD80" s="99" t="s">
        <v>153</v>
      </c>
      <c r="BE80" s="100" t="s">
        <v>154</v>
      </c>
      <c r="BF80" s="101">
        <v>5</v>
      </c>
      <c r="BG80" s="101">
        <v>1</v>
      </c>
      <c r="BH80" s="99" t="s">
        <v>153</v>
      </c>
      <c r="BI80" s="100" t="s">
        <v>154</v>
      </c>
      <c r="BJ80" s="101">
        <v>5</v>
      </c>
      <c r="BK80" s="101">
        <v>1</v>
      </c>
      <c r="BL80" s="102" t="s">
        <v>52</v>
      </c>
    </row>
    <row r="81" spans="1:64" hidden="1" x14ac:dyDescent="0.3">
      <c r="A81" s="104" t="s">
        <v>143</v>
      </c>
      <c r="B81" s="11">
        <v>266</v>
      </c>
      <c r="C81" s="104" t="s">
        <v>1469</v>
      </c>
      <c r="D81" s="104">
        <f>MATCH(Tabela1[[#This Row],[3]],ECHE!A:A,0)</f>
        <v>245</v>
      </c>
      <c r="E81" s="3" t="s">
        <v>1470</v>
      </c>
      <c r="F81" s="2" t="s">
        <v>1471</v>
      </c>
      <c r="G81" s="25">
        <v>66210</v>
      </c>
      <c r="H81" s="30" t="s">
        <v>100</v>
      </c>
      <c r="I81" s="283" t="s">
        <v>101</v>
      </c>
      <c r="J81" s="104" t="s">
        <v>1472</v>
      </c>
      <c r="K81" s="2" t="s">
        <v>1473</v>
      </c>
      <c r="L81" s="235" t="s">
        <v>103</v>
      </c>
      <c r="M81" s="104" t="s">
        <v>44</v>
      </c>
      <c r="N81" s="104" t="s">
        <v>1317</v>
      </c>
      <c r="O81" s="104" t="s">
        <v>1225</v>
      </c>
      <c r="P81" s="104"/>
      <c r="Q81" s="104"/>
      <c r="R81" s="32" t="s">
        <v>47</v>
      </c>
      <c r="S81" s="91" t="s">
        <v>3446</v>
      </c>
      <c r="T81" s="35" t="s">
        <v>153</v>
      </c>
      <c r="U81" s="20" t="s">
        <v>154</v>
      </c>
      <c r="V81" s="38"/>
      <c r="W81" s="38"/>
      <c r="X81" s="38" t="s">
        <v>51</v>
      </c>
      <c r="Y81" s="38" t="s">
        <v>51</v>
      </c>
      <c r="Z81" s="38" t="s">
        <v>51</v>
      </c>
      <c r="AA81" s="38" t="s">
        <v>51</v>
      </c>
      <c r="AB81" s="38" t="s">
        <v>51</v>
      </c>
      <c r="AC81" s="38" t="s">
        <v>51</v>
      </c>
      <c r="AD81" s="38">
        <v>30</v>
      </c>
      <c r="AE81" s="38">
        <v>5</v>
      </c>
      <c r="AF81" s="35" t="s">
        <v>153</v>
      </c>
      <c r="AG81" s="20" t="s">
        <v>154</v>
      </c>
      <c r="AH81" s="38"/>
      <c r="AI81" s="38"/>
      <c r="AJ81" s="38" t="s">
        <v>51</v>
      </c>
      <c r="AK81" s="38" t="s">
        <v>51</v>
      </c>
      <c r="AL81" s="38" t="s">
        <v>51</v>
      </c>
      <c r="AM81" s="38" t="s">
        <v>51</v>
      </c>
      <c r="AN81" s="38" t="s">
        <v>51</v>
      </c>
      <c r="AO81" s="38" t="s">
        <v>51</v>
      </c>
      <c r="AP81" s="38">
        <v>30</v>
      </c>
      <c r="AQ81" s="38">
        <v>5</v>
      </c>
      <c r="AR81" s="11" t="s">
        <v>153</v>
      </c>
      <c r="AS81" s="19" t="s">
        <v>154</v>
      </c>
      <c r="AT81" s="41">
        <v>2</v>
      </c>
      <c r="AU81" s="11" t="s">
        <v>153</v>
      </c>
      <c r="AV81" s="19" t="s">
        <v>154</v>
      </c>
      <c r="AW81" s="41">
        <v>2</v>
      </c>
      <c r="AX81" s="43" t="s">
        <v>153</v>
      </c>
      <c r="AY81" s="22" t="s">
        <v>154</v>
      </c>
      <c r="AZ81" s="45">
        <v>2</v>
      </c>
      <c r="BA81" s="43" t="s">
        <v>153</v>
      </c>
      <c r="BB81" s="22" t="s">
        <v>154</v>
      </c>
      <c r="BC81" s="45">
        <v>2</v>
      </c>
      <c r="BD81" s="47" t="s">
        <v>153</v>
      </c>
      <c r="BE81" s="24" t="s">
        <v>154</v>
      </c>
      <c r="BF81" s="49">
        <v>10</v>
      </c>
      <c r="BG81" s="49">
        <v>2</v>
      </c>
      <c r="BH81" s="47" t="s">
        <v>153</v>
      </c>
      <c r="BI81" s="24" t="s">
        <v>154</v>
      </c>
      <c r="BJ81" s="49">
        <v>10</v>
      </c>
      <c r="BK81" s="49">
        <v>2</v>
      </c>
      <c r="BL81" s="51" t="s">
        <v>52</v>
      </c>
    </row>
    <row r="82" spans="1:64" hidden="1" x14ac:dyDescent="0.3">
      <c r="A82" s="84" t="s">
        <v>143</v>
      </c>
      <c r="B82" s="85">
        <v>270</v>
      </c>
      <c r="C82" s="84" t="s">
        <v>1491</v>
      </c>
      <c r="D82" s="84">
        <f>MATCH(Tabela1[[#This Row],[3]],ECHE!A:A,0)</f>
        <v>5395</v>
      </c>
      <c r="E82" s="87" t="s">
        <v>1492</v>
      </c>
      <c r="F82" s="88" t="s">
        <v>1493</v>
      </c>
      <c r="G82" s="89">
        <v>33169</v>
      </c>
      <c r="H82" s="90" t="s">
        <v>1494</v>
      </c>
      <c r="I82" s="286" t="s">
        <v>243</v>
      </c>
      <c r="J82" s="84" t="s">
        <v>1495</v>
      </c>
      <c r="K82" s="2" t="s">
        <v>39102</v>
      </c>
      <c r="L82" s="196" t="s">
        <v>563</v>
      </c>
      <c r="M82" s="84" t="s">
        <v>508</v>
      </c>
      <c r="N82" s="84" t="s">
        <v>88</v>
      </c>
      <c r="O82" s="84" t="s">
        <v>70</v>
      </c>
      <c r="P82" s="84"/>
      <c r="Q82" s="84"/>
      <c r="R82" s="91" t="s">
        <v>47</v>
      </c>
      <c r="S82" s="91" t="s">
        <v>3446</v>
      </c>
      <c r="T82" s="92" t="s">
        <v>153</v>
      </c>
      <c r="U82" s="93" t="s">
        <v>154</v>
      </c>
      <c r="V82" s="94"/>
      <c r="W82" s="94"/>
      <c r="X82" s="94" t="s">
        <v>51</v>
      </c>
      <c r="Y82" s="94" t="s">
        <v>51</v>
      </c>
      <c r="Z82" s="94" t="s">
        <v>51</v>
      </c>
      <c r="AA82" s="94" t="s">
        <v>51</v>
      </c>
      <c r="AB82" s="94" t="s">
        <v>51</v>
      </c>
      <c r="AC82" s="94" t="s">
        <v>51</v>
      </c>
      <c r="AD82" s="94">
        <v>30</v>
      </c>
      <c r="AE82" s="94">
        <v>3</v>
      </c>
      <c r="AF82" s="92" t="s">
        <v>153</v>
      </c>
      <c r="AG82" s="93" t="s">
        <v>154</v>
      </c>
      <c r="AH82" s="94"/>
      <c r="AI82" s="94"/>
      <c r="AJ82" s="94" t="s">
        <v>51</v>
      </c>
      <c r="AK82" s="94" t="s">
        <v>51</v>
      </c>
      <c r="AL82" s="94" t="s">
        <v>51</v>
      </c>
      <c r="AM82" s="94" t="s">
        <v>51</v>
      </c>
      <c r="AN82" s="94" t="s">
        <v>51</v>
      </c>
      <c r="AO82" s="94" t="s">
        <v>51</v>
      </c>
      <c r="AP82" s="94">
        <v>30</v>
      </c>
      <c r="AQ82" s="94">
        <v>3</v>
      </c>
      <c r="AR82" s="85"/>
      <c r="AS82" s="86"/>
      <c r="AT82" s="95"/>
      <c r="AU82" s="85"/>
      <c r="AV82" s="86"/>
      <c r="AW82" s="95"/>
      <c r="AX82" s="96" t="s">
        <v>153</v>
      </c>
      <c r="AY82" s="97" t="s">
        <v>154</v>
      </c>
      <c r="AZ82" s="98">
        <v>2</v>
      </c>
      <c r="BA82" s="96" t="s">
        <v>153</v>
      </c>
      <c r="BB82" s="97" t="s">
        <v>154</v>
      </c>
      <c r="BC82" s="98">
        <v>2</v>
      </c>
      <c r="BD82" s="99" t="s">
        <v>153</v>
      </c>
      <c r="BE82" s="100" t="s">
        <v>154</v>
      </c>
      <c r="BF82" s="101">
        <v>5</v>
      </c>
      <c r="BG82" s="101">
        <v>1</v>
      </c>
      <c r="BH82" s="99" t="s">
        <v>153</v>
      </c>
      <c r="BI82" s="100" t="s">
        <v>154</v>
      </c>
      <c r="BJ82" s="101">
        <v>5</v>
      </c>
      <c r="BK82" s="101">
        <v>1</v>
      </c>
      <c r="BL82" s="102" t="s">
        <v>52</v>
      </c>
    </row>
    <row r="83" spans="1:64" hidden="1" x14ac:dyDescent="0.3">
      <c r="A83" s="84" t="s">
        <v>143</v>
      </c>
      <c r="B83" s="85">
        <v>272</v>
      </c>
      <c r="C83" s="84" t="s">
        <v>1496</v>
      </c>
      <c r="D83" s="84">
        <f>MATCH(Tabela1[[#This Row],[3]],ECHE!A:A,0)</f>
        <v>5407</v>
      </c>
      <c r="E83" s="87" t="s">
        <v>1497</v>
      </c>
      <c r="F83" s="88" t="s">
        <v>1498</v>
      </c>
      <c r="G83" s="89">
        <v>54187</v>
      </c>
      <c r="H83" s="90" t="s">
        <v>1499</v>
      </c>
      <c r="I83" s="286" t="s">
        <v>243</v>
      </c>
      <c r="J83" s="84" t="s">
        <v>1500</v>
      </c>
      <c r="K83" s="2" t="s">
        <v>39105</v>
      </c>
      <c r="L83" s="196" t="s">
        <v>804</v>
      </c>
      <c r="M83" s="84" t="s">
        <v>804</v>
      </c>
      <c r="N83" s="84" t="s">
        <v>1501</v>
      </c>
      <c r="O83" s="84" t="s">
        <v>179</v>
      </c>
      <c r="P83" s="84"/>
      <c r="Q83" s="84"/>
      <c r="R83" s="91" t="s">
        <v>47</v>
      </c>
      <c r="S83" s="91" t="s">
        <v>3446</v>
      </c>
      <c r="T83" s="92" t="s">
        <v>153</v>
      </c>
      <c r="U83" s="93" t="s">
        <v>154</v>
      </c>
      <c r="V83" s="94"/>
      <c r="W83" s="94"/>
      <c r="X83" s="94" t="s">
        <v>51</v>
      </c>
      <c r="Y83" s="94" t="s">
        <v>51</v>
      </c>
      <c r="Z83" s="94" t="s">
        <v>51</v>
      </c>
      <c r="AA83" s="94" t="s">
        <v>51</v>
      </c>
      <c r="AB83" s="94"/>
      <c r="AC83" s="94"/>
      <c r="AD83" s="94">
        <v>12</v>
      </c>
      <c r="AE83" s="94">
        <v>2</v>
      </c>
      <c r="AF83" s="92" t="s">
        <v>153</v>
      </c>
      <c r="AG83" s="93" t="s">
        <v>154</v>
      </c>
      <c r="AH83" s="94"/>
      <c r="AI83" s="94"/>
      <c r="AJ83" s="94" t="s">
        <v>51</v>
      </c>
      <c r="AK83" s="94" t="s">
        <v>51</v>
      </c>
      <c r="AL83" s="94" t="s">
        <v>51</v>
      </c>
      <c r="AM83" s="94" t="s">
        <v>51</v>
      </c>
      <c r="AN83" s="94"/>
      <c r="AO83" s="94"/>
      <c r="AP83" s="94">
        <v>12</v>
      </c>
      <c r="AQ83" s="94">
        <v>2</v>
      </c>
      <c r="AR83" s="85"/>
      <c r="AS83" s="86"/>
      <c r="AT83" s="95"/>
      <c r="AU83" s="85"/>
      <c r="AV83" s="86"/>
      <c r="AW83" s="95"/>
      <c r="AX83" s="96" t="s">
        <v>153</v>
      </c>
      <c r="AY83" s="97" t="s">
        <v>154</v>
      </c>
      <c r="AZ83" s="98">
        <v>2</v>
      </c>
      <c r="BA83" s="96" t="s">
        <v>153</v>
      </c>
      <c r="BB83" s="97" t="s">
        <v>154</v>
      </c>
      <c r="BC83" s="98">
        <v>2</v>
      </c>
      <c r="BD83" s="99" t="s">
        <v>153</v>
      </c>
      <c r="BE83" s="100" t="s">
        <v>154</v>
      </c>
      <c r="BF83" s="101">
        <v>14</v>
      </c>
      <c r="BG83" s="101">
        <v>2</v>
      </c>
      <c r="BH83" s="99" t="s">
        <v>153</v>
      </c>
      <c r="BI83" s="100" t="s">
        <v>154</v>
      </c>
      <c r="BJ83" s="101">
        <v>14</v>
      </c>
      <c r="BK83" s="101">
        <v>2</v>
      </c>
      <c r="BL83" s="102" t="s">
        <v>52</v>
      </c>
    </row>
    <row r="84" spans="1:64" hidden="1" x14ac:dyDescent="0.3">
      <c r="A84" s="104" t="s">
        <v>143</v>
      </c>
      <c r="B84" s="11">
        <v>274</v>
      </c>
      <c r="C84" s="104" t="s">
        <v>1502</v>
      </c>
      <c r="D84" s="104">
        <f>MATCH(Tabela1[[#This Row],[3]],ECHE!A:A,0)</f>
        <v>2782</v>
      </c>
      <c r="E84" s="3" t="s">
        <v>1503</v>
      </c>
      <c r="F84" s="2" t="s">
        <v>1504</v>
      </c>
      <c r="G84" s="25">
        <v>21078</v>
      </c>
      <c r="H84" s="30" t="s">
        <v>1229</v>
      </c>
      <c r="I84" s="283" t="s">
        <v>369</v>
      </c>
      <c r="J84" s="104" t="s">
        <v>1505</v>
      </c>
      <c r="K84" s="2" t="s">
        <v>38726</v>
      </c>
      <c r="L84" s="235" t="s">
        <v>383</v>
      </c>
      <c r="M84" s="104" t="s">
        <v>819</v>
      </c>
      <c r="N84" s="104" t="s">
        <v>69</v>
      </c>
      <c r="O84" s="104" t="s">
        <v>70</v>
      </c>
      <c r="P84" s="104"/>
      <c r="Q84" s="104"/>
      <c r="R84" s="32" t="s">
        <v>47</v>
      </c>
      <c r="S84" s="91" t="s">
        <v>3446</v>
      </c>
      <c r="T84" s="35" t="s">
        <v>153</v>
      </c>
      <c r="U84" s="20" t="s">
        <v>154</v>
      </c>
      <c r="V84" s="38"/>
      <c r="W84" s="38"/>
      <c r="X84" s="38" t="s">
        <v>51</v>
      </c>
      <c r="Y84" s="38" t="s">
        <v>51</v>
      </c>
      <c r="Z84" s="38"/>
      <c r="AA84" s="38"/>
      <c r="AB84" s="38"/>
      <c r="AC84" s="38"/>
      <c r="AD84" s="38">
        <v>10</v>
      </c>
      <c r="AE84" s="38">
        <v>2</v>
      </c>
      <c r="AF84" s="35" t="s">
        <v>153</v>
      </c>
      <c r="AG84" s="20" t="s">
        <v>154</v>
      </c>
      <c r="AH84" s="38"/>
      <c r="AI84" s="38"/>
      <c r="AJ84" s="38" t="s">
        <v>51</v>
      </c>
      <c r="AK84" s="38" t="s">
        <v>51</v>
      </c>
      <c r="AL84" s="38"/>
      <c r="AM84" s="38"/>
      <c r="AN84" s="38"/>
      <c r="AO84" s="38"/>
      <c r="AP84" s="38">
        <v>15</v>
      </c>
      <c r="AQ84" s="38">
        <v>3</v>
      </c>
      <c r="AR84" s="11"/>
      <c r="AS84" s="19"/>
      <c r="AT84" s="41"/>
      <c r="AU84" s="11"/>
      <c r="AV84" s="19"/>
      <c r="AW84" s="41"/>
      <c r="AX84" s="43" t="s">
        <v>153</v>
      </c>
      <c r="AY84" s="22" t="s">
        <v>154</v>
      </c>
      <c r="AZ84" s="45">
        <v>1</v>
      </c>
      <c r="BA84" s="43" t="s">
        <v>153</v>
      </c>
      <c r="BB84" s="22" t="s">
        <v>154</v>
      </c>
      <c r="BC84" s="45">
        <v>1</v>
      </c>
      <c r="BD84" s="47" t="s">
        <v>153</v>
      </c>
      <c r="BE84" s="24" t="s">
        <v>154</v>
      </c>
      <c r="BF84" s="49">
        <v>5</v>
      </c>
      <c r="BG84" s="49">
        <v>1</v>
      </c>
      <c r="BH84" s="47"/>
      <c r="BI84" s="24"/>
      <c r="BJ84" s="49"/>
      <c r="BK84" s="49"/>
      <c r="BL84" s="51" t="s">
        <v>52</v>
      </c>
    </row>
    <row r="85" spans="1:64" hidden="1" x14ac:dyDescent="0.3">
      <c r="A85" s="104" t="s">
        <v>143</v>
      </c>
      <c r="B85" s="11">
        <v>274</v>
      </c>
      <c r="C85" s="104" t="s">
        <v>1502</v>
      </c>
      <c r="D85" s="104">
        <f>MATCH(Tabela1[[#This Row],[3]],ECHE!A:A,0)</f>
        <v>2782</v>
      </c>
      <c r="E85" s="3" t="s">
        <v>1503</v>
      </c>
      <c r="F85" s="2" t="s">
        <v>1504</v>
      </c>
      <c r="G85" s="25">
        <v>21078</v>
      </c>
      <c r="H85" s="30" t="s">
        <v>1229</v>
      </c>
      <c r="I85" s="283" t="s">
        <v>369</v>
      </c>
      <c r="J85" s="104" t="s">
        <v>1505</v>
      </c>
      <c r="K85" s="2" t="s">
        <v>38726</v>
      </c>
      <c r="L85" s="235" t="s">
        <v>383</v>
      </c>
      <c r="M85" s="104" t="s">
        <v>819</v>
      </c>
      <c r="N85" s="104" t="s">
        <v>69</v>
      </c>
      <c r="O85" s="104" t="s">
        <v>70</v>
      </c>
      <c r="P85" s="104"/>
      <c r="Q85" s="104"/>
      <c r="R85" s="32" t="s">
        <v>47</v>
      </c>
      <c r="S85" s="91" t="s">
        <v>3446</v>
      </c>
      <c r="T85" s="35" t="s">
        <v>583</v>
      </c>
      <c r="U85" s="20" t="s">
        <v>584</v>
      </c>
      <c r="V85" s="38"/>
      <c r="W85" s="38"/>
      <c r="X85" s="38" t="s">
        <v>51</v>
      </c>
      <c r="Y85" s="38" t="s">
        <v>51</v>
      </c>
      <c r="Z85" s="38" t="s">
        <v>51</v>
      </c>
      <c r="AA85" s="38" t="s">
        <v>51</v>
      </c>
      <c r="AB85" s="38"/>
      <c r="AC85" s="38"/>
      <c r="AD85" s="38">
        <v>20</v>
      </c>
      <c r="AE85" s="38">
        <v>2</v>
      </c>
      <c r="AF85" s="35" t="s">
        <v>583</v>
      </c>
      <c r="AG85" s="20" t="s">
        <v>584</v>
      </c>
      <c r="AH85" s="38"/>
      <c r="AI85" s="38"/>
      <c r="AJ85" s="38" t="s">
        <v>51</v>
      </c>
      <c r="AK85" s="38" t="s">
        <v>51</v>
      </c>
      <c r="AL85" s="38" t="s">
        <v>51</v>
      </c>
      <c r="AM85" s="38" t="s">
        <v>51</v>
      </c>
      <c r="AN85" s="38"/>
      <c r="AO85" s="38"/>
      <c r="AP85" s="38">
        <v>20</v>
      </c>
      <c r="AQ85" s="38">
        <v>2</v>
      </c>
      <c r="AR85" s="11"/>
      <c r="AS85" s="19"/>
      <c r="AT85" s="41"/>
      <c r="AU85" s="11"/>
      <c r="AV85" s="19"/>
      <c r="AW85" s="41"/>
      <c r="AX85" s="43" t="s">
        <v>583</v>
      </c>
      <c r="AY85" s="22" t="s">
        <v>584</v>
      </c>
      <c r="AZ85" s="45">
        <v>1</v>
      </c>
      <c r="BA85" s="43" t="s">
        <v>583</v>
      </c>
      <c r="BB85" s="22" t="s">
        <v>584</v>
      </c>
      <c r="BC85" s="45">
        <v>1</v>
      </c>
      <c r="BD85" s="47"/>
      <c r="BE85" s="24"/>
      <c r="BF85" s="49"/>
      <c r="BG85" s="49"/>
      <c r="BH85" s="47"/>
      <c r="BI85" s="24"/>
      <c r="BJ85" s="49"/>
      <c r="BK85" s="49"/>
      <c r="BL85" s="51" t="s">
        <v>52</v>
      </c>
    </row>
    <row r="86" spans="1:64" hidden="1" x14ac:dyDescent="0.3">
      <c r="A86" s="104" t="s">
        <v>143</v>
      </c>
      <c r="B86" s="11">
        <v>277</v>
      </c>
      <c r="C86" s="104" t="s">
        <v>1508</v>
      </c>
      <c r="D86" s="104">
        <f>MATCH(Tabela1[[#This Row],[3]],ECHE!A:A,0)</f>
        <v>1695</v>
      </c>
      <c r="E86" s="3" t="s">
        <v>1509</v>
      </c>
      <c r="F86" s="2" t="s">
        <v>1510</v>
      </c>
      <c r="G86" s="25">
        <v>28692</v>
      </c>
      <c r="H86" s="30" t="s">
        <v>110</v>
      </c>
      <c r="I86" s="283" t="s">
        <v>84</v>
      </c>
      <c r="J86" s="104" t="s">
        <v>1511</v>
      </c>
      <c r="K86" s="2" t="s">
        <v>38702</v>
      </c>
      <c r="L86" s="235" t="s">
        <v>112</v>
      </c>
      <c r="M86" s="104" t="s">
        <v>113</v>
      </c>
      <c r="N86" s="104" t="s">
        <v>401</v>
      </c>
      <c r="O86" s="104" t="s">
        <v>115</v>
      </c>
      <c r="P86" s="104"/>
      <c r="Q86" s="104"/>
      <c r="R86" s="32" t="s">
        <v>47</v>
      </c>
      <c r="S86" s="91" t="s">
        <v>3446</v>
      </c>
      <c r="T86" s="35" t="s">
        <v>153</v>
      </c>
      <c r="U86" s="20" t="s">
        <v>154</v>
      </c>
      <c r="V86" s="38"/>
      <c r="W86" s="38"/>
      <c r="X86" s="38" t="s">
        <v>51</v>
      </c>
      <c r="Y86" s="38" t="s">
        <v>51</v>
      </c>
      <c r="Z86" s="38" t="s">
        <v>51</v>
      </c>
      <c r="AA86" s="38" t="s">
        <v>51</v>
      </c>
      <c r="AB86" s="38"/>
      <c r="AC86" s="38"/>
      <c r="AD86" s="38">
        <v>24</v>
      </c>
      <c r="AE86" s="38">
        <v>4</v>
      </c>
      <c r="AF86" s="35" t="s">
        <v>153</v>
      </c>
      <c r="AG86" s="20" t="s">
        <v>154</v>
      </c>
      <c r="AH86" s="38"/>
      <c r="AI86" s="38"/>
      <c r="AJ86" s="38" t="s">
        <v>51</v>
      </c>
      <c r="AK86" s="38" t="s">
        <v>51</v>
      </c>
      <c r="AL86" s="38" t="s">
        <v>51</v>
      </c>
      <c r="AM86" s="38" t="s">
        <v>51</v>
      </c>
      <c r="AN86" s="38"/>
      <c r="AO86" s="38"/>
      <c r="AP86" s="38">
        <v>24</v>
      </c>
      <c r="AQ86" s="38">
        <v>4</v>
      </c>
      <c r="AR86" s="11"/>
      <c r="AS86" s="19"/>
      <c r="AT86" s="41"/>
      <c r="AU86" s="11"/>
      <c r="AV86" s="19"/>
      <c r="AW86" s="41"/>
      <c r="AX86" s="43" t="s">
        <v>153</v>
      </c>
      <c r="AY86" s="22" t="s">
        <v>154</v>
      </c>
      <c r="AZ86" s="45">
        <v>1</v>
      </c>
      <c r="BA86" s="43" t="s">
        <v>153</v>
      </c>
      <c r="BB86" s="22" t="s">
        <v>154</v>
      </c>
      <c r="BC86" s="45">
        <v>1</v>
      </c>
      <c r="BD86" s="47" t="s">
        <v>153</v>
      </c>
      <c r="BE86" s="24" t="s">
        <v>154</v>
      </c>
      <c r="BF86" s="49">
        <v>5</v>
      </c>
      <c r="BG86" s="49">
        <v>1</v>
      </c>
      <c r="BH86" s="47" t="s">
        <v>153</v>
      </c>
      <c r="BI86" s="24" t="s">
        <v>154</v>
      </c>
      <c r="BJ86" s="49">
        <v>5</v>
      </c>
      <c r="BK86" s="49">
        <v>1</v>
      </c>
      <c r="BL86" s="51" t="s">
        <v>52</v>
      </c>
    </row>
    <row r="87" spans="1:64" s="248" customFormat="1" hidden="1" x14ac:dyDescent="0.3">
      <c r="A87" s="104" t="s">
        <v>143</v>
      </c>
      <c r="B87" s="11">
        <v>278</v>
      </c>
      <c r="C87" s="104" t="s">
        <v>1512</v>
      </c>
      <c r="D87" s="104">
        <f>MATCH(Tabela1[[#This Row],[3]],ECHE!A:A,0)</f>
        <v>3951</v>
      </c>
      <c r="E87" s="3" t="s">
        <v>1513</v>
      </c>
      <c r="F87" s="2" t="s">
        <v>1514</v>
      </c>
      <c r="G87" s="25">
        <v>6720</v>
      </c>
      <c r="H87" s="30" t="s">
        <v>1515</v>
      </c>
      <c r="I87" s="283" t="s">
        <v>455</v>
      </c>
      <c r="J87" s="104" t="s">
        <v>1516</v>
      </c>
      <c r="K87" s="2" t="s">
        <v>38910</v>
      </c>
      <c r="L87" s="235" t="s">
        <v>1517</v>
      </c>
      <c r="M87" s="104" t="s">
        <v>1483</v>
      </c>
      <c r="N87" s="104" t="s">
        <v>90</v>
      </c>
      <c r="O87" s="104" t="s">
        <v>92</v>
      </c>
      <c r="P87" s="104"/>
      <c r="Q87" s="104"/>
      <c r="R87" s="32" t="s">
        <v>47</v>
      </c>
      <c r="S87" s="91" t="s">
        <v>3446</v>
      </c>
      <c r="T87" s="35" t="s">
        <v>153</v>
      </c>
      <c r="U87" s="20" t="s">
        <v>154</v>
      </c>
      <c r="V87" s="38"/>
      <c r="W87" s="38"/>
      <c r="X87" s="38" t="s">
        <v>51</v>
      </c>
      <c r="Y87" s="38" t="s">
        <v>51</v>
      </c>
      <c r="Z87" s="38" t="s">
        <v>51</v>
      </c>
      <c r="AA87" s="38" t="s">
        <v>51</v>
      </c>
      <c r="AB87" s="38"/>
      <c r="AC87" s="38"/>
      <c r="AD87" s="38">
        <v>6</v>
      </c>
      <c r="AE87" s="38">
        <v>1</v>
      </c>
      <c r="AF87" s="35" t="s">
        <v>153</v>
      </c>
      <c r="AG87" s="20" t="s">
        <v>154</v>
      </c>
      <c r="AH87" s="38"/>
      <c r="AI87" s="38"/>
      <c r="AJ87" s="38" t="s">
        <v>51</v>
      </c>
      <c r="AK87" s="38" t="s">
        <v>51</v>
      </c>
      <c r="AL87" s="38" t="s">
        <v>51</v>
      </c>
      <c r="AM87" s="38" t="s">
        <v>51</v>
      </c>
      <c r="AN87" s="38"/>
      <c r="AO87" s="38"/>
      <c r="AP87" s="38">
        <v>8</v>
      </c>
      <c r="AQ87" s="38">
        <v>2</v>
      </c>
      <c r="AR87" s="11"/>
      <c r="AS87" s="19"/>
      <c r="AT87" s="41"/>
      <c r="AU87" s="11"/>
      <c r="AV87" s="19"/>
      <c r="AW87" s="41"/>
      <c r="AX87" s="43" t="s">
        <v>153</v>
      </c>
      <c r="AY87" s="22" t="s">
        <v>154</v>
      </c>
      <c r="AZ87" s="45">
        <v>2</v>
      </c>
      <c r="BA87" s="43" t="s">
        <v>153</v>
      </c>
      <c r="BB87" s="22" t="s">
        <v>154</v>
      </c>
      <c r="BC87" s="45">
        <v>2</v>
      </c>
      <c r="BD87" s="47" t="s">
        <v>153</v>
      </c>
      <c r="BE87" s="24" t="s">
        <v>154</v>
      </c>
      <c r="BF87" s="49">
        <v>10</v>
      </c>
      <c r="BG87" s="49">
        <v>2</v>
      </c>
      <c r="BH87" s="47" t="s">
        <v>153</v>
      </c>
      <c r="BI87" s="24" t="s">
        <v>154</v>
      </c>
      <c r="BJ87" s="49">
        <v>10</v>
      </c>
      <c r="BK87" s="49">
        <v>2</v>
      </c>
      <c r="BL87" s="51" t="s">
        <v>52</v>
      </c>
    </row>
    <row r="88" spans="1:64" s="83" customFormat="1" hidden="1" x14ac:dyDescent="0.3">
      <c r="A88" s="104" t="s">
        <v>143</v>
      </c>
      <c r="B88" s="11">
        <v>282</v>
      </c>
      <c r="C88" s="104" t="s">
        <v>1523</v>
      </c>
      <c r="D88" s="104">
        <f>MATCH(Tabela1[[#This Row],[3]],ECHE!A:A,0)</f>
        <v>686</v>
      </c>
      <c r="E88" s="3" t="s">
        <v>1524</v>
      </c>
      <c r="F88" s="2" t="s">
        <v>1525</v>
      </c>
      <c r="G88" s="25">
        <v>72762</v>
      </c>
      <c r="H88" s="30" t="s">
        <v>1526</v>
      </c>
      <c r="I88" s="283" t="s">
        <v>127</v>
      </c>
      <c r="J88" s="104" t="s">
        <v>1527</v>
      </c>
      <c r="K88" s="2" t="s">
        <v>38664</v>
      </c>
      <c r="L88" s="235" t="s">
        <v>282</v>
      </c>
      <c r="M88" s="104" t="s">
        <v>267</v>
      </c>
      <c r="N88" s="104" t="s">
        <v>69</v>
      </c>
      <c r="O88" s="104" t="s">
        <v>70</v>
      </c>
      <c r="P88" s="104"/>
      <c r="Q88" s="104"/>
      <c r="R88" s="32" t="s">
        <v>47</v>
      </c>
      <c r="S88" s="91" t="s">
        <v>3446</v>
      </c>
      <c r="T88" s="35" t="s">
        <v>153</v>
      </c>
      <c r="U88" s="20" t="s">
        <v>154</v>
      </c>
      <c r="V88" s="38"/>
      <c r="W88" s="38"/>
      <c r="X88" s="38" t="s">
        <v>51</v>
      </c>
      <c r="Y88" s="38" t="s">
        <v>51</v>
      </c>
      <c r="Z88" s="38"/>
      <c r="AA88" s="38"/>
      <c r="AB88" s="38"/>
      <c r="AC88" s="38"/>
      <c r="AD88" s="38">
        <v>15</v>
      </c>
      <c r="AE88" s="38">
        <v>3</v>
      </c>
      <c r="AF88" s="35" t="s">
        <v>153</v>
      </c>
      <c r="AG88" s="20" t="s">
        <v>154</v>
      </c>
      <c r="AH88" s="38"/>
      <c r="AI88" s="38"/>
      <c r="AJ88" s="38" t="s">
        <v>51</v>
      </c>
      <c r="AK88" s="38" t="s">
        <v>51</v>
      </c>
      <c r="AL88" s="38"/>
      <c r="AM88" s="38"/>
      <c r="AN88" s="38"/>
      <c r="AO88" s="38"/>
      <c r="AP88" s="38">
        <v>30</v>
      </c>
      <c r="AQ88" s="38">
        <v>6</v>
      </c>
      <c r="AR88" s="11"/>
      <c r="AS88" s="19"/>
      <c r="AT88" s="41"/>
      <c r="AU88" s="11"/>
      <c r="AV88" s="19"/>
      <c r="AW88" s="41"/>
      <c r="AX88" s="43" t="s">
        <v>153</v>
      </c>
      <c r="AY88" s="22" t="s">
        <v>154</v>
      </c>
      <c r="AZ88" s="45">
        <v>1</v>
      </c>
      <c r="BA88" s="43" t="s">
        <v>153</v>
      </c>
      <c r="BB88" s="22" t="s">
        <v>154</v>
      </c>
      <c r="BC88" s="45">
        <v>1</v>
      </c>
      <c r="BD88" s="47"/>
      <c r="BE88" s="24"/>
      <c r="BF88" s="49"/>
      <c r="BG88" s="49"/>
      <c r="BH88" s="47" t="s">
        <v>153</v>
      </c>
      <c r="BI88" s="24" t="s">
        <v>154</v>
      </c>
      <c r="BJ88" s="49">
        <v>5</v>
      </c>
      <c r="BK88" s="49">
        <v>1</v>
      </c>
      <c r="BL88" s="51" t="s">
        <v>52</v>
      </c>
    </row>
    <row r="89" spans="1:64" s="83" customFormat="1" hidden="1" x14ac:dyDescent="0.3">
      <c r="A89" s="104" t="s">
        <v>143</v>
      </c>
      <c r="B89" s="11">
        <v>289</v>
      </c>
      <c r="C89" s="104" t="s">
        <v>1552</v>
      </c>
      <c r="D89" s="104">
        <f>MATCH(Tabela1[[#This Row],[3]],ECHE!A:A,0)</f>
        <v>4536</v>
      </c>
      <c r="E89" s="3" t="s">
        <v>1553</v>
      </c>
      <c r="F89" s="2" t="s">
        <v>1554</v>
      </c>
      <c r="G89" s="25" t="s">
        <v>1555</v>
      </c>
      <c r="H89" s="30" t="s">
        <v>1556</v>
      </c>
      <c r="I89" s="283" t="s">
        <v>174</v>
      </c>
      <c r="J89" s="104" t="s">
        <v>1557</v>
      </c>
      <c r="K89" s="2" t="s">
        <v>38971</v>
      </c>
      <c r="L89" s="235" t="s">
        <v>1558</v>
      </c>
      <c r="M89" s="104" t="s">
        <v>178</v>
      </c>
      <c r="N89" s="104" t="s">
        <v>45</v>
      </c>
      <c r="O89" s="104" t="s">
        <v>46</v>
      </c>
      <c r="P89" s="104"/>
      <c r="Q89" s="104"/>
      <c r="R89" s="32" t="s">
        <v>47</v>
      </c>
      <c r="S89" s="91" t="s">
        <v>3446</v>
      </c>
      <c r="T89" s="35" t="s">
        <v>153</v>
      </c>
      <c r="U89" s="20" t="s">
        <v>154</v>
      </c>
      <c r="V89" s="38"/>
      <c r="W89" s="38"/>
      <c r="X89" s="38" t="s">
        <v>51</v>
      </c>
      <c r="Y89" s="38" t="s">
        <v>51</v>
      </c>
      <c r="Z89" s="38" t="s">
        <v>51</v>
      </c>
      <c r="AA89" s="38" t="s">
        <v>51</v>
      </c>
      <c r="AB89" s="38"/>
      <c r="AC89" s="38"/>
      <c r="AD89" s="38">
        <v>20</v>
      </c>
      <c r="AE89" s="38">
        <v>2</v>
      </c>
      <c r="AF89" s="35" t="s">
        <v>153</v>
      </c>
      <c r="AG89" s="20" t="s">
        <v>154</v>
      </c>
      <c r="AH89" s="38"/>
      <c r="AI89" s="38"/>
      <c r="AJ89" s="38" t="s">
        <v>51</v>
      </c>
      <c r="AK89" s="38" t="s">
        <v>51</v>
      </c>
      <c r="AL89" s="38" t="s">
        <v>51</v>
      </c>
      <c r="AM89" s="38" t="s">
        <v>51</v>
      </c>
      <c r="AN89" s="38"/>
      <c r="AO89" s="38"/>
      <c r="AP89" s="38">
        <v>20</v>
      </c>
      <c r="AQ89" s="38">
        <v>2</v>
      </c>
      <c r="AR89" s="11"/>
      <c r="AS89" s="19"/>
      <c r="AT89" s="41"/>
      <c r="AU89" s="11"/>
      <c r="AV89" s="19"/>
      <c r="AW89" s="41"/>
      <c r="AX89" s="43" t="s">
        <v>153</v>
      </c>
      <c r="AY89" s="22" t="s">
        <v>154</v>
      </c>
      <c r="AZ89" s="45">
        <v>1</v>
      </c>
      <c r="BA89" s="43" t="s">
        <v>153</v>
      </c>
      <c r="BB89" s="22" t="s">
        <v>154</v>
      </c>
      <c r="BC89" s="45">
        <v>1</v>
      </c>
      <c r="BD89" s="47"/>
      <c r="BE89" s="24"/>
      <c r="BF89" s="49"/>
      <c r="BG89" s="49"/>
      <c r="BH89" s="47"/>
      <c r="BI89" s="24"/>
      <c r="BJ89" s="49"/>
      <c r="BK89" s="49"/>
      <c r="BL89" s="51" t="s">
        <v>52</v>
      </c>
    </row>
    <row r="90" spans="1:64" hidden="1" x14ac:dyDescent="0.3">
      <c r="A90" s="104" t="s">
        <v>143</v>
      </c>
      <c r="B90" s="11">
        <v>290</v>
      </c>
      <c r="C90" s="104" t="s">
        <v>1559</v>
      </c>
      <c r="D90" s="104">
        <f>MATCH(Tabela1[[#This Row],[3]],ECHE!A:A,0)</f>
        <v>46</v>
      </c>
      <c r="E90" s="3" t="s">
        <v>1560</v>
      </c>
      <c r="F90" s="2" t="s">
        <v>1561</v>
      </c>
      <c r="G90" s="25">
        <v>9800</v>
      </c>
      <c r="H90" s="30" t="s">
        <v>1562</v>
      </c>
      <c r="I90" s="283" t="s">
        <v>331</v>
      </c>
      <c r="J90" s="104" t="s">
        <v>1563</v>
      </c>
      <c r="K90" s="2" t="s">
        <v>38839</v>
      </c>
      <c r="L90" s="235" t="s">
        <v>1564</v>
      </c>
      <c r="M90" s="104" t="s">
        <v>267</v>
      </c>
      <c r="N90" s="104" t="s">
        <v>152</v>
      </c>
      <c r="O90" s="104" t="s">
        <v>89</v>
      </c>
      <c r="P90" s="104"/>
      <c r="Q90" s="104"/>
      <c r="R90" s="32" t="s">
        <v>47</v>
      </c>
      <c r="S90" s="91" t="s">
        <v>3446</v>
      </c>
      <c r="T90" s="35" t="s">
        <v>153</v>
      </c>
      <c r="U90" s="20" t="s">
        <v>154</v>
      </c>
      <c r="V90" s="38"/>
      <c r="W90" s="38"/>
      <c r="X90" s="38" t="s">
        <v>51</v>
      </c>
      <c r="Y90" s="38" t="s">
        <v>51</v>
      </c>
      <c r="Z90" s="38"/>
      <c r="AA90" s="38"/>
      <c r="AB90" s="38"/>
      <c r="AC90" s="38"/>
      <c r="AD90" s="38">
        <v>20</v>
      </c>
      <c r="AE90" s="38">
        <v>2</v>
      </c>
      <c r="AF90" s="35" t="s">
        <v>583</v>
      </c>
      <c r="AG90" s="20" t="s">
        <v>584</v>
      </c>
      <c r="AH90" s="38"/>
      <c r="AI90" s="38"/>
      <c r="AJ90" s="38" t="s">
        <v>51</v>
      </c>
      <c r="AK90" s="38" t="s">
        <v>51</v>
      </c>
      <c r="AL90" s="38" t="s">
        <v>51</v>
      </c>
      <c r="AM90" s="38" t="s">
        <v>51</v>
      </c>
      <c r="AN90" s="38"/>
      <c r="AO90" s="38"/>
      <c r="AP90" s="38">
        <v>24</v>
      </c>
      <c r="AQ90" s="38">
        <v>4</v>
      </c>
      <c r="AR90" s="11"/>
      <c r="AS90" s="19"/>
      <c r="AT90" s="41"/>
      <c r="AU90" s="11"/>
      <c r="AV90" s="19"/>
      <c r="AW90" s="41"/>
      <c r="AX90" s="43" t="s">
        <v>153</v>
      </c>
      <c r="AY90" s="22" t="s">
        <v>154</v>
      </c>
      <c r="AZ90" s="45">
        <v>1</v>
      </c>
      <c r="BA90" s="43" t="s">
        <v>583</v>
      </c>
      <c r="BB90" s="22" t="s">
        <v>584</v>
      </c>
      <c r="BC90" s="45">
        <v>1</v>
      </c>
      <c r="BD90" s="47"/>
      <c r="BE90" s="24"/>
      <c r="BF90" s="49"/>
      <c r="BG90" s="49"/>
      <c r="BH90" s="47" t="s">
        <v>583</v>
      </c>
      <c r="BI90" s="24" t="s">
        <v>584</v>
      </c>
      <c r="BJ90" s="49">
        <v>5</v>
      </c>
      <c r="BK90" s="49">
        <v>1</v>
      </c>
      <c r="BL90" s="51" t="s">
        <v>52</v>
      </c>
    </row>
    <row r="91" spans="1:64" hidden="1" x14ac:dyDescent="0.3">
      <c r="A91" s="104" t="s">
        <v>143</v>
      </c>
      <c r="B91" s="11">
        <v>295</v>
      </c>
      <c r="C91" s="104" t="s">
        <v>1578</v>
      </c>
      <c r="D91" s="104">
        <f>MATCH(Tabela1[[#This Row],[3]],ECHE!A:A,0)</f>
        <v>1932</v>
      </c>
      <c r="E91" s="3" t="s">
        <v>1579</v>
      </c>
      <c r="F91" s="2" t="s">
        <v>1580</v>
      </c>
      <c r="G91" s="25">
        <v>31006</v>
      </c>
      <c r="H91" s="30" t="s">
        <v>1581</v>
      </c>
      <c r="I91" s="283" t="s">
        <v>84</v>
      </c>
      <c r="J91" s="104" t="s">
        <v>1582</v>
      </c>
      <c r="K91" s="2" t="s">
        <v>1583</v>
      </c>
      <c r="L91" s="235" t="s">
        <v>112</v>
      </c>
      <c r="M91" s="104"/>
      <c r="N91" s="104" t="s">
        <v>246</v>
      </c>
      <c r="O91" s="104" t="s">
        <v>72</v>
      </c>
      <c r="P91" s="104"/>
      <c r="Q91" s="104"/>
      <c r="R91" s="32" t="s">
        <v>47</v>
      </c>
      <c r="S91" s="91" t="s">
        <v>3446</v>
      </c>
      <c r="T91" s="35" t="s">
        <v>153</v>
      </c>
      <c r="U91" s="20" t="s">
        <v>154</v>
      </c>
      <c r="V91" s="38"/>
      <c r="W91" s="38"/>
      <c r="X91" s="38" t="s">
        <v>51</v>
      </c>
      <c r="Y91" s="38" t="s">
        <v>51</v>
      </c>
      <c r="Z91" s="38"/>
      <c r="AA91" s="38"/>
      <c r="AB91" s="38"/>
      <c r="AC91" s="38"/>
      <c r="AD91" s="38">
        <v>36</v>
      </c>
      <c r="AE91" s="38">
        <v>4</v>
      </c>
      <c r="AF91" s="35" t="s">
        <v>153</v>
      </c>
      <c r="AG91" s="20" t="s">
        <v>154</v>
      </c>
      <c r="AH91" s="38"/>
      <c r="AI91" s="38"/>
      <c r="AJ91" s="38" t="s">
        <v>51</v>
      </c>
      <c r="AK91" s="38" t="s">
        <v>51</v>
      </c>
      <c r="AL91" s="38"/>
      <c r="AM91" s="38"/>
      <c r="AN91" s="38"/>
      <c r="AO91" s="38"/>
      <c r="AP91" s="38">
        <v>36</v>
      </c>
      <c r="AQ91" s="38">
        <v>4</v>
      </c>
      <c r="AR91" s="11"/>
      <c r="AS91" s="19"/>
      <c r="AT91" s="41"/>
      <c r="AU91" s="11"/>
      <c r="AV91" s="19"/>
      <c r="AW91" s="41"/>
      <c r="AX91" s="43"/>
      <c r="AY91" s="22"/>
      <c r="AZ91" s="45"/>
      <c r="BA91" s="43"/>
      <c r="BB91" s="22"/>
      <c r="BC91" s="45"/>
      <c r="BD91" s="47"/>
      <c r="BE91" s="24"/>
      <c r="BF91" s="49"/>
      <c r="BG91" s="49"/>
      <c r="BH91" s="47"/>
      <c r="BI91" s="24"/>
      <c r="BJ91" s="49"/>
      <c r="BK91" s="49"/>
      <c r="BL91" s="51" t="s">
        <v>52</v>
      </c>
    </row>
    <row r="92" spans="1:64" hidden="1" x14ac:dyDescent="0.3">
      <c r="A92" s="104" t="s">
        <v>143</v>
      </c>
      <c r="B92" s="11">
        <v>300</v>
      </c>
      <c r="C92" s="104" t="s">
        <v>1600</v>
      </c>
      <c r="D92" s="104">
        <f>MATCH(Tabela1[[#This Row],[3]],ECHE!A:A,0)</f>
        <v>4274</v>
      </c>
      <c r="E92" s="3" t="s">
        <v>1601</v>
      </c>
      <c r="F92" s="2" t="s">
        <v>1602</v>
      </c>
      <c r="G92" s="25">
        <v>21100</v>
      </c>
      <c r="H92" s="30" t="s">
        <v>1603</v>
      </c>
      <c r="I92" s="283" t="s">
        <v>316</v>
      </c>
      <c r="J92" s="104" t="s">
        <v>1604</v>
      </c>
      <c r="K92" s="2" t="s">
        <v>38932</v>
      </c>
      <c r="L92" s="235" t="s">
        <v>545</v>
      </c>
      <c r="M92" s="104" t="s">
        <v>1605</v>
      </c>
      <c r="N92" s="104" t="s">
        <v>70</v>
      </c>
      <c r="O92" s="104" t="s">
        <v>246</v>
      </c>
      <c r="P92" s="104"/>
      <c r="Q92" s="104"/>
      <c r="R92" s="32" t="s">
        <v>47</v>
      </c>
      <c r="S92" s="91" t="s">
        <v>3446</v>
      </c>
      <c r="T92" s="35" t="s">
        <v>257</v>
      </c>
      <c r="U92" s="20" t="s">
        <v>258</v>
      </c>
      <c r="V92" s="38"/>
      <c r="W92" s="38"/>
      <c r="X92" s="38" t="s">
        <v>51</v>
      </c>
      <c r="Y92" s="38" t="s">
        <v>51</v>
      </c>
      <c r="Z92" s="38"/>
      <c r="AA92" s="38"/>
      <c r="AB92" s="38"/>
      <c r="AC92" s="38"/>
      <c r="AD92" s="38">
        <v>12</v>
      </c>
      <c r="AE92" s="38">
        <v>2</v>
      </c>
      <c r="AF92" s="35" t="s">
        <v>257</v>
      </c>
      <c r="AG92" s="20" t="s">
        <v>258</v>
      </c>
      <c r="AH92" s="38"/>
      <c r="AI92" s="38"/>
      <c r="AJ92" s="38" t="s">
        <v>51</v>
      </c>
      <c r="AK92" s="38" t="s">
        <v>51</v>
      </c>
      <c r="AL92" s="38"/>
      <c r="AM92" s="38"/>
      <c r="AN92" s="38"/>
      <c r="AO92" s="38"/>
      <c r="AP92" s="38">
        <v>12</v>
      </c>
      <c r="AQ92" s="38">
        <v>2</v>
      </c>
      <c r="AR92" s="11"/>
      <c r="AS92" s="19"/>
      <c r="AT92" s="41"/>
      <c r="AU92" s="11"/>
      <c r="AV92" s="19"/>
      <c r="AW92" s="41"/>
      <c r="AX92" s="43" t="s">
        <v>257</v>
      </c>
      <c r="AY92" s="22" t="s">
        <v>258</v>
      </c>
      <c r="AZ92" s="45">
        <v>1</v>
      </c>
      <c r="BA92" s="43" t="s">
        <v>257</v>
      </c>
      <c r="BB92" s="22" t="s">
        <v>258</v>
      </c>
      <c r="BC92" s="45">
        <v>1</v>
      </c>
      <c r="BD92" s="47" t="s">
        <v>257</v>
      </c>
      <c r="BE92" s="24" t="s">
        <v>258</v>
      </c>
      <c r="BF92" s="49">
        <v>5</v>
      </c>
      <c r="BG92" s="49">
        <v>1</v>
      </c>
      <c r="BH92" s="47" t="s">
        <v>257</v>
      </c>
      <c r="BI92" s="24" t="s">
        <v>258</v>
      </c>
      <c r="BJ92" s="49">
        <v>5</v>
      </c>
      <c r="BK92" s="49">
        <v>1</v>
      </c>
      <c r="BL92" s="51" t="s">
        <v>52</v>
      </c>
    </row>
    <row r="93" spans="1:64" hidden="1" x14ac:dyDescent="0.3">
      <c r="A93" s="104" t="s">
        <v>143</v>
      </c>
      <c r="B93" s="11">
        <v>304</v>
      </c>
      <c r="C93" s="104" t="s">
        <v>784</v>
      </c>
      <c r="D93" s="104">
        <f>MATCH(Tabela1[[#This Row],[3]],ECHE!A:A,0)</f>
        <v>3878</v>
      </c>
      <c r="E93" s="3" t="s">
        <v>785</v>
      </c>
      <c r="F93" s="2" t="s">
        <v>1615</v>
      </c>
      <c r="G93" s="25">
        <v>21000</v>
      </c>
      <c r="H93" s="30" t="s">
        <v>787</v>
      </c>
      <c r="I93" s="283" t="s">
        <v>67</v>
      </c>
      <c r="J93" s="104" t="s">
        <v>788</v>
      </c>
      <c r="K93" s="2" t="s">
        <v>38765</v>
      </c>
      <c r="L93" s="235" t="s">
        <v>400</v>
      </c>
      <c r="M93" s="104" t="s">
        <v>1616</v>
      </c>
      <c r="N93" s="104" t="s">
        <v>45</v>
      </c>
      <c r="O93" s="104" t="s">
        <v>46</v>
      </c>
      <c r="P93" s="104"/>
      <c r="Q93" s="104"/>
      <c r="R93" s="32" t="s">
        <v>47</v>
      </c>
      <c r="S93" s="91" t="s">
        <v>3446</v>
      </c>
      <c r="T93" s="35" t="s">
        <v>153</v>
      </c>
      <c r="U93" s="20" t="s">
        <v>154</v>
      </c>
      <c r="V93" s="38"/>
      <c r="W93" s="38"/>
      <c r="X93" s="38" t="s">
        <v>51</v>
      </c>
      <c r="Y93" s="38" t="s">
        <v>51</v>
      </c>
      <c r="Z93" s="38" t="s">
        <v>51</v>
      </c>
      <c r="AA93" s="38" t="s">
        <v>51</v>
      </c>
      <c r="AB93" s="38" t="s">
        <v>51</v>
      </c>
      <c r="AC93" s="38" t="s">
        <v>51</v>
      </c>
      <c r="AD93" s="38">
        <v>15</v>
      </c>
      <c r="AE93" s="38">
        <v>3</v>
      </c>
      <c r="AF93" s="35" t="s">
        <v>153</v>
      </c>
      <c r="AG93" s="20" t="s">
        <v>154</v>
      </c>
      <c r="AH93" s="38"/>
      <c r="AI93" s="38"/>
      <c r="AJ93" s="38" t="s">
        <v>51</v>
      </c>
      <c r="AK93" s="38" t="s">
        <v>51</v>
      </c>
      <c r="AL93" s="38" t="s">
        <v>51</v>
      </c>
      <c r="AM93" s="38" t="s">
        <v>51</v>
      </c>
      <c r="AN93" s="38" t="s">
        <v>51</v>
      </c>
      <c r="AO93" s="38" t="s">
        <v>51</v>
      </c>
      <c r="AP93" s="38">
        <v>15</v>
      </c>
      <c r="AQ93" s="38">
        <v>3</v>
      </c>
      <c r="AR93" s="11"/>
      <c r="AS93" s="19"/>
      <c r="AT93" s="41"/>
      <c r="AU93" s="11"/>
      <c r="AV93" s="19"/>
      <c r="AW93" s="41"/>
      <c r="AX93" s="43" t="s">
        <v>153</v>
      </c>
      <c r="AY93" s="22" t="s">
        <v>154</v>
      </c>
      <c r="AZ93" s="45">
        <v>1</v>
      </c>
      <c r="BA93" s="43" t="s">
        <v>153</v>
      </c>
      <c r="BB93" s="22" t="s">
        <v>154</v>
      </c>
      <c r="BC93" s="45">
        <v>1</v>
      </c>
      <c r="BD93" s="47" t="s">
        <v>153</v>
      </c>
      <c r="BE93" s="24" t="s">
        <v>154</v>
      </c>
      <c r="BF93" s="49">
        <v>5</v>
      </c>
      <c r="BG93" s="49">
        <v>1</v>
      </c>
      <c r="BH93" s="47" t="s">
        <v>153</v>
      </c>
      <c r="BI93" s="24" t="s">
        <v>154</v>
      </c>
      <c r="BJ93" s="49">
        <v>5</v>
      </c>
      <c r="BK93" s="49">
        <v>1</v>
      </c>
      <c r="BL93" s="51" t="s">
        <v>52</v>
      </c>
    </row>
    <row r="94" spans="1:64" hidden="1" x14ac:dyDescent="0.3">
      <c r="A94" s="104" t="s">
        <v>143</v>
      </c>
      <c r="B94" s="11">
        <v>304</v>
      </c>
      <c r="C94" s="104" t="s">
        <v>784</v>
      </c>
      <c r="D94" s="104">
        <f>MATCH(Tabela1[[#This Row],[3]],ECHE!A:A,0)</f>
        <v>3878</v>
      </c>
      <c r="E94" s="3" t="s">
        <v>785</v>
      </c>
      <c r="F94" s="2" t="s">
        <v>1615</v>
      </c>
      <c r="G94" s="25">
        <v>21000</v>
      </c>
      <c r="H94" s="30" t="s">
        <v>787</v>
      </c>
      <c r="I94" s="283" t="s">
        <v>67</v>
      </c>
      <c r="J94" s="104" t="s">
        <v>788</v>
      </c>
      <c r="K94" s="2" t="s">
        <v>38765</v>
      </c>
      <c r="L94" s="235" t="s">
        <v>400</v>
      </c>
      <c r="M94" s="104" t="s">
        <v>1616</v>
      </c>
      <c r="N94" s="104" t="s">
        <v>45</v>
      </c>
      <c r="O94" s="104" t="s">
        <v>46</v>
      </c>
      <c r="P94" s="104"/>
      <c r="Q94" s="104"/>
      <c r="R94" s="32" t="s">
        <v>47</v>
      </c>
      <c r="S94" s="91" t="s">
        <v>3446</v>
      </c>
      <c r="T94" s="35" t="s">
        <v>257</v>
      </c>
      <c r="U94" s="20" t="s">
        <v>258</v>
      </c>
      <c r="V94" s="38"/>
      <c r="W94" s="38"/>
      <c r="X94" s="38" t="s">
        <v>51</v>
      </c>
      <c r="Y94" s="38" t="s">
        <v>51</v>
      </c>
      <c r="Z94" s="38" t="s">
        <v>51</v>
      </c>
      <c r="AA94" s="38" t="s">
        <v>51</v>
      </c>
      <c r="AB94" s="38" t="s">
        <v>51</v>
      </c>
      <c r="AC94" s="38" t="s">
        <v>51</v>
      </c>
      <c r="AD94" s="38">
        <v>15</v>
      </c>
      <c r="AE94" s="38">
        <v>3</v>
      </c>
      <c r="AF94" s="35" t="s">
        <v>257</v>
      </c>
      <c r="AG94" s="20" t="s">
        <v>258</v>
      </c>
      <c r="AH94" s="38"/>
      <c r="AI94" s="38"/>
      <c r="AJ94" s="38" t="s">
        <v>51</v>
      </c>
      <c r="AK94" s="38" t="s">
        <v>51</v>
      </c>
      <c r="AL94" s="38" t="s">
        <v>51</v>
      </c>
      <c r="AM94" s="38" t="s">
        <v>51</v>
      </c>
      <c r="AN94" s="38" t="s">
        <v>51</v>
      </c>
      <c r="AO94" s="38" t="s">
        <v>51</v>
      </c>
      <c r="AP94" s="38">
        <v>15</v>
      </c>
      <c r="AQ94" s="38">
        <v>3</v>
      </c>
      <c r="AR94" s="11"/>
      <c r="AS94" s="19"/>
      <c r="AT94" s="41"/>
      <c r="AU94" s="11"/>
      <c r="AV94" s="19"/>
      <c r="AW94" s="41"/>
      <c r="AX94" s="43" t="s">
        <v>257</v>
      </c>
      <c r="AY94" s="22" t="s">
        <v>258</v>
      </c>
      <c r="AZ94" s="45">
        <v>1</v>
      </c>
      <c r="BA94" s="43" t="s">
        <v>257</v>
      </c>
      <c r="BB94" s="22" t="s">
        <v>258</v>
      </c>
      <c r="BC94" s="45">
        <v>1</v>
      </c>
      <c r="BD94" s="47" t="s">
        <v>257</v>
      </c>
      <c r="BE94" s="24" t="s">
        <v>258</v>
      </c>
      <c r="BF94" s="49">
        <v>5</v>
      </c>
      <c r="BG94" s="49">
        <v>1</v>
      </c>
      <c r="BH94" s="47" t="s">
        <v>257</v>
      </c>
      <c r="BI94" s="24" t="s">
        <v>258</v>
      </c>
      <c r="BJ94" s="49">
        <v>5</v>
      </c>
      <c r="BK94" s="49">
        <v>1</v>
      </c>
      <c r="BL94" s="51" t="s">
        <v>52</v>
      </c>
    </row>
    <row r="95" spans="1:64" hidden="1" x14ac:dyDescent="0.3">
      <c r="A95" s="104" t="s">
        <v>143</v>
      </c>
      <c r="B95" s="11">
        <v>309</v>
      </c>
      <c r="C95" s="104" t="s">
        <v>1641</v>
      </c>
      <c r="D95" s="104">
        <f>MATCH(Tabela1[[#This Row],[3]],ECHE!A:A,0)</f>
        <v>4295</v>
      </c>
      <c r="E95" s="3" t="s">
        <v>1642</v>
      </c>
      <c r="F95" s="2" t="s">
        <v>1643</v>
      </c>
      <c r="G95" s="25">
        <v>44248</v>
      </c>
      <c r="H95" s="30" t="s">
        <v>1644</v>
      </c>
      <c r="I95" s="283" t="s">
        <v>514</v>
      </c>
      <c r="J95" s="104" t="s">
        <v>1645</v>
      </c>
      <c r="K95" s="2" t="s">
        <v>38938</v>
      </c>
      <c r="L95" s="235" t="s">
        <v>619</v>
      </c>
      <c r="M95" s="104" t="s">
        <v>619</v>
      </c>
      <c r="N95" s="104" t="s">
        <v>45</v>
      </c>
      <c r="O95" s="104" t="s">
        <v>70</v>
      </c>
      <c r="P95" s="104"/>
      <c r="Q95" s="104"/>
      <c r="R95" s="32" t="s">
        <v>47</v>
      </c>
      <c r="S95" s="91" t="s">
        <v>3446</v>
      </c>
      <c r="T95" s="35" t="s">
        <v>153</v>
      </c>
      <c r="U95" s="20" t="s">
        <v>154</v>
      </c>
      <c r="V95" s="38"/>
      <c r="W95" s="38"/>
      <c r="X95" s="38" t="s">
        <v>51</v>
      </c>
      <c r="Y95" s="38" t="s">
        <v>51</v>
      </c>
      <c r="Z95" s="38" t="s">
        <v>51</v>
      </c>
      <c r="AA95" s="38" t="s">
        <v>51</v>
      </c>
      <c r="AB95" s="38"/>
      <c r="AC95" s="38"/>
      <c r="AD95" s="38">
        <v>5</v>
      </c>
      <c r="AE95" s="38">
        <v>1</v>
      </c>
      <c r="AF95" s="35" t="s">
        <v>153</v>
      </c>
      <c r="AG95" s="20" t="s">
        <v>154</v>
      </c>
      <c r="AH95" s="38"/>
      <c r="AI95" s="38"/>
      <c r="AJ95" s="38" t="s">
        <v>51</v>
      </c>
      <c r="AK95" s="38" t="s">
        <v>51</v>
      </c>
      <c r="AL95" s="38" t="s">
        <v>51</v>
      </c>
      <c r="AM95" s="38" t="s">
        <v>51</v>
      </c>
      <c r="AN95" s="38"/>
      <c r="AO95" s="38"/>
      <c r="AP95" s="38">
        <v>5</v>
      </c>
      <c r="AQ95" s="38">
        <v>1</v>
      </c>
      <c r="AR95" s="11"/>
      <c r="AS95" s="19"/>
      <c r="AT95" s="41"/>
      <c r="AU95" s="11"/>
      <c r="AV95" s="19"/>
      <c r="AW95" s="41"/>
      <c r="AX95" s="43" t="s">
        <v>153</v>
      </c>
      <c r="AY95" s="22" t="s">
        <v>154</v>
      </c>
      <c r="AZ95" s="45">
        <v>1</v>
      </c>
      <c r="BA95" s="43" t="s">
        <v>153</v>
      </c>
      <c r="BB95" s="22" t="s">
        <v>154</v>
      </c>
      <c r="BC95" s="45">
        <v>1</v>
      </c>
      <c r="BD95" s="47" t="s">
        <v>153</v>
      </c>
      <c r="BE95" s="24" t="s">
        <v>154</v>
      </c>
      <c r="BF95" s="49">
        <v>5</v>
      </c>
      <c r="BG95" s="49">
        <v>1</v>
      </c>
      <c r="BH95" s="47" t="s">
        <v>153</v>
      </c>
      <c r="BI95" s="24" t="s">
        <v>154</v>
      </c>
      <c r="BJ95" s="49">
        <v>5</v>
      </c>
      <c r="BK95" s="49">
        <v>1</v>
      </c>
      <c r="BL95" s="51" t="s">
        <v>52</v>
      </c>
    </row>
    <row r="96" spans="1:64" hidden="1" x14ac:dyDescent="0.3">
      <c r="A96" s="104" t="s">
        <v>143</v>
      </c>
      <c r="B96" s="11">
        <v>309</v>
      </c>
      <c r="C96" s="104" t="s">
        <v>1641</v>
      </c>
      <c r="D96" s="104">
        <f>MATCH(Tabela1[[#This Row],[3]],ECHE!A:A,0)</f>
        <v>4295</v>
      </c>
      <c r="E96" s="3" t="s">
        <v>1642</v>
      </c>
      <c r="F96" s="2" t="s">
        <v>1643</v>
      </c>
      <c r="G96" s="25">
        <v>44248</v>
      </c>
      <c r="H96" s="30" t="s">
        <v>1644</v>
      </c>
      <c r="I96" s="283" t="s">
        <v>514</v>
      </c>
      <c r="J96" s="104" t="s">
        <v>1645</v>
      </c>
      <c r="K96" s="2" t="s">
        <v>38938</v>
      </c>
      <c r="L96" s="235" t="s">
        <v>619</v>
      </c>
      <c r="M96" s="104" t="s">
        <v>619</v>
      </c>
      <c r="N96" s="104" t="s">
        <v>45</v>
      </c>
      <c r="O96" s="104" t="s">
        <v>70</v>
      </c>
      <c r="P96" s="104"/>
      <c r="Q96" s="104"/>
      <c r="R96" s="32" t="s">
        <v>47</v>
      </c>
      <c r="S96" s="91" t="s">
        <v>3446</v>
      </c>
      <c r="T96" s="35" t="s">
        <v>257</v>
      </c>
      <c r="U96" s="20" t="s">
        <v>258</v>
      </c>
      <c r="V96" s="38"/>
      <c r="W96" s="38"/>
      <c r="X96" s="38" t="s">
        <v>51</v>
      </c>
      <c r="Y96" s="38" t="s">
        <v>51</v>
      </c>
      <c r="Z96" s="38" t="s">
        <v>51</v>
      </c>
      <c r="AA96" s="38" t="s">
        <v>51</v>
      </c>
      <c r="AB96" s="38"/>
      <c r="AC96" s="38"/>
      <c r="AD96" s="38">
        <v>5</v>
      </c>
      <c r="AE96" s="38">
        <v>1</v>
      </c>
      <c r="AF96" s="35" t="s">
        <v>257</v>
      </c>
      <c r="AG96" s="20" t="s">
        <v>258</v>
      </c>
      <c r="AH96" s="38"/>
      <c r="AI96" s="38"/>
      <c r="AJ96" s="38" t="s">
        <v>51</v>
      </c>
      <c r="AK96" s="38" t="s">
        <v>51</v>
      </c>
      <c r="AL96" s="38" t="s">
        <v>51</v>
      </c>
      <c r="AM96" s="38" t="s">
        <v>51</v>
      </c>
      <c r="AN96" s="38"/>
      <c r="AO96" s="38"/>
      <c r="AP96" s="38">
        <v>5</v>
      </c>
      <c r="AQ96" s="38">
        <v>1</v>
      </c>
      <c r="AR96" s="11"/>
      <c r="AS96" s="19"/>
      <c r="AT96" s="41"/>
      <c r="AU96" s="11"/>
      <c r="AV96" s="19"/>
      <c r="AW96" s="41"/>
      <c r="AX96" s="43" t="s">
        <v>257</v>
      </c>
      <c r="AY96" s="22" t="s">
        <v>258</v>
      </c>
      <c r="AZ96" s="45">
        <v>1</v>
      </c>
      <c r="BA96" s="43" t="s">
        <v>257</v>
      </c>
      <c r="BB96" s="22" t="s">
        <v>258</v>
      </c>
      <c r="BC96" s="45">
        <v>1</v>
      </c>
      <c r="BD96" s="47"/>
      <c r="BE96" s="24"/>
      <c r="BF96" s="49"/>
      <c r="BG96" s="49"/>
      <c r="BH96" s="47"/>
      <c r="BI96" s="24"/>
      <c r="BJ96" s="49"/>
      <c r="BK96" s="49"/>
      <c r="BL96" s="51" t="s">
        <v>52</v>
      </c>
    </row>
    <row r="97" spans="1:64" hidden="1" x14ac:dyDescent="0.3">
      <c r="A97" s="104" t="s">
        <v>143</v>
      </c>
      <c r="B97" s="11">
        <v>310</v>
      </c>
      <c r="C97" s="104" t="s">
        <v>1646</v>
      </c>
      <c r="D97" s="104">
        <f>MATCH(Tabela1[[#This Row],[3]],ECHE!A:A,0)</f>
        <v>714</v>
      </c>
      <c r="E97" s="3" t="s">
        <v>1647</v>
      </c>
      <c r="F97" s="2" t="s">
        <v>1648</v>
      </c>
      <c r="G97" s="25">
        <v>54286</v>
      </c>
      <c r="H97" s="30" t="s">
        <v>1649</v>
      </c>
      <c r="I97" s="283" t="s">
        <v>127</v>
      </c>
      <c r="J97" s="104" t="s">
        <v>1650</v>
      </c>
      <c r="K97" s="2" t="s">
        <v>38668</v>
      </c>
      <c r="L97" s="235" t="s">
        <v>266</v>
      </c>
      <c r="M97" s="104" t="s">
        <v>267</v>
      </c>
      <c r="N97" s="104" t="s">
        <v>246</v>
      </c>
      <c r="O97" s="104" t="s">
        <v>179</v>
      </c>
      <c r="P97" s="104"/>
      <c r="Q97" s="104"/>
      <c r="R97" s="32" t="s">
        <v>47</v>
      </c>
      <c r="S97" s="91" t="s">
        <v>3446</v>
      </c>
      <c r="T97" s="35" t="s">
        <v>153</v>
      </c>
      <c r="U97" s="20" t="s">
        <v>154</v>
      </c>
      <c r="V97" s="38"/>
      <c r="W97" s="38"/>
      <c r="X97" s="38" t="s">
        <v>51</v>
      </c>
      <c r="Y97" s="38" t="s">
        <v>51</v>
      </c>
      <c r="Z97" s="38" t="s">
        <v>51</v>
      </c>
      <c r="AA97" s="38" t="s">
        <v>51</v>
      </c>
      <c r="AB97" s="38" t="s">
        <v>51</v>
      </c>
      <c r="AC97" s="38" t="s">
        <v>51</v>
      </c>
      <c r="AD97" s="38">
        <v>20</v>
      </c>
      <c r="AE97" s="38">
        <v>2</v>
      </c>
      <c r="AF97" s="35" t="s">
        <v>153</v>
      </c>
      <c r="AG97" s="20" t="s">
        <v>154</v>
      </c>
      <c r="AH97" s="38"/>
      <c r="AI97" s="38"/>
      <c r="AJ97" s="38" t="s">
        <v>51</v>
      </c>
      <c r="AK97" s="38" t="s">
        <v>51</v>
      </c>
      <c r="AL97" s="38" t="s">
        <v>51</v>
      </c>
      <c r="AM97" s="38" t="s">
        <v>51</v>
      </c>
      <c r="AN97" s="38" t="s">
        <v>51</v>
      </c>
      <c r="AO97" s="38" t="s">
        <v>51</v>
      </c>
      <c r="AP97" s="38">
        <v>20</v>
      </c>
      <c r="AQ97" s="38">
        <v>2</v>
      </c>
      <c r="AR97" s="11"/>
      <c r="AS97" s="19"/>
      <c r="AT97" s="41"/>
      <c r="AU97" s="11"/>
      <c r="AV97" s="19"/>
      <c r="AW97" s="41"/>
      <c r="AX97" s="43" t="s">
        <v>153</v>
      </c>
      <c r="AY97" s="22" t="s">
        <v>154</v>
      </c>
      <c r="AZ97" s="45">
        <v>1</v>
      </c>
      <c r="BA97" s="43" t="s">
        <v>153</v>
      </c>
      <c r="BB97" s="22" t="s">
        <v>154</v>
      </c>
      <c r="BC97" s="45">
        <v>1</v>
      </c>
      <c r="BD97" s="47" t="s">
        <v>153</v>
      </c>
      <c r="BE97" s="24" t="s">
        <v>154</v>
      </c>
      <c r="BF97" s="49" t="s">
        <v>509</v>
      </c>
      <c r="BG97" s="49" t="s">
        <v>55963</v>
      </c>
      <c r="BH97" s="47" t="s">
        <v>153</v>
      </c>
      <c r="BI97" s="24" t="s">
        <v>154</v>
      </c>
      <c r="BJ97" s="101" t="s">
        <v>509</v>
      </c>
      <c r="BK97" s="49" t="s">
        <v>509</v>
      </c>
      <c r="BL97" s="51" t="s">
        <v>52</v>
      </c>
    </row>
    <row r="98" spans="1:64" hidden="1" x14ac:dyDescent="0.3">
      <c r="A98" s="104" t="s">
        <v>143</v>
      </c>
      <c r="B98" s="11">
        <v>311</v>
      </c>
      <c r="C98" s="104" t="s">
        <v>1651</v>
      </c>
      <c r="D98" s="104">
        <f>MATCH(Tabela1[[#This Row],[3]],ECHE!A:A,0)</f>
        <v>715</v>
      </c>
      <c r="E98" s="3" t="s">
        <v>1652</v>
      </c>
      <c r="F98" s="2" t="s">
        <v>1653</v>
      </c>
      <c r="G98" s="25">
        <v>54293</v>
      </c>
      <c r="H98" s="30" t="s">
        <v>1649</v>
      </c>
      <c r="I98" s="283" t="s">
        <v>127</v>
      </c>
      <c r="J98" s="104" t="s">
        <v>1654</v>
      </c>
      <c r="K98" s="2" t="s">
        <v>38879</v>
      </c>
      <c r="L98" s="235" t="s">
        <v>266</v>
      </c>
      <c r="M98" s="104" t="s">
        <v>267</v>
      </c>
      <c r="N98" s="104" t="s">
        <v>69</v>
      </c>
      <c r="O98" s="104" t="s">
        <v>179</v>
      </c>
      <c r="P98" s="104"/>
      <c r="Q98" s="104"/>
      <c r="R98" s="32" t="s">
        <v>47</v>
      </c>
      <c r="S98" s="91" t="s">
        <v>3446</v>
      </c>
      <c r="T98" s="35" t="s">
        <v>153</v>
      </c>
      <c r="U98" s="20" t="s">
        <v>154</v>
      </c>
      <c r="V98" s="38" t="s">
        <v>51</v>
      </c>
      <c r="W98" s="38" t="s">
        <v>51</v>
      </c>
      <c r="X98" s="38" t="s">
        <v>51</v>
      </c>
      <c r="Y98" s="38" t="s">
        <v>51</v>
      </c>
      <c r="Z98" s="38" t="s">
        <v>51</v>
      </c>
      <c r="AA98" s="38" t="s">
        <v>51</v>
      </c>
      <c r="AB98" s="38"/>
      <c r="AC98" s="38"/>
      <c r="AD98" s="38">
        <v>12</v>
      </c>
      <c r="AE98" s="38">
        <v>2</v>
      </c>
      <c r="AF98" s="35" t="s">
        <v>153</v>
      </c>
      <c r="AG98" s="20" t="s">
        <v>154</v>
      </c>
      <c r="AH98" s="38" t="s">
        <v>51</v>
      </c>
      <c r="AI98" s="38" t="s">
        <v>51</v>
      </c>
      <c r="AJ98" s="38" t="s">
        <v>51</v>
      </c>
      <c r="AK98" s="38" t="s">
        <v>51</v>
      </c>
      <c r="AL98" s="38" t="s">
        <v>51</v>
      </c>
      <c r="AM98" s="38" t="s">
        <v>51</v>
      </c>
      <c r="AN98" s="38"/>
      <c r="AO98" s="38"/>
      <c r="AP98" s="38">
        <v>12</v>
      </c>
      <c r="AQ98" s="38">
        <v>2</v>
      </c>
      <c r="AR98" s="11"/>
      <c r="AS98" s="19"/>
      <c r="AT98" s="41"/>
      <c r="AU98" s="11"/>
      <c r="AV98" s="19"/>
      <c r="AW98" s="41"/>
      <c r="AX98" s="43"/>
      <c r="AY98" s="22"/>
      <c r="AZ98" s="45"/>
      <c r="BA98" s="43" t="s">
        <v>153</v>
      </c>
      <c r="BB98" s="22" t="s">
        <v>154</v>
      </c>
      <c r="BC98" s="45">
        <v>1</v>
      </c>
      <c r="BD98" s="47"/>
      <c r="BE98" s="24"/>
      <c r="BF98" s="49"/>
      <c r="BG98" s="49"/>
      <c r="BH98" s="47"/>
      <c r="BI98" s="24"/>
      <c r="BJ98" s="49"/>
      <c r="BK98" s="49"/>
      <c r="BL98" s="51" t="s">
        <v>52</v>
      </c>
    </row>
    <row r="99" spans="1:64" hidden="1" x14ac:dyDescent="0.3">
      <c r="A99" s="84" t="s">
        <v>143</v>
      </c>
      <c r="B99" s="85">
        <v>315</v>
      </c>
      <c r="C99" s="84" t="s">
        <v>1671</v>
      </c>
      <c r="D99" s="84">
        <f>MATCH(Tabela1[[#This Row],[3]],ECHE!A:A,0)</f>
        <v>5206</v>
      </c>
      <c r="E99" s="87" t="s">
        <v>1672</v>
      </c>
      <c r="F99" s="88" t="s">
        <v>1673</v>
      </c>
      <c r="G99" s="89" t="s">
        <v>1674</v>
      </c>
      <c r="H99" s="90" t="s">
        <v>1675</v>
      </c>
      <c r="I99" s="286" t="s">
        <v>501</v>
      </c>
      <c r="J99" s="84" t="s">
        <v>1676</v>
      </c>
      <c r="K99" s="69" t="s">
        <v>39059</v>
      </c>
      <c r="L99" s="196" t="s">
        <v>1677</v>
      </c>
      <c r="M99" s="84" t="s">
        <v>44</v>
      </c>
      <c r="N99" s="84" t="s">
        <v>246</v>
      </c>
      <c r="O99" s="84" t="s">
        <v>89</v>
      </c>
      <c r="P99" s="84"/>
      <c r="Q99" s="84"/>
      <c r="R99" s="91" t="s">
        <v>47</v>
      </c>
      <c r="S99" s="91" t="s">
        <v>3446</v>
      </c>
      <c r="T99" s="92" t="s">
        <v>153</v>
      </c>
      <c r="U99" s="93" t="s">
        <v>154</v>
      </c>
      <c r="V99" s="94"/>
      <c r="W99" s="94"/>
      <c r="X99" s="94" t="s">
        <v>51</v>
      </c>
      <c r="Y99" s="94" t="s">
        <v>51</v>
      </c>
      <c r="Z99" s="94" t="s">
        <v>51</v>
      </c>
      <c r="AA99" s="94" t="s">
        <v>51</v>
      </c>
      <c r="AB99" s="94"/>
      <c r="AC99" s="94"/>
      <c r="AD99" s="94">
        <v>5</v>
      </c>
      <c r="AE99" s="94">
        <v>1</v>
      </c>
      <c r="AF99" s="92" t="s">
        <v>153</v>
      </c>
      <c r="AG99" s="93" t="s">
        <v>154</v>
      </c>
      <c r="AH99" s="94"/>
      <c r="AI99" s="94"/>
      <c r="AJ99" s="94" t="s">
        <v>51</v>
      </c>
      <c r="AK99" s="94" t="s">
        <v>51</v>
      </c>
      <c r="AL99" s="94" t="s">
        <v>51</v>
      </c>
      <c r="AM99" s="94" t="s">
        <v>51</v>
      </c>
      <c r="AN99" s="94" t="s">
        <v>51</v>
      </c>
      <c r="AO99" s="94" t="s">
        <v>51</v>
      </c>
      <c r="AP99" s="94">
        <v>15</v>
      </c>
      <c r="AQ99" s="94">
        <v>3</v>
      </c>
      <c r="AR99" s="85"/>
      <c r="AS99" s="86"/>
      <c r="AT99" s="95"/>
      <c r="AU99" s="85"/>
      <c r="AV99" s="86"/>
      <c r="AW99" s="95"/>
      <c r="AX99" s="96" t="s">
        <v>153</v>
      </c>
      <c r="AY99" s="97" t="s">
        <v>154</v>
      </c>
      <c r="AZ99" s="98">
        <v>1</v>
      </c>
      <c r="BA99" s="96" t="s">
        <v>153</v>
      </c>
      <c r="BB99" s="97" t="s">
        <v>154</v>
      </c>
      <c r="BC99" s="98">
        <v>1</v>
      </c>
      <c r="BD99" s="99" t="s">
        <v>153</v>
      </c>
      <c r="BE99" s="100" t="s">
        <v>154</v>
      </c>
      <c r="BF99" s="101">
        <v>5</v>
      </c>
      <c r="BG99" s="101">
        <v>1</v>
      </c>
      <c r="BH99" s="99" t="s">
        <v>153</v>
      </c>
      <c r="BI99" s="100" t="s">
        <v>154</v>
      </c>
      <c r="BJ99" s="101">
        <v>5</v>
      </c>
      <c r="BK99" s="101">
        <v>1</v>
      </c>
      <c r="BL99" s="102" t="s">
        <v>52</v>
      </c>
    </row>
    <row r="100" spans="1:64" hidden="1" x14ac:dyDescent="0.3">
      <c r="A100" s="104" t="s">
        <v>143</v>
      </c>
      <c r="B100" s="11">
        <v>318</v>
      </c>
      <c r="C100" s="104" t="s">
        <v>1689</v>
      </c>
      <c r="D100" s="104">
        <f>MATCH(Tabela1[[#This Row],[3]],ECHE!A:A,0)</f>
        <v>2606</v>
      </c>
      <c r="E100" s="3" t="s">
        <v>1690</v>
      </c>
      <c r="F100" s="2" t="s">
        <v>1691</v>
      </c>
      <c r="G100" s="25">
        <v>33000</v>
      </c>
      <c r="H100" s="30" t="s">
        <v>1692</v>
      </c>
      <c r="I100" s="283" t="s">
        <v>369</v>
      </c>
      <c r="J100" s="104" t="s">
        <v>1693</v>
      </c>
      <c r="K100" s="69" t="s">
        <v>38723</v>
      </c>
      <c r="L100" s="235" t="s">
        <v>1694</v>
      </c>
      <c r="M100" s="104" t="s">
        <v>44</v>
      </c>
      <c r="N100" s="104" t="s">
        <v>687</v>
      </c>
      <c r="O100" s="104" t="s">
        <v>1079</v>
      </c>
      <c r="P100" s="104"/>
      <c r="Q100" s="104"/>
      <c r="R100" s="32" t="s">
        <v>47</v>
      </c>
      <c r="S100" s="91" t="s">
        <v>3446</v>
      </c>
      <c r="T100" s="35" t="s">
        <v>153</v>
      </c>
      <c r="U100" s="20" t="s">
        <v>154</v>
      </c>
      <c r="V100" s="38"/>
      <c r="W100" s="38"/>
      <c r="X100" s="38" t="s">
        <v>51</v>
      </c>
      <c r="Y100" s="38" t="s">
        <v>51</v>
      </c>
      <c r="Z100" s="38"/>
      <c r="AA100" s="38"/>
      <c r="AB100" s="38"/>
      <c r="AC100" s="38"/>
      <c r="AD100" s="38">
        <v>10</v>
      </c>
      <c r="AE100" s="38">
        <v>2</v>
      </c>
      <c r="AF100" s="35" t="s">
        <v>153</v>
      </c>
      <c r="AG100" s="20" t="s">
        <v>154</v>
      </c>
      <c r="AH100" s="38"/>
      <c r="AI100" s="38"/>
      <c r="AJ100" s="38" t="s">
        <v>51</v>
      </c>
      <c r="AK100" s="38" t="s">
        <v>51</v>
      </c>
      <c r="AL100" s="38"/>
      <c r="AM100" s="38"/>
      <c r="AN100" s="38"/>
      <c r="AO100" s="38"/>
      <c r="AP100" s="38">
        <v>10</v>
      </c>
      <c r="AQ100" s="38">
        <v>2</v>
      </c>
      <c r="AR100" s="11"/>
      <c r="AS100" s="19"/>
      <c r="AT100" s="41"/>
      <c r="AU100" s="11"/>
      <c r="AV100" s="19"/>
      <c r="AW100" s="41"/>
      <c r="AX100" s="43" t="s">
        <v>153</v>
      </c>
      <c r="AY100" s="22" t="s">
        <v>154</v>
      </c>
      <c r="AZ100" s="45">
        <v>1</v>
      </c>
      <c r="BA100" s="43" t="s">
        <v>153</v>
      </c>
      <c r="BB100" s="22" t="s">
        <v>154</v>
      </c>
      <c r="BC100" s="45">
        <v>1</v>
      </c>
      <c r="BD100" s="47" t="s">
        <v>153</v>
      </c>
      <c r="BE100" s="24" t="s">
        <v>154</v>
      </c>
      <c r="BF100" s="49">
        <v>5</v>
      </c>
      <c r="BG100" s="49">
        <v>1</v>
      </c>
      <c r="BH100" s="47" t="s">
        <v>153</v>
      </c>
      <c r="BI100" s="24" t="s">
        <v>154</v>
      </c>
      <c r="BJ100" s="49">
        <v>5</v>
      </c>
      <c r="BK100" s="49">
        <v>1</v>
      </c>
      <c r="BL100" s="51" t="s">
        <v>52</v>
      </c>
    </row>
    <row r="101" spans="1:64" hidden="1" x14ac:dyDescent="0.3">
      <c r="A101" s="84" t="s">
        <v>143</v>
      </c>
      <c r="B101" s="85">
        <v>320</v>
      </c>
      <c r="C101" s="84" t="s">
        <v>1700</v>
      </c>
      <c r="D101" s="84">
        <f>MATCH(Tabela1[[#This Row],[3]],ECHE!A:A,0)</f>
        <v>5306</v>
      </c>
      <c r="E101" s="87" t="s">
        <v>1701</v>
      </c>
      <c r="F101" s="88" t="s">
        <v>1702</v>
      </c>
      <c r="G101" s="89">
        <v>34342</v>
      </c>
      <c r="H101" s="90" t="s">
        <v>506</v>
      </c>
      <c r="I101" s="286" t="s">
        <v>243</v>
      </c>
      <c r="J101" s="84" t="s">
        <v>1703</v>
      </c>
      <c r="K101" s="69" t="s">
        <v>1704</v>
      </c>
      <c r="L101" s="196" t="s">
        <v>1705</v>
      </c>
      <c r="M101" s="84" t="s">
        <v>44</v>
      </c>
      <c r="N101" s="84" t="s">
        <v>198</v>
      </c>
      <c r="O101" s="84" t="s">
        <v>72</v>
      </c>
      <c r="P101" s="84" t="s">
        <v>1706</v>
      </c>
      <c r="Q101" s="84" t="s">
        <v>1707</v>
      </c>
      <c r="R101" s="91" t="s">
        <v>47</v>
      </c>
      <c r="S101" s="91" t="s">
        <v>3446</v>
      </c>
      <c r="T101" s="92" t="s">
        <v>153</v>
      </c>
      <c r="U101" s="93" t="s">
        <v>154</v>
      </c>
      <c r="V101" s="94"/>
      <c r="W101" s="94"/>
      <c r="X101" s="94" t="s">
        <v>51</v>
      </c>
      <c r="Y101" s="94" t="s">
        <v>51</v>
      </c>
      <c r="Z101" s="94" t="s">
        <v>51</v>
      </c>
      <c r="AA101" s="94" t="s">
        <v>51</v>
      </c>
      <c r="AB101" s="94"/>
      <c r="AC101" s="94"/>
      <c r="AD101" s="94">
        <v>10</v>
      </c>
      <c r="AE101" s="94">
        <v>2</v>
      </c>
      <c r="AF101" s="92" t="s">
        <v>153</v>
      </c>
      <c r="AG101" s="93" t="s">
        <v>154</v>
      </c>
      <c r="AH101" s="94"/>
      <c r="AI101" s="94"/>
      <c r="AJ101" s="94" t="s">
        <v>51</v>
      </c>
      <c r="AK101" s="94" t="s">
        <v>51</v>
      </c>
      <c r="AL101" s="94" t="s">
        <v>51</v>
      </c>
      <c r="AM101" s="94" t="s">
        <v>51</v>
      </c>
      <c r="AN101" s="94"/>
      <c r="AO101" s="94"/>
      <c r="AP101" s="94">
        <v>10</v>
      </c>
      <c r="AQ101" s="94">
        <v>2</v>
      </c>
      <c r="AR101" s="85"/>
      <c r="AS101" s="86"/>
      <c r="AT101" s="95"/>
      <c r="AU101" s="85"/>
      <c r="AV101" s="86"/>
      <c r="AW101" s="95"/>
      <c r="AX101" s="96" t="s">
        <v>153</v>
      </c>
      <c r="AY101" s="97" t="s">
        <v>154</v>
      </c>
      <c r="AZ101" s="98">
        <v>1</v>
      </c>
      <c r="BA101" s="96" t="s">
        <v>153</v>
      </c>
      <c r="BB101" s="97" t="s">
        <v>154</v>
      </c>
      <c r="BC101" s="98">
        <v>1</v>
      </c>
      <c r="BD101" s="99" t="s">
        <v>153</v>
      </c>
      <c r="BE101" s="100" t="s">
        <v>154</v>
      </c>
      <c r="BF101" s="101">
        <v>5</v>
      </c>
      <c r="BG101" s="101">
        <v>1</v>
      </c>
      <c r="BH101" s="99" t="s">
        <v>153</v>
      </c>
      <c r="BI101" s="100" t="s">
        <v>154</v>
      </c>
      <c r="BJ101" s="101">
        <v>5</v>
      </c>
      <c r="BK101" s="101">
        <v>1</v>
      </c>
      <c r="BL101" s="102" t="s">
        <v>52</v>
      </c>
    </row>
    <row r="102" spans="1:64" hidden="1" x14ac:dyDescent="0.3">
      <c r="A102" s="104" t="s">
        <v>143</v>
      </c>
      <c r="B102" s="11">
        <v>326</v>
      </c>
      <c r="C102" s="104" t="s">
        <v>1208</v>
      </c>
      <c r="D102" s="104">
        <f>MATCH(Tabela1[[#This Row],[3]],ECHE!A:A,0)</f>
        <v>4530</v>
      </c>
      <c r="E102" s="3" t="s">
        <v>1209</v>
      </c>
      <c r="F102" s="2" t="s">
        <v>1210</v>
      </c>
      <c r="G102" s="25" t="s">
        <v>1211</v>
      </c>
      <c r="H102" s="30" t="s">
        <v>1212</v>
      </c>
      <c r="I102" s="283" t="s">
        <v>174</v>
      </c>
      <c r="J102" s="104" t="s">
        <v>1729</v>
      </c>
      <c r="K102" s="69" t="s">
        <v>38970</v>
      </c>
      <c r="L102" s="235" t="s">
        <v>177</v>
      </c>
      <c r="M102" s="104" t="s">
        <v>178</v>
      </c>
      <c r="N102" s="104" t="s">
        <v>152</v>
      </c>
      <c r="O102" s="104" t="s">
        <v>70</v>
      </c>
      <c r="P102" s="104"/>
      <c r="Q102" s="104"/>
      <c r="R102" s="32" t="s">
        <v>47</v>
      </c>
      <c r="S102" s="91" t="s">
        <v>3446</v>
      </c>
      <c r="T102" s="35" t="s">
        <v>583</v>
      </c>
      <c r="U102" s="20" t="s">
        <v>584</v>
      </c>
      <c r="V102" s="38"/>
      <c r="W102" s="38"/>
      <c r="X102" s="38" t="s">
        <v>51</v>
      </c>
      <c r="Y102" s="38" t="s">
        <v>51</v>
      </c>
      <c r="Z102" s="38" t="s">
        <v>51</v>
      </c>
      <c r="AA102" s="38" t="s">
        <v>51</v>
      </c>
      <c r="AB102" s="38"/>
      <c r="AC102" s="38"/>
      <c r="AD102" s="38">
        <v>10</v>
      </c>
      <c r="AE102" s="38">
        <v>2</v>
      </c>
      <c r="AF102" s="35" t="s">
        <v>583</v>
      </c>
      <c r="AG102" s="20" t="s">
        <v>584</v>
      </c>
      <c r="AH102" s="38"/>
      <c r="AI102" s="38"/>
      <c r="AJ102" s="38" t="s">
        <v>51</v>
      </c>
      <c r="AK102" s="38" t="s">
        <v>51</v>
      </c>
      <c r="AL102" s="38" t="s">
        <v>51</v>
      </c>
      <c r="AM102" s="38" t="s">
        <v>51</v>
      </c>
      <c r="AN102" s="38"/>
      <c r="AO102" s="38"/>
      <c r="AP102" s="38">
        <v>10</v>
      </c>
      <c r="AQ102" s="38">
        <v>2</v>
      </c>
      <c r="AR102" s="11"/>
      <c r="AS102" s="19"/>
      <c r="AT102" s="41"/>
      <c r="AU102" s="11"/>
      <c r="AV102" s="19"/>
      <c r="AW102" s="41"/>
      <c r="AX102" s="43" t="s">
        <v>583</v>
      </c>
      <c r="AY102" s="22" t="s">
        <v>584</v>
      </c>
      <c r="AZ102" s="45">
        <v>1</v>
      </c>
      <c r="BA102" s="43" t="s">
        <v>583</v>
      </c>
      <c r="BB102" s="22" t="s">
        <v>584</v>
      </c>
      <c r="BC102" s="45">
        <v>1</v>
      </c>
      <c r="BD102" s="47"/>
      <c r="BE102" s="24"/>
      <c r="BF102" s="49"/>
      <c r="BG102" s="49"/>
      <c r="BH102" s="47"/>
      <c r="BI102" s="24"/>
      <c r="BJ102" s="49"/>
      <c r="BK102" s="49"/>
      <c r="BL102" s="51" t="s">
        <v>52</v>
      </c>
    </row>
    <row r="103" spans="1:64" hidden="1" x14ac:dyDescent="0.3">
      <c r="A103" s="104" t="s">
        <v>143</v>
      </c>
      <c r="B103" s="11">
        <v>329</v>
      </c>
      <c r="C103" s="104" t="s">
        <v>27820</v>
      </c>
      <c r="D103" s="104">
        <f>MATCH(Tabela1[[#This Row],[3]],ECHE!A:A,0)</f>
        <v>3819</v>
      </c>
      <c r="E103" s="3" t="s">
        <v>1740</v>
      </c>
      <c r="F103" s="2" t="s">
        <v>1741</v>
      </c>
      <c r="G103" s="25" t="s">
        <v>1742</v>
      </c>
      <c r="H103" s="30" t="s">
        <v>388</v>
      </c>
      <c r="I103" s="283" t="s">
        <v>389</v>
      </c>
      <c r="J103" s="104" t="s">
        <v>1743</v>
      </c>
      <c r="K103" s="2" t="s">
        <v>38749</v>
      </c>
      <c r="L103" s="235" t="s">
        <v>1744</v>
      </c>
      <c r="M103" s="104" t="s">
        <v>1744</v>
      </c>
      <c r="N103" s="104" t="s">
        <v>88</v>
      </c>
      <c r="O103" s="104" t="s">
        <v>88</v>
      </c>
      <c r="P103" s="104"/>
      <c r="Q103" s="104"/>
      <c r="R103" s="32" t="s">
        <v>47</v>
      </c>
      <c r="S103" s="91" t="s">
        <v>3446</v>
      </c>
      <c r="T103" s="35" t="s">
        <v>257</v>
      </c>
      <c r="U103" s="20" t="s">
        <v>258</v>
      </c>
      <c r="V103" s="38"/>
      <c r="W103" s="38"/>
      <c r="X103" s="38" t="s">
        <v>51</v>
      </c>
      <c r="Y103" s="38" t="s">
        <v>51</v>
      </c>
      <c r="Z103" s="38"/>
      <c r="AA103" s="38"/>
      <c r="AB103" s="38"/>
      <c r="AC103" s="38"/>
      <c r="AD103" s="38">
        <v>15</v>
      </c>
      <c r="AE103" s="38">
        <v>3</v>
      </c>
      <c r="AF103" s="35" t="s">
        <v>257</v>
      </c>
      <c r="AG103" s="20" t="s">
        <v>258</v>
      </c>
      <c r="AH103" s="38"/>
      <c r="AI103" s="38"/>
      <c r="AJ103" s="38" t="s">
        <v>51</v>
      </c>
      <c r="AK103" s="38" t="s">
        <v>51</v>
      </c>
      <c r="AL103" s="38"/>
      <c r="AM103" s="38"/>
      <c r="AN103" s="38"/>
      <c r="AO103" s="38"/>
      <c r="AP103" s="38">
        <v>15</v>
      </c>
      <c r="AQ103" s="38">
        <v>3</v>
      </c>
      <c r="AR103" s="11"/>
      <c r="AS103" s="19"/>
      <c r="AT103" s="41"/>
      <c r="AU103" s="11"/>
      <c r="AV103" s="19"/>
      <c r="AW103" s="41"/>
      <c r="AX103" s="43"/>
      <c r="AY103" s="22"/>
      <c r="AZ103" s="45"/>
      <c r="BA103" s="43"/>
      <c r="BB103" s="22"/>
      <c r="BC103" s="45"/>
      <c r="BD103" s="47"/>
      <c r="BE103" s="24"/>
      <c r="BF103" s="49"/>
      <c r="BG103" s="49"/>
      <c r="BH103" s="47"/>
      <c r="BI103" s="24"/>
      <c r="BJ103" s="49"/>
      <c r="BK103" s="49"/>
      <c r="BL103" s="51" t="s">
        <v>52</v>
      </c>
    </row>
    <row r="104" spans="1:64" hidden="1" x14ac:dyDescent="0.3">
      <c r="A104" s="104" t="s">
        <v>143</v>
      </c>
      <c r="B104" s="11">
        <v>329</v>
      </c>
      <c r="C104" s="104" t="s">
        <v>27820</v>
      </c>
      <c r="D104" s="104">
        <f>MATCH(Tabela1[[#This Row],[3]],ECHE!A:A,0)</f>
        <v>3819</v>
      </c>
      <c r="E104" s="3" t="s">
        <v>1740</v>
      </c>
      <c r="F104" s="2" t="s">
        <v>1741</v>
      </c>
      <c r="G104" s="25" t="s">
        <v>1742</v>
      </c>
      <c r="H104" s="30" t="s">
        <v>388</v>
      </c>
      <c r="I104" s="283" t="s">
        <v>389</v>
      </c>
      <c r="J104" s="104" t="s">
        <v>1743</v>
      </c>
      <c r="K104" s="2" t="s">
        <v>38749</v>
      </c>
      <c r="L104" s="235" t="s">
        <v>1744</v>
      </c>
      <c r="M104" s="104" t="s">
        <v>1744</v>
      </c>
      <c r="N104" s="104" t="s">
        <v>88</v>
      </c>
      <c r="O104" s="104" t="s">
        <v>88</v>
      </c>
      <c r="P104" s="104"/>
      <c r="Q104" s="104"/>
      <c r="R104" s="32" t="s">
        <v>47</v>
      </c>
      <c r="S104" s="91" t="s">
        <v>3446</v>
      </c>
      <c r="T104" s="35" t="s">
        <v>153</v>
      </c>
      <c r="U104" s="20" t="s">
        <v>154</v>
      </c>
      <c r="V104" s="38"/>
      <c r="W104" s="38"/>
      <c r="X104" s="38" t="s">
        <v>51</v>
      </c>
      <c r="Y104" s="38" t="s">
        <v>51</v>
      </c>
      <c r="Z104" s="38"/>
      <c r="AA104" s="38"/>
      <c r="AB104" s="38"/>
      <c r="AC104" s="38" t="s">
        <v>1745</v>
      </c>
      <c r="AD104" s="38">
        <v>15</v>
      </c>
      <c r="AE104" s="38">
        <v>3</v>
      </c>
      <c r="AF104" s="35" t="s">
        <v>153</v>
      </c>
      <c r="AG104" s="20" t="s">
        <v>154</v>
      </c>
      <c r="AH104" s="38"/>
      <c r="AI104" s="38"/>
      <c r="AJ104" s="38" t="s">
        <v>51</v>
      </c>
      <c r="AK104" s="38" t="s">
        <v>51</v>
      </c>
      <c r="AL104" s="38"/>
      <c r="AM104" s="38"/>
      <c r="AN104" s="38"/>
      <c r="AO104" s="38"/>
      <c r="AP104" s="38">
        <v>15</v>
      </c>
      <c r="AQ104" s="38">
        <v>3</v>
      </c>
      <c r="AR104" s="11"/>
      <c r="AS104" s="19"/>
      <c r="AT104" s="41"/>
      <c r="AU104" s="11"/>
      <c r="AV104" s="19"/>
      <c r="AW104" s="41"/>
      <c r="AX104" s="43" t="s">
        <v>153</v>
      </c>
      <c r="AY104" s="22" t="s">
        <v>154</v>
      </c>
      <c r="AZ104" s="45">
        <v>1</v>
      </c>
      <c r="BA104" s="43" t="s">
        <v>153</v>
      </c>
      <c r="BB104" s="22" t="s">
        <v>154</v>
      </c>
      <c r="BC104" s="45">
        <v>1</v>
      </c>
      <c r="BD104" s="47" t="s">
        <v>153</v>
      </c>
      <c r="BE104" s="24" t="s">
        <v>154</v>
      </c>
      <c r="BF104" s="49">
        <v>5</v>
      </c>
      <c r="BG104" s="49">
        <v>1</v>
      </c>
      <c r="BH104" s="47" t="s">
        <v>153</v>
      </c>
      <c r="BI104" s="24" t="s">
        <v>154</v>
      </c>
      <c r="BJ104" s="49">
        <v>5</v>
      </c>
      <c r="BK104" s="49">
        <v>1</v>
      </c>
      <c r="BL104" s="51" t="s">
        <v>52</v>
      </c>
    </row>
    <row r="105" spans="1:64" hidden="1" x14ac:dyDescent="0.3">
      <c r="A105" s="104" t="s">
        <v>143</v>
      </c>
      <c r="B105" s="11">
        <v>333</v>
      </c>
      <c r="C105" s="104" t="s">
        <v>1758</v>
      </c>
      <c r="D105" s="104">
        <f>MATCH(Tabela1[[#This Row],[3]],ECHE!A:A,0)</f>
        <v>4572</v>
      </c>
      <c r="E105" s="3" t="s">
        <v>1759</v>
      </c>
      <c r="F105" s="2" t="s">
        <v>1760</v>
      </c>
      <c r="G105" s="25" t="s">
        <v>1761</v>
      </c>
      <c r="H105" s="30" t="s">
        <v>1762</v>
      </c>
      <c r="I105" s="283" t="s">
        <v>214</v>
      </c>
      <c r="J105" s="104" t="s">
        <v>1763</v>
      </c>
      <c r="K105" s="2" t="s">
        <v>38993</v>
      </c>
      <c r="L105" s="235" t="s">
        <v>216</v>
      </c>
      <c r="M105" s="104" t="s">
        <v>217</v>
      </c>
      <c r="N105" s="104" t="s">
        <v>90</v>
      </c>
      <c r="O105" s="104" t="s">
        <v>89</v>
      </c>
      <c r="P105" s="104"/>
      <c r="Q105" s="104"/>
      <c r="R105" s="32" t="s">
        <v>47</v>
      </c>
      <c r="S105" s="91" t="s">
        <v>3446</v>
      </c>
      <c r="T105" s="35" t="s">
        <v>153</v>
      </c>
      <c r="U105" s="20" t="s">
        <v>154</v>
      </c>
      <c r="V105" s="38"/>
      <c r="W105" s="38"/>
      <c r="X105" s="38" t="s">
        <v>51</v>
      </c>
      <c r="Y105" s="38" t="s">
        <v>51</v>
      </c>
      <c r="Z105" s="38" t="s">
        <v>51</v>
      </c>
      <c r="AA105" s="38" t="s">
        <v>51</v>
      </c>
      <c r="AB105" s="38"/>
      <c r="AC105" s="38"/>
      <c r="AD105" s="38">
        <v>10</v>
      </c>
      <c r="AE105" s="38">
        <v>2</v>
      </c>
      <c r="AF105" s="35" t="s">
        <v>153</v>
      </c>
      <c r="AG105" s="20" t="s">
        <v>154</v>
      </c>
      <c r="AH105" s="38"/>
      <c r="AI105" s="38"/>
      <c r="AJ105" s="38" t="s">
        <v>51</v>
      </c>
      <c r="AK105" s="38" t="s">
        <v>51</v>
      </c>
      <c r="AL105" s="38" t="s">
        <v>51</v>
      </c>
      <c r="AM105" s="38" t="s">
        <v>51</v>
      </c>
      <c r="AN105" s="38"/>
      <c r="AO105" s="38"/>
      <c r="AP105" s="38">
        <v>10</v>
      </c>
      <c r="AQ105" s="38">
        <v>2</v>
      </c>
      <c r="AR105" s="11"/>
      <c r="AS105" s="19"/>
      <c r="AT105" s="41"/>
      <c r="AU105" s="11"/>
      <c r="AV105" s="19"/>
      <c r="AW105" s="41"/>
      <c r="AX105" s="43" t="s">
        <v>153</v>
      </c>
      <c r="AY105" s="22" t="s">
        <v>154</v>
      </c>
      <c r="AZ105" s="45">
        <v>1</v>
      </c>
      <c r="BA105" s="43" t="s">
        <v>153</v>
      </c>
      <c r="BB105" s="22" t="s">
        <v>154</v>
      </c>
      <c r="BC105" s="45">
        <v>1</v>
      </c>
      <c r="BD105" s="47" t="s">
        <v>153</v>
      </c>
      <c r="BE105" s="24" t="s">
        <v>154</v>
      </c>
      <c r="BF105" s="49">
        <v>5</v>
      </c>
      <c r="BG105" s="49">
        <v>1</v>
      </c>
      <c r="BH105" s="47" t="s">
        <v>153</v>
      </c>
      <c r="BI105" s="24" t="s">
        <v>154</v>
      </c>
      <c r="BJ105" s="49">
        <v>5</v>
      </c>
      <c r="BK105" s="49">
        <v>1</v>
      </c>
      <c r="BL105" s="51" t="s">
        <v>52</v>
      </c>
    </row>
    <row r="106" spans="1:64" hidden="1" x14ac:dyDescent="0.3">
      <c r="A106" s="104" t="s">
        <v>143</v>
      </c>
      <c r="B106" s="11">
        <v>334</v>
      </c>
      <c r="C106" s="104" t="s">
        <v>1764</v>
      </c>
      <c r="D106" s="104">
        <f>MATCH(Tabela1[[#This Row],[3]],ECHE!A:A,0)</f>
        <v>168</v>
      </c>
      <c r="E106" s="3" t="s">
        <v>1765</v>
      </c>
      <c r="F106" s="2" t="s">
        <v>1766</v>
      </c>
      <c r="G106" s="25">
        <v>9002</v>
      </c>
      <c r="H106" s="30" t="s">
        <v>1767</v>
      </c>
      <c r="I106" s="283" t="s">
        <v>674</v>
      </c>
      <c r="J106" s="104" t="s">
        <v>1768</v>
      </c>
      <c r="K106" s="2" t="s">
        <v>38863</v>
      </c>
      <c r="L106" s="235" t="s">
        <v>1769</v>
      </c>
      <c r="M106" s="104" t="s">
        <v>1770</v>
      </c>
      <c r="N106" s="104" t="s">
        <v>246</v>
      </c>
      <c r="O106" s="104" t="s">
        <v>70</v>
      </c>
      <c r="P106" s="104"/>
      <c r="Q106" s="104"/>
      <c r="R106" s="32" t="s">
        <v>47</v>
      </c>
      <c r="S106" s="91" t="s">
        <v>3446</v>
      </c>
      <c r="T106" s="35" t="s">
        <v>153</v>
      </c>
      <c r="U106" s="20" t="s">
        <v>154</v>
      </c>
      <c r="V106" s="38"/>
      <c r="W106" s="38"/>
      <c r="X106" s="38" t="s">
        <v>51</v>
      </c>
      <c r="Y106" s="38" t="s">
        <v>51</v>
      </c>
      <c r="Z106" s="38" t="s">
        <v>51</v>
      </c>
      <c r="AA106" s="38" t="s">
        <v>51</v>
      </c>
      <c r="AB106" s="38" t="s">
        <v>51</v>
      </c>
      <c r="AC106" s="38" t="s">
        <v>51</v>
      </c>
      <c r="AD106" s="38">
        <v>27</v>
      </c>
      <c r="AE106" s="38">
        <v>3</v>
      </c>
      <c r="AF106" s="35" t="s">
        <v>153</v>
      </c>
      <c r="AG106" s="20" t="s">
        <v>154</v>
      </c>
      <c r="AH106" s="38"/>
      <c r="AI106" s="38"/>
      <c r="AJ106" s="38" t="s">
        <v>51</v>
      </c>
      <c r="AK106" s="38" t="s">
        <v>51</v>
      </c>
      <c r="AL106" s="38" t="s">
        <v>51</v>
      </c>
      <c r="AM106" s="38" t="s">
        <v>51</v>
      </c>
      <c r="AN106" s="38" t="s">
        <v>51</v>
      </c>
      <c r="AO106" s="38" t="s">
        <v>51</v>
      </c>
      <c r="AP106" s="38">
        <v>27</v>
      </c>
      <c r="AQ106" s="38">
        <v>3</v>
      </c>
      <c r="AR106" s="11"/>
      <c r="AS106" s="19"/>
      <c r="AT106" s="41"/>
      <c r="AU106" s="11"/>
      <c r="AV106" s="19"/>
      <c r="AW106" s="41"/>
      <c r="AX106" s="43" t="s">
        <v>153</v>
      </c>
      <c r="AY106" s="22" t="s">
        <v>154</v>
      </c>
      <c r="AZ106" s="45">
        <v>1</v>
      </c>
      <c r="BA106" s="43" t="s">
        <v>153</v>
      </c>
      <c r="BB106" s="22" t="s">
        <v>154</v>
      </c>
      <c r="BC106" s="45">
        <v>1</v>
      </c>
      <c r="BD106" s="47" t="s">
        <v>153</v>
      </c>
      <c r="BE106" s="24" t="s">
        <v>154</v>
      </c>
      <c r="BF106" s="49">
        <v>5</v>
      </c>
      <c r="BG106" s="49">
        <v>1</v>
      </c>
      <c r="BH106" s="47" t="s">
        <v>153</v>
      </c>
      <c r="BI106" s="24" t="s">
        <v>154</v>
      </c>
      <c r="BJ106" s="49">
        <v>5</v>
      </c>
      <c r="BK106" s="49">
        <v>1</v>
      </c>
      <c r="BL106" s="51" t="s">
        <v>52</v>
      </c>
    </row>
    <row r="107" spans="1:64" hidden="1" x14ac:dyDescent="0.3">
      <c r="A107" s="104" t="s">
        <v>143</v>
      </c>
      <c r="B107" s="11">
        <v>335</v>
      </c>
      <c r="C107" s="104" t="s">
        <v>1771</v>
      </c>
      <c r="D107" s="104">
        <f>MATCH(Tabela1[[#This Row],[3]],ECHE!A:A,0)</f>
        <v>3330</v>
      </c>
      <c r="E107" s="3" t="s">
        <v>1772</v>
      </c>
      <c r="F107" s="2" t="s">
        <v>1773</v>
      </c>
      <c r="G107" s="25">
        <v>75010</v>
      </c>
      <c r="H107" s="30" t="s">
        <v>381</v>
      </c>
      <c r="I107" s="283" t="s">
        <v>369</v>
      </c>
      <c r="J107" s="104" t="s">
        <v>1774</v>
      </c>
      <c r="K107" s="2" t="s">
        <v>38894</v>
      </c>
      <c r="L107" s="235" t="s">
        <v>1705</v>
      </c>
      <c r="M107" s="104" t="s">
        <v>383</v>
      </c>
      <c r="N107" s="104" t="s">
        <v>69</v>
      </c>
      <c r="O107" s="104" t="s">
        <v>72</v>
      </c>
      <c r="P107" s="104"/>
      <c r="Q107" s="104"/>
      <c r="R107" s="32" t="s">
        <v>47</v>
      </c>
      <c r="S107" s="91" t="s">
        <v>3446</v>
      </c>
      <c r="T107" s="35" t="s">
        <v>153</v>
      </c>
      <c r="U107" s="20" t="s">
        <v>154</v>
      </c>
      <c r="V107" s="38"/>
      <c r="W107" s="38"/>
      <c r="X107" s="38" t="s">
        <v>51</v>
      </c>
      <c r="Y107" s="38" t="s">
        <v>51</v>
      </c>
      <c r="Z107" s="38" t="s">
        <v>51</v>
      </c>
      <c r="AA107" s="38" t="s">
        <v>51</v>
      </c>
      <c r="AB107" s="38"/>
      <c r="AC107" s="38"/>
      <c r="AD107" s="38">
        <v>25</v>
      </c>
      <c r="AE107" s="38">
        <v>5</v>
      </c>
      <c r="AF107" s="35" t="s">
        <v>153</v>
      </c>
      <c r="AG107" s="20" t="s">
        <v>154</v>
      </c>
      <c r="AH107" s="38"/>
      <c r="AI107" s="38"/>
      <c r="AJ107" s="38" t="s">
        <v>51</v>
      </c>
      <c r="AK107" s="38" t="s">
        <v>51</v>
      </c>
      <c r="AL107" s="38" t="s">
        <v>51</v>
      </c>
      <c r="AM107" s="38" t="s">
        <v>51</v>
      </c>
      <c r="AN107" s="38"/>
      <c r="AO107" s="38"/>
      <c r="AP107" s="38">
        <v>25</v>
      </c>
      <c r="AQ107" s="38">
        <v>5</v>
      </c>
      <c r="AR107" s="11"/>
      <c r="AS107" s="19"/>
      <c r="AT107" s="41"/>
      <c r="AU107" s="11"/>
      <c r="AV107" s="19"/>
      <c r="AW107" s="41"/>
      <c r="AX107" s="43" t="s">
        <v>153</v>
      </c>
      <c r="AY107" s="22" t="s">
        <v>154</v>
      </c>
      <c r="AZ107" s="45">
        <v>1</v>
      </c>
      <c r="BA107" s="43" t="s">
        <v>153</v>
      </c>
      <c r="BB107" s="22" t="s">
        <v>154</v>
      </c>
      <c r="BC107" s="45">
        <v>1</v>
      </c>
      <c r="BD107" s="47" t="s">
        <v>153</v>
      </c>
      <c r="BE107" s="24" t="s">
        <v>154</v>
      </c>
      <c r="BF107" s="49">
        <v>5</v>
      </c>
      <c r="BG107" s="49">
        <v>1</v>
      </c>
      <c r="BH107" s="47" t="s">
        <v>153</v>
      </c>
      <c r="BI107" s="24" t="s">
        <v>154</v>
      </c>
      <c r="BJ107" s="49">
        <v>5</v>
      </c>
      <c r="BK107" s="49">
        <v>1</v>
      </c>
      <c r="BL107" s="51" t="s">
        <v>52</v>
      </c>
    </row>
    <row r="108" spans="1:64" hidden="1" x14ac:dyDescent="0.3">
      <c r="A108" s="104" t="s">
        <v>143</v>
      </c>
      <c r="B108" s="11">
        <v>350</v>
      </c>
      <c r="C108" s="104" t="s">
        <v>1831</v>
      </c>
      <c r="D108" s="104">
        <f>MATCH(Tabela1[[#This Row],[3]],ECHE!A:A,0)</f>
        <v>1410</v>
      </c>
      <c r="E108" s="3" t="s">
        <v>1832</v>
      </c>
      <c r="F108" s="2" t="s">
        <v>1833</v>
      </c>
      <c r="G108" s="25">
        <v>23071</v>
      </c>
      <c r="H108" s="30" t="s">
        <v>1834</v>
      </c>
      <c r="I108" s="283" t="s">
        <v>84</v>
      </c>
      <c r="J108" s="104" t="s">
        <v>1835</v>
      </c>
      <c r="K108" s="2" t="s">
        <v>38884</v>
      </c>
      <c r="L108" s="235" t="s">
        <v>552</v>
      </c>
      <c r="M108" s="104" t="s">
        <v>197</v>
      </c>
      <c r="N108" s="104" t="s">
        <v>90</v>
      </c>
      <c r="O108" s="104" t="s">
        <v>89</v>
      </c>
      <c r="P108" s="104"/>
      <c r="Q108" s="104"/>
      <c r="R108" s="32" t="s">
        <v>47</v>
      </c>
      <c r="S108" s="91" t="s">
        <v>3446</v>
      </c>
      <c r="T108" s="35" t="s">
        <v>153</v>
      </c>
      <c r="U108" s="20" t="s">
        <v>154</v>
      </c>
      <c r="V108" s="38"/>
      <c r="W108" s="38"/>
      <c r="X108" s="38" t="s">
        <v>51</v>
      </c>
      <c r="Y108" s="38" t="s">
        <v>51</v>
      </c>
      <c r="Z108" s="38"/>
      <c r="AA108" s="38"/>
      <c r="AB108" s="38"/>
      <c r="AC108" s="38"/>
      <c r="AD108" s="38">
        <v>20</v>
      </c>
      <c r="AE108" s="38">
        <v>2</v>
      </c>
      <c r="AF108" s="35" t="s">
        <v>153</v>
      </c>
      <c r="AG108" s="20" t="s">
        <v>154</v>
      </c>
      <c r="AH108" s="38"/>
      <c r="AI108" s="38"/>
      <c r="AJ108" s="38" t="s">
        <v>51</v>
      </c>
      <c r="AK108" s="38" t="s">
        <v>51</v>
      </c>
      <c r="AL108" s="38"/>
      <c r="AM108" s="38"/>
      <c r="AN108" s="38"/>
      <c r="AO108" s="38"/>
      <c r="AP108" s="38">
        <v>20</v>
      </c>
      <c r="AQ108" s="38">
        <v>2</v>
      </c>
      <c r="AR108" s="11"/>
      <c r="AS108" s="19"/>
      <c r="AT108" s="41"/>
      <c r="AU108" s="11"/>
      <c r="AV108" s="19"/>
      <c r="AW108" s="41"/>
      <c r="AX108" s="43" t="s">
        <v>153</v>
      </c>
      <c r="AY108" s="22" t="s">
        <v>154</v>
      </c>
      <c r="AZ108" s="45">
        <v>1</v>
      </c>
      <c r="BA108" s="43" t="s">
        <v>153</v>
      </c>
      <c r="BB108" s="22" t="s">
        <v>154</v>
      </c>
      <c r="BC108" s="45">
        <v>1</v>
      </c>
      <c r="BD108" s="47" t="s">
        <v>153</v>
      </c>
      <c r="BE108" s="24" t="s">
        <v>154</v>
      </c>
      <c r="BF108" s="49">
        <v>5</v>
      </c>
      <c r="BG108" s="49">
        <v>1</v>
      </c>
      <c r="BH108" s="47" t="s">
        <v>153</v>
      </c>
      <c r="BI108" s="24" t="s">
        <v>154</v>
      </c>
      <c r="BJ108" s="49">
        <v>5</v>
      </c>
      <c r="BK108" s="49">
        <v>1</v>
      </c>
      <c r="BL108" s="51" t="s">
        <v>52</v>
      </c>
    </row>
    <row r="109" spans="1:64" hidden="1" x14ac:dyDescent="0.3">
      <c r="A109" s="104" t="s">
        <v>143</v>
      </c>
      <c r="B109" s="11">
        <v>364</v>
      </c>
      <c r="C109" s="104" t="s">
        <v>1891</v>
      </c>
      <c r="D109" s="104">
        <f>MATCH(Tabela1[[#This Row],[3]],ECHE!A:A,0)</f>
        <v>2825</v>
      </c>
      <c r="E109" s="3" t="s">
        <v>38596</v>
      </c>
      <c r="F109" s="2" t="s">
        <v>1892</v>
      </c>
      <c r="G109" s="25">
        <v>91011</v>
      </c>
      <c r="H109" s="30" t="s">
        <v>1893</v>
      </c>
      <c r="I109" s="283" t="s">
        <v>369</v>
      </c>
      <c r="J109" s="104" t="s">
        <v>1894</v>
      </c>
      <c r="K109" s="2" t="s">
        <v>38891</v>
      </c>
      <c r="L109" s="235" t="s">
        <v>1895</v>
      </c>
      <c r="M109" s="104" t="s">
        <v>819</v>
      </c>
      <c r="N109" s="104" t="s">
        <v>71</v>
      </c>
      <c r="O109" s="104" t="s">
        <v>72</v>
      </c>
      <c r="P109" s="104" t="s">
        <v>1706</v>
      </c>
      <c r="Q109" s="104" t="s">
        <v>1707</v>
      </c>
      <c r="R109" s="32" t="s">
        <v>47</v>
      </c>
      <c r="S109" s="91" t="s">
        <v>3446</v>
      </c>
      <c r="T109" s="35" t="s">
        <v>153</v>
      </c>
      <c r="U109" s="20" t="s">
        <v>154</v>
      </c>
      <c r="V109" s="38"/>
      <c r="W109" s="38"/>
      <c r="X109" s="38" t="s">
        <v>51</v>
      </c>
      <c r="Y109" s="38" t="s">
        <v>51</v>
      </c>
      <c r="Z109" s="38"/>
      <c r="AA109" s="38"/>
      <c r="AB109" s="38"/>
      <c r="AC109" s="38"/>
      <c r="AD109" s="38">
        <v>20</v>
      </c>
      <c r="AE109" s="38">
        <v>4</v>
      </c>
      <c r="AF109" s="35" t="s">
        <v>153</v>
      </c>
      <c r="AG109" s="20" t="s">
        <v>154</v>
      </c>
      <c r="AH109" s="38"/>
      <c r="AI109" s="38"/>
      <c r="AJ109" s="38" t="s">
        <v>51</v>
      </c>
      <c r="AK109" s="38" t="s">
        <v>51</v>
      </c>
      <c r="AL109" s="38"/>
      <c r="AM109" s="38"/>
      <c r="AN109" s="38"/>
      <c r="AO109" s="38"/>
      <c r="AP109" s="38">
        <v>20</v>
      </c>
      <c r="AQ109" s="38">
        <v>2</v>
      </c>
      <c r="AR109" s="11"/>
      <c r="AS109" s="19"/>
      <c r="AT109" s="41"/>
      <c r="AU109" s="11"/>
      <c r="AV109" s="19"/>
      <c r="AW109" s="41"/>
      <c r="AX109" s="43" t="s">
        <v>153</v>
      </c>
      <c r="AY109" s="22" t="s">
        <v>154</v>
      </c>
      <c r="AZ109" s="45">
        <v>1</v>
      </c>
      <c r="BA109" s="43" t="s">
        <v>153</v>
      </c>
      <c r="BB109" s="22" t="s">
        <v>154</v>
      </c>
      <c r="BC109" s="45" t="s">
        <v>509</v>
      </c>
      <c r="BD109" s="47" t="s">
        <v>153</v>
      </c>
      <c r="BE109" s="24" t="s">
        <v>154</v>
      </c>
      <c r="BF109" s="49">
        <v>5</v>
      </c>
      <c r="BG109" s="49">
        <v>1</v>
      </c>
      <c r="BH109" s="47" t="s">
        <v>153</v>
      </c>
      <c r="BI109" s="24" t="s">
        <v>154</v>
      </c>
      <c r="BJ109" s="101" t="s">
        <v>509</v>
      </c>
      <c r="BK109" s="49" t="s">
        <v>509</v>
      </c>
      <c r="BL109" s="51" t="s">
        <v>52</v>
      </c>
    </row>
    <row r="110" spans="1:64" hidden="1" x14ac:dyDescent="0.3">
      <c r="A110" s="104" t="s">
        <v>143</v>
      </c>
      <c r="B110" s="11">
        <v>370</v>
      </c>
      <c r="C110" s="104" t="s">
        <v>1917</v>
      </c>
      <c r="D110" s="104">
        <f>MATCH(Tabela1[[#This Row],[3]],ECHE!A:A,0)</f>
        <v>2375</v>
      </c>
      <c r="E110" s="3" t="s">
        <v>1918</v>
      </c>
      <c r="F110" s="2" t="s">
        <v>1919</v>
      </c>
      <c r="G110" s="25">
        <v>36310</v>
      </c>
      <c r="H110" s="30" t="s">
        <v>1920</v>
      </c>
      <c r="I110" s="283" t="s">
        <v>84</v>
      </c>
      <c r="J110" s="104" t="s">
        <v>1921</v>
      </c>
      <c r="K110" s="2" t="s">
        <v>38712</v>
      </c>
      <c r="L110" s="235" t="s">
        <v>552</v>
      </c>
      <c r="M110" s="104" t="s">
        <v>552</v>
      </c>
      <c r="N110" s="104" t="s">
        <v>152</v>
      </c>
      <c r="O110" s="104" t="s">
        <v>72</v>
      </c>
      <c r="P110" s="104"/>
      <c r="Q110" s="104"/>
      <c r="R110" s="32" t="s">
        <v>47</v>
      </c>
      <c r="S110" s="91" t="s">
        <v>3446</v>
      </c>
      <c r="T110" s="35" t="s">
        <v>153</v>
      </c>
      <c r="U110" s="20" t="s">
        <v>154</v>
      </c>
      <c r="V110" s="38"/>
      <c r="W110" s="38"/>
      <c r="X110" s="38" t="s">
        <v>51</v>
      </c>
      <c r="Y110" s="38" t="s">
        <v>51</v>
      </c>
      <c r="Z110" s="38"/>
      <c r="AA110" s="38"/>
      <c r="AB110" s="38"/>
      <c r="AC110" s="38"/>
      <c r="AD110" s="38">
        <v>20</v>
      </c>
      <c r="AE110" s="38">
        <v>2</v>
      </c>
      <c r="AF110" s="35" t="s">
        <v>153</v>
      </c>
      <c r="AG110" s="20" t="s">
        <v>154</v>
      </c>
      <c r="AH110" s="38"/>
      <c r="AI110" s="38"/>
      <c r="AJ110" s="38" t="s">
        <v>51</v>
      </c>
      <c r="AK110" s="38" t="s">
        <v>51</v>
      </c>
      <c r="AL110" s="38"/>
      <c r="AM110" s="38"/>
      <c r="AN110" s="38"/>
      <c r="AO110" s="38"/>
      <c r="AP110" s="38">
        <v>20</v>
      </c>
      <c r="AQ110" s="38">
        <v>2</v>
      </c>
      <c r="AR110" s="11"/>
      <c r="AS110" s="19"/>
      <c r="AT110" s="41"/>
      <c r="AU110" s="11"/>
      <c r="AV110" s="19"/>
      <c r="AW110" s="41"/>
      <c r="AX110" s="43" t="s">
        <v>153</v>
      </c>
      <c r="AY110" s="22" t="s">
        <v>154</v>
      </c>
      <c r="AZ110" s="45">
        <v>1</v>
      </c>
      <c r="BA110" s="43" t="s">
        <v>153</v>
      </c>
      <c r="BB110" s="22" t="s">
        <v>154</v>
      </c>
      <c r="BC110" s="45">
        <v>1</v>
      </c>
      <c r="BD110" s="47" t="s">
        <v>153</v>
      </c>
      <c r="BE110" s="24" t="s">
        <v>154</v>
      </c>
      <c r="BF110" s="49">
        <v>5</v>
      </c>
      <c r="BG110" s="49">
        <v>1</v>
      </c>
      <c r="BH110" s="47" t="s">
        <v>153</v>
      </c>
      <c r="BI110" s="24" t="s">
        <v>154</v>
      </c>
      <c r="BJ110" s="49">
        <v>5</v>
      </c>
      <c r="BK110" s="49">
        <v>1</v>
      </c>
      <c r="BL110" s="51" t="s">
        <v>52</v>
      </c>
    </row>
    <row r="111" spans="1:64" hidden="1" x14ac:dyDescent="0.3">
      <c r="A111" s="84" t="s">
        <v>143</v>
      </c>
      <c r="B111" s="85">
        <v>372</v>
      </c>
      <c r="C111" s="84" t="s">
        <v>1925</v>
      </c>
      <c r="D111" s="84">
        <f>MATCH(Tabela1[[#This Row],[3]],ECHE!A:A,0)</f>
        <v>5065</v>
      </c>
      <c r="E111" s="87" t="s">
        <v>1926</v>
      </c>
      <c r="F111" s="88" t="s">
        <v>1927</v>
      </c>
      <c r="G111" s="89">
        <v>60101</v>
      </c>
      <c r="H111" s="90" t="s">
        <v>1928</v>
      </c>
      <c r="I111" s="286" t="s">
        <v>138</v>
      </c>
      <c r="J111" s="84" t="s">
        <v>1929</v>
      </c>
      <c r="K111" s="2" t="s">
        <v>39044</v>
      </c>
      <c r="L111" s="196" t="s">
        <v>103</v>
      </c>
      <c r="M111" s="84" t="s">
        <v>44</v>
      </c>
      <c r="N111" s="84" t="s">
        <v>69</v>
      </c>
      <c r="O111" s="84" t="s">
        <v>70</v>
      </c>
      <c r="P111" s="84"/>
      <c r="Q111" s="84"/>
      <c r="R111" s="91" t="s">
        <v>47</v>
      </c>
      <c r="S111" s="91" t="s">
        <v>3446</v>
      </c>
      <c r="T111" s="92" t="s">
        <v>153</v>
      </c>
      <c r="U111" s="93" t="s">
        <v>154</v>
      </c>
      <c r="V111" s="94"/>
      <c r="W111" s="94"/>
      <c r="X111" s="94" t="s">
        <v>51</v>
      </c>
      <c r="Y111" s="94" t="s">
        <v>51</v>
      </c>
      <c r="Z111" s="94" t="s">
        <v>51</v>
      </c>
      <c r="AA111" s="94" t="s">
        <v>51</v>
      </c>
      <c r="AB111" s="94"/>
      <c r="AC111" s="94"/>
      <c r="AD111" s="94">
        <v>10</v>
      </c>
      <c r="AE111" s="94">
        <v>2</v>
      </c>
      <c r="AF111" s="92" t="s">
        <v>153</v>
      </c>
      <c r="AG111" s="93" t="s">
        <v>154</v>
      </c>
      <c r="AH111" s="94"/>
      <c r="AI111" s="94"/>
      <c r="AJ111" s="94" t="s">
        <v>51</v>
      </c>
      <c r="AK111" s="94" t="s">
        <v>51</v>
      </c>
      <c r="AL111" s="94" t="s">
        <v>51</v>
      </c>
      <c r="AM111" s="94" t="s">
        <v>51</v>
      </c>
      <c r="AN111" s="94"/>
      <c r="AO111" s="94"/>
      <c r="AP111" s="94">
        <v>10</v>
      </c>
      <c r="AQ111" s="94">
        <v>2</v>
      </c>
      <c r="AR111" s="85"/>
      <c r="AS111" s="86"/>
      <c r="AT111" s="95"/>
      <c r="AU111" s="85"/>
      <c r="AV111" s="86"/>
      <c r="AW111" s="95"/>
      <c r="AX111" s="96" t="s">
        <v>153</v>
      </c>
      <c r="AY111" s="97" t="s">
        <v>154</v>
      </c>
      <c r="AZ111" s="98">
        <v>1</v>
      </c>
      <c r="BA111" s="96" t="s">
        <v>153</v>
      </c>
      <c r="BB111" s="97" t="s">
        <v>154</v>
      </c>
      <c r="BC111" s="98">
        <v>1</v>
      </c>
      <c r="BD111" s="99" t="s">
        <v>153</v>
      </c>
      <c r="BE111" s="100" t="s">
        <v>154</v>
      </c>
      <c r="BF111" s="101">
        <v>5</v>
      </c>
      <c r="BG111" s="101">
        <v>1</v>
      </c>
      <c r="BH111" s="99" t="s">
        <v>153</v>
      </c>
      <c r="BI111" s="100" t="s">
        <v>154</v>
      </c>
      <c r="BJ111" s="101">
        <v>5</v>
      </c>
      <c r="BK111" s="101">
        <v>1</v>
      </c>
      <c r="BL111" s="102" t="s">
        <v>52</v>
      </c>
    </row>
    <row r="112" spans="1:64" hidden="1" x14ac:dyDescent="0.3">
      <c r="A112" s="104" t="s">
        <v>143</v>
      </c>
      <c r="B112" s="11">
        <v>374</v>
      </c>
      <c r="C112" s="104" t="s">
        <v>1935</v>
      </c>
      <c r="D112" s="104">
        <f>MATCH(Tabela1[[#This Row],[3]],ECHE!A:A,0)</f>
        <v>4809</v>
      </c>
      <c r="E112" s="3" t="s">
        <v>1936</v>
      </c>
      <c r="F112" s="2" t="s">
        <v>1116</v>
      </c>
      <c r="G112" s="25" t="s">
        <v>1117</v>
      </c>
      <c r="H112" s="30" t="s">
        <v>1779</v>
      </c>
      <c r="I112" s="283" t="s">
        <v>214</v>
      </c>
      <c r="J112" s="104" t="s">
        <v>1937</v>
      </c>
      <c r="K112" s="2" t="s">
        <v>39015</v>
      </c>
      <c r="L112" s="235" t="s">
        <v>1705</v>
      </c>
      <c r="M112" s="104" t="s">
        <v>217</v>
      </c>
      <c r="N112" s="104" t="s">
        <v>88</v>
      </c>
      <c r="O112" s="104" t="s">
        <v>1938</v>
      </c>
      <c r="P112" s="104" t="s">
        <v>90</v>
      </c>
      <c r="Q112" s="104" t="s">
        <v>92</v>
      </c>
      <c r="R112" s="32" t="s">
        <v>47</v>
      </c>
      <c r="S112" s="91" t="s">
        <v>3446</v>
      </c>
      <c r="T112" s="35" t="s">
        <v>153</v>
      </c>
      <c r="U112" s="20" t="s">
        <v>154</v>
      </c>
      <c r="V112" s="38"/>
      <c r="W112" s="38"/>
      <c r="X112" s="38" t="s">
        <v>51</v>
      </c>
      <c r="Y112" s="38" t="s">
        <v>51</v>
      </c>
      <c r="Z112" s="38" t="s">
        <v>51</v>
      </c>
      <c r="AA112" s="38" t="s">
        <v>51</v>
      </c>
      <c r="AB112" s="38" t="s">
        <v>51</v>
      </c>
      <c r="AC112" s="38" t="s">
        <v>51</v>
      </c>
      <c r="AD112" s="38">
        <v>10</v>
      </c>
      <c r="AE112" s="38">
        <v>2</v>
      </c>
      <c r="AF112" s="35" t="s">
        <v>153</v>
      </c>
      <c r="AG112" s="20" t="s">
        <v>154</v>
      </c>
      <c r="AH112" s="38"/>
      <c r="AI112" s="38"/>
      <c r="AJ112" s="38" t="s">
        <v>51</v>
      </c>
      <c r="AK112" s="38" t="s">
        <v>51</v>
      </c>
      <c r="AL112" s="38" t="s">
        <v>51</v>
      </c>
      <c r="AM112" s="38" t="s">
        <v>51</v>
      </c>
      <c r="AN112" s="38" t="s">
        <v>51</v>
      </c>
      <c r="AO112" s="38" t="s">
        <v>51</v>
      </c>
      <c r="AP112" s="38">
        <v>10</v>
      </c>
      <c r="AQ112" s="38">
        <v>2</v>
      </c>
      <c r="AR112" s="11"/>
      <c r="AS112" s="19"/>
      <c r="AT112" s="41"/>
      <c r="AU112" s="11"/>
      <c r="AV112" s="19"/>
      <c r="AW112" s="41"/>
      <c r="AX112" s="43" t="s">
        <v>153</v>
      </c>
      <c r="AY112" s="22" t="s">
        <v>154</v>
      </c>
      <c r="AZ112" s="45">
        <v>1</v>
      </c>
      <c r="BA112" s="43" t="s">
        <v>153</v>
      </c>
      <c r="BB112" s="22" t="s">
        <v>154</v>
      </c>
      <c r="BC112" s="45">
        <v>1</v>
      </c>
      <c r="BD112" s="47" t="s">
        <v>153</v>
      </c>
      <c r="BE112" s="24" t="s">
        <v>154</v>
      </c>
      <c r="BF112" s="49">
        <v>5</v>
      </c>
      <c r="BG112" s="49">
        <v>1</v>
      </c>
      <c r="BH112" s="47" t="s">
        <v>153</v>
      </c>
      <c r="BI112" s="24" t="s">
        <v>154</v>
      </c>
      <c r="BJ112" s="49">
        <v>5</v>
      </c>
      <c r="BK112" s="49">
        <v>1</v>
      </c>
      <c r="BL112" s="51" t="s">
        <v>52</v>
      </c>
    </row>
    <row r="113" spans="1:64" hidden="1" x14ac:dyDescent="0.3">
      <c r="A113" s="104" t="s">
        <v>143</v>
      </c>
      <c r="B113" s="11">
        <v>376</v>
      </c>
      <c r="C113" s="104" t="s">
        <v>1208</v>
      </c>
      <c r="D113" s="104">
        <f>MATCH(Tabela1[[#This Row],[3]],ECHE!A:A,0)</f>
        <v>4530</v>
      </c>
      <c r="E113" s="3" t="s">
        <v>1209</v>
      </c>
      <c r="F113" s="2" t="s">
        <v>1210</v>
      </c>
      <c r="G113" s="25" t="s">
        <v>1211</v>
      </c>
      <c r="H113" s="30" t="s">
        <v>1212</v>
      </c>
      <c r="I113" s="283" t="s">
        <v>174</v>
      </c>
      <c r="J113" s="104" t="s">
        <v>1944</v>
      </c>
      <c r="K113" s="2" t="s">
        <v>38970</v>
      </c>
      <c r="L113" s="235" t="s">
        <v>177</v>
      </c>
      <c r="M113" s="104" t="s">
        <v>178</v>
      </c>
      <c r="N113" s="104" t="s">
        <v>152</v>
      </c>
      <c r="O113" s="104" t="s">
        <v>70</v>
      </c>
      <c r="P113" s="104"/>
      <c r="Q113" s="104"/>
      <c r="R113" s="32" t="s">
        <v>47</v>
      </c>
      <c r="S113" s="91" t="s">
        <v>3446</v>
      </c>
      <c r="T113" s="35" t="s">
        <v>257</v>
      </c>
      <c r="U113" s="20" t="s">
        <v>258</v>
      </c>
      <c r="V113" s="38"/>
      <c r="W113" s="38"/>
      <c r="X113" s="38" t="s">
        <v>51</v>
      </c>
      <c r="Y113" s="38" t="s">
        <v>51</v>
      </c>
      <c r="Z113" s="38" t="s">
        <v>51</v>
      </c>
      <c r="AA113" s="38" t="s">
        <v>51</v>
      </c>
      <c r="AB113" s="38"/>
      <c r="AC113" s="38"/>
      <c r="AD113" s="38">
        <v>10</v>
      </c>
      <c r="AE113" s="38">
        <v>2</v>
      </c>
      <c r="AF113" s="35" t="s">
        <v>257</v>
      </c>
      <c r="AG113" s="20" t="s">
        <v>258</v>
      </c>
      <c r="AH113" s="38"/>
      <c r="AI113" s="38"/>
      <c r="AJ113" s="38" t="s">
        <v>51</v>
      </c>
      <c r="AK113" s="38" t="s">
        <v>51</v>
      </c>
      <c r="AL113" s="38" t="s">
        <v>51</v>
      </c>
      <c r="AM113" s="38" t="s">
        <v>51</v>
      </c>
      <c r="AN113" s="38"/>
      <c r="AO113" s="38"/>
      <c r="AP113" s="38">
        <v>10</v>
      </c>
      <c r="AQ113" s="38">
        <v>2</v>
      </c>
      <c r="AR113" s="11"/>
      <c r="AS113" s="19"/>
      <c r="AT113" s="41"/>
      <c r="AU113" s="11"/>
      <c r="AV113" s="19"/>
      <c r="AW113" s="41"/>
      <c r="AX113" s="43" t="s">
        <v>257</v>
      </c>
      <c r="AY113" s="22" t="s">
        <v>258</v>
      </c>
      <c r="AZ113" s="45">
        <v>1</v>
      </c>
      <c r="BA113" s="43" t="s">
        <v>257</v>
      </c>
      <c r="BB113" s="22" t="s">
        <v>258</v>
      </c>
      <c r="BC113" s="45">
        <v>1</v>
      </c>
      <c r="BD113" s="47"/>
      <c r="BE113" s="24"/>
      <c r="BF113" s="49"/>
      <c r="BG113" s="49"/>
      <c r="BH113" s="47"/>
      <c r="BI113" s="24"/>
      <c r="BJ113" s="49"/>
      <c r="BK113" s="49"/>
      <c r="BL113" s="51" t="s">
        <v>52</v>
      </c>
    </row>
    <row r="114" spans="1:64" hidden="1" x14ac:dyDescent="0.3">
      <c r="A114" s="84" t="s">
        <v>143</v>
      </c>
      <c r="B114" s="85">
        <v>380</v>
      </c>
      <c r="C114" s="84" t="s">
        <v>1958</v>
      </c>
      <c r="D114" s="84">
        <f>MATCH(Tabela1[[#This Row],[3]],ECHE!A:A,0)</f>
        <v>5195</v>
      </c>
      <c r="E114" s="87" t="s">
        <v>1959</v>
      </c>
      <c r="F114" s="88" t="s">
        <v>1960</v>
      </c>
      <c r="G114" s="89">
        <v>94907</v>
      </c>
      <c r="H114" s="90" t="s">
        <v>1961</v>
      </c>
      <c r="I114" s="286" t="s">
        <v>501</v>
      </c>
      <c r="J114" s="84" t="s">
        <v>1962</v>
      </c>
      <c r="K114" s="2" t="s">
        <v>39056</v>
      </c>
      <c r="L114" s="196" t="s">
        <v>722</v>
      </c>
      <c r="M114" s="84" t="s">
        <v>722</v>
      </c>
      <c r="N114" s="84" t="s">
        <v>152</v>
      </c>
      <c r="O114" s="84" t="s">
        <v>92</v>
      </c>
      <c r="P114" s="84"/>
      <c r="Q114" s="84"/>
      <c r="R114" s="91" t="s">
        <v>47</v>
      </c>
      <c r="S114" s="91" t="s">
        <v>3446</v>
      </c>
      <c r="T114" s="92" t="s">
        <v>153</v>
      </c>
      <c r="U114" s="93" t="s">
        <v>154</v>
      </c>
      <c r="V114" s="94"/>
      <c r="W114" s="94"/>
      <c r="X114" s="94" t="s">
        <v>51</v>
      </c>
      <c r="Y114" s="94" t="s">
        <v>51</v>
      </c>
      <c r="Z114" s="94" t="s">
        <v>51</v>
      </c>
      <c r="AA114" s="94" t="s">
        <v>51</v>
      </c>
      <c r="AB114" s="94"/>
      <c r="AC114" s="94"/>
      <c r="AD114" s="94">
        <v>12</v>
      </c>
      <c r="AE114" s="94">
        <v>2</v>
      </c>
      <c r="AF114" s="92" t="s">
        <v>153</v>
      </c>
      <c r="AG114" s="93" t="s">
        <v>154</v>
      </c>
      <c r="AH114" s="94"/>
      <c r="AI114" s="94"/>
      <c r="AJ114" s="94" t="s">
        <v>51</v>
      </c>
      <c r="AK114" s="94" t="s">
        <v>51</v>
      </c>
      <c r="AL114" s="94" t="s">
        <v>51</v>
      </c>
      <c r="AM114" s="94" t="s">
        <v>51</v>
      </c>
      <c r="AN114" s="94"/>
      <c r="AO114" s="94"/>
      <c r="AP114" s="94">
        <v>12</v>
      </c>
      <c r="AQ114" s="94">
        <v>2</v>
      </c>
      <c r="AR114" s="85"/>
      <c r="AS114" s="86"/>
      <c r="AT114" s="95"/>
      <c r="AU114" s="85"/>
      <c r="AV114" s="86"/>
      <c r="AW114" s="95"/>
      <c r="AX114" s="96" t="s">
        <v>153</v>
      </c>
      <c r="AY114" s="97" t="s">
        <v>154</v>
      </c>
      <c r="AZ114" s="98">
        <v>1</v>
      </c>
      <c r="BA114" s="96" t="s">
        <v>153</v>
      </c>
      <c r="BB114" s="97" t="s">
        <v>154</v>
      </c>
      <c r="BC114" s="98">
        <v>1</v>
      </c>
      <c r="BD114" s="99" t="s">
        <v>153</v>
      </c>
      <c r="BE114" s="100" t="s">
        <v>154</v>
      </c>
      <c r="BF114" s="101">
        <v>5</v>
      </c>
      <c r="BG114" s="101">
        <v>1</v>
      </c>
      <c r="BH114" s="99" t="s">
        <v>153</v>
      </c>
      <c r="BI114" s="100" t="s">
        <v>154</v>
      </c>
      <c r="BJ114" s="101">
        <v>5</v>
      </c>
      <c r="BK114" s="101">
        <v>1</v>
      </c>
      <c r="BL114" s="102" t="s">
        <v>52</v>
      </c>
    </row>
    <row r="115" spans="1:64" hidden="1" x14ac:dyDescent="0.3">
      <c r="A115" s="104" t="s">
        <v>143</v>
      </c>
      <c r="B115" s="11">
        <v>385</v>
      </c>
      <c r="C115" s="104" t="s">
        <v>1984</v>
      </c>
      <c r="D115" s="104">
        <f>MATCH(Tabela1[[#This Row],[3]],ECHE!A:A,0)</f>
        <v>4470</v>
      </c>
      <c r="E115" s="3" t="s">
        <v>1985</v>
      </c>
      <c r="F115" s="2" t="s">
        <v>1986</v>
      </c>
      <c r="G115" s="25">
        <v>8900</v>
      </c>
      <c r="H115" s="30" t="s">
        <v>1987</v>
      </c>
      <c r="I115" s="283" t="s">
        <v>1787</v>
      </c>
      <c r="J115" s="104" t="s">
        <v>1988</v>
      </c>
      <c r="K115" s="2" t="s">
        <v>38963</v>
      </c>
      <c r="L115" s="235" t="s">
        <v>44</v>
      </c>
      <c r="M115" s="104" t="s">
        <v>1789</v>
      </c>
      <c r="N115" s="104" t="s">
        <v>69</v>
      </c>
      <c r="O115" s="104" t="s">
        <v>72</v>
      </c>
      <c r="P115" s="104"/>
      <c r="Q115" s="104"/>
      <c r="R115" s="32" t="s">
        <v>47</v>
      </c>
      <c r="S115" s="91" t="s">
        <v>3446</v>
      </c>
      <c r="T115" s="35" t="s">
        <v>153</v>
      </c>
      <c r="U115" s="20" t="s">
        <v>154</v>
      </c>
      <c r="V115" s="38"/>
      <c r="W115" s="38"/>
      <c r="X115" s="38" t="s">
        <v>51</v>
      </c>
      <c r="Y115" s="38" t="s">
        <v>51</v>
      </c>
      <c r="Z115" s="38"/>
      <c r="AA115" s="38"/>
      <c r="AB115" s="38"/>
      <c r="AC115" s="38"/>
      <c r="AD115" s="38">
        <v>10</v>
      </c>
      <c r="AE115" s="38">
        <v>2</v>
      </c>
      <c r="AF115" s="35" t="s">
        <v>153</v>
      </c>
      <c r="AG115" s="20" t="s">
        <v>154</v>
      </c>
      <c r="AH115" s="38"/>
      <c r="AI115" s="38"/>
      <c r="AJ115" s="38" t="s">
        <v>51</v>
      </c>
      <c r="AK115" s="38" t="s">
        <v>51</v>
      </c>
      <c r="AL115" s="38"/>
      <c r="AM115" s="38"/>
      <c r="AN115" s="38"/>
      <c r="AO115" s="38"/>
      <c r="AP115" s="38">
        <v>10</v>
      </c>
      <c r="AQ115" s="38">
        <v>2</v>
      </c>
      <c r="AR115" s="11"/>
      <c r="AS115" s="19"/>
      <c r="AT115" s="41"/>
      <c r="AU115" s="11"/>
      <c r="AV115" s="19"/>
      <c r="AW115" s="41"/>
      <c r="AX115" s="43" t="s">
        <v>153</v>
      </c>
      <c r="AY115" s="22" t="s">
        <v>154</v>
      </c>
      <c r="AZ115" s="45">
        <v>1</v>
      </c>
      <c r="BA115" s="43" t="s">
        <v>153</v>
      </c>
      <c r="BB115" s="22" t="s">
        <v>154</v>
      </c>
      <c r="BC115" s="45">
        <v>1</v>
      </c>
      <c r="BD115" s="47" t="s">
        <v>153</v>
      </c>
      <c r="BE115" s="24" t="s">
        <v>154</v>
      </c>
      <c r="BF115" s="49">
        <v>5</v>
      </c>
      <c r="BG115" s="49">
        <v>1</v>
      </c>
      <c r="BH115" s="47" t="s">
        <v>153</v>
      </c>
      <c r="BI115" s="24" t="s">
        <v>154</v>
      </c>
      <c r="BJ115" s="49">
        <v>5</v>
      </c>
      <c r="BK115" s="49">
        <v>1</v>
      </c>
      <c r="BL115" s="51" t="s">
        <v>52</v>
      </c>
    </row>
    <row r="116" spans="1:64" hidden="1" x14ac:dyDescent="0.3">
      <c r="A116" s="84" t="s">
        <v>143</v>
      </c>
      <c r="B116" s="85">
        <v>388</v>
      </c>
      <c r="C116" s="84" t="s">
        <v>1990</v>
      </c>
      <c r="D116" s="84">
        <f>MATCH(Tabela1[[#This Row],[3]],ECHE!A:A,0)</f>
        <v>5262</v>
      </c>
      <c r="E116" s="87" t="s">
        <v>1991</v>
      </c>
      <c r="F116" s="88" t="s">
        <v>1992</v>
      </c>
      <c r="G116" s="89">
        <v>7985</v>
      </c>
      <c r="H116" s="90" t="s">
        <v>1993</v>
      </c>
      <c r="I116" s="286" t="s">
        <v>243</v>
      </c>
      <c r="J116" s="84" t="s">
        <v>1994</v>
      </c>
      <c r="K116" s="2" t="s">
        <v>38823</v>
      </c>
      <c r="L116" s="196" t="s">
        <v>103</v>
      </c>
      <c r="M116" s="84" t="s">
        <v>44</v>
      </c>
      <c r="N116" s="84" t="s">
        <v>1995</v>
      </c>
      <c r="O116" s="84" t="s">
        <v>1277</v>
      </c>
      <c r="P116" s="84"/>
      <c r="Q116" s="84"/>
      <c r="R116" s="91" t="s">
        <v>47</v>
      </c>
      <c r="S116" s="91" t="s">
        <v>3446</v>
      </c>
      <c r="T116" s="92" t="s">
        <v>153</v>
      </c>
      <c r="U116" s="93" t="s">
        <v>154</v>
      </c>
      <c r="V116" s="94"/>
      <c r="W116" s="94"/>
      <c r="X116" s="94" t="s">
        <v>51</v>
      </c>
      <c r="Y116" s="94" t="s">
        <v>51</v>
      </c>
      <c r="Z116" s="94" t="s">
        <v>51</v>
      </c>
      <c r="AA116" s="94" t="s">
        <v>51</v>
      </c>
      <c r="AB116" s="94"/>
      <c r="AC116" s="94"/>
      <c r="AD116" s="94">
        <v>18</v>
      </c>
      <c r="AE116" s="94">
        <v>3</v>
      </c>
      <c r="AF116" s="92" t="s">
        <v>153</v>
      </c>
      <c r="AG116" s="93" t="s">
        <v>154</v>
      </c>
      <c r="AH116" s="94"/>
      <c r="AI116" s="94"/>
      <c r="AJ116" s="94" t="s">
        <v>51</v>
      </c>
      <c r="AK116" s="94" t="s">
        <v>51</v>
      </c>
      <c r="AL116" s="94" t="s">
        <v>51</v>
      </c>
      <c r="AM116" s="94" t="s">
        <v>51</v>
      </c>
      <c r="AN116" s="94"/>
      <c r="AO116" s="94"/>
      <c r="AP116" s="94">
        <v>18</v>
      </c>
      <c r="AQ116" s="94">
        <v>3</v>
      </c>
      <c r="AR116" s="85"/>
      <c r="AS116" s="86"/>
      <c r="AT116" s="95"/>
      <c r="AU116" s="85"/>
      <c r="AV116" s="86"/>
      <c r="AW116" s="95"/>
      <c r="AX116" s="96" t="s">
        <v>153</v>
      </c>
      <c r="AY116" s="97" t="s">
        <v>154</v>
      </c>
      <c r="AZ116" s="98">
        <v>1</v>
      </c>
      <c r="BA116" s="96" t="s">
        <v>153</v>
      </c>
      <c r="BB116" s="97" t="s">
        <v>154</v>
      </c>
      <c r="BC116" s="98">
        <v>1</v>
      </c>
      <c r="BD116" s="99" t="s">
        <v>153</v>
      </c>
      <c r="BE116" s="100" t="s">
        <v>154</v>
      </c>
      <c r="BF116" s="101">
        <v>5</v>
      </c>
      <c r="BG116" s="101">
        <v>1</v>
      </c>
      <c r="BH116" s="99" t="s">
        <v>153</v>
      </c>
      <c r="BI116" s="100" t="s">
        <v>154</v>
      </c>
      <c r="BJ116" s="101">
        <v>5</v>
      </c>
      <c r="BK116" s="101">
        <v>1</v>
      </c>
      <c r="BL116" s="102" t="s">
        <v>52</v>
      </c>
    </row>
    <row r="117" spans="1:64" hidden="1" x14ac:dyDescent="0.3">
      <c r="A117" s="104" t="s">
        <v>143</v>
      </c>
      <c r="B117" s="11">
        <v>392</v>
      </c>
      <c r="C117" s="104" t="s">
        <v>2008</v>
      </c>
      <c r="D117" s="104">
        <f>MATCH(Tabela1[[#This Row],[3]],ECHE!A:A,0)</f>
        <v>1201</v>
      </c>
      <c r="E117" s="3" t="s">
        <v>2009</v>
      </c>
      <c r="F117" s="2" t="s">
        <v>2010</v>
      </c>
      <c r="G117" s="25">
        <v>13071</v>
      </c>
      <c r="H117" s="30" t="s">
        <v>2011</v>
      </c>
      <c r="I117" s="283" t="s">
        <v>84</v>
      </c>
      <c r="J117" s="104" t="s">
        <v>2012</v>
      </c>
      <c r="K117" s="2" t="s">
        <v>38691</v>
      </c>
      <c r="L117" s="235" t="s">
        <v>552</v>
      </c>
      <c r="M117" s="104" t="s">
        <v>197</v>
      </c>
      <c r="N117" s="104" t="s">
        <v>246</v>
      </c>
      <c r="O117" s="104" t="s">
        <v>89</v>
      </c>
      <c r="P117" s="104"/>
      <c r="Q117" s="104"/>
      <c r="R117" s="32" t="s">
        <v>47</v>
      </c>
      <c r="S117" s="91" t="s">
        <v>3446</v>
      </c>
      <c r="T117" s="35" t="s">
        <v>153</v>
      </c>
      <c r="U117" s="20" t="s">
        <v>154</v>
      </c>
      <c r="V117" s="38"/>
      <c r="W117" s="38"/>
      <c r="X117" s="38" t="s">
        <v>51</v>
      </c>
      <c r="Y117" s="38" t="s">
        <v>51</v>
      </c>
      <c r="Z117" s="38"/>
      <c r="AA117" s="38"/>
      <c r="AB117" s="38"/>
      <c r="AC117" s="38"/>
      <c r="AD117" s="38">
        <v>15</v>
      </c>
      <c r="AE117" s="38">
        <v>3</v>
      </c>
      <c r="AF117" s="35" t="s">
        <v>153</v>
      </c>
      <c r="AG117" s="20" t="s">
        <v>154</v>
      </c>
      <c r="AH117" s="38"/>
      <c r="AI117" s="38"/>
      <c r="AJ117" s="38" t="s">
        <v>51</v>
      </c>
      <c r="AK117" s="38" t="s">
        <v>51</v>
      </c>
      <c r="AL117" s="38"/>
      <c r="AM117" s="38"/>
      <c r="AN117" s="38"/>
      <c r="AO117" s="38"/>
      <c r="AP117" s="38">
        <v>15</v>
      </c>
      <c r="AQ117" s="38">
        <v>3</v>
      </c>
      <c r="AR117" s="11"/>
      <c r="AS117" s="19"/>
      <c r="AT117" s="41"/>
      <c r="AU117" s="11"/>
      <c r="AV117" s="19"/>
      <c r="AW117" s="41"/>
      <c r="AX117" s="43" t="s">
        <v>153</v>
      </c>
      <c r="AY117" s="22" t="s">
        <v>154</v>
      </c>
      <c r="AZ117" s="45">
        <v>1</v>
      </c>
      <c r="BA117" s="43" t="s">
        <v>153</v>
      </c>
      <c r="BB117" s="22" t="s">
        <v>154</v>
      </c>
      <c r="BC117" s="45">
        <v>1</v>
      </c>
      <c r="BD117" s="47" t="s">
        <v>153</v>
      </c>
      <c r="BE117" s="24" t="s">
        <v>154</v>
      </c>
      <c r="BF117" s="49">
        <v>5</v>
      </c>
      <c r="BG117" s="49">
        <v>1</v>
      </c>
      <c r="BH117" s="47" t="s">
        <v>153</v>
      </c>
      <c r="BI117" s="24" t="s">
        <v>154</v>
      </c>
      <c r="BJ117" s="49">
        <v>5</v>
      </c>
      <c r="BK117" s="49">
        <v>1</v>
      </c>
      <c r="BL117" s="51" t="s">
        <v>52</v>
      </c>
    </row>
    <row r="118" spans="1:64" hidden="1" x14ac:dyDescent="0.3">
      <c r="A118" s="104" t="s">
        <v>143</v>
      </c>
      <c r="B118" s="11">
        <v>397</v>
      </c>
      <c r="C118" s="104" t="s">
        <v>2025</v>
      </c>
      <c r="D118" s="104">
        <f>MATCH(Tabela1[[#This Row],[3]],ECHE!A:A,0)</f>
        <v>4635</v>
      </c>
      <c r="E118" s="3" t="s">
        <v>2026</v>
      </c>
      <c r="F118" s="2" t="s">
        <v>2027</v>
      </c>
      <c r="G118" s="25" t="s">
        <v>2028</v>
      </c>
      <c r="H118" s="30" t="s">
        <v>2029</v>
      </c>
      <c r="I118" s="283" t="s">
        <v>174</v>
      </c>
      <c r="J118" s="104" t="s">
        <v>2030</v>
      </c>
      <c r="K118" s="2" t="s">
        <v>38800</v>
      </c>
      <c r="L118" s="235" t="s">
        <v>103</v>
      </c>
      <c r="M118" s="104" t="s">
        <v>44</v>
      </c>
      <c r="N118" s="104" t="s">
        <v>687</v>
      </c>
      <c r="O118" s="104" t="s">
        <v>1079</v>
      </c>
      <c r="P118" s="104"/>
      <c r="Q118" s="104"/>
      <c r="R118" s="32" t="s">
        <v>47</v>
      </c>
      <c r="S118" s="91" t="s">
        <v>3446</v>
      </c>
      <c r="T118" s="35" t="s">
        <v>153</v>
      </c>
      <c r="U118" s="20" t="s">
        <v>154</v>
      </c>
      <c r="V118" s="38"/>
      <c r="W118" s="38"/>
      <c r="X118" s="38" t="s">
        <v>51</v>
      </c>
      <c r="Y118" s="38" t="s">
        <v>51</v>
      </c>
      <c r="Z118" s="38" t="s">
        <v>51</v>
      </c>
      <c r="AA118" s="38" t="s">
        <v>51</v>
      </c>
      <c r="AB118" s="38"/>
      <c r="AC118" s="38"/>
      <c r="AD118" s="38">
        <v>20</v>
      </c>
      <c r="AE118" s="38">
        <v>2</v>
      </c>
      <c r="AF118" s="35" t="s">
        <v>153</v>
      </c>
      <c r="AG118" s="20" t="s">
        <v>154</v>
      </c>
      <c r="AH118" s="38"/>
      <c r="AI118" s="38"/>
      <c r="AJ118" s="38" t="s">
        <v>51</v>
      </c>
      <c r="AK118" s="38" t="s">
        <v>51</v>
      </c>
      <c r="AL118" s="38" t="s">
        <v>51</v>
      </c>
      <c r="AM118" s="38" t="s">
        <v>51</v>
      </c>
      <c r="AN118" s="38"/>
      <c r="AO118" s="38"/>
      <c r="AP118" s="38">
        <v>20</v>
      </c>
      <c r="AQ118" s="38">
        <v>2</v>
      </c>
      <c r="AR118" s="11"/>
      <c r="AS118" s="19"/>
      <c r="AT118" s="41"/>
      <c r="AU118" s="11"/>
      <c r="AV118" s="19"/>
      <c r="AW118" s="41"/>
      <c r="AX118" s="43" t="s">
        <v>153</v>
      </c>
      <c r="AY118" s="22" t="s">
        <v>154</v>
      </c>
      <c r="AZ118" s="45">
        <v>1</v>
      </c>
      <c r="BA118" s="43" t="s">
        <v>153</v>
      </c>
      <c r="BB118" s="22" t="s">
        <v>154</v>
      </c>
      <c r="BC118" s="45">
        <v>1</v>
      </c>
      <c r="BD118" s="47" t="s">
        <v>153</v>
      </c>
      <c r="BE118" s="24" t="s">
        <v>154</v>
      </c>
      <c r="BF118" s="49">
        <v>5</v>
      </c>
      <c r="BG118" s="49">
        <v>1</v>
      </c>
      <c r="BH118" s="47" t="s">
        <v>153</v>
      </c>
      <c r="BI118" s="24" t="s">
        <v>154</v>
      </c>
      <c r="BJ118" s="49">
        <v>5</v>
      </c>
      <c r="BK118" s="49">
        <v>1</v>
      </c>
      <c r="BL118" s="51" t="s">
        <v>52</v>
      </c>
    </row>
    <row r="119" spans="1:64" hidden="1" x14ac:dyDescent="0.3">
      <c r="A119" s="104" t="s">
        <v>143</v>
      </c>
      <c r="B119" s="11">
        <v>398</v>
      </c>
      <c r="C119" s="104" t="s">
        <v>2031</v>
      </c>
      <c r="D119" s="104">
        <f>MATCH(Tabela1[[#This Row],[3]],ECHE!A:A,0)</f>
        <v>3916</v>
      </c>
      <c r="E119" s="3" t="s">
        <v>2032</v>
      </c>
      <c r="F119" s="2" t="s">
        <v>2033</v>
      </c>
      <c r="G119" s="25">
        <v>1149</v>
      </c>
      <c r="H119" s="30" t="s">
        <v>1094</v>
      </c>
      <c r="I119" s="283" t="s">
        <v>455</v>
      </c>
      <c r="J119" s="104" t="s">
        <v>2034</v>
      </c>
      <c r="K119" s="2" t="s">
        <v>38776</v>
      </c>
      <c r="L119" s="235" t="s">
        <v>44</v>
      </c>
      <c r="M119" s="104" t="s">
        <v>44</v>
      </c>
      <c r="N119" s="104" t="s">
        <v>687</v>
      </c>
      <c r="O119" s="104" t="s">
        <v>1079</v>
      </c>
      <c r="P119" s="104" t="s">
        <v>198</v>
      </c>
      <c r="Q119" s="104" t="s">
        <v>1079</v>
      </c>
      <c r="R119" s="32" t="s">
        <v>47</v>
      </c>
      <c r="S119" s="91" t="s">
        <v>3446</v>
      </c>
      <c r="T119" s="35" t="s">
        <v>153</v>
      </c>
      <c r="U119" s="20" t="s">
        <v>154</v>
      </c>
      <c r="V119" s="38"/>
      <c r="W119" s="38"/>
      <c r="X119" s="38" t="s">
        <v>51</v>
      </c>
      <c r="Y119" s="38" t="s">
        <v>51</v>
      </c>
      <c r="Z119" s="38"/>
      <c r="AA119" s="38"/>
      <c r="AB119" s="38"/>
      <c r="AC119" s="38"/>
      <c r="AD119" s="38">
        <v>10</v>
      </c>
      <c r="AE119" s="38">
        <v>2</v>
      </c>
      <c r="AF119" s="35" t="s">
        <v>153</v>
      </c>
      <c r="AG119" s="20" t="s">
        <v>154</v>
      </c>
      <c r="AH119" s="38"/>
      <c r="AI119" s="38"/>
      <c r="AJ119" s="38" t="s">
        <v>51</v>
      </c>
      <c r="AK119" s="38" t="s">
        <v>51</v>
      </c>
      <c r="AL119" s="38"/>
      <c r="AM119" s="38"/>
      <c r="AN119" s="38"/>
      <c r="AO119" s="38"/>
      <c r="AP119" s="38">
        <v>10</v>
      </c>
      <c r="AQ119" s="38">
        <v>2</v>
      </c>
      <c r="AR119" s="11"/>
      <c r="AS119" s="19"/>
      <c r="AT119" s="41"/>
      <c r="AU119" s="11"/>
      <c r="AV119" s="19"/>
      <c r="AW119" s="41"/>
      <c r="AX119" s="43" t="s">
        <v>153</v>
      </c>
      <c r="AY119" s="22" t="s">
        <v>154</v>
      </c>
      <c r="AZ119" s="45">
        <v>1</v>
      </c>
      <c r="BA119" s="43" t="s">
        <v>153</v>
      </c>
      <c r="BB119" s="22" t="s">
        <v>154</v>
      </c>
      <c r="BC119" s="45">
        <v>1</v>
      </c>
      <c r="BD119" s="47" t="s">
        <v>153</v>
      </c>
      <c r="BE119" s="24" t="s">
        <v>154</v>
      </c>
      <c r="BF119" s="49">
        <v>5</v>
      </c>
      <c r="BG119" s="49">
        <v>1</v>
      </c>
      <c r="BH119" s="47" t="s">
        <v>153</v>
      </c>
      <c r="BI119" s="24" t="s">
        <v>154</v>
      </c>
      <c r="BJ119" s="49">
        <v>5</v>
      </c>
      <c r="BK119" s="49">
        <v>1</v>
      </c>
      <c r="BL119" s="51" t="s">
        <v>52</v>
      </c>
    </row>
    <row r="120" spans="1:64" hidden="1" x14ac:dyDescent="0.3">
      <c r="A120" s="104" t="s">
        <v>143</v>
      </c>
      <c r="B120" s="11">
        <v>398</v>
      </c>
      <c r="C120" s="104" t="s">
        <v>2031</v>
      </c>
      <c r="D120" s="104">
        <f>MATCH(Tabela1[[#This Row],[3]],ECHE!A:A,0)</f>
        <v>3916</v>
      </c>
      <c r="E120" s="3" t="s">
        <v>2032</v>
      </c>
      <c r="F120" s="2" t="s">
        <v>2033</v>
      </c>
      <c r="G120" s="25">
        <v>1149</v>
      </c>
      <c r="H120" s="30" t="s">
        <v>1094</v>
      </c>
      <c r="I120" s="283" t="s">
        <v>455</v>
      </c>
      <c r="J120" s="104" t="s">
        <v>2034</v>
      </c>
      <c r="K120" s="2" t="s">
        <v>38776</v>
      </c>
      <c r="L120" s="235" t="s">
        <v>44</v>
      </c>
      <c r="M120" s="104" t="s">
        <v>44</v>
      </c>
      <c r="N120" s="104" t="s">
        <v>198</v>
      </c>
      <c r="O120" s="104" t="s">
        <v>1079</v>
      </c>
      <c r="P120" s="104"/>
      <c r="Q120" s="104"/>
      <c r="R120" s="32" t="s">
        <v>47</v>
      </c>
      <c r="S120" s="91" t="s">
        <v>3446</v>
      </c>
      <c r="T120" s="35" t="s">
        <v>257</v>
      </c>
      <c r="U120" s="20" t="s">
        <v>258</v>
      </c>
      <c r="V120" s="38"/>
      <c r="W120" s="38"/>
      <c r="X120" s="38" t="s">
        <v>51</v>
      </c>
      <c r="Y120" s="38" t="s">
        <v>51</v>
      </c>
      <c r="Z120" s="38"/>
      <c r="AA120" s="38"/>
      <c r="AB120" s="38"/>
      <c r="AC120" s="38"/>
      <c r="AD120" s="38">
        <v>10</v>
      </c>
      <c r="AE120" s="38">
        <v>2</v>
      </c>
      <c r="AF120" s="35" t="s">
        <v>257</v>
      </c>
      <c r="AG120" s="20" t="s">
        <v>258</v>
      </c>
      <c r="AH120" s="38"/>
      <c r="AI120" s="38"/>
      <c r="AJ120" s="38" t="s">
        <v>51</v>
      </c>
      <c r="AK120" s="38" t="s">
        <v>51</v>
      </c>
      <c r="AL120" s="38" t="s">
        <v>51</v>
      </c>
      <c r="AM120" s="38" t="s">
        <v>51</v>
      </c>
      <c r="AN120" s="38"/>
      <c r="AO120" s="38"/>
      <c r="AP120" s="38">
        <v>10</v>
      </c>
      <c r="AQ120" s="38">
        <v>2</v>
      </c>
      <c r="AR120" s="11"/>
      <c r="AS120" s="19"/>
      <c r="AT120" s="41"/>
      <c r="AU120" s="11"/>
      <c r="AV120" s="19"/>
      <c r="AW120" s="41"/>
      <c r="AX120" s="43" t="s">
        <v>257</v>
      </c>
      <c r="AY120" s="22" t="s">
        <v>258</v>
      </c>
      <c r="AZ120" s="45">
        <v>1</v>
      </c>
      <c r="BA120" s="43" t="s">
        <v>257</v>
      </c>
      <c r="BB120" s="22" t="s">
        <v>258</v>
      </c>
      <c r="BC120" s="45">
        <v>1</v>
      </c>
      <c r="BD120" s="47" t="s">
        <v>257</v>
      </c>
      <c r="BE120" s="24" t="s">
        <v>258</v>
      </c>
      <c r="BF120" s="49">
        <v>5</v>
      </c>
      <c r="BG120" s="49">
        <v>1</v>
      </c>
      <c r="BH120" s="47" t="s">
        <v>257</v>
      </c>
      <c r="BI120" s="24" t="s">
        <v>258</v>
      </c>
      <c r="BJ120" s="49">
        <v>5</v>
      </c>
      <c r="BK120" s="49">
        <v>1</v>
      </c>
      <c r="BL120" s="51" t="s">
        <v>52</v>
      </c>
    </row>
    <row r="121" spans="1:64" hidden="1" x14ac:dyDescent="0.3">
      <c r="A121" s="84" t="s">
        <v>143</v>
      </c>
      <c r="B121" s="85">
        <v>407</v>
      </c>
      <c r="C121" s="84" t="s">
        <v>2066</v>
      </c>
      <c r="D121" s="84">
        <f>MATCH(Tabela1[[#This Row],[3]],ECHE!A:A,0)</f>
        <v>3622</v>
      </c>
      <c r="E121" s="87" t="s">
        <v>2067</v>
      </c>
      <c r="F121" s="88" t="s">
        <v>2068</v>
      </c>
      <c r="G121" s="89">
        <v>42023</v>
      </c>
      <c r="H121" s="90" t="s">
        <v>2069</v>
      </c>
      <c r="I121" s="286" t="s">
        <v>369</v>
      </c>
      <c r="J121" s="84" t="s">
        <v>2070</v>
      </c>
      <c r="K121" s="88" t="s">
        <v>38897</v>
      </c>
      <c r="L121" s="196" t="s">
        <v>44</v>
      </c>
      <c r="M121" s="84" t="s">
        <v>44</v>
      </c>
      <c r="N121" s="84" t="s">
        <v>2071</v>
      </c>
      <c r="O121" s="84" t="s">
        <v>734</v>
      </c>
      <c r="P121" s="84"/>
      <c r="Q121" s="84"/>
      <c r="R121" s="91" t="s">
        <v>2024</v>
      </c>
      <c r="S121" s="91" t="s">
        <v>3446</v>
      </c>
      <c r="T121" s="92" t="s">
        <v>153</v>
      </c>
      <c r="U121" s="93" t="s">
        <v>154</v>
      </c>
      <c r="V121" s="94" t="s">
        <v>51</v>
      </c>
      <c r="W121" s="94" t="s">
        <v>51</v>
      </c>
      <c r="X121" s="94" t="s">
        <v>51</v>
      </c>
      <c r="Y121" s="94" t="s">
        <v>51</v>
      </c>
      <c r="Z121" s="94" t="s">
        <v>51</v>
      </c>
      <c r="AA121" s="94" t="s">
        <v>51</v>
      </c>
      <c r="AB121" s="94"/>
      <c r="AC121" s="94"/>
      <c r="AD121" s="94">
        <v>36</v>
      </c>
      <c r="AE121" s="94">
        <v>4</v>
      </c>
      <c r="AF121" s="92" t="s">
        <v>153</v>
      </c>
      <c r="AG121" s="93" t="s">
        <v>154</v>
      </c>
      <c r="AH121" s="94" t="s">
        <v>51</v>
      </c>
      <c r="AI121" s="94" t="s">
        <v>51</v>
      </c>
      <c r="AJ121" s="94" t="s">
        <v>51</v>
      </c>
      <c r="AK121" s="94" t="s">
        <v>51</v>
      </c>
      <c r="AL121" s="94" t="s">
        <v>51</v>
      </c>
      <c r="AM121" s="94" t="s">
        <v>51</v>
      </c>
      <c r="AN121" s="94"/>
      <c r="AO121" s="94"/>
      <c r="AP121" s="94">
        <v>36</v>
      </c>
      <c r="AQ121" s="94">
        <v>4</v>
      </c>
      <c r="AR121" s="85" t="s">
        <v>153</v>
      </c>
      <c r="AS121" s="86" t="s">
        <v>154</v>
      </c>
      <c r="AT121" s="95">
        <v>1</v>
      </c>
      <c r="AU121" s="85" t="s">
        <v>153</v>
      </c>
      <c r="AV121" s="86" t="s">
        <v>154</v>
      </c>
      <c r="AW121" s="95">
        <v>1</v>
      </c>
      <c r="AX121" s="96" t="s">
        <v>153</v>
      </c>
      <c r="AY121" s="97" t="s">
        <v>154</v>
      </c>
      <c r="AZ121" s="98">
        <v>1</v>
      </c>
      <c r="BA121" s="96" t="s">
        <v>153</v>
      </c>
      <c r="BB121" s="97" t="s">
        <v>154</v>
      </c>
      <c r="BC121" s="98">
        <v>1</v>
      </c>
      <c r="BD121" s="99" t="s">
        <v>153</v>
      </c>
      <c r="BE121" s="100" t="s">
        <v>154</v>
      </c>
      <c r="BF121" s="101">
        <v>5</v>
      </c>
      <c r="BG121" s="101">
        <v>1</v>
      </c>
      <c r="BH121" s="99" t="s">
        <v>153</v>
      </c>
      <c r="BI121" s="100" t="s">
        <v>154</v>
      </c>
      <c r="BJ121" s="101">
        <v>5</v>
      </c>
      <c r="BK121" s="101">
        <v>1</v>
      </c>
      <c r="BL121" s="102" t="s">
        <v>52</v>
      </c>
    </row>
    <row r="122" spans="1:64" hidden="1" x14ac:dyDescent="0.3">
      <c r="A122" s="84" t="s">
        <v>143</v>
      </c>
      <c r="B122" s="85">
        <v>409</v>
      </c>
      <c r="C122" s="84" t="s">
        <v>2077</v>
      </c>
      <c r="D122" s="84">
        <f>MATCH(Tabela1[[#This Row],[3]],ECHE!A:A,0)</f>
        <v>5341</v>
      </c>
      <c r="E122" s="87" t="s">
        <v>2078</v>
      </c>
      <c r="F122" s="88" t="s">
        <v>2079</v>
      </c>
      <c r="G122" s="89">
        <v>34303</v>
      </c>
      <c r="H122" s="90" t="s">
        <v>506</v>
      </c>
      <c r="I122" s="286" t="s">
        <v>243</v>
      </c>
      <c r="J122" s="84" t="s">
        <v>2080</v>
      </c>
      <c r="K122" s="2" t="s">
        <v>39091</v>
      </c>
      <c r="L122" s="196" t="s">
        <v>563</v>
      </c>
      <c r="M122" s="84" t="s">
        <v>508</v>
      </c>
      <c r="N122" s="84" t="s">
        <v>1189</v>
      </c>
      <c r="O122" s="84" t="s">
        <v>256</v>
      </c>
      <c r="P122" s="84"/>
      <c r="Q122" s="84"/>
      <c r="R122" s="91" t="s">
        <v>47</v>
      </c>
      <c r="S122" s="91" t="s">
        <v>3446</v>
      </c>
      <c r="T122" s="92" t="s">
        <v>153</v>
      </c>
      <c r="U122" s="93" t="s">
        <v>154</v>
      </c>
      <c r="V122" s="94"/>
      <c r="W122" s="94"/>
      <c r="X122" s="94" t="s">
        <v>51</v>
      </c>
      <c r="Y122" s="94" t="s">
        <v>51</v>
      </c>
      <c r="Z122" s="94" t="s">
        <v>51</v>
      </c>
      <c r="AA122" s="94" t="s">
        <v>51</v>
      </c>
      <c r="AB122" s="94"/>
      <c r="AC122" s="94"/>
      <c r="AD122" s="94">
        <v>20</v>
      </c>
      <c r="AE122" s="94">
        <v>4</v>
      </c>
      <c r="AF122" s="92" t="s">
        <v>153</v>
      </c>
      <c r="AG122" s="93" t="s">
        <v>154</v>
      </c>
      <c r="AH122" s="94"/>
      <c r="AI122" s="94"/>
      <c r="AJ122" s="94" t="s">
        <v>51</v>
      </c>
      <c r="AK122" s="94" t="s">
        <v>51</v>
      </c>
      <c r="AL122" s="94" t="s">
        <v>51</v>
      </c>
      <c r="AM122" s="94" t="s">
        <v>51</v>
      </c>
      <c r="AN122" s="94"/>
      <c r="AO122" s="94"/>
      <c r="AP122" s="94">
        <v>20</v>
      </c>
      <c r="AQ122" s="94">
        <v>4</v>
      </c>
      <c r="AR122" s="85"/>
      <c r="AS122" s="86"/>
      <c r="AT122" s="95"/>
      <c r="AU122" s="85"/>
      <c r="AV122" s="86"/>
      <c r="AW122" s="95"/>
      <c r="AX122" s="96" t="s">
        <v>153</v>
      </c>
      <c r="AY122" s="97" t="s">
        <v>154</v>
      </c>
      <c r="AZ122" s="98">
        <v>1</v>
      </c>
      <c r="BA122" s="96" t="s">
        <v>153</v>
      </c>
      <c r="BB122" s="97" t="s">
        <v>154</v>
      </c>
      <c r="BC122" s="98">
        <v>1</v>
      </c>
      <c r="BD122" s="99" t="s">
        <v>153</v>
      </c>
      <c r="BE122" s="100" t="s">
        <v>154</v>
      </c>
      <c r="BF122" s="101">
        <v>5</v>
      </c>
      <c r="BG122" s="101">
        <v>1</v>
      </c>
      <c r="BH122" s="99" t="s">
        <v>153</v>
      </c>
      <c r="BI122" s="100" t="s">
        <v>154</v>
      </c>
      <c r="BJ122" s="101">
        <v>5</v>
      </c>
      <c r="BK122" s="101">
        <v>1</v>
      </c>
      <c r="BL122" s="102" t="s">
        <v>52</v>
      </c>
    </row>
    <row r="123" spans="1:64" hidden="1" x14ac:dyDescent="0.3">
      <c r="A123" s="104" t="s">
        <v>143</v>
      </c>
      <c r="B123" s="11">
        <v>423</v>
      </c>
      <c r="C123" s="104" t="s">
        <v>2115</v>
      </c>
      <c r="D123" s="104">
        <f>MATCH(Tabela1[[#This Row],[3]],ECHE!A:A,0)</f>
        <v>3044</v>
      </c>
      <c r="E123" s="3" t="s">
        <v>2116</v>
      </c>
      <c r="F123" s="2" t="s">
        <v>2117</v>
      </c>
      <c r="G123" s="25">
        <v>69001</v>
      </c>
      <c r="H123" s="30" t="s">
        <v>2118</v>
      </c>
      <c r="I123" s="283" t="s">
        <v>369</v>
      </c>
      <c r="J123" s="104" t="s">
        <v>2119</v>
      </c>
      <c r="K123" s="2" t="s">
        <v>38723</v>
      </c>
      <c r="L123" s="235" t="s">
        <v>900</v>
      </c>
      <c r="M123" s="104" t="s">
        <v>383</v>
      </c>
      <c r="N123" s="104" t="s">
        <v>687</v>
      </c>
      <c r="O123" s="104" t="s">
        <v>1079</v>
      </c>
      <c r="P123" s="104"/>
      <c r="Q123" s="104"/>
      <c r="R123" s="32" t="s">
        <v>47</v>
      </c>
      <c r="S123" s="91" t="s">
        <v>3446</v>
      </c>
      <c r="T123" s="35" t="s">
        <v>153</v>
      </c>
      <c r="U123" s="20" t="s">
        <v>154</v>
      </c>
      <c r="V123" s="38"/>
      <c r="W123" s="38"/>
      <c r="X123" s="38" t="s">
        <v>51</v>
      </c>
      <c r="Y123" s="38" t="s">
        <v>51</v>
      </c>
      <c r="Z123" s="38" t="s">
        <v>51</v>
      </c>
      <c r="AA123" s="38" t="s">
        <v>51</v>
      </c>
      <c r="AB123" s="38"/>
      <c r="AC123" s="38"/>
      <c r="AD123" s="38">
        <v>15</v>
      </c>
      <c r="AE123" s="38">
        <v>3</v>
      </c>
      <c r="AF123" s="35" t="s">
        <v>153</v>
      </c>
      <c r="AG123" s="20" t="s">
        <v>154</v>
      </c>
      <c r="AH123" s="38"/>
      <c r="AI123" s="38"/>
      <c r="AJ123" s="38" t="s">
        <v>51</v>
      </c>
      <c r="AK123" s="38" t="s">
        <v>51</v>
      </c>
      <c r="AL123" s="38" t="s">
        <v>51</v>
      </c>
      <c r="AM123" s="38" t="s">
        <v>51</v>
      </c>
      <c r="AN123" s="38"/>
      <c r="AO123" s="38"/>
      <c r="AP123" s="38">
        <v>15</v>
      </c>
      <c r="AQ123" s="38">
        <v>3</v>
      </c>
      <c r="AR123" s="11"/>
      <c r="AS123" s="19"/>
      <c r="AT123" s="41"/>
      <c r="AU123" s="11"/>
      <c r="AV123" s="19"/>
      <c r="AW123" s="41"/>
      <c r="AX123" s="43" t="s">
        <v>153</v>
      </c>
      <c r="AY123" s="22" t="s">
        <v>154</v>
      </c>
      <c r="AZ123" s="45">
        <v>1</v>
      </c>
      <c r="BA123" s="43" t="s">
        <v>153</v>
      </c>
      <c r="BB123" s="22" t="s">
        <v>154</v>
      </c>
      <c r="BC123" s="45">
        <v>1</v>
      </c>
      <c r="BD123" s="47" t="s">
        <v>153</v>
      </c>
      <c r="BE123" s="24" t="s">
        <v>154</v>
      </c>
      <c r="BF123" s="49">
        <v>5</v>
      </c>
      <c r="BG123" s="49">
        <v>1</v>
      </c>
      <c r="BH123" s="47" t="s">
        <v>153</v>
      </c>
      <c r="BI123" s="24" t="s">
        <v>154</v>
      </c>
      <c r="BJ123" s="49">
        <v>5</v>
      </c>
      <c r="BK123" s="49">
        <v>1</v>
      </c>
      <c r="BL123" s="51" t="s">
        <v>52</v>
      </c>
    </row>
    <row r="124" spans="1:64" hidden="1" x14ac:dyDescent="0.3">
      <c r="A124" s="104" t="s">
        <v>143</v>
      </c>
      <c r="B124" s="11">
        <v>431</v>
      </c>
      <c r="C124" s="104" t="s">
        <v>2139</v>
      </c>
      <c r="D124" s="104">
        <f>MATCH(Tabela1[[#This Row],[3]],ECHE!A:A,0)</f>
        <v>2267</v>
      </c>
      <c r="E124" s="3" t="s">
        <v>2140</v>
      </c>
      <c r="F124" s="2" t="s">
        <v>2141</v>
      </c>
      <c r="G124" s="25">
        <v>46115</v>
      </c>
      <c r="H124" s="30" t="s">
        <v>2142</v>
      </c>
      <c r="I124" s="283" t="s">
        <v>84</v>
      </c>
      <c r="J124" s="104" t="s">
        <v>2143</v>
      </c>
      <c r="K124" s="2" t="s">
        <v>38888</v>
      </c>
      <c r="L124" s="235" t="s">
        <v>112</v>
      </c>
      <c r="M124" s="104" t="s">
        <v>113</v>
      </c>
      <c r="N124" s="104" t="s">
        <v>152</v>
      </c>
      <c r="O124" s="104" t="s">
        <v>90</v>
      </c>
      <c r="P124" s="104"/>
      <c r="Q124" s="104"/>
      <c r="R124" s="32" t="s">
        <v>47</v>
      </c>
      <c r="S124" s="91" t="s">
        <v>3446</v>
      </c>
      <c r="T124" s="35" t="s">
        <v>153</v>
      </c>
      <c r="U124" s="20" t="s">
        <v>154</v>
      </c>
      <c r="V124" s="38"/>
      <c r="W124" s="38"/>
      <c r="X124" s="38" t="s">
        <v>51</v>
      </c>
      <c r="Y124" s="38" t="s">
        <v>51</v>
      </c>
      <c r="Z124" s="38" t="s">
        <v>51</v>
      </c>
      <c r="AA124" s="38" t="s">
        <v>51</v>
      </c>
      <c r="AB124" s="38"/>
      <c r="AC124" s="38"/>
      <c r="AD124" s="38">
        <v>10</v>
      </c>
      <c r="AE124" s="38">
        <v>2</v>
      </c>
      <c r="AF124" s="35" t="s">
        <v>153</v>
      </c>
      <c r="AG124" s="20" t="s">
        <v>154</v>
      </c>
      <c r="AH124" s="38"/>
      <c r="AI124" s="38"/>
      <c r="AJ124" s="38" t="s">
        <v>51</v>
      </c>
      <c r="AK124" s="38" t="s">
        <v>51</v>
      </c>
      <c r="AL124" s="38" t="s">
        <v>51</v>
      </c>
      <c r="AM124" s="38" t="s">
        <v>51</v>
      </c>
      <c r="AN124" s="38"/>
      <c r="AO124" s="38"/>
      <c r="AP124" s="38">
        <v>10</v>
      </c>
      <c r="AQ124" s="38">
        <v>2</v>
      </c>
      <c r="AR124" s="11"/>
      <c r="AS124" s="19"/>
      <c r="AT124" s="41"/>
      <c r="AU124" s="11"/>
      <c r="AV124" s="19"/>
      <c r="AW124" s="41"/>
      <c r="AX124" s="43" t="s">
        <v>153</v>
      </c>
      <c r="AY124" s="22" t="s">
        <v>154</v>
      </c>
      <c r="AZ124" s="45">
        <v>1</v>
      </c>
      <c r="BA124" s="43" t="s">
        <v>153</v>
      </c>
      <c r="BB124" s="22" t="s">
        <v>154</v>
      </c>
      <c r="BC124" s="45">
        <v>1</v>
      </c>
      <c r="BD124" s="47" t="s">
        <v>153</v>
      </c>
      <c r="BE124" s="24" t="s">
        <v>154</v>
      </c>
      <c r="BF124" s="49">
        <v>5</v>
      </c>
      <c r="BG124" s="49">
        <v>1</v>
      </c>
      <c r="BH124" s="47" t="s">
        <v>153</v>
      </c>
      <c r="BI124" s="24" t="s">
        <v>154</v>
      </c>
      <c r="BJ124" s="49">
        <v>5</v>
      </c>
      <c r="BK124" s="49">
        <v>1</v>
      </c>
      <c r="BL124" s="51" t="s">
        <v>52</v>
      </c>
    </row>
    <row r="125" spans="1:64" hidden="1" x14ac:dyDescent="0.3">
      <c r="A125" s="104" t="s">
        <v>143</v>
      </c>
      <c r="B125" s="11">
        <v>432</v>
      </c>
      <c r="C125" s="104" t="s">
        <v>2144</v>
      </c>
      <c r="D125" s="104">
        <f>MATCH(Tabela1[[#This Row],[3]],ECHE!A:A,0)</f>
        <v>2605</v>
      </c>
      <c r="E125" s="3" t="s">
        <v>2145</v>
      </c>
      <c r="F125" s="2" t="s">
        <v>2146</v>
      </c>
      <c r="G125" s="25">
        <v>33608</v>
      </c>
      <c r="H125" s="30" t="s">
        <v>2147</v>
      </c>
      <c r="I125" s="283" t="s">
        <v>369</v>
      </c>
      <c r="J125" s="104" t="s">
        <v>2148</v>
      </c>
      <c r="K125" s="2" t="s">
        <v>38722</v>
      </c>
      <c r="L125" s="235" t="s">
        <v>770</v>
      </c>
      <c r="M125" s="104" t="s">
        <v>1353</v>
      </c>
      <c r="N125" s="104" t="s">
        <v>90</v>
      </c>
      <c r="O125" s="104" t="s">
        <v>89</v>
      </c>
      <c r="P125" s="104"/>
      <c r="Q125" s="104"/>
      <c r="R125" s="32" t="s">
        <v>47</v>
      </c>
      <c r="S125" s="91" t="s">
        <v>3446</v>
      </c>
      <c r="T125" s="35" t="s">
        <v>153</v>
      </c>
      <c r="U125" s="20" t="s">
        <v>154</v>
      </c>
      <c r="V125" s="38" t="s">
        <v>51</v>
      </c>
      <c r="W125" s="38" t="s">
        <v>51</v>
      </c>
      <c r="X125" s="38" t="s">
        <v>51</v>
      </c>
      <c r="Y125" s="38" t="s">
        <v>51</v>
      </c>
      <c r="Z125" s="38"/>
      <c r="AA125" s="38"/>
      <c r="AB125" s="38"/>
      <c r="AC125" s="38"/>
      <c r="AD125" s="38">
        <v>18</v>
      </c>
      <c r="AE125" s="38">
        <v>2</v>
      </c>
      <c r="AF125" s="35" t="s">
        <v>153</v>
      </c>
      <c r="AG125" s="20" t="s">
        <v>154</v>
      </c>
      <c r="AH125" s="38" t="s">
        <v>51</v>
      </c>
      <c r="AI125" s="38" t="s">
        <v>51</v>
      </c>
      <c r="AJ125" s="38" t="s">
        <v>51</v>
      </c>
      <c r="AK125" s="38" t="s">
        <v>51</v>
      </c>
      <c r="AL125" s="38"/>
      <c r="AM125" s="38"/>
      <c r="AN125" s="38"/>
      <c r="AO125" s="38"/>
      <c r="AP125" s="38">
        <v>18</v>
      </c>
      <c r="AQ125" s="38">
        <v>2</v>
      </c>
      <c r="AR125" s="11"/>
      <c r="AS125" s="19"/>
      <c r="AT125" s="41"/>
      <c r="AU125" s="11"/>
      <c r="AV125" s="19"/>
      <c r="AW125" s="41"/>
      <c r="AX125" s="43" t="s">
        <v>153</v>
      </c>
      <c r="AY125" s="22" t="s">
        <v>154</v>
      </c>
      <c r="AZ125" s="45">
        <v>1</v>
      </c>
      <c r="BA125" s="43" t="s">
        <v>153</v>
      </c>
      <c r="BB125" s="22" t="s">
        <v>154</v>
      </c>
      <c r="BC125" s="45">
        <v>1</v>
      </c>
      <c r="BD125" s="47" t="s">
        <v>153</v>
      </c>
      <c r="BE125" s="24" t="s">
        <v>154</v>
      </c>
      <c r="BF125" s="49">
        <v>5</v>
      </c>
      <c r="BG125" s="49">
        <v>1</v>
      </c>
      <c r="BH125" s="47" t="s">
        <v>153</v>
      </c>
      <c r="BI125" s="24" t="s">
        <v>154</v>
      </c>
      <c r="BJ125" s="49">
        <v>5</v>
      </c>
      <c r="BK125" s="49">
        <v>1</v>
      </c>
      <c r="BL125" s="51" t="s">
        <v>52</v>
      </c>
    </row>
    <row r="126" spans="1:64" hidden="1" x14ac:dyDescent="0.3">
      <c r="A126" s="84" t="s">
        <v>143</v>
      </c>
      <c r="B126" s="85">
        <v>435</v>
      </c>
      <c r="C126" s="84" t="s">
        <v>496</v>
      </c>
      <c r="D126" s="84">
        <f>MATCH(Tabela1[[#This Row],[3]],ECHE!A:A,0)</f>
        <v>5191</v>
      </c>
      <c r="E126" s="87" t="s">
        <v>497</v>
      </c>
      <c r="F126" s="88" t="s">
        <v>498</v>
      </c>
      <c r="G126" s="89">
        <v>4200</v>
      </c>
      <c r="H126" s="90" t="s">
        <v>500</v>
      </c>
      <c r="I126" s="286" t="s">
        <v>501</v>
      </c>
      <c r="J126" s="84" t="s">
        <v>502</v>
      </c>
      <c r="K126" s="2" t="s">
        <v>39053</v>
      </c>
      <c r="L126" s="196" t="s">
        <v>2158</v>
      </c>
      <c r="M126" s="84" t="s">
        <v>2159</v>
      </c>
      <c r="N126" s="84" t="s">
        <v>90</v>
      </c>
      <c r="O126" s="84" t="s">
        <v>89</v>
      </c>
      <c r="P126" s="84"/>
      <c r="Q126" s="84"/>
      <c r="R126" s="91" t="s">
        <v>47</v>
      </c>
      <c r="S126" s="91" t="s">
        <v>3446</v>
      </c>
      <c r="T126" s="92" t="s">
        <v>153</v>
      </c>
      <c r="U126" s="93" t="s">
        <v>154</v>
      </c>
      <c r="V126" s="94"/>
      <c r="W126" s="94"/>
      <c r="X126" s="94" t="s">
        <v>51</v>
      </c>
      <c r="Y126" s="94" t="s">
        <v>51</v>
      </c>
      <c r="Z126" s="94" t="s">
        <v>51</v>
      </c>
      <c r="AA126" s="94" t="s">
        <v>51</v>
      </c>
      <c r="AB126" s="94" t="s">
        <v>51</v>
      </c>
      <c r="AC126" s="94" t="s">
        <v>51</v>
      </c>
      <c r="AD126" s="94">
        <v>10</v>
      </c>
      <c r="AE126" s="94">
        <v>2</v>
      </c>
      <c r="AF126" s="92" t="s">
        <v>153</v>
      </c>
      <c r="AG126" s="93" t="s">
        <v>154</v>
      </c>
      <c r="AH126" s="94"/>
      <c r="AI126" s="94"/>
      <c r="AJ126" s="94" t="s">
        <v>51</v>
      </c>
      <c r="AK126" s="94" t="s">
        <v>51</v>
      </c>
      <c r="AL126" s="94" t="s">
        <v>51</v>
      </c>
      <c r="AM126" s="94" t="s">
        <v>51</v>
      </c>
      <c r="AN126" s="94" t="s">
        <v>51</v>
      </c>
      <c r="AO126" s="94" t="s">
        <v>51</v>
      </c>
      <c r="AP126" s="94">
        <v>10</v>
      </c>
      <c r="AQ126" s="94">
        <v>2</v>
      </c>
      <c r="AR126" s="85"/>
      <c r="AS126" s="86"/>
      <c r="AT126" s="95"/>
      <c r="AU126" s="85"/>
      <c r="AV126" s="86"/>
      <c r="AW126" s="95"/>
      <c r="AX126" s="96" t="s">
        <v>153</v>
      </c>
      <c r="AY126" s="97" t="s">
        <v>154</v>
      </c>
      <c r="AZ126" s="98">
        <v>2</v>
      </c>
      <c r="BA126" s="96" t="s">
        <v>153</v>
      </c>
      <c r="BB126" s="97" t="s">
        <v>154</v>
      </c>
      <c r="BC126" s="98">
        <v>2</v>
      </c>
      <c r="BD126" s="99" t="s">
        <v>153</v>
      </c>
      <c r="BE126" s="100" t="s">
        <v>154</v>
      </c>
      <c r="BF126" s="101">
        <v>5</v>
      </c>
      <c r="BG126" s="101">
        <v>1</v>
      </c>
      <c r="BH126" s="99" t="s">
        <v>153</v>
      </c>
      <c r="BI126" s="100" t="s">
        <v>154</v>
      </c>
      <c r="BJ126" s="101">
        <v>5</v>
      </c>
      <c r="BK126" s="101">
        <v>1</v>
      </c>
      <c r="BL126" s="102" t="s">
        <v>52</v>
      </c>
    </row>
    <row r="127" spans="1:64" hidden="1" x14ac:dyDescent="0.3">
      <c r="A127" s="104" t="s">
        <v>143</v>
      </c>
      <c r="B127" s="11">
        <v>436</v>
      </c>
      <c r="C127" s="104" t="s">
        <v>2160</v>
      </c>
      <c r="D127" s="104">
        <f>MATCH(Tabela1[[#This Row],[3]],ECHE!A:A,0)</f>
        <v>3697</v>
      </c>
      <c r="E127" s="3" t="s">
        <v>2161</v>
      </c>
      <c r="F127" s="2" t="s">
        <v>2162</v>
      </c>
      <c r="G127" s="25">
        <v>31062</v>
      </c>
      <c r="H127" s="30" t="s">
        <v>2163</v>
      </c>
      <c r="I127" s="283" t="s">
        <v>369</v>
      </c>
      <c r="J127" s="104" t="s">
        <v>2164</v>
      </c>
      <c r="K127" s="2" t="s">
        <v>38898</v>
      </c>
      <c r="L127" s="235" t="s">
        <v>2165</v>
      </c>
      <c r="M127" s="104" t="s">
        <v>2165</v>
      </c>
      <c r="N127" s="104" t="s">
        <v>152</v>
      </c>
      <c r="O127" s="104" t="s">
        <v>70</v>
      </c>
      <c r="P127" s="104"/>
      <c r="Q127" s="104"/>
      <c r="R127" s="32" t="s">
        <v>47</v>
      </c>
      <c r="S127" s="91" t="s">
        <v>3446</v>
      </c>
      <c r="T127" s="35" t="s">
        <v>583</v>
      </c>
      <c r="U127" s="20" t="s">
        <v>584</v>
      </c>
      <c r="V127" s="38"/>
      <c r="W127" s="38"/>
      <c r="X127" s="38" t="s">
        <v>51</v>
      </c>
      <c r="Y127" s="38" t="s">
        <v>51</v>
      </c>
      <c r="Z127" s="38"/>
      <c r="AA127" s="38"/>
      <c r="AB127" s="38"/>
      <c r="AC127" s="38"/>
      <c r="AD127" s="38">
        <v>70</v>
      </c>
      <c r="AE127" s="38">
        <v>7</v>
      </c>
      <c r="AF127" s="35" t="s">
        <v>583</v>
      </c>
      <c r="AG127" s="20" t="s">
        <v>584</v>
      </c>
      <c r="AH127" s="38"/>
      <c r="AI127" s="38"/>
      <c r="AJ127" s="38" t="s">
        <v>51</v>
      </c>
      <c r="AK127" s="38" t="s">
        <v>51</v>
      </c>
      <c r="AL127" s="38"/>
      <c r="AM127" s="38"/>
      <c r="AN127" s="38"/>
      <c r="AO127" s="38"/>
      <c r="AP127" s="38">
        <v>40</v>
      </c>
      <c r="AQ127" s="38">
        <v>4</v>
      </c>
      <c r="AR127" s="11"/>
      <c r="AS127" s="19"/>
      <c r="AT127" s="41"/>
      <c r="AU127" s="11"/>
      <c r="AV127" s="19"/>
      <c r="AW127" s="41"/>
      <c r="AX127" s="43" t="s">
        <v>583</v>
      </c>
      <c r="AY127" s="22" t="s">
        <v>584</v>
      </c>
      <c r="AZ127" s="45">
        <v>1</v>
      </c>
      <c r="BA127" s="43" t="s">
        <v>583</v>
      </c>
      <c r="BB127" s="22" t="s">
        <v>584</v>
      </c>
      <c r="BC127" s="45">
        <v>1</v>
      </c>
      <c r="BD127" s="47" t="s">
        <v>583</v>
      </c>
      <c r="BE127" s="24" t="s">
        <v>584</v>
      </c>
      <c r="BF127" s="49">
        <v>10</v>
      </c>
      <c r="BG127" s="49">
        <v>2</v>
      </c>
      <c r="BH127" s="47" t="s">
        <v>583</v>
      </c>
      <c r="BI127" s="24" t="s">
        <v>584</v>
      </c>
      <c r="BJ127" s="49">
        <v>10</v>
      </c>
      <c r="BK127" s="49">
        <v>2</v>
      </c>
      <c r="BL127" s="51" t="s">
        <v>52</v>
      </c>
    </row>
    <row r="128" spans="1:64" hidden="1" x14ac:dyDescent="0.3">
      <c r="A128" s="104" t="s">
        <v>143</v>
      </c>
      <c r="B128" s="11">
        <v>436</v>
      </c>
      <c r="C128" s="104" t="s">
        <v>2160</v>
      </c>
      <c r="D128" s="104">
        <f>MATCH(Tabela1[[#This Row],[3]],ECHE!A:A,0)</f>
        <v>3697</v>
      </c>
      <c r="E128" s="3" t="s">
        <v>2161</v>
      </c>
      <c r="F128" s="2" t="s">
        <v>2162</v>
      </c>
      <c r="G128" s="25">
        <v>31062</v>
      </c>
      <c r="H128" s="30" t="s">
        <v>2163</v>
      </c>
      <c r="I128" s="283" t="s">
        <v>369</v>
      </c>
      <c r="J128" s="104" t="s">
        <v>2164</v>
      </c>
      <c r="K128" s="2" t="s">
        <v>38898</v>
      </c>
      <c r="L128" s="235" t="s">
        <v>2165</v>
      </c>
      <c r="M128" s="104" t="s">
        <v>2165</v>
      </c>
      <c r="N128" s="104" t="s">
        <v>152</v>
      </c>
      <c r="O128" s="104" t="s">
        <v>70</v>
      </c>
      <c r="P128" s="104"/>
      <c r="Q128" s="104"/>
      <c r="R128" s="32" t="s">
        <v>47</v>
      </c>
      <c r="S128" s="91" t="s">
        <v>3446</v>
      </c>
      <c r="T128" s="35" t="s">
        <v>430</v>
      </c>
      <c r="U128" s="20" t="s">
        <v>431</v>
      </c>
      <c r="V128" s="38"/>
      <c r="W128" s="38"/>
      <c r="X128" s="38" t="s">
        <v>51</v>
      </c>
      <c r="Y128" s="38" t="s">
        <v>51</v>
      </c>
      <c r="Z128" s="38"/>
      <c r="AA128" s="38"/>
      <c r="AB128" s="38"/>
      <c r="AC128" s="38"/>
      <c r="AD128" s="38" t="s">
        <v>180</v>
      </c>
      <c r="AE128" s="38" t="s">
        <v>180</v>
      </c>
      <c r="AF128" s="35" t="s">
        <v>430</v>
      </c>
      <c r="AG128" s="20" t="s">
        <v>431</v>
      </c>
      <c r="AH128" s="38"/>
      <c r="AI128" s="38"/>
      <c r="AJ128" s="38" t="s">
        <v>51</v>
      </c>
      <c r="AK128" s="38" t="s">
        <v>51</v>
      </c>
      <c r="AL128" s="38"/>
      <c r="AM128" s="38"/>
      <c r="AN128" s="38"/>
      <c r="AO128" s="38"/>
      <c r="AP128" s="38">
        <v>30</v>
      </c>
      <c r="AQ128" s="38">
        <v>3</v>
      </c>
      <c r="AR128" s="11"/>
      <c r="AS128" s="19"/>
      <c r="AT128" s="41"/>
      <c r="AU128" s="11"/>
      <c r="AV128" s="19"/>
      <c r="AW128" s="41"/>
      <c r="AX128" s="43" t="s">
        <v>430</v>
      </c>
      <c r="AY128" s="22" t="s">
        <v>431</v>
      </c>
      <c r="AZ128" s="45" t="s">
        <v>180</v>
      </c>
      <c r="BA128" s="43" t="s">
        <v>430</v>
      </c>
      <c r="BB128" s="22" t="s">
        <v>431</v>
      </c>
      <c r="BC128" s="45" t="s">
        <v>180</v>
      </c>
      <c r="BD128" s="47" t="s">
        <v>430</v>
      </c>
      <c r="BE128" s="24" t="s">
        <v>431</v>
      </c>
      <c r="BF128" s="49" t="s">
        <v>180</v>
      </c>
      <c r="BG128" s="49" t="s">
        <v>180</v>
      </c>
      <c r="BH128" s="47" t="s">
        <v>430</v>
      </c>
      <c r="BI128" s="24" t="s">
        <v>431</v>
      </c>
      <c r="BJ128" s="101" t="s">
        <v>180</v>
      </c>
      <c r="BK128" s="101" t="s">
        <v>180</v>
      </c>
      <c r="BL128" s="51" t="s">
        <v>52</v>
      </c>
    </row>
    <row r="129" spans="1:64" hidden="1" x14ac:dyDescent="0.3">
      <c r="A129" s="104" t="s">
        <v>143</v>
      </c>
      <c r="B129" s="11">
        <v>449</v>
      </c>
      <c r="C129" s="104" t="s">
        <v>2211</v>
      </c>
      <c r="D129" s="104">
        <f>MATCH(Tabela1[[#This Row],[3]],ECHE!A:A,0)</f>
        <v>3895</v>
      </c>
      <c r="E129" s="3" t="s">
        <v>2212</v>
      </c>
      <c r="F129" s="2" t="s">
        <v>2213</v>
      </c>
      <c r="G129" s="25">
        <v>10000</v>
      </c>
      <c r="H129" s="30" t="s">
        <v>2214</v>
      </c>
      <c r="I129" s="283" t="s">
        <v>67</v>
      </c>
      <c r="J129" s="104" t="s">
        <v>2215</v>
      </c>
      <c r="K129" s="2" t="s">
        <v>38903</v>
      </c>
      <c r="L129" s="235" t="s">
        <v>2216</v>
      </c>
      <c r="M129" s="104" t="s">
        <v>2216</v>
      </c>
      <c r="N129" s="104" t="s">
        <v>45</v>
      </c>
      <c r="O129" s="104" t="s">
        <v>70</v>
      </c>
      <c r="P129" s="104"/>
      <c r="Q129" s="104"/>
      <c r="R129" s="32" t="s">
        <v>47</v>
      </c>
      <c r="S129" s="91" t="s">
        <v>3446</v>
      </c>
      <c r="T129" s="35" t="s">
        <v>153</v>
      </c>
      <c r="U129" s="20" t="s">
        <v>154</v>
      </c>
      <c r="V129" s="38"/>
      <c r="W129" s="38"/>
      <c r="X129" s="38" t="s">
        <v>51</v>
      </c>
      <c r="Y129" s="38" t="s">
        <v>51</v>
      </c>
      <c r="Z129" s="38" t="s">
        <v>51</v>
      </c>
      <c r="AA129" s="38" t="s">
        <v>51</v>
      </c>
      <c r="AB129" s="38"/>
      <c r="AC129" s="38"/>
      <c r="AD129" s="38">
        <v>12</v>
      </c>
      <c r="AE129" s="38">
        <v>2</v>
      </c>
      <c r="AF129" s="35" t="s">
        <v>153</v>
      </c>
      <c r="AG129" s="20" t="s">
        <v>154</v>
      </c>
      <c r="AH129" s="38"/>
      <c r="AI129" s="38"/>
      <c r="AJ129" s="38" t="s">
        <v>51</v>
      </c>
      <c r="AK129" s="38" t="s">
        <v>51</v>
      </c>
      <c r="AL129" s="38" t="s">
        <v>51</v>
      </c>
      <c r="AM129" s="38" t="s">
        <v>51</v>
      </c>
      <c r="AN129" s="38"/>
      <c r="AO129" s="38"/>
      <c r="AP129" s="38">
        <v>12</v>
      </c>
      <c r="AQ129" s="38">
        <v>2</v>
      </c>
      <c r="AR129" s="11"/>
      <c r="AS129" s="19"/>
      <c r="AT129" s="41"/>
      <c r="AU129" s="11"/>
      <c r="AV129" s="19"/>
      <c r="AW129" s="41"/>
      <c r="AX129" s="43" t="s">
        <v>153</v>
      </c>
      <c r="AY129" s="22" t="s">
        <v>154</v>
      </c>
      <c r="AZ129" s="45">
        <v>1</v>
      </c>
      <c r="BA129" s="43" t="s">
        <v>153</v>
      </c>
      <c r="BB129" s="22" t="s">
        <v>154</v>
      </c>
      <c r="BC129" s="45">
        <v>1</v>
      </c>
      <c r="BD129" s="47" t="s">
        <v>153</v>
      </c>
      <c r="BE129" s="24" t="s">
        <v>154</v>
      </c>
      <c r="BF129" s="49">
        <v>5</v>
      </c>
      <c r="BG129" s="49">
        <v>1</v>
      </c>
      <c r="BH129" s="47" t="s">
        <v>153</v>
      </c>
      <c r="BI129" s="24" t="s">
        <v>154</v>
      </c>
      <c r="BJ129" s="49">
        <v>5</v>
      </c>
      <c r="BK129" s="49">
        <v>1</v>
      </c>
      <c r="BL129" s="51" t="s">
        <v>52</v>
      </c>
    </row>
    <row r="130" spans="1:64" hidden="1" x14ac:dyDescent="0.3">
      <c r="A130" s="104" t="s">
        <v>143</v>
      </c>
      <c r="B130" s="11">
        <v>455</v>
      </c>
      <c r="C130" s="104" t="s">
        <v>2219</v>
      </c>
      <c r="D130" s="104">
        <f>MATCH(Tabela1[[#This Row],[3]],ECHE!A:A,0)</f>
        <v>4497</v>
      </c>
      <c r="E130" s="3" t="s">
        <v>2220</v>
      </c>
      <c r="F130" s="2" t="s">
        <v>2221</v>
      </c>
      <c r="G130" s="25" t="s">
        <v>2222</v>
      </c>
      <c r="H130" s="30" t="s">
        <v>2223</v>
      </c>
      <c r="I130" s="283" t="s">
        <v>1787</v>
      </c>
      <c r="J130" s="104" t="s">
        <v>2224</v>
      </c>
      <c r="K130" s="2" t="s">
        <v>2225</v>
      </c>
      <c r="L130" s="235" t="s">
        <v>44</v>
      </c>
      <c r="M130" s="104" t="s">
        <v>44</v>
      </c>
      <c r="N130" s="104" t="s">
        <v>283</v>
      </c>
      <c r="O130" s="104" t="s">
        <v>1707</v>
      </c>
      <c r="P130" s="104"/>
      <c r="Q130" s="104"/>
      <c r="R130" s="32" t="s">
        <v>47</v>
      </c>
      <c r="S130" s="91" t="s">
        <v>3446</v>
      </c>
      <c r="T130" s="35" t="s">
        <v>153</v>
      </c>
      <c r="U130" s="20" t="s">
        <v>154</v>
      </c>
      <c r="V130" s="38"/>
      <c r="W130" s="38"/>
      <c r="X130" s="38" t="s">
        <v>51</v>
      </c>
      <c r="Y130" s="38" t="s">
        <v>51</v>
      </c>
      <c r="Z130" s="38" t="s">
        <v>51</v>
      </c>
      <c r="AA130" s="38" t="s">
        <v>51</v>
      </c>
      <c r="AB130" s="38"/>
      <c r="AC130" s="38"/>
      <c r="AD130" s="38">
        <v>10</v>
      </c>
      <c r="AE130" s="38">
        <v>1</v>
      </c>
      <c r="AF130" s="35" t="s">
        <v>153</v>
      </c>
      <c r="AG130" s="20" t="s">
        <v>154</v>
      </c>
      <c r="AH130" s="38"/>
      <c r="AI130" s="38"/>
      <c r="AJ130" s="38" t="s">
        <v>51</v>
      </c>
      <c r="AK130" s="38" t="s">
        <v>51</v>
      </c>
      <c r="AL130" s="38" t="s">
        <v>51</v>
      </c>
      <c r="AM130" s="38" t="s">
        <v>51</v>
      </c>
      <c r="AN130" s="38"/>
      <c r="AO130" s="38"/>
      <c r="AP130" s="38">
        <v>10</v>
      </c>
      <c r="AQ130" s="38">
        <v>1</v>
      </c>
      <c r="AR130" s="11" t="s">
        <v>153</v>
      </c>
      <c r="AS130" s="19" t="s">
        <v>154</v>
      </c>
      <c r="AT130" s="41">
        <v>1</v>
      </c>
      <c r="AU130" s="11" t="s">
        <v>153</v>
      </c>
      <c r="AV130" s="19" t="s">
        <v>154</v>
      </c>
      <c r="AW130" s="41">
        <v>1</v>
      </c>
      <c r="AX130" s="43" t="s">
        <v>153</v>
      </c>
      <c r="AY130" s="22" t="s">
        <v>154</v>
      </c>
      <c r="AZ130" s="45">
        <v>1</v>
      </c>
      <c r="BA130" s="43" t="s">
        <v>153</v>
      </c>
      <c r="BB130" s="22" t="s">
        <v>154</v>
      </c>
      <c r="BC130" s="45">
        <v>1</v>
      </c>
      <c r="BD130" s="47" t="s">
        <v>153</v>
      </c>
      <c r="BE130" s="24" t="s">
        <v>154</v>
      </c>
      <c r="BF130" s="49" t="s">
        <v>764</v>
      </c>
      <c r="BG130" s="49" t="s">
        <v>763</v>
      </c>
      <c r="BH130" s="47" t="s">
        <v>153</v>
      </c>
      <c r="BI130" s="24" t="s">
        <v>154</v>
      </c>
      <c r="BJ130" s="49" t="s">
        <v>764</v>
      </c>
      <c r="BK130" s="49" t="s">
        <v>763</v>
      </c>
      <c r="BL130" s="51" t="s">
        <v>52</v>
      </c>
    </row>
    <row r="131" spans="1:64" hidden="1" x14ac:dyDescent="0.3">
      <c r="A131" s="104" t="s">
        <v>143</v>
      </c>
      <c r="B131" s="11">
        <v>455</v>
      </c>
      <c r="C131" s="104" t="s">
        <v>2219</v>
      </c>
      <c r="D131" s="104">
        <f>MATCH(Tabela1[[#This Row],[3]],ECHE!A:A,0)</f>
        <v>4497</v>
      </c>
      <c r="E131" s="3" t="s">
        <v>2220</v>
      </c>
      <c r="F131" s="2" t="s">
        <v>2221</v>
      </c>
      <c r="G131" s="25" t="s">
        <v>2222</v>
      </c>
      <c r="H131" s="30" t="s">
        <v>2223</v>
      </c>
      <c r="I131" s="283" t="s">
        <v>1787</v>
      </c>
      <c r="J131" s="104" t="s">
        <v>2224</v>
      </c>
      <c r="K131" s="2" t="s">
        <v>2225</v>
      </c>
      <c r="L131" s="235" t="s">
        <v>44</v>
      </c>
      <c r="M131" s="104" t="s">
        <v>44</v>
      </c>
      <c r="N131" s="104" t="s">
        <v>283</v>
      </c>
      <c r="O131" s="104" t="s">
        <v>1707</v>
      </c>
      <c r="P131" s="104"/>
      <c r="Q131" s="104"/>
      <c r="R131" s="32" t="s">
        <v>47</v>
      </c>
      <c r="S131" s="91" t="s">
        <v>3446</v>
      </c>
      <c r="T131" s="35" t="s">
        <v>583</v>
      </c>
      <c r="U131" s="20" t="s">
        <v>584</v>
      </c>
      <c r="V131" s="38"/>
      <c r="W131" s="38"/>
      <c r="X131" s="38" t="s">
        <v>51</v>
      </c>
      <c r="Y131" s="38" t="s">
        <v>51</v>
      </c>
      <c r="Z131" s="38" t="s">
        <v>51</v>
      </c>
      <c r="AA131" s="38" t="s">
        <v>51</v>
      </c>
      <c r="AB131" s="38"/>
      <c r="AC131" s="38"/>
      <c r="AD131" s="38" t="s">
        <v>180</v>
      </c>
      <c r="AE131" s="38" t="s">
        <v>180</v>
      </c>
      <c r="AF131" s="35" t="s">
        <v>583</v>
      </c>
      <c r="AG131" s="20" t="s">
        <v>584</v>
      </c>
      <c r="AH131" s="38"/>
      <c r="AI131" s="38"/>
      <c r="AJ131" s="38" t="s">
        <v>51</v>
      </c>
      <c r="AK131" s="38" t="s">
        <v>51</v>
      </c>
      <c r="AL131" s="38" t="s">
        <v>51</v>
      </c>
      <c r="AM131" s="38" t="s">
        <v>51</v>
      </c>
      <c r="AN131" s="38"/>
      <c r="AO131" s="38"/>
      <c r="AP131" s="38" t="s">
        <v>180</v>
      </c>
      <c r="AQ131" s="38" t="s">
        <v>180</v>
      </c>
      <c r="AR131" s="11" t="s">
        <v>583</v>
      </c>
      <c r="AS131" s="19" t="s">
        <v>584</v>
      </c>
      <c r="AT131" s="41" t="s">
        <v>180</v>
      </c>
      <c r="AU131" s="11" t="s">
        <v>583</v>
      </c>
      <c r="AV131" s="19" t="s">
        <v>584</v>
      </c>
      <c r="AW131" s="41" t="s">
        <v>180</v>
      </c>
      <c r="AX131" s="43" t="s">
        <v>583</v>
      </c>
      <c r="AY131" s="22" t="s">
        <v>584</v>
      </c>
      <c r="AZ131" s="45" t="s">
        <v>180</v>
      </c>
      <c r="BA131" s="43" t="s">
        <v>583</v>
      </c>
      <c r="BB131" s="22" t="s">
        <v>584</v>
      </c>
      <c r="BC131" s="45" t="s">
        <v>180</v>
      </c>
      <c r="BD131" s="47" t="s">
        <v>583</v>
      </c>
      <c r="BE131" s="24" t="s">
        <v>584</v>
      </c>
      <c r="BF131" s="49" t="s">
        <v>180</v>
      </c>
      <c r="BG131" s="49" t="s">
        <v>180</v>
      </c>
      <c r="BH131" s="47" t="s">
        <v>583</v>
      </c>
      <c r="BI131" s="24" t="s">
        <v>584</v>
      </c>
      <c r="BJ131" s="101" t="s">
        <v>180</v>
      </c>
      <c r="BK131" s="101" t="s">
        <v>180</v>
      </c>
      <c r="BL131" s="51" t="s">
        <v>52</v>
      </c>
    </row>
    <row r="132" spans="1:64" hidden="1" x14ac:dyDescent="0.3">
      <c r="A132" s="104" t="s">
        <v>143</v>
      </c>
      <c r="B132" s="11">
        <v>472</v>
      </c>
      <c r="C132" s="104" t="s">
        <v>2278</v>
      </c>
      <c r="D132" s="104">
        <f>MATCH(Tabela1[[#This Row],[3]],ECHE!A:A,0)</f>
        <v>4542</v>
      </c>
      <c r="E132" s="3" t="s">
        <v>2279</v>
      </c>
      <c r="F132" s="2" t="s">
        <v>2280</v>
      </c>
      <c r="G132" s="25" t="s">
        <v>2281</v>
      </c>
      <c r="H132" s="30" t="s">
        <v>2282</v>
      </c>
      <c r="I132" s="283" t="s">
        <v>174</v>
      </c>
      <c r="J132" s="104" t="s">
        <v>2283</v>
      </c>
      <c r="K132" s="277" t="s">
        <v>38798</v>
      </c>
      <c r="L132" s="235" t="s">
        <v>2284</v>
      </c>
      <c r="M132" s="104" t="s">
        <v>178</v>
      </c>
      <c r="N132" s="104" t="s">
        <v>88</v>
      </c>
      <c r="O132" s="104" t="s">
        <v>179</v>
      </c>
      <c r="P132" s="104"/>
      <c r="Q132" s="104"/>
      <c r="R132" s="32" t="s">
        <v>47</v>
      </c>
      <c r="S132" s="91" t="s">
        <v>3446</v>
      </c>
      <c r="T132" s="35" t="s">
        <v>153</v>
      </c>
      <c r="U132" s="20" t="s">
        <v>154</v>
      </c>
      <c r="V132" s="38"/>
      <c r="W132" s="38"/>
      <c r="X132" s="38" t="s">
        <v>51</v>
      </c>
      <c r="Y132" s="38" t="s">
        <v>51</v>
      </c>
      <c r="Z132" s="38"/>
      <c r="AA132" s="38"/>
      <c r="AB132" s="38"/>
      <c r="AC132" s="38"/>
      <c r="AD132" s="38">
        <v>20</v>
      </c>
      <c r="AE132" s="38">
        <v>2</v>
      </c>
      <c r="AF132" s="35" t="s">
        <v>153</v>
      </c>
      <c r="AG132" s="20" t="s">
        <v>154</v>
      </c>
      <c r="AH132" s="38"/>
      <c r="AI132" s="38"/>
      <c r="AJ132" s="38" t="s">
        <v>51</v>
      </c>
      <c r="AK132" s="38" t="s">
        <v>51</v>
      </c>
      <c r="AL132" s="38"/>
      <c r="AM132" s="38"/>
      <c r="AN132" s="38"/>
      <c r="AO132" s="38"/>
      <c r="AP132" s="38">
        <v>20</v>
      </c>
      <c r="AQ132" s="38">
        <v>2</v>
      </c>
      <c r="AR132" s="11"/>
      <c r="AS132" s="19"/>
      <c r="AT132" s="41"/>
      <c r="AU132" s="11"/>
      <c r="AV132" s="19"/>
      <c r="AW132" s="41"/>
      <c r="AX132" s="43" t="s">
        <v>153</v>
      </c>
      <c r="AY132" s="22" t="s">
        <v>154</v>
      </c>
      <c r="AZ132" s="45">
        <v>1</v>
      </c>
      <c r="BA132" s="43" t="s">
        <v>153</v>
      </c>
      <c r="BB132" s="22" t="s">
        <v>154</v>
      </c>
      <c r="BC132" s="45">
        <v>1</v>
      </c>
      <c r="BD132" s="47" t="s">
        <v>153</v>
      </c>
      <c r="BE132" s="24" t="s">
        <v>154</v>
      </c>
      <c r="BF132" s="49">
        <v>5</v>
      </c>
      <c r="BG132" s="49">
        <v>1</v>
      </c>
      <c r="BH132" s="47" t="s">
        <v>153</v>
      </c>
      <c r="BI132" s="24" t="s">
        <v>154</v>
      </c>
      <c r="BJ132" s="49">
        <v>5</v>
      </c>
      <c r="BK132" s="49">
        <v>1</v>
      </c>
      <c r="BL132" s="51" t="s">
        <v>52</v>
      </c>
    </row>
    <row r="133" spans="1:64" hidden="1" x14ac:dyDescent="0.3">
      <c r="A133" s="104" t="s">
        <v>143</v>
      </c>
      <c r="B133" s="11">
        <v>476</v>
      </c>
      <c r="C133" s="104" t="s">
        <v>1080</v>
      </c>
      <c r="D133" s="104">
        <f>MATCH(Tabela1[[#This Row],[3]],ECHE!A:A,0)</f>
        <v>374</v>
      </c>
      <c r="E133" s="3" t="s">
        <v>1081</v>
      </c>
      <c r="F133" s="2" t="s">
        <v>1082</v>
      </c>
      <c r="G133" s="25">
        <v>44801</v>
      </c>
      <c r="H133" s="30" t="s">
        <v>1083</v>
      </c>
      <c r="I133" s="283" t="s">
        <v>127</v>
      </c>
      <c r="J133" s="104" t="s">
        <v>1084</v>
      </c>
      <c r="K133" s="2" t="s">
        <v>38874</v>
      </c>
      <c r="L133" s="235" t="s">
        <v>129</v>
      </c>
      <c r="M133" s="104"/>
      <c r="N133" s="104" t="s">
        <v>246</v>
      </c>
      <c r="O133" s="104" t="s">
        <v>179</v>
      </c>
      <c r="P133" s="104"/>
      <c r="Q133" s="104"/>
      <c r="R133" s="32" t="s">
        <v>47</v>
      </c>
      <c r="S133" s="91" t="s">
        <v>3446</v>
      </c>
      <c r="T133" s="35" t="s">
        <v>153</v>
      </c>
      <c r="U133" s="20" t="s">
        <v>154</v>
      </c>
      <c r="V133" s="38"/>
      <c r="W133" s="38"/>
      <c r="X133" s="38" t="s">
        <v>51</v>
      </c>
      <c r="Y133" s="38" t="s">
        <v>51</v>
      </c>
      <c r="Z133" s="38" t="s">
        <v>51</v>
      </c>
      <c r="AA133" s="38" t="s">
        <v>51</v>
      </c>
      <c r="AB133" s="38"/>
      <c r="AC133" s="38"/>
      <c r="AD133" s="38">
        <v>36</v>
      </c>
      <c r="AE133" s="38">
        <v>4</v>
      </c>
      <c r="AF133" s="35" t="s">
        <v>153</v>
      </c>
      <c r="AG133" s="20" t="s">
        <v>154</v>
      </c>
      <c r="AH133" s="38"/>
      <c r="AI133" s="38"/>
      <c r="AJ133" s="38" t="s">
        <v>51</v>
      </c>
      <c r="AK133" s="38" t="s">
        <v>51</v>
      </c>
      <c r="AL133" s="38" t="s">
        <v>51</v>
      </c>
      <c r="AM133" s="38" t="s">
        <v>51</v>
      </c>
      <c r="AN133" s="38"/>
      <c r="AO133" s="38"/>
      <c r="AP133" s="38">
        <v>36</v>
      </c>
      <c r="AQ133" s="38">
        <v>4</v>
      </c>
      <c r="AR133" s="11"/>
      <c r="AS133" s="19"/>
      <c r="AT133" s="41"/>
      <c r="AU133" s="11"/>
      <c r="AV133" s="19"/>
      <c r="AW133" s="41"/>
      <c r="AX133" s="43" t="s">
        <v>153</v>
      </c>
      <c r="AY133" s="22" t="s">
        <v>154</v>
      </c>
      <c r="AZ133" s="45">
        <v>1</v>
      </c>
      <c r="BA133" s="43" t="s">
        <v>153</v>
      </c>
      <c r="BB133" s="22" t="s">
        <v>154</v>
      </c>
      <c r="BC133" s="45">
        <v>1</v>
      </c>
      <c r="BD133" s="47"/>
      <c r="BE133" s="24"/>
      <c r="BF133" s="49"/>
      <c r="BG133" s="49"/>
      <c r="BH133" s="47"/>
      <c r="BI133" s="24"/>
      <c r="BJ133" s="49"/>
      <c r="BK133" s="49"/>
      <c r="BL133" s="51" t="s">
        <v>52</v>
      </c>
    </row>
    <row r="134" spans="1:64" hidden="1" x14ac:dyDescent="0.3">
      <c r="A134" s="104" t="s">
        <v>143</v>
      </c>
      <c r="B134" s="11">
        <v>480</v>
      </c>
      <c r="C134" s="104" t="s">
        <v>2309</v>
      </c>
      <c r="D134" s="104">
        <f>MATCH(Tabela1[[#This Row],[3]],ECHE!A:A,0)</f>
        <v>9</v>
      </c>
      <c r="E134" s="3" t="s">
        <v>2310</v>
      </c>
      <c r="F134" s="2" t="s">
        <v>2311</v>
      </c>
      <c r="G134" s="25">
        <v>8010</v>
      </c>
      <c r="H134" s="30" t="s">
        <v>761</v>
      </c>
      <c r="I134" s="283" t="s">
        <v>331</v>
      </c>
      <c r="J134" s="104" t="s">
        <v>2312</v>
      </c>
      <c r="K134" s="2" t="s">
        <v>38829</v>
      </c>
      <c r="L134" s="235" t="s">
        <v>2313</v>
      </c>
      <c r="M134" s="104" t="s">
        <v>2313</v>
      </c>
      <c r="N134" s="104" t="s">
        <v>45</v>
      </c>
      <c r="O134" s="104" t="s">
        <v>46</v>
      </c>
      <c r="P134" s="104"/>
      <c r="Q134" s="104"/>
      <c r="R134" s="32" t="s">
        <v>47</v>
      </c>
      <c r="S134" s="91" t="s">
        <v>3446</v>
      </c>
      <c r="T134" s="35" t="s">
        <v>153</v>
      </c>
      <c r="U134" s="20" t="s">
        <v>154</v>
      </c>
      <c r="V134" s="38"/>
      <c r="W134" s="38"/>
      <c r="X134" s="38" t="s">
        <v>51</v>
      </c>
      <c r="Y134" s="38" t="s">
        <v>51</v>
      </c>
      <c r="Z134" s="38" t="s">
        <v>51</v>
      </c>
      <c r="AA134" s="38" t="s">
        <v>51</v>
      </c>
      <c r="AB134" s="38"/>
      <c r="AC134" s="38"/>
      <c r="AD134" s="38">
        <v>5</v>
      </c>
      <c r="AE134" s="38">
        <v>1</v>
      </c>
      <c r="AF134" s="35" t="s">
        <v>153</v>
      </c>
      <c r="AG134" s="20" t="s">
        <v>154</v>
      </c>
      <c r="AH134" s="38"/>
      <c r="AI134" s="38"/>
      <c r="AJ134" s="38" t="s">
        <v>51</v>
      </c>
      <c r="AK134" s="38" t="s">
        <v>51</v>
      </c>
      <c r="AL134" s="38" t="s">
        <v>51</v>
      </c>
      <c r="AM134" s="38" t="s">
        <v>51</v>
      </c>
      <c r="AN134" s="38"/>
      <c r="AO134" s="38"/>
      <c r="AP134" s="38">
        <v>5</v>
      </c>
      <c r="AQ134" s="38">
        <v>1</v>
      </c>
      <c r="AR134" s="11"/>
      <c r="AS134" s="19"/>
      <c r="AT134" s="41"/>
      <c r="AU134" s="11"/>
      <c r="AV134" s="19"/>
      <c r="AW134" s="41"/>
      <c r="AX134" s="43" t="s">
        <v>153</v>
      </c>
      <c r="AY134" s="22" t="s">
        <v>154</v>
      </c>
      <c r="AZ134" s="45" t="s">
        <v>180</v>
      </c>
      <c r="BA134" s="43" t="s">
        <v>153</v>
      </c>
      <c r="BB134" s="22" t="s">
        <v>154</v>
      </c>
      <c r="BC134" s="45" t="s">
        <v>180</v>
      </c>
      <c r="BD134" s="47"/>
      <c r="BE134" s="24"/>
      <c r="BF134" s="49"/>
      <c r="BG134" s="49"/>
      <c r="BH134" s="47"/>
      <c r="BI134" s="24"/>
      <c r="BJ134" s="49"/>
      <c r="BK134" s="49"/>
      <c r="BL134" s="51" t="s">
        <v>52</v>
      </c>
    </row>
    <row r="135" spans="1:64" hidden="1" x14ac:dyDescent="0.3">
      <c r="A135" s="104" t="s">
        <v>143</v>
      </c>
      <c r="B135" s="11">
        <v>480</v>
      </c>
      <c r="C135" s="104" t="s">
        <v>2309</v>
      </c>
      <c r="D135" s="104">
        <f>MATCH(Tabela1[[#This Row],[3]],ECHE!A:A,0)</f>
        <v>9</v>
      </c>
      <c r="E135" s="3" t="s">
        <v>2310</v>
      </c>
      <c r="F135" s="2" t="s">
        <v>2311</v>
      </c>
      <c r="G135" s="25">
        <v>8010</v>
      </c>
      <c r="H135" s="30" t="s">
        <v>761</v>
      </c>
      <c r="I135" s="283" t="s">
        <v>331</v>
      </c>
      <c r="J135" s="104" t="s">
        <v>2312</v>
      </c>
      <c r="K135" s="2" t="s">
        <v>38829</v>
      </c>
      <c r="L135" s="235" t="s">
        <v>2313</v>
      </c>
      <c r="M135" s="104" t="s">
        <v>2313</v>
      </c>
      <c r="N135" s="104" t="s">
        <v>45</v>
      </c>
      <c r="O135" s="104" t="s">
        <v>46</v>
      </c>
      <c r="P135" s="104"/>
      <c r="Q135" s="104"/>
      <c r="R135" s="32" t="s">
        <v>47</v>
      </c>
      <c r="S135" s="91" t="s">
        <v>3446</v>
      </c>
      <c r="T135" s="35" t="s">
        <v>257</v>
      </c>
      <c r="U135" s="20" t="s">
        <v>258</v>
      </c>
      <c r="V135" s="38"/>
      <c r="W135" s="38"/>
      <c r="X135" s="38" t="s">
        <v>51</v>
      </c>
      <c r="Y135" s="38" t="s">
        <v>51</v>
      </c>
      <c r="Z135" s="38" t="s">
        <v>51</v>
      </c>
      <c r="AA135" s="38" t="s">
        <v>51</v>
      </c>
      <c r="AB135" s="38"/>
      <c r="AC135" s="38"/>
      <c r="AD135" s="38">
        <v>5</v>
      </c>
      <c r="AE135" s="38">
        <v>1</v>
      </c>
      <c r="AF135" s="35" t="s">
        <v>257</v>
      </c>
      <c r="AG135" s="20" t="s">
        <v>258</v>
      </c>
      <c r="AH135" s="38"/>
      <c r="AI135" s="38"/>
      <c r="AJ135" s="38" t="s">
        <v>51</v>
      </c>
      <c r="AK135" s="38" t="s">
        <v>51</v>
      </c>
      <c r="AL135" s="38" t="s">
        <v>51</v>
      </c>
      <c r="AM135" s="38" t="s">
        <v>51</v>
      </c>
      <c r="AN135" s="38"/>
      <c r="AO135" s="38"/>
      <c r="AP135" s="38">
        <v>5</v>
      </c>
      <c r="AQ135" s="38">
        <v>1</v>
      </c>
      <c r="AR135" s="11"/>
      <c r="AS135" s="19"/>
      <c r="AT135" s="41"/>
      <c r="AU135" s="11"/>
      <c r="AV135" s="19"/>
      <c r="AW135" s="41"/>
      <c r="AX135" s="43" t="s">
        <v>257</v>
      </c>
      <c r="AY135" s="22" t="s">
        <v>258</v>
      </c>
      <c r="AZ135" s="45" t="s">
        <v>180</v>
      </c>
      <c r="BA135" s="43" t="s">
        <v>257</v>
      </c>
      <c r="BB135" s="22" t="s">
        <v>258</v>
      </c>
      <c r="BC135" s="45" t="s">
        <v>180</v>
      </c>
      <c r="BD135" s="47"/>
      <c r="BE135" s="24"/>
      <c r="BF135" s="49"/>
      <c r="BG135" s="49"/>
      <c r="BH135" s="47"/>
      <c r="BI135" s="24"/>
      <c r="BJ135" s="49"/>
      <c r="BK135" s="49"/>
      <c r="BL135" s="51" t="s">
        <v>52</v>
      </c>
    </row>
    <row r="136" spans="1:64" hidden="1" x14ac:dyDescent="0.3">
      <c r="A136" s="104" t="s">
        <v>143</v>
      </c>
      <c r="B136" s="11">
        <v>488</v>
      </c>
      <c r="C136" s="104" t="s">
        <v>2335</v>
      </c>
      <c r="D136" s="104">
        <f>MATCH(Tabela1[[#This Row],[3]],ECHE!A:A,0)</f>
        <v>4675</v>
      </c>
      <c r="E136" s="3" t="s">
        <v>2336</v>
      </c>
      <c r="F136" s="2" t="s">
        <v>2337</v>
      </c>
      <c r="G136" s="25" t="s">
        <v>2338</v>
      </c>
      <c r="H136" s="30" t="s">
        <v>2339</v>
      </c>
      <c r="I136" s="283" t="s">
        <v>214</v>
      </c>
      <c r="J136" s="104" t="s">
        <v>2340</v>
      </c>
      <c r="K136" s="2" t="s">
        <v>2341</v>
      </c>
      <c r="L136" s="235" t="s">
        <v>2342</v>
      </c>
      <c r="M136" s="104" t="s">
        <v>217</v>
      </c>
      <c r="N136" s="104" t="s">
        <v>687</v>
      </c>
      <c r="O136" s="104" t="s">
        <v>89</v>
      </c>
      <c r="P136" s="104"/>
      <c r="Q136" s="104"/>
      <c r="R136" s="32" t="s">
        <v>47</v>
      </c>
      <c r="S136" s="91" t="s">
        <v>3446</v>
      </c>
      <c r="T136" s="35" t="s">
        <v>153</v>
      </c>
      <c r="U136" s="20" t="s">
        <v>154</v>
      </c>
      <c r="V136" s="38"/>
      <c r="W136" s="38"/>
      <c r="X136" s="38" t="s">
        <v>51</v>
      </c>
      <c r="Y136" s="38" t="s">
        <v>51</v>
      </c>
      <c r="Z136" s="38" t="s">
        <v>51</v>
      </c>
      <c r="AA136" s="38" t="s">
        <v>51</v>
      </c>
      <c r="AB136" s="38"/>
      <c r="AC136" s="38"/>
      <c r="AD136" s="38">
        <v>10</v>
      </c>
      <c r="AE136" s="38">
        <v>2</v>
      </c>
      <c r="AF136" s="35" t="s">
        <v>153</v>
      </c>
      <c r="AG136" s="20" t="s">
        <v>154</v>
      </c>
      <c r="AH136" s="38"/>
      <c r="AI136" s="38"/>
      <c r="AJ136" s="38" t="s">
        <v>51</v>
      </c>
      <c r="AK136" s="38" t="s">
        <v>51</v>
      </c>
      <c r="AL136" s="38" t="s">
        <v>51</v>
      </c>
      <c r="AM136" s="38" t="s">
        <v>51</v>
      </c>
      <c r="AN136" s="38"/>
      <c r="AO136" s="38"/>
      <c r="AP136" s="38">
        <v>10</v>
      </c>
      <c r="AQ136" s="38">
        <v>2</v>
      </c>
      <c r="AR136" s="11"/>
      <c r="AS136" s="19"/>
      <c r="AT136" s="41"/>
      <c r="AU136" s="11"/>
      <c r="AV136" s="19"/>
      <c r="AW136" s="41"/>
      <c r="AX136" s="43" t="s">
        <v>153</v>
      </c>
      <c r="AY136" s="22" t="s">
        <v>154</v>
      </c>
      <c r="AZ136" s="45">
        <v>1</v>
      </c>
      <c r="BA136" s="43" t="s">
        <v>153</v>
      </c>
      <c r="BB136" s="22" t="s">
        <v>154</v>
      </c>
      <c r="BC136" s="45">
        <v>1</v>
      </c>
      <c r="BD136" s="47"/>
      <c r="BE136" s="24"/>
      <c r="BF136" s="49"/>
      <c r="BG136" s="49"/>
      <c r="BH136" s="47"/>
      <c r="BI136" s="24"/>
      <c r="BJ136" s="49"/>
      <c r="BK136" s="49"/>
      <c r="BL136" s="51" t="s">
        <v>52</v>
      </c>
    </row>
    <row r="137" spans="1:64" hidden="1" x14ac:dyDescent="0.3">
      <c r="A137" s="104" t="s">
        <v>143</v>
      </c>
      <c r="B137" s="11">
        <v>490</v>
      </c>
      <c r="C137" s="104" t="s">
        <v>2343</v>
      </c>
      <c r="D137" s="104">
        <f>MATCH(Tabela1[[#This Row],[3]],ECHE!A:A,0)</f>
        <v>683</v>
      </c>
      <c r="E137" s="3" t="s">
        <v>2344</v>
      </c>
      <c r="F137" s="2" t="s">
        <v>2345</v>
      </c>
      <c r="G137" s="25" t="s">
        <v>2346</v>
      </c>
      <c r="H137" s="30" t="s">
        <v>2347</v>
      </c>
      <c r="I137" s="283" t="s">
        <v>127</v>
      </c>
      <c r="J137" s="104" t="s">
        <v>2348</v>
      </c>
      <c r="K137" s="2" t="s">
        <v>38663</v>
      </c>
      <c r="L137" s="235" t="s">
        <v>2349</v>
      </c>
      <c r="M137" s="104" t="s">
        <v>1379</v>
      </c>
      <c r="N137" s="104" t="s">
        <v>246</v>
      </c>
      <c r="O137" s="104" t="s">
        <v>179</v>
      </c>
      <c r="P137" s="104"/>
      <c r="Q137" s="104"/>
      <c r="R137" s="32" t="s">
        <v>47</v>
      </c>
      <c r="S137" s="91" t="s">
        <v>3446</v>
      </c>
      <c r="T137" s="35" t="s">
        <v>153</v>
      </c>
      <c r="U137" s="20" t="s">
        <v>154</v>
      </c>
      <c r="V137" s="38"/>
      <c r="W137" s="38"/>
      <c r="X137" s="38" t="s">
        <v>51</v>
      </c>
      <c r="Y137" s="38" t="s">
        <v>51</v>
      </c>
      <c r="Z137" s="38" t="s">
        <v>51</v>
      </c>
      <c r="AA137" s="38" t="s">
        <v>51</v>
      </c>
      <c r="AB137" s="38"/>
      <c r="AC137" s="38"/>
      <c r="AD137" s="38">
        <v>20</v>
      </c>
      <c r="AE137" s="38">
        <v>2</v>
      </c>
      <c r="AF137" s="35" t="s">
        <v>153</v>
      </c>
      <c r="AG137" s="20" t="s">
        <v>154</v>
      </c>
      <c r="AH137" s="38"/>
      <c r="AI137" s="38"/>
      <c r="AJ137" s="38" t="s">
        <v>51</v>
      </c>
      <c r="AK137" s="38" t="s">
        <v>51</v>
      </c>
      <c r="AL137" s="38" t="s">
        <v>51</v>
      </c>
      <c r="AM137" s="38" t="s">
        <v>51</v>
      </c>
      <c r="AN137" s="38"/>
      <c r="AO137" s="38"/>
      <c r="AP137" s="38">
        <v>20</v>
      </c>
      <c r="AQ137" s="38">
        <v>2</v>
      </c>
      <c r="AR137" s="11"/>
      <c r="AS137" s="19"/>
      <c r="AT137" s="41"/>
      <c r="AU137" s="11"/>
      <c r="AV137" s="19"/>
      <c r="AW137" s="41"/>
      <c r="AX137" s="43" t="s">
        <v>153</v>
      </c>
      <c r="AY137" s="22" t="s">
        <v>154</v>
      </c>
      <c r="AZ137" s="45">
        <v>1</v>
      </c>
      <c r="BA137" s="43" t="s">
        <v>153</v>
      </c>
      <c r="BB137" s="22" t="s">
        <v>154</v>
      </c>
      <c r="BC137" s="45">
        <v>1</v>
      </c>
      <c r="BD137" s="47"/>
      <c r="BE137" s="24"/>
      <c r="BF137" s="49"/>
      <c r="BG137" s="49"/>
      <c r="BH137" s="47"/>
      <c r="BI137" s="24"/>
      <c r="BJ137" s="49"/>
      <c r="BK137" s="49"/>
      <c r="BL137" s="51" t="s">
        <v>52</v>
      </c>
    </row>
    <row r="138" spans="1:64" hidden="1" x14ac:dyDescent="0.3">
      <c r="A138" s="104" t="s">
        <v>143</v>
      </c>
      <c r="B138" s="11">
        <v>493</v>
      </c>
      <c r="C138" s="104" t="s">
        <v>2350</v>
      </c>
      <c r="D138" s="104">
        <f>MATCH(Tabela1[[#This Row],[3]],ECHE!A:A,0)</f>
        <v>4615</v>
      </c>
      <c r="E138" s="3" t="s">
        <v>2351</v>
      </c>
      <c r="F138" s="2" t="s">
        <v>2352</v>
      </c>
      <c r="G138" s="25" t="s">
        <v>2353</v>
      </c>
      <c r="H138" s="30" t="s">
        <v>2354</v>
      </c>
      <c r="I138" s="283" t="s">
        <v>174</v>
      </c>
      <c r="J138" s="104" t="s">
        <v>2355</v>
      </c>
      <c r="K138" s="2" t="s">
        <v>38976</v>
      </c>
      <c r="L138" s="235" t="s">
        <v>1558</v>
      </c>
      <c r="M138" s="104" t="s">
        <v>44</v>
      </c>
      <c r="N138" s="104" t="s">
        <v>90</v>
      </c>
      <c r="O138" s="104" t="s">
        <v>89</v>
      </c>
      <c r="P138" s="104"/>
      <c r="Q138" s="104"/>
      <c r="R138" s="32" t="s">
        <v>47</v>
      </c>
      <c r="S138" s="91" t="s">
        <v>3446</v>
      </c>
      <c r="T138" s="35" t="s">
        <v>153</v>
      </c>
      <c r="U138" s="20" t="s">
        <v>154</v>
      </c>
      <c r="V138" s="38"/>
      <c r="W138" s="38"/>
      <c r="X138" s="38" t="s">
        <v>51</v>
      </c>
      <c r="Y138" s="38" t="s">
        <v>51</v>
      </c>
      <c r="Z138" s="38" t="s">
        <v>51</v>
      </c>
      <c r="AA138" s="38" t="s">
        <v>51</v>
      </c>
      <c r="AB138" s="38"/>
      <c r="AC138" s="38"/>
      <c r="AD138" s="38">
        <v>10</v>
      </c>
      <c r="AE138" s="38">
        <v>2</v>
      </c>
      <c r="AF138" s="35" t="s">
        <v>153</v>
      </c>
      <c r="AG138" s="20" t="s">
        <v>154</v>
      </c>
      <c r="AH138" s="38"/>
      <c r="AI138" s="38"/>
      <c r="AJ138" s="38" t="s">
        <v>51</v>
      </c>
      <c r="AK138" s="38" t="s">
        <v>51</v>
      </c>
      <c r="AL138" s="38" t="s">
        <v>51</v>
      </c>
      <c r="AM138" s="38" t="s">
        <v>51</v>
      </c>
      <c r="AN138" s="38"/>
      <c r="AO138" s="38"/>
      <c r="AP138" s="38">
        <v>10</v>
      </c>
      <c r="AQ138" s="38">
        <v>2</v>
      </c>
      <c r="AR138" s="11"/>
      <c r="AS138" s="19"/>
      <c r="AT138" s="41"/>
      <c r="AU138" s="11"/>
      <c r="AV138" s="19"/>
      <c r="AW138" s="41"/>
      <c r="AX138" s="43" t="s">
        <v>153</v>
      </c>
      <c r="AY138" s="22" t="s">
        <v>154</v>
      </c>
      <c r="AZ138" s="45">
        <v>1</v>
      </c>
      <c r="BA138" s="43" t="s">
        <v>153</v>
      </c>
      <c r="BB138" s="22" t="s">
        <v>154</v>
      </c>
      <c r="BC138" s="45">
        <v>1</v>
      </c>
      <c r="BD138" s="47"/>
      <c r="BE138" s="24"/>
      <c r="BF138" s="49"/>
      <c r="BG138" s="49"/>
      <c r="BH138" s="47"/>
      <c r="BI138" s="24"/>
      <c r="BJ138" s="49"/>
      <c r="BK138" s="49"/>
      <c r="BL138" s="51" t="s">
        <v>52</v>
      </c>
    </row>
    <row r="139" spans="1:64" hidden="1" x14ac:dyDescent="0.3">
      <c r="A139" s="104" t="s">
        <v>143</v>
      </c>
      <c r="B139" s="11">
        <v>500</v>
      </c>
      <c r="C139" s="104" t="s">
        <v>2388</v>
      </c>
      <c r="D139" s="104">
        <f>MATCH(Tabela1[[#This Row],[3]],ECHE!A:A,0)</f>
        <v>4078</v>
      </c>
      <c r="E139" s="3" t="s">
        <v>2389</v>
      </c>
      <c r="F139" s="2" t="s">
        <v>2390</v>
      </c>
      <c r="G139" s="25">
        <v>98122</v>
      </c>
      <c r="H139" s="30" t="s">
        <v>2391</v>
      </c>
      <c r="I139" s="283" t="s">
        <v>316</v>
      </c>
      <c r="J139" s="104" t="s">
        <v>2392</v>
      </c>
      <c r="K139" s="2" t="s">
        <v>38920</v>
      </c>
      <c r="L139" s="235" t="s">
        <v>2393</v>
      </c>
      <c r="M139" s="104" t="s">
        <v>2394</v>
      </c>
      <c r="N139" s="104" t="s">
        <v>687</v>
      </c>
      <c r="O139" s="104" t="s">
        <v>1079</v>
      </c>
      <c r="P139" s="104"/>
      <c r="Q139" s="104"/>
      <c r="R139" s="32" t="s">
        <v>47</v>
      </c>
      <c r="S139" s="91" t="s">
        <v>3446</v>
      </c>
      <c r="T139" s="35" t="s">
        <v>153</v>
      </c>
      <c r="U139" s="20" t="s">
        <v>154</v>
      </c>
      <c r="V139" s="38"/>
      <c r="W139" s="38"/>
      <c r="X139" s="38" t="s">
        <v>51</v>
      </c>
      <c r="Y139" s="38" t="s">
        <v>51</v>
      </c>
      <c r="Z139" s="38"/>
      <c r="AA139" s="38"/>
      <c r="AB139" s="38"/>
      <c r="AC139" s="38"/>
      <c r="AD139" s="38">
        <v>8</v>
      </c>
      <c r="AE139" s="38">
        <v>2</v>
      </c>
      <c r="AF139" s="35" t="s">
        <v>153</v>
      </c>
      <c r="AG139" s="20" t="s">
        <v>154</v>
      </c>
      <c r="AH139" s="38"/>
      <c r="AI139" s="38"/>
      <c r="AJ139" s="38" t="s">
        <v>51</v>
      </c>
      <c r="AK139" s="38" t="s">
        <v>51</v>
      </c>
      <c r="AL139" s="38"/>
      <c r="AM139" s="38"/>
      <c r="AN139" s="38"/>
      <c r="AO139" s="38"/>
      <c r="AP139" s="38">
        <v>8</v>
      </c>
      <c r="AQ139" s="38">
        <v>2</v>
      </c>
      <c r="AR139" s="11"/>
      <c r="AS139" s="19"/>
      <c r="AT139" s="41"/>
      <c r="AU139" s="11"/>
      <c r="AV139" s="19"/>
      <c r="AW139" s="41"/>
      <c r="AX139" s="43" t="s">
        <v>153</v>
      </c>
      <c r="AY139" s="22" t="s">
        <v>154</v>
      </c>
      <c r="AZ139" s="45">
        <v>1</v>
      </c>
      <c r="BA139" s="43" t="s">
        <v>153</v>
      </c>
      <c r="BB139" s="22" t="s">
        <v>154</v>
      </c>
      <c r="BC139" s="45">
        <v>1</v>
      </c>
      <c r="BD139" s="47" t="s">
        <v>153</v>
      </c>
      <c r="BE139" s="24" t="s">
        <v>154</v>
      </c>
      <c r="BF139" s="49">
        <v>5</v>
      </c>
      <c r="BG139" s="49">
        <v>1</v>
      </c>
      <c r="BH139" s="47" t="s">
        <v>153</v>
      </c>
      <c r="BI139" s="24" t="s">
        <v>154</v>
      </c>
      <c r="BJ139" s="49">
        <v>5</v>
      </c>
      <c r="BK139" s="49">
        <v>1</v>
      </c>
      <c r="BL139" s="51" t="s">
        <v>52</v>
      </c>
    </row>
    <row r="140" spans="1:64" hidden="1" x14ac:dyDescent="0.3">
      <c r="A140" s="104" t="s">
        <v>143</v>
      </c>
      <c r="B140" s="11">
        <v>500</v>
      </c>
      <c r="C140" s="104" t="s">
        <v>2388</v>
      </c>
      <c r="D140" s="104">
        <f>MATCH(Tabela1[[#This Row],[3]],ECHE!A:A,0)</f>
        <v>4078</v>
      </c>
      <c r="E140" s="3" t="s">
        <v>2389</v>
      </c>
      <c r="F140" s="2" t="s">
        <v>2390</v>
      </c>
      <c r="G140" s="25">
        <v>98122</v>
      </c>
      <c r="H140" s="30" t="s">
        <v>2391</v>
      </c>
      <c r="I140" s="283" t="s">
        <v>316</v>
      </c>
      <c r="J140" s="104" t="s">
        <v>2392</v>
      </c>
      <c r="K140" s="2" t="s">
        <v>38920</v>
      </c>
      <c r="L140" s="235" t="s">
        <v>2393</v>
      </c>
      <c r="M140" s="104" t="s">
        <v>2394</v>
      </c>
      <c r="N140" s="104" t="s">
        <v>69</v>
      </c>
      <c r="O140" s="104" t="s">
        <v>72</v>
      </c>
      <c r="P140" s="104"/>
      <c r="Q140" s="104"/>
      <c r="R140" s="32" t="s">
        <v>47</v>
      </c>
      <c r="S140" s="91" t="s">
        <v>3446</v>
      </c>
      <c r="T140" s="35" t="s">
        <v>257</v>
      </c>
      <c r="U140" s="20" t="s">
        <v>258</v>
      </c>
      <c r="V140" s="38"/>
      <c r="W140" s="38"/>
      <c r="X140" s="38" t="s">
        <v>51</v>
      </c>
      <c r="Y140" s="38" t="s">
        <v>51</v>
      </c>
      <c r="Z140" s="38"/>
      <c r="AA140" s="38"/>
      <c r="AB140" s="38"/>
      <c r="AC140" s="38"/>
      <c r="AD140" s="38">
        <v>4</v>
      </c>
      <c r="AE140" s="38">
        <v>1</v>
      </c>
      <c r="AF140" s="35" t="s">
        <v>257</v>
      </c>
      <c r="AG140" s="20" t="s">
        <v>258</v>
      </c>
      <c r="AH140" s="38"/>
      <c r="AI140" s="38"/>
      <c r="AJ140" s="38" t="s">
        <v>51</v>
      </c>
      <c r="AK140" s="38" t="s">
        <v>51</v>
      </c>
      <c r="AL140" s="38"/>
      <c r="AM140" s="38"/>
      <c r="AN140" s="38"/>
      <c r="AO140" s="38"/>
      <c r="AP140" s="38">
        <v>4</v>
      </c>
      <c r="AQ140" s="38">
        <v>1</v>
      </c>
      <c r="AR140" s="11"/>
      <c r="AS140" s="19"/>
      <c r="AT140" s="41"/>
      <c r="AU140" s="11"/>
      <c r="AV140" s="19"/>
      <c r="AW140" s="41"/>
      <c r="AX140" s="43"/>
      <c r="AY140" s="22"/>
      <c r="AZ140" s="45"/>
      <c r="BA140" s="43"/>
      <c r="BB140" s="22"/>
      <c r="BC140" s="45"/>
      <c r="BD140" s="47"/>
      <c r="BE140" s="24"/>
      <c r="BF140" s="49"/>
      <c r="BG140" s="49"/>
      <c r="BH140" s="47"/>
      <c r="BI140" s="24"/>
      <c r="BJ140" s="49"/>
      <c r="BK140" s="49"/>
      <c r="BL140" s="51" t="s">
        <v>52</v>
      </c>
    </row>
    <row r="141" spans="1:64" hidden="1" x14ac:dyDescent="0.3">
      <c r="A141" s="104" t="s">
        <v>143</v>
      </c>
      <c r="B141" s="11">
        <v>504</v>
      </c>
      <c r="C141" s="104" t="s">
        <v>1341</v>
      </c>
      <c r="D141" s="104">
        <f>MATCH(Tabela1[[#This Row],[3]],ECHE!A:A,0)</f>
        <v>3950</v>
      </c>
      <c r="E141" s="3" t="s">
        <v>1342</v>
      </c>
      <c r="F141" s="2" t="s">
        <v>2408</v>
      </c>
      <c r="G141" s="25" t="s">
        <v>2409</v>
      </c>
      <c r="H141" s="30" t="s">
        <v>1344</v>
      </c>
      <c r="I141" s="283" t="s">
        <v>455</v>
      </c>
      <c r="J141" s="104" t="s">
        <v>1345</v>
      </c>
      <c r="K141" s="2" t="s">
        <v>38782</v>
      </c>
      <c r="L141" s="235" t="s">
        <v>612</v>
      </c>
      <c r="M141" s="104" t="s">
        <v>612</v>
      </c>
      <c r="N141" s="104" t="s">
        <v>69</v>
      </c>
      <c r="O141" s="104" t="s">
        <v>70</v>
      </c>
      <c r="P141" s="104"/>
      <c r="Q141" s="104"/>
      <c r="R141" s="32" t="s">
        <v>47</v>
      </c>
      <c r="S141" s="91" t="s">
        <v>3446</v>
      </c>
      <c r="T141" s="35" t="s">
        <v>153</v>
      </c>
      <c r="U141" s="20" t="s">
        <v>154</v>
      </c>
      <c r="V141" s="38"/>
      <c r="W141" s="38"/>
      <c r="X141" s="38" t="s">
        <v>51</v>
      </c>
      <c r="Y141" s="38" t="s">
        <v>51</v>
      </c>
      <c r="Z141" s="38" t="s">
        <v>51</v>
      </c>
      <c r="AA141" s="38" t="s">
        <v>51</v>
      </c>
      <c r="AB141" s="38"/>
      <c r="AC141" s="38"/>
      <c r="AD141" s="38">
        <v>10</v>
      </c>
      <c r="AE141" s="38">
        <v>2</v>
      </c>
      <c r="AF141" s="35" t="s">
        <v>153</v>
      </c>
      <c r="AG141" s="20" t="s">
        <v>154</v>
      </c>
      <c r="AH141" s="38"/>
      <c r="AI141" s="38"/>
      <c r="AJ141" s="38" t="s">
        <v>51</v>
      </c>
      <c r="AK141" s="38" t="s">
        <v>51</v>
      </c>
      <c r="AL141" s="38" t="s">
        <v>51</v>
      </c>
      <c r="AM141" s="38" t="s">
        <v>51</v>
      </c>
      <c r="AN141" s="38"/>
      <c r="AO141" s="38"/>
      <c r="AP141" s="38">
        <v>10</v>
      </c>
      <c r="AQ141" s="38">
        <v>2</v>
      </c>
      <c r="AR141" s="11"/>
      <c r="AS141" s="19"/>
      <c r="AT141" s="41"/>
      <c r="AU141" s="11"/>
      <c r="AV141" s="19"/>
      <c r="AW141" s="41"/>
      <c r="AX141" s="43" t="s">
        <v>153</v>
      </c>
      <c r="AY141" s="22" t="s">
        <v>154</v>
      </c>
      <c r="AZ141" s="45">
        <v>2</v>
      </c>
      <c r="BA141" s="43" t="s">
        <v>153</v>
      </c>
      <c r="BB141" s="22" t="s">
        <v>154</v>
      </c>
      <c r="BC141" s="45">
        <v>2</v>
      </c>
      <c r="BD141" s="47" t="s">
        <v>153</v>
      </c>
      <c r="BE141" s="24" t="s">
        <v>154</v>
      </c>
      <c r="BF141" s="49">
        <v>5</v>
      </c>
      <c r="BG141" s="49">
        <v>1</v>
      </c>
      <c r="BH141" s="47" t="s">
        <v>153</v>
      </c>
      <c r="BI141" s="24" t="s">
        <v>154</v>
      </c>
      <c r="BJ141" s="49">
        <v>5</v>
      </c>
      <c r="BK141" s="49">
        <v>1</v>
      </c>
      <c r="BL141" s="51" t="s">
        <v>52</v>
      </c>
    </row>
    <row r="142" spans="1:64" hidden="1" x14ac:dyDescent="0.3">
      <c r="A142" s="84" t="s">
        <v>143</v>
      </c>
      <c r="B142" s="85">
        <v>507</v>
      </c>
      <c r="C142" s="84" t="s">
        <v>2099</v>
      </c>
      <c r="D142" s="84">
        <f>MATCH(Tabela1[[#This Row],[3]],ECHE!A:A,0)</f>
        <v>5406</v>
      </c>
      <c r="E142" s="87" t="s">
        <v>2100</v>
      </c>
      <c r="F142" s="88" t="s">
        <v>2101</v>
      </c>
      <c r="G142" s="89">
        <v>53100</v>
      </c>
      <c r="H142" s="90" t="s">
        <v>2102</v>
      </c>
      <c r="I142" s="286" t="s">
        <v>243</v>
      </c>
      <c r="J142" s="84" t="s">
        <v>2103</v>
      </c>
      <c r="K142" s="2" t="s">
        <v>2104</v>
      </c>
      <c r="L142" s="196" t="s">
        <v>103</v>
      </c>
      <c r="M142" s="84" t="s">
        <v>44</v>
      </c>
      <c r="N142" s="84" t="s">
        <v>255</v>
      </c>
      <c r="O142" s="84" t="s">
        <v>89</v>
      </c>
      <c r="P142" s="84"/>
      <c r="Q142" s="84"/>
      <c r="R142" s="91" t="s">
        <v>47</v>
      </c>
      <c r="S142" s="91" t="s">
        <v>3446</v>
      </c>
      <c r="T142" s="92" t="s">
        <v>153</v>
      </c>
      <c r="U142" s="93" t="s">
        <v>154</v>
      </c>
      <c r="V142" s="94"/>
      <c r="W142" s="94"/>
      <c r="X142" s="94" t="s">
        <v>51</v>
      </c>
      <c r="Y142" s="94" t="s">
        <v>51</v>
      </c>
      <c r="Z142" s="94" t="s">
        <v>51</v>
      </c>
      <c r="AA142" s="94" t="s">
        <v>51</v>
      </c>
      <c r="AB142" s="94"/>
      <c r="AC142" s="94"/>
      <c r="AD142" s="94">
        <v>10</v>
      </c>
      <c r="AE142" s="94">
        <v>2</v>
      </c>
      <c r="AF142" s="92" t="s">
        <v>153</v>
      </c>
      <c r="AG142" s="93" t="s">
        <v>154</v>
      </c>
      <c r="AH142" s="94"/>
      <c r="AI142" s="94"/>
      <c r="AJ142" s="94" t="s">
        <v>51</v>
      </c>
      <c r="AK142" s="94" t="s">
        <v>51</v>
      </c>
      <c r="AL142" s="94" t="s">
        <v>51</v>
      </c>
      <c r="AM142" s="94" t="s">
        <v>51</v>
      </c>
      <c r="AN142" s="94"/>
      <c r="AO142" s="94"/>
      <c r="AP142" s="94">
        <v>10</v>
      </c>
      <c r="AQ142" s="94">
        <v>2</v>
      </c>
      <c r="AR142" s="85"/>
      <c r="AS142" s="86"/>
      <c r="AT142" s="95"/>
      <c r="AU142" s="85"/>
      <c r="AV142" s="86"/>
      <c r="AW142" s="95"/>
      <c r="AX142" s="96" t="s">
        <v>153</v>
      </c>
      <c r="AY142" s="97" t="s">
        <v>154</v>
      </c>
      <c r="AZ142" s="98">
        <v>1</v>
      </c>
      <c r="BA142" s="96" t="s">
        <v>153</v>
      </c>
      <c r="BB142" s="97" t="s">
        <v>154</v>
      </c>
      <c r="BC142" s="98">
        <v>1</v>
      </c>
      <c r="BD142" s="99"/>
      <c r="BE142" s="100"/>
      <c r="BF142" s="101"/>
      <c r="BG142" s="101"/>
      <c r="BH142" s="99"/>
      <c r="BI142" s="100"/>
      <c r="BJ142" s="101"/>
      <c r="BK142" s="101"/>
      <c r="BL142" s="102" t="s">
        <v>52</v>
      </c>
    </row>
    <row r="143" spans="1:64" hidden="1" x14ac:dyDescent="0.3">
      <c r="A143" s="84" t="s">
        <v>143</v>
      </c>
      <c r="B143" s="85">
        <v>511</v>
      </c>
      <c r="C143" s="84" t="s">
        <v>2424</v>
      </c>
      <c r="D143" s="84">
        <f>MATCH(Tabela1[[#This Row],[3]],ECHE!A:A,0)</f>
        <v>5424</v>
      </c>
      <c r="E143" s="87" t="s">
        <v>2425</v>
      </c>
      <c r="F143" s="88" t="s">
        <v>2426</v>
      </c>
      <c r="G143" s="89">
        <v>77100</v>
      </c>
      <c r="H143" s="90" t="s">
        <v>2427</v>
      </c>
      <c r="I143" s="286" t="s">
        <v>243</v>
      </c>
      <c r="J143" s="84" t="s">
        <v>2428</v>
      </c>
      <c r="K143" s="2" t="s">
        <v>38827</v>
      </c>
      <c r="L143" s="196" t="s">
        <v>103</v>
      </c>
      <c r="M143" s="84" t="s">
        <v>44</v>
      </c>
      <c r="N143" s="84" t="s">
        <v>2429</v>
      </c>
      <c r="O143" s="84" t="s">
        <v>2430</v>
      </c>
      <c r="P143" s="84"/>
      <c r="Q143" s="84"/>
      <c r="R143" s="91" t="s">
        <v>47</v>
      </c>
      <c r="S143" s="91" t="s">
        <v>3446</v>
      </c>
      <c r="T143" s="92" t="s">
        <v>153</v>
      </c>
      <c r="U143" s="93" t="s">
        <v>154</v>
      </c>
      <c r="V143" s="94"/>
      <c r="W143" s="94"/>
      <c r="X143" s="94" t="s">
        <v>51</v>
      </c>
      <c r="Y143" s="94" t="s">
        <v>51</v>
      </c>
      <c r="Z143" s="94" t="s">
        <v>51</v>
      </c>
      <c r="AA143" s="94" t="s">
        <v>51</v>
      </c>
      <c r="AB143" s="94"/>
      <c r="AC143" s="94"/>
      <c r="AD143" s="94">
        <v>60</v>
      </c>
      <c r="AE143" s="94">
        <v>12</v>
      </c>
      <c r="AF143" s="92" t="s">
        <v>153</v>
      </c>
      <c r="AG143" s="93" t="s">
        <v>154</v>
      </c>
      <c r="AH143" s="94"/>
      <c r="AI143" s="94"/>
      <c r="AJ143" s="94" t="s">
        <v>51</v>
      </c>
      <c r="AK143" s="94" t="s">
        <v>51</v>
      </c>
      <c r="AL143" s="94" t="s">
        <v>51</v>
      </c>
      <c r="AM143" s="94" t="s">
        <v>51</v>
      </c>
      <c r="AN143" s="94"/>
      <c r="AO143" s="94"/>
      <c r="AP143" s="94">
        <v>60</v>
      </c>
      <c r="AQ143" s="94">
        <v>12</v>
      </c>
      <c r="AR143" s="85"/>
      <c r="AS143" s="86"/>
      <c r="AT143" s="95"/>
      <c r="AU143" s="85"/>
      <c r="AV143" s="86"/>
      <c r="AW143" s="95"/>
      <c r="AX143" s="96" t="s">
        <v>153</v>
      </c>
      <c r="AY143" s="97" t="s">
        <v>154</v>
      </c>
      <c r="AZ143" s="98">
        <v>2</v>
      </c>
      <c r="BA143" s="96" t="s">
        <v>153</v>
      </c>
      <c r="BB143" s="97" t="s">
        <v>154</v>
      </c>
      <c r="BC143" s="98">
        <v>2</v>
      </c>
      <c r="BD143" s="99" t="s">
        <v>153</v>
      </c>
      <c r="BE143" s="100" t="s">
        <v>154</v>
      </c>
      <c r="BF143" s="101">
        <v>5</v>
      </c>
      <c r="BG143" s="101">
        <v>1</v>
      </c>
      <c r="BH143" s="99" t="s">
        <v>153</v>
      </c>
      <c r="BI143" s="100" t="s">
        <v>154</v>
      </c>
      <c r="BJ143" s="101">
        <v>5</v>
      </c>
      <c r="BK143" s="101">
        <v>1</v>
      </c>
      <c r="BL143" s="102" t="s">
        <v>52</v>
      </c>
    </row>
    <row r="144" spans="1:64" hidden="1" x14ac:dyDescent="0.3">
      <c r="A144" s="104" t="s">
        <v>143</v>
      </c>
      <c r="B144" s="11">
        <v>520</v>
      </c>
      <c r="C144" s="104" t="s">
        <v>2459</v>
      </c>
      <c r="D144" s="104">
        <f>MATCH(Tabela1[[#This Row],[3]],ECHE!A:A,0)</f>
        <v>4822</v>
      </c>
      <c r="E144" s="3" t="s">
        <v>2460</v>
      </c>
      <c r="F144" s="2" t="s">
        <v>2461</v>
      </c>
      <c r="G144" s="25" t="s">
        <v>2462</v>
      </c>
      <c r="H144" s="30" t="s">
        <v>1779</v>
      </c>
      <c r="I144" s="283" t="s">
        <v>214</v>
      </c>
      <c r="J144" s="104" t="s">
        <v>2463</v>
      </c>
      <c r="K144" s="2" t="s">
        <v>39017</v>
      </c>
      <c r="L144" s="235" t="s">
        <v>538</v>
      </c>
      <c r="M144" s="104" t="s">
        <v>423</v>
      </c>
      <c r="N144" s="104" t="s">
        <v>325</v>
      </c>
      <c r="O144" s="104" t="s">
        <v>70</v>
      </c>
      <c r="P144" s="104"/>
      <c r="Q144" s="104"/>
      <c r="R144" s="32" t="s">
        <v>47</v>
      </c>
      <c r="S144" s="91" t="s">
        <v>3446</v>
      </c>
      <c r="T144" s="35" t="s">
        <v>153</v>
      </c>
      <c r="U144" s="20" t="s">
        <v>154</v>
      </c>
      <c r="V144" s="38"/>
      <c r="W144" s="38"/>
      <c r="X144" s="38" t="s">
        <v>51</v>
      </c>
      <c r="Y144" s="38" t="s">
        <v>51</v>
      </c>
      <c r="Z144" s="38"/>
      <c r="AA144" s="38"/>
      <c r="AB144" s="38"/>
      <c r="AC144" s="38"/>
      <c r="AD144" s="38">
        <v>15</v>
      </c>
      <c r="AE144" s="38">
        <v>3</v>
      </c>
      <c r="AF144" s="35" t="s">
        <v>153</v>
      </c>
      <c r="AG144" s="20" t="s">
        <v>154</v>
      </c>
      <c r="AH144" s="38"/>
      <c r="AI144" s="38"/>
      <c r="AJ144" s="38" t="s">
        <v>51</v>
      </c>
      <c r="AK144" s="38" t="s">
        <v>51</v>
      </c>
      <c r="AL144" s="38"/>
      <c r="AM144" s="38"/>
      <c r="AN144" s="38"/>
      <c r="AO144" s="38"/>
      <c r="AP144" s="38">
        <v>15</v>
      </c>
      <c r="AQ144" s="38">
        <v>3</v>
      </c>
      <c r="AR144" s="11"/>
      <c r="AS144" s="19"/>
      <c r="AT144" s="41"/>
      <c r="AU144" s="11"/>
      <c r="AV144" s="19"/>
      <c r="AW144" s="41"/>
      <c r="AX144" s="43" t="s">
        <v>153</v>
      </c>
      <c r="AY144" s="22" t="s">
        <v>154</v>
      </c>
      <c r="AZ144" s="45">
        <v>2</v>
      </c>
      <c r="BA144" s="43" t="s">
        <v>153</v>
      </c>
      <c r="BB144" s="22" t="s">
        <v>154</v>
      </c>
      <c r="BC144" s="45">
        <v>2</v>
      </c>
      <c r="BD144" s="47" t="s">
        <v>153</v>
      </c>
      <c r="BE144" s="24" t="s">
        <v>154</v>
      </c>
      <c r="BF144" s="49">
        <v>5</v>
      </c>
      <c r="BG144" s="49">
        <v>1</v>
      </c>
      <c r="BH144" s="47" t="s">
        <v>153</v>
      </c>
      <c r="BI144" s="24" t="s">
        <v>154</v>
      </c>
      <c r="BJ144" s="49">
        <v>5</v>
      </c>
      <c r="BK144" s="49">
        <v>1</v>
      </c>
      <c r="BL144" s="51" t="s">
        <v>52</v>
      </c>
    </row>
    <row r="145" spans="1:64" hidden="1" x14ac:dyDescent="0.3">
      <c r="A145" s="104" t="s">
        <v>143</v>
      </c>
      <c r="B145" s="11">
        <v>522</v>
      </c>
      <c r="C145" s="104" t="s">
        <v>2236</v>
      </c>
      <c r="D145" s="104">
        <f>MATCH(Tabela1[[#This Row],[3]],ECHE!A:A,0)</f>
        <v>24</v>
      </c>
      <c r="E145" s="3" t="s">
        <v>2237</v>
      </c>
      <c r="F145" s="2" t="s">
        <v>2464</v>
      </c>
      <c r="G145" s="25">
        <v>9020</v>
      </c>
      <c r="H145" s="30" t="s">
        <v>2239</v>
      </c>
      <c r="I145" s="283" t="s">
        <v>331</v>
      </c>
      <c r="J145" s="104" t="s">
        <v>2465</v>
      </c>
      <c r="K145" s="2" t="s">
        <v>38835</v>
      </c>
      <c r="L145" s="235" t="s">
        <v>282</v>
      </c>
      <c r="M145" s="104" t="s">
        <v>282</v>
      </c>
      <c r="N145" s="104" t="s">
        <v>45</v>
      </c>
      <c r="O145" s="104" t="s">
        <v>46</v>
      </c>
      <c r="P145" s="104"/>
      <c r="Q145" s="104"/>
      <c r="R145" s="32" t="s">
        <v>47</v>
      </c>
      <c r="S145" s="91" t="s">
        <v>3446</v>
      </c>
      <c r="T145" s="35" t="s">
        <v>153</v>
      </c>
      <c r="U145" s="20" t="s">
        <v>154</v>
      </c>
      <c r="V145" s="38"/>
      <c r="W145" s="38"/>
      <c r="X145" s="38" t="s">
        <v>51</v>
      </c>
      <c r="Y145" s="38" t="s">
        <v>51</v>
      </c>
      <c r="Z145" s="38" t="s">
        <v>51</v>
      </c>
      <c r="AA145" s="38" t="s">
        <v>51</v>
      </c>
      <c r="AB145" s="38"/>
      <c r="AC145" s="38"/>
      <c r="AD145" s="38">
        <v>15</v>
      </c>
      <c r="AE145" s="38">
        <v>3</v>
      </c>
      <c r="AF145" s="35" t="s">
        <v>153</v>
      </c>
      <c r="AG145" s="20" t="s">
        <v>154</v>
      </c>
      <c r="AH145" s="38"/>
      <c r="AI145" s="38"/>
      <c r="AJ145" s="38" t="s">
        <v>51</v>
      </c>
      <c r="AK145" s="38" t="s">
        <v>51</v>
      </c>
      <c r="AL145" s="38" t="s">
        <v>51</v>
      </c>
      <c r="AM145" s="38" t="s">
        <v>51</v>
      </c>
      <c r="AN145" s="38"/>
      <c r="AO145" s="38"/>
      <c r="AP145" s="38">
        <v>15</v>
      </c>
      <c r="AQ145" s="38">
        <v>3</v>
      </c>
      <c r="AR145" s="11"/>
      <c r="AS145" s="19"/>
      <c r="AT145" s="41"/>
      <c r="AU145" s="11"/>
      <c r="AV145" s="19"/>
      <c r="AW145" s="41"/>
      <c r="AX145" s="43" t="s">
        <v>153</v>
      </c>
      <c r="AY145" s="22" t="s">
        <v>154</v>
      </c>
      <c r="AZ145" s="45">
        <v>1</v>
      </c>
      <c r="BA145" s="43" t="s">
        <v>153</v>
      </c>
      <c r="BB145" s="22" t="s">
        <v>154</v>
      </c>
      <c r="BC145" s="45">
        <v>1</v>
      </c>
      <c r="BD145" s="47" t="s">
        <v>153</v>
      </c>
      <c r="BE145" s="24" t="s">
        <v>154</v>
      </c>
      <c r="BF145" s="49" t="s">
        <v>764</v>
      </c>
      <c r="BG145" s="49" t="s">
        <v>763</v>
      </c>
      <c r="BH145" s="47" t="s">
        <v>153</v>
      </c>
      <c r="BI145" s="24" t="s">
        <v>154</v>
      </c>
      <c r="BJ145" s="49" t="s">
        <v>764</v>
      </c>
      <c r="BK145" s="49" t="s">
        <v>763</v>
      </c>
      <c r="BL145" s="51" t="s">
        <v>52</v>
      </c>
    </row>
    <row r="146" spans="1:64" hidden="1" x14ac:dyDescent="0.3">
      <c r="A146" s="104" t="s">
        <v>143</v>
      </c>
      <c r="B146" s="11">
        <v>525</v>
      </c>
      <c r="C146" s="104" t="s">
        <v>2472</v>
      </c>
      <c r="D146" s="104">
        <f>MATCH(Tabela1[[#This Row],[3]],ECHE!A:A,0)</f>
        <v>3001</v>
      </c>
      <c r="E146" s="3" t="s">
        <v>2473</v>
      </c>
      <c r="F146" s="2" t="s">
        <v>2474</v>
      </c>
      <c r="G146" s="25">
        <v>69373</v>
      </c>
      <c r="H146" s="30" t="s">
        <v>2475</v>
      </c>
      <c r="I146" s="283" t="s">
        <v>369</v>
      </c>
      <c r="J146" s="104" t="s">
        <v>2476</v>
      </c>
      <c r="K146" s="2" t="s">
        <v>38730</v>
      </c>
      <c r="L146" s="235" t="s">
        <v>383</v>
      </c>
      <c r="M146" s="104" t="s">
        <v>383</v>
      </c>
      <c r="N146" s="104" t="s">
        <v>2477</v>
      </c>
      <c r="O146" s="104" t="s">
        <v>2478</v>
      </c>
      <c r="P146" s="104"/>
      <c r="Q146" s="104"/>
      <c r="R146" s="32" t="s">
        <v>47</v>
      </c>
      <c r="S146" s="91" t="s">
        <v>3446</v>
      </c>
      <c r="T146" s="35" t="s">
        <v>153</v>
      </c>
      <c r="U146" s="20" t="s">
        <v>154</v>
      </c>
      <c r="V146" s="38"/>
      <c r="W146" s="38"/>
      <c r="X146" s="38" t="s">
        <v>51</v>
      </c>
      <c r="Y146" s="38" t="s">
        <v>51</v>
      </c>
      <c r="Z146" s="38" t="s">
        <v>51</v>
      </c>
      <c r="AA146" s="38" t="s">
        <v>51</v>
      </c>
      <c r="AB146" s="38"/>
      <c r="AC146" s="38"/>
      <c r="AD146" s="38">
        <v>30</v>
      </c>
      <c r="AE146" s="38">
        <v>3</v>
      </c>
      <c r="AF146" s="35" t="s">
        <v>153</v>
      </c>
      <c r="AG146" s="20" t="s">
        <v>154</v>
      </c>
      <c r="AH146" s="38"/>
      <c r="AI146" s="38"/>
      <c r="AJ146" s="38" t="s">
        <v>51</v>
      </c>
      <c r="AK146" s="38" t="s">
        <v>51</v>
      </c>
      <c r="AL146" s="38" t="s">
        <v>51</v>
      </c>
      <c r="AM146" s="38" t="s">
        <v>51</v>
      </c>
      <c r="AN146" s="38"/>
      <c r="AO146" s="38"/>
      <c r="AP146" s="38">
        <v>30</v>
      </c>
      <c r="AQ146" s="38">
        <v>3</v>
      </c>
      <c r="AR146" s="11"/>
      <c r="AS146" s="19"/>
      <c r="AT146" s="41"/>
      <c r="AU146" s="11"/>
      <c r="AV146" s="19"/>
      <c r="AW146" s="41"/>
      <c r="AX146" s="43" t="s">
        <v>153</v>
      </c>
      <c r="AY146" s="22" t="s">
        <v>154</v>
      </c>
      <c r="AZ146" s="45">
        <v>1</v>
      </c>
      <c r="BA146" s="43" t="s">
        <v>153</v>
      </c>
      <c r="BB146" s="22" t="s">
        <v>154</v>
      </c>
      <c r="BC146" s="45">
        <v>1</v>
      </c>
      <c r="BD146" s="47" t="s">
        <v>153</v>
      </c>
      <c r="BE146" s="24" t="s">
        <v>154</v>
      </c>
      <c r="BF146" s="49">
        <v>5</v>
      </c>
      <c r="BG146" s="49">
        <v>1</v>
      </c>
      <c r="BH146" s="47" t="s">
        <v>153</v>
      </c>
      <c r="BI146" s="24" t="s">
        <v>154</v>
      </c>
      <c r="BJ146" s="49">
        <v>5</v>
      </c>
      <c r="BK146" s="49">
        <v>1</v>
      </c>
      <c r="BL146" s="51" t="s">
        <v>52</v>
      </c>
    </row>
    <row r="147" spans="1:64" hidden="1" x14ac:dyDescent="0.3">
      <c r="A147" s="104" t="s">
        <v>143</v>
      </c>
      <c r="B147" s="11">
        <v>527</v>
      </c>
      <c r="C147" s="104" t="s">
        <v>2483</v>
      </c>
      <c r="D147" s="104">
        <f>MATCH(Tabela1[[#This Row],[3]],ECHE!A:A,0)</f>
        <v>1471</v>
      </c>
      <c r="E147" s="3" t="s">
        <v>2484</v>
      </c>
      <c r="F147" s="2" t="s">
        <v>2485</v>
      </c>
      <c r="G147" s="25">
        <v>35001</v>
      </c>
      <c r="H147" s="30" t="s">
        <v>2486</v>
      </c>
      <c r="I147" s="283" t="s">
        <v>84</v>
      </c>
      <c r="J147" s="104" t="s">
        <v>2487</v>
      </c>
      <c r="K147" s="2" t="s">
        <v>38695</v>
      </c>
      <c r="L147" s="235" t="s">
        <v>112</v>
      </c>
      <c r="M147" s="104" t="s">
        <v>44</v>
      </c>
      <c r="N147" s="104" t="s">
        <v>152</v>
      </c>
      <c r="O147" s="104" t="s">
        <v>89</v>
      </c>
      <c r="P147" s="104"/>
      <c r="Q147" s="104"/>
      <c r="R147" s="32" t="s">
        <v>47</v>
      </c>
      <c r="S147" s="91" t="s">
        <v>3446</v>
      </c>
      <c r="T147" s="35" t="s">
        <v>153</v>
      </c>
      <c r="U147" s="20" t="s">
        <v>154</v>
      </c>
      <c r="V147" s="38"/>
      <c r="W147" s="38"/>
      <c r="X147" s="38" t="s">
        <v>51</v>
      </c>
      <c r="Y147" s="38" t="s">
        <v>51</v>
      </c>
      <c r="Z147" s="38" t="s">
        <v>51</v>
      </c>
      <c r="AA147" s="38" t="s">
        <v>51</v>
      </c>
      <c r="AB147" s="38"/>
      <c r="AC147" s="38"/>
      <c r="AD147" s="38">
        <v>12</v>
      </c>
      <c r="AE147" s="38">
        <v>2</v>
      </c>
      <c r="AF147" s="35" t="s">
        <v>153</v>
      </c>
      <c r="AG147" s="20" t="s">
        <v>154</v>
      </c>
      <c r="AH147" s="38"/>
      <c r="AI147" s="38"/>
      <c r="AJ147" s="38" t="s">
        <v>51</v>
      </c>
      <c r="AK147" s="38" t="s">
        <v>51</v>
      </c>
      <c r="AL147" s="38" t="s">
        <v>51</v>
      </c>
      <c r="AM147" s="38" t="s">
        <v>51</v>
      </c>
      <c r="AN147" s="38"/>
      <c r="AO147" s="38"/>
      <c r="AP147" s="38">
        <v>12</v>
      </c>
      <c r="AQ147" s="38">
        <v>2</v>
      </c>
      <c r="AR147" s="11"/>
      <c r="AS147" s="19"/>
      <c r="AT147" s="41"/>
      <c r="AU147" s="11"/>
      <c r="AV147" s="19"/>
      <c r="AW147" s="41"/>
      <c r="AX147" s="43" t="s">
        <v>153</v>
      </c>
      <c r="AY147" s="22" t="s">
        <v>154</v>
      </c>
      <c r="AZ147" s="45">
        <v>1</v>
      </c>
      <c r="BA147" s="43" t="s">
        <v>153</v>
      </c>
      <c r="BB147" s="22" t="s">
        <v>154</v>
      </c>
      <c r="BC147" s="45">
        <v>1</v>
      </c>
      <c r="BD147" s="47" t="s">
        <v>153</v>
      </c>
      <c r="BE147" s="24" t="s">
        <v>154</v>
      </c>
      <c r="BF147" s="49">
        <v>5</v>
      </c>
      <c r="BG147" s="49">
        <v>1</v>
      </c>
      <c r="BH147" s="47" t="s">
        <v>153</v>
      </c>
      <c r="BI147" s="24" t="s">
        <v>154</v>
      </c>
      <c r="BJ147" s="49">
        <v>5</v>
      </c>
      <c r="BK147" s="49">
        <v>1</v>
      </c>
      <c r="BL147" s="51" t="s">
        <v>52</v>
      </c>
    </row>
    <row r="148" spans="1:64" hidden="1" x14ac:dyDescent="0.3">
      <c r="A148" s="104" t="s">
        <v>143</v>
      </c>
      <c r="B148" s="11">
        <v>529</v>
      </c>
      <c r="C148" s="104" t="s">
        <v>2494</v>
      </c>
      <c r="D148" s="104">
        <f>MATCH(Tabela1[[#This Row],[3]],ECHE!A:A,0)</f>
        <v>518</v>
      </c>
      <c r="E148" s="3" t="s">
        <v>2495</v>
      </c>
      <c r="F148" s="2" t="s">
        <v>2496</v>
      </c>
      <c r="G148" s="25" t="s">
        <v>2497</v>
      </c>
      <c r="H148" s="30" t="s">
        <v>2498</v>
      </c>
      <c r="I148" s="283" t="s">
        <v>127</v>
      </c>
      <c r="J148" s="104" t="s">
        <v>2499</v>
      </c>
      <c r="K148" s="2" t="s">
        <v>38649</v>
      </c>
      <c r="L148" s="235" t="s">
        <v>2500</v>
      </c>
      <c r="M148" s="104" t="s">
        <v>2501</v>
      </c>
      <c r="N148" s="104" t="s">
        <v>246</v>
      </c>
      <c r="O148" s="104" t="s">
        <v>179</v>
      </c>
      <c r="P148" s="104"/>
      <c r="Q148" s="104"/>
      <c r="R148" s="32" t="s">
        <v>47</v>
      </c>
      <c r="S148" s="91" t="s">
        <v>3446</v>
      </c>
      <c r="T148" s="35" t="s">
        <v>153</v>
      </c>
      <c r="U148" s="20" t="s">
        <v>154</v>
      </c>
      <c r="V148" s="38"/>
      <c r="W148" s="38"/>
      <c r="X148" s="38" t="s">
        <v>51</v>
      </c>
      <c r="Y148" s="38" t="s">
        <v>51</v>
      </c>
      <c r="Z148" s="38"/>
      <c r="AA148" s="38"/>
      <c r="AB148" s="38"/>
      <c r="AC148" s="38"/>
      <c r="AD148" s="38">
        <v>12</v>
      </c>
      <c r="AE148" s="38">
        <v>2</v>
      </c>
      <c r="AF148" s="35" t="s">
        <v>153</v>
      </c>
      <c r="AG148" s="20" t="s">
        <v>154</v>
      </c>
      <c r="AH148" s="38"/>
      <c r="AI148" s="38"/>
      <c r="AJ148" s="38" t="s">
        <v>51</v>
      </c>
      <c r="AK148" s="38" t="s">
        <v>51</v>
      </c>
      <c r="AL148" s="38"/>
      <c r="AM148" s="38"/>
      <c r="AN148" s="38"/>
      <c r="AO148" s="38"/>
      <c r="AP148" s="38">
        <v>12</v>
      </c>
      <c r="AQ148" s="38">
        <v>2</v>
      </c>
      <c r="AR148" s="11"/>
      <c r="AS148" s="19"/>
      <c r="AT148" s="41"/>
      <c r="AU148" s="11"/>
      <c r="AV148" s="19"/>
      <c r="AW148" s="41"/>
      <c r="AX148" s="43" t="s">
        <v>153</v>
      </c>
      <c r="AY148" s="22" t="s">
        <v>154</v>
      </c>
      <c r="AZ148" s="45">
        <v>1</v>
      </c>
      <c r="BA148" s="43" t="s">
        <v>153</v>
      </c>
      <c r="BB148" s="22" t="s">
        <v>154</v>
      </c>
      <c r="BC148" s="45">
        <v>1</v>
      </c>
      <c r="BD148" s="47" t="s">
        <v>153</v>
      </c>
      <c r="BE148" s="24" t="s">
        <v>154</v>
      </c>
      <c r="BF148" s="49">
        <v>5</v>
      </c>
      <c r="BG148" s="49">
        <v>1</v>
      </c>
      <c r="BH148" s="47" t="s">
        <v>153</v>
      </c>
      <c r="BI148" s="24" t="s">
        <v>154</v>
      </c>
      <c r="BJ148" s="49">
        <v>5</v>
      </c>
      <c r="BK148" s="49">
        <v>1</v>
      </c>
      <c r="BL148" s="51" t="s">
        <v>52</v>
      </c>
    </row>
    <row r="149" spans="1:64" hidden="1" x14ac:dyDescent="0.3">
      <c r="A149" s="104" t="s">
        <v>143</v>
      </c>
      <c r="B149" s="11">
        <v>535</v>
      </c>
      <c r="C149" s="104" t="s">
        <v>1098</v>
      </c>
      <c r="D149" s="104">
        <f>MATCH(Tabela1[[#This Row],[3]],ECHE!A:A,0)</f>
        <v>4593</v>
      </c>
      <c r="E149" s="3" t="s">
        <v>1099</v>
      </c>
      <c r="F149" s="2" t="s">
        <v>1100</v>
      </c>
      <c r="G149" s="25" t="s">
        <v>1101</v>
      </c>
      <c r="H149" s="30" t="s">
        <v>1102</v>
      </c>
      <c r="I149" s="283" t="s">
        <v>214</v>
      </c>
      <c r="J149" s="104" t="s">
        <v>1103</v>
      </c>
      <c r="K149" s="2" t="s">
        <v>38997</v>
      </c>
      <c r="L149" s="235" t="s">
        <v>216</v>
      </c>
      <c r="M149" s="104" t="s">
        <v>217</v>
      </c>
      <c r="N149" s="104" t="s">
        <v>90</v>
      </c>
      <c r="O149" s="104" t="s">
        <v>179</v>
      </c>
      <c r="P149" s="104"/>
      <c r="Q149" s="104"/>
      <c r="R149" s="32" t="s">
        <v>47</v>
      </c>
      <c r="S149" s="91" t="s">
        <v>3446</v>
      </c>
      <c r="T149" s="35" t="s">
        <v>153</v>
      </c>
      <c r="U149" s="20" t="s">
        <v>154</v>
      </c>
      <c r="V149" s="38"/>
      <c r="W149" s="38"/>
      <c r="X149" s="38" t="s">
        <v>51</v>
      </c>
      <c r="Y149" s="38" t="s">
        <v>51</v>
      </c>
      <c r="Z149" s="38" t="s">
        <v>51</v>
      </c>
      <c r="AA149" s="38" t="s">
        <v>51</v>
      </c>
      <c r="AB149" s="38"/>
      <c r="AC149" s="38"/>
      <c r="AD149" s="38">
        <v>20</v>
      </c>
      <c r="AE149" s="38">
        <v>2</v>
      </c>
      <c r="AF149" s="35" t="s">
        <v>153</v>
      </c>
      <c r="AG149" s="20" t="s">
        <v>154</v>
      </c>
      <c r="AH149" s="38"/>
      <c r="AI149" s="38"/>
      <c r="AJ149" s="38" t="s">
        <v>51</v>
      </c>
      <c r="AK149" s="38" t="s">
        <v>51</v>
      </c>
      <c r="AL149" s="38" t="s">
        <v>51</v>
      </c>
      <c r="AM149" s="38" t="s">
        <v>51</v>
      </c>
      <c r="AN149" s="38"/>
      <c r="AO149" s="38"/>
      <c r="AP149" s="38">
        <v>20</v>
      </c>
      <c r="AQ149" s="38">
        <v>2</v>
      </c>
      <c r="AR149" s="11"/>
      <c r="AS149" s="19"/>
      <c r="AT149" s="41"/>
      <c r="AU149" s="11"/>
      <c r="AV149" s="19"/>
      <c r="AW149" s="41"/>
      <c r="AX149" s="43" t="s">
        <v>153</v>
      </c>
      <c r="AY149" s="22" t="s">
        <v>154</v>
      </c>
      <c r="AZ149" s="45">
        <v>1</v>
      </c>
      <c r="BA149" s="43" t="s">
        <v>153</v>
      </c>
      <c r="BB149" s="22" t="s">
        <v>154</v>
      </c>
      <c r="BC149" s="45">
        <v>1</v>
      </c>
      <c r="BD149" s="47" t="s">
        <v>153</v>
      </c>
      <c r="BE149" s="24" t="s">
        <v>154</v>
      </c>
      <c r="BF149" s="49">
        <v>5</v>
      </c>
      <c r="BG149" s="49">
        <v>1</v>
      </c>
      <c r="BH149" s="47" t="s">
        <v>153</v>
      </c>
      <c r="BI149" s="24" t="s">
        <v>154</v>
      </c>
      <c r="BJ149" s="49">
        <v>5</v>
      </c>
      <c r="BK149" s="49">
        <v>1</v>
      </c>
      <c r="BL149" s="51" t="s">
        <v>52</v>
      </c>
    </row>
    <row r="150" spans="1:64" hidden="1" x14ac:dyDescent="0.3">
      <c r="A150" s="104" t="s">
        <v>143</v>
      </c>
      <c r="B150" s="11">
        <v>536</v>
      </c>
      <c r="C150" s="104" t="s">
        <v>308</v>
      </c>
      <c r="D150" s="104">
        <f>MATCH(Tabela1[[#This Row],[3]],ECHE!A:A,0)</f>
        <v>240</v>
      </c>
      <c r="E150" s="3" t="s">
        <v>309</v>
      </c>
      <c r="F150" s="2" t="s">
        <v>2524</v>
      </c>
      <c r="G150" s="25">
        <v>61300</v>
      </c>
      <c r="H150" s="30" t="s">
        <v>100</v>
      </c>
      <c r="I150" s="283" t="s">
        <v>101</v>
      </c>
      <c r="J150" s="104" t="s">
        <v>311</v>
      </c>
      <c r="K150" s="2" t="s">
        <v>38614</v>
      </c>
      <c r="L150" s="235" t="s">
        <v>44</v>
      </c>
      <c r="M150" s="104" t="s">
        <v>44</v>
      </c>
      <c r="N150" s="104" t="s">
        <v>88</v>
      </c>
      <c r="O150" s="104" t="s">
        <v>70</v>
      </c>
      <c r="P150" s="104"/>
      <c r="Q150" s="104"/>
      <c r="R150" s="32" t="s">
        <v>47</v>
      </c>
      <c r="S150" s="91" t="s">
        <v>3446</v>
      </c>
      <c r="T150" s="35" t="s">
        <v>153</v>
      </c>
      <c r="U150" s="20" t="s">
        <v>154</v>
      </c>
      <c r="V150" s="38"/>
      <c r="W150" s="38"/>
      <c r="X150" s="38" t="s">
        <v>51</v>
      </c>
      <c r="Y150" s="38" t="s">
        <v>51</v>
      </c>
      <c r="Z150" s="38" t="s">
        <v>51</v>
      </c>
      <c r="AA150" s="38" t="s">
        <v>51</v>
      </c>
      <c r="AB150" s="38" t="s">
        <v>51</v>
      </c>
      <c r="AC150" s="38" t="s">
        <v>51</v>
      </c>
      <c r="AD150" s="38">
        <v>18</v>
      </c>
      <c r="AE150" s="38">
        <v>3</v>
      </c>
      <c r="AF150" s="35" t="s">
        <v>153</v>
      </c>
      <c r="AG150" s="20" t="s">
        <v>154</v>
      </c>
      <c r="AH150" s="38"/>
      <c r="AI150" s="38"/>
      <c r="AJ150" s="38" t="s">
        <v>51</v>
      </c>
      <c r="AK150" s="38" t="s">
        <v>51</v>
      </c>
      <c r="AL150" s="38" t="s">
        <v>51</v>
      </c>
      <c r="AM150" s="38" t="s">
        <v>51</v>
      </c>
      <c r="AN150" s="38" t="s">
        <v>51</v>
      </c>
      <c r="AO150" s="38" t="s">
        <v>51</v>
      </c>
      <c r="AP150" s="38">
        <v>18</v>
      </c>
      <c r="AQ150" s="38">
        <v>3</v>
      </c>
      <c r="AR150" s="11"/>
      <c r="AS150" s="19"/>
      <c r="AT150" s="41"/>
      <c r="AU150" s="11"/>
      <c r="AV150" s="19"/>
      <c r="AW150" s="41"/>
      <c r="AX150" s="43" t="s">
        <v>153</v>
      </c>
      <c r="AY150" s="22" t="s">
        <v>154</v>
      </c>
      <c r="AZ150" s="45">
        <v>1</v>
      </c>
      <c r="BA150" s="43" t="s">
        <v>153</v>
      </c>
      <c r="BB150" s="22" t="s">
        <v>154</v>
      </c>
      <c r="BC150" s="45">
        <v>1</v>
      </c>
      <c r="BD150" s="47" t="s">
        <v>153</v>
      </c>
      <c r="BE150" s="24" t="s">
        <v>154</v>
      </c>
      <c r="BF150" s="49">
        <v>20</v>
      </c>
      <c r="BG150" s="49">
        <v>4</v>
      </c>
      <c r="BH150" s="47" t="s">
        <v>153</v>
      </c>
      <c r="BI150" s="24" t="s">
        <v>154</v>
      </c>
      <c r="BJ150" s="49">
        <v>20</v>
      </c>
      <c r="BK150" s="49">
        <v>4</v>
      </c>
      <c r="BL150" s="51" t="s">
        <v>52</v>
      </c>
    </row>
    <row r="151" spans="1:64" hidden="1" x14ac:dyDescent="0.3">
      <c r="A151" s="104" t="s">
        <v>143</v>
      </c>
      <c r="B151" s="11">
        <v>539</v>
      </c>
      <c r="C151" s="104" t="s">
        <v>2534</v>
      </c>
      <c r="D151" s="104">
        <f>MATCH(Tabela1[[#This Row],[3]],ECHE!A:A,0)</f>
        <v>3937</v>
      </c>
      <c r="E151" s="3" t="s">
        <v>2535</v>
      </c>
      <c r="F151" s="2" t="s">
        <v>2536</v>
      </c>
      <c r="G151" s="25" t="s">
        <v>2537</v>
      </c>
      <c r="H151" s="30" t="s">
        <v>2538</v>
      </c>
      <c r="I151" s="283" t="s">
        <v>455</v>
      </c>
      <c r="J151" s="104" t="s">
        <v>2539</v>
      </c>
      <c r="K151" s="2" t="s">
        <v>38907</v>
      </c>
      <c r="L151" s="235" t="s">
        <v>1517</v>
      </c>
      <c r="M151" s="104" t="s">
        <v>1483</v>
      </c>
      <c r="N151" s="104" t="s">
        <v>45</v>
      </c>
      <c r="O151" s="104" t="s">
        <v>70</v>
      </c>
      <c r="P151" s="104"/>
      <c r="Q151" s="104"/>
      <c r="R151" s="32" t="s">
        <v>47</v>
      </c>
      <c r="S151" s="91" t="s">
        <v>3446</v>
      </c>
      <c r="T151" s="35" t="s">
        <v>153</v>
      </c>
      <c r="U151" s="20" t="s">
        <v>154</v>
      </c>
      <c r="V151" s="38"/>
      <c r="W151" s="38"/>
      <c r="X151" s="38" t="s">
        <v>51</v>
      </c>
      <c r="Y151" s="38" t="s">
        <v>51</v>
      </c>
      <c r="Z151" s="38"/>
      <c r="AA151" s="38"/>
      <c r="AB151" s="38"/>
      <c r="AC151" s="38"/>
      <c r="AD151" s="38">
        <v>30</v>
      </c>
      <c r="AE151" s="38">
        <v>6</v>
      </c>
      <c r="AF151" s="35" t="s">
        <v>153</v>
      </c>
      <c r="AG151" s="20" t="s">
        <v>154</v>
      </c>
      <c r="AH151" s="38"/>
      <c r="AI151" s="38"/>
      <c r="AJ151" s="38" t="s">
        <v>51</v>
      </c>
      <c r="AK151" s="38" t="s">
        <v>51</v>
      </c>
      <c r="AL151" s="38"/>
      <c r="AM151" s="38"/>
      <c r="AN151" s="38"/>
      <c r="AO151" s="38"/>
      <c r="AP151" s="38">
        <v>30</v>
      </c>
      <c r="AQ151" s="38">
        <v>6</v>
      </c>
      <c r="AR151" s="11"/>
      <c r="AS151" s="19"/>
      <c r="AT151" s="41"/>
      <c r="AU151" s="11"/>
      <c r="AV151" s="19"/>
      <c r="AW151" s="41"/>
      <c r="AX151" s="43" t="s">
        <v>153</v>
      </c>
      <c r="AY151" s="22" t="s">
        <v>154</v>
      </c>
      <c r="AZ151" s="45">
        <v>3</v>
      </c>
      <c r="BA151" s="43" t="s">
        <v>153</v>
      </c>
      <c r="BB151" s="22" t="s">
        <v>154</v>
      </c>
      <c r="BC151" s="45">
        <v>3</v>
      </c>
      <c r="BD151" s="47" t="s">
        <v>153</v>
      </c>
      <c r="BE151" s="24" t="s">
        <v>154</v>
      </c>
      <c r="BF151" s="49">
        <v>20</v>
      </c>
      <c r="BG151" s="49">
        <v>4</v>
      </c>
      <c r="BH151" s="47" t="s">
        <v>153</v>
      </c>
      <c r="BI151" s="24" t="s">
        <v>154</v>
      </c>
      <c r="BJ151" s="49">
        <v>20</v>
      </c>
      <c r="BK151" s="49">
        <v>4</v>
      </c>
      <c r="BL151" s="51" t="s">
        <v>52</v>
      </c>
    </row>
    <row r="152" spans="1:64" hidden="1" x14ac:dyDescent="0.3">
      <c r="A152" s="104" t="s">
        <v>143</v>
      </c>
      <c r="B152" s="11">
        <v>556</v>
      </c>
      <c r="C152" s="104" t="s">
        <v>2594</v>
      </c>
      <c r="D152" s="104">
        <f>MATCH(Tabela1[[#This Row],[3]],ECHE!A:A,0)</f>
        <v>221</v>
      </c>
      <c r="E152" s="3" t="s">
        <v>2595</v>
      </c>
      <c r="F152" s="2" t="s">
        <v>2596</v>
      </c>
      <c r="G152" s="25">
        <v>24000</v>
      </c>
      <c r="H152" s="30" t="s">
        <v>1829</v>
      </c>
      <c r="I152" s="283" t="s">
        <v>1339</v>
      </c>
      <c r="J152" s="104" t="s">
        <v>2597</v>
      </c>
      <c r="K152" s="2" t="s">
        <v>38609</v>
      </c>
      <c r="L152" s="235" t="s">
        <v>44</v>
      </c>
      <c r="M152" s="104" t="s">
        <v>1789</v>
      </c>
      <c r="N152" s="104" t="s">
        <v>687</v>
      </c>
      <c r="O152" s="104" t="s">
        <v>89</v>
      </c>
      <c r="P152" s="104"/>
      <c r="Q152" s="104"/>
      <c r="R152" s="32" t="s">
        <v>47</v>
      </c>
      <c r="S152" s="91" t="s">
        <v>3446</v>
      </c>
      <c r="T152" s="35" t="s">
        <v>153</v>
      </c>
      <c r="U152" s="20" t="s">
        <v>154</v>
      </c>
      <c r="V152" s="38"/>
      <c r="W152" s="38"/>
      <c r="X152" s="38" t="s">
        <v>51</v>
      </c>
      <c r="Y152" s="38" t="s">
        <v>51</v>
      </c>
      <c r="Z152" s="38" t="s">
        <v>51</v>
      </c>
      <c r="AA152" s="38" t="s">
        <v>51</v>
      </c>
      <c r="AB152" s="38"/>
      <c r="AC152" s="38"/>
      <c r="AD152" s="38">
        <v>20</v>
      </c>
      <c r="AE152" s="38">
        <v>2</v>
      </c>
      <c r="AF152" s="35" t="s">
        <v>153</v>
      </c>
      <c r="AG152" s="20" t="s">
        <v>154</v>
      </c>
      <c r="AH152" s="38"/>
      <c r="AI152" s="38"/>
      <c r="AJ152" s="38" t="s">
        <v>51</v>
      </c>
      <c r="AK152" s="38" t="s">
        <v>51</v>
      </c>
      <c r="AL152" s="38" t="s">
        <v>51</v>
      </c>
      <c r="AM152" s="38" t="s">
        <v>51</v>
      </c>
      <c r="AN152" s="38"/>
      <c r="AO152" s="38"/>
      <c r="AP152" s="38">
        <v>20</v>
      </c>
      <c r="AQ152" s="38">
        <v>2</v>
      </c>
      <c r="AR152" s="11"/>
      <c r="AS152" s="19"/>
      <c r="AT152" s="41"/>
      <c r="AU152" s="11"/>
      <c r="AV152" s="19"/>
      <c r="AW152" s="41"/>
      <c r="AX152" s="43" t="s">
        <v>153</v>
      </c>
      <c r="AY152" s="22" t="s">
        <v>154</v>
      </c>
      <c r="AZ152" s="45">
        <v>1</v>
      </c>
      <c r="BA152" s="43" t="s">
        <v>153</v>
      </c>
      <c r="BB152" s="22" t="s">
        <v>154</v>
      </c>
      <c r="BC152" s="45">
        <v>1</v>
      </c>
      <c r="BD152" s="47"/>
      <c r="BE152" s="24"/>
      <c r="BF152" s="49"/>
      <c r="BG152" s="49"/>
      <c r="BH152" s="47"/>
      <c r="BI152" s="24"/>
      <c r="BJ152" s="49"/>
      <c r="BK152" s="49"/>
      <c r="BL152" s="51" t="s">
        <v>52</v>
      </c>
    </row>
    <row r="153" spans="1:64" hidden="1" x14ac:dyDescent="0.3">
      <c r="A153" s="84" t="s">
        <v>143</v>
      </c>
      <c r="B153" s="85">
        <v>575</v>
      </c>
      <c r="C153" s="84" t="s">
        <v>1012</v>
      </c>
      <c r="D153" s="84">
        <f>MATCH(Tabela1[[#This Row],[3]],ECHE!A:A,0)</f>
        <v>5279</v>
      </c>
      <c r="E153" s="87" t="s">
        <v>1013</v>
      </c>
      <c r="F153" s="88" t="s">
        <v>1014</v>
      </c>
      <c r="G153" s="89">
        <v>16059</v>
      </c>
      <c r="H153" s="90" t="s">
        <v>1015</v>
      </c>
      <c r="I153" s="286" t="s">
        <v>243</v>
      </c>
      <c r="J153" s="84" t="s">
        <v>1016</v>
      </c>
      <c r="K153" s="2" t="s">
        <v>39068</v>
      </c>
      <c r="L153" s="196" t="s">
        <v>804</v>
      </c>
      <c r="M153" s="84" t="s">
        <v>805</v>
      </c>
      <c r="N153" s="84" t="s">
        <v>2649</v>
      </c>
      <c r="O153" s="84" t="s">
        <v>2650</v>
      </c>
      <c r="P153" s="84"/>
      <c r="Q153" s="84"/>
      <c r="R153" s="91" t="s">
        <v>47</v>
      </c>
      <c r="S153" s="91" t="s">
        <v>3446</v>
      </c>
      <c r="T153" s="92" t="s">
        <v>153</v>
      </c>
      <c r="U153" s="93" t="s">
        <v>154</v>
      </c>
      <c r="V153" s="94"/>
      <c r="W153" s="94"/>
      <c r="X153" s="94" t="s">
        <v>51</v>
      </c>
      <c r="Y153" s="94" t="s">
        <v>51</v>
      </c>
      <c r="Z153" s="94" t="s">
        <v>51</v>
      </c>
      <c r="AA153" s="94" t="s">
        <v>51</v>
      </c>
      <c r="AB153" s="94" t="s">
        <v>51</v>
      </c>
      <c r="AC153" s="94" t="s">
        <v>51</v>
      </c>
      <c r="AD153" s="94">
        <v>12</v>
      </c>
      <c r="AE153" s="94">
        <v>2</v>
      </c>
      <c r="AF153" s="92" t="s">
        <v>153</v>
      </c>
      <c r="AG153" s="93" t="s">
        <v>154</v>
      </c>
      <c r="AH153" s="94"/>
      <c r="AI153" s="94"/>
      <c r="AJ153" s="94" t="s">
        <v>51</v>
      </c>
      <c r="AK153" s="94" t="s">
        <v>51</v>
      </c>
      <c r="AL153" s="94" t="s">
        <v>51</v>
      </c>
      <c r="AM153" s="94" t="s">
        <v>51</v>
      </c>
      <c r="AN153" s="94" t="s">
        <v>51</v>
      </c>
      <c r="AO153" s="94" t="s">
        <v>51</v>
      </c>
      <c r="AP153" s="94">
        <v>12</v>
      </c>
      <c r="AQ153" s="94">
        <v>2</v>
      </c>
      <c r="AR153" s="85"/>
      <c r="AS153" s="86"/>
      <c r="AT153" s="95"/>
      <c r="AU153" s="85"/>
      <c r="AV153" s="86"/>
      <c r="AW153" s="95"/>
      <c r="AX153" s="96" t="s">
        <v>153</v>
      </c>
      <c r="AY153" s="97" t="s">
        <v>154</v>
      </c>
      <c r="AZ153" s="98">
        <v>1</v>
      </c>
      <c r="BA153" s="96" t="s">
        <v>153</v>
      </c>
      <c r="BB153" s="97" t="s">
        <v>154</v>
      </c>
      <c r="BC153" s="98">
        <v>1</v>
      </c>
      <c r="BD153" s="99" t="s">
        <v>153</v>
      </c>
      <c r="BE153" s="100" t="s">
        <v>154</v>
      </c>
      <c r="BF153" s="101">
        <v>5</v>
      </c>
      <c r="BG153" s="101">
        <v>1</v>
      </c>
      <c r="BH153" s="99" t="s">
        <v>153</v>
      </c>
      <c r="BI153" s="100" t="s">
        <v>154</v>
      </c>
      <c r="BJ153" s="101">
        <v>5</v>
      </c>
      <c r="BK153" s="101">
        <v>1</v>
      </c>
      <c r="BL153" s="102" t="s">
        <v>52</v>
      </c>
    </row>
    <row r="154" spans="1:64" hidden="1" x14ac:dyDescent="0.3">
      <c r="A154" s="84" t="s">
        <v>143</v>
      </c>
      <c r="B154" s="85">
        <v>577</v>
      </c>
      <c r="C154" s="84" t="s">
        <v>2652</v>
      </c>
      <c r="D154" s="84">
        <f>MATCH(Tabela1[[#This Row],[3]],ECHE!A:A,0)</f>
        <v>5064</v>
      </c>
      <c r="E154" s="87" t="s">
        <v>2653</v>
      </c>
      <c r="F154" s="88" t="s">
        <v>2654</v>
      </c>
      <c r="G154" s="89">
        <v>96300</v>
      </c>
      <c r="H154" s="90" t="s">
        <v>1235</v>
      </c>
      <c r="I154" s="286" t="s">
        <v>138</v>
      </c>
      <c r="J154" s="84" t="s">
        <v>2655</v>
      </c>
      <c r="K154" s="2" t="s">
        <v>2656</v>
      </c>
      <c r="L154" s="196" t="s">
        <v>103</v>
      </c>
      <c r="M154" s="84" t="s">
        <v>44</v>
      </c>
      <c r="N154" s="84" t="s">
        <v>2657</v>
      </c>
      <c r="O154" s="84" t="s">
        <v>734</v>
      </c>
      <c r="P154" s="84"/>
      <c r="Q154" s="84"/>
      <c r="R154" s="91" t="s">
        <v>47</v>
      </c>
      <c r="S154" s="91" t="s">
        <v>3446</v>
      </c>
      <c r="T154" s="92" t="s">
        <v>153</v>
      </c>
      <c r="U154" s="93" t="s">
        <v>154</v>
      </c>
      <c r="V154" s="94"/>
      <c r="W154" s="94"/>
      <c r="X154" s="94" t="s">
        <v>51</v>
      </c>
      <c r="Y154" s="94" t="s">
        <v>51</v>
      </c>
      <c r="Z154" s="94"/>
      <c r="AA154" s="94"/>
      <c r="AB154" s="94"/>
      <c r="AC154" s="94"/>
      <c r="AD154" s="94">
        <v>10</v>
      </c>
      <c r="AE154" s="94">
        <v>2</v>
      </c>
      <c r="AF154" s="92" t="s">
        <v>153</v>
      </c>
      <c r="AG154" s="93" t="s">
        <v>154</v>
      </c>
      <c r="AH154" s="94"/>
      <c r="AI154" s="94"/>
      <c r="AJ154" s="94" t="s">
        <v>51</v>
      </c>
      <c r="AK154" s="94" t="s">
        <v>51</v>
      </c>
      <c r="AL154" s="94"/>
      <c r="AM154" s="94"/>
      <c r="AN154" s="94"/>
      <c r="AO154" s="94"/>
      <c r="AP154" s="94">
        <v>10</v>
      </c>
      <c r="AQ154" s="94">
        <v>2</v>
      </c>
      <c r="AR154" s="85"/>
      <c r="AS154" s="86"/>
      <c r="AT154" s="95"/>
      <c r="AU154" s="85"/>
      <c r="AV154" s="86"/>
      <c r="AW154" s="95"/>
      <c r="AX154" s="96" t="s">
        <v>153</v>
      </c>
      <c r="AY154" s="97" t="s">
        <v>154</v>
      </c>
      <c r="AZ154" s="98">
        <v>1</v>
      </c>
      <c r="BA154" s="96" t="s">
        <v>153</v>
      </c>
      <c r="BB154" s="97" t="s">
        <v>154</v>
      </c>
      <c r="BC154" s="98">
        <v>1</v>
      </c>
      <c r="BD154" s="99" t="s">
        <v>153</v>
      </c>
      <c r="BE154" s="100" t="s">
        <v>154</v>
      </c>
      <c r="BF154" s="101">
        <v>5</v>
      </c>
      <c r="BG154" s="101">
        <v>1</v>
      </c>
      <c r="BH154" s="99" t="s">
        <v>153</v>
      </c>
      <c r="BI154" s="100" t="s">
        <v>154</v>
      </c>
      <c r="BJ154" s="101">
        <v>5</v>
      </c>
      <c r="BK154" s="101">
        <v>1</v>
      </c>
      <c r="BL154" s="102" t="s">
        <v>52</v>
      </c>
    </row>
    <row r="155" spans="1:64" hidden="1" x14ac:dyDescent="0.3">
      <c r="A155" s="84" t="s">
        <v>143</v>
      </c>
      <c r="B155" s="85">
        <v>579</v>
      </c>
      <c r="C155" s="84" t="s">
        <v>2664</v>
      </c>
      <c r="D155" s="84">
        <f>MATCH(Tabela1[[#This Row],[3]],ECHE!A:A,0)</f>
        <v>5327</v>
      </c>
      <c r="E155" s="87" t="s">
        <v>2665</v>
      </c>
      <c r="F155" s="88" t="s">
        <v>2666</v>
      </c>
      <c r="G155" s="89" t="s">
        <v>2667</v>
      </c>
      <c r="H155" s="90" t="s">
        <v>2668</v>
      </c>
      <c r="I155" s="286" t="s">
        <v>243</v>
      </c>
      <c r="J155" s="84" t="s">
        <v>2669</v>
      </c>
      <c r="K155" s="88" t="s">
        <v>2670</v>
      </c>
      <c r="L155" s="196" t="s">
        <v>103</v>
      </c>
      <c r="M155" s="84" t="s">
        <v>805</v>
      </c>
      <c r="N155" s="84" t="s">
        <v>1501</v>
      </c>
      <c r="O155" s="84" t="s">
        <v>179</v>
      </c>
      <c r="P155" s="84"/>
      <c r="Q155" s="84"/>
      <c r="R155" s="91" t="s">
        <v>47</v>
      </c>
      <c r="S155" s="91" t="s">
        <v>3446</v>
      </c>
      <c r="T155" s="92" t="s">
        <v>153</v>
      </c>
      <c r="U155" s="93" t="s">
        <v>154</v>
      </c>
      <c r="V155" s="94"/>
      <c r="W155" s="94"/>
      <c r="X155" s="94" t="s">
        <v>51</v>
      </c>
      <c r="Y155" s="94" t="s">
        <v>51</v>
      </c>
      <c r="Z155" s="94"/>
      <c r="AA155" s="94"/>
      <c r="AB155" s="94"/>
      <c r="AC155" s="94"/>
      <c r="AD155" s="94">
        <v>10</v>
      </c>
      <c r="AE155" s="94">
        <v>2</v>
      </c>
      <c r="AF155" s="92" t="s">
        <v>153</v>
      </c>
      <c r="AG155" s="93" t="s">
        <v>154</v>
      </c>
      <c r="AH155" s="94"/>
      <c r="AI155" s="94"/>
      <c r="AJ155" s="94" t="s">
        <v>51</v>
      </c>
      <c r="AK155" s="94" t="s">
        <v>51</v>
      </c>
      <c r="AL155" s="94"/>
      <c r="AM155" s="94"/>
      <c r="AN155" s="94"/>
      <c r="AO155" s="94"/>
      <c r="AP155" s="94">
        <v>10</v>
      </c>
      <c r="AQ155" s="94">
        <v>2</v>
      </c>
      <c r="AR155" s="85"/>
      <c r="AS155" s="86"/>
      <c r="AT155" s="95"/>
      <c r="AU155" s="85"/>
      <c r="AV155" s="86"/>
      <c r="AW155" s="95"/>
      <c r="AX155" s="96" t="s">
        <v>153</v>
      </c>
      <c r="AY155" s="97" t="s">
        <v>154</v>
      </c>
      <c r="AZ155" s="98">
        <v>2</v>
      </c>
      <c r="BA155" s="96" t="s">
        <v>153</v>
      </c>
      <c r="BB155" s="97" t="s">
        <v>154</v>
      </c>
      <c r="BC155" s="98">
        <v>2</v>
      </c>
      <c r="BD155" s="99" t="s">
        <v>153</v>
      </c>
      <c r="BE155" s="100" t="s">
        <v>154</v>
      </c>
      <c r="BF155" s="101">
        <v>10</v>
      </c>
      <c r="BG155" s="101">
        <v>2</v>
      </c>
      <c r="BH155" s="99" t="s">
        <v>153</v>
      </c>
      <c r="BI155" s="100" t="s">
        <v>154</v>
      </c>
      <c r="BJ155" s="101">
        <v>10</v>
      </c>
      <c r="BK155" s="101">
        <v>2</v>
      </c>
      <c r="BL155" s="102" t="s">
        <v>52</v>
      </c>
    </row>
    <row r="156" spans="1:64" hidden="1" x14ac:dyDescent="0.3">
      <c r="A156" s="104" t="s">
        <v>143</v>
      </c>
      <c r="B156" s="11">
        <v>606</v>
      </c>
      <c r="C156" s="104" t="s">
        <v>2741</v>
      </c>
      <c r="D156" s="104">
        <f>MATCH(Tabela1[[#This Row],[3]],ECHE!A:A,0)</f>
        <v>3833</v>
      </c>
      <c r="E156" s="3" t="s">
        <v>2742</v>
      </c>
      <c r="F156" s="2" t="s">
        <v>2743</v>
      </c>
      <c r="G156" s="25">
        <v>24100</v>
      </c>
      <c r="H156" s="30" t="s">
        <v>2744</v>
      </c>
      <c r="I156" s="283" t="s">
        <v>389</v>
      </c>
      <c r="J156" s="104" t="s">
        <v>2745</v>
      </c>
      <c r="K156" s="2" t="s">
        <v>38750</v>
      </c>
      <c r="L156" s="235" t="s">
        <v>44</v>
      </c>
      <c r="M156" s="104" t="s">
        <v>44</v>
      </c>
      <c r="N156" s="104" t="s">
        <v>90</v>
      </c>
      <c r="O156" s="104" t="s">
        <v>1225</v>
      </c>
      <c r="P156" s="104"/>
      <c r="Q156" s="104"/>
      <c r="R156" s="32" t="s">
        <v>47</v>
      </c>
      <c r="S156" s="91" t="s">
        <v>3446</v>
      </c>
      <c r="T156" s="35" t="s">
        <v>153</v>
      </c>
      <c r="U156" s="20" t="s">
        <v>154</v>
      </c>
      <c r="V156" s="38"/>
      <c r="W156" s="38"/>
      <c r="X156" s="38" t="s">
        <v>51</v>
      </c>
      <c r="Y156" s="38" t="s">
        <v>51</v>
      </c>
      <c r="Z156" s="38"/>
      <c r="AA156" s="38"/>
      <c r="AB156" s="38"/>
      <c r="AC156" s="38"/>
      <c r="AD156" s="38">
        <v>5</v>
      </c>
      <c r="AE156" s="38">
        <v>1</v>
      </c>
      <c r="AF156" s="35" t="s">
        <v>153</v>
      </c>
      <c r="AG156" s="20" t="s">
        <v>154</v>
      </c>
      <c r="AH156" s="38"/>
      <c r="AI156" s="38"/>
      <c r="AJ156" s="38" t="s">
        <v>51</v>
      </c>
      <c r="AK156" s="38" t="s">
        <v>51</v>
      </c>
      <c r="AL156" s="38"/>
      <c r="AM156" s="38"/>
      <c r="AN156" s="38"/>
      <c r="AO156" s="38"/>
      <c r="AP156" s="38">
        <v>10</v>
      </c>
      <c r="AQ156" s="38">
        <v>2</v>
      </c>
      <c r="AR156" s="11"/>
      <c r="AS156" s="19"/>
      <c r="AT156" s="41"/>
      <c r="AU156" s="11"/>
      <c r="AV156" s="19"/>
      <c r="AW156" s="41"/>
      <c r="AX156" s="43" t="s">
        <v>153</v>
      </c>
      <c r="AY156" s="22" t="s">
        <v>154</v>
      </c>
      <c r="AZ156" s="45">
        <v>2</v>
      </c>
      <c r="BA156" s="43" t="s">
        <v>153</v>
      </c>
      <c r="BB156" s="22" t="s">
        <v>154</v>
      </c>
      <c r="BC156" s="45">
        <v>2</v>
      </c>
      <c r="BD156" s="47" t="s">
        <v>153</v>
      </c>
      <c r="BE156" s="24" t="s">
        <v>154</v>
      </c>
      <c r="BF156" s="49">
        <v>5</v>
      </c>
      <c r="BG156" s="49">
        <v>1</v>
      </c>
      <c r="BH156" s="47" t="s">
        <v>153</v>
      </c>
      <c r="BI156" s="24" t="s">
        <v>154</v>
      </c>
      <c r="BJ156" s="49">
        <v>5</v>
      </c>
      <c r="BK156" s="49">
        <v>1</v>
      </c>
      <c r="BL156" s="51" t="s">
        <v>52</v>
      </c>
    </row>
    <row r="157" spans="1:64" hidden="1" x14ac:dyDescent="0.3">
      <c r="A157" s="104" t="s">
        <v>143</v>
      </c>
      <c r="B157" s="11">
        <v>610</v>
      </c>
      <c r="C157" s="104" t="s">
        <v>2757</v>
      </c>
      <c r="D157" s="104">
        <f>MATCH(Tabela1[[#This Row],[3]],ECHE!A:A,0)</f>
        <v>403</v>
      </c>
      <c r="E157" s="3" t="s">
        <v>2758</v>
      </c>
      <c r="F157" s="2" t="s">
        <v>2759</v>
      </c>
      <c r="G157" s="25">
        <v>44227</v>
      </c>
      <c r="H157" s="30" t="s">
        <v>2760</v>
      </c>
      <c r="I157" s="283" t="s">
        <v>127</v>
      </c>
      <c r="J157" s="104" t="s">
        <v>2761</v>
      </c>
      <c r="K157" s="2" t="s">
        <v>38875</v>
      </c>
      <c r="L157" s="235" t="s">
        <v>2382</v>
      </c>
      <c r="M157" s="104" t="s">
        <v>2382</v>
      </c>
      <c r="N157" s="104" t="s">
        <v>69</v>
      </c>
      <c r="O157" s="104" t="s">
        <v>70</v>
      </c>
      <c r="P157" s="104"/>
      <c r="Q157" s="104"/>
      <c r="R157" s="32" t="s">
        <v>47</v>
      </c>
      <c r="S157" s="91" t="s">
        <v>3446</v>
      </c>
      <c r="T157" s="35" t="s">
        <v>153</v>
      </c>
      <c r="U157" s="20" t="s">
        <v>154</v>
      </c>
      <c r="V157" s="38"/>
      <c r="W157" s="38"/>
      <c r="X157" s="38" t="s">
        <v>51</v>
      </c>
      <c r="Y157" s="38" t="s">
        <v>51</v>
      </c>
      <c r="Z157" s="38" t="s">
        <v>51</v>
      </c>
      <c r="AA157" s="38" t="s">
        <v>51</v>
      </c>
      <c r="AB157" s="38"/>
      <c r="AC157" s="38"/>
      <c r="AD157" s="38">
        <v>24</v>
      </c>
      <c r="AE157" s="38">
        <v>4</v>
      </c>
      <c r="AF157" s="35" t="s">
        <v>153</v>
      </c>
      <c r="AG157" s="20" t="s">
        <v>154</v>
      </c>
      <c r="AH157" s="38"/>
      <c r="AI157" s="38"/>
      <c r="AJ157" s="38" t="s">
        <v>51</v>
      </c>
      <c r="AK157" s="38" t="s">
        <v>51</v>
      </c>
      <c r="AL157" s="38" t="s">
        <v>51</v>
      </c>
      <c r="AM157" s="38" t="s">
        <v>51</v>
      </c>
      <c r="AN157" s="38"/>
      <c r="AO157" s="38"/>
      <c r="AP157" s="38">
        <v>24</v>
      </c>
      <c r="AQ157" s="38">
        <v>4</v>
      </c>
      <c r="AR157" s="11"/>
      <c r="AS157" s="19"/>
      <c r="AT157" s="41"/>
      <c r="AU157" s="11"/>
      <c r="AV157" s="19"/>
      <c r="AW157" s="41"/>
      <c r="AX157" s="43" t="s">
        <v>153</v>
      </c>
      <c r="AY157" s="22" t="s">
        <v>154</v>
      </c>
      <c r="AZ157" s="45">
        <v>2</v>
      </c>
      <c r="BA157" s="43" t="s">
        <v>153</v>
      </c>
      <c r="BB157" s="22" t="s">
        <v>154</v>
      </c>
      <c r="BC157" s="45">
        <v>2</v>
      </c>
      <c r="BD157" s="47"/>
      <c r="BE157" s="24"/>
      <c r="BF157" s="49"/>
      <c r="BG157" s="49"/>
      <c r="BH157" s="47"/>
      <c r="BI157" s="24"/>
      <c r="BJ157" s="49"/>
      <c r="BK157" s="49"/>
      <c r="BL157" s="51" t="s">
        <v>52</v>
      </c>
    </row>
    <row r="158" spans="1:64" hidden="1" x14ac:dyDescent="0.3">
      <c r="A158" s="104" t="s">
        <v>143</v>
      </c>
      <c r="B158" s="11">
        <v>616</v>
      </c>
      <c r="C158" s="104" t="s">
        <v>2780</v>
      </c>
      <c r="D158" s="104">
        <f>MATCH(Tabela1[[#This Row],[3]],ECHE!A:A,0)</f>
        <v>4574</v>
      </c>
      <c r="E158" s="3" t="s">
        <v>2781</v>
      </c>
      <c r="F158" s="2" t="s">
        <v>2782</v>
      </c>
      <c r="G158" s="25" t="s">
        <v>2783</v>
      </c>
      <c r="H158" s="30" t="s">
        <v>2784</v>
      </c>
      <c r="I158" s="283" t="s">
        <v>214</v>
      </c>
      <c r="J158" s="104" t="s">
        <v>2785</v>
      </c>
      <c r="K158" s="2" t="s">
        <v>38994</v>
      </c>
      <c r="L158" s="235" t="s">
        <v>44</v>
      </c>
      <c r="M158" s="104" t="s">
        <v>44</v>
      </c>
      <c r="N158" s="104" t="s">
        <v>325</v>
      </c>
      <c r="O158" s="104" t="s">
        <v>89</v>
      </c>
      <c r="P158" s="104"/>
      <c r="Q158" s="104"/>
      <c r="R158" s="32" t="s">
        <v>47</v>
      </c>
      <c r="S158" s="91" t="s">
        <v>3446</v>
      </c>
      <c r="T158" s="35" t="s">
        <v>153</v>
      </c>
      <c r="U158" s="20" t="s">
        <v>154</v>
      </c>
      <c r="V158" s="38"/>
      <c r="W158" s="38"/>
      <c r="X158" s="38" t="s">
        <v>51</v>
      </c>
      <c r="Y158" s="38" t="s">
        <v>51</v>
      </c>
      <c r="Z158" s="38" t="s">
        <v>51</v>
      </c>
      <c r="AA158" s="38" t="s">
        <v>51</v>
      </c>
      <c r="AB158" s="38"/>
      <c r="AC158" s="38"/>
      <c r="AD158" s="38">
        <v>20</v>
      </c>
      <c r="AE158" s="38">
        <v>2</v>
      </c>
      <c r="AF158" s="35" t="s">
        <v>153</v>
      </c>
      <c r="AG158" s="20" t="s">
        <v>154</v>
      </c>
      <c r="AH158" s="38"/>
      <c r="AI158" s="38"/>
      <c r="AJ158" s="38" t="s">
        <v>51</v>
      </c>
      <c r="AK158" s="38" t="s">
        <v>51</v>
      </c>
      <c r="AL158" s="38" t="s">
        <v>51</v>
      </c>
      <c r="AM158" s="38" t="s">
        <v>51</v>
      </c>
      <c r="AN158" s="38"/>
      <c r="AO158" s="38"/>
      <c r="AP158" s="38">
        <v>20</v>
      </c>
      <c r="AQ158" s="38">
        <v>2</v>
      </c>
      <c r="AR158" s="11"/>
      <c r="AS158" s="19"/>
      <c r="AT158" s="41"/>
      <c r="AU158" s="11"/>
      <c r="AV158" s="19"/>
      <c r="AW158" s="41"/>
      <c r="AX158" s="43"/>
      <c r="AY158" s="22"/>
      <c r="AZ158" s="45"/>
      <c r="BA158" s="43"/>
      <c r="BB158" s="22"/>
      <c r="BC158" s="45"/>
      <c r="BD158" s="47"/>
      <c r="BE158" s="24"/>
      <c r="BF158" s="49"/>
      <c r="BG158" s="49"/>
      <c r="BH158" s="47"/>
      <c r="BI158" s="24"/>
      <c r="BJ158" s="49"/>
      <c r="BK158" s="49"/>
      <c r="BL158" s="51" t="s">
        <v>52</v>
      </c>
    </row>
    <row r="159" spans="1:64" hidden="1" x14ac:dyDescent="0.3">
      <c r="A159" s="104" t="s">
        <v>143</v>
      </c>
      <c r="B159" s="11">
        <v>616</v>
      </c>
      <c r="C159" s="104" t="s">
        <v>2780</v>
      </c>
      <c r="D159" s="104">
        <f>MATCH(Tabela1[[#This Row],[3]],ECHE!A:A,0)</f>
        <v>4574</v>
      </c>
      <c r="E159" s="3" t="s">
        <v>2781</v>
      </c>
      <c r="F159" s="2" t="s">
        <v>2782</v>
      </c>
      <c r="G159" s="25" t="s">
        <v>2783</v>
      </c>
      <c r="H159" s="30" t="s">
        <v>2784</v>
      </c>
      <c r="I159" s="283" t="s">
        <v>214</v>
      </c>
      <c r="J159" s="104" t="s">
        <v>2785</v>
      </c>
      <c r="K159" s="2" t="s">
        <v>38994</v>
      </c>
      <c r="L159" s="235" t="s">
        <v>44</v>
      </c>
      <c r="M159" s="104" t="s">
        <v>44</v>
      </c>
      <c r="N159" s="104" t="s">
        <v>325</v>
      </c>
      <c r="O159" s="104" t="s">
        <v>89</v>
      </c>
      <c r="P159" s="104"/>
      <c r="Q159" s="104"/>
      <c r="R159" s="32" t="s">
        <v>47</v>
      </c>
      <c r="S159" s="91" t="s">
        <v>3446</v>
      </c>
      <c r="T159" s="35" t="s">
        <v>257</v>
      </c>
      <c r="U159" s="20" t="s">
        <v>258</v>
      </c>
      <c r="V159" s="38"/>
      <c r="W159" s="38"/>
      <c r="X159" s="38" t="s">
        <v>51</v>
      </c>
      <c r="Y159" s="38" t="s">
        <v>51</v>
      </c>
      <c r="Z159" s="38" t="s">
        <v>51</v>
      </c>
      <c r="AA159" s="38" t="s">
        <v>51</v>
      </c>
      <c r="AB159" s="38"/>
      <c r="AC159" s="38"/>
      <c r="AD159" s="38" t="s">
        <v>180</v>
      </c>
      <c r="AE159" s="38" t="s">
        <v>180</v>
      </c>
      <c r="AF159" s="35" t="s">
        <v>257</v>
      </c>
      <c r="AG159" s="20" t="s">
        <v>258</v>
      </c>
      <c r="AH159" s="38"/>
      <c r="AI159" s="38"/>
      <c r="AJ159" s="38" t="s">
        <v>51</v>
      </c>
      <c r="AK159" s="38" t="s">
        <v>51</v>
      </c>
      <c r="AL159" s="38" t="s">
        <v>51</v>
      </c>
      <c r="AM159" s="38" t="s">
        <v>51</v>
      </c>
      <c r="AN159" s="38"/>
      <c r="AO159" s="38"/>
      <c r="AP159" s="38" t="s">
        <v>180</v>
      </c>
      <c r="AQ159" s="38" t="s">
        <v>180</v>
      </c>
      <c r="AR159" s="11"/>
      <c r="AS159" s="19"/>
      <c r="AT159" s="41"/>
      <c r="AU159" s="11"/>
      <c r="AV159" s="19"/>
      <c r="AW159" s="41"/>
      <c r="AX159" s="43"/>
      <c r="AY159" s="22"/>
      <c r="AZ159" s="45"/>
      <c r="BA159" s="43"/>
      <c r="BB159" s="22"/>
      <c r="BC159" s="45"/>
      <c r="BD159" s="47"/>
      <c r="BE159" s="24"/>
      <c r="BF159" s="49"/>
      <c r="BG159" s="49"/>
      <c r="BH159" s="47"/>
      <c r="BI159" s="24"/>
      <c r="BJ159" s="49"/>
      <c r="BK159" s="49"/>
      <c r="BL159" s="51" t="s">
        <v>52</v>
      </c>
    </row>
    <row r="160" spans="1:64" hidden="1" x14ac:dyDescent="0.3">
      <c r="A160" s="104" t="s">
        <v>143</v>
      </c>
      <c r="B160" s="11">
        <v>617</v>
      </c>
      <c r="C160" s="104" t="s">
        <v>2786</v>
      </c>
      <c r="D160" s="104">
        <f>MATCH(Tabela1[[#This Row],[3]],ECHE!A:A,0)</f>
        <v>4625</v>
      </c>
      <c r="E160" s="3" t="s">
        <v>2787</v>
      </c>
      <c r="F160" s="2" t="s">
        <v>2788</v>
      </c>
      <c r="G160" s="25" t="s">
        <v>2789</v>
      </c>
      <c r="H160" s="30" t="s">
        <v>288</v>
      </c>
      <c r="I160" s="283" t="s">
        <v>174</v>
      </c>
      <c r="J160" s="104" t="s">
        <v>2790</v>
      </c>
      <c r="K160" s="2" t="s">
        <v>38978</v>
      </c>
      <c r="L160" s="235" t="s">
        <v>2791</v>
      </c>
      <c r="M160" s="104" t="s">
        <v>2792</v>
      </c>
      <c r="N160" s="104" t="s">
        <v>687</v>
      </c>
      <c r="O160" s="104" t="s">
        <v>1079</v>
      </c>
      <c r="P160" s="104"/>
      <c r="Q160" s="104"/>
      <c r="R160" s="32" t="s">
        <v>47</v>
      </c>
      <c r="S160" s="91" t="s">
        <v>3446</v>
      </c>
      <c r="T160" s="35" t="s">
        <v>153</v>
      </c>
      <c r="U160" s="20" t="s">
        <v>154</v>
      </c>
      <c r="V160" s="38"/>
      <c r="W160" s="38"/>
      <c r="X160" s="38" t="s">
        <v>51</v>
      </c>
      <c r="Y160" s="38" t="s">
        <v>51</v>
      </c>
      <c r="Z160" s="38" t="s">
        <v>51</v>
      </c>
      <c r="AA160" s="38" t="s">
        <v>51</v>
      </c>
      <c r="AB160" s="38"/>
      <c r="AC160" s="38"/>
      <c r="AD160" s="38">
        <v>12</v>
      </c>
      <c r="AE160" s="38">
        <v>2</v>
      </c>
      <c r="AF160" s="35" t="s">
        <v>153</v>
      </c>
      <c r="AG160" s="20" t="s">
        <v>154</v>
      </c>
      <c r="AH160" s="38"/>
      <c r="AI160" s="38"/>
      <c r="AJ160" s="38" t="s">
        <v>51</v>
      </c>
      <c r="AK160" s="38" t="s">
        <v>51</v>
      </c>
      <c r="AL160" s="38" t="s">
        <v>51</v>
      </c>
      <c r="AM160" s="38" t="s">
        <v>51</v>
      </c>
      <c r="AN160" s="38"/>
      <c r="AO160" s="38"/>
      <c r="AP160" s="38">
        <v>12</v>
      </c>
      <c r="AQ160" s="38">
        <v>2</v>
      </c>
      <c r="AR160" s="11"/>
      <c r="AS160" s="19"/>
      <c r="AT160" s="41"/>
      <c r="AU160" s="11"/>
      <c r="AV160" s="19"/>
      <c r="AW160" s="41"/>
      <c r="AX160" s="43" t="s">
        <v>153</v>
      </c>
      <c r="AY160" s="22" t="s">
        <v>154</v>
      </c>
      <c r="AZ160" s="45">
        <v>1</v>
      </c>
      <c r="BA160" s="43" t="s">
        <v>153</v>
      </c>
      <c r="BB160" s="22" t="s">
        <v>154</v>
      </c>
      <c r="BC160" s="45">
        <v>1</v>
      </c>
      <c r="BD160" s="47" t="s">
        <v>153</v>
      </c>
      <c r="BE160" s="24" t="s">
        <v>154</v>
      </c>
      <c r="BF160" s="49">
        <v>5</v>
      </c>
      <c r="BG160" s="49">
        <v>1</v>
      </c>
      <c r="BH160" s="47" t="s">
        <v>153</v>
      </c>
      <c r="BI160" s="24" t="s">
        <v>154</v>
      </c>
      <c r="BJ160" s="49">
        <v>5</v>
      </c>
      <c r="BK160" s="49">
        <v>1</v>
      </c>
      <c r="BL160" s="51" t="s">
        <v>52</v>
      </c>
    </row>
    <row r="161" spans="1:64" hidden="1" x14ac:dyDescent="0.3">
      <c r="A161" s="104" t="s">
        <v>143</v>
      </c>
      <c r="B161" s="11">
        <v>617</v>
      </c>
      <c r="C161" s="104" t="s">
        <v>2786</v>
      </c>
      <c r="D161" s="104">
        <f>MATCH(Tabela1[[#This Row],[3]],ECHE!A:A,0)</f>
        <v>4625</v>
      </c>
      <c r="E161" s="3" t="s">
        <v>2787</v>
      </c>
      <c r="F161" s="2" t="s">
        <v>2788</v>
      </c>
      <c r="G161" s="25" t="s">
        <v>2789</v>
      </c>
      <c r="H161" s="30" t="s">
        <v>288</v>
      </c>
      <c r="I161" s="283" t="s">
        <v>174</v>
      </c>
      <c r="J161" s="104" t="s">
        <v>2790</v>
      </c>
      <c r="K161" s="2" t="s">
        <v>38978</v>
      </c>
      <c r="L161" s="235" t="s">
        <v>2791</v>
      </c>
      <c r="M161" s="104" t="s">
        <v>2792</v>
      </c>
      <c r="N161" s="104" t="s">
        <v>687</v>
      </c>
      <c r="O161" s="104" t="s">
        <v>1079</v>
      </c>
      <c r="P161" s="104"/>
      <c r="Q161" s="104"/>
      <c r="R161" s="32" t="s">
        <v>47</v>
      </c>
      <c r="S161" s="91" t="s">
        <v>3446</v>
      </c>
      <c r="T161" s="35" t="s">
        <v>257</v>
      </c>
      <c r="U161" s="20" t="s">
        <v>258</v>
      </c>
      <c r="V161" s="38"/>
      <c r="W161" s="38"/>
      <c r="X161" s="38" t="s">
        <v>51</v>
      </c>
      <c r="Y161" s="38" t="s">
        <v>51</v>
      </c>
      <c r="Z161" s="38" t="s">
        <v>51</v>
      </c>
      <c r="AA161" s="38" t="s">
        <v>51</v>
      </c>
      <c r="AB161" s="38"/>
      <c r="AC161" s="38"/>
      <c r="AD161" s="38">
        <v>12</v>
      </c>
      <c r="AE161" s="38">
        <v>2</v>
      </c>
      <c r="AF161" s="35" t="s">
        <v>257</v>
      </c>
      <c r="AG161" s="20" t="s">
        <v>258</v>
      </c>
      <c r="AH161" s="38"/>
      <c r="AI161" s="38"/>
      <c r="AJ161" s="38" t="s">
        <v>51</v>
      </c>
      <c r="AK161" s="38" t="s">
        <v>51</v>
      </c>
      <c r="AL161" s="38" t="s">
        <v>51</v>
      </c>
      <c r="AM161" s="38" t="s">
        <v>51</v>
      </c>
      <c r="AN161" s="38"/>
      <c r="AO161" s="38"/>
      <c r="AP161" s="38">
        <v>12</v>
      </c>
      <c r="AQ161" s="38">
        <v>2</v>
      </c>
      <c r="AR161" s="11"/>
      <c r="AS161" s="19"/>
      <c r="AT161" s="41"/>
      <c r="AU161" s="11"/>
      <c r="AV161" s="19"/>
      <c r="AW161" s="41"/>
      <c r="AX161" s="43"/>
      <c r="AY161" s="22"/>
      <c r="AZ161" s="45"/>
      <c r="BA161" s="43"/>
      <c r="BB161" s="22"/>
      <c r="BC161" s="45"/>
      <c r="BD161" s="47"/>
      <c r="BE161" s="24"/>
      <c r="BF161" s="49"/>
      <c r="BG161" s="49"/>
      <c r="BH161" s="47"/>
      <c r="BI161" s="24"/>
      <c r="BJ161" s="49"/>
      <c r="BK161" s="49"/>
      <c r="BL161" s="51" t="s">
        <v>52</v>
      </c>
    </row>
    <row r="162" spans="1:64" hidden="1" x14ac:dyDescent="0.3">
      <c r="A162" s="104" t="s">
        <v>143</v>
      </c>
      <c r="B162" s="11">
        <v>618</v>
      </c>
      <c r="C162" s="104" t="s">
        <v>1027</v>
      </c>
      <c r="D162" s="104">
        <f>MATCH(Tabela1[[#This Row],[3]],ECHE!A:A,0)</f>
        <v>1282</v>
      </c>
      <c r="E162" s="3" t="s">
        <v>1028</v>
      </c>
      <c r="F162" s="2" t="s">
        <v>2793</v>
      </c>
      <c r="G162" s="25">
        <v>51014</v>
      </c>
      <c r="H162" s="30" t="s">
        <v>1030</v>
      </c>
      <c r="I162" s="283" t="s">
        <v>41</v>
      </c>
      <c r="J162" s="104" t="s">
        <v>2794</v>
      </c>
      <c r="K162" s="2" t="s">
        <v>38717</v>
      </c>
      <c r="L162" s="235" t="s">
        <v>103</v>
      </c>
      <c r="M162" s="104" t="s">
        <v>44</v>
      </c>
      <c r="N162" s="104" t="s">
        <v>69</v>
      </c>
      <c r="O162" s="104" t="s">
        <v>70</v>
      </c>
      <c r="P162" s="104"/>
      <c r="Q162" s="104"/>
      <c r="R162" s="32" t="s">
        <v>47</v>
      </c>
      <c r="S162" s="91" t="s">
        <v>3446</v>
      </c>
      <c r="T162" s="35" t="s">
        <v>257</v>
      </c>
      <c r="U162" s="20" t="s">
        <v>258</v>
      </c>
      <c r="V162" s="38"/>
      <c r="W162" s="38"/>
      <c r="X162" s="38" t="s">
        <v>51</v>
      </c>
      <c r="Y162" s="38" t="s">
        <v>51</v>
      </c>
      <c r="Z162" s="38" t="s">
        <v>51</v>
      </c>
      <c r="AA162" s="38" t="s">
        <v>51</v>
      </c>
      <c r="AB162" s="38" t="s">
        <v>51</v>
      </c>
      <c r="AC162" s="38" t="s">
        <v>51</v>
      </c>
      <c r="AD162" s="38">
        <v>20</v>
      </c>
      <c r="AE162" s="38">
        <v>2</v>
      </c>
      <c r="AF162" s="35" t="s">
        <v>257</v>
      </c>
      <c r="AG162" s="20" t="s">
        <v>258</v>
      </c>
      <c r="AH162" s="38"/>
      <c r="AI162" s="38"/>
      <c r="AJ162" s="38" t="s">
        <v>51</v>
      </c>
      <c r="AK162" s="38" t="s">
        <v>51</v>
      </c>
      <c r="AL162" s="38" t="s">
        <v>51</v>
      </c>
      <c r="AM162" s="38" t="s">
        <v>51</v>
      </c>
      <c r="AN162" s="38" t="s">
        <v>51</v>
      </c>
      <c r="AO162" s="38" t="s">
        <v>51</v>
      </c>
      <c r="AP162" s="38">
        <v>20</v>
      </c>
      <c r="AQ162" s="38">
        <v>2</v>
      </c>
      <c r="AR162" s="11"/>
      <c r="AS162" s="19"/>
      <c r="AT162" s="41"/>
      <c r="AU162" s="11"/>
      <c r="AV162" s="19"/>
      <c r="AW162" s="41"/>
      <c r="AX162" s="43" t="s">
        <v>257</v>
      </c>
      <c r="AY162" s="22" t="s">
        <v>258</v>
      </c>
      <c r="AZ162" s="45">
        <v>1</v>
      </c>
      <c r="BA162" s="43" t="s">
        <v>257</v>
      </c>
      <c r="BB162" s="22" t="s">
        <v>258</v>
      </c>
      <c r="BC162" s="45">
        <v>1</v>
      </c>
      <c r="BD162" s="47"/>
      <c r="BE162" s="24"/>
      <c r="BF162" s="49"/>
      <c r="BG162" s="49"/>
      <c r="BH162" s="47"/>
      <c r="BI162" s="24"/>
      <c r="BJ162" s="49"/>
      <c r="BK162" s="49"/>
      <c r="BL162" s="51" t="s">
        <v>52</v>
      </c>
    </row>
    <row r="163" spans="1:64" hidden="1" x14ac:dyDescent="0.3">
      <c r="A163" s="104" t="s">
        <v>143</v>
      </c>
      <c r="B163" s="11">
        <v>618</v>
      </c>
      <c r="C163" s="104" t="s">
        <v>1027</v>
      </c>
      <c r="D163" s="104">
        <f>MATCH(Tabela1[[#This Row],[3]],ECHE!A:A,0)</f>
        <v>1282</v>
      </c>
      <c r="E163" s="3" t="s">
        <v>1028</v>
      </c>
      <c r="F163" s="2" t="s">
        <v>2793</v>
      </c>
      <c r="G163" s="25">
        <v>51014</v>
      </c>
      <c r="H163" s="30" t="s">
        <v>1030</v>
      </c>
      <c r="I163" s="283" t="s">
        <v>41</v>
      </c>
      <c r="J163" s="104" t="s">
        <v>2794</v>
      </c>
      <c r="K163" s="2" t="s">
        <v>38717</v>
      </c>
      <c r="L163" s="235" t="s">
        <v>103</v>
      </c>
      <c r="M163" s="104" t="s">
        <v>44</v>
      </c>
      <c r="N163" s="104" t="s">
        <v>69</v>
      </c>
      <c r="O163" s="104" t="s">
        <v>70</v>
      </c>
      <c r="P163" s="104"/>
      <c r="Q163" s="104"/>
      <c r="R163" s="32" t="s">
        <v>47</v>
      </c>
      <c r="S163" s="91" t="s">
        <v>3446</v>
      </c>
      <c r="T163" s="35" t="s">
        <v>153</v>
      </c>
      <c r="U163" s="20" t="s">
        <v>154</v>
      </c>
      <c r="V163" s="38"/>
      <c r="W163" s="38"/>
      <c r="X163" s="38" t="s">
        <v>51</v>
      </c>
      <c r="Y163" s="38" t="s">
        <v>51</v>
      </c>
      <c r="Z163" s="38" t="s">
        <v>51</v>
      </c>
      <c r="AA163" s="38" t="s">
        <v>51</v>
      </c>
      <c r="AB163" s="38" t="s">
        <v>51</v>
      </c>
      <c r="AC163" s="38" t="s">
        <v>51</v>
      </c>
      <c r="AD163" s="38" t="s">
        <v>180</v>
      </c>
      <c r="AE163" s="38" t="s">
        <v>180</v>
      </c>
      <c r="AF163" s="35" t="s">
        <v>153</v>
      </c>
      <c r="AG163" s="20" t="s">
        <v>154</v>
      </c>
      <c r="AH163" s="38"/>
      <c r="AI163" s="38"/>
      <c r="AJ163" s="38" t="s">
        <v>51</v>
      </c>
      <c r="AK163" s="38" t="s">
        <v>51</v>
      </c>
      <c r="AL163" s="38" t="s">
        <v>51</v>
      </c>
      <c r="AM163" s="38" t="s">
        <v>51</v>
      </c>
      <c r="AN163" s="38" t="s">
        <v>51</v>
      </c>
      <c r="AO163" s="38" t="s">
        <v>51</v>
      </c>
      <c r="AP163" s="38" t="s">
        <v>180</v>
      </c>
      <c r="AQ163" s="38" t="s">
        <v>180</v>
      </c>
      <c r="AR163" s="11"/>
      <c r="AS163" s="19"/>
      <c r="AT163" s="41"/>
      <c r="AU163" s="11"/>
      <c r="AV163" s="19"/>
      <c r="AW163" s="41"/>
      <c r="AX163" s="43" t="s">
        <v>153</v>
      </c>
      <c r="AY163" s="22" t="s">
        <v>154</v>
      </c>
      <c r="AZ163" s="45" t="s">
        <v>180</v>
      </c>
      <c r="BA163" s="43" t="s">
        <v>153</v>
      </c>
      <c r="BB163" s="22" t="s">
        <v>154</v>
      </c>
      <c r="BC163" s="45" t="s">
        <v>180</v>
      </c>
      <c r="BD163" s="47"/>
      <c r="BE163" s="24"/>
      <c r="BF163" s="49"/>
      <c r="BG163" s="49"/>
      <c r="BH163" s="47"/>
      <c r="BI163" s="24"/>
      <c r="BJ163" s="49"/>
      <c r="BK163" s="49"/>
      <c r="BL163" s="51" t="s">
        <v>52</v>
      </c>
    </row>
    <row r="164" spans="1:64" hidden="1" x14ac:dyDescent="0.3">
      <c r="A164" s="104" t="s">
        <v>143</v>
      </c>
      <c r="B164" s="11">
        <v>622</v>
      </c>
      <c r="C164" s="104" t="s">
        <v>2558</v>
      </c>
      <c r="D164" s="104">
        <f>MATCH(Tabela1[[#This Row],[3]],ECHE!A:A,0)</f>
        <v>4582</v>
      </c>
      <c r="E164" s="3" t="s">
        <v>2559</v>
      </c>
      <c r="F164" s="2" t="s">
        <v>2560</v>
      </c>
      <c r="G164" s="25" t="s">
        <v>2561</v>
      </c>
      <c r="H164" s="30" t="s">
        <v>2562</v>
      </c>
      <c r="I164" s="283" t="s">
        <v>214</v>
      </c>
      <c r="J164" s="104" t="s">
        <v>2563</v>
      </c>
      <c r="K164" s="2" t="s">
        <v>38995</v>
      </c>
      <c r="L164" s="235" t="s">
        <v>538</v>
      </c>
      <c r="M164" s="104" t="s">
        <v>423</v>
      </c>
      <c r="N164" s="104" t="s">
        <v>1189</v>
      </c>
      <c r="O164" s="104" t="s">
        <v>1225</v>
      </c>
      <c r="P164" s="104"/>
      <c r="Q164" s="104"/>
      <c r="R164" s="32" t="s">
        <v>47</v>
      </c>
      <c r="S164" s="91" t="s">
        <v>3446</v>
      </c>
      <c r="T164" s="35" t="s">
        <v>257</v>
      </c>
      <c r="U164" s="20" t="s">
        <v>258</v>
      </c>
      <c r="V164" s="38"/>
      <c r="W164" s="38"/>
      <c r="X164" s="38" t="s">
        <v>51</v>
      </c>
      <c r="Y164" s="38" t="s">
        <v>51</v>
      </c>
      <c r="Z164" s="38" t="s">
        <v>51</v>
      </c>
      <c r="AA164" s="38" t="s">
        <v>51</v>
      </c>
      <c r="AB164" s="38"/>
      <c r="AC164" s="38"/>
      <c r="AD164" s="38">
        <v>20</v>
      </c>
      <c r="AE164" s="38">
        <v>2</v>
      </c>
      <c r="AF164" s="35" t="s">
        <v>257</v>
      </c>
      <c r="AG164" s="20" t="s">
        <v>258</v>
      </c>
      <c r="AH164" s="38"/>
      <c r="AI164" s="38"/>
      <c r="AJ164" s="38" t="s">
        <v>51</v>
      </c>
      <c r="AK164" s="38" t="s">
        <v>51</v>
      </c>
      <c r="AL164" s="38" t="s">
        <v>51</v>
      </c>
      <c r="AM164" s="38" t="s">
        <v>51</v>
      </c>
      <c r="AN164" s="38"/>
      <c r="AO164" s="38"/>
      <c r="AP164" s="38">
        <v>20</v>
      </c>
      <c r="AQ164" s="38">
        <v>2</v>
      </c>
      <c r="AR164" s="11"/>
      <c r="AS164" s="19"/>
      <c r="AT164" s="41"/>
      <c r="AU164" s="11"/>
      <c r="AV164" s="19"/>
      <c r="AW164" s="41"/>
      <c r="AX164" s="43">
        <v>9999</v>
      </c>
      <c r="AY164" s="22" t="s">
        <v>1436</v>
      </c>
      <c r="AZ164" s="45">
        <v>1</v>
      </c>
      <c r="BA164" s="43">
        <v>9999</v>
      </c>
      <c r="BB164" s="22" t="s">
        <v>1436</v>
      </c>
      <c r="BC164" s="45">
        <v>1</v>
      </c>
      <c r="BD164" s="47">
        <v>9999</v>
      </c>
      <c r="BE164" s="24" t="s">
        <v>1436</v>
      </c>
      <c r="BF164" s="49" t="s">
        <v>180</v>
      </c>
      <c r="BG164" s="49" t="s">
        <v>180</v>
      </c>
      <c r="BH164" s="47">
        <v>9999</v>
      </c>
      <c r="BI164" s="24" t="s">
        <v>1436</v>
      </c>
      <c r="BJ164" s="49" t="s">
        <v>180</v>
      </c>
      <c r="BK164" s="49" t="s">
        <v>180</v>
      </c>
      <c r="BL164" s="51" t="s">
        <v>52</v>
      </c>
    </row>
    <row r="165" spans="1:64" hidden="1" x14ac:dyDescent="0.3">
      <c r="A165" s="104" t="s">
        <v>143</v>
      </c>
      <c r="B165" s="11">
        <v>622</v>
      </c>
      <c r="C165" s="104" t="s">
        <v>2558</v>
      </c>
      <c r="D165" s="104">
        <f>MATCH(Tabela1[[#This Row],[3]],ECHE!A:A,0)</f>
        <v>4582</v>
      </c>
      <c r="E165" s="3" t="s">
        <v>2559</v>
      </c>
      <c r="F165" s="2" t="s">
        <v>2560</v>
      </c>
      <c r="G165" s="25" t="s">
        <v>2561</v>
      </c>
      <c r="H165" s="30" t="s">
        <v>2562</v>
      </c>
      <c r="I165" s="283" t="s">
        <v>214</v>
      </c>
      <c r="J165" s="104" t="s">
        <v>2563</v>
      </c>
      <c r="K165" s="2" t="s">
        <v>38995</v>
      </c>
      <c r="L165" s="235" t="s">
        <v>538</v>
      </c>
      <c r="M165" s="104" t="s">
        <v>423</v>
      </c>
      <c r="N165" s="104" t="s">
        <v>1189</v>
      </c>
      <c r="O165" s="104" t="s">
        <v>1225</v>
      </c>
      <c r="P165" s="104"/>
      <c r="Q165" s="104"/>
      <c r="R165" s="32" t="s">
        <v>47</v>
      </c>
      <c r="S165" s="91" t="s">
        <v>3446</v>
      </c>
      <c r="T165" s="35" t="s">
        <v>430</v>
      </c>
      <c r="U165" s="20" t="s">
        <v>431</v>
      </c>
      <c r="V165" s="38"/>
      <c r="W165" s="38"/>
      <c r="X165" s="38" t="s">
        <v>51</v>
      </c>
      <c r="Y165" s="38" t="s">
        <v>51</v>
      </c>
      <c r="Z165" s="38" t="s">
        <v>51</v>
      </c>
      <c r="AA165" s="38" t="s">
        <v>51</v>
      </c>
      <c r="AB165" s="38"/>
      <c r="AC165" s="38"/>
      <c r="AD165" s="38" t="s">
        <v>180</v>
      </c>
      <c r="AE165" s="38" t="s">
        <v>180</v>
      </c>
      <c r="AF165" s="35" t="s">
        <v>430</v>
      </c>
      <c r="AG165" s="20" t="s">
        <v>431</v>
      </c>
      <c r="AH165" s="38"/>
      <c r="AI165" s="38"/>
      <c r="AJ165" s="38" t="s">
        <v>51</v>
      </c>
      <c r="AK165" s="38" t="s">
        <v>51</v>
      </c>
      <c r="AL165" s="38" t="s">
        <v>51</v>
      </c>
      <c r="AM165" s="38" t="s">
        <v>51</v>
      </c>
      <c r="AN165" s="38"/>
      <c r="AO165" s="38"/>
      <c r="AP165" s="38" t="s">
        <v>180</v>
      </c>
      <c r="AQ165" s="38" t="s">
        <v>180</v>
      </c>
      <c r="AR165" s="11"/>
      <c r="AS165" s="19"/>
      <c r="AT165" s="41"/>
      <c r="AU165" s="11"/>
      <c r="AV165" s="19"/>
      <c r="AW165" s="41"/>
      <c r="AX165" s="43">
        <v>9999</v>
      </c>
      <c r="AY165" s="22" t="s">
        <v>1436</v>
      </c>
      <c r="AZ165" s="45" t="s">
        <v>180</v>
      </c>
      <c r="BA165" s="43">
        <v>9999</v>
      </c>
      <c r="BB165" s="22" t="s">
        <v>1436</v>
      </c>
      <c r="BC165" s="45" t="s">
        <v>180</v>
      </c>
      <c r="BD165" s="47">
        <v>9999</v>
      </c>
      <c r="BE165" s="24" t="s">
        <v>1436</v>
      </c>
      <c r="BF165" s="49" t="s">
        <v>180</v>
      </c>
      <c r="BG165" s="49" t="s">
        <v>180</v>
      </c>
      <c r="BH165" s="47">
        <v>9999</v>
      </c>
      <c r="BI165" s="24" t="s">
        <v>1436</v>
      </c>
      <c r="BJ165" s="49" t="s">
        <v>180</v>
      </c>
      <c r="BK165" s="49" t="s">
        <v>180</v>
      </c>
      <c r="BL165" s="51" t="s">
        <v>52</v>
      </c>
    </row>
    <row r="166" spans="1:64" hidden="1" x14ac:dyDescent="0.3">
      <c r="A166" s="104" t="s">
        <v>143</v>
      </c>
      <c r="B166" s="11">
        <v>622</v>
      </c>
      <c r="C166" s="104" t="s">
        <v>2558</v>
      </c>
      <c r="D166" s="104">
        <f>MATCH(Tabela1[[#This Row],[3]],ECHE!A:A,0)</f>
        <v>4582</v>
      </c>
      <c r="E166" s="3" t="s">
        <v>2559</v>
      </c>
      <c r="F166" s="2" t="s">
        <v>2560</v>
      </c>
      <c r="G166" s="25" t="s">
        <v>2561</v>
      </c>
      <c r="H166" s="30" t="s">
        <v>2562</v>
      </c>
      <c r="I166" s="283" t="s">
        <v>214</v>
      </c>
      <c r="J166" s="104" t="s">
        <v>2563</v>
      </c>
      <c r="K166" s="2" t="s">
        <v>38995</v>
      </c>
      <c r="L166" s="235" t="s">
        <v>538</v>
      </c>
      <c r="M166" s="104" t="s">
        <v>423</v>
      </c>
      <c r="N166" s="104" t="s">
        <v>1189</v>
      </c>
      <c r="O166" s="104" t="s">
        <v>1225</v>
      </c>
      <c r="P166" s="104"/>
      <c r="Q166" s="104"/>
      <c r="R166" s="32" t="s">
        <v>47</v>
      </c>
      <c r="S166" s="91" t="s">
        <v>3446</v>
      </c>
      <c r="T166" s="35" t="s">
        <v>2802</v>
      </c>
      <c r="U166" s="20" t="s">
        <v>2803</v>
      </c>
      <c r="V166" s="38"/>
      <c r="W166" s="38"/>
      <c r="X166" s="38" t="s">
        <v>51</v>
      </c>
      <c r="Y166" s="38" t="s">
        <v>51</v>
      </c>
      <c r="Z166" s="38" t="s">
        <v>51</v>
      </c>
      <c r="AA166" s="38" t="s">
        <v>51</v>
      </c>
      <c r="AB166" s="38"/>
      <c r="AC166" s="38"/>
      <c r="AD166" s="38" t="s">
        <v>180</v>
      </c>
      <c r="AE166" s="38" t="s">
        <v>180</v>
      </c>
      <c r="AF166" s="35" t="s">
        <v>2802</v>
      </c>
      <c r="AG166" s="20" t="s">
        <v>2803</v>
      </c>
      <c r="AH166" s="38"/>
      <c r="AI166" s="38"/>
      <c r="AJ166" s="38" t="s">
        <v>51</v>
      </c>
      <c r="AK166" s="38" t="s">
        <v>51</v>
      </c>
      <c r="AL166" s="38" t="s">
        <v>51</v>
      </c>
      <c r="AM166" s="38" t="s">
        <v>51</v>
      </c>
      <c r="AN166" s="38"/>
      <c r="AO166" s="38"/>
      <c r="AP166" s="38" t="s">
        <v>180</v>
      </c>
      <c r="AQ166" s="38" t="s">
        <v>180</v>
      </c>
      <c r="AR166" s="11"/>
      <c r="AS166" s="19"/>
      <c r="AT166" s="41"/>
      <c r="AU166" s="11"/>
      <c r="AV166" s="19"/>
      <c r="AW166" s="41"/>
      <c r="AX166" s="43">
        <v>9999</v>
      </c>
      <c r="AY166" s="22" t="s">
        <v>1436</v>
      </c>
      <c r="AZ166" s="45" t="s">
        <v>180</v>
      </c>
      <c r="BA166" s="43">
        <v>9999</v>
      </c>
      <c r="BB166" s="22" t="s">
        <v>1436</v>
      </c>
      <c r="BC166" s="45" t="s">
        <v>180</v>
      </c>
      <c r="BD166" s="47">
        <v>9999</v>
      </c>
      <c r="BE166" s="24" t="s">
        <v>1436</v>
      </c>
      <c r="BF166" s="49" t="s">
        <v>180</v>
      </c>
      <c r="BG166" s="49" t="s">
        <v>180</v>
      </c>
      <c r="BH166" s="47">
        <v>9999</v>
      </c>
      <c r="BI166" s="24" t="s">
        <v>1436</v>
      </c>
      <c r="BJ166" s="49" t="s">
        <v>180</v>
      </c>
      <c r="BK166" s="49" t="s">
        <v>180</v>
      </c>
      <c r="BL166" s="51" t="s">
        <v>52</v>
      </c>
    </row>
    <row r="167" spans="1:64" hidden="1" x14ac:dyDescent="0.3">
      <c r="A167" s="104" t="s">
        <v>143</v>
      </c>
      <c r="B167" s="11">
        <v>622</v>
      </c>
      <c r="C167" s="104" t="s">
        <v>2558</v>
      </c>
      <c r="D167" s="104">
        <f>MATCH(Tabela1[[#This Row],[3]],ECHE!A:A,0)</f>
        <v>4582</v>
      </c>
      <c r="E167" s="3" t="s">
        <v>2559</v>
      </c>
      <c r="F167" s="2" t="s">
        <v>2560</v>
      </c>
      <c r="G167" s="25" t="s">
        <v>2561</v>
      </c>
      <c r="H167" s="30" t="s">
        <v>2562</v>
      </c>
      <c r="I167" s="283" t="s">
        <v>214</v>
      </c>
      <c r="J167" s="104" t="s">
        <v>2563</v>
      </c>
      <c r="K167" s="2" t="s">
        <v>38995</v>
      </c>
      <c r="L167" s="235" t="s">
        <v>538</v>
      </c>
      <c r="M167" s="104" t="s">
        <v>423</v>
      </c>
      <c r="N167" s="104" t="s">
        <v>1189</v>
      </c>
      <c r="O167" s="104" t="s">
        <v>1225</v>
      </c>
      <c r="P167" s="104"/>
      <c r="Q167" s="104"/>
      <c r="R167" s="32" t="s">
        <v>47</v>
      </c>
      <c r="S167" s="91" t="s">
        <v>3446</v>
      </c>
      <c r="T167" s="35" t="s">
        <v>2804</v>
      </c>
      <c r="U167" s="20" t="s">
        <v>2805</v>
      </c>
      <c r="V167" s="38"/>
      <c r="W167" s="38"/>
      <c r="X167" s="38" t="s">
        <v>51</v>
      </c>
      <c r="Y167" s="38" t="s">
        <v>51</v>
      </c>
      <c r="Z167" s="38" t="s">
        <v>51</v>
      </c>
      <c r="AA167" s="38" t="s">
        <v>51</v>
      </c>
      <c r="AB167" s="38"/>
      <c r="AC167" s="38"/>
      <c r="AD167" s="38" t="s">
        <v>180</v>
      </c>
      <c r="AE167" s="38" t="s">
        <v>180</v>
      </c>
      <c r="AF167" s="35" t="s">
        <v>2804</v>
      </c>
      <c r="AG167" s="20" t="s">
        <v>2805</v>
      </c>
      <c r="AH167" s="38"/>
      <c r="AI167" s="38"/>
      <c r="AJ167" s="38" t="s">
        <v>51</v>
      </c>
      <c r="AK167" s="38" t="s">
        <v>51</v>
      </c>
      <c r="AL167" s="38" t="s">
        <v>51</v>
      </c>
      <c r="AM167" s="38" t="s">
        <v>51</v>
      </c>
      <c r="AN167" s="38"/>
      <c r="AO167" s="38"/>
      <c r="AP167" s="38" t="s">
        <v>180</v>
      </c>
      <c r="AQ167" s="38" t="s">
        <v>180</v>
      </c>
      <c r="AR167" s="11"/>
      <c r="AS167" s="19"/>
      <c r="AT167" s="41"/>
      <c r="AU167" s="11"/>
      <c r="AV167" s="19"/>
      <c r="AW167" s="41"/>
      <c r="AX167" s="43">
        <v>9999</v>
      </c>
      <c r="AY167" s="22" t="s">
        <v>1436</v>
      </c>
      <c r="AZ167" s="45" t="s">
        <v>180</v>
      </c>
      <c r="BA167" s="43">
        <v>9999</v>
      </c>
      <c r="BB167" s="22" t="s">
        <v>1436</v>
      </c>
      <c r="BC167" s="45" t="s">
        <v>180</v>
      </c>
      <c r="BD167" s="47">
        <v>9999</v>
      </c>
      <c r="BE167" s="24" t="s">
        <v>1436</v>
      </c>
      <c r="BF167" s="49" t="s">
        <v>180</v>
      </c>
      <c r="BG167" s="49" t="s">
        <v>180</v>
      </c>
      <c r="BH167" s="47">
        <v>9999</v>
      </c>
      <c r="BI167" s="24" t="s">
        <v>1436</v>
      </c>
      <c r="BJ167" s="49" t="s">
        <v>180</v>
      </c>
      <c r="BK167" s="49" t="s">
        <v>180</v>
      </c>
      <c r="BL167" s="51" t="s">
        <v>52</v>
      </c>
    </row>
    <row r="168" spans="1:64" hidden="1" x14ac:dyDescent="0.3">
      <c r="A168" s="104" t="s">
        <v>143</v>
      </c>
      <c r="B168" s="11">
        <v>622</v>
      </c>
      <c r="C168" s="104" t="s">
        <v>2558</v>
      </c>
      <c r="D168" s="104">
        <f>MATCH(Tabela1[[#This Row],[3]],ECHE!A:A,0)</f>
        <v>4582</v>
      </c>
      <c r="E168" s="3" t="s">
        <v>2559</v>
      </c>
      <c r="F168" s="2" t="s">
        <v>2560</v>
      </c>
      <c r="G168" s="25" t="s">
        <v>2561</v>
      </c>
      <c r="H168" s="30" t="s">
        <v>2562</v>
      </c>
      <c r="I168" s="283" t="s">
        <v>214</v>
      </c>
      <c r="J168" s="104" t="s">
        <v>2563</v>
      </c>
      <c r="K168" s="2" t="s">
        <v>38995</v>
      </c>
      <c r="L168" s="235" t="s">
        <v>538</v>
      </c>
      <c r="M168" s="104" t="s">
        <v>423</v>
      </c>
      <c r="N168" s="104" t="s">
        <v>1189</v>
      </c>
      <c r="O168" s="104" t="s">
        <v>1225</v>
      </c>
      <c r="P168" s="104"/>
      <c r="Q168" s="104"/>
      <c r="R168" s="32" t="s">
        <v>47</v>
      </c>
      <c r="S168" s="91" t="s">
        <v>3446</v>
      </c>
      <c r="T168" s="35" t="s">
        <v>583</v>
      </c>
      <c r="U168" s="20" t="s">
        <v>584</v>
      </c>
      <c r="V168" s="38"/>
      <c r="W168" s="38"/>
      <c r="X168" s="38" t="s">
        <v>51</v>
      </c>
      <c r="Y168" s="38" t="s">
        <v>51</v>
      </c>
      <c r="Z168" s="38" t="s">
        <v>51</v>
      </c>
      <c r="AA168" s="38" t="s">
        <v>51</v>
      </c>
      <c r="AB168" s="38"/>
      <c r="AC168" s="38"/>
      <c r="AD168" s="38" t="s">
        <v>180</v>
      </c>
      <c r="AE168" s="38" t="s">
        <v>180</v>
      </c>
      <c r="AF168" s="35" t="s">
        <v>583</v>
      </c>
      <c r="AG168" s="20" t="s">
        <v>584</v>
      </c>
      <c r="AH168" s="38"/>
      <c r="AI168" s="38"/>
      <c r="AJ168" s="38" t="s">
        <v>51</v>
      </c>
      <c r="AK168" s="38" t="s">
        <v>51</v>
      </c>
      <c r="AL168" s="38" t="s">
        <v>51</v>
      </c>
      <c r="AM168" s="38" t="s">
        <v>51</v>
      </c>
      <c r="AN168" s="38"/>
      <c r="AO168" s="38"/>
      <c r="AP168" s="38" t="s">
        <v>180</v>
      </c>
      <c r="AQ168" s="38" t="s">
        <v>180</v>
      </c>
      <c r="AR168" s="11"/>
      <c r="AS168" s="19"/>
      <c r="AT168" s="41"/>
      <c r="AU168" s="11"/>
      <c r="AV168" s="19"/>
      <c r="AW168" s="41"/>
      <c r="AX168" s="43">
        <v>9999</v>
      </c>
      <c r="AY168" s="22" t="s">
        <v>1436</v>
      </c>
      <c r="AZ168" s="45" t="s">
        <v>180</v>
      </c>
      <c r="BA168" s="43">
        <v>9999</v>
      </c>
      <c r="BB168" s="22" t="s">
        <v>1436</v>
      </c>
      <c r="BC168" s="45" t="s">
        <v>180</v>
      </c>
      <c r="BD168" s="47">
        <v>9999</v>
      </c>
      <c r="BE168" s="24" t="s">
        <v>1436</v>
      </c>
      <c r="BF168" s="49" t="s">
        <v>180</v>
      </c>
      <c r="BG168" s="49" t="s">
        <v>180</v>
      </c>
      <c r="BH168" s="47">
        <v>9999</v>
      </c>
      <c r="BI168" s="24" t="s">
        <v>1436</v>
      </c>
      <c r="BJ168" s="49" t="s">
        <v>180</v>
      </c>
      <c r="BK168" s="49" t="s">
        <v>180</v>
      </c>
      <c r="BL168" s="51" t="s">
        <v>52</v>
      </c>
    </row>
    <row r="169" spans="1:64" hidden="1" x14ac:dyDescent="0.3">
      <c r="A169" s="104" t="s">
        <v>143</v>
      </c>
      <c r="B169" s="11">
        <v>627</v>
      </c>
      <c r="C169" s="104" t="s">
        <v>2072</v>
      </c>
      <c r="D169" s="104">
        <f>MATCH(Tabela1[[#This Row],[3]],ECHE!A:A,0)</f>
        <v>4986</v>
      </c>
      <c r="E169" s="3" t="s">
        <v>2073</v>
      </c>
      <c r="F169" s="2" t="s">
        <v>2820</v>
      </c>
      <c r="G169" s="25">
        <v>410087</v>
      </c>
      <c r="H169" s="30" t="s">
        <v>2075</v>
      </c>
      <c r="I169" s="283" t="s">
        <v>251</v>
      </c>
      <c r="J169" s="104" t="s">
        <v>2076</v>
      </c>
      <c r="K169" s="2" t="s">
        <v>39034</v>
      </c>
      <c r="L169" s="235" t="s">
        <v>103</v>
      </c>
      <c r="M169" s="104" t="s">
        <v>44</v>
      </c>
      <c r="N169" s="104" t="s">
        <v>90</v>
      </c>
      <c r="O169" s="104" t="s">
        <v>256</v>
      </c>
      <c r="P169" s="104"/>
      <c r="Q169" s="104"/>
      <c r="R169" s="32" t="s">
        <v>47</v>
      </c>
      <c r="S169" s="91" t="s">
        <v>3446</v>
      </c>
      <c r="T169" s="35" t="s">
        <v>153</v>
      </c>
      <c r="U169" s="20" t="s">
        <v>154</v>
      </c>
      <c r="V169" s="38"/>
      <c r="W169" s="38"/>
      <c r="X169" s="38" t="s">
        <v>51</v>
      </c>
      <c r="Y169" s="38" t="s">
        <v>51</v>
      </c>
      <c r="Z169" s="38" t="s">
        <v>51</v>
      </c>
      <c r="AA169" s="38" t="s">
        <v>51</v>
      </c>
      <c r="AB169" s="38"/>
      <c r="AC169" s="38"/>
      <c r="AD169" s="38">
        <v>20</v>
      </c>
      <c r="AE169" s="38">
        <v>2</v>
      </c>
      <c r="AF169" s="35" t="s">
        <v>153</v>
      </c>
      <c r="AG169" s="20" t="s">
        <v>154</v>
      </c>
      <c r="AH169" s="38"/>
      <c r="AI169" s="38"/>
      <c r="AJ169" s="38" t="s">
        <v>51</v>
      </c>
      <c r="AK169" s="38" t="s">
        <v>51</v>
      </c>
      <c r="AL169" s="38" t="s">
        <v>51</v>
      </c>
      <c r="AM169" s="38" t="s">
        <v>51</v>
      </c>
      <c r="AN169" s="38"/>
      <c r="AO169" s="38"/>
      <c r="AP169" s="38">
        <v>20</v>
      </c>
      <c r="AQ169" s="38">
        <v>2</v>
      </c>
      <c r="AR169" s="11"/>
      <c r="AS169" s="19"/>
      <c r="AT169" s="41"/>
      <c r="AU169" s="11"/>
      <c r="AV169" s="19"/>
      <c r="AW169" s="41"/>
      <c r="AX169" s="43" t="s">
        <v>153</v>
      </c>
      <c r="AY169" s="22" t="s">
        <v>154</v>
      </c>
      <c r="AZ169" s="45">
        <v>1</v>
      </c>
      <c r="BA169" s="43" t="s">
        <v>153</v>
      </c>
      <c r="BB169" s="22" t="s">
        <v>154</v>
      </c>
      <c r="BC169" s="45">
        <v>1</v>
      </c>
      <c r="BD169" s="47" t="s">
        <v>153</v>
      </c>
      <c r="BE169" s="24" t="s">
        <v>154</v>
      </c>
      <c r="BF169" s="49">
        <v>10</v>
      </c>
      <c r="BG169" s="49">
        <v>2</v>
      </c>
      <c r="BH169" s="47" t="s">
        <v>153</v>
      </c>
      <c r="BI169" s="24" t="s">
        <v>154</v>
      </c>
      <c r="BJ169" s="49">
        <v>10</v>
      </c>
      <c r="BK169" s="49">
        <v>2</v>
      </c>
      <c r="BL169" s="51" t="s">
        <v>52</v>
      </c>
    </row>
    <row r="170" spans="1:64" hidden="1" x14ac:dyDescent="0.3">
      <c r="A170" s="104" t="s">
        <v>143</v>
      </c>
      <c r="B170" s="11">
        <v>627</v>
      </c>
      <c r="C170" s="104" t="s">
        <v>2072</v>
      </c>
      <c r="D170" s="104">
        <f>MATCH(Tabela1[[#This Row],[3]],ECHE!A:A,0)</f>
        <v>4986</v>
      </c>
      <c r="E170" s="3" t="s">
        <v>2073</v>
      </c>
      <c r="F170" s="2" t="s">
        <v>2820</v>
      </c>
      <c r="G170" s="25">
        <v>410087</v>
      </c>
      <c r="H170" s="30" t="s">
        <v>2075</v>
      </c>
      <c r="I170" s="283" t="s">
        <v>251</v>
      </c>
      <c r="J170" s="104" t="s">
        <v>2076</v>
      </c>
      <c r="K170" s="2" t="s">
        <v>39034</v>
      </c>
      <c r="L170" s="235" t="s">
        <v>103</v>
      </c>
      <c r="M170" s="104" t="s">
        <v>44</v>
      </c>
      <c r="N170" s="104" t="s">
        <v>90</v>
      </c>
      <c r="O170" s="104" t="s">
        <v>256</v>
      </c>
      <c r="P170" s="104"/>
      <c r="Q170" s="104"/>
      <c r="R170" s="32" t="s">
        <v>47</v>
      </c>
      <c r="S170" s="91" t="s">
        <v>3446</v>
      </c>
      <c r="T170" s="35" t="s">
        <v>257</v>
      </c>
      <c r="U170" s="20" t="s">
        <v>258</v>
      </c>
      <c r="V170" s="38"/>
      <c r="W170" s="38"/>
      <c r="X170" s="38" t="s">
        <v>51</v>
      </c>
      <c r="Y170" s="38" t="s">
        <v>51</v>
      </c>
      <c r="Z170" s="38" t="s">
        <v>51</v>
      </c>
      <c r="AA170" s="38" t="s">
        <v>51</v>
      </c>
      <c r="AB170" s="38"/>
      <c r="AC170" s="38"/>
      <c r="AD170" s="38">
        <v>20</v>
      </c>
      <c r="AE170" s="38">
        <v>2</v>
      </c>
      <c r="AF170" s="35" t="s">
        <v>257</v>
      </c>
      <c r="AG170" s="20" t="s">
        <v>258</v>
      </c>
      <c r="AH170" s="38"/>
      <c r="AI170" s="38"/>
      <c r="AJ170" s="38" t="s">
        <v>51</v>
      </c>
      <c r="AK170" s="38" t="s">
        <v>51</v>
      </c>
      <c r="AL170" s="38" t="s">
        <v>51</v>
      </c>
      <c r="AM170" s="38" t="s">
        <v>51</v>
      </c>
      <c r="AN170" s="38"/>
      <c r="AO170" s="38"/>
      <c r="AP170" s="38">
        <v>20</v>
      </c>
      <c r="AQ170" s="38">
        <v>2</v>
      </c>
      <c r="AR170" s="11"/>
      <c r="AS170" s="19"/>
      <c r="AT170" s="41"/>
      <c r="AU170" s="11"/>
      <c r="AV170" s="19"/>
      <c r="AW170" s="41"/>
      <c r="AX170" s="43" t="s">
        <v>257</v>
      </c>
      <c r="AY170" s="22" t="s">
        <v>258</v>
      </c>
      <c r="AZ170" s="45">
        <v>1</v>
      </c>
      <c r="BA170" s="43" t="s">
        <v>257</v>
      </c>
      <c r="BB170" s="22" t="s">
        <v>258</v>
      </c>
      <c r="BC170" s="45">
        <v>1</v>
      </c>
      <c r="BD170" s="47" t="s">
        <v>257</v>
      </c>
      <c r="BE170" s="24" t="s">
        <v>258</v>
      </c>
      <c r="BF170" s="49">
        <v>10</v>
      </c>
      <c r="BG170" s="49">
        <v>2</v>
      </c>
      <c r="BH170" s="47" t="s">
        <v>257</v>
      </c>
      <c r="BI170" s="24" t="s">
        <v>258</v>
      </c>
      <c r="BJ170" s="49">
        <v>10</v>
      </c>
      <c r="BK170" s="49">
        <v>2</v>
      </c>
      <c r="BL170" s="51" t="s">
        <v>52</v>
      </c>
    </row>
    <row r="171" spans="1:64" hidden="1" x14ac:dyDescent="0.3">
      <c r="A171" s="104" t="s">
        <v>143</v>
      </c>
      <c r="B171" s="11">
        <v>637</v>
      </c>
      <c r="C171" s="104" t="s">
        <v>2857</v>
      </c>
      <c r="D171" s="104">
        <f>MATCH(Tabela1[[#This Row],[3]],ECHE!A:A,0)</f>
        <v>32</v>
      </c>
      <c r="E171" s="3" t="s">
        <v>2858</v>
      </c>
      <c r="F171" s="2" t="s">
        <v>2859</v>
      </c>
      <c r="G171" s="25">
        <v>6330</v>
      </c>
      <c r="H171" s="30" t="s">
        <v>2860</v>
      </c>
      <c r="I171" s="283" t="s">
        <v>331</v>
      </c>
      <c r="J171" s="104" t="s">
        <v>2861</v>
      </c>
      <c r="K171" s="2" t="s">
        <v>38836</v>
      </c>
      <c r="L171" s="235" t="s">
        <v>44</v>
      </c>
      <c r="M171" s="104" t="s">
        <v>44</v>
      </c>
      <c r="N171" s="104" t="s">
        <v>90</v>
      </c>
      <c r="O171" s="104" t="s">
        <v>256</v>
      </c>
      <c r="P171" s="104"/>
      <c r="Q171" s="104"/>
      <c r="R171" s="32" t="s">
        <v>47</v>
      </c>
      <c r="S171" s="91" t="s">
        <v>3446</v>
      </c>
      <c r="T171" s="35" t="s">
        <v>153</v>
      </c>
      <c r="U171" s="20" t="s">
        <v>154</v>
      </c>
      <c r="V171" s="38"/>
      <c r="W171" s="38"/>
      <c r="X171" s="38" t="s">
        <v>51</v>
      </c>
      <c r="Y171" s="38" t="s">
        <v>51</v>
      </c>
      <c r="Z171" s="38"/>
      <c r="AA171" s="38"/>
      <c r="AB171" s="38"/>
      <c r="AC171" s="38"/>
      <c r="AD171" s="38">
        <v>30</v>
      </c>
      <c r="AE171" s="38">
        <v>3</v>
      </c>
      <c r="AF171" s="35" t="s">
        <v>153</v>
      </c>
      <c r="AG171" s="20" t="s">
        <v>154</v>
      </c>
      <c r="AH171" s="38"/>
      <c r="AI171" s="38"/>
      <c r="AJ171" s="38" t="s">
        <v>51</v>
      </c>
      <c r="AK171" s="38" t="s">
        <v>51</v>
      </c>
      <c r="AL171" s="38"/>
      <c r="AM171" s="38"/>
      <c r="AN171" s="38"/>
      <c r="AO171" s="38"/>
      <c r="AP171" s="38">
        <v>30</v>
      </c>
      <c r="AQ171" s="38">
        <v>3</v>
      </c>
      <c r="AR171" s="11"/>
      <c r="AS171" s="19"/>
      <c r="AT171" s="41"/>
      <c r="AU171" s="11"/>
      <c r="AV171" s="19"/>
      <c r="AW171" s="41"/>
      <c r="AX171" s="43" t="s">
        <v>153</v>
      </c>
      <c r="AY171" s="22" t="s">
        <v>154</v>
      </c>
      <c r="AZ171" s="45">
        <v>1</v>
      </c>
      <c r="BA171" s="43" t="s">
        <v>153</v>
      </c>
      <c r="BB171" s="22" t="s">
        <v>154</v>
      </c>
      <c r="BC171" s="45">
        <v>1</v>
      </c>
      <c r="BD171" s="47" t="s">
        <v>153</v>
      </c>
      <c r="BE171" s="24" t="s">
        <v>154</v>
      </c>
      <c r="BF171" s="49">
        <v>5</v>
      </c>
      <c r="BG171" s="49">
        <v>1</v>
      </c>
      <c r="BH171" s="47" t="s">
        <v>153</v>
      </c>
      <c r="BI171" s="24" t="s">
        <v>154</v>
      </c>
      <c r="BJ171" s="49">
        <v>5</v>
      </c>
      <c r="BK171" s="49">
        <v>1</v>
      </c>
      <c r="BL171" s="51" t="s">
        <v>52</v>
      </c>
    </row>
    <row r="172" spans="1:64" hidden="1" x14ac:dyDescent="0.3">
      <c r="A172" s="104" t="s">
        <v>143</v>
      </c>
      <c r="B172" s="11">
        <v>641</v>
      </c>
      <c r="C172" s="104" t="s">
        <v>2864</v>
      </c>
      <c r="D172" s="104">
        <f>MATCH(Tabela1[[#This Row],[3]],ECHE!A:A,0)</f>
        <v>3875</v>
      </c>
      <c r="E172" s="3" t="s">
        <v>2865</v>
      </c>
      <c r="F172" s="2" t="s">
        <v>2866</v>
      </c>
      <c r="G172" s="25">
        <v>51000</v>
      </c>
      <c r="H172" s="30" t="s">
        <v>2867</v>
      </c>
      <c r="I172" s="283" t="s">
        <v>67</v>
      </c>
      <c r="J172" s="104" t="s">
        <v>2868</v>
      </c>
      <c r="K172" s="2" t="s">
        <v>38763</v>
      </c>
      <c r="L172" s="235" t="s">
        <v>400</v>
      </c>
      <c r="M172" s="104" t="s">
        <v>400</v>
      </c>
      <c r="N172" s="104" t="s">
        <v>114</v>
      </c>
      <c r="O172" s="104" t="s">
        <v>232</v>
      </c>
      <c r="P172" s="104"/>
      <c r="Q172" s="104"/>
      <c r="R172" s="32" t="s">
        <v>47</v>
      </c>
      <c r="S172" s="91" t="s">
        <v>3446</v>
      </c>
      <c r="T172" s="35" t="s">
        <v>153</v>
      </c>
      <c r="U172" s="20" t="s">
        <v>154</v>
      </c>
      <c r="V172" s="38"/>
      <c r="W172" s="38"/>
      <c r="X172" s="38" t="s">
        <v>51</v>
      </c>
      <c r="Y172" s="38" t="s">
        <v>51</v>
      </c>
      <c r="Z172" s="38" t="s">
        <v>51</v>
      </c>
      <c r="AA172" s="38" t="s">
        <v>51</v>
      </c>
      <c r="AB172" s="38" t="s">
        <v>51</v>
      </c>
      <c r="AC172" s="38" t="s">
        <v>51</v>
      </c>
      <c r="AD172" s="38">
        <v>10</v>
      </c>
      <c r="AE172" s="38">
        <v>2</v>
      </c>
      <c r="AF172" s="35" t="s">
        <v>153</v>
      </c>
      <c r="AG172" s="20" t="s">
        <v>154</v>
      </c>
      <c r="AH172" s="38"/>
      <c r="AI172" s="38"/>
      <c r="AJ172" s="38" t="s">
        <v>51</v>
      </c>
      <c r="AK172" s="38" t="s">
        <v>51</v>
      </c>
      <c r="AL172" s="38" t="s">
        <v>51</v>
      </c>
      <c r="AM172" s="38" t="s">
        <v>51</v>
      </c>
      <c r="AN172" s="38" t="s">
        <v>51</v>
      </c>
      <c r="AO172" s="38" t="s">
        <v>51</v>
      </c>
      <c r="AP172" s="38">
        <v>10</v>
      </c>
      <c r="AQ172" s="38">
        <v>2</v>
      </c>
      <c r="AR172" s="11"/>
      <c r="AS172" s="19"/>
      <c r="AT172" s="41"/>
      <c r="AU172" s="11"/>
      <c r="AV172" s="19"/>
      <c r="AW172" s="41"/>
      <c r="AX172" s="43" t="s">
        <v>153</v>
      </c>
      <c r="AY172" s="22" t="s">
        <v>154</v>
      </c>
      <c r="AZ172" s="45">
        <v>1</v>
      </c>
      <c r="BA172" s="43" t="s">
        <v>153</v>
      </c>
      <c r="BB172" s="22" t="s">
        <v>154</v>
      </c>
      <c r="BC172" s="45">
        <v>1</v>
      </c>
      <c r="BD172" s="47"/>
      <c r="BE172" s="24"/>
      <c r="BF172" s="49"/>
      <c r="BG172" s="49"/>
      <c r="BH172" s="47"/>
      <c r="BI172" s="24"/>
      <c r="BJ172" s="49"/>
      <c r="BK172" s="49"/>
      <c r="BL172" s="51" t="s">
        <v>2829</v>
      </c>
    </row>
    <row r="173" spans="1:64" hidden="1" x14ac:dyDescent="0.3">
      <c r="A173" s="104" t="s">
        <v>143</v>
      </c>
      <c r="B173" s="11">
        <v>650</v>
      </c>
      <c r="C173" s="104" t="s">
        <v>2882</v>
      </c>
      <c r="D173" s="104">
        <f>MATCH(Tabela1[[#This Row],[3]],ECHE!A:A,0)</f>
        <v>3838</v>
      </c>
      <c r="E173" s="3" t="s">
        <v>2883</v>
      </c>
      <c r="F173" s="2" t="s">
        <v>2884</v>
      </c>
      <c r="G173" s="25">
        <v>50100</v>
      </c>
      <c r="H173" s="30" t="s">
        <v>2885</v>
      </c>
      <c r="I173" s="283" t="s">
        <v>389</v>
      </c>
      <c r="J173" s="104" t="s">
        <v>2886</v>
      </c>
      <c r="K173" s="2" t="s">
        <v>38752</v>
      </c>
      <c r="L173" s="235" t="s">
        <v>392</v>
      </c>
      <c r="M173" s="104" t="s">
        <v>393</v>
      </c>
      <c r="N173" s="104" t="s">
        <v>88</v>
      </c>
      <c r="O173" s="104" t="s">
        <v>89</v>
      </c>
      <c r="P173" s="104"/>
      <c r="Q173" s="104"/>
      <c r="R173" s="32" t="s">
        <v>47</v>
      </c>
      <c r="S173" s="91" t="s">
        <v>3446</v>
      </c>
      <c r="T173" s="35" t="s">
        <v>153</v>
      </c>
      <c r="U173" s="20" t="s">
        <v>154</v>
      </c>
      <c r="V173" s="38"/>
      <c r="W173" s="38"/>
      <c r="X173" s="38" t="s">
        <v>51</v>
      </c>
      <c r="Y173" s="38" t="s">
        <v>51</v>
      </c>
      <c r="Z173" s="38" t="s">
        <v>51</v>
      </c>
      <c r="AA173" s="38" t="s">
        <v>51</v>
      </c>
      <c r="AB173" s="38"/>
      <c r="AC173" s="38"/>
      <c r="AD173" s="38">
        <v>10</v>
      </c>
      <c r="AE173" s="38">
        <v>2</v>
      </c>
      <c r="AF173" s="35" t="s">
        <v>153</v>
      </c>
      <c r="AG173" s="20" t="s">
        <v>154</v>
      </c>
      <c r="AH173" s="38"/>
      <c r="AI173" s="38"/>
      <c r="AJ173" s="38" t="s">
        <v>51</v>
      </c>
      <c r="AK173" s="38" t="s">
        <v>51</v>
      </c>
      <c r="AL173" s="38" t="s">
        <v>51</v>
      </c>
      <c r="AM173" s="38" t="s">
        <v>51</v>
      </c>
      <c r="AN173" s="38"/>
      <c r="AO173" s="38"/>
      <c r="AP173" s="38">
        <v>10</v>
      </c>
      <c r="AQ173" s="38">
        <v>2</v>
      </c>
      <c r="AR173" s="11"/>
      <c r="AS173" s="19"/>
      <c r="AT173" s="41"/>
      <c r="AU173" s="11"/>
      <c r="AV173" s="19"/>
      <c r="AW173" s="41"/>
      <c r="AX173" s="43" t="s">
        <v>153</v>
      </c>
      <c r="AY173" s="22" t="s">
        <v>154</v>
      </c>
      <c r="AZ173" s="45">
        <v>1</v>
      </c>
      <c r="BA173" s="43" t="s">
        <v>153</v>
      </c>
      <c r="BB173" s="22" t="s">
        <v>154</v>
      </c>
      <c r="BC173" s="45">
        <v>1</v>
      </c>
      <c r="BD173" s="47"/>
      <c r="BE173" s="24"/>
      <c r="BF173" s="49"/>
      <c r="BG173" s="49"/>
      <c r="BH173" s="47"/>
      <c r="BI173" s="24"/>
      <c r="BJ173" s="49"/>
      <c r="BK173" s="49"/>
      <c r="BL173" s="51" t="s">
        <v>52</v>
      </c>
    </row>
    <row r="174" spans="1:64" hidden="1" x14ac:dyDescent="0.3">
      <c r="A174" s="104" t="s">
        <v>143</v>
      </c>
      <c r="B174" s="11">
        <v>653</v>
      </c>
      <c r="C174" s="104" t="s">
        <v>2893</v>
      </c>
      <c r="D174" s="104">
        <f>MATCH(Tabela1[[#This Row],[3]],ECHE!A:A,0)</f>
        <v>1634</v>
      </c>
      <c r="E174" s="3" t="s">
        <v>2894</v>
      </c>
      <c r="F174" s="2" t="s">
        <v>2895</v>
      </c>
      <c r="G174" s="25"/>
      <c r="H174" s="30" t="s">
        <v>2896</v>
      </c>
      <c r="I174" s="283" t="s">
        <v>84</v>
      </c>
      <c r="J174" s="104" t="s">
        <v>2897</v>
      </c>
      <c r="K174" s="2" t="s">
        <v>2898</v>
      </c>
      <c r="L174" s="235" t="s">
        <v>112</v>
      </c>
      <c r="M174" s="104" t="s">
        <v>197</v>
      </c>
      <c r="N174" s="104" t="s">
        <v>90</v>
      </c>
      <c r="O174" s="104" t="s">
        <v>89</v>
      </c>
      <c r="P174" s="104"/>
      <c r="Q174" s="104"/>
      <c r="R174" s="32" t="s">
        <v>47</v>
      </c>
      <c r="S174" s="91" t="s">
        <v>3446</v>
      </c>
      <c r="T174" s="35" t="s">
        <v>153</v>
      </c>
      <c r="U174" s="20" t="s">
        <v>154</v>
      </c>
      <c r="V174" s="38"/>
      <c r="W174" s="38"/>
      <c r="X174" s="38" t="s">
        <v>51</v>
      </c>
      <c r="Y174" s="38" t="s">
        <v>51</v>
      </c>
      <c r="Z174" s="38"/>
      <c r="AA174" s="38"/>
      <c r="AB174" s="38"/>
      <c r="AC174" s="38"/>
      <c r="AD174" s="38">
        <v>10</v>
      </c>
      <c r="AE174" s="38">
        <v>2</v>
      </c>
      <c r="AF174" s="35" t="s">
        <v>153</v>
      </c>
      <c r="AG174" s="20" t="s">
        <v>154</v>
      </c>
      <c r="AH174" s="38"/>
      <c r="AI174" s="38"/>
      <c r="AJ174" s="38" t="s">
        <v>51</v>
      </c>
      <c r="AK174" s="38" t="s">
        <v>51</v>
      </c>
      <c r="AL174" s="38"/>
      <c r="AM174" s="38"/>
      <c r="AN174" s="38"/>
      <c r="AO174" s="38"/>
      <c r="AP174" s="38">
        <v>10</v>
      </c>
      <c r="AQ174" s="38">
        <v>2</v>
      </c>
      <c r="AR174" s="11"/>
      <c r="AS174" s="19"/>
      <c r="AT174" s="41"/>
      <c r="AU174" s="11"/>
      <c r="AV174" s="19"/>
      <c r="AW174" s="41"/>
      <c r="AX174" s="43" t="s">
        <v>153</v>
      </c>
      <c r="AY174" s="22" t="s">
        <v>154</v>
      </c>
      <c r="AZ174" s="45">
        <v>2</v>
      </c>
      <c r="BA174" s="43" t="s">
        <v>153</v>
      </c>
      <c r="BB174" s="22" t="s">
        <v>154</v>
      </c>
      <c r="BC174" s="45">
        <v>2</v>
      </c>
      <c r="BD174" s="47" t="s">
        <v>153</v>
      </c>
      <c r="BE174" s="24" t="s">
        <v>154</v>
      </c>
      <c r="BF174" s="49">
        <v>10</v>
      </c>
      <c r="BG174" s="49">
        <v>2</v>
      </c>
      <c r="BH174" s="47" t="s">
        <v>153</v>
      </c>
      <c r="BI174" s="24" t="s">
        <v>154</v>
      </c>
      <c r="BJ174" s="49">
        <v>10</v>
      </c>
      <c r="BK174" s="49">
        <v>2</v>
      </c>
      <c r="BL174" s="51" t="s">
        <v>52</v>
      </c>
    </row>
    <row r="175" spans="1:64" hidden="1" x14ac:dyDescent="0.3">
      <c r="A175" s="104" t="s">
        <v>143</v>
      </c>
      <c r="B175" s="11">
        <v>664</v>
      </c>
      <c r="C175" s="104" t="s">
        <v>2950</v>
      </c>
      <c r="D175" s="104">
        <f>MATCH(Tabela1[[#This Row],[3]],ECHE!A:A,0)</f>
        <v>4908</v>
      </c>
      <c r="E175" s="3" t="s">
        <v>2951</v>
      </c>
      <c r="F175" s="2" t="s">
        <v>2952</v>
      </c>
      <c r="G175" s="25" t="s">
        <v>2953</v>
      </c>
      <c r="H175" s="30" t="s">
        <v>2327</v>
      </c>
      <c r="I175" s="283" t="s">
        <v>174</v>
      </c>
      <c r="J175" s="104" t="s">
        <v>2954</v>
      </c>
      <c r="K175" s="2" t="s">
        <v>38985</v>
      </c>
      <c r="L175" s="235" t="s">
        <v>103</v>
      </c>
      <c r="M175" s="104" t="s">
        <v>44</v>
      </c>
      <c r="N175" s="104" t="s">
        <v>1501</v>
      </c>
      <c r="O175" s="104" t="s">
        <v>256</v>
      </c>
      <c r="P175" s="104"/>
      <c r="Q175" s="104"/>
      <c r="R175" s="32" t="s">
        <v>47</v>
      </c>
      <c r="S175" s="91" t="s">
        <v>3446</v>
      </c>
      <c r="T175" s="35" t="s">
        <v>153</v>
      </c>
      <c r="U175" s="20" t="s">
        <v>154</v>
      </c>
      <c r="V175" s="38"/>
      <c r="W175" s="38"/>
      <c r="X175" s="38" t="s">
        <v>51</v>
      </c>
      <c r="Y175" s="38" t="s">
        <v>51</v>
      </c>
      <c r="Z175" s="38" t="s">
        <v>51</v>
      </c>
      <c r="AA175" s="38" t="s">
        <v>51</v>
      </c>
      <c r="AB175" s="38"/>
      <c r="AC175" s="38"/>
      <c r="AD175" s="38">
        <v>15</v>
      </c>
      <c r="AE175" s="38">
        <v>3</v>
      </c>
      <c r="AF175" s="35" t="s">
        <v>153</v>
      </c>
      <c r="AG175" s="20" t="s">
        <v>154</v>
      </c>
      <c r="AH175" s="38"/>
      <c r="AI175" s="38"/>
      <c r="AJ175" s="38" t="s">
        <v>51</v>
      </c>
      <c r="AK175" s="38" t="s">
        <v>51</v>
      </c>
      <c r="AL175" s="38"/>
      <c r="AM175" s="38"/>
      <c r="AN175" s="38"/>
      <c r="AO175" s="38"/>
      <c r="AP175" s="38">
        <v>15</v>
      </c>
      <c r="AQ175" s="38">
        <v>3</v>
      </c>
      <c r="AR175" s="11"/>
      <c r="AS175" s="19"/>
      <c r="AT175" s="41"/>
      <c r="AU175" s="11"/>
      <c r="AV175" s="19"/>
      <c r="AW175" s="41"/>
      <c r="AX175" s="43" t="s">
        <v>153</v>
      </c>
      <c r="AY175" s="22" t="s">
        <v>154</v>
      </c>
      <c r="AZ175" s="45">
        <v>1</v>
      </c>
      <c r="BA175" s="43" t="s">
        <v>153</v>
      </c>
      <c r="BB175" s="22" t="s">
        <v>154</v>
      </c>
      <c r="BC175" s="45">
        <v>1</v>
      </c>
      <c r="BD175" s="47" t="s">
        <v>153</v>
      </c>
      <c r="BE175" s="24" t="s">
        <v>154</v>
      </c>
      <c r="BF175" s="49">
        <v>5</v>
      </c>
      <c r="BG175" s="49">
        <v>1</v>
      </c>
      <c r="BH175" s="47" t="s">
        <v>153</v>
      </c>
      <c r="BI175" s="24" t="s">
        <v>154</v>
      </c>
      <c r="BJ175" s="49">
        <v>5</v>
      </c>
      <c r="BK175" s="49">
        <v>1</v>
      </c>
      <c r="BL175" s="51" t="s">
        <v>52</v>
      </c>
    </row>
    <row r="176" spans="1:64" hidden="1" x14ac:dyDescent="0.3">
      <c r="A176" s="104" t="s">
        <v>143</v>
      </c>
      <c r="B176" s="11">
        <v>665</v>
      </c>
      <c r="C176" s="104" t="s">
        <v>1996</v>
      </c>
      <c r="D176" s="104">
        <f>MATCH(Tabela1[[#This Row],[3]],ECHE!A:A,0)</f>
        <v>2266</v>
      </c>
      <c r="E176" s="3" t="s">
        <v>1997</v>
      </c>
      <c r="F176" s="2" t="s">
        <v>2955</v>
      </c>
      <c r="G176" s="25">
        <v>46022</v>
      </c>
      <c r="H176" s="30" t="s">
        <v>1999</v>
      </c>
      <c r="I176" s="283" t="s">
        <v>84</v>
      </c>
      <c r="J176" s="104" t="s">
        <v>2956</v>
      </c>
      <c r="K176" s="2" t="s">
        <v>38711</v>
      </c>
      <c r="L176" s="235" t="s">
        <v>364</v>
      </c>
      <c r="M176" s="104" t="s">
        <v>2957</v>
      </c>
      <c r="N176" s="104" t="s">
        <v>2958</v>
      </c>
      <c r="O176" s="104" t="s">
        <v>92</v>
      </c>
      <c r="P176" s="104"/>
      <c r="Q176" s="104"/>
      <c r="R176" s="32" t="s">
        <v>47</v>
      </c>
      <c r="S176" s="91" t="s">
        <v>3446</v>
      </c>
      <c r="T176" s="35" t="s">
        <v>583</v>
      </c>
      <c r="U176" s="20" t="s">
        <v>584</v>
      </c>
      <c r="V176" s="38"/>
      <c r="W176" s="38"/>
      <c r="X176" s="38"/>
      <c r="Y176" s="38"/>
      <c r="Z176" s="38" t="s">
        <v>51</v>
      </c>
      <c r="AA176" s="38" t="s">
        <v>51</v>
      </c>
      <c r="AB176" s="38"/>
      <c r="AC176" s="38"/>
      <c r="AD176" s="38">
        <v>5</v>
      </c>
      <c r="AE176" s="38">
        <v>1</v>
      </c>
      <c r="AF176" s="35" t="s">
        <v>583</v>
      </c>
      <c r="AG176" s="20" t="s">
        <v>584</v>
      </c>
      <c r="AH176" s="38"/>
      <c r="AI176" s="38"/>
      <c r="AJ176" s="38"/>
      <c r="AK176" s="38"/>
      <c r="AL176" s="38" t="s">
        <v>51</v>
      </c>
      <c r="AM176" s="38" t="s">
        <v>51</v>
      </c>
      <c r="AN176" s="38"/>
      <c r="AO176" s="38"/>
      <c r="AP176" s="38">
        <v>5</v>
      </c>
      <c r="AQ176" s="38">
        <v>1</v>
      </c>
      <c r="AR176" s="11"/>
      <c r="AS176" s="19"/>
      <c r="AT176" s="41"/>
      <c r="AU176" s="11"/>
      <c r="AV176" s="19"/>
      <c r="AW176" s="41"/>
      <c r="AX176" s="43" t="s">
        <v>583</v>
      </c>
      <c r="AY176" s="22" t="s">
        <v>584</v>
      </c>
      <c r="AZ176" s="45">
        <v>1</v>
      </c>
      <c r="BA176" s="43" t="s">
        <v>583</v>
      </c>
      <c r="BB176" s="22" t="s">
        <v>584</v>
      </c>
      <c r="BC176" s="45">
        <v>1</v>
      </c>
      <c r="BD176" s="47" t="s">
        <v>583</v>
      </c>
      <c r="BE176" s="24" t="s">
        <v>584</v>
      </c>
      <c r="BF176" s="49">
        <v>5</v>
      </c>
      <c r="BG176" s="49">
        <v>1</v>
      </c>
      <c r="BH176" s="47" t="s">
        <v>583</v>
      </c>
      <c r="BI176" s="24" t="s">
        <v>584</v>
      </c>
      <c r="BJ176" s="49">
        <v>5</v>
      </c>
      <c r="BK176" s="49">
        <v>1</v>
      </c>
      <c r="BL176" s="51" t="s">
        <v>52</v>
      </c>
    </row>
    <row r="177" spans="1:64" hidden="1" x14ac:dyDescent="0.3">
      <c r="A177" s="104" t="s">
        <v>143</v>
      </c>
      <c r="B177" s="11">
        <v>670</v>
      </c>
      <c r="C177" s="104" t="s">
        <v>2967</v>
      </c>
      <c r="D177" s="104">
        <f>MATCH(Tabela1[[#This Row],[3]],ECHE!A:A,0)</f>
        <v>4587</v>
      </c>
      <c r="E177" s="3" t="s">
        <v>2968</v>
      </c>
      <c r="F177" s="2" t="s">
        <v>2969</v>
      </c>
      <c r="G177" s="25" t="s">
        <v>2970</v>
      </c>
      <c r="H177" s="30" t="s">
        <v>2971</v>
      </c>
      <c r="I177" s="283" t="s">
        <v>214</v>
      </c>
      <c r="J177" s="104" t="s">
        <v>2972</v>
      </c>
      <c r="K177" s="2" t="s">
        <v>38996</v>
      </c>
      <c r="L177" s="235" t="s">
        <v>103</v>
      </c>
      <c r="M177" s="104" t="s">
        <v>44</v>
      </c>
      <c r="N177" s="104" t="s">
        <v>152</v>
      </c>
      <c r="O177" s="104" t="s">
        <v>89</v>
      </c>
      <c r="P177" s="104"/>
      <c r="Q177" s="104"/>
      <c r="R177" s="32" t="s">
        <v>47</v>
      </c>
      <c r="S177" s="91" t="s">
        <v>3446</v>
      </c>
      <c r="T177" s="35" t="s">
        <v>153</v>
      </c>
      <c r="U177" s="20" t="s">
        <v>154</v>
      </c>
      <c r="V177" s="38"/>
      <c r="W177" s="38"/>
      <c r="X177" s="38" t="s">
        <v>51</v>
      </c>
      <c r="Y177" s="38" t="s">
        <v>51</v>
      </c>
      <c r="Z177" s="38"/>
      <c r="AA177" s="38"/>
      <c r="AB177" s="38"/>
      <c r="AC177" s="38"/>
      <c r="AD177" s="38">
        <v>10</v>
      </c>
      <c r="AE177" s="38">
        <v>2</v>
      </c>
      <c r="AF177" s="35" t="s">
        <v>153</v>
      </c>
      <c r="AG177" s="20" t="s">
        <v>154</v>
      </c>
      <c r="AH177" s="38"/>
      <c r="AI177" s="38"/>
      <c r="AJ177" s="38" t="s">
        <v>51</v>
      </c>
      <c r="AK177" s="38" t="s">
        <v>51</v>
      </c>
      <c r="AL177" s="38"/>
      <c r="AM177" s="38"/>
      <c r="AN177" s="38"/>
      <c r="AO177" s="38"/>
      <c r="AP177" s="38">
        <v>10</v>
      </c>
      <c r="AQ177" s="38">
        <v>2</v>
      </c>
      <c r="AR177" s="11"/>
      <c r="AS177" s="19"/>
      <c r="AT177" s="41"/>
      <c r="AU177" s="11"/>
      <c r="AV177" s="19"/>
      <c r="AW177" s="41"/>
      <c r="AX177" s="43" t="s">
        <v>153</v>
      </c>
      <c r="AY177" s="22" t="s">
        <v>154</v>
      </c>
      <c r="AZ177" s="45">
        <v>2</v>
      </c>
      <c r="BA177" s="43" t="s">
        <v>153</v>
      </c>
      <c r="BB177" s="22" t="s">
        <v>154</v>
      </c>
      <c r="BC177" s="45">
        <v>1</v>
      </c>
      <c r="BD177" s="47" t="s">
        <v>153</v>
      </c>
      <c r="BE177" s="24" t="s">
        <v>154</v>
      </c>
      <c r="BF177" s="49">
        <v>10</v>
      </c>
      <c r="BG177" s="49">
        <v>2</v>
      </c>
      <c r="BH177" s="47" t="s">
        <v>153</v>
      </c>
      <c r="BI177" s="24" t="s">
        <v>154</v>
      </c>
      <c r="BJ177" s="49">
        <v>5</v>
      </c>
      <c r="BK177" s="49">
        <v>1</v>
      </c>
      <c r="BL177" s="51" t="s">
        <v>52</v>
      </c>
    </row>
    <row r="178" spans="1:64" hidden="1" x14ac:dyDescent="0.3">
      <c r="A178" s="104" t="s">
        <v>143</v>
      </c>
      <c r="B178" s="11">
        <v>690</v>
      </c>
      <c r="C178" s="104" t="s">
        <v>3024</v>
      </c>
      <c r="D178" s="104">
        <f>MATCH(Tabela1[[#This Row],[3]],ECHE!A:A,0)</f>
        <v>5001</v>
      </c>
      <c r="E178" s="3" t="s">
        <v>3025</v>
      </c>
      <c r="F178" s="2" t="s">
        <v>3026</v>
      </c>
      <c r="G178" s="25"/>
      <c r="H178" s="30" t="s">
        <v>3027</v>
      </c>
      <c r="I178" s="283" t="s">
        <v>251</v>
      </c>
      <c r="J178" s="104" t="s">
        <v>3028</v>
      </c>
      <c r="K178" s="2" t="s">
        <v>3029</v>
      </c>
      <c r="L178" s="235" t="s">
        <v>103</v>
      </c>
      <c r="M178" s="104" t="s">
        <v>103</v>
      </c>
      <c r="N178" s="104" t="s">
        <v>88</v>
      </c>
      <c r="O178" s="104" t="s">
        <v>70</v>
      </c>
      <c r="P178" s="104"/>
      <c r="Q178" s="104"/>
      <c r="R178" s="32" t="s">
        <v>47</v>
      </c>
      <c r="S178" s="91" t="s">
        <v>3446</v>
      </c>
      <c r="T178" s="35" t="s">
        <v>257</v>
      </c>
      <c r="U178" s="20" t="s">
        <v>258</v>
      </c>
      <c r="V178" s="38"/>
      <c r="W178" s="38"/>
      <c r="X178" s="38" t="s">
        <v>51</v>
      </c>
      <c r="Y178" s="38" t="s">
        <v>51</v>
      </c>
      <c r="Z178" s="38"/>
      <c r="AA178" s="38"/>
      <c r="AB178" s="38"/>
      <c r="AC178" s="38"/>
      <c r="AD178" s="38">
        <v>10</v>
      </c>
      <c r="AE178" s="38">
        <v>2</v>
      </c>
      <c r="AF178" s="35" t="s">
        <v>257</v>
      </c>
      <c r="AG178" s="20" t="s">
        <v>258</v>
      </c>
      <c r="AH178" s="38"/>
      <c r="AI178" s="38"/>
      <c r="AJ178" s="38" t="s">
        <v>51</v>
      </c>
      <c r="AK178" s="38" t="s">
        <v>51</v>
      </c>
      <c r="AL178" s="38" t="s">
        <v>51</v>
      </c>
      <c r="AM178" s="38" t="s">
        <v>51</v>
      </c>
      <c r="AN178" s="38"/>
      <c r="AO178" s="38"/>
      <c r="AP178" s="38">
        <v>10</v>
      </c>
      <c r="AQ178" s="38">
        <v>2</v>
      </c>
      <c r="AR178" s="11"/>
      <c r="AS178" s="19"/>
      <c r="AT178" s="41"/>
      <c r="AU178" s="11"/>
      <c r="AV178" s="19"/>
      <c r="AW178" s="41"/>
      <c r="AX178" s="43" t="s">
        <v>257</v>
      </c>
      <c r="AY178" s="22" t="s">
        <v>258</v>
      </c>
      <c r="AZ178" s="45">
        <v>1</v>
      </c>
      <c r="BA178" s="43" t="s">
        <v>257</v>
      </c>
      <c r="BB178" s="22" t="s">
        <v>258</v>
      </c>
      <c r="BC178" s="45">
        <v>1</v>
      </c>
      <c r="BD178" s="47" t="s">
        <v>257</v>
      </c>
      <c r="BE178" s="24" t="s">
        <v>258</v>
      </c>
      <c r="BF178" s="49">
        <v>5</v>
      </c>
      <c r="BG178" s="49">
        <v>1</v>
      </c>
      <c r="BH178" s="47" t="s">
        <v>257</v>
      </c>
      <c r="BI178" s="24" t="s">
        <v>258</v>
      </c>
      <c r="BJ178" s="49">
        <v>5</v>
      </c>
      <c r="BK178" s="49">
        <v>1</v>
      </c>
      <c r="BL178" s="51" t="s">
        <v>52</v>
      </c>
    </row>
    <row r="179" spans="1:64" hidden="1" x14ac:dyDescent="0.3">
      <c r="A179" s="104" t="s">
        <v>143</v>
      </c>
      <c r="B179" s="11">
        <v>690</v>
      </c>
      <c r="C179" s="104" t="s">
        <v>3024</v>
      </c>
      <c r="D179" s="104">
        <f>MATCH(Tabela1[[#This Row],[3]],ECHE!A:A,0)</f>
        <v>5001</v>
      </c>
      <c r="E179" s="3" t="s">
        <v>3025</v>
      </c>
      <c r="F179" s="2" t="s">
        <v>3026</v>
      </c>
      <c r="G179" s="25"/>
      <c r="H179" s="30" t="s">
        <v>3027</v>
      </c>
      <c r="I179" s="283" t="s">
        <v>251</v>
      </c>
      <c r="J179" s="104" t="s">
        <v>3028</v>
      </c>
      <c r="K179" s="2" t="s">
        <v>3029</v>
      </c>
      <c r="L179" s="235" t="s">
        <v>103</v>
      </c>
      <c r="M179" s="104" t="s">
        <v>103</v>
      </c>
      <c r="N179" s="104" t="s">
        <v>88</v>
      </c>
      <c r="O179" s="104" t="s">
        <v>70</v>
      </c>
      <c r="P179" s="104"/>
      <c r="Q179" s="104"/>
      <c r="R179" s="32" t="s">
        <v>47</v>
      </c>
      <c r="S179" s="91" t="s">
        <v>3446</v>
      </c>
      <c r="T179" s="35" t="s">
        <v>153</v>
      </c>
      <c r="U179" s="20" t="s">
        <v>154</v>
      </c>
      <c r="V179" s="38"/>
      <c r="W179" s="38"/>
      <c r="X179" s="38" t="s">
        <v>51</v>
      </c>
      <c r="Y179" s="38" t="s">
        <v>51</v>
      </c>
      <c r="Z179" s="38" t="s">
        <v>51</v>
      </c>
      <c r="AA179" s="38" t="s">
        <v>51</v>
      </c>
      <c r="AB179" s="38"/>
      <c r="AC179" s="38"/>
      <c r="AD179" s="38">
        <v>10</v>
      </c>
      <c r="AE179" s="38">
        <v>2</v>
      </c>
      <c r="AF179" s="35" t="s">
        <v>153</v>
      </c>
      <c r="AG179" s="20" t="s">
        <v>154</v>
      </c>
      <c r="AH179" s="38"/>
      <c r="AI179" s="38"/>
      <c r="AJ179" s="38" t="s">
        <v>51</v>
      </c>
      <c r="AK179" s="38" t="s">
        <v>51</v>
      </c>
      <c r="AL179" s="38" t="s">
        <v>51</v>
      </c>
      <c r="AM179" s="38" t="s">
        <v>51</v>
      </c>
      <c r="AN179" s="38"/>
      <c r="AO179" s="38"/>
      <c r="AP179" s="38">
        <v>10</v>
      </c>
      <c r="AQ179" s="38">
        <v>2</v>
      </c>
      <c r="AR179" s="11"/>
      <c r="AS179" s="19"/>
      <c r="AT179" s="41"/>
      <c r="AU179" s="11"/>
      <c r="AV179" s="19"/>
      <c r="AW179" s="41"/>
      <c r="AX179" s="43" t="s">
        <v>153</v>
      </c>
      <c r="AY179" s="22" t="s">
        <v>154</v>
      </c>
      <c r="AZ179" s="45">
        <v>1</v>
      </c>
      <c r="BA179" s="43" t="s">
        <v>153</v>
      </c>
      <c r="BB179" s="22" t="s">
        <v>154</v>
      </c>
      <c r="BC179" s="45">
        <v>1</v>
      </c>
      <c r="BD179" s="47" t="s">
        <v>153</v>
      </c>
      <c r="BE179" s="24" t="s">
        <v>154</v>
      </c>
      <c r="BF179" s="49">
        <v>5</v>
      </c>
      <c r="BG179" s="49">
        <v>1</v>
      </c>
      <c r="BH179" s="47" t="s">
        <v>153</v>
      </c>
      <c r="BI179" s="24" t="s">
        <v>154</v>
      </c>
      <c r="BJ179" s="49">
        <v>5</v>
      </c>
      <c r="BK179" s="49">
        <v>1</v>
      </c>
      <c r="BL179" s="51" t="s">
        <v>52</v>
      </c>
    </row>
    <row r="180" spans="1:64" hidden="1" x14ac:dyDescent="0.3">
      <c r="A180" s="104" t="s">
        <v>143</v>
      </c>
      <c r="B180" s="11">
        <v>690</v>
      </c>
      <c r="C180" s="104" t="s">
        <v>3024</v>
      </c>
      <c r="D180" s="104">
        <f>MATCH(Tabela1[[#This Row],[3]],ECHE!A:A,0)</f>
        <v>5001</v>
      </c>
      <c r="E180" s="3" t="s">
        <v>3025</v>
      </c>
      <c r="F180" s="2" t="s">
        <v>3026</v>
      </c>
      <c r="G180" s="25"/>
      <c r="H180" s="30" t="s">
        <v>3027</v>
      </c>
      <c r="I180" s="283" t="s">
        <v>251</v>
      </c>
      <c r="J180" s="104" t="s">
        <v>3028</v>
      </c>
      <c r="K180" s="2" t="s">
        <v>3029</v>
      </c>
      <c r="L180" s="235" t="s">
        <v>103</v>
      </c>
      <c r="M180" s="104" t="s">
        <v>103</v>
      </c>
      <c r="N180" s="104" t="s">
        <v>88</v>
      </c>
      <c r="O180" s="104" t="s">
        <v>70</v>
      </c>
      <c r="P180" s="104"/>
      <c r="Q180" s="104"/>
      <c r="R180" s="32" t="s">
        <v>47</v>
      </c>
      <c r="S180" s="91" t="s">
        <v>3446</v>
      </c>
      <c r="T180" s="35" t="s">
        <v>2804</v>
      </c>
      <c r="U180" s="20" t="s">
        <v>2805</v>
      </c>
      <c r="V180" s="38"/>
      <c r="W180" s="38"/>
      <c r="X180" s="38" t="s">
        <v>51</v>
      </c>
      <c r="Y180" s="38" t="s">
        <v>51</v>
      </c>
      <c r="Z180" s="38" t="s">
        <v>51</v>
      </c>
      <c r="AA180" s="38" t="s">
        <v>51</v>
      </c>
      <c r="AB180" s="38"/>
      <c r="AC180" s="38"/>
      <c r="AD180" s="38">
        <v>10</v>
      </c>
      <c r="AE180" s="38">
        <v>2</v>
      </c>
      <c r="AF180" s="35" t="s">
        <v>2804</v>
      </c>
      <c r="AG180" s="20" t="s">
        <v>2805</v>
      </c>
      <c r="AH180" s="38"/>
      <c r="AI180" s="38"/>
      <c r="AJ180" s="38" t="s">
        <v>51</v>
      </c>
      <c r="AK180" s="38" t="s">
        <v>51</v>
      </c>
      <c r="AL180" s="38" t="s">
        <v>51</v>
      </c>
      <c r="AM180" s="38" t="s">
        <v>51</v>
      </c>
      <c r="AN180" s="38"/>
      <c r="AO180" s="38"/>
      <c r="AP180" s="38">
        <v>10</v>
      </c>
      <c r="AQ180" s="38">
        <v>2</v>
      </c>
      <c r="AR180" s="11"/>
      <c r="AS180" s="19"/>
      <c r="AT180" s="41"/>
      <c r="AU180" s="11"/>
      <c r="AV180" s="19"/>
      <c r="AW180" s="41"/>
      <c r="AX180" s="43" t="s">
        <v>2804</v>
      </c>
      <c r="AY180" s="22" t="s">
        <v>2805</v>
      </c>
      <c r="AZ180" s="45">
        <v>1</v>
      </c>
      <c r="BA180" s="43" t="s">
        <v>2804</v>
      </c>
      <c r="BB180" s="22" t="s">
        <v>2805</v>
      </c>
      <c r="BC180" s="45">
        <v>1</v>
      </c>
      <c r="BD180" s="47" t="s">
        <v>2804</v>
      </c>
      <c r="BE180" s="24" t="s">
        <v>2805</v>
      </c>
      <c r="BF180" s="49">
        <v>5</v>
      </c>
      <c r="BG180" s="49">
        <v>1</v>
      </c>
      <c r="BH180" s="47" t="s">
        <v>2804</v>
      </c>
      <c r="BI180" s="24" t="s">
        <v>2805</v>
      </c>
      <c r="BJ180" s="49">
        <v>5</v>
      </c>
      <c r="BK180" s="49">
        <v>1</v>
      </c>
      <c r="BL180" s="51" t="s">
        <v>52</v>
      </c>
    </row>
    <row r="181" spans="1:64" hidden="1" x14ac:dyDescent="0.3">
      <c r="A181" s="104" t="s">
        <v>143</v>
      </c>
      <c r="B181" s="11">
        <v>690</v>
      </c>
      <c r="C181" s="104" t="s">
        <v>3024</v>
      </c>
      <c r="D181" s="104">
        <f>MATCH(Tabela1[[#This Row],[3]],ECHE!A:A,0)</f>
        <v>5001</v>
      </c>
      <c r="E181" s="3" t="s">
        <v>3025</v>
      </c>
      <c r="F181" s="2" t="s">
        <v>3026</v>
      </c>
      <c r="G181" s="25"/>
      <c r="H181" s="30" t="s">
        <v>3027</v>
      </c>
      <c r="I181" s="283" t="s">
        <v>251</v>
      </c>
      <c r="J181" s="104" t="s">
        <v>3028</v>
      </c>
      <c r="K181" s="2" t="s">
        <v>3029</v>
      </c>
      <c r="L181" s="235" t="s">
        <v>103</v>
      </c>
      <c r="M181" s="104" t="s">
        <v>103</v>
      </c>
      <c r="N181" s="104" t="s">
        <v>88</v>
      </c>
      <c r="O181" s="104" t="s">
        <v>70</v>
      </c>
      <c r="P181" s="104"/>
      <c r="Q181" s="104"/>
      <c r="R181" s="32" t="s">
        <v>47</v>
      </c>
      <c r="S181" s="91" t="s">
        <v>3446</v>
      </c>
      <c r="T181" s="35" t="s">
        <v>2802</v>
      </c>
      <c r="U181" s="20" t="s">
        <v>2803</v>
      </c>
      <c r="V181" s="38"/>
      <c r="W181" s="38"/>
      <c r="X181" s="38" t="s">
        <v>51</v>
      </c>
      <c r="Y181" s="38" t="s">
        <v>51</v>
      </c>
      <c r="Z181" s="38" t="s">
        <v>51</v>
      </c>
      <c r="AA181" s="38" t="s">
        <v>51</v>
      </c>
      <c r="AB181" s="38"/>
      <c r="AC181" s="38"/>
      <c r="AD181" s="38">
        <v>10</v>
      </c>
      <c r="AE181" s="38">
        <v>2</v>
      </c>
      <c r="AF181" s="35" t="s">
        <v>2802</v>
      </c>
      <c r="AG181" s="20" t="s">
        <v>2803</v>
      </c>
      <c r="AH181" s="38"/>
      <c r="AI181" s="38"/>
      <c r="AJ181" s="38" t="s">
        <v>51</v>
      </c>
      <c r="AK181" s="38" t="s">
        <v>51</v>
      </c>
      <c r="AL181" s="38" t="s">
        <v>51</v>
      </c>
      <c r="AM181" s="38" t="s">
        <v>51</v>
      </c>
      <c r="AN181" s="38"/>
      <c r="AO181" s="38"/>
      <c r="AP181" s="38">
        <v>10</v>
      </c>
      <c r="AQ181" s="38">
        <v>2</v>
      </c>
      <c r="AR181" s="11"/>
      <c r="AS181" s="19"/>
      <c r="AT181" s="41"/>
      <c r="AU181" s="11"/>
      <c r="AV181" s="19"/>
      <c r="AW181" s="41"/>
      <c r="AX181" s="43" t="s">
        <v>2802</v>
      </c>
      <c r="AY181" s="22" t="s">
        <v>2803</v>
      </c>
      <c r="AZ181" s="45">
        <v>1</v>
      </c>
      <c r="BA181" s="43" t="s">
        <v>2802</v>
      </c>
      <c r="BB181" s="22" t="s">
        <v>2803</v>
      </c>
      <c r="BC181" s="45">
        <v>1</v>
      </c>
      <c r="BD181" s="47" t="s">
        <v>2802</v>
      </c>
      <c r="BE181" s="24" t="s">
        <v>2803</v>
      </c>
      <c r="BF181" s="49">
        <v>5</v>
      </c>
      <c r="BG181" s="49">
        <v>1</v>
      </c>
      <c r="BH181" s="47" t="s">
        <v>2802</v>
      </c>
      <c r="BI181" s="24" t="s">
        <v>2803</v>
      </c>
      <c r="BJ181" s="49">
        <v>5</v>
      </c>
      <c r="BK181" s="49">
        <v>1</v>
      </c>
      <c r="BL181" s="51" t="s">
        <v>52</v>
      </c>
    </row>
    <row r="182" spans="1:64" hidden="1" x14ac:dyDescent="0.3">
      <c r="A182" s="104" t="s">
        <v>143</v>
      </c>
      <c r="B182" s="11">
        <v>690</v>
      </c>
      <c r="C182" s="104" t="s">
        <v>3024</v>
      </c>
      <c r="D182" s="104">
        <f>MATCH(Tabela1[[#This Row],[3]],ECHE!A:A,0)</f>
        <v>5001</v>
      </c>
      <c r="E182" s="3" t="s">
        <v>3025</v>
      </c>
      <c r="F182" s="2" t="s">
        <v>3026</v>
      </c>
      <c r="G182" s="25"/>
      <c r="H182" s="30" t="s">
        <v>3027</v>
      </c>
      <c r="I182" s="283" t="s">
        <v>251</v>
      </c>
      <c r="J182" s="104" t="s">
        <v>3028</v>
      </c>
      <c r="K182" s="2" t="s">
        <v>3029</v>
      </c>
      <c r="L182" s="235" t="s">
        <v>103</v>
      </c>
      <c r="M182" s="104" t="s">
        <v>103</v>
      </c>
      <c r="N182" s="104" t="s">
        <v>88</v>
      </c>
      <c r="O182" s="104" t="s">
        <v>70</v>
      </c>
      <c r="P182" s="104"/>
      <c r="Q182" s="104"/>
      <c r="R182" s="32" t="s">
        <v>47</v>
      </c>
      <c r="S182" s="91" t="s">
        <v>3446</v>
      </c>
      <c r="T182" s="35" t="s">
        <v>583</v>
      </c>
      <c r="U182" s="20" t="s">
        <v>584</v>
      </c>
      <c r="V182" s="38"/>
      <c r="W182" s="38"/>
      <c r="X182" s="38" t="s">
        <v>51</v>
      </c>
      <c r="Y182" s="38" t="s">
        <v>51</v>
      </c>
      <c r="Z182" s="38" t="s">
        <v>51</v>
      </c>
      <c r="AA182" s="38" t="s">
        <v>51</v>
      </c>
      <c r="AB182" s="38"/>
      <c r="AC182" s="38"/>
      <c r="AD182" s="38">
        <v>10</v>
      </c>
      <c r="AE182" s="38">
        <v>2</v>
      </c>
      <c r="AF182" s="35" t="s">
        <v>583</v>
      </c>
      <c r="AG182" s="20" t="s">
        <v>584</v>
      </c>
      <c r="AH182" s="38"/>
      <c r="AI182" s="38"/>
      <c r="AJ182" s="38" t="s">
        <v>51</v>
      </c>
      <c r="AK182" s="38" t="s">
        <v>51</v>
      </c>
      <c r="AL182" s="38" t="s">
        <v>51</v>
      </c>
      <c r="AM182" s="38" t="s">
        <v>51</v>
      </c>
      <c r="AN182" s="38"/>
      <c r="AO182" s="38"/>
      <c r="AP182" s="38">
        <v>10</v>
      </c>
      <c r="AQ182" s="38">
        <v>2</v>
      </c>
      <c r="AR182" s="11"/>
      <c r="AS182" s="19"/>
      <c r="AT182" s="41"/>
      <c r="AU182" s="11"/>
      <c r="AV182" s="19"/>
      <c r="AW182" s="41"/>
      <c r="AX182" s="43" t="s">
        <v>583</v>
      </c>
      <c r="AY182" s="22" t="s">
        <v>584</v>
      </c>
      <c r="AZ182" s="45">
        <v>1</v>
      </c>
      <c r="BA182" s="43" t="s">
        <v>583</v>
      </c>
      <c r="BB182" s="22" t="s">
        <v>584</v>
      </c>
      <c r="BC182" s="45">
        <v>1</v>
      </c>
      <c r="BD182" s="47" t="s">
        <v>583</v>
      </c>
      <c r="BE182" s="24" t="s">
        <v>584</v>
      </c>
      <c r="BF182" s="49">
        <v>5</v>
      </c>
      <c r="BG182" s="49">
        <v>1</v>
      </c>
      <c r="BH182" s="47" t="s">
        <v>583</v>
      </c>
      <c r="BI182" s="24" t="s">
        <v>584</v>
      </c>
      <c r="BJ182" s="49">
        <v>5</v>
      </c>
      <c r="BK182" s="49">
        <v>1</v>
      </c>
      <c r="BL182" s="51" t="s">
        <v>52</v>
      </c>
    </row>
    <row r="183" spans="1:64" hidden="1" x14ac:dyDescent="0.3">
      <c r="A183" s="104" t="s">
        <v>143</v>
      </c>
      <c r="B183" s="11">
        <v>695</v>
      </c>
      <c r="C183" s="104" t="s">
        <v>3035</v>
      </c>
      <c r="D183" s="104">
        <f>MATCH(Tabela1[[#This Row],[3]],ECHE!A:A,0)</f>
        <v>4964</v>
      </c>
      <c r="E183" s="3" t="s">
        <v>3036</v>
      </c>
      <c r="F183" s="2" t="s">
        <v>3037</v>
      </c>
      <c r="G183" s="25">
        <v>400083</v>
      </c>
      <c r="H183" s="30" t="s">
        <v>3038</v>
      </c>
      <c r="I183" s="283" t="s">
        <v>251</v>
      </c>
      <c r="J183" s="104" t="s">
        <v>3039</v>
      </c>
      <c r="K183" s="2" t="s">
        <v>39029</v>
      </c>
      <c r="L183" s="235" t="s">
        <v>3040</v>
      </c>
      <c r="M183" s="104" t="s">
        <v>3040</v>
      </c>
      <c r="N183" s="104" t="s">
        <v>88</v>
      </c>
      <c r="O183" s="104" t="s">
        <v>46</v>
      </c>
      <c r="P183" s="104"/>
      <c r="Q183" s="104"/>
      <c r="R183" s="32" t="s">
        <v>47</v>
      </c>
      <c r="S183" s="91" t="s">
        <v>3446</v>
      </c>
      <c r="T183" s="35" t="s">
        <v>153</v>
      </c>
      <c r="U183" s="20" t="s">
        <v>154</v>
      </c>
      <c r="V183" s="38"/>
      <c r="W183" s="38"/>
      <c r="X183" s="38" t="s">
        <v>51</v>
      </c>
      <c r="Y183" s="38" t="s">
        <v>51</v>
      </c>
      <c r="Z183" s="38" t="s">
        <v>51</v>
      </c>
      <c r="AA183" s="38" t="s">
        <v>51</v>
      </c>
      <c r="AB183" s="38" t="s">
        <v>51</v>
      </c>
      <c r="AC183" s="38" t="s">
        <v>51</v>
      </c>
      <c r="AD183" s="38">
        <v>20</v>
      </c>
      <c r="AE183" s="38">
        <v>2</v>
      </c>
      <c r="AF183" s="35" t="s">
        <v>153</v>
      </c>
      <c r="AG183" s="20" t="s">
        <v>154</v>
      </c>
      <c r="AH183" s="38"/>
      <c r="AI183" s="38"/>
      <c r="AJ183" s="38" t="s">
        <v>51</v>
      </c>
      <c r="AK183" s="38" t="s">
        <v>51</v>
      </c>
      <c r="AL183" s="38" t="s">
        <v>51</v>
      </c>
      <c r="AM183" s="38" t="s">
        <v>51</v>
      </c>
      <c r="AN183" s="38" t="s">
        <v>51</v>
      </c>
      <c r="AO183" s="38" t="s">
        <v>51</v>
      </c>
      <c r="AP183" s="38">
        <v>20</v>
      </c>
      <c r="AQ183" s="38">
        <v>2</v>
      </c>
      <c r="AR183" s="11"/>
      <c r="AS183" s="19"/>
      <c r="AT183" s="41"/>
      <c r="AU183" s="11"/>
      <c r="AV183" s="19"/>
      <c r="AW183" s="41"/>
      <c r="AX183" s="43" t="s">
        <v>153</v>
      </c>
      <c r="AY183" s="22" t="s">
        <v>154</v>
      </c>
      <c r="AZ183" s="45">
        <v>1</v>
      </c>
      <c r="BA183" s="43" t="s">
        <v>153</v>
      </c>
      <c r="BB183" s="22" t="s">
        <v>154</v>
      </c>
      <c r="BC183" s="45">
        <v>1</v>
      </c>
      <c r="BD183" s="47" t="s">
        <v>153</v>
      </c>
      <c r="BE183" s="24" t="s">
        <v>154</v>
      </c>
      <c r="BF183" s="49">
        <v>5</v>
      </c>
      <c r="BG183" s="49">
        <v>1</v>
      </c>
      <c r="BH183" s="47" t="s">
        <v>153</v>
      </c>
      <c r="BI183" s="24" t="s">
        <v>154</v>
      </c>
      <c r="BJ183" s="49">
        <v>5</v>
      </c>
      <c r="BK183" s="49">
        <v>1</v>
      </c>
      <c r="BL183" s="51" t="s">
        <v>52</v>
      </c>
    </row>
    <row r="184" spans="1:64" hidden="1" x14ac:dyDescent="0.3">
      <c r="A184" s="104" t="s">
        <v>143</v>
      </c>
      <c r="B184" s="11">
        <v>708</v>
      </c>
      <c r="C184" s="104" t="s">
        <v>3061</v>
      </c>
      <c r="D184" s="104">
        <f>MATCH(Tabela1[[#This Row],[3]],ECHE!A:A,0)</f>
        <v>4396</v>
      </c>
      <c r="E184" s="3" t="s">
        <v>3062</v>
      </c>
      <c r="F184" s="2" t="s">
        <v>3063</v>
      </c>
      <c r="G184" s="25">
        <v>1000</v>
      </c>
      <c r="H184" s="30" t="s">
        <v>637</v>
      </c>
      <c r="I184" s="283" t="s">
        <v>638</v>
      </c>
      <c r="J184" s="104" t="s">
        <v>3064</v>
      </c>
      <c r="K184" s="2" t="s">
        <v>38949</v>
      </c>
      <c r="L184" s="235" t="s">
        <v>103</v>
      </c>
      <c r="M184" s="104" t="s">
        <v>44</v>
      </c>
      <c r="N184" s="104" t="s">
        <v>69</v>
      </c>
      <c r="O184" s="104" t="s">
        <v>70</v>
      </c>
      <c r="P184" s="104"/>
      <c r="Q184" s="104"/>
      <c r="R184" s="32" t="s">
        <v>47</v>
      </c>
      <c r="S184" s="91" t="s">
        <v>3446</v>
      </c>
      <c r="T184" s="35" t="s">
        <v>153</v>
      </c>
      <c r="U184" s="20" t="s">
        <v>154</v>
      </c>
      <c r="V184" s="38"/>
      <c r="W184" s="38"/>
      <c r="X184" s="38" t="s">
        <v>51</v>
      </c>
      <c r="Y184" s="38" t="s">
        <v>51</v>
      </c>
      <c r="Z184" s="38"/>
      <c r="AA184" s="38"/>
      <c r="AB184" s="38"/>
      <c r="AC184" s="38"/>
      <c r="AD184" s="38">
        <v>10</v>
      </c>
      <c r="AE184" s="38">
        <v>2</v>
      </c>
      <c r="AF184" s="35" t="s">
        <v>153</v>
      </c>
      <c r="AG184" s="20" t="s">
        <v>154</v>
      </c>
      <c r="AH184" s="38"/>
      <c r="AI184" s="38"/>
      <c r="AJ184" s="38" t="s">
        <v>51</v>
      </c>
      <c r="AK184" s="38" t="s">
        <v>51</v>
      </c>
      <c r="AL184" s="38"/>
      <c r="AM184" s="38"/>
      <c r="AN184" s="38"/>
      <c r="AO184" s="38"/>
      <c r="AP184" s="38">
        <v>10</v>
      </c>
      <c r="AQ184" s="38">
        <v>2</v>
      </c>
      <c r="AR184" s="11"/>
      <c r="AS184" s="19"/>
      <c r="AT184" s="41"/>
      <c r="AU184" s="11"/>
      <c r="AV184" s="19"/>
      <c r="AW184" s="41"/>
      <c r="AX184" s="43" t="s">
        <v>153</v>
      </c>
      <c r="AY184" s="22" t="s">
        <v>154</v>
      </c>
      <c r="AZ184" s="45">
        <v>1</v>
      </c>
      <c r="BA184" s="43" t="s">
        <v>153</v>
      </c>
      <c r="BB184" s="22" t="s">
        <v>154</v>
      </c>
      <c r="BC184" s="45">
        <v>1</v>
      </c>
      <c r="BD184" s="47" t="s">
        <v>153</v>
      </c>
      <c r="BE184" s="24" t="s">
        <v>154</v>
      </c>
      <c r="BF184" s="49">
        <v>5</v>
      </c>
      <c r="BG184" s="49">
        <v>1</v>
      </c>
      <c r="BH184" s="47" t="s">
        <v>153</v>
      </c>
      <c r="BI184" s="24" t="s">
        <v>154</v>
      </c>
      <c r="BJ184" s="49">
        <v>5</v>
      </c>
      <c r="BK184" s="49">
        <v>1</v>
      </c>
      <c r="BL184" s="51" t="s">
        <v>52</v>
      </c>
    </row>
    <row r="185" spans="1:64" hidden="1" x14ac:dyDescent="0.3">
      <c r="A185" s="104" t="s">
        <v>143</v>
      </c>
      <c r="B185" s="11">
        <v>714</v>
      </c>
      <c r="C185" s="104" t="s">
        <v>3076</v>
      </c>
      <c r="D185" s="104">
        <f>MATCH(Tabela1[[#This Row],[3]],ECHE!A:A,0)</f>
        <v>4541</v>
      </c>
      <c r="E185" s="3" t="s">
        <v>3077</v>
      </c>
      <c r="F185" s="2" t="s">
        <v>3078</v>
      </c>
      <c r="G185" s="25" t="s">
        <v>3079</v>
      </c>
      <c r="H185" s="30" t="s">
        <v>3080</v>
      </c>
      <c r="I185" s="283" t="s">
        <v>174</v>
      </c>
      <c r="J185" s="104" t="s">
        <v>3081</v>
      </c>
      <c r="K185" s="2" t="s">
        <v>3082</v>
      </c>
      <c r="L185" s="235" t="s">
        <v>1558</v>
      </c>
      <c r="M185" s="104" t="s">
        <v>44</v>
      </c>
      <c r="N185" s="104" t="s">
        <v>45</v>
      </c>
      <c r="O185" s="104" t="s">
        <v>46</v>
      </c>
      <c r="P185" s="104"/>
      <c r="Q185" s="104"/>
      <c r="R185" s="32" t="s">
        <v>3034</v>
      </c>
      <c r="S185" s="91" t="s">
        <v>3446</v>
      </c>
      <c r="T185" s="35" t="s">
        <v>257</v>
      </c>
      <c r="U185" s="20" t="s">
        <v>258</v>
      </c>
      <c r="V185" s="38"/>
      <c r="W185" s="38"/>
      <c r="X185" s="38" t="s">
        <v>51</v>
      </c>
      <c r="Y185" s="38" t="s">
        <v>51</v>
      </c>
      <c r="Z185" s="38" t="s">
        <v>51</v>
      </c>
      <c r="AA185" s="38" t="s">
        <v>51</v>
      </c>
      <c r="AB185" s="38"/>
      <c r="AC185" s="38"/>
      <c r="AD185" s="38">
        <v>6</v>
      </c>
      <c r="AE185" s="38">
        <v>1</v>
      </c>
      <c r="AF185" s="35" t="s">
        <v>257</v>
      </c>
      <c r="AG185" s="20" t="s">
        <v>258</v>
      </c>
      <c r="AH185" s="38"/>
      <c r="AI185" s="38"/>
      <c r="AJ185" s="38" t="s">
        <v>51</v>
      </c>
      <c r="AK185" s="38" t="s">
        <v>51</v>
      </c>
      <c r="AL185" s="38" t="s">
        <v>51</v>
      </c>
      <c r="AM185" s="38" t="s">
        <v>51</v>
      </c>
      <c r="AN185" s="38"/>
      <c r="AO185" s="38"/>
      <c r="AP185" s="38">
        <v>6</v>
      </c>
      <c r="AQ185" s="38">
        <v>1</v>
      </c>
      <c r="AR185" s="11"/>
      <c r="AS185" s="19"/>
      <c r="AT185" s="41"/>
      <c r="AU185" s="11"/>
      <c r="AV185" s="19"/>
      <c r="AW185" s="41"/>
      <c r="AX185" s="43" t="s">
        <v>257</v>
      </c>
      <c r="AY185" s="22" t="s">
        <v>258</v>
      </c>
      <c r="AZ185" s="45">
        <v>1</v>
      </c>
      <c r="BA185" s="43" t="s">
        <v>257</v>
      </c>
      <c r="BB185" s="22" t="s">
        <v>258</v>
      </c>
      <c r="BC185" s="45">
        <v>1</v>
      </c>
      <c r="BD185" s="47"/>
      <c r="BE185" s="24"/>
      <c r="BF185" s="49"/>
      <c r="BG185" s="49"/>
      <c r="BH185" s="47"/>
      <c r="BI185" s="24"/>
      <c r="BJ185" s="49"/>
      <c r="BK185" s="49"/>
      <c r="BL185" s="51" t="s">
        <v>52</v>
      </c>
    </row>
    <row r="186" spans="1:64" hidden="1" x14ac:dyDescent="0.3">
      <c r="A186" s="104" t="s">
        <v>143</v>
      </c>
      <c r="B186" s="11">
        <v>714</v>
      </c>
      <c r="C186" s="104" t="s">
        <v>3076</v>
      </c>
      <c r="D186" s="104">
        <f>MATCH(Tabela1[[#This Row],[3]],ECHE!A:A,0)</f>
        <v>4541</v>
      </c>
      <c r="E186" s="3" t="s">
        <v>3077</v>
      </c>
      <c r="F186" s="2" t="s">
        <v>3078</v>
      </c>
      <c r="G186" s="25" t="s">
        <v>3079</v>
      </c>
      <c r="H186" s="30" t="s">
        <v>3080</v>
      </c>
      <c r="I186" s="283" t="s">
        <v>174</v>
      </c>
      <c r="J186" s="104" t="s">
        <v>3081</v>
      </c>
      <c r="K186" s="2" t="s">
        <v>3082</v>
      </c>
      <c r="L186" s="235" t="s">
        <v>1558</v>
      </c>
      <c r="M186" s="104" t="s">
        <v>44</v>
      </c>
      <c r="N186" s="104" t="s">
        <v>45</v>
      </c>
      <c r="O186" s="104" t="s">
        <v>46</v>
      </c>
      <c r="P186" s="104"/>
      <c r="Q186" s="104"/>
      <c r="R186" s="32" t="s">
        <v>3034</v>
      </c>
      <c r="S186" s="91" t="s">
        <v>3446</v>
      </c>
      <c r="T186" s="35" t="s">
        <v>153</v>
      </c>
      <c r="U186" s="20" t="s">
        <v>154</v>
      </c>
      <c r="V186" s="38"/>
      <c r="W186" s="38"/>
      <c r="X186" s="38" t="s">
        <v>51</v>
      </c>
      <c r="Y186" s="38" t="s">
        <v>51</v>
      </c>
      <c r="Z186" s="38" t="s">
        <v>51</v>
      </c>
      <c r="AA186" s="38" t="s">
        <v>51</v>
      </c>
      <c r="AB186" s="38"/>
      <c r="AC186" s="38"/>
      <c r="AD186" s="38">
        <v>6</v>
      </c>
      <c r="AE186" s="38">
        <v>1</v>
      </c>
      <c r="AF186" s="35" t="s">
        <v>153</v>
      </c>
      <c r="AG186" s="20" t="s">
        <v>154</v>
      </c>
      <c r="AH186" s="38"/>
      <c r="AI186" s="38"/>
      <c r="AJ186" s="38" t="s">
        <v>51</v>
      </c>
      <c r="AK186" s="38" t="s">
        <v>51</v>
      </c>
      <c r="AL186" s="38" t="s">
        <v>51</v>
      </c>
      <c r="AM186" s="38" t="s">
        <v>51</v>
      </c>
      <c r="AN186" s="38"/>
      <c r="AO186" s="38"/>
      <c r="AP186" s="38">
        <v>6</v>
      </c>
      <c r="AQ186" s="38">
        <v>1</v>
      </c>
      <c r="AR186" s="11"/>
      <c r="AS186" s="19"/>
      <c r="AT186" s="41"/>
      <c r="AU186" s="11"/>
      <c r="AV186" s="19"/>
      <c r="AW186" s="41"/>
      <c r="AX186" s="43" t="s">
        <v>153</v>
      </c>
      <c r="AY186" s="22" t="s">
        <v>154</v>
      </c>
      <c r="AZ186" s="45" t="s">
        <v>180</v>
      </c>
      <c r="BA186" s="43" t="s">
        <v>153</v>
      </c>
      <c r="BB186" s="22" t="s">
        <v>154</v>
      </c>
      <c r="BC186" s="45" t="s">
        <v>180</v>
      </c>
      <c r="BD186" s="47"/>
      <c r="BE186" s="24"/>
      <c r="BF186" s="49"/>
      <c r="BG186" s="49"/>
      <c r="BH186" s="47"/>
      <c r="BI186" s="24"/>
      <c r="BJ186" s="49"/>
      <c r="BK186" s="49"/>
      <c r="BL186" s="51" t="s">
        <v>52</v>
      </c>
    </row>
    <row r="187" spans="1:64" hidden="1" x14ac:dyDescent="0.3">
      <c r="A187" s="84" t="s">
        <v>143</v>
      </c>
      <c r="B187" s="85">
        <v>728</v>
      </c>
      <c r="C187" s="84" t="s">
        <v>1166</v>
      </c>
      <c r="D187" s="84">
        <f>MATCH(Tabela1[[#This Row],[3]],ECHE!A:A,0)</f>
        <v>5173</v>
      </c>
      <c r="E187" s="87" t="s">
        <v>1167</v>
      </c>
      <c r="F187" s="88" t="s">
        <v>1168</v>
      </c>
      <c r="G187" s="89">
        <v>97401</v>
      </c>
      <c r="H187" s="90" t="s">
        <v>1169</v>
      </c>
      <c r="I187" s="286" t="s">
        <v>501</v>
      </c>
      <c r="J187" s="84" t="s">
        <v>3113</v>
      </c>
      <c r="K187" s="2" t="s">
        <v>39049</v>
      </c>
      <c r="L187" s="196" t="s">
        <v>44</v>
      </c>
      <c r="M187" s="84" t="s">
        <v>44</v>
      </c>
      <c r="N187" s="84" t="s">
        <v>88</v>
      </c>
      <c r="O187" s="84" t="s">
        <v>70</v>
      </c>
      <c r="P187" s="84"/>
      <c r="Q187" s="84"/>
      <c r="R187" s="91" t="s">
        <v>47</v>
      </c>
      <c r="S187" s="91" t="s">
        <v>3446</v>
      </c>
      <c r="T187" s="92" t="s">
        <v>153</v>
      </c>
      <c r="U187" s="93" t="s">
        <v>154</v>
      </c>
      <c r="V187" s="94"/>
      <c r="W187" s="94"/>
      <c r="X187" s="94" t="s">
        <v>51</v>
      </c>
      <c r="Y187" s="94" t="s">
        <v>51</v>
      </c>
      <c r="Z187" s="94" t="s">
        <v>51</v>
      </c>
      <c r="AA187" s="94" t="s">
        <v>51</v>
      </c>
      <c r="AB187" s="94"/>
      <c r="AC187" s="94"/>
      <c r="AD187" s="94">
        <v>10</v>
      </c>
      <c r="AE187" s="94">
        <v>2</v>
      </c>
      <c r="AF187" s="92" t="s">
        <v>153</v>
      </c>
      <c r="AG187" s="93" t="s">
        <v>154</v>
      </c>
      <c r="AH187" s="94"/>
      <c r="AI187" s="94"/>
      <c r="AJ187" s="94" t="s">
        <v>51</v>
      </c>
      <c r="AK187" s="94" t="s">
        <v>51</v>
      </c>
      <c r="AL187" s="94" t="s">
        <v>51</v>
      </c>
      <c r="AM187" s="94" t="s">
        <v>51</v>
      </c>
      <c r="AN187" s="94"/>
      <c r="AO187" s="94"/>
      <c r="AP187" s="94">
        <v>10</v>
      </c>
      <c r="AQ187" s="94">
        <v>2</v>
      </c>
      <c r="AR187" s="85"/>
      <c r="AS187" s="86"/>
      <c r="AT187" s="95"/>
      <c r="AU187" s="85"/>
      <c r="AV187" s="86"/>
      <c r="AW187" s="95"/>
      <c r="AX187" s="96" t="s">
        <v>153</v>
      </c>
      <c r="AY187" s="97" t="s">
        <v>154</v>
      </c>
      <c r="AZ187" s="98">
        <v>1</v>
      </c>
      <c r="BA187" s="96" t="s">
        <v>153</v>
      </c>
      <c r="BB187" s="97" t="s">
        <v>154</v>
      </c>
      <c r="BC187" s="98">
        <v>1</v>
      </c>
      <c r="BD187" s="99" t="s">
        <v>153</v>
      </c>
      <c r="BE187" s="100" t="s">
        <v>154</v>
      </c>
      <c r="BF187" s="101">
        <v>5</v>
      </c>
      <c r="BG187" s="101">
        <v>1</v>
      </c>
      <c r="BH187" s="99" t="s">
        <v>153</v>
      </c>
      <c r="BI187" s="100" t="s">
        <v>154</v>
      </c>
      <c r="BJ187" s="101">
        <v>5</v>
      </c>
      <c r="BK187" s="101">
        <v>1</v>
      </c>
      <c r="BL187" s="102" t="s">
        <v>52</v>
      </c>
    </row>
    <row r="188" spans="1:64" hidden="1" x14ac:dyDescent="0.3">
      <c r="A188" s="104" t="s">
        <v>143</v>
      </c>
      <c r="B188" s="11">
        <v>733</v>
      </c>
      <c r="C188" s="104" t="s">
        <v>3123</v>
      </c>
      <c r="D188" s="104">
        <f>MATCH(Tabela1[[#This Row],[3]],ECHE!A:A,0)</f>
        <v>4393</v>
      </c>
      <c r="E188" s="3" t="s">
        <v>3124</v>
      </c>
      <c r="F188" s="2" t="s">
        <v>3125</v>
      </c>
      <c r="G188" s="25">
        <v>6000</v>
      </c>
      <c r="H188" s="30" t="s">
        <v>3126</v>
      </c>
      <c r="I188" s="283" t="s">
        <v>638</v>
      </c>
      <c r="J188" s="104" t="s">
        <v>3127</v>
      </c>
      <c r="K188" s="2" t="s">
        <v>38948</v>
      </c>
      <c r="L188" s="235" t="s">
        <v>103</v>
      </c>
      <c r="M188" s="104" t="s">
        <v>44</v>
      </c>
      <c r="N188" s="104" t="s">
        <v>246</v>
      </c>
      <c r="O188" s="104" t="s">
        <v>115</v>
      </c>
      <c r="P188" s="104"/>
      <c r="Q188" s="104"/>
      <c r="R188" s="32" t="s">
        <v>47</v>
      </c>
      <c r="S188" s="91" t="s">
        <v>3446</v>
      </c>
      <c r="T188" s="35" t="s">
        <v>153</v>
      </c>
      <c r="U188" s="20" t="s">
        <v>154</v>
      </c>
      <c r="V188" s="38"/>
      <c r="W188" s="38"/>
      <c r="X188" s="38" t="s">
        <v>51</v>
      </c>
      <c r="Y188" s="38" t="s">
        <v>51</v>
      </c>
      <c r="Z188" s="38" t="s">
        <v>51</v>
      </c>
      <c r="AA188" s="38" t="s">
        <v>51</v>
      </c>
      <c r="AB188" s="38"/>
      <c r="AC188" s="38"/>
      <c r="AD188" s="38">
        <v>10</v>
      </c>
      <c r="AE188" s="38">
        <v>2</v>
      </c>
      <c r="AF188" s="35" t="s">
        <v>153</v>
      </c>
      <c r="AG188" s="20" t="s">
        <v>154</v>
      </c>
      <c r="AH188" s="38"/>
      <c r="AI188" s="38"/>
      <c r="AJ188" s="38" t="s">
        <v>51</v>
      </c>
      <c r="AK188" s="38" t="s">
        <v>51</v>
      </c>
      <c r="AL188" s="38" t="s">
        <v>51</v>
      </c>
      <c r="AM188" s="38" t="s">
        <v>51</v>
      </c>
      <c r="AN188" s="38"/>
      <c r="AO188" s="38"/>
      <c r="AP188" s="38">
        <v>10</v>
      </c>
      <c r="AQ188" s="38">
        <v>2</v>
      </c>
      <c r="AR188" s="11"/>
      <c r="AS188" s="19"/>
      <c r="AT188" s="41"/>
      <c r="AU188" s="11"/>
      <c r="AV188" s="19"/>
      <c r="AW188" s="41"/>
      <c r="AX188" s="43" t="s">
        <v>153</v>
      </c>
      <c r="AY188" s="22" t="s">
        <v>154</v>
      </c>
      <c r="AZ188" s="45">
        <v>2</v>
      </c>
      <c r="BA188" s="43" t="s">
        <v>153</v>
      </c>
      <c r="BB188" s="22" t="s">
        <v>154</v>
      </c>
      <c r="BC188" s="45">
        <v>2</v>
      </c>
      <c r="BD188" s="47" t="s">
        <v>153</v>
      </c>
      <c r="BE188" s="24" t="s">
        <v>154</v>
      </c>
      <c r="BF188" s="49">
        <v>7</v>
      </c>
      <c r="BG188" s="49">
        <v>1</v>
      </c>
      <c r="BH188" s="47" t="s">
        <v>153</v>
      </c>
      <c r="BI188" s="24" t="s">
        <v>154</v>
      </c>
      <c r="BJ188" s="49">
        <v>7</v>
      </c>
      <c r="BK188" s="49">
        <v>1</v>
      </c>
      <c r="BL188" s="51" t="s">
        <v>52</v>
      </c>
    </row>
    <row r="189" spans="1:64" hidden="1" x14ac:dyDescent="0.3">
      <c r="A189" s="104" t="s">
        <v>143</v>
      </c>
      <c r="B189" s="11">
        <v>734</v>
      </c>
      <c r="C189" s="104" t="s">
        <v>1048</v>
      </c>
      <c r="D189" s="104">
        <f>MATCH(Tabela1[[#This Row],[3]],ECHE!A:A,0)</f>
        <v>3886</v>
      </c>
      <c r="E189" s="3" t="s">
        <v>1049</v>
      </c>
      <c r="F189" s="2" t="s">
        <v>1050</v>
      </c>
      <c r="G189" s="25">
        <v>10000</v>
      </c>
      <c r="H189" s="30" t="s">
        <v>956</v>
      </c>
      <c r="I189" s="283" t="s">
        <v>67</v>
      </c>
      <c r="J189" s="104" t="s">
        <v>1051</v>
      </c>
      <c r="K189" s="2" t="s">
        <v>38769</v>
      </c>
      <c r="L189" s="235" t="s">
        <v>3128</v>
      </c>
      <c r="M189" s="104" t="s">
        <v>3128</v>
      </c>
      <c r="N189" s="104" t="s">
        <v>989</v>
      </c>
      <c r="O189" s="104" t="s">
        <v>232</v>
      </c>
      <c r="P189" s="104"/>
      <c r="Q189" s="104"/>
      <c r="R189" s="32" t="s">
        <v>1847</v>
      </c>
      <c r="S189" s="91" t="s">
        <v>3446</v>
      </c>
      <c r="T189" s="35" t="s">
        <v>153</v>
      </c>
      <c r="U189" s="20" t="s">
        <v>154</v>
      </c>
      <c r="V189" s="38"/>
      <c r="W189" s="38"/>
      <c r="X189" s="38" t="s">
        <v>51</v>
      </c>
      <c r="Y189" s="38" t="s">
        <v>51</v>
      </c>
      <c r="Z189" s="38" t="s">
        <v>51</v>
      </c>
      <c r="AA189" s="38" t="s">
        <v>51</v>
      </c>
      <c r="AB189" s="38"/>
      <c r="AC189" s="38"/>
      <c r="AD189" s="38">
        <v>10</v>
      </c>
      <c r="AE189" s="38">
        <v>2</v>
      </c>
      <c r="AF189" s="35" t="s">
        <v>153</v>
      </c>
      <c r="AG189" s="20" t="s">
        <v>154</v>
      </c>
      <c r="AH189" s="38"/>
      <c r="AI189" s="38"/>
      <c r="AJ189" s="38" t="s">
        <v>51</v>
      </c>
      <c r="AK189" s="38" t="s">
        <v>51</v>
      </c>
      <c r="AL189" s="38" t="s">
        <v>51</v>
      </c>
      <c r="AM189" s="38" t="s">
        <v>51</v>
      </c>
      <c r="AN189" s="38"/>
      <c r="AO189" s="38"/>
      <c r="AP189" s="38">
        <v>10</v>
      </c>
      <c r="AQ189" s="38">
        <v>2</v>
      </c>
      <c r="AR189" s="11"/>
      <c r="AS189" s="19"/>
      <c r="AT189" s="41"/>
      <c r="AU189" s="11"/>
      <c r="AV189" s="19"/>
      <c r="AW189" s="41"/>
      <c r="AX189" s="43" t="s">
        <v>153</v>
      </c>
      <c r="AY189" s="22" t="s">
        <v>154</v>
      </c>
      <c r="AZ189" s="45">
        <v>2</v>
      </c>
      <c r="BA189" s="43" t="s">
        <v>153</v>
      </c>
      <c r="BB189" s="22" t="s">
        <v>154</v>
      </c>
      <c r="BC189" s="45">
        <v>2</v>
      </c>
      <c r="BD189" s="47" t="s">
        <v>153</v>
      </c>
      <c r="BE189" s="24" t="s">
        <v>154</v>
      </c>
      <c r="BF189" s="49">
        <v>10</v>
      </c>
      <c r="BG189" s="49">
        <v>2</v>
      </c>
      <c r="BH189" s="47" t="s">
        <v>153</v>
      </c>
      <c r="BI189" s="24" t="s">
        <v>154</v>
      </c>
      <c r="BJ189" s="49">
        <v>10</v>
      </c>
      <c r="BK189" s="49">
        <v>2</v>
      </c>
      <c r="BL189" s="51" t="s">
        <v>52</v>
      </c>
    </row>
    <row r="190" spans="1:64" hidden="1" x14ac:dyDescent="0.3">
      <c r="A190" s="104" t="s">
        <v>143</v>
      </c>
      <c r="B190" s="11">
        <v>741</v>
      </c>
      <c r="C190" s="65" t="s">
        <v>8039</v>
      </c>
      <c r="D190" s="104">
        <f>MATCH(Tabela1[[#This Row],[3]],ECHE!A:A,0)</f>
        <v>611</v>
      </c>
      <c r="E190" s="3" t="s">
        <v>3149</v>
      </c>
      <c r="F190" s="2" t="s">
        <v>3150</v>
      </c>
      <c r="G190" s="25">
        <v>67059</v>
      </c>
      <c r="H190" s="30" t="s">
        <v>3151</v>
      </c>
      <c r="I190" s="283" t="s">
        <v>127</v>
      </c>
      <c r="J190" s="104" t="s">
        <v>3152</v>
      </c>
      <c r="K190" s="2" t="s">
        <v>38656</v>
      </c>
      <c r="L190" s="235" t="s">
        <v>3006</v>
      </c>
      <c r="M190" s="104" t="s">
        <v>3006</v>
      </c>
      <c r="N190" s="104" t="s">
        <v>152</v>
      </c>
      <c r="O190" s="104" t="s">
        <v>89</v>
      </c>
      <c r="P190" s="104"/>
      <c r="Q190" s="104"/>
      <c r="R190" s="32" t="s">
        <v>3034</v>
      </c>
      <c r="S190" s="91" t="s">
        <v>3446</v>
      </c>
      <c r="T190" s="35" t="s">
        <v>153</v>
      </c>
      <c r="U190" s="20" t="s">
        <v>154</v>
      </c>
      <c r="V190" s="38"/>
      <c r="W190" s="38"/>
      <c r="X190" s="38" t="s">
        <v>51</v>
      </c>
      <c r="Y190" s="38" t="s">
        <v>51</v>
      </c>
      <c r="Z190" s="38" t="s">
        <v>51</v>
      </c>
      <c r="AA190" s="38" t="s">
        <v>51</v>
      </c>
      <c r="AB190" s="38"/>
      <c r="AC190" s="38"/>
      <c r="AD190" s="38">
        <v>20</v>
      </c>
      <c r="AE190" s="38">
        <v>4</v>
      </c>
      <c r="AF190" s="35" t="s">
        <v>153</v>
      </c>
      <c r="AG190" s="20" t="s">
        <v>154</v>
      </c>
      <c r="AH190" s="38"/>
      <c r="AI190" s="38"/>
      <c r="AJ190" s="38" t="s">
        <v>51</v>
      </c>
      <c r="AK190" s="38" t="s">
        <v>51</v>
      </c>
      <c r="AL190" s="38" t="s">
        <v>51</v>
      </c>
      <c r="AM190" s="38" t="s">
        <v>51</v>
      </c>
      <c r="AN190" s="38"/>
      <c r="AO190" s="38"/>
      <c r="AP190" s="38">
        <v>20</v>
      </c>
      <c r="AQ190" s="38">
        <v>4</v>
      </c>
      <c r="AR190" s="11"/>
      <c r="AS190" s="19"/>
      <c r="AT190" s="41"/>
      <c r="AU190" s="11"/>
      <c r="AV190" s="19"/>
      <c r="AW190" s="41"/>
      <c r="AX190" s="43" t="s">
        <v>153</v>
      </c>
      <c r="AY190" s="22" t="s">
        <v>154</v>
      </c>
      <c r="AZ190" s="45">
        <v>1</v>
      </c>
      <c r="BA190" s="43" t="s">
        <v>153</v>
      </c>
      <c r="BB190" s="22" t="s">
        <v>154</v>
      </c>
      <c r="BC190" s="45">
        <v>1</v>
      </c>
      <c r="BD190" s="47" t="s">
        <v>153</v>
      </c>
      <c r="BE190" s="24" t="s">
        <v>154</v>
      </c>
      <c r="BF190" s="49">
        <v>5</v>
      </c>
      <c r="BG190" s="49">
        <v>1</v>
      </c>
      <c r="BH190" s="47" t="s">
        <v>153</v>
      </c>
      <c r="BI190" s="24" t="s">
        <v>154</v>
      </c>
      <c r="BJ190" s="49">
        <v>5</v>
      </c>
      <c r="BK190" s="49">
        <v>1</v>
      </c>
      <c r="BL190" s="51" t="s">
        <v>52</v>
      </c>
    </row>
    <row r="191" spans="1:64" hidden="1" x14ac:dyDescent="0.3">
      <c r="A191" s="2" t="s">
        <v>143</v>
      </c>
      <c r="B191" s="25">
        <v>755</v>
      </c>
      <c r="C191" s="2" t="s">
        <v>35176</v>
      </c>
      <c r="D191" s="2">
        <v>5068</v>
      </c>
      <c r="E191" s="3" t="s">
        <v>1475</v>
      </c>
      <c r="F191" s="2" t="s">
        <v>35180</v>
      </c>
      <c r="G191" s="25" t="s">
        <v>30435</v>
      </c>
      <c r="H191" s="3" t="s">
        <v>3948</v>
      </c>
      <c r="I191" s="459" t="s">
        <v>138</v>
      </c>
      <c r="J191" s="2" t="s">
        <v>1477</v>
      </c>
      <c r="K191" s="2" t="s">
        <v>39558</v>
      </c>
      <c r="L191" s="462" t="s">
        <v>1478</v>
      </c>
      <c r="M191" s="2" t="s">
        <v>1478</v>
      </c>
      <c r="N191" s="2" t="s">
        <v>69</v>
      </c>
      <c r="O191" s="2" t="s">
        <v>72</v>
      </c>
      <c r="P191" s="2"/>
      <c r="Q191" s="2"/>
      <c r="R191" s="360" t="s">
        <v>47</v>
      </c>
      <c r="S191" s="91" t="s">
        <v>3446</v>
      </c>
      <c r="T191" s="368" t="s">
        <v>153</v>
      </c>
      <c r="U191" s="369" t="s">
        <v>154</v>
      </c>
      <c r="V191" s="366"/>
      <c r="W191" s="366"/>
      <c r="X191" s="367" t="s">
        <v>51</v>
      </c>
      <c r="Y191" s="367" t="s">
        <v>51</v>
      </c>
      <c r="Z191" s="367" t="s">
        <v>51</v>
      </c>
      <c r="AA191" s="367" t="s">
        <v>51</v>
      </c>
      <c r="AB191" s="367" t="s">
        <v>51</v>
      </c>
      <c r="AC191" s="367" t="s">
        <v>51</v>
      </c>
      <c r="AD191" s="367">
        <v>20</v>
      </c>
      <c r="AE191" s="367">
        <v>2</v>
      </c>
      <c r="AF191" s="368" t="s">
        <v>153</v>
      </c>
      <c r="AG191" s="369" t="s">
        <v>154</v>
      </c>
      <c r="AH191" s="366"/>
      <c r="AI191" s="366"/>
      <c r="AJ191" s="367" t="s">
        <v>51</v>
      </c>
      <c r="AK191" s="367" t="s">
        <v>51</v>
      </c>
      <c r="AL191" s="367" t="s">
        <v>51</v>
      </c>
      <c r="AM191" s="367" t="s">
        <v>51</v>
      </c>
      <c r="AN191" s="367" t="s">
        <v>51</v>
      </c>
      <c r="AO191" s="367" t="s">
        <v>51</v>
      </c>
      <c r="AP191" s="367">
        <v>20</v>
      </c>
      <c r="AQ191" s="367">
        <v>2</v>
      </c>
      <c r="AR191" s="11"/>
      <c r="AS191" s="19"/>
      <c r="AT191" s="41"/>
      <c r="AU191" s="11"/>
      <c r="AV191" s="19"/>
      <c r="AW191" s="41"/>
      <c r="AX191" s="364" t="s">
        <v>153</v>
      </c>
      <c r="AY191" s="365" t="s">
        <v>154</v>
      </c>
      <c r="AZ191" s="363">
        <v>1</v>
      </c>
      <c r="BA191" s="364" t="s">
        <v>153</v>
      </c>
      <c r="BB191" s="365" t="s">
        <v>154</v>
      </c>
      <c r="BC191" s="363">
        <v>1</v>
      </c>
      <c r="BD191" s="47"/>
      <c r="BE191" s="24"/>
      <c r="BF191" s="362"/>
      <c r="BG191" s="362"/>
      <c r="BH191" s="47"/>
      <c r="BI191" s="24"/>
      <c r="BJ191" s="362"/>
      <c r="BK191" s="362"/>
      <c r="BL191" s="361" t="s">
        <v>52</v>
      </c>
    </row>
    <row r="192" spans="1:64" hidden="1" x14ac:dyDescent="0.3">
      <c r="A192" s="104" t="s">
        <v>143</v>
      </c>
      <c r="B192" s="11">
        <v>789</v>
      </c>
      <c r="C192" s="104" t="s">
        <v>3304</v>
      </c>
      <c r="D192" s="104">
        <f>MATCH(Tabela1[[#This Row],[3]],ECHE!A:A,0)</f>
        <v>4904</v>
      </c>
      <c r="E192" s="3" t="s">
        <v>3305</v>
      </c>
      <c r="F192" s="2" t="s">
        <v>3306</v>
      </c>
      <c r="G192" s="25" t="s">
        <v>3307</v>
      </c>
      <c r="H192" s="30" t="s">
        <v>304</v>
      </c>
      <c r="I192" s="283" t="s">
        <v>174</v>
      </c>
      <c r="J192" s="104" t="s">
        <v>3308</v>
      </c>
      <c r="K192" s="2" t="s">
        <v>38982</v>
      </c>
      <c r="L192" s="235" t="s">
        <v>3309</v>
      </c>
      <c r="M192" s="104" t="s">
        <v>178</v>
      </c>
      <c r="N192" s="104" t="s">
        <v>45</v>
      </c>
      <c r="O192" s="104" t="s">
        <v>70</v>
      </c>
      <c r="P192" s="104"/>
      <c r="Q192" s="104"/>
      <c r="R192" s="32" t="s">
        <v>1847</v>
      </c>
      <c r="S192" s="91" t="s">
        <v>3446</v>
      </c>
      <c r="T192" s="35" t="s">
        <v>257</v>
      </c>
      <c r="U192" s="20" t="s">
        <v>258</v>
      </c>
      <c r="V192" s="38"/>
      <c r="W192" s="38"/>
      <c r="X192" s="38" t="s">
        <v>51</v>
      </c>
      <c r="Y192" s="38" t="s">
        <v>51</v>
      </c>
      <c r="Z192" s="38" t="s">
        <v>51</v>
      </c>
      <c r="AA192" s="38" t="s">
        <v>51</v>
      </c>
      <c r="AB192" s="38"/>
      <c r="AC192" s="38"/>
      <c r="AD192" s="38">
        <v>10</v>
      </c>
      <c r="AE192" s="38">
        <v>2</v>
      </c>
      <c r="AF192" s="35" t="s">
        <v>257</v>
      </c>
      <c r="AG192" s="20" t="s">
        <v>258</v>
      </c>
      <c r="AH192" s="38"/>
      <c r="AI192" s="38"/>
      <c r="AJ192" s="38" t="s">
        <v>51</v>
      </c>
      <c r="AK192" s="38" t="s">
        <v>51</v>
      </c>
      <c r="AL192" s="38" t="s">
        <v>51</v>
      </c>
      <c r="AM192" s="38" t="s">
        <v>51</v>
      </c>
      <c r="AN192" s="38"/>
      <c r="AO192" s="38"/>
      <c r="AP192" s="38">
        <v>10</v>
      </c>
      <c r="AQ192" s="38">
        <v>2</v>
      </c>
      <c r="AR192" s="11"/>
      <c r="AS192" s="19"/>
      <c r="AT192" s="41"/>
      <c r="AU192" s="11"/>
      <c r="AV192" s="19"/>
      <c r="AW192" s="41"/>
      <c r="AX192" s="43" t="s">
        <v>257</v>
      </c>
      <c r="AY192" s="22" t="s">
        <v>258</v>
      </c>
      <c r="AZ192" s="45">
        <v>2</v>
      </c>
      <c r="BA192" s="43" t="s">
        <v>257</v>
      </c>
      <c r="BB192" s="22" t="s">
        <v>258</v>
      </c>
      <c r="BC192" s="45">
        <v>2</v>
      </c>
      <c r="BD192" s="47" t="s">
        <v>257</v>
      </c>
      <c r="BE192" s="24" t="s">
        <v>258</v>
      </c>
      <c r="BF192" s="49">
        <v>10</v>
      </c>
      <c r="BG192" s="49">
        <v>2</v>
      </c>
      <c r="BH192" s="47" t="s">
        <v>257</v>
      </c>
      <c r="BI192" s="24" t="s">
        <v>258</v>
      </c>
      <c r="BJ192" s="49">
        <v>10</v>
      </c>
      <c r="BK192" s="49">
        <v>2</v>
      </c>
      <c r="BL192" s="51" t="s">
        <v>52</v>
      </c>
    </row>
    <row r="193" spans="1:64" hidden="1" x14ac:dyDescent="0.3">
      <c r="A193" s="104" t="s">
        <v>143</v>
      </c>
      <c r="B193" s="11">
        <v>813</v>
      </c>
      <c r="C193" s="104" t="s">
        <v>1512</v>
      </c>
      <c r="D193" s="104">
        <f>MATCH(Tabela1[[#This Row],[3]],ECHE!A:A,0)</f>
        <v>3951</v>
      </c>
      <c r="E193" s="3" t="s">
        <v>1513</v>
      </c>
      <c r="F193" s="2" t="s">
        <v>3394</v>
      </c>
      <c r="G193" s="25">
        <v>6722</v>
      </c>
      <c r="H193" s="30" t="s">
        <v>1515</v>
      </c>
      <c r="I193" s="283" t="s">
        <v>455</v>
      </c>
      <c r="J193" s="104" t="s">
        <v>1516</v>
      </c>
      <c r="K193" s="2" t="s">
        <v>38910</v>
      </c>
      <c r="L193" s="235" t="s">
        <v>2298</v>
      </c>
      <c r="M193" s="104" t="s">
        <v>912</v>
      </c>
      <c r="N193" s="104" t="s">
        <v>90</v>
      </c>
      <c r="O193" s="104" t="s">
        <v>92</v>
      </c>
      <c r="P193" s="104"/>
      <c r="Q193" s="104"/>
      <c r="R193" s="32" t="s">
        <v>47</v>
      </c>
      <c r="S193" s="91" t="s">
        <v>3446</v>
      </c>
      <c r="T193" s="35" t="s">
        <v>153</v>
      </c>
      <c r="U193" s="20" t="s">
        <v>154</v>
      </c>
      <c r="V193" s="38"/>
      <c r="W193" s="38"/>
      <c r="X193" s="38" t="s">
        <v>51</v>
      </c>
      <c r="Y193" s="38" t="s">
        <v>51</v>
      </c>
      <c r="Z193" s="38" t="s">
        <v>51</v>
      </c>
      <c r="AA193" s="38" t="s">
        <v>51</v>
      </c>
      <c r="AB193" s="38"/>
      <c r="AC193" s="38"/>
      <c r="AD193" s="38">
        <v>10</v>
      </c>
      <c r="AE193" s="38">
        <v>2</v>
      </c>
      <c r="AF193" s="35" t="s">
        <v>153</v>
      </c>
      <c r="AG193" s="20" t="s">
        <v>154</v>
      </c>
      <c r="AH193" s="38"/>
      <c r="AI193" s="38"/>
      <c r="AJ193" s="38" t="s">
        <v>51</v>
      </c>
      <c r="AK193" s="38" t="s">
        <v>51</v>
      </c>
      <c r="AL193" s="38" t="s">
        <v>51</v>
      </c>
      <c r="AM193" s="38" t="s">
        <v>51</v>
      </c>
      <c r="AN193" s="38"/>
      <c r="AO193" s="38"/>
      <c r="AP193" s="38">
        <v>10</v>
      </c>
      <c r="AQ193" s="38">
        <v>2</v>
      </c>
      <c r="AR193" s="11"/>
      <c r="AS193" s="19"/>
      <c r="AT193" s="41"/>
      <c r="AU193" s="11"/>
      <c r="AV193" s="19"/>
      <c r="AW193" s="41"/>
      <c r="AX193" s="43" t="s">
        <v>153</v>
      </c>
      <c r="AY193" s="22" t="s">
        <v>154</v>
      </c>
      <c r="AZ193" s="45">
        <v>2</v>
      </c>
      <c r="BA193" s="43" t="s">
        <v>153</v>
      </c>
      <c r="BB193" s="22" t="s">
        <v>154</v>
      </c>
      <c r="BC193" s="45">
        <v>2</v>
      </c>
      <c r="BD193" s="47" t="s">
        <v>153</v>
      </c>
      <c r="BE193" s="24" t="s">
        <v>154</v>
      </c>
      <c r="BF193" s="49">
        <v>5</v>
      </c>
      <c r="BG193" s="49">
        <v>1</v>
      </c>
      <c r="BH193" s="47" t="s">
        <v>153</v>
      </c>
      <c r="BI193" s="24" t="s">
        <v>154</v>
      </c>
      <c r="BJ193" s="49">
        <v>5</v>
      </c>
      <c r="BK193" s="49">
        <v>1</v>
      </c>
      <c r="BL193" s="51" t="s">
        <v>52</v>
      </c>
    </row>
    <row r="194" spans="1:64" hidden="1" x14ac:dyDescent="0.3">
      <c r="A194" s="104" t="s">
        <v>143</v>
      </c>
      <c r="B194" s="11">
        <v>854</v>
      </c>
      <c r="C194" s="104" t="s">
        <v>3544</v>
      </c>
      <c r="D194" s="104">
        <f>MATCH(Tabela1[[#This Row],[3]],ECHE!A:A,0)</f>
        <v>63</v>
      </c>
      <c r="E194" s="3" t="s">
        <v>3545</v>
      </c>
      <c r="F194" s="2" t="s">
        <v>3546</v>
      </c>
      <c r="G194" s="25">
        <v>1020</v>
      </c>
      <c r="H194" s="30" t="s">
        <v>1383</v>
      </c>
      <c r="I194" s="283" t="s">
        <v>331</v>
      </c>
      <c r="J194" s="104" t="s">
        <v>3547</v>
      </c>
      <c r="K194" s="2" t="s">
        <v>38843</v>
      </c>
      <c r="L194" s="235" t="s">
        <v>3006</v>
      </c>
      <c r="M194" s="104" t="s">
        <v>3548</v>
      </c>
      <c r="N194" s="104" t="s">
        <v>69</v>
      </c>
      <c r="O194" s="104" t="s">
        <v>70</v>
      </c>
      <c r="P194" s="104" t="s">
        <v>71</v>
      </c>
      <c r="Q194" s="104" t="s">
        <v>72</v>
      </c>
      <c r="R194" s="32" t="s">
        <v>1847</v>
      </c>
      <c r="S194" s="91" t="s">
        <v>3446</v>
      </c>
      <c r="T194" s="35" t="s">
        <v>583</v>
      </c>
      <c r="U194" s="20" t="s">
        <v>584</v>
      </c>
      <c r="V194" s="38"/>
      <c r="W194" s="38"/>
      <c r="X194" s="38" t="s">
        <v>51</v>
      </c>
      <c r="Y194" s="38" t="s">
        <v>51</v>
      </c>
      <c r="Z194" s="38"/>
      <c r="AA194" s="38"/>
      <c r="AB194" s="38"/>
      <c r="AC194" s="38"/>
      <c r="AD194" s="38">
        <v>10</v>
      </c>
      <c r="AE194" s="38">
        <v>2</v>
      </c>
      <c r="AF194" s="35" t="s">
        <v>583</v>
      </c>
      <c r="AG194" s="20" t="s">
        <v>584</v>
      </c>
      <c r="AH194" s="38"/>
      <c r="AI194" s="38"/>
      <c r="AJ194" s="38" t="s">
        <v>51</v>
      </c>
      <c r="AK194" s="38" t="s">
        <v>51</v>
      </c>
      <c r="AL194" s="38"/>
      <c r="AM194" s="38"/>
      <c r="AN194" s="38"/>
      <c r="AO194" s="38"/>
      <c r="AP194" s="38">
        <v>10</v>
      </c>
      <c r="AQ194" s="38">
        <v>2</v>
      </c>
      <c r="AR194" s="11"/>
      <c r="AS194" s="19"/>
      <c r="AT194" s="41"/>
      <c r="AU194" s="11"/>
      <c r="AV194" s="19"/>
      <c r="AW194" s="41"/>
      <c r="AX194" s="43" t="s">
        <v>153</v>
      </c>
      <c r="AY194" s="22" t="s">
        <v>154</v>
      </c>
      <c r="AZ194" s="45">
        <v>1</v>
      </c>
      <c r="BA194" s="43" t="s">
        <v>153</v>
      </c>
      <c r="BB194" s="22" t="s">
        <v>154</v>
      </c>
      <c r="BC194" s="45">
        <v>1</v>
      </c>
      <c r="BD194" s="47"/>
      <c r="BE194" s="24"/>
      <c r="BF194" s="49"/>
      <c r="BG194" s="49"/>
      <c r="BH194" s="47"/>
      <c r="BI194" s="24"/>
      <c r="BJ194" s="49"/>
      <c r="BK194" s="49"/>
      <c r="BL194" s="51" t="s">
        <v>52</v>
      </c>
    </row>
    <row r="195" spans="1:64" hidden="1" x14ac:dyDescent="0.3">
      <c r="A195" s="104" t="s">
        <v>143</v>
      </c>
      <c r="B195" s="11">
        <v>856</v>
      </c>
      <c r="C195" s="104" t="s">
        <v>3549</v>
      </c>
      <c r="D195" s="104">
        <f>MATCH(Tabela1[[#This Row],[3]],ECHE!A:A,0)</f>
        <v>86</v>
      </c>
      <c r="E195" s="3" t="s">
        <v>3550</v>
      </c>
      <c r="F195" s="2" t="s">
        <v>3551</v>
      </c>
      <c r="G195" s="25">
        <v>1050</v>
      </c>
      <c r="H195" s="30" t="s">
        <v>3552</v>
      </c>
      <c r="I195" s="283" t="s">
        <v>579</v>
      </c>
      <c r="J195" s="104" t="s">
        <v>3553</v>
      </c>
      <c r="K195" s="2" t="s">
        <v>38850</v>
      </c>
      <c r="L195" s="235" t="s">
        <v>2735</v>
      </c>
      <c r="M195" s="104" t="s">
        <v>2735</v>
      </c>
      <c r="N195" s="104" t="s">
        <v>45</v>
      </c>
      <c r="O195" s="104" t="s">
        <v>46</v>
      </c>
      <c r="P195" s="104" t="s">
        <v>283</v>
      </c>
      <c r="Q195" s="104" t="s">
        <v>1707</v>
      </c>
      <c r="R195" s="32" t="s">
        <v>3414</v>
      </c>
      <c r="S195" s="91" t="s">
        <v>3446</v>
      </c>
      <c r="T195" s="35" t="s">
        <v>153</v>
      </c>
      <c r="U195" s="20" t="s">
        <v>154</v>
      </c>
      <c r="V195" s="38"/>
      <c r="W195" s="38"/>
      <c r="X195" s="38" t="s">
        <v>51</v>
      </c>
      <c r="Y195" s="38" t="s">
        <v>51</v>
      </c>
      <c r="Z195" s="38" t="s">
        <v>51</v>
      </c>
      <c r="AA195" s="38" t="s">
        <v>51</v>
      </c>
      <c r="AB195" s="38"/>
      <c r="AC195" s="38"/>
      <c r="AD195" s="38">
        <v>20</v>
      </c>
      <c r="AE195" s="38">
        <v>4</v>
      </c>
      <c r="AF195" s="35" t="s">
        <v>153</v>
      </c>
      <c r="AG195" s="20" t="s">
        <v>154</v>
      </c>
      <c r="AH195" s="38"/>
      <c r="AI195" s="38"/>
      <c r="AJ195" s="38" t="s">
        <v>51</v>
      </c>
      <c r="AK195" s="38" t="s">
        <v>51</v>
      </c>
      <c r="AL195" s="38" t="s">
        <v>51</v>
      </c>
      <c r="AM195" s="38" t="s">
        <v>51</v>
      </c>
      <c r="AN195" s="38"/>
      <c r="AO195" s="38"/>
      <c r="AP195" s="38">
        <v>20</v>
      </c>
      <c r="AQ195" s="38">
        <v>4</v>
      </c>
      <c r="AR195" s="11"/>
      <c r="AS195" s="19"/>
      <c r="AT195" s="41"/>
      <c r="AU195" s="11"/>
      <c r="AV195" s="19"/>
      <c r="AW195" s="41"/>
      <c r="AX195" s="43"/>
      <c r="AY195" s="22"/>
      <c r="AZ195" s="45"/>
      <c r="BA195" s="43"/>
      <c r="BB195" s="22"/>
      <c r="BC195" s="45"/>
      <c r="BD195" s="47"/>
      <c r="BE195" s="24"/>
      <c r="BF195" s="49"/>
      <c r="BG195" s="49"/>
      <c r="BH195" s="47"/>
      <c r="BI195" s="24"/>
      <c r="BJ195" s="49"/>
      <c r="BK195" s="49"/>
      <c r="BL195" s="51" t="s">
        <v>52</v>
      </c>
    </row>
    <row r="196" spans="1:64" hidden="1" x14ac:dyDescent="0.3">
      <c r="A196" s="104" t="s">
        <v>143</v>
      </c>
      <c r="B196" s="11">
        <v>857</v>
      </c>
      <c r="C196" s="104" t="s">
        <v>1032</v>
      </c>
      <c r="D196" s="104">
        <f>MATCH(Tabela1[[#This Row],[3]],ECHE!A:A,0)</f>
        <v>251</v>
      </c>
      <c r="E196" s="3" t="s">
        <v>1033</v>
      </c>
      <c r="F196" s="2" t="s">
        <v>3554</v>
      </c>
      <c r="G196" s="25" t="s">
        <v>3555</v>
      </c>
      <c r="H196" s="30" t="s">
        <v>1035</v>
      </c>
      <c r="I196" s="283" t="s">
        <v>101</v>
      </c>
      <c r="J196" s="104" t="s">
        <v>3556</v>
      </c>
      <c r="K196" s="2" t="s">
        <v>38868</v>
      </c>
      <c r="L196" s="235" t="s">
        <v>2298</v>
      </c>
      <c r="M196" s="104" t="s">
        <v>912</v>
      </c>
      <c r="N196" s="104" t="s">
        <v>246</v>
      </c>
      <c r="O196" s="104" t="s">
        <v>179</v>
      </c>
      <c r="P196" s="104" t="s">
        <v>152</v>
      </c>
      <c r="Q196" s="104" t="s">
        <v>89</v>
      </c>
      <c r="R196" s="32" t="s">
        <v>1847</v>
      </c>
      <c r="S196" s="91" t="s">
        <v>3446</v>
      </c>
      <c r="T196" s="35" t="s">
        <v>153</v>
      </c>
      <c r="U196" s="20" t="s">
        <v>154</v>
      </c>
      <c r="V196" s="38"/>
      <c r="W196" s="38"/>
      <c r="X196" s="38" t="s">
        <v>51</v>
      </c>
      <c r="Y196" s="38" t="s">
        <v>51</v>
      </c>
      <c r="Z196" s="38" t="s">
        <v>51</v>
      </c>
      <c r="AA196" s="38" t="s">
        <v>51</v>
      </c>
      <c r="AB196" s="38" t="s">
        <v>51</v>
      </c>
      <c r="AC196" s="38" t="s">
        <v>51</v>
      </c>
      <c r="AD196" s="38">
        <v>10</v>
      </c>
      <c r="AE196" s="38">
        <v>2</v>
      </c>
      <c r="AF196" s="35" t="s">
        <v>153</v>
      </c>
      <c r="AG196" s="20" t="s">
        <v>154</v>
      </c>
      <c r="AH196" s="38"/>
      <c r="AI196" s="38"/>
      <c r="AJ196" s="38" t="s">
        <v>51</v>
      </c>
      <c r="AK196" s="38" t="s">
        <v>51</v>
      </c>
      <c r="AL196" s="38" t="s">
        <v>51</v>
      </c>
      <c r="AM196" s="38" t="s">
        <v>51</v>
      </c>
      <c r="AN196" s="38" t="s">
        <v>51</v>
      </c>
      <c r="AO196" s="38" t="s">
        <v>51</v>
      </c>
      <c r="AP196" s="38">
        <v>10</v>
      </c>
      <c r="AQ196" s="38">
        <v>2</v>
      </c>
      <c r="AR196" s="11"/>
      <c r="AS196" s="19"/>
      <c r="AT196" s="41"/>
      <c r="AU196" s="11"/>
      <c r="AV196" s="19"/>
      <c r="AW196" s="41"/>
      <c r="AX196" s="43" t="s">
        <v>153</v>
      </c>
      <c r="AY196" s="22" t="s">
        <v>154</v>
      </c>
      <c r="AZ196" s="45">
        <v>1</v>
      </c>
      <c r="BA196" s="43" t="s">
        <v>153</v>
      </c>
      <c r="BB196" s="22" t="s">
        <v>154</v>
      </c>
      <c r="BC196" s="45">
        <v>1</v>
      </c>
      <c r="BD196" s="47" t="s">
        <v>153</v>
      </c>
      <c r="BE196" s="24" t="s">
        <v>154</v>
      </c>
      <c r="BF196" s="49">
        <v>5</v>
      </c>
      <c r="BG196" s="49">
        <v>1</v>
      </c>
      <c r="BH196" s="47" t="s">
        <v>153</v>
      </c>
      <c r="BI196" s="24" t="s">
        <v>154</v>
      </c>
      <c r="BJ196" s="49">
        <v>5</v>
      </c>
      <c r="BK196" s="49">
        <v>1</v>
      </c>
      <c r="BL196" s="51" t="s">
        <v>52</v>
      </c>
    </row>
    <row r="197" spans="1:64" hidden="1" x14ac:dyDescent="0.3">
      <c r="A197" s="2" t="s">
        <v>143</v>
      </c>
      <c r="B197" s="25">
        <v>863</v>
      </c>
      <c r="C197" s="2" t="s">
        <v>134</v>
      </c>
      <c r="D197" s="2">
        <v>5048</v>
      </c>
      <c r="E197" s="3" t="s">
        <v>135</v>
      </c>
      <c r="F197" s="2" t="s">
        <v>3561</v>
      </c>
      <c r="G197" s="25">
        <v>40014</v>
      </c>
      <c r="H197" s="3" t="s">
        <v>35062</v>
      </c>
      <c r="I197" s="459" t="s">
        <v>138</v>
      </c>
      <c r="J197" s="2" t="s">
        <v>3563</v>
      </c>
      <c r="K197" s="2" t="s">
        <v>39040</v>
      </c>
      <c r="L197" s="462" t="s">
        <v>44</v>
      </c>
      <c r="M197" s="2" t="s">
        <v>1789</v>
      </c>
      <c r="N197" s="2" t="s">
        <v>69</v>
      </c>
      <c r="O197" s="2" t="s">
        <v>46</v>
      </c>
      <c r="P197" s="2"/>
      <c r="Q197" s="2"/>
      <c r="R197" s="360" t="s">
        <v>3414</v>
      </c>
      <c r="S197" s="91" t="s">
        <v>3446</v>
      </c>
      <c r="T197" s="368" t="s">
        <v>153</v>
      </c>
      <c r="U197" s="369" t="s">
        <v>154</v>
      </c>
      <c r="V197" s="367"/>
      <c r="W197" s="367"/>
      <c r="X197" s="367" t="s">
        <v>51</v>
      </c>
      <c r="Y197" s="367" t="s">
        <v>51</v>
      </c>
      <c r="Z197" s="367" t="s">
        <v>51</v>
      </c>
      <c r="AA197" s="367" t="s">
        <v>51</v>
      </c>
      <c r="AB197" s="367" t="s">
        <v>51</v>
      </c>
      <c r="AC197" s="367" t="s">
        <v>51</v>
      </c>
      <c r="AD197" s="367">
        <v>10</v>
      </c>
      <c r="AE197" s="367">
        <v>2</v>
      </c>
      <c r="AF197" s="368" t="s">
        <v>153</v>
      </c>
      <c r="AG197" s="369" t="s">
        <v>154</v>
      </c>
      <c r="AH197" s="366"/>
      <c r="AI197" s="366"/>
      <c r="AJ197" s="367" t="s">
        <v>51</v>
      </c>
      <c r="AK197" s="367" t="s">
        <v>51</v>
      </c>
      <c r="AL197" s="367" t="s">
        <v>51</v>
      </c>
      <c r="AM197" s="367" t="s">
        <v>51</v>
      </c>
      <c r="AN197" s="367" t="s">
        <v>51</v>
      </c>
      <c r="AO197" s="367" t="s">
        <v>51</v>
      </c>
      <c r="AP197" s="367">
        <v>10</v>
      </c>
      <c r="AQ197" s="367">
        <v>2</v>
      </c>
      <c r="AR197" s="2"/>
      <c r="AS197" s="2"/>
      <c r="AT197" s="41"/>
      <c r="AU197" s="2"/>
      <c r="AV197" s="2"/>
      <c r="AW197" s="41"/>
      <c r="AX197" s="364" t="s">
        <v>153</v>
      </c>
      <c r="AY197" s="365" t="s">
        <v>154</v>
      </c>
      <c r="AZ197" s="45">
        <v>1</v>
      </c>
      <c r="BA197" s="364" t="s">
        <v>153</v>
      </c>
      <c r="BB197" s="365" t="s">
        <v>154</v>
      </c>
      <c r="BC197" s="45">
        <v>1</v>
      </c>
      <c r="BD197" s="99" t="s">
        <v>153</v>
      </c>
      <c r="BE197" s="100" t="s">
        <v>154</v>
      </c>
      <c r="BF197" s="49">
        <v>5</v>
      </c>
      <c r="BG197" s="49">
        <v>1</v>
      </c>
      <c r="BH197" s="99" t="s">
        <v>153</v>
      </c>
      <c r="BI197" s="100" t="s">
        <v>154</v>
      </c>
      <c r="BJ197" s="49">
        <v>5</v>
      </c>
      <c r="BK197" s="49">
        <v>1</v>
      </c>
      <c r="BL197" s="51" t="s">
        <v>52</v>
      </c>
    </row>
    <row r="198" spans="1:64" hidden="1" x14ac:dyDescent="0.3">
      <c r="A198" s="84" t="s">
        <v>143</v>
      </c>
      <c r="B198" s="85">
        <v>867</v>
      </c>
      <c r="C198" s="84" t="s">
        <v>2412</v>
      </c>
      <c r="D198" s="84">
        <f>MATCH(Tabela1[[#This Row],[3]],ECHE!A:A,0)</f>
        <v>5236</v>
      </c>
      <c r="E198" s="87" t="s">
        <v>2413</v>
      </c>
      <c r="F198" s="88" t="s">
        <v>2414</v>
      </c>
      <c r="G198" s="89" t="s">
        <v>2415</v>
      </c>
      <c r="H198" s="90" t="s">
        <v>2416</v>
      </c>
      <c r="I198" s="286" t="s">
        <v>204</v>
      </c>
      <c r="J198" s="84" t="s">
        <v>3567</v>
      </c>
      <c r="K198" s="2" t="s">
        <v>38818</v>
      </c>
      <c r="L198" s="196" t="s">
        <v>2418</v>
      </c>
      <c r="M198" s="84" t="s">
        <v>2418</v>
      </c>
      <c r="N198" s="84" t="s">
        <v>1706</v>
      </c>
      <c r="O198" s="84" t="s">
        <v>1707</v>
      </c>
      <c r="P198" s="84"/>
      <c r="Q198" s="84"/>
      <c r="R198" s="91" t="s">
        <v>1847</v>
      </c>
      <c r="S198" s="91" t="s">
        <v>3446</v>
      </c>
      <c r="T198" s="92" t="s">
        <v>153</v>
      </c>
      <c r="U198" s="93" t="s">
        <v>154</v>
      </c>
      <c r="V198" s="94"/>
      <c r="W198" s="94"/>
      <c r="X198" s="94" t="s">
        <v>51</v>
      </c>
      <c r="Y198" s="94" t="s">
        <v>51</v>
      </c>
      <c r="Z198" s="94" t="s">
        <v>51</v>
      </c>
      <c r="AA198" s="94" t="s">
        <v>51</v>
      </c>
      <c r="AB198" s="94"/>
      <c r="AC198" s="94"/>
      <c r="AD198" s="94">
        <v>10</v>
      </c>
      <c r="AE198" s="94">
        <v>2</v>
      </c>
      <c r="AF198" s="92" t="s">
        <v>153</v>
      </c>
      <c r="AG198" s="93" t="s">
        <v>154</v>
      </c>
      <c r="AH198" s="94"/>
      <c r="AI198" s="94"/>
      <c r="AJ198" s="94" t="s">
        <v>51</v>
      </c>
      <c r="AK198" s="94" t="s">
        <v>51</v>
      </c>
      <c r="AL198" s="94" t="s">
        <v>51</v>
      </c>
      <c r="AM198" s="94" t="s">
        <v>51</v>
      </c>
      <c r="AN198" s="94"/>
      <c r="AO198" s="94"/>
      <c r="AP198" s="94">
        <v>10</v>
      </c>
      <c r="AQ198" s="94">
        <v>2</v>
      </c>
      <c r="AR198" s="85"/>
      <c r="AS198" s="86"/>
      <c r="AT198" s="95"/>
      <c r="AU198" s="85"/>
      <c r="AV198" s="86"/>
      <c r="AW198" s="95"/>
      <c r="AX198" s="96" t="s">
        <v>153</v>
      </c>
      <c r="AY198" s="97" t="s">
        <v>154</v>
      </c>
      <c r="AZ198" s="98">
        <v>1</v>
      </c>
      <c r="BA198" s="96" t="s">
        <v>153</v>
      </c>
      <c r="BB198" s="97" t="s">
        <v>154</v>
      </c>
      <c r="BC198" s="98">
        <v>1</v>
      </c>
      <c r="BD198" s="99" t="s">
        <v>153</v>
      </c>
      <c r="BE198" s="100" t="s">
        <v>154</v>
      </c>
      <c r="BF198" s="101">
        <v>5</v>
      </c>
      <c r="BG198" s="101">
        <v>1</v>
      </c>
      <c r="BH198" s="99" t="s">
        <v>153</v>
      </c>
      <c r="BI198" s="100" t="s">
        <v>154</v>
      </c>
      <c r="BJ198" s="101">
        <v>5</v>
      </c>
      <c r="BK198" s="101">
        <v>1</v>
      </c>
      <c r="BL198" s="102" t="s">
        <v>52</v>
      </c>
    </row>
    <row r="199" spans="1:64" hidden="1" x14ac:dyDescent="0.3">
      <c r="A199" s="104" t="s">
        <v>143</v>
      </c>
      <c r="B199" s="11">
        <v>872</v>
      </c>
      <c r="C199" s="104" t="s">
        <v>3583</v>
      </c>
      <c r="D199" s="104">
        <f>MATCH(Tabela1[[#This Row],[3]],ECHE!A:A,0)</f>
        <v>3861</v>
      </c>
      <c r="E199" s="3" t="s">
        <v>3584</v>
      </c>
      <c r="F199" s="2" t="s">
        <v>3585</v>
      </c>
      <c r="G199" s="25" t="s">
        <v>3586</v>
      </c>
      <c r="H199" s="30" t="s">
        <v>3587</v>
      </c>
      <c r="I199" s="283" t="s">
        <v>67</v>
      </c>
      <c r="J199" s="104" t="s">
        <v>3588</v>
      </c>
      <c r="K199" s="2" t="s">
        <v>38758</v>
      </c>
      <c r="L199" s="235" t="s">
        <v>789</v>
      </c>
      <c r="M199" s="104" t="s">
        <v>400</v>
      </c>
      <c r="N199" s="104" t="s">
        <v>45</v>
      </c>
      <c r="O199" s="104" t="s">
        <v>70</v>
      </c>
      <c r="P199" s="104"/>
      <c r="Q199" s="104"/>
      <c r="R199" s="32" t="s">
        <v>47</v>
      </c>
      <c r="S199" s="91" t="s">
        <v>3446</v>
      </c>
      <c r="T199" s="35" t="s">
        <v>153</v>
      </c>
      <c r="U199" s="20" t="s">
        <v>154</v>
      </c>
      <c r="V199" s="38"/>
      <c r="W199" s="38"/>
      <c r="X199" s="38" t="s">
        <v>51</v>
      </c>
      <c r="Y199" s="38" t="s">
        <v>51</v>
      </c>
      <c r="Z199" s="38" t="s">
        <v>51</v>
      </c>
      <c r="AA199" s="38" t="s">
        <v>51</v>
      </c>
      <c r="AB199" s="38" t="s">
        <v>51</v>
      </c>
      <c r="AC199" s="38" t="s">
        <v>51</v>
      </c>
      <c r="AD199" s="38">
        <v>10</v>
      </c>
      <c r="AE199" s="38">
        <v>2</v>
      </c>
      <c r="AF199" s="35" t="s">
        <v>153</v>
      </c>
      <c r="AG199" s="20" t="s">
        <v>154</v>
      </c>
      <c r="AH199" s="38"/>
      <c r="AI199" s="38"/>
      <c r="AJ199" s="38" t="s">
        <v>51</v>
      </c>
      <c r="AK199" s="38" t="s">
        <v>51</v>
      </c>
      <c r="AL199" s="38" t="s">
        <v>51</v>
      </c>
      <c r="AM199" s="38" t="s">
        <v>51</v>
      </c>
      <c r="AN199" s="38" t="s">
        <v>51</v>
      </c>
      <c r="AO199" s="38" t="s">
        <v>51</v>
      </c>
      <c r="AP199" s="38">
        <v>10</v>
      </c>
      <c r="AQ199" s="38">
        <v>2</v>
      </c>
      <c r="AR199" s="11"/>
      <c r="AS199" s="19"/>
      <c r="AT199" s="41"/>
      <c r="AU199" s="11"/>
      <c r="AV199" s="19"/>
      <c r="AW199" s="41"/>
      <c r="AX199" s="43" t="s">
        <v>153</v>
      </c>
      <c r="AY199" s="22" t="s">
        <v>154</v>
      </c>
      <c r="AZ199" s="45">
        <v>1</v>
      </c>
      <c r="BA199" s="43" t="s">
        <v>153</v>
      </c>
      <c r="BB199" s="22" t="s">
        <v>154</v>
      </c>
      <c r="BC199" s="45">
        <v>1</v>
      </c>
      <c r="BD199" s="47" t="s">
        <v>153</v>
      </c>
      <c r="BE199" s="24" t="s">
        <v>154</v>
      </c>
      <c r="BF199" s="49">
        <v>5</v>
      </c>
      <c r="BG199" s="49">
        <v>1</v>
      </c>
      <c r="BH199" s="47" t="s">
        <v>153</v>
      </c>
      <c r="BI199" s="24" t="s">
        <v>154</v>
      </c>
      <c r="BJ199" s="49">
        <v>5</v>
      </c>
      <c r="BK199" s="49">
        <v>1</v>
      </c>
      <c r="BL199" s="51" t="s">
        <v>52</v>
      </c>
    </row>
    <row r="200" spans="1:64" hidden="1" x14ac:dyDescent="0.3">
      <c r="A200" s="104" t="s">
        <v>143</v>
      </c>
      <c r="B200" s="11">
        <v>874</v>
      </c>
      <c r="C200" s="104" t="s">
        <v>1783</v>
      </c>
      <c r="D200" s="104">
        <f>MATCH(Tabela1[[#This Row],[3]],ECHE!A:A,0)</f>
        <v>4477</v>
      </c>
      <c r="E200" s="3" t="s">
        <v>1784</v>
      </c>
      <c r="F200" s="2" t="s">
        <v>1785</v>
      </c>
      <c r="G200" s="25">
        <v>3000</v>
      </c>
      <c r="H200" s="30" t="s">
        <v>1786</v>
      </c>
      <c r="I200" s="283" t="s">
        <v>1787</v>
      </c>
      <c r="J200" s="104" t="s">
        <v>3589</v>
      </c>
      <c r="K200" s="2" t="s">
        <v>38965</v>
      </c>
      <c r="L200" s="235" t="s">
        <v>44</v>
      </c>
      <c r="M200" s="104" t="s">
        <v>1789</v>
      </c>
      <c r="N200" s="104" t="s">
        <v>283</v>
      </c>
      <c r="O200" s="104" t="s">
        <v>1707</v>
      </c>
      <c r="P200" s="104"/>
      <c r="Q200" s="104"/>
      <c r="R200" s="32" t="s">
        <v>3414</v>
      </c>
      <c r="S200" s="91" t="s">
        <v>3446</v>
      </c>
      <c r="T200" s="35" t="s">
        <v>257</v>
      </c>
      <c r="U200" s="20" t="s">
        <v>258</v>
      </c>
      <c r="V200" s="38"/>
      <c r="W200" s="38"/>
      <c r="X200" s="38" t="s">
        <v>51</v>
      </c>
      <c r="Y200" s="38" t="s">
        <v>51</v>
      </c>
      <c r="Z200" s="38"/>
      <c r="AA200" s="38"/>
      <c r="AB200" s="38"/>
      <c r="AC200" s="38"/>
      <c r="AD200" s="38">
        <v>10</v>
      </c>
      <c r="AE200" s="38">
        <v>2</v>
      </c>
      <c r="AF200" s="35" t="s">
        <v>257</v>
      </c>
      <c r="AG200" s="20" t="s">
        <v>258</v>
      </c>
      <c r="AH200" s="38"/>
      <c r="AI200" s="38"/>
      <c r="AJ200" s="38" t="s">
        <v>51</v>
      </c>
      <c r="AK200" s="38" t="s">
        <v>51</v>
      </c>
      <c r="AL200" s="38"/>
      <c r="AM200" s="38"/>
      <c r="AN200" s="38"/>
      <c r="AO200" s="38"/>
      <c r="AP200" s="38">
        <v>10</v>
      </c>
      <c r="AQ200" s="38">
        <v>2</v>
      </c>
      <c r="AR200" s="11"/>
      <c r="AS200" s="19"/>
      <c r="AT200" s="41"/>
      <c r="AU200" s="11"/>
      <c r="AV200" s="19"/>
      <c r="AW200" s="41"/>
      <c r="AX200" s="43" t="s">
        <v>257</v>
      </c>
      <c r="AY200" s="22" t="s">
        <v>258</v>
      </c>
      <c r="AZ200" s="45">
        <v>1</v>
      </c>
      <c r="BA200" s="43" t="s">
        <v>257</v>
      </c>
      <c r="BB200" s="22" t="s">
        <v>258</v>
      </c>
      <c r="BC200" s="45">
        <v>1</v>
      </c>
      <c r="BD200" s="47"/>
      <c r="BE200" s="24"/>
      <c r="BF200" s="49"/>
      <c r="BG200" s="49"/>
      <c r="BH200" s="47"/>
      <c r="BI200" s="24"/>
      <c r="BJ200" s="49"/>
      <c r="BK200" s="49"/>
      <c r="BL200" s="51" t="s">
        <v>52</v>
      </c>
    </row>
    <row r="201" spans="1:64" hidden="1" x14ac:dyDescent="0.3">
      <c r="A201" s="104" t="s">
        <v>143</v>
      </c>
      <c r="B201" s="11">
        <v>876</v>
      </c>
      <c r="C201" s="104" t="s">
        <v>3591</v>
      </c>
      <c r="D201" s="104">
        <f>MATCH(Tabela1[[#This Row],[3]],ECHE!A:A,0)</f>
        <v>332</v>
      </c>
      <c r="E201" s="3" t="s">
        <v>3592</v>
      </c>
      <c r="F201" s="2" t="s">
        <v>3593</v>
      </c>
      <c r="G201" s="25">
        <v>96045</v>
      </c>
      <c r="H201" s="30" t="s">
        <v>3594</v>
      </c>
      <c r="I201" s="283" t="s">
        <v>127</v>
      </c>
      <c r="J201" s="104" t="s">
        <v>3595</v>
      </c>
      <c r="K201" s="2" t="s">
        <v>38872</v>
      </c>
      <c r="L201" s="235" t="s">
        <v>266</v>
      </c>
      <c r="M201" s="104" t="s">
        <v>266</v>
      </c>
      <c r="N201" s="104" t="s">
        <v>45</v>
      </c>
      <c r="O201" s="104" t="s">
        <v>179</v>
      </c>
      <c r="P201" s="104"/>
      <c r="Q201" s="104"/>
      <c r="R201" s="32" t="s">
        <v>3414</v>
      </c>
      <c r="S201" s="91" t="s">
        <v>3446</v>
      </c>
      <c r="T201" s="35" t="s">
        <v>153</v>
      </c>
      <c r="U201" s="20" t="s">
        <v>154</v>
      </c>
      <c r="V201" s="38"/>
      <c r="W201" s="38"/>
      <c r="X201" s="38" t="s">
        <v>51</v>
      </c>
      <c r="Y201" s="38" t="s">
        <v>51</v>
      </c>
      <c r="Z201" s="38" t="s">
        <v>51</v>
      </c>
      <c r="AA201" s="38" t="s">
        <v>51</v>
      </c>
      <c r="AB201" s="38"/>
      <c r="AC201" s="38"/>
      <c r="AD201" s="38">
        <v>10</v>
      </c>
      <c r="AE201" s="38">
        <v>2</v>
      </c>
      <c r="AF201" s="35" t="s">
        <v>153</v>
      </c>
      <c r="AG201" s="20" t="s">
        <v>154</v>
      </c>
      <c r="AH201" s="38"/>
      <c r="AI201" s="38"/>
      <c r="AJ201" s="38" t="s">
        <v>51</v>
      </c>
      <c r="AK201" s="38" t="s">
        <v>51</v>
      </c>
      <c r="AL201" s="38" t="s">
        <v>51</v>
      </c>
      <c r="AM201" s="38" t="s">
        <v>51</v>
      </c>
      <c r="AN201" s="38"/>
      <c r="AO201" s="38"/>
      <c r="AP201" s="38">
        <v>10</v>
      </c>
      <c r="AQ201" s="38">
        <v>2</v>
      </c>
      <c r="AR201" s="11"/>
      <c r="AS201" s="19"/>
      <c r="AT201" s="41"/>
      <c r="AU201" s="11"/>
      <c r="AV201" s="19"/>
      <c r="AW201" s="41"/>
      <c r="AX201" s="43" t="s">
        <v>153</v>
      </c>
      <c r="AY201" s="22" t="s">
        <v>154</v>
      </c>
      <c r="AZ201" s="45">
        <v>1</v>
      </c>
      <c r="BA201" s="43" t="s">
        <v>153</v>
      </c>
      <c r="BB201" s="22" t="s">
        <v>154</v>
      </c>
      <c r="BC201" s="45">
        <v>1</v>
      </c>
      <c r="BD201" s="47" t="s">
        <v>153</v>
      </c>
      <c r="BE201" s="24" t="s">
        <v>154</v>
      </c>
      <c r="BF201" s="49">
        <v>5</v>
      </c>
      <c r="BG201" s="49">
        <v>1</v>
      </c>
      <c r="BH201" s="47" t="s">
        <v>153</v>
      </c>
      <c r="BI201" s="24" t="s">
        <v>154</v>
      </c>
      <c r="BJ201" s="49">
        <v>5</v>
      </c>
      <c r="BK201" s="49">
        <v>1</v>
      </c>
      <c r="BL201" s="51" t="s">
        <v>3596</v>
      </c>
    </row>
    <row r="202" spans="1:64" hidden="1" x14ac:dyDescent="0.3">
      <c r="A202" s="104" t="s">
        <v>143</v>
      </c>
      <c r="B202" s="11">
        <v>879</v>
      </c>
      <c r="C202" s="104" t="s">
        <v>3608</v>
      </c>
      <c r="D202" s="104">
        <f>MATCH(Tabela1[[#This Row],[3]],ECHE!A:A,0)</f>
        <v>3158</v>
      </c>
      <c r="E202" s="3" t="s">
        <v>3609</v>
      </c>
      <c r="F202" s="2" t="s">
        <v>3610</v>
      </c>
      <c r="G202" s="25">
        <v>34960</v>
      </c>
      <c r="H202" s="30" t="s">
        <v>3611</v>
      </c>
      <c r="I202" s="283" t="s">
        <v>369</v>
      </c>
      <c r="J202" s="104" t="s">
        <v>3612</v>
      </c>
      <c r="K202" s="2" t="s">
        <v>38734</v>
      </c>
      <c r="L202" s="235" t="s">
        <v>770</v>
      </c>
      <c r="M202" s="104" t="s">
        <v>3613</v>
      </c>
      <c r="N202" s="104" t="s">
        <v>152</v>
      </c>
      <c r="O202" s="104" t="s">
        <v>92</v>
      </c>
      <c r="P202" s="104"/>
      <c r="Q202" s="104"/>
      <c r="R202" s="32" t="s">
        <v>3414</v>
      </c>
      <c r="S202" s="91" t="s">
        <v>3446</v>
      </c>
      <c r="T202" s="35" t="s">
        <v>153</v>
      </c>
      <c r="U202" s="20" t="s">
        <v>154</v>
      </c>
      <c r="V202" s="38"/>
      <c r="W202" s="38"/>
      <c r="X202" s="38" t="s">
        <v>51</v>
      </c>
      <c r="Y202" s="38" t="s">
        <v>51</v>
      </c>
      <c r="Z202" s="38" t="s">
        <v>51</v>
      </c>
      <c r="AA202" s="38" t="s">
        <v>51</v>
      </c>
      <c r="AB202" s="38"/>
      <c r="AC202" s="38"/>
      <c r="AD202" s="38">
        <v>20</v>
      </c>
      <c r="AE202" s="38">
        <v>2</v>
      </c>
      <c r="AF202" s="35" t="s">
        <v>257</v>
      </c>
      <c r="AG202" s="20" t="s">
        <v>258</v>
      </c>
      <c r="AH202" s="38"/>
      <c r="AI202" s="38"/>
      <c r="AJ202" s="38" t="s">
        <v>51</v>
      </c>
      <c r="AK202" s="38" t="s">
        <v>51</v>
      </c>
      <c r="AL202" s="38" t="s">
        <v>51</v>
      </c>
      <c r="AM202" s="38" t="s">
        <v>51</v>
      </c>
      <c r="AN202" s="38"/>
      <c r="AO202" s="38"/>
      <c r="AP202" s="38">
        <v>20</v>
      </c>
      <c r="AQ202" s="38">
        <v>2</v>
      </c>
      <c r="AR202" s="11"/>
      <c r="AS202" s="19"/>
      <c r="AT202" s="41"/>
      <c r="AU202" s="11"/>
      <c r="AV202" s="19"/>
      <c r="AW202" s="41"/>
      <c r="AX202" s="43" t="s">
        <v>257</v>
      </c>
      <c r="AY202" s="22" t="s">
        <v>258</v>
      </c>
      <c r="AZ202" s="45">
        <v>1</v>
      </c>
      <c r="BA202" s="43" t="s">
        <v>257</v>
      </c>
      <c r="BB202" s="22" t="s">
        <v>258</v>
      </c>
      <c r="BC202" s="45">
        <v>1</v>
      </c>
      <c r="BD202" s="47"/>
      <c r="BE202" s="24"/>
      <c r="BF202" s="49"/>
      <c r="BG202" s="49"/>
      <c r="BH202" s="47"/>
      <c r="BI202" s="24"/>
      <c r="BJ202" s="49"/>
      <c r="BK202" s="49"/>
      <c r="BL202" s="51" t="s">
        <v>52</v>
      </c>
    </row>
    <row r="203" spans="1:64" hidden="1" x14ac:dyDescent="0.3">
      <c r="A203" s="104" t="s">
        <v>143</v>
      </c>
      <c r="B203" s="11">
        <v>881</v>
      </c>
      <c r="C203" s="104" t="s">
        <v>3615</v>
      </c>
      <c r="D203" s="104">
        <f>MATCH(Tabela1[[#This Row],[3]],ECHE!A:A,0)</f>
        <v>333</v>
      </c>
      <c r="E203" s="3" t="s">
        <v>3616</v>
      </c>
      <c r="F203" s="2" t="s">
        <v>3617</v>
      </c>
      <c r="G203" s="25">
        <v>95447</v>
      </c>
      <c r="H203" s="30" t="s">
        <v>3618</v>
      </c>
      <c r="I203" s="283" t="s">
        <v>127</v>
      </c>
      <c r="J203" s="104" t="s">
        <v>3619</v>
      </c>
      <c r="K203" s="2" t="s">
        <v>38635</v>
      </c>
      <c r="L203" s="235" t="s">
        <v>612</v>
      </c>
      <c r="M203" s="104" t="s">
        <v>612</v>
      </c>
      <c r="N203" s="104" t="s">
        <v>246</v>
      </c>
      <c r="O203" s="104" t="s">
        <v>179</v>
      </c>
      <c r="P203" s="104"/>
      <c r="Q203" s="104"/>
      <c r="R203" s="32" t="s">
        <v>3414</v>
      </c>
      <c r="S203" s="91" t="s">
        <v>3446</v>
      </c>
      <c r="T203" s="35" t="s">
        <v>153</v>
      </c>
      <c r="U203" s="20" t="s">
        <v>154</v>
      </c>
      <c r="V203" s="38"/>
      <c r="W203" s="38"/>
      <c r="X203" s="38" t="s">
        <v>51</v>
      </c>
      <c r="Y203" s="38" t="s">
        <v>51</v>
      </c>
      <c r="Z203" s="38"/>
      <c r="AA203" s="38"/>
      <c r="AB203" s="38"/>
      <c r="AC203" s="38"/>
      <c r="AD203" s="38">
        <v>10</v>
      </c>
      <c r="AE203" s="38">
        <v>2</v>
      </c>
      <c r="AF203" s="35" t="s">
        <v>153</v>
      </c>
      <c r="AG203" s="20" t="s">
        <v>154</v>
      </c>
      <c r="AH203" s="38"/>
      <c r="AI203" s="38"/>
      <c r="AJ203" s="38" t="s">
        <v>51</v>
      </c>
      <c r="AK203" s="38" t="s">
        <v>51</v>
      </c>
      <c r="AL203" s="38"/>
      <c r="AM203" s="38"/>
      <c r="AN203" s="38"/>
      <c r="AO203" s="38"/>
      <c r="AP203" s="38">
        <v>10</v>
      </c>
      <c r="AQ203" s="38">
        <v>2</v>
      </c>
      <c r="AR203" s="11"/>
      <c r="AS203" s="19"/>
      <c r="AT203" s="41"/>
      <c r="AU203" s="11"/>
      <c r="AV203" s="19"/>
      <c r="AW203" s="41"/>
      <c r="AX203" s="43"/>
      <c r="AY203" s="22"/>
      <c r="AZ203" s="45"/>
      <c r="BA203" s="43"/>
      <c r="BB203" s="22"/>
      <c r="BC203" s="45"/>
      <c r="BD203" s="47"/>
      <c r="BE203" s="24"/>
      <c r="BF203" s="49"/>
      <c r="BG203" s="49"/>
      <c r="BH203" s="47"/>
      <c r="BI203" s="24"/>
      <c r="BJ203" s="49"/>
      <c r="BK203" s="49"/>
      <c r="BL203" s="51" t="s">
        <v>52</v>
      </c>
    </row>
    <row r="204" spans="1:64" hidden="1" x14ac:dyDescent="0.3">
      <c r="A204" s="104" t="s">
        <v>143</v>
      </c>
      <c r="B204" s="11">
        <v>893</v>
      </c>
      <c r="C204" s="104" t="s">
        <v>3669</v>
      </c>
      <c r="D204" s="104">
        <f>MATCH(Tabela1[[#This Row],[3]],ECHE!A:A,0)</f>
        <v>384</v>
      </c>
      <c r="E204" s="3" t="s">
        <v>3670</v>
      </c>
      <c r="F204" s="2" t="s">
        <v>3671</v>
      </c>
      <c r="G204" s="25">
        <v>28359</v>
      </c>
      <c r="H204" s="30" t="s">
        <v>3672</v>
      </c>
      <c r="I204" s="283" t="s">
        <v>127</v>
      </c>
      <c r="J204" s="104" t="s">
        <v>3673</v>
      </c>
      <c r="K204" s="2" t="s">
        <v>38638</v>
      </c>
      <c r="L204" s="235" t="s">
        <v>267</v>
      </c>
      <c r="M204" s="104" t="s">
        <v>267</v>
      </c>
      <c r="N204" s="104"/>
      <c r="O204" s="104"/>
      <c r="P204" s="104"/>
      <c r="Q204" s="104"/>
      <c r="R204" s="32" t="s">
        <v>3414</v>
      </c>
      <c r="S204" s="91" t="s">
        <v>3446</v>
      </c>
      <c r="T204" s="35" t="s">
        <v>257</v>
      </c>
      <c r="U204" s="20" t="s">
        <v>258</v>
      </c>
      <c r="V204" s="38"/>
      <c r="W204" s="38"/>
      <c r="X204" s="38" t="s">
        <v>51</v>
      </c>
      <c r="Y204" s="38" t="s">
        <v>51</v>
      </c>
      <c r="Z204" s="38" t="s">
        <v>51</v>
      </c>
      <c r="AA204" s="38" t="s">
        <v>51</v>
      </c>
      <c r="AB204" s="38"/>
      <c r="AC204" s="38"/>
      <c r="AD204" s="38">
        <v>5</v>
      </c>
      <c r="AE204" s="38">
        <v>1</v>
      </c>
      <c r="AF204" s="35" t="s">
        <v>257</v>
      </c>
      <c r="AG204" s="20" t="s">
        <v>258</v>
      </c>
      <c r="AH204" s="38"/>
      <c r="AI204" s="38"/>
      <c r="AJ204" s="38" t="s">
        <v>51</v>
      </c>
      <c r="AK204" s="38" t="s">
        <v>51</v>
      </c>
      <c r="AL204" s="38" t="s">
        <v>51</v>
      </c>
      <c r="AM204" s="38" t="s">
        <v>51</v>
      </c>
      <c r="AN204" s="38"/>
      <c r="AO204" s="38"/>
      <c r="AP204" s="38">
        <v>5</v>
      </c>
      <c r="AQ204" s="38">
        <v>1</v>
      </c>
      <c r="AR204" s="11"/>
      <c r="AS204" s="19"/>
      <c r="AT204" s="41"/>
      <c r="AU204" s="11"/>
      <c r="AV204" s="19"/>
      <c r="AW204" s="41"/>
      <c r="AX204" s="43" t="s">
        <v>257</v>
      </c>
      <c r="AY204" s="22" t="s">
        <v>258</v>
      </c>
      <c r="AZ204" s="45">
        <v>1</v>
      </c>
      <c r="BA204" s="43" t="s">
        <v>257</v>
      </c>
      <c r="BB204" s="22" t="s">
        <v>258</v>
      </c>
      <c r="BC204" s="45">
        <v>1</v>
      </c>
      <c r="BD204" s="47"/>
      <c r="BE204" s="24"/>
      <c r="BF204" s="49"/>
      <c r="BG204" s="49"/>
      <c r="BH204" s="47"/>
      <c r="BI204" s="24"/>
      <c r="BJ204" s="49"/>
      <c r="BK204" s="49"/>
      <c r="BL204" s="51" t="s">
        <v>52</v>
      </c>
    </row>
    <row r="205" spans="1:64" hidden="1" x14ac:dyDescent="0.3">
      <c r="A205" s="104" t="s">
        <v>143</v>
      </c>
      <c r="B205" s="11">
        <v>893</v>
      </c>
      <c r="C205" s="104" t="s">
        <v>3669</v>
      </c>
      <c r="D205" s="104">
        <f>MATCH(Tabela1[[#This Row],[3]],ECHE!A:A,0)</f>
        <v>384</v>
      </c>
      <c r="E205" s="3" t="s">
        <v>3670</v>
      </c>
      <c r="F205" s="2" t="s">
        <v>3671</v>
      </c>
      <c r="G205" s="25">
        <v>28359</v>
      </c>
      <c r="H205" s="30" t="s">
        <v>3672</v>
      </c>
      <c r="I205" s="283" t="s">
        <v>127</v>
      </c>
      <c r="J205" s="104" t="s">
        <v>3673</v>
      </c>
      <c r="K205" s="2" t="s">
        <v>38638</v>
      </c>
      <c r="L205" s="235" t="s">
        <v>267</v>
      </c>
      <c r="M205" s="104" t="s">
        <v>267</v>
      </c>
      <c r="N205" s="104"/>
      <c r="O205" s="104"/>
      <c r="P205" s="104"/>
      <c r="Q205" s="104"/>
      <c r="R205" s="32" t="s">
        <v>3414</v>
      </c>
      <c r="S205" s="91" t="s">
        <v>3446</v>
      </c>
      <c r="T205" s="35" t="s">
        <v>153</v>
      </c>
      <c r="U205" s="20" t="s">
        <v>154</v>
      </c>
      <c r="V205" s="38"/>
      <c r="W205" s="38"/>
      <c r="X205" s="38" t="s">
        <v>51</v>
      </c>
      <c r="Y205" s="38" t="s">
        <v>51</v>
      </c>
      <c r="Z205" s="38" t="s">
        <v>51</v>
      </c>
      <c r="AA205" s="38" t="s">
        <v>51</v>
      </c>
      <c r="AB205" s="38"/>
      <c r="AC205" s="38"/>
      <c r="AD205" s="38">
        <v>5</v>
      </c>
      <c r="AE205" s="38">
        <v>1</v>
      </c>
      <c r="AF205" s="35" t="s">
        <v>153</v>
      </c>
      <c r="AG205" s="20" t="s">
        <v>154</v>
      </c>
      <c r="AH205" s="38"/>
      <c r="AI205" s="38"/>
      <c r="AJ205" s="38" t="s">
        <v>51</v>
      </c>
      <c r="AK205" s="38" t="s">
        <v>51</v>
      </c>
      <c r="AL205" s="38" t="s">
        <v>51</v>
      </c>
      <c r="AM205" s="38" t="s">
        <v>51</v>
      </c>
      <c r="AN205" s="38"/>
      <c r="AO205" s="38"/>
      <c r="AP205" s="38">
        <v>5</v>
      </c>
      <c r="AQ205" s="38">
        <v>1</v>
      </c>
      <c r="AR205" s="11"/>
      <c r="AS205" s="19"/>
      <c r="AT205" s="41"/>
      <c r="AU205" s="11"/>
      <c r="AV205" s="19"/>
      <c r="AW205" s="41"/>
      <c r="AX205" s="43"/>
      <c r="AY205" s="22"/>
      <c r="AZ205" s="45"/>
      <c r="BA205" s="43"/>
      <c r="BB205" s="22"/>
      <c r="BC205" s="45"/>
      <c r="BD205" s="47"/>
      <c r="BE205" s="24"/>
      <c r="BF205" s="49"/>
      <c r="BG205" s="49"/>
      <c r="BH205" s="47"/>
      <c r="BI205" s="24"/>
      <c r="BJ205" s="49"/>
      <c r="BK205" s="49"/>
      <c r="BL205" s="51" t="s">
        <v>52</v>
      </c>
    </row>
    <row r="206" spans="1:64" hidden="1" x14ac:dyDescent="0.3">
      <c r="A206" s="84" t="s">
        <v>143</v>
      </c>
      <c r="B206" s="181">
        <v>896</v>
      </c>
      <c r="C206" s="84" t="s">
        <v>2587</v>
      </c>
      <c r="D206" s="84">
        <f>MATCH(Tabela1[[#This Row],[3]],ECHE!A:A,0)</f>
        <v>81</v>
      </c>
      <c r="E206" s="87" t="str">
        <f>INDEX(Tabela2[Organisation name],MATCH(Tabela1[[#This Row],[3]],Tabela2[Erasmus Code],0))</f>
        <v>ARTESIS  PLANTIJN HOGESCHOOL ANTWERPEN</v>
      </c>
      <c r="F206" s="88" t="str">
        <f>INDEX(Tabela2[[ Address]],MATCH(Tabela1[[#This Row],[3]],Tabela2[Erasmus Code],0))</f>
        <v>KEIZERSTRAAT 15</v>
      </c>
      <c r="G206" s="89" t="str">
        <f>INDEX(Tabela2[Postcode],MATCH(Tabela1[[#This Row],[3]],Tabela2[Erasmus Code],0))</f>
        <v>2000</v>
      </c>
      <c r="H206" s="90" t="str">
        <f>INDEX(Tabela2[City],MATCH(Tabela1[[#This Row],[3]],Tabela2[Erasmus Code],0))</f>
        <v>ANTWERPEN</v>
      </c>
      <c r="I206" s="286" t="str">
        <f>INDEX(Tabela2[Country],MATCH(Tabela1[[#This Row],[3]],Tabela2[Erasmus Code],0))</f>
        <v>Belgium</v>
      </c>
      <c r="J206" s="84" t="s">
        <v>2591</v>
      </c>
      <c r="K206" s="359" t="s">
        <v>39592</v>
      </c>
      <c r="L206" s="196"/>
      <c r="M206" s="84" t="s">
        <v>44</v>
      </c>
      <c r="N206" s="84"/>
      <c r="O206" s="84"/>
      <c r="P206" s="84"/>
      <c r="Q206" s="84"/>
      <c r="R206" s="91" t="s">
        <v>1847</v>
      </c>
      <c r="S206" s="91" t="s">
        <v>3446</v>
      </c>
      <c r="T206" s="293"/>
      <c r="U206" s="93" t="str">
        <f>IF(Tabela1[[#This Row],[19]]="","",(INDEX(Tabela3[ISCED - area],MATCH(Tabela1[[#This Row],[19]],Tabela3[ISCED - code],0))))</f>
        <v/>
      </c>
      <c r="V206" s="94"/>
      <c r="W206" s="94"/>
      <c r="X206" s="94"/>
      <c r="Y206" s="94"/>
      <c r="Z206" s="94"/>
      <c r="AA206" s="94"/>
      <c r="AB206" s="94"/>
      <c r="AC206" s="94"/>
      <c r="AD206" s="94"/>
      <c r="AE206" s="94"/>
      <c r="AF206" s="293"/>
      <c r="AG206" s="93" t="str">
        <f>IF(Tabela1[[#This Row],[31]]="","",(INDEX(Tabela3[ISCED - area],MATCH(Tabela1[[#This Row],[31]],Tabela3[ISCED - code],0))))</f>
        <v/>
      </c>
      <c r="AH206" s="94"/>
      <c r="AI206" s="94"/>
      <c r="AJ206" s="94"/>
      <c r="AK206" s="94"/>
      <c r="AL206" s="94"/>
      <c r="AM206" s="94"/>
      <c r="AN206" s="94"/>
      <c r="AO206" s="94"/>
      <c r="AP206" s="94"/>
      <c r="AQ206" s="94"/>
      <c r="AR206" s="294"/>
      <c r="AS206" s="86" t="str">
        <f>IF(Tabela1[[#This Row],[43]]="","",(INDEX(Tabela3[ISCED - area],MATCH(Tabela1[[#This Row],[43]],Tabela3[ISCED - code],0))))</f>
        <v/>
      </c>
      <c r="AT206" s="95"/>
      <c r="AU206" s="294"/>
      <c r="AV206" s="86" t="str">
        <f>IF(Tabela1[[#This Row],[47]]="","",(INDEX(Tabela3[ISCED - area],MATCH(Tabela1[[#This Row],[47]],Tabela3[ISCED - code],0))))</f>
        <v/>
      </c>
      <c r="AW206" s="95"/>
      <c r="AX206" s="295">
        <v>410</v>
      </c>
      <c r="AY206" s="97" t="str">
        <f>IF(Tabela1[[#This Row],[50]]="","",(INDEX(Tabela3[ISCED - area],MATCH(Tabela1[[#This Row],[50]],Tabela3[ISCED - code],0))))</f>
        <v>Business and administration, not further defined</v>
      </c>
      <c r="AZ206" s="98">
        <v>1</v>
      </c>
      <c r="BA206" s="295">
        <v>410</v>
      </c>
      <c r="BB206" s="97" t="str">
        <f>IF(Tabela1[[#This Row],[53]]="","",(INDEX(Tabela3[ISCED - area],MATCH(Tabela1[[#This Row],[53]],Tabela3[ISCED - code],0))))</f>
        <v>Business and administration, not further defined</v>
      </c>
      <c r="BC206" s="98">
        <v>1</v>
      </c>
      <c r="BD206" s="296"/>
      <c r="BE206" s="100" t="str">
        <f>IF(Tabela1[[#This Row],[56]]="","",(INDEX(Tabela3[ISCED - area],MATCH(Tabela1[[#This Row],[56]],Tabela3[ISCED - code],0))))</f>
        <v/>
      </c>
      <c r="BF206" s="101"/>
      <c r="BG206" s="101"/>
      <c r="BH206" s="296"/>
      <c r="BI206" s="100" t="str">
        <f>IF(Tabela1[[#This Row],[60]]="","",(INDEX(Tabela3[ISCED - area],MATCH(Tabela1[[#This Row],[60]],Tabela3[ISCED - code],0))))</f>
        <v/>
      </c>
      <c r="BJ206" s="101"/>
      <c r="BK206" s="101"/>
      <c r="BL206" s="102" t="s">
        <v>52</v>
      </c>
    </row>
    <row r="207" spans="1:64" hidden="1" x14ac:dyDescent="0.3">
      <c r="A207" s="104" t="s">
        <v>143</v>
      </c>
      <c r="B207" s="11">
        <v>905</v>
      </c>
      <c r="C207" s="104" t="s">
        <v>2996</v>
      </c>
      <c r="D207" s="104">
        <f>MATCH(Tabela1[[#This Row],[3]],ECHE!A:A,0)</f>
        <v>225</v>
      </c>
      <c r="E207" s="3" t="s">
        <v>2997</v>
      </c>
      <c r="F207" s="2" t="s">
        <v>3707</v>
      </c>
      <c r="G207" s="25">
        <v>2404</v>
      </c>
      <c r="H207" s="30" t="s">
        <v>1338</v>
      </c>
      <c r="I207" s="283" t="s">
        <v>1339</v>
      </c>
      <c r="J207" s="104" t="s">
        <v>2999</v>
      </c>
      <c r="K207" s="2" t="s">
        <v>38610</v>
      </c>
      <c r="L207" s="235" t="s">
        <v>44</v>
      </c>
      <c r="M207" s="104" t="s">
        <v>44</v>
      </c>
      <c r="N207" s="104" t="s">
        <v>3708</v>
      </c>
      <c r="O207" s="104" t="s">
        <v>3709</v>
      </c>
      <c r="P207" s="104"/>
      <c r="Q207" s="104"/>
      <c r="R207" s="32" t="s">
        <v>3034</v>
      </c>
      <c r="S207" s="91" t="s">
        <v>3446</v>
      </c>
      <c r="T207" s="35" t="s">
        <v>153</v>
      </c>
      <c r="U207" s="20" t="s">
        <v>154</v>
      </c>
      <c r="V207" s="38"/>
      <c r="W207" s="38"/>
      <c r="X207" s="38" t="s">
        <v>51</v>
      </c>
      <c r="Y207" s="38" t="s">
        <v>51</v>
      </c>
      <c r="Z207" s="38" t="s">
        <v>51</v>
      </c>
      <c r="AA207" s="38" t="s">
        <v>51</v>
      </c>
      <c r="AB207" s="38" t="s">
        <v>51</v>
      </c>
      <c r="AC207" s="38" t="s">
        <v>51</v>
      </c>
      <c r="AD207" s="38">
        <v>10</v>
      </c>
      <c r="AE207" s="38">
        <v>2</v>
      </c>
      <c r="AF207" s="35" t="s">
        <v>153</v>
      </c>
      <c r="AG207" s="20" t="s">
        <v>154</v>
      </c>
      <c r="AH207" s="38"/>
      <c r="AI207" s="38"/>
      <c r="AJ207" s="38" t="s">
        <v>51</v>
      </c>
      <c r="AK207" s="38" t="s">
        <v>51</v>
      </c>
      <c r="AL207" s="38" t="s">
        <v>51</v>
      </c>
      <c r="AM207" s="38" t="s">
        <v>51</v>
      </c>
      <c r="AN207" s="38" t="s">
        <v>51</v>
      </c>
      <c r="AO207" s="38" t="s">
        <v>51</v>
      </c>
      <c r="AP207" s="38">
        <v>10</v>
      </c>
      <c r="AQ207" s="38">
        <v>2</v>
      </c>
      <c r="AR207" s="11"/>
      <c r="AS207" s="19"/>
      <c r="AT207" s="41"/>
      <c r="AU207" s="11"/>
      <c r="AV207" s="19"/>
      <c r="AW207" s="41"/>
      <c r="AX207" s="43" t="s">
        <v>153</v>
      </c>
      <c r="AY207" s="22" t="s">
        <v>154</v>
      </c>
      <c r="AZ207" s="45">
        <v>1</v>
      </c>
      <c r="BA207" s="43" t="s">
        <v>153</v>
      </c>
      <c r="BB207" s="22" t="s">
        <v>154</v>
      </c>
      <c r="BC207" s="45">
        <v>1</v>
      </c>
      <c r="BD207" s="47"/>
      <c r="BE207" s="24"/>
      <c r="BF207" s="49"/>
      <c r="BG207" s="49"/>
      <c r="BH207" s="47"/>
      <c r="BI207" s="24"/>
      <c r="BJ207" s="49"/>
      <c r="BK207" s="49"/>
      <c r="BL207" s="51" t="s">
        <v>52</v>
      </c>
    </row>
    <row r="208" spans="1:64" hidden="1" x14ac:dyDescent="0.3">
      <c r="A208" s="104" t="s">
        <v>143</v>
      </c>
      <c r="B208" s="11">
        <v>906</v>
      </c>
      <c r="C208" s="104" t="s">
        <v>2641</v>
      </c>
      <c r="D208" s="104">
        <f>MATCH(Tabela1[[#This Row],[3]],ECHE!A:A,0)</f>
        <v>4263</v>
      </c>
      <c r="E208" s="3" t="s">
        <v>2642</v>
      </c>
      <c r="F208" s="2" t="s">
        <v>3710</v>
      </c>
      <c r="G208" s="25">
        <v>34127</v>
      </c>
      <c r="H208" s="30" t="s">
        <v>2644</v>
      </c>
      <c r="I208" s="283" t="s">
        <v>316</v>
      </c>
      <c r="J208" s="104" t="s">
        <v>2645</v>
      </c>
      <c r="K208" s="2" t="s">
        <v>38789</v>
      </c>
      <c r="L208" s="235" t="s">
        <v>2683</v>
      </c>
      <c r="M208" s="104" t="s">
        <v>2683</v>
      </c>
      <c r="N208" s="104" t="s">
        <v>1725</v>
      </c>
      <c r="O208" s="104" t="s">
        <v>3117</v>
      </c>
      <c r="P208" s="104"/>
      <c r="Q208" s="104"/>
      <c r="R208" s="32" t="s">
        <v>3414</v>
      </c>
      <c r="S208" s="91" t="s">
        <v>3446</v>
      </c>
      <c r="T208" s="35" t="s">
        <v>153</v>
      </c>
      <c r="U208" s="20" t="s">
        <v>154</v>
      </c>
      <c r="V208" s="38"/>
      <c r="W208" s="38"/>
      <c r="X208" s="38" t="s">
        <v>51</v>
      </c>
      <c r="Y208" s="38" t="s">
        <v>51</v>
      </c>
      <c r="Z208" s="38" t="s">
        <v>51</v>
      </c>
      <c r="AA208" s="38" t="s">
        <v>51</v>
      </c>
      <c r="AB208" s="38"/>
      <c r="AC208" s="38"/>
      <c r="AD208" s="38">
        <v>10</v>
      </c>
      <c r="AE208" s="38">
        <v>2</v>
      </c>
      <c r="AF208" s="35" t="s">
        <v>153</v>
      </c>
      <c r="AG208" s="20" t="s">
        <v>154</v>
      </c>
      <c r="AH208" s="38"/>
      <c r="AI208" s="38"/>
      <c r="AJ208" s="38" t="s">
        <v>51</v>
      </c>
      <c r="AK208" s="38" t="s">
        <v>51</v>
      </c>
      <c r="AL208" s="38" t="s">
        <v>51</v>
      </c>
      <c r="AM208" s="38" t="s">
        <v>51</v>
      </c>
      <c r="AN208" s="38"/>
      <c r="AO208" s="38"/>
      <c r="AP208" s="38">
        <v>10</v>
      </c>
      <c r="AQ208" s="38">
        <v>2</v>
      </c>
      <c r="AR208" s="11"/>
      <c r="AS208" s="19"/>
      <c r="AT208" s="41"/>
      <c r="AU208" s="11"/>
      <c r="AV208" s="19"/>
      <c r="AW208" s="41"/>
      <c r="AX208" s="43" t="s">
        <v>153</v>
      </c>
      <c r="AY208" s="22" t="s">
        <v>154</v>
      </c>
      <c r="AZ208" s="45">
        <v>1</v>
      </c>
      <c r="BA208" s="43" t="s">
        <v>153</v>
      </c>
      <c r="BB208" s="22" t="s">
        <v>154</v>
      </c>
      <c r="BC208" s="45">
        <v>1</v>
      </c>
      <c r="BD208" s="47" t="s">
        <v>153</v>
      </c>
      <c r="BE208" s="24" t="s">
        <v>154</v>
      </c>
      <c r="BF208" s="49">
        <v>5</v>
      </c>
      <c r="BG208" s="49">
        <v>1</v>
      </c>
      <c r="BH208" s="47" t="s">
        <v>153</v>
      </c>
      <c r="BI208" s="24" t="s">
        <v>154</v>
      </c>
      <c r="BJ208" s="49">
        <v>5</v>
      </c>
      <c r="BK208" s="49">
        <v>1</v>
      </c>
      <c r="BL208" s="51" t="s">
        <v>52</v>
      </c>
    </row>
    <row r="209" spans="1:64" hidden="1" x14ac:dyDescent="0.3">
      <c r="A209" s="104" t="s">
        <v>143</v>
      </c>
      <c r="B209" s="11">
        <v>907</v>
      </c>
      <c r="C209" s="104" t="s">
        <v>3711</v>
      </c>
      <c r="D209" s="104">
        <f>MATCH(Tabela1[[#This Row],[3]],ECHE!A:A,0)</f>
        <v>4823</v>
      </c>
      <c r="E209" s="3" t="s">
        <v>3712</v>
      </c>
      <c r="F209" s="2" t="s">
        <v>3713</v>
      </c>
      <c r="G209" s="25" t="s">
        <v>3714</v>
      </c>
      <c r="H209" s="30" t="s">
        <v>1779</v>
      </c>
      <c r="I209" s="283" t="s">
        <v>214</v>
      </c>
      <c r="J209" s="104" t="s">
        <v>3715</v>
      </c>
      <c r="K209" s="2" t="s">
        <v>39018</v>
      </c>
      <c r="L209" s="235" t="s">
        <v>217</v>
      </c>
      <c r="M209" s="104" t="s">
        <v>3716</v>
      </c>
      <c r="N209" s="104" t="s">
        <v>687</v>
      </c>
      <c r="O209" s="104" t="s">
        <v>89</v>
      </c>
      <c r="P209" s="104" t="s">
        <v>283</v>
      </c>
      <c r="Q209" s="104" t="s">
        <v>46</v>
      </c>
      <c r="R209" s="32" t="s">
        <v>3414</v>
      </c>
      <c r="S209" s="91" t="s">
        <v>3446</v>
      </c>
      <c r="T209" s="35"/>
      <c r="U209" s="20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5"/>
      <c r="AG209" s="20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11"/>
      <c r="AS209" s="19"/>
      <c r="AT209" s="41"/>
      <c r="AU209" s="11"/>
      <c r="AV209" s="19"/>
      <c r="AW209" s="41"/>
      <c r="AX209" s="43" t="s">
        <v>93</v>
      </c>
      <c r="AY209" s="22" t="s">
        <v>94</v>
      </c>
      <c r="AZ209" s="45">
        <v>1</v>
      </c>
      <c r="BA209" s="43" t="s">
        <v>93</v>
      </c>
      <c r="BB209" s="22" t="s">
        <v>94</v>
      </c>
      <c r="BC209" s="45">
        <v>1</v>
      </c>
      <c r="BD209" s="47" t="s">
        <v>93</v>
      </c>
      <c r="BE209" s="24" t="s">
        <v>94</v>
      </c>
      <c r="BF209" s="49">
        <v>10</v>
      </c>
      <c r="BG209" s="49">
        <v>2</v>
      </c>
      <c r="BH209" s="47" t="s">
        <v>93</v>
      </c>
      <c r="BI209" s="24" t="s">
        <v>94</v>
      </c>
      <c r="BJ209" s="49">
        <v>10</v>
      </c>
      <c r="BK209" s="49">
        <v>2</v>
      </c>
      <c r="BL209" s="51" t="s">
        <v>52</v>
      </c>
    </row>
    <row r="210" spans="1:64" hidden="1" x14ac:dyDescent="0.3">
      <c r="A210" s="104" t="s">
        <v>143</v>
      </c>
      <c r="B210" s="11">
        <v>907</v>
      </c>
      <c r="C210" s="104" t="s">
        <v>3711</v>
      </c>
      <c r="D210" s="104">
        <f>MATCH(Tabela1[[#This Row],[3]],ECHE!A:A,0)</f>
        <v>4823</v>
      </c>
      <c r="E210" s="3" t="s">
        <v>3712</v>
      </c>
      <c r="F210" s="2" t="s">
        <v>3713</v>
      </c>
      <c r="G210" s="25" t="s">
        <v>3714</v>
      </c>
      <c r="H210" s="30" t="s">
        <v>1779</v>
      </c>
      <c r="I210" s="283" t="s">
        <v>214</v>
      </c>
      <c r="J210" s="104" t="s">
        <v>3715</v>
      </c>
      <c r="K210" s="2" t="s">
        <v>39018</v>
      </c>
      <c r="L210" s="235" t="s">
        <v>217</v>
      </c>
      <c r="M210" s="104" t="s">
        <v>3716</v>
      </c>
      <c r="N210" s="104" t="s">
        <v>687</v>
      </c>
      <c r="O210" s="104" t="s">
        <v>89</v>
      </c>
      <c r="P210" s="104" t="s">
        <v>283</v>
      </c>
      <c r="Q210" s="104" t="s">
        <v>46</v>
      </c>
      <c r="R210" s="32" t="s">
        <v>3414</v>
      </c>
      <c r="S210" s="91" t="s">
        <v>3446</v>
      </c>
      <c r="T210" s="35" t="s">
        <v>153</v>
      </c>
      <c r="U210" s="20" t="s">
        <v>154</v>
      </c>
      <c r="V210" s="38"/>
      <c r="W210" s="38"/>
      <c r="X210" s="38" t="s">
        <v>51</v>
      </c>
      <c r="Y210" s="38" t="s">
        <v>51</v>
      </c>
      <c r="Z210" s="38" t="s">
        <v>51</v>
      </c>
      <c r="AA210" s="38" t="s">
        <v>51</v>
      </c>
      <c r="AB210" s="38" t="s">
        <v>51</v>
      </c>
      <c r="AC210" s="38" t="s">
        <v>51</v>
      </c>
      <c r="AD210" s="38">
        <v>10</v>
      </c>
      <c r="AE210" s="38">
        <v>2</v>
      </c>
      <c r="AF210" s="35" t="s">
        <v>153</v>
      </c>
      <c r="AG210" s="20" t="s">
        <v>154</v>
      </c>
      <c r="AH210" s="38"/>
      <c r="AI210" s="38"/>
      <c r="AJ210" s="38" t="s">
        <v>51</v>
      </c>
      <c r="AK210" s="38" t="s">
        <v>51</v>
      </c>
      <c r="AL210" s="38" t="s">
        <v>51</v>
      </c>
      <c r="AM210" s="38" t="s">
        <v>51</v>
      </c>
      <c r="AN210" s="38" t="s">
        <v>51</v>
      </c>
      <c r="AO210" s="38" t="s">
        <v>51</v>
      </c>
      <c r="AP210" s="38">
        <v>10</v>
      </c>
      <c r="AQ210" s="38">
        <v>2</v>
      </c>
      <c r="AR210" s="11"/>
      <c r="AS210" s="19"/>
      <c r="AT210" s="41"/>
      <c r="AU210" s="11"/>
      <c r="AV210" s="19"/>
      <c r="AW210" s="41"/>
      <c r="AX210" s="43" t="s">
        <v>153</v>
      </c>
      <c r="AY210" s="22" t="s">
        <v>154</v>
      </c>
      <c r="AZ210" s="45">
        <v>1</v>
      </c>
      <c r="BA210" s="43" t="s">
        <v>153</v>
      </c>
      <c r="BB210" s="22" t="s">
        <v>154</v>
      </c>
      <c r="BC210" s="45">
        <v>1</v>
      </c>
      <c r="BD210" s="47" t="s">
        <v>153</v>
      </c>
      <c r="BE210" s="24" t="s">
        <v>154</v>
      </c>
      <c r="BF210" s="49">
        <v>10</v>
      </c>
      <c r="BG210" s="49">
        <v>2</v>
      </c>
      <c r="BH210" s="47" t="s">
        <v>153</v>
      </c>
      <c r="BI210" s="24" t="s">
        <v>154</v>
      </c>
      <c r="BJ210" s="49">
        <v>10</v>
      </c>
      <c r="BK210" s="49">
        <v>2</v>
      </c>
      <c r="BL210" s="51" t="s">
        <v>52</v>
      </c>
    </row>
    <row r="211" spans="1:64" hidden="1" x14ac:dyDescent="0.3">
      <c r="A211" s="104" t="s">
        <v>143</v>
      </c>
      <c r="B211" s="11">
        <v>908</v>
      </c>
      <c r="C211" s="104" t="s">
        <v>3717</v>
      </c>
      <c r="D211" s="104">
        <f>MATCH(Tabela1[[#This Row],[3]],ECHE!A:A,0)</f>
        <v>3908</v>
      </c>
      <c r="E211" s="3" t="s">
        <v>3718</v>
      </c>
      <c r="F211" s="2" t="s">
        <v>3719</v>
      </c>
      <c r="G211" s="25">
        <v>1093</v>
      </c>
      <c r="H211" s="30" t="s">
        <v>1597</v>
      </c>
      <c r="I211" s="283" t="s">
        <v>455</v>
      </c>
      <c r="J211" s="104" t="s">
        <v>3720</v>
      </c>
      <c r="K211" s="2" t="s">
        <v>38774</v>
      </c>
      <c r="L211" s="235" t="s">
        <v>1483</v>
      </c>
      <c r="M211" s="104" t="s">
        <v>1483</v>
      </c>
      <c r="N211" s="104" t="s">
        <v>3721</v>
      </c>
      <c r="O211" s="104" t="s">
        <v>3722</v>
      </c>
      <c r="P211" s="104" t="s">
        <v>198</v>
      </c>
      <c r="Q211" s="104" t="s">
        <v>92</v>
      </c>
      <c r="R211" s="32" t="s">
        <v>3414</v>
      </c>
      <c r="S211" s="91" t="s">
        <v>3446</v>
      </c>
      <c r="T211" s="35" t="s">
        <v>153</v>
      </c>
      <c r="U211" s="20" t="s">
        <v>154</v>
      </c>
      <c r="V211" s="38"/>
      <c r="W211" s="38"/>
      <c r="X211" s="38" t="s">
        <v>51</v>
      </c>
      <c r="Y211" s="38" t="s">
        <v>51</v>
      </c>
      <c r="Z211" s="38" t="s">
        <v>51</v>
      </c>
      <c r="AA211" s="38" t="s">
        <v>51</v>
      </c>
      <c r="AB211" s="38"/>
      <c r="AC211" s="38"/>
      <c r="AD211" s="38">
        <v>10</v>
      </c>
      <c r="AE211" s="38">
        <v>2</v>
      </c>
      <c r="AF211" s="35" t="s">
        <v>153</v>
      </c>
      <c r="AG211" s="20" t="s">
        <v>154</v>
      </c>
      <c r="AH211" s="38"/>
      <c r="AI211" s="38"/>
      <c r="AJ211" s="38" t="s">
        <v>51</v>
      </c>
      <c r="AK211" s="38" t="s">
        <v>51</v>
      </c>
      <c r="AL211" s="38" t="s">
        <v>51</v>
      </c>
      <c r="AM211" s="38" t="s">
        <v>51</v>
      </c>
      <c r="AN211" s="38"/>
      <c r="AO211" s="38"/>
      <c r="AP211" s="38">
        <v>10</v>
      </c>
      <c r="AQ211" s="38">
        <v>2</v>
      </c>
      <c r="AR211" s="11"/>
      <c r="AS211" s="19"/>
      <c r="AT211" s="41"/>
      <c r="AU211" s="11"/>
      <c r="AV211" s="19"/>
      <c r="AW211" s="41"/>
      <c r="AX211" s="43" t="s">
        <v>153</v>
      </c>
      <c r="AY211" s="22" t="s">
        <v>154</v>
      </c>
      <c r="AZ211" s="45">
        <v>1</v>
      </c>
      <c r="BA211" s="43" t="s">
        <v>153</v>
      </c>
      <c r="BB211" s="22" t="s">
        <v>154</v>
      </c>
      <c r="BC211" s="45">
        <v>1</v>
      </c>
      <c r="BD211" s="47"/>
      <c r="BE211" s="24"/>
      <c r="BF211" s="49"/>
      <c r="BG211" s="49"/>
      <c r="BH211" s="47"/>
      <c r="BI211" s="24"/>
      <c r="BJ211" s="49"/>
      <c r="BK211" s="49"/>
      <c r="BL211" s="51" t="s">
        <v>52</v>
      </c>
    </row>
    <row r="212" spans="1:64" hidden="1" x14ac:dyDescent="0.3">
      <c r="A212" s="104" t="s">
        <v>143</v>
      </c>
      <c r="B212" s="11">
        <v>918</v>
      </c>
      <c r="C212" s="104" t="s">
        <v>1863</v>
      </c>
      <c r="D212" s="104">
        <f>MATCH(Tabela1[[#This Row],[3]],ECHE!A:A,0)</f>
        <v>4395</v>
      </c>
      <c r="E212" s="3" t="s">
        <v>1864</v>
      </c>
      <c r="F212" s="2" t="s">
        <v>1865</v>
      </c>
      <c r="G212" s="25">
        <v>1000</v>
      </c>
      <c r="H212" s="30" t="s">
        <v>637</v>
      </c>
      <c r="I212" s="283" t="s">
        <v>638</v>
      </c>
      <c r="J212" s="104" t="s">
        <v>3574</v>
      </c>
      <c r="K212" s="2" t="s">
        <v>38949</v>
      </c>
      <c r="L212" s="235" t="s">
        <v>2451</v>
      </c>
      <c r="M212" s="104" t="s">
        <v>2452</v>
      </c>
      <c r="N212" s="104" t="s">
        <v>69</v>
      </c>
      <c r="O212" s="104" t="s">
        <v>70</v>
      </c>
      <c r="P212" s="104"/>
      <c r="Q212" s="104"/>
      <c r="R212" s="32" t="s">
        <v>3414</v>
      </c>
      <c r="S212" s="91" t="s">
        <v>3446</v>
      </c>
      <c r="T212" s="35" t="s">
        <v>153</v>
      </c>
      <c r="U212" s="20" t="s">
        <v>154</v>
      </c>
      <c r="V212" s="38"/>
      <c r="W212" s="38"/>
      <c r="X212" s="38" t="s">
        <v>51</v>
      </c>
      <c r="Y212" s="38" t="s">
        <v>51</v>
      </c>
      <c r="Z212" s="38" t="s">
        <v>51</v>
      </c>
      <c r="AA212" s="38" t="s">
        <v>51</v>
      </c>
      <c r="AB212" s="38" t="s">
        <v>51</v>
      </c>
      <c r="AC212" s="38" t="s">
        <v>51</v>
      </c>
      <c r="AD212" s="38">
        <v>20</v>
      </c>
      <c r="AE212" s="38">
        <v>2</v>
      </c>
      <c r="AF212" s="35" t="s">
        <v>153</v>
      </c>
      <c r="AG212" s="20" t="s">
        <v>154</v>
      </c>
      <c r="AH212" s="38"/>
      <c r="AI212" s="38"/>
      <c r="AJ212" s="38" t="s">
        <v>51</v>
      </c>
      <c r="AK212" s="38" t="s">
        <v>51</v>
      </c>
      <c r="AL212" s="38" t="s">
        <v>51</v>
      </c>
      <c r="AM212" s="38" t="s">
        <v>51</v>
      </c>
      <c r="AN212" s="38" t="s">
        <v>51</v>
      </c>
      <c r="AO212" s="38" t="s">
        <v>51</v>
      </c>
      <c r="AP212" s="38">
        <v>20</v>
      </c>
      <c r="AQ212" s="38">
        <v>2</v>
      </c>
      <c r="AR212" s="11"/>
      <c r="AS212" s="19"/>
      <c r="AT212" s="41"/>
      <c r="AU212" s="11"/>
      <c r="AV212" s="19"/>
      <c r="AW212" s="41"/>
      <c r="AX212" s="43" t="s">
        <v>153</v>
      </c>
      <c r="AY212" s="22" t="s">
        <v>154</v>
      </c>
      <c r="AZ212" s="45">
        <v>1</v>
      </c>
      <c r="BA212" s="43" t="s">
        <v>153</v>
      </c>
      <c r="BB212" s="22" t="s">
        <v>154</v>
      </c>
      <c r="BC212" s="45">
        <v>1</v>
      </c>
      <c r="BD212" s="47" t="s">
        <v>153</v>
      </c>
      <c r="BE212" s="24" t="s">
        <v>154</v>
      </c>
      <c r="BF212" s="49">
        <v>5</v>
      </c>
      <c r="BG212" s="49">
        <v>1</v>
      </c>
      <c r="BH212" s="47" t="s">
        <v>153</v>
      </c>
      <c r="BI212" s="24" t="s">
        <v>154</v>
      </c>
      <c r="BJ212" s="49">
        <v>5</v>
      </c>
      <c r="BK212" s="49">
        <v>1</v>
      </c>
      <c r="BL212" s="51" t="s">
        <v>52</v>
      </c>
    </row>
    <row r="213" spans="1:64" hidden="1" x14ac:dyDescent="0.3">
      <c r="A213" s="104" t="s">
        <v>143</v>
      </c>
      <c r="B213" s="11">
        <v>948</v>
      </c>
      <c r="C213" s="104" t="s">
        <v>2377</v>
      </c>
      <c r="D213" s="104">
        <f>MATCH(Tabela1[[#This Row],[3]],ECHE!A:A,0)</f>
        <v>4391</v>
      </c>
      <c r="E213" s="3" t="s">
        <v>3862</v>
      </c>
      <c r="F213" s="2" t="s">
        <v>2379</v>
      </c>
      <c r="G213" s="25">
        <v>7000</v>
      </c>
      <c r="H213" s="30" t="s">
        <v>3863</v>
      </c>
      <c r="I213" s="283" t="s">
        <v>638</v>
      </c>
      <c r="J213" s="104" t="s">
        <v>3864</v>
      </c>
      <c r="K213" s="2" t="s">
        <v>38947</v>
      </c>
      <c r="L213" s="235" t="s">
        <v>3575</v>
      </c>
      <c r="M213" s="104" t="s">
        <v>3865</v>
      </c>
      <c r="N213" s="104" t="s">
        <v>45</v>
      </c>
      <c r="O213" s="104" t="s">
        <v>89</v>
      </c>
      <c r="P213" s="104"/>
      <c r="Q213" s="104"/>
      <c r="R213" s="32" t="s">
        <v>3414</v>
      </c>
      <c r="S213" s="91" t="s">
        <v>3446</v>
      </c>
      <c r="T213" s="35" t="s">
        <v>257</v>
      </c>
      <c r="U213" s="20" t="s">
        <v>258</v>
      </c>
      <c r="V213" s="38"/>
      <c r="W213" s="38"/>
      <c r="X213" s="38" t="s">
        <v>51</v>
      </c>
      <c r="Y213" s="38" t="s">
        <v>51</v>
      </c>
      <c r="Z213" s="38" t="s">
        <v>51</v>
      </c>
      <c r="AA213" s="38" t="s">
        <v>51</v>
      </c>
      <c r="AB213" s="38" t="s">
        <v>51</v>
      </c>
      <c r="AC213" s="38" t="s">
        <v>51</v>
      </c>
      <c r="AD213" s="38">
        <v>10</v>
      </c>
      <c r="AE213" s="38">
        <v>2</v>
      </c>
      <c r="AF213" s="35" t="s">
        <v>257</v>
      </c>
      <c r="AG213" s="20" t="s">
        <v>258</v>
      </c>
      <c r="AH213" s="38"/>
      <c r="AI213" s="38"/>
      <c r="AJ213" s="38" t="s">
        <v>51</v>
      </c>
      <c r="AK213" s="38" t="s">
        <v>51</v>
      </c>
      <c r="AL213" s="38" t="s">
        <v>51</v>
      </c>
      <c r="AM213" s="38" t="s">
        <v>51</v>
      </c>
      <c r="AN213" s="38" t="s">
        <v>51</v>
      </c>
      <c r="AO213" s="38" t="s">
        <v>51</v>
      </c>
      <c r="AP213" s="38">
        <v>10</v>
      </c>
      <c r="AQ213" s="38">
        <v>2</v>
      </c>
      <c r="AR213" s="11"/>
      <c r="AS213" s="19"/>
      <c r="AT213" s="41"/>
      <c r="AU213" s="11"/>
      <c r="AV213" s="19"/>
      <c r="AW213" s="41"/>
      <c r="AX213" s="43" t="s">
        <v>257</v>
      </c>
      <c r="AY213" s="22" t="s">
        <v>258</v>
      </c>
      <c r="AZ213" s="45">
        <v>1</v>
      </c>
      <c r="BA213" s="43" t="s">
        <v>257</v>
      </c>
      <c r="BB213" s="22" t="s">
        <v>258</v>
      </c>
      <c r="BC213" s="45">
        <v>1</v>
      </c>
      <c r="BD213" s="47" t="s">
        <v>257</v>
      </c>
      <c r="BE213" s="24" t="s">
        <v>258</v>
      </c>
      <c r="BF213" s="49">
        <v>5</v>
      </c>
      <c r="BG213" s="49">
        <v>1</v>
      </c>
      <c r="BH213" s="47" t="s">
        <v>257</v>
      </c>
      <c r="BI213" s="24" t="s">
        <v>258</v>
      </c>
      <c r="BJ213" s="49">
        <v>5</v>
      </c>
      <c r="BK213" s="49">
        <v>1</v>
      </c>
      <c r="BL213" s="51" t="s">
        <v>52</v>
      </c>
    </row>
    <row r="214" spans="1:64" hidden="1" x14ac:dyDescent="0.3">
      <c r="A214" s="84" t="s">
        <v>143</v>
      </c>
      <c r="B214" s="85">
        <v>952</v>
      </c>
      <c r="C214" s="84" t="s">
        <v>3228</v>
      </c>
      <c r="D214" s="84">
        <f>MATCH(Tabela1[[#This Row],[3]],ECHE!A:A,0)</f>
        <v>5404</v>
      </c>
      <c r="E214" s="87" t="s">
        <v>3229</v>
      </c>
      <c r="F214" s="88" t="s">
        <v>3873</v>
      </c>
      <c r="G214" s="89">
        <v>52200</v>
      </c>
      <c r="H214" s="90" t="s">
        <v>3231</v>
      </c>
      <c r="I214" s="286" t="s">
        <v>243</v>
      </c>
      <c r="J214" s="84" t="s">
        <v>3874</v>
      </c>
      <c r="K214" s="2" t="s">
        <v>39103</v>
      </c>
      <c r="L214" s="196" t="s">
        <v>3875</v>
      </c>
      <c r="M214" s="84" t="s">
        <v>3875</v>
      </c>
      <c r="N214" s="84" t="s">
        <v>246</v>
      </c>
      <c r="O214" s="84" t="s">
        <v>46</v>
      </c>
      <c r="P214" s="84"/>
      <c r="Q214" s="84"/>
      <c r="R214" s="91" t="s">
        <v>1847</v>
      </c>
      <c r="S214" s="91" t="s">
        <v>3446</v>
      </c>
      <c r="T214" s="92" t="s">
        <v>257</v>
      </c>
      <c r="U214" s="93" t="s">
        <v>258</v>
      </c>
      <c r="V214" s="94"/>
      <c r="W214" s="94"/>
      <c r="X214" s="94" t="s">
        <v>51</v>
      </c>
      <c r="Y214" s="94" t="s">
        <v>51</v>
      </c>
      <c r="Z214" s="94"/>
      <c r="AA214" s="94"/>
      <c r="AB214" s="94"/>
      <c r="AC214" s="94"/>
      <c r="AD214" s="94">
        <v>6</v>
      </c>
      <c r="AE214" s="94">
        <v>2</v>
      </c>
      <c r="AF214" s="92" t="s">
        <v>257</v>
      </c>
      <c r="AG214" s="93" t="s">
        <v>258</v>
      </c>
      <c r="AH214" s="94"/>
      <c r="AI214" s="94"/>
      <c r="AJ214" s="94" t="s">
        <v>51</v>
      </c>
      <c r="AK214" s="94" t="s">
        <v>51</v>
      </c>
      <c r="AL214" s="94"/>
      <c r="AM214" s="94"/>
      <c r="AN214" s="94"/>
      <c r="AO214" s="94"/>
      <c r="AP214" s="94">
        <v>6</v>
      </c>
      <c r="AQ214" s="94">
        <v>2</v>
      </c>
      <c r="AR214" s="85"/>
      <c r="AS214" s="86"/>
      <c r="AT214" s="95"/>
      <c r="AU214" s="85"/>
      <c r="AV214" s="86"/>
      <c r="AW214" s="95"/>
      <c r="AX214" s="96" t="s">
        <v>257</v>
      </c>
      <c r="AY214" s="97" t="s">
        <v>258</v>
      </c>
      <c r="AZ214" s="98">
        <v>2</v>
      </c>
      <c r="BA214" s="96" t="s">
        <v>257</v>
      </c>
      <c r="BB214" s="97" t="s">
        <v>258</v>
      </c>
      <c r="BC214" s="98">
        <v>2</v>
      </c>
      <c r="BD214" s="99" t="s">
        <v>257</v>
      </c>
      <c r="BE214" s="100" t="s">
        <v>258</v>
      </c>
      <c r="BF214" s="101">
        <v>10</v>
      </c>
      <c r="BG214" s="101">
        <v>2</v>
      </c>
      <c r="BH214" s="99" t="s">
        <v>257</v>
      </c>
      <c r="BI214" s="100" t="s">
        <v>258</v>
      </c>
      <c r="BJ214" s="101">
        <v>10</v>
      </c>
      <c r="BK214" s="101">
        <v>2</v>
      </c>
      <c r="BL214" s="102" t="s">
        <v>52</v>
      </c>
    </row>
    <row r="215" spans="1:64" hidden="1" x14ac:dyDescent="0.3">
      <c r="A215" s="104" t="s">
        <v>143</v>
      </c>
      <c r="B215" s="11">
        <v>968</v>
      </c>
      <c r="C215" s="104" t="s">
        <v>3927</v>
      </c>
      <c r="D215" s="104">
        <f>MATCH(Tabela1[[#This Row],[3]],ECHE!A:A,0)</f>
        <v>4034</v>
      </c>
      <c r="E215" s="3" t="s">
        <v>3928</v>
      </c>
      <c r="F215" s="2" t="s">
        <v>3929</v>
      </c>
      <c r="G215" s="25">
        <v>44121</v>
      </c>
      <c r="H215" s="30" t="s">
        <v>3930</v>
      </c>
      <c r="I215" s="283" t="s">
        <v>316</v>
      </c>
      <c r="J215" s="104" t="s">
        <v>3931</v>
      </c>
      <c r="K215" s="2" t="s">
        <v>38784</v>
      </c>
      <c r="L215" s="235" t="s">
        <v>2682</v>
      </c>
      <c r="M215" s="104" t="s">
        <v>2683</v>
      </c>
      <c r="N215" s="104" t="s">
        <v>2449</v>
      </c>
      <c r="O215" s="104" t="s">
        <v>1225</v>
      </c>
      <c r="P215" s="104"/>
      <c r="Q215" s="104"/>
      <c r="R215" s="32" t="s">
        <v>3414</v>
      </c>
      <c r="S215" s="91" t="s">
        <v>3446</v>
      </c>
      <c r="T215" s="35" t="s">
        <v>257</v>
      </c>
      <c r="U215" s="20" t="s">
        <v>258</v>
      </c>
      <c r="V215" s="38"/>
      <c r="W215" s="38"/>
      <c r="X215" s="38" t="s">
        <v>51</v>
      </c>
      <c r="Y215" s="38" t="s">
        <v>51</v>
      </c>
      <c r="Z215" s="38" t="s">
        <v>51</v>
      </c>
      <c r="AA215" s="38" t="s">
        <v>51</v>
      </c>
      <c r="AB215" s="38" t="s">
        <v>51</v>
      </c>
      <c r="AC215" s="38" t="s">
        <v>51</v>
      </c>
      <c r="AD215" s="38">
        <v>10</v>
      </c>
      <c r="AE215" s="38">
        <v>2</v>
      </c>
      <c r="AF215" s="35" t="s">
        <v>257</v>
      </c>
      <c r="AG215" s="20" t="s">
        <v>258</v>
      </c>
      <c r="AH215" s="38"/>
      <c r="AI215" s="38"/>
      <c r="AJ215" s="38" t="s">
        <v>51</v>
      </c>
      <c r="AK215" s="38" t="s">
        <v>51</v>
      </c>
      <c r="AL215" s="38" t="s">
        <v>51</v>
      </c>
      <c r="AM215" s="38" t="s">
        <v>51</v>
      </c>
      <c r="AN215" s="38" t="s">
        <v>51</v>
      </c>
      <c r="AO215" s="38" t="s">
        <v>51</v>
      </c>
      <c r="AP215" s="38">
        <v>10</v>
      </c>
      <c r="AQ215" s="38">
        <v>2</v>
      </c>
      <c r="AR215" s="11"/>
      <c r="AS215" s="19"/>
      <c r="AT215" s="41"/>
      <c r="AU215" s="11"/>
      <c r="AV215" s="19"/>
      <c r="AW215" s="41"/>
      <c r="AX215" s="43" t="s">
        <v>257</v>
      </c>
      <c r="AY215" s="22" t="s">
        <v>258</v>
      </c>
      <c r="AZ215" s="45">
        <v>1</v>
      </c>
      <c r="BA215" s="43" t="s">
        <v>257</v>
      </c>
      <c r="BB215" s="22" t="s">
        <v>258</v>
      </c>
      <c r="BC215" s="45">
        <v>1</v>
      </c>
      <c r="BD215" s="47" t="s">
        <v>257</v>
      </c>
      <c r="BE215" s="24" t="s">
        <v>258</v>
      </c>
      <c r="BF215" s="49">
        <v>5</v>
      </c>
      <c r="BG215" s="49">
        <v>1</v>
      </c>
      <c r="BH215" s="47" t="s">
        <v>257</v>
      </c>
      <c r="BI215" s="24" t="s">
        <v>258</v>
      </c>
      <c r="BJ215" s="49">
        <v>5</v>
      </c>
      <c r="BK215" s="49">
        <v>1</v>
      </c>
      <c r="BL215" s="51" t="s">
        <v>52</v>
      </c>
    </row>
    <row r="216" spans="1:64" hidden="1" x14ac:dyDescent="0.3">
      <c r="A216" s="104" t="s">
        <v>143</v>
      </c>
      <c r="B216" s="11">
        <v>968</v>
      </c>
      <c r="C216" s="104" t="s">
        <v>3927</v>
      </c>
      <c r="D216" s="104">
        <f>MATCH(Tabela1[[#This Row],[3]],ECHE!A:A,0)</f>
        <v>4034</v>
      </c>
      <c r="E216" s="3" t="s">
        <v>3928</v>
      </c>
      <c r="F216" s="2" t="s">
        <v>3929</v>
      </c>
      <c r="G216" s="25">
        <v>44121</v>
      </c>
      <c r="H216" s="30" t="s">
        <v>3930</v>
      </c>
      <c r="I216" s="283" t="s">
        <v>316</v>
      </c>
      <c r="J216" s="104" t="s">
        <v>3931</v>
      </c>
      <c r="K216" s="2" t="s">
        <v>38784</v>
      </c>
      <c r="L216" s="235" t="s">
        <v>2682</v>
      </c>
      <c r="M216" s="104" t="s">
        <v>2683</v>
      </c>
      <c r="N216" s="104" t="s">
        <v>2449</v>
      </c>
      <c r="O216" s="104" t="s">
        <v>1225</v>
      </c>
      <c r="P216" s="104"/>
      <c r="Q216" s="104"/>
      <c r="R216" s="32" t="s">
        <v>3414</v>
      </c>
      <c r="S216" s="91" t="s">
        <v>3446</v>
      </c>
      <c r="T216" s="35" t="s">
        <v>153</v>
      </c>
      <c r="U216" s="20" t="s">
        <v>154</v>
      </c>
      <c r="V216" s="38"/>
      <c r="W216" s="38"/>
      <c r="X216" s="38" t="s">
        <v>51</v>
      </c>
      <c r="Y216" s="38" t="s">
        <v>51</v>
      </c>
      <c r="Z216" s="38" t="s">
        <v>51</v>
      </c>
      <c r="AA216" s="38" t="s">
        <v>51</v>
      </c>
      <c r="AB216" s="38" t="s">
        <v>51</v>
      </c>
      <c r="AC216" s="38" t="s">
        <v>51</v>
      </c>
      <c r="AD216" s="38">
        <v>10</v>
      </c>
      <c r="AE216" s="38">
        <v>2</v>
      </c>
      <c r="AF216" s="35" t="s">
        <v>153</v>
      </c>
      <c r="AG216" s="20" t="s">
        <v>154</v>
      </c>
      <c r="AH216" s="38"/>
      <c r="AI216" s="38"/>
      <c r="AJ216" s="38" t="s">
        <v>51</v>
      </c>
      <c r="AK216" s="38" t="s">
        <v>51</v>
      </c>
      <c r="AL216" s="38" t="s">
        <v>51</v>
      </c>
      <c r="AM216" s="38" t="s">
        <v>51</v>
      </c>
      <c r="AN216" s="38" t="s">
        <v>51</v>
      </c>
      <c r="AO216" s="38" t="s">
        <v>51</v>
      </c>
      <c r="AP216" s="38">
        <v>10</v>
      </c>
      <c r="AQ216" s="38">
        <v>2</v>
      </c>
      <c r="AR216" s="11"/>
      <c r="AS216" s="19"/>
      <c r="AT216" s="41"/>
      <c r="AU216" s="11"/>
      <c r="AV216" s="19"/>
      <c r="AW216" s="41"/>
      <c r="AX216" s="43" t="s">
        <v>153</v>
      </c>
      <c r="AY216" s="22" t="s">
        <v>154</v>
      </c>
      <c r="AZ216" s="45">
        <v>1</v>
      </c>
      <c r="BA216" s="43" t="s">
        <v>153</v>
      </c>
      <c r="BB216" s="22" t="s">
        <v>154</v>
      </c>
      <c r="BC216" s="45">
        <v>1</v>
      </c>
      <c r="BD216" s="47" t="s">
        <v>153</v>
      </c>
      <c r="BE216" s="24" t="s">
        <v>154</v>
      </c>
      <c r="BF216" s="49">
        <v>5</v>
      </c>
      <c r="BG216" s="49">
        <v>1</v>
      </c>
      <c r="BH216" s="47" t="s">
        <v>153</v>
      </c>
      <c r="BI216" s="24" t="s">
        <v>154</v>
      </c>
      <c r="BJ216" s="49">
        <v>5</v>
      </c>
      <c r="BK216" s="49">
        <v>1</v>
      </c>
      <c r="BL216" s="51" t="s">
        <v>52</v>
      </c>
    </row>
    <row r="217" spans="1:64" hidden="1" x14ac:dyDescent="0.3">
      <c r="A217" s="84" t="s">
        <v>143</v>
      </c>
      <c r="B217" s="85">
        <v>979</v>
      </c>
      <c r="C217" s="84" t="s">
        <v>3945</v>
      </c>
      <c r="D217" s="84">
        <f>MATCH(Tabela1[[#This Row],[3]],ECHE!A:A,0)</f>
        <v>5066</v>
      </c>
      <c r="E217" s="87" t="s">
        <v>3946</v>
      </c>
      <c r="F217" s="88" t="s">
        <v>3947</v>
      </c>
      <c r="G217" s="89">
        <v>33520</v>
      </c>
      <c r="H217" s="90" t="s">
        <v>3948</v>
      </c>
      <c r="I217" s="286" t="s">
        <v>138</v>
      </c>
      <c r="J217" s="84" t="s">
        <v>3949</v>
      </c>
      <c r="K217" s="2" t="s">
        <v>39045</v>
      </c>
      <c r="L217" s="196" t="s">
        <v>44</v>
      </c>
      <c r="M217" s="84" t="s">
        <v>44</v>
      </c>
      <c r="N217" s="84" t="s">
        <v>198</v>
      </c>
      <c r="O217" s="84" t="s">
        <v>92</v>
      </c>
      <c r="P217" s="84"/>
      <c r="Q217" s="84"/>
      <c r="R217" s="91" t="s">
        <v>3614</v>
      </c>
      <c r="S217" s="91" t="s">
        <v>3446</v>
      </c>
      <c r="T217" s="92" t="s">
        <v>153</v>
      </c>
      <c r="U217" s="93" t="s">
        <v>154</v>
      </c>
      <c r="V217" s="94"/>
      <c r="W217" s="94"/>
      <c r="X217" s="94" t="s">
        <v>51</v>
      </c>
      <c r="Y217" s="94" t="s">
        <v>51</v>
      </c>
      <c r="Z217" s="94"/>
      <c r="AA217" s="94"/>
      <c r="AB217" s="94"/>
      <c r="AC217" s="94"/>
      <c r="AD217" s="94">
        <v>10</v>
      </c>
      <c r="AE217" s="94">
        <v>2</v>
      </c>
      <c r="AF217" s="92" t="s">
        <v>153</v>
      </c>
      <c r="AG217" s="93" t="s">
        <v>154</v>
      </c>
      <c r="AH217" s="94"/>
      <c r="AI217" s="94"/>
      <c r="AJ217" s="94" t="s">
        <v>51</v>
      </c>
      <c r="AK217" s="94" t="s">
        <v>51</v>
      </c>
      <c r="AL217" s="94"/>
      <c r="AM217" s="94"/>
      <c r="AN217" s="94"/>
      <c r="AO217" s="94"/>
      <c r="AP217" s="94">
        <v>10</v>
      </c>
      <c r="AQ217" s="94">
        <v>2</v>
      </c>
      <c r="AR217" s="85"/>
      <c r="AS217" s="86"/>
      <c r="AT217" s="95"/>
      <c r="AU217" s="85"/>
      <c r="AV217" s="86"/>
      <c r="AW217" s="95"/>
      <c r="AX217" s="96" t="s">
        <v>153</v>
      </c>
      <c r="AY217" s="97" t="s">
        <v>154</v>
      </c>
      <c r="AZ217" s="98">
        <v>1</v>
      </c>
      <c r="BA217" s="96" t="s">
        <v>153</v>
      </c>
      <c r="BB217" s="97" t="s">
        <v>154</v>
      </c>
      <c r="BC217" s="98">
        <v>1</v>
      </c>
      <c r="BD217" s="99" t="s">
        <v>153</v>
      </c>
      <c r="BE217" s="100" t="s">
        <v>154</v>
      </c>
      <c r="BF217" s="101">
        <v>5</v>
      </c>
      <c r="BG217" s="101">
        <v>1</v>
      </c>
      <c r="BH217" s="99" t="s">
        <v>153</v>
      </c>
      <c r="BI217" s="100" t="s">
        <v>154</v>
      </c>
      <c r="BJ217" s="101">
        <v>5</v>
      </c>
      <c r="BK217" s="101">
        <v>1</v>
      </c>
      <c r="BL217" s="102" t="s">
        <v>52</v>
      </c>
    </row>
    <row r="218" spans="1:64" hidden="1" x14ac:dyDescent="0.3">
      <c r="A218" s="104" t="s">
        <v>143</v>
      </c>
      <c r="B218" s="11">
        <v>1062</v>
      </c>
      <c r="C218" s="104" t="s">
        <v>4274</v>
      </c>
      <c r="D218" s="104">
        <f>MATCH(Tabela1[[#This Row],[3]],ECHE!A:A,0)</f>
        <v>3521</v>
      </c>
      <c r="E218" s="3" t="s">
        <v>4275</v>
      </c>
      <c r="F218" s="2" t="s">
        <v>4276</v>
      </c>
      <c r="G218" s="25">
        <v>76130</v>
      </c>
      <c r="H218" s="30" t="s">
        <v>4277</v>
      </c>
      <c r="I218" s="283" t="s">
        <v>369</v>
      </c>
      <c r="J218" s="104" t="s">
        <v>4278</v>
      </c>
      <c r="K218" s="2" t="s">
        <v>38896</v>
      </c>
      <c r="L218" s="235" t="s">
        <v>383</v>
      </c>
      <c r="M218" s="104"/>
      <c r="N218" s="104" t="s">
        <v>4279</v>
      </c>
      <c r="O218" s="104" t="s">
        <v>4280</v>
      </c>
      <c r="P218" s="104"/>
      <c r="Q218" s="104"/>
      <c r="R218" s="32" t="s">
        <v>3614</v>
      </c>
      <c r="S218" s="91" t="s">
        <v>3446</v>
      </c>
      <c r="T218" s="35" t="s">
        <v>153</v>
      </c>
      <c r="U218" s="20" t="s">
        <v>154</v>
      </c>
      <c r="V218" s="38"/>
      <c r="W218" s="38"/>
      <c r="X218" s="38" t="s">
        <v>51</v>
      </c>
      <c r="Y218" s="38" t="s">
        <v>51</v>
      </c>
      <c r="Z218" s="38" t="s">
        <v>51</v>
      </c>
      <c r="AA218" s="38" t="s">
        <v>51</v>
      </c>
      <c r="AB218" s="38"/>
      <c r="AC218" s="38"/>
      <c r="AD218" s="38">
        <v>20</v>
      </c>
      <c r="AE218" s="38">
        <v>4</v>
      </c>
      <c r="AF218" s="35" t="s">
        <v>153</v>
      </c>
      <c r="AG218" s="20" t="s">
        <v>154</v>
      </c>
      <c r="AH218" s="38"/>
      <c r="AI218" s="38"/>
      <c r="AJ218" s="38" t="s">
        <v>51</v>
      </c>
      <c r="AK218" s="38" t="s">
        <v>51</v>
      </c>
      <c r="AL218" s="38" t="s">
        <v>51</v>
      </c>
      <c r="AM218" s="38" t="s">
        <v>51</v>
      </c>
      <c r="AN218" s="38"/>
      <c r="AO218" s="38"/>
      <c r="AP218" s="38">
        <v>20</v>
      </c>
      <c r="AQ218" s="38" t="s">
        <v>4270</v>
      </c>
      <c r="AR218" s="11"/>
      <c r="AS218" s="19"/>
      <c r="AT218" s="41"/>
      <c r="AU218" s="11"/>
      <c r="AV218" s="19"/>
      <c r="AW218" s="41"/>
      <c r="AX218" s="43" t="s">
        <v>153</v>
      </c>
      <c r="AY218" s="22" t="s">
        <v>154</v>
      </c>
      <c r="AZ218" s="45">
        <v>1</v>
      </c>
      <c r="BA218" s="43" t="s">
        <v>153</v>
      </c>
      <c r="BB218" s="22" t="s">
        <v>154</v>
      </c>
      <c r="BC218" s="45">
        <v>1</v>
      </c>
      <c r="BD218" s="47" t="s">
        <v>153</v>
      </c>
      <c r="BE218" s="24" t="s">
        <v>154</v>
      </c>
      <c r="BF218" s="49">
        <v>5</v>
      </c>
      <c r="BG218" s="49">
        <v>1</v>
      </c>
      <c r="BH218" s="47" t="s">
        <v>153</v>
      </c>
      <c r="BI218" s="24" t="s">
        <v>154</v>
      </c>
      <c r="BJ218" s="49">
        <v>5</v>
      </c>
      <c r="BK218" s="49">
        <v>1</v>
      </c>
      <c r="BL218" s="51" t="s">
        <v>52</v>
      </c>
    </row>
    <row r="219" spans="1:64" hidden="1" x14ac:dyDescent="0.3">
      <c r="A219" s="104" t="s">
        <v>143</v>
      </c>
      <c r="B219" s="11">
        <v>1088</v>
      </c>
      <c r="C219" s="104" t="s">
        <v>4335</v>
      </c>
      <c r="D219" s="104">
        <f>MATCH(Tabela1[[#This Row],[3]],ECHE!A:A,0)</f>
        <v>287</v>
      </c>
      <c r="E219" s="3" t="s">
        <v>4336</v>
      </c>
      <c r="F219" s="2" t="s">
        <v>4337</v>
      </c>
      <c r="G219" s="25" t="s">
        <v>4338</v>
      </c>
      <c r="H219" s="30" t="s">
        <v>3490</v>
      </c>
      <c r="I219" s="283" t="s">
        <v>101</v>
      </c>
      <c r="J219" s="104" t="s">
        <v>4339</v>
      </c>
      <c r="K219" s="2" t="s">
        <v>38633</v>
      </c>
      <c r="L219" s="235" t="s">
        <v>354</v>
      </c>
      <c r="M219" s="104" t="s">
        <v>297</v>
      </c>
      <c r="N219" s="104" t="s">
        <v>88</v>
      </c>
      <c r="O219" s="104" t="s">
        <v>46</v>
      </c>
      <c r="P219" s="104"/>
      <c r="Q219" s="104"/>
      <c r="R219" s="32" t="s">
        <v>48</v>
      </c>
      <c r="S219" s="91" t="s">
        <v>3446</v>
      </c>
      <c r="T219" s="35" t="s">
        <v>153</v>
      </c>
      <c r="U219" s="20" t="s">
        <v>154</v>
      </c>
      <c r="V219" s="38"/>
      <c r="W219" s="38"/>
      <c r="X219" s="38" t="s">
        <v>51</v>
      </c>
      <c r="Y219" s="38" t="s">
        <v>51</v>
      </c>
      <c r="Z219" s="38" t="s">
        <v>51</v>
      </c>
      <c r="AA219" s="38" t="s">
        <v>51</v>
      </c>
      <c r="AB219" s="38"/>
      <c r="AC219" s="38"/>
      <c r="AD219" s="38">
        <v>10</v>
      </c>
      <c r="AE219" s="38">
        <v>2</v>
      </c>
      <c r="AF219" s="35" t="s">
        <v>153</v>
      </c>
      <c r="AG219" s="20" t="s">
        <v>154</v>
      </c>
      <c r="AH219" s="38"/>
      <c r="AI219" s="38"/>
      <c r="AJ219" s="38" t="s">
        <v>51</v>
      </c>
      <c r="AK219" s="38" t="s">
        <v>51</v>
      </c>
      <c r="AL219" s="38" t="s">
        <v>51</v>
      </c>
      <c r="AM219" s="38" t="s">
        <v>51</v>
      </c>
      <c r="AN219" s="38"/>
      <c r="AO219" s="38"/>
      <c r="AP219" s="38">
        <v>10</v>
      </c>
      <c r="AQ219" s="38">
        <v>2</v>
      </c>
      <c r="AR219" s="11"/>
      <c r="AS219" s="19"/>
      <c r="AT219" s="41"/>
      <c r="AU219" s="11"/>
      <c r="AV219" s="19"/>
      <c r="AW219" s="41"/>
      <c r="AX219" s="43" t="s">
        <v>153</v>
      </c>
      <c r="AY219" s="22" t="s">
        <v>154</v>
      </c>
      <c r="AZ219" s="45">
        <v>2</v>
      </c>
      <c r="BA219" s="43" t="s">
        <v>153</v>
      </c>
      <c r="BB219" s="22" t="s">
        <v>154</v>
      </c>
      <c r="BC219" s="45">
        <v>2</v>
      </c>
      <c r="BD219" s="47"/>
      <c r="BE219" s="24"/>
      <c r="BF219" s="49"/>
      <c r="BG219" s="49"/>
      <c r="BH219" s="47"/>
      <c r="BI219" s="24"/>
      <c r="BJ219" s="49"/>
      <c r="BK219" s="49"/>
      <c r="BL219" s="51" t="s">
        <v>52</v>
      </c>
    </row>
    <row r="220" spans="1:64" hidden="1" x14ac:dyDescent="0.3">
      <c r="A220" s="84" t="s">
        <v>143</v>
      </c>
      <c r="B220" s="85">
        <v>1093</v>
      </c>
      <c r="C220" s="84" t="s">
        <v>4370</v>
      </c>
      <c r="D220" s="84">
        <f>MATCH(Tabela1[[#This Row],[3]],ECHE!A:A,0)</f>
        <v>5018</v>
      </c>
      <c r="E220" s="87" t="s">
        <v>4371</v>
      </c>
      <c r="F220" s="88" t="s">
        <v>4372</v>
      </c>
      <c r="G220" s="89">
        <v>34000</v>
      </c>
      <c r="H220" s="90" t="s">
        <v>4374</v>
      </c>
      <c r="I220" s="286" t="s">
        <v>4345</v>
      </c>
      <c r="J220" s="84" t="s">
        <v>4375</v>
      </c>
      <c r="K220" s="2" t="s">
        <v>39036</v>
      </c>
      <c r="L220" s="196" t="s">
        <v>4379</v>
      </c>
      <c r="M220" s="84" t="s">
        <v>4379</v>
      </c>
      <c r="N220" s="84" t="s">
        <v>90</v>
      </c>
      <c r="O220" s="84" t="s">
        <v>1277</v>
      </c>
      <c r="P220" s="84" t="s">
        <v>4377</v>
      </c>
      <c r="Q220" s="84" t="s">
        <v>4378</v>
      </c>
      <c r="R220" s="91" t="s">
        <v>48</v>
      </c>
      <c r="S220" s="91" t="s">
        <v>3446</v>
      </c>
      <c r="T220" s="92" t="s">
        <v>257</v>
      </c>
      <c r="U220" s="93" t="s">
        <v>258</v>
      </c>
      <c r="V220" s="94"/>
      <c r="W220" s="94"/>
      <c r="X220" s="94" t="s">
        <v>51</v>
      </c>
      <c r="Y220" s="94" t="s">
        <v>51</v>
      </c>
      <c r="Z220" s="94" t="s">
        <v>51</v>
      </c>
      <c r="AA220" s="94" t="s">
        <v>51</v>
      </c>
      <c r="AB220" s="94"/>
      <c r="AC220" s="94"/>
      <c r="AD220" s="94">
        <v>10</v>
      </c>
      <c r="AE220" s="94">
        <v>2</v>
      </c>
      <c r="AF220" s="92" t="s">
        <v>257</v>
      </c>
      <c r="AG220" s="93" t="s">
        <v>258</v>
      </c>
      <c r="AH220" s="94"/>
      <c r="AI220" s="94"/>
      <c r="AJ220" s="94" t="s">
        <v>51</v>
      </c>
      <c r="AK220" s="94" t="s">
        <v>51</v>
      </c>
      <c r="AL220" s="94" t="s">
        <v>51</v>
      </c>
      <c r="AM220" s="94" t="s">
        <v>51</v>
      </c>
      <c r="AN220" s="94"/>
      <c r="AO220" s="94"/>
      <c r="AP220" s="94">
        <v>10</v>
      </c>
      <c r="AQ220" s="94">
        <v>2</v>
      </c>
      <c r="AR220" s="85"/>
      <c r="AS220" s="86"/>
      <c r="AT220" s="95"/>
      <c r="AU220" s="85"/>
      <c r="AV220" s="86"/>
      <c r="AW220" s="95"/>
      <c r="AX220" s="96" t="s">
        <v>257</v>
      </c>
      <c r="AY220" s="97" t="s">
        <v>258</v>
      </c>
      <c r="AZ220" s="98">
        <v>3</v>
      </c>
      <c r="BA220" s="96" t="s">
        <v>257</v>
      </c>
      <c r="BB220" s="97" t="s">
        <v>258</v>
      </c>
      <c r="BC220" s="98">
        <v>3</v>
      </c>
      <c r="BD220" s="99"/>
      <c r="BE220" s="100"/>
      <c r="BF220" s="101"/>
      <c r="BG220" s="101"/>
      <c r="BH220" s="99"/>
      <c r="BI220" s="100"/>
      <c r="BJ220" s="101"/>
      <c r="BK220" s="101"/>
      <c r="BL220" s="102" t="s">
        <v>52</v>
      </c>
    </row>
    <row r="221" spans="1:64" hidden="1" x14ac:dyDescent="0.3">
      <c r="A221" s="84" t="s">
        <v>143</v>
      </c>
      <c r="B221" s="85">
        <v>1093</v>
      </c>
      <c r="C221" s="84" t="s">
        <v>4370</v>
      </c>
      <c r="D221" s="84">
        <f>MATCH(Tabela1[[#This Row],[3]],ECHE!A:A,0)</f>
        <v>5018</v>
      </c>
      <c r="E221" s="87" t="s">
        <v>4371</v>
      </c>
      <c r="F221" s="88" t="s">
        <v>4372</v>
      </c>
      <c r="G221" s="89">
        <v>34000</v>
      </c>
      <c r="H221" s="90" t="s">
        <v>4374</v>
      </c>
      <c r="I221" s="286" t="s">
        <v>4345</v>
      </c>
      <c r="J221" s="84" t="s">
        <v>4375</v>
      </c>
      <c r="K221" s="2" t="s">
        <v>39036</v>
      </c>
      <c r="L221" s="196" t="s">
        <v>4379</v>
      </c>
      <c r="M221" s="84" t="s">
        <v>4379</v>
      </c>
      <c r="N221" s="84" t="s">
        <v>90</v>
      </c>
      <c r="O221" s="84" t="s">
        <v>1277</v>
      </c>
      <c r="P221" s="84" t="s">
        <v>4377</v>
      </c>
      <c r="Q221" s="84" t="s">
        <v>4378</v>
      </c>
      <c r="R221" s="91" t="s">
        <v>48</v>
      </c>
      <c r="S221" s="91" t="s">
        <v>3446</v>
      </c>
      <c r="T221" s="92" t="s">
        <v>153</v>
      </c>
      <c r="U221" s="93" t="s">
        <v>154</v>
      </c>
      <c r="V221" s="94"/>
      <c r="W221" s="94"/>
      <c r="X221" s="94" t="s">
        <v>51</v>
      </c>
      <c r="Y221" s="94" t="s">
        <v>51</v>
      </c>
      <c r="Z221" s="94" t="s">
        <v>51</v>
      </c>
      <c r="AA221" s="94" t="s">
        <v>51</v>
      </c>
      <c r="AB221" s="94"/>
      <c r="AC221" s="94"/>
      <c r="AD221" s="94" t="s">
        <v>180</v>
      </c>
      <c r="AE221" s="94" t="s">
        <v>180</v>
      </c>
      <c r="AF221" s="92" t="s">
        <v>153</v>
      </c>
      <c r="AG221" s="93" t="s">
        <v>154</v>
      </c>
      <c r="AH221" s="94"/>
      <c r="AI221" s="94"/>
      <c r="AJ221" s="94" t="s">
        <v>51</v>
      </c>
      <c r="AK221" s="94" t="s">
        <v>51</v>
      </c>
      <c r="AL221" s="94" t="s">
        <v>51</v>
      </c>
      <c r="AM221" s="94" t="s">
        <v>51</v>
      </c>
      <c r="AN221" s="94"/>
      <c r="AO221" s="94"/>
      <c r="AP221" s="94" t="s">
        <v>180</v>
      </c>
      <c r="AQ221" s="94" t="s">
        <v>180</v>
      </c>
      <c r="AR221" s="85"/>
      <c r="AS221" s="86"/>
      <c r="AT221" s="95"/>
      <c r="AU221" s="85"/>
      <c r="AV221" s="86"/>
      <c r="AW221" s="95"/>
      <c r="AX221" s="96" t="s">
        <v>153</v>
      </c>
      <c r="AY221" s="97" t="s">
        <v>154</v>
      </c>
      <c r="AZ221" s="98" t="s">
        <v>180</v>
      </c>
      <c r="BA221" s="96" t="s">
        <v>153</v>
      </c>
      <c r="BB221" s="97" t="s">
        <v>154</v>
      </c>
      <c r="BC221" s="98" t="s">
        <v>180</v>
      </c>
      <c r="BD221" s="99"/>
      <c r="BE221" s="100"/>
      <c r="BF221" s="101"/>
      <c r="BG221" s="101"/>
      <c r="BH221" s="99"/>
      <c r="BI221" s="100"/>
      <c r="BJ221" s="101"/>
      <c r="BK221" s="101"/>
      <c r="BL221" s="102" t="s">
        <v>52</v>
      </c>
    </row>
    <row r="222" spans="1:64" s="83" customFormat="1" hidden="1" x14ac:dyDescent="0.3">
      <c r="A222" s="104" t="s">
        <v>143</v>
      </c>
      <c r="B222" s="11">
        <v>1126</v>
      </c>
      <c r="C222" s="104" t="s">
        <v>3107</v>
      </c>
      <c r="D222" s="104">
        <f>MATCH(Tabela1[[#This Row],[3]],ECHE!A:A,0)</f>
        <v>3818</v>
      </c>
      <c r="E222" s="3" t="str">
        <f>INDEX(Tabela2[Organisation name],MATCH(Tabela1[[#This Row],[3]],Tabela2[Erasmus Code],0))</f>
        <v>AGRICULTURAL UNIVERSITY OF ATHENS</v>
      </c>
      <c r="F222" s="2" t="str">
        <f>INDEX(Tabela2[[ Address]],MATCH(Tabela1[[#This Row],[3]],Tabela2[Erasmus Code],0))</f>
        <v>75, IERA ODOS</v>
      </c>
      <c r="G222" s="25" t="str">
        <f>INDEX(Tabela2[Postcode],MATCH(Tabela1[[#This Row],[3]],Tabela2[Erasmus Code],0))</f>
        <v>11855</v>
      </c>
      <c r="H222" s="30" t="str">
        <f>INDEX(Tabela2[City],MATCH(Tabela1[[#This Row],[3]],Tabela2[Erasmus Code],0))</f>
        <v>ATHENS</v>
      </c>
      <c r="I222" s="283" t="str">
        <f>INDEX(Tabela2[Country],MATCH(Tabela1[[#This Row],[3]],Tabela2[Erasmus Code],0))</f>
        <v>Greece</v>
      </c>
      <c r="J222" s="2" t="s">
        <v>3110</v>
      </c>
      <c r="K222" s="2" t="s">
        <v>39542</v>
      </c>
      <c r="L222" s="235" t="s">
        <v>44</v>
      </c>
      <c r="M222" s="104" t="s">
        <v>44</v>
      </c>
      <c r="N222" s="104" t="s">
        <v>3111</v>
      </c>
      <c r="O222" s="239" t="s">
        <v>3112</v>
      </c>
      <c r="P222" s="104"/>
      <c r="Q222" s="104"/>
      <c r="R222" s="32" t="s">
        <v>59</v>
      </c>
      <c r="S222" s="91" t="s">
        <v>3446</v>
      </c>
      <c r="T222" s="36">
        <v>410</v>
      </c>
      <c r="U222" s="20" t="str">
        <f>IF(Tabela1[[#This Row],[19]]="","",(INDEX(Tabela3[ISCED - area],MATCH(Tabela1[[#This Row],[19]],Tabela3[ISCED - code],0))))</f>
        <v>Business and administration, not further defined</v>
      </c>
      <c r="V222" s="38"/>
      <c r="W222" s="38"/>
      <c r="X222" s="38" t="s">
        <v>51</v>
      </c>
      <c r="Y222" s="38" t="s">
        <v>51</v>
      </c>
      <c r="Z222" s="38"/>
      <c r="AA222" s="38"/>
      <c r="AB222" s="38"/>
      <c r="AC222" s="38"/>
      <c r="AD222" s="38">
        <v>10</v>
      </c>
      <c r="AE222" s="38">
        <v>2</v>
      </c>
      <c r="AF222" s="36">
        <v>410</v>
      </c>
      <c r="AG222" s="20" t="str">
        <f>IF(Tabela1[[#This Row],[31]]="","",(INDEX(Tabela3[ISCED - area],MATCH(Tabela1[[#This Row],[31]],Tabela3[ISCED - code],0))))</f>
        <v>Business and administration, not further defined</v>
      </c>
      <c r="AH222" s="38"/>
      <c r="AI222" s="38"/>
      <c r="AJ222" s="38" t="s">
        <v>51</v>
      </c>
      <c r="AK222" s="38" t="s">
        <v>51</v>
      </c>
      <c r="AL222" s="38"/>
      <c r="AM222" s="38"/>
      <c r="AN222" s="38"/>
      <c r="AO222" s="38"/>
      <c r="AP222" s="38">
        <v>10</v>
      </c>
      <c r="AQ222" s="38">
        <v>2</v>
      </c>
      <c r="AR222" s="40"/>
      <c r="AS222" s="19" t="str">
        <f>IF(Tabela1[[#This Row],[43]]="","",(INDEX(Tabela3[ISCED - area],MATCH(Tabela1[[#This Row],[43]],Tabela3[ISCED - code],0))))</f>
        <v/>
      </c>
      <c r="AT222" s="41"/>
      <c r="AU222" s="40"/>
      <c r="AV222" s="19" t="str">
        <f>IF(Tabela1[[#This Row],[47]]="","",(INDEX(Tabela3[ISCED - area],MATCH(Tabela1[[#This Row],[47]],Tabela3[ISCED - code],0))))</f>
        <v/>
      </c>
      <c r="AW222" s="41"/>
      <c r="AX222" s="44">
        <v>410</v>
      </c>
      <c r="AY222" s="22" t="str">
        <f>IF(Tabela1[[#This Row],[50]]="","",(INDEX(Tabela3[ISCED - area],MATCH(Tabela1[[#This Row],[50]],Tabela3[ISCED - code],0))))</f>
        <v>Business and administration, not further defined</v>
      </c>
      <c r="AZ222" s="45">
        <v>2</v>
      </c>
      <c r="BA222" s="44">
        <v>410</v>
      </c>
      <c r="BB222" s="22" t="str">
        <f>IF(Tabela1[[#This Row],[53]]="","",(INDEX(Tabela3[ISCED - area],MATCH(Tabela1[[#This Row],[53]],Tabela3[ISCED - code],0))))</f>
        <v>Business and administration, not further defined</v>
      </c>
      <c r="BC222" s="45">
        <v>2</v>
      </c>
      <c r="BD222" s="48"/>
      <c r="BE222" s="24" t="str">
        <f>IF(Tabela1[[#This Row],[56]]="","",(INDEX(Tabela3[ISCED - area],MATCH(Tabela1[[#This Row],[56]],Tabela3[ISCED - code],0))))</f>
        <v/>
      </c>
      <c r="BF222" s="49"/>
      <c r="BG222" s="49"/>
      <c r="BH222" s="48"/>
      <c r="BI222" s="24" t="str">
        <f>IF(Tabela1[[#This Row],[60]]="","",(INDEX(Tabela3[ISCED - area],MATCH(Tabela1[[#This Row],[60]],Tabela3[ISCED - code],0))))</f>
        <v/>
      </c>
      <c r="BJ222" s="49"/>
      <c r="BK222" s="49"/>
      <c r="BL222" s="51" t="s">
        <v>52</v>
      </c>
    </row>
    <row r="223" spans="1:64" s="83" customFormat="1" hidden="1" x14ac:dyDescent="0.3">
      <c r="A223" s="104" t="s">
        <v>143</v>
      </c>
      <c r="B223" s="11">
        <v>1149</v>
      </c>
      <c r="C223" s="104" t="s">
        <v>12078</v>
      </c>
      <c r="D223" s="281">
        <f>MATCH(Tabela1[[#This Row],[3]],ECHE!A:A,0)</f>
        <v>1269</v>
      </c>
      <c r="E223" s="3" t="str">
        <f>INDEX(Tabela2[Organisation name],MATCH(Tabela1[[#This Row],[3]],Tabela2[Erasmus Code],0))</f>
        <v>SIHTASUTUS ESTONIAN BUSINESS SCHOOL</v>
      </c>
      <c r="F223" s="2" t="str">
        <f>INDEX(Tabela2[[ Address]],MATCH(Tabela1[[#This Row],[3]],Tabela2[Erasmus Code],0))</f>
        <v>KESKLINNA LINNAOSA, A. LAUTERI TN 3</v>
      </c>
      <c r="G223" s="25" t="str">
        <f>INDEX(Tabela2[Postcode],MATCH(Tabela1[[#This Row],[3]],Tabela2[Erasmus Code],0))</f>
        <v>10114</v>
      </c>
      <c r="H223" s="30" t="str">
        <f>INDEX(Tabela2[City],MATCH(Tabela1[[#This Row],[3]],Tabela2[Erasmus Code],0))</f>
        <v xml:space="preserve">HARJU MAAKOND TALLINN </v>
      </c>
      <c r="I223" s="283" t="str">
        <f>INDEX(Tabela2[Country],MATCH(Tabela1[[#This Row],[3]],Tabela2[Erasmus Code],0))</f>
        <v>Estonia</v>
      </c>
      <c r="J223" s="2" t="s">
        <v>55934</v>
      </c>
      <c r="K223" s="2" t="s">
        <v>55935</v>
      </c>
      <c r="L223" s="235" t="s">
        <v>44</v>
      </c>
      <c r="M223" s="104" t="s">
        <v>44</v>
      </c>
      <c r="N223" s="104" t="s">
        <v>69</v>
      </c>
      <c r="O223" s="184" t="s">
        <v>70</v>
      </c>
      <c r="P223" s="377">
        <v>42095</v>
      </c>
      <c r="Q223" s="375" t="s">
        <v>72</v>
      </c>
      <c r="R223" s="32" t="s">
        <v>59</v>
      </c>
      <c r="S223" s="91" t="s">
        <v>3446</v>
      </c>
      <c r="T223" s="36">
        <v>410</v>
      </c>
      <c r="U223" s="20" t="str">
        <f>IF(Tabela1[[#This Row],[19]]="","",(INDEX(Tabela3[ISCED - area],MATCH(Tabela1[[#This Row],[19]],Tabela3[ISCED - code],0))))</f>
        <v>Business and administration, not further defined</v>
      </c>
      <c r="V223" s="38"/>
      <c r="W223" s="38"/>
      <c r="X223" s="38" t="s">
        <v>51</v>
      </c>
      <c r="Y223" s="38" t="s">
        <v>51</v>
      </c>
      <c r="Z223" s="38" t="s">
        <v>51</v>
      </c>
      <c r="AA223" s="38" t="s">
        <v>51</v>
      </c>
      <c r="AB223" s="38"/>
      <c r="AC223" s="38"/>
      <c r="AD223" s="38">
        <v>10</v>
      </c>
      <c r="AE223" s="38">
        <v>5</v>
      </c>
      <c r="AF223" s="35">
        <v>410</v>
      </c>
      <c r="AG223" s="20" t="str">
        <f>IF(Tabela1[[#This Row],[31]]="","",(INDEX(Tabela3[ISCED - area],MATCH(Tabela1[[#This Row],[31]],Tabela3[ISCED - code],0))))</f>
        <v>Business and administration, not further defined</v>
      </c>
      <c r="AH223" s="38"/>
      <c r="AI223" s="38"/>
      <c r="AJ223" s="38" t="s">
        <v>51</v>
      </c>
      <c r="AK223" s="38" t="s">
        <v>51</v>
      </c>
      <c r="AL223" s="38" t="s">
        <v>51</v>
      </c>
      <c r="AM223" s="38" t="s">
        <v>51</v>
      </c>
      <c r="AN223" s="38"/>
      <c r="AO223" s="38"/>
      <c r="AP223" s="38">
        <v>10</v>
      </c>
      <c r="AQ223" s="38">
        <v>2</v>
      </c>
      <c r="AR223" s="11"/>
      <c r="AS223" s="19"/>
      <c r="AT223" s="41"/>
      <c r="AU223" s="11"/>
      <c r="AV223" s="19"/>
      <c r="AW223" s="41"/>
      <c r="AX223" s="43">
        <v>410</v>
      </c>
      <c r="AY223" s="22" t="str">
        <f>IF(Tabela1[[#This Row],[50]]="","",(INDEX(Tabela3[ISCED - area],MATCH(Tabela1[[#This Row],[50]],Tabela3[ISCED - code],0))))</f>
        <v>Business and administration, not further defined</v>
      </c>
      <c r="AZ223" s="45">
        <v>2</v>
      </c>
      <c r="BA223" s="43">
        <v>410</v>
      </c>
      <c r="BB223" s="22" t="str">
        <f>IF(Tabela1[[#This Row],[53]]="","",(INDEX(Tabela3[ISCED - area],MATCH(Tabela1[[#This Row],[53]],Tabela3[ISCED - code],0))))</f>
        <v>Business and administration, not further defined</v>
      </c>
      <c r="BC223" s="45">
        <v>2</v>
      </c>
      <c r="BD223" s="372"/>
      <c r="BE223" s="24"/>
      <c r="BF223" s="49"/>
      <c r="BG223" s="49"/>
      <c r="BH223" s="372"/>
      <c r="BI223" s="371"/>
      <c r="BJ223" s="49"/>
      <c r="BK223" s="49"/>
      <c r="BL223" s="102" t="s">
        <v>52</v>
      </c>
    </row>
    <row r="224" spans="1:64" s="83" customFormat="1" hidden="1" x14ac:dyDescent="0.3">
      <c r="A224" s="104" t="s">
        <v>1047</v>
      </c>
      <c r="B224" s="11">
        <v>163</v>
      </c>
      <c r="C224" s="104" t="s">
        <v>1048</v>
      </c>
      <c r="D224" s="104">
        <f>MATCH(Tabela1[[#This Row],[3]],ECHE!A:A,0)</f>
        <v>3886</v>
      </c>
      <c r="E224" s="3" t="s">
        <v>1049</v>
      </c>
      <c r="F224" s="2" t="s">
        <v>1050</v>
      </c>
      <c r="G224" s="25">
        <v>10000</v>
      </c>
      <c r="H224" s="30" t="s">
        <v>956</v>
      </c>
      <c r="I224" s="283" t="s">
        <v>67</v>
      </c>
      <c r="J224" s="104" t="s">
        <v>1051</v>
      </c>
      <c r="K224" s="2" t="s">
        <v>38769</v>
      </c>
      <c r="L224" s="235" t="s">
        <v>400</v>
      </c>
      <c r="M224" s="104" t="s">
        <v>400</v>
      </c>
      <c r="N224" s="104" t="s">
        <v>989</v>
      </c>
      <c r="O224" s="104" t="s">
        <v>232</v>
      </c>
      <c r="P224" s="104"/>
      <c r="Q224" s="104"/>
      <c r="R224" s="32" t="s">
        <v>47</v>
      </c>
      <c r="S224" s="91" t="s">
        <v>3446</v>
      </c>
      <c r="T224" s="35" t="s">
        <v>268</v>
      </c>
      <c r="U224" s="20" t="s">
        <v>269</v>
      </c>
      <c r="V224" s="38"/>
      <c r="W224" s="38"/>
      <c r="X224" s="38" t="s">
        <v>51</v>
      </c>
      <c r="Y224" s="38" t="s">
        <v>51</v>
      </c>
      <c r="Z224" s="38" t="s">
        <v>51</v>
      </c>
      <c r="AA224" s="38" t="s">
        <v>51</v>
      </c>
      <c r="AB224" s="38"/>
      <c r="AC224" s="38"/>
      <c r="AD224" s="38">
        <v>6</v>
      </c>
      <c r="AE224" s="38">
        <v>1</v>
      </c>
      <c r="AF224" s="35" t="s">
        <v>268</v>
      </c>
      <c r="AG224" s="20" t="s">
        <v>269</v>
      </c>
      <c r="AH224" s="38"/>
      <c r="AI224" s="38"/>
      <c r="AJ224" s="38" t="s">
        <v>51</v>
      </c>
      <c r="AK224" s="38" t="s">
        <v>51</v>
      </c>
      <c r="AL224" s="38" t="s">
        <v>51</v>
      </c>
      <c r="AM224" s="38" t="s">
        <v>51</v>
      </c>
      <c r="AN224" s="38"/>
      <c r="AO224" s="38"/>
      <c r="AP224" s="38">
        <v>6</v>
      </c>
      <c r="AQ224" s="38">
        <v>1</v>
      </c>
      <c r="AR224" s="11"/>
      <c r="AS224" s="19"/>
      <c r="AT224" s="41"/>
      <c r="AU224" s="11"/>
      <c r="AV224" s="19"/>
      <c r="AW224" s="41"/>
      <c r="AX224" s="43" t="s">
        <v>268</v>
      </c>
      <c r="AY224" s="22" t="s">
        <v>269</v>
      </c>
      <c r="AZ224" s="45">
        <v>1</v>
      </c>
      <c r="BA224" s="43" t="s">
        <v>268</v>
      </c>
      <c r="BB224" s="22" t="s">
        <v>269</v>
      </c>
      <c r="BC224" s="45">
        <v>1</v>
      </c>
      <c r="BD224" s="47" t="s">
        <v>268</v>
      </c>
      <c r="BE224" s="24" t="s">
        <v>269</v>
      </c>
      <c r="BF224" s="49">
        <v>5</v>
      </c>
      <c r="BG224" s="49">
        <v>1</v>
      </c>
      <c r="BH224" s="47"/>
      <c r="BI224" s="24"/>
      <c r="BJ224" s="49"/>
      <c r="BK224" s="49"/>
      <c r="BL224" s="51" t="s">
        <v>52</v>
      </c>
    </row>
    <row r="225" spans="1:64" s="83" customFormat="1" hidden="1" x14ac:dyDescent="0.3">
      <c r="A225" s="104" t="s">
        <v>1047</v>
      </c>
      <c r="B225" s="11">
        <v>544</v>
      </c>
      <c r="C225" s="104" t="s">
        <v>2558</v>
      </c>
      <c r="D225" s="104">
        <f>MATCH(Tabela1[[#This Row],[3]],ECHE!A:A,0)</f>
        <v>4582</v>
      </c>
      <c r="E225" s="3" t="s">
        <v>2559</v>
      </c>
      <c r="F225" s="2" t="s">
        <v>2560</v>
      </c>
      <c r="G225" s="25" t="s">
        <v>2561</v>
      </c>
      <c r="H225" s="30" t="s">
        <v>2562</v>
      </c>
      <c r="I225" s="283" t="s">
        <v>214</v>
      </c>
      <c r="J225" s="104" t="s">
        <v>2563</v>
      </c>
      <c r="K225" s="2" t="s">
        <v>38995</v>
      </c>
      <c r="L225" s="235" t="s">
        <v>2564</v>
      </c>
      <c r="M225" s="104" t="s">
        <v>2564</v>
      </c>
      <c r="N225" s="104" t="s">
        <v>1189</v>
      </c>
      <c r="O225" s="104" t="s">
        <v>1225</v>
      </c>
      <c r="P225" s="104"/>
      <c r="Q225" s="104"/>
      <c r="R225" s="32" t="s">
        <v>47</v>
      </c>
      <c r="S225" s="91" t="s">
        <v>3446</v>
      </c>
      <c r="T225" s="35" t="s">
        <v>268</v>
      </c>
      <c r="U225" s="20" t="s">
        <v>269</v>
      </c>
      <c r="V225" s="38"/>
      <c r="W225" s="38"/>
      <c r="X225" s="38" t="s">
        <v>51</v>
      </c>
      <c r="Y225" s="38" t="s">
        <v>51</v>
      </c>
      <c r="Z225" s="38" t="s">
        <v>51</v>
      </c>
      <c r="AA225" s="38" t="s">
        <v>51</v>
      </c>
      <c r="AB225" s="38" t="s">
        <v>51</v>
      </c>
      <c r="AC225" s="38" t="s">
        <v>51</v>
      </c>
      <c r="AD225" s="38">
        <v>12</v>
      </c>
      <c r="AE225" s="38">
        <v>2</v>
      </c>
      <c r="AF225" s="35" t="s">
        <v>268</v>
      </c>
      <c r="AG225" s="20" t="s">
        <v>269</v>
      </c>
      <c r="AH225" s="38"/>
      <c r="AI225" s="38"/>
      <c r="AJ225" s="38" t="s">
        <v>51</v>
      </c>
      <c r="AK225" s="38" t="s">
        <v>51</v>
      </c>
      <c r="AL225" s="38" t="s">
        <v>51</v>
      </c>
      <c r="AM225" s="38" t="s">
        <v>51</v>
      </c>
      <c r="AN225" s="38" t="s">
        <v>51</v>
      </c>
      <c r="AO225" s="38" t="s">
        <v>51</v>
      </c>
      <c r="AP225" s="38">
        <v>12</v>
      </c>
      <c r="AQ225" s="38">
        <v>2</v>
      </c>
      <c r="AR225" s="11"/>
      <c r="AS225" s="19"/>
      <c r="AT225" s="41"/>
      <c r="AU225" s="11"/>
      <c r="AV225" s="19"/>
      <c r="AW225" s="41"/>
      <c r="AX225" s="43">
        <v>9999</v>
      </c>
      <c r="AY225" s="22" t="s">
        <v>1436</v>
      </c>
      <c r="AZ225" s="45">
        <v>1</v>
      </c>
      <c r="BA225" s="43">
        <v>9999</v>
      </c>
      <c r="BB225" s="22" t="s">
        <v>1436</v>
      </c>
      <c r="BC225" s="45">
        <v>1</v>
      </c>
      <c r="BD225" s="47">
        <v>9999</v>
      </c>
      <c r="BE225" s="24" t="s">
        <v>1436</v>
      </c>
      <c r="BF225" s="49">
        <v>5</v>
      </c>
      <c r="BG225" s="49">
        <v>1</v>
      </c>
      <c r="BH225" s="47">
        <v>9999</v>
      </c>
      <c r="BI225" s="24" t="s">
        <v>1436</v>
      </c>
      <c r="BJ225" s="49">
        <v>5</v>
      </c>
      <c r="BK225" s="49">
        <v>1</v>
      </c>
      <c r="BL225" s="51" t="s">
        <v>52</v>
      </c>
    </row>
    <row r="226" spans="1:64" s="83" customFormat="1" hidden="1" x14ac:dyDescent="0.3">
      <c r="A226" s="104" t="s">
        <v>1047</v>
      </c>
      <c r="B226" s="11">
        <v>668</v>
      </c>
      <c r="C226" s="104" t="s">
        <v>483</v>
      </c>
      <c r="D226" s="104">
        <f>MATCH(Tabela1[[#This Row],[3]],ECHE!A:A,0)</f>
        <v>4558</v>
      </c>
      <c r="E226" s="3" t="s">
        <v>484</v>
      </c>
      <c r="F226" s="2" t="s">
        <v>2961</v>
      </c>
      <c r="G226" s="25" t="s">
        <v>486</v>
      </c>
      <c r="H226" s="30" t="s">
        <v>487</v>
      </c>
      <c r="I226" s="283" t="s">
        <v>214</v>
      </c>
      <c r="J226" s="104" t="s">
        <v>2962</v>
      </c>
      <c r="K226" s="2" t="s">
        <v>38990</v>
      </c>
      <c r="L226" s="235" t="s">
        <v>103</v>
      </c>
      <c r="M226" s="104" t="s">
        <v>44</v>
      </c>
      <c r="N226" s="104" t="s">
        <v>88</v>
      </c>
      <c r="O226" s="104" t="s">
        <v>131</v>
      </c>
      <c r="P226" s="104"/>
      <c r="Q226" s="104"/>
      <c r="R226" s="32" t="s">
        <v>47</v>
      </c>
      <c r="S226" s="91" t="s">
        <v>3446</v>
      </c>
      <c r="T226" s="35" t="s">
        <v>207</v>
      </c>
      <c r="U226" s="20" t="s">
        <v>208</v>
      </c>
      <c r="V226" s="38"/>
      <c r="W226" s="38"/>
      <c r="X226" s="38" t="s">
        <v>51</v>
      </c>
      <c r="Y226" s="38" t="s">
        <v>51</v>
      </c>
      <c r="Z226" s="38" t="s">
        <v>51</v>
      </c>
      <c r="AA226" s="38" t="s">
        <v>51</v>
      </c>
      <c r="AB226" s="38"/>
      <c r="AC226" s="38"/>
      <c r="AD226" s="38">
        <v>40</v>
      </c>
      <c r="AE226" s="38">
        <v>4</v>
      </c>
      <c r="AF226" s="35" t="s">
        <v>207</v>
      </c>
      <c r="AG226" s="20" t="s">
        <v>208</v>
      </c>
      <c r="AH226" s="38"/>
      <c r="AI226" s="38"/>
      <c r="AJ226" s="38" t="s">
        <v>51</v>
      </c>
      <c r="AK226" s="38" t="s">
        <v>51</v>
      </c>
      <c r="AL226" s="38" t="s">
        <v>51</v>
      </c>
      <c r="AM226" s="38" t="s">
        <v>51</v>
      </c>
      <c r="AN226" s="38"/>
      <c r="AO226" s="38"/>
      <c r="AP226" s="38">
        <v>40</v>
      </c>
      <c r="AQ226" s="38">
        <v>4</v>
      </c>
      <c r="AR226" s="11"/>
      <c r="AS226" s="19"/>
      <c r="AT226" s="41"/>
      <c r="AU226" s="11"/>
      <c r="AV226" s="19"/>
      <c r="AW226" s="41"/>
      <c r="AX226" s="43" t="s">
        <v>207</v>
      </c>
      <c r="AY226" s="22" t="s">
        <v>208</v>
      </c>
      <c r="AZ226" s="45">
        <v>2</v>
      </c>
      <c r="BA226" s="43" t="s">
        <v>207</v>
      </c>
      <c r="BB226" s="22" t="s">
        <v>208</v>
      </c>
      <c r="BC226" s="45">
        <v>2</v>
      </c>
      <c r="BD226" s="47" t="s">
        <v>207</v>
      </c>
      <c r="BE226" s="24" t="s">
        <v>208</v>
      </c>
      <c r="BF226" s="49">
        <v>10</v>
      </c>
      <c r="BG226" s="49">
        <v>2</v>
      </c>
      <c r="BH226" s="47" t="s">
        <v>207</v>
      </c>
      <c r="BI226" s="24" t="s">
        <v>208</v>
      </c>
      <c r="BJ226" s="49">
        <v>10</v>
      </c>
      <c r="BK226" s="49">
        <v>2</v>
      </c>
      <c r="BL226" s="51" t="s">
        <v>52</v>
      </c>
    </row>
    <row r="227" spans="1:64" hidden="1" x14ac:dyDescent="0.3">
      <c r="A227" s="104" t="s">
        <v>1047</v>
      </c>
      <c r="B227" s="11">
        <v>668</v>
      </c>
      <c r="C227" s="104" t="s">
        <v>483</v>
      </c>
      <c r="D227" s="104">
        <f>MATCH(Tabela1[[#This Row],[3]],ECHE!A:A,0)</f>
        <v>4558</v>
      </c>
      <c r="E227" s="3" t="s">
        <v>484</v>
      </c>
      <c r="F227" s="2" t="s">
        <v>2961</v>
      </c>
      <c r="G227" s="25" t="s">
        <v>2963</v>
      </c>
      <c r="H227" s="30" t="s">
        <v>487</v>
      </c>
      <c r="I227" s="283" t="s">
        <v>214</v>
      </c>
      <c r="J227" s="104" t="s">
        <v>2962</v>
      </c>
      <c r="K227" s="2" t="s">
        <v>38990</v>
      </c>
      <c r="L227" s="235" t="s">
        <v>103</v>
      </c>
      <c r="M227" s="104" t="s">
        <v>44</v>
      </c>
      <c r="N227" s="104" t="s">
        <v>88</v>
      </c>
      <c r="O227" s="104" t="s">
        <v>131</v>
      </c>
      <c r="P227" s="104"/>
      <c r="Q227" s="104"/>
      <c r="R227" s="32" t="s">
        <v>47</v>
      </c>
      <c r="S227" s="91" t="s">
        <v>3446</v>
      </c>
      <c r="T227" s="35" t="s">
        <v>184</v>
      </c>
      <c r="U227" s="20" t="s">
        <v>185</v>
      </c>
      <c r="V227" s="38"/>
      <c r="W227" s="38"/>
      <c r="X227" s="38" t="s">
        <v>51</v>
      </c>
      <c r="Y227" s="38" t="s">
        <v>51</v>
      </c>
      <c r="Z227" s="38" t="s">
        <v>51</v>
      </c>
      <c r="AA227" s="38" t="s">
        <v>51</v>
      </c>
      <c r="AB227" s="38"/>
      <c r="AC227" s="38"/>
      <c r="AD227" s="38">
        <v>40</v>
      </c>
      <c r="AE227" s="38">
        <v>4</v>
      </c>
      <c r="AF227" s="35" t="s">
        <v>184</v>
      </c>
      <c r="AG227" s="20" t="s">
        <v>185</v>
      </c>
      <c r="AH227" s="38"/>
      <c r="AI227" s="38"/>
      <c r="AJ227" s="38" t="s">
        <v>51</v>
      </c>
      <c r="AK227" s="38" t="s">
        <v>51</v>
      </c>
      <c r="AL227" s="38" t="s">
        <v>51</v>
      </c>
      <c r="AM227" s="38" t="s">
        <v>51</v>
      </c>
      <c r="AN227" s="38"/>
      <c r="AO227" s="38"/>
      <c r="AP227" s="38">
        <v>40</v>
      </c>
      <c r="AQ227" s="38">
        <v>4</v>
      </c>
      <c r="AR227" s="11"/>
      <c r="AS227" s="19"/>
      <c r="AT227" s="41"/>
      <c r="AU227" s="11"/>
      <c r="AV227" s="19"/>
      <c r="AW227" s="41"/>
      <c r="AX227" s="43" t="s">
        <v>184</v>
      </c>
      <c r="AY227" s="22" t="s">
        <v>185</v>
      </c>
      <c r="AZ227" s="45">
        <v>2</v>
      </c>
      <c r="BA227" s="43" t="s">
        <v>184</v>
      </c>
      <c r="BB227" s="22" t="s">
        <v>185</v>
      </c>
      <c r="BC227" s="45">
        <v>2</v>
      </c>
      <c r="BD227" s="47" t="s">
        <v>184</v>
      </c>
      <c r="BE227" s="24" t="s">
        <v>185</v>
      </c>
      <c r="BF227" s="49">
        <v>10</v>
      </c>
      <c r="BG227" s="49">
        <v>2</v>
      </c>
      <c r="BH227" s="47" t="s">
        <v>184</v>
      </c>
      <c r="BI227" s="24" t="s">
        <v>185</v>
      </c>
      <c r="BJ227" s="49">
        <v>10</v>
      </c>
      <c r="BK227" s="49">
        <v>2</v>
      </c>
      <c r="BL227" s="51" t="s">
        <v>52</v>
      </c>
    </row>
    <row r="228" spans="1:64" hidden="1" x14ac:dyDescent="0.3">
      <c r="A228" s="104" t="s">
        <v>1047</v>
      </c>
      <c r="B228" s="11">
        <v>760</v>
      </c>
      <c r="C228" s="104" t="s">
        <v>2857</v>
      </c>
      <c r="D228" s="104">
        <f>MATCH(Tabela1[[#This Row],[3]],ECHE!A:A,0)</f>
        <v>32</v>
      </c>
      <c r="E228" s="3" t="s">
        <v>2858</v>
      </c>
      <c r="F228" s="2" t="s">
        <v>2859</v>
      </c>
      <c r="G228" s="25">
        <v>6330</v>
      </c>
      <c r="H228" s="30" t="s">
        <v>2860</v>
      </c>
      <c r="I228" s="283" t="s">
        <v>331</v>
      </c>
      <c r="J228" s="104" t="s">
        <v>2861</v>
      </c>
      <c r="K228" s="2" t="s">
        <v>38836</v>
      </c>
      <c r="L228" s="235" t="s">
        <v>44</v>
      </c>
      <c r="M228" s="104" t="s">
        <v>44</v>
      </c>
      <c r="N228" s="104" t="s">
        <v>90</v>
      </c>
      <c r="O228" s="104" t="s">
        <v>256</v>
      </c>
      <c r="P228" s="104"/>
      <c r="Q228" s="104"/>
      <c r="R228" s="32" t="s">
        <v>47</v>
      </c>
      <c r="S228" s="91" t="s">
        <v>3446</v>
      </c>
      <c r="T228" s="35" t="s">
        <v>207</v>
      </c>
      <c r="U228" s="20" t="s">
        <v>208</v>
      </c>
      <c r="V228" s="38"/>
      <c r="W228" s="38"/>
      <c r="X228" s="38" t="s">
        <v>51</v>
      </c>
      <c r="Y228" s="38" t="s">
        <v>51</v>
      </c>
      <c r="Z228" s="38" t="s">
        <v>51</v>
      </c>
      <c r="AA228" s="38" t="s">
        <v>51</v>
      </c>
      <c r="AB228" s="38" t="s">
        <v>51</v>
      </c>
      <c r="AC228" s="38" t="s">
        <v>51</v>
      </c>
      <c r="AD228" s="38">
        <v>20</v>
      </c>
      <c r="AE228" s="38">
        <v>2</v>
      </c>
      <c r="AF228" s="35" t="s">
        <v>207</v>
      </c>
      <c r="AG228" s="20" t="s">
        <v>208</v>
      </c>
      <c r="AH228" s="38"/>
      <c r="AI228" s="38"/>
      <c r="AJ228" s="38" t="s">
        <v>51</v>
      </c>
      <c r="AK228" s="38" t="s">
        <v>51</v>
      </c>
      <c r="AL228" s="38" t="s">
        <v>51</v>
      </c>
      <c r="AM228" s="38" t="s">
        <v>51</v>
      </c>
      <c r="AN228" s="38" t="s">
        <v>51</v>
      </c>
      <c r="AO228" s="38" t="s">
        <v>51</v>
      </c>
      <c r="AP228" s="38">
        <v>20</v>
      </c>
      <c r="AQ228" s="38">
        <v>2</v>
      </c>
      <c r="AR228" s="11"/>
      <c r="AS228" s="19"/>
      <c r="AT228" s="41"/>
      <c r="AU228" s="11"/>
      <c r="AV228" s="19"/>
      <c r="AW228" s="41"/>
      <c r="AX228" s="43" t="s">
        <v>207</v>
      </c>
      <c r="AY228" s="22" t="s">
        <v>208</v>
      </c>
      <c r="AZ228" s="45">
        <v>5</v>
      </c>
      <c r="BA228" s="43" t="s">
        <v>207</v>
      </c>
      <c r="BB228" s="22" t="s">
        <v>208</v>
      </c>
      <c r="BC228" s="45">
        <v>5</v>
      </c>
      <c r="BD228" s="47"/>
      <c r="BE228" s="24"/>
      <c r="BF228" s="49"/>
      <c r="BG228" s="49"/>
      <c r="BH228" s="47"/>
      <c r="BI228" s="24"/>
      <c r="BJ228" s="49"/>
      <c r="BK228" s="49"/>
      <c r="BL228" s="51" t="s">
        <v>52</v>
      </c>
    </row>
    <row r="229" spans="1:64" hidden="1" x14ac:dyDescent="0.3">
      <c r="A229" s="104" t="s">
        <v>1047</v>
      </c>
      <c r="B229" s="11">
        <v>961</v>
      </c>
      <c r="C229" s="104" t="s">
        <v>1184</v>
      </c>
      <c r="D229" s="104">
        <f>MATCH(Tabela1[[#This Row],[3]],ECHE!A:A,0)</f>
        <v>4984</v>
      </c>
      <c r="E229" s="3" t="s">
        <v>1185</v>
      </c>
      <c r="F229" s="2" t="s">
        <v>3910</v>
      </c>
      <c r="G229" s="25">
        <v>700050</v>
      </c>
      <c r="H229" s="30" t="s">
        <v>1187</v>
      </c>
      <c r="I229" s="283" t="s">
        <v>251</v>
      </c>
      <c r="J229" s="104" t="s">
        <v>1188</v>
      </c>
      <c r="K229" s="2" t="s">
        <v>39033</v>
      </c>
      <c r="L229" s="235" t="s">
        <v>3911</v>
      </c>
      <c r="M229" s="104" t="s">
        <v>3912</v>
      </c>
      <c r="N229" s="104" t="s">
        <v>401</v>
      </c>
      <c r="O229" s="104" t="s">
        <v>115</v>
      </c>
      <c r="P229" s="104"/>
      <c r="Q229" s="104"/>
      <c r="R229" s="32" t="s">
        <v>3414</v>
      </c>
      <c r="S229" s="91" t="s">
        <v>3446</v>
      </c>
      <c r="T229" s="35" t="s">
        <v>207</v>
      </c>
      <c r="U229" s="20" t="s">
        <v>208</v>
      </c>
      <c r="V229" s="38"/>
      <c r="W229" s="38"/>
      <c r="X229" s="38" t="s">
        <v>51</v>
      </c>
      <c r="Y229" s="38" t="s">
        <v>51</v>
      </c>
      <c r="Z229" s="38" t="s">
        <v>51</v>
      </c>
      <c r="AA229" s="38" t="s">
        <v>51</v>
      </c>
      <c r="AB229" s="38"/>
      <c r="AC229" s="38"/>
      <c r="AD229" s="38">
        <v>20</v>
      </c>
      <c r="AE229" s="38">
        <v>2</v>
      </c>
      <c r="AF229" s="35" t="s">
        <v>207</v>
      </c>
      <c r="AG229" s="20" t="s">
        <v>208</v>
      </c>
      <c r="AH229" s="38"/>
      <c r="AI229" s="38"/>
      <c r="AJ229" s="38" t="s">
        <v>51</v>
      </c>
      <c r="AK229" s="38" t="s">
        <v>51</v>
      </c>
      <c r="AL229" s="38" t="s">
        <v>51</v>
      </c>
      <c r="AM229" s="38" t="s">
        <v>51</v>
      </c>
      <c r="AN229" s="38" t="s">
        <v>51</v>
      </c>
      <c r="AO229" s="38" t="s">
        <v>51</v>
      </c>
      <c r="AP229" s="38">
        <v>30</v>
      </c>
      <c r="AQ229" s="38">
        <v>3</v>
      </c>
      <c r="AR229" s="11"/>
      <c r="AS229" s="19"/>
      <c r="AT229" s="41"/>
      <c r="AU229" s="11"/>
      <c r="AV229" s="19"/>
      <c r="AW229" s="41"/>
      <c r="AX229" s="43" t="s">
        <v>207</v>
      </c>
      <c r="AY229" s="22" t="s">
        <v>208</v>
      </c>
      <c r="AZ229" s="45">
        <v>2</v>
      </c>
      <c r="BA229" s="43" t="s">
        <v>207</v>
      </c>
      <c r="BB229" s="22" t="s">
        <v>208</v>
      </c>
      <c r="BC229" s="45">
        <v>2</v>
      </c>
      <c r="BD229" s="47" t="s">
        <v>207</v>
      </c>
      <c r="BE229" s="24" t="s">
        <v>208</v>
      </c>
      <c r="BF229" s="49">
        <v>10</v>
      </c>
      <c r="BG229" s="49">
        <v>2</v>
      </c>
      <c r="BH229" s="47" t="s">
        <v>207</v>
      </c>
      <c r="BI229" s="24" t="s">
        <v>208</v>
      </c>
      <c r="BJ229" s="49">
        <v>10</v>
      </c>
      <c r="BK229" s="49">
        <v>2</v>
      </c>
      <c r="BL229" s="51" t="s">
        <v>52</v>
      </c>
    </row>
    <row r="230" spans="1:64" hidden="1" x14ac:dyDescent="0.3">
      <c r="A230" s="104" t="s">
        <v>1047</v>
      </c>
      <c r="B230" s="11">
        <v>961</v>
      </c>
      <c r="C230" s="104" t="s">
        <v>1184</v>
      </c>
      <c r="D230" s="104">
        <f>MATCH(Tabela1[[#This Row],[3]],ECHE!A:A,0)</f>
        <v>4984</v>
      </c>
      <c r="E230" s="3" t="s">
        <v>1185</v>
      </c>
      <c r="F230" s="2" t="s">
        <v>3910</v>
      </c>
      <c r="G230" s="25">
        <v>700050</v>
      </c>
      <c r="H230" s="30" t="s">
        <v>1187</v>
      </c>
      <c r="I230" s="283" t="s">
        <v>251</v>
      </c>
      <c r="J230" s="104" t="s">
        <v>1188</v>
      </c>
      <c r="K230" s="2" t="s">
        <v>39033</v>
      </c>
      <c r="L230" s="235" t="s">
        <v>3911</v>
      </c>
      <c r="M230" s="104" t="s">
        <v>3912</v>
      </c>
      <c r="N230" s="104" t="s">
        <v>401</v>
      </c>
      <c r="O230" s="104" t="s">
        <v>115</v>
      </c>
      <c r="P230" s="104"/>
      <c r="Q230" s="104"/>
      <c r="R230" s="32" t="s">
        <v>3414</v>
      </c>
      <c r="S230" s="91" t="s">
        <v>3446</v>
      </c>
      <c r="T230" s="35" t="s">
        <v>184</v>
      </c>
      <c r="U230" s="20" t="s">
        <v>185</v>
      </c>
      <c r="V230" s="38"/>
      <c r="W230" s="38"/>
      <c r="X230" s="38" t="s">
        <v>51</v>
      </c>
      <c r="Y230" s="38" t="s">
        <v>51</v>
      </c>
      <c r="Z230" s="38" t="s">
        <v>51</v>
      </c>
      <c r="AA230" s="38" t="s">
        <v>51</v>
      </c>
      <c r="AB230" s="38"/>
      <c r="AC230" s="38"/>
      <c r="AD230" s="38" t="s">
        <v>180</v>
      </c>
      <c r="AE230" s="38" t="s">
        <v>180</v>
      </c>
      <c r="AF230" s="35" t="s">
        <v>184</v>
      </c>
      <c r="AG230" s="20" t="s">
        <v>185</v>
      </c>
      <c r="AH230" s="38"/>
      <c r="AI230" s="38"/>
      <c r="AJ230" s="38" t="s">
        <v>51</v>
      </c>
      <c r="AK230" s="38" t="s">
        <v>51</v>
      </c>
      <c r="AL230" s="38" t="s">
        <v>51</v>
      </c>
      <c r="AM230" s="38" t="s">
        <v>51</v>
      </c>
      <c r="AN230" s="38" t="s">
        <v>51</v>
      </c>
      <c r="AO230" s="38" t="s">
        <v>51</v>
      </c>
      <c r="AP230" s="94" t="s">
        <v>180</v>
      </c>
      <c r="AQ230" s="94" t="s">
        <v>180</v>
      </c>
      <c r="AR230" s="11"/>
      <c r="AS230" s="19"/>
      <c r="AT230" s="41"/>
      <c r="AU230" s="11"/>
      <c r="AV230" s="19"/>
      <c r="AW230" s="41"/>
      <c r="AX230" s="43" t="s">
        <v>184</v>
      </c>
      <c r="AY230" s="22" t="s">
        <v>185</v>
      </c>
      <c r="AZ230" s="98" t="s">
        <v>180</v>
      </c>
      <c r="BA230" s="43" t="s">
        <v>184</v>
      </c>
      <c r="BB230" s="22" t="s">
        <v>185</v>
      </c>
      <c r="BC230" s="98" t="s">
        <v>180</v>
      </c>
      <c r="BD230" s="47" t="s">
        <v>184</v>
      </c>
      <c r="BE230" s="24" t="s">
        <v>185</v>
      </c>
      <c r="BF230" s="49" t="s">
        <v>180</v>
      </c>
      <c r="BG230" s="49" t="s">
        <v>180</v>
      </c>
      <c r="BH230" s="47" t="s">
        <v>184</v>
      </c>
      <c r="BI230" s="24" t="s">
        <v>185</v>
      </c>
      <c r="BJ230" s="101" t="s">
        <v>180</v>
      </c>
      <c r="BK230" s="101" t="s">
        <v>180</v>
      </c>
      <c r="BL230" s="51" t="s">
        <v>52</v>
      </c>
    </row>
    <row r="231" spans="1:64" hidden="1" x14ac:dyDescent="0.3">
      <c r="A231" s="104" t="s">
        <v>1047</v>
      </c>
      <c r="B231" s="11">
        <v>1118</v>
      </c>
      <c r="C231" s="104" t="s">
        <v>4340</v>
      </c>
      <c r="D231" s="104">
        <f>MATCH(Tabela1[[#This Row],[3]],ECHE!A:A,0)</f>
        <v>5020</v>
      </c>
      <c r="E231" s="3" t="str">
        <f>INDEX(Tabela2[Organisation name],MATCH(Tabela1[[#This Row],[3]],Tabela2[Erasmus Code],0))</f>
        <v>UNIVERZITET U NISU</v>
      </c>
      <c r="F231" s="2" t="str">
        <f>INDEX(Tabela2[[ Address]],MATCH(Tabela1[[#This Row],[3]],Tabela2[Erasmus Code],0))</f>
        <v>UNIVERZITETSKI TRG 2</v>
      </c>
      <c r="G231" s="25" t="str">
        <f>INDEX(Tabela2[Postcode],MATCH(Tabela1[[#This Row],[3]],Tabela2[Erasmus Code],0))</f>
        <v>18000</v>
      </c>
      <c r="H231" s="30" t="str">
        <f>INDEX(Tabela2[City],MATCH(Tabela1[[#This Row],[3]],Tabela2[Erasmus Code],0))</f>
        <v>NIS</v>
      </c>
      <c r="I231" s="283" t="str">
        <f>INDEX(Tabela2[Country],MATCH(Tabela1[[#This Row],[3]],Tabela2[Erasmus Code],0))</f>
        <v>Serbia</v>
      </c>
      <c r="J231" s="2" t="s">
        <v>4346</v>
      </c>
      <c r="K231" s="2" t="s">
        <v>4347</v>
      </c>
      <c r="L231" s="235" t="s">
        <v>39143</v>
      </c>
      <c r="M231" s="104" t="s">
        <v>39143</v>
      </c>
      <c r="N231" s="104" t="s">
        <v>2071</v>
      </c>
      <c r="O231" s="239" t="s">
        <v>1097</v>
      </c>
      <c r="P231" s="104"/>
      <c r="Q231" s="104"/>
      <c r="R231" s="32" t="s">
        <v>48</v>
      </c>
      <c r="S231" s="91" t="s">
        <v>3446</v>
      </c>
      <c r="T231" s="36">
        <v>710</v>
      </c>
      <c r="U231" s="20" t="str">
        <f>IF(Tabela1[[#This Row],[19]]="","",(INDEX(Tabela3[ISCED - area],MATCH(Tabela1[[#This Row],[19]],Tabela3[ISCED - code],0))))</f>
        <v>Engineering and engineering trades, not further defined</v>
      </c>
      <c r="V231" s="38"/>
      <c r="W231" s="38"/>
      <c r="X231" s="38" t="s">
        <v>51</v>
      </c>
      <c r="Y231" s="38" t="s">
        <v>51</v>
      </c>
      <c r="Z231" s="38" t="s">
        <v>51</v>
      </c>
      <c r="AA231" s="38" t="s">
        <v>51</v>
      </c>
      <c r="AB231" s="38" t="s">
        <v>51</v>
      </c>
      <c r="AC231" s="38" t="s">
        <v>51</v>
      </c>
      <c r="AD231" s="38">
        <v>10</v>
      </c>
      <c r="AE231" s="38">
        <v>1</v>
      </c>
      <c r="AF231" s="36">
        <v>710</v>
      </c>
      <c r="AG231" s="20" t="str">
        <f>IF(Tabela1[[#This Row],[31]]="","",(INDEX(Tabela3[ISCED - area],MATCH(Tabela1[[#This Row],[31]],Tabela3[ISCED - code],0))))</f>
        <v>Engineering and engineering trades, not further defined</v>
      </c>
      <c r="AH231" s="38"/>
      <c r="AI231" s="38"/>
      <c r="AJ231" s="38" t="s">
        <v>51</v>
      </c>
      <c r="AK231" s="38" t="s">
        <v>51</v>
      </c>
      <c r="AL231" s="38" t="s">
        <v>51</v>
      </c>
      <c r="AM231" s="38" t="s">
        <v>51</v>
      </c>
      <c r="AN231" s="38" t="s">
        <v>51</v>
      </c>
      <c r="AO231" s="38" t="s">
        <v>51</v>
      </c>
      <c r="AP231" s="73">
        <v>10</v>
      </c>
      <c r="AQ231" s="38">
        <v>1</v>
      </c>
      <c r="AR231" s="40"/>
      <c r="AS231" s="19" t="str">
        <f>IF(Tabela1[[#This Row],[43]]="","",(INDEX(Tabela3[ISCED - area],MATCH(Tabela1[[#This Row],[43]],Tabela3[ISCED - code],0))))</f>
        <v/>
      </c>
      <c r="AT231" s="41"/>
      <c r="AU231" s="40"/>
      <c r="AV231" s="19" t="str">
        <f>IF(Tabela1[[#This Row],[47]]="","",(INDEX(Tabela3[ISCED - area],MATCH(Tabela1[[#This Row],[47]],Tabela3[ISCED - code],0))))</f>
        <v/>
      </c>
      <c r="AW231" s="41"/>
      <c r="AX231" s="44"/>
      <c r="AY231" s="22" t="str">
        <f>IF(Tabela1[[#This Row],[50]]="","",(INDEX(Tabela3[ISCED - area],MATCH(Tabela1[[#This Row],[50]],Tabela3[ISCED - code],0))))</f>
        <v/>
      </c>
      <c r="AZ231" s="45"/>
      <c r="BA231" s="44"/>
      <c r="BB231" s="22" t="str">
        <f>IF(Tabela1[[#This Row],[53]]="","",(INDEX(Tabela3[ISCED - area],MATCH(Tabela1[[#This Row],[53]],Tabela3[ISCED - code],0))))</f>
        <v/>
      </c>
      <c r="BC231" s="45"/>
      <c r="BD231" s="48"/>
      <c r="BE231" s="24" t="str">
        <f>IF(Tabela1[[#This Row],[56]]="","",(INDEX(Tabela3[ISCED - area],MATCH(Tabela1[[#This Row],[56]],Tabela3[ISCED - code],0))))</f>
        <v/>
      </c>
      <c r="BF231" s="49"/>
      <c r="BG231" s="49"/>
      <c r="BH231" s="48"/>
      <c r="BI231" s="24" t="str">
        <f>IF(Tabela1[[#This Row],[60]]="","",(INDEX(Tabela3[ISCED - area],MATCH(Tabela1[[#This Row],[60]],Tabela3[ISCED - code],0))))</f>
        <v/>
      </c>
      <c r="BJ231" s="49"/>
      <c r="BK231" s="49"/>
      <c r="BL231" s="51" t="s">
        <v>52</v>
      </c>
    </row>
    <row r="232" spans="1:64" hidden="1" x14ac:dyDescent="0.3">
      <c r="A232" s="104" t="s">
        <v>1047</v>
      </c>
      <c r="B232" s="11">
        <v>1118</v>
      </c>
      <c r="C232" s="104" t="s">
        <v>4340</v>
      </c>
      <c r="D232" s="104">
        <f>MATCH(Tabela1[[#This Row],[3]],ECHE!A:A,0)</f>
        <v>5020</v>
      </c>
      <c r="E232" s="3" t="str">
        <f>INDEX(Tabela2[Organisation name],MATCH(Tabela1[[#This Row],[3]],Tabela2[Erasmus Code],0))</f>
        <v>UNIVERZITET U NISU</v>
      </c>
      <c r="F232" s="2" t="str">
        <f>INDEX(Tabela2[[ Address]],MATCH(Tabela1[[#This Row],[3]],Tabela2[Erasmus Code],0))</f>
        <v>UNIVERZITETSKI TRG 2</v>
      </c>
      <c r="G232" s="25" t="str">
        <f>INDEX(Tabela2[Postcode],MATCH(Tabela1[[#This Row],[3]],Tabela2[Erasmus Code],0))</f>
        <v>18000</v>
      </c>
      <c r="H232" s="30" t="str">
        <f>INDEX(Tabela2[City],MATCH(Tabela1[[#This Row],[3]],Tabela2[Erasmus Code],0))</f>
        <v>NIS</v>
      </c>
      <c r="I232" s="283" t="str">
        <f>INDEX(Tabela2[Country],MATCH(Tabela1[[#This Row],[3]],Tabela2[Erasmus Code],0))</f>
        <v>Serbia</v>
      </c>
      <c r="J232" s="2" t="s">
        <v>4346</v>
      </c>
      <c r="K232" s="2" t="s">
        <v>4347</v>
      </c>
      <c r="L232" s="235" t="s">
        <v>39143</v>
      </c>
      <c r="M232" s="104" t="s">
        <v>39143</v>
      </c>
      <c r="N232" s="104" t="s">
        <v>2071</v>
      </c>
      <c r="O232" s="239" t="s">
        <v>1097</v>
      </c>
      <c r="P232" s="104"/>
      <c r="Q232" s="104"/>
      <c r="R232" s="32" t="s">
        <v>48</v>
      </c>
      <c r="S232" s="91" t="s">
        <v>3446</v>
      </c>
      <c r="T232" s="36">
        <v>713</v>
      </c>
      <c r="U232" s="20" t="str">
        <f>IF(Tabela1[[#This Row],[19]]="","",(INDEX(Tabela3[ISCED - area],MATCH(Tabela1[[#This Row],[19]],Tabela3[ISCED - code],0))))</f>
        <v>Electricity and energy</v>
      </c>
      <c r="V232" s="38"/>
      <c r="W232" s="38"/>
      <c r="X232" s="38" t="s">
        <v>51</v>
      </c>
      <c r="Y232" s="38" t="s">
        <v>51</v>
      </c>
      <c r="Z232" s="38" t="s">
        <v>51</v>
      </c>
      <c r="AA232" s="38" t="s">
        <v>51</v>
      </c>
      <c r="AB232" s="38" t="s">
        <v>51</v>
      </c>
      <c r="AC232" s="38" t="s">
        <v>51</v>
      </c>
      <c r="AD232" s="38">
        <v>10</v>
      </c>
      <c r="AE232" s="38">
        <v>1</v>
      </c>
      <c r="AF232" s="36">
        <v>713</v>
      </c>
      <c r="AG232" s="20" t="str">
        <f>IF(Tabela1[[#This Row],[31]]="","",(INDEX(Tabela3[ISCED - area],MATCH(Tabela1[[#This Row],[31]],Tabela3[ISCED - code],0))))</f>
        <v>Electricity and energy</v>
      </c>
      <c r="AH232" s="38"/>
      <c r="AI232" s="38"/>
      <c r="AJ232" s="38" t="s">
        <v>51</v>
      </c>
      <c r="AK232" s="38" t="s">
        <v>51</v>
      </c>
      <c r="AL232" s="38" t="s">
        <v>51</v>
      </c>
      <c r="AM232" s="38" t="s">
        <v>51</v>
      </c>
      <c r="AN232" s="38" t="s">
        <v>51</v>
      </c>
      <c r="AO232" s="38" t="s">
        <v>51</v>
      </c>
      <c r="AP232" s="38">
        <v>10</v>
      </c>
      <c r="AQ232" s="38">
        <v>1</v>
      </c>
      <c r="AR232" s="40"/>
      <c r="AS232" s="19" t="str">
        <f>IF(Tabela1[[#This Row],[43]]="","",(INDEX(Tabela3[ISCED - area],MATCH(Tabela1[[#This Row],[43]],Tabela3[ISCED - code],0))))</f>
        <v/>
      </c>
      <c r="AT232" s="41"/>
      <c r="AU232" s="40"/>
      <c r="AV232" s="19" t="str">
        <f>IF(Tabela1[[#This Row],[47]]="","",(INDEX(Tabela3[ISCED - area],MATCH(Tabela1[[#This Row],[47]],Tabela3[ISCED - code],0))))</f>
        <v/>
      </c>
      <c r="AW232" s="41"/>
      <c r="AX232" s="44"/>
      <c r="AY232" s="22" t="str">
        <f>IF(Tabela1[[#This Row],[50]]="","",(INDEX(Tabela3[ISCED - area],MATCH(Tabela1[[#This Row],[50]],Tabela3[ISCED - code],0))))</f>
        <v/>
      </c>
      <c r="AZ232" s="45"/>
      <c r="BA232" s="44"/>
      <c r="BB232" s="22" t="str">
        <f>IF(Tabela1[[#This Row],[53]]="","",(INDEX(Tabela3[ISCED - area],MATCH(Tabela1[[#This Row],[53]],Tabela3[ISCED - code],0))))</f>
        <v/>
      </c>
      <c r="BC232" s="45"/>
      <c r="BD232" s="48"/>
      <c r="BE232" s="24" t="str">
        <f>IF(Tabela1[[#This Row],[56]]="","",(INDEX(Tabela3[ISCED - area],MATCH(Tabela1[[#This Row],[56]],Tabela3[ISCED - code],0))))</f>
        <v/>
      </c>
      <c r="BF232" s="49"/>
      <c r="BG232" s="49"/>
      <c r="BH232" s="48"/>
      <c r="BI232" s="24" t="str">
        <f>IF(Tabela1[[#This Row],[60]]="","",(INDEX(Tabela3[ISCED - area],MATCH(Tabela1[[#This Row],[60]],Tabela3[ISCED - code],0))))</f>
        <v/>
      </c>
      <c r="BJ232" s="49"/>
      <c r="BK232" s="49"/>
      <c r="BL232" s="51" t="s">
        <v>52</v>
      </c>
    </row>
    <row r="233" spans="1:64" hidden="1" x14ac:dyDescent="0.3">
      <c r="A233" s="104" t="s">
        <v>1047</v>
      </c>
      <c r="B233" s="11">
        <v>1118</v>
      </c>
      <c r="C233" s="104" t="s">
        <v>4340</v>
      </c>
      <c r="D233" s="104">
        <f>MATCH(Tabela1[[#This Row],[3]],ECHE!A:A,0)</f>
        <v>5020</v>
      </c>
      <c r="E233" s="3" t="str">
        <f>INDEX(Tabela2[Organisation name],MATCH(Tabela1[[#This Row],[3]],Tabela2[Erasmus Code],0))</f>
        <v>UNIVERZITET U NISU</v>
      </c>
      <c r="F233" s="2" t="str">
        <f>INDEX(Tabela2[[ Address]],MATCH(Tabela1[[#This Row],[3]],Tabela2[Erasmus Code],0))</f>
        <v>UNIVERZITETSKI TRG 2</v>
      </c>
      <c r="G233" s="25" t="str">
        <f>INDEX(Tabela2[Postcode],MATCH(Tabela1[[#This Row],[3]],Tabela2[Erasmus Code],0))</f>
        <v>18000</v>
      </c>
      <c r="H233" s="30" t="str">
        <f>INDEX(Tabela2[City],MATCH(Tabela1[[#This Row],[3]],Tabela2[Erasmus Code],0))</f>
        <v>NIS</v>
      </c>
      <c r="I233" s="283" t="str">
        <f>INDEX(Tabela2[Country],MATCH(Tabela1[[#This Row],[3]],Tabela2[Erasmus Code],0))</f>
        <v>Serbia</v>
      </c>
      <c r="J233" s="2" t="s">
        <v>4346</v>
      </c>
      <c r="K233" s="2" t="s">
        <v>4347</v>
      </c>
      <c r="L233" s="235" t="s">
        <v>39143</v>
      </c>
      <c r="M233" s="104" t="s">
        <v>39143</v>
      </c>
      <c r="N233" s="104" t="s">
        <v>2071</v>
      </c>
      <c r="O233" s="239" t="s">
        <v>1097</v>
      </c>
      <c r="P233" s="104"/>
      <c r="Q233" s="104"/>
      <c r="R233" s="32" t="s">
        <v>48</v>
      </c>
      <c r="S233" s="91" t="s">
        <v>3446</v>
      </c>
      <c r="T233" s="36">
        <v>714</v>
      </c>
      <c r="U233" s="20" t="str">
        <f>IF(Tabela1[[#This Row],[19]]="","",(INDEX(Tabela3[ISCED - area],MATCH(Tabela1[[#This Row],[19]],Tabela3[ISCED - code],0))))</f>
        <v>Electronics and automation</v>
      </c>
      <c r="V233" s="38"/>
      <c r="W233" s="38"/>
      <c r="X233" s="38" t="s">
        <v>51</v>
      </c>
      <c r="Y233" s="38" t="s">
        <v>51</v>
      </c>
      <c r="Z233" s="38" t="s">
        <v>51</v>
      </c>
      <c r="AA233" s="38" t="s">
        <v>51</v>
      </c>
      <c r="AB233" s="38" t="s">
        <v>51</v>
      </c>
      <c r="AC233" s="38" t="s">
        <v>51</v>
      </c>
      <c r="AD233" s="38">
        <v>10</v>
      </c>
      <c r="AE233" s="38">
        <v>1</v>
      </c>
      <c r="AF233" s="36">
        <v>714</v>
      </c>
      <c r="AG233" s="20" t="str">
        <f>IF(Tabela1[[#This Row],[31]]="","",(INDEX(Tabela3[ISCED - area],MATCH(Tabela1[[#This Row],[31]],Tabela3[ISCED - code],0))))</f>
        <v>Electronics and automation</v>
      </c>
      <c r="AH233" s="38"/>
      <c r="AI233" s="38"/>
      <c r="AJ233" s="38" t="s">
        <v>51</v>
      </c>
      <c r="AK233" s="38" t="s">
        <v>51</v>
      </c>
      <c r="AL233" s="38" t="s">
        <v>51</v>
      </c>
      <c r="AM233" s="38" t="s">
        <v>51</v>
      </c>
      <c r="AN233" s="38" t="s">
        <v>51</v>
      </c>
      <c r="AO233" s="38" t="s">
        <v>51</v>
      </c>
      <c r="AP233" s="38">
        <v>10</v>
      </c>
      <c r="AQ233" s="38">
        <v>1</v>
      </c>
      <c r="AR233" s="40"/>
      <c r="AS233" s="19" t="str">
        <f>IF(Tabela1[[#This Row],[43]]="","",(INDEX(Tabela3[ISCED - area],MATCH(Tabela1[[#This Row],[43]],Tabela3[ISCED - code],0))))</f>
        <v/>
      </c>
      <c r="AT233" s="41"/>
      <c r="AU233" s="40"/>
      <c r="AV233" s="19" t="str">
        <f>IF(Tabela1[[#This Row],[47]]="","",(INDEX(Tabela3[ISCED - area],MATCH(Tabela1[[#This Row],[47]],Tabela3[ISCED - code],0))))</f>
        <v/>
      </c>
      <c r="AW233" s="41"/>
      <c r="AX233" s="44"/>
      <c r="AY233" s="22" t="str">
        <f>IF(Tabela1[[#This Row],[50]]="","",(INDEX(Tabela3[ISCED - area],MATCH(Tabela1[[#This Row],[50]],Tabela3[ISCED - code],0))))</f>
        <v/>
      </c>
      <c r="AZ233" s="45"/>
      <c r="BA233" s="44"/>
      <c r="BB233" s="22" t="str">
        <f>IF(Tabela1[[#This Row],[53]]="","",(INDEX(Tabela3[ISCED - area],MATCH(Tabela1[[#This Row],[53]],Tabela3[ISCED - code],0))))</f>
        <v/>
      </c>
      <c r="BC233" s="45"/>
      <c r="BD233" s="48"/>
      <c r="BE233" s="24" t="str">
        <f>IF(Tabela1[[#This Row],[56]]="","",(INDEX(Tabela3[ISCED - area],MATCH(Tabela1[[#This Row],[56]],Tabela3[ISCED - code],0))))</f>
        <v/>
      </c>
      <c r="BF233" s="49"/>
      <c r="BG233" s="49"/>
      <c r="BH233" s="48"/>
      <c r="BI233" s="24" t="str">
        <f>IF(Tabela1[[#This Row],[60]]="","",(INDEX(Tabela3[ISCED - area],MATCH(Tabela1[[#This Row],[60]],Tabela3[ISCED - code],0))))</f>
        <v/>
      </c>
      <c r="BJ233" s="49"/>
      <c r="BK233" s="49"/>
      <c r="BL233" s="51" t="s">
        <v>52</v>
      </c>
    </row>
    <row r="234" spans="1:64" hidden="1" x14ac:dyDescent="0.3">
      <c r="A234" s="104" t="s">
        <v>1047</v>
      </c>
      <c r="B234" s="11">
        <v>1127</v>
      </c>
      <c r="C234" s="104" t="s">
        <v>958</v>
      </c>
      <c r="D234" s="104">
        <f>MATCH(Tabela1[[#This Row],[3]],ECHE!A:A,0)</f>
        <v>239</v>
      </c>
      <c r="E234" s="3" t="str">
        <f>INDEX(Tabela2[Organisation name],MATCH(Tabela1[[#This Row],[3]],Tabela2[Erasmus Code],0))</f>
        <v>VYSOKE UCENI TECHNICKE V BRNE</v>
      </c>
      <c r="F234" s="2" t="str">
        <f>INDEX(Tabela2[[ Address]],MATCH(Tabela1[[#This Row],[3]],Tabela2[Erasmus Code],0))</f>
        <v>Antonínská 548/1</v>
      </c>
      <c r="G234" s="25" t="str">
        <f>INDEX(Tabela2[Postcode],MATCH(Tabela1[[#This Row],[3]],Tabela2[Erasmus Code],0))</f>
        <v>601 90</v>
      </c>
      <c r="H234" s="30" t="str">
        <f>INDEX(Tabela2[City],MATCH(Tabela1[[#This Row],[3]],Tabela2[Erasmus Code],0))</f>
        <v>Brno</v>
      </c>
      <c r="I234" s="283" t="str">
        <f>INDEX(Tabela2[Country],MATCH(Tabela1[[#This Row],[3]],Tabela2[Erasmus Code],0))</f>
        <v>Czech Republic</v>
      </c>
      <c r="J234" s="2" t="s">
        <v>39543</v>
      </c>
      <c r="K234" s="2" t="s">
        <v>39544</v>
      </c>
      <c r="L234" s="235" t="s">
        <v>103</v>
      </c>
      <c r="M234" s="104" t="s">
        <v>44</v>
      </c>
      <c r="N234" s="104" t="s">
        <v>152</v>
      </c>
      <c r="O234" s="239" t="s">
        <v>70</v>
      </c>
      <c r="P234" s="104"/>
      <c r="Q234" s="104"/>
      <c r="R234" s="32" t="s">
        <v>48</v>
      </c>
      <c r="S234" s="91" t="s">
        <v>3446</v>
      </c>
      <c r="T234" s="36">
        <v>713</v>
      </c>
      <c r="U234" s="20" t="str">
        <f>IF(Tabela1[[#This Row],[19]]="","",(INDEX(Tabela3[ISCED - area],MATCH(Tabela1[[#This Row],[19]],Tabela3[ISCED - code],0))))</f>
        <v>Electricity and energy</v>
      </c>
      <c r="V234" s="38"/>
      <c r="W234" s="38"/>
      <c r="X234" s="38"/>
      <c r="Y234" s="38"/>
      <c r="Z234" s="38" t="s">
        <v>51</v>
      </c>
      <c r="AA234" s="38" t="s">
        <v>51</v>
      </c>
      <c r="AB234" s="38" t="s">
        <v>51</v>
      </c>
      <c r="AC234" s="38" t="s">
        <v>51</v>
      </c>
      <c r="AD234" s="38">
        <v>10</v>
      </c>
      <c r="AE234" s="38">
        <v>2</v>
      </c>
      <c r="AF234" s="36">
        <v>713</v>
      </c>
      <c r="AG234" s="20" t="str">
        <f>IF(Tabela1[[#This Row],[31]]="","",(INDEX(Tabela3[ISCED - area],MATCH(Tabela1[[#This Row],[31]],Tabela3[ISCED - code],0))))</f>
        <v>Electricity and energy</v>
      </c>
      <c r="AH234" s="38"/>
      <c r="AI234" s="38"/>
      <c r="AJ234" s="38"/>
      <c r="AK234" s="38"/>
      <c r="AL234" s="38" t="s">
        <v>51</v>
      </c>
      <c r="AM234" s="38" t="s">
        <v>51</v>
      </c>
      <c r="AN234" s="38" t="s">
        <v>51</v>
      </c>
      <c r="AO234" s="38" t="s">
        <v>51</v>
      </c>
      <c r="AP234" s="38">
        <v>10</v>
      </c>
      <c r="AQ234" s="38">
        <v>2</v>
      </c>
      <c r="AR234" s="40"/>
      <c r="AS234" s="19" t="str">
        <f>IF(Tabela1[[#This Row],[43]]="","",(INDEX(Tabela3[ISCED - area],MATCH(Tabela1[[#This Row],[43]],Tabela3[ISCED - code],0))))</f>
        <v/>
      </c>
      <c r="AT234" s="41"/>
      <c r="AU234" s="40"/>
      <c r="AV234" s="19" t="str">
        <f>IF(Tabela1[[#This Row],[47]]="","",(INDEX(Tabela3[ISCED - area],MATCH(Tabela1[[#This Row],[47]],Tabela3[ISCED - code],0))))</f>
        <v/>
      </c>
      <c r="AW234" s="41"/>
      <c r="AX234" s="44">
        <v>713</v>
      </c>
      <c r="AY234" s="22" t="str">
        <f>IF(Tabela1[[#This Row],[50]]="","",(INDEX(Tabela3[ISCED - area],MATCH(Tabela1[[#This Row],[50]],Tabela3[ISCED - code],0))))</f>
        <v>Electricity and energy</v>
      </c>
      <c r="AZ234" s="45">
        <v>2</v>
      </c>
      <c r="BA234" s="44">
        <v>713</v>
      </c>
      <c r="BB234" s="22" t="str">
        <f>IF(Tabela1[[#This Row],[53]]="","",(INDEX(Tabela3[ISCED - area],MATCH(Tabela1[[#This Row],[53]],Tabela3[ISCED - code],0))))</f>
        <v>Electricity and energy</v>
      </c>
      <c r="BC234" s="45">
        <v>2</v>
      </c>
      <c r="BD234" s="48"/>
      <c r="BE234" s="24" t="str">
        <f>IF(Tabela1[[#This Row],[56]]="","",(INDEX(Tabela3[ISCED - area],MATCH(Tabela1[[#This Row],[56]],Tabela3[ISCED - code],0))))</f>
        <v/>
      </c>
      <c r="BF234" s="49"/>
      <c r="BG234" s="49"/>
      <c r="BH234" s="48"/>
      <c r="BI234" s="24" t="str">
        <f>IF(Tabela1[[#This Row],[60]]="","",(INDEX(Tabela3[ISCED - area],MATCH(Tabela1[[#This Row],[60]],Tabela3[ISCED - code],0))))</f>
        <v/>
      </c>
      <c r="BJ234" s="49"/>
      <c r="BK234" s="49"/>
      <c r="BL234" s="51" t="s">
        <v>52</v>
      </c>
    </row>
    <row r="235" spans="1:64" hidden="1" x14ac:dyDescent="0.3">
      <c r="A235" s="66" t="s">
        <v>1047</v>
      </c>
      <c r="B235" s="67">
        <v>1139</v>
      </c>
      <c r="C235" s="66" t="s">
        <v>1963</v>
      </c>
      <c r="D235" s="66">
        <f>MATCH(Tabela1[[#This Row],[3]],ECHE!A:A,0)</f>
        <v>5325</v>
      </c>
      <c r="E235" s="68" t="str">
        <f>INDEX(Tabela2[Organisation name],MATCH(Tabela1[[#This Row],[3]],Tabela2[Erasmus Code],0))</f>
        <v>YEDITEPE UNIVERSITY VAKIF</v>
      </c>
      <c r="F235" s="69" t="str">
        <f>INDEX(Tabela2[[ Address]],MATCH(Tabela1[[#This Row],[3]],Tabela2[Erasmus Code],0))</f>
        <v>26 AGUSTOS YERLESIMI, KAYISDAGI CAD ATASEHIR</v>
      </c>
      <c r="G235" s="70" t="str">
        <f>INDEX(Tabela2[Postcode],MATCH(Tabela1[[#This Row],[3]],Tabela2[Erasmus Code],0))</f>
        <v>34755</v>
      </c>
      <c r="H235" s="71" t="str">
        <f>INDEX(Tabela2[City],MATCH(Tabela1[[#This Row],[3]],Tabela2[Erasmus Code],0))</f>
        <v>ATASEHIR- ISTANBUL</v>
      </c>
      <c r="I235" s="287" t="str">
        <f>INDEX(Tabela2[Country],MATCH(Tabela1[[#This Row],[3]],Tabela2[Erasmus Code],0))</f>
        <v>Turkey</v>
      </c>
      <c r="J235" s="2" t="s">
        <v>1967</v>
      </c>
      <c r="K235" s="2" t="s">
        <v>55914</v>
      </c>
      <c r="L235" s="289" t="s">
        <v>103</v>
      </c>
      <c r="M235" s="66" t="s">
        <v>44</v>
      </c>
      <c r="N235" s="66" t="s">
        <v>246</v>
      </c>
      <c r="O235" s="84" t="s">
        <v>70</v>
      </c>
      <c r="P235" s="66"/>
      <c r="Q235" s="66"/>
      <c r="R235" s="54" t="s">
        <v>3614</v>
      </c>
      <c r="S235" s="91" t="s">
        <v>3446</v>
      </c>
      <c r="T235" s="127">
        <v>713</v>
      </c>
      <c r="U235" s="55" t="str">
        <f>IF(Tabela1[[#This Row],[19]]="","",(INDEX(Tabela3[ISCED - area],MATCH(Tabela1[[#This Row],[19]],Tabela3[ISCED - code],0))))</f>
        <v>Electricity and energy</v>
      </c>
      <c r="V235" s="73"/>
      <c r="W235" s="73"/>
      <c r="X235" s="73" t="s">
        <v>51</v>
      </c>
      <c r="Y235" s="73" t="s">
        <v>51</v>
      </c>
      <c r="Z235" s="73" t="s">
        <v>51</v>
      </c>
      <c r="AA235" s="73" t="s">
        <v>51</v>
      </c>
      <c r="AB235" s="73" t="s">
        <v>51</v>
      </c>
      <c r="AC235" s="73" t="s">
        <v>51</v>
      </c>
      <c r="AD235" s="73">
        <v>10</v>
      </c>
      <c r="AE235" s="73">
        <v>2</v>
      </c>
      <c r="AF235" s="127">
        <v>713</v>
      </c>
      <c r="AG235" s="55" t="str">
        <f>IF(Tabela1[[#This Row],[31]]="","",(INDEX(Tabela3[ISCED - area],MATCH(Tabela1[[#This Row],[31]],Tabela3[ISCED - code],0))))</f>
        <v>Electricity and energy</v>
      </c>
      <c r="AH235" s="73"/>
      <c r="AI235" s="73"/>
      <c r="AJ235" s="73" t="s">
        <v>51</v>
      </c>
      <c r="AK235" s="73" t="s">
        <v>51</v>
      </c>
      <c r="AL235" s="73" t="s">
        <v>51</v>
      </c>
      <c r="AM235" s="73" t="s">
        <v>51</v>
      </c>
      <c r="AN235" s="73" t="s">
        <v>51</v>
      </c>
      <c r="AO235" s="73" t="s">
        <v>51</v>
      </c>
      <c r="AP235" s="73">
        <v>10</v>
      </c>
      <c r="AQ235" s="73">
        <v>2</v>
      </c>
      <c r="AR235" s="128"/>
      <c r="AS235" s="74" t="str">
        <f>IF(Tabela1[[#This Row],[43]]="","",(INDEX(Tabela3[ISCED - area],MATCH(Tabela1[[#This Row],[43]],Tabela3[ISCED - code],0))))</f>
        <v/>
      </c>
      <c r="AT235" s="75"/>
      <c r="AU235" s="128"/>
      <c r="AV235" s="74" t="str">
        <f>IF(Tabela1[[#This Row],[47]]="","",(INDEX(Tabela3[ISCED - area],MATCH(Tabela1[[#This Row],[47]],Tabela3[ISCED - code],0))))</f>
        <v/>
      </c>
      <c r="AW235" s="75"/>
      <c r="AX235" s="129">
        <v>713</v>
      </c>
      <c r="AY235" s="77" t="str">
        <f>IF(Tabela1[[#This Row],[50]]="","",(INDEX(Tabela3[ISCED - area],MATCH(Tabela1[[#This Row],[50]],Tabela3[ISCED - code],0))))</f>
        <v>Electricity and energy</v>
      </c>
      <c r="AZ235" s="78">
        <v>2</v>
      </c>
      <c r="BA235" s="129">
        <v>713</v>
      </c>
      <c r="BB235" s="77" t="str">
        <f>IF(Tabela1[[#This Row],[53]]="","",(INDEX(Tabela3[ISCED - area],MATCH(Tabela1[[#This Row],[53]],Tabela3[ISCED - code],0))))</f>
        <v>Electricity and energy</v>
      </c>
      <c r="BC235" s="78">
        <v>2</v>
      </c>
      <c r="BD235" s="130">
        <v>713</v>
      </c>
      <c r="BE235" s="80" t="str">
        <f>IF(Tabela1[[#This Row],[56]]="","",(INDEX(Tabela3[ISCED - area],MATCH(Tabela1[[#This Row],[56]],Tabela3[ISCED - code],0))))</f>
        <v>Electricity and energy</v>
      </c>
      <c r="BF235" s="81">
        <v>10</v>
      </c>
      <c r="BG235" s="81">
        <v>2</v>
      </c>
      <c r="BH235" s="130">
        <v>713</v>
      </c>
      <c r="BI235" s="80" t="str">
        <f>IF(Tabela1[[#This Row],[60]]="","",(INDEX(Tabela3[ISCED - area],MATCH(Tabela1[[#This Row],[60]],Tabela3[ISCED - code],0))))</f>
        <v>Electricity and energy</v>
      </c>
      <c r="BJ235" s="81">
        <v>10</v>
      </c>
      <c r="BK235" s="81">
        <v>2</v>
      </c>
      <c r="BL235" s="82" t="s">
        <v>52</v>
      </c>
    </row>
    <row r="236" spans="1:64" hidden="1" x14ac:dyDescent="0.3">
      <c r="A236" s="66" t="s">
        <v>1047</v>
      </c>
      <c r="B236" s="67">
        <v>1139</v>
      </c>
      <c r="C236" s="66" t="s">
        <v>1963</v>
      </c>
      <c r="D236" s="66">
        <f>MATCH(Tabela1[[#This Row],[3]],ECHE!A:A,0)</f>
        <v>5325</v>
      </c>
      <c r="E236" s="68" t="str">
        <f>INDEX(Tabela2[Organisation name],MATCH(Tabela1[[#This Row],[3]],Tabela2[Erasmus Code],0))</f>
        <v>YEDITEPE UNIVERSITY VAKIF</v>
      </c>
      <c r="F236" s="69" t="str">
        <f>INDEX(Tabela2[[ Address]],MATCH(Tabela1[[#This Row],[3]],Tabela2[Erasmus Code],0))</f>
        <v>26 AGUSTOS YERLESIMI, KAYISDAGI CAD ATASEHIR</v>
      </c>
      <c r="G236" s="70" t="str">
        <f>INDEX(Tabela2[Postcode],MATCH(Tabela1[[#This Row],[3]],Tabela2[Erasmus Code],0))</f>
        <v>34755</v>
      </c>
      <c r="H236" s="71" t="str">
        <f>INDEX(Tabela2[City],MATCH(Tabela1[[#This Row],[3]],Tabela2[Erasmus Code],0))</f>
        <v>ATASEHIR- ISTANBUL</v>
      </c>
      <c r="I236" s="287" t="str">
        <f>INDEX(Tabela2[Country],MATCH(Tabela1[[#This Row],[3]],Tabela2[Erasmus Code],0))</f>
        <v>Turkey</v>
      </c>
      <c r="J236" s="2" t="s">
        <v>1967</v>
      </c>
      <c r="K236" s="2" t="s">
        <v>55914</v>
      </c>
      <c r="L236" s="289" t="s">
        <v>103</v>
      </c>
      <c r="M236" s="66" t="s">
        <v>44</v>
      </c>
      <c r="N236" s="66" t="s">
        <v>246</v>
      </c>
      <c r="O236" s="84" t="s">
        <v>70</v>
      </c>
      <c r="P236" s="66"/>
      <c r="Q236" s="66"/>
      <c r="R236" s="54" t="s">
        <v>3614</v>
      </c>
      <c r="S236" s="91" t="s">
        <v>3446</v>
      </c>
      <c r="T236" s="127">
        <v>714</v>
      </c>
      <c r="U236" s="55" t="str">
        <f>IF(Tabela1[[#This Row],[19]]="","",(INDEX(Tabela3[ISCED - area],MATCH(Tabela1[[#This Row],[19]],Tabela3[ISCED - code],0))))</f>
        <v>Electronics and automation</v>
      </c>
      <c r="V236" s="73"/>
      <c r="W236" s="73"/>
      <c r="X236" s="73" t="s">
        <v>51</v>
      </c>
      <c r="Y236" s="73" t="s">
        <v>51</v>
      </c>
      <c r="Z236" s="73" t="s">
        <v>51</v>
      </c>
      <c r="AA236" s="73" t="s">
        <v>51</v>
      </c>
      <c r="AB236" s="73" t="s">
        <v>51</v>
      </c>
      <c r="AC236" s="73" t="s">
        <v>51</v>
      </c>
      <c r="AD236" s="73">
        <v>10</v>
      </c>
      <c r="AE236" s="73">
        <v>2</v>
      </c>
      <c r="AF236" s="127">
        <v>714</v>
      </c>
      <c r="AG236" s="55" t="str">
        <f>IF(Tabela1[[#This Row],[31]]="","",(INDEX(Tabela3[ISCED - area],MATCH(Tabela1[[#This Row],[31]],Tabela3[ISCED - code],0))))</f>
        <v>Electronics and automation</v>
      </c>
      <c r="AH236" s="73"/>
      <c r="AI236" s="73"/>
      <c r="AJ236" s="73" t="s">
        <v>51</v>
      </c>
      <c r="AK236" s="73" t="s">
        <v>51</v>
      </c>
      <c r="AL236" s="73" t="s">
        <v>51</v>
      </c>
      <c r="AM236" s="73" t="s">
        <v>51</v>
      </c>
      <c r="AN236" s="73" t="s">
        <v>51</v>
      </c>
      <c r="AO236" s="73" t="s">
        <v>51</v>
      </c>
      <c r="AP236" s="73">
        <v>10</v>
      </c>
      <c r="AQ236" s="73">
        <v>2</v>
      </c>
      <c r="AR236" s="128"/>
      <c r="AS236" s="74" t="str">
        <f>IF(Tabela1[[#This Row],[43]]="","",(INDEX(Tabela3[ISCED - area],MATCH(Tabela1[[#This Row],[43]],Tabela3[ISCED - code],0))))</f>
        <v/>
      </c>
      <c r="AT236" s="75"/>
      <c r="AU236" s="128"/>
      <c r="AV236" s="74" t="str">
        <f>IF(Tabela1[[#This Row],[47]]="","",(INDEX(Tabela3[ISCED - area],MATCH(Tabela1[[#This Row],[47]],Tabela3[ISCED - code],0))))</f>
        <v/>
      </c>
      <c r="AW236" s="75"/>
      <c r="AX236" s="129">
        <v>714</v>
      </c>
      <c r="AY236" s="77" t="str">
        <f>IF(Tabela1[[#This Row],[50]]="","",(INDEX(Tabela3[ISCED - area],MATCH(Tabela1[[#This Row],[50]],Tabela3[ISCED - code],0))))</f>
        <v>Electronics and automation</v>
      </c>
      <c r="AZ236" s="78">
        <v>2</v>
      </c>
      <c r="BA236" s="129">
        <v>714</v>
      </c>
      <c r="BB236" s="77" t="str">
        <f>IF(Tabela1[[#This Row],[53]]="","",(INDEX(Tabela3[ISCED - area],MATCH(Tabela1[[#This Row],[53]],Tabela3[ISCED - code],0))))</f>
        <v>Electronics and automation</v>
      </c>
      <c r="BC236" s="78">
        <v>2</v>
      </c>
      <c r="BD236" s="130">
        <v>714</v>
      </c>
      <c r="BE236" s="80" t="str">
        <f>IF(Tabela1[[#This Row],[56]]="","",(INDEX(Tabela3[ISCED - area],MATCH(Tabela1[[#This Row],[56]],Tabela3[ISCED - code],0))))</f>
        <v>Electronics and automation</v>
      </c>
      <c r="BF236" s="81">
        <v>10</v>
      </c>
      <c r="BG236" s="81">
        <v>2</v>
      </c>
      <c r="BH236" s="130">
        <v>714</v>
      </c>
      <c r="BI236" s="80" t="str">
        <f>IF(Tabela1[[#This Row],[60]]="","",(INDEX(Tabela3[ISCED - area],MATCH(Tabela1[[#This Row],[60]],Tabela3[ISCED - code],0))))</f>
        <v>Electronics and automation</v>
      </c>
      <c r="BJ236" s="81">
        <v>10</v>
      </c>
      <c r="BK236" s="81">
        <v>2</v>
      </c>
      <c r="BL236" s="82" t="s">
        <v>52</v>
      </c>
    </row>
    <row r="237" spans="1:64" hidden="1" x14ac:dyDescent="0.3">
      <c r="A237" s="104" t="s">
        <v>1047</v>
      </c>
      <c r="B237" s="11">
        <v>1158</v>
      </c>
      <c r="C237" s="104" t="s">
        <v>34931</v>
      </c>
      <c r="D237" s="281">
        <f>MATCH(Tabela1[[#This Row],[3]],ECHE!A:A,0)</f>
        <v>5027</v>
      </c>
      <c r="E237" s="3" t="str">
        <f>INDEX(Tabela2[Organisation name],MATCH(Tabela1[[#This Row],[3]],Tabela2[Erasmus Code],0))</f>
        <v>UNIVERZITET U NOVOM SADU</v>
      </c>
      <c r="F237" s="2" t="str">
        <f>INDEX(Tabela2[[ Address]],MATCH(Tabela1[[#This Row],[3]],Tabela2[Erasmus Code],0))</f>
        <v>DR ZORANA DINDICA 1</v>
      </c>
      <c r="G237" s="25" t="str">
        <f>INDEX(Tabela2[Postcode],MATCH(Tabela1[[#This Row],[3]],Tabela2[Erasmus Code],0))</f>
        <v>21000</v>
      </c>
      <c r="H237" s="30" t="str">
        <f>INDEX(Tabela2[City],MATCH(Tabela1[[#This Row],[3]],Tabela2[Erasmus Code],0))</f>
        <v>NOVI SAD</v>
      </c>
      <c r="I237" s="283" t="str">
        <f>INDEX(Tabela2[Country],MATCH(Tabela1[[#This Row],[3]],Tabela2[Erasmus Code],0))</f>
        <v>Serbia</v>
      </c>
      <c r="J237" s="2" t="s">
        <v>55954</v>
      </c>
      <c r="K237" s="2" t="s">
        <v>55955</v>
      </c>
      <c r="L237" s="235" t="s">
        <v>44</v>
      </c>
      <c r="M237" s="104" t="s">
        <v>44</v>
      </c>
      <c r="N237" s="104" t="s">
        <v>45</v>
      </c>
      <c r="O237" s="26">
        <v>37226</v>
      </c>
      <c r="P237" s="104" t="s">
        <v>45</v>
      </c>
      <c r="Q237" s="26">
        <v>37226</v>
      </c>
      <c r="R237" s="32" t="s">
        <v>59</v>
      </c>
      <c r="S237" s="91" t="s">
        <v>3446</v>
      </c>
      <c r="T237" s="36">
        <v>713</v>
      </c>
      <c r="U237" s="20" t="str">
        <f>IF(Tabela1[[#This Row],[19]]="","",(INDEX(Tabela3[ISCED - area],MATCH(Tabela1[[#This Row],[19]],Tabela3[ISCED - code],0))))</f>
        <v>Electricity and energy</v>
      </c>
      <c r="V237" s="38"/>
      <c r="W237" s="38"/>
      <c r="X237" s="38" t="s">
        <v>51</v>
      </c>
      <c r="Y237" s="38" t="s">
        <v>51</v>
      </c>
      <c r="Z237" s="38" t="s">
        <v>51</v>
      </c>
      <c r="AA237" s="38" t="s">
        <v>51</v>
      </c>
      <c r="AB237" s="38" t="s">
        <v>51</v>
      </c>
      <c r="AC237" s="38" t="s">
        <v>51</v>
      </c>
      <c r="AD237" s="38">
        <v>10</v>
      </c>
      <c r="AE237" s="38">
        <v>2</v>
      </c>
      <c r="AF237" s="35">
        <v>713</v>
      </c>
      <c r="AG237" s="20" t="str">
        <f>IF(Tabela1[[#This Row],[31]]="","",(INDEX(Tabela3[ISCED - area],MATCH(Tabela1[[#This Row],[31]],Tabela3[ISCED - code],0))))</f>
        <v>Electricity and energy</v>
      </c>
      <c r="AH237" s="38"/>
      <c r="AI237" s="38"/>
      <c r="AJ237" s="38" t="s">
        <v>51</v>
      </c>
      <c r="AK237" s="38" t="s">
        <v>51</v>
      </c>
      <c r="AL237" s="38" t="s">
        <v>51</v>
      </c>
      <c r="AM237" s="38" t="s">
        <v>51</v>
      </c>
      <c r="AN237" s="38" t="s">
        <v>51</v>
      </c>
      <c r="AO237" s="38" t="s">
        <v>51</v>
      </c>
      <c r="AP237" s="38">
        <v>10</v>
      </c>
      <c r="AQ237" s="38">
        <v>2</v>
      </c>
      <c r="AR237" s="11"/>
      <c r="AS237" s="19"/>
      <c r="AT237" s="41"/>
      <c r="AU237" s="11"/>
      <c r="AV237" s="19"/>
      <c r="AW237" s="41"/>
      <c r="AX237" s="44">
        <v>713</v>
      </c>
      <c r="AY237" s="22" t="str">
        <f>IF(Tabela1[[#This Row],[50]]="","",(INDEX(Tabela3[ISCED - area],MATCH(Tabela1[[#This Row],[50]],Tabela3[ISCED - code],0))))</f>
        <v>Electricity and energy</v>
      </c>
      <c r="AZ237" s="45">
        <v>1</v>
      </c>
      <c r="BA237" s="44">
        <v>713</v>
      </c>
      <c r="BB237" s="22" t="str">
        <f>IF(Tabela1[[#This Row],[53]]="","",(INDEX(Tabela3[ISCED - area],MATCH(Tabela1[[#This Row],[53]],Tabela3[ISCED - code],0))))</f>
        <v>Electricity and energy</v>
      </c>
      <c r="BC237" s="45">
        <v>1</v>
      </c>
      <c r="BD237" s="48"/>
      <c r="BE237" s="24" t="str">
        <f>IF(Tabela1[[#This Row],[56]]="","",(INDEX(Tabela3[ISCED - area],MATCH(Tabela1[[#This Row],[56]],Tabela3[ISCED - code],0))))</f>
        <v/>
      </c>
      <c r="BF237" s="49"/>
      <c r="BG237" s="49"/>
      <c r="BH237" s="47"/>
      <c r="BI237" s="371"/>
      <c r="BJ237" s="49"/>
      <c r="BK237" s="49"/>
      <c r="BL237" s="102" t="s">
        <v>52</v>
      </c>
    </row>
    <row r="238" spans="1:64" hidden="1" x14ac:dyDescent="0.3">
      <c r="A238" s="104" t="s">
        <v>1047</v>
      </c>
      <c r="B238" s="11">
        <v>1158</v>
      </c>
      <c r="C238" s="104" t="s">
        <v>34931</v>
      </c>
      <c r="D238" s="281">
        <f>MATCH(Tabela1[[#This Row],[3]],ECHE!A:A,0)</f>
        <v>5027</v>
      </c>
      <c r="E238" s="3" t="str">
        <f>INDEX(Tabela2[Organisation name],MATCH(Tabela1[[#This Row],[3]],Tabela2[Erasmus Code],0))</f>
        <v>UNIVERZITET U NOVOM SADU</v>
      </c>
      <c r="F238" s="2" t="str">
        <f>INDEX(Tabela2[[ Address]],MATCH(Tabela1[[#This Row],[3]],Tabela2[Erasmus Code],0))</f>
        <v>DR ZORANA DINDICA 1</v>
      </c>
      <c r="G238" s="25" t="str">
        <f>INDEX(Tabela2[Postcode],MATCH(Tabela1[[#This Row],[3]],Tabela2[Erasmus Code],0))</f>
        <v>21000</v>
      </c>
      <c r="H238" s="30" t="str">
        <f>INDEX(Tabela2[City],MATCH(Tabela1[[#This Row],[3]],Tabela2[Erasmus Code],0))</f>
        <v>NOVI SAD</v>
      </c>
      <c r="I238" s="283" t="str">
        <f>INDEX(Tabela2[Country],MATCH(Tabela1[[#This Row],[3]],Tabela2[Erasmus Code],0))</f>
        <v>Serbia</v>
      </c>
      <c r="J238" s="247" t="s">
        <v>55954</v>
      </c>
      <c r="K238" s="247" t="s">
        <v>55955</v>
      </c>
      <c r="L238" s="235" t="s">
        <v>44</v>
      </c>
      <c r="M238" s="104" t="s">
        <v>44</v>
      </c>
      <c r="N238" s="104" t="s">
        <v>45</v>
      </c>
      <c r="O238" s="26">
        <v>37226</v>
      </c>
      <c r="P238" s="104" t="s">
        <v>45</v>
      </c>
      <c r="Q238" s="26">
        <v>37226</v>
      </c>
      <c r="R238" s="32" t="s">
        <v>59</v>
      </c>
      <c r="S238" s="91" t="s">
        <v>3446</v>
      </c>
      <c r="T238" s="36">
        <v>714</v>
      </c>
      <c r="U238" s="20" t="str">
        <f>IF(Tabela1[[#This Row],[19]]="","",(INDEX(Tabela3[ISCED - area],MATCH(Tabela1[[#This Row],[19]],Tabela3[ISCED - code],0))))</f>
        <v>Electronics and automation</v>
      </c>
      <c r="V238" s="38"/>
      <c r="W238" s="38"/>
      <c r="X238" s="38" t="s">
        <v>51</v>
      </c>
      <c r="Y238" s="38" t="s">
        <v>51</v>
      </c>
      <c r="Z238" s="38" t="s">
        <v>51</v>
      </c>
      <c r="AA238" s="38" t="s">
        <v>51</v>
      </c>
      <c r="AB238" s="38" t="s">
        <v>51</v>
      </c>
      <c r="AC238" s="38" t="s">
        <v>51</v>
      </c>
      <c r="AD238" s="38" t="s">
        <v>180</v>
      </c>
      <c r="AE238" s="38" t="s">
        <v>180</v>
      </c>
      <c r="AF238" s="35">
        <v>714</v>
      </c>
      <c r="AG238" s="20" t="str">
        <f>IF(Tabela1[[#This Row],[31]]="","",(INDEX(Tabela3[ISCED - area],MATCH(Tabela1[[#This Row],[31]],Tabela3[ISCED - code],0))))</f>
        <v>Electronics and automation</v>
      </c>
      <c r="AH238" s="38"/>
      <c r="AI238" s="38"/>
      <c r="AJ238" s="38" t="s">
        <v>51</v>
      </c>
      <c r="AK238" s="38" t="s">
        <v>51</v>
      </c>
      <c r="AL238" s="38" t="s">
        <v>51</v>
      </c>
      <c r="AM238" s="38" t="s">
        <v>51</v>
      </c>
      <c r="AN238" s="38" t="s">
        <v>51</v>
      </c>
      <c r="AO238" s="38" t="s">
        <v>51</v>
      </c>
      <c r="AP238" s="38" t="s">
        <v>180</v>
      </c>
      <c r="AQ238" s="38" t="s">
        <v>180</v>
      </c>
      <c r="AR238" s="11"/>
      <c r="AS238" s="19"/>
      <c r="AT238" s="41"/>
      <c r="AU238" s="11"/>
      <c r="AV238" s="19"/>
      <c r="AW238" s="41"/>
      <c r="AX238" s="44">
        <v>714</v>
      </c>
      <c r="AY238" s="22" t="str">
        <f>IF(Tabela1[[#This Row],[50]]="","",(INDEX(Tabela3[ISCED - area],MATCH(Tabela1[[#This Row],[50]],Tabela3[ISCED - code],0))))</f>
        <v>Electronics and automation</v>
      </c>
      <c r="AZ238" s="45">
        <v>1</v>
      </c>
      <c r="BA238" s="44">
        <v>714</v>
      </c>
      <c r="BB238" s="22" t="str">
        <f>IF(Tabela1[[#This Row],[53]]="","",(INDEX(Tabela3[ISCED - area],MATCH(Tabela1[[#This Row],[53]],Tabela3[ISCED - code],0))))</f>
        <v>Electronics and automation</v>
      </c>
      <c r="BC238" s="45">
        <v>1</v>
      </c>
      <c r="BD238" s="48"/>
      <c r="BE238" s="24" t="str">
        <f>IF(Tabela1[[#This Row],[56]]="","",(INDEX(Tabela3[ISCED - area],MATCH(Tabela1[[#This Row],[56]],Tabela3[ISCED - code],0))))</f>
        <v/>
      </c>
      <c r="BF238" s="49"/>
      <c r="BG238" s="49"/>
      <c r="BH238" s="47"/>
      <c r="BI238" s="371"/>
      <c r="BJ238" s="49"/>
      <c r="BK238" s="49"/>
      <c r="BL238" s="102" t="s">
        <v>52</v>
      </c>
    </row>
    <row r="239" spans="1:64" hidden="1" x14ac:dyDescent="0.3">
      <c r="A239" s="104" t="s">
        <v>394</v>
      </c>
      <c r="B239" s="11">
        <v>46</v>
      </c>
      <c r="C239" s="104" t="s">
        <v>395</v>
      </c>
      <c r="D239" s="104">
        <f>MATCH(Tabela1[[#This Row],[3]],ECHE!A:A,0)</f>
        <v>3869</v>
      </c>
      <c r="E239" s="3" t="s">
        <v>396</v>
      </c>
      <c r="F239" s="2" t="s">
        <v>397</v>
      </c>
      <c r="G239" s="25">
        <v>31000</v>
      </c>
      <c r="H239" s="30" t="s">
        <v>398</v>
      </c>
      <c r="I239" s="283" t="s">
        <v>67</v>
      </c>
      <c r="J239" s="104" t="s">
        <v>399</v>
      </c>
      <c r="K239" s="2" t="s">
        <v>38759</v>
      </c>
      <c r="L239" s="235" t="s">
        <v>400</v>
      </c>
      <c r="M239" s="104" t="s">
        <v>400</v>
      </c>
      <c r="N239" s="104" t="s">
        <v>401</v>
      </c>
      <c r="O239" s="104" t="s">
        <v>115</v>
      </c>
      <c r="P239" s="104"/>
      <c r="Q239" s="104"/>
      <c r="R239" s="32" t="s">
        <v>47</v>
      </c>
      <c r="S239" s="91" t="s">
        <v>3446</v>
      </c>
      <c r="T239" s="35" t="s">
        <v>207</v>
      </c>
      <c r="U239" s="20" t="s">
        <v>208</v>
      </c>
      <c r="V239" s="38"/>
      <c r="W239" s="38"/>
      <c r="X239" s="38" t="s">
        <v>51</v>
      </c>
      <c r="Y239" s="38" t="s">
        <v>51</v>
      </c>
      <c r="Z239" s="38" t="s">
        <v>51</v>
      </c>
      <c r="AA239" s="38" t="s">
        <v>51</v>
      </c>
      <c r="AB239" s="38" t="s">
        <v>51</v>
      </c>
      <c r="AC239" s="38" t="s">
        <v>51</v>
      </c>
      <c r="AD239" s="38">
        <v>18</v>
      </c>
      <c r="AE239" s="38">
        <v>6</v>
      </c>
      <c r="AF239" s="35" t="s">
        <v>207</v>
      </c>
      <c r="AG239" s="20" t="s">
        <v>208</v>
      </c>
      <c r="AH239" s="38"/>
      <c r="AI239" s="38"/>
      <c r="AJ239" s="38" t="s">
        <v>51</v>
      </c>
      <c r="AK239" s="38" t="s">
        <v>51</v>
      </c>
      <c r="AL239" s="38" t="s">
        <v>51</v>
      </c>
      <c r="AM239" s="38" t="s">
        <v>51</v>
      </c>
      <c r="AN239" s="38" t="s">
        <v>51</v>
      </c>
      <c r="AO239" s="38" t="s">
        <v>51</v>
      </c>
      <c r="AP239" s="38">
        <v>18</v>
      </c>
      <c r="AQ239" s="38">
        <v>6</v>
      </c>
      <c r="AR239" s="11" t="s">
        <v>207</v>
      </c>
      <c r="AS239" s="19" t="s">
        <v>208</v>
      </c>
      <c r="AT239" s="41">
        <v>6</v>
      </c>
      <c r="AU239" s="11" t="s">
        <v>207</v>
      </c>
      <c r="AV239" s="19" t="s">
        <v>208</v>
      </c>
      <c r="AW239" s="41">
        <v>6</v>
      </c>
      <c r="AX239" s="43" t="s">
        <v>207</v>
      </c>
      <c r="AY239" s="22" t="s">
        <v>208</v>
      </c>
      <c r="AZ239" s="45">
        <v>2</v>
      </c>
      <c r="BA239" s="43" t="s">
        <v>207</v>
      </c>
      <c r="BB239" s="22" t="s">
        <v>208</v>
      </c>
      <c r="BC239" s="45">
        <v>2</v>
      </c>
      <c r="BD239" s="47"/>
      <c r="BE239" s="24"/>
      <c r="BF239" s="49"/>
      <c r="BG239" s="49"/>
      <c r="BH239" s="47"/>
      <c r="BI239" s="24"/>
      <c r="BJ239" s="49"/>
      <c r="BK239" s="49"/>
      <c r="BL239" s="51" t="s">
        <v>52</v>
      </c>
    </row>
    <row r="240" spans="1:64" hidden="1" x14ac:dyDescent="0.3">
      <c r="A240" s="104" t="s">
        <v>394</v>
      </c>
      <c r="B240" s="11">
        <v>109</v>
      </c>
      <c r="C240" s="104" t="s">
        <v>758</v>
      </c>
      <c r="D240" s="104">
        <f>MATCH(Tabela1[[#This Row],[3]],ECHE!A:A,0)</f>
        <v>10</v>
      </c>
      <c r="E240" s="3" t="s">
        <v>759</v>
      </c>
      <c r="F240" s="2" t="s">
        <v>760</v>
      </c>
      <c r="G240" s="25">
        <v>8010</v>
      </c>
      <c r="H240" s="30" t="s">
        <v>761</v>
      </c>
      <c r="I240" s="283" t="s">
        <v>331</v>
      </c>
      <c r="J240" s="104" t="s">
        <v>762</v>
      </c>
      <c r="K240" s="2" t="s">
        <v>38828</v>
      </c>
      <c r="L240" s="235" t="s">
        <v>267</v>
      </c>
      <c r="M240" s="104" t="s">
        <v>267</v>
      </c>
      <c r="N240" s="104" t="s">
        <v>45</v>
      </c>
      <c r="O240" s="104" t="s">
        <v>46</v>
      </c>
      <c r="P240" s="104"/>
      <c r="Q240" s="104"/>
      <c r="R240" s="32" t="s">
        <v>47</v>
      </c>
      <c r="S240" s="91" t="s">
        <v>3446</v>
      </c>
      <c r="T240" s="35"/>
      <c r="U240" s="20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5"/>
      <c r="AG240" s="20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11"/>
      <c r="AS240" s="19"/>
      <c r="AT240" s="41"/>
      <c r="AU240" s="11"/>
      <c r="AV240" s="19"/>
      <c r="AW240" s="41"/>
      <c r="AX240" s="43" t="s">
        <v>207</v>
      </c>
      <c r="AY240" s="22" t="s">
        <v>208</v>
      </c>
      <c r="AZ240" s="45">
        <v>2</v>
      </c>
      <c r="BA240" s="43" t="s">
        <v>207</v>
      </c>
      <c r="BB240" s="22" t="s">
        <v>208</v>
      </c>
      <c r="BC240" s="45">
        <v>2</v>
      </c>
      <c r="BD240" s="47"/>
      <c r="BE240" s="24"/>
      <c r="BF240" s="49"/>
      <c r="BG240" s="49"/>
      <c r="BH240" s="47"/>
      <c r="BI240" s="24"/>
      <c r="BJ240" s="49"/>
      <c r="BK240" s="49"/>
      <c r="BL240" s="51" t="s">
        <v>52</v>
      </c>
    </row>
    <row r="241" spans="1:64" hidden="1" x14ac:dyDescent="0.3">
      <c r="A241" s="104" t="s">
        <v>394</v>
      </c>
      <c r="B241" s="11">
        <v>174</v>
      </c>
      <c r="C241" s="104" t="s">
        <v>1098</v>
      </c>
      <c r="D241" s="104">
        <f>MATCH(Tabela1[[#This Row],[3]],ECHE!A:A,0)</f>
        <v>4593</v>
      </c>
      <c r="E241" s="3" t="s">
        <v>1099</v>
      </c>
      <c r="F241" s="2" t="s">
        <v>1100</v>
      </c>
      <c r="G241" s="25" t="s">
        <v>1101</v>
      </c>
      <c r="H241" s="30" t="s">
        <v>1102</v>
      </c>
      <c r="I241" s="283" t="s">
        <v>214</v>
      </c>
      <c r="J241" s="104" t="s">
        <v>1103</v>
      </c>
      <c r="K241" s="2" t="s">
        <v>38997</v>
      </c>
      <c r="L241" s="235" t="s">
        <v>538</v>
      </c>
      <c r="M241" s="104" t="s">
        <v>423</v>
      </c>
      <c r="N241" s="104" t="s">
        <v>90</v>
      </c>
      <c r="O241" s="104" t="s">
        <v>179</v>
      </c>
      <c r="P241" s="104"/>
      <c r="Q241" s="104"/>
      <c r="R241" s="32" t="s">
        <v>47</v>
      </c>
      <c r="S241" s="91" t="s">
        <v>3446</v>
      </c>
      <c r="T241" s="35" t="s">
        <v>207</v>
      </c>
      <c r="U241" s="20" t="s">
        <v>208</v>
      </c>
      <c r="V241" s="38"/>
      <c r="W241" s="38"/>
      <c r="X241" s="38" t="s">
        <v>51</v>
      </c>
      <c r="Y241" s="38" t="s">
        <v>51</v>
      </c>
      <c r="Z241" s="38" t="s">
        <v>51</v>
      </c>
      <c r="AA241" s="38" t="s">
        <v>51</v>
      </c>
      <c r="AB241" s="38" t="s">
        <v>51</v>
      </c>
      <c r="AC241" s="38" t="s">
        <v>51</v>
      </c>
      <c r="AD241" s="38">
        <v>18</v>
      </c>
      <c r="AE241" s="38">
        <v>6</v>
      </c>
      <c r="AF241" s="35" t="s">
        <v>207</v>
      </c>
      <c r="AG241" s="20" t="s">
        <v>208</v>
      </c>
      <c r="AH241" s="38"/>
      <c r="AI241" s="38"/>
      <c r="AJ241" s="38" t="s">
        <v>51</v>
      </c>
      <c r="AK241" s="38" t="s">
        <v>51</v>
      </c>
      <c r="AL241" s="38" t="s">
        <v>51</v>
      </c>
      <c r="AM241" s="38" t="s">
        <v>51</v>
      </c>
      <c r="AN241" s="38" t="s">
        <v>51</v>
      </c>
      <c r="AO241" s="38" t="s">
        <v>51</v>
      </c>
      <c r="AP241" s="38">
        <v>18</v>
      </c>
      <c r="AQ241" s="38">
        <v>6</v>
      </c>
      <c r="AR241" s="11" t="s">
        <v>207</v>
      </c>
      <c r="AS241" s="19" t="s">
        <v>208</v>
      </c>
      <c r="AT241" s="41">
        <v>6</v>
      </c>
      <c r="AU241" s="11" t="s">
        <v>207</v>
      </c>
      <c r="AV241" s="19" t="s">
        <v>208</v>
      </c>
      <c r="AW241" s="41">
        <v>6</v>
      </c>
      <c r="AX241" s="43" t="s">
        <v>207</v>
      </c>
      <c r="AY241" s="22" t="s">
        <v>208</v>
      </c>
      <c r="AZ241" s="45">
        <v>2</v>
      </c>
      <c r="BA241" s="43" t="s">
        <v>207</v>
      </c>
      <c r="BB241" s="22" t="s">
        <v>208</v>
      </c>
      <c r="BC241" s="45">
        <v>2</v>
      </c>
      <c r="BD241" s="47"/>
      <c r="BE241" s="24"/>
      <c r="BF241" s="49"/>
      <c r="BG241" s="49"/>
      <c r="BH241" s="47"/>
      <c r="BI241" s="24"/>
      <c r="BJ241" s="49"/>
      <c r="BK241" s="49"/>
      <c r="BL241" s="51" t="s">
        <v>52</v>
      </c>
    </row>
    <row r="242" spans="1:64" s="83" customFormat="1" hidden="1" x14ac:dyDescent="0.3">
      <c r="A242" s="84" t="s">
        <v>58</v>
      </c>
      <c r="B242" s="85">
        <v>1</v>
      </c>
      <c r="C242" s="84" t="s">
        <v>37</v>
      </c>
      <c r="D242" s="84">
        <f>MATCH(Tabela1[[#This Row],[3]],ECHE!A:A,0)</f>
        <v>1283</v>
      </c>
      <c r="E242" s="87" t="s">
        <v>38</v>
      </c>
      <c r="F242" s="88" t="s">
        <v>39</v>
      </c>
      <c r="G242" s="89">
        <v>50090</v>
      </c>
      <c r="H242" s="90" t="s">
        <v>40</v>
      </c>
      <c r="I242" s="286" t="s">
        <v>41</v>
      </c>
      <c r="J242" s="84" t="s">
        <v>42</v>
      </c>
      <c r="K242" s="88" t="s">
        <v>43</v>
      </c>
      <c r="L242" s="196" t="s">
        <v>44</v>
      </c>
      <c r="M242" s="84" t="s">
        <v>44</v>
      </c>
      <c r="N242" s="84" t="s">
        <v>45</v>
      </c>
      <c r="O242" s="84" t="s">
        <v>46</v>
      </c>
      <c r="P242" s="84"/>
      <c r="Q242" s="84"/>
      <c r="R242" s="91" t="s">
        <v>47</v>
      </c>
      <c r="S242" s="91" t="s">
        <v>3446</v>
      </c>
      <c r="T242" s="92" t="s">
        <v>60</v>
      </c>
      <c r="U242" s="93" t="s">
        <v>4448</v>
      </c>
      <c r="V242" s="94"/>
      <c r="W242" s="94"/>
      <c r="X242" s="94" t="s">
        <v>51</v>
      </c>
      <c r="Y242" s="94" t="s">
        <v>51</v>
      </c>
      <c r="Z242" s="94" t="s">
        <v>51</v>
      </c>
      <c r="AA242" s="94" t="s">
        <v>51</v>
      </c>
      <c r="AB242" s="94"/>
      <c r="AC242" s="94"/>
      <c r="AD242" s="94">
        <v>10</v>
      </c>
      <c r="AE242" s="94">
        <v>2</v>
      </c>
      <c r="AF242" s="92" t="s">
        <v>60</v>
      </c>
      <c r="AG242" s="93" t="s">
        <v>4448</v>
      </c>
      <c r="AH242" s="94"/>
      <c r="AI242" s="94"/>
      <c r="AJ242" s="94" t="s">
        <v>51</v>
      </c>
      <c r="AK242" s="94" t="s">
        <v>51</v>
      </c>
      <c r="AL242" s="94" t="s">
        <v>51</v>
      </c>
      <c r="AM242" s="94" t="s">
        <v>51</v>
      </c>
      <c r="AN242" s="94"/>
      <c r="AO242" s="94"/>
      <c r="AP242" s="94">
        <v>10</v>
      </c>
      <c r="AQ242" s="94">
        <v>2</v>
      </c>
      <c r="AR242" s="85"/>
      <c r="AS242" s="86"/>
      <c r="AT242" s="95"/>
      <c r="AU242" s="85"/>
      <c r="AV242" s="86"/>
      <c r="AW242" s="95"/>
      <c r="AX242" s="96" t="s">
        <v>60</v>
      </c>
      <c r="AY242" s="97" t="s">
        <v>61</v>
      </c>
      <c r="AZ242" s="98">
        <v>1</v>
      </c>
      <c r="BA242" s="96" t="s">
        <v>60</v>
      </c>
      <c r="BB242" s="97" t="s">
        <v>61</v>
      </c>
      <c r="BC242" s="98">
        <v>1</v>
      </c>
      <c r="BD242" s="99"/>
      <c r="BE242" s="100"/>
      <c r="BF242" s="101"/>
      <c r="BG242" s="101"/>
      <c r="BH242" s="99"/>
      <c r="BI242" s="100"/>
      <c r="BJ242" s="101"/>
      <c r="BK242" s="101"/>
      <c r="BL242" s="102" t="s">
        <v>52</v>
      </c>
    </row>
    <row r="243" spans="1:64" hidden="1" x14ac:dyDescent="0.3">
      <c r="A243" s="84" t="s">
        <v>58</v>
      </c>
      <c r="B243" s="85">
        <v>11</v>
      </c>
      <c r="C243" s="84" t="s">
        <v>134</v>
      </c>
      <c r="D243" s="84">
        <f>MATCH(Tabela1[[#This Row],[3]],ECHE!A:A,0)</f>
        <v>5048</v>
      </c>
      <c r="E243" s="87" t="s">
        <v>135</v>
      </c>
      <c r="F243" s="88" t="s">
        <v>136</v>
      </c>
      <c r="G243" s="89">
        <v>40014</v>
      </c>
      <c r="H243" s="90" t="s">
        <v>137</v>
      </c>
      <c r="I243" s="286" t="s">
        <v>138</v>
      </c>
      <c r="J243" s="84" t="s">
        <v>139</v>
      </c>
      <c r="K243" s="2" t="s">
        <v>39040</v>
      </c>
      <c r="L243" s="196" t="s">
        <v>140</v>
      </c>
      <c r="M243" s="84" t="s">
        <v>44</v>
      </c>
      <c r="N243" s="84" t="s">
        <v>69</v>
      </c>
      <c r="O243" s="84" t="s">
        <v>46</v>
      </c>
      <c r="P243" s="84"/>
      <c r="Q243" s="84"/>
      <c r="R243" s="91" t="s">
        <v>47</v>
      </c>
      <c r="S243" s="91" t="s">
        <v>3446</v>
      </c>
      <c r="T243" s="92" t="s">
        <v>141</v>
      </c>
      <c r="U243" s="93" t="s">
        <v>142</v>
      </c>
      <c r="V243" s="94"/>
      <c r="W243" s="94"/>
      <c r="X243" s="94" t="s">
        <v>51</v>
      </c>
      <c r="Y243" s="94" t="s">
        <v>51</v>
      </c>
      <c r="Z243" s="94"/>
      <c r="AA243" s="94"/>
      <c r="AB243" s="94"/>
      <c r="AC243" s="94"/>
      <c r="AD243" s="94">
        <v>10</v>
      </c>
      <c r="AE243" s="94">
        <v>2</v>
      </c>
      <c r="AF243" s="92" t="s">
        <v>141</v>
      </c>
      <c r="AG243" s="93" t="s">
        <v>142</v>
      </c>
      <c r="AH243" s="94"/>
      <c r="AI243" s="94"/>
      <c r="AJ243" s="94" t="s">
        <v>51</v>
      </c>
      <c r="AK243" s="94" t="s">
        <v>51</v>
      </c>
      <c r="AL243" s="94"/>
      <c r="AM243" s="94"/>
      <c r="AN243" s="94"/>
      <c r="AO243" s="94"/>
      <c r="AP243" s="94">
        <v>10</v>
      </c>
      <c r="AQ243" s="94">
        <v>2</v>
      </c>
      <c r="AR243" s="85"/>
      <c r="AS243" s="86"/>
      <c r="AT243" s="95"/>
      <c r="AU243" s="85"/>
      <c r="AV243" s="86"/>
      <c r="AW243" s="95"/>
      <c r="AX243" s="96" t="s">
        <v>141</v>
      </c>
      <c r="AY243" s="97" t="s">
        <v>142</v>
      </c>
      <c r="AZ243" s="98">
        <v>1</v>
      </c>
      <c r="BA243" s="96" t="s">
        <v>141</v>
      </c>
      <c r="BB243" s="97" t="s">
        <v>142</v>
      </c>
      <c r="BC243" s="98">
        <v>1</v>
      </c>
      <c r="BD243" s="99"/>
      <c r="BE243" s="100"/>
      <c r="BF243" s="101"/>
      <c r="BG243" s="101"/>
      <c r="BH243" s="99"/>
      <c r="BI243" s="100"/>
      <c r="BJ243" s="101"/>
      <c r="BK243" s="101"/>
      <c r="BL243" s="102" t="s">
        <v>52</v>
      </c>
    </row>
    <row r="244" spans="1:64" hidden="1" x14ac:dyDescent="0.3">
      <c r="A244" s="104" t="s">
        <v>58</v>
      </c>
      <c r="B244" s="11">
        <v>15</v>
      </c>
      <c r="C244" s="104" t="s">
        <v>169</v>
      </c>
      <c r="D244" s="104">
        <f>MATCH(Tabela1[[#This Row],[3]],ECHE!A:A,0)</f>
        <v>4538</v>
      </c>
      <c r="E244" s="3" t="s">
        <v>170</v>
      </c>
      <c r="F244" s="2" t="s">
        <v>171</v>
      </c>
      <c r="G244" s="25" t="s">
        <v>172</v>
      </c>
      <c r="H244" s="30" t="s">
        <v>173</v>
      </c>
      <c r="I244" s="283" t="s">
        <v>174</v>
      </c>
      <c r="J244" s="104" t="s">
        <v>175</v>
      </c>
      <c r="K244" s="2" t="s">
        <v>176</v>
      </c>
      <c r="L244" s="235" t="s">
        <v>177</v>
      </c>
      <c r="M244" s="104" t="s">
        <v>178</v>
      </c>
      <c r="N244" s="104" t="s">
        <v>88</v>
      </c>
      <c r="O244" s="104" t="s">
        <v>179</v>
      </c>
      <c r="P244" s="104"/>
      <c r="Q244" s="104"/>
      <c r="R244" s="32" t="s">
        <v>47</v>
      </c>
      <c r="S244" s="91" t="s">
        <v>3446</v>
      </c>
      <c r="T244" s="35" t="s">
        <v>184</v>
      </c>
      <c r="U244" s="20" t="s">
        <v>185</v>
      </c>
      <c r="V244" s="38"/>
      <c r="W244" s="38"/>
      <c r="X244" s="38" t="s">
        <v>51</v>
      </c>
      <c r="Y244" s="38" t="s">
        <v>51</v>
      </c>
      <c r="Z244" s="38" t="s">
        <v>51</v>
      </c>
      <c r="AA244" s="38" t="s">
        <v>51</v>
      </c>
      <c r="AB244" s="38"/>
      <c r="AC244" s="38"/>
      <c r="AD244" s="38">
        <v>10</v>
      </c>
      <c r="AE244" s="38">
        <v>2</v>
      </c>
      <c r="AF244" s="35" t="s">
        <v>184</v>
      </c>
      <c r="AG244" s="20" t="s">
        <v>185</v>
      </c>
      <c r="AH244" s="38"/>
      <c r="AI244" s="38"/>
      <c r="AJ244" s="38" t="s">
        <v>51</v>
      </c>
      <c r="AK244" s="38" t="s">
        <v>51</v>
      </c>
      <c r="AL244" s="38" t="s">
        <v>51</v>
      </c>
      <c r="AM244" s="38" t="s">
        <v>51</v>
      </c>
      <c r="AN244" s="38"/>
      <c r="AO244" s="38"/>
      <c r="AP244" s="38">
        <v>10</v>
      </c>
      <c r="AQ244" s="38">
        <v>2</v>
      </c>
      <c r="AR244" s="11"/>
      <c r="AS244" s="19"/>
      <c r="AT244" s="41"/>
      <c r="AU244" s="11"/>
      <c r="AV244" s="19"/>
      <c r="AW244" s="41"/>
      <c r="AX244" s="43" t="s">
        <v>184</v>
      </c>
      <c r="AY244" s="22" t="s">
        <v>185</v>
      </c>
      <c r="AZ244" s="45">
        <v>1</v>
      </c>
      <c r="BA244" s="43" t="s">
        <v>184</v>
      </c>
      <c r="BB244" s="22" t="s">
        <v>185</v>
      </c>
      <c r="BC244" s="45">
        <v>1</v>
      </c>
      <c r="BD244" s="47" t="s">
        <v>184</v>
      </c>
      <c r="BE244" s="24" t="s">
        <v>185</v>
      </c>
      <c r="BF244" s="49">
        <v>5</v>
      </c>
      <c r="BG244" s="49">
        <v>1</v>
      </c>
      <c r="BH244" s="47" t="s">
        <v>184</v>
      </c>
      <c r="BI244" s="24" t="s">
        <v>185</v>
      </c>
      <c r="BJ244" s="49">
        <v>5</v>
      </c>
      <c r="BK244" s="49">
        <v>1</v>
      </c>
      <c r="BL244" s="51" t="s">
        <v>52</v>
      </c>
    </row>
    <row r="245" spans="1:64" hidden="1" x14ac:dyDescent="0.3">
      <c r="A245" s="104" t="s">
        <v>58</v>
      </c>
      <c r="B245" s="11">
        <v>15</v>
      </c>
      <c r="C245" s="104" t="s">
        <v>169</v>
      </c>
      <c r="D245" s="104">
        <f>MATCH(Tabela1[[#This Row],[3]],ECHE!A:A,0)</f>
        <v>4538</v>
      </c>
      <c r="E245" s="3" t="s">
        <v>170</v>
      </c>
      <c r="F245" s="2" t="s">
        <v>171</v>
      </c>
      <c r="G245" s="25" t="s">
        <v>172</v>
      </c>
      <c r="H245" s="30" t="s">
        <v>173</v>
      </c>
      <c r="I245" s="283" t="s">
        <v>174</v>
      </c>
      <c r="J245" s="104" t="s">
        <v>175</v>
      </c>
      <c r="K245" s="2" t="s">
        <v>176</v>
      </c>
      <c r="L245" s="235" t="s">
        <v>177</v>
      </c>
      <c r="M245" s="104" t="s">
        <v>178</v>
      </c>
      <c r="N245" s="104" t="s">
        <v>88</v>
      </c>
      <c r="O245" s="104" t="s">
        <v>179</v>
      </c>
      <c r="P245" s="104"/>
      <c r="Q245" s="104"/>
      <c r="R245" s="32" t="s">
        <v>47</v>
      </c>
      <c r="S245" s="91" t="s">
        <v>3446</v>
      </c>
      <c r="T245" s="35" t="s">
        <v>186</v>
      </c>
      <c r="U245" s="20" t="s">
        <v>187</v>
      </c>
      <c r="V245" s="38"/>
      <c r="W245" s="38"/>
      <c r="X245" s="38" t="s">
        <v>51</v>
      </c>
      <c r="Y245" s="38" t="s">
        <v>51</v>
      </c>
      <c r="Z245" s="38" t="s">
        <v>51</v>
      </c>
      <c r="AA245" s="38" t="s">
        <v>51</v>
      </c>
      <c r="AB245" s="38"/>
      <c r="AC245" s="38"/>
      <c r="AD245" s="38">
        <v>10</v>
      </c>
      <c r="AE245" s="38">
        <v>2</v>
      </c>
      <c r="AF245" s="35" t="s">
        <v>186</v>
      </c>
      <c r="AG245" s="20" t="s">
        <v>187</v>
      </c>
      <c r="AH245" s="38"/>
      <c r="AI245" s="38"/>
      <c r="AJ245" s="38" t="s">
        <v>51</v>
      </c>
      <c r="AK245" s="38" t="s">
        <v>51</v>
      </c>
      <c r="AL245" s="38" t="s">
        <v>51</v>
      </c>
      <c r="AM245" s="38" t="s">
        <v>51</v>
      </c>
      <c r="AN245" s="38"/>
      <c r="AO245" s="38"/>
      <c r="AP245" s="38">
        <v>10</v>
      </c>
      <c r="AQ245" s="38">
        <v>2</v>
      </c>
      <c r="AR245" s="11"/>
      <c r="AS245" s="19"/>
      <c r="AT245" s="41"/>
      <c r="AU245" s="11"/>
      <c r="AV245" s="19"/>
      <c r="AW245" s="41"/>
      <c r="AX245" s="43" t="s">
        <v>186</v>
      </c>
      <c r="AY245" s="22" t="s">
        <v>187</v>
      </c>
      <c r="AZ245" s="45" t="s">
        <v>180</v>
      </c>
      <c r="BA245" s="43" t="s">
        <v>186</v>
      </c>
      <c r="BB245" s="22" t="s">
        <v>187</v>
      </c>
      <c r="BC245" s="45" t="s">
        <v>180</v>
      </c>
      <c r="BD245" s="47" t="s">
        <v>186</v>
      </c>
      <c r="BE245" s="24" t="s">
        <v>187</v>
      </c>
      <c r="BF245" s="49" t="s">
        <v>180</v>
      </c>
      <c r="BG245" s="49" t="s">
        <v>180</v>
      </c>
      <c r="BH245" s="47" t="s">
        <v>186</v>
      </c>
      <c r="BI245" s="24" t="s">
        <v>187</v>
      </c>
      <c r="BJ245" s="49" t="s">
        <v>180</v>
      </c>
      <c r="BK245" s="49" t="s">
        <v>180</v>
      </c>
      <c r="BL245" s="51" t="s">
        <v>52</v>
      </c>
    </row>
    <row r="246" spans="1:64" hidden="1" x14ac:dyDescent="0.3">
      <c r="A246" s="104" t="s">
        <v>58</v>
      </c>
      <c r="B246" s="11">
        <v>15</v>
      </c>
      <c r="C246" s="104" t="s">
        <v>169</v>
      </c>
      <c r="D246" s="104">
        <f>MATCH(Tabela1[[#This Row],[3]],ECHE!A:A,0)</f>
        <v>4538</v>
      </c>
      <c r="E246" s="3" t="s">
        <v>170</v>
      </c>
      <c r="F246" s="2" t="s">
        <v>171</v>
      </c>
      <c r="G246" s="25" t="s">
        <v>172</v>
      </c>
      <c r="H246" s="30" t="s">
        <v>173</v>
      </c>
      <c r="I246" s="283" t="s">
        <v>174</v>
      </c>
      <c r="J246" s="104" t="s">
        <v>175</v>
      </c>
      <c r="K246" s="2" t="s">
        <v>176</v>
      </c>
      <c r="L246" s="235" t="s">
        <v>177</v>
      </c>
      <c r="M246" s="104" t="s">
        <v>178</v>
      </c>
      <c r="N246" s="104" t="s">
        <v>88</v>
      </c>
      <c r="O246" s="104" t="s">
        <v>179</v>
      </c>
      <c r="P246" s="104"/>
      <c r="Q246" s="104"/>
      <c r="R246" s="32" t="s">
        <v>47</v>
      </c>
      <c r="S246" s="91" t="s">
        <v>3446</v>
      </c>
      <c r="T246" s="35" t="s">
        <v>188</v>
      </c>
      <c r="U246" s="20" t="s">
        <v>189</v>
      </c>
      <c r="V246" s="38"/>
      <c r="W246" s="38"/>
      <c r="X246" s="38" t="s">
        <v>51</v>
      </c>
      <c r="Y246" s="38" t="s">
        <v>51</v>
      </c>
      <c r="Z246" s="38"/>
      <c r="AA246" s="38"/>
      <c r="AB246" s="38"/>
      <c r="AC246" s="38"/>
      <c r="AD246" s="38">
        <v>10</v>
      </c>
      <c r="AE246" s="38">
        <v>2</v>
      </c>
      <c r="AF246" s="35" t="s">
        <v>188</v>
      </c>
      <c r="AG246" s="20" t="s">
        <v>189</v>
      </c>
      <c r="AH246" s="38"/>
      <c r="AI246" s="38"/>
      <c r="AJ246" s="38" t="s">
        <v>51</v>
      </c>
      <c r="AK246" s="38" t="s">
        <v>51</v>
      </c>
      <c r="AL246" s="38" t="s">
        <v>51</v>
      </c>
      <c r="AM246" s="38" t="s">
        <v>51</v>
      </c>
      <c r="AN246" s="38"/>
      <c r="AO246" s="38"/>
      <c r="AP246" s="38">
        <v>10</v>
      </c>
      <c r="AQ246" s="38">
        <v>2</v>
      </c>
      <c r="AR246" s="11"/>
      <c r="AS246" s="19"/>
      <c r="AT246" s="41"/>
      <c r="AU246" s="11"/>
      <c r="AV246" s="19"/>
      <c r="AW246" s="41"/>
      <c r="AX246" s="43" t="s">
        <v>188</v>
      </c>
      <c r="AY246" s="22" t="s">
        <v>189</v>
      </c>
      <c r="AZ246" s="45" t="s">
        <v>180</v>
      </c>
      <c r="BA246" s="43" t="s">
        <v>188</v>
      </c>
      <c r="BB246" s="22" t="s">
        <v>189</v>
      </c>
      <c r="BC246" s="45" t="s">
        <v>180</v>
      </c>
      <c r="BD246" s="47" t="s">
        <v>188</v>
      </c>
      <c r="BE246" s="24" t="s">
        <v>189</v>
      </c>
      <c r="BF246" s="49" t="s">
        <v>180</v>
      </c>
      <c r="BG246" s="49" t="s">
        <v>180</v>
      </c>
      <c r="BH246" s="47" t="s">
        <v>188</v>
      </c>
      <c r="BI246" s="24" t="s">
        <v>189</v>
      </c>
      <c r="BJ246" s="49" t="s">
        <v>180</v>
      </c>
      <c r="BK246" s="49" t="s">
        <v>180</v>
      </c>
      <c r="BL246" s="51" t="s">
        <v>52</v>
      </c>
    </row>
    <row r="247" spans="1:64" hidden="1" x14ac:dyDescent="0.3">
      <c r="A247" s="104" t="s">
        <v>58</v>
      </c>
      <c r="B247" s="11">
        <v>15</v>
      </c>
      <c r="C247" s="104" t="s">
        <v>169</v>
      </c>
      <c r="D247" s="104">
        <f>MATCH(Tabela1[[#This Row],[3]],ECHE!A:A,0)</f>
        <v>4538</v>
      </c>
      <c r="E247" s="3" t="s">
        <v>170</v>
      </c>
      <c r="F247" s="2" t="s">
        <v>171</v>
      </c>
      <c r="G247" s="25" t="s">
        <v>172</v>
      </c>
      <c r="H247" s="30" t="s">
        <v>173</v>
      </c>
      <c r="I247" s="283" t="s">
        <v>174</v>
      </c>
      <c r="J247" s="104" t="s">
        <v>175</v>
      </c>
      <c r="K247" s="2" t="s">
        <v>176</v>
      </c>
      <c r="L247" s="235" t="s">
        <v>177</v>
      </c>
      <c r="M247" s="104" t="s">
        <v>178</v>
      </c>
      <c r="N247" s="104" t="s">
        <v>88</v>
      </c>
      <c r="O247" s="104" t="s">
        <v>179</v>
      </c>
      <c r="P247" s="104"/>
      <c r="Q247" s="104"/>
      <c r="R247" s="32" t="s">
        <v>47</v>
      </c>
      <c r="S247" s="91" t="s">
        <v>3446</v>
      </c>
      <c r="T247" s="35" t="s">
        <v>190</v>
      </c>
      <c r="U247" s="20" t="s">
        <v>191</v>
      </c>
      <c r="V247" s="38"/>
      <c r="W247" s="38"/>
      <c r="X247" s="38" t="s">
        <v>51</v>
      </c>
      <c r="Y247" s="38" t="s">
        <v>51</v>
      </c>
      <c r="Z247" s="38"/>
      <c r="AA247" s="38"/>
      <c r="AB247" s="38"/>
      <c r="AC247" s="38"/>
      <c r="AD247" s="38">
        <v>10</v>
      </c>
      <c r="AE247" s="38">
        <v>2</v>
      </c>
      <c r="AF247" s="35" t="s">
        <v>190</v>
      </c>
      <c r="AG247" s="20" t="s">
        <v>191</v>
      </c>
      <c r="AH247" s="38"/>
      <c r="AI247" s="38"/>
      <c r="AJ247" s="38" t="s">
        <v>51</v>
      </c>
      <c r="AK247" s="38" t="s">
        <v>51</v>
      </c>
      <c r="AL247" s="38"/>
      <c r="AM247" s="38"/>
      <c r="AN247" s="38"/>
      <c r="AO247" s="38"/>
      <c r="AP247" s="38">
        <v>10</v>
      </c>
      <c r="AQ247" s="38">
        <v>2</v>
      </c>
      <c r="AR247" s="11"/>
      <c r="AS247" s="19"/>
      <c r="AT247" s="41"/>
      <c r="AU247" s="11"/>
      <c r="AV247" s="19"/>
      <c r="AW247" s="41"/>
      <c r="AX247" s="43" t="s">
        <v>190</v>
      </c>
      <c r="AY247" s="22" t="s">
        <v>191</v>
      </c>
      <c r="AZ247" s="45" t="s">
        <v>180</v>
      </c>
      <c r="BA247" s="43" t="s">
        <v>190</v>
      </c>
      <c r="BB247" s="22" t="s">
        <v>191</v>
      </c>
      <c r="BC247" s="45" t="s">
        <v>180</v>
      </c>
      <c r="BD247" s="47" t="s">
        <v>190</v>
      </c>
      <c r="BE247" s="24" t="s">
        <v>191</v>
      </c>
      <c r="BF247" s="49" t="s">
        <v>180</v>
      </c>
      <c r="BG247" s="49" t="s">
        <v>180</v>
      </c>
      <c r="BH247" s="47" t="s">
        <v>190</v>
      </c>
      <c r="BI247" s="24" t="s">
        <v>191</v>
      </c>
      <c r="BJ247" s="49" t="s">
        <v>180</v>
      </c>
      <c r="BK247" s="49" t="s">
        <v>180</v>
      </c>
      <c r="BL247" s="51" t="s">
        <v>52</v>
      </c>
    </row>
    <row r="248" spans="1:64" hidden="1" x14ac:dyDescent="0.3">
      <c r="A248" s="84" t="s">
        <v>58</v>
      </c>
      <c r="B248" s="85">
        <v>18</v>
      </c>
      <c r="C248" s="84" t="s">
        <v>200</v>
      </c>
      <c r="D248" s="84">
        <f>MATCH(Tabela1[[#This Row],[3]],ECHE!A:A,0)</f>
        <v>5171</v>
      </c>
      <c r="E248" s="87" t="s">
        <v>201</v>
      </c>
      <c r="F248" s="88" t="s">
        <v>202</v>
      </c>
      <c r="G248" s="89">
        <v>37179</v>
      </c>
      <c r="H248" s="90" t="s">
        <v>203</v>
      </c>
      <c r="I248" s="286" t="s">
        <v>204</v>
      </c>
      <c r="J248" s="84" t="s">
        <v>205</v>
      </c>
      <c r="K248" s="2" t="s">
        <v>39037</v>
      </c>
      <c r="L248" s="196" t="s">
        <v>103</v>
      </c>
      <c r="M248" s="84" t="s">
        <v>44</v>
      </c>
      <c r="N248" s="84" t="s">
        <v>69</v>
      </c>
      <c r="O248" s="84" t="s">
        <v>70</v>
      </c>
      <c r="P248" s="84"/>
      <c r="Q248" s="84"/>
      <c r="R248" s="91" t="s">
        <v>47</v>
      </c>
      <c r="S248" s="91" t="s">
        <v>3446</v>
      </c>
      <c r="T248" s="92" t="s">
        <v>141</v>
      </c>
      <c r="U248" s="93" t="s">
        <v>142</v>
      </c>
      <c r="V248" s="94"/>
      <c r="W248" s="94"/>
      <c r="X248" s="94" t="s">
        <v>51</v>
      </c>
      <c r="Y248" s="94" t="s">
        <v>51</v>
      </c>
      <c r="Z248" s="94" t="s">
        <v>51</v>
      </c>
      <c r="AA248" s="94" t="s">
        <v>51</v>
      </c>
      <c r="AB248" s="94"/>
      <c r="AC248" s="94"/>
      <c r="AD248" s="94">
        <v>10</v>
      </c>
      <c r="AE248" s="94">
        <v>2</v>
      </c>
      <c r="AF248" s="92" t="s">
        <v>141</v>
      </c>
      <c r="AG248" s="93" t="s">
        <v>142</v>
      </c>
      <c r="AH248" s="94"/>
      <c r="AI248" s="94"/>
      <c r="AJ248" s="94" t="s">
        <v>51</v>
      </c>
      <c r="AK248" s="94" t="s">
        <v>51</v>
      </c>
      <c r="AL248" s="94" t="s">
        <v>51</v>
      </c>
      <c r="AM248" s="94" t="s">
        <v>51</v>
      </c>
      <c r="AN248" s="94"/>
      <c r="AO248" s="94"/>
      <c r="AP248" s="94">
        <v>10</v>
      </c>
      <c r="AQ248" s="94">
        <v>2</v>
      </c>
      <c r="AR248" s="85"/>
      <c r="AS248" s="86"/>
      <c r="AT248" s="95"/>
      <c r="AU248" s="85"/>
      <c r="AV248" s="86"/>
      <c r="AW248" s="95"/>
      <c r="AX248" s="96" t="s">
        <v>141</v>
      </c>
      <c r="AY248" s="97" t="s">
        <v>142</v>
      </c>
      <c r="AZ248" s="98">
        <v>1</v>
      </c>
      <c r="BA248" s="96" t="s">
        <v>141</v>
      </c>
      <c r="BB248" s="97" t="s">
        <v>142</v>
      </c>
      <c r="BC248" s="98">
        <v>1</v>
      </c>
      <c r="BD248" s="99" t="s">
        <v>141</v>
      </c>
      <c r="BE248" s="100" t="s">
        <v>142</v>
      </c>
      <c r="BF248" s="101">
        <v>5</v>
      </c>
      <c r="BG248" s="101">
        <v>1</v>
      </c>
      <c r="BH248" s="99" t="s">
        <v>141</v>
      </c>
      <c r="BI248" s="100" t="s">
        <v>142</v>
      </c>
      <c r="BJ248" s="101">
        <v>5</v>
      </c>
      <c r="BK248" s="101">
        <v>1</v>
      </c>
      <c r="BL248" s="102" t="s">
        <v>52</v>
      </c>
    </row>
    <row r="249" spans="1:64" hidden="1" x14ac:dyDescent="0.3">
      <c r="A249" s="84" t="s">
        <v>58</v>
      </c>
      <c r="B249" s="85">
        <v>18</v>
      </c>
      <c r="C249" s="84" t="s">
        <v>200</v>
      </c>
      <c r="D249" s="84">
        <f>MATCH(Tabela1[[#This Row],[3]],ECHE!A:A,0)</f>
        <v>5171</v>
      </c>
      <c r="E249" s="87" t="s">
        <v>201</v>
      </c>
      <c r="F249" s="88" t="s">
        <v>202</v>
      </c>
      <c r="G249" s="89">
        <v>37179</v>
      </c>
      <c r="H249" s="90" t="s">
        <v>203</v>
      </c>
      <c r="I249" s="286" t="s">
        <v>204</v>
      </c>
      <c r="J249" s="84" t="s">
        <v>206</v>
      </c>
      <c r="K249" s="2" t="s">
        <v>39037</v>
      </c>
      <c r="L249" s="196" t="s">
        <v>103</v>
      </c>
      <c r="M249" s="84" t="s">
        <v>44</v>
      </c>
      <c r="N249" s="84" t="s">
        <v>69</v>
      </c>
      <c r="O249" s="84" t="s">
        <v>70</v>
      </c>
      <c r="P249" s="84"/>
      <c r="Q249" s="84"/>
      <c r="R249" s="91" t="s">
        <v>47</v>
      </c>
      <c r="S249" s="91" t="s">
        <v>3446</v>
      </c>
      <c r="T249" s="92" t="s">
        <v>188</v>
      </c>
      <c r="U249" s="93" t="s">
        <v>189</v>
      </c>
      <c r="V249" s="94"/>
      <c r="W249" s="94"/>
      <c r="X249" s="94" t="s">
        <v>51</v>
      </c>
      <c r="Y249" s="94" t="s">
        <v>51</v>
      </c>
      <c r="Z249" s="94" t="s">
        <v>51</v>
      </c>
      <c r="AA249" s="94" t="s">
        <v>51</v>
      </c>
      <c r="AB249" s="94"/>
      <c r="AC249" s="94"/>
      <c r="AD249" s="94">
        <v>10</v>
      </c>
      <c r="AE249" s="94">
        <v>2</v>
      </c>
      <c r="AF249" s="92" t="s">
        <v>188</v>
      </c>
      <c r="AG249" s="93" t="s">
        <v>189</v>
      </c>
      <c r="AH249" s="94"/>
      <c r="AI249" s="94"/>
      <c r="AJ249" s="94" t="s">
        <v>51</v>
      </c>
      <c r="AK249" s="94" t="s">
        <v>51</v>
      </c>
      <c r="AL249" s="94" t="s">
        <v>51</v>
      </c>
      <c r="AM249" s="94" t="s">
        <v>51</v>
      </c>
      <c r="AN249" s="94"/>
      <c r="AO249" s="94"/>
      <c r="AP249" s="94">
        <v>10</v>
      </c>
      <c r="AQ249" s="94">
        <v>2</v>
      </c>
      <c r="AR249" s="85"/>
      <c r="AS249" s="86"/>
      <c r="AT249" s="95"/>
      <c r="AU249" s="85"/>
      <c r="AV249" s="86"/>
      <c r="AW249" s="95"/>
      <c r="AX249" s="96" t="s">
        <v>188</v>
      </c>
      <c r="AY249" s="97" t="s">
        <v>189</v>
      </c>
      <c r="AZ249" s="98">
        <v>1</v>
      </c>
      <c r="BA249" s="96" t="s">
        <v>188</v>
      </c>
      <c r="BB249" s="97" t="s">
        <v>189</v>
      </c>
      <c r="BC249" s="98">
        <v>1</v>
      </c>
      <c r="BD249" s="99" t="s">
        <v>188</v>
      </c>
      <c r="BE249" s="100" t="s">
        <v>189</v>
      </c>
      <c r="BF249" s="101">
        <v>5</v>
      </c>
      <c r="BG249" s="101">
        <v>1</v>
      </c>
      <c r="BH249" s="99" t="s">
        <v>188</v>
      </c>
      <c r="BI249" s="100" t="s">
        <v>189</v>
      </c>
      <c r="BJ249" s="101">
        <v>5</v>
      </c>
      <c r="BK249" s="101">
        <v>1</v>
      </c>
      <c r="BL249" s="102" t="s">
        <v>52</v>
      </c>
    </row>
    <row r="250" spans="1:64" hidden="1" x14ac:dyDescent="0.3">
      <c r="A250" s="84" t="s">
        <v>58</v>
      </c>
      <c r="B250" s="85">
        <v>18</v>
      </c>
      <c r="C250" s="84" t="s">
        <v>200</v>
      </c>
      <c r="D250" s="84">
        <f>MATCH(Tabela1[[#This Row],[3]],ECHE!A:A,0)</f>
        <v>5171</v>
      </c>
      <c r="E250" s="87" t="s">
        <v>201</v>
      </c>
      <c r="F250" s="88" t="s">
        <v>202</v>
      </c>
      <c r="G250" s="89">
        <v>37179</v>
      </c>
      <c r="H250" s="90" t="s">
        <v>203</v>
      </c>
      <c r="I250" s="286" t="s">
        <v>204</v>
      </c>
      <c r="J250" s="84" t="s">
        <v>206</v>
      </c>
      <c r="K250" s="2" t="s">
        <v>39037</v>
      </c>
      <c r="L250" s="196" t="s">
        <v>103</v>
      </c>
      <c r="M250" s="84" t="s">
        <v>44</v>
      </c>
      <c r="N250" s="84" t="s">
        <v>69</v>
      </c>
      <c r="O250" s="84" t="s">
        <v>70</v>
      </c>
      <c r="P250" s="84"/>
      <c r="Q250" s="84"/>
      <c r="R250" s="91" t="s">
        <v>47</v>
      </c>
      <c r="S250" s="91" t="s">
        <v>3446</v>
      </c>
      <c r="T250" s="92" t="s">
        <v>207</v>
      </c>
      <c r="U250" s="93" t="s">
        <v>208</v>
      </c>
      <c r="V250" s="94"/>
      <c r="W250" s="94"/>
      <c r="X250" s="94" t="s">
        <v>51</v>
      </c>
      <c r="Y250" s="94" t="s">
        <v>51</v>
      </c>
      <c r="Z250" s="94" t="s">
        <v>51</v>
      </c>
      <c r="AA250" s="94" t="s">
        <v>51</v>
      </c>
      <c r="AB250" s="94"/>
      <c r="AC250" s="94"/>
      <c r="AD250" s="94">
        <v>10</v>
      </c>
      <c r="AE250" s="94">
        <v>2</v>
      </c>
      <c r="AF250" s="92" t="s">
        <v>207</v>
      </c>
      <c r="AG250" s="93" t="s">
        <v>208</v>
      </c>
      <c r="AH250" s="94"/>
      <c r="AI250" s="94"/>
      <c r="AJ250" s="94" t="s">
        <v>51</v>
      </c>
      <c r="AK250" s="94" t="s">
        <v>51</v>
      </c>
      <c r="AL250" s="94" t="s">
        <v>51</v>
      </c>
      <c r="AM250" s="94" t="s">
        <v>51</v>
      </c>
      <c r="AN250" s="94"/>
      <c r="AO250" s="94"/>
      <c r="AP250" s="94">
        <v>10</v>
      </c>
      <c r="AQ250" s="94">
        <v>2</v>
      </c>
      <c r="AR250" s="85"/>
      <c r="AS250" s="86"/>
      <c r="AT250" s="95"/>
      <c r="AU250" s="85"/>
      <c r="AV250" s="86"/>
      <c r="AW250" s="95"/>
      <c r="AX250" s="96" t="s">
        <v>207</v>
      </c>
      <c r="AY250" s="97" t="s">
        <v>208</v>
      </c>
      <c r="AZ250" s="98">
        <v>1</v>
      </c>
      <c r="BA250" s="96" t="s">
        <v>207</v>
      </c>
      <c r="BB250" s="97" t="s">
        <v>208</v>
      </c>
      <c r="BC250" s="98">
        <v>1</v>
      </c>
      <c r="BD250" s="99" t="s">
        <v>207</v>
      </c>
      <c r="BE250" s="100" t="s">
        <v>208</v>
      </c>
      <c r="BF250" s="101">
        <v>5</v>
      </c>
      <c r="BG250" s="101">
        <v>1</v>
      </c>
      <c r="BH250" s="99" t="s">
        <v>207</v>
      </c>
      <c r="BI250" s="100" t="s">
        <v>208</v>
      </c>
      <c r="BJ250" s="101">
        <v>5</v>
      </c>
      <c r="BK250" s="101">
        <v>1</v>
      </c>
      <c r="BL250" s="102" t="s">
        <v>52</v>
      </c>
    </row>
    <row r="251" spans="1:64" hidden="1" x14ac:dyDescent="0.3">
      <c r="A251" s="84" t="s">
        <v>58</v>
      </c>
      <c r="B251" s="85">
        <v>25</v>
      </c>
      <c r="C251" s="84" t="s">
        <v>247</v>
      </c>
      <c r="D251" s="84">
        <f>MATCH(Tabela1[[#This Row],[3]],ECHE!A:A,0)</f>
        <v>5003</v>
      </c>
      <c r="E251" s="87" t="s">
        <v>248</v>
      </c>
      <c r="F251" s="88" t="s">
        <v>249</v>
      </c>
      <c r="G251" s="89">
        <v>300223</v>
      </c>
      <c r="H251" s="90" t="s">
        <v>250</v>
      </c>
      <c r="I251" s="286" t="s">
        <v>251</v>
      </c>
      <c r="J251" s="84" t="s">
        <v>252</v>
      </c>
      <c r="K251" s="277" t="s">
        <v>38817</v>
      </c>
      <c r="L251" s="196" t="s">
        <v>253</v>
      </c>
      <c r="M251" s="84" t="s">
        <v>254</v>
      </c>
      <c r="N251" s="84" t="s">
        <v>255</v>
      </c>
      <c r="O251" s="84" t="s">
        <v>256</v>
      </c>
      <c r="P251" s="84"/>
      <c r="Q251" s="84"/>
      <c r="R251" s="91" t="s">
        <v>47</v>
      </c>
      <c r="S251" s="91" t="s">
        <v>3446</v>
      </c>
      <c r="T251" s="92" t="s">
        <v>60</v>
      </c>
      <c r="U251" s="93" t="s">
        <v>4448</v>
      </c>
      <c r="V251" s="94"/>
      <c r="W251" s="94"/>
      <c r="X251" s="94" t="s">
        <v>51</v>
      </c>
      <c r="Y251" s="94" t="s">
        <v>51</v>
      </c>
      <c r="Z251" s="94"/>
      <c r="AA251" s="94"/>
      <c r="AB251" s="94"/>
      <c r="AC251" s="94"/>
      <c r="AD251" s="94">
        <v>12</v>
      </c>
      <c r="AE251" s="94">
        <v>2</v>
      </c>
      <c r="AF251" s="92" t="s">
        <v>60</v>
      </c>
      <c r="AG251" s="93" t="s">
        <v>61</v>
      </c>
      <c r="AH251" s="94"/>
      <c r="AI251" s="94"/>
      <c r="AJ251" s="94" t="s">
        <v>51</v>
      </c>
      <c r="AK251" s="94" t="s">
        <v>51</v>
      </c>
      <c r="AL251" s="94"/>
      <c r="AM251" s="94"/>
      <c r="AN251" s="94"/>
      <c r="AO251" s="94"/>
      <c r="AP251" s="94">
        <v>12</v>
      </c>
      <c r="AQ251" s="94">
        <v>2</v>
      </c>
      <c r="AR251" s="85"/>
      <c r="AS251" s="86"/>
      <c r="AT251" s="95"/>
      <c r="AU251" s="85"/>
      <c r="AV251" s="86"/>
      <c r="AW251" s="95"/>
      <c r="AX251" s="96" t="s">
        <v>60</v>
      </c>
      <c r="AY251" s="97" t="s">
        <v>61</v>
      </c>
      <c r="AZ251" s="98">
        <v>1</v>
      </c>
      <c r="BA251" s="96" t="s">
        <v>60</v>
      </c>
      <c r="BB251" s="97" t="s">
        <v>61</v>
      </c>
      <c r="BC251" s="98">
        <v>1</v>
      </c>
      <c r="BD251" s="99"/>
      <c r="BE251" s="100"/>
      <c r="BF251" s="101"/>
      <c r="BG251" s="101"/>
      <c r="BH251" s="99"/>
      <c r="BI251" s="100"/>
      <c r="BJ251" s="101"/>
      <c r="BK251" s="101"/>
      <c r="BL251" s="102" t="s">
        <v>52</v>
      </c>
    </row>
    <row r="252" spans="1:64" hidden="1" x14ac:dyDescent="0.3">
      <c r="A252" s="104" t="s">
        <v>58</v>
      </c>
      <c r="B252" s="11">
        <v>35</v>
      </c>
      <c r="C252" s="104" t="s">
        <v>312</v>
      </c>
      <c r="D252" s="104">
        <f>MATCH(Tabela1[[#This Row],[3]],ECHE!A:A,0)</f>
        <v>4266</v>
      </c>
      <c r="E252" s="3" t="s">
        <v>313</v>
      </c>
      <c r="F252" s="2" t="s">
        <v>314</v>
      </c>
      <c r="G252" s="25">
        <v>33100</v>
      </c>
      <c r="H252" s="30" t="s">
        <v>315</v>
      </c>
      <c r="I252" s="283" t="s">
        <v>316</v>
      </c>
      <c r="J252" s="104" t="s">
        <v>317</v>
      </c>
      <c r="K252" s="2" t="s">
        <v>38790</v>
      </c>
      <c r="L252" s="235" t="s">
        <v>318</v>
      </c>
      <c r="M252" s="104" t="s">
        <v>318</v>
      </c>
      <c r="N252" s="104" t="s">
        <v>69</v>
      </c>
      <c r="O252" s="104" t="s">
        <v>199</v>
      </c>
      <c r="P252" s="104"/>
      <c r="Q252" s="104"/>
      <c r="R252" s="32" t="s">
        <v>47</v>
      </c>
      <c r="S252" s="91" t="s">
        <v>3446</v>
      </c>
      <c r="T252" s="35" t="s">
        <v>207</v>
      </c>
      <c r="U252" s="20" t="s">
        <v>208</v>
      </c>
      <c r="V252" s="38"/>
      <c r="W252" s="38"/>
      <c r="X252" s="38" t="s">
        <v>51</v>
      </c>
      <c r="Y252" s="38" t="s">
        <v>51</v>
      </c>
      <c r="Z252" s="38" t="s">
        <v>51</v>
      </c>
      <c r="AA252" s="38" t="s">
        <v>51</v>
      </c>
      <c r="AB252" s="38" t="s">
        <v>51</v>
      </c>
      <c r="AC252" s="38" t="s">
        <v>51</v>
      </c>
      <c r="AD252" s="38">
        <v>12</v>
      </c>
      <c r="AE252" s="38">
        <v>1</v>
      </c>
      <c r="AF252" s="35" t="s">
        <v>207</v>
      </c>
      <c r="AG252" s="20" t="s">
        <v>208</v>
      </c>
      <c r="AH252" s="38"/>
      <c r="AI252" s="38"/>
      <c r="AJ252" s="38" t="s">
        <v>51</v>
      </c>
      <c r="AK252" s="38" t="s">
        <v>51</v>
      </c>
      <c r="AL252" s="38" t="s">
        <v>51</v>
      </c>
      <c r="AM252" s="38" t="s">
        <v>51</v>
      </c>
      <c r="AN252" s="38" t="s">
        <v>51</v>
      </c>
      <c r="AO252" s="38" t="s">
        <v>51</v>
      </c>
      <c r="AP252" s="38">
        <v>12</v>
      </c>
      <c r="AQ252" s="38">
        <v>1</v>
      </c>
      <c r="AR252" s="11"/>
      <c r="AS252" s="19"/>
      <c r="AT252" s="41"/>
      <c r="AU252" s="11"/>
      <c r="AV252" s="19"/>
      <c r="AW252" s="41"/>
      <c r="AX252" s="43" t="s">
        <v>207</v>
      </c>
      <c r="AY252" s="22" t="s">
        <v>208</v>
      </c>
      <c r="AZ252" s="45">
        <v>1</v>
      </c>
      <c r="BA252" s="43" t="s">
        <v>207</v>
      </c>
      <c r="BB252" s="22" t="s">
        <v>208</v>
      </c>
      <c r="BC252" s="45">
        <v>1</v>
      </c>
      <c r="BD252" s="47" t="s">
        <v>207</v>
      </c>
      <c r="BE252" s="24" t="s">
        <v>208</v>
      </c>
      <c r="BF252" s="49">
        <v>5</v>
      </c>
      <c r="BG252" s="49">
        <v>1</v>
      </c>
      <c r="BH252" s="47" t="s">
        <v>207</v>
      </c>
      <c r="BI252" s="24" t="s">
        <v>208</v>
      </c>
      <c r="BJ252" s="49">
        <v>5</v>
      </c>
      <c r="BK252" s="49">
        <v>1</v>
      </c>
      <c r="BL252" s="51" t="s">
        <v>52</v>
      </c>
    </row>
    <row r="253" spans="1:64" hidden="1" x14ac:dyDescent="0.3">
      <c r="A253" s="104" t="s">
        <v>58</v>
      </c>
      <c r="B253" s="11">
        <v>40</v>
      </c>
      <c r="C253" s="104" t="s">
        <v>349</v>
      </c>
      <c r="D253" s="104">
        <f>MATCH(Tabela1[[#This Row],[3]],ECHE!A:A,0)</f>
        <v>270</v>
      </c>
      <c r="E253" s="3" t="s">
        <v>350</v>
      </c>
      <c r="F253" s="2" t="s">
        <v>351</v>
      </c>
      <c r="G253" s="25">
        <v>70833</v>
      </c>
      <c r="H253" s="30" t="s">
        <v>352</v>
      </c>
      <c r="I253" s="283" t="s">
        <v>101</v>
      </c>
      <c r="J253" s="104" t="s">
        <v>353</v>
      </c>
      <c r="K253" s="2" t="s">
        <v>38621</v>
      </c>
      <c r="L253" s="235" t="s">
        <v>354</v>
      </c>
      <c r="M253" s="104" t="s">
        <v>297</v>
      </c>
      <c r="N253" s="104" t="s">
        <v>69</v>
      </c>
      <c r="O253" s="104" t="s">
        <v>89</v>
      </c>
      <c r="P253" s="104"/>
      <c r="Q253" s="104"/>
      <c r="R253" s="32" t="s">
        <v>47</v>
      </c>
      <c r="S253" s="91" t="s">
        <v>3446</v>
      </c>
      <c r="T253" s="35" t="s">
        <v>355</v>
      </c>
      <c r="U253" s="20" t="s">
        <v>356</v>
      </c>
      <c r="V253" s="38"/>
      <c r="W253" s="38"/>
      <c r="X253" s="38" t="s">
        <v>51</v>
      </c>
      <c r="Y253" s="38" t="s">
        <v>51</v>
      </c>
      <c r="Z253" s="38" t="s">
        <v>51</v>
      </c>
      <c r="AA253" s="38" t="s">
        <v>51</v>
      </c>
      <c r="AB253" s="38" t="s">
        <v>51</v>
      </c>
      <c r="AC253" s="38" t="s">
        <v>51</v>
      </c>
      <c r="AD253" s="38">
        <v>20</v>
      </c>
      <c r="AE253" s="38">
        <v>4</v>
      </c>
      <c r="AF253" s="35" t="s">
        <v>355</v>
      </c>
      <c r="AG253" s="20" t="s">
        <v>356</v>
      </c>
      <c r="AH253" s="38"/>
      <c r="AI253" s="38"/>
      <c r="AJ253" s="38" t="s">
        <v>51</v>
      </c>
      <c r="AK253" s="38" t="s">
        <v>51</v>
      </c>
      <c r="AL253" s="38" t="s">
        <v>51</v>
      </c>
      <c r="AM253" s="38" t="s">
        <v>51</v>
      </c>
      <c r="AN253" s="38" t="s">
        <v>51</v>
      </c>
      <c r="AO253" s="38" t="s">
        <v>51</v>
      </c>
      <c r="AP253" s="38">
        <v>25</v>
      </c>
      <c r="AQ253" s="38">
        <v>5</v>
      </c>
      <c r="AR253" s="11"/>
      <c r="AS253" s="19"/>
      <c r="AT253" s="41"/>
      <c r="AU253" s="11"/>
      <c r="AV253" s="19"/>
      <c r="AW253" s="41"/>
      <c r="AX253" s="43" t="s">
        <v>355</v>
      </c>
      <c r="AY253" s="22" t="s">
        <v>356</v>
      </c>
      <c r="AZ253" s="45">
        <v>1</v>
      </c>
      <c r="BA253" s="43" t="s">
        <v>355</v>
      </c>
      <c r="BB253" s="22" t="s">
        <v>356</v>
      </c>
      <c r="BC253" s="45">
        <v>1</v>
      </c>
      <c r="BD253" s="47" t="s">
        <v>355</v>
      </c>
      <c r="BE253" s="24" t="s">
        <v>356</v>
      </c>
      <c r="BF253" s="49">
        <v>5</v>
      </c>
      <c r="BG253" s="49">
        <v>1</v>
      </c>
      <c r="BH253" s="47" t="s">
        <v>355</v>
      </c>
      <c r="BI253" s="24" t="s">
        <v>356</v>
      </c>
      <c r="BJ253" s="49">
        <v>5</v>
      </c>
      <c r="BK253" s="49">
        <v>1</v>
      </c>
      <c r="BL253" s="51" t="s">
        <v>52</v>
      </c>
    </row>
    <row r="254" spans="1:64" hidden="1" x14ac:dyDescent="0.3">
      <c r="A254" s="104" t="s">
        <v>58</v>
      </c>
      <c r="B254" s="11">
        <v>42</v>
      </c>
      <c r="C254" s="104" t="s">
        <v>365</v>
      </c>
      <c r="D254" s="104">
        <f>MATCH(Tabela1[[#This Row],[3]],ECHE!A:A,0)</f>
        <v>3188</v>
      </c>
      <c r="E254" s="3" t="s">
        <v>366</v>
      </c>
      <c r="F254" s="2" t="s">
        <v>367</v>
      </c>
      <c r="G254" s="25">
        <v>44321</v>
      </c>
      <c r="H254" s="30" t="s">
        <v>368</v>
      </c>
      <c r="I254" s="283" t="s">
        <v>369</v>
      </c>
      <c r="J254" s="104" t="s">
        <v>370</v>
      </c>
      <c r="K254" s="2" t="s">
        <v>38737</v>
      </c>
      <c r="L254" s="235" t="s">
        <v>371</v>
      </c>
      <c r="M254" s="104" t="s">
        <v>371</v>
      </c>
      <c r="N254" s="104" t="s">
        <v>69</v>
      </c>
      <c r="O254" s="104" t="s">
        <v>92</v>
      </c>
      <c r="P254" s="104"/>
      <c r="Q254" s="104"/>
      <c r="R254" s="32" t="s">
        <v>47</v>
      </c>
      <c r="S254" s="91" t="s">
        <v>3446</v>
      </c>
      <c r="T254" s="35" t="s">
        <v>268</v>
      </c>
      <c r="U254" s="20" t="s">
        <v>269</v>
      </c>
      <c r="V254" s="38"/>
      <c r="W254" s="38"/>
      <c r="X254" s="38"/>
      <c r="Y254" s="38"/>
      <c r="Z254" s="38" t="s">
        <v>51</v>
      </c>
      <c r="AA254" s="38" t="s">
        <v>51</v>
      </c>
      <c r="AB254" s="38"/>
      <c r="AC254" s="38"/>
      <c r="AD254" s="38">
        <v>10</v>
      </c>
      <c r="AE254" s="38">
        <v>2</v>
      </c>
      <c r="AF254" s="35" t="s">
        <v>268</v>
      </c>
      <c r="AG254" s="20" t="s">
        <v>269</v>
      </c>
      <c r="AH254" s="38"/>
      <c r="AI254" s="38"/>
      <c r="AJ254" s="38"/>
      <c r="AK254" s="38"/>
      <c r="AL254" s="38" t="s">
        <v>51</v>
      </c>
      <c r="AM254" s="38" t="s">
        <v>51</v>
      </c>
      <c r="AN254" s="38"/>
      <c r="AO254" s="38"/>
      <c r="AP254" s="38">
        <v>10</v>
      </c>
      <c r="AQ254" s="38">
        <v>2</v>
      </c>
      <c r="AR254" s="11"/>
      <c r="AS254" s="19"/>
      <c r="AT254" s="41"/>
      <c r="AU254" s="11"/>
      <c r="AV254" s="19"/>
      <c r="AW254" s="41"/>
      <c r="AX254" s="43" t="s">
        <v>268</v>
      </c>
      <c r="AY254" s="22" t="s">
        <v>269</v>
      </c>
      <c r="AZ254" s="45">
        <v>1</v>
      </c>
      <c r="BA254" s="43" t="s">
        <v>268</v>
      </c>
      <c r="BB254" s="22" t="s">
        <v>269</v>
      </c>
      <c r="BC254" s="45">
        <v>1</v>
      </c>
      <c r="BD254" s="47" t="s">
        <v>268</v>
      </c>
      <c r="BE254" s="24" t="s">
        <v>269</v>
      </c>
      <c r="BF254" s="49">
        <v>5</v>
      </c>
      <c r="BG254" s="49">
        <v>1</v>
      </c>
      <c r="BH254" s="47" t="s">
        <v>268</v>
      </c>
      <c r="BI254" s="24" t="s">
        <v>269</v>
      </c>
      <c r="BJ254" s="49">
        <v>5</v>
      </c>
      <c r="BK254" s="49">
        <v>1</v>
      </c>
      <c r="BL254" s="51" t="s">
        <v>52</v>
      </c>
    </row>
    <row r="255" spans="1:64" hidden="1" x14ac:dyDescent="0.3">
      <c r="A255" s="104" t="s">
        <v>58</v>
      </c>
      <c r="B255" s="11">
        <v>42</v>
      </c>
      <c r="C255" s="104" t="s">
        <v>365</v>
      </c>
      <c r="D255" s="104">
        <f>MATCH(Tabela1[[#This Row],[3]],ECHE!A:A,0)</f>
        <v>3188</v>
      </c>
      <c r="E255" s="3" t="s">
        <v>366</v>
      </c>
      <c r="F255" s="2" t="s">
        <v>367</v>
      </c>
      <c r="G255" s="25">
        <v>44321</v>
      </c>
      <c r="H255" s="30" t="s">
        <v>368</v>
      </c>
      <c r="I255" s="283" t="s">
        <v>369</v>
      </c>
      <c r="J255" s="104" t="s">
        <v>370</v>
      </c>
      <c r="K255" s="2" t="s">
        <v>38737</v>
      </c>
      <c r="L255" s="235" t="s">
        <v>371</v>
      </c>
      <c r="M255" s="104" t="s">
        <v>371</v>
      </c>
      <c r="N255" s="104" t="s">
        <v>69</v>
      </c>
      <c r="O255" s="104" t="s">
        <v>92</v>
      </c>
      <c r="P255" s="104"/>
      <c r="Q255" s="104"/>
      <c r="R255" s="32" t="s">
        <v>47</v>
      </c>
      <c r="S255" s="91" t="s">
        <v>3446</v>
      </c>
      <c r="T255" s="35" t="s">
        <v>141</v>
      </c>
      <c r="U255" s="20" t="s">
        <v>142</v>
      </c>
      <c r="V255" s="38"/>
      <c r="W255" s="38"/>
      <c r="X255" s="38"/>
      <c r="Y255" s="38"/>
      <c r="Z255" s="38" t="s">
        <v>51</v>
      </c>
      <c r="AA255" s="38" t="s">
        <v>51</v>
      </c>
      <c r="AB255" s="38"/>
      <c r="AC255" s="38"/>
      <c r="AD255" s="38">
        <v>10</v>
      </c>
      <c r="AE255" s="38">
        <v>2</v>
      </c>
      <c r="AF255" s="35" t="s">
        <v>141</v>
      </c>
      <c r="AG255" s="20" t="s">
        <v>142</v>
      </c>
      <c r="AH255" s="38"/>
      <c r="AI255" s="38"/>
      <c r="AJ255" s="38"/>
      <c r="AK255" s="38"/>
      <c r="AL255" s="38" t="s">
        <v>51</v>
      </c>
      <c r="AM255" s="38" t="s">
        <v>51</v>
      </c>
      <c r="AN255" s="38"/>
      <c r="AO255" s="38"/>
      <c r="AP255" s="38">
        <v>10</v>
      </c>
      <c r="AQ255" s="38">
        <v>2</v>
      </c>
      <c r="AR255" s="11"/>
      <c r="AS255" s="19"/>
      <c r="AT255" s="41"/>
      <c r="AU255" s="11"/>
      <c r="AV255" s="19"/>
      <c r="AW255" s="41"/>
      <c r="AX255" s="43"/>
      <c r="AY255" s="22"/>
      <c r="AZ255" s="45">
        <v>1</v>
      </c>
      <c r="BA255" s="43"/>
      <c r="BB255" s="22"/>
      <c r="BC255" s="45"/>
      <c r="BD255" s="47"/>
      <c r="BE255" s="24"/>
      <c r="BF255" s="49"/>
      <c r="BG255" s="49"/>
      <c r="BH255" s="47"/>
      <c r="BI255" s="24"/>
      <c r="BJ255" s="49"/>
      <c r="BK255" s="49"/>
      <c r="BL255" s="51" t="s">
        <v>52</v>
      </c>
    </row>
    <row r="256" spans="1:64" hidden="1" x14ac:dyDescent="0.3">
      <c r="A256" s="104" t="s">
        <v>58</v>
      </c>
      <c r="B256" s="11">
        <v>42</v>
      </c>
      <c r="C256" s="104" t="s">
        <v>365</v>
      </c>
      <c r="D256" s="104">
        <f>MATCH(Tabela1[[#This Row],[3]],ECHE!A:A,0)</f>
        <v>3188</v>
      </c>
      <c r="E256" s="3" t="s">
        <v>366</v>
      </c>
      <c r="F256" s="2" t="s">
        <v>367</v>
      </c>
      <c r="G256" s="25">
        <v>44321</v>
      </c>
      <c r="H256" s="30" t="s">
        <v>368</v>
      </c>
      <c r="I256" s="283" t="s">
        <v>369</v>
      </c>
      <c r="J256" s="104" t="s">
        <v>370</v>
      </c>
      <c r="K256" s="2" t="s">
        <v>38737</v>
      </c>
      <c r="L256" s="235" t="s">
        <v>371</v>
      </c>
      <c r="M256" s="104" t="s">
        <v>371</v>
      </c>
      <c r="N256" s="104" t="s">
        <v>69</v>
      </c>
      <c r="O256" s="104" t="s">
        <v>92</v>
      </c>
      <c r="P256" s="104"/>
      <c r="Q256" s="104"/>
      <c r="R256" s="32" t="s">
        <v>47</v>
      </c>
      <c r="S256" s="91" t="s">
        <v>3446</v>
      </c>
      <c r="T256" s="35" t="s">
        <v>60</v>
      </c>
      <c r="U256" s="20" t="s">
        <v>61</v>
      </c>
      <c r="V256" s="38"/>
      <c r="W256" s="38"/>
      <c r="X256" s="38"/>
      <c r="Y256" s="38"/>
      <c r="Z256" s="38" t="s">
        <v>51</v>
      </c>
      <c r="AA256" s="38" t="s">
        <v>51</v>
      </c>
      <c r="AB256" s="38"/>
      <c r="AC256" s="38"/>
      <c r="AD256" s="38">
        <v>10</v>
      </c>
      <c r="AE256" s="38">
        <v>2</v>
      </c>
      <c r="AF256" s="35" t="s">
        <v>60</v>
      </c>
      <c r="AG256" s="20" t="s">
        <v>61</v>
      </c>
      <c r="AH256" s="38"/>
      <c r="AI256" s="38"/>
      <c r="AJ256" s="38"/>
      <c r="AK256" s="38"/>
      <c r="AL256" s="38" t="s">
        <v>51</v>
      </c>
      <c r="AM256" s="38" t="s">
        <v>51</v>
      </c>
      <c r="AN256" s="38"/>
      <c r="AO256" s="38"/>
      <c r="AP256" s="38">
        <v>10</v>
      </c>
      <c r="AQ256" s="38">
        <v>2</v>
      </c>
      <c r="AR256" s="11"/>
      <c r="AS256" s="19"/>
      <c r="AT256" s="41"/>
      <c r="AU256" s="11"/>
      <c r="AV256" s="19"/>
      <c r="AW256" s="41"/>
      <c r="AX256" s="43"/>
      <c r="AY256" s="22"/>
      <c r="AZ256" s="45">
        <v>1</v>
      </c>
      <c r="BA256" s="43"/>
      <c r="BB256" s="22"/>
      <c r="BC256" s="45"/>
      <c r="BD256" s="47"/>
      <c r="BE256" s="24"/>
      <c r="BF256" s="49"/>
      <c r="BG256" s="49"/>
      <c r="BH256" s="47"/>
      <c r="BI256" s="24"/>
      <c r="BJ256" s="49"/>
      <c r="BK256" s="49"/>
      <c r="BL256" s="51" t="s">
        <v>52</v>
      </c>
    </row>
    <row r="257" spans="1:64" hidden="1" x14ac:dyDescent="0.3">
      <c r="A257" s="104" t="s">
        <v>58</v>
      </c>
      <c r="B257" s="11">
        <v>43</v>
      </c>
      <c r="C257" s="104" t="s">
        <v>372</v>
      </c>
      <c r="D257" s="104">
        <f>MATCH(Tabela1[[#This Row],[3]],ECHE!A:A,0)</f>
        <v>3860</v>
      </c>
      <c r="E257" s="3" t="s">
        <v>373</v>
      </c>
      <c r="F257" s="2" t="s">
        <v>374</v>
      </c>
      <c r="G257" s="25">
        <v>40000</v>
      </c>
      <c r="H257" s="30" t="s">
        <v>375</v>
      </c>
      <c r="I257" s="283" t="s">
        <v>67</v>
      </c>
      <c r="J257" s="104" t="s">
        <v>376</v>
      </c>
      <c r="K257" s="2" t="s">
        <v>377</v>
      </c>
      <c r="L257" s="235" t="s">
        <v>103</v>
      </c>
      <c r="M257" s="104" t="s">
        <v>44</v>
      </c>
      <c r="N257" s="104" t="s">
        <v>88</v>
      </c>
      <c r="O257" s="104" t="s">
        <v>179</v>
      </c>
      <c r="P257" s="104"/>
      <c r="Q257" s="104"/>
      <c r="R257" s="32" t="s">
        <v>47</v>
      </c>
      <c r="S257" s="91" t="s">
        <v>3446</v>
      </c>
      <c r="T257" s="35" t="s">
        <v>141</v>
      </c>
      <c r="U257" s="20" t="s">
        <v>142</v>
      </c>
      <c r="V257" s="38"/>
      <c r="W257" s="38"/>
      <c r="X257" s="38" t="s">
        <v>51</v>
      </c>
      <c r="Y257" s="38" t="s">
        <v>51</v>
      </c>
      <c r="Z257" s="38"/>
      <c r="AA257" s="38"/>
      <c r="AB257" s="38"/>
      <c r="AC257" s="38"/>
      <c r="AD257" s="38">
        <v>10</v>
      </c>
      <c r="AE257" s="38">
        <v>2</v>
      </c>
      <c r="AF257" s="35" t="s">
        <v>141</v>
      </c>
      <c r="AG257" s="20" t="s">
        <v>142</v>
      </c>
      <c r="AH257" s="38"/>
      <c r="AI257" s="38"/>
      <c r="AJ257" s="38" t="s">
        <v>51</v>
      </c>
      <c r="AK257" s="38" t="s">
        <v>51</v>
      </c>
      <c r="AL257" s="38"/>
      <c r="AM257" s="38"/>
      <c r="AN257" s="38"/>
      <c r="AO257" s="38"/>
      <c r="AP257" s="38">
        <v>10</v>
      </c>
      <c r="AQ257" s="38">
        <v>2</v>
      </c>
      <c r="AR257" s="11"/>
      <c r="AS257" s="19"/>
      <c r="AT257" s="41"/>
      <c r="AU257" s="11"/>
      <c r="AV257" s="19"/>
      <c r="AW257" s="41"/>
      <c r="AX257" s="43" t="s">
        <v>141</v>
      </c>
      <c r="AY257" s="22" t="s">
        <v>142</v>
      </c>
      <c r="AZ257" s="45">
        <v>1</v>
      </c>
      <c r="BA257" s="43" t="s">
        <v>141</v>
      </c>
      <c r="BB257" s="22" t="s">
        <v>142</v>
      </c>
      <c r="BC257" s="45">
        <v>1</v>
      </c>
      <c r="BD257" s="47" t="s">
        <v>141</v>
      </c>
      <c r="BE257" s="24" t="s">
        <v>142</v>
      </c>
      <c r="BF257" s="49">
        <v>5</v>
      </c>
      <c r="BG257" s="49">
        <v>1</v>
      </c>
      <c r="BH257" s="47" t="s">
        <v>141</v>
      </c>
      <c r="BI257" s="24" t="s">
        <v>142</v>
      </c>
      <c r="BJ257" s="49">
        <v>5</v>
      </c>
      <c r="BK257" s="49">
        <v>1</v>
      </c>
      <c r="BL257" s="51" t="s">
        <v>52</v>
      </c>
    </row>
    <row r="258" spans="1:64" hidden="1" x14ac:dyDescent="0.3">
      <c r="A258" s="104" t="s">
        <v>58</v>
      </c>
      <c r="B258" s="11">
        <v>62</v>
      </c>
      <c r="C258" s="104" t="s">
        <v>489</v>
      </c>
      <c r="D258" s="104">
        <f>MATCH(Tabela1[[#This Row],[3]],ECHE!A:A,0)</f>
        <v>883</v>
      </c>
      <c r="E258" s="3" t="s">
        <v>490</v>
      </c>
      <c r="F258" s="2" t="s">
        <v>491</v>
      </c>
      <c r="G258" s="25">
        <v>8034</v>
      </c>
      <c r="H258" s="30" t="s">
        <v>492</v>
      </c>
      <c r="I258" s="283" t="s">
        <v>84</v>
      </c>
      <c r="J258" s="104" t="s">
        <v>493</v>
      </c>
      <c r="K258" s="2" t="s">
        <v>38683</v>
      </c>
      <c r="L258" s="235" t="s">
        <v>494</v>
      </c>
      <c r="M258" s="104" t="s">
        <v>197</v>
      </c>
      <c r="N258" s="104" t="s">
        <v>45</v>
      </c>
      <c r="O258" s="104" t="s">
        <v>115</v>
      </c>
      <c r="P258" s="104"/>
      <c r="Q258" s="104"/>
      <c r="R258" s="32" t="s">
        <v>47</v>
      </c>
      <c r="S258" s="91" t="s">
        <v>3446</v>
      </c>
      <c r="T258" s="35" t="s">
        <v>184</v>
      </c>
      <c r="U258" s="20" t="s">
        <v>185</v>
      </c>
      <c r="V258" s="38"/>
      <c r="W258" s="38"/>
      <c r="X258" s="38" t="s">
        <v>51</v>
      </c>
      <c r="Y258" s="38" t="s">
        <v>51</v>
      </c>
      <c r="Z258" s="38" t="s">
        <v>51</v>
      </c>
      <c r="AA258" s="38" t="s">
        <v>51</v>
      </c>
      <c r="AB258" s="38"/>
      <c r="AC258" s="38"/>
      <c r="AD258" s="38">
        <v>20</v>
      </c>
      <c r="AE258" s="38">
        <v>4</v>
      </c>
      <c r="AF258" s="35" t="s">
        <v>184</v>
      </c>
      <c r="AG258" s="20" t="s">
        <v>185</v>
      </c>
      <c r="AH258" s="38"/>
      <c r="AI258" s="38"/>
      <c r="AJ258" s="38" t="s">
        <v>51</v>
      </c>
      <c r="AK258" s="38" t="s">
        <v>51</v>
      </c>
      <c r="AL258" s="38" t="s">
        <v>51</v>
      </c>
      <c r="AM258" s="38" t="s">
        <v>51</v>
      </c>
      <c r="AN258" s="38"/>
      <c r="AO258" s="38"/>
      <c r="AP258" s="38">
        <v>50</v>
      </c>
      <c r="AQ258" s="38">
        <v>5</v>
      </c>
      <c r="AR258" s="11"/>
      <c r="AS258" s="19"/>
      <c r="AT258" s="41"/>
      <c r="AU258" s="11"/>
      <c r="AV258" s="19"/>
      <c r="AW258" s="41"/>
      <c r="AX258" s="43" t="s">
        <v>184</v>
      </c>
      <c r="AY258" s="22" t="s">
        <v>185</v>
      </c>
      <c r="AZ258" s="45" t="s">
        <v>509</v>
      </c>
      <c r="BA258" s="43" t="s">
        <v>184</v>
      </c>
      <c r="BB258" s="22" t="s">
        <v>185</v>
      </c>
      <c r="BC258" s="45" t="s">
        <v>509</v>
      </c>
      <c r="BD258" s="47" t="s">
        <v>184</v>
      </c>
      <c r="BE258" s="24" t="s">
        <v>185</v>
      </c>
      <c r="BF258" s="49" t="s">
        <v>509</v>
      </c>
      <c r="BG258" s="49" t="s">
        <v>509</v>
      </c>
      <c r="BH258" s="47" t="s">
        <v>184</v>
      </c>
      <c r="BI258" s="24" t="s">
        <v>185</v>
      </c>
      <c r="BJ258" s="49" t="s">
        <v>509</v>
      </c>
      <c r="BK258" s="49" t="s">
        <v>509</v>
      </c>
      <c r="BL258" s="51" t="s">
        <v>52</v>
      </c>
    </row>
    <row r="259" spans="1:64" hidden="1" x14ac:dyDescent="0.3">
      <c r="A259" s="84" t="s">
        <v>58</v>
      </c>
      <c r="B259" s="85">
        <v>64</v>
      </c>
      <c r="C259" s="84" t="s">
        <v>503</v>
      </c>
      <c r="D259" s="84">
        <f>MATCH(Tabela1[[#This Row],[3]],ECHE!A:A,0)</f>
        <v>5320</v>
      </c>
      <c r="E259" s="87" t="s">
        <v>504</v>
      </c>
      <c r="F259" s="88" t="s">
        <v>505</v>
      </c>
      <c r="G259" s="89">
        <v>34083</v>
      </c>
      <c r="H259" s="90" t="s">
        <v>506</v>
      </c>
      <c r="I259" s="286" t="s">
        <v>243</v>
      </c>
      <c r="J259" s="84" t="s">
        <v>507</v>
      </c>
      <c r="K259" s="2" t="s">
        <v>39083</v>
      </c>
      <c r="L259" s="196" t="s">
        <v>508</v>
      </c>
      <c r="M259" s="84" t="s">
        <v>508</v>
      </c>
      <c r="N259" s="84" t="s">
        <v>246</v>
      </c>
      <c r="O259" s="84" t="s">
        <v>179</v>
      </c>
      <c r="P259" s="84"/>
      <c r="Q259" s="84"/>
      <c r="R259" s="91" t="s">
        <v>47</v>
      </c>
      <c r="S259" s="91" t="s">
        <v>3446</v>
      </c>
      <c r="T259" s="92" t="s">
        <v>141</v>
      </c>
      <c r="U259" s="93" t="s">
        <v>142</v>
      </c>
      <c r="V259" s="94"/>
      <c r="W259" s="94"/>
      <c r="X259" s="94" t="s">
        <v>51</v>
      </c>
      <c r="Y259" s="94" t="s">
        <v>51</v>
      </c>
      <c r="Z259" s="94"/>
      <c r="AA259" s="94"/>
      <c r="AB259" s="94"/>
      <c r="AC259" s="94"/>
      <c r="AD259" s="94">
        <v>12</v>
      </c>
      <c r="AE259" s="94">
        <v>2</v>
      </c>
      <c r="AF259" s="92" t="s">
        <v>141</v>
      </c>
      <c r="AG259" s="93" t="s">
        <v>142</v>
      </c>
      <c r="AH259" s="94"/>
      <c r="AI259" s="94"/>
      <c r="AJ259" s="94" t="s">
        <v>51</v>
      </c>
      <c r="AK259" s="94" t="s">
        <v>51</v>
      </c>
      <c r="AL259" s="94"/>
      <c r="AM259" s="94"/>
      <c r="AN259" s="94"/>
      <c r="AO259" s="94"/>
      <c r="AP259" s="94">
        <v>12</v>
      </c>
      <c r="AQ259" s="94">
        <v>2</v>
      </c>
      <c r="AR259" s="85"/>
      <c r="AS259" s="86"/>
      <c r="AT259" s="95"/>
      <c r="AU259" s="85"/>
      <c r="AV259" s="86"/>
      <c r="AW259" s="95"/>
      <c r="AX259" s="96" t="s">
        <v>141</v>
      </c>
      <c r="AY259" s="97" t="s">
        <v>142</v>
      </c>
      <c r="AZ259" s="98">
        <v>1</v>
      </c>
      <c r="BA259" s="96" t="s">
        <v>141</v>
      </c>
      <c r="BB259" s="97" t="s">
        <v>142</v>
      </c>
      <c r="BC259" s="98">
        <v>1</v>
      </c>
      <c r="BD259" s="99" t="s">
        <v>141</v>
      </c>
      <c r="BE259" s="100" t="s">
        <v>142</v>
      </c>
      <c r="BF259" s="101" t="s">
        <v>509</v>
      </c>
      <c r="BG259" s="101" t="s">
        <v>509</v>
      </c>
      <c r="BH259" s="99" t="s">
        <v>141</v>
      </c>
      <c r="BI259" s="100" t="s">
        <v>142</v>
      </c>
      <c r="BJ259" s="101" t="s">
        <v>509</v>
      </c>
      <c r="BK259" s="101" t="s">
        <v>509</v>
      </c>
      <c r="BL259" s="102" t="s">
        <v>52</v>
      </c>
    </row>
    <row r="260" spans="1:64" hidden="1" x14ac:dyDescent="0.3">
      <c r="A260" s="104" t="s">
        <v>58</v>
      </c>
      <c r="B260" s="11">
        <v>65</v>
      </c>
      <c r="C260" s="104" t="s">
        <v>510</v>
      </c>
      <c r="D260" s="104">
        <f>MATCH(Tabela1[[#This Row],[3]],ECHE!A:A,0)</f>
        <v>4317</v>
      </c>
      <c r="E260" s="3" t="s">
        <v>511</v>
      </c>
      <c r="F260" s="2" t="s">
        <v>512</v>
      </c>
      <c r="G260" s="25">
        <v>1513</v>
      </c>
      <c r="H260" s="30" t="s">
        <v>513</v>
      </c>
      <c r="I260" s="283" t="s">
        <v>514</v>
      </c>
      <c r="J260" s="104" t="s">
        <v>515</v>
      </c>
      <c r="K260" s="2" t="s">
        <v>38942</v>
      </c>
      <c r="L260" s="235" t="s">
        <v>103</v>
      </c>
      <c r="M260" s="104" t="s">
        <v>44</v>
      </c>
      <c r="N260" s="104" t="s">
        <v>45</v>
      </c>
      <c r="O260" s="104" t="s">
        <v>70</v>
      </c>
      <c r="P260" s="104"/>
      <c r="Q260" s="104"/>
      <c r="R260" s="32" t="s">
        <v>47</v>
      </c>
      <c r="S260" s="91" t="s">
        <v>3446</v>
      </c>
      <c r="T260" s="35" t="s">
        <v>141</v>
      </c>
      <c r="U260" s="20" t="s">
        <v>142</v>
      </c>
      <c r="V260" s="38"/>
      <c r="W260" s="38"/>
      <c r="X260" s="38"/>
      <c r="Y260" s="38"/>
      <c r="Z260" s="38" t="s">
        <v>51</v>
      </c>
      <c r="AA260" s="38" t="s">
        <v>51</v>
      </c>
      <c r="AB260" s="38" t="s">
        <v>51</v>
      </c>
      <c r="AC260" s="38" t="s">
        <v>51</v>
      </c>
      <c r="AD260" s="38">
        <v>10</v>
      </c>
      <c r="AE260" s="38">
        <v>2</v>
      </c>
      <c r="AF260" s="35" t="s">
        <v>141</v>
      </c>
      <c r="AG260" s="20" t="s">
        <v>142</v>
      </c>
      <c r="AH260" s="38"/>
      <c r="AI260" s="38"/>
      <c r="AJ260" s="38"/>
      <c r="AK260" s="38"/>
      <c r="AL260" s="38" t="s">
        <v>51</v>
      </c>
      <c r="AM260" s="38" t="s">
        <v>51</v>
      </c>
      <c r="AN260" s="38" t="s">
        <v>51</v>
      </c>
      <c r="AO260" s="38" t="s">
        <v>51</v>
      </c>
      <c r="AP260" s="38">
        <v>10</v>
      </c>
      <c r="AQ260" s="38">
        <v>2</v>
      </c>
      <c r="AR260" s="11"/>
      <c r="AS260" s="19"/>
      <c r="AT260" s="41"/>
      <c r="AU260" s="11"/>
      <c r="AV260" s="19"/>
      <c r="AW260" s="41"/>
      <c r="AX260" s="43" t="s">
        <v>141</v>
      </c>
      <c r="AY260" s="22" t="s">
        <v>142</v>
      </c>
      <c r="AZ260" s="45">
        <v>4</v>
      </c>
      <c r="BA260" s="43" t="s">
        <v>141</v>
      </c>
      <c r="BB260" s="22" t="s">
        <v>142</v>
      </c>
      <c r="BC260" s="45">
        <v>4</v>
      </c>
      <c r="BD260" s="47"/>
      <c r="BE260" s="24"/>
      <c r="BF260" s="49"/>
      <c r="BG260" s="49"/>
      <c r="BH260" s="47"/>
      <c r="BI260" s="24"/>
      <c r="BJ260" s="49"/>
      <c r="BK260" s="49"/>
      <c r="BL260" s="51" t="s">
        <v>52</v>
      </c>
    </row>
    <row r="261" spans="1:64" hidden="1" x14ac:dyDescent="0.3">
      <c r="A261" s="104" t="s">
        <v>58</v>
      </c>
      <c r="B261" s="11">
        <v>70</v>
      </c>
      <c r="C261" s="104" t="s">
        <v>546</v>
      </c>
      <c r="D261" s="104">
        <f>MATCH(Tabela1[[#This Row],[3]],ECHE!A:A,0)</f>
        <v>1508</v>
      </c>
      <c r="E261" s="3" t="s">
        <v>547</v>
      </c>
      <c r="F261" s="2" t="s">
        <v>548</v>
      </c>
      <c r="G261" s="25">
        <v>24071</v>
      </c>
      <c r="H261" s="30" t="s">
        <v>549</v>
      </c>
      <c r="I261" s="283" t="s">
        <v>84</v>
      </c>
      <c r="J261" s="104" t="s">
        <v>550</v>
      </c>
      <c r="K261" s="2" t="s">
        <v>551</v>
      </c>
      <c r="L261" s="235" t="s">
        <v>552</v>
      </c>
      <c r="M261" s="104" t="s">
        <v>197</v>
      </c>
      <c r="N261" s="104" t="s">
        <v>246</v>
      </c>
      <c r="O261" s="104" t="s">
        <v>115</v>
      </c>
      <c r="P261" s="104"/>
      <c r="Q261" s="104"/>
      <c r="R261" s="32" t="s">
        <v>47</v>
      </c>
      <c r="S261" s="91" t="s">
        <v>3446</v>
      </c>
      <c r="T261" s="35" t="s">
        <v>141</v>
      </c>
      <c r="U261" s="20" t="s">
        <v>142</v>
      </c>
      <c r="V261" s="38"/>
      <c r="W261" s="38"/>
      <c r="X261" s="38" t="s">
        <v>51</v>
      </c>
      <c r="Y261" s="38" t="s">
        <v>51</v>
      </c>
      <c r="Z261" s="38" t="s">
        <v>51</v>
      </c>
      <c r="AA261" s="38" t="s">
        <v>51</v>
      </c>
      <c r="AB261" s="38"/>
      <c r="AC261" s="38"/>
      <c r="AD261" s="38">
        <v>20</v>
      </c>
      <c r="AE261" s="38">
        <v>2</v>
      </c>
      <c r="AF261" s="35" t="s">
        <v>141</v>
      </c>
      <c r="AG261" s="20" t="s">
        <v>142</v>
      </c>
      <c r="AH261" s="38"/>
      <c r="AI261" s="38"/>
      <c r="AJ261" s="38" t="s">
        <v>51</v>
      </c>
      <c r="AK261" s="38" t="s">
        <v>51</v>
      </c>
      <c r="AL261" s="38" t="s">
        <v>51</v>
      </c>
      <c r="AM261" s="38" t="s">
        <v>51</v>
      </c>
      <c r="AN261" s="38"/>
      <c r="AO261" s="38"/>
      <c r="AP261" s="38">
        <v>20</v>
      </c>
      <c r="AQ261" s="38">
        <v>2</v>
      </c>
      <c r="AR261" s="11"/>
      <c r="AS261" s="19"/>
      <c r="AT261" s="41"/>
      <c r="AU261" s="11"/>
      <c r="AV261" s="19"/>
      <c r="AW261" s="41"/>
      <c r="AX261" s="43" t="s">
        <v>141</v>
      </c>
      <c r="AY261" s="22" t="s">
        <v>142</v>
      </c>
      <c r="AZ261" s="45">
        <v>1</v>
      </c>
      <c r="BA261" s="43" t="s">
        <v>141</v>
      </c>
      <c r="BB261" s="22" t="s">
        <v>142</v>
      </c>
      <c r="BC261" s="45">
        <v>1</v>
      </c>
      <c r="BD261" s="47"/>
      <c r="BE261" s="24"/>
      <c r="BF261" s="49"/>
      <c r="BG261" s="49"/>
      <c r="BH261" s="47"/>
      <c r="BI261" s="24"/>
      <c r="BJ261" s="49"/>
      <c r="BK261" s="49"/>
      <c r="BL261" s="51" t="s">
        <v>52</v>
      </c>
    </row>
    <row r="262" spans="1:64" hidden="1" x14ac:dyDescent="0.3">
      <c r="A262" s="104" t="s">
        <v>58</v>
      </c>
      <c r="B262" s="11">
        <v>70</v>
      </c>
      <c r="C262" s="104" t="s">
        <v>546</v>
      </c>
      <c r="D262" s="104">
        <f>MATCH(Tabela1[[#This Row],[3]],ECHE!A:A,0)</f>
        <v>1508</v>
      </c>
      <c r="E262" s="3" t="s">
        <v>547</v>
      </c>
      <c r="F262" s="2" t="s">
        <v>548</v>
      </c>
      <c r="G262" s="25">
        <v>24071</v>
      </c>
      <c r="H262" s="30" t="s">
        <v>549</v>
      </c>
      <c r="I262" s="283" t="s">
        <v>84</v>
      </c>
      <c r="J262" s="104" t="s">
        <v>550</v>
      </c>
      <c r="K262" s="2" t="s">
        <v>551</v>
      </c>
      <c r="L262" s="235" t="s">
        <v>552</v>
      </c>
      <c r="M262" s="104" t="s">
        <v>197</v>
      </c>
      <c r="N262" s="104" t="s">
        <v>246</v>
      </c>
      <c r="O262" s="104" t="s">
        <v>115</v>
      </c>
      <c r="P262" s="104"/>
      <c r="Q262" s="104"/>
      <c r="R262" s="32" t="s">
        <v>47</v>
      </c>
      <c r="S262" s="91" t="s">
        <v>3446</v>
      </c>
      <c r="T262" s="35" t="s">
        <v>268</v>
      </c>
      <c r="U262" s="20" t="s">
        <v>269</v>
      </c>
      <c r="V262" s="38"/>
      <c r="W262" s="38"/>
      <c r="X262" s="38" t="s">
        <v>51</v>
      </c>
      <c r="Y262" s="38" t="s">
        <v>51</v>
      </c>
      <c r="Z262" s="38" t="s">
        <v>51</v>
      </c>
      <c r="AA262" s="38" t="s">
        <v>51</v>
      </c>
      <c r="AB262" s="38"/>
      <c r="AC262" s="38"/>
      <c r="AD262" s="38">
        <v>20</v>
      </c>
      <c r="AE262" s="38">
        <v>2</v>
      </c>
      <c r="AF262" s="35" t="s">
        <v>268</v>
      </c>
      <c r="AG262" s="20" t="s">
        <v>269</v>
      </c>
      <c r="AH262" s="38"/>
      <c r="AI262" s="38"/>
      <c r="AJ262" s="38" t="s">
        <v>51</v>
      </c>
      <c r="AK262" s="38" t="s">
        <v>51</v>
      </c>
      <c r="AL262" s="38" t="s">
        <v>51</v>
      </c>
      <c r="AM262" s="38" t="s">
        <v>51</v>
      </c>
      <c r="AN262" s="38"/>
      <c r="AO262" s="38"/>
      <c r="AP262" s="38">
        <v>20</v>
      </c>
      <c r="AQ262" s="38">
        <v>2</v>
      </c>
      <c r="AR262" s="11"/>
      <c r="AS262" s="19"/>
      <c r="AT262" s="41"/>
      <c r="AU262" s="11"/>
      <c r="AV262" s="19"/>
      <c r="AW262" s="41"/>
      <c r="AX262" s="43" t="s">
        <v>268</v>
      </c>
      <c r="AY262" s="22" t="s">
        <v>269</v>
      </c>
      <c r="AZ262" s="45">
        <v>1</v>
      </c>
      <c r="BA262" s="43" t="s">
        <v>268</v>
      </c>
      <c r="BB262" s="22" t="s">
        <v>269</v>
      </c>
      <c r="BC262" s="45">
        <v>1</v>
      </c>
      <c r="BD262" s="47"/>
      <c r="BE262" s="24"/>
      <c r="BF262" s="49"/>
      <c r="BG262" s="49"/>
      <c r="BH262" s="47"/>
      <c r="BI262" s="24"/>
      <c r="BJ262" s="49"/>
      <c r="BK262" s="49"/>
      <c r="BL262" s="51" t="s">
        <v>52</v>
      </c>
    </row>
    <row r="263" spans="1:64" hidden="1" x14ac:dyDescent="0.3">
      <c r="A263" s="104" t="s">
        <v>58</v>
      </c>
      <c r="B263" s="11">
        <v>70</v>
      </c>
      <c r="C263" s="104" t="s">
        <v>546</v>
      </c>
      <c r="D263" s="104">
        <f>MATCH(Tabela1[[#This Row],[3]],ECHE!A:A,0)</f>
        <v>1508</v>
      </c>
      <c r="E263" s="3" t="s">
        <v>547</v>
      </c>
      <c r="F263" s="2" t="s">
        <v>548</v>
      </c>
      <c r="G263" s="25">
        <v>24071</v>
      </c>
      <c r="H263" s="30" t="s">
        <v>549</v>
      </c>
      <c r="I263" s="283" t="s">
        <v>84</v>
      </c>
      <c r="J263" s="104" t="s">
        <v>550</v>
      </c>
      <c r="K263" s="2" t="s">
        <v>551</v>
      </c>
      <c r="L263" s="235" t="s">
        <v>552</v>
      </c>
      <c r="M263" s="104" t="s">
        <v>197</v>
      </c>
      <c r="N263" s="104" t="s">
        <v>246</v>
      </c>
      <c r="O263" s="104" t="s">
        <v>115</v>
      </c>
      <c r="P263" s="104"/>
      <c r="Q263" s="104"/>
      <c r="R263" s="32" t="s">
        <v>47</v>
      </c>
      <c r="S263" s="91" t="s">
        <v>3446</v>
      </c>
      <c r="T263" s="35" t="s">
        <v>60</v>
      </c>
      <c r="U263" s="20" t="s">
        <v>61</v>
      </c>
      <c r="V263" s="38"/>
      <c r="W263" s="38"/>
      <c r="X263" s="38" t="s">
        <v>51</v>
      </c>
      <c r="Y263" s="38" t="s">
        <v>51</v>
      </c>
      <c r="Z263" s="38" t="s">
        <v>51</v>
      </c>
      <c r="AA263" s="38" t="s">
        <v>51</v>
      </c>
      <c r="AB263" s="38"/>
      <c r="AC263" s="38"/>
      <c r="AD263" s="38">
        <v>20</v>
      </c>
      <c r="AE263" s="38">
        <v>2</v>
      </c>
      <c r="AF263" s="35" t="s">
        <v>60</v>
      </c>
      <c r="AG263" s="20" t="s">
        <v>61</v>
      </c>
      <c r="AH263" s="38"/>
      <c r="AI263" s="38"/>
      <c r="AJ263" s="38" t="s">
        <v>51</v>
      </c>
      <c r="AK263" s="38" t="s">
        <v>51</v>
      </c>
      <c r="AL263" s="38" t="s">
        <v>51</v>
      </c>
      <c r="AM263" s="38" t="s">
        <v>51</v>
      </c>
      <c r="AN263" s="38"/>
      <c r="AO263" s="38"/>
      <c r="AP263" s="38">
        <v>20</v>
      </c>
      <c r="AQ263" s="38">
        <v>2</v>
      </c>
      <c r="AR263" s="11"/>
      <c r="AS263" s="19"/>
      <c r="AT263" s="41"/>
      <c r="AU263" s="11"/>
      <c r="AV263" s="19"/>
      <c r="AW263" s="41"/>
      <c r="AX263" s="43" t="s">
        <v>60</v>
      </c>
      <c r="AY263" s="22" t="s">
        <v>61</v>
      </c>
      <c r="AZ263" s="45">
        <v>1</v>
      </c>
      <c r="BA263" s="43" t="s">
        <v>60</v>
      </c>
      <c r="BB263" s="22" t="s">
        <v>61</v>
      </c>
      <c r="BC263" s="45">
        <v>1</v>
      </c>
      <c r="BD263" s="47"/>
      <c r="BE263" s="24"/>
      <c r="BF263" s="49"/>
      <c r="BG263" s="49"/>
      <c r="BH263" s="47"/>
      <c r="BI263" s="24"/>
      <c r="BJ263" s="49"/>
      <c r="BK263" s="49"/>
      <c r="BL263" s="51" t="s">
        <v>52</v>
      </c>
    </row>
    <row r="264" spans="1:64" hidden="1" x14ac:dyDescent="0.3">
      <c r="A264" s="104" t="s">
        <v>58</v>
      </c>
      <c r="B264" s="11">
        <v>75</v>
      </c>
      <c r="C264" s="104" t="s">
        <v>575</v>
      </c>
      <c r="D264" s="104">
        <f>MATCH(Tabela1[[#This Row],[3]],ECHE!A:A,0)</f>
        <v>184</v>
      </c>
      <c r="E264" s="3" t="s">
        <v>576</v>
      </c>
      <c r="F264" s="2" t="s">
        <v>577</v>
      </c>
      <c r="G264" s="25">
        <v>4101</v>
      </c>
      <c r="H264" s="30" t="s">
        <v>578</v>
      </c>
      <c r="I264" s="283" t="s">
        <v>579</v>
      </c>
      <c r="J264" s="104" t="s">
        <v>580</v>
      </c>
      <c r="K264" s="2" t="s">
        <v>38853</v>
      </c>
      <c r="L264" s="235" t="s">
        <v>581</v>
      </c>
      <c r="M264" s="104" t="s">
        <v>582</v>
      </c>
      <c r="N264" s="104" t="s">
        <v>69</v>
      </c>
      <c r="O264" s="104" t="s">
        <v>179</v>
      </c>
      <c r="P264" s="104"/>
      <c r="Q264" s="104"/>
      <c r="R264" s="32" t="s">
        <v>47</v>
      </c>
      <c r="S264" s="91" t="s">
        <v>3446</v>
      </c>
      <c r="T264" s="35" t="s">
        <v>141</v>
      </c>
      <c r="U264" s="20" t="s">
        <v>142</v>
      </c>
      <c r="V264" s="38"/>
      <c r="W264" s="38"/>
      <c r="X264" s="38" t="s">
        <v>51</v>
      </c>
      <c r="Y264" s="38" t="s">
        <v>51</v>
      </c>
      <c r="Z264" s="38"/>
      <c r="AA264" s="38"/>
      <c r="AB264" s="38"/>
      <c r="AC264" s="38"/>
      <c r="AD264" s="38">
        <v>10</v>
      </c>
      <c r="AE264" s="38">
        <v>2</v>
      </c>
      <c r="AF264" s="35" t="s">
        <v>141</v>
      </c>
      <c r="AG264" s="20" t="s">
        <v>142</v>
      </c>
      <c r="AH264" s="38"/>
      <c r="AI264" s="38"/>
      <c r="AJ264" s="38" t="s">
        <v>51</v>
      </c>
      <c r="AK264" s="38" t="s">
        <v>51</v>
      </c>
      <c r="AL264" s="38"/>
      <c r="AM264" s="38"/>
      <c r="AN264" s="38"/>
      <c r="AO264" s="38"/>
      <c r="AP264" s="38">
        <v>10</v>
      </c>
      <c r="AQ264" s="38">
        <v>2</v>
      </c>
      <c r="AR264" s="11"/>
      <c r="AS264" s="19"/>
      <c r="AT264" s="41"/>
      <c r="AU264" s="11"/>
      <c r="AV264" s="19"/>
      <c r="AW264" s="41"/>
      <c r="AX264" s="43" t="s">
        <v>141</v>
      </c>
      <c r="AY264" s="22" t="s">
        <v>142</v>
      </c>
      <c r="AZ264" s="45">
        <v>1</v>
      </c>
      <c r="BA264" s="43" t="s">
        <v>141</v>
      </c>
      <c r="BB264" s="22" t="s">
        <v>142</v>
      </c>
      <c r="BC264" s="45">
        <v>1</v>
      </c>
      <c r="BD264" s="47"/>
      <c r="BE264" s="24"/>
      <c r="BF264" s="49"/>
      <c r="BG264" s="49"/>
      <c r="BH264" s="47"/>
      <c r="BI264" s="24"/>
      <c r="BJ264" s="49"/>
      <c r="BK264" s="49"/>
      <c r="BL264" s="51" t="s">
        <v>52</v>
      </c>
    </row>
    <row r="265" spans="1:64" hidden="1" x14ac:dyDescent="0.3">
      <c r="A265" s="104" t="s">
        <v>58</v>
      </c>
      <c r="B265" s="11">
        <v>75</v>
      </c>
      <c r="C265" s="104" t="s">
        <v>575</v>
      </c>
      <c r="D265" s="104">
        <f>MATCH(Tabela1[[#This Row],[3]],ECHE!A:A,0)</f>
        <v>184</v>
      </c>
      <c r="E265" s="3" t="s">
        <v>576</v>
      </c>
      <c r="F265" s="2" t="s">
        <v>577</v>
      </c>
      <c r="G265" s="25">
        <v>4101</v>
      </c>
      <c r="H265" s="30" t="s">
        <v>578</v>
      </c>
      <c r="I265" s="283" t="s">
        <v>579</v>
      </c>
      <c r="J265" s="104" t="s">
        <v>580</v>
      </c>
      <c r="K265" s="2" t="s">
        <v>38853</v>
      </c>
      <c r="L265" s="235" t="s">
        <v>581</v>
      </c>
      <c r="M265" s="104" t="s">
        <v>582</v>
      </c>
      <c r="N265" s="104" t="s">
        <v>69</v>
      </c>
      <c r="O265" s="104" t="s">
        <v>179</v>
      </c>
      <c r="P265" s="104"/>
      <c r="Q265" s="104"/>
      <c r="R265" s="32" t="s">
        <v>47</v>
      </c>
      <c r="S265" s="91" t="s">
        <v>3446</v>
      </c>
      <c r="T265" s="35" t="s">
        <v>188</v>
      </c>
      <c r="U265" s="20" t="s">
        <v>189</v>
      </c>
      <c r="V265" s="38"/>
      <c r="W265" s="38"/>
      <c r="X265" s="38" t="s">
        <v>51</v>
      </c>
      <c r="Y265" s="38" t="s">
        <v>51</v>
      </c>
      <c r="Z265" s="38"/>
      <c r="AA265" s="38"/>
      <c r="AB265" s="38"/>
      <c r="AC265" s="38"/>
      <c r="AD265" s="38">
        <v>10</v>
      </c>
      <c r="AE265" s="38">
        <v>2</v>
      </c>
      <c r="AF265" s="35" t="s">
        <v>188</v>
      </c>
      <c r="AG265" s="20" t="s">
        <v>189</v>
      </c>
      <c r="AH265" s="38"/>
      <c r="AI265" s="38"/>
      <c r="AJ265" s="38" t="s">
        <v>51</v>
      </c>
      <c r="AK265" s="38" t="s">
        <v>51</v>
      </c>
      <c r="AL265" s="38"/>
      <c r="AM265" s="38"/>
      <c r="AN265" s="38"/>
      <c r="AO265" s="38"/>
      <c r="AP265" s="38">
        <v>10</v>
      </c>
      <c r="AQ265" s="38">
        <v>2</v>
      </c>
      <c r="AR265" s="11"/>
      <c r="AS265" s="19"/>
      <c r="AT265" s="41"/>
      <c r="AU265" s="11"/>
      <c r="AV265" s="19"/>
      <c r="AW265" s="41"/>
      <c r="AX265" s="43" t="s">
        <v>188</v>
      </c>
      <c r="AY265" s="22" t="s">
        <v>189</v>
      </c>
      <c r="AZ265" s="45">
        <v>1</v>
      </c>
      <c r="BA265" s="43" t="s">
        <v>188</v>
      </c>
      <c r="BB265" s="22" t="s">
        <v>189</v>
      </c>
      <c r="BC265" s="45">
        <v>1</v>
      </c>
      <c r="BD265" s="47"/>
      <c r="BE265" s="24"/>
      <c r="BF265" s="49"/>
      <c r="BG265" s="49"/>
      <c r="BH265" s="47"/>
      <c r="BI265" s="24"/>
      <c r="BJ265" s="49"/>
      <c r="BK265" s="49"/>
      <c r="BL265" s="51" t="s">
        <v>52</v>
      </c>
    </row>
    <row r="266" spans="1:64" hidden="1" x14ac:dyDescent="0.3">
      <c r="A266" s="104" t="s">
        <v>58</v>
      </c>
      <c r="B266" s="11">
        <v>75</v>
      </c>
      <c r="C266" s="104" t="s">
        <v>575</v>
      </c>
      <c r="D266" s="104">
        <f>MATCH(Tabela1[[#This Row],[3]],ECHE!A:A,0)</f>
        <v>184</v>
      </c>
      <c r="E266" s="3" t="s">
        <v>576</v>
      </c>
      <c r="F266" s="2" t="s">
        <v>577</v>
      </c>
      <c r="G266" s="25">
        <v>4101</v>
      </c>
      <c r="H266" s="30" t="s">
        <v>578</v>
      </c>
      <c r="I266" s="283" t="s">
        <v>579</v>
      </c>
      <c r="J266" s="104" t="s">
        <v>580</v>
      </c>
      <c r="K266" s="2" t="s">
        <v>38853</v>
      </c>
      <c r="L266" s="235" t="s">
        <v>581</v>
      </c>
      <c r="M266" s="104" t="s">
        <v>582</v>
      </c>
      <c r="N266" s="104" t="s">
        <v>69</v>
      </c>
      <c r="O266" s="104" t="s">
        <v>179</v>
      </c>
      <c r="P266" s="104"/>
      <c r="Q266" s="104"/>
      <c r="R266" s="32" t="s">
        <v>47</v>
      </c>
      <c r="S266" s="91" t="s">
        <v>3446</v>
      </c>
      <c r="T266" s="35" t="s">
        <v>268</v>
      </c>
      <c r="U266" s="20" t="s">
        <v>269</v>
      </c>
      <c r="V266" s="38"/>
      <c r="W266" s="38"/>
      <c r="X266" s="38" t="s">
        <v>51</v>
      </c>
      <c r="Y266" s="38" t="s">
        <v>51</v>
      </c>
      <c r="Z266" s="38"/>
      <c r="AA266" s="38"/>
      <c r="AB266" s="38"/>
      <c r="AC266" s="38"/>
      <c r="AD266" s="38">
        <v>10</v>
      </c>
      <c r="AE266" s="38">
        <v>2</v>
      </c>
      <c r="AF266" s="35" t="s">
        <v>268</v>
      </c>
      <c r="AG266" s="20" t="s">
        <v>269</v>
      </c>
      <c r="AH266" s="38"/>
      <c r="AI266" s="38"/>
      <c r="AJ266" s="38" t="s">
        <v>51</v>
      </c>
      <c r="AK266" s="38" t="s">
        <v>51</v>
      </c>
      <c r="AL266" s="38"/>
      <c r="AM266" s="38"/>
      <c r="AN266" s="38"/>
      <c r="AO266" s="38"/>
      <c r="AP266" s="38">
        <v>10</v>
      </c>
      <c r="AQ266" s="38">
        <v>2</v>
      </c>
      <c r="AR266" s="11"/>
      <c r="AS266" s="19"/>
      <c r="AT266" s="41"/>
      <c r="AU266" s="11"/>
      <c r="AV266" s="19"/>
      <c r="AW266" s="41"/>
      <c r="AX266" s="43" t="s">
        <v>268</v>
      </c>
      <c r="AY266" s="22" t="s">
        <v>269</v>
      </c>
      <c r="AZ266" s="45">
        <v>1</v>
      </c>
      <c r="BA266" s="43" t="s">
        <v>268</v>
      </c>
      <c r="BB266" s="22" t="s">
        <v>269</v>
      </c>
      <c r="BC266" s="45">
        <v>1</v>
      </c>
      <c r="BD266" s="47"/>
      <c r="BE266" s="24"/>
      <c r="BF266" s="49"/>
      <c r="BG266" s="49"/>
      <c r="BH266" s="47"/>
      <c r="BI266" s="24"/>
      <c r="BJ266" s="49"/>
      <c r="BK266" s="49"/>
      <c r="BL266" s="51" t="s">
        <v>52</v>
      </c>
    </row>
    <row r="267" spans="1:64" hidden="1" x14ac:dyDescent="0.3">
      <c r="A267" s="104" t="s">
        <v>58</v>
      </c>
      <c r="B267" s="11">
        <v>81</v>
      </c>
      <c r="C267" s="104" t="s">
        <v>620</v>
      </c>
      <c r="D267" s="104">
        <f>MATCH(Tabela1[[#This Row],[3]],ECHE!A:A,0)</f>
        <v>4552</v>
      </c>
      <c r="E267" s="3" t="s">
        <v>621</v>
      </c>
      <c r="F267" s="2" t="s">
        <v>622</v>
      </c>
      <c r="G267" s="25" t="s">
        <v>623</v>
      </c>
      <c r="H267" s="30" t="s">
        <v>624</v>
      </c>
      <c r="I267" s="283" t="s">
        <v>174</v>
      </c>
      <c r="J267" s="104" t="s">
        <v>625</v>
      </c>
      <c r="K267" s="277" t="s">
        <v>38799</v>
      </c>
      <c r="L267" s="235" t="s">
        <v>103</v>
      </c>
      <c r="M267" s="104" t="s">
        <v>44</v>
      </c>
      <c r="N267" s="104" t="s">
        <v>152</v>
      </c>
      <c r="O267" s="104" t="s">
        <v>92</v>
      </c>
      <c r="P267" s="104"/>
      <c r="Q267" s="104"/>
      <c r="R267" s="32" t="s">
        <v>47</v>
      </c>
      <c r="S267" s="91" t="s">
        <v>3446</v>
      </c>
      <c r="T267" s="35" t="s">
        <v>184</v>
      </c>
      <c r="U267" s="20" t="s">
        <v>185</v>
      </c>
      <c r="V267" s="38"/>
      <c r="W267" s="38"/>
      <c r="X267" s="38" t="s">
        <v>51</v>
      </c>
      <c r="Y267" s="38" t="s">
        <v>51</v>
      </c>
      <c r="Z267" s="38" t="s">
        <v>51</v>
      </c>
      <c r="AA267" s="38" t="s">
        <v>51</v>
      </c>
      <c r="AB267" s="38"/>
      <c r="AC267" s="38"/>
      <c r="AD267" s="38">
        <v>10</v>
      </c>
      <c r="AE267" s="38">
        <v>2</v>
      </c>
      <c r="AF267" s="35" t="s">
        <v>184</v>
      </c>
      <c r="AG267" s="20" t="s">
        <v>185</v>
      </c>
      <c r="AH267" s="38"/>
      <c r="AI267" s="38"/>
      <c r="AJ267" s="38" t="s">
        <v>51</v>
      </c>
      <c r="AK267" s="38" t="s">
        <v>51</v>
      </c>
      <c r="AL267" s="38" t="s">
        <v>51</v>
      </c>
      <c r="AM267" s="38" t="s">
        <v>51</v>
      </c>
      <c r="AN267" s="38"/>
      <c r="AO267" s="38"/>
      <c r="AP267" s="38">
        <v>10</v>
      </c>
      <c r="AQ267" s="38">
        <v>2</v>
      </c>
      <c r="AR267" s="11"/>
      <c r="AS267" s="19"/>
      <c r="AT267" s="41"/>
      <c r="AU267" s="11"/>
      <c r="AV267" s="19"/>
      <c r="AW267" s="41"/>
      <c r="AX267" s="43" t="s">
        <v>184</v>
      </c>
      <c r="AY267" s="22" t="s">
        <v>185</v>
      </c>
      <c r="AZ267" s="45">
        <v>1</v>
      </c>
      <c r="BA267" s="43" t="s">
        <v>184</v>
      </c>
      <c r="BB267" s="22" t="s">
        <v>185</v>
      </c>
      <c r="BC267" s="45">
        <v>1</v>
      </c>
      <c r="BD267" s="47"/>
      <c r="BE267" s="24"/>
      <c r="BF267" s="49"/>
      <c r="BG267" s="49"/>
      <c r="BH267" s="47"/>
      <c r="BI267" s="24"/>
      <c r="BJ267" s="49"/>
      <c r="BK267" s="49"/>
      <c r="BL267" s="51" t="s">
        <v>52</v>
      </c>
    </row>
    <row r="268" spans="1:64" hidden="1" x14ac:dyDescent="0.3">
      <c r="A268" s="104" t="s">
        <v>58</v>
      </c>
      <c r="B268" s="11">
        <v>81</v>
      </c>
      <c r="C268" s="104" t="s">
        <v>620</v>
      </c>
      <c r="D268" s="104">
        <f>MATCH(Tabela1[[#This Row],[3]],ECHE!A:A,0)</f>
        <v>4552</v>
      </c>
      <c r="E268" s="3" t="s">
        <v>621</v>
      </c>
      <c r="F268" s="2" t="s">
        <v>622</v>
      </c>
      <c r="G268" s="25" t="s">
        <v>623</v>
      </c>
      <c r="H268" s="30" t="s">
        <v>624</v>
      </c>
      <c r="I268" s="283" t="s">
        <v>174</v>
      </c>
      <c r="J268" s="104" t="s">
        <v>625</v>
      </c>
      <c r="K268" s="277" t="s">
        <v>38799</v>
      </c>
      <c r="L268" s="235" t="s">
        <v>103</v>
      </c>
      <c r="M268" s="104" t="s">
        <v>44</v>
      </c>
      <c r="N268" s="104" t="s">
        <v>152</v>
      </c>
      <c r="O268" s="104" t="s">
        <v>92</v>
      </c>
      <c r="P268" s="104"/>
      <c r="Q268" s="104"/>
      <c r="R268" s="32" t="s">
        <v>47</v>
      </c>
      <c r="S268" s="91" t="s">
        <v>3446</v>
      </c>
      <c r="T268" s="35" t="s">
        <v>141</v>
      </c>
      <c r="U268" s="20" t="s">
        <v>142</v>
      </c>
      <c r="V268" s="38"/>
      <c r="W268" s="38"/>
      <c r="X268" s="38" t="s">
        <v>51</v>
      </c>
      <c r="Y268" s="38" t="s">
        <v>51</v>
      </c>
      <c r="Z268" s="38" t="s">
        <v>51</v>
      </c>
      <c r="AA268" s="38" t="s">
        <v>51</v>
      </c>
      <c r="AB268" s="38"/>
      <c r="AC268" s="38"/>
      <c r="AD268" s="38">
        <v>10</v>
      </c>
      <c r="AE268" s="38">
        <v>2</v>
      </c>
      <c r="AF268" s="35" t="s">
        <v>141</v>
      </c>
      <c r="AG268" s="20" t="s">
        <v>142</v>
      </c>
      <c r="AH268" s="38"/>
      <c r="AI268" s="38"/>
      <c r="AJ268" s="38" t="s">
        <v>51</v>
      </c>
      <c r="AK268" s="38" t="s">
        <v>51</v>
      </c>
      <c r="AL268" s="38" t="s">
        <v>51</v>
      </c>
      <c r="AM268" s="38" t="s">
        <v>51</v>
      </c>
      <c r="AN268" s="38"/>
      <c r="AO268" s="38"/>
      <c r="AP268" s="38">
        <v>10</v>
      </c>
      <c r="AQ268" s="38">
        <v>2</v>
      </c>
      <c r="AR268" s="11"/>
      <c r="AS268" s="19"/>
      <c r="AT268" s="41"/>
      <c r="AU268" s="11"/>
      <c r="AV268" s="19"/>
      <c r="AW268" s="41"/>
      <c r="AX268" s="43" t="s">
        <v>141</v>
      </c>
      <c r="AY268" s="22" t="s">
        <v>142</v>
      </c>
      <c r="AZ268" s="45">
        <v>1</v>
      </c>
      <c r="BA268" s="43" t="s">
        <v>141</v>
      </c>
      <c r="BB268" s="22" t="s">
        <v>142</v>
      </c>
      <c r="BC268" s="45">
        <v>1</v>
      </c>
      <c r="BD268" s="47"/>
      <c r="BE268" s="24"/>
      <c r="BF268" s="49"/>
      <c r="BG268" s="49"/>
      <c r="BH268" s="47"/>
      <c r="BI268" s="24"/>
      <c r="BJ268" s="49"/>
      <c r="BK268" s="49"/>
      <c r="BL268" s="51" t="s">
        <v>52</v>
      </c>
    </row>
    <row r="269" spans="1:64" hidden="1" x14ac:dyDescent="0.3">
      <c r="A269" s="104" t="s">
        <v>58</v>
      </c>
      <c r="B269" s="11">
        <v>81</v>
      </c>
      <c r="C269" s="104" t="s">
        <v>620</v>
      </c>
      <c r="D269" s="104">
        <f>MATCH(Tabela1[[#This Row],[3]],ECHE!A:A,0)</f>
        <v>4552</v>
      </c>
      <c r="E269" s="3" t="s">
        <v>621</v>
      </c>
      <c r="F269" s="2" t="s">
        <v>622</v>
      </c>
      <c r="G269" s="25" t="s">
        <v>623</v>
      </c>
      <c r="H269" s="30" t="s">
        <v>624</v>
      </c>
      <c r="I269" s="283" t="s">
        <v>174</v>
      </c>
      <c r="J269" s="104" t="s">
        <v>625</v>
      </c>
      <c r="K269" s="277" t="s">
        <v>38799</v>
      </c>
      <c r="L269" s="235" t="s">
        <v>103</v>
      </c>
      <c r="M269" s="104" t="s">
        <v>44</v>
      </c>
      <c r="N269" s="104" t="s">
        <v>152</v>
      </c>
      <c r="O269" s="104" t="s">
        <v>92</v>
      </c>
      <c r="P269" s="104"/>
      <c r="Q269" s="104"/>
      <c r="R269" s="32" t="s">
        <v>47</v>
      </c>
      <c r="S269" s="91" t="s">
        <v>3446</v>
      </c>
      <c r="T269" s="35" t="s">
        <v>268</v>
      </c>
      <c r="U269" s="20" t="s">
        <v>269</v>
      </c>
      <c r="V269" s="38"/>
      <c r="W269" s="38"/>
      <c r="X269" s="38" t="s">
        <v>51</v>
      </c>
      <c r="Y269" s="38" t="s">
        <v>51</v>
      </c>
      <c r="Z269" s="38" t="s">
        <v>51</v>
      </c>
      <c r="AA269" s="38" t="s">
        <v>51</v>
      </c>
      <c r="AB269" s="38"/>
      <c r="AC269" s="38"/>
      <c r="AD269" s="38">
        <v>10</v>
      </c>
      <c r="AE269" s="38">
        <v>2</v>
      </c>
      <c r="AF269" s="35" t="s">
        <v>268</v>
      </c>
      <c r="AG269" s="20" t="s">
        <v>269</v>
      </c>
      <c r="AH269" s="38"/>
      <c r="AI269" s="38"/>
      <c r="AJ269" s="38" t="s">
        <v>51</v>
      </c>
      <c r="AK269" s="38" t="s">
        <v>51</v>
      </c>
      <c r="AL269" s="38" t="s">
        <v>51</v>
      </c>
      <c r="AM269" s="38" t="s">
        <v>51</v>
      </c>
      <c r="AN269" s="38"/>
      <c r="AO269" s="38"/>
      <c r="AP269" s="38">
        <v>10</v>
      </c>
      <c r="AQ269" s="38">
        <v>2</v>
      </c>
      <c r="AR269" s="11"/>
      <c r="AS269" s="19"/>
      <c r="AT269" s="41"/>
      <c r="AU269" s="11"/>
      <c r="AV269" s="19"/>
      <c r="AW269" s="41"/>
      <c r="AX269" s="43" t="s">
        <v>268</v>
      </c>
      <c r="AY269" s="22" t="s">
        <v>269</v>
      </c>
      <c r="AZ269" s="45">
        <v>1</v>
      </c>
      <c r="BA269" s="43" t="s">
        <v>268</v>
      </c>
      <c r="BB269" s="22" t="s">
        <v>269</v>
      </c>
      <c r="BC269" s="45">
        <v>1</v>
      </c>
      <c r="BD269" s="47"/>
      <c r="BE269" s="24"/>
      <c r="BF269" s="49"/>
      <c r="BG269" s="49"/>
      <c r="BH269" s="47"/>
      <c r="BI269" s="24"/>
      <c r="BJ269" s="49"/>
      <c r="BK269" s="49"/>
      <c r="BL269" s="51" t="s">
        <v>52</v>
      </c>
    </row>
    <row r="270" spans="1:64" hidden="1" x14ac:dyDescent="0.3">
      <c r="A270" s="104" t="s">
        <v>58</v>
      </c>
      <c r="B270" s="11">
        <v>81</v>
      </c>
      <c r="C270" s="104" t="s">
        <v>620</v>
      </c>
      <c r="D270" s="104">
        <f>MATCH(Tabela1[[#This Row],[3]],ECHE!A:A,0)</f>
        <v>4552</v>
      </c>
      <c r="E270" s="3" t="s">
        <v>621</v>
      </c>
      <c r="F270" s="2" t="s">
        <v>622</v>
      </c>
      <c r="G270" s="25" t="s">
        <v>623</v>
      </c>
      <c r="H270" s="30" t="s">
        <v>624</v>
      </c>
      <c r="I270" s="283" t="s">
        <v>174</v>
      </c>
      <c r="J270" s="104" t="s">
        <v>625</v>
      </c>
      <c r="K270" s="277" t="s">
        <v>38799</v>
      </c>
      <c r="L270" s="235" t="s">
        <v>103</v>
      </c>
      <c r="M270" s="104" t="s">
        <v>44</v>
      </c>
      <c r="N270" s="104" t="s">
        <v>152</v>
      </c>
      <c r="O270" s="104" t="s">
        <v>92</v>
      </c>
      <c r="P270" s="104"/>
      <c r="Q270" s="104"/>
      <c r="R270" s="32" t="s">
        <v>47</v>
      </c>
      <c r="S270" s="91" t="s">
        <v>3446</v>
      </c>
      <c r="T270" s="35" t="s">
        <v>60</v>
      </c>
      <c r="U270" s="20" t="s">
        <v>61</v>
      </c>
      <c r="V270" s="38"/>
      <c r="W270" s="38"/>
      <c r="X270" s="38" t="s">
        <v>51</v>
      </c>
      <c r="Y270" s="38" t="s">
        <v>51</v>
      </c>
      <c r="Z270" s="38" t="s">
        <v>51</v>
      </c>
      <c r="AA270" s="38" t="s">
        <v>51</v>
      </c>
      <c r="AB270" s="38"/>
      <c r="AC270" s="38"/>
      <c r="AD270" s="38">
        <v>10</v>
      </c>
      <c r="AE270" s="38">
        <v>2</v>
      </c>
      <c r="AF270" s="35" t="s">
        <v>60</v>
      </c>
      <c r="AG270" s="20" t="s">
        <v>61</v>
      </c>
      <c r="AH270" s="38"/>
      <c r="AI270" s="38"/>
      <c r="AJ270" s="38" t="s">
        <v>51</v>
      </c>
      <c r="AK270" s="38" t="s">
        <v>51</v>
      </c>
      <c r="AL270" s="38" t="s">
        <v>51</v>
      </c>
      <c r="AM270" s="38" t="s">
        <v>51</v>
      </c>
      <c r="AN270" s="38"/>
      <c r="AO270" s="38"/>
      <c r="AP270" s="38">
        <v>10</v>
      </c>
      <c r="AQ270" s="38">
        <v>2</v>
      </c>
      <c r="AR270" s="11"/>
      <c r="AS270" s="19"/>
      <c r="AT270" s="41"/>
      <c r="AU270" s="11"/>
      <c r="AV270" s="19"/>
      <c r="AW270" s="41"/>
      <c r="AX270" s="43" t="s">
        <v>60</v>
      </c>
      <c r="AY270" s="22" t="s">
        <v>61</v>
      </c>
      <c r="AZ270" s="45">
        <v>1</v>
      </c>
      <c r="BA270" s="43" t="s">
        <v>60</v>
      </c>
      <c r="BB270" s="22" t="s">
        <v>61</v>
      </c>
      <c r="BC270" s="45">
        <v>1</v>
      </c>
      <c r="BD270" s="47"/>
      <c r="BE270" s="24"/>
      <c r="BF270" s="49"/>
      <c r="BG270" s="49"/>
      <c r="BH270" s="47"/>
      <c r="BI270" s="24"/>
      <c r="BJ270" s="49"/>
      <c r="BK270" s="49"/>
      <c r="BL270" s="51" t="s">
        <v>52</v>
      </c>
    </row>
    <row r="271" spans="1:64" hidden="1" x14ac:dyDescent="0.3">
      <c r="A271" s="104" t="s">
        <v>58</v>
      </c>
      <c r="B271" s="11">
        <v>84</v>
      </c>
      <c r="C271" s="104" t="s">
        <v>640</v>
      </c>
      <c r="D271" s="104">
        <f>MATCH(Tabela1[[#This Row],[3]],ECHE!A:A,0)</f>
        <v>1800</v>
      </c>
      <c r="E271" s="3" t="s">
        <v>641</v>
      </c>
      <c r="F271" s="2" t="s">
        <v>642</v>
      </c>
      <c r="G271" s="25">
        <v>30202</v>
      </c>
      <c r="H271" s="30" t="s">
        <v>643</v>
      </c>
      <c r="I271" s="283" t="s">
        <v>84</v>
      </c>
      <c r="J271" s="104" t="s">
        <v>644</v>
      </c>
      <c r="K271" s="2" t="s">
        <v>38706</v>
      </c>
      <c r="L271" s="235" t="s">
        <v>552</v>
      </c>
      <c r="M271" s="104" t="s">
        <v>197</v>
      </c>
      <c r="N271" s="104" t="s">
        <v>246</v>
      </c>
      <c r="O271" s="104" t="s">
        <v>89</v>
      </c>
      <c r="P271" s="104"/>
      <c r="Q271" s="104"/>
      <c r="R271" s="32" t="s">
        <v>47</v>
      </c>
      <c r="S271" s="91" t="s">
        <v>3446</v>
      </c>
      <c r="T271" s="35" t="s">
        <v>268</v>
      </c>
      <c r="U271" s="20" t="s">
        <v>269</v>
      </c>
      <c r="V271" s="38"/>
      <c r="W271" s="38"/>
      <c r="X271" s="38" t="s">
        <v>51</v>
      </c>
      <c r="Y271" s="38" t="s">
        <v>51</v>
      </c>
      <c r="Z271" s="38" t="s">
        <v>51</v>
      </c>
      <c r="AA271" s="38" t="s">
        <v>51</v>
      </c>
      <c r="AB271" s="38"/>
      <c r="AC271" s="38"/>
      <c r="AD271" s="38">
        <v>12</v>
      </c>
      <c r="AE271" s="38">
        <v>2</v>
      </c>
      <c r="AF271" s="35" t="s">
        <v>268</v>
      </c>
      <c r="AG271" s="20" t="s">
        <v>269</v>
      </c>
      <c r="AH271" s="38"/>
      <c r="AI271" s="38"/>
      <c r="AJ271" s="38" t="s">
        <v>51</v>
      </c>
      <c r="AK271" s="38" t="s">
        <v>51</v>
      </c>
      <c r="AL271" s="38" t="s">
        <v>51</v>
      </c>
      <c r="AM271" s="38" t="s">
        <v>51</v>
      </c>
      <c r="AN271" s="38"/>
      <c r="AO271" s="38"/>
      <c r="AP271" s="38">
        <v>12</v>
      </c>
      <c r="AQ271" s="38">
        <v>2</v>
      </c>
      <c r="AR271" s="11"/>
      <c r="AS271" s="19"/>
      <c r="AT271" s="41"/>
      <c r="AU271" s="11"/>
      <c r="AV271" s="19"/>
      <c r="AW271" s="41"/>
      <c r="AX271" s="43" t="s">
        <v>268</v>
      </c>
      <c r="AY271" s="22" t="s">
        <v>269</v>
      </c>
      <c r="AZ271" s="45">
        <v>1</v>
      </c>
      <c r="BA271" s="43" t="s">
        <v>268</v>
      </c>
      <c r="BB271" s="22" t="s">
        <v>269</v>
      </c>
      <c r="BC271" s="45">
        <v>1</v>
      </c>
      <c r="BD271" s="47"/>
      <c r="BE271" s="24"/>
      <c r="BF271" s="49"/>
      <c r="BG271" s="49"/>
      <c r="BH271" s="47"/>
      <c r="BI271" s="24"/>
      <c r="BJ271" s="49"/>
      <c r="BK271" s="49"/>
      <c r="BL271" s="51" t="s">
        <v>52</v>
      </c>
    </row>
    <row r="272" spans="1:64" hidden="1" x14ac:dyDescent="0.3">
      <c r="A272" s="84" t="s">
        <v>58</v>
      </c>
      <c r="B272" s="85">
        <v>91</v>
      </c>
      <c r="C272" s="84" t="s">
        <v>683</v>
      </c>
      <c r="D272" s="84">
        <f>MATCH(Tabela1[[#This Row],[3]],ECHE!A:A,0)</f>
        <v>5324</v>
      </c>
      <c r="E272" s="87" t="s">
        <v>684</v>
      </c>
      <c r="F272" s="88" t="s">
        <v>685</v>
      </c>
      <c r="G272" s="89">
        <v>34956</v>
      </c>
      <c r="H272" s="90" t="s">
        <v>273</v>
      </c>
      <c r="I272" s="286" t="s">
        <v>243</v>
      </c>
      <c r="J272" s="84" t="s">
        <v>686</v>
      </c>
      <c r="K272" s="2" t="s">
        <v>39085</v>
      </c>
      <c r="L272" s="196" t="s">
        <v>44</v>
      </c>
      <c r="M272" s="84"/>
      <c r="N272" s="84" t="s">
        <v>687</v>
      </c>
      <c r="O272" s="84" t="s">
        <v>92</v>
      </c>
      <c r="P272" s="84"/>
      <c r="Q272" s="84"/>
      <c r="R272" s="91" t="s">
        <v>47</v>
      </c>
      <c r="S272" s="91" t="s">
        <v>3446</v>
      </c>
      <c r="T272" s="92" t="s">
        <v>141</v>
      </c>
      <c r="U272" s="93" t="s">
        <v>142</v>
      </c>
      <c r="V272" s="94"/>
      <c r="W272" s="94"/>
      <c r="X272" s="94" t="s">
        <v>51</v>
      </c>
      <c r="Y272" s="94" t="s">
        <v>51</v>
      </c>
      <c r="Z272" s="94" t="s">
        <v>51</v>
      </c>
      <c r="AA272" s="94" t="s">
        <v>51</v>
      </c>
      <c r="AB272" s="94"/>
      <c r="AC272" s="94"/>
      <c r="AD272" s="94">
        <v>20</v>
      </c>
      <c r="AE272" s="94">
        <v>4</v>
      </c>
      <c r="AF272" s="92" t="s">
        <v>141</v>
      </c>
      <c r="AG272" s="93" t="s">
        <v>142</v>
      </c>
      <c r="AH272" s="94"/>
      <c r="AI272" s="94"/>
      <c r="AJ272" s="94" t="s">
        <v>51</v>
      </c>
      <c r="AK272" s="94" t="s">
        <v>51</v>
      </c>
      <c r="AL272" s="94" t="s">
        <v>51</v>
      </c>
      <c r="AM272" s="94" t="s">
        <v>51</v>
      </c>
      <c r="AN272" s="94"/>
      <c r="AO272" s="94"/>
      <c r="AP272" s="94">
        <v>20</v>
      </c>
      <c r="AQ272" s="94">
        <v>4</v>
      </c>
      <c r="AR272" s="85"/>
      <c r="AS272" s="86"/>
      <c r="AT272" s="95"/>
      <c r="AU272" s="85"/>
      <c r="AV272" s="86"/>
      <c r="AW272" s="95"/>
      <c r="AX272" s="96"/>
      <c r="AY272" s="97"/>
      <c r="AZ272" s="98"/>
      <c r="BA272" s="96"/>
      <c r="BB272" s="97"/>
      <c r="BC272" s="98"/>
      <c r="BD272" s="99"/>
      <c r="BE272" s="100"/>
      <c r="BF272" s="101"/>
      <c r="BG272" s="101"/>
      <c r="BH272" s="99"/>
      <c r="BI272" s="100"/>
      <c r="BJ272" s="101"/>
      <c r="BK272" s="101"/>
      <c r="BL272" s="102" t="s">
        <v>52</v>
      </c>
    </row>
    <row r="273" spans="1:64" hidden="1" x14ac:dyDescent="0.3">
      <c r="A273" s="84" t="s">
        <v>58</v>
      </c>
      <c r="B273" s="85">
        <v>91</v>
      </c>
      <c r="C273" s="84" t="s">
        <v>683</v>
      </c>
      <c r="D273" s="84">
        <f>MATCH(Tabela1[[#This Row],[3]],ECHE!A:A,0)</f>
        <v>5324</v>
      </c>
      <c r="E273" s="87" t="s">
        <v>684</v>
      </c>
      <c r="F273" s="88" t="s">
        <v>685</v>
      </c>
      <c r="G273" s="89">
        <v>34956</v>
      </c>
      <c r="H273" s="90" t="s">
        <v>273</v>
      </c>
      <c r="I273" s="286" t="s">
        <v>243</v>
      </c>
      <c r="J273" s="84" t="s">
        <v>686</v>
      </c>
      <c r="K273" s="2" t="s">
        <v>39085</v>
      </c>
      <c r="L273" s="196" t="s">
        <v>44</v>
      </c>
      <c r="M273" s="84" t="s">
        <v>44</v>
      </c>
      <c r="N273" s="84" t="s">
        <v>687</v>
      </c>
      <c r="O273" s="84" t="s">
        <v>92</v>
      </c>
      <c r="P273" s="84"/>
      <c r="Q273" s="84"/>
      <c r="R273" s="91" t="s">
        <v>47</v>
      </c>
      <c r="S273" s="91" t="s">
        <v>3446</v>
      </c>
      <c r="T273" s="92" t="s">
        <v>268</v>
      </c>
      <c r="U273" s="93" t="s">
        <v>269</v>
      </c>
      <c r="V273" s="94"/>
      <c r="W273" s="94"/>
      <c r="X273" s="94" t="s">
        <v>51</v>
      </c>
      <c r="Y273" s="94" t="s">
        <v>51</v>
      </c>
      <c r="Z273" s="94" t="s">
        <v>51</v>
      </c>
      <c r="AA273" s="94" t="s">
        <v>51</v>
      </c>
      <c r="AB273" s="94"/>
      <c r="AC273" s="94"/>
      <c r="AD273" s="94">
        <v>20</v>
      </c>
      <c r="AE273" s="94">
        <v>4</v>
      </c>
      <c r="AF273" s="92" t="s">
        <v>268</v>
      </c>
      <c r="AG273" s="93" t="s">
        <v>269</v>
      </c>
      <c r="AH273" s="94"/>
      <c r="AI273" s="94"/>
      <c r="AJ273" s="94" t="s">
        <v>51</v>
      </c>
      <c r="AK273" s="94" t="s">
        <v>51</v>
      </c>
      <c r="AL273" s="94" t="s">
        <v>51</v>
      </c>
      <c r="AM273" s="94" t="s">
        <v>51</v>
      </c>
      <c r="AN273" s="94"/>
      <c r="AO273" s="94"/>
      <c r="AP273" s="94">
        <v>20</v>
      </c>
      <c r="AQ273" s="94">
        <v>4</v>
      </c>
      <c r="AR273" s="85"/>
      <c r="AS273" s="86"/>
      <c r="AT273" s="95"/>
      <c r="AU273" s="85"/>
      <c r="AV273" s="86"/>
      <c r="AW273" s="95"/>
      <c r="AX273" s="96" t="s">
        <v>268</v>
      </c>
      <c r="AY273" s="97" t="s">
        <v>269</v>
      </c>
      <c r="AZ273" s="98">
        <v>1</v>
      </c>
      <c r="BA273" s="96" t="s">
        <v>268</v>
      </c>
      <c r="BB273" s="97" t="s">
        <v>269</v>
      </c>
      <c r="BC273" s="98">
        <v>1</v>
      </c>
      <c r="BD273" s="99"/>
      <c r="BE273" s="100"/>
      <c r="BF273" s="101"/>
      <c r="BG273" s="101"/>
      <c r="BH273" s="99"/>
      <c r="BI273" s="100"/>
      <c r="BJ273" s="101"/>
      <c r="BK273" s="101"/>
      <c r="BL273" s="102" t="s">
        <v>52</v>
      </c>
    </row>
    <row r="274" spans="1:64" hidden="1" x14ac:dyDescent="0.3">
      <c r="A274" s="84" t="s">
        <v>58</v>
      </c>
      <c r="B274" s="85">
        <v>91</v>
      </c>
      <c r="C274" s="84" t="s">
        <v>683</v>
      </c>
      <c r="D274" s="84">
        <f>MATCH(Tabela1[[#This Row],[3]],ECHE!A:A,0)</f>
        <v>5324</v>
      </c>
      <c r="E274" s="87" t="s">
        <v>684</v>
      </c>
      <c r="F274" s="88" t="s">
        <v>685</v>
      </c>
      <c r="G274" s="89">
        <v>34956</v>
      </c>
      <c r="H274" s="90" t="s">
        <v>273</v>
      </c>
      <c r="I274" s="286" t="s">
        <v>243</v>
      </c>
      <c r="J274" s="84" t="s">
        <v>686</v>
      </c>
      <c r="K274" s="2" t="s">
        <v>39085</v>
      </c>
      <c r="L274" s="196" t="s">
        <v>44</v>
      </c>
      <c r="M274" s="84"/>
      <c r="N274" s="84" t="s">
        <v>687</v>
      </c>
      <c r="O274" s="84" t="s">
        <v>92</v>
      </c>
      <c r="P274" s="84"/>
      <c r="Q274" s="84"/>
      <c r="R274" s="91" t="s">
        <v>47</v>
      </c>
      <c r="S274" s="91" t="s">
        <v>3446</v>
      </c>
      <c r="T274" s="92" t="s">
        <v>60</v>
      </c>
      <c r="U274" s="93" t="s">
        <v>61</v>
      </c>
      <c r="V274" s="94"/>
      <c r="W274" s="94"/>
      <c r="X274" s="94" t="s">
        <v>51</v>
      </c>
      <c r="Y274" s="94" t="s">
        <v>51</v>
      </c>
      <c r="Z274" s="94" t="s">
        <v>51</v>
      </c>
      <c r="AA274" s="94" t="s">
        <v>51</v>
      </c>
      <c r="AB274" s="94"/>
      <c r="AC274" s="94"/>
      <c r="AD274" s="94">
        <v>20</v>
      </c>
      <c r="AE274" s="94">
        <v>4</v>
      </c>
      <c r="AF274" s="92" t="s">
        <v>60</v>
      </c>
      <c r="AG274" s="93" t="s">
        <v>61</v>
      </c>
      <c r="AH274" s="94"/>
      <c r="AI274" s="94"/>
      <c r="AJ274" s="94" t="s">
        <v>51</v>
      </c>
      <c r="AK274" s="94" t="s">
        <v>51</v>
      </c>
      <c r="AL274" s="94" t="s">
        <v>51</v>
      </c>
      <c r="AM274" s="94" t="s">
        <v>51</v>
      </c>
      <c r="AN274" s="94"/>
      <c r="AO274" s="94"/>
      <c r="AP274" s="94">
        <v>20</v>
      </c>
      <c r="AQ274" s="94">
        <v>4</v>
      </c>
      <c r="AR274" s="85"/>
      <c r="AS274" s="86"/>
      <c r="AT274" s="95"/>
      <c r="AU274" s="85"/>
      <c r="AV274" s="86"/>
      <c r="AW274" s="95"/>
      <c r="AX274" s="96"/>
      <c r="AY274" s="97"/>
      <c r="AZ274" s="98"/>
      <c r="BA274" s="96"/>
      <c r="BB274" s="97"/>
      <c r="BC274" s="98"/>
      <c r="BD274" s="99"/>
      <c r="BE274" s="100"/>
      <c r="BF274" s="101"/>
      <c r="BG274" s="101"/>
      <c r="BH274" s="99"/>
      <c r="BI274" s="100"/>
      <c r="BJ274" s="101"/>
      <c r="BK274" s="101"/>
      <c r="BL274" s="102" t="s">
        <v>52</v>
      </c>
    </row>
    <row r="275" spans="1:64" hidden="1" x14ac:dyDescent="0.3">
      <c r="A275" s="104" t="s">
        <v>58</v>
      </c>
      <c r="B275" s="11">
        <v>92</v>
      </c>
      <c r="C275" s="104" t="s">
        <v>690</v>
      </c>
      <c r="D275" s="104">
        <f>MATCH(Tabela1[[#This Row],[3]],ECHE!A:A,0)</f>
        <v>4296</v>
      </c>
      <c r="E275" s="3" t="s">
        <v>691</v>
      </c>
      <c r="F275" s="2" t="s">
        <v>692</v>
      </c>
      <c r="G275" s="25">
        <v>51424</v>
      </c>
      <c r="H275" s="30" t="s">
        <v>616</v>
      </c>
      <c r="I275" s="283" t="s">
        <v>514</v>
      </c>
      <c r="J275" s="104" t="s">
        <v>693</v>
      </c>
      <c r="K275" s="2" t="s">
        <v>38939</v>
      </c>
      <c r="L275" s="235" t="s">
        <v>44</v>
      </c>
      <c r="M275" s="104" t="s">
        <v>44</v>
      </c>
      <c r="N275" s="104" t="s">
        <v>45</v>
      </c>
      <c r="O275" s="104" t="s">
        <v>46</v>
      </c>
      <c r="P275" s="104"/>
      <c r="Q275" s="104"/>
      <c r="R275" s="32" t="s">
        <v>47</v>
      </c>
      <c r="S275" s="91" t="s">
        <v>3446</v>
      </c>
      <c r="T275" s="35" t="s">
        <v>60</v>
      </c>
      <c r="U275" s="20" t="s">
        <v>61</v>
      </c>
      <c r="V275" s="38"/>
      <c r="W275" s="38"/>
      <c r="X275" s="38" t="s">
        <v>51</v>
      </c>
      <c r="Y275" s="38" t="s">
        <v>51</v>
      </c>
      <c r="Z275" s="38" t="s">
        <v>51</v>
      </c>
      <c r="AA275" s="38" t="s">
        <v>51</v>
      </c>
      <c r="AB275" s="38"/>
      <c r="AC275" s="38"/>
      <c r="AD275" s="38">
        <v>20</v>
      </c>
      <c r="AE275" s="38">
        <v>4</v>
      </c>
      <c r="AF275" s="35" t="s">
        <v>60</v>
      </c>
      <c r="AG275" s="20" t="s">
        <v>61</v>
      </c>
      <c r="AH275" s="38"/>
      <c r="AI275" s="38"/>
      <c r="AJ275" s="38" t="s">
        <v>51</v>
      </c>
      <c r="AK275" s="38" t="s">
        <v>51</v>
      </c>
      <c r="AL275" s="38" t="s">
        <v>51</v>
      </c>
      <c r="AM275" s="38" t="s">
        <v>51</v>
      </c>
      <c r="AN275" s="38"/>
      <c r="AO275" s="38"/>
      <c r="AP275" s="38">
        <v>20</v>
      </c>
      <c r="AQ275" s="38">
        <v>4</v>
      </c>
      <c r="AR275" s="11"/>
      <c r="AS275" s="19"/>
      <c r="AT275" s="41"/>
      <c r="AU275" s="11"/>
      <c r="AV275" s="19"/>
      <c r="AW275" s="41"/>
      <c r="AX275" s="43" t="s">
        <v>60</v>
      </c>
      <c r="AY275" s="22" t="s">
        <v>61</v>
      </c>
      <c r="AZ275" s="45">
        <v>1</v>
      </c>
      <c r="BA275" s="43" t="s">
        <v>60</v>
      </c>
      <c r="BB275" s="22" t="s">
        <v>61</v>
      </c>
      <c r="BC275" s="45">
        <v>1</v>
      </c>
      <c r="BD275" s="47"/>
      <c r="BE275" s="24"/>
      <c r="BF275" s="49"/>
      <c r="BG275" s="49"/>
      <c r="BH275" s="47"/>
      <c r="BI275" s="24"/>
      <c r="BJ275" s="49"/>
      <c r="BK275" s="49"/>
      <c r="BL275" s="51" t="s">
        <v>52</v>
      </c>
    </row>
    <row r="276" spans="1:64" hidden="1" x14ac:dyDescent="0.3">
      <c r="A276" s="104" t="s">
        <v>58</v>
      </c>
      <c r="B276" s="11">
        <v>96</v>
      </c>
      <c r="C276" s="104" t="s">
        <v>694</v>
      </c>
      <c r="D276" s="104">
        <f>MATCH(Tabela1[[#This Row],[3]],ECHE!A:A,0)</f>
        <v>2177</v>
      </c>
      <c r="E276" s="3" t="s">
        <v>695</v>
      </c>
      <c r="F276" s="2" t="s">
        <v>696</v>
      </c>
      <c r="G276" s="25">
        <v>43007</v>
      </c>
      <c r="H276" s="30" t="s">
        <v>697</v>
      </c>
      <c r="I276" s="283" t="s">
        <v>84</v>
      </c>
      <c r="J276" s="104" t="s">
        <v>698</v>
      </c>
      <c r="K276" s="2" t="s">
        <v>38708</v>
      </c>
      <c r="L276" s="235" t="s">
        <v>552</v>
      </c>
      <c r="M276" s="104" t="s">
        <v>197</v>
      </c>
      <c r="N276" s="104" t="s">
        <v>246</v>
      </c>
      <c r="O276" s="104" t="s">
        <v>70</v>
      </c>
      <c r="P276" s="104"/>
      <c r="Q276" s="104"/>
      <c r="R276" s="32" t="s">
        <v>47</v>
      </c>
      <c r="S276" s="91" t="s">
        <v>3446</v>
      </c>
      <c r="T276" s="35" t="s">
        <v>190</v>
      </c>
      <c r="U276" s="20" t="s">
        <v>191</v>
      </c>
      <c r="V276" s="38"/>
      <c r="W276" s="38"/>
      <c r="X276" s="38" t="s">
        <v>51</v>
      </c>
      <c r="Y276" s="38" t="s">
        <v>51</v>
      </c>
      <c r="Z276" s="38" t="s">
        <v>51</v>
      </c>
      <c r="AA276" s="38" t="s">
        <v>51</v>
      </c>
      <c r="AB276" s="38"/>
      <c r="AC276" s="38"/>
      <c r="AD276" s="38">
        <v>10</v>
      </c>
      <c r="AE276" s="38">
        <v>2</v>
      </c>
      <c r="AF276" s="35" t="s">
        <v>190</v>
      </c>
      <c r="AG276" s="20" t="s">
        <v>191</v>
      </c>
      <c r="AH276" s="38"/>
      <c r="AI276" s="38"/>
      <c r="AJ276" s="38" t="s">
        <v>51</v>
      </c>
      <c r="AK276" s="38" t="s">
        <v>51</v>
      </c>
      <c r="AL276" s="38" t="s">
        <v>51</v>
      </c>
      <c r="AM276" s="38" t="s">
        <v>51</v>
      </c>
      <c r="AN276" s="38"/>
      <c r="AO276" s="38"/>
      <c r="AP276" s="38">
        <v>10</v>
      </c>
      <c r="AQ276" s="38">
        <v>2</v>
      </c>
      <c r="AR276" s="11"/>
      <c r="AS276" s="19"/>
      <c r="AT276" s="41"/>
      <c r="AU276" s="11"/>
      <c r="AV276" s="19"/>
      <c r="AW276" s="41"/>
      <c r="AX276" s="43" t="s">
        <v>190</v>
      </c>
      <c r="AY276" s="22" t="s">
        <v>191</v>
      </c>
      <c r="AZ276" s="45">
        <v>2</v>
      </c>
      <c r="BA276" s="43" t="s">
        <v>190</v>
      </c>
      <c r="BB276" s="22" t="s">
        <v>191</v>
      </c>
      <c r="BC276" s="45">
        <v>2</v>
      </c>
      <c r="BD276" s="47"/>
      <c r="BE276" s="24"/>
      <c r="BF276" s="49"/>
      <c r="BG276" s="49"/>
      <c r="BH276" s="47"/>
      <c r="BI276" s="24"/>
      <c r="BJ276" s="49"/>
      <c r="BK276" s="49"/>
      <c r="BL276" s="51" t="s">
        <v>52</v>
      </c>
    </row>
    <row r="277" spans="1:64" hidden="1" x14ac:dyDescent="0.3">
      <c r="A277" s="104" t="s">
        <v>58</v>
      </c>
      <c r="B277" s="11">
        <v>98</v>
      </c>
      <c r="C277" s="104" t="s">
        <v>694</v>
      </c>
      <c r="D277" s="104">
        <f>MATCH(Tabela1[[#This Row],[3]],ECHE!A:A,0)</f>
        <v>2177</v>
      </c>
      <c r="E277" s="3" t="s">
        <v>695</v>
      </c>
      <c r="F277" s="2" t="s">
        <v>696</v>
      </c>
      <c r="G277" s="25">
        <v>43007</v>
      </c>
      <c r="H277" s="30" t="s">
        <v>697</v>
      </c>
      <c r="I277" s="283" t="s">
        <v>84</v>
      </c>
      <c r="J277" s="104" t="s">
        <v>698</v>
      </c>
      <c r="K277" s="2" t="s">
        <v>38708</v>
      </c>
      <c r="L277" s="235" t="s">
        <v>552</v>
      </c>
      <c r="M277" s="104" t="s">
        <v>197</v>
      </c>
      <c r="N277" s="104" t="s">
        <v>246</v>
      </c>
      <c r="O277" s="104" t="s">
        <v>70</v>
      </c>
      <c r="P277" s="104"/>
      <c r="Q277" s="104"/>
      <c r="R277" s="32" t="s">
        <v>47</v>
      </c>
      <c r="S277" s="91" t="s">
        <v>3446</v>
      </c>
      <c r="T277" s="35" t="s">
        <v>141</v>
      </c>
      <c r="U277" s="20" t="s">
        <v>142</v>
      </c>
      <c r="V277" s="38"/>
      <c r="W277" s="38"/>
      <c r="X277" s="38" t="s">
        <v>51</v>
      </c>
      <c r="Y277" s="38" t="s">
        <v>51</v>
      </c>
      <c r="Z277" s="38" t="s">
        <v>51</v>
      </c>
      <c r="AA277" s="38" t="s">
        <v>51</v>
      </c>
      <c r="AB277" s="38" t="s">
        <v>51</v>
      </c>
      <c r="AC277" s="38" t="s">
        <v>51</v>
      </c>
      <c r="AD277" s="38">
        <v>70</v>
      </c>
      <c r="AE277" s="38">
        <v>7</v>
      </c>
      <c r="AF277" s="35" t="s">
        <v>141</v>
      </c>
      <c r="AG277" s="20" t="s">
        <v>142</v>
      </c>
      <c r="AH277" s="38"/>
      <c r="AI277" s="38"/>
      <c r="AJ277" s="38" t="s">
        <v>51</v>
      </c>
      <c r="AK277" s="38" t="s">
        <v>51</v>
      </c>
      <c r="AL277" s="38" t="s">
        <v>51</v>
      </c>
      <c r="AM277" s="38" t="s">
        <v>51</v>
      </c>
      <c r="AN277" s="38" t="s">
        <v>51</v>
      </c>
      <c r="AO277" s="38" t="s">
        <v>51</v>
      </c>
      <c r="AP277" s="38">
        <v>70</v>
      </c>
      <c r="AQ277" s="38">
        <v>7</v>
      </c>
      <c r="AR277" s="11"/>
      <c r="AS277" s="19"/>
      <c r="AT277" s="41"/>
      <c r="AU277" s="11"/>
      <c r="AV277" s="19"/>
      <c r="AW277" s="41"/>
      <c r="AX277" s="43"/>
      <c r="AY277" s="22"/>
      <c r="AZ277" s="45"/>
      <c r="BA277" s="43"/>
      <c r="BB277" s="22"/>
      <c r="BC277" s="45"/>
      <c r="BD277" s="47"/>
      <c r="BE277" s="24"/>
      <c r="BF277" s="49"/>
      <c r="BG277" s="49"/>
      <c r="BH277" s="47"/>
      <c r="BI277" s="24"/>
      <c r="BJ277" s="49"/>
      <c r="BK277" s="49"/>
      <c r="BL277" s="51" t="s">
        <v>52</v>
      </c>
    </row>
    <row r="278" spans="1:64" hidden="1" x14ac:dyDescent="0.3">
      <c r="A278" s="104" t="s">
        <v>58</v>
      </c>
      <c r="B278" s="11">
        <v>98</v>
      </c>
      <c r="C278" s="104" t="s">
        <v>694</v>
      </c>
      <c r="D278" s="104">
        <f>MATCH(Tabela1[[#This Row],[3]],ECHE!A:A,0)</f>
        <v>2177</v>
      </c>
      <c r="E278" s="3" t="s">
        <v>695</v>
      </c>
      <c r="F278" s="2" t="s">
        <v>696</v>
      </c>
      <c r="G278" s="25">
        <v>43007</v>
      </c>
      <c r="H278" s="30" t="s">
        <v>697</v>
      </c>
      <c r="I278" s="283" t="s">
        <v>84</v>
      </c>
      <c r="J278" s="104" t="s">
        <v>698</v>
      </c>
      <c r="K278" s="2" t="s">
        <v>38708</v>
      </c>
      <c r="L278" s="235" t="s">
        <v>552</v>
      </c>
      <c r="M278" s="104" t="s">
        <v>197</v>
      </c>
      <c r="N278" s="104" t="s">
        <v>246</v>
      </c>
      <c r="O278" s="104" t="s">
        <v>70</v>
      </c>
      <c r="P278" s="104"/>
      <c r="Q278" s="104"/>
      <c r="R278" s="32" t="s">
        <v>47</v>
      </c>
      <c r="S278" s="91" t="s">
        <v>3446</v>
      </c>
      <c r="T278" s="35" t="s">
        <v>268</v>
      </c>
      <c r="U278" s="20" t="s">
        <v>269</v>
      </c>
      <c r="V278" s="38"/>
      <c r="W278" s="38"/>
      <c r="X278" s="38" t="s">
        <v>51</v>
      </c>
      <c r="Y278" s="38" t="s">
        <v>51</v>
      </c>
      <c r="Z278" s="38"/>
      <c r="AA278" s="38"/>
      <c r="AB278" s="38"/>
      <c r="AC278" s="38"/>
      <c r="AD278" s="38">
        <v>40</v>
      </c>
      <c r="AE278" s="38">
        <v>4</v>
      </c>
      <c r="AF278" s="35" t="s">
        <v>268</v>
      </c>
      <c r="AG278" s="20" t="s">
        <v>269</v>
      </c>
      <c r="AH278" s="38"/>
      <c r="AI278" s="38"/>
      <c r="AJ278" s="38" t="s">
        <v>51</v>
      </c>
      <c r="AK278" s="38" t="s">
        <v>51</v>
      </c>
      <c r="AL278" s="38"/>
      <c r="AM278" s="38"/>
      <c r="AN278" s="38"/>
      <c r="AO278" s="38"/>
      <c r="AP278" s="38">
        <v>40</v>
      </c>
      <c r="AQ278" s="38">
        <v>4</v>
      </c>
      <c r="AR278" s="11"/>
      <c r="AS278" s="19"/>
      <c r="AT278" s="41"/>
      <c r="AU278" s="11"/>
      <c r="AV278" s="19"/>
      <c r="AW278" s="41"/>
      <c r="AX278" s="43" t="s">
        <v>268</v>
      </c>
      <c r="AY278" s="22" t="s">
        <v>269</v>
      </c>
      <c r="AZ278" s="45">
        <v>1</v>
      </c>
      <c r="BA278" s="43" t="s">
        <v>268</v>
      </c>
      <c r="BB278" s="22" t="s">
        <v>269</v>
      </c>
      <c r="BC278" s="45">
        <v>1</v>
      </c>
      <c r="BD278" s="47"/>
      <c r="BE278" s="24"/>
      <c r="BF278" s="49"/>
      <c r="BG278" s="49"/>
      <c r="BH278" s="47"/>
      <c r="BI278" s="24"/>
      <c r="BJ278" s="49"/>
      <c r="BK278" s="49"/>
      <c r="BL278" s="51" t="s">
        <v>52</v>
      </c>
    </row>
    <row r="279" spans="1:64" hidden="1" x14ac:dyDescent="0.3">
      <c r="A279" s="104" t="s">
        <v>58</v>
      </c>
      <c r="B279" s="11">
        <v>98</v>
      </c>
      <c r="C279" s="104" t="s">
        <v>694</v>
      </c>
      <c r="D279" s="104">
        <f>MATCH(Tabela1[[#This Row],[3]],ECHE!A:A,0)</f>
        <v>2177</v>
      </c>
      <c r="E279" s="3" t="s">
        <v>695</v>
      </c>
      <c r="F279" s="2" t="s">
        <v>696</v>
      </c>
      <c r="G279" s="25">
        <v>43007</v>
      </c>
      <c r="H279" s="30" t="s">
        <v>697</v>
      </c>
      <c r="I279" s="283" t="s">
        <v>84</v>
      </c>
      <c r="J279" s="104" t="s">
        <v>698</v>
      </c>
      <c r="K279" s="277" t="s">
        <v>38708</v>
      </c>
      <c r="L279" s="235" t="s">
        <v>552</v>
      </c>
      <c r="M279" s="104" t="s">
        <v>197</v>
      </c>
      <c r="N279" s="104" t="s">
        <v>246</v>
      </c>
      <c r="O279" s="104" t="s">
        <v>70</v>
      </c>
      <c r="P279" s="104"/>
      <c r="Q279" s="104"/>
      <c r="R279" s="32" t="s">
        <v>47</v>
      </c>
      <c r="S279" s="91" t="s">
        <v>3446</v>
      </c>
      <c r="T279" s="35" t="s">
        <v>207</v>
      </c>
      <c r="U279" s="20" t="s">
        <v>208</v>
      </c>
      <c r="V279" s="38"/>
      <c r="W279" s="38"/>
      <c r="X279" s="38" t="s">
        <v>51</v>
      </c>
      <c r="Y279" s="38" t="s">
        <v>51</v>
      </c>
      <c r="Z279" s="38"/>
      <c r="AA279" s="38"/>
      <c r="AB279" s="38"/>
      <c r="AC279" s="38"/>
      <c r="AD279" s="38">
        <v>40</v>
      </c>
      <c r="AE279" s="38">
        <v>4</v>
      </c>
      <c r="AF279" s="35" t="s">
        <v>207</v>
      </c>
      <c r="AG279" s="20" t="s">
        <v>208</v>
      </c>
      <c r="AH279" s="38"/>
      <c r="AI279" s="38"/>
      <c r="AJ279" s="38" t="s">
        <v>51</v>
      </c>
      <c r="AK279" s="38" t="s">
        <v>51</v>
      </c>
      <c r="AL279" s="38"/>
      <c r="AM279" s="38"/>
      <c r="AN279" s="38"/>
      <c r="AO279" s="38"/>
      <c r="AP279" s="38">
        <v>40</v>
      </c>
      <c r="AQ279" s="38">
        <v>4</v>
      </c>
      <c r="AR279" s="11"/>
      <c r="AS279" s="19"/>
      <c r="AT279" s="41"/>
      <c r="AU279" s="11"/>
      <c r="AV279" s="19"/>
      <c r="AW279" s="41"/>
      <c r="AX279" s="43"/>
      <c r="AY279" s="22"/>
      <c r="AZ279" s="45"/>
      <c r="BA279" s="43"/>
      <c r="BB279" s="22"/>
      <c r="BC279" s="45"/>
      <c r="BD279" s="47"/>
      <c r="BE279" s="24"/>
      <c r="BF279" s="49"/>
      <c r="BG279" s="49"/>
      <c r="BH279" s="47"/>
      <c r="BI279" s="24"/>
      <c r="BJ279" s="49"/>
      <c r="BK279" s="49"/>
      <c r="BL279" s="51" t="s">
        <v>52</v>
      </c>
    </row>
    <row r="280" spans="1:64" hidden="1" x14ac:dyDescent="0.3">
      <c r="A280" s="104" t="s">
        <v>58</v>
      </c>
      <c r="B280" s="11">
        <v>98</v>
      </c>
      <c r="C280" s="104" t="s">
        <v>694</v>
      </c>
      <c r="D280" s="104">
        <f>MATCH(Tabela1[[#This Row],[3]],ECHE!A:A,0)</f>
        <v>2177</v>
      </c>
      <c r="E280" s="3" t="s">
        <v>695</v>
      </c>
      <c r="F280" s="2" t="s">
        <v>696</v>
      </c>
      <c r="G280" s="25">
        <v>43007</v>
      </c>
      <c r="H280" s="30" t="s">
        <v>697</v>
      </c>
      <c r="I280" s="283" t="s">
        <v>84</v>
      </c>
      <c r="J280" s="104" t="s">
        <v>698</v>
      </c>
      <c r="K280" s="277" t="s">
        <v>38708</v>
      </c>
      <c r="L280" s="235" t="s">
        <v>552</v>
      </c>
      <c r="M280" s="104" t="s">
        <v>197</v>
      </c>
      <c r="N280" s="104" t="s">
        <v>246</v>
      </c>
      <c r="O280" s="104" t="s">
        <v>70</v>
      </c>
      <c r="P280" s="104"/>
      <c r="Q280" s="104"/>
      <c r="R280" s="32" t="s">
        <v>47</v>
      </c>
      <c r="S280" s="91" t="s">
        <v>3446</v>
      </c>
      <c r="T280" s="35" t="s">
        <v>184</v>
      </c>
      <c r="U280" s="20" t="s">
        <v>185</v>
      </c>
      <c r="V280" s="38"/>
      <c r="W280" s="38"/>
      <c r="X280" s="38" t="s">
        <v>51</v>
      </c>
      <c r="Y280" s="38" t="s">
        <v>51</v>
      </c>
      <c r="Z280" s="38" t="s">
        <v>51</v>
      </c>
      <c r="AA280" s="38" t="s">
        <v>51</v>
      </c>
      <c r="AB280" s="38" t="s">
        <v>51</v>
      </c>
      <c r="AC280" s="38" t="s">
        <v>51</v>
      </c>
      <c r="AD280" s="38">
        <v>70</v>
      </c>
      <c r="AE280" s="38">
        <v>7</v>
      </c>
      <c r="AF280" s="35" t="s">
        <v>184</v>
      </c>
      <c r="AG280" s="20" t="s">
        <v>185</v>
      </c>
      <c r="AH280" s="38"/>
      <c r="AI280" s="38"/>
      <c r="AJ280" s="38" t="s">
        <v>51</v>
      </c>
      <c r="AK280" s="38" t="s">
        <v>51</v>
      </c>
      <c r="AL280" s="38" t="s">
        <v>51</v>
      </c>
      <c r="AM280" s="38" t="s">
        <v>51</v>
      </c>
      <c r="AN280" s="38" t="s">
        <v>51</v>
      </c>
      <c r="AO280" s="38" t="s">
        <v>51</v>
      </c>
      <c r="AP280" s="38">
        <v>70</v>
      </c>
      <c r="AQ280" s="38">
        <v>7</v>
      </c>
      <c r="AR280" s="11"/>
      <c r="AS280" s="19"/>
      <c r="AT280" s="41"/>
      <c r="AU280" s="11"/>
      <c r="AV280" s="19"/>
      <c r="AW280" s="41"/>
      <c r="AX280" s="43"/>
      <c r="AY280" s="22"/>
      <c r="AZ280" s="45"/>
      <c r="BA280" s="43"/>
      <c r="BB280" s="22"/>
      <c r="BC280" s="45"/>
      <c r="BD280" s="47"/>
      <c r="BE280" s="24"/>
      <c r="BF280" s="49"/>
      <c r="BG280" s="49"/>
      <c r="BH280" s="47"/>
      <c r="BI280" s="24"/>
      <c r="BJ280" s="49"/>
      <c r="BK280" s="49"/>
      <c r="BL280" s="51" t="s">
        <v>52</v>
      </c>
    </row>
    <row r="281" spans="1:64" hidden="1" x14ac:dyDescent="0.3">
      <c r="A281" s="104" t="s">
        <v>58</v>
      </c>
      <c r="B281" s="11">
        <v>105</v>
      </c>
      <c r="C281" s="104" t="s">
        <v>736</v>
      </c>
      <c r="D281" s="104">
        <f>MATCH(Tabela1[[#This Row],[3]],ECHE!A:A,0)</f>
        <v>572</v>
      </c>
      <c r="E281" s="3" t="s">
        <v>737</v>
      </c>
      <c r="F281" s="2" t="s">
        <v>738</v>
      </c>
      <c r="G281" s="25">
        <v>5230</v>
      </c>
      <c r="H281" s="30" t="s">
        <v>739</v>
      </c>
      <c r="I281" s="283" t="s">
        <v>740</v>
      </c>
      <c r="J281" s="104" t="s">
        <v>741</v>
      </c>
      <c r="K281" s="2" t="s">
        <v>38678</v>
      </c>
      <c r="L281" s="235" t="s">
        <v>742</v>
      </c>
      <c r="M281" s="104" t="s">
        <v>742</v>
      </c>
      <c r="N281" s="104" t="s">
        <v>283</v>
      </c>
      <c r="O281" s="104" t="s">
        <v>46</v>
      </c>
      <c r="P281" s="104"/>
      <c r="Q281" s="104"/>
      <c r="R281" s="32" t="s">
        <v>47</v>
      </c>
      <c r="S281" s="91" t="s">
        <v>3446</v>
      </c>
      <c r="T281" s="35" t="s">
        <v>268</v>
      </c>
      <c r="U281" s="20" t="s">
        <v>269</v>
      </c>
      <c r="V281" s="38"/>
      <c r="W281" s="38"/>
      <c r="X281" s="38" t="s">
        <v>51</v>
      </c>
      <c r="Y281" s="38" t="s">
        <v>51</v>
      </c>
      <c r="Z281" s="38" t="s">
        <v>51</v>
      </c>
      <c r="AA281" s="38" t="s">
        <v>51</v>
      </c>
      <c r="AB281" s="38"/>
      <c r="AC281" s="38"/>
      <c r="AD281" s="38">
        <v>10</v>
      </c>
      <c r="AE281" s="38">
        <v>2</v>
      </c>
      <c r="AF281" s="35" t="s">
        <v>268</v>
      </c>
      <c r="AG281" s="20" t="s">
        <v>269</v>
      </c>
      <c r="AH281" s="38"/>
      <c r="AI281" s="38"/>
      <c r="AJ281" s="38" t="s">
        <v>51</v>
      </c>
      <c r="AK281" s="38" t="s">
        <v>51</v>
      </c>
      <c r="AL281" s="38" t="s">
        <v>51</v>
      </c>
      <c r="AM281" s="38" t="s">
        <v>51</v>
      </c>
      <c r="AN281" s="38"/>
      <c r="AO281" s="38"/>
      <c r="AP281" s="38">
        <v>10</v>
      </c>
      <c r="AQ281" s="38">
        <v>2</v>
      </c>
      <c r="AR281" s="11"/>
      <c r="AS281" s="19"/>
      <c r="AT281" s="41"/>
      <c r="AU281" s="11"/>
      <c r="AV281" s="19"/>
      <c r="AW281" s="41"/>
      <c r="AX281" s="43" t="s">
        <v>268</v>
      </c>
      <c r="AY281" s="22" t="s">
        <v>269</v>
      </c>
      <c r="AZ281" s="45">
        <v>1</v>
      </c>
      <c r="BA281" s="43" t="s">
        <v>268</v>
      </c>
      <c r="BB281" s="22" t="s">
        <v>269</v>
      </c>
      <c r="BC281" s="45">
        <v>1</v>
      </c>
      <c r="BD281" s="47"/>
      <c r="BE281" s="24"/>
      <c r="BF281" s="49"/>
      <c r="BG281" s="49"/>
      <c r="BH281" s="47"/>
      <c r="BI281" s="24"/>
      <c r="BJ281" s="49"/>
      <c r="BK281" s="49"/>
      <c r="BL281" s="51" t="s">
        <v>52</v>
      </c>
    </row>
    <row r="282" spans="1:64" hidden="1" x14ac:dyDescent="0.3">
      <c r="A282" s="104" t="s">
        <v>58</v>
      </c>
      <c r="B282" s="11">
        <v>106</v>
      </c>
      <c r="C282" s="104" t="s">
        <v>743</v>
      </c>
      <c r="D282" s="104">
        <f>MATCH(Tabela1[[#This Row],[3]],ECHE!A:A,0)</f>
        <v>2044</v>
      </c>
      <c r="E282" s="3" t="s">
        <v>744</v>
      </c>
      <c r="F282" s="2" t="s">
        <v>745</v>
      </c>
      <c r="G282" s="25">
        <v>39005</v>
      </c>
      <c r="H282" s="30" t="s">
        <v>746</v>
      </c>
      <c r="I282" s="283" t="s">
        <v>84</v>
      </c>
      <c r="J282" s="104" t="s">
        <v>747</v>
      </c>
      <c r="K282" s="2" t="s">
        <v>748</v>
      </c>
      <c r="L282" s="235" t="s">
        <v>552</v>
      </c>
      <c r="M282" s="104" t="s">
        <v>197</v>
      </c>
      <c r="N282" s="104" t="s">
        <v>90</v>
      </c>
      <c r="O282" s="104" t="s">
        <v>46</v>
      </c>
      <c r="P282" s="104"/>
      <c r="Q282" s="104"/>
      <c r="R282" s="32" t="s">
        <v>47</v>
      </c>
      <c r="S282" s="91" t="s">
        <v>3446</v>
      </c>
      <c r="T282" s="35" t="s">
        <v>268</v>
      </c>
      <c r="U282" s="20" t="s">
        <v>269</v>
      </c>
      <c r="V282" s="38"/>
      <c r="W282" s="38"/>
      <c r="X282" s="38" t="s">
        <v>51</v>
      </c>
      <c r="Y282" s="38" t="s">
        <v>51</v>
      </c>
      <c r="Z282" s="38"/>
      <c r="AA282" s="38"/>
      <c r="AB282" s="38"/>
      <c r="AC282" s="38"/>
      <c r="AD282" s="38">
        <v>12</v>
      </c>
      <c r="AE282" s="38">
        <v>2</v>
      </c>
      <c r="AF282" s="35" t="s">
        <v>207</v>
      </c>
      <c r="AG282" s="20" t="s">
        <v>208</v>
      </c>
      <c r="AH282" s="38"/>
      <c r="AI282" s="38"/>
      <c r="AJ282" s="38" t="s">
        <v>51</v>
      </c>
      <c r="AK282" s="38" t="s">
        <v>51</v>
      </c>
      <c r="AL282" s="38"/>
      <c r="AM282" s="38"/>
      <c r="AN282" s="38"/>
      <c r="AO282" s="38"/>
      <c r="AP282" s="38">
        <v>12</v>
      </c>
      <c r="AQ282" s="38">
        <v>2</v>
      </c>
      <c r="AR282" s="11"/>
      <c r="AS282" s="19"/>
      <c r="AT282" s="41"/>
      <c r="AU282" s="11"/>
      <c r="AV282" s="19"/>
      <c r="AW282" s="41"/>
      <c r="AX282" s="43" t="s">
        <v>268</v>
      </c>
      <c r="AY282" s="22" t="s">
        <v>269</v>
      </c>
      <c r="AZ282" s="45">
        <v>1</v>
      </c>
      <c r="BA282" s="43" t="s">
        <v>207</v>
      </c>
      <c r="BB282" s="22" t="s">
        <v>208</v>
      </c>
      <c r="BC282" s="45">
        <v>1</v>
      </c>
      <c r="BD282" s="47"/>
      <c r="BE282" s="24"/>
      <c r="BF282" s="49"/>
      <c r="BG282" s="49"/>
      <c r="BH282" s="47"/>
      <c r="BI282" s="24"/>
      <c r="BJ282" s="49"/>
      <c r="BK282" s="49"/>
      <c r="BL282" s="51" t="s">
        <v>52</v>
      </c>
    </row>
    <row r="283" spans="1:64" hidden="1" x14ac:dyDescent="0.3">
      <c r="A283" s="104" t="s">
        <v>58</v>
      </c>
      <c r="B283" s="11">
        <v>106</v>
      </c>
      <c r="C283" s="104" t="s">
        <v>743</v>
      </c>
      <c r="D283" s="104">
        <f>MATCH(Tabela1[[#This Row],[3]],ECHE!A:A,0)</f>
        <v>2044</v>
      </c>
      <c r="E283" s="3" t="s">
        <v>744</v>
      </c>
      <c r="F283" s="2" t="s">
        <v>745</v>
      </c>
      <c r="G283" s="25">
        <v>39005</v>
      </c>
      <c r="H283" s="30" t="s">
        <v>746</v>
      </c>
      <c r="I283" s="283" t="s">
        <v>84</v>
      </c>
      <c r="J283" s="104" t="s">
        <v>747</v>
      </c>
      <c r="K283" s="2" t="s">
        <v>748</v>
      </c>
      <c r="L283" s="235" t="s">
        <v>552</v>
      </c>
      <c r="M283" s="104" t="s">
        <v>197</v>
      </c>
      <c r="N283" s="104" t="s">
        <v>90</v>
      </c>
      <c r="O283" s="104" t="s">
        <v>46</v>
      </c>
      <c r="P283" s="104"/>
      <c r="Q283" s="104"/>
      <c r="R283" s="32" t="s">
        <v>47</v>
      </c>
      <c r="S283" s="91" t="s">
        <v>3446</v>
      </c>
      <c r="T283" s="35" t="s">
        <v>141</v>
      </c>
      <c r="U283" s="20" t="s">
        <v>142</v>
      </c>
      <c r="V283" s="38"/>
      <c r="W283" s="38"/>
      <c r="X283" s="38" t="s">
        <v>51</v>
      </c>
      <c r="Y283" s="38" t="s">
        <v>51</v>
      </c>
      <c r="Z283" s="38"/>
      <c r="AA283" s="38"/>
      <c r="AB283" s="38"/>
      <c r="AC283" s="38"/>
      <c r="AD283" s="38">
        <v>12</v>
      </c>
      <c r="AE283" s="38">
        <v>2</v>
      </c>
      <c r="AF283" s="35" t="s">
        <v>141</v>
      </c>
      <c r="AG283" s="20" t="s">
        <v>142</v>
      </c>
      <c r="AH283" s="38"/>
      <c r="AI283" s="38"/>
      <c r="AJ283" s="38" t="s">
        <v>51</v>
      </c>
      <c r="AK283" s="38" t="s">
        <v>51</v>
      </c>
      <c r="AL283" s="38"/>
      <c r="AM283" s="38"/>
      <c r="AN283" s="38"/>
      <c r="AO283" s="38"/>
      <c r="AP283" s="38">
        <v>12</v>
      </c>
      <c r="AQ283" s="38">
        <v>2</v>
      </c>
      <c r="AR283" s="11"/>
      <c r="AS283" s="19"/>
      <c r="AT283" s="41"/>
      <c r="AU283" s="11"/>
      <c r="AV283" s="19"/>
      <c r="AW283" s="41"/>
      <c r="AX283" s="43" t="s">
        <v>141</v>
      </c>
      <c r="AY283" s="22" t="s">
        <v>142</v>
      </c>
      <c r="AZ283" s="45">
        <v>1</v>
      </c>
      <c r="BA283" s="43" t="s">
        <v>141</v>
      </c>
      <c r="BB283" s="22" t="s">
        <v>142</v>
      </c>
      <c r="BC283" s="45">
        <v>1</v>
      </c>
      <c r="BD283" s="47"/>
      <c r="BE283" s="24"/>
      <c r="BF283" s="49"/>
      <c r="BG283" s="49"/>
      <c r="BH283" s="47"/>
      <c r="BI283" s="24"/>
      <c r="BJ283" s="49"/>
      <c r="BK283" s="49"/>
      <c r="BL283" s="51" t="s">
        <v>52</v>
      </c>
    </row>
    <row r="284" spans="1:64" hidden="1" x14ac:dyDescent="0.3">
      <c r="A284" s="104" t="s">
        <v>58</v>
      </c>
      <c r="B284" s="11">
        <v>106</v>
      </c>
      <c r="C284" s="104" t="s">
        <v>743</v>
      </c>
      <c r="D284" s="104">
        <f>MATCH(Tabela1[[#This Row],[3]],ECHE!A:A,0)</f>
        <v>2044</v>
      </c>
      <c r="E284" s="3" t="s">
        <v>744</v>
      </c>
      <c r="F284" s="2" t="s">
        <v>745</v>
      </c>
      <c r="G284" s="25">
        <v>39005</v>
      </c>
      <c r="H284" s="30" t="s">
        <v>746</v>
      </c>
      <c r="I284" s="283" t="s">
        <v>84</v>
      </c>
      <c r="J284" s="104" t="s">
        <v>747</v>
      </c>
      <c r="K284" s="2" t="s">
        <v>748</v>
      </c>
      <c r="L284" s="235" t="s">
        <v>552</v>
      </c>
      <c r="M284" s="104" t="s">
        <v>197</v>
      </c>
      <c r="N284" s="104" t="s">
        <v>90</v>
      </c>
      <c r="O284" s="104" t="s">
        <v>46</v>
      </c>
      <c r="P284" s="104"/>
      <c r="Q284" s="104"/>
      <c r="R284" s="32" t="s">
        <v>47</v>
      </c>
      <c r="S284" s="91" t="s">
        <v>3446</v>
      </c>
      <c r="T284" s="35" t="s">
        <v>749</v>
      </c>
      <c r="U284" s="20" t="s">
        <v>750</v>
      </c>
      <c r="V284" s="38"/>
      <c r="W284" s="38"/>
      <c r="X284" s="38" t="s">
        <v>51</v>
      </c>
      <c r="Y284" s="38" t="s">
        <v>51</v>
      </c>
      <c r="Z284" s="38"/>
      <c r="AA284" s="38"/>
      <c r="AB284" s="38"/>
      <c r="AC284" s="38"/>
      <c r="AD284" s="38">
        <v>12</v>
      </c>
      <c r="AE284" s="38">
        <v>2</v>
      </c>
      <c r="AF284" s="35" t="s">
        <v>355</v>
      </c>
      <c r="AG284" s="20" t="s">
        <v>356</v>
      </c>
      <c r="AH284" s="38"/>
      <c r="AI284" s="38"/>
      <c r="AJ284" s="38" t="s">
        <v>51</v>
      </c>
      <c r="AK284" s="38" t="s">
        <v>51</v>
      </c>
      <c r="AL284" s="38"/>
      <c r="AM284" s="38"/>
      <c r="AN284" s="38"/>
      <c r="AO284" s="38"/>
      <c r="AP284" s="38">
        <v>12</v>
      </c>
      <c r="AQ284" s="38">
        <v>2</v>
      </c>
      <c r="AR284" s="11"/>
      <c r="AS284" s="19"/>
      <c r="AT284" s="41"/>
      <c r="AU284" s="11"/>
      <c r="AV284" s="19"/>
      <c r="AW284" s="41"/>
      <c r="AX284" s="43" t="s">
        <v>268</v>
      </c>
      <c r="AY284" s="22" t="s">
        <v>269</v>
      </c>
      <c r="AZ284" s="45">
        <v>1</v>
      </c>
      <c r="BA284" s="43" t="s">
        <v>355</v>
      </c>
      <c r="BB284" s="22" t="s">
        <v>356</v>
      </c>
      <c r="BC284" s="45">
        <v>1</v>
      </c>
      <c r="BD284" s="47"/>
      <c r="BE284" s="24"/>
      <c r="BF284" s="49"/>
      <c r="BG284" s="49"/>
      <c r="BH284" s="47"/>
      <c r="BI284" s="24"/>
      <c r="BJ284" s="49"/>
      <c r="BK284" s="49"/>
      <c r="BL284" s="51" t="s">
        <v>52</v>
      </c>
    </row>
    <row r="285" spans="1:64" hidden="1" x14ac:dyDescent="0.3">
      <c r="A285" s="104" t="s">
        <v>58</v>
      </c>
      <c r="B285" s="11">
        <v>109</v>
      </c>
      <c r="C285" s="104" t="s">
        <v>758</v>
      </c>
      <c r="D285" s="104">
        <f>MATCH(Tabela1[[#This Row],[3]],ECHE!A:A,0)</f>
        <v>10</v>
      </c>
      <c r="E285" s="3" t="s">
        <v>759</v>
      </c>
      <c r="F285" s="2" t="s">
        <v>760</v>
      </c>
      <c r="G285" s="25">
        <v>8010</v>
      </c>
      <c r="H285" s="30" t="s">
        <v>761</v>
      </c>
      <c r="I285" s="283" t="s">
        <v>331</v>
      </c>
      <c r="J285" s="104" t="s">
        <v>762</v>
      </c>
      <c r="K285" s="2" t="s">
        <v>38828</v>
      </c>
      <c r="L285" s="235" t="s">
        <v>267</v>
      </c>
      <c r="M285" s="104" t="s">
        <v>267</v>
      </c>
      <c r="N285" s="104" t="s">
        <v>45</v>
      </c>
      <c r="O285" s="104" t="s">
        <v>46</v>
      </c>
      <c r="P285" s="104"/>
      <c r="Q285" s="104"/>
      <c r="R285" s="32" t="s">
        <v>47</v>
      </c>
      <c r="S285" s="91" t="s">
        <v>3446</v>
      </c>
      <c r="T285" s="35" t="s">
        <v>355</v>
      </c>
      <c r="U285" s="20" t="s">
        <v>356</v>
      </c>
      <c r="V285" s="38"/>
      <c r="W285" s="38"/>
      <c r="X285" s="38" t="s">
        <v>51</v>
      </c>
      <c r="Y285" s="38" t="s">
        <v>51</v>
      </c>
      <c r="Z285" s="38" t="s">
        <v>51</v>
      </c>
      <c r="AA285" s="38" t="s">
        <v>51</v>
      </c>
      <c r="AB285" s="38" t="s">
        <v>51</v>
      </c>
      <c r="AC285" s="38" t="s">
        <v>51</v>
      </c>
      <c r="AD285" s="38">
        <v>9</v>
      </c>
      <c r="AE285" s="38">
        <v>1</v>
      </c>
      <c r="AF285" s="35" t="s">
        <v>355</v>
      </c>
      <c r="AG285" s="20" t="s">
        <v>356</v>
      </c>
      <c r="AH285" s="38"/>
      <c r="AI285" s="38"/>
      <c r="AJ285" s="38" t="s">
        <v>51</v>
      </c>
      <c r="AK285" s="38" t="s">
        <v>51</v>
      </c>
      <c r="AL285" s="38" t="s">
        <v>51</v>
      </c>
      <c r="AM285" s="38" t="s">
        <v>51</v>
      </c>
      <c r="AN285" s="38" t="s">
        <v>51</v>
      </c>
      <c r="AO285" s="38" t="s">
        <v>51</v>
      </c>
      <c r="AP285" s="38">
        <v>5</v>
      </c>
      <c r="AQ285" s="38">
        <v>1</v>
      </c>
      <c r="AR285" s="11"/>
      <c r="AS285" s="19"/>
      <c r="AT285" s="41"/>
      <c r="AU285" s="11"/>
      <c r="AV285" s="19"/>
      <c r="AW285" s="41"/>
      <c r="AX285" s="43" t="s">
        <v>355</v>
      </c>
      <c r="AY285" s="22" t="s">
        <v>356</v>
      </c>
      <c r="AZ285" s="45">
        <v>1</v>
      </c>
      <c r="BA285" s="43" t="s">
        <v>355</v>
      </c>
      <c r="BB285" s="22" t="s">
        <v>356</v>
      </c>
      <c r="BC285" s="45">
        <v>1</v>
      </c>
      <c r="BD285" s="47"/>
      <c r="BE285" s="24"/>
      <c r="BF285" s="49"/>
      <c r="BG285" s="49"/>
      <c r="BH285" s="47"/>
      <c r="BI285" s="24"/>
      <c r="BJ285" s="49"/>
      <c r="BK285" s="49"/>
      <c r="BL285" s="51" t="s">
        <v>52</v>
      </c>
    </row>
    <row r="286" spans="1:64" hidden="1" x14ac:dyDescent="0.3">
      <c r="A286" s="104" t="s">
        <v>58</v>
      </c>
      <c r="B286" s="11">
        <v>109</v>
      </c>
      <c r="C286" s="104" t="s">
        <v>758</v>
      </c>
      <c r="D286" s="104">
        <f>MATCH(Tabela1[[#This Row],[3]],ECHE!A:A,0)</f>
        <v>10</v>
      </c>
      <c r="E286" s="3" t="s">
        <v>759</v>
      </c>
      <c r="F286" s="2" t="s">
        <v>760</v>
      </c>
      <c r="G286" s="25">
        <v>8010</v>
      </c>
      <c r="H286" s="30" t="s">
        <v>761</v>
      </c>
      <c r="I286" s="283" t="s">
        <v>331</v>
      </c>
      <c r="J286" s="104" t="s">
        <v>762</v>
      </c>
      <c r="K286" s="2" t="s">
        <v>38828</v>
      </c>
      <c r="L286" s="235" t="s">
        <v>267</v>
      </c>
      <c r="M286" s="104" t="s">
        <v>267</v>
      </c>
      <c r="N286" s="104" t="s">
        <v>45</v>
      </c>
      <c r="O286" s="104" t="s">
        <v>46</v>
      </c>
      <c r="P286" s="104"/>
      <c r="Q286" s="104"/>
      <c r="R286" s="32" t="s">
        <v>47</v>
      </c>
      <c r="S286" s="91" t="s">
        <v>3446</v>
      </c>
      <c r="T286" s="35"/>
      <c r="U286" s="20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5"/>
      <c r="AG286" s="20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11"/>
      <c r="AS286" s="19"/>
      <c r="AT286" s="41"/>
      <c r="AU286" s="11"/>
      <c r="AV286" s="19"/>
      <c r="AW286" s="41"/>
      <c r="AX286" s="43" t="s">
        <v>268</v>
      </c>
      <c r="AY286" s="22" t="s">
        <v>269</v>
      </c>
      <c r="AZ286" s="45">
        <v>2</v>
      </c>
      <c r="BA286" s="43" t="s">
        <v>268</v>
      </c>
      <c r="BB286" s="22" t="s">
        <v>269</v>
      </c>
      <c r="BC286" s="45">
        <v>3</v>
      </c>
      <c r="BD286" s="47"/>
      <c r="BE286" s="24"/>
      <c r="BF286" s="49"/>
      <c r="BG286" s="49"/>
      <c r="BH286" s="47"/>
      <c r="BI286" s="24"/>
      <c r="BJ286" s="49"/>
      <c r="BK286" s="49"/>
      <c r="BL286" s="51" t="s">
        <v>52</v>
      </c>
    </row>
    <row r="287" spans="1:64" hidden="1" x14ac:dyDescent="0.3">
      <c r="A287" s="104" t="s">
        <v>58</v>
      </c>
      <c r="B287" s="11">
        <v>109</v>
      </c>
      <c r="C287" s="104" t="s">
        <v>758</v>
      </c>
      <c r="D287" s="104">
        <f>MATCH(Tabela1[[#This Row],[3]],ECHE!A:A,0)</f>
        <v>10</v>
      </c>
      <c r="E287" s="3" t="s">
        <v>759</v>
      </c>
      <c r="F287" s="2" t="s">
        <v>760</v>
      </c>
      <c r="G287" s="25">
        <v>8010</v>
      </c>
      <c r="H287" s="30" t="s">
        <v>761</v>
      </c>
      <c r="I287" s="283" t="s">
        <v>331</v>
      </c>
      <c r="J287" s="104" t="s">
        <v>762</v>
      </c>
      <c r="K287" s="2" t="s">
        <v>38828</v>
      </c>
      <c r="L287" s="235" t="s">
        <v>267</v>
      </c>
      <c r="M287" s="104" t="s">
        <v>267</v>
      </c>
      <c r="N287" s="104" t="s">
        <v>45</v>
      </c>
      <c r="O287" s="104" t="s">
        <v>46</v>
      </c>
      <c r="P287" s="104"/>
      <c r="Q287" s="104"/>
      <c r="R287" s="32" t="s">
        <v>47</v>
      </c>
      <c r="S287" s="91" t="s">
        <v>3446</v>
      </c>
      <c r="T287" s="35"/>
      <c r="U287" s="20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5"/>
      <c r="AG287" s="20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11"/>
      <c r="AS287" s="19"/>
      <c r="AT287" s="41"/>
      <c r="AU287" s="11"/>
      <c r="AV287" s="19"/>
      <c r="AW287" s="41"/>
      <c r="AX287" s="43" t="s">
        <v>141</v>
      </c>
      <c r="AY287" s="22" t="s">
        <v>142</v>
      </c>
      <c r="AZ287" s="45">
        <v>3</v>
      </c>
      <c r="BA287" s="43" t="s">
        <v>141</v>
      </c>
      <c r="BB287" s="22" t="s">
        <v>142</v>
      </c>
      <c r="BC287" s="45">
        <v>3</v>
      </c>
      <c r="BD287" s="47"/>
      <c r="BE287" s="24"/>
      <c r="BF287" s="49"/>
      <c r="BG287" s="49"/>
      <c r="BH287" s="47"/>
      <c r="BI287" s="24"/>
      <c r="BJ287" s="49"/>
      <c r="BK287" s="49"/>
      <c r="BL287" s="51" t="s">
        <v>52</v>
      </c>
    </row>
    <row r="288" spans="1:64" hidden="1" x14ac:dyDescent="0.3">
      <c r="A288" s="84" t="s">
        <v>58</v>
      </c>
      <c r="B288" s="85">
        <v>111</v>
      </c>
      <c r="C288" s="84" t="s">
        <v>771</v>
      </c>
      <c r="D288" s="84">
        <f>MATCH(Tabela1[[#This Row],[3]],ECHE!A:A,0)</f>
        <v>5315</v>
      </c>
      <c r="E288" s="87" t="s">
        <v>772</v>
      </c>
      <c r="F288" s="88" t="s">
        <v>773</v>
      </c>
      <c r="G288" s="89">
        <v>34672</v>
      </c>
      <c r="H288" s="90" t="s">
        <v>273</v>
      </c>
      <c r="I288" s="286" t="s">
        <v>243</v>
      </c>
      <c r="J288" s="84" t="s">
        <v>774</v>
      </c>
      <c r="K288" s="2" t="s">
        <v>39080</v>
      </c>
      <c r="L288" s="196" t="s">
        <v>775</v>
      </c>
      <c r="M288" s="84" t="s">
        <v>775</v>
      </c>
      <c r="N288" s="84" t="s">
        <v>88</v>
      </c>
      <c r="O288" s="84" t="s">
        <v>131</v>
      </c>
      <c r="P288" s="84"/>
      <c r="Q288" s="84"/>
      <c r="R288" s="91" t="s">
        <v>47</v>
      </c>
      <c r="S288" s="91" t="s">
        <v>3446</v>
      </c>
      <c r="T288" s="92" t="s">
        <v>60</v>
      </c>
      <c r="U288" s="93" t="s">
        <v>61</v>
      </c>
      <c r="V288" s="94"/>
      <c r="W288" s="94"/>
      <c r="X288" s="94" t="s">
        <v>51</v>
      </c>
      <c r="Y288" s="94" t="s">
        <v>51</v>
      </c>
      <c r="Z288" s="94" t="s">
        <v>51</v>
      </c>
      <c r="AA288" s="94" t="s">
        <v>51</v>
      </c>
      <c r="AB288" s="94"/>
      <c r="AC288" s="94"/>
      <c r="AD288" s="94">
        <v>20</v>
      </c>
      <c r="AE288" s="94">
        <v>2</v>
      </c>
      <c r="AF288" s="92" t="s">
        <v>60</v>
      </c>
      <c r="AG288" s="93" t="s">
        <v>61</v>
      </c>
      <c r="AH288" s="94"/>
      <c r="AI288" s="94"/>
      <c r="AJ288" s="94" t="s">
        <v>51</v>
      </c>
      <c r="AK288" s="94" t="s">
        <v>51</v>
      </c>
      <c r="AL288" s="94" t="s">
        <v>51</v>
      </c>
      <c r="AM288" s="94" t="s">
        <v>51</v>
      </c>
      <c r="AN288" s="94"/>
      <c r="AO288" s="94"/>
      <c r="AP288" s="94">
        <v>20</v>
      </c>
      <c r="AQ288" s="94">
        <v>2</v>
      </c>
      <c r="AR288" s="85"/>
      <c r="AS288" s="86"/>
      <c r="AT288" s="95"/>
      <c r="AU288" s="85"/>
      <c r="AV288" s="86"/>
      <c r="AW288" s="95"/>
      <c r="AX288" s="96" t="s">
        <v>60</v>
      </c>
      <c r="AY288" s="97" t="s">
        <v>61</v>
      </c>
      <c r="AZ288" s="98">
        <v>2</v>
      </c>
      <c r="BA288" s="96" t="s">
        <v>60</v>
      </c>
      <c r="BB288" s="97" t="s">
        <v>61</v>
      </c>
      <c r="BC288" s="98">
        <v>2</v>
      </c>
      <c r="BD288" s="99"/>
      <c r="BE288" s="100"/>
      <c r="BF288" s="101"/>
      <c r="BG288" s="101"/>
      <c r="BH288" s="99"/>
      <c r="BI288" s="100"/>
      <c r="BJ288" s="101"/>
      <c r="BK288" s="101"/>
      <c r="BL288" s="102" t="s">
        <v>52</v>
      </c>
    </row>
    <row r="289" spans="1:64" hidden="1" x14ac:dyDescent="0.3">
      <c r="A289" s="84" t="s">
        <v>58</v>
      </c>
      <c r="B289" s="85">
        <v>111</v>
      </c>
      <c r="C289" s="84" t="s">
        <v>771</v>
      </c>
      <c r="D289" s="84">
        <f>MATCH(Tabela1[[#This Row],[3]],ECHE!A:A,0)</f>
        <v>5315</v>
      </c>
      <c r="E289" s="87" t="s">
        <v>772</v>
      </c>
      <c r="F289" s="88" t="s">
        <v>773</v>
      </c>
      <c r="G289" s="89">
        <v>34672</v>
      </c>
      <c r="H289" s="90" t="s">
        <v>273</v>
      </c>
      <c r="I289" s="286" t="s">
        <v>243</v>
      </c>
      <c r="J289" s="84" t="s">
        <v>774</v>
      </c>
      <c r="K289" s="2" t="s">
        <v>39080</v>
      </c>
      <c r="L289" s="196" t="s">
        <v>103</v>
      </c>
      <c r="M289" s="84" t="s">
        <v>103</v>
      </c>
      <c r="N289" s="84" t="s">
        <v>88</v>
      </c>
      <c r="O289" s="84" t="s">
        <v>131</v>
      </c>
      <c r="P289" s="84"/>
      <c r="Q289" s="84"/>
      <c r="R289" s="91" t="s">
        <v>47</v>
      </c>
      <c r="S289" s="91" t="s">
        <v>3446</v>
      </c>
      <c r="T289" s="92" t="s">
        <v>207</v>
      </c>
      <c r="U289" s="93" t="s">
        <v>208</v>
      </c>
      <c r="V289" s="94"/>
      <c r="W289" s="94"/>
      <c r="X289" s="94" t="s">
        <v>51</v>
      </c>
      <c r="Y289" s="94" t="s">
        <v>51</v>
      </c>
      <c r="Z289" s="94" t="s">
        <v>51</v>
      </c>
      <c r="AA289" s="94" t="s">
        <v>51</v>
      </c>
      <c r="AB289" s="94"/>
      <c r="AC289" s="94"/>
      <c r="AD289" s="94">
        <v>20</v>
      </c>
      <c r="AE289" s="94">
        <v>2</v>
      </c>
      <c r="AF289" s="92" t="s">
        <v>207</v>
      </c>
      <c r="AG289" s="93" t="s">
        <v>208</v>
      </c>
      <c r="AH289" s="94"/>
      <c r="AI289" s="94"/>
      <c r="AJ289" s="94" t="s">
        <v>51</v>
      </c>
      <c r="AK289" s="94" t="s">
        <v>51</v>
      </c>
      <c r="AL289" s="94" t="s">
        <v>51</v>
      </c>
      <c r="AM289" s="94" t="s">
        <v>51</v>
      </c>
      <c r="AN289" s="94"/>
      <c r="AO289" s="94"/>
      <c r="AP289" s="94">
        <v>20</v>
      </c>
      <c r="AQ289" s="94">
        <v>2</v>
      </c>
      <c r="AR289" s="85"/>
      <c r="AS289" s="86"/>
      <c r="AT289" s="95"/>
      <c r="AU289" s="85"/>
      <c r="AV289" s="86"/>
      <c r="AW289" s="95"/>
      <c r="AX289" s="96" t="s">
        <v>207</v>
      </c>
      <c r="AY289" s="97" t="s">
        <v>208</v>
      </c>
      <c r="AZ289" s="98">
        <v>2</v>
      </c>
      <c r="BA289" s="96" t="s">
        <v>207</v>
      </c>
      <c r="BB289" s="97" t="s">
        <v>208</v>
      </c>
      <c r="BC289" s="98">
        <v>2</v>
      </c>
      <c r="BD289" s="99"/>
      <c r="BE289" s="100"/>
      <c r="BF289" s="101"/>
      <c r="BG289" s="101"/>
      <c r="BH289" s="99"/>
      <c r="BI289" s="100"/>
      <c r="BJ289" s="101"/>
      <c r="BK289" s="101"/>
      <c r="BL289" s="102" t="s">
        <v>52</v>
      </c>
    </row>
    <row r="290" spans="1:64" hidden="1" x14ac:dyDescent="0.3">
      <c r="A290" s="84" t="s">
        <v>58</v>
      </c>
      <c r="B290" s="85">
        <v>111</v>
      </c>
      <c r="C290" s="84" t="s">
        <v>771</v>
      </c>
      <c r="D290" s="84">
        <f>MATCH(Tabela1[[#This Row],[3]],ECHE!A:A,0)</f>
        <v>5315</v>
      </c>
      <c r="E290" s="87" t="s">
        <v>772</v>
      </c>
      <c r="F290" s="88" t="s">
        <v>773</v>
      </c>
      <c r="G290" s="89">
        <v>34672</v>
      </c>
      <c r="H290" s="90" t="s">
        <v>273</v>
      </c>
      <c r="I290" s="286" t="s">
        <v>243</v>
      </c>
      <c r="J290" s="84" t="s">
        <v>774</v>
      </c>
      <c r="K290" s="2" t="s">
        <v>39080</v>
      </c>
      <c r="L290" s="196" t="s">
        <v>103</v>
      </c>
      <c r="M290" s="84" t="s">
        <v>103</v>
      </c>
      <c r="N290" s="84" t="s">
        <v>88</v>
      </c>
      <c r="O290" s="84" t="s">
        <v>131</v>
      </c>
      <c r="P290" s="84"/>
      <c r="Q290" s="84"/>
      <c r="R290" s="91" t="s">
        <v>47</v>
      </c>
      <c r="S290" s="91" t="s">
        <v>3446</v>
      </c>
      <c r="T290" s="92" t="s">
        <v>184</v>
      </c>
      <c r="U290" s="93" t="s">
        <v>185</v>
      </c>
      <c r="V290" s="94"/>
      <c r="W290" s="94"/>
      <c r="X290" s="94" t="s">
        <v>51</v>
      </c>
      <c r="Y290" s="94" t="s">
        <v>51</v>
      </c>
      <c r="Z290" s="94" t="s">
        <v>51</v>
      </c>
      <c r="AA290" s="94" t="s">
        <v>51</v>
      </c>
      <c r="AB290" s="94"/>
      <c r="AC290" s="94"/>
      <c r="AD290" s="94">
        <v>40</v>
      </c>
      <c r="AE290" s="94">
        <v>4</v>
      </c>
      <c r="AF290" s="92" t="s">
        <v>184</v>
      </c>
      <c r="AG290" s="93" t="s">
        <v>185</v>
      </c>
      <c r="AH290" s="94"/>
      <c r="AI290" s="94"/>
      <c r="AJ290" s="94" t="s">
        <v>51</v>
      </c>
      <c r="AK290" s="94" t="s">
        <v>51</v>
      </c>
      <c r="AL290" s="94" t="s">
        <v>51</v>
      </c>
      <c r="AM290" s="94" t="s">
        <v>51</v>
      </c>
      <c r="AN290" s="94"/>
      <c r="AO290" s="94"/>
      <c r="AP290" s="94">
        <v>40</v>
      </c>
      <c r="AQ290" s="94">
        <v>4</v>
      </c>
      <c r="AR290" s="85"/>
      <c r="AS290" s="86"/>
      <c r="AT290" s="95"/>
      <c r="AU290" s="85"/>
      <c r="AV290" s="86"/>
      <c r="AW290" s="95"/>
      <c r="AX290" s="96" t="s">
        <v>184</v>
      </c>
      <c r="AY290" s="97" t="s">
        <v>185</v>
      </c>
      <c r="AZ290" s="98">
        <v>4</v>
      </c>
      <c r="BA290" s="96" t="s">
        <v>184</v>
      </c>
      <c r="BB290" s="97" t="s">
        <v>185</v>
      </c>
      <c r="BC290" s="98">
        <v>4</v>
      </c>
      <c r="BD290" s="99"/>
      <c r="BE290" s="100"/>
      <c r="BF290" s="101"/>
      <c r="BG290" s="101"/>
      <c r="BH290" s="99"/>
      <c r="BI290" s="100"/>
      <c r="BJ290" s="101"/>
      <c r="BK290" s="101"/>
      <c r="BL290" s="102" t="s">
        <v>52</v>
      </c>
    </row>
    <row r="291" spans="1:64" hidden="1" x14ac:dyDescent="0.3">
      <c r="A291" s="84" t="s">
        <v>58</v>
      </c>
      <c r="B291" s="85">
        <v>117</v>
      </c>
      <c r="C291" s="84" t="s">
        <v>799</v>
      </c>
      <c r="D291" s="84">
        <f>MATCH(Tabela1[[#This Row],[3]],ECHE!A:A,0)</f>
        <v>5284</v>
      </c>
      <c r="E291" s="87" t="s">
        <v>800</v>
      </c>
      <c r="F291" s="88" t="s">
        <v>801</v>
      </c>
      <c r="G291" s="89">
        <v>20070</v>
      </c>
      <c r="H291" s="90" t="s">
        <v>802</v>
      </c>
      <c r="I291" s="286" t="s">
        <v>243</v>
      </c>
      <c r="J291" s="84" t="s">
        <v>803</v>
      </c>
      <c r="K291" s="2" t="s">
        <v>39069</v>
      </c>
      <c r="L291" s="196" t="s">
        <v>804</v>
      </c>
      <c r="M291" s="84" t="s">
        <v>805</v>
      </c>
      <c r="N291" s="84" t="s">
        <v>255</v>
      </c>
      <c r="O291" s="84" t="s">
        <v>179</v>
      </c>
      <c r="P291" s="84"/>
      <c r="Q291" s="84"/>
      <c r="R291" s="91" t="s">
        <v>47</v>
      </c>
      <c r="S291" s="91" t="s">
        <v>3446</v>
      </c>
      <c r="T291" s="92" t="s">
        <v>141</v>
      </c>
      <c r="U291" s="93" t="s">
        <v>142</v>
      </c>
      <c r="V291" s="94"/>
      <c r="W291" s="94"/>
      <c r="X291" s="94" t="s">
        <v>51</v>
      </c>
      <c r="Y291" s="94" t="s">
        <v>51</v>
      </c>
      <c r="Z291" s="94" t="s">
        <v>51</v>
      </c>
      <c r="AA291" s="94" t="s">
        <v>51</v>
      </c>
      <c r="AB291" s="94" t="s">
        <v>51</v>
      </c>
      <c r="AC291" s="94" t="s">
        <v>51</v>
      </c>
      <c r="AD291" s="94">
        <v>10</v>
      </c>
      <c r="AE291" s="94">
        <v>2</v>
      </c>
      <c r="AF291" s="92" t="s">
        <v>141</v>
      </c>
      <c r="AG291" s="93" t="s">
        <v>142</v>
      </c>
      <c r="AH291" s="94"/>
      <c r="AI291" s="94"/>
      <c r="AJ291" s="94" t="s">
        <v>51</v>
      </c>
      <c r="AK291" s="94" t="s">
        <v>51</v>
      </c>
      <c r="AL291" s="94" t="s">
        <v>51</v>
      </c>
      <c r="AM291" s="94" t="s">
        <v>51</v>
      </c>
      <c r="AN291" s="94" t="s">
        <v>51</v>
      </c>
      <c r="AO291" s="94" t="s">
        <v>51</v>
      </c>
      <c r="AP291" s="94">
        <v>10</v>
      </c>
      <c r="AQ291" s="94">
        <v>2</v>
      </c>
      <c r="AR291" s="85"/>
      <c r="AS291" s="86"/>
      <c r="AT291" s="95"/>
      <c r="AU291" s="85"/>
      <c r="AV291" s="86"/>
      <c r="AW291" s="95"/>
      <c r="AX291" s="96" t="s">
        <v>141</v>
      </c>
      <c r="AY291" s="97" t="s">
        <v>142</v>
      </c>
      <c r="AZ291" s="98">
        <v>1</v>
      </c>
      <c r="BA291" s="96" t="s">
        <v>141</v>
      </c>
      <c r="BB291" s="97" t="s">
        <v>142</v>
      </c>
      <c r="BC291" s="98">
        <v>1</v>
      </c>
      <c r="BD291" s="99"/>
      <c r="BE291" s="100"/>
      <c r="BF291" s="101"/>
      <c r="BG291" s="101"/>
      <c r="BH291" s="99"/>
      <c r="BI291" s="100"/>
      <c r="BJ291" s="101"/>
      <c r="BK291" s="101"/>
      <c r="BL291" s="102" t="s">
        <v>52</v>
      </c>
    </row>
    <row r="292" spans="1:64" hidden="1" x14ac:dyDescent="0.3">
      <c r="A292" s="84" t="s">
        <v>58</v>
      </c>
      <c r="B292" s="85">
        <v>117</v>
      </c>
      <c r="C292" s="84" t="s">
        <v>799</v>
      </c>
      <c r="D292" s="84">
        <f>MATCH(Tabela1[[#This Row],[3]],ECHE!A:A,0)</f>
        <v>5284</v>
      </c>
      <c r="E292" s="87" t="s">
        <v>800</v>
      </c>
      <c r="F292" s="88" t="s">
        <v>801</v>
      </c>
      <c r="G292" s="89">
        <v>20070</v>
      </c>
      <c r="H292" s="90" t="s">
        <v>802</v>
      </c>
      <c r="I292" s="286" t="s">
        <v>243</v>
      </c>
      <c r="J292" s="84" t="s">
        <v>803</v>
      </c>
      <c r="K292" s="2" t="s">
        <v>39069</v>
      </c>
      <c r="L292" s="196" t="s">
        <v>804</v>
      </c>
      <c r="M292" s="84" t="s">
        <v>805</v>
      </c>
      <c r="N292" s="84" t="s">
        <v>255</v>
      </c>
      <c r="O292" s="84" t="s">
        <v>179</v>
      </c>
      <c r="P292" s="84"/>
      <c r="Q292" s="84"/>
      <c r="R292" s="91" t="s">
        <v>47</v>
      </c>
      <c r="S292" s="91" t="s">
        <v>3446</v>
      </c>
      <c r="T292" s="92" t="s">
        <v>749</v>
      </c>
      <c r="U292" s="93" t="s">
        <v>750</v>
      </c>
      <c r="V292" s="94"/>
      <c r="W292" s="94"/>
      <c r="X292" s="94" t="s">
        <v>51</v>
      </c>
      <c r="Y292" s="94" t="s">
        <v>51</v>
      </c>
      <c r="Z292" s="94" t="s">
        <v>51</v>
      </c>
      <c r="AA292" s="94" t="s">
        <v>51</v>
      </c>
      <c r="AB292" s="94" t="s">
        <v>51</v>
      </c>
      <c r="AC292" s="94" t="s">
        <v>51</v>
      </c>
      <c r="AD292" s="94">
        <v>10</v>
      </c>
      <c r="AE292" s="94">
        <v>2</v>
      </c>
      <c r="AF292" s="92" t="s">
        <v>749</v>
      </c>
      <c r="AG292" s="93" t="s">
        <v>750</v>
      </c>
      <c r="AH292" s="94"/>
      <c r="AI292" s="94"/>
      <c r="AJ292" s="94" t="s">
        <v>51</v>
      </c>
      <c r="AK292" s="94" t="s">
        <v>51</v>
      </c>
      <c r="AL292" s="94" t="s">
        <v>51</v>
      </c>
      <c r="AM292" s="94" t="s">
        <v>51</v>
      </c>
      <c r="AN292" s="94" t="s">
        <v>51</v>
      </c>
      <c r="AO292" s="94" t="s">
        <v>51</v>
      </c>
      <c r="AP292" s="94">
        <v>10</v>
      </c>
      <c r="AQ292" s="94">
        <v>2</v>
      </c>
      <c r="AR292" s="85"/>
      <c r="AS292" s="86"/>
      <c r="AT292" s="95"/>
      <c r="AU292" s="85"/>
      <c r="AV292" s="86"/>
      <c r="AW292" s="95"/>
      <c r="AX292" s="96" t="s">
        <v>749</v>
      </c>
      <c r="AY292" s="97" t="s">
        <v>750</v>
      </c>
      <c r="AZ292" s="98">
        <v>1</v>
      </c>
      <c r="BA292" s="96" t="s">
        <v>749</v>
      </c>
      <c r="BB292" s="97" t="s">
        <v>750</v>
      </c>
      <c r="BC292" s="98">
        <v>1</v>
      </c>
      <c r="BD292" s="99"/>
      <c r="BE292" s="100"/>
      <c r="BF292" s="101"/>
      <c r="BG292" s="101"/>
      <c r="BH292" s="99"/>
      <c r="BI292" s="100"/>
      <c r="BJ292" s="101"/>
      <c r="BK292" s="101"/>
      <c r="BL292" s="102" t="s">
        <v>52</v>
      </c>
    </row>
    <row r="293" spans="1:64" hidden="1" x14ac:dyDescent="0.3">
      <c r="A293" s="84" t="s">
        <v>58</v>
      </c>
      <c r="B293" s="85">
        <v>117</v>
      </c>
      <c r="C293" s="84" t="s">
        <v>799</v>
      </c>
      <c r="D293" s="84">
        <f>MATCH(Tabela1[[#This Row],[3]],ECHE!A:A,0)</f>
        <v>5284</v>
      </c>
      <c r="E293" s="87" t="s">
        <v>800</v>
      </c>
      <c r="F293" s="88" t="s">
        <v>801</v>
      </c>
      <c r="G293" s="89">
        <v>20070</v>
      </c>
      <c r="H293" s="90" t="s">
        <v>802</v>
      </c>
      <c r="I293" s="286" t="s">
        <v>243</v>
      </c>
      <c r="J293" s="84" t="s">
        <v>803</v>
      </c>
      <c r="K293" s="2" t="s">
        <v>39069</v>
      </c>
      <c r="L293" s="196" t="s">
        <v>804</v>
      </c>
      <c r="M293" s="84" t="s">
        <v>805</v>
      </c>
      <c r="N293" s="84" t="s">
        <v>255</v>
      </c>
      <c r="O293" s="84" t="s">
        <v>179</v>
      </c>
      <c r="P293" s="84"/>
      <c r="Q293" s="84"/>
      <c r="R293" s="91" t="s">
        <v>47</v>
      </c>
      <c r="S293" s="91" t="s">
        <v>3446</v>
      </c>
      <c r="T293" s="92" t="s">
        <v>184</v>
      </c>
      <c r="U293" s="93" t="s">
        <v>185</v>
      </c>
      <c r="V293" s="94"/>
      <c r="W293" s="94"/>
      <c r="X293" s="94" t="s">
        <v>51</v>
      </c>
      <c r="Y293" s="94" t="s">
        <v>51</v>
      </c>
      <c r="Z293" s="94" t="s">
        <v>51</v>
      </c>
      <c r="AA293" s="94" t="s">
        <v>51</v>
      </c>
      <c r="AB293" s="94" t="s">
        <v>51</v>
      </c>
      <c r="AC293" s="94" t="s">
        <v>51</v>
      </c>
      <c r="AD293" s="94">
        <v>10</v>
      </c>
      <c r="AE293" s="94">
        <v>2</v>
      </c>
      <c r="AF293" s="92" t="s">
        <v>184</v>
      </c>
      <c r="AG293" s="93" t="s">
        <v>185</v>
      </c>
      <c r="AH293" s="94"/>
      <c r="AI293" s="94"/>
      <c r="AJ293" s="94" t="s">
        <v>51</v>
      </c>
      <c r="AK293" s="94" t="s">
        <v>51</v>
      </c>
      <c r="AL293" s="94" t="s">
        <v>51</v>
      </c>
      <c r="AM293" s="94" t="s">
        <v>51</v>
      </c>
      <c r="AN293" s="94" t="s">
        <v>51</v>
      </c>
      <c r="AO293" s="94" t="s">
        <v>51</v>
      </c>
      <c r="AP293" s="94">
        <v>10</v>
      </c>
      <c r="AQ293" s="94">
        <v>2</v>
      </c>
      <c r="AR293" s="85"/>
      <c r="AS293" s="86"/>
      <c r="AT293" s="95"/>
      <c r="AU293" s="85"/>
      <c r="AV293" s="86"/>
      <c r="AW293" s="95"/>
      <c r="AX293" s="96" t="s">
        <v>184</v>
      </c>
      <c r="AY293" s="97" t="s">
        <v>185</v>
      </c>
      <c r="AZ293" s="98">
        <v>1</v>
      </c>
      <c r="BA293" s="96" t="s">
        <v>184</v>
      </c>
      <c r="BB293" s="97" t="s">
        <v>185</v>
      </c>
      <c r="BC293" s="98">
        <v>1</v>
      </c>
      <c r="BD293" s="99"/>
      <c r="BE293" s="100"/>
      <c r="BF293" s="101"/>
      <c r="BG293" s="101"/>
      <c r="BH293" s="99"/>
      <c r="BI293" s="100"/>
      <c r="BJ293" s="101"/>
      <c r="BK293" s="101"/>
      <c r="BL293" s="102" t="s">
        <v>52</v>
      </c>
    </row>
    <row r="294" spans="1:64" hidden="1" x14ac:dyDescent="0.3">
      <c r="A294" s="84" t="s">
        <v>58</v>
      </c>
      <c r="B294" s="85">
        <v>117</v>
      </c>
      <c r="C294" s="84" t="s">
        <v>799</v>
      </c>
      <c r="D294" s="84">
        <f>MATCH(Tabela1[[#This Row],[3]],ECHE!A:A,0)</f>
        <v>5284</v>
      </c>
      <c r="E294" s="87" t="s">
        <v>800</v>
      </c>
      <c r="F294" s="88" t="s">
        <v>801</v>
      </c>
      <c r="G294" s="89">
        <v>20070</v>
      </c>
      <c r="H294" s="90" t="s">
        <v>802</v>
      </c>
      <c r="I294" s="286" t="s">
        <v>243</v>
      </c>
      <c r="J294" s="84" t="s">
        <v>803</v>
      </c>
      <c r="K294" s="2" t="s">
        <v>39069</v>
      </c>
      <c r="L294" s="196" t="s">
        <v>804</v>
      </c>
      <c r="M294" s="84" t="s">
        <v>805</v>
      </c>
      <c r="N294" s="84" t="s">
        <v>255</v>
      </c>
      <c r="O294" s="84" t="s">
        <v>179</v>
      </c>
      <c r="P294" s="84"/>
      <c r="Q294" s="84"/>
      <c r="R294" s="91" t="s">
        <v>47</v>
      </c>
      <c r="S294" s="91" t="s">
        <v>3446</v>
      </c>
      <c r="T294" s="92" t="s">
        <v>806</v>
      </c>
      <c r="U294" s="93" t="s">
        <v>807</v>
      </c>
      <c r="V294" s="94"/>
      <c r="W294" s="94"/>
      <c r="X294" s="94" t="s">
        <v>51</v>
      </c>
      <c r="Y294" s="94" t="s">
        <v>51</v>
      </c>
      <c r="Z294" s="94" t="s">
        <v>51</v>
      </c>
      <c r="AA294" s="94" t="s">
        <v>51</v>
      </c>
      <c r="AB294" s="94" t="s">
        <v>51</v>
      </c>
      <c r="AC294" s="94" t="s">
        <v>51</v>
      </c>
      <c r="AD294" s="94">
        <v>10</v>
      </c>
      <c r="AE294" s="94">
        <v>2</v>
      </c>
      <c r="AF294" s="92" t="s">
        <v>806</v>
      </c>
      <c r="AG294" s="93" t="s">
        <v>807</v>
      </c>
      <c r="AH294" s="94"/>
      <c r="AI294" s="94"/>
      <c r="AJ294" s="94" t="s">
        <v>51</v>
      </c>
      <c r="AK294" s="94" t="s">
        <v>51</v>
      </c>
      <c r="AL294" s="94" t="s">
        <v>51</v>
      </c>
      <c r="AM294" s="94" t="s">
        <v>51</v>
      </c>
      <c r="AN294" s="94" t="s">
        <v>51</v>
      </c>
      <c r="AO294" s="94" t="s">
        <v>51</v>
      </c>
      <c r="AP294" s="94">
        <v>10</v>
      </c>
      <c r="AQ294" s="94">
        <v>2</v>
      </c>
      <c r="AR294" s="85"/>
      <c r="AS294" s="86"/>
      <c r="AT294" s="95"/>
      <c r="AU294" s="85"/>
      <c r="AV294" s="86"/>
      <c r="AW294" s="95"/>
      <c r="AX294" s="96" t="s">
        <v>806</v>
      </c>
      <c r="AY294" s="97" t="s">
        <v>807</v>
      </c>
      <c r="AZ294" s="98">
        <v>1</v>
      </c>
      <c r="BA294" s="96" t="s">
        <v>806</v>
      </c>
      <c r="BB294" s="97" t="s">
        <v>807</v>
      </c>
      <c r="BC294" s="98">
        <v>1</v>
      </c>
      <c r="BD294" s="99"/>
      <c r="BE294" s="100"/>
      <c r="BF294" s="101"/>
      <c r="BG294" s="101"/>
      <c r="BH294" s="99"/>
      <c r="BI294" s="100"/>
      <c r="BJ294" s="101"/>
      <c r="BK294" s="101"/>
      <c r="BL294" s="102" t="s">
        <v>52</v>
      </c>
    </row>
    <row r="295" spans="1:64" hidden="1" x14ac:dyDescent="0.3">
      <c r="A295" s="104" t="s">
        <v>58</v>
      </c>
      <c r="B295" s="11">
        <v>118</v>
      </c>
      <c r="C295" s="10" t="s">
        <v>808</v>
      </c>
      <c r="D295" s="10">
        <f>MATCH(Tabela1[[#This Row],[3]],ECHE!A:A,0)</f>
        <v>4746</v>
      </c>
      <c r="E295" s="3" t="s">
        <v>809</v>
      </c>
      <c r="F295" s="2" t="s">
        <v>810</v>
      </c>
      <c r="G295" s="25" t="s">
        <v>811</v>
      </c>
      <c r="H295" s="30" t="s">
        <v>812</v>
      </c>
      <c r="I295" s="283" t="s">
        <v>214</v>
      </c>
      <c r="J295" s="104" t="s">
        <v>813</v>
      </c>
      <c r="K295" s="2" t="s">
        <v>39008</v>
      </c>
      <c r="L295" s="235" t="s">
        <v>44</v>
      </c>
      <c r="M295" s="10" t="s">
        <v>44</v>
      </c>
      <c r="N295" s="104" t="s">
        <v>152</v>
      </c>
      <c r="O295" s="104" t="s">
        <v>152</v>
      </c>
      <c r="P295" s="104"/>
      <c r="Q295" s="104"/>
      <c r="R295" s="32" t="s">
        <v>47</v>
      </c>
      <c r="S295" s="91" t="s">
        <v>3446</v>
      </c>
      <c r="T295" s="35" t="s">
        <v>184</v>
      </c>
      <c r="U295" s="20" t="s">
        <v>185</v>
      </c>
      <c r="V295" s="38"/>
      <c r="W295" s="38"/>
      <c r="X295" s="38" t="s">
        <v>51</v>
      </c>
      <c r="Y295" s="38" t="s">
        <v>51</v>
      </c>
      <c r="Z295" s="38" t="s">
        <v>51</v>
      </c>
      <c r="AA295" s="38" t="s">
        <v>51</v>
      </c>
      <c r="AB295" s="38"/>
      <c r="AC295" s="38"/>
      <c r="AD295" s="38">
        <v>24</v>
      </c>
      <c r="AE295" s="38">
        <v>2</v>
      </c>
      <c r="AF295" s="35" t="s">
        <v>184</v>
      </c>
      <c r="AG295" s="20" t="s">
        <v>185</v>
      </c>
      <c r="AH295" s="38"/>
      <c r="AI295" s="38"/>
      <c r="AJ295" s="38" t="s">
        <v>51</v>
      </c>
      <c r="AK295" s="38" t="s">
        <v>51</v>
      </c>
      <c r="AL295" s="38" t="s">
        <v>51</v>
      </c>
      <c r="AM295" s="38" t="s">
        <v>51</v>
      </c>
      <c r="AN295" s="38"/>
      <c r="AO295" s="38"/>
      <c r="AP295" s="38">
        <v>24</v>
      </c>
      <c r="AQ295" s="38">
        <v>2</v>
      </c>
      <c r="AR295" s="11"/>
      <c r="AS295" s="19"/>
      <c r="AT295" s="41"/>
      <c r="AU295" s="11"/>
      <c r="AV295" s="19"/>
      <c r="AW295" s="41"/>
      <c r="AX295" s="43" t="s">
        <v>184</v>
      </c>
      <c r="AY295" s="22" t="s">
        <v>185</v>
      </c>
      <c r="AZ295" s="45">
        <v>1</v>
      </c>
      <c r="BA295" s="43" t="s">
        <v>184</v>
      </c>
      <c r="BB295" s="22" t="s">
        <v>185</v>
      </c>
      <c r="BC295" s="45">
        <v>1</v>
      </c>
      <c r="BD295" s="47"/>
      <c r="BE295" s="24"/>
      <c r="BF295" s="49"/>
      <c r="BG295" s="49"/>
      <c r="BH295" s="47"/>
      <c r="BI295" s="24"/>
      <c r="BJ295" s="49"/>
      <c r="BK295" s="49"/>
      <c r="BL295" s="51" t="s">
        <v>52</v>
      </c>
    </row>
    <row r="296" spans="1:64" hidden="1" x14ac:dyDescent="0.3">
      <c r="A296" s="104" t="s">
        <v>58</v>
      </c>
      <c r="B296" s="11">
        <v>118</v>
      </c>
      <c r="C296" s="104" t="s">
        <v>808</v>
      </c>
      <c r="D296" s="104">
        <f>MATCH(Tabela1[[#This Row],[3]],ECHE!A:A,0)</f>
        <v>4746</v>
      </c>
      <c r="E296" s="3" t="s">
        <v>809</v>
      </c>
      <c r="F296" s="2" t="s">
        <v>810</v>
      </c>
      <c r="G296" s="25" t="s">
        <v>811</v>
      </c>
      <c r="H296" s="30" t="s">
        <v>812</v>
      </c>
      <c r="I296" s="283" t="s">
        <v>214</v>
      </c>
      <c r="J296" s="104" t="s">
        <v>813</v>
      </c>
      <c r="K296" s="2" t="s">
        <v>39008</v>
      </c>
      <c r="L296" s="235" t="s">
        <v>44</v>
      </c>
      <c r="M296" s="104" t="s">
        <v>44</v>
      </c>
      <c r="N296" s="104" t="s">
        <v>152</v>
      </c>
      <c r="O296" s="104" t="s">
        <v>152</v>
      </c>
      <c r="P296" s="104"/>
      <c r="Q296" s="104"/>
      <c r="R296" s="32" t="s">
        <v>47</v>
      </c>
      <c r="S296" s="91" t="s">
        <v>3446</v>
      </c>
      <c r="T296" s="35" t="s">
        <v>141</v>
      </c>
      <c r="U296" s="20" t="s">
        <v>142</v>
      </c>
      <c r="V296" s="38"/>
      <c r="W296" s="38"/>
      <c r="X296" s="38" t="s">
        <v>51</v>
      </c>
      <c r="Y296" s="38" t="s">
        <v>51</v>
      </c>
      <c r="Z296" s="38" t="s">
        <v>51</v>
      </c>
      <c r="AA296" s="38" t="s">
        <v>51</v>
      </c>
      <c r="AB296" s="38"/>
      <c r="AC296" s="38"/>
      <c r="AD296" s="38">
        <v>24</v>
      </c>
      <c r="AE296" s="38">
        <v>2</v>
      </c>
      <c r="AF296" s="35" t="s">
        <v>141</v>
      </c>
      <c r="AG296" s="20" t="s">
        <v>142</v>
      </c>
      <c r="AH296" s="38"/>
      <c r="AI296" s="38"/>
      <c r="AJ296" s="38" t="s">
        <v>51</v>
      </c>
      <c r="AK296" s="38" t="s">
        <v>51</v>
      </c>
      <c r="AL296" s="38" t="s">
        <v>51</v>
      </c>
      <c r="AM296" s="38" t="s">
        <v>51</v>
      </c>
      <c r="AN296" s="38"/>
      <c r="AO296" s="38"/>
      <c r="AP296" s="38">
        <v>24</v>
      </c>
      <c r="AQ296" s="38">
        <v>2</v>
      </c>
      <c r="AR296" s="11"/>
      <c r="AS296" s="19"/>
      <c r="AT296" s="41"/>
      <c r="AU296" s="11"/>
      <c r="AV296" s="19"/>
      <c r="AW296" s="41"/>
      <c r="AX296" s="43" t="s">
        <v>141</v>
      </c>
      <c r="AY296" s="22" t="s">
        <v>142</v>
      </c>
      <c r="AZ296" s="45">
        <v>2</v>
      </c>
      <c r="BA296" s="43" t="s">
        <v>141</v>
      </c>
      <c r="BB296" s="22" t="s">
        <v>142</v>
      </c>
      <c r="BC296" s="45">
        <v>2</v>
      </c>
      <c r="BD296" s="47"/>
      <c r="BE296" s="24"/>
      <c r="BF296" s="49"/>
      <c r="BG296" s="49"/>
      <c r="BH296" s="47"/>
      <c r="BI296" s="24"/>
      <c r="BJ296" s="49"/>
      <c r="BK296" s="49"/>
      <c r="BL296" s="51" t="s">
        <v>52</v>
      </c>
    </row>
    <row r="297" spans="1:64" hidden="1" x14ac:dyDescent="0.3">
      <c r="A297" s="104" t="s">
        <v>58</v>
      </c>
      <c r="B297" s="11">
        <v>118</v>
      </c>
      <c r="C297" s="104" t="s">
        <v>808</v>
      </c>
      <c r="D297" s="104">
        <f>MATCH(Tabela1[[#This Row],[3]],ECHE!A:A,0)</f>
        <v>4746</v>
      </c>
      <c r="E297" s="3" t="s">
        <v>809</v>
      </c>
      <c r="F297" s="2" t="s">
        <v>810</v>
      </c>
      <c r="G297" s="25" t="s">
        <v>811</v>
      </c>
      <c r="H297" s="30" t="s">
        <v>812</v>
      </c>
      <c r="I297" s="283" t="s">
        <v>214</v>
      </c>
      <c r="J297" s="104" t="s">
        <v>813</v>
      </c>
      <c r="K297" s="2" t="s">
        <v>39008</v>
      </c>
      <c r="L297" s="235" t="s">
        <v>44</v>
      </c>
      <c r="M297" s="104" t="s">
        <v>44</v>
      </c>
      <c r="N297" s="104" t="s">
        <v>152</v>
      </c>
      <c r="O297" s="104" t="s">
        <v>152</v>
      </c>
      <c r="P297" s="104"/>
      <c r="Q297" s="104"/>
      <c r="R297" s="32" t="s">
        <v>47</v>
      </c>
      <c r="S297" s="91" t="s">
        <v>3446</v>
      </c>
      <c r="T297" s="35" t="s">
        <v>60</v>
      </c>
      <c r="U297" s="20" t="s">
        <v>61</v>
      </c>
      <c r="V297" s="38"/>
      <c r="W297" s="38"/>
      <c r="X297" s="38" t="s">
        <v>51</v>
      </c>
      <c r="Y297" s="38" t="s">
        <v>51</v>
      </c>
      <c r="Z297" s="38" t="s">
        <v>51</v>
      </c>
      <c r="AA297" s="38" t="s">
        <v>51</v>
      </c>
      <c r="AB297" s="38"/>
      <c r="AC297" s="38"/>
      <c r="AD297" s="38">
        <v>24</v>
      </c>
      <c r="AE297" s="38">
        <v>2</v>
      </c>
      <c r="AF297" s="35" t="s">
        <v>60</v>
      </c>
      <c r="AG297" s="20" t="s">
        <v>61</v>
      </c>
      <c r="AH297" s="38"/>
      <c r="AI297" s="38"/>
      <c r="AJ297" s="38" t="s">
        <v>51</v>
      </c>
      <c r="AK297" s="38" t="s">
        <v>51</v>
      </c>
      <c r="AL297" s="38" t="s">
        <v>51</v>
      </c>
      <c r="AM297" s="38" t="s">
        <v>51</v>
      </c>
      <c r="AN297" s="38"/>
      <c r="AO297" s="38"/>
      <c r="AP297" s="38">
        <v>24</v>
      </c>
      <c r="AQ297" s="38">
        <v>2</v>
      </c>
      <c r="AR297" s="11"/>
      <c r="AS297" s="19"/>
      <c r="AT297" s="41"/>
      <c r="AU297" s="11"/>
      <c r="AV297" s="19"/>
      <c r="AW297" s="41"/>
      <c r="AX297" s="43" t="s">
        <v>60</v>
      </c>
      <c r="AY297" s="22" t="s">
        <v>61</v>
      </c>
      <c r="AZ297" s="45">
        <v>2</v>
      </c>
      <c r="BA297" s="43" t="s">
        <v>60</v>
      </c>
      <c r="BB297" s="22" t="s">
        <v>61</v>
      </c>
      <c r="BC297" s="45">
        <v>2</v>
      </c>
      <c r="BD297" s="47"/>
      <c r="BE297" s="24"/>
      <c r="BF297" s="49"/>
      <c r="BG297" s="49"/>
      <c r="BH297" s="47"/>
      <c r="BI297" s="24"/>
      <c r="BJ297" s="49"/>
      <c r="BK297" s="49"/>
      <c r="BL297" s="51" t="s">
        <v>52</v>
      </c>
    </row>
    <row r="298" spans="1:64" hidden="1" x14ac:dyDescent="0.3">
      <c r="A298" s="104" t="s">
        <v>58</v>
      </c>
      <c r="B298" s="11">
        <v>126</v>
      </c>
      <c r="C298" s="10" t="s">
        <v>852</v>
      </c>
      <c r="D298" s="10">
        <f>MATCH(Tabela1[[#This Row],[3]],ECHE!A:A,0)</f>
        <v>277</v>
      </c>
      <c r="E298" s="3" t="s">
        <v>853</v>
      </c>
      <c r="F298" s="2" t="s">
        <v>854</v>
      </c>
      <c r="G298" s="25">
        <v>30614</v>
      </c>
      <c r="H298" s="30" t="s">
        <v>855</v>
      </c>
      <c r="I298" s="283" t="s">
        <v>101</v>
      </c>
      <c r="J298" s="104" t="s">
        <v>856</v>
      </c>
      <c r="K298" s="2" t="s">
        <v>857</v>
      </c>
      <c r="L298" s="235" t="s">
        <v>225</v>
      </c>
      <c r="M298" s="10" t="s">
        <v>225</v>
      </c>
      <c r="N298" s="104" t="s">
        <v>69</v>
      </c>
      <c r="O298" s="104" t="s">
        <v>89</v>
      </c>
      <c r="P298" s="104"/>
      <c r="Q298" s="104"/>
      <c r="R298" s="32" t="s">
        <v>47</v>
      </c>
      <c r="S298" s="91" t="s">
        <v>3446</v>
      </c>
      <c r="T298" s="35" t="s">
        <v>268</v>
      </c>
      <c r="U298" s="20" t="s">
        <v>269</v>
      </c>
      <c r="V298" s="38"/>
      <c r="W298" s="38"/>
      <c r="X298" s="38" t="s">
        <v>51</v>
      </c>
      <c r="Y298" s="38" t="s">
        <v>51</v>
      </c>
      <c r="Z298" s="38"/>
      <c r="AA298" s="38"/>
      <c r="AB298" s="38"/>
      <c r="AC298" s="38"/>
      <c r="AD298" s="38">
        <v>8</v>
      </c>
      <c r="AE298" s="38">
        <v>2</v>
      </c>
      <c r="AF298" s="35" t="s">
        <v>268</v>
      </c>
      <c r="AG298" s="20" t="s">
        <v>269</v>
      </c>
      <c r="AH298" s="38"/>
      <c r="AI298" s="38"/>
      <c r="AJ298" s="38" t="s">
        <v>51</v>
      </c>
      <c r="AK298" s="38" t="s">
        <v>51</v>
      </c>
      <c r="AL298" s="38"/>
      <c r="AM298" s="38"/>
      <c r="AN298" s="38"/>
      <c r="AO298" s="38"/>
      <c r="AP298" s="38">
        <v>8</v>
      </c>
      <c r="AQ298" s="38">
        <v>2</v>
      </c>
      <c r="AR298" s="11"/>
      <c r="AS298" s="19"/>
      <c r="AT298" s="41"/>
      <c r="AU298" s="11"/>
      <c r="AV298" s="19"/>
      <c r="AW298" s="41"/>
      <c r="AX298" s="43" t="s">
        <v>268</v>
      </c>
      <c r="AY298" s="22" t="s">
        <v>269</v>
      </c>
      <c r="AZ298" s="45">
        <v>1</v>
      </c>
      <c r="BA298" s="43" t="s">
        <v>268</v>
      </c>
      <c r="BB298" s="22" t="s">
        <v>269</v>
      </c>
      <c r="BC298" s="45">
        <v>1</v>
      </c>
      <c r="BD298" s="47"/>
      <c r="BE298" s="24"/>
      <c r="BF298" s="49"/>
      <c r="BG298" s="49"/>
      <c r="BH298" s="47"/>
      <c r="BI298" s="24"/>
      <c r="BJ298" s="49"/>
      <c r="BK298" s="49"/>
      <c r="BL298" s="51" t="s">
        <v>52</v>
      </c>
    </row>
    <row r="299" spans="1:64" hidden="1" x14ac:dyDescent="0.3">
      <c r="A299" s="84" t="s">
        <v>58</v>
      </c>
      <c r="B299" s="85">
        <v>127</v>
      </c>
      <c r="C299" s="84" t="s">
        <v>861</v>
      </c>
      <c r="D299" s="84">
        <f>MATCH(Tabela1[[#This Row],[3]],ECHE!A:A,0)</f>
        <v>5178</v>
      </c>
      <c r="E299" s="87" t="s">
        <v>862</v>
      </c>
      <c r="F299" s="88" t="s">
        <v>863</v>
      </c>
      <c r="G299" s="89" t="s">
        <v>864</v>
      </c>
      <c r="H299" s="90" t="s">
        <v>865</v>
      </c>
      <c r="I299" s="286" t="s">
        <v>501</v>
      </c>
      <c r="J299" s="84" t="s">
        <v>866</v>
      </c>
      <c r="K299" s="2" t="s">
        <v>39050</v>
      </c>
      <c r="L299" s="196" t="s">
        <v>103</v>
      </c>
      <c r="M299" s="84" t="s">
        <v>44</v>
      </c>
      <c r="N299" s="84" t="s">
        <v>69</v>
      </c>
      <c r="O299" s="84" t="s">
        <v>92</v>
      </c>
      <c r="P299" s="84"/>
      <c r="Q299" s="84"/>
      <c r="R299" s="91" t="s">
        <v>47</v>
      </c>
      <c r="S299" s="91" t="s">
        <v>3446</v>
      </c>
      <c r="T299" s="92" t="s">
        <v>60</v>
      </c>
      <c r="U299" s="93" t="s">
        <v>61</v>
      </c>
      <c r="V299" s="94"/>
      <c r="W299" s="94"/>
      <c r="X299" s="94" t="s">
        <v>51</v>
      </c>
      <c r="Y299" s="94" t="s">
        <v>51</v>
      </c>
      <c r="Z299" s="94"/>
      <c r="AA299" s="94"/>
      <c r="AB299" s="94"/>
      <c r="AC299" s="94"/>
      <c r="AD299" s="94">
        <v>10</v>
      </c>
      <c r="AE299" s="94">
        <v>2</v>
      </c>
      <c r="AF299" s="92" t="s">
        <v>60</v>
      </c>
      <c r="AG299" s="93" t="s">
        <v>61</v>
      </c>
      <c r="AH299" s="94"/>
      <c r="AI299" s="94"/>
      <c r="AJ299" s="94" t="s">
        <v>51</v>
      </c>
      <c r="AK299" s="94" t="s">
        <v>51</v>
      </c>
      <c r="AL299" s="94"/>
      <c r="AM299" s="94"/>
      <c r="AN299" s="94"/>
      <c r="AO299" s="94"/>
      <c r="AP299" s="94">
        <v>10</v>
      </c>
      <c r="AQ299" s="94">
        <v>2</v>
      </c>
      <c r="AR299" s="85"/>
      <c r="AS299" s="86"/>
      <c r="AT299" s="95"/>
      <c r="AU299" s="85"/>
      <c r="AV299" s="86"/>
      <c r="AW299" s="95"/>
      <c r="AX299" s="96" t="s">
        <v>60</v>
      </c>
      <c r="AY299" s="97" t="s">
        <v>61</v>
      </c>
      <c r="AZ299" s="98">
        <v>1</v>
      </c>
      <c r="BA299" s="96" t="s">
        <v>60</v>
      </c>
      <c r="BB299" s="97" t="s">
        <v>61</v>
      </c>
      <c r="BC299" s="98">
        <v>1</v>
      </c>
      <c r="BD299" s="99" t="s">
        <v>60</v>
      </c>
      <c r="BE299" s="100" t="s">
        <v>61</v>
      </c>
      <c r="BF299" s="101">
        <v>5</v>
      </c>
      <c r="BG299" s="101">
        <v>1</v>
      </c>
      <c r="BH299" s="99" t="s">
        <v>60</v>
      </c>
      <c r="BI299" s="100" t="s">
        <v>61</v>
      </c>
      <c r="BJ299" s="101">
        <v>5</v>
      </c>
      <c r="BK299" s="101">
        <v>1</v>
      </c>
      <c r="BL299" s="102" t="s">
        <v>52</v>
      </c>
    </row>
    <row r="300" spans="1:64" hidden="1" x14ac:dyDescent="0.3">
      <c r="A300" s="84" t="s">
        <v>58</v>
      </c>
      <c r="B300" s="85">
        <v>133</v>
      </c>
      <c r="C300" s="84" t="s">
        <v>890</v>
      </c>
      <c r="D300" s="84">
        <f>MATCH(Tabela1[[#This Row],[3]],ECHE!A:A,0)</f>
        <v>5293</v>
      </c>
      <c r="E300" s="87" t="s">
        <v>891</v>
      </c>
      <c r="F300" s="88" t="s">
        <v>892</v>
      </c>
      <c r="G300" s="89">
        <v>26480</v>
      </c>
      <c r="H300" s="90" t="s">
        <v>893</v>
      </c>
      <c r="I300" s="286" t="s">
        <v>243</v>
      </c>
      <c r="J300" s="84" t="s">
        <v>894</v>
      </c>
      <c r="K300" s="2" t="s">
        <v>39072</v>
      </c>
      <c r="L300" s="196" t="s">
        <v>563</v>
      </c>
      <c r="M300" s="84" t="s">
        <v>508</v>
      </c>
      <c r="N300" s="84" t="s">
        <v>255</v>
      </c>
      <c r="O300" s="84" t="s">
        <v>179</v>
      </c>
      <c r="P300" s="84"/>
      <c r="Q300" s="84"/>
      <c r="R300" s="91" t="s">
        <v>47</v>
      </c>
      <c r="S300" s="91" t="s">
        <v>3446</v>
      </c>
      <c r="T300" s="92" t="s">
        <v>184</v>
      </c>
      <c r="U300" s="93" t="s">
        <v>185</v>
      </c>
      <c r="V300" s="94"/>
      <c r="W300" s="94"/>
      <c r="X300" s="94" t="s">
        <v>51</v>
      </c>
      <c r="Y300" s="94" t="s">
        <v>51</v>
      </c>
      <c r="Z300" s="94"/>
      <c r="AA300" s="94"/>
      <c r="AB300" s="94"/>
      <c r="AC300" s="94"/>
      <c r="AD300" s="94">
        <v>10</v>
      </c>
      <c r="AE300" s="94">
        <v>2</v>
      </c>
      <c r="AF300" s="92" t="s">
        <v>184</v>
      </c>
      <c r="AG300" s="93" t="s">
        <v>185</v>
      </c>
      <c r="AH300" s="94"/>
      <c r="AI300" s="94"/>
      <c r="AJ300" s="94" t="s">
        <v>51</v>
      </c>
      <c r="AK300" s="94" t="s">
        <v>51</v>
      </c>
      <c r="AL300" s="94"/>
      <c r="AM300" s="94"/>
      <c r="AN300" s="94"/>
      <c r="AO300" s="94"/>
      <c r="AP300" s="94">
        <v>10</v>
      </c>
      <c r="AQ300" s="94">
        <v>2</v>
      </c>
      <c r="AR300" s="85"/>
      <c r="AS300" s="86"/>
      <c r="AT300" s="95"/>
      <c r="AU300" s="85"/>
      <c r="AV300" s="86"/>
      <c r="AW300" s="95"/>
      <c r="AX300" s="96" t="s">
        <v>184</v>
      </c>
      <c r="AY300" s="97" t="s">
        <v>185</v>
      </c>
      <c r="AZ300" s="98">
        <v>1</v>
      </c>
      <c r="BA300" s="96" t="s">
        <v>184</v>
      </c>
      <c r="BB300" s="97" t="s">
        <v>185</v>
      </c>
      <c r="BC300" s="98">
        <v>1</v>
      </c>
      <c r="BD300" s="99"/>
      <c r="BE300" s="100"/>
      <c r="BF300" s="101"/>
      <c r="BG300" s="101"/>
      <c r="BH300" s="99"/>
      <c r="BI300" s="100"/>
      <c r="BJ300" s="101"/>
      <c r="BK300" s="101"/>
      <c r="BL300" s="102" t="s">
        <v>52</v>
      </c>
    </row>
    <row r="301" spans="1:64" hidden="1" x14ac:dyDescent="0.3">
      <c r="A301" s="84" t="s">
        <v>58</v>
      </c>
      <c r="B301" s="85">
        <v>133</v>
      </c>
      <c r="C301" s="84" t="s">
        <v>890</v>
      </c>
      <c r="D301" s="84">
        <f>MATCH(Tabela1[[#This Row],[3]],ECHE!A:A,0)</f>
        <v>5293</v>
      </c>
      <c r="E301" s="87" t="s">
        <v>891</v>
      </c>
      <c r="F301" s="88" t="s">
        <v>892</v>
      </c>
      <c r="G301" s="89">
        <v>26480</v>
      </c>
      <c r="H301" s="90" t="s">
        <v>893</v>
      </c>
      <c r="I301" s="286" t="s">
        <v>243</v>
      </c>
      <c r="J301" s="84" t="s">
        <v>894</v>
      </c>
      <c r="K301" s="2" t="s">
        <v>39072</v>
      </c>
      <c r="L301" s="196" t="s">
        <v>563</v>
      </c>
      <c r="M301" s="84" t="s">
        <v>508</v>
      </c>
      <c r="N301" s="84" t="s">
        <v>255</v>
      </c>
      <c r="O301" s="84" t="s">
        <v>179</v>
      </c>
      <c r="P301" s="84"/>
      <c r="Q301" s="84"/>
      <c r="R301" s="91" t="s">
        <v>47</v>
      </c>
      <c r="S301" s="91" t="s">
        <v>3446</v>
      </c>
      <c r="T301" s="92" t="s">
        <v>141</v>
      </c>
      <c r="U301" s="93" t="s">
        <v>142</v>
      </c>
      <c r="V301" s="94"/>
      <c r="W301" s="94"/>
      <c r="X301" s="94" t="s">
        <v>51</v>
      </c>
      <c r="Y301" s="94" t="s">
        <v>51</v>
      </c>
      <c r="Z301" s="94"/>
      <c r="AA301" s="94"/>
      <c r="AB301" s="94"/>
      <c r="AC301" s="94"/>
      <c r="AD301" s="94">
        <v>10</v>
      </c>
      <c r="AE301" s="94">
        <v>2</v>
      </c>
      <c r="AF301" s="92" t="s">
        <v>141</v>
      </c>
      <c r="AG301" s="93" t="s">
        <v>142</v>
      </c>
      <c r="AH301" s="94"/>
      <c r="AI301" s="94"/>
      <c r="AJ301" s="94" t="s">
        <v>51</v>
      </c>
      <c r="AK301" s="94" t="s">
        <v>51</v>
      </c>
      <c r="AL301" s="94"/>
      <c r="AM301" s="94"/>
      <c r="AN301" s="94"/>
      <c r="AO301" s="94"/>
      <c r="AP301" s="94">
        <v>10</v>
      </c>
      <c r="AQ301" s="94">
        <v>2</v>
      </c>
      <c r="AR301" s="85"/>
      <c r="AS301" s="86"/>
      <c r="AT301" s="95"/>
      <c r="AU301" s="85"/>
      <c r="AV301" s="86"/>
      <c r="AW301" s="95"/>
      <c r="AX301" s="96" t="s">
        <v>141</v>
      </c>
      <c r="AY301" s="97" t="s">
        <v>142</v>
      </c>
      <c r="AZ301" s="98">
        <v>1</v>
      </c>
      <c r="BA301" s="96" t="s">
        <v>141</v>
      </c>
      <c r="BB301" s="97" t="s">
        <v>142</v>
      </c>
      <c r="BC301" s="98">
        <v>1</v>
      </c>
      <c r="BD301" s="99"/>
      <c r="BE301" s="100"/>
      <c r="BF301" s="101"/>
      <c r="BG301" s="101"/>
      <c r="BH301" s="99"/>
      <c r="BI301" s="100"/>
      <c r="BJ301" s="101"/>
      <c r="BK301" s="101"/>
      <c r="BL301" s="102" t="s">
        <v>52</v>
      </c>
    </row>
    <row r="302" spans="1:64" hidden="1" x14ac:dyDescent="0.3">
      <c r="A302" s="104" t="s">
        <v>58</v>
      </c>
      <c r="B302" s="11">
        <v>134</v>
      </c>
      <c r="C302" s="10" t="s">
        <v>895</v>
      </c>
      <c r="D302" s="10">
        <f>MATCH(Tabela1[[#This Row],[3]],ECHE!A:A,0)</f>
        <v>3591</v>
      </c>
      <c r="E302" s="3" t="s">
        <v>896</v>
      </c>
      <c r="F302" s="2" t="s">
        <v>897</v>
      </c>
      <c r="G302" s="25">
        <v>92330</v>
      </c>
      <c r="H302" s="30" t="s">
        <v>898</v>
      </c>
      <c r="I302" s="283" t="s">
        <v>369</v>
      </c>
      <c r="J302" s="104" t="s">
        <v>899</v>
      </c>
      <c r="K302" s="2" t="s">
        <v>38743</v>
      </c>
      <c r="L302" s="235" t="s">
        <v>900</v>
      </c>
      <c r="M302" s="10" t="s">
        <v>44</v>
      </c>
      <c r="N302" s="104" t="s">
        <v>198</v>
      </c>
      <c r="O302" s="104" t="s">
        <v>92</v>
      </c>
      <c r="P302" s="104"/>
      <c r="Q302" s="104"/>
      <c r="R302" s="32" t="s">
        <v>47</v>
      </c>
      <c r="S302" s="91" t="s">
        <v>3446</v>
      </c>
      <c r="T302" s="35" t="s">
        <v>184</v>
      </c>
      <c r="U302" s="20" t="s">
        <v>185</v>
      </c>
      <c r="V302" s="38"/>
      <c r="W302" s="38"/>
      <c r="X302" s="38" t="s">
        <v>51</v>
      </c>
      <c r="Y302" s="38" t="s">
        <v>51</v>
      </c>
      <c r="Z302" s="38"/>
      <c r="AA302" s="38"/>
      <c r="AB302" s="38"/>
      <c r="AC302" s="38"/>
      <c r="AD302" s="38">
        <v>10</v>
      </c>
      <c r="AE302" s="38">
        <v>2</v>
      </c>
      <c r="AF302" s="35" t="s">
        <v>184</v>
      </c>
      <c r="AG302" s="20" t="s">
        <v>185</v>
      </c>
      <c r="AH302" s="38"/>
      <c r="AI302" s="38"/>
      <c r="AJ302" s="38" t="s">
        <v>51</v>
      </c>
      <c r="AK302" s="38" t="s">
        <v>51</v>
      </c>
      <c r="AL302" s="38"/>
      <c r="AM302" s="38"/>
      <c r="AN302" s="38"/>
      <c r="AO302" s="38"/>
      <c r="AP302" s="38">
        <v>10</v>
      </c>
      <c r="AQ302" s="38">
        <v>2</v>
      </c>
      <c r="AR302" s="11"/>
      <c r="AS302" s="19"/>
      <c r="AT302" s="41"/>
      <c r="AU302" s="11"/>
      <c r="AV302" s="19"/>
      <c r="AW302" s="41"/>
      <c r="AX302" s="43" t="s">
        <v>184</v>
      </c>
      <c r="AY302" s="22" t="s">
        <v>185</v>
      </c>
      <c r="AZ302" s="45">
        <v>1</v>
      </c>
      <c r="BA302" s="43" t="s">
        <v>184</v>
      </c>
      <c r="BB302" s="22" t="s">
        <v>185</v>
      </c>
      <c r="BC302" s="45">
        <v>1</v>
      </c>
      <c r="BD302" s="47"/>
      <c r="BE302" s="24"/>
      <c r="BF302" s="49"/>
      <c r="BG302" s="49"/>
      <c r="BH302" s="47"/>
      <c r="BI302" s="24"/>
      <c r="BJ302" s="49"/>
      <c r="BK302" s="49"/>
      <c r="BL302" s="51" t="s">
        <v>52</v>
      </c>
    </row>
    <row r="303" spans="1:64" hidden="1" x14ac:dyDescent="0.3">
      <c r="A303" s="104" t="s">
        <v>58</v>
      </c>
      <c r="B303" s="11">
        <v>134</v>
      </c>
      <c r="C303" s="10" t="s">
        <v>895</v>
      </c>
      <c r="D303" s="10">
        <f>MATCH(Tabela1[[#This Row],[3]],ECHE!A:A,0)</f>
        <v>3591</v>
      </c>
      <c r="E303" s="3" t="s">
        <v>896</v>
      </c>
      <c r="F303" s="2" t="s">
        <v>897</v>
      </c>
      <c r="G303" s="25">
        <v>92330</v>
      </c>
      <c r="H303" s="30" t="s">
        <v>898</v>
      </c>
      <c r="I303" s="283" t="s">
        <v>369</v>
      </c>
      <c r="J303" s="104" t="s">
        <v>899</v>
      </c>
      <c r="K303" s="2" t="s">
        <v>38743</v>
      </c>
      <c r="L303" s="235" t="s">
        <v>900</v>
      </c>
      <c r="M303" s="10" t="s">
        <v>44</v>
      </c>
      <c r="N303" s="104" t="s">
        <v>198</v>
      </c>
      <c r="O303" s="104" t="s">
        <v>92</v>
      </c>
      <c r="P303" s="104"/>
      <c r="Q303" s="104"/>
      <c r="R303" s="32" t="s">
        <v>47</v>
      </c>
      <c r="S303" s="91" t="s">
        <v>3446</v>
      </c>
      <c r="T303" s="35" t="s">
        <v>141</v>
      </c>
      <c r="U303" s="20" t="s">
        <v>142</v>
      </c>
      <c r="V303" s="38"/>
      <c r="W303" s="38"/>
      <c r="X303" s="38" t="s">
        <v>51</v>
      </c>
      <c r="Y303" s="38" t="s">
        <v>51</v>
      </c>
      <c r="Z303" s="38"/>
      <c r="AA303" s="38"/>
      <c r="AB303" s="38"/>
      <c r="AC303" s="38"/>
      <c r="AD303" s="38">
        <v>10</v>
      </c>
      <c r="AE303" s="38">
        <v>2</v>
      </c>
      <c r="AF303" s="35" t="s">
        <v>141</v>
      </c>
      <c r="AG303" s="20" t="s">
        <v>142</v>
      </c>
      <c r="AH303" s="38"/>
      <c r="AI303" s="38"/>
      <c r="AJ303" s="38" t="s">
        <v>51</v>
      </c>
      <c r="AK303" s="38" t="s">
        <v>51</v>
      </c>
      <c r="AL303" s="38"/>
      <c r="AM303" s="38"/>
      <c r="AN303" s="38"/>
      <c r="AO303" s="38"/>
      <c r="AP303" s="38">
        <v>10</v>
      </c>
      <c r="AQ303" s="38">
        <v>2</v>
      </c>
      <c r="AR303" s="11"/>
      <c r="AS303" s="19"/>
      <c r="AT303" s="41"/>
      <c r="AU303" s="11"/>
      <c r="AV303" s="19"/>
      <c r="AW303" s="41"/>
      <c r="AX303" s="43" t="s">
        <v>141</v>
      </c>
      <c r="AY303" s="22" t="s">
        <v>142</v>
      </c>
      <c r="AZ303" s="45">
        <v>1</v>
      </c>
      <c r="BA303" s="43" t="s">
        <v>141</v>
      </c>
      <c r="BB303" s="22" t="s">
        <v>142</v>
      </c>
      <c r="BC303" s="45">
        <v>1</v>
      </c>
      <c r="BD303" s="47"/>
      <c r="BE303" s="24"/>
      <c r="BF303" s="49"/>
      <c r="BG303" s="49"/>
      <c r="BH303" s="47"/>
      <c r="BI303" s="24"/>
      <c r="BJ303" s="49"/>
      <c r="BK303" s="49"/>
      <c r="BL303" s="51" t="s">
        <v>52</v>
      </c>
    </row>
    <row r="304" spans="1:64" hidden="1" x14ac:dyDescent="0.3">
      <c r="A304" s="104" t="s">
        <v>58</v>
      </c>
      <c r="B304" s="11">
        <v>134</v>
      </c>
      <c r="C304" s="10" t="s">
        <v>895</v>
      </c>
      <c r="D304" s="10">
        <f>MATCH(Tabela1[[#This Row],[3]],ECHE!A:A,0)</f>
        <v>3591</v>
      </c>
      <c r="E304" s="3" t="s">
        <v>896</v>
      </c>
      <c r="F304" s="2" t="s">
        <v>897</v>
      </c>
      <c r="G304" s="25">
        <v>92330</v>
      </c>
      <c r="H304" s="30" t="s">
        <v>898</v>
      </c>
      <c r="I304" s="283" t="s">
        <v>369</v>
      </c>
      <c r="J304" s="104" t="s">
        <v>899</v>
      </c>
      <c r="K304" s="2" t="s">
        <v>38743</v>
      </c>
      <c r="L304" s="235" t="s">
        <v>900</v>
      </c>
      <c r="M304" s="10" t="s">
        <v>44</v>
      </c>
      <c r="N304" s="104" t="s">
        <v>198</v>
      </c>
      <c r="O304" s="104" t="s">
        <v>92</v>
      </c>
      <c r="P304" s="104"/>
      <c r="Q304" s="104"/>
      <c r="R304" s="32" t="s">
        <v>47</v>
      </c>
      <c r="S304" s="91" t="s">
        <v>3446</v>
      </c>
      <c r="T304" s="35" t="s">
        <v>207</v>
      </c>
      <c r="U304" s="20" t="s">
        <v>208</v>
      </c>
      <c r="V304" s="38"/>
      <c r="W304" s="38"/>
      <c r="X304" s="38" t="s">
        <v>51</v>
      </c>
      <c r="Y304" s="38" t="s">
        <v>51</v>
      </c>
      <c r="Z304" s="38"/>
      <c r="AA304" s="38"/>
      <c r="AB304" s="38"/>
      <c r="AC304" s="38"/>
      <c r="AD304" s="38">
        <v>10</v>
      </c>
      <c r="AE304" s="38">
        <v>2</v>
      </c>
      <c r="AF304" s="35" t="s">
        <v>207</v>
      </c>
      <c r="AG304" s="20" t="s">
        <v>208</v>
      </c>
      <c r="AH304" s="38"/>
      <c r="AI304" s="38"/>
      <c r="AJ304" s="38" t="s">
        <v>51</v>
      </c>
      <c r="AK304" s="38" t="s">
        <v>51</v>
      </c>
      <c r="AL304" s="38"/>
      <c r="AM304" s="38"/>
      <c r="AN304" s="38"/>
      <c r="AO304" s="38"/>
      <c r="AP304" s="38">
        <v>10</v>
      </c>
      <c r="AQ304" s="38">
        <v>2</v>
      </c>
      <c r="AR304" s="11"/>
      <c r="AS304" s="19"/>
      <c r="AT304" s="41"/>
      <c r="AU304" s="11"/>
      <c r="AV304" s="19"/>
      <c r="AW304" s="41"/>
      <c r="AX304" s="43" t="s">
        <v>207</v>
      </c>
      <c r="AY304" s="22" t="s">
        <v>208</v>
      </c>
      <c r="AZ304" s="45">
        <v>1</v>
      </c>
      <c r="BA304" s="43" t="s">
        <v>207</v>
      </c>
      <c r="BB304" s="22" t="s">
        <v>208</v>
      </c>
      <c r="BC304" s="45">
        <v>1</v>
      </c>
      <c r="BD304" s="47"/>
      <c r="BE304" s="24"/>
      <c r="BF304" s="49"/>
      <c r="BG304" s="49"/>
      <c r="BH304" s="47"/>
      <c r="BI304" s="24"/>
      <c r="BJ304" s="49"/>
      <c r="BK304" s="49"/>
      <c r="BL304" s="51" t="s">
        <v>52</v>
      </c>
    </row>
    <row r="305" spans="1:64" hidden="1" x14ac:dyDescent="0.3">
      <c r="A305" s="104" t="s">
        <v>58</v>
      </c>
      <c r="B305" s="11">
        <v>134</v>
      </c>
      <c r="C305" s="10" t="s">
        <v>895</v>
      </c>
      <c r="D305" s="10">
        <f>MATCH(Tabela1[[#This Row],[3]],ECHE!A:A,0)</f>
        <v>3591</v>
      </c>
      <c r="E305" s="3" t="s">
        <v>896</v>
      </c>
      <c r="F305" s="2" t="s">
        <v>897</v>
      </c>
      <c r="G305" s="25">
        <v>92330</v>
      </c>
      <c r="H305" s="30" t="s">
        <v>898</v>
      </c>
      <c r="I305" s="283" t="s">
        <v>369</v>
      </c>
      <c r="J305" s="104" t="s">
        <v>899</v>
      </c>
      <c r="K305" s="2" t="s">
        <v>38743</v>
      </c>
      <c r="L305" s="235" t="s">
        <v>900</v>
      </c>
      <c r="M305" s="10" t="s">
        <v>44</v>
      </c>
      <c r="N305" s="104" t="s">
        <v>198</v>
      </c>
      <c r="O305" s="104" t="s">
        <v>92</v>
      </c>
      <c r="P305" s="104"/>
      <c r="Q305" s="104"/>
      <c r="R305" s="32" t="s">
        <v>47</v>
      </c>
      <c r="S305" s="91" t="s">
        <v>3446</v>
      </c>
      <c r="T305" s="35" t="s">
        <v>268</v>
      </c>
      <c r="U305" s="20" t="s">
        <v>269</v>
      </c>
      <c r="V305" s="38"/>
      <c r="W305" s="38"/>
      <c r="X305" s="38" t="s">
        <v>51</v>
      </c>
      <c r="Y305" s="38" t="s">
        <v>51</v>
      </c>
      <c r="Z305" s="38"/>
      <c r="AA305" s="38"/>
      <c r="AB305" s="38"/>
      <c r="AC305" s="38"/>
      <c r="AD305" s="38">
        <v>10</v>
      </c>
      <c r="AE305" s="38">
        <v>2</v>
      </c>
      <c r="AF305" s="35" t="s">
        <v>268</v>
      </c>
      <c r="AG305" s="20" t="s">
        <v>269</v>
      </c>
      <c r="AH305" s="38"/>
      <c r="AI305" s="38"/>
      <c r="AJ305" s="38" t="s">
        <v>51</v>
      </c>
      <c r="AK305" s="38" t="s">
        <v>51</v>
      </c>
      <c r="AL305" s="38"/>
      <c r="AM305" s="38"/>
      <c r="AN305" s="38"/>
      <c r="AO305" s="38"/>
      <c r="AP305" s="38">
        <v>10</v>
      </c>
      <c r="AQ305" s="38">
        <v>2</v>
      </c>
      <c r="AR305" s="11"/>
      <c r="AS305" s="19"/>
      <c r="AT305" s="41"/>
      <c r="AU305" s="11"/>
      <c r="AV305" s="19"/>
      <c r="AW305" s="41"/>
      <c r="AX305" s="43" t="s">
        <v>268</v>
      </c>
      <c r="AY305" s="22" t="s">
        <v>269</v>
      </c>
      <c r="AZ305" s="45">
        <v>1</v>
      </c>
      <c r="BA305" s="43" t="s">
        <v>268</v>
      </c>
      <c r="BB305" s="22" t="s">
        <v>269</v>
      </c>
      <c r="BC305" s="45">
        <v>1</v>
      </c>
      <c r="BD305" s="47"/>
      <c r="BE305" s="24"/>
      <c r="BF305" s="49"/>
      <c r="BG305" s="49"/>
      <c r="BH305" s="47"/>
      <c r="BI305" s="24"/>
      <c r="BJ305" s="49"/>
      <c r="BK305" s="49"/>
      <c r="BL305" s="51" t="s">
        <v>52</v>
      </c>
    </row>
    <row r="306" spans="1:64" hidden="1" x14ac:dyDescent="0.3">
      <c r="A306" s="104" t="s">
        <v>58</v>
      </c>
      <c r="B306" s="11">
        <v>135</v>
      </c>
      <c r="C306" s="104" t="s">
        <v>901</v>
      </c>
      <c r="D306" s="104">
        <f>MATCH(Tabela1[[#This Row],[3]],ECHE!A:A,0)</f>
        <v>124</v>
      </c>
      <c r="E306" s="3" t="s">
        <v>902</v>
      </c>
      <c r="F306" s="2" t="s">
        <v>903</v>
      </c>
      <c r="G306" s="25">
        <v>9000</v>
      </c>
      <c r="H306" s="30" t="s">
        <v>904</v>
      </c>
      <c r="I306" s="283" t="s">
        <v>579</v>
      </c>
      <c r="J306" s="104" t="s">
        <v>905</v>
      </c>
      <c r="K306" s="2" t="s">
        <v>38851</v>
      </c>
      <c r="L306" s="235" t="s">
        <v>44</v>
      </c>
      <c r="M306" s="104" t="s">
        <v>44</v>
      </c>
      <c r="N306" s="104" t="s">
        <v>69</v>
      </c>
      <c r="O306" s="104" t="s">
        <v>70</v>
      </c>
      <c r="P306" s="104"/>
      <c r="Q306" s="104"/>
      <c r="R306" s="32" t="s">
        <v>47</v>
      </c>
      <c r="S306" s="91" t="s">
        <v>3446</v>
      </c>
      <c r="T306" s="35" t="s">
        <v>355</v>
      </c>
      <c r="U306" s="20" t="s">
        <v>356</v>
      </c>
      <c r="V306" s="38"/>
      <c r="W306" s="38"/>
      <c r="X306" s="38"/>
      <c r="Y306" s="38"/>
      <c r="Z306" s="38" t="s">
        <v>51</v>
      </c>
      <c r="AA306" s="38" t="s">
        <v>51</v>
      </c>
      <c r="AB306" s="38"/>
      <c r="AC306" s="38"/>
      <c r="AD306" s="38">
        <v>12</v>
      </c>
      <c r="AE306" s="38">
        <v>2</v>
      </c>
      <c r="AF306" s="35" t="s">
        <v>355</v>
      </c>
      <c r="AG306" s="20" t="s">
        <v>356</v>
      </c>
      <c r="AH306" s="38"/>
      <c r="AI306" s="38"/>
      <c r="AJ306" s="38"/>
      <c r="AK306" s="38"/>
      <c r="AL306" s="38" t="s">
        <v>51</v>
      </c>
      <c r="AM306" s="38" t="s">
        <v>51</v>
      </c>
      <c r="AN306" s="38"/>
      <c r="AO306" s="38"/>
      <c r="AP306" s="38">
        <v>12</v>
      </c>
      <c r="AQ306" s="38">
        <v>2</v>
      </c>
      <c r="AR306" s="11"/>
      <c r="AS306" s="19"/>
      <c r="AT306" s="41"/>
      <c r="AU306" s="11"/>
      <c r="AV306" s="19"/>
      <c r="AW306" s="41"/>
      <c r="AX306" s="43"/>
      <c r="AY306" s="22"/>
      <c r="AZ306" s="45"/>
      <c r="BA306" s="43"/>
      <c r="BB306" s="22"/>
      <c r="BC306" s="45"/>
      <c r="BD306" s="47"/>
      <c r="BE306" s="24"/>
      <c r="BF306" s="49"/>
      <c r="BG306" s="49"/>
      <c r="BH306" s="47"/>
      <c r="BI306" s="24"/>
      <c r="BJ306" s="49"/>
      <c r="BK306" s="49"/>
      <c r="BL306" s="51" t="s">
        <v>52</v>
      </c>
    </row>
    <row r="307" spans="1:64" hidden="1" x14ac:dyDescent="0.3">
      <c r="A307" s="104" t="s">
        <v>58</v>
      </c>
      <c r="B307" s="11">
        <v>136</v>
      </c>
      <c r="C307" s="104" t="s">
        <v>906</v>
      </c>
      <c r="D307" s="104">
        <f>MATCH(Tabela1[[#This Row],[3]],ECHE!A:A,0)</f>
        <v>4976</v>
      </c>
      <c r="E307" s="3" t="s">
        <v>907</v>
      </c>
      <c r="F307" s="2" t="s">
        <v>908</v>
      </c>
      <c r="G307" s="25">
        <v>200585</v>
      </c>
      <c r="H307" s="30" t="s">
        <v>909</v>
      </c>
      <c r="I307" s="283" t="s">
        <v>251</v>
      </c>
      <c r="J307" s="104" t="s">
        <v>910</v>
      </c>
      <c r="K307" s="2" t="s">
        <v>39031</v>
      </c>
      <c r="L307" s="235" t="s">
        <v>911</v>
      </c>
      <c r="M307" s="104" t="s">
        <v>912</v>
      </c>
      <c r="N307" s="104" t="s">
        <v>401</v>
      </c>
      <c r="O307" s="104" t="s">
        <v>115</v>
      </c>
      <c r="P307" s="104"/>
      <c r="Q307" s="104"/>
      <c r="R307" s="32" t="s">
        <v>47</v>
      </c>
      <c r="S307" s="91" t="s">
        <v>3446</v>
      </c>
      <c r="T307" s="35" t="s">
        <v>268</v>
      </c>
      <c r="U307" s="20" t="s">
        <v>269</v>
      </c>
      <c r="V307" s="38"/>
      <c r="W307" s="38"/>
      <c r="X307" s="38" t="s">
        <v>51</v>
      </c>
      <c r="Y307" s="38" t="s">
        <v>51</v>
      </c>
      <c r="Z307" s="38" t="s">
        <v>51</v>
      </c>
      <c r="AA307" s="38" t="s">
        <v>51</v>
      </c>
      <c r="AB307" s="38" t="s">
        <v>51</v>
      </c>
      <c r="AC307" s="38" t="s">
        <v>51</v>
      </c>
      <c r="AD307" s="38">
        <v>24</v>
      </c>
      <c r="AE307" s="38">
        <v>6</v>
      </c>
      <c r="AF307" s="35" t="s">
        <v>268</v>
      </c>
      <c r="AG307" s="20" t="s">
        <v>269</v>
      </c>
      <c r="AH307" s="38"/>
      <c r="AI307" s="38"/>
      <c r="AJ307" s="38" t="s">
        <v>51</v>
      </c>
      <c r="AK307" s="38" t="s">
        <v>51</v>
      </c>
      <c r="AL307" s="38" t="s">
        <v>51</v>
      </c>
      <c r="AM307" s="38" t="s">
        <v>51</v>
      </c>
      <c r="AN307" s="38" t="s">
        <v>51</v>
      </c>
      <c r="AO307" s="38" t="s">
        <v>51</v>
      </c>
      <c r="AP307" s="38">
        <v>24</v>
      </c>
      <c r="AQ307" s="38">
        <v>6</v>
      </c>
      <c r="AR307" s="11" t="s">
        <v>268</v>
      </c>
      <c r="AS307" s="19" t="s">
        <v>269</v>
      </c>
      <c r="AT307" s="41">
        <v>4</v>
      </c>
      <c r="AU307" s="11" t="s">
        <v>268</v>
      </c>
      <c r="AV307" s="19" t="s">
        <v>269</v>
      </c>
      <c r="AW307" s="41">
        <v>4</v>
      </c>
      <c r="AX307" s="43" t="s">
        <v>268</v>
      </c>
      <c r="AY307" s="22" t="s">
        <v>269</v>
      </c>
      <c r="AZ307" s="45">
        <v>1</v>
      </c>
      <c r="BA307" s="43" t="s">
        <v>268</v>
      </c>
      <c r="BB307" s="22" t="s">
        <v>269</v>
      </c>
      <c r="BC307" s="45">
        <v>1</v>
      </c>
      <c r="BD307" s="47" t="s">
        <v>268</v>
      </c>
      <c r="BE307" s="24" t="s">
        <v>269</v>
      </c>
      <c r="BF307" s="49">
        <v>10</v>
      </c>
      <c r="BG307" s="49">
        <v>2</v>
      </c>
      <c r="BH307" s="47" t="s">
        <v>268</v>
      </c>
      <c r="BI307" s="24" t="s">
        <v>269</v>
      </c>
      <c r="BJ307" s="49">
        <v>10</v>
      </c>
      <c r="BK307" s="49">
        <v>2</v>
      </c>
      <c r="BL307" s="51" t="s">
        <v>52</v>
      </c>
    </row>
    <row r="308" spans="1:64" hidden="1" x14ac:dyDescent="0.3">
      <c r="A308" s="104" t="s">
        <v>58</v>
      </c>
      <c r="B308" s="11">
        <v>136</v>
      </c>
      <c r="C308" s="104" t="s">
        <v>906</v>
      </c>
      <c r="D308" s="104">
        <f>MATCH(Tabela1[[#This Row],[3]],ECHE!A:A,0)</f>
        <v>4976</v>
      </c>
      <c r="E308" s="3" t="s">
        <v>907</v>
      </c>
      <c r="F308" s="2" t="s">
        <v>908</v>
      </c>
      <c r="G308" s="25">
        <v>200585</v>
      </c>
      <c r="H308" s="30" t="s">
        <v>909</v>
      </c>
      <c r="I308" s="283" t="s">
        <v>251</v>
      </c>
      <c r="J308" s="104" t="s">
        <v>910</v>
      </c>
      <c r="K308" s="2" t="s">
        <v>39031</v>
      </c>
      <c r="L308" s="235" t="s">
        <v>911</v>
      </c>
      <c r="M308" s="104" t="s">
        <v>912</v>
      </c>
      <c r="N308" s="104" t="s">
        <v>401</v>
      </c>
      <c r="O308" s="104" t="s">
        <v>115</v>
      </c>
      <c r="P308" s="104"/>
      <c r="Q308" s="104"/>
      <c r="R308" s="32" t="s">
        <v>47</v>
      </c>
      <c r="S308" s="91" t="s">
        <v>3446</v>
      </c>
      <c r="T308" s="35" t="s">
        <v>184</v>
      </c>
      <c r="U308" s="20" t="s">
        <v>185</v>
      </c>
      <c r="V308" s="38"/>
      <c r="W308" s="38"/>
      <c r="X308" s="38" t="s">
        <v>51</v>
      </c>
      <c r="Y308" s="38" t="s">
        <v>51</v>
      </c>
      <c r="Z308" s="38" t="s">
        <v>51</v>
      </c>
      <c r="AA308" s="38" t="s">
        <v>51</v>
      </c>
      <c r="AB308" s="38" t="s">
        <v>51</v>
      </c>
      <c r="AC308" s="38" t="s">
        <v>51</v>
      </c>
      <c r="AD308" s="38">
        <v>24</v>
      </c>
      <c r="AE308" s="38">
        <v>6</v>
      </c>
      <c r="AF308" s="35" t="s">
        <v>184</v>
      </c>
      <c r="AG308" s="20" t="s">
        <v>185</v>
      </c>
      <c r="AH308" s="38"/>
      <c r="AI308" s="38"/>
      <c r="AJ308" s="38" t="s">
        <v>51</v>
      </c>
      <c r="AK308" s="38" t="s">
        <v>51</v>
      </c>
      <c r="AL308" s="38" t="s">
        <v>51</v>
      </c>
      <c r="AM308" s="38" t="s">
        <v>51</v>
      </c>
      <c r="AN308" s="38" t="s">
        <v>51</v>
      </c>
      <c r="AO308" s="38" t="s">
        <v>51</v>
      </c>
      <c r="AP308" s="38">
        <v>24</v>
      </c>
      <c r="AQ308" s="38">
        <v>6</v>
      </c>
      <c r="AR308" s="11" t="s">
        <v>184</v>
      </c>
      <c r="AS308" s="19" t="s">
        <v>185</v>
      </c>
      <c r="AT308" s="41">
        <v>4</v>
      </c>
      <c r="AU308" s="11" t="s">
        <v>184</v>
      </c>
      <c r="AV308" s="19" t="s">
        <v>185</v>
      </c>
      <c r="AW308" s="41">
        <v>4</v>
      </c>
      <c r="AX308" s="43" t="s">
        <v>184</v>
      </c>
      <c r="AY308" s="22" t="s">
        <v>185</v>
      </c>
      <c r="AZ308" s="45">
        <v>1</v>
      </c>
      <c r="BA308" s="43" t="s">
        <v>184</v>
      </c>
      <c r="BB308" s="22" t="s">
        <v>185</v>
      </c>
      <c r="BC308" s="45">
        <v>1</v>
      </c>
      <c r="BD308" s="47" t="s">
        <v>184</v>
      </c>
      <c r="BE308" s="24" t="s">
        <v>185</v>
      </c>
      <c r="BF308" s="49">
        <v>10</v>
      </c>
      <c r="BG308" s="49">
        <v>2</v>
      </c>
      <c r="BH308" s="47" t="s">
        <v>184</v>
      </c>
      <c r="BI308" s="24" t="s">
        <v>185</v>
      </c>
      <c r="BJ308" s="49">
        <v>10</v>
      </c>
      <c r="BK308" s="49">
        <v>2</v>
      </c>
      <c r="BL308" s="51" t="s">
        <v>52</v>
      </c>
    </row>
    <row r="309" spans="1:64" hidden="1" x14ac:dyDescent="0.3">
      <c r="A309" s="104" t="s">
        <v>58</v>
      </c>
      <c r="B309" s="11">
        <v>136</v>
      </c>
      <c r="C309" s="104" t="s">
        <v>906</v>
      </c>
      <c r="D309" s="104">
        <f>MATCH(Tabela1[[#This Row],[3]],ECHE!A:A,0)</f>
        <v>4976</v>
      </c>
      <c r="E309" s="3" t="s">
        <v>907</v>
      </c>
      <c r="F309" s="2" t="s">
        <v>908</v>
      </c>
      <c r="G309" s="25">
        <v>200585</v>
      </c>
      <c r="H309" s="30" t="s">
        <v>909</v>
      </c>
      <c r="I309" s="283" t="s">
        <v>251</v>
      </c>
      <c r="J309" s="104" t="s">
        <v>910</v>
      </c>
      <c r="K309" s="2" t="s">
        <v>39031</v>
      </c>
      <c r="L309" s="235" t="s">
        <v>911</v>
      </c>
      <c r="M309" s="104" t="s">
        <v>912</v>
      </c>
      <c r="N309" s="104" t="s">
        <v>401</v>
      </c>
      <c r="O309" s="104" t="s">
        <v>115</v>
      </c>
      <c r="P309" s="104"/>
      <c r="Q309" s="104"/>
      <c r="R309" s="32" t="s">
        <v>47</v>
      </c>
      <c r="S309" s="91" t="s">
        <v>3446</v>
      </c>
      <c r="T309" s="35" t="s">
        <v>141</v>
      </c>
      <c r="U309" s="20" t="s">
        <v>142</v>
      </c>
      <c r="V309" s="38"/>
      <c r="W309" s="38"/>
      <c r="X309" s="38" t="s">
        <v>51</v>
      </c>
      <c r="Y309" s="38" t="s">
        <v>51</v>
      </c>
      <c r="Z309" s="38" t="s">
        <v>51</v>
      </c>
      <c r="AA309" s="38" t="s">
        <v>51</v>
      </c>
      <c r="AB309" s="38" t="s">
        <v>51</v>
      </c>
      <c r="AC309" s="38" t="s">
        <v>51</v>
      </c>
      <c r="AD309" s="38">
        <v>24</v>
      </c>
      <c r="AE309" s="38">
        <v>6</v>
      </c>
      <c r="AF309" s="35" t="s">
        <v>141</v>
      </c>
      <c r="AG309" s="20" t="s">
        <v>142</v>
      </c>
      <c r="AH309" s="38"/>
      <c r="AI309" s="38"/>
      <c r="AJ309" s="38" t="s">
        <v>51</v>
      </c>
      <c r="AK309" s="38" t="s">
        <v>51</v>
      </c>
      <c r="AL309" s="38" t="s">
        <v>51</v>
      </c>
      <c r="AM309" s="38" t="s">
        <v>51</v>
      </c>
      <c r="AN309" s="38" t="s">
        <v>51</v>
      </c>
      <c r="AO309" s="38" t="s">
        <v>51</v>
      </c>
      <c r="AP309" s="38">
        <v>24</v>
      </c>
      <c r="AQ309" s="38">
        <v>6</v>
      </c>
      <c r="AR309" s="11" t="s">
        <v>141</v>
      </c>
      <c r="AS309" s="19" t="s">
        <v>142</v>
      </c>
      <c r="AT309" s="41">
        <v>4</v>
      </c>
      <c r="AU309" s="11" t="s">
        <v>141</v>
      </c>
      <c r="AV309" s="19" t="s">
        <v>142</v>
      </c>
      <c r="AW309" s="41">
        <v>4</v>
      </c>
      <c r="AX309" s="43" t="s">
        <v>141</v>
      </c>
      <c r="AY309" s="22" t="s">
        <v>142</v>
      </c>
      <c r="AZ309" s="45">
        <v>1</v>
      </c>
      <c r="BA309" s="43" t="s">
        <v>141</v>
      </c>
      <c r="BB309" s="22" t="s">
        <v>142</v>
      </c>
      <c r="BC309" s="45">
        <v>1</v>
      </c>
      <c r="BD309" s="47" t="s">
        <v>141</v>
      </c>
      <c r="BE309" s="24" t="s">
        <v>142</v>
      </c>
      <c r="BF309" s="49">
        <v>10</v>
      </c>
      <c r="BG309" s="49">
        <v>2</v>
      </c>
      <c r="BH309" s="47" t="s">
        <v>141</v>
      </c>
      <c r="BI309" s="24" t="s">
        <v>142</v>
      </c>
      <c r="BJ309" s="49">
        <v>10</v>
      </c>
      <c r="BK309" s="49">
        <v>2</v>
      </c>
      <c r="BL309" s="51" t="s">
        <v>52</v>
      </c>
    </row>
    <row r="310" spans="1:64" hidden="1" x14ac:dyDescent="0.3">
      <c r="A310" s="84" t="s">
        <v>58</v>
      </c>
      <c r="B310" s="85">
        <v>137</v>
      </c>
      <c r="C310" s="84" t="s">
        <v>913</v>
      </c>
      <c r="D310" s="84">
        <f>MATCH(Tabela1[[#This Row],[3]],ECHE!A:A,0)</f>
        <v>5365</v>
      </c>
      <c r="E310" s="87" t="s">
        <v>914</v>
      </c>
      <c r="F310" s="88" t="s">
        <v>915</v>
      </c>
      <c r="G310" s="89">
        <v>35330</v>
      </c>
      <c r="H310" s="90" t="s">
        <v>916</v>
      </c>
      <c r="I310" s="286" t="s">
        <v>243</v>
      </c>
      <c r="J310" s="84" t="s">
        <v>917</v>
      </c>
      <c r="K310" s="2" t="s">
        <v>39094</v>
      </c>
      <c r="L310" s="196" t="s">
        <v>44</v>
      </c>
      <c r="M310" s="84" t="s">
        <v>44</v>
      </c>
      <c r="N310" s="84" t="s">
        <v>90</v>
      </c>
      <c r="O310" s="84" t="s">
        <v>179</v>
      </c>
      <c r="P310" s="84"/>
      <c r="Q310" s="84"/>
      <c r="R310" s="91" t="s">
        <v>47</v>
      </c>
      <c r="S310" s="91" t="s">
        <v>3446</v>
      </c>
      <c r="T310" s="92" t="s">
        <v>268</v>
      </c>
      <c r="U310" s="93" t="s">
        <v>269</v>
      </c>
      <c r="V310" s="94"/>
      <c r="W310" s="94"/>
      <c r="X310" s="94"/>
      <c r="Y310" s="94"/>
      <c r="Z310" s="94"/>
      <c r="AA310" s="94"/>
      <c r="AB310" s="94" t="s">
        <v>51</v>
      </c>
      <c r="AC310" s="94" t="s">
        <v>51</v>
      </c>
      <c r="AD310" s="94">
        <v>5</v>
      </c>
      <c r="AE310" s="94">
        <v>1</v>
      </c>
      <c r="AF310" s="92" t="s">
        <v>268</v>
      </c>
      <c r="AG310" s="93" t="s">
        <v>269</v>
      </c>
      <c r="AH310" s="94"/>
      <c r="AI310" s="94"/>
      <c r="AJ310" s="94" t="s">
        <v>51</v>
      </c>
      <c r="AK310" s="94" t="s">
        <v>51</v>
      </c>
      <c r="AL310" s="94"/>
      <c r="AM310" s="94"/>
      <c r="AN310" s="94"/>
      <c r="AO310" s="94"/>
      <c r="AP310" s="94">
        <v>12</v>
      </c>
      <c r="AQ310" s="94">
        <v>3</v>
      </c>
      <c r="AR310" s="85"/>
      <c r="AS310" s="86"/>
      <c r="AT310" s="95"/>
      <c r="AU310" s="85"/>
      <c r="AV310" s="86"/>
      <c r="AW310" s="95"/>
      <c r="AX310" s="96" t="s">
        <v>153</v>
      </c>
      <c r="AY310" s="97" t="s">
        <v>154</v>
      </c>
      <c r="AZ310" s="98">
        <v>1</v>
      </c>
      <c r="BA310" s="96" t="s">
        <v>153</v>
      </c>
      <c r="BB310" s="97" t="s">
        <v>154</v>
      </c>
      <c r="BC310" s="98">
        <v>1</v>
      </c>
      <c r="BD310" s="99" t="s">
        <v>153</v>
      </c>
      <c r="BE310" s="100" t="s">
        <v>154</v>
      </c>
      <c r="BF310" s="101">
        <v>5</v>
      </c>
      <c r="BG310" s="101">
        <v>1</v>
      </c>
      <c r="BH310" s="99" t="s">
        <v>153</v>
      </c>
      <c r="BI310" s="100" t="s">
        <v>154</v>
      </c>
      <c r="BJ310" s="101">
        <v>5</v>
      </c>
      <c r="BK310" s="101">
        <v>1</v>
      </c>
      <c r="BL310" s="102" t="s">
        <v>52</v>
      </c>
    </row>
    <row r="311" spans="1:64" hidden="1" x14ac:dyDescent="0.3">
      <c r="A311" s="104" t="s">
        <v>58</v>
      </c>
      <c r="B311" s="11">
        <v>144</v>
      </c>
      <c r="C311" s="104" t="s">
        <v>953</v>
      </c>
      <c r="D311" s="104">
        <f>MATCH(Tabela1[[#This Row],[3]],ECHE!A:A,0)</f>
        <v>3894</v>
      </c>
      <c r="E311" s="3" t="s">
        <v>954</v>
      </c>
      <c r="F311" s="2" t="s">
        <v>955</v>
      </c>
      <c r="G311" s="25">
        <v>10000</v>
      </c>
      <c r="H311" s="30" t="s">
        <v>956</v>
      </c>
      <c r="I311" s="283" t="s">
        <v>67</v>
      </c>
      <c r="J311" s="104" t="s">
        <v>957</v>
      </c>
      <c r="K311" s="2" t="s">
        <v>39563</v>
      </c>
      <c r="L311" s="235" t="s">
        <v>231</v>
      </c>
      <c r="M311" s="104" t="s">
        <v>231</v>
      </c>
      <c r="N311" s="104" t="s">
        <v>401</v>
      </c>
      <c r="O311" s="104" t="s">
        <v>70</v>
      </c>
      <c r="P311" s="104"/>
      <c r="Q311" s="104"/>
      <c r="R311" s="32" t="s">
        <v>47</v>
      </c>
      <c r="S311" s="91" t="s">
        <v>3446</v>
      </c>
      <c r="T311" s="35" t="s">
        <v>141</v>
      </c>
      <c r="U311" s="20" t="s">
        <v>142</v>
      </c>
      <c r="V311" s="38"/>
      <c r="W311" s="38"/>
      <c r="X311" s="38" t="s">
        <v>51</v>
      </c>
      <c r="Y311" s="38" t="s">
        <v>51</v>
      </c>
      <c r="Z311" s="38"/>
      <c r="AA311" s="38"/>
      <c r="AB311" s="38"/>
      <c r="AC311" s="38"/>
      <c r="AD311" s="38">
        <v>10</v>
      </c>
      <c r="AE311" s="38">
        <v>2</v>
      </c>
      <c r="AF311" s="35" t="s">
        <v>141</v>
      </c>
      <c r="AG311" s="20" t="s">
        <v>142</v>
      </c>
      <c r="AH311" s="38"/>
      <c r="AI311" s="38"/>
      <c r="AJ311" s="38" t="s">
        <v>51</v>
      </c>
      <c r="AK311" s="38" t="s">
        <v>51</v>
      </c>
      <c r="AL311" s="38"/>
      <c r="AM311" s="38"/>
      <c r="AN311" s="38"/>
      <c r="AO311" s="38"/>
      <c r="AP311" s="38">
        <v>10</v>
      </c>
      <c r="AQ311" s="38">
        <v>2</v>
      </c>
      <c r="AR311" s="11"/>
      <c r="AS311" s="19"/>
      <c r="AT311" s="41"/>
      <c r="AU311" s="11"/>
      <c r="AV311" s="19"/>
      <c r="AW311" s="41"/>
      <c r="AX311" s="43" t="s">
        <v>141</v>
      </c>
      <c r="AY311" s="22" t="s">
        <v>142</v>
      </c>
      <c r="AZ311" s="45">
        <v>1</v>
      </c>
      <c r="BA311" s="43" t="s">
        <v>141</v>
      </c>
      <c r="BB311" s="22" t="s">
        <v>142</v>
      </c>
      <c r="BC311" s="45">
        <v>1</v>
      </c>
      <c r="BD311" s="47"/>
      <c r="BE311" s="24"/>
      <c r="BF311" s="49"/>
      <c r="BG311" s="49"/>
      <c r="BH311" s="47"/>
      <c r="BI311" s="24"/>
      <c r="BJ311" s="49"/>
      <c r="BK311" s="49"/>
      <c r="BL311" s="51" t="s">
        <v>52</v>
      </c>
    </row>
    <row r="312" spans="1:64" hidden="1" x14ac:dyDescent="0.3">
      <c r="A312" s="104" t="s">
        <v>58</v>
      </c>
      <c r="B312" s="11">
        <v>151</v>
      </c>
      <c r="C312" s="104" t="s">
        <v>997</v>
      </c>
      <c r="D312" s="104">
        <f>MATCH(Tabela1[[#This Row],[3]],ECHE!A:A,0)</f>
        <v>4553</v>
      </c>
      <c r="E312" s="3" t="s">
        <v>998</v>
      </c>
      <c r="F312" s="2" t="s">
        <v>999</v>
      </c>
      <c r="G312" s="25" t="s">
        <v>1000</v>
      </c>
      <c r="H312" s="30" t="s">
        <v>1001</v>
      </c>
      <c r="I312" s="283" t="s">
        <v>174</v>
      </c>
      <c r="J312" s="104" t="s">
        <v>1002</v>
      </c>
      <c r="K312" s="2" t="s">
        <v>38973</v>
      </c>
      <c r="L312" s="235" t="s">
        <v>103</v>
      </c>
      <c r="M312" s="104" t="s">
        <v>44</v>
      </c>
      <c r="N312" s="104" t="s">
        <v>401</v>
      </c>
      <c r="O312" s="104" t="s">
        <v>179</v>
      </c>
      <c r="P312" s="104"/>
      <c r="Q312" s="104"/>
      <c r="R312" s="32" t="s">
        <v>47</v>
      </c>
      <c r="S312" s="91" t="s">
        <v>3446</v>
      </c>
      <c r="T312" s="35" t="s">
        <v>141</v>
      </c>
      <c r="U312" s="20" t="s">
        <v>142</v>
      </c>
      <c r="V312" s="38"/>
      <c r="W312" s="38"/>
      <c r="X312" s="38" t="s">
        <v>51</v>
      </c>
      <c r="Y312" s="38" t="s">
        <v>51</v>
      </c>
      <c r="Z312" s="38" t="s">
        <v>51</v>
      </c>
      <c r="AA312" s="38" t="s">
        <v>51</v>
      </c>
      <c r="AB312" s="38"/>
      <c r="AC312" s="38"/>
      <c r="AD312" s="38">
        <v>15</v>
      </c>
      <c r="AE312" s="38">
        <v>3</v>
      </c>
      <c r="AF312" s="35" t="s">
        <v>141</v>
      </c>
      <c r="AG312" s="20" t="s">
        <v>142</v>
      </c>
      <c r="AH312" s="38"/>
      <c r="AI312" s="38"/>
      <c r="AJ312" s="38" t="s">
        <v>51</v>
      </c>
      <c r="AK312" s="38" t="s">
        <v>51</v>
      </c>
      <c r="AL312" s="38" t="s">
        <v>51</v>
      </c>
      <c r="AM312" s="38" t="s">
        <v>51</v>
      </c>
      <c r="AN312" s="38"/>
      <c r="AO312" s="38"/>
      <c r="AP312" s="38">
        <v>15</v>
      </c>
      <c r="AQ312" s="38">
        <v>3</v>
      </c>
      <c r="AR312" s="11"/>
      <c r="AS312" s="19"/>
      <c r="AT312" s="41"/>
      <c r="AU312" s="11"/>
      <c r="AV312" s="19"/>
      <c r="AW312" s="41"/>
      <c r="AX312" s="43" t="s">
        <v>141</v>
      </c>
      <c r="AY312" s="22" t="s">
        <v>142</v>
      </c>
      <c r="AZ312" s="45">
        <v>2</v>
      </c>
      <c r="BA312" s="43" t="s">
        <v>141</v>
      </c>
      <c r="BB312" s="22" t="s">
        <v>142</v>
      </c>
      <c r="BC312" s="45">
        <v>2</v>
      </c>
      <c r="BD312" s="47"/>
      <c r="BE312" s="24"/>
      <c r="BF312" s="49"/>
      <c r="BG312" s="49"/>
      <c r="BH312" s="47"/>
      <c r="BI312" s="24"/>
      <c r="BJ312" s="49"/>
      <c r="BK312" s="49"/>
      <c r="BL312" s="51" t="s">
        <v>52</v>
      </c>
    </row>
    <row r="313" spans="1:64" hidden="1" x14ac:dyDescent="0.3">
      <c r="A313" s="104" t="s">
        <v>58</v>
      </c>
      <c r="B313" s="11">
        <v>151</v>
      </c>
      <c r="C313" s="104" t="s">
        <v>997</v>
      </c>
      <c r="D313" s="104">
        <f>MATCH(Tabela1[[#This Row],[3]],ECHE!A:A,0)</f>
        <v>4553</v>
      </c>
      <c r="E313" s="3" t="s">
        <v>998</v>
      </c>
      <c r="F313" s="2" t="s">
        <v>999</v>
      </c>
      <c r="G313" s="25" t="s">
        <v>1000</v>
      </c>
      <c r="H313" s="30" t="s">
        <v>1001</v>
      </c>
      <c r="I313" s="283" t="s">
        <v>174</v>
      </c>
      <c r="J313" s="104" t="s">
        <v>1002</v>
      </c>
      <c r="K313" s="2" t="s">
        <v>38973</v>
      </c>
      <c r="L313" s="235" t="s">
        <v>103</v>
      </c>
      <c r="M313" s="104" t="s">
        <v>44</v>
      </c>
      <c r="N313" s="104" t="s">
        <v>401</v>
      </c>
      <c r="O313" s="104" t="s">
        <v>179</v>
      </c>
      <c r="P313" s="104"/>
      <c r="Q313" s="104"/>
      <c r="R313" s="32" t="s">
        <v>47</v>
      </c>
      <c r="S313" s="91" t="s">
        <v>3446</v>
      </c>
      <c r="T313" s="35" t="s">
        <v>60</v>
      </c>
      <c r="U313" s="20" t="s">
        <v>61</v>
      </c>
      <c r="V313" s="38"/>
      <c r="W313" s="38"/>
      <c r="X313" s="38" t="s">
        <v>51</v>
      </c>
      <c r="Y313" s="38" t="s">
        <v>51</v>
      </c>
      <c r="Z313" s="38" t="s">
        <v>51</v>
      </c>
      <c r="AA313" s="38" t="s">
        <v>51</v>
      </c>
      <c r="AB313" s="38"/>
      <c r="AC313" s="38"/>
      <c r="AD313" s="38">
        <v>15</v>
      </c>
      <c r="AE313" s="38">
        <v>3</v>
      </c>
      <c r="AF313" s="35" t="s">
        <v>60</v>
      </c>
      <c r="AG313" s="20" t="s">
        <v>61</v>
      </c>
      <c r="AH313" s="38"/>
      <c r="AI313" s="38"/>
      <c r="AJ313" s="38" t="s">
        <v>51</v>
      </c>
      <c r="AK313" s="38" t="s">
        <v>51</v>
      </c>
      <c r="AL313" s="38" t="s">
        <v>51</v>
      </c>
      <c r="AM313" s="38" t="s">
        <v>51</v>
      </c>
      <c r="AN313" s="38"/>
      <c r="AO313" s="38"/>
      <c r="AP313" s="38">
        <v>15</v>
      </c>
      <c r="AQ313" s="38">
        <v>3</v>
      </c>
      <c r="AR313" s="11"/>
      <c r="AS313" s="19"/>
      <c r="AT313" s="41"/>
      <c r="AU313" s="11"/>
      <c r="AV313" s="19"/>
      <c r="AW313" s="41"/>
      <c r="AX313" s="43" t="s">
        <v>60</v>
      </c>
      <c r="AY313" s="22" t="s">
        <v>61</v>
      </c>
      <c r="AZ313" s="45">
        <v>2</v>
      </c>
      <c r="BA313" s="43" t="s">
        <v>60</v>
      </c>
      <c r="BB313" s="22" t="s">
        <v>61</v>
      </c>
      <c r="BC313" s="45">
        <v>2</v>
      </c>
      <c r="BD313" s="47"/>
      <c r="BE313" s="24"/>
      <c r="BF313" s="49"/>
      <c r="BG313" s="49"/>
      <c r="BH313" s="47"/>
      <c r="BI313" s="24"/>
      <c r="BJ313" s="49"/>
      <c r="BK313" s="49"/>
      <c r="BL313" s="51" t="s">
        <v>52</v>
      </c>
    </row>
    <row r="314" spans="1:64" hidden="1" x14ac:dyDescent="0.3">
      <c r="A314" s="104" t="s">
        <v>58</v>
      </c>
      <c r="B314" s="11">
        <v>163</v>
      </c>
      <c r="C314" s="104" t="s">
        <v>1048</v>
      </c>
      <c r="D314" s="104">
        <f>MATCH(Tabela1[[#This Row],[3]],ECHE!A:A,0)</f>
        <v>3886</v>
      </c>
      <c r="E314" s="3" t="s">
        <v>1049</v>
      </c>
      <c r="F314" s="2" t="s">
        <v>1050</v>
      </c>
      <c r="G314" s="25">
        <v>10000</v>
      </c>
      <c r="H314" s="30" t="s">
        <v>956</v>
      </c>
      <c r="I314" s="283" t="s">
        <v>67</v>
      </c>
      <c r="J314" s="104" t="s">
        <v>1051</v>
      </c>
      <c r="K314" s="2" t="s">
        <v>38769</v>
      </c>
      <c r="L314" s="235" t="s">
        <v>400</v>
      </c>
      <c r="M314" s="104" t="s">
        <v>400</v>
      </c>
      <c r="N314" s="104" t="s">
        <v>989</v>
      </c>
      <c r="O314" s="104" t="s">
        <v>232</v>
      </c>
      <c r="P314" s="104"/>
      <c r="Q314" s="104"/>
      <c r="R314" s="32" t="s">
        <v>47</v>
      </c>
      <c r="S314" s="91" t="s">
        <v>3446</v>
      </c>
      <c r="T314" s="35" t="s">
        <v>60</v>
      </c>
      <c r="U314" s="20" t="s">
        <v>61</v>
      </c>
      <c r="V314" s="38"/>
      <c r="W314" s="38"/>
      <c r="X314" s="38" t="s">
        <v>51</v>
      </c>
      <c r="Y314" s="38" t="s">
        <v>51</v>
      </c>
      <c r="Z314" s="38" t="s">
        <v>51</v>
      </c>
      <c r="AA314" s="38" t="s">
        <v>51</v>
      </c>
      <c r="AB314" s="38" t="s">
        <v>51</v>
      </c>
      <c r="AC314" s="38" t="s">
        <v>51</v>
      </c>
      <c r="AD314" s="38">
        <v>24</v>
      </c>
      <c r="AE314" s="38">
        <v>4</v>
      </c>
      <c r="AF314" s="35" t="s">
        <v>60</v>
      </c>
      <c r="AG314" s="20" t="s">
        <v>61</v>
      </c>
      <c r="AH314" s="38"/>
      <c r="AI314" s="38"/>
      <c r="AJ314" s="38" t="s">
        <v>51</v>
      </c>
      <c r="AK314" s="38" t="s">
        <v>51</v>
      </c>
      <c r="AL314" s="38" t="s">
        <v>51</v>
      </c>
      <c r="AM314" s="38" t="s">
        <v>51</v>
      </c>
      <c r="AN314" s="38" t="s">
        <v>51</v>
      </c>
      <c r="AO314" s="38" t="s">
        <v>51</v>
      </c>
      <c r="AP314" s="38">
        <v>24</v>
      </c>
      <c r="AQ314" s="38">
        <v>4</v>
      </c>
      <c r="AR314" s="11"/>
      <c r="AS314" s="19"/>
      <c r="AT314" s="41"/>
      <c r="AU314" s="11"/>
      <c r="AV314" s="19"/>
      <c r="AW314" s="41"/>
      <c r="AX314" s="43" t="s">
        <v>60</v>
      </c>
      <c r="AY314" s="22" t="s">
        <v>61</v>
      </c>
      <c r="AZ314" s="45">
        <v>2</v>
      </c>
      <c r="BA314" s="43" t="s">
        <v>60</v>
      </c>
      <c r="BB314" s="22" t="s">
        <v>61</v>
      </c>
      <c r="BC314" s="45">
        <v>2</v>
      </c>
      <c r="BD314" s="47" t="s">
        <v>60</v>
      </c>
      <c r="BE314" s="24" t="s">
        <v>61</v>
      </c>
      <c r="BF314" s="49">
        <v>5</v>
      </c>
      <c r="BG314" s="49">
        <v>1</v>
      </c>
      <c r="BH314" s="47"/>
      <c r="BI314" s="24"/>
      <c r="BJ314" s="49"/>
      <c r="BK314" s="49"/>
      <c r="BL314" s="51" t="s">
        <v>52</v>
      </c>
    </row>
    <row r="315" spans="1:64" hidden="1" x14ac:dyDescent="0.3">
      <c r="A315" s="104" t="s">
        <v>58</v>
      </c>
      <c r="B315" s="11">
        <v>163</v>
      </c>
      <c r="C315" s="104" t="s">
        <v>1048</v>
      </c>
      <c r="D315" s="104">
        <f>MATCH(Tabela1[[#This Row],[3]],ECHE!A:A,0)</f>
        <v>3886</v>
      </c>
      <c r="E315" s="3" t="s">
        <v>1049</v>
      </c>
      <c r="F315" s="2" t="s">
        <v>1050</v>
      </c>
      <c r="G315" s="25">
        <v>10000</v>
      </c>
      <c r="H315" s="30" t="s">
        <v>956</v>
      </c>
      <c r="I315" s="283" t="s">
        <v>67</v>
      </c>
      <c r="J315" s="104" t="s">
        <v>1051</v>
      </c>
      <c r="K315" s="2" t="s">
        <v>38769</v>
      </c>
      <c r="L315" s="235" t="s">
        <v>400</v>
      </c>
      <c r="M315" s="104" t="s">
        <v>400</v>
      </c>
      <c r="N315" s="104" t="s">
        <v>989</v>
      </c>
      <c r="O315" s="104" t="s">
        <v>232</v>
      </c>
      <c r="P315" s="104"/>
      <c r="Q315" s="104"/>
      <c r="R315" s="32" t="s">
        <v>47</v>
      </c>
      <c r="S315" s="91" t="s">
        <v>3446</v>
      </c>
      <c r="T315" s="35" t="s">
        <v>207</v>
      </c>
      <c r="U315" s="20" t="s">
        <v>208</v>
      </c>
      <c r="V315" s="38"/>
      <c r="W315" s="38"/>
      <c r="X315" s="38" t="s">
        <v>51</v>
      </c>
      <c r="Y315" s="38" t="s">
        <v>51</v>
      </c>
      <c r="Z315" s="38" t="s">
        <v>51</v>
      </c>
      <c r="AA315" s="38" t="s">
        <v>51</v>
      </c>
      <c r="AB315" s="38" t="s">
        <v>51</v>
      </c>
      <c r="AC315" s="38" t="s">
        <v>51</v>
      </c>
      <c r="AD315" s="38" t="s">
        <v>180</v>
      </c>
      <c r="AE315" s="38" t="s">
        <v>180</v>
      </c>
      <c r="AF315" s="35" t="s">
        <v>207</v>
      </c>
      <c r="AG315" s="20" t="s">
        <v>208</v>
      </c>
      <c r="AH315" s="38"/>
      <c r="AI315" s="38"/>
      <c r="AJ315" s="38" t="s">
        <v>51</v>
      </c>
      <c r="AK315" s="38" t="s">
        <v>51</v>
      </c>
      <c r="AL315" s="38" t="s">
        <v>51</v>
      </c>
      <c r="AM315" s="38" t="s">
        <v>51</v>
      </c>
      <c r="AN315" s="38" t="s">
        <v>51</v>
      </c>
      <c r="AO315" s="38" t="s">
        <v>51</v>
      </c>
      <c r="AP315" s="38" t="s">
        <v>180</v>
      </c>
      <c r="AQ315" s="38" t="s">
        <v>180</v>
      </c>
      <c r="AR315" s="11"/>
      <c r="AS315" s="19"/>
      <c r="AT315" s="41"/>
      <c r="AU315" s="11"/>
      <c r="AV315" s="19"/>
      <c r="AW315" s="41"/>
      <c r="AX315" s="43" t="s">
        <v>207</v>
      </c>
      <c r="AY315" s="22" t="s">
        <v>208</v>
      </c>
      <c r="AZ315" s="45" t="s">
        <v>180</v>
      </c>
      <c r="BA315" s="43" t="s">
        <v>207</v>
      </c>
      <c r="BB315" s="22" t="s">
        <v>208</v>
      </c>
      <c r="BC315" s="45" t="s">
        <v>180</v>
      </c>
      <c r="BD315" s="47" t="s">
        <v>207</v>
      </c>
      <c r="BE315" s="24" t="s">
        <v>208</v>
      </c>
      <c r="BF315" s="49" t="s">
        <v>180</v>
      </c>
      <c r="BG315" s="49" t="s">
        <v>180</v>
      </c>
      <c r="BH315" s="47"/>
      <c r="BI315" s="24"/>
      <c r="BJ315" s="49"/>
      <c r="BK315" s="49"/>
      <c r="BL315" s="51" t="s">
        <v>52</v>
      </c>
    </row>
    <row r="316" spans="1:64" hidden="1" x14ac:dyDescent="0.3">
      <c r="A316" s="104" t="s">
        <v>58</v>
      </c>
      <c r="B316" s="11">
        <v>163</v>
      </c>
      <c r="C316" s="104" t="s">
        <v>1048</v>
      </c>
      <c r="D316" s="104">
        <f>MATCH(Tabela1[[#This Row],[3]],ECHE!A:A,0)</f>
        <v>3886</v>
      </c>
      <c r="E316" s="3" t="s">
        <v>1049</v>
      </c>
      <c r="F316" s="2" t="s">
        <v>1050</v>
      </c>
      <c r="G316" s="25">
        <v>10000</v>
      </c>
      <c r="H316" s="30" t="s">
        <v>956</v>
      </c>
      <c r="I316" s="283" t="s">
        <v>67</v>
      </c>
      <c r="J316" s="104" t="s">
        <v>1051</v>
      </c>
      <c r="K316" s="2" t="s">
        <v>38769</v>
      </c>
      <c r="L316" s="235" t="s">
        <v>400</v>
      </c>
      <c r="M316" s="104" t="s">
        <v>400</v>
      </c>
      <c r="N316" s="104" t="s">
        <v>989</v>
      </c>
      <c r="O316" s="104" t="s">
        <v>232</v>
      </c>
      <c r="P316" s="104"/>
      <c r="Q316" s="104"/>
      <c r="R316" s="32" t="s">
        <v>47</v>
      </c>
      <c r="S316" s="91" t="s">
        <v>3446</v>
      </c>
      <c r="T316" s="35" t="s">
        <v>184</v>
      </c>
      <c r="U316" s="20" t="s">
        <v>185</v>
      </c>
      <c r="V316" s="38"/>
      <c r="W316" s="38"/>
      <c r="X316" s="38" t="s">
        <v>51</v>
      </c>
      <c r="Y316" s="38" t="s">
        <v>51</v>
      </c>
      <c r="Z316" s="38" t="s">
        <v>51</v>
      </c>
      <c r="AA316" s="38" t="s">
        <v>51</v>
      </c>
      <c r="AB316" s="38" t="s">
        <v>51</v>
      </c>
      <c r="AC316" s="38" t="s">
        <v>51</v>
      </c>
      <c r="AD316" s="38" t="s">
        <v>180</v>
      </c>
      <c r="AE316" s="38" t="s">
        <v>180</v>
      </c>
      <c r="AF316" s="35" t="s">
        <v>184</v>
      </c>
      <c r="AG316" s="20" t="s">
        <v>185</v>
      </c>
      <c r="AH316" s="38"/>
      <c r="AI316" s="38"/>
      <c r="AJ316" s="38" t="s">
        <v>51</v>
      </c>
      <c r="AK316" s="38" t="s">
        <v>51</v>
      </c>
      <c r="AL316" s="38" t="s">
        <v>51</v>
      </c>
      <c r="AM316" s="38" t="s">
        <v>51</v>
      </c>
      <c r="AN316" s="38" t="s">
        <v>51</v>
      </c>
      <c r="AO316" s="38" t="s">
        <v>51</v>
      </c>
      <c r="AP316" s="38" t="s">
        <v>180</v>
      </c>
      <c r="AQ316" s="38" t="s">
        <v>180</v>
      </c>
      <c r="AR316" s="11"/>
      <c r="AS316" s="19"/>
      <c r="AT316" s="41"/>
      <c r="AU316" s="11"/>
      <c r="AV316" s="19"/>
      <c r="AW316" s="41"/>
      <c r="AX316" s="43" t="s">
        <v>184</v>
      </c>
      <c r="AY316" s="22" t="s">
        <v>185</v>
      </c>
      <c r="AZ316" s="45" t="s">
        <v>180</v>
      </c>
      <c r="BA316" s="43" t="s">
        <v>184</v>
      </c>
      <c r="BB316" s="22" t="s">
        <v>185</v>
      </c>
      <c r="BC316" s="45" t="s">
        <v>180</v>
      </c>
      <c r="BD316" s="47" t="s">
        <v>184</v>
      </c>
      <c r="BE316" s="24" t="s">
        <v>185</v>
      </c>
      <c r="BF316" s="49" t="s">
        <v>180</v>
      </c>
      <c r="BG316" s="49" t="s">
        <v>180</v>
      </c>
      <c r="BH316" s="47"/>
      <c r="BI316" s="24"/>
      <c r="BJ316" s="49"/>
      <c r="BK316" s="49"/>
      <c r="BL316" s="51" t="s">
        <v>52</v>
      </c>
    </row>
    <row r="317" spans="1:64" hidden="1" x14ac:dyDescent="0.3">
      <c r="A317" s="104" t="s">
        <v>58</v>
      </c>
      <c r="B317" s="11">
        <v>163</v>
      </c>
      <c r="C317" s="104" t="s">
        <v>1048</v>
      </c>
      <c r="D317" s="104">
        <f>MATCH(Tabela1[[#This Row],[3]],ECHE!A:A,0)</f>
        <v>3886</v>
      </c>
      <c r="E317" s="3" t="s">
        <v>1049</v>
      </c>
      <c r="F317" s="2" t="s">
        <v>1050</v>
      </c>
      <c r="G317" s="25">
        <v>10000</v>
      </c>
      <c r="H317" s="30" t="s">
        <v>956</v>
      </c>
      <c r="I317" s="283" t="s">
        <v>67</v>
      </c>
      <c r="J317" s="104" t="s">
        <v>1051</v>
      </c>
      <c r="K317" s="2" t="s">
        <v>38769</v>
      </c>
      <c r="L317" s="235" t="s">
        <v>400</v>
      </c>
      <c r="M317" s="104" t="s">
        <v>400</v>
      </c>
      <c r="N317" s="104" t="s">
        <v>989</v>
      </c>
      <c r="O317" s="104" t="s">
        <v>232</v>
      </c>
      <c r="P317" s="104"/>
      <c r="Q317" s="104"/>
      <c r="R317" s="32" t="s">
        <v>47</v>
      </c>
      <c r="S317" s="91" t="s">
        <v>3446</v>
      </c>
      <c r="T317" s="35" t="s">
        <v>141</v>
      </c>
      <c r="U317" s="20" t="s">
        <v>142</v>
      </c>
      <c r="V317" s="38"/>
      <c r="W317" s="38"/>
      <c r="X317" s="38" t="s">
        <v>51</v>
      </c>
      <c r="Y317" s="38" t="s">
        <v>51</v>
      </c>
      <c r="Z317" s="38" t="s">
        <v>51</v>
      </c>
      <c r="AA317" s="38" t="s">
        <v>51</v>
      </c>
      <c r="AB317" s="38" t="s">
        <v>51</v>
      </c>
      <c r="AC317" s="38" t="s">
        <v>51</v>
      </c>
      <c r="AD317" s="38">
        <v>10</v>
      </c>
      <c r="AE317" s="38">
        <v>2</v>
      </c>
      <c r="AF317" s="35" t="s">
        <v>141</v>
      </c>
      <c r="AG317" s="20" t="s">
        <v>142</v>
      </c>
      <c r="AH317" s="38"/>
      <c r="AI317" s="38"/>
      <c r="AJ317" s="38" t="s">
        <v>51</v>
      </c>
      <c r="AK317" s="38" t="s">
        <v>51</v>
      </c>
      <c r="AL317" s="38" t="s">
        <v>51</v>
      </c>
      <c r="AM317" s="38" t="s">
        <v>51</v>
      </c>
      <c r="AN317" s="38" t="s">
        <v>51</v>
      </c>
      <c r="AO317" s="38" t="s">
        <v>51</v>
      </c>
      <c r="AP317" s="38">
        <v>10</v>
      </c>
      <c r="AQ317" s="38">
        <v>2</v>
      </c>
      <c r="AR317" s="11"/>
      <c r="AS317" s="19"/>
      <c r="AT317" s="41"/>
      <c r="AU317" s="11"/>
      <c r="AV317" s="19"/>
      <c r="AW317" s="41"/>
      <c r="AX317" s="43" t="s">
        <v>141</v>
      </c>
      <c r="AY317" s="22" t="s">
        <v>142</v>
      </c>
      <c r="AZ317" s="45">
        <v>2</v>
      </c>
      <c r="BA317" s="43" t="s">
        <v>141</v>
      </c>
      <c r="BB317" s="22" t="s">
        <v>142</v>
      </c>
      <c r="BC317" s="45">
        <v>2</v>
      </c>
      <c r="BD317" s="47" t="s">
        <v>141</v>
      </c>
      <c r="BE317" s="24" t="s">
        <v>142</v>
      </c>
      <c r="BF317" s="49">
        <v>5</v>
      </c>
      <c r="BG317" s="49">
        <v>1</v>
      </c>
      <c r="BH317" s="47"/>
      <c r="BI317" s="24"/>
      <c r="BJ317" s="49"/>
      <c r="BK317" s="49"/>
      <c r="BL317" s="51" t="s">
        <v>1052</v>
      </c>
    </row>
    <row r="318" spans="1:64" hidden="1" x14ac:dyDescent="0.3">
      <c r="A318" s="104" t="s">
        <v>58</v>
      </c>
      <c r="B318" s="11">
        <v>163</v>
      </c>
      <c r="C318" s="104" t="s">
        <v>1048</v>
      </c>
      <c r="D318" s="104">
        <f>MATCH(Tabela1[[#This Row],[3]],ECHE!A:A,0)</f>
        <v>3886</v>
      </c>
      <c r="E318" s="3" t="s">
        <v>1049</v>
      </c>
      <c r="F318" s="2" t="s">
        <v>1050</v>
      </c>
      <c r="G318" s="25">
        <v>10000</v>
      </c>
      <c r="H318" s="30" t="s">
        <v>956</v>
      </c>
      <c r="I318" s="283" t="s">
        <v>67</v>
      </c>
      <c r="J318" s="104" t="s">
        <v>1051</v>
      </c>
      <c r="K318" s="2" t="s">
        <v>38769</v>
      </c>
      <c r="L318" s="235" t="s">
        <v>400</v>
      </c>
      <c r="M318" s="104" t="s">
        <v>400</v>
      </c>
      <c r="N318" s="104" t="s">
        <v>989</v>
      </c>
      <c r="O318" s="104" t="s">
        <v>232</v>
      </c>
      <c r="P318" s="104"/>
      <c r="Q318" s="104"/>
      <c r="R318" s="32" t="s">
        <v>47</v>
      </c>
      <c r="S318" s="91" t="s">
        <v>3446</v>
      </c>
      <c r="T318" s="35" t="s">
        <v>141</v>
      </c>
      <c r="U318" s="20" t="s">
        <v>142</v>
      </c>
      <c r="V318" s="38"/>
      <c r="W318" s="38"/>
      <c r="X318" s="38" t="s">
        <v>51</v>
      </c>
      <c r="Y318" s="38" t="s">
        <v>51</v>
      </c>
      <c r="Z318" s="38" t="s">
        <v>51</v>
      </c>
      <c r="AA318" s="38" t="s">
        <v>51</v>
      </c>
      <c r="AB318" s="38"/>
      <c r="AC318" s="38"/>
      <c r="AD318" s="38">
        <v>20</v>
      </c>
      <c r="AE318" s="38">
        <v>2</v>
      </c>
      <c r="AF318" s="35" t="s">
        <v>141</v>
      </c>
      <c r="AG318" s="20" t="s">
        <v>142</v>
      </c>
      <c r="AH318" s="38"/>
      <c r="AI318" s="38"/>
      <c r="AJ318" s="38" t="s">
        <v>51</v>
      </c>
      <c r="AK318" s="38" t="s">
        <v>51</v>
      </c>
      <c r="AL318" s="38" t="s">
        <v>51</v>
      </c>
      <c r="AM318" s="38" t="s">
        <v>51</v>
      </c>
      <c r="AN318" s="38"/>
      <c r="AO318" s="38"/>
      <c r="AP318" s="38">
        <v>20</v>
      </c>
      <c r="AQ318" s="38">
        <v>2</v>
      </c>
      <c r="AR318" s="11"/>
      <c r="AS318" s="19"/>
      <c r="AT318" s="41"/>
      <c r="AU318" s="11"/>
      <c r="AV318" s="19"/>
      <c r="AW318" s="41"/>
      <c r="AX318" s="43"/>
      <c r="AY318" s="22"/>
      <c r="AZ318" s="45"/>
      <c r="BA318" s="43"/>
      <c r="BB318" s="22"/>
      <c r="BC318" s="45"/>
      <c r="BD318" s="47"/>
      <c r="BE318" s="24"/>
      <c r="BF318" s="49"/>
      <c r="BG318" s="49"/>
      <c r="BH318" s="47"/>
      <c r="BI318" s="24"/>
      <c r="BJ318" s="49"/>
      <c r="BK318" s="49"/>
      <c r="BL318" s="51" t="s">
        <v>52</v>
      </c>
    </row>
    <row r="319" spans="1:64" hidden="1" x14ac:dyDescent="0.3">
      <c r="A319" s="104" t="s">
        <v>58</v>
      </c>
      <c r="B319" s="11">
        <v>164</v>
      </c>
      <c r="C319" s="104" t="s">
        <v>1053</v>
      </c>
      <c r="D319" s="104">
        <f>MATCH(Tabela1[[#This Row],[3]],ECHE!A:A,0)</f>
        <v>4673</v>
      </c>
      <c r="E319" s="3" t="s">
        <v>1054</v>
      </c>
      <c r="F319" s="2" t="s">
        <v>1055</v>
      </c>
      <c r="G319" s="25" t="s">
        <v>1056</v>
      </c>
      <c r="H319" s="30" t="s">
        <v>410</v>
      </c>
      <c r="I319" s="283" t="s">
        <v>214</v>
      </c>
      <c r="J319" s="104" t="s">
        <v>1057</v>
      </c>
      <c r="K319" s="2" t="s">
        <v>38804</v>
      </c>
      <c r="L319" s="235" t="s">
        <v>217</v>
      </c>
      <c r="M319" s="104" t="s">
        <v>217</v>
      </c>
      <c r="N319" s="104" t="s">
        <v>90</v>
      </c>
      <c r="O319" s="104" t="s">
        <v>89</v>
      </c>
      <c r="P319" s="104"/>
      <c r="Q319" s="104"/>
      <c r="R319" s="32" t="s">
        <v>47</v>
      </c>
      <c r="S319" s="91" t="s">
        <v>3446</v>
      </c>
      <c r="T319" s="35" t="s">
        <v>141</v>
      </c>
      <c r="U319" s="20" t="s">
        <v>142</v>
      </c>
      <c r="V319" s="38"/>
      <c r="W319" s="38"/>
      <c r="X319" s="38" t="s">
        <v>51</v>
      </c>
      <c r="Y319" s="38" t="s">
        <v>51</v>
      </c>
      <c r="Z319" s="38" t="s">
        <v>51</v>
      </c>
      <c r="AA319" s="38" t="s">
        <v>51</v>
      </c>
      <c r="AB319" s="38" t="s">
        <v>51</v>
      </c>
      <c r="AC319" s="38" t="s">
        <v>51</v>
      </c>
      <c r="AD319" s="38">
        <v>12</v>
      </c>
      <c r="AE319" s="38">
        <v>2</v>
      </c>
      <c r="AF319" s="35" t="s">
        <v>141</v>
      </c>
      <c r="AG319" s="20" t="s">
        <v>142</v>
      </c>
      <c r="AH319" s="38"/>
      <c r="AI319" s="38"/>
      <c r="AJ319" s="38" t="s">
        <v>51</v>
      </c>
      <c r="AK319" s="38" t="s">
        <v>51</v>
      </c>
      <c r="AL319" s="38" t="s">
        <v>51</v>
      </c>
      <c r="AM319" s="38" t="s">
        <v>51</v>
      </c>
      <c r="AN319" s="38" t="s">
        <v>51</v>
      </c>
      <c r="AO319" s="38" t="s">
        <v>51</v>
      </c>
      <c r="AP319" s="38">
        <v>12</v>
      </c>
      <c r="AQ319" s="38">
        <v>2</v>
      </c>
      <c r="AR319" s="11"/>
      <c r="AS319" s="19"/>
      <c r="AT319" s="41"/>
      <c r="AU319" s="11"/>
      <c r="AV319" s="19"/>
      <c r="AW319" s="41"/>
      <c r="AX319" s="43" t="s">
        <v>141</v>
      </c>
      <c r="AY319" s="22" t="s">
        <v>142</v>
      </c>
      <c r="AZ319" s="45">
        <v>1</v>
      </c>
      <c r="BA319" s="43" t="s">
        <v>141</v>
      </c>
      <c r="BB319" s="22" t="s">
        <v>142</v>
      </c>
      <c r="BC319" s="45">
        <v>1</v>
      </c>
      <c r="BD319" s="47" t="s">
        <v>141</v>
      </c>
      <c r="BE319" s="24" t="s">
        <v>142</v>
      </c>
      <c r="BF319" s="49"/>
      <c r="BG319" s="49"/>
      <c r="BH319" s="47" t="s">
        <v>141</v>
      </c>
      <c r="BI319" s="24" t="s">
        <v>142</v>
      </c>
      <c r="BJ319" s="49"/>
      <c r="BK319" s="49"/>
      <c r="BL319" s="51" t="s">
        <v>52</v>
      </c>
    </row>
    <row r="320" spans="1:64" hidden="1" x14ac:dyDescent="0.3">
      <c r="A320" s="104" t="s">
        <v>58</v>
      </c>
      <c r="B320" s="11">
        <v>164</v>
      </c>
      <c r="C320" s="104" t="s">
        <v>1053</v>
      </c>
      <c r="D320" s="104">
        <f>MATCH(Tabela1[[#This Row],[3]],ECHE!A:A,0)</f>
        <v>4673</v>
      </c>
      <c r="E320" s="3" t="s">
        <v>1054</v>
      </c>
      <c r="F320" s="2" t="s">
        <v>1055</v>
      </c>
      <c r="G320" s="25" t="s">
        <v>1056</v>
      </c>
      <c r="H320" s="30" t="s">
        <v>410</v>
      </c>
      <c r="I320" s="283" t="s">
        <v>214</v>
      </c>
      <c r="J320" s="104" t="s">
        <v>1057</v>
      </c>
      <c r="K320" s="2" t="s">
        <v>38804</v>
      </c>
      <c r="L320" s="235" t="s">
        <v>217</v>
      </c>
      <c r="M320" s="104" t="s">
        <v>217</v>
      </c>
      <c r="N320" s="104" t="s">
        <v>246</v>
      </c>
      <c r="O320" s="104" t="s">
        <v>70</v>
      </c>
      <c r="P320" s="104"/>
      <c r="Q320" s="104"/>
      <c r="R320" s="32" t="s">
        <v>47</v>
      </c>
      <c r="S320" s="91" t="s">
        <v>3446</v>
      </c>
      <c r="T320" s="35" t="s">
        <v>184</v>
      </c>
      <c r="U320" s="20" t="s">
        <v>185</v>
      </c>
      <c r="V320" s="38"/>
      <c r="W320" s="38"/>
      <c r="X320" s="38" t="s">
        <v>51</v>
      </c>
      <c r="Y320" s="38" t="s">
        <v>51</v>
      </c>
      <c r="Z320" s="38" t="s">
        <v>51</v>
      </c>
      <c r="AA320" s="38" t="s">
        <v>51</v>
      </c>
      <c r="AB320" s="38" t="s">
        <v>51</v>
      </c>
      <c r="AC320" s="38" t="s">
        <v>51</v>
      </c>
      <c r="AD320" s="38" t="s">
        <v>180</v>
      </c>
      <c r="AE320" s="38" t="s">
        <v>180</v>
      </c>
      <c r="AF320" s="35" t="s">
        <v>184</v>
      </c>
      <c r="AG320" s="20" t="s">
        <v>185</v>
      </c>
      <c r="AH320" s="38"/>
      <c r="AI320" s="38"/>
      <c r="AJ320" s="38" t="s">
        <v>51</v>
      </c>
      <c r="AK320" s="38" t="s">
        <v>51</v>
      </c>
      <c r="AL320" s="38" t="s">
        <v>51</v>
      </c>
      <c r="AM320" s="38" t="s">
        <v>51</v>
      </c>
      <c r="AN320" s="38" t="s">
        <v>51</v>
      </c>
      <c r="AO320" s="38" t="s">
        <v>51</v>
      </c>
      <c r="AP320" s="38" t="s">
        <v>180</v>
      </c>
      <c r="AQ320" s="38" t="s">
        <v>180</v>
      </c>
      <c r="AR320" s="11"/>
      <c r="AS320" s="19"/>
      <c r="AT320" s="41"/>
      <c r="AU320" s="11"/>
      <c r="AV320" s="19"/>
      <c r="AW320" s="41"/>
      <c r="AX320" s="43" t="s">
        <v>184</v>
      </c>
      <c r="AY320" s="22" t="s">
        <v>185</v>
      </c>
      <c r="AZ320" s="45" t="s">
        <v>180</v>
      </c>
      <c r="BA320" s="43" t="s">
        <v>184</v>
      </c>
      <c r="BB320" s="22" t="s">
        <v>185</v>
      </c>
      <c r="BC320" s="45" t="s">
        <v>180</v>
      </c>
      <c r="BD320" s="47" t="s">
        <v>184</v>
      </c>
      <c r="BE320" s="24" t="s">
        <v>185</v>
      </c>
      <c r="BF320" s="49"/>
      <c r="BG320" s="49"/>
      <c r="BH320" s="47" t="s">
        <v>184</v>
      </c>
      <c r="BI320" s="24" t="s">
        <v>185</v>
      </c>
      <c r="BJ320" s="49"/>
      <c r="BK320" s="49"/>
      <c r="BL320" s="51" t="s">
        <v>52</v>
      </c>
    </row>
    <row r="321" spans="1:64" hidden="1" x14ac:dyDescent="0.3">
      <c r="A321" s="104" t="s">
        <v>58</v>
      </c>
      <c r="B321" s="11">
        <v>164</v>
      </c>
      <c r="C321" s="104" t="s">
        <v>1053</v>
      </c>
      <c r="D321" s="104">
        <f>MATCH(Tabela1[[#This Row],[3]],ECHE!A:A,0)</f>
        <v>4673</v>
      </c>
      <c r="E321" s="3" t="s">
        <v>1054</v>
      </c>
      <c r="F321" s="2" t="s">
        <v>1055</v>
      </c>
      <c r="G321" s="25" t="s">
        <v>1056</v>
      </c>
      <c r="H321" s="30" t="s">
        <v>410</v>
      </c>
      <c r="I321" s="283" t="s">
        <v>214</v>
      </c>
      <c r="J321" s="104" t="s">
        <v>1057</v>
      </c>
      <c r="K321" s="2" t="s">
        <v>38804</v>
      </c>
      <c r="L321" s="235" t="s">
        <v>217</v>
      </c>
      <c r="M321" s="104" t="s">
        <v>217</v>
      </c>
      <c r="N321" s="104" t="s">
        <v>246</v>
      </c>
      <c r="O321" s="104" t="s">
        <v>70</v>
      </c>
      <c r="P321" s="104"/>
      <c r="Q321" s="104"/>
      <c r="R321" s="32" t="s">
        <v>47</v>
      </c>
      <c r="S321" s="91" t="s">
        <v>3446</v>
      </c>
      <c r="T321" s="35" t="s">
        <v>118</v>
      </c>
      <c r="U321" s="20" t="s">
        <v>119</v>
      </c>
      <c r="V321" s="38"/>
      <c r="W321" s="38"/>
      <c r="X321" s="38" t="s">
        <v>51</v>
      </c>
      <c r="Y321" s="38" t="s">
        <v>51</v>
      </c>
      <c r="Z321" s="38" t="s">
        <v>51</v>
      </c>
      <c r="AA321" s="38" t="s">
        <v>51</v>
      </c>
      <c r="AB321" s="38" t="s">
        <v>51</v>
      </c>
      <c r="AC321" s="38" t="s">
        <v>51</v>
      </c>
      <c r="AD321" s="38" t="s">
        <v>180</v>
      </c>
      <c r="AE321" s="38" t="s">
        <v>180</v>
      </c>
      <c r="AF321" s="35" t="s">
        <v>118</v>
      </c>
      <c r="AG321" s="20" t="s">
        <v>119</v>
      </c>
      <c r="AH321" s="38"/>
      <c r="AI321" s="38"/>
      <c r="AJ321" s="38" t="s">
        <v>51</v>
      </c>
      <c r="AK321" s="38" t="s">
        <v>51</v>
      </c>
      <c r="AL321" s="38" t="s">
        <v>51</v>
      </c>
      <c r="AM321" s="38" t="s">
        <v>51</v>
      </c>
      <c r="AN321" s="38" t="s">
        <v>51</v>
      </c>
      <c r="AO321" s="38" t="s">
        <v>51</v>
      </c>
      <c r="AP321" s="38" t="s">
        <v>180</v>
      </c>
      <c r="AQ321" s="38" t="s">
        <v>180</v>
      </c>
      <c r="AR321" s="11"/>
      <c r="AS321" s="19"/>
      <c r="AT321" s="41"/>
      <c r="AU321" s="11"/>
      <c r="AV321" s="19"/>
      <c r="AW321" s="41"/>
      <c r="AX321" s="43" t="s">
        <v>118</v>
      </c>
      <c r="AY321" s="22" t="s">
        <v>119</v>
      </c>
      <c r="AZ321" s="45" t="s">
        <v>180</v>
      </c>
      <c r="BA321" s="43" t="s">
        <v>118</v>
      </c>
      <c r="BB321" s="22" t="s">
        <v>119</v>
      </c>
      <c r="BC321" s="45" t="s">
        <v>180</v>
      </c>
      <c r="BD321" s="47" t="s">
        <v>118</v>
      </c>
      <c r="BE321" s="24" t="s">
        <v>119</v>
      </c>
      <c r="BF321" s="49"/>
      <c r="BG321" s="49"/>
      <c r="BH321" s="47" t="s">
        <v>118</v>
      </c>
      <c r="BI321" s="24" t="s">
        <v>119</v>
      </c>
      <c r="BJ321" s="49"/>
      <c r="BK321" s="49"/>
      <c r="BL321" s="51" t="s">
        <v>52</v>
      </c>
    </row>
    <row r="322" spans="1:64" hidden="1" x14ac:dyDescent="0.3">
      <c r="A322" s="104" t="s">
        <v>58</v>
      </c>
      <c r="B322" s="11">
        <v>168</v>
      </c>
      <c r="C322" s="104" t="s">
        <v>1074</v>
      </c>
      <c r="D322" s="104">
        <f>MATCH(Tabela1[[#This Row],[3]],ECHE!A:A,0)</f>
        <v>4718</v>
      </c>
      <c r="E322" s="3" t="s">
        <v>1075</v>
      </c>
      <c r="F322" s="2" t="s">
        <v>810</v>
      </c>
      <c r="G322" s="25" t="s">
        <v>1076</v>
      </c>
      <c r="H322" s="30" t="s">
        <v>1077</v>
      </c>
      <c r="I322" s="283" t="s">
        <v>214</v>
      </c>
      <c r="J322" s="104" t="s">
        <v>1078</v>
      </c>
      <c r="K322" s="2" t="s">
        <v>39002</v>
      </c>
      <c r="L322" s="235" t="s">
        <v>103</v>
      </c>
      <c r="M322" s="104" t="s">
        <v>44</v>
      </c>
      <c r="N322" s="104" t="s">
        <v>246</v>
      </c>
      <c r="O322" s="104" t="s">
        <v>1079</v>
      </c>
      <c r="P322" s="104"/>
      <c r="Q322" s="104"/>
      <c r="R322" s="32" t="s">
        <v>47</v>
      </c>
      <c r="S322" s="91" t="s">
        <v>3446</v>
      </c>
      <c r="T322" s="35" t="s">
        <v>141</v>
      </c>
      <c r="U322" s="20" t="s">
        <v>142</v>
      </c>
      <c r="V322" s="38"/>
      <c r="W322" s="38"/>
      <c r="X322" s="38" t="s">
        <v>51</v>
      </c>
      <c r="Y322" s="38" t="s">
        <v>51</v>
      </c>
      <c r="Z322" s="38"/>
      <c r="AA322" s="38"/>
      <c r="AB322" s="38"/>
      <c r="AC322" s="38"/>
      <c r="AD322" s="38">
        <v>10</v>
      </c>
      <c r="AE322" s="38">
        <v>2</v>
      </c>
      <c r="AF322" s="35" t="s">
        <v>141</v>
      </c>
      <c r="AG322" s="20" t="s">
        <v>142</v>
      </c>
      <c r="AH322" s="38"/>
      <c r="AI322" s="38"/>
      <c r="AJ322" s="38" t="s">
        <v>51</v>
      </c>
      <c r="AK322" s="38" t="s">
        <v>51</v>
      </c>
      <c r="AL322" s="38"/>
      <c r="AM322" s="38"/>
      <c r="AN322" s="38"/>
      <c r="AO322" s="38"/>
      <c r="AP322" s="38">
        <v>10</v>
      </c>
      <c r="AQ322" s="38">
        <v>2</v>
      </c>
      <c r="AR322" s="11"/>
      <c r="AS322" s="19"/>
      <c r="AT322" s="41"/>
      <c r="AU322" s="11"/>
      <c r="AV322" s="19"/>
      <c r="AW322" s="41"/>
      <c r="AX322" s="43" t="s">
        <v>141</v>
      </c>
      <c r="AY322" s="22" t="s">
        <v>142</v>
      </c>
      <c r="AZ322" s="45">
        <v>1</v>
      </c>
      <c r="BA322" s="43" t="s">
        <v>141</v>
      </c>
      <c r="BB322" s="22" t="s">
        <v>142</v>
      </c>
      <c r="BC322" s="45">
        <v>1</v>
      </c>
      <c r="BD322" s="47"/>
      <c r="BE322" s="24"/>
      <c r="BF322" s="49"/>
      <c r="BG322" s="49"/>
      <c r="BH322" s="47"/>
      <c r="BI322" s="24"/>
      <c r="BJ322" s="49"/>
      <c r="BK322" s="49"/>
      <c r="BL322" s="51" t="s">
        <v>52</v>
      </c>
    </row>
    <row r="323" spans="1:64" hidden="1" x14ac:dyDescent="0.3">
      <c r="A323" s="104" t="s">
        <v>58</v>
      </c>
      <c r="B323" s="11">
        <v>172</v>
      </c>
      <c r="C323" s="104" t="s">
        <v>1085</v>
      </c>
      <c r="D323" s="104">
        <f>MATCH(Tabela1[[#This Row],[3]],ECHE!A:A,0)</f>
        <v>2196</v>
      </c>
      <c r="E323" s="3" t="s">
        <v>1086</v>
      </c>
      <c r="F323" s="2" t="s">
        <v>1087</v>
      </c>
      <c r="G323" s="25">
        <v>38071</v>
      </c>
      <c r="H323" s="30" t="s">
        <v>1088</v>
      </c>
      <c r="I323" s="283" t="s">
        <v>84</v>
      </c>
      <c r="J323" s="104" t="s">
        <v>1089</v>
      </c>
      <c r="K323" s="2" t="s">
        <v>38709</v>
      </c>
      <c r="L323" s="235" t="s">
        <v>112</v>
      </c>
      <c r="M323" s="104"/>
      <c r="N323" s="104" t="s">
        <v>45</v>
      </c>
      <c r="O323" s="104" t="s">
        <v>1090</v>
      </c>
      <c r="P323" s="104"/>
      <c r="Q323" s="104"/>
      <c r="R323" s="32" t="s">
        <v>47</v>
      </c>
      <c r="S323" s="91" t="s">
        <v>3446</v>
      </c>
      <c r="T323" s="35" t="s">
        <v>268</v>
      </c>
      <c r="U323" s="20" t="s">
        <v>269</v>
      </c>
      <c r="V323" s="38"/>
      <c r="W323" s="38"/>
      <c r="X323" s="38" t="s">
        <v>51</v>
      </c>
      <c r="Y323" s="38" t="s">
        <v>51</v>
      </c>
      <c r="Z323" s="38"/>
      <c r="AA323" s="38"/>
      <c r="AB323" s="38"/>
      <c r="AC323" s="38"/>
      <c r="AD323" s="38">
        <v>12</v>
      </c>
      <c r="AE323" s="38">
        <v>2</v>
      </c>
      <c r="AF323" s="35" t="s">
        <v>268</v>
      </c>
      <c r="AG323" s="20" t="s">
        <v>269</v>
      </c>
      <c r="AH323" s="38"/>
      <c r="AI323" s="38"/>
      <c r="AJ323" s="38" t="s">
        <v>51</v>
      </c>
      <c r="AK323" s="38" t="s">
        <v>51</v>
      </c>
      <c r="AL323" s="38"/>
      <c r="AM323" s="38"/>
      <c r="AN323" s="38"/>
      <c r="AO323" s="38"/>
      <c r="AP323" s="38">
        <v>12</v>
      </c>
      <c r="AQ323" s="38">
        <v>2</v>
      </c>
      <c r="AR323" s="11"/>
      <c r="AS323" s="19"/>
      <c r="AT323" s="41"/>
      <c r="AU323" s="11"/>
      <c r="AV323" s="19"/>
      <c r="AW323" s="41"/>
      <c r="AX323" s="43" t="s">
        <v>268</v>
      </c>
      <c r="AY323" s="22" t="s">
        <v>269</v>
      </c>
      <c r="AZ323" s="45">
        <v>1</v>
      </c>
      <c r="BA323" s="43" t="s">
        <v>268</v>
      </c>
      <c r="BB323" s="22" t="s">
        <v>269</v>
      </c>
      <c r="BC323" s="45">
        <v>1</v>
      </c>
      <c r="BD323" s="47"/>
      <c r="BE323" s="24"/>
      <c r="BF323" s="49"/>
      <c r="BG323" s="49"/>
      <c r="BH323" s="47"/>
      <c r="BI323" s="24"/>
      <c r="BJ323" s="49"/>
      <c r="BK323" s="49"/>
      <c r="BL323" s="51" t="s">
        <v>52</v>
      </c>
    </row>
    <row r="324" spans="1:64" hidden="1" x14ac:dyDescent="0.3">
      <c r="A324" s="104" t="s">
        <v>58</v>
      </c>
      <c r="B324" s="11">
        <v>172</v>
      </c>
      <c r="C324" s="104" t="s">
        <v>1085</v>
      </c>
      <c r="D324" s="104">
        <f>MATCH(Tabela1[[#This Row],[3]],ECHE!A:A,0)</f>
        <v>2196</v>
      </c>
      <c r="E324" s="3" t="s">
        <v>1086</v>
      </c>
      <c r="F324" s="2" t="s">
        <v>1087</v>
      </c>
      <c r="G324" s="25">
        <v>38071</v>
      </c>
      <c r="H324" s="30" t="s">
        <v>1088</v>
      </c>
      <c r="I324" s="283" t="s">
        <v>84</v>
      </c>
      <c r="J324" s="104" t="s">
        <v>1089</v>
      </c>
      <c r="K324" s="2" t="s">
        <v>38709</v>
      </c>
      <c r="L324" s="235" t="s">
        <v>112</v>
      </c>
      <c r="M324" s="104"/>
      <c r="N324" s="104" t="s">
        <v>45</v>
      </c>
      <c r="O324" s="104" t="s">
        <v>1090</v>
      </c>
      <c r="P324" s="104"/>
      <c r="Q324" s="104"/>
      <c r="R324" s="32" t="s">
        <v>47</v>
      </c>
      <c r="S324" s="91" t="s">
        <v>3446</v>
      </c>
      <c r="T324" s="35" t="s">
        <v>190</v>
      </c>
      <c r="U324" s="20" t="s">
        <v>191</v>
      </c>
      <c r="V324" s="38"/>
      <c r="W324" s="38"/>
      <c r="X324" s="38" t="s">
        <v>51</v>
      </c>
      <c r="Y324" s="38" t="s">
        <v>51</v>
      </c>
      <c r="Z324" s="38"/>
      <c r="AA324" s="38"/>
      <c r="AB324" s="38"/>
      <c r="AC324" s="38"/>
      <c r="AD324" s="38">
        <v>12</v>
      </c>
      <c r="AE324" s="38">
        <v>2</v>
      </c>
      <c r="AF324" s="35" t="s">
        <v>190</v>
      </c>
      <c r="AG324" s="20" t="s">
        <v>191</v>
      </c>
      <c r="AH324" s="38"/>
      <c r="AI324" s="38"/>
      <c r="AJ324" s="38" t="s">
        <v>51</v>
      </c>
      <c r="AK324" s="38" t="s">
        <v>51</v>
      </c>
      <c r="AL324" s="38"/>
      <c r="AM324" s="38"/>
      <c r="AN324" s="38"/>
      <c r="AO324" s="38"/>
      <c r="AP324" s="38">
        <v>12</v>
      </c>
      <c r="AQ324" s="38">
        <v>2</v>
      </c>
      <c r="AR324" s="11"/>
      <c r="AS324" s="19"/>
      <c r="AT324" s="41"/>
      <c r="AU324" s="11"/>
      <c r="AV324" s="19"/>
      <c r="AW324" s="41"/>
      <c r="AX324" s="43" t="s">
        <v>190</v>
      </c>
      <c r="AY324" s="22" t="s">
        <v>191</v>
      </c>
      <c r="AZ324" s="45">
        <v>1</v>
      </c>
      <c r="BA324" s="43" t="s">
        <v>190</v>
      </c>
      <c r="BB324" s="22" t="s">
        <v>191</v>
      </c>
      <c r="BC324" s="45">
        <v>1</v>
      </c>
      <c r="BD324" s="47"/>
      <c r="BE324" s="24"/>
      <c r="BF324" s="49"/>
      <c r="BG324" s="49"/>
      <c r="BH324" s="47"/>
      <c r="BI324" s="24"/>
      <c r="BJ324" s="49"/>
      <c r="BK324" s="49"/>
      <c r="BL324" s="51" t="s">
        <v>52</v>
      </c>
    </row>
    <row r="325" spans="1:64" hidden="1" x14ac:dyDescent="0.3">
      <c r="A325" s="104" t="s">
        <v>58</v>
      </c>
      <c r="B325" s="11">
        <v>172</v>
      </c>
      <c r="C325" s="104" t="s">
        <v>1085</v>
      </c>
      <c r="D325" s="104">
        <f>MATCH(Tabela1[[#This Row],[3]],ECHE!A:A,0)</f>
        <v>2196</v>
      </c>
      <c r="E325" s="3" t="s">
        <v>1086</v>
      </c>
      <c r="F325" s="2" t="s">
        <v>1087</v>
      </c>
      <c r="G325" s="25">
        <v>38071</v>
      </c>
      <c r="H325" s="30" t="s">
        <v>1088</v>
      </c>
      <c r="I325" s="283" t="s">
        <v>84</v>
      </c>
      <c r="J325" s="104" t="s">
        <v>1089</v>
      </c>
      <c r="K325" s="2" t="s">
        <v>38709</v>
      </c>
      <c r="L325" s="235" t="s">
        <v>112</v>
      </c>
      <c r="M325" s="104"/>
      <c r="N325" s="104" t="s">
        <v>45</v>
      </c>
      <c r="O325" s="104" t="s">
        <v>1090</v>
      </c>
      <c r="P325" s="104"/>
      <c r="Q325" s="104"/>
      <c r="R325" s="32" t="s">
        <v>47</v>
      </c>
      <c r="S325" s="91" t="s">
        <v>3446</v>
      </c>
      <c r="T325" s="35" t="s">
        <v>60</v>
      </c>
      <c r="U325" s="20" t="s">
        <v>61</v>
      </c>
      <c r="V325" s="38"/>
      <c r="W325" s="38"/>
      <c r="X325" s="38" t="s">
        <v>51</v>
      </c>
      <c r="Y325" s="38" t="s">
        <v>51</v>
      </c>
      <c r="Z325" s="38"/>
      <c r="AA325" s="38"/>
      <c r="AB325" s="38"/>
      <c r="AC325" s="38"/>
      <c r="AD325" s="38">
        <v>12</v>
      </c>
      <c r="AE325" s="38">
        <v>2</v>
      </c>
      <c r="AF325" s="35" t="s">
        <v>60</v>
      </c>
      <c r="AG325" s="20" t="s">
        <v>61</v>
      </c>
      <c r="AH325" s="38"/>
      <c r="AI325" s="38"/>
      <c r="AJ325" s="38" t="s">
        <v>51</v>
      </c>
      <c r="AK325" s="38" t="s">
        <v>51</v>
      </c>
      <c r="AL325" s="38"/>
      <c r="AM325" s="38"/>
      <c r="AN325" s="38"/>
      <c r="AO325" s="38"/>
      <c r="AP325" s="38">
        <v>12</v>
      </c>
      <c r="AQ325" s="38">
        <v>2</v>
      </c>
      <c r="AR325" s="11"/>
      <c r="AS325" s="19"/>
      <c r="AT325" s="41"/>
      <c r="AU325" s="11"/>
      <c r="AV325" s="19"/>
      <c r="AW325" s="41"/>
      <c r="AX325" s="43" t="s">
        <v>60</v>
      </c>
      <c r="AY325" s="22" t="s">
        <v>61</v>
      </c>
      <c r="AZ325" s="45">
        <v>1</v>
      </c>
      <c r="BA325" s="43" t="s">
        <v>60</v>
      </c>
      <c r="BB325" s="22" t="s">
        <v>61</v>
      </c>
      <c r="BC325" s="45">
        <v>1</v>
      </c>
      <c r="BD325" s="47"/>
      <c r="BE325" s="24"/>
      <c r="BF325" s="49"/>
      <c r="BG325" s="49"/>
      <c r="BH325" s="47"/>
      <c r="BI325" s="24"/>
      <c r="BJ325" s="49"/>
      <c r="BK325" s="49"/>
      <c r="BL325" s="51" t="s">
        <v>52</v>
      </c>
    </row>
    <row r="326" spans="1:64" hidden="1" x14ac:dyDescent="0.3">
      <c r="A326" s="104" t="s">
        <v>58</v>
      </c>
      <c r="B326" s="11">
        <v>174</v>
      </c>
      <c r="C326" s="104" t="s">
        <v>1098</v>
      </c>
      <c r="D326" s="104">
        <f>MATCH(Tabela1[[#This Row],[3]],ECHE!A:A,0)</f>
        <v>4593</v>
      </c>
      <c r="E326" s="3" t="s">
        <v>1099</v>
      </c>
      <c r="F326" s="2" t="s">
        <v>1100</v>
      </c>
      <c r="G326" s="25" t="s">
        <v>1101</v>
      </c>
      <c r="H326" s="30" t="s">
        <v>1102</v>
      </c>
      <c r="I326" s="283" t="s">
        <v>214</v>
      </c>
      <c r="J326" s="104" t="s">
        <v>1103</v>
      </c>
      <c r="K326" s="2" t="s">
        <v>38997</v>
      </c>
      <c r="L326" s="235" t="s">
        <v>538</v>
      </c>
      <c r="M326" s="104" t="s">
        <v>423</v>
      </c>
      <c r="N326" s="104" t="s">
        <v>90</v>
      </c>
      <c r="O326" s="104" t="s">
        <v>179</v>
      </c>
      <c r="P326" s="104"/>
      <c r="Q326" s="104"/>
      <c r="R326" s="32" t="s">
        <v>47</v>
      </c>
      <c r="S326" s="91" t="s">
        <v>3446</v>
      </c>
      <c r="T326" s="35" t="s">
        <v>141</v>
      </c>
      <c r="U326" s="20" t="s">
        <v>142</v>
      </c>
      <c r="V326" s="38"/>
      <c r="W326" s="38"/>
      <c r="X326" s="38"/>
      <c r="Y326" s="38"/>
      <c r="Z326" s="38" t="s">
        <v>51</v>
      </c>
      <c r="AA326" s="38" t="s">
        <v>51</v>
      </c>
      <c r="AB326" s="38"/>
      <c r="AC326" s="38"/>
      <c r="AD326" s="38">
        <v>10</v>
      </c>
      <c r="AE326" s="38">
        <v>2</v>
      </c>
      <c r="AF326" s="35" t="s">
        <v>141</v>
      </c>
      <c r="AG326" s="20" t="s">
        <v>142</v>
      </c>
      <c r="AH326" s="38"/>
      <c r="AI326" s="38"/>
      <c r="AJ326" s="38"/>
      <c r="AK326" s="38"/>
      <c r="AL326" s="38" t="s">
        <v>51</v>
      </c>
      <c r="AM326" s="38" t="s">
        <v>51</v>
      </c>
      <c r="AN326" s="38"/>
      <c r="AO326" s="38"/>
      <c r="AP326" s="38">
        <v>10</v>
      </c>
      <c r="AQ326" s="38">
        <v>2</v>
      </c>
      <c r="AR326" s="11"/>
      <c r="AS326" s="19"/>
      <c r="AT326" s="41"/>
      <c r="AU326" s="11"/>
      <c r="AV326" s="19"/>
      <c r="AW326" s="41"/>
      <c r="AX326" s="43" t="s">
        <v>141</v>
      </c>
      <c r="AY326" s="22" t="s">
        <v>142</v>
      </c>
      <c r="AZ326" s="45">
        <v>2</v>
      </c>
      <c r="BA326" s="43" t="s">
        <v>141</v>
      </c>
      <c r="BB326" s="22" t="s">
        <v>142</v>
      </c>
      <c r="BC326" s="45">
        <v>2</v>
      </c>
      <c r="BD326" s="47"/>
      <c r="BE326" s="24"/>
      <c r="BF326" s="49"/>
      <c r="BG326" s="49"/>
      <c r="BH326" s="47"/>
      <c r="BI326" s="24"/>
      <c r="BJ326" s="49"/>
      <c r="BK326" s="49"/>
      <c r="BL326" s="51" t="s">
        <v>52</v>
      </c>
    </row>
    <row r="327" spans="1:64" hidden="1" x14ac:dyDescent="0.3">
      <c r="A327" s="104" t="s">
        <v>58</v>
      </c>
      <c r="B327" s="11">
        <v>174</v>
      </c>
      <c r="C327" s="104" t="s">
        <v>1098</v>
      </c>
      <c r="D327" s="104">
        <f>MATCH(Tabela1[[#This Row],[3]],ECHE!A:A,0)</f>
        <v>4593</v>
      </c>
      <c r="E327" s="3" t="s">
        <v>1099</v>
      </c>
      <c r="F327" s="2" t="s">
        <v>1100</v>
      </c>
      <c r="G327" s="25" t="s">
        <v>1101</v>
      </c>
      <c r="H327" s="30" t="s">
        <v>1102</v>
      </c>
      <c r="I327" s="283" t="s">
        <v>214</v>
      </c>
      <c r="J327" s="104" t="s">
        <v>1103</v>
      </c>
      <c r="K327" s="2" t="s">
        <v>38997</v>
      </c>
      <c r="L327" s="235" t="s">
        <v>538</v>
      </c>
      <c r="M327" s="104" t="s">
        <v>423</v>
      </c>
      <c r="N327" s="104" t="s">
        <v>90</v>
      </c>
      <c r="O327" s="104" t="s">
        <v>179</v>
      </c>
      <c r="P327" s="104"/>
      <c r="Q327" s="104"/>
      <c r="R327" s="32" t="s">
        <v>47</v>
      </c>
      <c r="S327" s="91" t="s">
        <v>3446</v>
      </c>
      <c r="T327" s="35" t="s">
        <v>268</v>
      </c>
      <c r="U327" s="20" t="s">
        <v>269</v>
      </c>
      <c r="V327" s="38"/>
      <c r="W327" s="38"/>
      <c r="X327" s="38"/>
      <c r="Y327" s="38"/>
      <c r="Z327" s="38" t="s">
        <v>51</v>
      </c>
      <c r="AA327" s="38" t="s">
        <v>51</v>
      </c>
      <c r="AB327" s="38"/>
      <c r="AC327" s="38"/>
      <c r="AD327" s="38">
        <v>10</v>
      </c>
      <c r="AE327" s="38">
        <v>2</v>
      </c>
      <c r="AF327" s="35" t="s">
        <v>268</v>
      </c>
      <c r="AG327" s="20" t="s">
        <v>269</v>
      </c>
      <c r="AH327" s="38"/>
      <c r="AI327" s="38"/>
      <c r="AJ327" s="38"/>
      <c r="AK327" s="38"/>
      <c r="AL327" s="38" t="s">
        <v>51</v>
      </c>
      <c r="AM327" s="38" t="s">
        <v>51</v>
      </c>
      <c r="AN327" s="38"/>
      <c r="AO327" s="38"/>
      <c r="AP327" s="38">
        <v>10</v>
      </c>
      <c r="AQ327" s="38">
        <v>2</v>
      </c>
      <c r="AR327" s="11"/>
      <c r="AS327" s="19"/>
      <c r="AT327" s="41"/>
      <c r="AU327" s="11"/>
      <c r="AV327" s="19"/>
      <c r="AW327" s="41"/>
      <c r="AX327" s="43" t="s">
        <v>268</v>
      </c>
      <c r="AY327" s="22" t="s">
        <v>269</v>
      </c>
      <c r="AZ327" s="45">
        <v>2</v>
      </c>
      <c r="BA327" s="43" t="s">
        <v>268</v>
      </c>
      <c r="BB327" s="22" t="s">
        <v>269</v>
      </c>
      <c r="BC327" s="45">
        <v>2</v>
      </c>
      <c r="BD327" s="47"/>
      <c r="BE327" s="24"/>
      <c r="BF327" s="49"/>
      <c r="BG327" s="49"/>
      <c r="BH327" s="47"/>
      <c r="BI327" s="24"/>
      <c r="BJ327" s="49"/>
      <c r="BK327" s="49"/>
      <c r="BL327" s="51" t="s">
        <v>52</v>
      </c>
    </row>
    <row r="328" spans="1:64" hidden="1" x14ac:dyDescent="0.3">
      <c r="A328" s="104" t="s">
        <v>58</v>
      </c>
      <c r="B328" s="11">
        <v>174</v>
      </c>
      <c r="C328" s="104" t="s">
        <v>1098</v>
      </c>
      <c r="D328" s="104">
        <f>MATCH(Tabela1[[#This Row],[3]],ECHE!A:A,0)</f>
        <v>4593</v>
      </c>
      <c r="E328" s="3" t="s">
        <v>1099</v>
      </c>
      <c r="F328" s="2" t="s">
        <v>1100</v>
      </c>
      <c r="G328" s="25" t="s">
        <v>1101</v>
      </c>
      <c r="H328" s="30" t="s">
        <v>1102</v>
      </c>
      <c r="I328" s="283" t="s">
        <v>214</v>
      </c>
      <c r="J328" s="104" t="s">
        <v>1103</v>
      </c>
      <c r="K328" s="2" t="s">
        <v>38997</v>
      </c>
      <c r="L328" s="235" t="s">
        <v>538</v>
      </c>
      <c r="M328" s="104" t="s">
        <v>423</v>
      </c>
      <c r="N328" s="104" t="s">
        <v>90</v>
      </c>
      <c r="O328" s="104" t="s">
        <v>179</v>
      </c>
      <c r="P328" s="104"/>
      <c r="Q328" s="104"/>
      <c r="R328" s="32" t="s">
        <v>47</v>
      </c>
      <c r="S328" s="91" t="s">
        <v>3446</v>
      </c>
      <c r="T328" s="35" t="s">
        <v>60</v>
      </c>
      <c r="U328" s="20" t="s">
        <v>61</v>
      </c>
      <c r="V328" s="38"/>
      <c r="W328" s="38"/>
      <c r="X328" s="38"/>
      <c r="Y328" s="38"/>
      <c r="Z328" s="38" t="s">
        <v>51</v>
      </c>
      <c r="AA328" s="38" t="s">
        <v>51</v>
      </c>
      <c r="AB328" s="38"/>
      <c r="AC328" s="38"/>
      <c r="AD328" s="38">
        <v>12</v>
      </c>
      <c r="AE328" s="38">
        <v>2</v>
      </c>
      <c r="AF328" s="35" t="s">
        <v>60</v>
      </c>
      <c r="AG328" s="20" t="s">
        <v>61</v>
      </c>
      <c r="AH328" s="38"/>
      <c r="AI328" s="38"/>
      <c r="AJ328" s="38"/>
      <c r="AK328" s="38"/>
      <c r="AL328" s="38" t="s">
        <v>51</v>
      </c>
      <c r="AM328" s="38" t="s">
        <v>51</v>
      </c>
      <c r="AN328" s="38"/>
      <c r="AO328" s="38"/>
      <c r="AP328" s="38">
        <v>12</v>
      </c>
      <c r="AQ328" s="38">
        <v>2</v>
      </c>
      <c r="AR328" s="11"/>
      <c r="AS328" s="19"/>
      <c r="AT328" s="41"/>
      <c r="AU328" s="11"/>
      <c r="AV328" s="19"/>
      <c r="AW328" s="41"/>
      <c r="AX328" s="43" t="s">
        <v>60</v>
      </c>
      <c r="AY328" s="22" t="s">
        <v>61</v>
      </c>
      <c r="AZ328" s="45">
        <v>2</v>
      </c>
      <c r="BA328" s="43" t="s">
        <v>60</v>
      </c>
      <c r="BB328" s="22" t="s">
        <v>61</v>
      </c>
      <c r="BC328" s="45">
        <v>2</v>
      </c>
      <c r="BD328" s="47"/>
      <c r="BE328" s="24"/>
      <c r="BF328" s="49"/>
      <c r="BG328" s="49"/>
      <c r="BH328" s="47"/>
      <c r="BI328" s="24"/>
      <c r="BJ328" s="49"/>
      <c r="BK328" s="49"/>
      <c r="BL328" s="51" t="s">
        <v>52</v>
      </c>
    </row>
    <row r="329" spans="1:64" hidden="1" x14ac:dyDescent="0.3">
      <c r="A329" s="104" t="s">
        <v>58</v>
      </c>
      <c r="B329" s="11">
        <v>176</v>
      </c>
      <c r="C329" s="104" t="s">
        <v>489</v>
      </c>
      <c r="D329" s="104">
        <f>MATCH(Tabela1[[#This Row],[3]],ECHE!A:A,0)</f>
        <v>883</v>
      </c>
      <c r="E329" s="3" t="s">
        <v>490</v>
      </c>
      <c r="F329" s="2" t="s">
        <v>1108</v>
      </c>
      <c r="G329" s="25" t="s">
        <v>1109</v>
      </c>
      <c r="H329" s="30" t="s">
        <v>492</v>
      </c>
      <c r="I329" s="283" t="s">
        <v>84</v>
      </c>
      <c r="J329" s="104" t="s">
        <v>1110</v>
      </c>
      <c r="K329" s="2" t="s">
        <v>38684</v>
      </c>
      <c r="L329" s="235" t="s">
        <v>1111</v>
      </c>
      <c r="M329" s="104"/>
      <c r="N329" s="104" t="s">
        <v>45</v>
      </c>
      <c r="O329" s="104" t="s">
        <v>115</v>
      </c>
      <c r="P329" s="104"/>
      <c r="Q329" s="104"/>
      <c r="R329" s="32" t="s">
        <v>47</v>
      </c>
      <c r="S329" s="91" t="s">
        <v>3446</v>
      </c>
      <c r="T329" s="35" t="s">
        <v>184</v>
      </c>
      <c r="U329" s="20" t="s">
        <v>185</v>
      </c>
      <c r="V329" s="38"/>
      <c r="W329" s="38"/>
      <c r="X329" s="38" t="s">
        <v>51</v>
      </c>
      <c r="Y329" s="38" t="s">
        <v>51</v>
      </c>
      <c r="Z329" s="38" t="s">
        <v>51</v>
      </c>
      <c r="AA329" s="38" t="s">
        <v>51</v>
      </c>
      <c r="AB329" s="38"/>
      <c r="AC329" s="38"/>
      <c r="AD329" s="38">
        <v>12</v>
      </c>
      <c r="AE329" s="38">
        <v>2</v>
      </c>
      <c r="AF329" s="35" t="s">
        <v>184</v>
      </c>
      <c r="AG329" s="20" t="s">
        <v>185</v>
      </c>
      <c r="AH329" s="38"/>
      <c r="AI329" s="38"/>
      <c r="AJ329" s="38" t="s">
        <v>51</v>
      </c>
      <c r="AK329" s="38" t="s">
        <v>51</v>
      </c>
      <c r="AL329" s="38" t="s">
        <v>51</v>
      </c>
      <c r="AM329" s="38" t="s">
        <v>51</v>
      </c>
      <c r="AN329" s="38"/>
      <c r="AO329" s="38"/>
      <c r="AP329" s="38">
        <v>12</v>
      </c>
      <c r="AQ329" s="38">
        <v>2</v>
      </c>
      <c r="AR329" s="11"/>
      <c r="AS329" s="19"/>
      <c r="AT329" s="41"/>
      <c r="AU329" s="11"/>
      <c r="AV329" s="19"/>
      <c r="AW329" s="41"/>
      <c r="AX329" s="43"/>
      <c r="AY329" s="22"/>
      <c r="AZ329" s="45"/>
      <c r="BA329" s="43"/>
      <c r="BB329" s="22"/>
      <c r="BC329" s="45"/>
      <c r="BD329" s="47"/>
      <c r="BE329" s="24"/>
      <c r="BF329" s="49"/>
      <c r="BG329" s="49"/>
      <c r="BH329" s="47"/>
      <c r="BI329" s="24"/>
      <c r="BJ329" s="49"/>
      <c r="BK329" s="49"/>
      <c r="BL329" s="51" t="s">
        <v>52</v>
      </c>
    </row>
    <row r="330" spans="1:64" hidden="1" x14ac:dyDescent="0.3">
      <c r="A330" s="104" t="s">
        <v>58</v>
      </c>
      <c r="B330" s="11">
        <v>176</v>
      </c>
      <c r="C330" s="104" t="s">
        <v>489</v>
      </c>
      <c r="D330" s="104">
        <f>MATCH(Tabela1[[#This Row],[3]],ECHE!A:A,0)</f>
        <v>883</v>
      </c>
      <c r="E330" s="3" t="s">
        <v>490</v>
      </c>
      <c r="F330" s="2" t="s">
        <v>1108</v>
      </c>
      <c r="G330" s="25" t="s">
        <v>1109</v>
      </c>
      <c r="H330" s="30" t="s">
        <v>492</v>
      </c>
      <c r="I330" s="283" t="s">
        <v>84</v>
      </c>
      <c r="J330" s="104" t="s">
        <v>1110</v>
      </c>
      <c r="K330" s="2" t="s">
        <v>38684</v>
      </c>
      <c r="L330" s="235" t="s">
        <v>1111</v>
      </c>
      <c r="M330" s="104"/>
      <c r="N330" s="104" t="s">
        <v>45</v>
      </c>
      <c r="O330" s="104" t="s">
        <v>115</v>
      </c>
      <c r="P330" s="104"/>
      <c r="Q330" s="104"/>
      <c r="R330" s="32" t="s">
        <v>47</v>
      </c>
      <c r="S330" s="91" t="s">
        <v>3446</v>
      </c>
      <c r="T330" s="35" t="s">
        <v>268</v>
      </c>
      <c r="U330" s="20" t="s">
        <v>269</v>
      </c>
      <c r="V330" s="38"/>
      <c r="W330" s="38"/>
      <c r="X330" s="38" t="s">
        <v>51</v>
      </c>
      <c r="Y330" s="38" t="s">
        <v>51</v>
      </c>
      <c r="Z330" s="38" t="s">
        <v>51</v>
      </c>
      <c r="AA330" s="38" t="s">
        <v>51</v>
      </c>
      <c r="AB330" s="38"/>
      <c r="AC330" s="38"/>
      <c r="AD330" s="38">
        <v>12</v>
      </c>
      <c r="AE330" s="38">
        <v>2</v>
      </c>
      <c r="AF330" s="35" t="s">
        <v>268</v>
      </c>
      <c r="AG330" s="20" t="s">
        <v>269</v>
      </c>
      <c r="AH330" s="38"/>
      <c r="AI330" s="38"/>
      <c r="AJ330" s="38" t="s">
        <v>51</v>
      </c>
      <c r="AK330" s="38" t="s">
        <v>51</v>
      </c>
      <c r="AL330" s="38" t="s">
        <v>51</v>
      </c>
      <c r="AM330" s="38" t="s">
        <v>51</v>
      </c>
      <c r="AN330" s="38"/>
      <c r="AO330" s="38"/>
      <c r="AP330" s="38">
        <v>12</v>
      </c>
      <c r="AQ330" s="38">
        <v>2</v>
      </c>
      <c r="AR330" s="11"/>
      <c r="AS330" s="19"/>
      <c r="AT330" s="41"/>
      <c r="AU330" s="11"/>
      <c r="AV330" s="19"/>
      <c r="AW330" s="41"/>
      <c r="AX330" s="43" t="s">
        <v>268</v>
      </c>
      <c r="AY330" s="22" t="s">
        <v>269</v>
      </c>
      <c r="AZ330" s="45">
        <v>4</v>
      </c>
      <c r="BA330" s="43" t="s">
        <v>268</v>
      </c>
      <c r="BB330" s="22" t="s">
        <v>269</v>
      </c>
      <c r="BC330" s="45">
        <v>4</v>
      </c>
      <c r="BD330" s="47" t="s">
        <v>268</v>
      </c>
      <c r="BE330" s="24" t="s">
        <v>269</v>
      </c>
      <c r="BF330" s="49">
        <v>5</v>
      </c>
      <c r="BG330" s="49">
        <v>1</v>
      </c>
      <c r="BH330" s="47" t="s">
        <v>268</v>
      </c>
      <c r="BI330" s="24" t="s">
        <v>269</v>
      </c>
      <c r="BJ330" s="49">
        <v>5</v>
      </c>
      <c r="BK330" s="49">
        <v>1</v>
      </c>
      <c r="BL330" s="51" t="s">
        <v>52</v>
      </c>
    </row>
    <row r="331" spans="1:64" hidden="1" x14ac:dyDescent="0.3">
      <c r="A331" s="104" t="s">
        <v>58</v>
      </c>
      <c r="B331" s="11">
        <v>176</v>
      </c>
      <c r="C331" s="104" t="s">
        <v>489</v>
      </c>
      <c r="D331" s="104">
        <f>MATCH(Tabela1[[#This Row],[3]],ECHE!A:A,0)</f>
        <v>883</v>
      </c>
      <c r="E331" s="3" t="s">
        <v>490</v>
      </c>
      <c r="F331" s="2" t="s">
        <v>1108</v>
      </c>
      <c r="G331" s="25" t="s">
        <v>1109</v>
      </c>
      <c r="H331" s="30" t="s">
        <v>492</v>
      </c>
      <c r="I331" s="283" t="s">
        <v>84</v>
      </c>
      <c r="J331" s="104" t="s">
        <v>1110</v>
      </c>
      <c r="K331" s="2" t="s">
        <v>38684</v>
      </c>
      <c r="L331" s="235" t="s">
        <v>1111</v>
      </c>
      <c r="M331" s="104"/>
      <c r="N331" s="104" t="s">
        <v>45</v>
      </c>
      <c r="O331" s="104" t="s">
        <v>115</v>
      </c>
      <c r="P331" s="104"/>
      <c r="Q331" s="104"/>
      <c r="R331" s="32" t="s">
        <v>47</v>
      </c>
      <c r="S331" s="91" t="s">
        <v>3446</v>
      </c>
      <c r="T331" s="35" t="s">
        <v>207</v>
      </c>
      <c r="U331" s="20" t="s">
        <v>208</v>
      </c>
      <c r="V331" s="38"/>
      <c r="W331" s="38"/>
      <c r="X331" s="38" t="s">
        <v>51</v>
      </c>
      <c r="Y331" s="38" t="s">
        <v>51</v>
      </c>
      <c r="Z331" s="38"/>
      <c r="AA331" s="38"/>
      <c r="AB331" s="38"/>
      <c r="AC331" s="38"/>
      <c r="AD331" s="38">
        <v>12</v>
      </c>
      <c r="AE331" s="38">
        <v>2</v>
      </c>
      <c r="AF331" s="35" t="s">
        <v>207</v>
      </c>
      <c r="AG331" s="20" t="s">
        <v>208</v>
      </c>
      <c r="AH331" s="38"/>
      <c r="AI331" s="38"/>
      <c r="AJ331" s="38" t="s">
        <v>51</v>
      </c>
      <c r="AK331" s="38" t="s">
        <v>51</v>
      </c>
      <c r="AL331" s="38"/>
      <c r="AM331" s="38"/>
      <c r="AN331" s="38"/>
      <c r="AO331" s="38"/>
      <c r="AP331" s="38">
        <v>12</v>
      </c>
      <c r="AQ331" s="38">
        <v>2</v>
      </c>
      <c r="AR331" s="11"/>
      <c r="AS331" s="19"/>
      <c r="AT331" s="41"/>
      <c r="AU331" s="11"/>
      <c r="AV331" s="19"/>
      <c r="AW331" s="41"/>
      <c r="AX331" s="43"/>
      <c r="AY331" s="22"/>
      <c r="AZ331" s="45"/>
      <c r="BA331" s="43"/>
      <c r="BB331" s="22"/>
      <c r="BC331" s="45"/>
      <c r="BD331" s="47"/>
      <c r="BE331" s="24"/>
      <c r="BF331" s="49"/>
      <c r="BG331" s="49"/>
      <c r="BH331" s="47"/>
      <c r="BI331" s="24"/>
      <c r="BJ331" s="49"/>
      <c r="BK331" s="49"/>
      <c r="BL331" s="51" t="s">
        <v>52</v>
      </c>
    </row>
    <row r="332" spans="1:64" hidden="1" x14ac:dyDescent="0.3">
      <c r="A332" s="84" t="s">
        <v>58</v>
      </c>
      <c r="B332" s="85">
        <v>180</v>
      </c>
      <c r="C332" s="84" t="s">
        <v>1120</v>
      </c>
      <c r="D332" s="84">
        <f>MATCH(Tabela1[[#This Row],[3]],ECHE!A:A,0)</f>
        <v>5176</v>
      </c>
      <c r="E332" s="87" t="s">
        <v>1121</v>
      </c>
      <c r="F332" s="88" t="s">
        <v>1122</v>
      </c>
      <c r="G332" s="89">
        <v>81243</v>
      </c>
      <c r="H332" s="90" t="s">
        <v>1123</v>
      </c>
      <c r="I332" s="286" t="s">
        <v>501</v>
      </c>
      <c r="J332" s="84" t="s">
        <v>1124</v>
      </c>
      <c r="K332" s="69" t="s">
        <v>1125</v>
      </c>
      <c r="L332" s="196" t="s">
        <v>103</v>
      </c>
      <c r="M332" s="84" t="s">
        <v>44</v>
      </c>
      <c r="N332" s="84" t="s">
        <v>152</v>
      </c>
      <c r="O332" s="84" t="s">
        <v>92</v>
      </c>
      <c r="P332" s="84"/>
      <c r="Q332" s="84"/>
      <c r="R332" s="91" t="s">
        <v>47</v>
      </c>
      <c r="S332" s="91" t="s">
        <v>3446</v>
      </c>
      <c r="T332" s="92" t="s">
        <v>60</v>
      </c>
      <c r="U332" s="93" t="s">
        <v>61</v>
      </c>
      <c r="V332" s="94"/>
      <c r="W332" s="94"/>
      <c r="X332" s="94" t="s">
        <v>51</v>
      </c>
      <c r="Y332" s="94" t="s">
        <v>51</v>
      </c>
      <c r="Z332" s="94" t="s">
        <v>51</v>
      </c>
      <c r="AA332" s="94" t="s">
        <v>51</v>
      </c>
      <c r="AB332" s="94"/>
      <c r="AC332" s="94"/>
      <c r="AD332" s="94">
        <v>10</v>
      </c>
      <c r="AE332" s="94">
        <v>1</v>
      </c>
      <c r="AF332" s="92" t="s">
        <v>60</v>
      </c>
      <c r="AG332" s="93" t="s">
        <v>61</v>
      </c>
      <c r="AH332" s="94"/>
      <c r="AI332" s="94"/>
      <c r="AJ332" s="94" t="s">
        <v>51</v>
      </c>
      <c r="AK332" s="94" t="s">
        <v>51</v>
      </c>
      <c r="AL332" s="94" t="s">
        <v>51</v>
      </c>
      <c r="AM332" s="94" t="s">
        <v>51</v>
      </c>
      <c r="AN332" s="94"/>
      <c r="AO332" s="94"/>
      <c r="AP332" s="94">
        <v>10</v>
      </c>
      <c r="AQ332" s="94">
        <v>1</v>
      </c>
      <c r="AR332" s="85"/>
      <c r="AS332" s="86"/>
      <c r="AT332" s="95"/>
      <c r="AU332" s="85"/>
      <c r="AV332" s="86"/>
      <c r="AW332" s="95"/>
      <c r="AX332" s="96" t="s">
        <v>60</v>
      </c>
      <c r="AY332" s="97" t="s">
        <v>61</v>
      </c>
      <c r="AZ332" s="98">
        <v>2</v>
      </c>
      <c r="BA332" s="96" t="s">
        <v>60</v>
      </c>
      <c r="BB332" s="97" t="s">
        <v>61</v>
      </c>
      <c r="BC332" s="98">
        <v>2</v>
      </c>
      <c r="BD332" s="99"/>
      <c r="BE332" s="100"/>
      <c r="BF332" s="101"/>
      <c r="BG332" s="101"/>
      <c r="BH332" s="99"/>
      <c r="BI332" s="100"/>
      <c r="BJ332" s="101"/>
      <c r="BK332" s="101"/>
      <c r="BL332" s="102" t="s">
        <v>52</v>
      </c>
    </row>
    <row r="333" spans="1:64" hidden="1" x14ac:dyDescent="0.3">
      <c r="A333" s="84" t="s">
        <v>58</v>
      </c>
      <c r="B333" s="85">
        <v>180</v>
      </c>
      <c r="C333" s="84" t="s">
        <v>1120</v>
      </c>
      <c r="D333" s="84">
        <f>MATCH(Tabela1[[#This Row],[3]],ECHE!A:A,0)</f>
        <v>5176</v>
      </c>
      <c r="E333" s="87" t="s">
        <v>1121</v>
      </c>
      <c r="F333" s="88" t="s">
        <v>1122</v>
      </c>
      <c r="G333" s="89">
        <v>81243</v>
      </c>
      <c r="H333" s="90" t="s">
        <v>1123</v>
      </c>
      <c r="I333" s="286" t="s">
        <v>501</v>
      </c>
      <c r="J333" s="84" t="s">
        <v>1124</v>
      </c>
      <c r="K333" s="69" t="s">
        <v>1125</v>
      </c>
      <c r="L333" s="196" t="s">
        <v>103</v>
      </c>
      <c r="M333" s="84" t="s">
        <v>44</v>
      </c>
      <c r="N333" s="84" t="s">
        <v>152</v>
      </c>
      <c r="O333" s="84" t="s">
        <v>92</v>
      </c>
      <c r="P333" s="84"/>
      <c r="Q333" s="84"/>
      <c r="R333" s="91" t="s">
        <v>47</v>
      </c>
      <c r="S333" s="91" t="s">
        <v>3446</v>
      </c>
      <c r="T333" s="92" t="s">
        <v>141</v>
      </c>
      <c r="U333" s="93" t="s">
        <v>142</v>
      </c>
      <c r="V333" s="94"/>
      <c r="W333" s="94"/>
      <c r="X333" s="94" t="s">
        <v>51</v>
      </c>
      <c r="Y333" s="94" t="s">
        <v>51</v>
      </c>
      <c r="Z333" s="94" t="s">
        <v>51</v>
      </c>
      <c r="AA333" s="94" t="s">
        <v>51</v>
      </c>
      <c r="AB333" s="94"/>
      <c r="AC333" s="94"/>
      <c r="AD333" s="94">
        <v>10</v>
      </c>
      <c r="AE333" s="94">
        <v>2</v>
      </c>
      <c r="AF333" s="92" t="s">
        <v>141</v>
      </c>
      <c r="AG333" s="93" t="s">
        <v>142</v>
      </c>
      <c r="AH333" s="94"/>
      <c r="AI333" s="94"/>
      <c r="AJ333" s="94" t="s">
        <v>51</v>
      </c>
      <c r="AK333" s="94" t="s">
        <v>51</v>
      </c>
      <c r="AL333" s="94" t="s">
        <v>51</v>
      </c>
      <c r="AM333" s="94" t="s">
        <v>51</v>
      </c>
      <c r="AN333" s="94"/>
      <c r="AO333" s="94"/>
      <c r="AP333" s="94">
        <v>10</v>
      </c>
      <c r="AQ333" s="94">
        <v>2</v>
      </c>
      <c r="AR333" s="85"/>
      <c r="AS333" s="86"/>
      <c r="AT333" s="95"/>
      <c r="AU333" s="85"/>
      <c r="AV333" s="86"/>
      <c r="AW333" s="95"/>
      <c r="AX333" s="96" t="s">
        <v>141</v>
      </c>
      <c r="AY333" s="97" t="s">
        <v>142</v>
      </c>
      <c r="AZ333" s="98">
        <v>2</v>
      </c>
      <c r="BA333" s="96" t="s">
        <v>141</v>
      </c>
      <c r="BB333" s="97" t="s">
        <v>142</v>
      </c>
      <c r="BC333" s="98">
        <v>2</v>
      </c>
      <c r="BD333" s="99"/>
      <c r="BE333" s="100"/>
      <c r="BF333" s="101"/>
      <c r="BG333" s="101"/>
      <c r="BH333" s="99"/>
      <c r="BI333" s="100"/>
      <c r="BJ333" s="101"/>
      <c r="BK333" s="101"/>
      <c r="BL333" s="102" t="s">
        <v>52</v>
      </c>
    </row>
    <row r="334" spans="1:64" hidden="1" x14ac:dyDescent="0.3">
      <c r="A334" s="104" t="s">
        <v>58</v>
      </c>
      <c r="B334" s="11">
        <v>182</v>
      </c>
      <c r="C334" s="104" t="s">
        <v>1132</v>
      </c>
      <c r="D334" s="104">
        <f>MATCH(Tabela1[[#This Row],[3]],ECHE!A:A,0)</f>
        <v>1979</v>
      </c>
      <c r="E334" s="3" t="s">
        <v>1133</v>
      </c>
      <c r="F334" s="2" t="s">
        <v>1134</v>
      </c>
      <c r="G334" s="25">
        <v>37002</v>
      </c>
      <c r="H334" s="30" t="s">
        <v>1135</v>
      </c>
      <c r="I334" s="283" t="s">
        <v>84</v>
      </c>
      <c r="J334" s="104" t="s">
        <v>1136</v>
      </c>
      <c r="K334" s="69" t="s">
        <v>38886</v>
      </c>
      <c r="L334" s="235" t="s">
        <v>112</v>
      </c>
      <c r="M334" s="104"/>
      <c r="N334" s="104" t="s">
        <v>246</v>
      </c>
      <c r="O334" s="104" t="s">
        <v>46</v>
      </c>
      <c r="P334" s="104"/>
      <c r="Q334" s="104"/>
      <c r="R334" s="32" t="s">
        <v>47</v>
      </c>
      <c r="S334" s="91" t="s">
        <v>3446</v>
      </c>
      <c r="T334" s="35" t="s">
        <v>141</v>
      </c>
      <c r="U334" s="20" t="s">
        <v>142</v>
      </c>
      <c r="V334" s="38"/>
      <c r="W334" s="38"/>
      <c r="X334" s="38" t="s">
        <v>51</v>
      </c>
      <c r="Y334" s="38" t="s">
        <v>51</v>
      </c>
      <c r="Z334" s="38"/>
      <c r="AA334" s="38"/>
      <c r="AB334" s="38"/>
      <c r="AC334" s="38"/>
      <c r="AD334" s="38">
        <v>10</v>
      </c>
      <c r="AE334" s="38">
        <v>2</v>
      </c>
      <c r="AF334" s="35" t="s">
        <v>141</v>
      </c>
      <c r="AG334" s="20" t="s">
        <v>142</v>
      </c>
      <c r="AH334" s="38"/>
      <c r="AI334" s="38"/>
      <c r="AJ334" s="38" t="s">
        <v>51</v>
      </c>
      <c r="AK334" s="38" t="s">
        <v>51</v>
      </c>
      <c r="AL334" s="38"/>
      <c r="AM334" s="38"/>
      <c r="AN334" s="38"/>
      <c r="AO334" s="38"/>
      <c r="AP334" s="38">
        <v>20</v>
      </c>
      <c r="AQ334" s="38">
        <v>2</v>
      </c>
      <c r="AR334" s="11"/>
      <c r="AS334" s="19"/>
      <c r="AT334" s="41"/>
      <c r="AU334" s="11"/>
      <c r="AV334" s="19"/>
      <c r="AW334" s="41"/>
      <c r="AX334" s="43" t="s">
        <v>141</v>
      </c>
      <c r="AY334" s="22" t="s">
        <v>142</v>
      </c>
      <c r="AZ334" s="45">
        <v>1</v>
      </c>
      <c r="BA334" s="43" t="s">
        <v>141</v>
      </c>
      <c r="BB334" s="22" t="s">
        <v>142</v>
      </c>
      <c r="BC334" s="45">
        <v>1</v>
      </c>
      <c r="BD334" s="47"/>
      <c r="BE334" s="24"/>
      <c r="BF334" s="49"/>
      <c r="BG334" s="49"/>
      <c r="BH334" s="47"/>
      <c r="BI334" s="24"/>
      <c r="BJ334" s="49"/>
      <c r="BK334" s="49"/>
      <c r="BL334" s="51" t="s">
        <v>52</v>
      </c>
    </row>
    <row r="335" spans="1:64" hidden="1" x14ac:dyDescent="0.3">
      <c r="A335" s="104" t="s">
        <v>58</v>
      </c>
      <c r="B335" s="11">
        <v>189</v>
      </c>
      <c r="C335" s="104" t="s">
        <v>489</v>
      </c>
      <c r="D335" s="104">
        <f>MATCH(Tabela1[[#This Row],[3]],ECHE!A:A,0)</f>
        <v>883</v>
      </c>
      <c r="E335" s="3" t="s">
        <v>490</v>
      </c>
      <c r="F335" s="2" t="s">
        <v>1171</v>
      </c>
      <c r="G335" s="25">
        <v>8034</v>
      </c>
      <c r="H335" s="30" t="s">
        <v>492</v>
      </c>
      <c r="I335" s="283" t="s">
        <v>84</v>
      </c>
      <c r="J335" s="104" t="s">
        <v>1172</v>
      </c>
      <c r="K335" s="2" t="s">
        <v>38685</v>
      </c>
      <c r="L335" s="235" t="s">
        <v>552</v>
      </c>
      <c r="M335" s="104" t="s">
        <v>197</v>
      </c>
      <c r="N335" s="104" t="s">
        <v>401</v>
      </c>
      <c r="O335" s="104" t="s">
        <v>115</v>
      </c>
      <c r="P335" s="104"/>
      <c r="Q335" s="104"/>
      <c r="R335" s="32" t="s">
        <v>47</v>
      </c>
      <c r="S335" s="91" t="s">
        <v>3446</v>
      </c>
      <c r="T335" s="35" t="s">
        <v>268</v>
      </c>
      <c r="U335" s="20" t="s">
        <v>269</v>
      </c>
      <c r="V335" s="38"/>
      <c r="W335" s="38"/>
      <c r="X335" s="38" t="s">
        <v>51</v>
      </c>
      <c r="Y335" s="38" t="s">
        <v>51</v>
      </c>
      <c r="Z335" s="38"/>
      <c r="AA335" s="38"/>
      <c r="AB335" s="38"/>
      <c r="AC335" s="38"/>
      <c r="AD335" s="38">
        <v>15</v>
      </c>
      <c r="AE335" s="38" t="s">
        <v>55961</v>
      </c>
      <c r="AF335" s="35" t="s">
        <v>268</v>
      </c>
      <c r="AG335" s="20" t="s">
        <v>269</v>
      </c>
      <c r="AH335" s="38"/>
      <c r="AI335" s="38"/>
      <c r="AJ335" s="38" t="s">
        <v>51</v>
      </c>
      <c r="AK335" s="38" t="s">
        <v>51</v>
      </c>
      <c r="AL335" s="38"/>
      <c r="AM335" s="38"/>
      <c r="AN335" s="38"/>
      <c r="AO335" s="38"/>
      <c r="AP335" s="38">
        <v>15</v>
      </c>
      <c r="AQ335" s="38">
        <v>3</v>
      </c>
      <c r="AR335" s="11"/>
      <c r="AS335" s="19"/>
      <c r="AT335" s="41"/>
      <c r="AU335" s="11"/>
      <c r="AV335" s="19"/>
      <c r="AW335" s="41"/>
      <c r="AX335" s="43" t="s">
        <v>268</v>
      </c>
      <c r="AY335" s="22" t="s">
        <v>269</v>
      </c>
      <c r="AZ335" s="45">
        <v>1</v>
      </c>
      <c r="BA335" s="43" t="s">
        <v>268</v>
      </c>
      <c r="BB335" s="22" t="s">
        <v>269</v>
      </c>
      <c r="BC335" s="45">
        <v>1</v>
      </c>
      <c r="BD335" s="47"/>
      <c r="BE335" s="24"/>
      <c r="BF335" s="49"/>
      <c r="BG335" s="49"/>
      <c r="BH335" s="47"/>
      <c r="BI335" s="24"/>
      <c r="BJ335" s="49"/>
      <c r="BK335" s="49"/>
      <c r="BL335" s="51" t="s">
        <v>52</v>
      </c>
    </row>
    <row r="336" spans="1:64" hidden="1" x14ac:dyDescent="0.3">
      <c r="A336" s="84" t="s">
        <v>58</v>
      </c>
      <c r="B336" s="85">
        <v>194</v>
      </c>
      <c r="C336" s="84" t="s">
        <v>1190</v>
      </c>
      <c r="D336" s="84">
        <f>MATCH(Tabela1[[#This Row],[3]],ECHE!A:A,0)</f>
        <v>5072</v>
      </c>
      <c r="E336" s="87" t="s">
        <v>1191</v>
      </c>
      <c r="F336" s="88" t="s">
        <v>1192</v>
      </c>
      <c r="G336" s="89">
        <v>65101</v>
      </c>
      <c r="H336" s="90" t="s">
        <v>1193</v>
      </c>
      <c r="I336" s="286" t="s">
        <v>138</v>
      </c>
      <c r="J336" s="84" t="s">
        <v>1194</v>
      </c>
      <c r="K336" s="2" t="s">
        <v>39048</v>
      </c>
      <c r="L336" s="196" t="s">
        <v>150</v>
      </c>
      <c r="M336" s="84" t="s">
        <v>151</v>
      </c>
      <c r="N336" s="84" t="s">
        <v>152</v>
      </c>
      <c r="O336" s="84" t="s">
        <v>92</v>
      </c>
      <c r="P336" s="84"/>
      <c r="Q336" s="84"/>
      <c r="R336" s="91" t="s">
        <v>47</v>
      </c>
      <c r="S336" s="91" t="s">
        <v>3446</v>
      </c>
      <c r="T336" s="92" t="s">
        <v>141</v>
      </c>
      <c r="U336" s="93" t="s">
        <v>142</v>
      </c>
      <c r="V336" s="94"/>
      <c r="W336" s="94"/>
      <c r="X336" s="94" t="s">
        <v>51</v>
      </c>
      <c r="Y336" s="94" t="s">
        <v>51</v>
      </c>
      <c r="Z336" s="94" t="s">
        <v>51</v>
      </c>
      <c r="AA336" s="94" t="s">
        <v>51</v>
      </c>
      <c r="AB336" s="94"/>
      <c r="AC336" s="94"/>
      <c r="AD336" s="94">
        <v>20</v>
      </c>
      <c r="AE336" s="94">
        <v>4</v>
      </c>
      <c r="AF336" s="92" t="s">
        <v>141</v>
      </c>
      <c r="AG336" s="93" t="s">
        <v>142</v>
      </c>
      <c r="AH336" s="94"/>
      <c r="AI336" s="94"/>
      <c r="AJ336" s="94" t="s">
        <v>51</v>
      </c>
      <c r="AK336" s="94" t="s">
        <v>51</v>
      </c>
      <c r="AL336" s="94" t="s">
        <v>51</v>
      </c>
      <c r="AM336" s="94" t="s">
        <v>51</v>
      </c>
      <c r="AN336" s="94"/>
      <c r="AO336" s="94"/>
      <c r="AP336" s="94">
        <v>20</v>
      </c>
      <c r="AQ336" s="94">
        <v>4</v>
      </c>
      <c r="AR336" s="85"/>
      <c r="AS336" s="86"/>
      <c r="AT336" s="95"/>
      <c r="AU336" s="85"/>
      <c r="AV336" s="86"/>
      <c r="AW336" s="95"/>
      <c r="AX336" s="96" t="s">
        <v>141</v>
      </c>
      <c r="AY336" s="97" t="s">
        <v>142</v>
      </c>
      <c r="AZ336" s="98">
        <v>1</v>
      </c>
      <c r="BA336" s="96" t="s">
        <v>141</v>
      </c>
      <c r="BB336" s="97" t="s">
        <v>142</v>
      </c>
      <c r="BC336" s="98">
        <v>1</v>
      </c>
      <c r="BD336" s="99" t="s">
        <v>141</v>
      </c>
      <c r="BE336" s="100" t="s">
        <v>142</v>
      </c>
      <c r="BF336" s="101">
        <v>5</v>
      </c>
      <c r="BG336" s="101">
        <v>1</v>
      </c>
      <c r="BH336" s="99" t="s">
        <v>141</v>
      </c>
      <c r="BI336" s="100" t="s">
        <v>142</v>
      </c>
      <c r="BJ336" s="101">
        <v>5</v>
      </c>
      <c r="BK336" s="101">
        <v>1</v>
      </c>
      <c r="BL336" s="102" t="s">
        <v>52</v>
      </c>
    </row>
    <row r="337" spans="1:64" hidden="1" x14ac:dyDescent="0.3">
      <c r="A337" s="104" t="s">
        <v>58</v>
      </c>
      <c r="B337" s="11">
        <v>197</v>
      </c>
      <c r="C337" s="104" t="s">
        <v>1203</v>
      </c>
      <c r="D337" s="104">
        <f>MATCH(Tabela1[[#This Row],[3]],ECHE!A:A,0)</f>
        <v>3955</v>
      </c>
      <c r="E337" s="3" t="s">
        <v>1204</v>
      </c>
      <c r="F337" s="2" t="s">
        <v>1205</v>
      </c>
      <c r="G337" s="25">
        <v>8200</v>
      </c>
      <c r="H337" s="30" t="s">
        <v>1206</v>
      </c>
      <c r="I337" s="283" t="s">
        <v>455</v>
      </c>
      <c r="J337" s="104" t="s">
        <v>1207</v>
      </c>
      <c r="K337" s="2" t="s">
        <v>38911</v>
      </c>
      <c r="L337" s="235" t="s">
        <v>103</v>
      </c>
      <c r="M337" s="104" t="s">
        <v>44</v>
      </c>
      <c r="N337" s="104" t="s">
        <v>687</v>
      </c>
      <c r="O337" s="104" t="s">
        <v>232</v>
      </c>
      <c r="P337" s="104"/>
      <c r="Q337" s="104"/>
      <c r="R337" s="32" t="s">
        <v>47</v>
      </c>
      <c r="S337" s="91" t="s">
        <v>3446</v>
      </c>
      <c r="T337" s="35" t="s">
        <v>60</v>
      </c>
      <c r="U337" s="20" t="s">
        <v>61</v>
      </c>
      <c r="V337" s="38"/>
      <c r="W337" s="38"/>
      <c r="X337" s="38" t="s">
        <v>51</v>
      </c>
      <c r="Y337" s="38" t="s">
        <v>51</v>
      </c>
      <c r="Z337" s="38"/>
      <c r="AA337" s="38"/>
      <c r="AB337" s="38"/>
      <c r="AC337" s="38"/>
      <c r="AD337" s="38">
        <v>10</v>
      </c>
      <c r="AE337" s="38">
        <v>2</v>
      </c>
      <c r="AF337" s="35" t="s">
        <v>60</v>
      </c>
      <c r="AG337" s="20" t="s">
        <v>61</v>
      </c>
      <c r="AH337" s="38"/>
      <c r="AI337" s="38"/>
      <c r="AJ337" s="38" t="s">
        <v>51</v>
      </c>
      <c r="AK337" s="38" t="s">
        <v>51</v>
      </c>
      <c r="AL337" s="38"/>
      <c r="AM337" s="38"/>
      <c r="AN337" s="38"/>
      <c r="AO337" s="38"/>
      <c r="AP337" s="38">
        <v>10</v>
      </c>
      <c r="AQ337" s="38">
        <v>2</v>
      </c>
      <c r="AR337" s="11"/>
      <c r="AS337" s="19"/>
      <c r="AT337" s="41"/>
      <c r="AU337" s="11"/>
      <c r="AV337" s="19"/>
      <c r="AW337" s="41"/>
      <c r="AX337" s="43" t="s">
        <v>60</v>
      </c>
      <c r="AY337" s="22" t="s">
        <v>61</v>
      </c>
      <c r="AZ337" s="45">
        <v>2</v>
      </c>
      <c r="BA337" s="43" t="s">
        <v>60</v>
      </c>
      <c r="BB337" s="22" t="s">
        <v>61</v>
      </c>
      <c r="BC337" s="45">
        <v>2</v>
      </c>
      <c r="BD337" s="47"/>
      <c r="BE337" s="24"/>
      <c r="BF337" s="49"/>
      <c r="BG337" s="49"/>
      <c r="BH337" s="47"/>
      <c r="BI337" s="24"/>
      <c r="BJ337" s="49"/>
      <c r="BK337" s="49"/>
      <c r="BL337" s="51" t="s">
        <v>52</v>
      </c>
    </row>
    <row r="338" spans="1:64" hidden="1" x14ac:dyDescent="0.3">
      <c r="A338" s="10" t="s">
        <v>58</v>
      </c>
      <c r="B338" s="11">
        <v>197</v>
      </c>
      <c r="C338" s="10" t="s">
        <v>1203</v>
      </c>
      <c r="D338" s="10">
        <f>MATCH(Tabela1[[#This Row],[3]],ECHE!A:A,0)</f>
        <v>3955</v>
      </c>
      <c r="E338" s="3" t="s">
        <v>1204</v>
      </c>
      <c r="F338" s="2" t="s">
        <v>1205</v>
      </c>
      <c r="G338" s="25">
        <v>8200</v>
      </c>
      <c r="H338" s="30" t="s">
        <v>1206</v>
      </c>
      <c r="I338" s="283" t="s">
        <v>455</v>
      </c>
      <c r="J338" s="104" t="s">
        <v>1207</v>
      </c>
      <c r="K338" s="2" t="s">
        <v>38911</v>
      </c>
      <c r="L338" s="235" t="s">
        <v>103</v>
      </c>
      <c r="M338" s="10" t="s">
        <v>44</v>
      </c>
      <c r="N338" s="10" t="s">
        <v>687</v>
      </c>
      <c r="O338" s="10" t="s">
        <v>232</v>
      </c>
      <c r="P338" s="10"/>
      <c r="Q338" s="10"/>
      <c r="R338" s="32" t="s">
        <v>47</v>
      </c>
      <c r="S338" s="91" t="s">
        <v>3446</v>
      </c>
      <c r="T338" s="35" t="s">
        <v>268</v>
      </c>
      <c r="U338" s="20" t="s">
        <v>269</v>
      </c>
      <c r="V338" s="38"/>
      <c r="W338" s="38"/>
      <c r="X338" s="38" t="s">
        <v>51</v>
      </c>
      <c r="Y338" s="38" t="s">
        <v>51</v>
      </c>
      <c r="Z338" s="38"/>
      <c r="AA338" s="38"/>
      <c r="AB338" s="38"/>
      <c r="AC338" s="38"/>
      <c r="AD338" s="38">
        <v>10</v>
      </c>
      <c r="AE338" s="38">
        <v>2</v>
      </c>
      <c r="AF338" s="35" t="s">
        <v>268</v>
      </c>
      <c r="AG338" s="20" t="s">
        <v>269</v>
      </c>
      <c r="AH338" s="38"/>
      <c r="AI338" s="38"/>
      <c r="AJ338" s="38" t="s">
        <v>51</v>
      </c>
      <c r="AK338" s="38" t="s">
        <v>51</v>
      </c>
      <c r="AL338" s="38"/>
      <c r="AM338" s="38"/>
      <c r="AN338" s="38"/>
      <c r="AO338" s="38"/>
      <c r="AP338" s="38">
        <v>10</v>
      </c>
      <c r="AQ338" s="38">
        <v>2</v>
      </c>
      <c r="AR338" s="11"/>
      <c r="AS338" s="19"/>
      <c r="AT338" s="41"/>
      <c r="AU338" s="11"/>
      <c r="AV338" s="19"/>
      <c r="AW338" s="41"/>
      <c r="AX338" s="43" t="s">
        <v>268</v>
      </c>
      <c r="AY338" s="22" t="s">
        <v>269</v>
      </c>
      <c r="AZ338" s="45">
        <v>2</v>
      </c>
      <c r="BA338" s="43" t="s">
        <v>268</v>
      </c>
      <c r="BB338" s="22" t="s">
        <v>269</v>
      </c>
      <c r="BC338" s="45">
        <v>2</v>
      </c>
      <c r="BD338" s="47"/>
      <c r="BE338" s="24"/>
      <c r="BF338" s="49"/>
      <c r="BG338" s="49"/>
      <c r="BH338" s="47"/>
      <c r="BI338" s="24"/>
      <c r="BJ338" s="49"/>
      <c r="BK338" s="49"/>
      <c r="BL338" s="51" t="s">
        <v>52</v>
      </c>
    </row>
    <row r="339" spans="1:64" hidden="1" x14ac:dyDescent="0.3">
      <c r="A339" s="10" t="s">
        <v>58</v>
      </c>
      <c r="B339" s="11">
        <v>197</v>
      </c>
      <c r="C339" s="10" t="s">
        <v>1203</v>
      </c>
      <c r="D339" s="10">
        <f>MATCH(Tabela1[[#This Row],[3]],ECHE!A:A,0)</f>
        <v>3955</v>
      </c>
      <c r="E339" s="3" t="s">
        <v>1204</v>
      </c>
      <c r="F339" s="2" t="s">
        <v>1205</v>
      </c>
      <c r="G339" s="25">
        <v>8200</v>
      </c>
      <c r="H339" s="30" t="s">
        <v>1206</v>
      </c>
      <c r="I339" s="283" t="s">
        <v>455</v>
      </c>
      <c r="J339" s="104" t="s">
        <v>1207</v>
      </c>
      <c r="K339" s="2" t="s">
        <v>38911</v>
      </c>
      <c r="L339" s="235" t="s">
        <v>103</v>
      </c>
      <c r="M339" s="10" t="s">
        <v>44</v>
      </c>
      <c r="N339" s="10" t="s">
        <v>687</v>
      </c>
      <c r="O339" s="10" t="s">
        <v>232</v>
      </c>
      <c r="P339" s="10"/>
      <c r="Q339" s="10"/>
      <c r="R339" s="32" t="s">
        <v>47</v>
      </c>
      <c r="S339" s="91" t="s">
        <v>3446</v>
      </c>
      <c r="T339" s="35" t="s">
        <v>190</v>
      </c>
      <c r="U339" s="20" t="s">
        <v>191</v>
      </c>
      <c r="V339" s="38"/>
      <c r="W339" s="38"/>
      <c r="X339" s="38" t="s">
        <v>51</v>
      </c>
      <c r="Y339" s="38" t="s">
        <v>51</v>
      </c>
      <c r="Z339" s="38"/>
      <c r="AA339" s="38"/>
      <c r="AB339" s="38"/>
      <c r="AC339" s="38"/>
      <c r="AD339" s="38">
        <v>10</v>
      </c>
      <c r="AE339" s="38">
        <v>2</v>
      </c>
      <c r="AF339" s="35" t="s">
        <v>190</v>
      </c>
      <c r="AG339" s="20" t="s">
        <v>191</v>
      </c>
      <c r="AH339" s="38"/>
      <c r="AI339" s="38"/>
      <c r="AJ339" s="38" t="s">
        <v>51</v>
      </c>
      <c r="AK339" s="38" t="s">
        <v>51</v>
      </c>
      <c r="AL339" s="38"/>
      <c r="AM339" s="38"/>
      <c r="AN339" s="38"/>
      <c r="AO339" s="38"/>
      <c r="AP339" s="38">
        <v>10</v>
      </c>
      <c r="AQ339" s="38">
        <v>2</v>
      </c>
      <c r="AR339" s="11"/>
      <c r="AS339" s="19"/>
      <c r="AT339" s="41"/>
      <c r="AU339" s="11"/>
      <c r="AV339" s="19"/>
      <c r="AW339" s="41"/>
      <c r="AX339" s="43" t="s">
        <v>190</v>
      </c>
      <c r="AY339" s="22" t="s">
        <v>191</v>
      </c>
      <c r="AZ339" s="45">
        <v>2</v>
      </c>
      <c r="BA339" s="43" t="s">
        <v>190</v>
      </c>
      <c r="BB339" s="22" t="s">
        <v>191</v>
      </c>
      <c r="BC339" s="45">
        <v>2</v>
      </c>
      <c r="BD339" s="47"/>
      <c r="BE339" s="24"/>
      <c r="BF339" s="49"/>
      <c r="BG339" s="49"/>
      <c r="BH339" s="47"/>
      <c r="BI339" s="24"/>
      <c r="BJ339" s="49"/>
      <c r="BK339" s="49"/>
      <c r="BL339" s="51" t="s">
        <v>52</v>
      </c>
    </row>
    <row r="340" spans="1:64" hidden="1" x14ac:dyDescent="0.3">
      <c r="A340" s="66" t="s">
        <v>58</v>
      </c>
      <c r="B340" s="67">
        <v>200</v>
      </c>
      <c r="C340" s="66" t="s">
        <v>1220</v>
      </c>
      <c r="D340" s="66">
        <f>MATCH(Tabela1[[#This Row],[3]],ECHE!A:A,0)</f>
        <v>321</v>
      </c>
      <c r="E340" s="68" t="s">
        <v>1221</v>
      </c>
      <c r="F340" s="69" t="s">
        <v>1222</v>
      </c>
      <c r="G340" s="70">
        <v>52062</v>
      </c>
      <c r="H340" s="71" t="s">
        <v>967</v>
      </c>
      <c r="I340" s="287" t="s">
        <v>127</v>
      </c>
      <c r="J340" s="66" t="s">
        <v>1223</v>
      </c>
      <c r="K340" s="2" t="s">
        <v>1224</v>
      </c>
      <c r="L340" s="289" t="s">
        <v>266</v>
      </c>
      <c r="M340" s="66"/>
      <c r="N340" s="66" t="s">
        <v>152</v>
      </c>
      <c r="O340" s="66" t="s">
        <v>1225</v>
      </c>
      <c r="P340" s="66"/>
      <c r="Q340" s="66"/>
      <c r="R340" s="54" t="s">
        <v>47</v>
      </c>
      <c r="S340" s="91" t="s">
        <v>3446</v>
      </c>
      <c r="T340" s="72" t="s">
        <v>268</v>
      </c>
      <c r="U340" s="55" t="s">
        <v>269</v>
      </c>
      <c r="V340" s="73"/>
      <c r="W340" s="73"/>
      <c r="X340" s="73"/>
      <c r="Y340" s="73"/>
      <c r="Z340" s="73" t="s">
        <v>51</v>
      </c>
      <c r="AA340" s="73" t="s">
        <v>51</v>
      </c>
      <c r="AB340" s="73"/>
      <c r="AC340" s="73"/>
      <c r="AD340" s="73">
        <v>20</v>
      </c>
      <c r="AE340" s="73">
        <v>2</v>
      </c>
      <c r="AF340" s="72" t="s">
        <v>268</v>
      </c>
      <c r="AG340" s="55" t="s">
        <v>269</v>
      </c>
      <c r="AH340" s="73"/>
      <c r="AI340" s="73"/>
      <c r="AJ340" s="73"/>
      <c r="AK340" s="73"/>
      <c r="AL340" s="73" t="s">
        <v>51</v>
      </c>
      <c r="AM340" s="73" t="s">
        <v>51</v>
      </c>
      <c r="AN340" s="73"/>
      <c r="AO340" s="73"/>
      <c r="AP340" s="73">
        <v>20</v>
      </c>
      <c r="AQ340" s="73">
        <v>2</v>
      </c>
      <c r="AR340" s="67"/>
      <c r="AS340" s="74"/>
      <c r="AT340" s="75"/>
      <c r="AU340" s="67"/>
      <c r="AV340" s="74"/>
      <c r="AW340" s="75"/>
      <c r="AX340" s="76"/>
      <c r="AY340" s="77"/>
      <c r="AZ340" s="78"/>
      <c r="BA340" s="76"/>
      <c r="BB340" s="77"/>
      <c r="BC340" s="78"/>
      <c r="BD340" s="79"/>
      <c r="BE340" s="80"/>
      <c r="BF340" s="81"/>
      <c r="BG340" s="81"/>
      <c r="BH340" s="79"/>
      <c r="BI340" s="80"/>
      <c r="BJ340" s="81"/>
      <c r="BK340" s="81"/>
      <c r="BL340" s="82" t="s">
        <v>52</v>
      </c>
    </row>
    <row r="341" spans="1:64" hidden="1" x14ac:dyDescent="0.3">
      <c r="A341" s="10" t="s">
        <v>58</v>
      </c>
      <c r="B341" s="11">
        <v>204</v>
      </c>
      <c r="C341" s="10" t="s">
        <v>1238</v>
      </c>
      <c r="D341" s="10">
        <f>MATCH(Tabela1[[#This Row],[3]],ECHE!A:A,0)</f>
        <v>4747</v>
      </c>
      <c r="E341" s="3" t="s">
        <v>1239</v>
      </c>
      <c r="F341" s="2" t="s">
        <v>1240</v>
      </c>
      <c r="G341" s="25" t="s">
        <v>1241</v>
      </c>
      <c r="H341" s="30" t="s">
        <v>654</v>
      </c>
      <c r="I341" s="283" t="s">
        <v>214</v>
      </c>
      <c r="J341" s="104" t="s">
        <v>1242</v>
      </c>
      <c r="K341" s="2" t="s">
        <v>39009</v>
      </c>
      <c r="L341" s="235" t="s">
        <v>217</v>
      </c>
      <c r="M341" s="10" t="s">
        <v>851</v>
      </c>
      <c r="N341" s="10" t="s">
        <v>246</v>
      </c>
      <c r="O341" s="10" t="s">
        <v>70</v>
      </c>
      <c r="P341" s="10"/>
      <c r="Q341" s="10"/>
      <c r="R341" s="32" t="s">
        <v>47</v>
      </c>
      <c r="S341" s="91" t="s">
        <v>3446</v>
      </c>
      <c r="T341" s="35" t="s">
        <v>141</v>
      </c>
      <c r="U341" s="20" t="s">
        <v>142</v>
      </c>
      <c r="V341" s="38"/>
      <c r="W341" s="38"/>
      <c r="X341" s="38" t="s">
        <v>51</v>
      </c>
      <c r="Y341" s="38" t="s">
        <v>51</v>
      </c>
      <c r="Z341" s="38" t="s">
        <v>51</v>
      </c>
      <c r="AA341" s="38" t="s">
        <v>51</v>
      </c>
      <c r="AB341" s="38"/>
      <c r="AC341" s="38"/>
      <c r="AD341" s="38">
        <v>9</v>
      </c>
      <c r="AE341" s="38">
        <v>2</v>
      </c>
      <c r="AF341" s="35" t="s">
        <v>141</v>
      </c>
      <c r="AG341" s="20" t="s">
        <v>142</v>
      </c>
      <c r="AH341" s="38"/>
      <c r="AI341" s="38"/>
      <c r="AJ341" s="38" t="s">
        <v>51</v>
      </c>
      <c r="AK341" s="38" t="s">
        <v>51</v>
      </c>
      <c r="AL341" s="38" t="s">
        <v>51</v>
      </c>
      <c r="AM341" s="38" t="s">
        <v>51</v>
      </c>
      <c r="AN341" s="38"/>
      <c r="AO341" s="38"/>
      <c r="AP341" s="38">
        <v>9</v>
      </c>
      <c r="AQ341" s="38">
        <v>2</v>
      </c>
      <c r="AR341" s="11"/>
      <c r="AS341" s="19"/>
      <c r="AT341" s="41"/>
      <c r="AU341" s="11"/>
      <c r="AV341" s="19"/>
      <c r="AW341" s="41"/>
      <c r="AX341" s="43" t="s">
        <v>141</v>
      </c>
      <c r="AY341" s="22" t="s">
        <v>142</v>
      </c>
      <c r="AZ341" s="45">
        <v>1</v>
      </c>
      <c r="BA341" s="43" t="s">
        <v>141</v>
      </c>
      <c r="BB341" s="22" t="s">
        <v>142</v>
      </c>
      <c r="BC341" s="45">
        <v>1</v>
      </c>
      <c r="BD341" s="47" t="s">
        <v>141</v>
      </c>
      <c r="BE341" s="24" t="s">
        <v>142</v>
      </c>
      <c r="BF341" s="49">
        <v>5</v>
      </c>
      <c r="BG341" s="49">
        <v>1</v>
      </c>
      <c r="BH341" s="47" t="s">
        <v>141</v>
      </c>
      <c r="BI341" s="24" t="s">
        <v>142</v>
      </c>
      <c r="BJ341" s="49">
        <v>5</v>
      </c>
      <c r="BK341" s="49">
        <v>1</v>
      </c>
      <c r="BL341" s="51" t="s">
        <v>52</v>
      </c>
    </row>
    <row r="342" spans="1:64" hidden="1" x14ac:dyDescent="0.3">
      <c r="A342" s="84" t="s">
        <v>58</v>
      </c>
      <c r="B342" s="85">
        <v>206</v>
      </c>
      <c r="C342" s="84" t="s">
        <v>1249</v>
      </c>
      <c r="D342" s="84">
        <f>MATCH(Tabela1[[#This Row],[3]],ECHE!A:A,0)</f>
        <v>5070</v>
      </c>
      <c r="E342" s="87" t="s">
        <v>1250</v>
      </c>
      <c r="F342" s="88" t="s">
        <v>1251</v>
      </c>
      <c r="G342" s="89" t="s">
        <v>1252</v>
      </c>
      <c r="H342" s="90" t="s">
        <v>1253</v>
      </c>
      <c r="I342" s="286" t="s">
        <v>138</v>
      </c>
      <c r="J342" s="84" t="s">
        <v>1254</v>
      </c>
      <c r="K342" s="2" t="s">
        <v>1255</v>
      </c>
      <c r="L342" s="196" t="s">
        <v>1256</v>
      </c>
      <c r="M342" s="84" t="s">
        <v>1256</v>
      </c>
      <c r="N342" s="84" t="s">
        <v>198</v>
      </c>
      <c r="O342" s="84" t="s">
        <v>72</v>
      </c>
      <c r="P342" s="84"/>
      <c r="Q342" s="84"/>
      <c r="R342" s="91" t="s">
        <v>47</v>
      </c>
      <c r="S342" s="91" t="s">
        <v>3446</v>
      </c>
      <c r="T342" s="92" t="s">
        <v>60</v>
      </c>
      <c r="U342" s="93" t="s">
        <v>61</v>
      </c>
      <c r="V342" s="94"/>
      <c r="W342" s="94"/>
      <c r="X342" s="94" t="s">
        <v>51</v>
      </c>
      <c r="Y342" s="94" t="s">
        <v>51</v>
      </c>
      <c r="Z342" s="94" t="s">
        <v>51</v>
      </c>
      <c r="AA342" s="94" t="s">
        <v>51</v>
      </c>
      <c r="AB342" s="94"/>
      <c r="AC342" s="94"/>
      <c r="AD342" s="94">
        <v>10</v>
      </c>
      <c r="AE342" s="94">
        <v>1</v>
      </c>
      <c r="AF342" s="92" t="s">
        <v>60</v>
      </c>
      <c r="AG342" s="93" t="s">
        <v>61</v>
      </c>
      <c r="AH342" s="94"/>
      <c r="AI342" s="94"/>
      <c r="AJ342" s="94" t="s">
        <v>51</v>
      </c>
      <c r="AK342" s="94" t="s">
        <v>51</v>
      </c>
      <c r="AL342" s="94" t="s">
        <v>51</v>
      </c>
      <c r="AM342" s="94" t="s">
        <v>51</v>
      </c>
      <c r="AN342" s="94"/>
      <c r="AO342" s="94"/>
      <c r="AP342" s="94">
        <v>10</v>
      </c>
      <c r="AQ342" s="94">
        <v>1</v>
      </c>
      <c r="AR342" s="85"/>
      <c r="AS342" s="86"/>
      <c r="AT342" s="95"/>
      <c r="AU342" s="85"/>
      <c r="AV342" s="86"/>
      <c r="AW342" s="95"/>
      <c r="AX342" s="96" t="s">
        <v>60</v>
      </c>
      <c r="AY342" s="97" t="s">
        <v>61</v>
      </c>
      <c r="AZ342" s="98">
        <v>1</v>
      </c>
      <c r="BA342" s="96" t="s">
        <v>60</v>
      </c>
      <c r="BB342" s="97" t="s">
        <v>61</v>
      </c>
      <c r="BC342" s="98">
        <v>1</v>
      </c>
      <c r="BD342" s="99" t="s">
        <v>60</v>
      </c>
      <c r="BE342" s="100" t="s">
        <v>61</v>
      </c>
      <c r="BF342" s="101">
        <v>5</v>
      </c>
      <c r="BG342" s="101">
        <v>1</v>
      </c>
      <c r="BH342" s="99" t="s">
        <v>60</v>
      </c>
      <c r="BI342" s="100" t="s">
        <v>61</v>
      </c>
      <c r="BJ342" s="101">
        <v>5</v>
      </c>
      <c r="BK342" s="101">
        <v>1</v>
      </c>
      <c r="BL342" s="102" t="s">
        <v>52</v>
      </c>
    </row>
    <row r="343" spans="1:64" hidden="1" x14ac:dyDescent="0.3">
      <c r="A343" s="84" t="s">
        <v>58</v>
      </c>
      <c r="B343" s="85">
        <v>209</v>
      </c>
      <c r="C343" s="84" t="s">
        <v>1267</v>
      </c>
      <c r="D343" s="84">
        <f>MATCH(Tabela1[[#This Row],[3]],ECHE!A:A,0)</f>
        <v>5363</v>
      </c>
      <c r="E343" s="87" t="s">
        <v>1268</v>
      </c>
      <c r="F343" s="88" t="s">
        <v>1269</v>
      </c>
      <c r="G343" s="89">
        <v>35100</v>
      </c>
      <c r="H343" s="90" t="s">
        <v>1270</v>
      </c>
      <c r="I343" s="286" t="s">
        <v>243</v>
      </c>
      <c r="J343" s="84" t="s">
        <v>1271</v>
      </c>
      <c r="K343" s="2" t="s">
        <v>39093</v>
      </c>
      <c r="L343" s="196" t="s">
        <v>804</v>
      </c>
      <c r="M343" s="84" t="s">
        <v>804</v>
      </c>
      <c r="N343" s="84" t="s">
        <v>401</v>
      </c>
      <c r="O343" s="84" t="s">
        <v>46</v>
      </c>
      <c r="P343" s="84"/>
      <c r="Q343" s="84"/>
      <c r="R343" s="91" t="s">
        <v>47</v>
      </c>
      <c r="S343" s="91" t="s">
        <v>3446</v>
      </c>
      <c r="T343" s="92" t="s">
        <v>60</v>
      </c>
      <c r="U343" s="93" t="s">
        <v>61</v>
      </c>
      <c r="V343" s="94"/>
      <c r="W343" s="94"/>
      <c r="X343" s="94"/>
      <c r="Y343" s="94"/>
      <c r="Z343" s="94" t="s">
        <v>51</v>
      </c>
      <c r="AA343" s="94" t="s">
        <v>51</v>
      </c>
      <c r="AB343" s="94" t="s">
        <v>51</v>
      </c>
      <c r="AC343" s="94" t="s">
        <v>51</v>
      </c>
      <c r="AD343" s="94">
        <v>10</v>
      </c>
      <c r="AE343" s="94">
        <v>2</v>
      </c>
      <c r="AF343" s="92" t="s">
        <v>60</v>
      </c>
      <c r="AG343" s="93" t="s">
        <v>61</v>
      </c>
      <c r="AH343" s="94"/>
      <c r="AI343" s="94"/>
      <c r="AJ343" s="94"/>
      <c r="AK343" s="94"/>
      <c r="AL343" s="94" t="s">
        <v>51</v>
      </c>
      <c r="AM343" s="94" t="s">
        <v>51</v>
      </c>
      <c r="AN343" s="94" t="s">
        <v>51</v>
      </c>
      <c r="AO343" s="94" t="s">
        <v>51</v>
      </c>
      <c r="AP343" s="94">
        <v>10</v>
      </c>
      <c r="AQ343" s="94">
        <v>2</v>
      </c>
      <c r="AR343" s="85"/>
      <c r="AS343" s="86"/>
      <c r="AT343" s="95"/>
      <c r="AU343" s="85"/>
      <c r="AV343" s="86"/>
      <c r="AW343" s="95"/>
      <c r="AX343" s="96" t="s">
        <v>60</v>
      </c>
      <c r="AY343" s="97" t="s">
        <v>61</v>
      </c>
      <c r="AZ343" s="98">
        <v>1</v>
      </c>
      <c r="BA343" s="96" t="s">
        <v>60</v>
      </c>
      <c r="BB343" s="97" t="s">
        <v>61</v>
      </c>
      <c r="BC343" s="98">
        <v>1</v>
      </c>
      <c r="BD343" s="99"/>
      <c r="BE343" s="100"/>
      <c r="BF343" s="101"/>
      <c r="BG343" s="101"/>
      <c r="BH343" s="99"/>
      <c r="BI343" s="100"/>
      <c r="BJ343" s="101"/>
      <c r="BK343" s="101"/>
      <c r="BL343" s="102" t="s">
        <v>52</v>
      </c>
    </row>
    <row r="344" spans="1:64" hidden="1" x14ac:dyDescent="0.3">
      <c r="A344" s="84" t="s">
        <v>58</v>
      </c>
      <c r="B344" s="85">
        <v>221</v>
      </c>
      <c r="C344" s="84" t="s">
        <v>1297</v>
      </c>
      <c r="D344" s="84">
        <f>MATCH(Tabela1[[#This Row],[3]],ECHE!A:A,0)</f>
        <v>158</v>
      </c>
      <c r="E344" s="87" t="s">
        <v>1298</v>
      </c>
      <c r="F344" s="88" t="s">
        <v>1299</v>
      </c>
      <c r="G344" s="89">
        <v>1040</v>
      </c>
      <c r="H344" s="90" t="s">
        <v>1025</v>
      </c>
      <c r="I344" s="286" t="s">
        <v>674</v>
      </c>
      <c r="J344" s="84" t="s">
        <v>1300</v>
      </c>
      <c r="K344" s="88" t="s">
        <v>38607</v>
      </c>
      <c r="L344" s="196" t="s">
        <v>676</v>
      </c>
      <c r="M344" s="84" t="s">
        <v>677</v>
      </c>
      <c r="N344" s="84"/>
      <c r="O344" s="84"/>
      <c r="P344" s="84"/>
      <c r="Q344" s="84"/>
      <c r="R344" s="91" t="s">
        <v>47</v>
      </c>
      <c r="S344" s="91" t="s">
        <v>3446</v>
      </c>
      <c r="T344" s="92" t="s">
        <v>141</v>
      </c>
      <c r="U344" s="93" t="s">
        <v>142</v>
      </c>
      <c r="V344" s="94"/>
      <c r="W344" s="94"/>
      <c r="X344" s="94" t="s">
        <v>51</v>
      </c>
      <c r="Y344" s="94" t="s">
        <v>51</v>
      </c>
      <c r="Z344" s="94" t="s">
        <v>51</v>
      </c>
      <c r="AA344" s="94" t="s">
        <v>51</v>
      </c>
      <c r="AB344" s="94" t="s">
        <v>51</v>
      </c>
      <c r="AC344" s="94" t="s">
        <v>51</v>
      </c>
      <c r="AD344" s="94">
        <v>3</v>
      </c>
      <c r="AE344" s="94">
        <v>1</v>
      </c>
      <c r="AF344" s="92" t="s">
        <v>141</v>
      </c>
      <c r="AG344" s="93" t="s">
        <v>142</v>
      </c>
      <c r="AH344" s="94"/>
      <c r="AI344" s="94"/>
      <c r="AJ344" s="94" t="s">
        <v>51</v>
      </c>
      <c r="AK344" s="94" t="s">
        <v>51</v>
      </c>
      <c r="AL344" s="94" t="s">
        <v>51</v>
      </c>
      <c r="AM344" s="94" t="s">
        <v>51</v>
      </c>
      <c r="AN344" s="94" t="s">
        <v>51</v>
      </c>
      <c r="AO344" s="94" t="s">
        <v>51</v>
      </c>
      <c r="AP344" s="94">
        <v>3</v>
      </c>
      <c r="AQ344" s="94">
        <v>1</v>
      </c>
      <c r="AR344" s="85"/>
      <c r="AS344" s="86"/>
      <c r="AT344" s="95"/>
      <c r="AU344" s="85"/>
      <c r="AV344" s="86"/>
      <c r="AW344" s="95"/>
      <c r="AX344" s="96" t="s">
        <v>141</v>
      </c>
      <c r="AY344" s="97" t="s">
        <v>142</v>
      </c>
      <c r="AZ344" s="98">
        <v>3</v>
      </c>
      <c r="BA344" s="96" t="s">
        <v>141</v>
      </c>
      <c r="BB344" s="97" t="s">
        <v>142</v>
      </c>
      <c r="BC344" s="98">
        <v>3</v>
      </c>
      <c r="BD344" s="99" t="s">
        <v>583</v>
      </c>
      <c r="BE344" s="100" t="s">
        <v>584</v>
      </c>
      <c r="BF344" s="101">
        <v>5</v>
      </c>
      <c r="BG344" s="101">
        <v>1</v>
      </c>
      <c r="BH344" s="99" t="s">
        <v>583</v>
      </c>
      <c r="BI344" s="100" t="s">
        <v>584</v>
      </c>
      <c r="BJ344" s="101">
        <v>5</v>
      </c>
      <c r="BK344" s="101">
        <v>1</v>
      </c>
      <c r="BL344" s="102" t="s">
        <v>52</v>
      </c>
    </row>
    <row r="345" spans="1:64" hidden="1" x14ac:dyDescent="0.3">
      <c r="A345" s="84" t="s">
        <v>58</v>
      </c>
      <c r="B345" s="85">
        <v>228</v>
      </c>
      <c r="C345" s="84" t="s">
        <v>1329</v>
      </c>
      <c r="D345" s="84">
        <f>MATCH(Tabela1[[#This Row],[3]],ECHE!A:A,0)</f>
        <v>5405</v>
      </c>
      <c r="E345" s="87" t="s">
        <v>1330</v>
      </c>
      <c r="F345" s="88" t="s">
        <v>1331</v>
      </c>
      <c r="G345" s="89">
        <v>8000</v>
      </c>
      <c r="H345" s="90" t="s">
        <v>1332</v>
      </c>
      <c r="I345" s="286" t="s">
        <v>243</v>
      </c>
      <c r="J345" s="84" t="s">
        <v>1333</v>
      </c>
      <c r="K345" s="2" t="s">
        <v>39104</v>
      </c>
      <c r="L345" s="196" t="s">
        <v>804</v>
      </c>
      <c r="M345" s="84" t="s">
        <v>805</v>
      </c>
      <c r="N345" s="84" t="s">
        <v>325</v>
      </c>
      <c r="O345" s="84" t="s">
        <v>179</v>
      </c>
      <c r="P345" s="84"/>
      <c r="Q345" s="84"/>
      <c r="R345" s="91" t="s">
        <v>47</v>
      </c>
      <c r="S345" s="91" t="s">
        <v>3446</v>
      </c>
      <c r="T345" s="92" t="s">
        <v>355</v>
      </c>
      <c r="U345" s="93" t="s">
        <v>356</v>
      </c>
      <c r="V345" s="94"/>
      <c r="W345" s="94"/>
      <c r="X345" s="94" t="s">
        <v>51</v>
      </c>
      <c r="Y345" s="94" t="s">
        <v>51</v>
      </c>
      <c r="Z345" s="94" t="s">
        <v>51</v>
      </c>
      <c r="AA345" s="94" t="s">
        <v>51</v>
      </c>
      <c r="AB345" s="94"/>
      <c r="AC345" s="94"/>
      <c r="AD345" s="94">
        <v>10</v>
      </c>
      <c r="AE345" s="94">
        <v>2</v>
      </c>
      <c r="AF345" s="92" t="s">
        <v>355</v>
      </c>
      <c r="AG345" s="93" t="s">
        <v>356</v>
      </c>
      <c r="AH345" s="94"/>
      <c r="AI345" s="94"/>
      <c r="AJ345" s="94" t="s">
        <v>51</v>
      </c>
      <c r="AK345" s="94" t="s">
        <v>51</v>
      </c>
      <c r="AL345" s="94" t="s">
        <v>51</v>
      </c>
      <c r="AM345" s="94" t="s">
        <v>51</v>
      </c>
      <c r="AN345" s="94"/>
      <c r="AO345" s="94"/>
      <c r="AP345" s="94">
        <v>10</v>
      </c>
      <c r="AQ345" s="94">
        <v>2</v>
      </c>
      <c r="AR345" s="85"/>
      <c r="AS345" s="86"/>
      <c r="AT345" s="95"/>
      <c r="AU345" s="85"/>
      <c r="AV345" s="86"/>
      <c r="AW345" s="95"/>
      <c r="AX345" s="96" t="s">
        <v>355</v>
      </c>
      <c r="AY345" s="97" t="s">
        <v>356</v>
      </c>
      <c r="AZ345" s="98">
        <v>2</v>
      </c>
      <c r="BA345" s="96" t="s">
        <v>355</v>
      </c>
      <c r="BB345" s="97" t="s">
        <v>356</v>
      </c>
      <c r="BC345" s="98">
        <v>2</v>
      </c>
      <c r="BD345" s="99"/>
      <c r="BE345" s="100"/>
      <c r="BF345" s="101"/>
      <c r="BG345" s="101"/>
      <c r="BH345" s="99"/>
      <c r="BI345" s="100"/>
      <c r="BJ345" s="101"/>
      <c r="BK345" s="101"/>
      <c r="BL345" s="102" t="s">
        <v>52</v>
      </c>
    </row>
    <row r="346" spans="1:64" hidden="1" x14ac:dyDescent="0.3">
      <c r="A346" s="10" t="s">
        <v>58</v>
      </c>
      <c r="B346" s="11">
        <v>231</v>
      </c>
      <c r="C346" s="10" t="s">
        <v>1348</v>
      </c>
      <c r="D346" s="10">
        <f>MATCH(Tabela1[[#This Row],[3]],ECHE!A:A,0)</f>
        <v>2950</v>
      </c>
      <c r="E346" s="3" t="s">
        <v>1349</v>
      </c>
      <c r="F346" s="2" t="s">
        <v>1350</v>
      </c>
      <c r="G346" s="25">
        <v>59000</v>
      </c>
      <c r="H346" s="30" t="s">
        <v>1351</v>
      </c>
      <c r="I346" s="283" t="s">
        <v>369</v>
      </c>
      <c r="J346" s="104" t="s">
        <v>1352</v>
      </c>
      <c r="K346" s="2" t="s">
        <v>38728</v>
      </c>
      <c r="L346" s="235" t="s">
        <v>770</v>
      </c>
      <c r="M346" s="10" t="s">
        <v>1353</v>
      </c>
      <c r="N346" s="10" t="s">
        <v>45</v>
      </c>
      <c r="O346" s="10" t="s">
        <v>70</v>
      </c>
      <c r="P346" s="10"/>
      <c r="Q346" s="10"/>
      <c r="R346" s="32" t="s">
        <v>47</v>
      </c>
      <c r="S346" s="91" t="s">
        <v>3446</v>
      </c>
      <c r="T346" s="35" t="s">
        <v>153</v>
      </c>
      <c r="U346" s="20" t="s">
        <v>154</v>
      </c>
      <c r="V346" s="38"/>
      <c r="W346" s="38"/>
      <c r="X346" s="38" t="s">
        <v>51</v>
      </c>
      <c r="Y346" s="38" t="s">
        <v>51</v>
      </c>
      <c r="Z346" s="38"/>
      <c r="AA346" s="38"/>
      <c r="AB346" s="38"/>
      <c r="AC346" s="38"/>
      <c r="AD346" s="38">
        <v>8</v>
      </c>
      <c r="AE346" s="38">
        <v>2</v>
      </c>
      <c r="AF346" s="35" t="s">
        <v>153</v>
      </c>
      <c r="AG346" s="20" t="s">
        <v>154</v>
      </c>
      <c r="AH346" s="38"/>
      <c r="AI346" s="38"/>
      <c r="AJ346" s="38" t="s">
        <v>51</v>
      </c>
      <c r="AK346" s="38" t="s">
        <v>51</v>
      </c>
      <c r="AL346" s="38"/>
      <c r="AM346" s="38"/>
      <c r="AN346" s="38"/>
      <c r="AO346" s="38"/>
      <c r="AP346" s="38">
        <v>8</v>
      </c>
      <c r="AQ346" s="38">
        <v>2</v>
      </c>
      <c r="AR346" s="11"/>
      <c r="AS346" s="19"/>
      <c r="AT346" s="41"/>
      <c r="AU346" s="11"/>
      <c r="AV346" s="19"/>
      <c r="AW346" s="41"/>
      <c r="AX346" s="43"/>
      <c r="AY346" s="22"/>
      <c r="AZ346" s="45"/>
      <c r="BA346" s="43"/>
      <c r="BB346" s="22"/>
      <c r="BC346" s="45"/>
      <c r="BD346" s="47"/>
      <c r="BE346" s="24"/>
      <c r="BF346" s="49"/>
      <c r="BG346" s="49"/>
      <c r="BH346" s="47"/>
      <c r="BI346" s="24"/>
      <c r="BJ346" s="49"/>
      <c r="BK346" s="49"/>
      <c r="BL346" s="51" t="s">
        <v>52</v>
      </c>
    </row>
    <row r="347" spans="1:64" hidden="1" x14ac:dyDescent="0.3">
      <c r="A347" s="10" t="s">
        <v>58</v>
      </c>
      <c r="B347" s="11">
        <v>231</v>
      </c>
      <c r="C347" s="10" t="s">
        <v>1348</v>
      </c>
      <c r="D347" s="10">
        <f>MATCH(Tabela1[[#This Row],[3]],ECHE!A:A,0)</f>
        <v>2950</v>
      </c>
      <c r="E347" s="3" t="s">
        <v>1349</v>
      </c>
      <c r="F347" s="2" t="s">
        <v>1350</v>
      </c>
      <c r="G347" s="25">
        <v>59000</v>
      </c>
      <c r="H347" s="30" t="s">
        <v>1351</v>
      </c>
      <c r="I347" s="283" t="s">
        <v>369</v>
      </c>
      <c r="J347" s="104" t="s">
        <v>1352</v>
      </c>
      <c r="K347" s="2" t="s">
        <v>38728</v>
      </c>
      <c r="L347" s="235" t="s">
        <v>770</v>
      </c>
      <c r="M347" s="10" t="s">
        <v>1353</v>
      </c>
      <c r="N347" s="10" t="s">
        <v>45</v>
      </c>
      <c r="O347" s="10" t="s">
        <v>70</v>
      </c>
      <c r="P347" s="10"/>
      <c r="Q347" s="10"/>
      <c r="R347" s="32" t="s">
        <v>47</v>
      </c>
      <c r="S347" s="91" t="s">
        <v>3446</v>
      </c>
      <c r="T347" s="35" t="s">
        <v>141</v>
      </c>
      <c r="U347" s="20" t="s">
        <v>142</v>
      </c>
      <c r="V347" s="38"/>
      <c r="W347" s="38"/>
      <c r="X347" s="38" t="s">
        <v>51</v>
      </c>
      <c r="Y347" s="38" t="s">
        <v>51</v>
      </c>
      <c r="Z347" s="38"/>
      <c r="AA347" s="38"/>
      <c r="AB347" s="38"/>
      <c r="AC347" s="38"/>
      <c r="AD347" s="38">
        <v>8</v>
      </c>
      <c r="AE347" s="38">
        <v>2</v>
      </c>
      <c r="AF347" s="35" t="s">
        <v>141</v>
      </c>
      <c r="AG347" s="20" t="s">
        <v>142</v>
      </c>
      <c r="AH347" s="38"/>
      <c r="AI347" s="38"/>
      <c r="AJ347" s="38" t="s">
        <v>51</v>
      </c>
      <c r="AK347" s="38" t="s">
        <v>51</v>
      </c>
      <c r="AL347" s="38"/>
      <c r="AM347" s="38"/>
      <c r="AN347" s="38"/>
      <c r="AO347" s="38"/>
      <c r="AP347" s="38">
        <v>8</v>
      </c>
      <c r="AQ347" s="38">
        <v>2</v>
      </c>
      <c r="AR347" s="11"/>
      <c r="AS347" s="19"/>
      <c r="AT347" s="41"/>
      <c r="AU347" s="11"/>
      <c r="AV347" s="19"/>
      <c r="AW347" s="41"/>
      <c r="AX347" s="43"/>
      <c r="AY347" s="22"/>
      <c r="AZ347" s="45"/>
      <c r="BA347" s="43"/>
      <c r="BB347" s="22"/>
      <c r="BC347" s="45"/>
      <c r="BD347" s="47"/>
      <c r="BE347" s="24"/>
      <c r="BF347" s="49"/>
      <c r="BG347" s="49"/>
      <c r="BH347" s="47"/>
      <c r="BI347" s="24"/>
      <c r="BJ347" s="49"/>
      <c r="BK347" s="49"/>
      <c r="BL347" s="51" t="s">
        <v>52</v>
      </c>
    </row>
    <row r="348" spans="1:64" hidden="1" x14ac:dyDescent="0.3">
      <c r="A348" s="104" t="s">
        <v>58</v>
      </c>
      <c r="B348" s="11">
        <v>231</v>
      </c>
      <c r="C348" s="104" t="s">
        <v>1348</v>
      </c>
      <c r="D348" s="104">
        <f>MATCH(Tabela1[[#This Row],[3]],ECHE!A:A,0)</f>
        <v>2950</v>
      </c>
      <c r="E348" s="3" t="s">
        <v>1349</v>
      </c>
      <c r="F348" s="2" t="s">
        <v>1350</v>
      </c>
      <c r="G348" s="25">
        <v>59000</v>
      </c>
      <c r="H348" s="30" t="s">
        <v>1351</v>
      </c>
      <c r="I348" s="283" t="s">
        <v>369</v>
      </c>
      <c r="J348" s="104" t="s">
        <v>1352</v>
      </c>
      <c r="K348" s="2" t="s">
        <v>38728</v>
      </c>
      <c r="L348" s="235" t="s">
        <v>770</v>
      </c>
      <c r="M348" s="104" t="s">
        <v>1353</v>
      </c>
      <c r="N348" s="104" t="s">
        <v>45</v>
      </c>
      <c r="O348" s="104" t="s">
        <v>70</v>
      </c>
      <c r="P348" s="104"/>
      <c r="Q348" s="104"/>
      <c r="R348" s="32" t="s">
        <v>47</v>
      </c>
      <c r="S348" s="91" t="s">
        <v>3446</v>
      </c>
      <c r="T348" s="35" t="s">
        <v>118</v>
      </c>
      <c r="U348" s="20" t="s">
        <v>119</v>
      </c>
      <c r="V348" s="38"/>
      <c r="W348" s="38"/>
      <c r="X348" s="38" t="s">
        <v>51</v>
      </c>
      <c r="Y348" s="38" t="s">
        <v>51</v>
      </c>
      <c r="Z348" s="38"/>
      <c r="AA348" s="38"/>
      <c r="AB348" s="38"/>
      <c r="AC348" s="38"/>
      <c r="AD348" s="38">
        <v>8</v>
      </c>
      <c r="AE348" s="38">
        <v>2</v>
      </c>
      <c r="AF348" s="35" t="s">
        <v>118</v>
      </c>
      <c r="AG348" s="20" t="s">
        <v>119</v>
      </c>
      <c r="AH348" s="38"/>
      <c r="AI348" s="38"/>
      <c r="AJ348" s="38" t="s">
        <v>51</v>
      </c>
      <c r="AK348" s="38" t="s">
        <v>51</v>
      </c>
      <c r="AL348" s="38"/>
      <c r="AM348" s="38"/>
      <c r="AN348" s="38"/>
      <c r="AO348" s="38"/>
      <c r="AP348" s="38">
        <v>8</v>
      </c>
      <c r="AQ348" s="38">
        <v>2</v>
      </c>
      <c r="AR348" s="11"/>
      <c r="AS348" s="19"/>
      <c r="AT348" s="41"/>
      <c r="AU348" s="11"/>
      <c r="AV348" s="19"/>
      <c r="AW348" s="41"/>
      <c r="AX348" s="43"/>
      <c r="AY348" s="22"/>
      <c r="AZ348" s="45"/>
      <c r="BA348" s="43"/>
      <c r="BB348" s="22"/>
      <c r="BC348" s="45"/>
      <c r="BD348" s="47"/>
      <c r="BE348" s="24"/>
      <c r="BF348" s="49"/>
      <c r="BG348" s="49"/>
      <c r="BH348" s="47"/>
      <c r="BI348" s="24"/>
      <c r="BJ348" s="49"/>
      <c r="BK348" s="49"/>
      <c r="BL348" s="51" t="s">
        <v>52</v>
      </c>
    </row>
    <row r="349" spans="1:64" hidden="1" x14ac:dyDescent="0.3">
      <c r="A349" s="104" t="s">
        <v>58</v>
      </c>
      <c r="B349" s="11">
        <v>231</v>
      </c>
      <c r="C349" s="104" t="s">
        <v>1348</v>
      </c>
      <c r="D349" s="104">
        <f>MATCH(Tabela1[[#This Row],[3]],ECHE!A:A,0)</f>
        <v>2950</v>
      </c>
      <c r="E349" s="3" t="s">
        <v>1349</v>
      </c>
      <c r="F349" s="2" t="s">
        <v>1350</v>
      </c>
      <c r="G349" s="25">
        <v>59000</v>
      </c>
      <c r="H349" s="30" t="s">
        <v>1351</v>
      </c>
      <c r="I349" s="283" t="s">
        <v>369</v>
      </c>
      <c r="J349" s="104" t="s">
        <v>1352</v>
      </c>
      <c r="K349" s="2" t="s">
        <v>38728</v>
      </c>
      <c r="L349" s="235" t="s">
        <v>770</v>
      </c>
      <c r="M349" s="104" t="s">
        <v>1353</v>
      </c>
      <c r="N349" s="104" t="s">
        <v>45</v>
      </c>
      <c r="O349" s="104" t="s">
        <v>70</v>
      </c>
      <c r="P349" s="104"/>
      <c r="Q349" s="104"/>
      <c r="R349" s="32" t="s">
        <v>47</v>
      </c>
      <c r="S349" s="91" t="s">
        <v>3446</v>
      </c>
      <c r="T349" s="35" t="s">
        <v>268</v>
      </c>
      <c r="U349" s="20" t="s">
        <v>269</v>
      </c>
      <c r="V349" s="38"/>
      <c r="W349" s="38"/>
      <c r="X349" s="38" t="s">
        <v>51</v>
      </c>
      <c r="Y349" s="38" t="s">
        <v>51</v>
      </c>
      <c r="Z349" s="38"/>
      <c r="AA349" s="38"/>
      <c r="AB349" s="38"/>
      <c r="AC349" s="38"/>
      <c r="AD349" s="38">
        <v>8</v>
      </c>
      <c r="AE349" s="38">
        <v>2</v>
      </c>
      <c r="AF349" s="35" t="s">
        <v>268</v>
      </c>
      <c r="AG349" s="20" t="s">
        <v>269</v>
      </c>
      <c r="AH349" s="38"/>
      <c r="AI349" s="38"/>
      <c r="AJ349" s="38" t="s">
        <v>51</v>
      </c>
      <c r="AK349" s="38" t="s">
        <v>51</v>
      </c>
      <c r="AL349" s="38"/>
      <c r="AM349" s="38"/>
      <c r="AN349" s="38"/>
      <c r="AO349" s="38"/>
      <c r="AP349" s="38">
        <v>8</v>
      </c>
      <c r="AQ349" s="38">
        <v>2</v>
      </c>
      <c r="AR349" s="11"/>
      <c r="AS349" s="19"/>
      <c r="AT349" s="41"/>
      <c r="AU349" s="11"/>
      <c r="AV349" s="19"/>
      <c r="AW349" s="41"/>
      <c r="AX349" s="43"/>
      <c r="AY349" s="22"/>
      <c r="AZ349" s="45"/>
      <c r="BA349" s="43"/>
      <c r="BB349" s="22"/>
      <c r="BC349" s="45"/>
      <c r="BD349" s="47"/>
      <c r="BE349" s="24"/>
      <c r="BF349" s="49"/>
      <c r="BG349" s="49"/>
      <c r="BH349" s="47"/>
      <c r="BI349" s="24"/>
      <c r="BJ349" s="49"/>
      <c r="BK349" s="49"/>
      <c r="BL349" s="51" t="s">
        <v>52</v>
      </c>
    </row>
    <row r="350" spans="1:64" hidden="1" x14ac:dyDescent="0.3">
      <c r="A350" s="84" t="s">
        <v>58</v>
      </c>
      <c r="B350" s="85">
        <v>232</v>
      </c>
      <c r="C350" s="84" t="s">
        <v>1354</v>
      </c>
      <c r="D350" s="84">
        <f>MATCH(Tabela1[[#This Row],[3]],ECHE!A:A,0)</f>
        <v>5251</v>
      </c>
      <c r="E350" s="87" t="s">
        <v>1355</v>
      </c>
      <c r="F350" s="88" t="s">
        <v>1356</v>
      </c>
      <c r="G350" s="89">
        <v>6800</v>
      </c>
      <c r="H350" s="90" t="s">
        <v>1357</v>
      </c>
      <c r="I350" s="286" t="s">
        <v>243</v>
      </c>
      <c r="J350" s="84" t="s">
        <v>1358</v>
      </c>
      <c r="K350" s="2" t="s">
        <v>1359</v>
      </c>
      <c r="L350" s="196" t="s">
        <v>44</v>
      </c>
      <c r="M350" s="84" t="s">
        <v>44</v>
      </c>
      <c r="N350" s="84" t="s">
        <v>69</v>
      </c>
      <c r="O350" s="84" t="s">
        <v>70</v>
      </c>
      <c r="P350" s="84"/>
      <c r="Q350" s="84"/>
      <c r="R350" s="91" t="s">
        <v>47</v>
      </c>
      <c r="S350" s="91" t="s">
        <v>3446</v>
      </c>
      <c r="T350" s="92" t="s">
        <v>190</v>
      </c>
      <c r="U350" s="93" t="s">
        <v>191</v>
      </c>
      <c r="V350" s="94"/>
      <c r="W350" s="94"/>
      <c r="X350" s="94" t="s">
        <v>51</v>
      </c>
      <c r="Y350" s="94" t="s">
        <v>51</v>
      </c>
      <c r="Z350" s="94" t="s">
        <v>51</v>
      </c>
      <c r="AA350" s="94" t="s">
        <v>51</v>
      </c>
      <c r="AB350" s="94"/>
      <c r="AC350" s="94"/>
      <c r="AD350" s="94">
        <v>10</v>
      </c>
      <c r="AE350" s="94">
        <v>2</v>
      </c>
      <c r="AF350" s="92" t="s">
        <v>190</v>
      </c>
      <c r="AG350" s="93" t="s">
        <v>191</v>
      </c>
      <c r="AH350" s="94"/>
      <c r="AI350" s="94"/>
      <c r="AJ350" s="94" t="s">
        <v>51</v>
      </c>
      <c r="AK350" s="94" t="s">
        <v>51</v>
      </c>
      <c r="AL350" s="94" t="s">
        <v>51</v>
      </c>
      <c r="AM350" s="94" t="s">
        <v>51</v>
      </c>
      <c r="AN350" s="94"/>
      <c r="AO350" s="94"/>
      <c r="AP350" s="94">
        <v>10</v>
      </c>
      <c r="AQ350" s="94">
        <v>2</v>
      </c>
      <c r="AR350" s="85"/>
      <c r="AS350" s="86"/>
      <c r="AT350" s="95"/>
      <c r="AU350" s="85"/>
      <c r="AV350" s="86"/>
      <c r="AW350" s="95"/>
      <c r="AX350" s="96" t="s">
        <v>190</v>
      </c>
      <c r="AY350" s="97" t="s">
        <v>191</v>
      </c>
      <c r="AZ350" s="98">
        <v>1</v>
      </c>
      <c r="BA350" s="96" t="s">
        <v>190</v>
      </c>
      <c r="BB350" s="97" t="s">
        <v>191</v>
      </c>
      <c r="BC350" s="98">
        <v>1</v>
      </c>
      <c r="BD350" s="99"/>
      <c r="BE350" s="100"/>
      <c r="BF350" s="101"/>
      <c r="BG350" s="101"/>
      <c r="BH350" s="99"/>
      <c r="BI350" s="100"/>
      <c r="BJ350" s="101"/>
      <c r="BK350" s="101"/>
      <c r="BL350" s="102" t="s">
        <v>52</v>
      </c>
    </row>
    <row r="351" spans="1:64" hidden="1" x14ac:dyDescent="0.3">
      <c r="A351" s="10" t="s">
        <v>58</v>
      </c>
      <c r="B351" s="11">
        <v>248</v>
      </c>
      <c r="C351" s="10" t="s">
        <v>1394</v>
      </c>
      <c r="D351" s="10">
        <f>MATCH(Tabela1[[#This Row],[3]],ECHE!A:A,0)</f>
        <v>4930</v>
      </c>
      <c r="E351" s="3" t="s">
        <v>1395</v>
      </c>
      <c r="F351" s="2" t="s">
        <v>1396</v>
      </c>
      <c r="G351" s="25">
        <v>510009</v>
      </c>
      <c r="H351" s="30" t="s">
        <v>1397</v>
      </c>
      <c r="I351" s="283" t="s">
        <v>251</v>
      </c>
      <c r="J351" s="104" t="s">
        <v>1398</v>
      </c>
      <c r="K351" s="2" t="s">
        <v>39024</v>
      </c>
      <c r="L351" s="235" t="s">
        <v>103</v>
      </c>
      <c r="M351" s="10" t="s">
        <v>44</v>
      </c>
      <c r="N351" s="10" t="s">
        <v>90</v>
      </c>
      <c r="O351" s="10" t="s">
        <v>179</v>
      </c>
      <c r="P351" s="10"/>
      <c r="Q351" s="10"/>
      <c r="R351" s="32" t="s">
        <v>47</v>
      </c>
      <c r="S351" s="91" t="s">
        <v>3446</v>
      </c>
      <c r="T351" s="35" t="s">
        <v>184</v>
      </c>
      <c r="U351" s="20" t="s">
        <v>185</v>
      </c>
      <c r="V351" s="38"/>
      <c r="W351" s="38"/>
      <c r="X351" s="38" t="s">
        <v>51</v>
      </c>
      <c r="Y351" s="38" t="s">
        <v>51</v>
      </c>
      <c r="Z351" s="38"/>
      <c r="AA351" s="38"/>
      <c r="AB351" s="38"/>
      <c r="AC351" s="38"/>
      <c r="AD351" s="38">
        <v>15</v>
      </c>
      <c r="AE351" s="38">
        <v>3</v>
      </c>
      <c r="AF351" s="35" t="s">
        <v>184</v>
      </c>
      <c r="AG351" s="20" t="s">
        <v>185</v>
      </c>
      <c r="AH351" s="38"/>
      <c r="AI351" s="38"/>
      <c r="AJ351" s="38" t="s">
        <v>51</v>
      </c>
      <c r="AK351" s="38" t="s">
        <v>51</v>
      </c>
      <c r="AL351" s="38"/>
      <c r="AM351" s="38"/>
      <c r="AN351" s="38"/>
      <c r="AO351" s="38"/>
      <c r="AP351" s="38">
        <v>15</v>
      </c>
      <c r="AQ351" s="38">
        <v>3</v>
      </c>
      <c r="AR351" s="11"/>
      <c r="AS351" s="19"/>
      <c r="AT351" s="41"/>
      <c r="AU351" s="11"/>
      <c r="AV351" s="19"/>
      <c r="AW351" s="41"/>
      <c r="AX351" s="43" t="s">
        <v>184</v>
      </c>
      <c r="AY351" s="22" t="s">
        <v>185</v>
      </c>
      <c r="AZ351" s="45">
        <v>1</v>
      </c>
      <c r="BA351" s="43" t="s">
        <v>184</v>
      </c>
      <c r="BB351" s="22" t="s">
        <v>185</v>
      </c>
      <c r="BC351" s="45">
        <v>1</v>
      </c>
      <c r="BD351" s="47" t="s">
        <v>184</v>
      </c>
      <c r="BE351" s="24" t="s">
        <v>185</v>
      </c>
      <c r="BF351" s="49">
        <v>5</v>
      </c>
      <c r="BG351" s="49">
        <v>1</v>
      </c>
      <c r="BH351" s="47" t="s">
        <v>184</v>
      </c>
      <c r="BI351" s="24" t="s">
        <v>185</v>
      </c>
      <c r="BJ351" s="49">
        <v>5</v>
      </c>
      <c r="BK351" s="49">
        <v>1</v>
      </c>
      <c r="BL351" s="51" t="s">
        <v>52</v>
      </c>
    </row>
    <row r="352" spans="1:64" hidden="1" x14ac:dyDescent="0.3">
      <c r="A352" s="10" t="s">
        <v>58</v>
      </c>
      <c r="B352" s="11">
        <v>261</v>
      </c>
      <c r="C352" s="10" t="s">
        <v>1460</v>
      </c>
      <c r="D352" s="10">
        <f>MATCH(Tabela1[[#This Row],[3]],ECHE!A:A,0)</f>
        <v>61</v>
      </c>
      <c r="E352" s="3" t="s">
        <v>1461</v>
      </c>
      <c r="F352" s="2" t="s">
        <v>1462</v>
      </c>
      <c r="G352" s="25">
        <v>1200</v>
      </c>
      <c r="H352" s="30" t="s">
        <v>1383</v>
      </c>
      <c r="I352" s="283" t="s">
        <v>331</v>
      </c>
      <c r="J352" s="104" t="s">
        <v>1463</v>
      </c>
      <c r="K352" s="2" t="s">
        <v>38602</v>
      </c>
      <c r="L352" s="235" t="s">
        <v>267</v>
      </c>
      <c r="M352" s="10" t="s">
        <v>267</v>
      </c>
      <c r="N352" s="10" t="s">
        <v>69</v>
      </c>
      <c r="O352" s="10" t="s">
        <v>70</v>
      </c>
      <c r="P352" s="10"/>
      <c r="Q352" s="10"/>
      <c r="R352" s="32" t="s">
        <v>47</v>
      </c>
      <c r="S352" s="91" t="s">
        <v>3446</v>
      </c>
      <c r="T352" s="35" t="s">
        <v>184</v>
      </c>
      <c r="U352" s="20" t="s">
        <v>185</v>
      </c>
      <c r="V352" s="38"/>
      <c r="W352" s="38"/>
      <c r="X352" s="38" t="s">
        <v>51</v>
      </c>
      <c r="Y352" s="38" t="s">
        <v>51</v>
      </c>
      <c r="Z352" s="38" t="s">
        <v>51</v>
      </c>
      <c r="AA352" s="38" t="s">
        <v>51</v>
      </c>
      <c r="AB352" s="38"/>
      <c r="AC352" s="38"/>
      <c r="AD352" s="38">
        <v>5</v>
      </c>
      <c r="AE352" s="38">
        <v>1</v>
      </c>
      <c r="AF352" s="35" t="s">
        <v>184</v>
      </c>
      <c r="AG352" s="20" t="s">
        <v>185</v>
      </c>
      <c r="AH352" s="38"/>
      <c r="AI352" s="38"/>
      <c r="AJ352" s="38" t="s">
        <v>51</v>
      </c>
      <c r="AK352" s="38" t="s">
        <v>51</v>
      </c>
      <c r="AL352" s="38" t="s">
        <v>51</v>
      </c>
      <c r="AM352" s="38" t="s">
        <v>51</v>
      </c>
      <c r="AN352" s="38"/>
      <c r="AO352" s="38"/>
      <c r="AP352" s="38">
        <v>5</v>
      </c>
      <c r="AQ352" s="38">
        <v>1</v>
      </c>
      <c r="AR352" s="11"/>
      <c r="AS352" s="19"/>
      <c r="AT352" s="41"/>
      <c r="AU352" s="11"/>
      <c r="AV352" s="19"/>
      <c r="AW352" s="41"/>
      <c r="AX352" s="43" t="s">
        <v>184</v>
      </c>
      <c r="AY352" s="22" t="s">
        <v>185</v>
      </c>
      <c r="AZ352" s="45">
        <v>1</v>
      </c>
      <c r="BA352" s="43" t="s">
        <v>184</v>
      </c>
      <c r="BB352" s="22" t="s">
        <v>185</v>
      </c>
      <c r="BC352" s="45">
        <v>1</v>
      </c>
      <c r="BD352" s="47"/>
      <c r="BE352" s="24"/>
      <c r="BF352" s="49"/>
      <c r="BG352" s="49"/>
      <c r="BH352" s="47"/>
      <c r="BI352" s="24"/>
      <c r="BJ352" s="49"/>
      <c r="BK352" s="49"/>
      <c r="BL352" s="51" t="s">
        <v>52</v>
      </c>
    </row>
    <row r="353" spans="1:64" hidden="1" x14ac:dyDescent="0.3">
      <c r="A353" s="10" t="s">
        <v>58</v>
      </c>
      <c r="B353" s="11">
        <v>261</v>
      </c>
      <c r="C353" s="10" t="s">
        <v>1460</v>
      </c>
      <c r="D353" s="10">
        <f>MATCH(Tabela1[[#This Row],[3]],ECHE!A:A,0)</f>
        <v>61</v>
      </c>
      <c r="E353" s="3" t="s">
        <v>1461</v>
      </c>
      <c r="F353" s="2" t="s">
        <v>1462</v>
      </c>
      <c r="G353" s="25">
        <v>1200</v>
      </c>
      <c r="H353" s="30" t="s">
        <v>1383</v>
      </c>
      <c r="I353" s="283" t="s">
        <v>331</v>
      </c>
      <c r="J353" s="104" t="s">
        <v>1463</v>
      </c>
      <c r="K353" s="2" t="s">
        <v>38602</v>
      </c>
      <c r="L353" s="235" t="s">
        <v>267</v>
      </c>
      <c r="M353" s="10" t="s">
        <v>267</v>
      </c>
      <c r="N353" s="10" t="s">
        <v>69</v>
      </c>
      <c r="O353" s="10" t="s">
        <v>70</v>
      </c>
      <c r="P353" s="10"/>
      <c r="Q353" s="10"/>
      <c r="R353" s="32" t="s">
        <v>47</v>
      </c>
      <c r="S353" s="91" t="s">
        <v>3446</v>
      </c>
      <c r="T353" s="35" t="s">
        <v>141</v>
      </c>
      <c r="U353" s="20" t="s">
        <v>142</v>
      </c>
      <c r="V353" s="38"/>
      <c r="W353" s="38"/>
      <c r="X353" s="38" t="s">
        <v>51</v>
      </c>
      <c r="Y353" s="38" t="s">
        <v>51</v>
      </c>
      <c r="Z353" s="38" t="s">
        <v>51</v>
      </c>
      <c r="AA353" s="38" t="s">
        <v>51</v>
      </c>
      <c r="AB353" s="38"/>
      <c r="AC353" s="38"/>
      <c r="AD353" s="38">
        <v>5</v>
      </c>
      <c r="AE353" s="38">
        <v>1</v>
      </c>
      <c r="AF353" s="35" t="s">
        <v>141</v>
      </c>
      <c r="AG353" s="20" t="s">
        <v>142</v>
      </c>
      <c r="AH353" s="38"/>
      <c r="AI353" s="38"/>
      <c r="AJ353" s="38" t="s">
        <v>51</v>
      </c>
      <c r="AK353" s="38" t="s">
        <v>51</v>
      </c>
      <c r="AL353" s="38" t="s">
        <v>51</v>
      </c>
      <c r="AM353" s="38" t="s">
        <v>51</v>
      </c>
      <c r="AN353" s="38"/>
      <c r="AO353" s="38"/>
      <c r="AP353" s="38">
        <v>5</v>
      </c>
      <c r="AQ353" s="38">
        <v>1</v>
      </c>
      <c r="AR353" s="11"/>
      <c r="AS353" s="19"/>
      <c r="AT353" s="41"/>
      <c r="AU353" s="11"/>
      <c r="AV353" s="19"/>
      <c r="AW353" s="41"/>
      <c r="AX353" s="43" t="s">
        <v>141</v>
      </c>
      <c r="AY353" s="22" t="s">
        <v>142</v>
      </c>
      <c r="AZ353" s="45">
        <v>1</v>
      </c>
      <c r="BA353" s="43" t="s">
        <v>141</v>
      </c>
      <c r="BB353" s="22" t="s">
        <v>142</v>
      </c>
      <c r="BC353" s="45">
        <v>1</v>
      </c>
      <c r="BD353" s="47"/>
      <c r="BE353" s="24"/>
      <c r="BF353" s="49"/>
      <c r="BG353" s="49"/>
      <c r="BH353" s="47"/>
      <c r="BI353" s="24"/>
      <c r="BJ353" s="49"/>
      <c r="BK353" s="49"/>
      <c r="BL353" s="51" t="s">
        <v>52</v>
      </c>
    </row>
    <row r="354" spans="1:64" hidden="1" x14ac:dyDescent="0.3">
      <c r="A354" s="10" t="s">
        <v>58</v>
      </c>
      <c r="B354" s="11">
        <v>261</v>
      </c>
      <c r="C354" s="10" t="s">
        <v>1460</v>
      </c>
      <c r="D354" s="10">
        <f>MATCH(Tabela1[[#This Row],[3]],ECHE!A:A,0)</f>
        <v>61</v>
      </c>
      <c r="E354" s="3" t="s">
        <v>1461</v>
      </c>
      <c r="F354" s="2" t="s">
        <v>1462</v>
      </c>
      <c r="G354" s="25">
        <v>1200</v>
      </c>
      <c r="H354" s="30" t="s">
        <v>1383</v>
      </c>
      <c r="I354" s="283" t="s">
        <v>331</v>
      </c>
      <c r="J354" s="104" t="s">
        <v>1463</v>
      </c>
      <c r="K354" s="2" t="s">
        <v>38602</v>
      </c>
      <c r="L354" s="235" t="s">
        <v>267</v>
      </c>
      <c r="M354" s="10" t="s">
        <v>267</v>
      </c>
      <c r="N354" s="10" t="s">
        <v>69</v>
      </c>
      <c r="O354" s="10" t="s">
        <v>70</v>
      </c>
      <c r="P354" s="10"/>
      <c r="Q354" s="10"/>
      <c r="R354" s="32" t="s">
        <v>47</v>
      </c>
      <c r="S354" s="91" t="s">
        <v>3446</v>
      </c>
      <c r="T354" s="35" t="s">
        <v>268</v>
      </c>
      <c r="U354" s="20" t="s">
        <v>269</v>
      </c>
      <c r="V354" s="38"/>
      <c r="W354" s="38"/>
      <c r="X354" s="38" t="s">
        <v>51</v>
      </c>
      <c r="Y354" s="38" t="s">
        <v>51</v>
      </c>
      <c r="Z354" s="38" t="s">
        <v>51</v>
      </c>
      <c r="AA354" s="38" t="s">
        <v>51</v>
      </c>
      <c r="AB354" s="38"/>
      <c r="AC354" s="38"/>
      <c r="AD354" s="38">
        <v>5</v>
      </c>
      <c r="AE354" s="38">
        <v>1</v>
      </c>
      <c r="AF354" s="35" t="s">
        <v>268</v>
      </c>
      <c r="AG354" s="20" t="s">
        <v>269</v>
      </c>
      <c r="AH354" s="38"/>
      <c r="AI354" s="38"/>
      <c r="AJ354" s="38" t="s">
        <v>51</v>
      </c>
      <c r="AK354" s="38" t="s">
        <v>51</v>
      </c>
      <c r="AL354" s="38" t="s">
        <v>51</v>
      </c>
      <c r="AM354" s="38" t="s">
        <v>51</v>
      </c>
      <c r="AN354" s="38"/>
      <c r="AO354" s="38"/>
      <c r="AP354" s="38">
        <v>5</v>
      </c>
      <c r="AQ354" s="38">
        <v>1</v>
      </c>
      <c r="AR354" s="11"/>
      <c r="AS354" s="19"/>
      <c r="AT354" s="41"/>
      <c r="AU354" s="11"/>
      <c r="AV354" s="19"/>
      <c r="AW354" s="41"/>
      <c r="AX354" s="43" t="s">
        <v>268</v>
      </c>
      <c r="AY354" s="22" t="s">
        <v>269</v>
      </c>
      <c r="AZ354" s="45">
        <v>1</v>
      </c>
      <c r="BA354" s="43" t="s">
        <v>268</v>
      </c>
      <c r="BB354" s="22" t="s">
        <v>269</v>
      </c>
      <c r="BC354" s="45">
        <v>1</v>
      </c>
      <c r="BD354" s="47"/>
      <c r="BE354" s="24"/>
      <c r="BF354" s="49"/>
      <c r="BG354" s="49"/>
      <c r="BH354" s="47"/>
      <c r="BI354" s="24"/>
      <c r="BJ354" s="49"/>
      <c r="BK354" s="49"/>
      <c r="BL354" s="51" t="s">
        <v>52</v>
      </c>
    </row>
    <row r="355" spans="1:64" hidden="1" x14ac:dyDescent="0.3">
      <c r="A355" s="104" t="s">
        <v>58</v>
      </c>
      <c r="B355" s="11">
        <v>261</v>
      </c>
      <c r="C355" s="104" t="s">
        <v>1460</v>
      </c>
      <c r="D355" s="104">
        <f>MATCH(Tabela1[[#This Row],[3]],ECHE!A:A,0)</f>
        <v>61</v>
      </c>
      <c r="E355" s="3" t="s">
        <v>1461</v>
      </c>
      <c r="F355" s="2" t="s">
        <v>1462</v>
      </c>
      <c r="G355" s="25">
        <v>1200</v>
      </c>
      <c r="H355" s="30" t="s">
        <v>1383</v>
      </c>
      <c r="I355" s="283" t="s">
        <v>331</v>
      </c>
      <c r="J355" s="104" t="s">
        <v>1463</v>
      </c>
      <c r="K355" s="2" t="s">
        <v>38602</v>
      </c>
      <c r="L355" s="235" t="s">
        <v>267</v>
      </c>
      <c r="M355" s="104" t="s">
        <v>267</v>
      </c>
      <c r="N355" s="104" t="s">
        <v>69</v>
      </c>
      <c r="O355" s="104" t="s">
        <v>70</v>
      </c>
      <c r="P355" s="104"/>
      <c r="Q355" s="104"/>
      <c r="R355" s="32" t="s">
        <v>47</v>
      </c>
      <c r="S355" s="91" t="s">
        <v>3446</v>
      </c>
      <c r="T355" s="35" t="s">
        <v>188</v>
      </c>
      <c r="U355" s="20" t="s">
        <v>189</v>
      </c>
      <c r="V355" s="38"/>
      <c r="W355" s="38"/>
      <c r="X355" s="38" t="s">
        <v>51</v>
      </c>
      <c r="Y355" s="38" t="s">
        <v>51</v>
      </c>
      <c r="Z355" s="38" t="s">
        <v>51</v>
      </c>
      <c r="AA355" s="38" t="s">
        <v>51</v>
      </c>
      <c r="AB355" s="38"/>
      <c r="AC355" s="38"/>
      <c r="AD355" s="38">
        <v>5</v>
      </c>
      <c r="AE355" s="38">
        <v>1</v>
      </c>
      <c r="AF355" s="35" t="s">
        <v>188</v>
      </c>
      <c r="AG355" s="20" t="s">
        <v>189</v>
      </c>
      <c r="AH355" s="38"/>
      <c r="AI355" s="38"/>
      <c r="AJ355" s="38" t="s">
        <v>51</v>
      </c>
      <c r="AK355" s="38" t="s">
        <v>51</v>
      </c>
      <c r="AL355" s="38" t="s">
        <v>51</v>
      </c>
      <c r="AM355" s="38" t="s">
        <v>51</v>
      </c>
      <c r="AN355" s="38"/>
      <c r="AO355" s="38"/>
      <c r="AP355" s="38">
        <v>5</v>
      </c>
      <c r="AQ355" s="38">
        <v>1</v>
      </c>
      <c r="AR355" s="11"/>
      <c r="AS355" s="19"/>
      <c r="AT355" s="41"/>
      <c r="AU355" s="11"/>
      <c r="AV355" s="19"/>
      <c r="AW355" s="41"/>
      <c r="AX355" s="43" t="s">
        <v>188</v>
      </c>
      <c r="AY355" s="22" t="s">
        <v>189</v>
      </c>
      <c r="AZ355" s="45">
        <v>1</v>
      </c>
      <c r="BA355" s="43" t="s">
        <v>188</v>
      </c>
      <c r="BB355" s="22" t="s">
        <v>189</v>
      </c>
      <c r="BC355" s="45">
        <v>1</v>
      </c>
      <c r="BD355" s="47"/>
      <c r="BE355" s="24"/>
      <c r="BF355" s="49"/>
      <c r="BG355" s="49"/>
      <c r="BH355" s="47"/>
      <c r="BI355" s="24"/>
      <c r="BJ355" s="49"/>
      <c r="BK355" s="49"/>
      <c r="BL355" s="51" t="s">
        <v>52</v>
      </c>
    </row>
    <row r="356" spans="1:64" hidden="1" x14ac:dyDescent="0.3">
      <c r="A356" s="104" t="s">
        <v>58</v>
      </c>
      <c r="B356" s="11">
        <v>263</v>
      </c>
      <c r="C356" s="104" t="s">
        <v>1464</v>
      </c>
      <c r="D356" s="104">
        <f>MATCH(Tabela1[[#This Row],[3]],ECHE!A:A,0)</f>
        <v>882</v>
      </c>
      <c r="E356" s="3" t="s">
        <v>1465</v>
      </c>
      <c r="F356" s="2" t="s">
        <v>1466</v>
      </c>
      <c r="G356" s="25">
        <v>8193</v>
      </c>
      <c r="H356" s="30" t="s">
        <v>492</v>
      </c>
      <c r="I356" s="283" t="s">
        <v>84</v>
      </c>
      <c r="J356" s="104" t="s">
        <v>1467</v>
      </c>
      <c r="K356" s="2" t="s">
        <v>38681</v>
      </c>
      <c r="L356" s="235" t="s">
        <v>1468</v>
      </c>
      <c r="M356" s="104" t="s">
        <v>495</v>
      </c>
      <c r="N356" s="104" t="s">
        <v>45</v>
      </c>
      <c r="O356" s="104" t="s">
        <v>115</v>
      </c>
      <c r="P356" s="104"/>
      <c r="Q356" s="104"/>
      <c r="R356" s="32" t="s">
        <v>47</v>
      </c>
      <c r="S356" s="91" t="s">
        <v>3446</v>
      </c>
      <c r="T356" s="35" t="s">
        <v>141</v>
      </c>
      <c r="U356" s="20" t="s">
        <v>142</v>
      </c>
      <c r="V356" s="38"/>
      <c r="W356" s="38"/>
      <c r="X356" s="38"/>
      <c r="Y356" s="38"/>
      <c r="Z356" s="38" t="s">
        <v>51</v>
      </c>
      <c r="AA356" s="38" t="s">
        <v>51</v>
      </c>
      <c r="AB356" s="38"/>
      <c r="AC356" s="38"/>
      <c r="AD356" s="38">
        <v>12</v>
      </c>
      <c r="AE356" s="38">
        <v>2</v>
      </c>
      <c r="AF356" s="35" t="s">
        <v>141</v>
      </c>
      <c r="AG356" s="20" t="s">
        <v>142</v>
      </c>
      <c r="AH356" s="38"/>
      <c r="AI356" s="38"/>
      <c r="AJ356" s="38"/>
      <c r="AK356" s="38"/>
      <c r="AL356" s="38" t="s">
        <v>51</v>
      </c>
      <c r="AM356" s="38" t="s">
        <v>51</v>
      </c>
      <c r="AN356" s="38"/>
      <c r="AO356" s="38"/>
      <c r="AP356" s="38">
        <v>12</v>
      </c>
      <c r="AQ356" s="38">
        <v>2</v>
      </c>
      <c r="AR356" s="11"/>
      <c r="AS356" s="19"/>
      <c r="AT356" s="41"/>
      <c r="AU356" s="11"/>
      <c r="AV356" s="19"/>
      <c r="AW356" s="41"/>
      <c r="AX356" s="43" t="s">
        <v>141</v>
      </c>
      <c r="AY356" s="22" t="s">
        <v>142</v>
      </c>
      <c r="AZ356" s="45">
        <v>1</v>
      </c>
      <c r="BA356" s="43" t="s">
        <v>141</v>
      </c>
      <c r="BB356" s="22" t="s">
        <v>142</v>
      </c>
      <c r="BC356" s="45">
        <v>1</v>
      </c>
      <c r="BD356" s="47" t="s">
        <v>141</v>
      </c>
      <c r="BE356" s="24" t="s">
        <v>142</v>
      </c>
      <c r="BF356" s="49">
        <v>5</v>
      </c>
      <c r="BG356" s="49">
        <v>1</v>
      </c>
      <c r="BH356" s="47" t="s">
        <v>141</v>
      </c>
      <c r="BI356" s="24" t="s">
        <v>142</v>
      </c>
      <c r="BJ356" s="49">
        <v>5</v>
      </c>
      <c r="BK356" s="49">
        <v>1</v>
      </c>
      <c r="BL356" s="51" t="s">
        <v>52</v>
      </c>
    </row>
    <row r="357" spans="1:64" hidden="1" x14ac:dyDescent="0.3">
      <c r="A357" s="104" t="s">
        <v>58</v>
      </c>
      <c r="B357" s="11">
        <v>266</v>
      </c>
      <c r="C357" s="104" t="s">
        <v>1469</v>
      </c>
      <c r="D357" s="104">
        <f>MATCH(Tabela1[[#This Row],[3]],ECHE!A:A,0)</f>
        <v>245</v>
      </c>
      <c r="E357" s="3" t="s">
        <v>1470</v>
      </c>
      <c r="F357" s="2" t="s">
        <v>1471</v>
      </c>
      <c r="G357" s="25">
        <v>66210</v>
      </c>
      <c r="H357" s="30" t="s">
        <v>100</v>
      </c>
      <c r="I357" s="283" t="s">
        <v>101</v>
      </c>
      <c r="J357" s="104" t="s">
        <v>1472</v>
      </c>
      <c r="K357" s="2" t="s">
        <v>1473</v>
      </c>
      <c r="L357" s="235" t="s">
        <v>103</v>
      </c>
      <c r="M357" s="104" t="s">
        <v>44</v>
      </c>
      <c r="N357" s="104" t="s">
        <v>1317</v>
      </c>
      <c r="O357" s="104" t="s">
        <v>1225</v>
      </c>
      <c r="P357" s="104"/>
      <c r="Q357" s="104"/>
      <c r="R357" s="32" t="s">
        <v>47</v>
      </c>
      <c r="S357" s="91" t="s">
        <v>3446</v>
      </c>
      <c r="T357" s="35" t="s">
        <v>184</v>
      </c>
      <c r="U357" s="20" t="s">
        <v>185</v>
      </c>
      <c r="V357" s="38"/>
      <c r="W357" s="38"/>
      <c r="X357" s="38" t="s">
        <v>51</v>
      </c>
      <c r="Y357" s="38" t="s">
        <v>51</v>
      </c>
      <c r="Z357" s="38" t="s">
        <v>51</v>
      </c>
      <c r="AA357" s="38" t="s">
        <v>51</v>
      </c>
      <c r="AB357" s="38" t="s">
        <v>51</v>
      </c>
      <c r="AC357" s="38" t="s">
        <v>51</v>
      </c>
      <c r="AD357" s="38">
        <v>10</v>
      </c>
      <c r="AE357" s="38">
        <v>2</v>
      </c>
      <c r="AF357" s="35" t="s">
        <v>184</v>
      </c>
      <c r="AG357" s="20" t="s">
        <v>185</v>
      </c>
      <c r="AH357" s="38"/>
      <c r="AI357" s="38"/>
      <c r="AJ357" s="38" t="s">
        <v>51</v>
      </c>
      <c r="AK357" s="38" t="s">
        <v>51</v>
      </c>
      <c r="AL357" s="38" t="s">
        <v>51</v>
      </c>
      <c r="AM357" s="38" t="s">
        <v>51</v>
      </c>
      <c r="AN357" s="38" t="s">
        <v>51</v>
      </c>
      <c r="AO357" s="38" t="s">
        <v>51</v>
      </c>
      <c r="AP357" s="38">
        <v>10</v>
      </c>
      <c r="AQ357" s="38">
        <v>2</v>
      </c>
      <c r="AR357" s="11" t="s">
        <v>184</v>
      </c>
      <c r="AS357" s="19" t="s">
        <v>185</v>
      </c>
      <c r="AT357" s="41">
        <v>2</v>
      </c>
      <c r="AU357" s="11" t="s">
        <v>184</v>
      </c>
      <c r="AV357" s="19" t="s">
        <v>185</v>
      </c>
      <c r="AW357" s="41">
        <v>2</v>
      </c>
      <c r="AX357" s="43" t="s">
        <v>184</v>
      </c>
      <c r="AY357" s="22" t="s">
        <v>185</v>
      </c>
      <c r="AZ357" s="45">
        <v>2</v>
      </c>
      <c r="BA357" s="43" t="s">
        <v>184</v>
      </c>
      <c r="BB357" s="22" t="e">
        <v>#REF!</v>
      </c>
      <c r="BC357" s="45">
        <v>2</v>
      </c>
      <c r="BD357" s="47" t="s">
        <v>184</v>
      </c>
      <c r="BE357" s="24" t="s">
        <v>185</v>
      </c>
      <c r="BF357" s="49">
        <v>10</v>
      </c>
      <c r="BG357" s="49">
        <v>2</v>
      </c>
      <c r="BH357" s="47" t="s">
        <v>184</v>
      </c>
      <c r="BI357" s="24" t="s">
        <v>185</v>
      </c>
      <c r="BJ357" s="49">
        <v>10</v>
      </c>
      <c r="BK357" s="49">
        <v>2</v>
      </c>
      <c r="BL357" s="51" t="s">
        <v>52</v>
      </c>
    </row>
    <row r="358" spans="1:64" hidden="1" x14ac:dyDescent="0.3">
      <c r="A358" s="104" t="s">
        <v>58</v>
      </c>
      <c r="B358" s="11">
        <v>266</v>
      </c>
      <c r="C358" s="104" t="s">
        <v>1469</v>
      </c>
      <c r="D358" s="104">
        <f>MATCH(Tabela1[[#This Row],[3]],ECHE!A:A,0)</f>
        <v>245</v>
      </c>
      <c r="E358" s="3" t="s">
        <v>1470</v>
      </c>
      <c r="F358" s="2" t="s">
        <v>1471</v>
      </c>
      <c r="G358" s="25">
        <v>66210</v>
      </c>
      <c r="H358" s="30" t="s">
        <v>100</v>
      </c>
      <c r="I358" s="283" t="s">
        <v>101</v>
      </c>
      <c r="J358" s="104" t="s">
        <v>1472</v>
      </c>
      <c r="K358" s="2" t="s">
        <v>1473</v>
      </c>
      <c r="L358" s="235" t="s">
        <v>103</v>
      </c>
      <c r="M358" s="104" t="s">
        <v>44</v>
      </c>
      <c r="N358" s="104" t="s">
        <v>1317</v>
      </c>
      <c r="O358" s="104" t="s">
        <v>1225</v>
      </c>
      <c r="P358" s="104"/>
      <c r="Q358" s="104"/>
      <c r="R358" s="32" t="s">
        <v>47</v>
      </c>
      <c r="S358" s="91" t="s">
        <v>3446</v>
      </c>
      <c r="T358" s="35" t="s">
        <v>141</v>
      </c>
      <c r="U358" s="20" t="s">
        <v>142</v>
      </c>
      <c r="V358" s="38"/>
      <c r="W358" s="38"/>
      <c r="X358" s="38" t="s">
        <v>51</v>
      </c>
      <c r="Y358" s="38" t="s">
        <v>51</v>
      </c>
      <c r="Z358" s="38" t="s">
        <v>51</v>
      </c>
      <c r="AA358" s="38" t="s">
        <v>51</v>
      </c>
      <c r="AB358" s="38" t="s">
        <v>51</v>
      </c>
      <c r="AC358" s="38" t="s">
        <v>51</v>
      </c>
      <c r="AD358" s="38">
        <v>10</v>
      </c>
      <c r="AE358" s="38">
        <v>2</v>
      </c>
      <c r="AF358" s="35" t="s">
        <v>141</v>
      </c>
      <c r="AG358" s="20" t="s">
        <v>142</v>
      </c>
      <c r="AH358" s="38"/>
      <c r="AI358" s="38"/>
      <c r="AJ358" s="38" t="s">
        <v>51</v>
      </c>
      <c r="AK358" s="38" t="s">
        <v>51</v>
      </c>
      <c r="AL358" s="38" t="s">
        <v>51</v>
      </c>
      <c r="AM358" s="38" t="s">
        <v>51</v>
      </c>
      <c r="AN358" s="38" t="s">
        <v>51</v>
      </c>
      <c r="AO358" s="38" t="s">
        <v>51</v>
      </c>
      <c r="AP358" s="38">
        <v>10</v>
      </c>
      <c r="AQ358" s="38">
        <v>2</v>
      </c>
      <c r="AR358" s="11" t="s">
        <v>141</v>
      </c>
      <c r="AS358" s="19" t="s">
        <v>142</v>
      </c>
      <c r="AT358" s="41">
        <v>2</v>
      </c>
      <c r="AU358" s="11" t="s">
        <v>141</v>
      </c>
      <c r="AV358" s="19" t="s">
        <v>142</v>
      </c>
      <c r="AW358" s="41">
        <v>2</v>
      </c>
      <c r="AX358" s="43" t="s">
        <v>141</v>
      </c>
      <c r="AY358" s="22" t="s">
        <v>142</v>
      </c>
      <c r="AZ358" s="45">
        <v>2</v>
      </c>
      <c r="BA358" s="43" t="s">
        <v>141</v>
      </c>
      <c r="BB358" s="22" t="s">
        <v>142</v>
      </c>
      <c r="BC358" s="45">
        <v>2</v>
      </c>
      <c r="BD358" s="47" t="s">
        <v>141</v>
      </c>
      <c r="BE358" s="24" t="s">
        <v>142</v>
      </c>
      <c r="BF358" s="49">
        <v>10</v>
      </c>
      <c r="BG358" s="49">
        <v>2</v>
      </c>
      <c r="BH358" s="47" t="s">
        <v>141</v>
      </c>
      <c r="BI358" s="24" t="s">
        <v>142</v>
      </c>
      <c r="BJ358" s="49">
        <v>10</v>
      </c>
      <c r="BK358" s="49">
        <v>2</v>
      </c>
      <c r="BL358" s="51" t="s">
        <v>52</v>
      </c>
    </row>
    <row r="359" spans="1:64" hidden="1" x14ac:dyDescent="0.3">
      <c r="A359" s="104" t="s">
        <v>58</v>
      </c>
      <c r="B359" s="11">
        <v>266</v>
      </c>
      <c r="C359" s="104" t="s">
        <v>1469</v>
      </c>
      <c r="D359" s="104">
        <f>MATCH(Tabela1[[#This Row],[3]],ECHE!A:A,0)</f>
        <v>245</v>
      </c>
      <c r="E359" s="3" t="s">
        <v>1470</v>
      </c>
      <c r="F359" s="2" t="s">
        <v>1471</v>
      </c>
      <c r="G359" s="25">
        <v>66210</v>
      </c>
      <c r="H359" s="30" t="s">
        <v>100</v>
      </c>
      <c r="I359" s="283" t="s">
        <v>101</v>
      </c>
      <c r="J359" s="104" t="s">
        <v>1472</v>
      </c>
      <c r="K359" s="2" t="s">
        <v>1473</v>
      </c>
      <c r="L359" s="235" t="s">
        <v>103</v>
      </c>
      <c r="M359" s="104" t="s">
        <v>44</v>
      </c>
      <c r="N359" s="104" t="s">
        <v>1317</v>
      </c>
      <c r="O359" s="104" t="s">
        <v>1225</v>
      </c>
      <c r="P359" s="104"/>
      <c r="Q359" s="104"/>
      <c r="R359" s="32" t="s">
        <v>47</v>
      </c>
      <c r="S359" s="91" t="s">
        <v>3446</v>
      </c>
      <c r="T359" s="35" t="s">
        <v>207</v>
      </c>
      <c r="U359" s="20" t="s">
        <v>208</v>
      </c>
      <c r="V359" s="38"/>
      <c r="W359" s="38"/>
      <c r="X359" s="38" t="s">
        <v>51</v>
      </c>
      <c r="Y359" s="38" t="s">
        <v>51</v>
      </c>
      <c r="Z359" s="38" t="s">
        <v>51</v>
      </c>
      <c r="AA359" s="38" t="s">
        <v>51</v>
      </c>
      <c r="AB359" s="38" t="s">
        <v>51</v>
      </c>
      <c r="AC359" s="38" t="s">
        <v>51</v>
      </c>
      <c r="AD359" s="38">
        <v>10</v>
      </c>
      <c r="AE359" s="38">
        <v>2</v>
      </c>
      <c r="AF359" s="35" t="s">
        <v>207</v>
      </c>
      <c r="AG359" s="20" t="s">
        <v>208</v>
      </c>
      <c r="AH359" s="38"/>
      <c r="AI359" s="38"/>
      <c r="AJ359" s="38" t="s">
        <v>51</v>
      </c>
      <c r="AK359" s="38" t="s">
        <v>51</v>
      </c>
      <c r="AL359" s="38" t="s">
        <v>51</v>
      </c>
      <c r="AM359" s="38" t="s">
        <v>51</v>
      </c>
      <c r="AN359" s="38" t="s">
        <v>51</v>
      </c>
      <c r="AO359" s="38" t="s">
        <v>51</v>
      </c>
      <c r="AP359" s="38">
        <v>10</v>
      </c>
      <c r="AQ359" s="38">
        <v>2</v>
      </c>
      <c r="AR359" s="11" t="s">
        <v>207</v>
      </c>
      <c r="AS359" s="19" t="s">
        <v>208</v>
      </c>
      <c r="AT359" s="41">
        <v>2</v>
      </c>
      <c r="AU359" s="11" t="s">
        <v>207</v>
      </c>
      <c r="AV359" s="19" t="s">
        <v>208</v>
      </c>
      <c r="AW359" s="41">
        <v>2</v>
      </c>
      <c r="AX359" s="43" t="s">
        <v>207</v>
      </c>
      <c r="AY359" s="22" t="s">
        <v>208</v>
      </c>
      <c r="AZ359" s="45">
        <v>2</v>
      </c>
      <c r="BA359" s="43" t="s">
        <v>207</v>
      </c>
      <c r="BB359" s="22" t="s">
        <v>208</v>
      </c>
      <c r="BC359" s="45">
        <v>2</v>
      </c>
      <c r="BD359" s="47" t="s">
        <v>207</v>
      </c>
      <c r="BE359" s="24" t="s">
        <v>208</v>
      </c>
      <c r="BF359" s="49">
        <v>10</v>
      </c>
      <c r="BG359" s="49">
        <v>2</v>
      </c>
      <c r="BH359" s="47" t="s">
        <v>207</v>
      </c>
      <c r="BI359" s="24" t="s">
        <v>208</v>
      </c>
      <c r="BJ359" s="49">
        <v>10</v>
      </c>
      <c r="BK359" s="49">
        <v>2</v>
      </c>
      <c r="BL359" s="51" t="s">
        <v>52</v>
      </c>
    </row>
    <row r="360" spans="1:64" hidden="1" x14ac:dyDescent="0.3">
      <c r="A360" s="10" t="s">
        <v>58</v>
      </c>
      <c r="B360" s="11">
        <v>266</v>
      </c>
      <c r="C360" s="10" t="s">
        <v>1469</v>
      </c>
      <c r="D360" s="10">
        <f>MATCH(Tabela1[[#This Row],[3]],ECHE!A:A,0)</f>
        <v>245</v>
      </c>
      <c r="E360" s="3" t="s">
        <v>1470</v>
      </c>
      <c r="F360" s="2" t="s">
        <v>1471</v>
      </c>
      <c r="G360" s="25">
        <v>66210</v>
      </c>
      <c r="H360" s="30" t="s">
        <v>100</v>
      </c>
      <c r="I360" s="283" t="s">
        <v>101</v>
      </c>
      <c r="J360" s="104" t="s">
        <v>1472</v>
      </c>
      <c r="K360" s="2" t="s">
        <v>1473</v>
      </c>
      <c r="L360" s="235" t="s">
        <v>103</v>
      </c>
      <c r="M360" s="10" t="s">
        <v>44</v>
      </c>
      <c r="N360" s="10" t="s">
        <v>1317</v>
      </c>
      <c r="O360" s="10" t="s">
        <v>1225</v>
      </c>
      <c r="P360" s="10"/>
      <c r="Q360" s="10"/>
      <c r="R360" s="32" t="s">
        <v>47</v>
      </c>
      <c r="S360" s="91" t="s">
        <v>3446</v>
      </c>
      <c r="T360" s="35" t="s">
        <v>60</v>
      </c>
      <c r="U360" s="20" t="s">
        <v>61</v>
      </c>
      <c r="V360" s="38"/>
      <c r="W360" s="38"/>
      <c r="X360" s="38" t="s">
        <v>51</v>
      </c>
      <c r="Y360" s="38" t="s">
        <v>51</v>
      </c>
      <c r="Z360" s="38" t="s">
        <v>51</v>
      </c>
      <c r="AA360" s="38" t="s">
        <v>51</v>
      </c>
      <c r="AB360" s="38" t="s">
        <v>51</v>
      </c>
      <c r="AC360" s="38" t="s">
        <v>51</v>
      </c>
      <c r="AD360" s="38">
        <v>10</v>
      </c>
      <c r="AE360" s="38">
        <v>2</v>
      </c>
      <c r="AF360" s="35" t="s">
        <v>60</v>
      </c>
      <c r="AG360" s="20" t="s">
        <v>61</v>
      </c>
      <c r="AH360" s="38"/>
      <c r="AI360" s="38"/>
      <c r="AJ360" s="38" t="s">
        <v>51</v>
      </c>
      <c r="AK360" s="38" t="s">
        <v>51</v>
      </c>
      <c r="AL360" s="38" t="s">
        <v>51</v>
      </c>
      <c r="AM360" s="38" t="s">
        <v>51</v>
      </c>
      <c r="AN360" s="38" t="s">
        <v>51</v>
      </c>
      <c r="AO360" s="38" t="s">
        <v>51</v>
      </c>
      <c r="AP360" s="38">
        <v>10</v>
      </c>
      <c r="AQ360" s="38">
        <v>2</v>
      </c>
      <c r="AR360" s="11" t="s">
        <v>60</v>
      </c>
      <c r="AS360" s="19" t="s">
        <v>61</v>
      </c>
      <c r="AT360" s="41">
        <v>2</v>
      </c>
      <c r="AU360" s="11" t="s">
        <v>60</v>
      </c>
      <c r="AV360" s="19" t="s">
        <v>61</v>
      </c>
      <c r="AW360" s="41">
        <v>2</v>
      </c>
      <c r="AX360" s="43" t="s">
        <v>60</v>
      </c>
      <c r="AY360" s="22" t="s">
        <v>61</v>
      </c>
      <c r="AZ360" s="45">
        <v>2</v>
      </c>
      <c r="BA360" s="43" t="s">
        <v>60</v>
      </c>
      <c r="BB360" s="22" t="s">
        <v>61</v>
      </c>
      <c r="BC360" s="45">
        <v>2</v>
      </c>
      <c r="BD360" s="47" t="s">
        <v>60</v>
      </c>
      <c r="BE360" s="24" t="s">
        <v>61</v>
      </c>
      <c r="BF360" s="49">
        <v>10</v>
      </c>
      <c r="BG360" s="49">
        <v>2</v>
      </c>
      <c r="BH360" s="47" t="s">
        <v>60</v>
      </c>
      <c r="BI360" s="24" t="s">
        <v>61</v>
      </c>
      <c r="BJ360" s="49">
        <v>10</v>
      </c>
      <c r="BK360" s="49">
        <v>2</v>
      </c>
      <c r="BL360" s="51" t="s">
        <v>52</v>
      </c>
    </row>
    <row r="361" spans="1:64" hidden="1" x14ac:dyDescent="0.3">
      <c r="A361" s="84" t="s">
        <v>58</v>
      </c>
      <c r="B361" s="85">
        <v>267</v>
      </c>
      <c r="C361" s="84" t="s">
        <v>35176</v>
      </c>
      <c r="D361" s="84">
        <f>MATCH(Tabela1[[#This Row],[3]],ECHE!A:A,0)</f>
        <v>5068</v>
      </c>
      <c r="E361" s="87" t="s">
        <v>1475</v>
      </c>
      <c r="F361" s="88" t="s">
        <v>35180</v>
      </c>
      <c r="G361" s="89" t="s">
        <v>30435</v>
      </c>
      <c r="H361" s="90" t="s">
        <v>3948</v>
      </c>
      <c r="I361" s="286" t="s">
        <v>138</v>
      </c>
      <c r="J361" s="84" t="s">
        <v>1477</v>
      </c>
      <c r="K361" s="359" t="s">
        <v>39558</v>
      </c>
      <c r="L361" s="196" t="s">
        <v>1478</v>
      </c>
      <c r="M361" s="84" t="s">
        <v>1478</v>
      </c>
      <c r="N361" s="84" t="s">
        <v>69</v>
      </c>
      <c r="O361" s="84" t="s">
        <v>72</v>
      </c>
      <c r="P361" s="84"/>
      <c r="Q361" s="84"/>
      <c r="R361" s="91" t="s">
        <v>47</v>
      </c>
      <c r="S361" s="91" t="s">
        <v>3446</v>
      </c>
      <c r="T361" s="92" t="s">
        <v>268</v>
      </c>
      <c r="U361" s="93" t="s">
        <v>269</v>
      </c>
      <c r="V361" s="94"/>
      <c r="W361" s="94"/>
      <c r="X361" s="94" t="s">
        <v>51</v>
      </c>
      <c r="Y361" s="94" t="s">
        <v>51</v>
      </c>
      <c r="Z361" s="94" t="s">
        <v>51</v>
      </c>
      <c r="AA361" s="94" t="s">
        <v>51</v>
      </c>
      <c r="AB361" s="94"/>
      <c r="AC361" s="94"/>
      <c r="AD361" s="94">
        <v>20</v>
      </c>
      <c r="AE361" s="94">
        <v>2</v>
      </c>
      <c r="AF361" s="92" t="s">
        <v>268</v>
      </c>
      <c r="AG361" s="93" t="s">
        <v>269</v>
      </c>
      <c r="AH361" s="94"/>
      <c r="AI361" s="94"/>
      <c r="AJ361" s="94" t="s">
        <v>51</v>
      </c>
      <c r="AK361" s="94" t="s">
        <v>51</v>
      </c>
      <c r="AL361" s="94" t="s">
        <v>51</v>
      </c>
      <c r="AM361" s="94" t="s">
        <v>51</v>
      </c>
      <c r="AN361" s="94"/>
      <c r="AO361" s="94"/>
      <c r="AP361" s="94">
        <v>20</v>
      </c>
      <c r="AQ361" s="94">
        <v>2</v>
      </c>
      <c r="AR361" s="85"/>
      <c r="AS361" s="86"/>
      <c r="AT361" s="95"/>
      <c r="AU361" s="85"/>
      <c r="AV361" s="86"/>
      <c r="AW361" s="95"/>
      <c r="AX361" s="96">
        <v>9999</v>
      </c>
      <c r="AY361" s="97" t="s">
        <v>1436</v>
      </c>
      <c r="AZ361" s="98">
        <v>1</v>
      </c>
      <c r="BA361" s="96">
        <v>9999</v>
      </c>
      <c r="BB361" s="97" t="s">
        <v>1436</v>
      </c>
      <c r="BC361" s="98">
        <v>1</v>
      </c>
      <c r="BD361" s="99">
        <v>9999</v>
      </c>
      <c r="BE361" s="100" t="s">
        <v>1436</v>
      </c>
      <c r="BF361" s="101">
        <v>5</v>
      </c>
      <c r="BG361" s="101">
        <v>1</v>
      </c>
      <c r="BH361" s="99">
        <v>9999</v>
      </c>
      <c r="BI361" s="100" t="s">
        <v>1436</v>
      </c>
      <c r="BJ361" s="101">
        <v>5</v>
      </c>
      <c r="BK361" s="101">
        <v>1</v>
      </c>
      <c r="BL361" s="102" t="s">
        <v>52</v>
      </c>
    </row>
    <row r="362" spans="1:64" hidden="1" x14ac:dyDescent="0.3">
      <c r="A362" s="10" t="s">
        <v>58</v>
      </c>
      <c r="B362" s="11">
        <v>289</v>
      </c>
      <c r="C362" s="10" t="s">
        <v>1552</v>
      </c>
      <c r="D362" s="10">
        <f>MATCH(Tabela1[[#This Row],[3]],ECHE!A:A,0)</f>
        <v>4536</v>
      </c>
      <c r="E362" s="3" t="s">
        <v>1553</v>
      </c>
      <c r="F362" s="2" t="s">
        <v>1554</v>
      </c>
      <c r="G362" s="25" t="s">
        <v>1555</v>
      </c>
      <c r="H362" s="30" t="s">
        <v>1556</v>
      </c>
      <c r="I362" s="283" t="s">
        <v>174</v>
      </c>
      <c r="J362" s="104" t="s">
        <v>1557</v>
      </c>
      <c r="K362" s="2" t="s">
        <v>38971</v>
      </c>
      <c r="L362" s="235" t="s">
        <v>1558</v>
      </c>
      <c r="M362" s="10" t="s">
        <v>178</v>
      </c>
      <c r="N362" s="10" t="s">
        <v>45</v>
      </c>
      <c r="O362" s="10" t="s">
        <v>46</v>
      </c>
      <c r="P362" s="10"/>
      <c r="Q362" s="10"/>
      <c r="R362" s="32" t="s">
        <v>47</v>
      </c>
      <c r="S362" s="91" t="s">
        <v>3446</v>
      </c>
      <c r="T362" s="35" t="s">
        <v>749</v>
      </c>
      <c r="U362" s="20" t="s">
        <v>750</v>
      </c>
      <c r="V362" s="38"/>
      <c r="W362" s="38"/>
      <c r="X362" s="38" t="s">
        <v>51</v>
      </c>
      <c r="Y362" s="38" t="s">
        <v>51</v>
      </c>
      <c r="Z362" s="38" t="s">
        <v>51</v>
      </c>
      <c r="AA362" s="38" t="s">
        <v>51</v>
      </c>
      <c r="AB362" s="38"/>
      <c r="AC362" s="38"/>
      <c r="AD362" s="38">
        <v>20</v>
      </c>
      <c r="AE362" s="38">
        <v>2</v>
      </c>
      <c r="AF362" s="35" t="s">
        <v>749</v>
      </c>
      <c r="AG362" s="20" t="s">
        <v>750</v>
      </c>
      <c r="AH362" s="38"/>
      <c r="AI362" s="38"/>
      <c r="AJ362" s="38" t="s">
        <v>51</v>
      </c>
      <c r="AK362" s="38" t="s">
        <v>51</v>
      </c>
      <c r="AL362" s="38" t="s">
        <v>51</v>
      </c>
      <c r="AM362" s="38" t="s">
        <v>51</v>
      </c>
      <c r="AN362" s="38"/>
      <c r="AO362" s="38"/>
      <c r="AP362" s="38">
        <v>20</v>
      </c>
      <c r="AQ362" s="38">
        <v>2</v>
      </c>
      <c r="AR362" s="11"/>
      <c r="AS362" s="19"/>
      <c r="AT362" s="41"/>
      <c r="AU362" s="11"/>
      <c r="AV362" s="19"/>
      <c r="AW362" s="41"/>
      <c r="AX362" s="43" t="s">
        <v>749</v>
      </c>
      <c r="AY362" s="22" t="s">
        <v>750</v>
      </c>
      <c r="AZ362" s="45">
        <v>1</v>
      </c>
      <c r="BA362" s="43" t="s">
        <v>749</v>
      </c>
      <c r="BB362" s="22" t="s">
        <v>750</v>
      </c>
      <c r="BC362" s="45">
        <v>1</v>
      </c>
      <c r="BD362" s="47"/>
      <c r="BE362" s="24"/>
      <c r="BF362" s="49"/>
      <c r="BG362" s="49"/>
      <c r="BH362" s="47"/>
      <c r="BI362" s="24"/>
      <c r="BJ362" s="49"/>
      <c r="BK362" s="49"/>
      <c r="BL362" s="51" t="s">
        <v>52</v>
      </c>
    </row>
    <row r="363" spans="1:64" hidden="1" x14ac:dyDescent="0.3">
      <c r="A363" s="10" t="s">
        <v>58</v>
      </c>
      <c r="B363" s="11">
        <v>289</v>
      </c>
      <c r="C363" s="10" t="s">
        <v>1552</v>
      </c>
      <c r="D363" s="10">
        <f>MATCH(Tabela1[[#This Row],[3]],ECHE!A:A,0)</f>
        <v>4536</v>
      </c>
      <c r="E363" s="3" t="s">
        <v>1553</v>
      </c>
      <c r="F363" s="2" t="s">
        <v>1554</v>
      </c>
      <c r="G363" s="25" t="s">
        <v>1555</v>
      </c>
      <c r="H363" s="30" t="s">
        <v>1556</v>
      </c>
      <c r="I363" s="283" t="s">
        <v>174</v>
      </c>
      <c r="J363" s="104" t="s">
        <v>1557</v>
      </c>
      <c r="K363" s="2" t="s">
        <v>38971</v>
      </c>
      <c r="L363" s="235" t="s">
        <v>1558</v>
      </c>
      <c r="M363" s="10" t="s">
        <v>178</v>
      </c>
      <c r="N363" s="10" t="s">
        <v>45</v>
      </c>
      <c r="O363" s="10" t="s">
        <v>46</v>
      </c>
      <c r="P363" s="10"/>
      <c r="Q363" s="10"/>
      <c r="R363" s="32" t="s">
        <v>47</v>
      </c>
      <c r="S363" s="91" t="s">
        <v>3446</v>
      </c>
      <c r="T363" s="35" t="s">
        <v>190</v>
      </c>
      <c r="U363" s="20" t="s">
        <v>191</v>
      </c>
      <c r="V363" s="38"/>
      <c r="W363" s="38"/>
      <c r="X363" s="38" t="s">
        <v>51</v>
      </c>
      <c r="Y363" s="38" t="s">
        <v>51</v>
      </c>
      <c r="Z363" s="38" t="s">
        <v>51</v>
      </c>
      <c r="AA363" s="38" t="s">
        <v>51</v>
      </c>
      <c r="AB363" s="38"/>
      <c r="AC363" s="38"/>
      <c r="AD363" s="38">
        <v>6</v>
      </c>
      <c r="AE363" s="38">
        <v>1</v>
      </c>
      <c r="AF363" s="35" t="s">
        <v>190</v>
      </c>
      <c r="AG363" s="20" t="s">
        <v>191</v>
      </c>
      <c r="AH363" s="38"/>
      <c r="AI363" s="38"/>
      <c r="AJ363" s="38" t="s">
        <v>51</v>
      </c>
      <c r="AK363" s="38" t="s">
        <v>51</v>
      </c>
      <c r="AL363" s="38" t="s">
        <v>51</v>
      </c>
      <c r="AM363" s="38" t="s">
        <v>51</v>
      </c>
      <c r="AN363" s="38"/>
      <c r="AO363" s="38"/>
      <c r="AP363" s="38">
        <v>6</v>
      </c>
      <c r="AQ363" s="38">
        <v>1</v>
      </c>
      <c r="AR363" s="11"/>
      <c r="AS363" s="19"/>
      <c r="AT363" s="41"/>
      <c r="AU363" s="11"/>
      <c r="AV363" s="19"/>
      <c r="AW363" s="41"/>
      <c r="AX363" s="43" t="s">
        <v>190</v>
      </c>
      <c r="AY363" s="22" t="s">
        <v>191</v>
      </c>
      <c r="AZ363" s="45">
        <v>1</v>
      </c>
      <c r="BA363" s="43" t="s">
        <v>190</v>
      </c>
      <c r="BB363" s="22" t="s">
        <v>191</v>
      </c>
      <c r="BC363" s="45">
        <v>1</v>
      </c>
      <c r="BD363" s="47"/>
      <c r="BE363" s="24"/>
      <c r="BF363" s="49"/>
      <c r="BG363" s="49"/>
      <c r="BH363" s="47"/>
      <c r="BI363" s="24"/>
      <c r="BJ363" s="49"/>
      <c r="BK363" s="49"/>
      <c r="BL363" s="51" t="s">
        <v>52</v>
      </c>
    </row>
    <row r="364" spans="1:64" hidden="1" x14ac:dyDescent="0.3">
      <c r="A364" s="10" t="s">
        <v>58</v>
      </c>
      <c r="B364" s="11">
        <v>289</v>
      </c>
      <c r="C364" s="10" t="s">
        <v>1552</v>
      </c>
      <c r="D364" s="10">
        <f>MATCH(Tabela1[[#This Row],[3]],ECHE!A:A,0)</f>
        <v>4536</v>
      </c>
      <c r="E364" s="3" t="s">
        <v>1553</v>
      </c>
      <c r="F364" s="2" t="s">
        <v>1554</v>
      </c>
      <c r="G364" s="25" t="s">
        <v>1555</v>
      </c>
      <c r="H364" s="30" t="s">
        <v>1556</v>
      </c>
      <c r="I364" s="283" t="s">
        <v>174</v>
      </c>
      <c r="J364" s="104" t="s">
        <v>1557</v>
      </c>
      <c r="K364" s="2" t="s">
        <v>38971</v>
      </c>
      <c r="L364" s="235" t="s">
        <v>1558</v>
      </c>
      <c r="M364" s="10" t="s">
        <v>178</v>
      </c>
      <c r="N364" s="10" t="s">
        <v>45</v>
      </c>
      <c r="O364" s="10" t="s">
        <v>46</v>
      </c>
      <c r="P364" s="10"/>
      <c r="Q364" s="10"/>
      <c r="R364" s="32" t="s">
        <v>47</v>
      </c>
      <c r="S364" s="91" t="s">
        <v>3446</v>
      </c>
      <c r="T364" s="35" t="s">
        <v>184</v>
      </c>
      <c r="U364" s="20" t="s">
        <v>185</v>
      </c>
      <c r="V364" s="38"/>
      <c r="W364" s="38"/>
      <c r="X364" s="38" t="s">
        <v>51</v>
      </c>
      <c r="Y364" s="38" t="s">
        <v>51</v>
      </c>
      <c r="Z364" s="38" t="s">
        <v>51</v>
      </c>
      <c r="AA364" s="38" t="s">
        <v>51</v>
      </c>
      <c r="AB364" s="38"/>
      <c r="AC364" s="38"/>
      <c r="AD364" s="38">
        <v>10</v>
      </c>
      <c r="AE364" s="38">
        <v>1</v>
      </c>
      <c r="AF364" s="35" t="s">
        <v>184</v>
      </c>
      <c r="AG364" s="20" t="s">
        <v>185</v>
      </c>
      <c r="AH364" s="38"/>
      <c r="AI364" s="38"/>
      <c r="AJ364" s="38" t="s">
        <v>51</v>
      </c>
      <c r="AK364" s="38" t="s">
        <v>51</v>
      </c>
      <c r="AL364" s="38" t="s">
        <v>51</v>
      </c>
      <c r="AM364" s="38" t="s">
        <v>51</v>
      </c>
      <c r="AN364" s="38"/>
      <c r="AO364" s="38"/>
      <c r="AP364" s="38">
        <v>10</v>
      </c>
      <c r="AQ364" s="38">
        <v>1</v>
      </c>
      <c r="AR364" s="11"/>
      <c r="AS364" s="19"/>
      <c r="AT364" s="41"/>
      <c r="AU364" s="11"/>
      <c r="AV364" s="19"/>
      <c r="AW364" s="41"/>
      <c r="AX364" s="43" t="s">
        <v>184</v>
      </c>
      <c r="AY364" s="22" t="s">
        <v>185</v>
      </c>
      <c r="AZ364" s="45">
        <v>1</v>
      </c>
      <c r="BA364" s="43" t="s">
        <v>184</v>
      </c>
      <c r="BB364" s="22" t="s">
        <v>185</v>
      </c>
      <c r="BC364" s="45">
        <v>1</v>
      </c>
      <c r="BD364" s="47"/>
      <c r="BE364" s="24"/>
      <c r="BF364" s="49"/>
      <c r="BG364" s="49"/>
      <c r="BH364" s="47"/>
      <c r="BI364" s="24"/>
      <c r="BJ364" s="49"/>
      <c r="BK364" s="49"/>
      <c r="BL364" s="51" t="s">
        <v>52</v>
      </c>
    </row>
    <row r="365" spans="1:64" hidden="1" x14ac:dyDescent="0.3">
      <c r="A365" s="10" t="s">
        <v>58</v>
      </c>
      <c r="B365" s="11">
        <v>289</v>
      </c>
      <c r="C365" s="10" t="s">
        <v>1552</v>
      </c>
      <c r="D365" s="10">
        <f>MATCH(Tabela1[[#This Row],[3]],ECHE!A:A,0)</f>
        <v>4536</v>
      </c>
      <c r="E365" s="3" t="s">
        <v>1553</v>
      </c>
      <c r="F365" s="2" t="s">
        <v>1554</v>
      </c>
      <c r="G365" s="25" t="s">
        <v>1555</v>
      </c>
      <c r="H365" s="30" t="s">
        <v>1556</v>
      </c>
      <c r="I365" s="283" t="s">
        <v>174</v>
      </c>
      <c r="J365" s="104" t="s">
        <v>1557</v>
      </c>
      <c r="K365" s="2" t="s">
        <v>38971</v>
      </c>
      <c r="L365" s="235" t="s">
        <v>1558</v>
      </c>
      <c r="M365" s="10" t="s">
        <v>178</v>
      </c>
      <c r="N365" s="10" t="s">
        <v>45</v>
      </c>
      <c r="O365" s="10" t="s">
        <v>46</v>
      </c>
      <c r="P365" s="10"/>
      <c r="Q365" s="10"/>
      <c r="R365" s="32" t="s">
        <v>47</v>
      </c>
      <c r="S365" s="91" t="s">
        <v>3446</v>
      </c>
      <c r="T365" s="35"/>
      <c r="U365" s="20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F365" s="35"/>
      <c r="AG365" s="20"/>
      <c r="AH365" s="38"/>
      <c r="AI365" s="38"/>
      <c r="AJ365" s="38"/>
      <c r="AK365" s="38"/>
      <c r="AL365" s="38"/>
      <c r="AM365" s="38"/>
      <c r="AN365" s="38"/>
      <c r="AO365" s="38"/>
      <c r="AP365" s="38"/>
      <c r="AQ365" s="38"/>
      <c r="AR365" s="11"/>
      <c r="AS365" s="19"/>
      <c r="AT365" s="41"/>
      <c r="AU365" s="11"/>
      <c r="AV365" s="19"/>
      <c r="AW365" s="41"/>
      <c r="AX365" s="43" t="s">
        <v>60</v>
      </c>
      <c r="AY365" s="22" t="s">
        <v>61</v>
      </c>
      <c r="AZ365" s="45">
        <v>1</v>
      </c>
      <c r="BA365" s="43" t="s">
        <v>60</v>
      </c>
      <c r="BB365" s="22" t="s">
        <v>61</v>
      </c>
      <c r="BC365" s="45">
        <v>1</v>
      </c>
      <c r="BD365" s="47"/>
      <c r="BE365" s="24"/>
      <c r="BF365" s="49"/>
      <c r="BG365" s="49"/>
      <c r="BH365" s="47"/>
      <c r="BI365" s="24"/>
      <c r="BJ365" s="49"/>
      <c r="BK365" s="49"/>
      <c r="BL365" s="51" t="s">
        <v>52</v>
      </c>
    </row>
    <row r="366" spans="1:64" hidden="1" x14ac:dyDescent="0.3">
      <c r="A366" s="10" t="s">
        <v>58</v>
      </c>
      <c r="B366" s="11">
        <v>290</v>
      </c>
      <c r="C366" s="10" t="s">
        <v>1559</v>
      </c>
      <c r="D366" s="10">
        <f>MATCH(Tabela1[[#This Row],[3]],ECHE!A:A,0)</f>
        <v>46</v>
      </c>
      <c r="E366" s="3" t="s">
        <v>1560</v>
      </c>
      <c r="F366" s="2" t="s">
        <v>1561</v>
      </c>
      <c r="G366" s="25">
        <v>9800</v>
      </c>
      <c r="H366" s="30" t="s">
        <v>1562</v>
      </c>
      <c r="I366" s="283" t="s">
        <v>331</v>
      </c>
      <c r="J366" s="104" t="s">
        <v>1563</v>
      </c>
      <c r="K366" s="2" t="s">
        <v>38839</v>
      </c>
      <c r="L366" s="235" t="s">
        <v>1564</v>
      </c>
      <c r="M366" s="10" t="s">
        <v>267</v>
      </c>
      <c r="N366" s="10" t="s">
        <v>152</v>
      </c>
      <c r="O366" s="10" t="s">
        <v>89</v>
      </c>
      <c r="P366" s="10"/>
      <c r="Q366" s="10"/>
      <c r="R366" s="32" t="s">
        <v>47</v>
      </c>
      <c r="S366" s="91" t="s">
        <v>3446</v>
      </c>
      <c r="T366" s="35" t="s">
        <v>184</v>
      </c>
      <c r="U366" s="20" t="s">
        <v>185</v>
      </c>
      <c r="V366" s="38"/>
      <c r="W366" s="38"/>
      <c r="X366" s="38" t="s">
        <v>51</v>
      </c>
      <c r="Y366" s="38" t="s">
        <v>51</v>
      </c>
      <c r="Z366" s="38"/>
      <c r="AA366" s="38"/>
      <c r="AB366" s="38"/>
      <c r="AC366" s="38"/>
      <c r="AD366" s="38">
        <v>12</v>
      </c>
      <c r="AE366" s="38">
        <v>2</v>
      </c>
      <c r="AF366" s="35" t="s">
        <v>268</v>
      </c>
      <c r="AG366" s="20" t="s">
        <v>269</v>
      </c>
      <c r="AH366" s="38"/>
      <c r="AI366" s="38"/>
      <c r="AJ366" s="38" t="s">
        <v>51</v>
      </c>
      <c r="AK366" s="38" t="s">
        <v>51</v>
      </c>
      <c r="AL366" s="38" t="s">
        <v>51</v>
      </c>
      <c r="AM366" s="38" t="s">
        <v>51</v>
      </c>
      <c r="AN366" s="38"/>
      <c r="AO366" s="38"/>
      <c r="AP366" s="38">
        <v>24</v>
      </c>
      <c r="AQ366" s="38">
        <v>2</v>
      </c>
      <c r="AR366" s="11"/>
      <c r="AS366" s="19"/>
      <c r="AT366" s="41"/>
      <c r="AU366" s="11"/>
      <c r="AV366" s="19"/>
      <c r="AW366" s="41"/>
      <c r="AX366" s="43" t="s">
        <v>184</v>
      </c>
      <c r="AY366" s="22" t="s">
        <v>185</v>
      </c>
      <c r="AZ366" s="45">
        <v>1</v>
      </c>
      <c r="BA366" s="43" t="s">
        <v>268</v>
      </c>
      <c r="BB366" s="22" t="s">
        <v>269</v>
      </c>
      <c r="BC366" s="45">
        <v>1</v>
      </c>
      <c r="BD366" s="47"/>
      <c r="BE366" s="24"/>
      <c r="BF366" s="49"/>
      <c r="BG366" s="49"/>
      <c r="BH366" s="47" t="s">
        <v>268</v>
      </c>
      <c r="BI366" s="24" t="s">
        <v>269</v>
      </c>
      <c r="BJ366" s="49">
        <v>5</v>
      </c>
      <c r="BK366" s="49">
        <v>1</v>
      </c>
      <c r="BL366" s="51" t="s">
        <v>52</v>
      </c>
    </row>
    <row r="367" spans="1:64" hidden="1" x14ac:dyDescent="0.3">
      <c r="A367" s="10" t="s">
        <v>58</v>
      </c>
      <c r="B367" s="11">
        <v>293</v>
      </c>
      <c r="C367" s="10" t="s">
        <v>1578</v>
      </c>
      <c r="D367" s="10">
        <f>MATCH(Tabela1[[#This Row],[3]],ECHE!A:A,0)</f>
        <v>1932</v>
      </c>
      <c r="E367" s="3" t="s">
        <v>1579</v>
      </c>
      <c r="F367" s="2" t="s">
        <v>1580</v>
      </c>
      <c r="G367" s="25">
        <v>31006</v>
      </c>
      <c r="H367" s="30" t="s">
        <v>1581</v>
      </c>
      <c r="I367" s="283" t="s">
        <v>84</v>
      </c>
      <c r="J367" s="104" t="s">
        <v>1582</v>
      </c>
      <c r="K367" s="2" t="s">
        <v>1583</v>
      </c>
      <c r="L367" s="235" t="s">
        <v>112</v>
      </c>
      <c r="M367" s="10"/>
      <c r="N367" s="10" t="s">
        <v>246</v>
      </c>
      <c r="O367" s="10" t="s">
        <v>72</v>
      </c>
      <c r="P367" s="10"/>
      <c r="Q367" s="10"/>
      <c r="R367" s="32" t="s">
        <v>47</v>
      </c>
      <c r="S367" s="91" t="s">
        <v>3446</v>
      </c>
      <c r="T367" s="35" t="s">
        <v>268</v>
      </c>
      <c r="U367" s="20" t="s">
        <v>269</v>
      </c>
      <c r="V367" s="38"/>
      <c r="W367" s="38"/>
      <c r="X367" s="38" t="s">
        <v>51</v>
      </c>
      <c r="Y367" s="38" t="s">
        <v>51</v>
      </c>
      <c r="Z367" s="38"/>
      <c r="AA367" s="38"/>
      <c r="AB367" s="38"/>
      <c r="AC367" s="38"/>
      <c r="AD367" s="38">
        <v>10</v>
      </c>
      <c r="AE367" s="38">
        <v>2</v>
      </c>
      <c r="AF367" s="35" t="s">
        <v>268</v>
      </c>
      <c r="AG367" s="20" t="s">
        <v>269</v>
      </c>
      <c r="AH367" s="38"/>
      <c r="AI367" s="38"/>
      <c r="AJ367" s="38" t="s">
        <v>51</v>
      </c>
      <c r="AK367" s="38" t="s">
        <v>51</v>
      </c>
      <c r="AL367" s="38"/>
      <c r="AM367" s="38"/>
      <c r="AN367" s="38"/>
      <c r="AO367" s="38"/>
      <c r="AP367" s="38">
        <v>10</v>
      </c>
      <c r="AQ367" s="38">
        <v>2</v>
      </c>
      <c r="AR367" s="11"/>
      <c r="AS367" s="19"/>
      <c r="AT367" s="41"/>
      <c r="AU367" s="11"/>
      <c r="AV367" s="19"/>
      <c r="AW367" s="41"/>
      <c r="AX367" s="43"/>
      <c r="AY367" s="22"/>
      <c r="AZ367" s="45"/>
      <c r="BA367" s="43"/>
      <c r="BB367" s="22"/>
      <c r="BC367" s="45"/>
      <c r="BD367" s="47"/>
      <c r="BE367" s="24"/>
      <c r="BF367" s="49"/>
      <c r="BG367" s="49"/>
      <c r="BH367" s="47"/>
      <c r="BI367" s="24"/>
      <c r="BJ367" s="49"/>
      <c r="BK367" s="49"/>
      <c r="BL367" s="51" t="s">
        <v>52</v>
      </c>
    </row>
    <row r="368" spans="1:64" hidden="1" x14ac:dyDescent="0.3">
      <c r="A368" s="10" t="s">
        <v>58</v>
      </c>
      <c r="B368" s="11">
        <v>297</v>
      </c>
      <c r="C368" s="10" t="s">
        <v>1584</v>
      </c>
      <c r="D368" s="10">
        <f>MATCH(Tabela1[[#This Row],[3]],ECHE!A:A,0)</f>
        <v>3516</v>
      </c>
      <c r="E368" s="3" t="s">
        <v>1585</v>
      </c>
      <c r="F368" s="2" t="s">
        <v>1586</v>
      </c>
      <c r="G368" s="25" t="s">
        <v>1587</v>
      </c>
      <c r="H368" s="30" t="s">
        <v>1588</v>
      </c>
      <c r="I368" s="283" t="s">
        <v>369</v>
      </c>
      <c r="J368" s="104" t="s">
        <v>1589</v>
      </c>
      <c r="K368" s="2" t="s">
        <v>38741</v>
      </c>
      <c r="L368" s="235" t="s">
        <v>770</v>
      </c>
      <c r="M368" s="10" t="s">
        <v>383</v>
      </c>
      <c r="N368" s="10" t="s">
        <v>283</v>
      </c>
      <c r="O368" s="10" t="s">
        <v>283</v>
      </c>
      <c r="P368" s="10"/>
      <c r="Q368" s="10"/>
      <c r="R368" s="32" t="s">
        <v>47</v>
      </c>
      <c r="S368" s="91" t="s">
        <v>3446</v>
      </c>
      <c r="T368" s="35" t="s">
        <v>184</v>
      </c>
      <c r="U368" s="20" t="s">
        <v>185</v>
      </c>
      <c r="V368" s="38"/>
      <c r="W368" s="38"/>
      <c r="X368" s="38" t="s">
        <v>51</v>
      </c>
      <c r="Y368" s="38" t="s">
        <v>51</v>
      </c>
      <c r="Z368" s="38"/>
      <c r="AA368" s="38"/>
      <c r="AB368" s="38"/>
      <c r="AC368" s="38"/>
      <c r="AD368" s="38">
        <v>10</v>
      </c>
      <c r="AE368" s="38">
        <v>2</v>
      </c>
      <c r="AF368" s="35" t="s">
        <v>184</v>
      </c>
      <c r="AG368" s="20" t="s">
        <v>185</v>
      </c>
      <c r="AH368" s="38"/>
      <c r="AI368" s="38"/>
      <c r="AJ368" s="38" t="s">
        <v>51</v>
      </c>
      <c r="AK368" s="38" t="s">
        <v>51</v>
      </c>
      <c r="AL368" s="38"/>
      <c r="AM368" s="38"/>
      <c r="AN368" s="38"/>
      <c r="AO368" s="38"/>
      <c r="AP368" s="38">
        <v>10</v>
      </c>
      <c r="AQ368" s="38">
        <v>2</v>
      </c>
      <c r="AR368" s="11"/>
      <c r="AS368" s="19"/>
      <c r="AT368" s="41"/>
      <c r="AU368" s="11"/>
      <c r="AV368" s="19"/>
      <c r="AW368" s="41"/>
      <c r="AX368" s="43" t="s">
        <v>184</v>
      </c>
      <c r="AY368" s="22" t="s">
        <v>185</v>
      </c>
      <c r="AZ368" s="45">
        <v>1</v>
      </c>
      <c r="BA368" s="43" t="s">
        <v>184</v>
      </c>
      <c r="BB368" s="22" t="s">
        <v>185</v>
      </c>
      <c r="BC368" s="45">
        <v>1</v>
      </c>
      <c r="BD368" s="47"/>
      <c r="BE368" s="24"/>
      <c r="BF368" s="49"/>
      <c r="BG368" s="49"/>
      <c r="BH368" s="47"/>
      <c r="BI368" s="24"/>
      <c r="BJ368" s="49"/>
      <c r="BK368" s="49"/>
      <c r="BL368" s="51" t="s">
        <v>52</v>
      </c>
    </row>
    <row r="369" spans="1:64" hidden="1" x14ac:dyDescent="0.3">
      <c r="A369" s="10" t="s">
        <v>58</v>
      </c>
      <c r="B369" s="11">
        <v>297</v>
      </c>
      <c r="C369" s="10" t="s">
        <v>1584</v>
      </c>
      <c r="D369" s="10">
        <f>MATCH(Tabela1[[#This Row],[3]],ECHE!A:A,0)</f>
        <v>3516</v>
      </c>
      <c r="E369" s="3" t="s">
        <v>1585</v>
      </c>
      <c r="F369" s="2" t="s">
        <v>1586</v>
      </c>
      <c r="G369" s="25" t="s">
        <v>1587</v>
      </c>
      <c r="H369" s="30" t="s">
        <v>1588</v>
      </c>
      <c r="I369" s="283" t="s">
        <v>369</v>
      </c>
      <c r="J369" s="104" t="s">
        <v>1589</v>
      </c>
      <c r="K369" s="2" t="s">
        <v>38895</v>
      </c>
      <c r="L369" s="235" t="s">
        <v>770</v>
      </c>
      <c r="M369" s="10" t="s">
        <v>383</v>
      </c>
      <c r="N369" s="10" t="s">
        <v>283</v>
      </c>
      <c r="O369" s="10" t="s">
        <v>283</v>
      </c>
      <c r="P369" s="10"/>
      <c r="Q369" s="10"/>
      <c r="R369" s="32" t="s">
        <v>47</v>
      </c>
      <c r="S369" s="91" t="s">
        <v>3446</v>
      </c>
      <c r="T369" s="35" t="s">
        <v>207</v>
      </c>
      <c r="U369" s="20" t="s">
        <v>208</v>
      </c>
      <c r="V369" s="38"/>
      <c r="W369" s="38"/>
      <c r="X369" s="38" t="s">
        <v>51</v>
      </c>
      <c r="Y369" s="38" t="s">
        <v>51</v>
      </c>
      <c r="Z369" s="38"/>
      <c r="AA369" s="38"/>
      <c r="AB369" s="38"/>
      <c r="AC369" s="38"/>
      <c r="AD369" s="38">
        <v>10</v>
      </c>
      <c r="AE369" s="38">
        <v>2</v>
      </c>
      <c r="AF369" s="35" t="s">
        <v>207</v>
      </c>
      <c r="AG369" s="20" t="s">
        <v>208</v>
      </c>
      <c r="AH369" s="38"/>
      <c r="AI369" s="38"/>
      <c r="AJ369" s="38" t="s">
        <v>51</v>
      </c>
      <c r="AK369" s="38" t="s">
        <v>51</v>
      </c>
      <c r="AL369" s="38"/>
      <c r="AM369" s="38"/>
      <c r="AN369" s="38"/>
      <c r="AO369" s="38"/>
      <c r="AP369" s="38">
        <v>10</v>
      </c>
      <c r="AQ369" s="38">
        <v>2</v>
      </c>
      <c r="AR369" s="11"/>
      <c r="AS369" s="19"/>
      <c r="AT369" s="41"/>
      <c r="AU369" s="11"/>
      <c r="AV369" s="19"/>
      <c r="AW369" s="41"/>
      <c r="AX369" s="43" t="s">
        <v>207</v>
      </c>
      <c r="AY369" s="22" t="s">
        <v>208</v>
      </c>
      <c r="AZ369" s="45">
        <v>1</v>
      </c>
      <c r="BA369" s="43" t="s">
        <v>207</v>
      </c>
      <c r="BB369" s="22" t="s">
        <v>208</v>
      </c>
      <c r="BC369" s="45">
        <v>1</v>
      </c>
      <c r="BD369" s="47"/>
      <c r="BE369" s="24"/>
      <c r="BF369" s="49"/>
      <c r="BG369" s="49"/>
      <c r="BH369" s="47"/>
      <c r="BI369" s="24"/>
      <c r="BJ369" s="49"/>
      <c r="BK369" s="49"/>
      <c r="BL369" s="51" t="s">
        <v>52</v>
      </c>
    </row>
    <row r="370" spans="1:64" hidden="1" x14ac:dyDescent="0.3">
      <c r="A370" s="104" t="s">
        <v>58</v>
      </c>
      <c r="B370" s="11">
        <v>297</v>
      </c>
      <c r="C370" s="104" t="s">
        <v>1584</v>
      </c>
      <c r="D370" s="104">
        <f>MATCH(Tabela1[[#This Row],[3]],ECHE!A:A,0)</f>
        <v>3516</v>
      </c>
      <c r="E370" s="3" t="s">
        <v>1585</v>
      </c>
      <c r="F370" s="2" t="s">
        <v>1586</v>
      </c>
      <c r="G370" s="25" t="s">
        <v>1587</v>
      </c>
      <c r="H370" s="30" t="s">
        <v>1588</v>
      </c>
      <c r="I370" s="283" t="s">
        <v>369</v>
      </c>
      <c r="J370" s="104" t="s">
        <v>1589</v>
      </c>
      <c r="K370" s="2" t="s">
        <v>38895</v>
      </c>
      <c r="L370" s="235" t="s">
        <v>770</v>
      </c>
      <c r="M370" s="104" t="s">
        <v>383</v>
      </c>
      <c r="N370" s="104" t="s">
        <v>283</v>
      </c>
      <c r="O370" s="104" t="s">
        <v>283</v>
      </c>
      <c r="P370" s="104"/>
      <c r="Q370" s="104"/>
      <c r="R370" s="32" t="s">
        <v>47</v>
      </c>
      <c r="S370" s="91" t="s">
        <v>3446</v>
      </c>
      <c r="T370" s="35" t="s">
        <v>141</v>
      </c>
      <c r="U370" s="20" t="s">
        <v>142</v>
      </c>
      <c r="V370" s="38"/>
      <c r="W370" s="38"/>
      <c r="X370" s="38" t="s">
        <v>51</v>
      </c>
      <c r="Y370" s="38" t="s">
        <v>51</v>
      </c>
      <c r="Z370" s="38"/>
      <c r="AA370" s="38"/>
      <c r="AB370" s="38"/>
      <c r="AC370" s="38"/>
      <c r="AD370" s="38">
        <v>10</v>
      </c>
      <c r="AE370" s="38">
        <v>2</v>
      </c>
      <c r="AF370" s="35" t="s">
        <v>141</v>
      </c>
      <c r="AG370" s="20" t="s">
        <v>142</v>
      </c>
      <c r="AH370" s="38"/>
      <c r="AI370" s="38"/>
      <c r="AJ370" s="38" t="s">
        <v>51</v>
      </c>
      <c r="AK370" s="38" t="s">
        <v>51</v>
      </c>
      <c r="AL370" s="38"/>
      <c r="AM370" s="38"/>
      <c r="AN370" s="38"/>
      <c r="AO370" s="38"/>
      <c r="AP370" s="38">
        <v>10</v>
      </c>
      <c r="AQ370" s="38">
        <v>2</v>
      </c>
      <c r="AR370" s="11"/>
      <c r="AS370" s="19"/>
      <c r="AT370" s="41"/>
      <c r="AU370" s="11"/>
      <c r="AV370" s="19"/>
      <c r="AW370" s="41"/>
      <c r="AX370" s="43" t="s">
        <v>141</v>
      </c>
      <c r="AY370" s="22" t="s">
        <v>142</v>
      </c>
      <c r="AZ370" s="45">
        <v>1</v>
      </c>
      <c r="BA370" s="43" t="s">
        <v>141</v>
      </c>
      <c r="BB370" s="22" t="s">
        <v>142</v>
      </c>
      <c r="BC370" s="45">
        <v>1</v>
      </c>
      <c r="BD370" s="47"/>
      <c r="BE370" s="24"/>
      <c r="BF370" s="49"/>
      <c r="BG370" s="49"/>
      <c r="BH370" s="47"/>
      <c r="BI370" s="24"/>
      <c r="BJ370" s="49"/>
      <c r="BK370" s="49"/>
      <c r="BL370" s="51" t="s">
        <v>52</v>
      </c>
    </row>
    <row r="371" spans="1:64" hidden="1" x14ac:dyDescent="0.3">
      <c r="A371" s="104" t="s">
        <v>58</v>
      </c>
      <c r="B371" s="11">
        <v>297</v>
      </c>
      <c r="C371" s="104" t="s">
        <v>1584</v>
      </c>
      <c r="D371" s="104">
        <f>MATCH(Tabela1[[#This Row],[3]],ECHE!A:A,0)</f>
        <v>3516</v>
      </c>
      <c r="E371" s="3" t="s">
        <v>1585</v>
      </c>
      <c r="F371" s="2" t="s">
        <v>1586</v>
      </c>
      <c r="G371" s="25" t="s">
        <v>1587</v>
      </c>
      <c r="H371" s="30" t="s">
        <v>1588</v>
      </c>
      <c r="I371" s="283" t="s">
        <v>369</v>
      </c>
      <c r="J371" s="104" t="s">
        <v>1589</v>
      </c>
      <c r="K371" s="2" t="s">
        <v>38895</v>
      </c>
      <c r="L371" s="235" t="s">
        <v>770</v>
      </c>
      <c r="M371" s="104" t="s">
        <v>383</v>
      </c>
      <c r="N371" s="104" t="s">
        <v>283</v>
      </c>
      <c r="O371" s="104" t="s">
        <v>283</v>
      </c>
      <c r="P371" s="104"/>
      <c r="Q371" s="104"/>
      <c r="R371" s="32" t="s">
        <v>47</v>
      </c>
      <c r="S371" s="91" t="s">
        <v>3446</v>
      </c>
      <c r="T371" s="35" t="s">
        <v>268</v>
      </c>
      <c r="U371" s="20" t="s">
        <v>269</v>
      </c>
      <c r="V371" s="38"/>
      <c r="W371" s="38"/>
      <c r="X371" s="38" t="s">
        <v>51</v>
      </c>
      <c r="Y371" s="38" t="s">
        <v>51</v>
      </c>
      <c r="Z371" s="38"/>
      <c r="AA371" s="38"/>
      <c r="AB371" s="38"/>
      <c r="AC371" s="38"/>
      <c r="AD371" s="38">
        <v>10</v>
      </c>
      <c r="AE371" s="38">
        <v>2</v>
      </c>
      <c r="AF371" s="35" t="s">
        <v>268</v>
      </c>
      <c r="AG371" s="20" t="s">
        <v>269</v>
      </c>
      <c r="AH371" s="38"/>
      <c r="AI371" s="38"/>
      <c r="AJ371" s="38" t="s">
        <v>51</v>
      </c>
      <c r="AK371" s="38" t="s">
        <v>51</v>
      </c>
      <c r="AL371" s="38"/>
      <c r="AM371" s="38"/>
      <c r="AN371" s="38"/>
      <c r="AO371" s="38"/>
      <c r="AP371" s="38">
        <v>10</v>
      </c>
      <c r="AQ371" s="38">
        <v>2</v>
      </c>
      <c r="AR371" s="11"/>
      <c r="AS371" s="19"/>
      <c r="AT371" s="41"/>
      <c r="AU371" s="11"/>
      <c r="AV371" s="19"/>
      <c r="AW371" s="41"/>
      <c r="AX371" s="43" t="s">
        <v>268</v>
      </c>
      <c r="AY371" s="22" t="s">
        <v>269</v>
      </c>
      <c r="AZ371" s="45">
        <v>1</v>
      </c>
      <c r="BA371" s="43" t="s">
        <v>268</v>
      </c>
      <c r="BB371" s="22" t="s">
        <v>269</v>
      </c>
      <c r="BC371" s="45">
        <v>1</v>
      </c>
      <c r="BD371" s="47"/>
      <c r="BE371" s="24"/>
      <c r="BF371" s="49"/>
      <c r="BG371" s="49"/>
      <c r="BH371" s="47"/>
      <c r="BI371" s="24"/>
      <c r="BJ371" s="49"/>
      <c r="BK371" s="49"/>
      <c r="BL371" s="51" t="s">
        <v>52</v>
      </c>
    </row>
    <row r="372" spans="1:64" hidden="1" x14ac:dyDescent="0.3">
      <c r="A372" s="84" t="s">
        <v>58</v>
      </c>
      <c r="B372" s="85">
        <v>315</v>
      </c>
      <c r="C372" s="84" t="s">
        <v>1671</v>
      </c>
      <c r="D372" s="84">
        <f>MATCH(Tabela1[[#This Row],[3]],ECHE!A:A,0)</f>
        <v>5206</v>
      </c>
      <c r="E372" s="87" t="s">
        <v>1672</v>
      </c>
      <c r="F372" s="88" t="s">
        <v>1673</v>
      </c>
      <c r="G372" s="89" t="s">
        <v>1674</v>
      </c>
      <c r="H372" s="90" t="s">
        <v>1675</v>
      </c>
      <c r="I372" s="286" t="s">
        <v>501</v>
      </c>
      <c r="J372" s="84" t="s">
        <v>1676</v>
      </c>
      <c r="K372" s="69" t="s">
        <v>39059</v>
      </c>
      <c r="L372" s="196" t="s">
        <v>1677</v>
      </c>
      <c r="M372" s="84" t="s">
        <v>44</v>
      </c>
      <c r="N372" s="84" t="s">
        <v>246</v>
      </c>
      <c r="O372" s="84" t="s">
        <v>89</v>
      </c>
      <c r="P372" s="84"/>
      <c r="Q372" s="84"/>
      <c r="R372" s="91" t="s">
        <v>47</v>
      </c>
      <c r="S372" s="91" t="s">
        <v>3446</v>
      </c>
      <c r="T372" s="92" t="s">
        <v>60</v>
      </c>
      <c r="U372" s="93" t="s">
        <v>61</v>
      </c>
      <c r="V372" s="94"/>
      <c r="W372" s="94"/>
      <c r="X372" s="94" t="s">
        <v>51</v>
      </c>
      <c r="Y372" s="94" t="s">
        <v>51</v>
      </c>
      <c r="Z372" s="94" t="s">
        <v>51</v>
      </c>
      <c r="AA372" s="94" t="s">
        <v>51</v>
      </c>
      <c r="AB372" s="94"/>
      <c r="AC372" s="94"/>
      <c r="AD372" s="94">
        <v>5</v>
      </c>
      <c r="AE372" s="94">
        <v>1</v>
      </c>
      <c r="AF372" s="92"/>
      <c r="AG372" s="93"/>
      <c r="AH372" s="94"/>
      <c r="AI372" s="94"/>
      <c r="AJ372" s="94"/>
      <c r="AK372" s="94"/>
      <c r="AL372" s="94"/>
      <c r="AM372" s="94"/>
      <c r="AN372" s="94"/>
      <c r="AO372" s="94"/>
      <c r="AP372" s="94"/>
      <c r="AQ372" s="94"/>
      <c r="AR372" s="85"/>
      <c r="AS372" s="86"/>
      <c r="AT372" s="95"/>
      <c r="AU372" s="85"/>
      <c r="AV372" s="86"/>
      <c r="AW372" s="95"/>
      <c r="AX372" s="96" t="s">
        <v>60</v>
      </c>
      <c r="AY372" s="97" t="s">
        <v>61</v>
      </c>
      <c r="AZ372" s="98">
        <v>1</v>
      </c>
      <c r="BA372" s="96"/>
      <c r="BB372" s="97"/>
      <c r="BC372" s="98"/>
      <c r="BD372" s="99" t="s">
        <v>60</v>
      </c>
      <c r="BE372" s="100" t="s">
        <v>61</v>
      </c>
      <c r="BF372" s="101">
        <v>5</v>
      </c>
      <c r="BG372" s="101">
        <v>1</v>
      </c>
      <c r="BH372" s="99"/>
      <c r="BI372" s="100"/>
      <c r="BJ372" s="101"/>
      <c r="BK372" s="101"/>
      <c r="BL372" s="102" t="s">
        <v>52</v>
      </c>
    </row>
    <row r="373" spans="1:64" hidden="1" x14ac:dyDescent="0.3">
      <c r="A373" s="10" t="s">
        <v>58</v>
      </c>
      <c r="B373" s="11">
        <v>317</v>
      </c>
      <c r="C373" s="10" t="s">
        <v>39547</v>
      </c>
      <c r="D373" s="10" t="e">
        <f>MATCH(Tabela1[[#This Row],[3]],ECHE!A:A,0)</f>
        <v>#N/A</v>
      </c>
      <c r="E373" s="3" t="s">
        <v>39554</v>
      </c>
      <c r="F373" s="2" t="s">
        <v>39551</v>
      </c>
      <c r="G373" s="25" t="s">
        <v>39552</v>
      </c>
      <c r="H373" s="30" t="s">
        <v>39553</v>
      </c>
      <c r="I373" s="283" t="s">
        <v>389</v>
      </c>
      <c r="J373" s="104" t="s">
        <v>1687</v>
      </c>
      <c r="K373" s="277" t="s">
        <v>39555</v>
      </c>
      <c r="L373" s="235" t="s">
        <v>1688</v>
      </c>
      <c r="M373" s="10" t="s">
        <v>1688</v>
      </c>
      <c r="N373" s="10" t="s">
        <v>687</v>
      </c>
      <c r="O373" s="10" t="s">
        <v>89</v>
      </c>
      <c r="P373" s="10"/>
      <c r="Q373" s="10"/>
      <c r="R373" s="32" t="s">
        <v>47</v>
      </c>
      <c r="S373" s="91" t="s">
        <v>3446</v>
      </c>
      <c r="T373" s="35" t="s">
        <v>184</v>
      </c>
      <c r="U373" s="20" t="s">
        <v>185</v>
      </c>
      <c r="V373" s="38"/>
      <c r="W373" s="38"/>
      <c r="X373" s="38" t="s">
        <v>51</v>
      </c>
      <c r="Y373" s="38" t="s">
        <v>51</v>
      </c>
      <c r="Z373" s="38" t="s">
        <v>51</v>
      </c>
      <c r="AA373" s="38" t="s">
        <v>51</v>
      </c>
      <c r="AB373" s="38"/>
      <c r="AC373" s="38"/>
      <c r="AD373" s="38">
        <v>10</v>
      </c>
      <c r="AE373" s="38">
        <v>2</v>
      </c>
      <c r="AF373" s="35" t="s">
        <v>184</v>
      </c>
      <c r="AG373" s="20" t="s">
        <v>185</v>
      </c>
      <c r="AH373" s="38"/>
      <c r="AI373" s="38"/>
      <c r="AJ373" s="38" t="s">
        <v>51</v>
      </c>
      <c r="AK373" s="38" t="s">
        <v>51</v>
      </c>
      <c r="AL373" s="38" t="s">
        <v>51</v>
      </c>
      <c r="AM373" s="38" t="s">
        <v>51</v>
      </c>
      <c r="AN373" s="38"/>
      <c r="AO373" s="38"/>
      <c r="AP373" s="38">
        <v>10</v>
      </c>
      <c r="AQ373" s="38">
        <v>2</v>
      </c>
      <c r="AR373" s="11"/>
      <c r="AS373" s="19"/>
      <c r="AT373" s="41"/>
      <c r="AU373" s="11"/>
      <c r="AV373" s="19"/>
      <c r="AW373" s="41"/>
      <c r="AX373" s="43" t="s">
        <v>184</v>
      </c>
      <c r="AY373" s="22" t="s">
        <v>185</v>
      </c>
      <c r="AZ373" s="45">
        <v>1</v>
      </c>
      <c r="BA373" s="43" t="s">
        <v>184</v>
      </c>
      <c r="BB373" s="22" t="s">
        <v>185</v>
      </c>
      <c r="BC373" s="45">
        <v>1</v>
      </c>
      <c r="BD373" s="47" t="s">
        <v>184</v>
      </c>
      <c r="BE373" s="24" t="s">
        <v>185</v>
      </c>
      <c r="BF373" s="49">
        <v>5</v>
      </c>
      <c r="BG373" s="49">
        <v>1</v>
      </c>
      <c r="BH373" s="47" t="s">
        <v>184</v>
      </c>
      <c r="BI373" s="24" t="s">
        <v>185</v>
      </c>
      <c r="BJ373" s="49">
        <v>5</v>
      </c>
      <c r="BK373" s="49">
        <v>1</v>
      </c>
      <c r="BL373" s="51" t="s">
        <v>52</v>
      </c>
    </row>
    <row r="374" spans="1:64" hidden="1" x14ac:dyDescent="0.3">
      <c r="A374" s="10" t="s">
        <v>58</v>
      </c>
      <c r="B374" s="11">
        <v>317</v>
      </c>
      <c r="C374" s="10" t="s">
        <v>39547</v>
      </c>
      <c r="D374" s="10" t="e">
        <f>MATCH(Tabela1[[#This Row],[3]],ECHE!A:A,0)</f>
        <v>#N/A</v>
      </c>
      <c r="E374" s="3" t="s">
        <v>39554</v>
      </c>
      <c r="F374" s="2" t="s">
        <v>39551</v>
      </c>
      <c r="G374" s="25" t="s">
        <v>39552</v>
      </c>
      <c r="H374" s="30" t="s">
        <v>39553</v>
      </c>
      <c r="I374" s="283" t="s">
        <v>389</v>
      </c>
      <c r="J374" s="104" t="s">
        <v>1687</v>
      </c>
      <c r="K374" s="277" t="s">
        <v>39555</v>
      </c>
      <c r="L374" s="235" t="s">
        <v>1688</v>
      </c>
      <c r="M374" s="10" t="s">
        <v>1688</v>
      </c>
      <c r="N374" s="10" t="s">
        <v>687</v>
      </c>
      <c r="O374" s="10" t="s">
        <v>89</v>
      </c>
      <c r="P374" s="10"/>
      <c r="Q374" s="10"/>
      <c r="R374" s="32" t="s">
        <v>47</v>
      </c>
      <c r="S374" s="91" t="s">
        <v>3446</v>
      </c>
      <c r="T374" s="35" t="s">
        <v>141</v>
      </c>
      <c r="U374" s="20" t="s">
        <v>142</v>
      </c>
      <c r="V374" s="38"/>
      <c r="W374" s="38"/>
      <c r="X374" s="38" t="s">
        <v>51</v>
      </c>
      <c r="Y374" s="38" t="s">
        <v>51</v>
      </c>
      <c r="Z374" s="38" t="s">
        <v>51</v>
      </c>
      <c r="AA374" s="38" t="s">
        <v>51</v>
      </c>
      <c r="AB374" s="38"/>
      <c r="AC374" s="38"/>
      <c r="AD374" s="38">
        <v>10</v>
      </c>
      <c r="AE374" s="38">
        <v>2</v>
      </c>
      <c r="AF374" s="35" t="s">
        <v>141</v>
      </c>
      <c r="AG374" s="20" t="s">
        <v>142</v>
      </c>
      <c r="AH374" s="38"/>
      <c r="AI374" s="38"/>
      <c r="AJ374" s="38" t="s">
        <v>51</v>
      </c>
      <c r="AK374" s="38" t="s">
        <v>51</v>
      </c>
      <c r="AL374" s="38" t="s">
        <v>51</v>
      </c>
      <c r="AM374" s="38" t="s">
        <v>51</v>
      </c>
      <c r="AN374" s="38"/>
      <c r="AO374" s="38"/>
      <c r="AP374" s="38">
        <v>10</v>
      </c>
      <c r="AQ374" s="38">
        <v>2</v>
      </c>
      <c r="AR374" s="11"/>
      <c r="AS374" s="19"/>
      <c r="AT374" s="41"/>
      <c r="AU374" s="11"/>
      <c r="AV374" s="19"/>
      <c r="AW374" s="41"/>
      <c r="AX374" s="43" t="s">
        <v>141</v>
      </c>
      <c r="AY374" s="22" t="s">
        <v>142</v>
      </c>
      <c r="AZ374" s="45">
        <v>1</v>
      </c>
      <c r="BA374" s="43" t="s">
        <v>141</v>
      </c>
      <c r="BB374" s="22" t="s">
        <v>142</v>
      </c>
      <c r="BC374" s="45">
        <v>1</v>
      </c>
      <c r="BD374" s="47" t="s">
        <v>141</v>
      </c>
      <c r="BE374" s="24" t="s">
        <v>142</v>
      </c>
      <c r="BF374" s="49">
        <v>5</v>
      </c>
      <c r="BG374" s="49">
        <v>1</v>
      </c>
      <c r="BH374" s="47" t="s">
        <v>141</v>
      </c>
      <c r="BI374" s="24" t="s">
        <v>142</v>
      </c>
      <c r="BJ374" s="49">
        <v>5</v>
      </c>
      <c r="BK374" s="49">
        <v>1</v>
      </c>
      <c r="BL374" s="51" t="s">
        <v>52</v>
      </c>
    </row>
    <row r="375" spans="1:64" hidden="1" x14ac:dyDescent="0.3">
      <c r="A375" s="104" t="s">
        <v>58</v>
      </c>
      <c r="B375" s="11">
        <v>317</v>
      </c>
      <c r="C375" s="104" t="s">
        <v>39547</v>
      </c>
      <c r="D375" s="104" t="e">
        <f>MATCH(Tabela1[[#This Row],[3]],ECHE!A:A,0)</f>
        <v>#N/A</v>
      </c>
      <c r="E375" s="3" t="s">
        <v>39554</v>
      </c>
      <c r="F375" s="2" t="s">
        <v>39551</v>
      </c>
      <c r="G375" s="25" t="s">
        <v>39552</v>
      </c>
      <c r="H375" s="30" t="s">
        <v>39553</v>
      </c>
      <c r="I375" s="283" t="s">
        <v>389</v>
      </c>
      <c r="J375" s="104" t="s">
        <v>1687</v>
      </c>
      <c r="K375" s="277" t="s">
        <v>39555</v>
      </c>
      <c r="L375" s="235" t="s">
        <v>1688</v>
      </c>
      <c r="M375" s="104" t="s">
        <v>1688</v>
      </c>
      <c r="N375" s="104" t="s">
        <v>687</v>
      </c>
      <c r="O375" s="104" t="s">
        <v>89</v>
      </c>
      <c r="P375" s="104"/>
      <c r="Q375" s="104"/>
      <c r="R375" s="32" t="s">
        <v>47</v>
      </c>
      <c r="S375" s="91" t="s">
        <v>3446</v>
      </c>
      <c r="T375" s="35" t="s">
        <v>207</v>
      </c>
      <c r="U375" s="20" t="s">
        <v>208</v>
      </c>
      <c r="V375" s="38"/>
      <c r="W375" s="38"/>
      <c r="X375" s="38" t="s">
        <v>51</v>
      </c>
      <c r="Y375" s="38" t="s">
        <v>51</v>
      </c>
      <c r="Z375" s="38" t="s">
        <v>51</v>
      </c>
      <c r="AA375" s="38" t="s">
        <v>51</v>
      </c>
      <c r="AB375" s="38"/>
      <c r="AC375" s="38"/>
      <c r="AD375" s="38">
        <v>10</v>
      </c>
      <c r="AE375" s="38">
        <v>2</v>
      </c>
      <c r="AF375" s="35" t="s">
        <v>207</v>
      </c>
      <c r="AG375" s="20" t="s">
        <v>208</v>
      </c>
      <c r="AH375" s="38"/>
      <c r="AI375" s="38"/>
      <c r="AJ375" s="38" t="s">
        <v>51</v>
      </c>
      <c r="AK375" s="38" t="s">
        <v>51</v>
      </c>
      <c r="AL375" s="38" t="s">
        <v>51</v>
      </c>
      <c r="AM375" s="38" t="s">
        <v>51</v>
      </c>
      <c r="AN375" s="38"/>
      <c r="AO375" s="38"/>
      <c r="AP375" s="38">
        <v>10</v>
      </c>
      <c r="AQ375" s="38">
        <v>2</v>
      </c>
      <c r="AR375" s="11"/>
      <c r="AS375" s="19"/>
      <c r="AT375" s="41"/>
      <c r="AU375" s="11"/>
      <c r="AV375" s="19"/>
      <c r="AW375" s="41"/>
      <c r="AX375" s="43" t="s">
        <v>207</v>
      </c>
      <c r="AY375" s="22" t="s">
        <v>208</v>
      </c>
      <c r="AZ375" s="45">
        <v>1</v>
      </c>
      <c r="BA375" s="43" t="s">
        <v>207</v>
      </c>
      <c r="BB375" s="22" t="s">
        <v>208</v>
      </c>
      <c r="BC375" s="45">
        <v>1</v>
      </c>
      <c r="BD375" s="47" t="s">
        <v>207</v>
      </c>
      <c r="BE375" s="24" t="s">
        <v>208</v>
      </c>
      <c r="BF375" s="49">
        <v>5</v>
      </c>
      <c r="BG375" s="49">
        <v>1</v>
      </c>
      <c r="BH375" s="47" t="s">
        <v>207</v>
      </c>
      <c r="BI375" s="24" t="s">
        <v>208</v>
      </c>
      <c r="BJ375" s="49">
        <v>5</v>
      </c>
      <c r="BK375" s="49">
        <v>1</v>
      </c>
      <c r="BL375" s="51" t="s">
        <v>52</v>
      </c>
    </row>
    <row r="376" spans="1:64" hidden="1" x14ac:dyDescent="0.3">
      <c r="A376" s="84" t="s">
        <v>58</v>
      </c>
      <c r="B376" s="85">
        <v>321</v>
      </c>
      <c r="C376" s="84" t="s">
        <v>1610</v>
      </c>
      <c r="D376" s="84">
        <f>MATCH(Tabela1[[#This Row],[3]],ECHE!A:A,0)</f>
        <v>5190</v>
      </c>
      <c r="E376" s="87" t="s">
        <v>1611</v>
      </c>
      <c r="F376" s="88" t="s">
        <v>1612</v>
      </c>
      <c r="G376" s="89">
        <v>4180</v>
      </c>
      <c r="H376" s="90" t="s">
        <v>500</v>
      </c>
      <c r="I376" s="286" t="s">
        <v>501</v>
      </c>
      <c r="J376" s="84" t="s">
        <v>1708</v>
      </c>
      <c r="K376" s="69" t="s">
        <v>39052</v>
      </c>
      <c r="L376" s="196" t="s">
        <v>44</v>
      </c>
      <c r="M376" s="84" t="s">
        <v>44</v>
      </c>
      <c r="N376" s="84" t="s">
        <v>246</v>
      </c>
      <c r="O376" s="84" t="s">
        <v>70</v>
      </c>
      <c r="P376" s="84"/>
      <c r="Q376" s="84"/>
      <c r="R376" s="91" t="s">
        <v>47</v>
      </c>
      <c r="S376" s="91" t="s">
        <v>3446</v>
      </c>
      <c r="T376" s="92" t="s">
        <v>141</v>
      </c>
      <c r="U376" s="93" t="s">
        <v>142</v>
      </c>
      <c r="V376" s="94"/>
      <c r="W376" s="94"/>
      <c r="X376" s="94"/>
      <c r="Y376" s="94"/>
      <c r="Z376" s="94" t="s">
        <v>51</v>
      </c>
      <c r="AA376" s="94" t="s">
        <v>51</v>
      </c>
      <c r="AB376" s="94"/>
      <c r="AC376" s="94"/>
      <c r="AD376" s="94">
        <v>10</v>
      </c>
      <c r="AE376" s="94">
        <v>2</v>
      </c>
      <c r="AF376" s="92" t="s">
        <v>141</v>
      </c>
      <c r="AG376" s="93" t="s">
        <v>142</v>
      </c>
      <c r="AH376" s="94"/>
      <c r="AI376" s="94"/>
      <c r="AJ376" s="94"/>
      <c r="AK376" s="94"/>
      <c r="AL376" s="94" t="s">
        <v>51</v>
      </c>
      <c r="AM376" s="94" t="s">
        <v>51</v>
      </c>
      <c r="AN376" s="94"/>
      <c r="AO376" s="94"/>
      <c r="AP376" s="94">
        <v>10</v>
      </c>
      <c r="AQ376" s="94">
        <v>2</v>
      </c>
      <c r="AR376" s="85"/>
      <c r="AS376" s="86"/>
      <c r="AT376" s="95"/>
      <c r="AU376" s="85"/>
      <c r="AV376" s="86"/>
      <c r="AW376" s="95"/>
      <c r="AX376" s="96" t="s">
        <v>141</v>
      </c>
      <c r="AY376" s="97" t="s">
        <v>142</v>
      </c>
      <c r="AZ376" s="98">
        <v>1</v>
      </c>
      <c r="BA376" s="96" t="s">
        <v>141</v>
      </c>
      <c r="BB376" s="97" t="s">
        <v>142</v>
      </c>
      <c r="BC376" s="98">
        <v>1</v>
      </c>
      <c r="BD376" s="99"/>
      <c r="BE376" s="100"/>
      <c r="BF376" s="101"/>
      <c r="BG376" s="101"/>
      <c r="BH376" s="99"/>
      <c r="BI376" s="100"/>
      <c r="BJ376" s="101"/>
      <c r="BK376" s="101"/>
      <c r="BL376" s="102" t="s">
        <v>52</v>
      </c>
    </row>
    <row r="377" spans="1:64" hidden="1" x14ac:dyDescent="0.3">
      <c r="A377" s="84" t="s">
        <v>58</v>
      </c>
      <c r="B377" s="85">
        <v>321</v>
      </c>
      <c r="C377" s="84" t="s">
        <v>1610</v>
      </c>
      <c r="D377" s="84">
        <f>MATCH(Tabela1[[#This Row],[3]],ECHE!A:A,0)</f>
        <v>5190</v>
      </c>
      <c r="E377" s="87" t="s">
        <v>1611</v>
      </c>
      <c r="F377" s="88" t="s">
        <v>1612</v>
      </c>
      <c r="G377" s="89">
        <v>4180</v>
      </c>
      <c r="H377" s="90" t="s">
        <v>500</v>
      </c>
      <c r="I377" s="286" t="s">
        <v>501</v>
      </c>
      <c r="J377" s="84" t="s">
        <v>1708</v>
      </c>
      <c r="K377" s="69" t="s">
        <v>39052</v>
      </c>
      <c r="L377" s="196" t="s">
        <v>44</v>
      </c>
      <c r="M377" s="84" t="s">
        <v>44</v>
      </c>
      <c r="N377" s="84" t="s">
        <v>246</v>
      </c>
      <c r="O377" s="84" t="s">
        <v>70</v>
      </c>
      <c r="P377" s="84"/>
      <c r="Q377" s="84"/>
      <c r="R377" s="91" t="s">
        <v>47</v>
      </c>
      <c r="S377" s="91" t="s">
        <v>3446</v>
      </c>
      <c r="T377" s="92" t="s">
        <v>60</v>
      </c>
      <c r="U377" s="93" t="s">
        <v>61</v>
      </c>
      <c r="V377" s="94"/>
      <c r="W377" s="94"/>
      <c r="X377" s="94"/>
      <c r="Y377" s="94"/>
      <c r="Z377" s="94" t="s">
        <v>51</v>
      </c>
      <c r="AA377" s="94" t="s">
        <v>51</v>
      </c>
      <c r="AB377" s="94"/>
      <c r="AC377" s="94"/>
      <c r="AD377" s="94">
        <v>10</v>
      </c>
      <c r="AE377" s="94">
        <v>2</v>
      </c>
      <c r="AF377" s="92" t="s">
        <v>60</v>
      </c>
      <c r="AG377" s="93" t="s">
        <v>61</v>
      </c>
      <c r="AH377" s="94"/>
      <c r="AI377" s="94"/>
      <c r="AJ377" s="94"/>
      <c r="AK377" s="94"/>
      <c r="AL377" s="94" t="s">
        <v>51</v>
      </c>
      <c r="AM377" s="94" t="s">
        <v>51</v>
      </c>
      <c r="AN377" s="94"/>
      <c r="AO377" s="94"/>
      <c r="AP377" s="94">
        <v>10</v>
      </c>
      <c r="AQ377" s="94">
        <v>2</v>
      </c>
      <c r="AR377" s="85"/>
      <c r="AS377" s="86"/>
      <c r="AT377" s="95"/>
      <c r="AU377" s="85"/>
      <c r="AV377" s="86"/>
      <c r="AW377" s="95"/>
      <c r="AX377" s="96"/>
      <c r="AY377" s="97"/>
      <c r="AZ377" s="98"/>
      <c r="BA377" s="96"/>
      <c r="BB377" s="97"/>
      <c r="BC377" s="98"/>
      <c r="BD377" s="99"/>
      <c r="BE377" s="100"/>
      <c r="BF377" s="101"/>
      <c r="BG377" s="101"/>
      <c r="BH377" s="99"/>
      <c r="BI377" s="100"/>
      <c r="BJ377" s="101"/>
      <c r="BK377" s="101"/>
      <c r="BL377" s="102" t="s">
        <v>52</v>
      </c>
    </row>
    <row r="378" spans="1:64" hidden="1" x14ac:dyDescent="0.3">
      <c r="A378" s="104" t="s">
        <v>58</v>
      </c>
      <c r="B378" s="11">
        <v>323</v>
      </c>
      <c r="C378" s="104" t="s">
        <v>1714</v>
      </c>
      <c r="D378" s="104">
        <f>MATCH(Tabela1[[#This Row],[3]],ECHE!A:A,0)</f>
        <v>4080</v>
      </c>
      <c r="E378" s="3" t="s">
        <v>1715</v>
      </c>
      <c r="F378" s="2" t="s">
        <v>1716</v>
      </c>
      <c r="G378" s="25">
        <v>20122</v>
      </c>
      <c r="H378" s="30" t="s">
        <v>1129</v>
      </c>
      <c r="I378" s="283" t="s">
        <v>316</v>
      </c>
      <c r="J378" s="104" t="s">
        <v>1717</v>
      </c>
      <c r="K378" s="69" t="s">
        <v>38921</v>
      </c>
      <c r="L378" s="235" t="s">
        <v>1142</v>
      </c>
      <c r="M378" s="104" t="s">
        <v>545</v>
      </c>
      <c r="N378" s="104" t="s">
        <v>88</v>
      </c>
      <c r="O378" s="104" t="s">
        <v>179</v>
      </c>
      <c r="P378" s="104"/>
      <c r="Q378" s="104"/>
      <c r="R378" s="32" t="s">
        <v>47</v>
      </c>
      <c r="S378" s="91" t="s">
        <v>3446</v>
      </c>
      <c r="T378" s="35" t="s">
        <v>1718</v>
      </c>
      <c r="U378" s="20" t="s">
        <v>1719</v>
      </c>
      <c r="V378" s="38"/>
      <c r="W378" s="38"/>
      <c r="X378" s="38" t="s">
        <v>51</v>
      </c>
      <c r="Y378" s="38" t="s">
        <v>51</v>
      </c>
      <c r="Z378" s="38" t="s">
        <v>51</v>
      </c>
      <c r="AA378" s="38" t="s">
        <v>51</v>
      </c>
      <c r="AB378" s="38"/>
      <c r="AC378" s="38"/>
      <c r="AD378" s="38">
        <v>12</v>
      </c>
      <c r="AE378" s="38">
        <v>2</v>
      </c>
      <c r="AF378" s="35" t="s">
        <v>1718</v>
      </c>
      <c r="AG378" s="20" t="s">
        <v>1719</v>
      </c>
      <c r="AH378" s="38"/>
      <c r="AI378" s="38"/>
      <c r="AJ378" s="38" t="s">
        <v>51</v>
      </c>
      <c r="AK378" s="38" t="s">
        <v>51</v>
      </c>
      <c r="AL378" s="38" t="s">
        <v>51</v>
      </c>
      <c r="AM378" s="38" t="s">
        <v>51</v>
      </c>
      <c r="AN378" s="38"/>
      <c r="AO378" s="38"/>
      <c r="AP378" s="38">
        <v>12</v>
      </c>
      <c r="AQ378" s="38">
        <v>2</v>
      </c>
      <c r="AR378" s="11"/>
      <c r="AS378" s="19"/>
      <c r="AT378" s="41"/>
      <c r="AU378" s="11"/>
      <c r="AV378" s="19"/>
      <c r="AW378" s="41"/>
      <c r="AX378" s="43"/>
      <c r="AY378" s="22"/>
      <c r="AZ378" s="45"/>
      <c r="BA378" s="43"/>
      <c r="BB378" s="22"/>
      <c r="BC378" s="45"/>
      <c r="BD378" s="47"/>
      <c r="BE378" s="24"/>
      <c r="BF378" s="49"/>
      <c r="BG378" s="49"/>
      <c r="BH378" s="47"/>
      <c r="BI378" s="24"/>
      <c r="BJ378" s="49"/>
      <c r="BK378" s="49"/>
      <c r="BL378" s="51" t="s">
        <v>52</v>
      </c>
    </row>
    <row r="379" spans="1:64" hidden="1" x14ac:dyDescent="0.3">
      <c r="A379" s="104" t="s">
        <v>58</v>
      </c>
      <c r="B379" s="11">
        <v>328</v>
      </c>
      <c r="C379" s="104" t="s">
        <v>1735</v>
      </c>
      <c r="D379" s="104">
        <f>MATCH(Tabela1[[#This Row],[3]],ECHE!A:A,0)</f>
        <v>2346</v>
      </c>
      <c r="E379" s="3" t="s">
        <v>1736</v>
      </c>
      <c r="F379" s="2" t="s">
        <v>1737</v>
      </c>
      <c r="G379" s="25">
        <v>47002</v>
      </c>
      <c r="H379" s="30" t="s">
        <v>1738</v>
      </c>
      <c r="I379" s="283" t="s">
        <v>84</v>
      </c>
      <c r="J379" s="104" t="s">
        <v>1739</v>
      </c>
      <c r="K379" s="2" t="s">
        <v>38889</v>
      </c>
      <c r="L379" s="235" t="s">
        <v>112</v>
      </c>
      <c r="M379" s="104" t="s">
        <v>113</v>
      </c>
      <c r="N379" s="104" t="s">
        <v>90</v>
      </c>
      <c r="O379" s="104" t="s">
        <v>881</v>
      </c>
      <c r="P379" s="104"/>
      <c r="Q379" s="104"/>
      <c r="R379" s="32" t="s">
        <v>47</v>
      </c>
      <c r="S379" s="91" t="s">
        <v>3446</v>
      </c>
      <c r="T379" s="35" t="s">
        <v>141</v>
      </c>
      <c r="U379" s="20" t="s">
        <v>142</v>
      </c>
      <c r="V379" s="38"/>
      <c r="W379" s="38"/>
      <c r="X379" s="38" t="s">
        <v>51</v>
      </c>
      <c r="Y379" s="38" t="s">
        <v>51</v>
      </c>
      <c r="Z379" s="38"/>
      <c r="AA379" s="38"/>
      <c r="AB379" s="38"/>
      <c r="AC379" s="38"/>
      <c r="AD379" s="38">
        <v>18</v>
      </c>
      <c r="AE379" s="38">
        <v>3</v>
      </c>
      <c r="AF379" s="35" t="s">
        <v>141</v>
      </c>
      <c r="AG379" s="20" t="s">
        <v>142</v>
      </c>
      <c r="AH379" s="38"/>
      <c r="AI379" s="38"/>
      <c r="AJ379" s="38" t="s">
        <v>51</v>
      </c>
      <c r="AK379" s="38" t="s">
        <v>51</v>
      </c>
      <c r="AL379" s="38"/>
      <c r="AM379" s="38"/>
      <c r="AN379" s="38"/>
      <c r="AO379" s="38"/>
      <c r="AP379" s="38">
        <v>18</v>
      </c>
      <c r="AQ379" s="38">
        <v>3</v>
      </c>
      <c r="AR379" s="11"/>
      <c r="AS379" s="19"/>
      <c r="AT379" s="41"/>
      <c r="AU379" s="11"/>
      <c r="AV379" s="19"/>
      <c r="AW379" s="41"/>
      <c r="AX379" s="43"/>
      <c r="AY379" s="22"/>
      <c r="AZ379" s="45"/>
      <c r="BA379" s="43"/>
      <c r="BB379" s="22"/>
      <c r="BC379" s="45"/>
      <c r="BD379" s="47"/>
      <c r="BE379" s="24"/>
      <c r="BF379" s="49"/>
      <c r="BG379" s="49"/>
      <c r="BH379" s="47"/>
      <c r="BI379" s="24"/>
      <c r="BJ379" s="49"/>
      <c r="BK379" s="49"/>
      <c r="BL379" s="51" t="s">
        <v>52</v>
      </c>
    </row>
    <row r="380" spans="1:64" hidden="1" x14ac:dyDescent="0.3">
      <c r="A380" s="104" t="s">
        <v>58</v>
      </c>
      <c r="B380" s="11">
        <v>330</v>
      </c>
      <c r="C380" s="104" t="s">
        <v>1746</v>
      </c>
      <c r="D380" s="104">
        <f>MATCH(Tabela1[[#This Row],[3]],ECHE!A:A,0)</f>
        <v>3906</v>
      </c>
      <c r="E380" s="3" t="s">
        <v>1747</v>
      </c>
      <c r="F380" s="2" t="s">
        <v>1748</v>
      </c>
      <c r="G380" s="25">
        <v>1053</v>
      </c>
      <c r="H380" s="30" t="s">
        <v>1094</v>
      </c>
      <c r="I380" s="283" t="s">
        <v>455</v>
      </c>
      <c r="J380" s="104" t="s">
        <v>1749</v>
      </c>
      <c r="K380" s="2" t="s">
        <v>1750</v>
      </c>
      <c r="L380" s="235" t="s">
        <v>1200</v>
      </c>
      <c r="M380" s="104" t="s">
        <v>1200</v>
      </c>
      <c r="N380" s="104" t="s">
        <v>687</v>
      </c>
      <c r="O380" s="104" t="s">
        <v>89</v>
      </c>
      <c r="P380" s="104" t="s">
        <v>989</v>
      </c>
      <c r="Q380" s="104" t="s">
        <v>232</v>
      </c>
      <c r="R380" s="32" t="s">
        <v>47</v>
      </c>
      <c r="S380" s="91" t="s">
        <v>3446</v>
      </c>
      <c r="T380" s="35" t="s">
        <v>141</v>
      </c>
      <c r="U380" s="20" t="s">
        <v>142</v>
      </c>
      <c r="V380" s="38"/>
      <c r="W380" s="38"/>
      <c r="X380" s="38" t="s">
        <v>51</v>
      </c>
      <c r="Y380" s="38" t="s">
        <v>51</v>
      </c>
      <c r="Z380" s="38" t="s">
        <v>51</v>
      </c>
      <c r="AA380" s="38" t="s">
        <v>51</v>
      </c>
      <c r="AB380" s="38" t="s">
        <v>51</v>
      </c>
      <c r="AC380" s="38" t="s">
        <v>51</v>
      </c>
      <c r="AD380" s="38">
        <v>10</v>
      </c>
      <c r="AE380" s="38">
        <v>2</v>
      </c>
      <c r="AF380" s="35" t="s">
        <v>141</v>
      </c>
      <c r="AG380" s="20" t="s">
        <v>142</v>
      </c>
      <c r="AH380" s="38"/>
      <c r="AI380" s="38"/>
      <c r="AJ380" s="38" t="s">
        <v>51</v>
      </c>
      <c r="AK380" s="38" t="s">
        <v>51</v>
      </c>
      <c r="AL380" s="38" t="s">
        <v>51</v>
      </c>
      <c r="AM380" s="38" t="s">
        <v>51</v>
      </c>
      <c r="AN380" s="38" t="s">
        <v>51</v>
      </c>
      <c r="AO380" s="38" t="s">
        <v>51</v>
      </c>
      <c r="AP380" s="38">
        <v>10</v>
      </c>
      <c r="AQ380" s="38">
        <v>2</v>
      </c>
      <c r="AR380" s="11"/>
      <c r="AS380" s="19"/>
      <c r="AT380" s="41"/>
      <c r="AU380" s="11"/>
      <c r="AV380" s="19"/>
      <c r="AW380" s="41"/>
      <c r="AX380" s="43" t="s">
        <v>141</v>
      </c>
      <c r="AY380" s="22" t="s">
        <v>142</v>
      </c>
      <c r="AZ380" s="45">
        <v>2</v>
      </c>
      <c r="BA380" s="43" t="s">
        <v>141</v>
      </c>
      <c r="BB380" s="22" t="s">
        <v>142</v>
      </c>
      <c r="BC380" s="45">
        <v>2</v>
      </c>
      <c r="BD380" s="47" t="s">
        <v>141</v>
      </c>
      <c r="BE380" s="24" t="s">
        <v>142</v>
      </c>
      <c r="BF380" s="49">
        <v>10</v>
      </c>
      <c r="BG380" s="49">
        <v>2</v>
      </c>
      <c r="BH380" s="47" t="s">
        <v>141</v>
      </c>
      <c r="BI380" s="24" t="s">
        <v>142</v>
      </c>
      <c r="BJ380" s="49">
        <v>10</v>
      </c>
      <c r="BK380" s="49">
        <v>2</v>
      </c>
      <c r="BL380" s="51" t="s">
        <v>52</v>
      </c>
    </row>
    <row r="381" spans="1:64" hidden="1" x14ac:dyDescent="0.3">
      <c r="A381" s="84" t="s">
        <v>58</v>
      </c>
      <c r="B381" s="85">
        <v>351</v>
      </c>
      <c r="C381" s="84" t="s">
        <v>1836</v>
      </c>
      <c r="D381" s="84">
        <f>MATCH(Tabela1[[#This Row],[3]],ECHE!A:A,0)</f>
        <v>5246</v>
      </c>
      <c r="E381" s="87" t="s">
        <v>1837</v>
      </c>
      <c r="F381" s="88" t="s">
        <v>1838</v>
      </c>
      <c r="G381" s="89">
        <v>6560</v>
      </c>
      <c r="H381" s="90" t="s">
        <v>1357</v>
      </c>
      <c r="I381" s="286" t="s">
        <v>243</v>
      </c>
      <c r="J381" s="84" t="s">
        <v>1839</v>
      </c>
      <c r="K381" s="2" t="s">
        <v>39063</v>
      </c>
      <c r="L381" s="196" t="s">
        <v>804</v>
      </c>
      <c r="M381" s="84" t="s">
        <v>805</v>
      </c>
      <c r="N381" s="84" t="s">
        <v>246</v>
      </c>
      <c r="O381" s="84" t="s">
        <v>70</v>
      </c>
      <c r="P381" s="84"/>
      <c r="Q381" s="84"/>
      <c r="R381" s="91" t="s">
        <v>47</v>
      </c>
      <c r="S381" s="91" t="s">
        <v>3446</v>
      </c>
      <c r="T381" s="92" t="s">
        <v>141</v>
      </c>
      <c r="U381" s="93" t="s">
        <v>142</v>
      </c>
      <c r="V381" s="94"/>
      <c r="W381" s="94"/>
      <c r="X381" s="94" t="s">
        <v>51</v>
      </c>
      <c r="Y381" s="94" t="s">
        <v>51</v>
      </c>
      <c r="Z381" s="94"/>
      <c r="AA381" s="94"/>
      <c r="AB381" s="94"/>
      <c r="AC381" s="94"/>
      <c r="AD381" s="94">
        <v>15</v>
      </c>
      <c r="AE381" s="94">
        <v>3</v>
      </c>
      <c r="AF381" s="92" t="s">
        <v>141</v>
      </c>
      <c r="AG381" s="93" t="s">
        <v>142</v>
      </c>
      <c r="AH381" s="94"/>
      <c r="AI381" s="94"/>
      <c r="AJ381" s="94" t="s">
        <v>51</v>
      </c>
      <c r="AK381" s="94" t="s">
        <v>51</v>
      </c>
      <c r="AL381" s="94"/>
      <c r="AM381" s="94"/>
      <c r="AN381" s="94"/>
      <c r="AO381" s="94"/>
      <c r="AP381" s="94">
        <v>15</v>
      </c>
      <c r="AQ381" s="94">
        <v>3</v>
      </c>
      <c r="AR381" s="85"/>
      <c r="AS381" s="86"/>
      <c r="AT381" s="95"/>
      <c r="AU381" s="85"/>
      <c r="AV381" s="86"/>
      <c r="AW381" s="95"/>
      <c r="AX381" s="96" t="s">
        <v>141</v>
      </c>
      <c r="AY381" s="97" t="s">
        <v>142</v>
      </c>
      <c r="AZ381" s="98">
        <v>1</v>
      </c>
      <c r="BA381" s="96" t="s">
        <v>141</v>
      </c>
      <c r="BB381" s="97" t="s">
        <v>142</v>
      </c>
      <c r="BC381" s="98">
        <v>1</v>
      </c>
      <c r="BD381" s="99"/>
      <c r="BE381" s="100"/>
      <c r="BF381" s="101"/>
      <c r="BG381" s="101"/>
      <c r="BH381" s="99"/>
      <c r="BI381" s="100"/>
      <c r="BJ381" s="101"/>
      <c r="BK381" s="101"/>
      <c r="BL381" s="102" t="s">
        <v>52</v>
      </c>
    </row>
    <row r="382" spans="1:64" hidden="1" x14ac:dyDescent="0.3">
      <c r="A382" s="84" t="s">
        <v>58</v>
      </c>
      <c r="B382" s="85">
        <v>351</v>
      </c>
      <c r="C382" s="84" t="s">
        <v>1836</v>
      </c>
      <c r="D382" s="84">
        <f>MATCH(Tabela1[[#This Row],[3]],ECHE!A:A,0)</f>
        <v>5246</v>
      </c>
      <c r="E382" s="87" t="s">
        <v>1837</v>
      </c>
      <c r="F382" s="88" t="s">
        <v>1838</v>
      </c>
      <c r="G382" s="89">
        <v>6560</v>
      </c>
      <c r="H382" s="90" t="s">
        <v>1357</v>
      </c>
      <c r="I382" s="286" t="s">
        <v>243</v>
      </c>
      <c r="J382" s="84" t="s">
        <v>1839</v>
      </c>
      <c r="K382" s="2" t="s">
        <v>39062</v>
      </c>
      <c r="L382" s="196" t="s">
        <v>804</v>
      </c>
      <c r="M382" s="84" t="s">
        <v>805</v>
      </c>
      <c r="N382" s="84" t="s">
        <v>246</v>
      </c>
      <c r="O382" s="84" t="s">
        <v>70</v>
      </c>
      <c r="P382" s="84"/>
      <c r="Q382" s="84"/>
      <c r="R382" s="91" t="s">
        <v>47</v>
      </c>
      <c r="S382" s="91" t="s">
        <v>3446</v>
      </c>
      <c r="T382" s="92" t="s">
        <v>268</v>
      </c>
      <c r="U382" s="93" t="s">
        <v>269</v>
      </c>
      <c r="V382" s="94"/>
      <c r="W382" s="94"/>
      <c r="X382" s="94" t="s">
        <v>51</v>
      </c>
      <c r="Y382" s="94" t="s">
        <v>51</v>
      </c>
      <c r="Z382" s="94"/>
      <c r="AA382" s="94"/>
      <c r="AB382" s="94"/>
      <c r="AC382" s="94"/>
      <c r="AD382" s="94">
        <v>15</v>
      </c>
      <c r="AE382" s="94">
        <v>3</v>
      </c>
      <c r="AF382" s="92" t="s">
        <v>268</v>
      </c>
      <c r="AG382" s="93" t="s">
        <v>269</v>
      </c>
      <c r="AH382" s="94"/>
      <c r="AI382" s="94"/>
      <c r="AJ382" s="94" t="s">
        <v>51</v>
      </c>
      <c r="AK382" s="94" t="s">
        <v>51</v>
      </c>
      <c r="AL382" s="94"/>
      <c r="AM382" s="94"/>
      <c r="AN382" s="94"/>
      <c r="AO382" s="94"/>
      <c r="AP382" s="94">
        <v>15</v>
      </c>
      <c r="AQ382" s="94">
        <v>3</v>
      </c>
      <c r="AR382" s="85"/>
      <c r="AS382" s="86"/>
      <c r="AT382" s="95"/>
      <c r="AU382" s="85"/>
      <c r="AV382" s="86"/>
      <c r="AW382" s="95"/>
      <c r="AX382" s="96" t="s">
        <v>268</v>
      </c>
      <c r="AY382" s="97" t="s">
        <v>269</v>
      </c>
      <c r="AZ382" s="98">
        <v>1</v>
      </c>
      <c r="BA382" s="96" t="s">
        <v>268</v>
      </c>
      <c r="BB382" s="97" t="s">
        <v>269</v>
      </c>
      <c r="BC382" s="98">
        <v>1</v>
      </c>
      <c r="BD382" s="99"/>
      <c r="BE382" s="100"/>
      <c r="BF382" s="101"/>
      <c r="BG382" s="101"/>
      <c r="BH382" s="99"/>
      <c r="BI382" s="100"/>
      <c r="BJ382" s="101"/>
      <c r="BK382" s="101"/>
      <c r="BL382" s="102" t="s">
        <v>52</v>
      </c>
    </row>
    <row r="383" spans="1:64" hidden="1" x14ac:dyDescent="0.3">
      <c r="A383" s="104" t="s">
        <v>58</v>
      </c>
      <c r="B383" s="11">
        <v>353</v>
      </c>
      <c r="C383" s="104" t="s">
        <v>1848</v>
      </c>
      <c r="D383" s="104">
        <f>MATCH(Tabela1[[#This Row],[3]],ECHE!A:A,0)</f>
        <v>639</v>
      </c>
      <c r="E383" s="3" t="s">
        <v>1849</v>
      </c>
      <c r="F383" s="2" t="s">
        <v>1850</v>
      </c>
      <c r="G383" s="25">
        <v>80335</v>
      </c>
      <c r="H383" s="30" t="s">
        <v>885</v>
      </c>
      <c r="I383" s="283" t="s">
        <v>127</v>
      </c>
      <c r="J383" s="104" t="s">
        <v>1851</v>
      </c>
      <c r="K383" s="2" t="s">
        <v>38658</v>
      </c>
      <c r="L383" s="235" t="s">
        <v>267</v>
      </c>
      <c r="M383" s="104" t="s">
        <v>267</v>
      </c>
      <c r="N383" s="104" t="s">
        <v>69</v>
      </c>
      <c r="O383" s="104" t="s">
        <v>179</v>
      </c>
      <c r="P383" s="104" t="s">
        <v>283</v>
      </c>
      <c r="Q383" s="104" t="s">
        <v>115</v>
      </c>
      <c r="R383" s="32" t="s">
        <v>47</v>
      </c>
      <c r="S383" s="91" t="s">
        <v>3446</v>
      </c>
      <c r="T383" s="35" t="s">
        <v>268</v>
      </c>
      <c r="U383" s="20" t="s">
        <v>269</v>
      </c>
      <c r="V383" s="38"/>
      <c r="W383" s="38"/>
      <c r="X383" s="38" t="s">
        <v>51</v>
      </c>
      <c r="Y383" s="38" t="s">
        <v>51</v>
      </c>
      <c r="Z383" s="38" t="s">
        <v>51</v>
      </c>
      <c r="AA383" s="38" t="s">
        <v>51</v>
      </c>
      <c r="AB383" s="38"/>
      <c r="AC383" s="38"/>
      <c r="AD383" s="38">
        <v>10</v>
      </c>
      <c r="AE383" s="38">
        <v>2</v>
      </c>
      <c r="AF383" s="35" t="s">
        <v>268</v>
      </c>
      <c r="AG383" s="20" t="s">
        <v>269</v>
      </c>
      <c r="AH383" s="38"/>
      <c r="AI383" s="38"/>
      <c r="AJ383" s="38" t="s">
        <v>51</v>
      </c>
      <c r="AK383" s="38" t="s">
        <v>51</v>
      </c>
      <c r="AL383" s="38" t="s">
        <v>51</v>
      </c>
      <c r="AM383" s="38" t="s">
        <v>51</v>
      </c>
      <c r="AN383" s="38"/>
      <c r="AO383" s="38"/>
      <c r="AP383" s="38">
        <v>10</v>
      </c>
      <c r="AQ383" s="38">
        <v>2</v>
      </c>
      <c r="AR383" s="11"/>
      <c r="AS383" s="19"/>
      <c r="AT383" s="41"/>
      <c r="AU383" s="11"/>
      <c r="AV383" s="19"/>
      <c r="AW383" s="41"/>
      <c r="AX383" s="43" t="s">
        <v>268</v>
      </c>
      <c r="AY383" s="22" t="s">
        <v>269</v>
      </c>
      <c r="AZ383" s="45">
        <v>1</v>
      </c>
      <c r="BA383" s="43" t="s">
        <v>268</v>
      </c>
      <c r="BB383" s="22" t="s">
        <v>269</v>
      </c>
      <c r="BC383" s="45">
        <v>1</v>
      </c>
      <c r="BD383" s="47" t="s">
        <v>268</v>
      </c>
      <c r="BE383" s="24" t="s">
        <v>269</v>
      </c>
      <c r="BF383" s="49">
        <v>5</v>
      </c>
      <c r="BG383" s="49">
        <v>1</v>
      </c>
      <c r="BH383" s="47" t="s">
        <v>268</v>
      </c>
      <c r="BI383" s="24" t="s">
        <v>269</v>
      </c>
      <c r="BJ383" s="49">
        <v>5</v>
      </c>
      <c r="BK383" s="49">
        <v>1</v>
      </c>
      <c r="BL383" s="51" t="s">
        <v>52</v>
      </c>
    </row>
    <row r="384" spans="1:64" hidden="1" x14ac:dyDescent="0.3">
      <c r="A384" s="104" t="s">
        <v>58</v>
      </c>
      <c r="B384" s="11">
        <v>356</v>
      </c>
      <c r="C384" s="104" t="s">
        <v>1853</v>
      </c>
      <c r="D384" s="104">
        <f>MATCH(Tabela1[[#This Row],[3]],ECHE!A:A,0)</f>
        <v>3020</v>
      </c>
      <c r="E384" s="3" t="s">
        <v>1854</v>
      </c>
      <c r="F384" s="2" t="s">
        <v>1855</v>
      </c>
      <c r="G384" s="25">
        <v>69621</v>
      </c>
      <c r="H384" s="30" t="s">
        <v>1856</v>
      </c>
      <c r="I384" s="283" t="s">
        <v>369</v>
      </c>
      <c r="J384" s="104" t="s">
        <v>1857</v>
      </c>
      <c r="K384" s="2" t="s">
        <v>38731</v>
      </c>
      <c r="L384" s="235" t="s">
        <v>836</v>
      </c>
      <c r="M384" s="104" t="s">
        <v>383</v>
      </c>
      <c r="N384" s="104" t="s">
        <v>198</v>
      </c>
      <c r="O384" s="104" t="s">
        <v>72</v>
      </c>
      <c r="P384" s="104"/>
      <c r="Q384" s="104"/>
      <c r="R384" s="32" t="s">
        <v>47</v>
      </c>
      <c r="S384" s="91" t="s">
        <v>3446</v>
      </c>
      <c r="T384" s="35" t="s">
        <v>141</v>
      </c>
      <c r="U384" s="20" t="s">
        <v>142</v>
      </c>
      <c r="V384" s="38"/>
      <c r="W384" s="38"/>
      <c r="X384" s="38" t="s">
        <v>51</v>
      </c>
      <c r="Y384" s="38" t="s">
        <v>51</v>
      </c>
      <c r="Z384" s="38" t="s">
        <v>51</v>
      </c>
      <c r="AA384" s="38" t="s">
        <v>51</v>
      </c>
      <c r="AB384" s="38"/>
      <c r="AC384" s="38"/>
      <c r="AD384" s="38">
        <v>10</v>
      </c>
      <c r="AE384" s="38">
        <v>2</v>
      </c>
      <c r="AF384" s="35" t="s">
        <v>141</v>
      </c>
      <c r="AG384" s="20" t="s">
        <v>142</v>
      </c>
      <c r="AH384" s="38"/>
      <c r="AI384" s="38"/>
      <c r="AJ384" s="38" t="s">
        <v>51</v>
      </c>
      <c r="AK384" s="38" t="s">
        <v>51</v>
      </c>
      <c r="AL384" s="38" t="s">
        <v>51</v>
      </c>
      <c r="AM384" s="38" t="s">
        <v>51</v>
      </c>
      <c r="AN384" s="38"/>
      <c r="AO384" s="38"/>
      <c r="AP384" s="38">
        <v>10</v>
      </c>
      <c r="AQ384" s="38">
        <v>2</v>
      </c>
      <c r="AR384" s="11"/>
      <c r="AS384" s="19"/>
      <c r="AT384" s="41"/>
      <c r="AU384" s="11"/>
      <c r="AV384" s="19"/>
      <c r="AW384" s="41"/>
      <c r="AX384" s="43" t="s">
        <v>141</v>
      </c>
      <c r="AY384" s="22" t="s">
        <v>142</v>
      </c>
      <c r="AZ384" s="45">
        <v>4</v>
      </c>
      <c r="BA384" s="43" t="s">
        <v>141</v>
      </c>
      <c r="BB384" s="22" t="s">
        <v>142</v>
      </c>
      <c r="BC384" s="45">
        <v>4</v>
      </c>
      <c r="BD384" s="47"/>
      <c r="BE384" s="24"/>
      <c r="BF384" s="49"/>
      <c r="BG384" s="49"/>
      <c r="BH384" s="47"/>
      <c r="BI384" s="24"/>
      <c r="BJ384" s="49"/>
      <c r="BK384" s="49"/>
      <c r="BL384" s="51" t="s">
        <v>52</v>
      </c>
    </row>
    <row r="385" spans="1:64" hidden="1" x14ac:dyDescent="0.3">
      <c r="A385" s="104" t="s">
        <v>58</v>
      </c>
      <c r="B385" s="11">
        <v>367</v>
      </c>
      <c r="C385" s="104" t="s">
        <v>1902</v>
      </c>
      <c r="D385" s="104">
        <f>MATCH(Tabela1[[#This Row],[3]],ECHE!A:A,0)</f>
        <v>1580</v>
      </c>
      <c r="E385" s="3" t="s">
        <v>1903</v>
      </c>
      <c r="F385" s="2" t="s">
        <v>1904</v>
      </c>
      <c r="G385" s="25">
        <v>28040</v>
      </c>
      <c r="H385" s="30" t="s">
        <v>110</v>
      </c>
      <c r="I385" s="283" t="s">
        <v>84</v>
      </c>
      <c r="J385" s="104" t="s">
        <v>1905</v>
      </c>
      <c r="K385" s="2" t="s">
        <v>38698</v>
      </c>
      <c r="L385" s="235" t="s">
        <v>1906</v>
      </c>
      <c r="M385" s="104" t="s">
        <v>113</v>
      </c>
      <c r="N385" s="104"/>
      <c r="O385" s="104"/>
      <c r="P385" s="104"/>
      <c r="Q385" s="104"/>
      <c r="R385" s="32" t="s">
        <v>47</v>
      </c>
      <c r="S385" s="91" t="s">
        <v>3446</v>
      </c>
      <c r="T385" s="35" t="s">
        <v>190</v>
      </c>
      <c r="U385" s="20" t="s">
        <v>191</v>
      </c>
      <c r="V385" s="38"/>
      <c r="W385" s="38"/>
      <c r="X385" s="38" t="s">
        <v>51</v>
      </c>
      <c r="Y385" s="38" t="s">
        <v>51</v>
      </c>
      <c r="Z385" s="38" t="s">
        <v>51</v>
      </c>
      <c r="AA385" s="38" t="s">
        <v>51</v>
      </c>
      <c r="AB385" s="38" t="s">
        <v>51</v>
      </c>
      <c r="AC385" s="38" t="s">
        <v>51</v>
      </c>
      <c r="AD385" s="38">
        <v>30</v>
      </c>
      <c r="AE385" s="38">
        <v>3</v>
      </c>
      <c r="AF385" s="35" t="s">
        <v>190</v>
      </c>
      <c r="AG385" s="20" t="s">
        <v>191</v>
      </c>
      <c r="AH385" s="38"/>
      <c r="AI385" s="38"/>
      <c r="AJ385" s="38" t="s">
        <v>51</v>
      </c>
      <c r="AK385" s="38" t="s">
        <v>51</v>
      </c>
      <c r="AL385" s="38" t="s">
        <v>51</v>
      </c>
      <c r="AM385" s="38" t="s">
        <v>51</v>
      </c>
      <c r="AN385" s="38" t="s">
        <v>51</v>
      </c>
      <c r="AO385" s="38" t="s">
        <v>51</v>
      </c>
      <c r="AP385" s="38">
        <v>30</v>
      </c>
      <c r="AQ385" s="38">
        <v>3</v>
      </c>
      <c r="AR385" s="11"/>
      <c r="AS385" s="19"/>
      <c r="AT385" s="41"/>
      <c r="AU385" s="11"/>
      <c r="AV385" s="19"/>
      <c r="AW385" s="41"/>
      <c r="AX385" s="43" t="s">
        <v>190</v>
      </c>
      <c r="AY385" s="22" t="s">
        <v>191</v>
      </c>
      <c r="AZ385" s="45">
        <v>2</v>
      </c>
      <c r="BA385" s="43" t="s">
        <v>190</v>
      </c>
      <c r="BB385" s="22" t="s">
        <v>191</v>
      </c>
      <c r="BC385" s="45">
        <v>2</v>
      </c>
      <c r="BD385" s="47"/>
      <c r="BE385" s="24"/>
      <c r="BF385" s="49"/>
      <c r="BG385" s="49"/>
      <c r="BH385" s="47"/>
      <c r="BI385" s="24"/>
      <c r="BJ385" s="49"/>
      <c r="BK385" s="49"/>
      <c r="BL385" s="51" t="s">
        <v>52</v>
      </c>
    </row>
    <row r="386" spans="1:64" hidden="1" x14ac:dyDescent="0.3">
      <c r="A386" s="104" t="s">
        <v>58</v>
      </c>
      <c r="B386" s="11">
        <v>369</v>
      </c>
      <c r="C386" s="104" t="s">
        <v>1910</v>
      </c>
      <c r="D386" s="104">
        <f>MATCH(Tabela1[[#This Row],[3]],ECHE!A:A,0)</f>
        <v>4224</v>
      </c>
      <c r="E386" s="3" t="s">
        <v>1911</v>
      </c>
      <c r="F386" s="2" t="s">
        <v>1912</v>
      </c>
      <c r="G386" s="25">
        <v>84084</v>
      </c>
      <c r="H386" s="30" t="s">
        <v>1913</v>
      </c>
      <c r="I386" s="283" t="s">
        <v>316</v>
      </c>
      <c r="J386" s="104" t="s">
        <v>1914</v>
      </c>
      <c r="K386" s="2" t="s">
        <v>38788</v>
      </c>
      <c r="L386" s="235" t="s">
        <v>1915</v>
      </c>
      <c r="M386" s="104" t="s">
        <v>1916</v>
      </c>
      <c r="N386" s="104" t="s">
        <v>246</v>
      </c>
      <c r="O386" s="104" t="s">
        <v>70</v>
      </c>
      <c r="P386" s="104"/>
      <c r="Q386" s="104"/>
      <c r="R386" s="32" t="s">
        <v>47</v>
      </c>
      <c r="S386" s="91" t="s">
        <v>3446</v>
      </c>
      <c r="T386" s="35" t="s">
        <v>60</v>
      </c>
      <c r="U386" s="20" t="s">
        <v>61</v>
      </c>
      <c r="V386" s="38"/>
      <c r="W386" s="38"/>
      <c r="X386" s="38" t="s">
        <v>51</v>
      </c>
      <c r="Y386" s="38" t="s">
        <v>51</v>
      </c>
      <c r="Z386" s="38" t="s">
        <v>51</v>
      </c>
      <c r="AA386" s="38" t="s">
        <v>51</v>
      </c>
      <c r="AB386" s="38"/>
      <c r="AC386" s="38"/>
      <c r="AD386" s="38">
        <v>18</v>
      </c>
      <c r="AE386" s="38">
        <v>2</v>
      </c>
      <c r="AF386" s="35" t="s">
        <v>60</v>
      </c>
      <c r="AG386" s="20" t="s">
        <v>61</v>
      </c>
      <c r="AH386" s="38"/>
      <c r="AI386" s="38"/>
      <c r="AJ386" s="38" t="s">
        <v>51</v>
      </c>
      <c r="AK386" s="38" t="s">
        <v>51</v>
      </c>
      <c r="AL386" s="38" t="s">
        <v>51</v>
      </c>
      <c r="AM386" s="38" t="s">
        <v>51</v>
      </c>
      <c r="AN386" s="38"/>
      <c r="AO386" s="38"/>
      <c r="AP386" s="38">
        <v>18</v>
      </c>
      <c r="AQ386" s="38">
        <v>2</v>
      </c>
      <c r="AR386" s="11"/>
      <c r="AS386" s="19"/>
      <c r="AT386" s="41"/>
      <c r="AU386" s="11"/>
      <c r="AV386" s="19"/>
      <c r="AW386" s="41"/>
      <c r="AX386" s="43" t="s">
        <v>60</v>
      </c>
      <c r="AY386" s="22" t="s">
        <v>61</v>
      </c>
      <c r="AZ386" s="45">
        <v>1</v>
      </c>
      <c r="BA386" s="43" t="s">
        <v>60</v>
      </c>
      <c r="BB386" s="22" t="s">
        <v>61</v>
      </c>
      <c r="BC386" s="45">
        <v>1</v>
      </c>
      <c r="BD386" s="47"/>
      <c r="BE386" s="24"/>
      <c r="BF386" s="49"/>
      <c r="BG386" s="49"/>
      <c r="BH386" s="47"/>
      <c r="BI386" s="24"/>
      <c r="BJ386" s="49"/>
      <c r="BK386" s="49"/>
      <c r="BL386" s="51" t="s">
        <v>52</v>
      </c>
    </row>
    <row r="387" spans="1:64" hidden="1" x14ac:dyDescent="0.3">
      <c r="A387" s="104" t="s">
        <v>58</v>
      </c>
      <c r="B387" s="11">
        <v>370</v>
      </c>
      <c r="C387" s="104" t="s">
        <v>1917</v>
      </c>
      <c r="D387" s="104">
        <f>MATCH(Tabela1[[#This Row],[3]],ECHE!A:A,0)</f>
        <v>2375</v>
      </c>
      <c r="E387" s="3" t="s">
        <v>1918</v>
      </c>
      <c r="F387" s="2" t="s">
        <v>1919</v>
      </c>
      <c r="G387" s="25">
        <v>36310</v>
      </c>
      <c r="H387" s="30" t="s">
        <v>1920</v>
      </c>
      <c r="I387" s="283" t="s">
        <v>84</v>
      </c>
      <c r="J387" s="104" t="s">
        <v>1921</v>
      </c>
      <c r="K387" s="2" t="s">
        <v>38712</v>
      </c>
      <c r="L387" s="235" t="s">
        <v>552</v>
      </c>
      <c r="M387" s="104" t="s">
        <v>552</v>
      </c>
      <c r="N387" s="104" t="s">
        <v>152</v>
      </c>
      <c r="O387" s="104" t="s">
        <v>72</v>
      </c>
      <c r="P387" s="104"/>
      <c r="Q387" s="104"/>
      <c r="R387" s="32" t="s">
        <v>47</v>
      </c>
      <c r="S387" s="91" t="s">
        <v>3446</v>
      </c>
      <c r="T387" s="35" t="s">
        <v>268</v>
      </c>
      <c r="U387" s="20" t="s">
        <v>269</v>
      </c>
      <c r="V387" s="38"/>
      <c r="W387" s="38"/>
      <c r="X387" s="38" t="s">
        <v>51</v>
      </c>
      <c r="Y387" s="38" t="s">
        <v>51</v>
      </c>
      <c r="Z387" s="38"/>
      <c r="AA387" s="38"/>
      <c r="AB387" s="38"/>
      <c r="AC387" s="38"/>
      <c r="AD387" s="38">
        <v>12</v>
      </c>
      <c r="AE387" s="38">
        <v>2</v>
      </c>
      <c r="AF387" s="35" t="s">
        <v>268</v>
      </c>
      <c r="AG387" s="20" t="s">
        <v>269</v>
      </c>
      <c r="AH387" s="38"/>
      <c r="AI387" s="38"/>
      <c r="AJ387" s="38" t="s">
        <v>51</v>
      </c>
      <c r="AK387" s="38" t="s">
        <v>51</v>
      </c>
      <c r="AL387" s="38"/>
      <c r="AM387" s="38"/>
      <c r="AN387" s="38"/>
      <c r="AO387" s="38"/>
      <c r="AP387" s="38">
        <v>12</v>
      </c>
      <c r="AQ387" s="38">
        <v>2</v>
      </c>
      <c r="AR387" s="11"/>
      <c r="AS387" s="19"/>
      <c r="AT387" s="41"/>
      <c r="AU387" s="11"/>
      <c r="AV387" s="19"/>
      <c r="AW387" s="41"/>
      <c r="AX387" s="43" t="s">
        <v>268</v>
      </c>
      <c r="AY387" s="22" t="s">
        <v>269</v>
      </c>
      <c r="AZ387" s="45">
        <v>1</v>
      </c>
      <c r="BA387" s="43" t="s">
        <v>268</v>
      </c>
      <c r="BB387" s="22" t="s">
        <v>269</v>
      </c>
      <c r="BC387" s="45">
        <v>1</v>
      </c>
      <c r="BD387" s="47"/>
      <c r="BE387" s="24"/>
      <c r="BF387" s="49"/>
      <c r="BG387" s="49"/>
      <c r="BH387" s="47"/>
      <c r="BI387" s="24"/>
      <c r="BJ387" s="49"/>
      <c r="BK387" s="49"/>
      <c r="BL387" s="51" t="s">
        <v>52</v>
      </c>
    </row>
    <row r="388" spans="1:64" hidden="1" x14ac:dyDescent="0.3">
      <c r="A388" s="104" t="s">
        <v>58</v>
      </c>
      <c r="B388" s="11">
        <v>370</v>
      </c>
      <c r="C388" s="104" t="s">
        <v>1917</v>
      </c>
      <c r="D388" s="104">
        <f>MATCH(Tabela1[[#This Row],[3]],ECHE!A:A,0)</f>
        <v>2375</v>
      </c>
      <c r="E388" s="3" t="s">
        <v>1918</v>
      </c>
      <c r="F388" s="2" t="s">
        <v>1919</v>
      </c>
      <c r="G388" s="25">
        <v>36310</v>
      </c>
      <c r="H388" s="30" t="s">
        <v>1920</v>
      </c>
      <c r="I388" s="283" t="s">
        <v>84</v>
      </c>
      <c r="J388" s="104" t="s">
        <v>1921</v>
      </c>
      <c r="K388" s="2" t="s">
        <v>38712</v>
      </c>
      <c r="L388" s="235" t="s">
        <v>552</v>
      </c>
      <c r="M388" s="104" t="s">
        <v>552</v>
      </c>
      <c r="N388" s="104" t="s">
        <v>152</v>
      </c>
      <c r="O388" s="104" t="s">
        <v>72</v>
      </c>
      <c r="P388" s="104"/>
      <c r="Q388" s="104"/>
      <c r="R388" s="32" t="s">
        <v>47</v>
      </c>
      <c r="S388" s="91" t="s">
        <v>3446</v>
      </c>
      <c r="T388" s="35" t="s">
        <v>118</v>
      </c>
      <c r="U388" s="20" t="s">
        <v>119</v>
      </c>
      <c r="V388" s="38"/>
      <c r="W388" s="38"/>
      <c r="X388" s="38" t="s">
        <v>51</v>
      </c>
      <c r="Y388" s="38" t="s">
        <v>51</v>
      </c>
      <c r="Z388" s="38" t="s">
        <v>51</v>
      </c>
      <c r="AA388" s="38" t="s">
        <v>51</v>
      </c>
      <c r="AB388" s="38"/>
      <c r="AC388" s="38"/>
      <c r="AD388" s="38">
        <v>10</v>
      </c>
      <c r="AE388" s="38">
        <v>2</v>
      </c>
      <c r="AF388" s="35" t="s">
        <v>118</v>
      </c>
      <c r="AG388" s="20" t="s">
        <v>119</v>
      </c>
      <c r="AH388" s="38"/>
      <c r="AI388" s="38"/>
      <c r="AJ388" s="38" t="s">
        <v>51</v>
      </c>
      <c r="AK388" s="38" t="s">
        <v>51</v>
      </c>
      <c r="AL388" s="38" t="s">
        <v>51</v>
      </c>
      <c r="AM388" s="38" t="s">
        <v>51</v>
      </c>
      <c r="AN388" s="38"/>
      <c r="AO388" s="38"/>
      <c r="AP388" s="38">
        <v>10</v>
      </c>
      <c r="AQ388" s="38">
        <v>2</v>
      </c>
      <c r="AR388" s="11"/>
      <c r="AS388" s="19"/>
      <c r="AT388" s="41"/>
      <c r="AU388" s="11"/>
      <c r="AV388" s="19"/>
      <c r="AW388" s="41"/>
      <c r="AX388" s="43" t="s">
        <v>118</v>
      </c>
      <c r="AY388" s="22" t="s">
        <v>119</v>
      </c>
      <c r="AZ388" s="45">
        <v>1</v>
      </c>
      <c r="BA388" s="43" t="s">
        <v>118</v>
      </c>
      <c r="BB388" s="22" t="s">
        <v>119</v>
      </c>
      <c r="BC388" s="45">
        <v>1</v>
      </c>
      <c r="BD388" s="47"/>
      <c r="BE388" s="24"/>
      <c r="BF388" s="49"/>
      <c r="BG388" s="49"/>
      <c r="BH388" s="47"/>
      <c r="BI388" s="24"/>
      <c r="BJ388" s="49"/>
      <c r="BK388" s="49"/>
      <c r="BL388" s="51" t="s">
        <v>52</v>
      </c>
    </row>
    <row r="389" spans="1:64" hidden="1" x14ac:dyDescent="0.3">
      <c r="A389" s="84" t="s">
        <v>58</v>
      </c>
      <c r="B389" s="85">
        <v>372</v>
      </c>
      <c r="C389" s="84" t="s">
        <v>1925</v>
      </c>
      <c r="D389" s="84">
        <f>MATCH(Tabela1[[#This Row],[3]],ECHE!A:A,0)</f>
        <v>5065</v>
      </c>
      <c r="E389" s="87" t="s">
        <v>1926</v>
      </c>
      <c r="F389" s="88" t="s">
        <v>1927</v>
      </c>
      <c r="G389" s="89">
        <v>60101</v>
      </c>
      <c r="H389" s="90" t="s">
        <v>1928</v>
      </c>
      <c r="I389" s="286" t="s">
        <v>138</v>
      </c>
      <c r="J389" s="84" t="s">
        <v>1929</v>
      </c>
      <c r="K389" s="2" t="s">
        <v>39044</v>
      </c>
      <c r="L389" s="196" t="s">
        <v>103</v>
      </c>
      <c r="M389" s="84" t="s">
        <v>44</v>
      </c>
      <c r="N389" s="84" t="s">
        <v>69</v>
      </c>
      <c r="O389" s="84" t="s">
        <v>70</v>
      </c>
      <c r="P389" s="84"/>
      <c r="Q389" s="84"/>
      <c r="R389" s="91" t="s">
        <v>47</v>
      </c>
      <c r="S389" s="91" t="s">
        <v>3446</v>
      </c>
      <c r="T389" s="92" t="s">
        <v>268</v>
      </c>
      <c r="U389" s="93" t="s">
        <v>269</v>
      </c>
      <c r="V389" s="94"/>
      <c r="W389" s="94"/>
      <c r="X389" s="94" t="s">
        <v>51</v>
      </c>
      <c r="Y389" s="94" t="s">
        <v>51</v>
      </c>
      <c r="Z389" s="94" t="s">
        <v>51</v>
      </c>
      <c r="AA389" s="94" t="s">
        <v>51</v>
      </c>
      <c r="AB389" s="94"/>
      <c r="AC389" s="94"/>
      <c r="AD389" s="94">
        <v>10</v>
      </c>
      <c r="AE389" s="94">
        <v>2</v>
      </c>
      <c r="AF389" s="92" t="s">
        <v>749</v>
      </c>
      <c r="AG389" s="93" t="s">
        <v>750</v>
      </c>
      <c r="AH389" s="94"/>
      <c r="AI389" s="94"/>
      <c r="AJ389" s="94" t="s">
        <v>51</v>
      </c>
      <c r="AK389" s="94" t="s">
        <v>51</v>
      </c>
      <c r="AL389" s="94" t="s">
        <v>51</v>
      </c>
      <c r="AM389" s="94" t="s">
        <v>51</v>
      </c>
      <c r="AN389" s="94"/>
      <c r="AO389" s="94"/>
      <c r="AP389" s="94">
        <v>10</v>
      </c>
      <c r="AQ389" s="94">
        <v>2</v>
      </c>
      <c r="AR389" s="85"/>
      <c r="AS389" s="86"/>
      <c r="AT389" s="95"/>
      <c r="AU389" s="85"/>
      <c r="AV389" s="86"/>
      <c r="AW389" s="95"/>
      <c r="AX389" s="96" t="s">
        <v>749</v>
      </c>
      <c r="AY389" s="97" t="s">
        <v>750</v>
      </c>
      <c r="AZ389" s="98">
        <v>1</v>
      </c>
      <c r="BA389" s="96" t="s">
        <v>749</v>
      </c>
      <c r="BB389" s="97" t="s">
        <v>750</v>
      </c>
      <c r="BC389" s="98">
        <v>1</v>
      </c>
      <c r="BD389" s="99" t="s">
        <v>749</v>
      </c>
      <c r="BE389" s="100" t="s">
        <v>750</v>
      </c>
      <c r="BF389" s="101">
        <v>5</v>
      </c>
      <c r="BG389" s="101">
        <v>1</v>
      </c>
      <c r="BH389" s="99" t="s">
        <v>749</v>
      </c>
      <c r="BI389" s="100" t="s">
        <v>750</v>
      </c>
      <c r="BJ389" s="101">
        <v>5</v>
      </c>
      <c r="BK389" s="101">
        <v>1</v>
      </c>
      <c r="BL389" s="102" t="s">
        <v>52</v>
      </c>
    </row>
    <row r="390" spans="1:64" hidden="1" x14ac:dyDescent="0.3">
      <c r="A390" s="10" t="s">
        <v>58</v>
      </c>
      <c r="B390" s="11">
        <v>379</v>
      </c>
      <c r="C390" s="10" t="s">
        <v>1951</v>
      </c>
      <c r="D390" s="10">
        <f>MATCH(Tabela1[[#This Row],[3]],ECHE!A:A,0)</f>
        <v>672</v>
      </c>
      <c r="E390" s="3" t="s">
        <v>1952</v>
      </c>
      <c r="F390" s="2" t="s">
        <v>1953</v>
      </c>
      <c r="G390" s="25">
        <v>33098</v>
      </c>
      <c r="H390" s="30" t="s">
        <v>1954</v>
      </c>
      <c r="I390" s="283" t="s">
        <v>127</v>
      </c>
      <c r="J390" s="104" t="s">
        <v>1955</v>
      </c>
      <c r="K390" s="2" t="s">
        <v>38661</v>
      </c>
      <c r="L390" s="235" t="s">
        <v>1956</v>
      </c>
      <c r="M390" s="10" t="s">
        <v>1957</v>
      </c>
      <c r="N390" s="10"/>
      <c r="O390" s="10"/>
      <c r="P390" s="10" t="s">
        <v>90</v>
      </c>
      <c r="Q390" s="10" t="s">
        <v>256</v>
      </c>
      <c r="R390" s="32" t="s">
        <v>47</v>
      </c>
      <c r="S390" s="91" t="s">
        <v>3446</v>
      </c>
      <c r="T390" s="35" t="s">
        <v>141</v>
      </c>
      <c r="U390" s="20" t="s">
        <v>142</v>
      </c>
      <c r="V390" s="38"/>
      <c r="W390" s="38"/>
      <c r="X390" s="38" t="s">
        <v>51</v>
      </c>
      <c r="Y390" s="38" t="s">
        <v>51</v>
      </c>
      <c r="Z390" s="38"/>
      <c r="AA390" s="38"/>
      <c r="AB390" s="38"/>
      <c r="AC390" s="38"/>
      <c r="AD390" s="38">
        <v>10</v>
      </c>
      <c r="AE390" s="38">
        <v>2</v>
      </c>
      <c r="AF390" s="35" t="s">
        <v>141</v>
      </c>
      <c r="AG390" s="20" t="s">
        <v>142</v>
      </c>
      <c r="AH390" s="38"/>
      <c r="AI390" s="38"/>
      <c r="AJ390" s="38" t="s">
        <v>51</v>
      </c>
      <c r="AK390" s="38" t="s">
        <v>51</v>
      </c>
      <c r="AL390" s="38"/>
      <c r="AM390" s="38"/>
      <c r="AN390" s="38"/>
      <c r="AO390" s="38"/>
      <c r="AP390" s="38">
        <v>10</v>
      </c>
      <c r="AQ390" s="38">
        <v>2</v>
      </c>
      <c r="AR390" s="11"/>
      <c r="AS390" s="19"/>
      <c r="AT390" s="41"/>
      <c r="AU390" s="11"/>
      <c r="AV390" s="19"/>
      <c r="AW390" s="41"/>
      <c r="AX390" s="43" t="s">
        <v>141</v>
      </c>
      <c r="AY390" s="22" t="s">
        <v>142</v>
      </c>
      <c r="AZ390" s="45">
        <v>1</v>
      </c>
      <c r="BA390" s="43" t="s">
        <v>141</v>
      </c>
      <c r="BB390" s="22" t="s">
        <v>142</v>
      </c>
      <c r="BC390" s="45">
        <v>1</v>
      </c>
      <c r="BD390" s="47"/>
      <c r="BE390" s="24"/>
      <c r="BF390" s="49"/>
      <c r="BG390" s="49"/>
      <c r="BH390" s="47"/>
      <c r="BI390" s="24"/>
      <c r="BJ390" s="49"/>
      <c r="BK390" s="49"/>
      <c r="BL390" s="51" t="s">
        <v>52</v>
      </c>
    </row>
    <row r="391" spans="1:64" hidden="1" x14ac:dyDescent="0.3">
      <c r="A391" s="10" t="s">
        <v>58</v>
      </c>
      <c r="B391" s="11">
        <v>379</v>
      </c>
      <c r="C391" s="10" t="s">
        <v>1951</v>
      </c>
      <c r="D391" s="10">
        <f>MATCH(Tabela1[[#This Row],[3]],ECHE!A:A,0)</f>
        <v>672</v>
      </c>
      <c r="E391" s="3" t="s">
        <v>1952</v>
      </c>
      <c r="F391" s="2" t="s">
        <v>1953</v>
      </c>
      <c r="G391" s="25">
        <v>33098</v>
      </c>
      <c r="H391" s="30" t="s">
        <v>1954</v>
      </c>
      <c r="I391" s="283" t="s">
        <v>127</v>
      </c>
      <c r="J391" s="104" t="s">
        <v>1955</v>
      </c>
      <c r="K391" s="2" t="s">
        <v>38661</v>
      </c>
      <c r="L391" s="235" t="s">
        <v>1956</v>
      </c>
      <c r="M391" s="10" t="s">
        <v>1957</v>
      </c>
      <c r="N391" s="10" t="s">
        <v>90</v>
      </c>
      <c r="O391" s="10" t="s">
        <v>256</v>
      </c>
      <c r="P391" s="10"/>
      <c r="Q391" s="10"/>
      <c r="R391" s="32" t="s">
        <v>47</v>
      </c>
      <c r="S391" s="91" t="s">
        <v>3446</v>
      </c>
      <c r="T391" s="35" t="s">
        <v>268</v>
      </c>
      <c r="U391" s="20" t="s">
        <v>269</v>
      </c>
      <c r="V391" s="38"/>
      <c r="W391" s="38"/>
      <c r="X391" s="38" t="s">
        <v>51</v>
      </c>
      <c r="Y391" s="38" t="s">
        <v>51</v>
      </c>
      <c r="Z391" s="38"/>
      <c r="AA391" s="38"/>
      <c r="AB391" s="38"/>
      <c r="AC391" s="38"/>
      <c r="AD391" s="38">
        <v>10</v>
      </c>
      <c r="AE391" s="38">
        <v>2</v>
      </c>
      <c r="AF391" s="35" t="s">
        <v>268</v>
      </c>
      <c r="AG391" s="20" t="s">
        <v>269</v>
      </c>
      <c r="AH391" s="38"/>
      <c r="AI391" s="38"/>
      <c r="AJ391" s="38" t="s">
        <v>51</v>
      </c>
      <c r="AK391" s="38" t="s">
        <v>51</v>
      </c>
      <c r="AL391" s="38"/>
      <c r="AM391" s="38"/>
      <c r="AN391" s="38"/>
      <c r="AO391" s="38"/>
      <c r="AP391" s="38">
        <v>10</v>
      </c>
      <c r="AQ391" s="38">
        <v>2</v>
      </c>
      <c r="AR391" s="11"/>
      <c r="AS391" s="19"/>
      <c r="AT391" s="41"/>
      <c r="AU391" s="11"/>
      <c r="AV391" s="19"/>
      <c r="AW391" s="41"/>
      <c r="AX391" s="43" t="s">
        <v>268</v>
      </c>
      <c r="AY391" s="22" t="s">
        <v>269</v>
      </c>
      <c r="AZ391" s="45">
        <v>1</v>
      </c>
      <c r="BA391" s="43" t="s">
        <v>268</v>
      </c>
      <c r="BB391" s="22" t="s">
        <v>269</v>
      </c>
      <c r="BC391" s="45">
        <v>1</v>
      </c>
      <c r="BD391" s="47"/>
      <c r="BE391" s="24"/>
      <c r="BF391" s="49"/>
      <c r="BG391" s="49"/>
      <c r="BH391" s="47"/>
      <c r="BI391" s="24"/>
      <c r="BJ391" s="49"/>
      <c r="BK391" s="49"/>
      <c r="BL391" s="51" t="s">
        <v>52</v>
      </c>
    </row>
    <row r="392" spans="1:64" hidden="1" x14ac:dyDescent="0.3">
      <c r="A392" s="104" t="s">
        <v>58</v>
      </c>
      <c r="B392" s="11">
        <v>387</v>
      </c>
      <c r="C392" s="104" t="s">
        <v>472</v>
      </c>
      <c r="D392" s="104">
        <f>MATCH(Tabela1[[#This Row],[3]],ECHE!A:A,0)</f>
        <v>1980</v>
      </c>
      <c r="E392" s="3" t="s">
        <v>473</v>
      </c>
      <c r="F392" s="2" t="s">
        <v>474</v>
      </c>
      <c r="G392" s="25">
        <v>37008</v>
      </c>
      <c r="H392" s="30" t="s">
        <v>475</v>
      </c>
      <c r="I392" s="283" t="s">
        <v>84</v>
      </c>
      <c r="J392" s="104" t="s">
        <v>476</v>
      </c>
      <c r="K392" s="2" t="s">
        <v>38887</v>
      </c>
      <c r="L392" s="235" t="s">
        <v>112</v>
      </c>
      <c r="M392" s="104" t="s">
        <v>113</v>
      </c>
      <c r="N392" s="104" t="s">
        <v>88</v>
      </c>
      <c r="O392" s="104" t="s">
        <v>88</v>
      </c>
      <c r="P392" s="104"/>
      <c r="Q392" s="104"/>
      <c r="R392" s="32" t="s">
        <v>47</v>
      </c>
      <c r="S392" s="91" t="s">
        <v>3446</v>
      </c>
      <c r="T392" s="35" t="s">
        <v>141</v>
      </c>
      <c r="U392" s="20" t="s">
        <v>142</v>
      </c>
      <c r="V392" s="38"/>
      <c r="W392" s="38"/>
      <c r="X392" s="38" t="s">
        <v>51</v>
      </c>
      <c r="Y392" s="38" t="s">
        <v>51</v>
      </c>
      <c r="Z392" s="38"/>
      <c r="AA392" s="38"/>
      <c r="AB392" s="38"/>
      <c r="AC392" s="38"/>
      <c r="AD392" s="38">
        <v>20</v>
      </c>
      <c r="AE392" s="38">
        <v>2</v>
      </c>
      <c r="AF392" s="35" t="s">
        <v>141</v>
      </c>
      <c r="AG392" s="20" t="s">
        <v>142</v>
      </c>
      <c r="AH392" s="38"/>
      <c r="AI392" s="38"/>
      <c r="AJ392" s="38" t="s">
        <v>51</v>
      </c>
      <c r="AK392" s="38" t="s">
        <v>51</v>
      </c>
      <c r="AL392" s="38"/>
      <c r="AM392" s="38"/>
      <c r="AN392" s="38"/>
      <c r="AO392" s="38"/>
      <c r="AP392" s="38">
        <v>20</v>
      </c>
      <c r="AQ392" s="38">
        <v>2</v>
      </c>
      <c r="AR392" s="11"/>
      <c r="AS392" s="19"/>
      <c r="AT392" s="41"/>
      <c r="AU392" s="11"/>
      <c r="AV392" s="19"/>
      <c r="AW392" s="41"/>
      <c r="AX392" s="43"/>
      <c r="AY392" s="22"/>
      <c r="AZ392" s="45"/>
      <c r="BA392" s="43"/>
      <c r="BB392" s="22"/>
      <c r="BC392" s="45"/>
      <c r="BD392" s="47"/>
      <c r="BE392" s="24"/>
      <c r="BF392" s="49"/>
      <c r="BG392" s="49"/>
      <c r="BH392" s="47"/>
      <c r="BI392" s="24"/>
      <c r="BJ392" s="49"/>
      <c r="BK392" s="49"/>
      <c r="BL392" s="51" t="s">
        <v>52</v>
      </c>
    </row>
    <row r="393" spans="1:64" hidden="1" x14ac:dyDescent="0.3">
      <c r="A393" s="104" t="s">
        <v>58</v>
      </c>
      <c r="B393" s="11">
        <v>389</v>
      </c>
      <c r="C393" s="104" t="s">
        <v>1996</v>
      </c>
      <c r="D393" s="104">
        <f>MATCH(Tabela1[[#This Row],[3]],ECHE!A:A,0)</f>
        <v>2266</v>
      </c>
      <c r="E393" s="3" t="s">
        <v>1997</v>
      </c>
      <c r="F393" s="2" t="s">
        <v>1998</v>
      </c>
      <c r="G393" s="25">
        <v>46022</v>
      </c>
      <c r="H393" s="30" t="s">
        <v>1999</v>
      </c>
      <c r="I393" s="283" t="s">
        <v>84</v>
      </c>
      <c r="J393" s="104" t="s">
        <v>2000</v>
      </c>
      <c r="K393" s="2" t="s">
        <v>38711</v>
      </c>
      <c r="L393" s="235" t="s">
        <v>364</v>
      </c>
      <c r="M393" s="104"/>
      <c r="N393" s="104" t="s">
        <v>152</v>
      </c>
      <c r="O393" s="104" t="s">
        <v>92</v>
      </c>
      <c r="P393" s="104" t="s">
        <v>152</v>
      </c>
      <c r="Q393" s="104" t="s">
        <v>92</v>
      </c>
      <c r="R393" s="32" t="s">
        <v>47</v>
      </c>
      <c r="S393" s="91" t="s">
        <v>3446</v>
      </c>
      <c r="T393" s="35" t="s">
        <v>184</v>
      </c>
      <c r="U393" s="20" t="s">
        <v>185</v>
      </c>
      <c r="V393" s="38"/>
      <c r="W393" s="38"/>
      <c r="X393" s="38" t="s">
        <v>51</v>
      </c>
      <c r="Y393" s="38" t="s">
        <v>51</v>
      </c>
      <c r="Z393" s="38"/>
      <c r="AA393" s="38"/>
      <c r="AB393" s="38"/>
      <c r="AC393" s="38"/>
      <c r="AD393" s="38">
        <v>18</v>
      </c>
      <c r="AE393" s="38">
        <v>2</v>
      </c>
      <c r="AF393" s="35" t="s">
        <v>184</v>
      </c>
      <c r="AG393" s="20" t="s">
        <v>185</v>
      </c>
      <c r="AH393" s="38"/>
      <c r="AI393" s="38"/>
      <c r="AJ393" s="38" t="s">
        <v>51</v>
      </c>
      <c r="AK393" s="38" t="s">
        <v>51</v>
      </c>
      <c r="AL393" s="38"/>
      <c r="AM393" s="38"/>
      <c r="AN393" s="38"/>
      <c r="AO393" s="38"/>
      <c r="AP393" s="38">
        <v>18</v>
      </c>
      <c r="AQ393" s="38">
        <v>2</v>
      </c>
      <c r="AR393" s="11"/>
      <c r="AS393" s="19"/>
      <c r="AT393" s="41"/>
      <c r="AU393" s="11"/>
      <c r="AV393" s="19"/>
      <c r="AW393" s="41"/>
      <c r="AX393" s="43" t="s">
        <v>184</v>
      </c>
      <c r="AY393" s="22" t="s">
        <v>185</v>
      </c>
      <c r="AZ393" s="45">
        <v>1</v>
      </c>
      <c r="BA393" s="43" t="s">
        <v>184</v>
      </c>
      <c r="BB393" s="22" t="s">
        <v>185</v>
      </c>
      <c r="BC393" s="45">
        <v>1</v>
      </c>
      <c r="BD393" s="47"/>
      <c r="BE393" s="24"/>
      <c r="BF393" s="49"/>
      <c r="BG393" s="49"/>
      <c r="BH393" s="47"/>
      <c r="BI393" s="24"/>
      <c r="BJ393" s="49"/>
      <c r="BK393" s="49"/>
      <c r="BL393" s="51" t="s">
        <v>52</v>
      </c>
    </row>
    <row r="394" spans="1:64" hidden="1" x14ac:dyDescent="0.3">
      <c r="A394" s="104" t="s">
        <v>58</v>
      </c>
      <c r="B394" s="11">
        <v>390</v>
      </c>
      <c r="C394" s="104" t="s">
        <v>2001</v>
      </c>
      <c r="D394" s="104">
        <f>MATCH(Tabela1[[#This Row],[3]],ECHE!A:A,0)</f>
        <v>2537</v>
      </c>
      <c r="E394" s="3" t="s">
        <v>2002</v>
      </c>
      <c r="F394" s="2" t="s">
        <v>2003</v>
      </c>
      <c r="G394" s="25">
        <v>62030</v>
      </c>
      <c r="H394" s="30" t="s">
        <v>2004</v>
      </c>
      <c r="I394" s="283" t="s">
        <v>369</v>
      </c>
      <c r="J394" s="104" t="s">
        <v>2005</v>
      </c>
      <c r="K394" s="2" t="s">
        <v>38720</v>
      </c>
      <c r="L394" s="235" t="s">
        <v>770</v>
      </c>
      <c r="M394" s="104" t="s">
        <v>1353</v>
      </c>
      <c r="N394" s="104" t="s">
        <v>152</v>
      </c>
      <c r="O394" s="104" t="s">
        <v>92</v>
      </c>
      <c r="P394" s="104"/>
      <c r="Q394" s="104"/>
      <c r="R394" s="32" t="s">
        <v>47</v>
      </c>
      <c r="S394" s="91" t="s">
        <v>3446</v>
      </c>
      <c r="T394" s="35" t="s">
        <v>207</v>
      </c>
      <c r="U394" s="20" t="s">
        <v>208</v>
      </c>
      <c r="V394" s="38"/>
      <c r="W394" s="38"/>
      <c r="X394" s="38" t="s">
        <v>51</v>
      </c>
      <c r="Y394" s="38" t="s">
        <v>51</v>
      </c>
      <c r="Z394" s="38" t="s">
        <v>51</v>
      </c>
      <c r="AA394" s="38" t="s">
        <v>51</v>
      </c>
      <c r="AB394" s="38"/>
      <c r="AC394" s="38"/>
      <c r="AD394" s="38">
        <v>15</v>
      </c>
      <c r="AE394" s="38">
        <v>3</v>
      </c>
      <c r="AF394" s="35" t="s">
        <v>207</v>
      </c>
      <c r="AG394" s="20" t="s">
        <v>208</v>
      </c>
      <c r="AH394" s="38"/>
      <c r="AI394" s="38"/>
      <c r="AJ394" s="38" t="s">
        <v>51</v>
      </c>
      <c r="AK394" s="38" t="s">
        <v>51</v>
      </c>
      <c r="AL394" s="38" t="s">
        <v>51</v>
      </c>
      <c r="AM394" s="38" t="s">
        <v>51</v>
      </c>
      <c r="AN394" s="38"/>
      <c r="AO394" s="38"/>
      <c r="AP394" s="38">
        <v>15</v>
      </c>
      <c r="AQ394" s="38">
        <v>3</v>
      </c>
      <c r="AR394" s="11"/>
      <c r="AS394" s="19"/>
      <c r="AT394" s="41"/>
      <c r="AU394" s="11"/>
      <c r="AV394" s="19"/>
      <c r="AW394" s="41"/>
      <c r="AX394" s="43" t="s">
        <v>207</v>
      </c>
      <c r="AY394" s="22" t="s">
        <v>208</v>
      </c>
      <c r="AZ394" s="45">
        <v>1</v>
      </c>
      <c r="BA394" s="43" t="s">
        <v>207</v>
      </c>
      <c r="BB394" s="22" t="s">
        <v>208</v>
      </c>
      <c r="BC394" s="45">
        <v>1</v>
      </c>
      <c r="BD394" s="47"/>
      <c r="BE394" s="24"/>
      <c r="BF394" s="49"/>
      <c r="BG394" s="49"/>
      <c r="BH394" s="47"/>
      <c r="BI394" s="24"/>
      <c r="BJ394" s="49"/>
      <c r="BK394" s="49"/>
      <c r="BL394" s="51" t="s">
        <v>52</v>
      </c>
    </row>
    <row r="395" spans="1:64" hidden="1" x14ac:dyDescent="0.3">
      <c r="A395" s="104" t="s">
        <v>58</v>
      </c>
      <c r="B395" s="11">
        <v>405</v>
      </c>
      <c r="C395" s="104" t="s">
        <v>2060</v>
      </c>
      <c r="D395" s="104">
        <f>MATCH(Tabela1[[#This Row],[3]],ECHE!A:A,0)</f>
        <v>1865</v>
      </c>
      <c r="E395" s="3" t="s">
        <v>2061</v>
      </c>
      <c r="F395" s="2" t="s">
        <v>2062</v>
      </c>
      <c r="G395" s="25">
        <v>33204</v>
      </c>
      <c r="H395" s="30" t="s">
        <v>2063</v>
      </c>
      <c r="I395" s="283" t="s">
        <v>84</v>
      </c>
      <c r="J395" s="104" t="s">
        <v>2064</v>
      </c>
      <c r="K395" s="2" t="s">
        <v>2065</v>
      </c>
      <c r="L395" s="235" t="s">
        <v>112</v>
      </c>
      <c r="M395" s="104" t="s">
        <v>113</v>
      </c>
      <c r="N395" s="104" t="s">
        <v>90</v>
      </c>
      <c r="O395" s="104" t="s">
        <v>89</v>
      </c>
      <c r="P395" s="104"/>
      <c r="Q395" s="104"/>
      <c r="R395" s="32" t="s">
        <v>47</v>
      </c>
      <c r="S395" s="91" t="s">
        <v>3446</v>
      </c>
      <c r="T395" s="35" t="s">
        <v>184</v>
      </c>
      <c r="U395" s="20" t="s">
        <v>185</v>
      </c>
      <c r="V395" s="38"/>
      <c r="W395" s="38"/>
      <c r="X395" s="38" t="s">
        <v>51</v>
      </c>
      <c r="Y395" s="38" t="s">
        <v>51</v>
      </c>
      <c r="Z395" s="38" t="s">
        <v>51</v>
      </c>
      <c r="AA395" s="38" t="s">
        <v>51</v>
      </c>
      <c r="AB395" s="38"/>
      <c r="AC395" s="38"/>
      <c r="AD395" s="38">
        <v>20</v>
      </c>
      <c r="AE395" s="38">
        <v>2</v>
      </c>
      <c r="AF395" s="35" t="s">
        <v>184</v>
      </c>
      <c r="AG395" s="20" t="s">
        <v>185</v>
      </c>
      <c r="AH395" s="38"/>
      <c r="AI395" s="38"/>
      <c r="AJ395" s="38" t="s">
        <v>51</v>
      </c>
      <c r="AK395" s="38" t="s">
        <v>51</v>
      </c>
      <c r="AL395" s="38" t="s">
        <v>51</v>
      </c>
      <c r="AM395" s="38" t="s">
        <v>51</v>
      </c>
      <c r="AN395" s="38"/>
      <c r="AO395" s="38"/>
      <c r="AP395" s="38">
        <v>20</v>
      </c>
      <c r="AQ395" s="38">
        <v>2</v>
      </c>
      <c r="AR395" s="11"/>
      <c r="AS395" s="19"/>
      <c r="AT395" s="41"/>
      <c r="AU395" s="11"/>
      <c r="AV395" s="19"/>
      <c r="AW395" s="41"/>
      <c r="AX395" s="43" t="s">
        <v>184</v>
      </c>
      <c r="AY395" s="22" t="s">
        <v>185</v>
      </c>
      <c r="AZ395" s="45">
        <v>1</v>
      </c>
      <c r="BA395" s="43" t="s">
        <v>184</v>
      </c>
      <c r="BB395" s="22" t="s">
        <v>185</v>
      </c>
      <c r="BC395" s="45">
        <v>1</v>
      </c>
      <c r="BD395" s="47"/>
      <c r="BE395" s="24"/>
      <c r="BF395" s="49"/>
      <c r="BG395" s="49"/>
      <c r="BH395" s="47"/>
      <c r="BI395" s="24"/>
      <c r="BJ395" s="49"/>
      <c r="BK395" s="49"/>
      <c r="BL395" s="51" t="s">
        <v>52</v>
      </c>
    </row>
    <row r="396" spans="1:64" hidden="1" x14ac:dyDescent="0.3">
      <c r="A396" s="10" t="s">
        <v>58</v>
      </c>
      <c r="B396" s="11">
        <v>408</v>
      </c>
      <c r="C396" s="10" t="s">
        <v>2072</v>
      </c>
      <c r="D396" s="10">
        <f>MATCH(Tabela1[[#This Row],[3]],ECHE!A:A,0)</f>
        <v>4986</v>
      </c>
      <c r="E396" s="3" t="s">
        <v>2073</v>
      </c>
      <c r="F396" s="2" t="s">
        <v>2074</v>
      </c>
      <c r="G396" s="25">
        <v>410087</v>
      </c>
      <c r="H396" s="30" t="s">
        <v>2075</v>
      </c>
      <c r="I396" s="283" t="s">
        <v>251</v>
      </c>
      <c r="J396" s="104" t="s">
        <v>2076</v>
      </c>
      <c r="K396" s="2" t="s">
        <v>39034</v>
      </c>
      <c r="L396" s="235" t="s">
        <v>103</v>
      </c>
      <c r="M396" s="10" t="s">
        <v>44</v>
      </c>
      <c r="N396" s="10" t="s">
        <v>90</v>
      </c>
      <c r="O396" s="10" t="s">
        <v>256</v>
      </c>
      <c r="P396" s="10"/>
      <c r="Q396" s="10"/>
      <c r="R396" s="32" t="s">
        <v>47</v>
      </c>
      <c r="S396" s="91" t="s">
        <v>3446</v>
      </c>
      <c r="T396" s="35" t="s">
        <v>153</v>
      </c>
      <c r="U396" s="20" t="s">
        <v>154</v>
      </c>
      <c r="V396" s="38"/>
      <c r="W396" s="38"/>
      <c r="X396" s="38" t="s">
        <v>51</v>
      </c>
      <c r="Y396" s="38" t="s">
        <v>51</v>
      </c>
      <c r="Z396" s="38" t="s">
        <v>51</v>
      </c>
      <c r="AA396" s="38" t="s">
        <v>51</v>
      </c>
      <c r="AB396" s="38" t="s">
        <v>51</v>
      </c>
      <c r="AC396" s="38" t="s">
        <v>51</v>
      </c>
      <c r="AD396" s="38">
        <v>10</v>
      </c>
      <c r="AE396" s="38">
        <v>2</v>
      </c>
      <c r="AF396" s="35" t="s">
        <v>188</v>
      </c>
      <c r="AG396" s="20" t="s">
        <v>189</v>
      </c>
      <c r="AH396" s="38"/>
      <c r="AI396" s="38"/>
      <c r="AJ396" s="38" t="s">
        <v>51</v>
      </c>
      <c r="AK396" s="38" t="s">
        <v>51</v>
      </c>
      <c r="AL396" s="38" t="s">
        <v>51</v>
      </c>
      <c r="AM396" s="38" t="s">
        <v>51</v>
      </c>
      <c r="AN396" s="38" t="s">
        <v>51</v>
      </c>
      <c r="AO396" s="38" t="s">
        <v>51</v>
      </c>
      <c r="AP396" s="38">
        <v>10</v>
      </c>
      <c r="AQ396" s="38">
        <v>2</v>
      </c>
      <c r="AR396" s="11"/>
      <c r="AS396" s="19"/>
      <c r="AT396" s="41"/>
      <c r="AU396" s="11"/>
      <c r="AV396" s="19"/>
      <c r="AW396" s="41"/>
      <c r="AX396" s="43" t="s">
        <v>188</v>
      </c>
      <c r="AY396" s="22" t="s">
        <v>189</v>
      </c>
      <c r="AZ396" s="45">
        <v>2</v>
      </c>
      <c r="BA396" s="43" t="s">
        <v>188</v>
      </c>
      <c r="BB396" s="22" t="s">
        <v>189</v>
      </c>
      <c r="BC396" s="45">
        <v>2</v>
      </c>
      <c r="BD396" s="47"/>
      <c r="BE396" s="24"/>
      <c r="BF396" s="49"/>
      <c r="BG396" s="49"/>
      <c r="BH396" s="47"/>
      <c r="BI396" s="24"/>
      <c r="BJ396" s="49"/>
      <c r="BK396" s="49"/>
      <c r="BL396" s="51" t="s">
        <v>52</v>
      </c>
    </row>
    <row r="397" spans="1:64" hidden="1" x14ac:dyDescent="0.3">
      <c r="A397" s="10" t="s">
        <v>58</v>
      </c>
      <c r="B397" s="11">
        <v>420</v>
      </c>
      <c r="C397" s="10" t="s">
        <v>2008</v>
      </c>
      <c r="D397" s="10">
        <f>MATCH(Tabela1[[#This Row],[3]],ECHE!A:A,0)</f>
        <v>1201</v>
      </c>
      <c r="E397" s="3" t="s">
        <v>2009</v>
      </c>
      <c r="F397" s="2" t="s">
        <v>2110</v>
      </c>
      <c r="G397" s="25">
        <v>16071</v>
      </c>
      <c r="H397" s="30" t="s">
        <v>2011</v>
      </c>
      <c r="I397" s="283" t="s">
        <v>84</v>
      </c>
      <c r="J397" s="104" t="s">
        <v>2012</v>
      </c>
      <c r="K397" s="2" t="s">
        <v>38691</v>
      </c>
      <c r="L397" s="235" t="s">
        <v>552</v>
      </c>
      <c r="M397" s="10" t="s">
        <v>197</v>
      </c>
      <c r="N397" s="10" t="s">
        <v>90</v>
      </c>
      <c r="O397" s="10" t="s">
        <v>89</v>
      </c>
      <c r="P397" s="10"/>
      <c r="Q397" s="10"/>
      <c r="R397" s="32" t="s">
        <v>47</v>
      </c>
      <c r="S397" s="91" t="s">
        <v>3446</v>
      </c>
      <c r="T397" s="35" t="s">
        <v>60</v>
      </c>
      <c r="U397" s="20" t="s">
        <v>61</v>
      </c>
      <c r="V397" s="38"/>
      <c r="W397" s="38"/>
      <c r="X397" s="38" t="s">
        <v>51</v>
      </c>
      <c r="Y397" s="38" t="s">
        <v>51</v>
      </c>
      <c r="Z397" s="38" t="s">
        <v>51</v>
      </c>
      <c r="AA397" s="38" t="s">
        <v>51</v>
      </c>
      <c r="AB397" s="38"/>
      <c r="AC397" s="38"/>
      <c r="AD397" s="38">
        <v>10</v>
      </c>
      <c r="AE397" s="38">
        <v>1</v>
      </c>
      <c r="AF397" s="35" t="s">
        <v>60</v>
      </c>
      <c r="AG397" s="20" t="s">
        <v>61</v>
      </c>
      <c r="AH397" s="38"/>
      <c r="AI397" s="38"/>
      <c r="AJ397" s="38" t="s">
        <v>51</v>
      </c>
      <c r="AK397" s="38" t="s">
        <v>51</v>
      </c>
      <c r="AL397" s="38" t="s">
        <v>51</v>
      </c>
      <c r="AM397" s="38" t="s">
        <v>51</v>
      </c>
      <c r="AN397" s="38"/>
      <c r="AO397" s="38"/>
      <c r="AP397" s="38">
        <v>10</v>
      </c>
      <c r="AQ397" s="38">
        <v>1</v>
      </c>
      <c r="AR397" s="11"/>
      <c r="AS397" s="19"/>
      <c r="AT397" s="41"/>
      <c r="AU397" s="11"/>
      <c r="AV397" s="19"/>
      <c r="AW397" s="41"/>
      <c r="AX397" s="43" t="s">
        <v>60</v>
      </c>
      <c r="AY397" s="22" t="s">
        <v>61</v>
      </c>
      <c r="AZ397" s="45">
        <v>1</v>
      </c>
      <c r="BA397" s="43" t="s">
        <v>60</v>
      </c>
      <c r="BB397" s="22" t="s">
        <v>61</v>
      </c>
      <c r="BC397" s="45">
        <v>1</v>
      </c>
      <c r="BD397" s="47" t="s">
        <v>60</v>
      </c>
      <c r="BE397" s="24" t="s">
        <v>61</v>
      </c>
      <c r="BF397" s="49">
        <v>5</v>
      </c>
      <c r="BG397" s="49">
        <v>1</v>
      </c>
      <c r="BH397" s="47" t="s">
        <v>60</v>
      </c>
      <c r="BI397" s="24" t="s">
        <v>61</v>
      </c>
      <c r="BJ397" s="49">
        <v>5</v>
      </c>
      <c r="BK397" s="49">
        <v>1</v>
      </c>
      <c r="BL397" s="51" t="s">
        <v>52</v>
      </c>
    </row>
    <row r="398" spans="1:64" hidden="1" x14ac:dyDescent="0.3">
      <c r="A398" s="104" t="s">
        <v>58</v>
      </c>
      <c r="B398" s="11">
        <v>425</v>
      </c>
      <c r="C398" s="104" t="s">
        <v>2120</v>
      </c>
      <c r="D398" s="104">
        <f>MATCH(Tabela1[[#This Row],[3]],ECHE!A:A,0)</f>
        <v>4828</v>
      </c>
      <c r="E398" s="3" t="s">
        <v>2121</v>
      </c>
      <c r="F398" s="2" t="s">
        <v>2122</v>
      </c>
      <c r="G398" s="25" t="s">
        <v>2123</v>
      </c>
      <c r="H398" s="30" t="s">
        <v>1779</v>
      </c>
      <c r="I398" s="283" t="s">
        <v>214</v>
      </c>
      <c r="J398" s="104" t="s">
        <v>2124</v>
      </c>
      <c r="K398" s="2" t="s">
        <v>39019</v>
      </c>
      <c r="L398" s="235" t="s">
        <v>538</v>
      </c>
      <c r="M398" s="104" t="s">
        <v>423</v>
      </c>
      <c r="N398" s="104" t="s">
        <v>90</v>
      </c>
      <c r="O398" s="104" t="s">
        <v>1079</v>
      </c>
      <c r="P398" s="104"/>
      <c r="Q398" s="104"/>
      <c r="R398" s="32" t="s">
        <v>47</v>
      </c>
      <c r="S398" s="91" t="s">
        <v>3446</v>
      </c>
      <c r="T398" s="35" t="s">
        <v>268</v>
      </c>
      <c r="U398" s="20" t="s">
        <v>269</v>
      </c>
      <c r="V398" s="38"/>
      <c r="W398" s="38"/>
      <c r="X398" s="38" t="s">
        <v>51</v>
      </c>
      <c r="Y398" s="38" t="s">
        <v>51</v>
      </c>
      <c r="Z398" s="38" t="s">
        <v>51</v>
      </c>
      <c r="AA398" s="38" t="s">
        <v>51</v>
      </c>
      <c r="AB398" s="38" t="s">
        <v>51</v>
      </c>
      <c r="AC398" s="38" t="s">
        <v>51</v>
      </c>
      <c r="AD398" s="38">
        <v>45</v>
      </c>
      <c r="AE398" s="38">
        <v>5</v>
      </c>
      <c r="AF398" s="35" t="s">
        <v>268</v>
      </c>
      <c r="AG398" s="20" t="s">
        <v>269</v>
      </c>
      <c r="AH398" s="38"/>
      <c r="AI398" s="38"/>
      <c r="AJ398" s="38" t="s">
        <v>51</v>
      </c>
      <c r="AK398" s="38" t="s">
        <v>51</v>
      </c>
      <c r="AL398" s="38" t="s">
        <v>51</v>
      </c>
      <c r="AM398" s="38" t="s">
        <v>51</v>
      </c>
      <c r="AN398" s="38" t="s">
        <v>51</v>
      </c>
      <c r="AO398" s="38" t="s">
        <v>51</v>
      </c>
      <c r="AP398" s="38">
        <v>45</v>
      </c>
      <c r="AQ398" s="38">
        <v>5</v>
      </c>
      <c r="AR398" s="11"/>
      <c r="AS398" s="19"/>
      <c r="AT398" s="41"/>
      <c r="AU398" s="11"/>
      <c r="AV398" s="19"/>
      <c r="AW398" s="41"/>
      <c r="AX398" s="43" t="s">
        <v>268</v>
      </c>
      <c r="AY398" s="22" t="s">
        <v>269</v>
      </c>
      <c r="AZ398" s="45">
        <v>1</v>
      </c>
      <c r="BA398" s="43" t="s">
        <v>268</v>
      </c>
      <c r="BB398" s="22" t="s">
        <v>269</v>
      </c>
      <c r="BC398" s="45">
        <v>1</v>
      </c>
      <c r="BD398" s="47" t="s">
        <v>268</v>
      </c>
      <c r="BE398" s="24" t="s">
        <v>269</v>
      </c>
      <c r="BF398" s="49">
        <v>7</v>
      </c>
      <c r="BG398" s="49">
        <v>1</v>
      </c>
      <c r="BH398" s="47" t="s">
        <v>268</v>
      </c>
      <c r="BI398" s="24" t="s">
        <v>269</v>
      </c>
      <c r="BJ398" s="49">
        <v>7</v>
      </c>
      <c r="BK398" s="49">
        <v>1</v>
      </c>
      <c r="BL398" s="51" t="s">
        <v>52</v>
      </c>
    </row>
    <row r="399" spans="1:64" hidden="1" x14ac:dyDescent="0.3">
      <c r="A399" s="10" t="s">
        <v>58</v>
      </c>
      <c r="B399" s="11">
        <v>428</v>
      </c>
      <c r="C399" s="10" t="s">
        <v>1968</v>
      </c>
      <c r="D399" s="10">
        <f>MATCH(Tabela1[[#This Row],[3]],ECHE!A:A,0)</f>
        <v>3181</v>
      </c>
      <c r="E399" s="3" t="s">
        <v>1969</v>
      </c>
      <c r="F399" s="2" t="s">
        <v>2131</v>
      </c>
      <c r="G399" s="25">
        <v>54600</v>
      </c>
      <c r="H399" s="30" t="s">
        <v>1970</v>
      </c>
      <c r="I399" s="283" t="s">
        <v>369</v>
      </c>
      <c r="J399" s="104" t="s">
        <v>2132</v>
      </c>
      <c r="K399" s="2" t="s">
        <v>38736</v>
      </c>
      <c r="L399" s="235" t="s">
        <v>770</v>
      </c>
      <c r="M399" s="10" t="s">
        <v>1353</v>
      </c>
      <c r="N399" s="10" t="s">
        <v>152</v>
      </c>
      <c r="O399" s="10" t="s">
        <v>92</v>
      </c>
      <c r="P399" s="10"/>
      <c r="Q399" s="10"/>
      <c r="R399" s="32" t="s">
        <v>47</v>
      </c>
      <c r="S399" s="91" t="s">
        <v>3446</v>
      </c>
      <c r="T399" s="35" t="s">
        <v>141</v>
      </c>
      <c r="U399" s="20" t="s">
        <v>142</v>
      </c>
      <c r="V399" s="38"/>
      <c r="W399" s="38"/>
      <c r="X399" s="38" t="s">
        <v>51</v>
      </c>
      <c r="Y399" s="38" t="s">
        <v>51</v>
      </c>
      <c r="Z399" s="38"/>
      <c r="AA399" s="38"/>
      <c r="AB399" s="38"/>
      <c r="AC399" s="38"/>
      <c r="AD399" s="38">
        <v>10</v>
      </c>
      <c r="AE399" s="38">
        <v>2</v>
      </c>
      <c r="AF399" s="35" t="s">
        <v>141</v>
      </c>
      <c r="AG399" s="20" t="s">
        <v>142</v>
      </c>
      <c r="AH399" s="38"/>
      <c r="AI399" s="38"/>
      <c r="AJ399" s="38" t="s">
        <v>51</v>
      </c>
      <c r="AK399" s="38" t="s">
        <v>51</v>
      </c>
      <c r="AL399" s="38"/>
      <c r="AM399" s="38"/>
      <c r="AN399" s="38"/>
      <c r="AO399" s="38"/>
      <c r="AP399" s="38">
        <v>10</v>
      </c>
      <c r="AQ399" s="38">
        <v>2</v>
      </c>
      <c r="AR399" s="11"/>
      <c r="AS399" s="19"/>
      <c r="AT399" s="41"/>
      <c r="AU399" s="11"/>
      <c r="AV399" s="19"/>
      <c r="AW399" s="41"/>
      <c r="AX399" s="43"/>
      <c r="AY399" s="22"/>
      <c r="AZ399" s="45"/>
      <c r="BA399" s="43"/>
      <c r="BB399" s="22"/>
      <c r="BC399" s="45"/>
      <c r="BD399" s="47"/>
      <c r="BE399" s="24"/>
      <c r="BF399" s="49"/>
      <c r="BG399" s="49"/>
      <c r="BH399" s="47"/>
      <c r="BI399" s="24"/>
      <c r="BJ399" s="49"/>
      <c r="BK399" s="49"/>
      <c r="BL399" s="51" t="s">
        <v>52</v>
      </c>
    </row>
    <row r="400" spans="1:64" hidden="1" x14ac:dyDescent="0.3">
      <c r="A400" s="10" t="s">
        <v>58</v>
      </c>
      <c r="B400" s="11">
        <v>428</v>
      </c>
      <c r="C400" s="10" t="s">
        <v>1968</v>
      </c>
      <c r="D400" s="10">
        <f>MATCH(Tabela1[[#This Row],[3]],ECHE!A:A,0)</f>
        <v>3181</v>
      </c>
      <c r="E400" s="3" t="s">
        <v>1969</v>
      </c>
      <c r="F400" s="2" t="s">
        <v>2131</v>
      </c>
      <c r="G400" s="25">
        <v>54600</v>
      </c>
      <c r="H400" s="30" t="s">
        <v>1970</v>
      </c>
      <c r="I400" s="283" t="s">
        <v>369</v>
      </c>
      <c r="J400" s="104" t="s">
        <v>2132</v>
      </c>
      <c r="K400" s="2" t="s">
        <v>38736</v>
      </c>
      <c r="L400" s="235" t="s">
        <v>103</v>
      </c>
      <c r="M400" s="10" t="s">
        <v>44</v>
      </c>
      <c r="N400" s="10" t="s">
        <v>152</v>
      </c>
      <c r="O400" s="10" t="s">
        <v>92</v>
      </c>
      <c r="P400" s="10"/>
      <c r="Q400" s="10"/>
      <c r="R400" s="32" t="s">
        <v>47</v>
      </c>
      <c r="S400" s="91" t="s">
        <v>3446</v>
      </c>
      <c r="T400" s="35" t="s">
        <v>184</v>
      </c>
      <c r="U400" s="20" t="s">
        <v>185</v>
      </c>
      <c r="V400" s="38"/>
      <c r="W400" s="38"/>
      <c r="X400" s="38" t="s">
        <v>51</v>
      </c>
      <c r="Y400" s="38" t="s">
        <v>51</v>
      </c>
      <c r="Z400" s="38"/>
      <c r="AA400" s="38"/>
      <c r="AB400" s="38"/>
      <c r="AC400" s="38"/>
      <c r="AD400" s="38">
        <v>10</v>
      </c>
      <c r="AE400" s="38">
        <v>2</v>
      </c>
      <c r="AF400" s="35" t="s">
        <v>184</v>
      </c>
      <c r="AG400" s="20" t="s">
        <v>185</v>
      </c>
      <c r="AH400" s="38"/>
      <c r="AI400" s="38"/>
      <c r="AJ400" s="38" t="s">
        <v>51</v>
      </c>
      <c r="AK400" s="38" t="s">
        <v>51</v>
      </c>
      <c r="AL400" s="38"/>
      <c r="AM400" s="38"/>
      <c r="AN400" s="38"/>
      <c r="AO400" s="38"/>
      <c r="AP400" s="38">
        <v>10</v>
      </c>
      <c r="AQ400" s="38">
        <v>2</v>
      </c>
      <c r="AR400" s="11"/>
      <c r="AS400" s="19"/>
      <c r="AT400" s="41"/>
      <c r="AU400" s="11"/>
      <c r="AV400" s="19"/>
      <c r="AW400" s="41"/>
      <c r="AX400" s="43"/>
      <c r="AY400" s="22"/>
      <c r="AZ400" s="45"/>
      <c r="BA400" s="43"/>
      <c r="BB400" s="22"/>
      <c r="BC400" s="45"/>
      <c r="BD400" s="47"/>
      <c r="BE400" s="24"/>
      <c r="BF400" s="49"/>
      <c r="BG400" s="49"/>
      <c r="BH400" s="47"/>
      <c r="BI400" s="24"/>
      <c r="BJ400" s="49"/>
      <c r="BK400" s="49"/>
      <c r="BL400" s="51" t="s">
        <v>52</v>
      </c>
    </row>
    <row r="401" spans="1:64" hidden="1" x14ac:dyDescent="0.3">
      <c r="A401" s="10" t="s">
        <v>58</v>
      </c>
      <c r="B401" s="11">
        <v>433</v>
      </c>
      <c r="C401" s="10" t="s">
        <v>2149</v>
      </c>
      <c r="D401" s="10">
        <f>MATCH(Tabela1[[#This Row],[3]],ECHE!A:A,0)</f>
        <v>382</v>
      </c>
      <c r="E401" s="3" t="s">
        <v>2150</v>
      </c>
      <c r="F401" s="2"/>
      <c r="G401" s="25">
        <v>38106</v>
      </c>
      <c r="H401" s="30" t="s">
        <v>2151</v>
      </c>
      <c r="I401" s="283" t="s">
        <v>127</v>
      </c>
      <c r="J401" s="104" t="s">
        <v>2152</v>
      </c>
      <c r="K401" s="2" t="s">
        <v>38637</v>
      </c>
      <c r="L401" s="235" t="s">
        <v>266</v>
      </c>
      <c r="M401" s="10" t="s">
        <v>266</v>
      </c>
      <c r="N401" s="10" t="s">
        <v>88</v>
      </c>
      <c r="O401" s="10" t="s">
        <v>131</v>
      </c>
      <c r="P401" s="10"/>
      <c r="Q401" s="10"/>
      <c r="R401" s="32" t="s">
        <v>47</v>
      </c>
      <c r="S401" s="91" t="s">
        <v>3446</v>
      </c>
      <c r="T401" s="35" t="s">
        <v>268</v>
      </c>
      <c r="U401" s="20" t="s">
        <v>269</v>
      </c>
      <c r="V401" s="38"/>
      <c r="W401" s="38"/>
      <c r="X401" s="38" t="s">
        <v>51</v>
      </c>
      <c r="Y401" s="38" t="s">
        <v>51</v>
      </c>
      <c r="Z401" s="38" t="s">
        <v>51</v>
      </c>
      <c r="AA401" s="38" t="s">
        <v>51</v>
      </c>
      <c r="AB401" s="38"/>
      <c r="AC401" s="38"/>
      <c r="AD401" s="38">
        <v>20</v>
      </c>
      <c r="AE401" s="38">
        <v>2</v>
      </c>
      <c r="AF401" s="35" t="s">
        <v>268</v>
      </c>
      <c r="AG401" s="20" t="s">
        <v>269</v>
      </c>
      <c r="AH401" s="38"/>
      <c r="AI401" s="38"/>
      <c r="AJ401" s="38" t="s">
        <v>51</v>
      </c>
      <c r="AK401" s="38" t="s">
        <v>51</v>
      </c>
      <c r="AL401" s="38" t="s">
        <v>51</v>
      </c>
      <c r="AM401" s="38" t="s">
        <v>51</v>
      </c>
      <c r="AN401" s="38"/>
      <c r="AO401" s="38"/>
      <c r="AP401" s="38">
        <v>20</v>
      </c>
      <c r="AQ401" s="38">
        <v>2</v>
      </c>
      <c r="AR401" s="11"/>
      <c r="AS401" s="19"/>
      <c r="AT401" s="41"/>
      <c r="AU401" s="11"/>
      <c r="AV401" s="19"/>
      <c r="AW401" s="41"/>
      <c r="AX401" s="43" t="s">
        <v>268</v>
      </c>
      <c r="AY401" s="22" t="s">
        <v>269</v>
      </c>
      <c r="AZ401" s="45">
        <v>1</v>
      </c>
      <c r="BA401" s="43" t="s">
        <v>268</v>
      </c>
      <c r="BB401" s="22" t="s">
        <v>269</v>
      </c>
      <c r="BC401" s="45">
        <v>1</v>
      </c>
      <c r="BD401" s="47"/>
      <c r="BE401" s="24"/>
      <c r="BF401" s="49"/>
      <c r="BG401" s="49"/>
      <c r="BH401" s="47"/>
      <c r="BI401" s="24"/>
      <c r="BJ401" s="49"/>
      <c r="BK401" s="49"/>
      <c r="BL401" s="51" t="s">
        <v>52</v>
      </c>
    </row>
    <row r="402" spans="1:64" hidden="1" x14ac:dyDescent="0.3">
      <c r="A402" s="104" t="s">
        <v>58</v>
      </c>
      <c r="B402" s="11">
        <v>433</v>
      </c>
      <c r="C402" s="104" t="s">
        <v>2149</v>
      </c>
      <c r="D402" s="104">
        <f>MATCH(Tabela1[[#This Row],[3]],ECHE!A:A,0)</f>
        <v>382</v>
      </c>
      <c r="E402" s="3" t="s">
        <v>2150</v>
      </c>
      <c r="F402" s="2"/>
      <c r="G402" s="25">
        <v>38106</v>
      </c>
      <c r="H402" s="30" t="s">
        <v>2151</v>
      </c>
      <c r="I402" s="283" t="s">
        <v>127</v>
      </c>
      <c r="J402" s="104" t="s">
        <v>2152</v>
      </c>
      <c r="K402" s="2" t="s">
        <v>38637</v>
      </c>
      <c r="L402" s="235" t="s">
        <v>266</v>
      </c>
      <c r="M402" s="104" t="s">
        <v>266</v>
      </c>
      <c r="N402" s="104" t="s">
        <v>88</v>
      </c>
      <c r="O402" s="104" t="s">
        <v>131</v>
      </c>
      <c r="P402" s="104"/>
      <c r="Q402" s="104"/>
      <c r="R402" s="32" t="s">
        <v>47</v>
      </c>
      <c r="S402" s="91" t="s">
        <v>3446</v>
      </c>
      <c r="T402" s="35" t="s">
        <v>141</v>
      </c>
      <c r="U402" s="20" t="s">
        <v>142</v>
      </c>
      <c r="V402" s="38"/>
      <c r="W402" s="38"/>
      <c r="X402" s="38" t="s">
        <v>51</v>
      </c>
      <c r="Y402" s="38" t="s">
        <v>51</v>
      </c>
      <c r="Z402" s="38" t="s">
        <v>51</v>
      </c>
      <c r="AA402" s="38" t="s">
        <v>51</v>
      </c>
      <c r="AB402" s="38"/>
      <c r="AC402" s="38"/>
      <c r="AD402" s="38">
        <v>20</v>
      </c>
      <c r="AE402" s="38">
        <v>2</v>
      </c>
      <c r="AF402" s="35" t="s">
        <v>141</v>
      </c>
      <c r="AG402" s="20" t="s">
        <v>142</v>
      </c>
      <c r="AH402" s="38"/>
      <c r="AI402" s="38"/>
      <c r="AJ402" s="38" t="s">
        <v>51</v>
      </c>
      <c r="AK402" s="38" t="s">
        <v>51</v>
      </c>
      <c r="AL402" s="38" t="s">
        <v>51</v>
      </c>
      <c r="AM402" s="38" t="s">
        <v>51</v>
      </c>
      <c r="AN402" s="38"/>
      <c r="AO402" s="38"/>
      <c r="AP402" s="38">
        <v>20</v>
      </c>
      <c r="AQ402" s="38">
        <v>2</v>
      </c>
      <c r="AR402" s="11"/>
      <c r="AS402" s="19"/>
      <c r="AT402" s="41"/>
      <c r="AU402" s="11"/>
      <c r="AV402" s="19"/>
      <c r="AW402" s="41"/>
      <c r="AX402" s="43" t="s">
        <v>141</v>
      </c>
      <c r="AY402" s="22" t="s">
        <v>142</v>
      </c>
      <c r="AZ402" s="45">
        <v>1</v>
      </c>
      <c r="BA402" s="43" t="s">
        <v>141</v>
      </c>
      <c r="BB402" s="22" t="s">
        <v>142</v>
      </c>
      <c r="BC402" s="45">
        <v>1</v>
      </c>
      <c r="BD402" s="47"/>
      <c r="BE402" s="24"/>
      <c r="BF402" s="49"/>
      <c r="BG402" s="49"/>
      <c r="BH402" s="47"/>
      <c r="BI402" s="24"/>
      <c r="BJ402" s="49"/>
      <c r="BK402" s="49"/>
      <c r="BL402" s="51" t="s">
        <v>52</v>
      </c>
    </row>
    <row r="403" spans="1:64" hidden="1" x14ac:dyDescent="0.3">
      <c r="A403" s="104" t="s">
        <v>58</v>
      </c>
      <c r="B403" s="11">
        <v>433</v>
      </c>
      <c r="C403" s="104" t="s">
        <v>2149</v>
      </c>
      <c r="D403" s="104">
        <f>MATCH(Tabela1[[#This Row],[3]],ECHE!A:A,0)</f>
        <v>382</v>
      </c>
      <c r="E403" s="3" t="s">
        <v>2150</v>
      </c>
      <c r="F403" s="2"/>
      <c r="G403" s="25">
        <v>38106</v>
      </c>
      <c r="H403" s="30" t="s">
        <v>2151</v>
      </c>
      <c r="I403" s="283" t="s">
        <v>127</v>
      </c>
      <c r="J403" s="104" t="s">
        <v>2152</v>
      </c>
      <c r="K403" s="2" t="s">
        <v>38637</v>
      </c>
      <c r="L403" s="235" t="s">
        <v>266</v>
      </c>
      <c r="M403" s="104" t="s">
        <v>266</v>
      </c>
      <c r="N403" s="104" t="s">
        <v>88</v>
      </c>
      <c r="O403" s="104" t="s">
        <v>131</v>
      </c>
      <c r="P403" s="104"/>
      <c r="Q403" s="104"/>
      <c r="R403" s="32" t="s">
        <v>47</v>
      </c>
      <c r="S403" s="91" t="s">
        <v>3446</v>
      </c>
      <c r="T403" s="35" t="s">
        <v>60</v>
      </c>
      <c r="U403" s="20" t="s">
        <v>61</v>
      </c>
      <c r="V403" s="38"/>
      <c r="W403" s="38"/>
      <c r="X403" s="38" t="s">
        <v>51</v>
      </c>
      <c r="Y403" s="38" t="s">
        <v>51</v>
      </c>
      <c r="Z403" s="38" t="s">
        <v>51</v>
      </c>
      <c r="AA403" s="38" t="s">
        <v>51</v>
      </c>
      <c r="AB403" s="38"/>
      <c r="AC403" s="38"/>
      <c r="AD403" s="38">
        <v>20</v>
      </c>
      <c r="AE403" s="38">
        <v>2</v>
      </c>
      <c r="AF403" s="35" t="s">
        <v>60</v>
      </c>
      <c r="AG403" s="20" t="s">
        <v>61</v>
      </c>
      <c r="AH403" s="38"/>
      <c r="AI403" s="38"/>
      <c r="AJ403" s="38" t="s">
        <v>51</v>
      </c>
      <c r="AK403" s="38" t="s">
        <v>51</v>
      </c>
      <c r="AL403" s="38" t="s">
        <v>51</v>
      </c>
      <c r="AM403" s="38" t="s">
        <v>51</v>
      </c>
      <c r="AN403" s="38"/>
      <c r="AO403" s="38"/>
      <c r="AP403" s="38">
        <v>20</v>
      </c>
      <c r="AQ403" s="38">
        <v>2</v>
      </c>
      <c r="AR403" s="11"/>
      <c r="AS403" s="19"/>
      <c r="AT403" s="41"/>
      <c r="AU403" s="11"/>
      <c r="AV403" s="19"/>
      <c r="AW403" s="41"/>
      <c r="AX403" s="43" t="s">
        <v>60</v>
      </c>
      <c r="AY403" s="22" t="s">
        <v>61</v>
      </c>
      <c r="AZ403" s="45">
        <v>1</v>
      </c>
      <c r="BA403" s="43" t="s">
        <v>60</v>
      </c>
      <c r="BB403" s="22" t="s">
        <v>61</v>
      </c>
      <c r="BC403" s="45">
        <v>1</v>
      </c>
      <c r="BD403" s="47"/>
      <c r="BE403" s="24"/>
      <c r="BF403" s="49"/>
      <c r="BG403" s="49"/>
      <c r="BH403" s="47"/>
      <c r="BI403" s="24"/>
      <c r="BJ403" s="49"/>
      <c r="BK403" s="49"/>
      <c r="BL403" s="51" t="s">
        <v>52</v>
      </c>
    </row>
    <row r="404" spans="1:64" hidden="1" x14ac:dyDescent="0.3">
      <c r="A404" s="104" t="s">
        <v>58</v>
      </c>
      <c r="B404" s="11">
        <v>433</v>
      </c>
      <c r="C404" s="104" t="s">
        <v>2149</v>
      </c>
      <c r="D404" s="104">
        <f>MATCH(Tabela1[[#This Row],[3]],ECHE!A:A,0)</f>
        <v>382</v>
      </c>
      <c r="E404" s="3" t="s">
        <v>2150</v>
      </c>
      <c r="F404" s="2"/>
      <c r="G404" s="25">
        <v>38106</v>
      </c>
      <c r="H404" s="30" t="s">
        <v>2151</v>
      </c>
      <c r="I404" s="283" t="s">
        <v>127</v>
      </c>
      <c r="J404" s="104" t="s">
        <v>2152</v>
      </c>
      <c r="K404" s="2" t="s">
        <v>38637</v>
      </c>
      <c r="L404" s="235" t="s">
        <v>266</v>
      </c>
      <c r="M404" s="104" t="s">
        <v>266</v>
      </c>
      <c r="N404" s="104" t="s">
        <v>88</v>
      </c>
      <c r="O404" s="104" t="s">
        <v>131</v>
      </c>
      <c r="P404" s="104"/>
      <c r="Q404" s="104"/>
      <c r="R404" s="32" t="s">
        <v>47</v>
      </c>
      <c r="S404" s="91" t="s">
        <v>3446</v>
      </c>
      <c r="T404" s="35" t="s">
        <v>190</v>
      </c>
      <c r="U404" s="20" t="s">
        <v>191</v>
      </c>
      <c r="V404" s="38"/>
      <c r="W404" s="38"/>
      <c r="X404" s="38" t="s">
        <v>51</v>
      </c>
      <c r="Y404" s="38" t="s">
        <v>51</v>
      </c>
      <c r="Z404" s="38" t="s">
        <v>51</v>
      </c>
      <c r="AA404" s="38" t="s">
        <v>51</v>
      </c>
      <c r="AB404" s="38"/>
      <c r="AC404" s="38"/>
      <c r="AD404" s="38">
        <v>20</v>
      </c>
      <c r="AE404" s="38">
        <v>2</v>
      </c>
      <c r="AF404" s="35" t="s">
        <v>190</v>
      </c>
      <c r="AG404" s="20" t="s">
        <v>191</v>
      </c>
      <c r="AH404" s="38"/>
      <c r="AI404" s="38"/>
      <c r="AJ404" s="38" t="s">
        <v>51</v>
      </c>
      <c r="AK404" s="38" t="s">
        <v>51</v>
      </c>
      <c r="AL404" s="38" t="s">
        <v>51</v>
      </c>
      <c r="AM404" s="38" t="s">
        <v>51</v>
      </c>
      <c r="AN404" s="38"/>
      <c r="AO404" s="38"/>
      <c r="AP404" s="38">
        <v>20</v>
      </c>
      <c r="AQ404" s="38">
        <v>2</v>
      </c>
      <c r="AR404" s="11"/>
      <c r="AS404" s="19"/>
      <c r="AT404" s="41"/>
      <c r="AU404" s="11"/>
      <c r="AV404" s="19"/>
      <c r="AW404" s="41"/>
      <c r="AX404" s="43" t="s">
        <v>190</v>
      </c>
      <c r="AY404" s="22" t="s">
        <v>191</v>
      </c>
      <c r="AZ404" s="45">
        <v>1</v>
      </c>
      <c r="BA404" s="43" t="s">
        <v>190</v>
      </c>
      <c r="BB404" s="22" t="s">
        <v>191</v>
      </c>
      <c r="BC404" s="45">
        <v>1</v>
      </c>
      <c r="BD404" s="47"/>
      <c r="BE404" s="24"/>
      <c r="BF404" s="49"/>
      <c r="BG404" s="49"/>
      <c r="BH404" s="47"/>
      <c r="BI404" s="24"/>
      <c r="BJ404" s="49"/>
      <c r="BK404" s="49"/>
      <c r="BL404" s="51" t="s">
        <v>52</v>
      </c>
    </row>
    <row r="405" spans="1:64" hidden="1" x14ac:dyDescent="0.3">
      <c r="A405" s="104" t="s">
        <v>58</v>
      </c>
      <c r="B405" s="11">
        <v>434</v>
      </c>
      <c r="C405" s="104" t="s">
        <v>2153</v>
      </c>
      <c r="D405" s="104">
        <f>MATCH(Tabela1[[#This Row],[3]],ECHE!A:A,0)</f>
        <v>3872</v>
      </c>
      <c r="E405" s="3" t="s">
        <v>2154</v>
      </c>
      <c r="F405" s="2" t="s">
        <v>2155</v>
      </c>
      <c r="G405" s="25">
        <v>52100</v>
      </c>
      <c r="H405" s="30" t="s">
        <v>2156</v>
      </c>
      <c r="I405" s="283" t="s">
        <v>67</v>
      </c>
      <c r="J405" s="104" t="s">
        <v>2157</v>
      </c>
      <c r="K405" s="2" t="s">
        <v>38761</v>
      </c>
      <c r="L405" s="235" t="s">
        <v>231</v>
      </c>
      <c r="M405" s="104" t="s">
        <v>231</v>
      </c>
      <c r="N405" s="104" t="s">
        <v>246</v>
      </c>
      <c r="O405" s="104" t="s">
        <v>89</v>
      </c>
      <c r="P405" s="104"/>
      <c r="Q405" s="104"/>
      <c r="R405" s="32" t="s">
        <v>47</v>
      </c>
      <c r="S405" s="91" t="s">
        <v>3446</v>
      </c>
      <c r="T405" s="35" t="s">
        <v>184</v>
      </c>
      <c r="U405" s="20" t="s">
        <v>185</v>
      </c>
      <c r="V405" s="38"/>
      <c r="W405" s="38"/>
      <c r="X405" s="38" t="s">
        <v>51</v>
      </c>
      <c r="Y405" s="38" t="s">
        <v>51</v>
      </c>
      <c r="Z405" s="38" t="s">
        <v>51</v>
      </c>
      <c r="AA405" s="38" t="s">
        <v>51</v>
      </c>
      <c r="AB405" s="38"/>
      <c r="AC405" s="38"/>
      <c r="AD405" s="38">
        <v>10</v>
      </c>
      <c r="AE405" s="38">
        <v>2</v>
      </c>
      <c r="AF405" s="35" t="s">
        <v>184</v>
      </c>
      <c r="AG405" s="20" t="s">
        <v>185</v>
      </c>
      <c r="AH405" s="38"/>
      <c r="AI405" s="38"/>
      <c r="AJ405" s="38" t="s">
        <v>51</v>
      </c>
      <c r="AK405" s="38" t="s">
        <v>51</v>
      </c>
      <c r="AL405" s="38" t="s">
        <v>51</v>
      </c>
      <c r="AM405" s="38" t="s">
        <v>51</v>
      </c>
      <c r="AN405" s="38"/>
      <c r="AO405" s="38"/>
      <c r="AP405" s="38">
        <v>10</v>
      </c>
      <c r="AQ405" s="38">
        <v>2</v>
      </c>
      <c r="AR405" s="11"/>
      <c r="AS405" s="19"/>
      <c r="AT405" s="41"/>
      <c r="AU405" s="11"/>
      <c r="AV405" s="19"/>
      <c r="AW405" s="41"/>
      <c r="AX405" s="43" t="s">
        <v>184</v>
      </c>
      <c r="AY405" s="22" t="s">
        <v>185</v>
      </c>
      <c r="AZ405" s="45">
        <v>1</v>
      </c>
      <c r="BA405" s="43" t="s">
        <v>184</v>
      </c>
      <c r="BB405" s="22" t="s">
        <v>185</v>
      </c>
      <c r="BC405" s="45">
        <v>1</v>
      </c>
      <c r="BD405" s="47"/>
      <c r="BE405" s="24"/>
      <c r="BF405" s="49"/>
      <c r="BG405" s="49"/>
      <c r="BH405" s="47"/>
      <c r="BI405" s="24"/>
      <c r="BJ405" s="49"/>
      <c r="BK405" s="49"/>
      <c r="BL405" s="51" t="s">
        <v>52</v>
      </c>
    </row>
    <row r="406" spans="1:64" hidden="1" x14ac:dyDescent="0.3">
      <c r="A406" s="104" t="s">
        <v>58</v>
      </c>
      <c r="B406" s="11">
        <v>434</v>
      </c>
      <c r="C406" s="104" t="s">
        <v>2153</v>
      </c>
      <c r="D406" s="104">
        <f>MATCH(Tabela1[[#This Row],[3]],ECHE!A:A,0)</f>
        <v>3872</v>
      </c>
      <c r="E406" s="3" t="s">
        <v>2154</v>
      </c>
      <c r="F406" s="2" t="s">
        <v>2155</v>
      </c>
      <c r="G406" s="25">
        <v>52100</v>
      </c>
      <c r="H406" s="30" t="s">
        <v>2156</v>
      </c>
      <c r="I406" s="283" t="s">
        <v>67</v>
      </c>
      <c r="J406" s="104" t="s">
        <v>2157</v>
      </c>
      <c r="K406" s="2" t="s">
        <v>38761</v>
      </c>
      <c r="L406" s="235" t="s">
        <v>231</v>
      </c>
      <c r="M406" s="104" t="s">
        <v>231</v>
      </c>
      <c r="N406" s="104" t="s">
        <v>246</v>
      </c>
      <c r="O406" s="104" t="s">
        <v>89</v>
      </c>
      <c r="P406" s="104"/>
      <c r="Q406" s="104"/>
      <c r="R406" s="32" t="s">
        <v>47</v>
      </c>
      <c r="S406" s="91" t="s">
        <v>3446</v>
      </c>
      <c r="T406" s="35" t="s">
        <v>207</v>
      </c>
      <c r="U406" s="20" t="s">
        <v>208</v>
      </c>
      <c r="V406" s="38"/>
      <c r="W406" s="38"/>
      <c r="X406" s="38" t="s">
        <v>51</v>
      </c>
      <c r="Y406" s="38" t="s">
        <v>51</v>
      </c>
      <c r="Z406" s="38" t="s">
        <v>51</v>
      </c>
      <c r="AA406" s="38" t="s">
        <v>51</v>
      </c>
      <c r="AB406" s="38"/>
      <c r="AC406" s="38"/>
      <c r="AD406" s="38">
        <v>10</v>
      </c>
      <c r="AE406" s="38">
        <v>2</v>
      </c>
      <c r="AF406" s="35" t="s">
        <v>207</v>
      </c>
      <c r="AG406" s="20" t="s">
        <v>208</v>
      </c>
      <c r="AH406" s="38"/>
      <c r="AI406" s="38"/>
      <c r="AJ406" s="38" t="s">
        <v>51</v>
      </c>
      <c r="AK406" s="38" t="s">
        <v>51</v>
      </c>
      <c r="AL406" s="38" t="s">
        <v>51</v>
      </c>
      <c r="AM406" s="38" t="s">
        <v>51</v>
      </c>
      <c r="AN406" s="38"/>
      <c r="AO406" s="38"/>
      <c r="AP406" s="38">
        <v>10</v>
      </c>
      <c r="AQ406" s="38">
        <v>2</v>
      </c>
      <c r="AR406" s="11"/>
      <c r="AS406" s="19"/>
      <c r="AT406" s="41"/>
      <c r="AU406" s="11"/>
      <c r="AV406" s="19"/>
      <c r="AW406" s="41"/>
      <c r="AX406" s="43" t="s">
        <v>207</v>
      </c>
      <c r="AY406" s="22" t="s">
        <v>208</v>
      </c>
      <c r="AZ406" s="45">
        <v>1</v>
      </c>
      <c r="BA406" s="43" t="s">
        <v>207</v>
      </c>
      <c r="BB406" s="22" t="s">
        <v>208</v>
      </c>
      <c r="BC406" s="45">
        <v>1</v>
      </c>
      <c r="BD406" s="47"/>
      <c r="BE406" s="24"/>
      <c r="BF406" s="49"/>
      <c r="BG406" s="49"/>
      <c r="BH406" s="47"/>
      <c r="BI406" s="24"/>
      <c r="BJ406" s="49"/>
      <c r="BK406" s="49"/>
      <c r="BL406" s="51" t="s">
        <v>52</v>
      </c>
    </row>
    <row r="407" spans="1:64" hidden="1" x14ac:dyDescent="0.3">
      <c r="A407" s="104" t="s">
        <v>58</v>
      </c>
      <c r="B407" s="11">
        <v>434</v>
      </c>
      <c r="C407" s="104" t="s">
        <v>2153</v>
      </c>
      <c r="D407" s="104">
        <f>MATCH(Tabela1[[#This Row],[3]],ECHE!A:A,0)</f>
        <v>3872</v>
      </c>
      <c r="E407" s="3" t="s">
        <v>2154</v>
      </c>
      <c r="F407" s="2" t="s">
        <v>2155</v>
      </c>
      <c r="G407" s="25">
        <v>52100</v>
      </c>
      <c r="H407" s="30" t="s">
        <v>2156</v>
      </c>
      <c r="I407" s="283" t="s">
        <v>67</v>
      </c>
      <c r="J407" s="104" t="s">
        <v>2157</v>
      </c>
      <c r="K407" s="2" t="s">
        <v>38761</v>
      </c>
      <c r="L407" s="235" t="s">
        <v>231</v>
      </c>
      <c r="M407" s="104" t="s">
        <v>231</v>
      </c>
      <c r="N407" s="104" t="s">
        <v>246</v>
      </c>
      <c r="O407" s="104" t="s">
        <v>89</v>
      </c>
      <c r="P407" s="104"/>
      <c r="Q407" s="104"/>
      <c r="R407" s="32" t="s">
        <v>47</v>
      </c>
      <c r="S407" s="91" t="s">
        <v>3446</v>
      </c>
      <c r="T407" s="35" t="s">
        <v>141</v>
      </c>
      <c r="U407" s="20" t="s">
        <v>142</v>
      </c>
      <c r="V407" s="38"/>
      <c r="W407" s="38"/>
      <c r="X407" s="38" t="s">
        <v>51</v>
      </c>
      <c r="Y407" s="38" t="s">
        <v>51</v>
      </c>
      <c r="Z407" s="38" t="s">
        <v>51</v>
      </c>
      <c r="AA407" s="38" t="s">
        <v>51</v>
      </c>
      <c r="AB407" s="38"/>
      <c r="AC407" s="38"/>
      <c r="AD407" s="38">
        <v>10</v>
      </c>
      <c r="AE407" s="38">
        <v>2</v>
      </c>
      <c r="AF407" s="35" t="s">
        <v>141</v>
      </c>
      <c r="AG407" s="20" t="s">
        <v>142</v>
      </c>
      <c r="AH407" s="38"/>
      <c r="AI407" s="38"/>
      <c r="AJ407" s="38" t="s">
        <v>51</v>
      </c>
      <c r="AK407" s="38" t="s">
        <v>51</v>
      </c>
      <c r="AL407" s="38" t="s">
        <v>51</v>
      </c>
      <c r="AM407" s="38" t="s">
        <v>51</v>
      </c>
      <c r="AN407" s="38"/>
      <c r="AO407" s="38"/>
      <c r="AP407" s="38">
        <v>10</v>
      </c>
      <c r="AQ407" s="38">
        <v>2</v>
      </c>
      <c r="AR407" s="11"/>
      <c r="AS407" s="19"/>
      <c r="AT407" s="41"/>
      <c r="AU407" s="11"/>
      <c r="AV407" s="19"/>
      <c r="AW407" s="41"/>
      <c r="AX407" s="43" t="s">
        <v>141</v>
      </c>
      <c r="AY407" s="22" t="s">
        <v>142</v>
      </c>
      <c r="AZ407" s="45">
        <v>1</v>
      </c>
      <c r="BA407" s="43" t="s">
        <v>141</v>
      </c>
      <c r="BB407" s="22" t="s">
        <v>142</v>
      </c>
      <c r="BC407" s="45">
        <v>1</v>
      </c>
      <c r="BD407" s="47"/>
      <c r="BE407" s="24"/>
      <c r="BF407" s="49"/>
      <c r="BG407" s="49"/>
      <c r="BH407" s="47"/>
      <c r="BI407" s="24"/>
      <c r="BJ407" s="49"/>
      <c r="BK407" s="49"/>
      <c r="BL407" s="51" t="s">
        <v>52</v>
      </c>
    </row>
    <row r="408" spans="1:64" hidden="1" x14ac:dyDescent="0.3">
      <c r="A408" s="104" t="s">
        <v>58</v>
      </c>
      <c r="B408" s="11">
        <v>434</v>
      </c>
      <c r="C408" s="104" t="s">
        <v>2153</v>
      </c>
      <c r="D408" s="104">
        <f>MATCH(Tabela1[[#This Row],[3]],ECHE!A:A,0)</f>
        <v>3872</v>
      </c>
      <c r="E408" s="3" t="s">
        <v>2154</v>
      </c>
      <c r="F408" s="2" t="s">
        <v>2155</v>
      </c>
      <c r="G408" s="25">
        <v>52100</v>
      </c>
      <c r="H408" s="30" t="s">
        <v>2156</v>
      </c>
      <c r="I408" s="283" t="s">
        <v>67</v>
      </c>
      <c r="J408" s="104" t="s">
        <v>2157</v>
      </c>
      <c r="K408" s="2" t="s">
        <v>38761</v>
      </c>
      <c r="L408" s="235" t="s">
        <v>231</v>
      </c>
      <c r="M408" s="104" t="s">
        <v>231</v>
      </c>
      <c r="N408" s="104" t="s">
        <v>246</v>
      </c>
      <c r="O408" s="104" t="s">
        <v>89</v>
      </c>
      <c r="P408" s="104"/>
      <c r="Q408" s="104"/>
      <c r="R408" s="32" t="s">
        <v>47</v>
      </c>
      <c r="S408" s="91" t="s">
        <v>3446</v>
      </c>
      <c r="T408" s="35" t="s">
        <v>268</v>
      </c>
      <c r="U408" s="20" t="s">
        <v>269</v>
      </c>
      <c r="V408" s="38"/>
      <c r="W408" s="38"/>
      <c r="X408" s="38" t="s">
        <v>51</v>
      </c>
      <c r="Y408" s="38" t="s">
        <v>51</v>
      </c>
      <c r="Z408" s="38" t="s">
        <v>51</v>
      </c>
      <c r="AA408" s="38" t="s">
        <v>51</v>
      </c>
      <c r="AB408" s="38"/>
      <c r="AC408" s="38"/>
      <c r="AD408" s="38">
        <v>10</v>
      </c>
      <c r="AE408" s="38">
        <v>2</v>
      </c>
      <c r="AF408" s="35" t="s">
        <v>268</v>
      </c>
      <c r="AG408" s="20" t="s">
        <v>269</v>
      </c>
      <c r="AH408" s="38"/>
      <c r="AI408" s="38"/>
      <c r="AJ408" s="38" t="s">
        <v>51</v>
      </c>
      <c r="AK408" s="38" t="s">
        <v>51</v>
      </c>
      <c r="AL408" s="38" t="s">
        <v>51</v>
      </c>
      <c r="AM408" s="38" t="s">
        <v>51</v>
      </c>
      <c r="AN408" s="38"/>
      <c r="AO408" s="38"/>
      <c r="AP408" s="38">
        <v>10</v>
      </c>
      <c r="AQ408" s="38">
        <v>2</v>
      </c>
      <c r="AR408" s="11"/>
      <c r="AS408" s="19"/>
      <c r="AT408" s="41"/>
      <c r="AU408" s="11"/>
      <c r="AV408" s="19"/>
      <c r="AW408" s="41"/>
      <c r="AX408" s="43" t="s">
        <v>268</v>
      </c>
      <c r="AY408" s="22" t="s">
        <v>269</v>
      </c>
      <c r="AZ408" s="45">
        <v>1</v>
      </c>
      <c r="BA408" s="43" t="s">
        <v>268</v>
      </c>
      <c r="BB408" s="22" t="s">
        <v>269</v>
      </c>
      <c r="BC408" s="45">
        <v>1</v>
      </c>
      <c r="BD408" s="47"/>
      <c r="BE408" s="24"/>
      <c r="BF408" s="49"/>
      <c r="BG408" s="49"/>
      <c r="BH408" s="47"/>
      <c r="BI408" s="24"/>
      <c r="BJ408" s="49"/>
      <c r="BK408" s="49"/>
      <c r="BL408" s="51" t="s">
        <v>52</v>
      </c>
    </row>
    <row r="409" spans="1:64" hidden="1" x14ac:dyDescent="0.3">
      <c r="A409" s="84" t="s">
        <v>58</v>
      </c>
      <c r="B409" s="85">
        <v>435</v>
      </c>
      <c r="C409" s="84" t="s">
        <v>496</v>
      </c>
      <c r="D409" s="84">
        <f>MATCH(Tabela1[[#This Row],[3]],ECHE!A:A,0)</f>
        <v>5191</v>
      </c>
      <c r="E409" s="87" t="s">
        <v>497</v>
      </c>
      <c r="F409" s="88" t="s">
        <v>498</v>
      </c>
      <c r="G409" s="89">
        <v>4200</v>
      </c>
      <c r="H409" s="90" t="s">
        <v>500</v>
      </c>
      <c r="I409" s="286" t="s">
        <v>501</v>
      </c>
      <c r="J409" s="84" t="s">
        <v>502</v>
      </c>
      <c r="K409" s="2" t="s">
        <v>39053</v>
      </c>
      <c r="L409" s="196" t="s">
        <v>103</v>
      </c>
      <c r="M409" s="84" t="s">
        <v>44</v>
      </c>
      <c r="N409" s="84" t="s">
        <v>90</v>
      </c>
      <c r="O409" s="84" t="s">
        <v>89</v>
      </c>
      <c r="P409" s="84"/>
      <c r="Q409" s="84"/>
      <c r="R409" s="91" t="s">
        <v>47</v>
      </c>
      <c r="S409" s="91" t="s">
        <v>3446</v>
      </c>
      <c r="T409" s="92" t="s">
        <v>141</v>
      </c>
      <c r="U409" s="93" t="s">
        <v>142</v>
      </c>
      <c r="V409" s="94"/>
      <c r="W409" s="94"/>
      <c r="X409" s="94" t="s">
        <v>51</v>
      </c>
      <c r="Y409" s="94" t="s">
        <v>51</v>
      </c>
      <c r="Z409" s="94" t="s">
        <v>51</v>
      </c>
      <c r="AA409" s="94" t="s">
        <v>51</v>
      </c>
      <c r="AB409" s="94" t="s">
        <v>51</v>
      </c>
      <c r="AC409" s="94" t="s">
        <v>51</v>
      </c>
      <c r="AD409" s="94">
        <v>10</v>
      </c>
      <c r="AE409" s="94">
        <v>2</v>
      </c>
      <c r="AF409" s="92" t="s">
        <v>141</v>
      </c>
      <c r="AG409" s="93" t="s">
        <v>142</v>
      </c>
      <c r="AH409" s="94"/>
      <c r="AI409" s="94"/>
      <c r="AJ409" s="94" t="s">
        <v>51</v>
      </c>
      <c r="AK409" s="94" t="s">
        <v>51</v>
      </c>
      <c r="AL409" s="94" t="s">
        <v>51</v>
      </c>
      <c r="AM409" s="94" t="s">
        <v>51</v>
      </c>
      <c r="AN409" s="94" t="s">
        <v>51</v>
      </c>
      <c r="AO409" s="94" t="s">
        <v>51</v>
      </c>
      <c r="AP409" s="94">
        <v>10</v>
      </c>
      <c r="AQ409" s="94">
        <v>2</v>
      </c>
      <c r="AR409" s="85"/>
      <c r="AS409" s="86"/>
      <c r="AT409" s="95"/>
      <c r="AU409" s="85"/>
      <c r="AV409" s="86"/>
      <c r="AW409" s="95"/>
      <c r="AX409" s="96" t="s">
        <v>141</v>
      </c>
      <c r="AY409" s="97" t="s">
        <v>142</v>
      </c>
      <c r="AZ409" s="98">
        <v>1</v>
      </c>
      <c r="BA409" s="96" t="s">
        <v>141</v>
      </c>
      <c r="BB409" s="97" t="s">
        <v>142</v>
      </c>
      <c r="BC409" s="98">
        <v>1</v>
      </c>
      <c r="BD409" s="99"/>
      <c r="BE409" s="100"/>
      <c r="BF409" s="101"/>
      <c r="BG409" s="101"/>
      <c r="BH409" s="99"/>
      <c r="BI409" s="100"/>
      <c r="BJ409" s="101"/>
      <c r="BK409" s="101"/>
      <c r="BL409" s="102" t="s">
        <v>52</v>
      </c>
    </row>
    <row r="410" spans="1:64" hidden="1" x14ac:dyDescent="0.3">
      <c r="A410" s="104" t="s">
        <v>58</v>
      </c>
      <c r="B410" s="11">
        <v>436</v>
      </c>
      <c r="C410" s="104" t="s">
        <v>2160</v>
      </c>
      <c r="D410" s="104">
        <f>MATCH(Tabela1[[#This Row],[3]],ECHE!A:A,0)</f>
        <v>3697</v>
      </c>
      <c r="E410" s="3" t="s">
        <v>2161</v>
      </c>
      <c r="F410" s="2" t="s">
        <v>2162</v>
      </c>
      <c r="G410" s="25">
        <v>31062</v>
      </c>
      <c r="H410" s="30" t="s">
        <v>2163</v>
      </c>
      <c r="I410" s="283" t="s">
        <v>369</v>
      </c>
      <c r="J410" s="104" t="s">
        <v>2164</v>
      </c>
      <c r="K410" s="2" t="s">
        <v>38898</v>
      </c>
      <c r="L410" s="235" t="s">
        <v>2165</v>
      </c>
      <c r="M410" s="104" t="s">
        <v>2165</v>
      </c>
      <c r="N410" s="104" t="s">
        <v>152</v>
      </c>
      <c r="O410" s="104" t="s">
        <v>70</v>
      </c>
      <c r="P410" s="104"/>
      <c r="Q410" s="104"/>
      <c r="R410" s="32" t="s">
        <v>47</v>
      </c>
      <c r="S410" s="91" t="s">
        <v>3446</v>
      </c>
      <c r="T410" s="35" t="s">
        <v>268</v>
      </c>
      <c r="U410" s="20" t="s">
        <v>269</v>
      </c>
      <c r="V410" s="38"/>
      <c r="W410" s="38"/>
      <c r="X410" s="38" t="s">
        <v>51</v>
      </c>
      <c r="Y410" s="38" t="s">
        <v>51</v>
      </c>
      <c r="Z410" s="38"/>
      <c r="AA410" s="38"/>
      <c r="AB410" s="38"/>
      <c r="AC410" s="38"/>
      <c r="AD410" s="38">
        <v>3</v>
      </c>
      <c r="AE410" s="38">
        <v>1</v>
      </c>
      <c r="AF410" s="35" t="s">
        <v>749</v>
      </c>
      <c r="AG410" s="20" t="s">
        <v>750</v>
      </c>
      <c r="AH410" s="38"/>
      <c r="AI410" s="38"/>
      <c r="AJ410" s="38" t="s">
        <v>51</v>
      </c>
      <c r="AK410" s="38" t="s">
        <v>51</v>
      </c>
      <c r="AL410" s="38"/>
      <c r="AM410" s="38"/>
      <c r="AN410" s="38"/>
      <c r="AO410" s="38"/>
      <c r="AP410" s="38">
        <v>3</v>
      </c>
      <c r="AQ410" s="38">
        <v>1</v>
      </c>
      <c r="AR410" s="11"/>
      <c r="AS410" s="19"/>
      <c r="AT410" s="41"/>
      <c r="AU410" s="11"/>
      <c r="AV410" s="19"/>
      <c r="AW410" s="41"/>
      <c r="AX410" s="43" t="s">
        <v>749</v>
      </c>
      <c r="AY410" s="22" t="s">
        <v>750</v>
      </c>
      <c r="AZ410" s="45" t="s">
        <v>180</v>
      </c>
      <c r="BA410" s="43" t="s">
        <v>749</v>
      </c>
      <c r="BB410" s="22" t="s">
        <v>750</v>
      </c>
      <c r="BC410" s="45" t="s">
        <v>180</v>
      </c>
      <c r="BD410" s="47" t="s">
        <v>749</v>
      </c>
      <c r="BE410" s="24" t="s">
        <v>750</v>
      </c>
      <c r="BF410" s="49" t="s">
        <v>180</v>
      </c>
      <c r="BG410" s="49" t="s">
        <v>180</v>
      </c>
      <c r="BH410" s="47" t="s">
        <v>749</v>
      </c>
      <c r="BI410" s="24" t="s">
        <v>750</v>
      </c>
      <c r="BJ410" s="49" t="s">
        <v>180</v>
      </c>
      <c r="BK410" s="49" t="s">
        <v>180</v>
      </c>
      <c r="BL410" s="51" t="s">
        <v>52</v>
      </c>
    </row>
    <row r="411" spans="1:64" hidden="1" x14ac:dyDescent="0.3">
      <c r="A411" s="104" t="s">
        <v>58</v>
      </c>
      <c r="B411" s="11">
        <v>436</v>
      </c>
      <c r="C411" s="104" t="s">
        <v>2160</v>
      </c>
      <c r="D411" s="104">
        <f>MATCH(Tabela1[[#This Row],[3]],ECHE!A:A,0)</f>
        <v>3697</v>
      </c>
      <c r="E411" s="3" t="s">
        <v>2161</v>
      </c>
      <c r="F411" s="2" t="s">
        <v>2162</v>
      </c>
      <c r="G411" s="25">
        <v>31062</v>
      </c>
      <c r="H411" s="30" t="s">
        <v>2163</v>
      </c>
      <c r="I411" s="283" t="s">
        <v>369</v>
      </c>
      <c r="J411" s="104" t="s">
        <v>2164</v>
      </c>
      <c r="K411" s="2" t="s">
        <v>38898</v>
      </c>
      <c r="L411" s="235" t="s">
        <v>2165</v>
      </c>
      <c r="M411" s="104" t="s">
        <v>2165</v>
      </c>
      <c r="N411" s="104" t="s">
        <v>152</v>
      </c>
      <c r="O411" s="104" t="s">
        <v>70</v>
      </c>
      <c r="P411" s="104"/>
      <c r="Q411" s="104"/>
      <c r="R411" s="32" t="s">
        <v>47</v>
      </c>
      <c r="S411" s="91" t="s">
        <v>3446</v>
      </c>
      <c r="T411" s="35"/>
      <c r="U411" s="20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F411" s="35"/>
      <c r="AG411" s="20"/>
      <c r="AH411" s="38"/>
      <c r="AI411" s="38"/>
      <c r="AJ411" s="38"/>
      <c r="AK411" s="38"/>
      <c r="AL411" s="38"/>
      <c r="AM411" s="38"/>
      <c r="AN411" s="38"/>
      <c r="AO411" s="38"/>
      <c r="AP411" s="38"/>
      <c r="AQ411" s="38"/>
      <c r="AR411" s="11"/>
      <c r="AS411" s="19"/>
      <c r="AT411" s="41"/>
      <c r="AU411" s="11"/>
      <c r="AV411" s="19"/>
      <c r="AW411" s="41"/>
      <c r="AX411" s="43" t="s">
        <v>141</v>
      </c>
      <c r="AY411" s="22" t="s">
        <v>142</v>
      </c>
      <c r="AZ411" s="45" t="s">
        <v>180</v>
      </c>
      <c r="BA411" s="43" t="s">
        <v>141</v>
      </c>
      <c r="BB411" s="22" t="s">
        <v>142</v>
      </c>
      <c r="BC411" s="45" t="s">
        <v>180</v>
      </c>
      <c r="BD411" s="47" t="s">
        <v>141</v>
      </c>
      <c r="BE411" s="24" t="s">
        <v>142</v>
      </c>
      <c r="BF411" s="49" t="s">
        <v>180</v>
      </c>
      <c r="BG411" s="49" t="s">
        <v>180</v>
      </c>
      <c r="BH411" s="47" t="s">
        <v>141</v>
      </c>
      <c r="BI411" s="24" t="s">
        <v>142</v>
      </c>
      <c r="BJ411" s="49" t="s">
        <v>180</v>
      </c>
      <c r="BK411" s="49" t="s">
        <v>180</v>
      </c>
      <c r="BL411" s="51" t="s">
        <v>52</v>
      </c>
    </row>
    <row r="412" spans="1:64" hidden="1" x14ac:dyDescent="0.3">
      <c r="A412" s="10" t="s">
        <v>58</v>
      </c>
      <c r="B412" s="11">
        <v>439</v>
      </c>
      <c r="C412" s="10" t="s">
        <v>1968</v>
      </c>
      <c r="D412" s="10">
        <f>MATCH(Tabela1[[#This Row],[3]],ECHE!A:A,0)</f>
        <v>3181</v>
      </c>
      <c r="E412" s="3" t="s">
        <v>1969</v>
      </c>
      <c r="F412" s="2" t="s">
        <v>2131</v>
      </c>
      <c r="G412" s="25">
        <v>54600</v>
      </c>
      <c r="H412" s="30" t="s">
        <v>1970</v>
      </c>
      <c r="I412" s="283" t="s">
        <v>369</v>
      </c>
      <c r="J412" s="104" t="s">
        <v>2132</v>
      </c>
      <c r="K412" s="2" t="s">
        <v>38736</v>
      </c>
      <c r="L412" s="235" t="s">
        <v>770</v>
      </c>
      <c r="M412" s="10" t="s">
        <v>1353</v>
      </c>
      <c r="N412" s="10" t="s">
        <v>152</v>
      </c>
      <c r="O412" s="10" t="s">
        <v>92</v>
      </c>
      <c r="P412" s="10"/>
      <c r="Q412" s="10"/>
      <c r="R412" s="32" t="s">
        <v>47</v>
      </c>
      <c r="S412" s="91" t="s">
        <v>3446</v>
      </c>
      <c r="T412" s="35" t="s">
        <v>268</v>
      </c>
      <c r="U412" s="20" t="s">
        <v>269</v>
      </c>
      <c r="V412" s="38"/>
      <c r="W412" s="38"/>
      <c r="X412" s="38" t="s">
        <v>51</v>
      </c>
      <c r="Y412" s="38" t="s">
        <v>51</v>
      </c>
      <c r="Z412" s="38" t="s">
        <v>51</v>
      </c>
      <c r="AA412" s="38" t="s">
        <v>51</v>
      </c>
      <c r="AB412" s="38"/>
      <c r="AC412" s="38"/>
      <c r="AD412" s="38">
        <v>10</v>
      </c>
      <c r="AE412" s="38">
        <v>2</v>
      </c>
      <c r="AF412" s="35" t="s">
        <v>268</v>
      </c>
      <c r="AG412" s="20" t="s">
        <v>269</v>
      </c>
      <c r="AH412" s="38"/>
      <c r="AI412" s="38"/>
      <c r="AJ412" s="38" t="s">
        <v>51</v>
      </c>
      <c r="AK412" s="38" t="s">
        <v>51</v>
      </c>
      <c r="AL412" s="38" t="s">
        <v>51</v>
      </c>
      <c r="AM412" s="38" t="s">
        <v>51</v>
      </c>
      <c r="AN412" s="38"/>
      <c r="AO412" s="38"/>
      <c r="AP412" s="38">
        <v>10</v>
      </c>
      <c r="AQ412" s="38">
        <v>2</v>
      </c>
      <c r="AR412" s="11"/>
      <c r="AS412" s="19"/>
      <c r="AT412" s="41"/>
      <c r="AU412" s="11"/>
      <c r="AV412" s="19"/>
      <c r="AW412" s="41"/>
      <c r="AX412" s="43" t="s">
        <v>268</v>
      </c>
      <c r="AY412" s="22" t="s">
        <v>269</v>
      </c>
      <c r="AZ412" s="45">
        <v>1</v>
      </c>
      <c r="BA412" s="43" t="s">
        <v>268</v>
      </c>
      <c r="BB412" s="22" t="s">
        <v>269</v>
      </c>
      <c r="BC412" s="45">
        <v>1</v>
      </c>
      <c r="BD412" s="47"/>
      <c r="BE412" s="24"/>
      <c r="BF412" s="49"/>
      <c r="BG412" s="49"/>
      <c r="BH412" s="47"/>
      <c r="BI412" s="24"/>
      <c r="BJ412" s="49"/>
      <c r="BK412" s="49"/>
      <c r="BL412" s="51" t="s">
        <v>52</v>
      </c>
    </row>
    <row r="413" spans="1:64" hidden="1" x14ac:dyDescent="0.3">
      <c r="A413" s="10" t="s">
        <v>58</v>
      </c>
      <c r="B413" s="11">
        <v>472</v>
      </c>
      <c r="C413" s="10" t="s">
        <v>2278</v>
      </c>
      <c r="D413" s="104">
        <f>MATCH(Tabela1[[#This Row],[3]],ECHE!A:A,0)</f>
        <v>4542</v>
      </c>
      <c r="E413" s="3" t="s">
        <v>2279</v>
      </c>
      <c r="F413" s="2" t="s">
        <v>2280</v>
      </c>
      <c r="G413" s="25" t="s">
        <v>2281</v>
      </c>
      <c r="H413" s="30" t="s">
        <v>2282</v>
      </c>
      <c r="I413" s="283" t="s">
        <v>174</v>
      </c>
      <c r="J413" s="104" t="s">
        <v>2283</v>
      </c>
      <c r="K413" s="2" t="s">
        <v>38798</v>
      </c>
      <c r="L413" s="235" t="s">
        <v>2284</v>
      </c>
      <c r="M413" s="10" t="s">
        <v>178</v>
      </c>
      <c r="N413" s="10" t="s">
        <v>88</v>
      </c>
      <c r="O413" s="104" t="s">
        <v>179</v>
      </c>
      <c r="P413" s="10"/>
      <c r="Q413" s="10"/>
      <c r="R413" s="32" t="s">
        <v>47</v>
      </c>
      <c r="S413" s="91" t="s">
        <v>3446</v>
      </c>
      <c r="T413" s="35" t="s">
        <v>141</v>
      </c>
      <c r="U413" s="20" t="s">
        <v>142</v>
      </c>
      <c r="V413" s="38"/>
      <c r="W413" s="38"/>
      <c r="X413" s="38" t="s">
        <v>51</v>
      </c>
      <c r="Y413" s="38" t="s">
        <v>51</v>
      </c>
      <c r="Z413" s="38"/>
      <c r="AA413" s="38"/>
      <c r="AB413" s="38"/>
      <c r="AC413" s="38"/>
      <c r="AD413" s="38">
        <v>6</v>
      </c>
      <c r="AE413" s="38">
        <v>1</v>
      </c>
      <c r="AF413" s="35" t="s">
        <v>141</v>
      </c>
      <c r="AG413" s="20" t="s">
        <v>142</v>
      </c>
      <c r="AH413" s="38"/>
      <c r="AI413" s="38"/>
      <c r="AJ413" s="38" t="s">
        <v>51</v>
      </c>
      <c r="AK413" s="38" t="s">
        <v>51</v>
      </c>
      <c r="AL413" s="38"/>
      <c r="AM413" s="38"/>
      <c r="AN413" s="38"/>
      <c r="AO413" s="38"/>
      <c r="AP413" s="38">
        <v>6</v>
      </c>
      <c r="AQ413" s="38">
        <v>1</v>
      </c>
      <c r="AR413" s="11"/>
      <c r="AS413" s="19"/>
      <c r="AT413" s="41"/>
      <c r="AU413" s="11"/>
      <c r="AV413" s="19"/>
      <c r="AW413" s="41"/>
      <c r="AX413" s="43" t="s">
        <v>141</v>
      </c>
      <c r="AY413" s="22" t="s">
        <v>142</v>
      </c>
      <c r="AZ413" s="45">
        <v>1</v>
      </c>
      <c r="BA413" s="43" t="s">
        <v>141</v>
      </c>
      <c r="BB413" s="22" t="s">
        <v>142</v>
      </c>
      <c r="BC413" s="45">
        <v>1</v>
      </c>
      <c r="BD413" s="47"/>
      <c r="BE413" s="24"/>
      <c r="BF413" s="49"/>
      <c r="BG413" s="49"/>
      <c r="BH413" s="47"/>
      <c r="BI413" s="24"/>
      <c r="BJ413" s="49"/>
      <c r="BK413" s="49"/>
      <c r="BL413" s="51" t="s">
        <v>52</v>
      </c>
    </row>
    <row r="414" spans="1:64" hidden="1" x14ac:dyDescent="0.3">
      <c r="A414" s="104" t="s">
        <v>58</v>
      </c>
      <c r="B414" s="11">
        <v>486</v>
      </c>
      <c r="C414" s="104" t="s">
        <v>2329</v>
      </c>
      <c r="D414" s="104">
        <f>MATCH(Tabela1[[#This Row],[3]],ECHE!A:A,0)</f>
        <v>1039</v>
      </c>
      <c r="E414" s="3" t="s">
        <v>2330</v>
      </c>
      <c r="F414" s="2" t="s">
        <v>2331</v>
      </c>
      <c r="G414" s="25">
        <v>48940</v>
      </c>
      <c r="H414" s="30" t="s">
        <v>2332</v>
      </c>
      <c r="I414" s="283" t="s">
        <v>84</v>
      </c>
      <c r="J414" s="104" t="s">
        <v>2333</v>
      </c>
      <c r="K414" s="2" t="s">
        <v>38687</v>
      </c>
      <c r="L414" s="235" t="s">
        <v>112</v>
      </c>
      <c r="M414" s="104" t="s">
        <v>197</v>
      </c>
      <c r="N414" s="104" t="s">
        <v>45</v>
      </c>
      <c r="O414" s="104" t="s">
        <v>115</v>
      </c>
      <c r="P414" s="104"/>
      <c r="Q414" s="104"/>
      <c r="R414" s="32" t="s">
        <v>47</v>
      </c>
      <c r="S414" s="91" t="s">
        <v>3446</v>
      </c>
      <c r="T414" s="35" t="s">
        <v>268</v>
      </c>
      <c r="U414" s="20" t="s">
        <v>269</v>
      </c>
      <c r="V414" s="38"/>
      <c r="W414" s="38"/>
      <c r="X414" s="38" t="s">
        <v>51</v>
      </c>
      <c r="Y414" s="38" t="s">
        <v>51</v>
      </c>
      <c r="Z414" s="38" t="s">
        <v>51</v>
      </c>
      <c r="AA414" s="38" t="s">
        <v>51</v>
      </c>
      <c r="AB414" s="38"/>
      <c r="AC414" s="38"/>
      <c r="AD414" s="38">
        <v>20</v>
      </c>
      <c r="AE414" s="38">
        <v>2</v>
      </c>
      <c r="AF414" s="35" t="s">
        <v>268</v>
      </c>
      <c r="AG414" s="20" t="s">
        <v>269</v>
      </c>
      <c r="AH414" s="38"/>
      <c r="AI414" s="38"/>
      <c r="AJ414" s="38" t="s">
        <v>51</v>
      </c>
      <c r="AK414" s="38" t="s">
        <v>51</v>
      </c>
      <c r="AL414" s="38" t="s">
        <v>51</v>
      </c>
      <c r="AM414" s="38" t="s">
        <v>51</v>
      </c>
      <c r="AN414" s="38"/>
      <c r="AO414" s="38"/>
      <c r="AP414" s="38">
        <v>20</v>
      </c>
      <c r="AQ414" s="38">
        <v>2</v>
      </c>
      <c r="AR414" s="11"/>
      <c r="AS414" s="19"/>
      <c r="AT414" s="41"/>
      <c r="AU414" s="11"/>
      <c r="AV414" s="19"/>
      <c r="AW414" s="41"/>
      <c r="AX414" s="43" t="s">
        <v>268</v>
      </c>
      <c r="AY414" s="22" t="s">
        <v>269</v>
      </c>
      <c r="AZ414" s="45">
        <v>1</v>
      </c>
      <c r="BA414" s="43" t="s">
        <v>268</v>
      </c>
      <c r="BB414" s="22" t="s">
        <v>269</v>
      </c>
      <c r="BC414" s="45">
        <v>1</v>
      </c>
      <c r="BD414" s="47"/>
      <c r="BE414" s="24"/>
      <c r="BF414" s="49"/>
      <c r="BG414" s="49"/>
      <c r="BH414" s="47"/>
      <c r="BI414" s="24"/>
      <c r="BJ414" s="49"/>
      <c r="BK414" s="49"/>
      <c r="BL414" s="51" t="s">
        <v>52</v>
      </c>
    </row>
    <row r="415" spans="1:64" hidden="1" x14ac:dyDescent="0.3">
      <c r="A415" s="84" t="s">
        <v>58</v>
      </c>
      <c r="B415" s="85">
        <v>508</v>
      </c>
      <c r="C415" s="84" t="s">
        <v>2412</v>
      </c>
      <c r="D415" s="84">
        <f>MATCH(Tabela1[[#This Row],[3]],ECHE!A:A,0)</f>
        <v>5236</v>
      </c>
      <c r="E415" s="87" t="s">
        <v>2413</v>
      </c>
      <c r="F415" s="88" t="s">
        <v>2414</v>
      </c>
      <c r="G415" s="89" t="s">
        <v>2415</v>
      </c>
      <c r="H415" s="90" t="s">
        <v>2416</v>
      </c>
      <c r="I415" s="286" t="s">
        <v>204</v>
      </c>
      <c r="J415" s="84" t="s">
        <v>2417</v>
      </c>
      <c r="K415" s="2" t="s">
        <v>38818</v>
      </c>
      <c r="L415" s="196" t="s">
        <v>2418</v>
      </c>
      <c r="M415" s="84" t="s">
        <v>2418</v>
      </c>
      <c r="N415" s="84" t="s">
        <v>1706</v>
      </c>
      <c r="O415" s="84" t="s">
        <v>1707</v>
      </c>
      <c r="P415" s="84"/>
      <c r="Q415" s="84"/>
      <c r="R415" s="91" t="s">
        <v>47</v>
      </c>
      <c r="S415" s="91" t="s">
        <v>3446</v>
      </c>
      <c r="T415" s="92" t="s">
        <v>207</v>
      </c>
      <c r="U415" s="93" t="s">
        <v>208</v>
      </c>
      <c r="V415" s="94"/>
      <c r="W415" s="94"/>
      <c r="X415" s="94" t="s">
        <v>51</v>
      </c>
      <c r="Y415" s="94" t="s">
        <v>51</v>
      </c>
      <c r="Z415" s="94"/>
      <c r="AA415" s="94"/>
      <c r="AB415" s="94"/>
      <c r="AC415" s="94"/>
      <c r="AD415" s="94">
        <v>10</v>
      </c>
      <c r="AE415" s="94">
        <v>1</v>
      </c>
      <c r="AF415" s="92" t="s">
        <v>207</v>
      </c>
      <c r="AG415" s="93" t="s">
        <v>208</v>
      </c>
      <c r="AH415" s="94"/>
      <c r="AI415" s="94"/>
      <c r="AJ415" s="94" t="s">
        <v>51</v>
      </c>
      <c r="AK415" s="94" t="s">
        <v>51</v>
      </c>
      <c r="AL415" s="94"/>
      <c r="AM415" s="94"/>
      <c r="AN415" s="94"/>
      <c r="AO415" s="94"/>
      <c r="AP415" s="94">
        <v>10</v>
      </c>
      <c r="AQ415" s="94">
        <v>1</v>
      </c>
      <c r="AR415" s="85"/>
      <c r="AS415" s="86"/>
      <c r="AT415" s="95"/>
      <c r="AU415" s="85"/>
      <c r="AV415" s="86"/>
      <c r="AW415" s="95"/>
      <c r="AX415" s="96"/>
      <c r="AY415" s="97"/>
      <c r="AZ415" s="98"/>
      <c r="BA415" s="96"/>
      <c r="BB415" s="97"/>
      <c r="BC415" s="98"/>
      <c r="BD415" s="99"/>
      <c r="BE415" s="100"/>
      <c r="BF415" s="101"/>
      <c r="BG415" s="101"/>
      <c r="BH415" s="99"/>
      <c r="BI415" s="100"/>
      <c r="BJ415" s="101"/>
      <c r="BK415" s="101"/>
      <c r="BL415" s="102" t="s">
        <v>52</v>
      </c>
    </row>
    <row r="416" spans="1:64" hidden="1" x14ac:dyDescent="0.3">
      <c r="A416" s="84" t="s">
        <v>58</v>
      </c>
      <c r="B416" s="85">
        <v>508</v>
      </c>
      <c r="C416" s="84" t="s">
        <v>2412</v>
      </c>
      <c r="D416" s="84">
        <f>MATCH(Tabela1[[#This Row],[3]],ECHE!A:A,0)</f>
        <v>5236</v>
      </c>
      <c r="E416" s="87" t="s">
        <v>2413</v>
      </c>
      <c r="F416" s="88" t="s">
        <v>2414</v>
      </c>
      <c r="G416" s="89" t="s">
        <v>2415</v>
      </c>
      <c r="H416" s="90" t="s">
        <v>2416</v>
      </c>
      <c r="I416" s="286" t="s">
        <v>204</v>
      </c>
      <c r="J416" s="84" t="s">
        <v>2417</v>
      </c>
      <c r="K416" s="2" t="s">
        <v>38818</v>
      </c>
      <c r="L416" s="196" t="s">
        <v>2418</v>
      </c>
      <c r="M416" s="84" t="s">
        <v>2418</v>
      </c>
      <c r="N416" s="84" t="s">
        <v>1706</v>
      </c>
      <c r="O416" s="84" t="s">
        <v>1707</v>
      </c>
      <c r="P416" s="84"/>
      <c r="Q416" s="84"/>
      <c r="R416" s="91" t="s">
        <v>47</v>
      </c>
      <c r="S416" s="91" t="s">
        <v>3446</v>
      </c>
      <c r="T416" s="92" t="s">
        <v>141</v>
      </c>
      <c r="U416" s="93" t="s">
        <v>142</v>
      </c>
      <c r="V416" s="94"/>
      <c r="W416" s="94"/>
      <c r="X416" s="94" t="s">
        <v>51</v>
      </c>
      <c r="Y416" s="94" t="s">
        <v>51</v>
      </c>
      <c r="Z416" s="94"/>
      <c r="AA416" s="94"/>
      <c r="AB416" s="94"/>
      <c r="AC416" s="94"/>
      <c r="AD416" s="94">
        <v>10</v>
      </c>
      <c r="AE416" s="94">
        <v>1</v>
      </c>
      <c r="AF416" s="92" t="s">
        <v>141</v>
      </c>
      <c r="AG416" s="93" t="s">
        <v>142</v>
      </c>
      <c r="AH416" s="94"/>
      <c r="AI416" s="94"/>
      <c r="AJ416" s="94" t="s">
        <v>51</v>
      </c>
      <c r="AK416" s="94" t="s">
        <v>51</v>
      </c>
      <c r="AL416" s="94"/>
      <c r="AM416" s="94"/>
      <c r="AN416" s="94"/>
      <c r="AO416" s="94"/>
      <c r="AP416" s="94">
        <v>10</v>
      </c>
      <c r="AQ416" s="94">
        <v>1</v>
      </c>
      <c r="AR416" s="85"/>
      <c r="AS416" s="86"/>
      <c r="AT416" s="95"/>
      <c r="AU416" s="85"/>
      <c r="AV416" s="86"/>
      <c r="AW416" s="95"/>
      <c r="AX416" s="96" t="s">
        <v>141</v>
      </c>
      <c r="AY416" s="97" t="s">
        <v>142</v>
      </c>
      <c r="AZ416" s="98">
        <v>1</v>
      </c>
      <c r="BA416" s="96" t="s">
        <v>141</v>
      </c>
      <c r="BB416" s="97" t="s">
        <v>142</v>
      </c>
      <c r="BC416" s="98">
        <v>1</v>
      </c>
      <c r="BD416" s="99" t="s">
        <v>141</v>
      </c>
      <c r="BE416" s="100" t="s">
        <v>142</v>
      </c>
      <c r="BF416" s="101">
        <v>5</v>
      </c>
      <c r="BG416" s="101">
        <v>1</v>
      </c>
      <c r="BH416" s="99" t="s">
        <v>141</v>
      </c>
      <c r="BI416" s="100" t="s">
        <v>142</v>
      </c>
      <c r="BJ416" s="101">
        <v>5</v>
      </c>
      <c r="BK416" s="101">
        <v>1</v>
      </c>
      <c r="BL416" s="102" t="s">
        <v>52</v>
      </c>
    </row>
    <row r="417" spans="1:64" hidden="1" x14ac:dyDescent="0.3">
      <c r="A417" s="104" t="s">
        <v>58</v>
      </c>
      <c r="B417" s="11">
        <v>509</v>
      </c>
      <c r="C417" s="104" t="s">
        <v>489</v>
      </c>
      <c r="D417" s="104">
        <f>MATCH(Tabela1[[#This Row],[3]],ECHE!A:A,0)</f>
        <v>883</v>
      </c>
      <c r="E417" s="3" t="s">
        <v>490</v>
      </c>
      <c r="F417" s="2" t="s">
        <v>2419</v>
      </c>
      <c r="G417" s="25" t="s">
        <v>2420</v>
      </c>
      <c r="H417" s="30" t="s">
        <v>492</v>
      </c>
      <c r="I417" s="283" t="s">
        <v>84</v>
      </c>
      <c r="J417" s="104" t="s">
        <v>2421</v>
      </c>
      <c r="K417" s="2" t="s">
        <v>38685</v>
      </c>
      <c r="L417" s="235" t="s">
        <v>2422</v>
      </c>
      <c r="M417" s="104" t="s">
        <v>1789</v>
      </c>
      <c r="N417" s="104" t="s">
        <v>45</v>
      </c>
      <c r="O417" s="104" t="s">
        <v>115</v>
      </c>
      <c r="P417" s="104"/>
      <c r="Q417" s="104"/>
      <c r="R417" s="32" t="s">
        <v>47</v>
      </c>
      <c r="S417" s="91" t="s">
        <v>3446</v>
      </c>
      <c r="T417" s="35" t="s">
        <v>60</v>
      </c>
      <c r="U417" s="20" t="s">
        <v>61</v>
      </c>
      <c r="V417" s="38"/>
      <c r="W417" s="38"/>
      <c r="X417" s="38" t="s">
        <v>51</v>
      </c>
      <c r="Y417" s="38" t="s">
        <v>51</v>
      </c>
      <c r="Z417" s="38" t="s">
        <v>51</v>
      </c>
      <c r="AA417" s="38" t="s">
        <v>51</v>
      </c>
      <c r="AB417" s="38"/>
      <c r="AC417" s="38"/>
      <c r="AD417" s="38">
        <v>20</v>
      </c>
      <c r="AE417" s="38">
        <v>2</v>
      </c>
      <c r="AF417" s="35" t="s">
        <v>60</v>
      </c>
      <c r="AG417" s="20" t="s">
        <v>61</v>
      </c>
      <c r="AH417" s="38"/>
      <c r="AI417" s="38"/>
      <c r="AJ417" s="38" t="s">
        <v>51</v>
      </c>
      <c r="AK417" s="38" t="s">
        <v>51</v>
      </c>
      <c r="AL417" s="38" t="s">
        <v>51</v>
      </c>
      <c r="AM417" s="38" t="s">
        <v>51</v>
      </c>
      <c r="AN417" s="38"/>
      <c r="AO417" s="38"/>
      <c r="AP417" s="38">
        <v>20</v>
      </c>
      <c r="AQ417" s="38">
        <v>2</v>
      </c>
      <c r="AR417" s="11"/>
      <c r="AS417" s="19"/>
      <c r="AT417" s="41"/>
      <c r="AU417" s="11"/>
      <c r="AV417" s="19"/>
      <c r="AW417" s="41"/>
      <c r="AX417" s="43" t="s">
        <v>60</v>
      </c>
      <c r="AY417" s="22" t="s">
        <v>61</v>
      </c>
      <c r="AZ417" s="45">
        <v>1</v>
      </c>
      <c r="BA417" s="43" t="s">
        <v>60</v>
      </c>
      <c r="BB417" s="22" t="s">
        <v>61</v>
      </c>
      <c r="BC417" s="45">
        <v>1</v>
      </c>
      <c r="BD417" s="47"/>
      <c r="BE417" s="24"/>
      <c r="BF417" s="49"/>
      <c r="BG417" s="49"/>
      <c r="BH417" s="47"/>
      <c r="BI417" s="24"/>
      <c r="BJ417" s="49"/>
      <c r="BK417" s="49"/>
      <c r="BL417" s="51" t="s">
        <v>52</v>
      </c>
    </row>
    <row r="418" spans="1:64" hidden="1" x14ac:dyDescent="0.3">
      <c r="A418" s="104" t="s">
        <v>58</v>
      </c>
      <c r="B418" s="11">
        <v>512</v>
      </c>
      <c r="C418" s="104" t="s">
        <v>489</v>
      </c>
      <c r="D418" s="104">
        <f>MATCH(Tabela1[[#This Row],[3]],ECHE!A:A,0)</f>
        <v>883</v>
      </c>
      <c r="E418" s="3" t="s">
        <v>490</v>
      </c>
      <c r="F418" s="2" t="s">
        <v>2431</v>
      </c>
      <c r="G418" s="25">
        <v>8222</v>
      </c>
      <c r="H418" s="30" t="s">
        <v>492</v>
      </c>
      <c r="I418" s="283" t="s">
        <v>84</v>
      </c>
      <c r="J418" s="104" t="s">
        <v>2432</v>
      </c>
      <c r="K418" s="2" t="s">
        <v>38685</v>
      </c>
      <c r="L418" s="235" t="s">
        <v>2433</v>
      </c>
      <c r="M418" s="104" t="s">
        <v>2433</v>
      </c>
      <c r="N418" s="104"/>
      <c r="O418" s="104"/>
      <c r="P418" s="104"/>
      <c r="Q418" s="104"/>
      <c r="R418" s="32" t="s">
        <v>47</v>
      </c>
      <c r="S418" s="91" t="s">
        <v>3446</v>
      </c>
      <c r="T418" s="35" t="s">
        <v>184</v>
      </c>
      <c r="U418" s="20" t="s">
        <v>185</v>
      </c>
      <c r="V418" s="38"/>
      <c r="W418" s="38"/>
      <c r="X418" s="38" t="s">
        <v>51</v>
      </c>
      <c r="Y418" s="38" t="s">
        <v>51</v>
      </c>
      <c r="Z418" s="38" t="s">
        <v>51</v>
      </c>
      <c r="AA418" s="38" t="s">
        <v>51</v>
      </c>
      <c r="AB418" s="38"/>
      <c r="AC418" s="38"/>
      <c r="AD418" s="38">
        <v>10</v>
      </c>
      <c r="AE418" s="38">
        <v>2</v>
      </c>
      <c r="AF418" s="35" t="s">
        <v>184</v>
      </c>
      <c r="AG418" s="20" t="s">
        <v>185</v>
      </c>
      <c r="AH418" s="38"/>
      <c r="AI418" s="38"/>
      <c r="AJ418" s="38" t="s">
        <v>51</v>
      </c>
      <c r="AK418" s="38" t="s">
        <v>51</v>
      </c>
      <c r="AL418" s="38" t="s">
        <v>51</v>
      </c>
      <c r="AM418" s="38" t="s">
        <v>51</v>
      </c>
      <c r="AN418" s="38"/>
      <c r="AO418" s="38"/>
      <c r="AP418" s="38">
        <v>10</v>
      </c>
      <c r="AQ418" s="38">
        <v>2</v>
      </c>
      <c r="AR418" s="11"/>
      <c r="AS418" s="19"/>
      <c r="AT418" s="41"/>
      <c r="AU418" s="11"/>
      <c r="AV418" s="19"/>
      <c r="AW418" s="41"/>
      <c r="AX418" s="43"/>
      <c r="AY418" s="22"/>
      <c r="AZ418" s="45"/>
      <c r="BA418" s="43"/>
      <c r="BB418" s="22"/>
      <c r="BC418" s="45"/>
      <c r="BD418" s="47"/>
      <c r="BE418" s="24"/>
      <c r="BF418" s="49"/>
      <c r="BG418" s="49"/>
      <c r="BH418" s="47"/>
      <c r="BI418" s="24"/>
      <c r="BJ418" s="49"/>
      <c r="BK418" s="49"/>
      <c r="BL418" s="51" t="s">
        <v>52</v>
      </c>
    </row>
    <row r="419" spans="1:64" hidden="1" x14ac:dyDescent="0.3">
      <c r="A419" s="104" t="s">
        <v>58</v>
      </c>
      <c r="B419" s="11">
        <v>512</v>
      </c>
      <c r="C419" s="104" t="s">
        <v>489</v>
      </c>
      <c r="D419" s="104">
        <f>MATCH(Tabela1[[#This Row],[3]],ECHE!A:A,0)</f>
        <v>883</v>
      </c>
      <c r="E419" s="3" t="s">
        <v>490</v>
      </c>
      <c r="F419" s="2" t="s">
        <v>2431</v>
      </c>
      <c r="G419" s="25">
        <v>8222</v>
      </c>
      <c r="H419" s="30" t="s">
        <v>492</v>
      </c>
      <c r="I419" s="283" t="s">
        <v>84</v>
      </c>
      <c r="J419" s="104" t="s">
        <v>2432</v>
      </c>
      <c r="K419" s="2" t="s">
        <v>38685</v>
      </c>
      <c r="L419" s="235" t="s">
        <v>2433</v>
      </c>
      <c r="M419" s="104" t="s">
        <v>2433</v>
      </c>
      <c r="N419" s="104"/>
      <c r="O419" s="104"/>
      <c r="P419" s="104"/>
      <c r="Q419" s="104"/>
      <c r="R419" s="32" t="s">
        <v>47</v>
      </c>
      <c r="S419" s="91" t="s">
        <v>3446</v>
      </c>
      <c r="T419" s="35" t="s">
        <v>207</v>
      </c>
      <c r="U419" s="20" t="s">
        <v>208</v>
      </c>
      <c r="V419" s="38"/>
      <c r="W419" s="38"/>
      <c r="X419" s="38" t="s">
        <v>51</v>
      </c>
      <c r="Y419" s="38" t="s">
        <v>51</v>
      </c>
      <c r="Z419" s="38"/>
      <c r="AA419" s="38"/>
      <c r="AB419" s="38"/>
      <c r="AC419" s="38"/>
      <c r="AD419" s="38">
        <v>5</v>
      </c>
      <c r="AE419" s="38">
        <v>1</v>
      </c>
      <c r="AF419" s="35" t="s">
        <v>207</v>
      </c>
      <c r="AG419" s="20" t="s">
        <v>208</v>
      </c>
      <c r="AH419" s="38"/>
      <c r="AI419" s="38"/>
      <c r="AJ419" s="38" t="s">
        <v>51</v>
      </c>
      <c r="AK419" s="38" t="s">
        <v>51</v>
      </c>
      <c r="AL419" s="38"/>
      <c r="AM419" s="38"/>
      <c r="AN419" s="38"/>
      <c r="AO419" s="38"/>
      <c r="AP419" s="38">
        <v>5</v>
      </c>
      <c r="AQ419" s="38">
        <v>1</v>
      </c>
      <c r="AR419" s="11"/>
      <c r="AS419" s="19"/>
      <c r="AT419" s="41"/>
      <c r="AU419" s="11"/>
      <c r="AV419" s="19"/>
      <c r="AW419" s="41"/>
      <c r="AX419" s="43"/>
      <c r="AY419" s="22"/>
      <c r="AZ419" s="45"/>
      <c r="BA419" s="43"/>
      <c r="BB419" s="22"/>
      <c r="BC419" s="45"/>
      <c r="BD419" s="47"/>
      <c r="BE419" s="24"/>
      <c r="BF419" s="49"/>
      <c r="BG419" s="49"/>
      <c r="BH419" s="47"/>
      <c r="BI419" s="24"/>
      <c r="BJ419" s="49"/>
      <c r="BK419" s="49"/>
      <c r="BL419" s="51" t="s">
        <v>52</v>
      </c>
    </row>
    <row r="420" spans="1:64" hidden="1" x14ac:dyDescent="0.3">
      <c r="A420" s="104" t="s">
        <v>58</v>
      </c>
      <c r="B420" s="11">
        <v>526</v>
      </c>
      <c r="C420" s="104" t="s">
        <v>2479</v>
      </c>
      <c r="D420" s="104">
        <f>MATCH(Tabela1[[#This Row],[3]],ECHE!A:A,0)</f>
        <v>4952</v>
      </c>
      <c r="E420" s="3" t="s">
        <v>2480</v>
      </c>
      <c r="F420" s="2" t="s">
        <v>2481</v>
      </c>
      <c r="G420" s="25">
        <v>30045</v>
      </c>
      <c r="H420" s="30" t="s">
        <v>1887</v>
      </c>
      <c r="I420" s="283" t="s">
        <v>251</v>
      </c>
      <c r="J420" s="104" t="s">
        <v>2482</v>
      </c>
      <c r="K420" s="2" t="s">
        <v>39028</v>
      </c>
      <c r="L420" s="235" t="s">
        <v>103</v>
      </c>
      <c r="M420" s="104" t="s">
        <v>44</v>
      </c>
      <c r="N420" s="104" t="s">
        <v>325</v>
      </c>
      <c r="O420" s="104" t="s">
        <v>89</v>
      </c>
      <c r="P420" s="104"/>
      <c r="Q420" s="104"/>
      <c r="R420" s="32" t="s">
        <v>47</v>
      </c>
      <c r="S420" s="91" t="s">
        <v>3446</v>
      </c>
      <c r="T420" s="35" t="s">
        <v>190</v>
      </c>
      <c r="U420" s="20" t="s">
        <v>191</v>
      </c>
      <c r="V420" s="38"/>
      <c r="W420" s="38"/>
      <c r="X420" s="38" t="s">
        <v>51</v>
      </c>
      <c r="Y420" s="38" t="s">
        <v>51</v>
      </c>
      <c r="Z420" s="38" t="s">
        <v>51</v>
      </c>
      <c r="AA420" s="38" t="s">
        <v>51</v>
      </c>
      <c r="AB420" s="38"/>
      <c r="AC420" s="38"/>
      <c r="AD420" s="38">
        <v>10</v>
      </c>
      <c r="AE420" s="38">
        <v>2</v>
      </c>
      <c r="AF420" s="35" t="s">
        <v>190</v>
      </c>
      <c r="AG420" s="20" t="s">
        <v>191</v>
      </c>
      <c r="AH420" s="38"/>
      <c r="AI420" s="38"/>
      <c r="AJ420" s="38" t="s">
        <v>51</v>
      </c>
      <c r="AK420" s="38" t="s">
        <v>51</v>
      </c>
      <c r="AL420" s="38" t="s">
        <v>51</v>
      </c>
      <c r="AM420" s="38" t="s">
        <v>51</v>
      </c>
      <c r="AN420" s="38"/>
      <c r="AO420" s="38"/>
      <c r="AP420" s="38">
        <v>10</v>
      </c>
      <c r="AQ420" s="38">
        <v>2</v>
      </c>
      <c r="AR420" s="11"/>
      <c r="AS420" s="19"/>
      <c r="AT420" s="41"/>
      <c r="AU420" s="11"/>
      <c r="AV420" s="19"/>
      <c r="AW420" s="41"/>
      <c r="AX420" s="43" t="s">
        <v>190</v>
      </c>
      <c r="AY420" s="22" t="s">
        <v>191</v>
      </c>
      <c r="AZ420" s="45">
        <v>1</v>
      </c>
      <c r="BA420" s="43" t="s">
        <v>190</v>
      </c>
      <c r="BB420" s="22" t="s">
        <v>191</v>
      </c>
      <c r="BC420" s="45">
        <v>1</v>
      </c>
      <c r="BD420" s="47"/>
      <c r="BE420" s="24"/>
      <c r="BF420" s="49"/>
      <c r="BG420" s="49"/>
      <c r="BH420" s="47"/>
      <c r="BI420" s="24"/>
      <c r="BJ420" s="49"/>
      <c r="BK420" s="49"/>
      <c r="BL420" s="51" t="s">
        <v>52</v>
      </c>
    </row>
    <row r="421" spans="1:64" hidden="1" x14ac:dyDescent="0.3">
      <c r="A421" s="104" t="s">
        <v>58</v>
      </c>
      <c r="B421" s="11">
        <v>526</v>
      </c>
      <c r="C421" s="104" t="s">
        <v>2479</v>
      </c>
      <c r="D421" s="104">
        <f>MATCH(Tabela1[[#This Row],[3]],ECHE!A:A,0)</f>
        <v>4952</v>
      </c>
      <c r="E421" s="3" t="s">
        <v>2480</v>
      </c>
      <c r="F421" s="2" t="s">
        <v>2481</v>
      </c>
      <c r="G421" s="25">
        <v>30045</v>
      </c>
      <c r="H421" s="30" t="s">
        <v>1887</v>
      </c>
      <c r="I421" s="283" t="s">
        <v>251</v>
      </c>
      <c r="J421" s="104" t="s">
        <v>2482</v>
      </c>
      <c r="K421" s="2" t="s">
        <v>39028</v>
      </c>
      <c r="L421" s="235" t="s">
        <v>103</v>
      </c>
      <c r="M421" s="104" t="s">
        <v>44</v>
      </c>
      <c r="N421" s="104" t="s">
        <v>90</v>
      </c>
      <c r="O421" s="104" t="s">
        <v>1079</v>
      </c>
      <c r="P421" s="104"/>
      <c r="Q421" s="104"/>
      <c r="R421" s="32" t="s">
        <v>47</v>
      </c>
      <c r="S421" s="91" t="s">
        <v>3446</v>
      </c>
      <c r="T421" s="35" t="s">
        <v>60</v>
      </c>
      <c r="U421" s="20" t="s">
        <v>61</v>
      </c>
      <c r="V421" s="38"/>
      <c r="W421" s="38"/>
      <c r="X421" s="38" t="s">
        <v>51</v>
      </c>
      <c r="Y421" s="38" t="s">
        <v>51</v>
      </c>
      <c r="Z421" s="38" t="s">
        <v>51</v>
      </c>
      <c r="AA421" s="38" t="s">
        <v>51</v>
      </c>
      <c r="AB421" s="38"/>
      <c r="AC421" s="38"/>
      <c r="AD421" s="38">
        <v>10</v>
      </c>
      <c r="AE421" s="38">
        <v>2</v>
      </c>
      <c r="AF421" s="35" t="s">
        <v>60</v>
      </c>
      <c r="AG421" s="20" t="s">
        <v>61</v>
      </c>
      <c r="AH421" s="38"/>
      <c r="AI421" s="38"/>
      <c r="AJ421" s="38" t="s">
        <v>51</v>
      </c>
      <c r="AK421" s="38" t="s">
        <v>51</v>
      </c>
      <c r="AL421" s="38" t="s">
        <v>51</v>
      </c>
      <c r="AM421" s="38" t="s">
        <v>51</v>
      </c>
      <c r="AN421" s="38"/>
      <c r="AO421" s="38"/>
      <c r="AP421" s="38">
        <v>10</v>
      </c>
      <c r="AQ421" s="38">
        <v>2</v>
      </c>
      <c r="AR421" s="11"/>
      <c r="AS421" s="19"/>
      <c r="AT421" s="41"/>
      <c r="AU421" s="11"/>
      <c r="AV421" s="19"/>
      <c r="AW421" s="41"/>
      <c r="AX421" s="43" t="s">
        <v>60</v>
      </c>
      <c r="AY421" s="22" t="s">
        <v>61</v>
      </c>
      <c r="AZ421" s="45">
        <v>1</v>
      </c>
      <c r="BA421" s="43" t="s">
        <v>60</v>
      </c>
      <c r="BB421" s="22" t="s">
        <v>61</v>
      </c>
      <c r="BC421" s="45">
        <v>1</v>
      </c>
      <c r="BD421" s="47"/>
      <c r="BE421" s="24"/>
      <c r="BF421" s="49"/>
      <c r="BG421" s="49"/>
      <c r="BH421" s="47"/>
      <c r="BI421" s="24"/>
      <c r="BJ421" s="49"/>
      <c r="BK421" s="49"/>
      <c r="BL421" s="51" t="s">
        <v>52</v>
      </c>
    </row>
    <row r="422" spans="1:64" hidden="1" x14ac:dyDescent="0.3">
      <c r="A422" s="10" t="s">
        <v>58</v>
      </c>
      <c r="B422" s="11">
        <v>527</v>
      </c>
      <c r="C422" s="10" t="s">
        <v>2483</v>
      </c>
      <c r="D422" s="10">
        <f>MATCH(Tabela1[[#This Row],[3]],ECHE!A:A,0)</f>
        <v>1471</v>
      </c>
      <c r="E422" s="3" t="s">
        <v>2484</v>
      </c>
      <c r="F422" s="2" t="s">
        <v>2485</v>
      </c>
      <c r="G422" s="25">
        <v>35001</v>
      </c>
      <c r="H422" s="30" t="s">
        <v>2486</v>
      </c>
      <c r="I422" s="283" t="s">
        <v>84</v>
      </c>
      <c r="J422" s="104" t="s">
        <v>2487</v>
      </c>
      <c r="K422" s="2" t="s">
        <v>38695</v>
      </c>
      <c r="L422" s="235" t="s">
        <v>112</v>
      </c>
      <c r="M422" s="10" t="s">
        <v>44</v>
      </c>
      <c r="N422" s="10" t="s">
        <v>152</v>
      </c>
      <c r="O422" s="10" t="s">
        <v>89</v>
      </c>
      <c r="P422" s="10"/>
      <c r="Q422" s="10"/>
      <c r="R422" s="32" t="s">
        <v>47</v>
      </c>
      <c r="S422" s="91" t="s">
        <v>3446</v>
      </c>
      <c r="T422" s="35" t="s">
        <v>141</v>
      </c>
      <c r="U422" s="20" t="s">
        <v>142</v>
      </c>
      <c r="V422" s="38"/>
      <c r="W422" s="38"/>
      <c r="X422" s="38" t="s">
        <v>51</v>
      </c>
      <c r="Y422" s="38" t="s">
        <v>51</v>
      </c>
      <c r="Z422" s="38"/>
      <c r="AA422" s="38"/>
      <c r="AB422" s="38"/>
      <c r="AC422" s="38"/>
      <c r="AD422" s="38">
        <v>12</v>
      </c>
      <c r="AE422" s="38">
        <v>2</v>
      </c>
      <c r="AF422" s="35" t="s">
        <v>141</v>
      </c>
      <c r="AG422" s="20" t="s">
        <v>142</v>
      </c>
      <c r="AH422" s="38"/>
      <c r="AI422" s="38"/>
      <c r="AJ422" s="38" t="s">
        <v>51</v>
      </c>
      <c r="AK422" s="38" t="s">
        <v>51</v>
      </c>
      <c r="AL422" s="38"/>
      <c r="AM422" s="38"/>
      <c r="AN422" s="38"/>
      <c r="AO422" s="38"/>
      <c r="AP422" s="38">
        <v>12</v>
      </c>
      <c r="AQ422" s="38">
        <v>2</v>
      </c>
      <c r="AR422" s="11"/>
      <c r="AS422" s="19"/>
      <c r="AT422" s="41"/>
      <c r="AU422" s="11"/>
      <c r="AV422" s="19"/>
      <c r="AW422" s="41"/>
      <c r="AX422" s="43" t="s">
        <v>141</v>
      </c>
      <c r="AY422" s="22" t="s">
        <v>142</v>
      </c>
      <c r="AZ422" s="45">
        <v>1</v>
      </c>
      <c r="BA422" s="43" t="s">
        <v>141</v>
      </c>
      <c r="BB422" s="22" t="s">
        <v>142</v>
      </c>
      <c r="BC422" s="45">
        <v>1</v>
      </c>
      <c r="BD422" s="47"/>
      <c r="BE422" s="24"/>
      <c r="BF422" s="49"/>
      <c r="BG422" s="49"/>
      <c r="BH422" s="47"/>
      <c r="BI422" s="24"/>
      <c r="BJ422" s="49"/>
      <c r="BK422" s="49"/>
      <c r="BL422" s="51" t="s">
        <v>52</v>
      </c>
    </row>
    <row r="423" spans="1:64" hidden="1" x14ac:dyDescent="0.3">
      <c r="A423" s="10" t="s">
        <v>58</v>
      </c>
      <c r="B423" s="11">
        <v>536</v>
      </c>
      <c r="C423" s="10" t="s">
        <v>308</v>
      </c>
      <c r="D423" s="10">
        <f>MATCH(Tabela1[[#This Row],[3]],ECHE!A:A,0)</f>
        <v>240</v>
      </c>
      <c r="E423" s="3" t="s">
        <v>309</v>
      </c>
      <c r="F423" s="2" t="s">
        <v>2524</v>
      </c>
      <c r="G423" s="25">
        <v>61300</v>
      </c>
      <c r="H423" s="30" t="s">
        <v>100</v>
      </c>
      <c r="I423" s="283" t="s">
        <v>101</v>
      </c>
      <c r="J423" s="104" t="s">
        <v>311</v>
      </c>
      <c r="K423" s="2" t="s">
        <v>38614</v>
      </c>
      <c r="L423" s="235" t="s">
        <v>44</v>
      </c>
      <c r="M423" s="10" t="s">
        <v>44</v>
      </c>
      <c r="N423" s="10" t="s">
        <v>88</v>
      </c>
      <c r="O423" s="10" t="s">
        <v>70</v>
      </c>
      <c r="P423" s="10"/>
      <c r="Q423" s="10"/>
      <c r="R423" s="32" t="s">
        <v>47</v>
      </c>
      <c r="S423" s="91" t="s">
        <v>3446</v>
      </c>
      <c r="T423" s="35" t="s">
        <v>60</v>
      </c>
      <c r="U423" s="20" t="s">
        <v>61</v>
      </c>
      <c r="V423" s="38"/>
      <c r="W423" s="38"/>
      <c r="X423" s="38" t="s">
        <v>51</v>
      </c>
      <c r="Y423" s="38" t="s">
        <v>51</v>
      </c>
      <c r="Z423" s="38" t="s">
        <v>51</v>
      </c>
      <c r="AA423" s="38" t="s">
        <v>51</v>
      </c>
      <c r="AB423" s="38" t="s">
        <v>51</v>
      </c>
      <c r="AC423" s="38" t="s">
        <v>51</v>
      </c>
      <c r="AD423" s="38">
        <v>18</v>
      </c>
      <c r="AE423" s="38">
        <v>3</v>
      </c>
      <c r="AF423" s="35" t="s">
        <v>60</v>
      </c>
      <c r="AG423" s="20" t="s">
        <v>61</v>
      </c>
      <c r="AH423" s="38"/>
      <c r="AI423" s="38"/>
      <c r="AJ423" s="38" t="s">
        <v>51</v>
      </c>
      <c r="AK423" s="38" t="s">
        <v>51</v>
      </c>
      <c r="AL423" s="38" t="s">
        <v>51</v>
      </c>
      <c r="AM423" s="38" t="s">
        <v>51</v>
      </c>
      <c r="AN423" s="38" t="s">
        <v>51</v>
      </c>
      <c r="AO423" s="38" t="s">
        <v>51</v>
      </c>
      <c r="AP423" s="38">
        <v>18</v>
      </c>
      <c r="AQ423" s="38">
        <v>3</v>
      </c>
      <c r="AR423" s="11"/>
      <c r="AS423" s="19"/>
      <c r="AT423" s="41"/>
      <c r="AU423" s="11"/>
      <c r="AV423" s="19"/>
      <c r="AW423" s="41"/>
      <c r="AX423" s="43" t="s">
        <v>60</v>
      </c>
      <c r="AY423" s="22" t="s">
        <v>61</v>
      </c>
      <c r="AZ423" s="45">
        <v>1</v>
      </c>
      <c r="BA423" s="43" t="s">
        <v>60</v>
      </c>
      <c r="BB423" s="22" t="s">
        <v>61</v>
      </c>
      <c r="BC423" s="45">
        <v>1</v>
      </c>
      <c r="BD423" s="47" t="s">
        <v>60</v>
      </c>
      <c r="BE423" s="24" t="s">
        <v>61</v>
      </c>
      <c r="BF423" s="49" t="s">
        <v>180</v>
      </c>
      <c r="BG423" s="49" t="s">
        <v>180</v>
      </c>
      <c r="BH423" s="47" t="s">
        <v>60</v>
      </c>
      <c r="BI423" s="24" t="s">
        <v>61</v>
      </c>
      <c r="BJ423" s="49" t="s">
        <v>180</v>
      </c>
      <c r="BK423" s="49" t="s">
        <v>180</v>
      </c>
      <c r="BL423" s="51" t="s">
        <v>52</v>
      </c>
    </row>
    <row r="424" spans="1:64" hidden="1" x14ac:dyDescent="0.3">
      <c r="A424" s="10" t="s">
        <v>58</v>
      </c>
      <c r="B424" s="11">
        <v>540</v>
      </c>
      <c r="C424" s="10" t="s">
        <v>2540</v>
      </c>
      <c r="D424" s="10">
        <f>MATCH(Tabela1[[#This Row],[3]],ECHE!A:A,0)</f>
        <v>4757</v>
      </c>
      <c r="E424" s="3" t="s">
        <v>2541</v>
      </c>
      <c r="F424" s="2" t="s">
        <v>2542</v>
      </c>
      <c r="G424" s="25" t="s">
        <v>2543</v>
      </c>
      <c r="H424" s="30" t="s">
        <v>654</v>
      </c>
      <c r="I424" s="283" t="s">
        <v>214</v>
      </c>
      <c r="J424" s="104" t="s">
        <v>2544</v>
      </c>
      <c r="K424" s="2" t="s">
        <v>39011</v>
      </c>
      <c r="L424" s="235" t="s">
        <v>538</v>
      </c>
      <c r="M424" s="10" t="s">
        <v>423</v>
      </c>
      <c r="N424" s="10" t="s">
        <v>90</v>
      </c>
      <c r="O424" s="10" t="s">
        <v>92</v>
      </c>
      <c r="P424" s="10"/>
      <c r="Q424" s="10"/>
      <c r="R424" s="32" t="s">
        <v>47</v>
      </c>
      <c r="S424" s="91" t="s">
        <v>3446</v>
      </c>
      <c r="T424" s="35" t="s">
        <v>188</v>
      </c>
      <c r="U424" s="20" t="s">
        <v>189</v>
      </c>
      <c r="V424" s="38"/>
      <c r="W424" s="38"/>
      <c r="X424" s="38" t="s">
        <v>51</v>
      </c>
      <c r="Y424" s="38" t="s">
        <v>51</v>
      </c>
      <c r="Z424" s="38" t="s">
        <v>51</v>
      </c>
      <c r="AA424" s="38" t="s">
        <v>51</v>
      </c>
      <c r="AB424" s="38"/>
      <c r="AC424" s="38"/>
      <c r="AD424" s="38">
        <v>20</v>
      </c>
      <c r="AE424" s="38">
        <v>2</v>
      </c>
      <c r="AF424" s="35" t="s">
        <v>188</v>
      </c>
      <c r="AG424" s="20" t="s">
        <v>189</v>
      </c>
      <c r="AH424" s="38"/>
      <c r="AI424" s="38"/>
      <c r="AJ424" s="38" t="s">
        <v>51</v>
      </c>
      <c r="AK424" s="38" t="s">
        <v>51</v>
      </c>
      <c r="AL424" s="38" t="s">
        <v>51</v>
      </c>
      <c r="AM424" s="38" t="s">
        <v>51</v>
      </c>
      <c r="AN424" s="38"/>
      <c r="AO424" s="38"/>
      <c r="AP424" s="38">
        <v>20</v>
      </c>
      <c r="AQ424" s="38">
        <v>2</v>
      </c>
      <c r="AR424" s="11"/>
      <c r="AS424" s="19"/>
      <c r="AT424" s="41"/>
      <c r="AU424" s="11"/>
      <c r="AV424" s="19"/>
      <c r="AW424" s="41"/>
      <c r="AX424" s="43" t="s">
        <v>188</v>
      </c>
      <c r="AY424" s="22" t="s">
        <v>189</v>
      </c>
      <c r="AZ424" s="45">
        <v>1</v>
      </c>
      <c r="BA424" s="43" t="s">
        <v>188</v>
      </c>
      <c r="BB424" s="22" t="s">
        <v>189</v>
      </c>
      <c r="BC424" s="45">
        <v>1</v>
      </c>
      <c r="BD424" s="47" t="s">
        <v>188</v>
      </c>
      <c r="BE424" s="24" t="s">
        <v>189</v>
      </c>
      <c r="BF424" s="49">
        <v>5</v>
      </c>
      <c r="BG424" s="49">
        <v>1</v>
      </c>
      <c r="BH424" s="47" t="s">
        <v>188</v>
      </c>
      <c r="BI424" s="24" t="s">
        <v>189</v>
      </c>
      <c r="BJ424" s="49">
        <v>5</v>
      </c>
      <c r="BK424" s="49">
        <v>1</v>
      </c>
      <c r="BL424" s="51" t="s">
        <v>52</v>
      </c>
    </row>
    <row r="425" spans="1:64" hidden="1" x14ac:dyDescent="0.3">
      <c r="A425" s="10" t="s">
        <v>58</v>
      </c>
      <c r="B425" s="11">
        <v>540</v>
      </c>
      <c r="C425" s="10" t="s">
        <v>2540</v>
      </c>
      <c r="D425" s="10">
        <f>MATCH(Tabela1[[#This Row],[3]],ECHE!A:A,0)</f>
        <v>4757</v>
      </c>
      <c r="E425" s="3" t="s">
        <v>2541</v>
      </c>
      <c r="F425" s="2" t="s">
        <v>2542</v>
      </c>
      <c r="G425" s="25" t="s">
        <v>2543</v>
      </c>
      <c r="H425" s="30" t="s">
        <v>654</v>
      </c>
      <c r="I425" s="283" t="s">
        <v>214</v>
      </c>
      <c r="J425" s="104" t="s">
        <v>2544</v>
      </c>
      <c r="K425" s="2" t="s">
        <v>39011</v>
      </c>
      <c r="L425" s="235" t="s">
        <v>538</v>
      </c>
      <c r="M425" s="10" t="s">
        <v>423</v>
      </c>
      <c r="N425" s="10" t="s">
        <v>90</v>
      </c>
      <c r="O425" s="10" t="s">
        <v>92</v>
      </c>
      <c r="P425" s="10"/>
      <c r="Q425" s="10"/>
      <c r="R425" s="32" t="s">
        <v>47</v>
      </c>
      <c r="S425" s="91" t="s">
        <v>3446</v>
      </c>
      <c r="T425" s="35" t="s">
        <v>190</v>
      </c>
      <c r="U425" s="20" t="s">
        <v>191</v>
      </c>
      <c r="V425" s="38"/>
      <c r="W425" s="38"/>
      <c r="X425" s="38" t="s">
        <v>51</v>
      </c>
      <c r="Y425" s="38" t="s">
        <v>51</v>
      </c>
      <c r="Z425" s="38" t="s">
        <v>51</v>
      </c>
      <c r="AA425" s="38" t="s">
        <v>51</v>
      </c>
      <c r="AB425" s="38"/>
      <c r="AC425" s="38"/>
      <c r="AD425" s="38" t="s">
        <v>180</v>
      </c>
      <c r="AE425" s="38" t="s">
        <v>180</v>
      </c>
      <c r="AF425" s="35" t="s">
        <v>190</v>
      </c>
      <c r="AG425" s="20" t="s">
        <v>191</v>
      </c>
      <c r="AH425" s="38"/>
      <c r="AI425" s="38"/>
      <c r="AJ425" s="38" t="s">
        <v>51</v>
      </c>
      <c r="AK425" s="38" t="s">
        <v>51</v>
      </c>
      <c r="AL425" s="38" t="s">
        <v>51</v>
      </c>
      <c r="AM425" s="38" t="s">
        <v>51</v>
      </c>
      <c r="AN425" s="38"/>
      <c r="AO425" s="38"/>
      <c r="AP425" s="38" t="s">
        <v>180</v>
      </c>
      <c r="AQ425" s="38" t="s">
        <v>180</v>
      </c>
      <c r="AR425" s="11"/>
      <c r="AS425" s="19"/>
      <c r="AT425" s="41"/>
      <c r="AU425" s="11"/>
      <c r="AV425" s="19"/>
      <c r="AW425" s="41"/>
      <c r="AX425" s="43" t="s">
        <v>190</v>
      </c>
      <c r="AY425" s="22" t="s">
        <v>191</v>
      </c>
      <c r="AZ425" s="45" t="s">
        <v>180</v>
      </c>
      <c r="BA425" s="43" t="s">
        <v>190</v>
      </c>
      <c r="BB425" s="22" t="s">
        <v>191</v>
      </c>
      <c r="BC425" s="45" t="s">
        <v>180</v>
      </c>
      <c r="BD425" s="47" t="s">
        <v>190</v>
      </c>
      <c r="BE425" s="24" t="s">
        <v>191</v>
      </c>
      <c r="BF425" s="49" t="s">
        <v>180</v>
      </c>
      <c r="BG425" s="49" t="s">
        <v>180</v>
      </c>
      <c r="BH425" s="47" t="s">
        <v>190</v>
      </c>
      <c r="BI425" s="24" t="s">
        <v>191</v>
      </c>
      <c r="BJ425" s="101" t="s">
        <v>180</v>
      </c>
      <c r="BK425" s="101" t="s">
        <v>180</v>
      </c>
      <c r="BL425" s="51" t="s">
        <v>52</v>
      </c>
    </row>
    <row r="426" spans="1:64" hidden="1" x14ac:dyDescent="0.3">
      <c r="A426" s="10" t="s">
        <v>58</v>
      </c>
      <c r="B426" s="11">
        <v>540</v>
      </c>
      <c r="C426" s="10" t="s">
        <v>2540</v>
      </c>
      <c r="D426" s="10">
        <f>MATCH(Tabela1[[#This Row],[3]],ECHE!A:A,0)</f>
        <v>4757</v>
      </c>
      <c r="E426" s="3" t="s">
        <v>2541</v>
      </c>
      <c r="F426" s="2" t="s">
        <v>2542</v>
      </c>
      <c r="G426" s="25" t="s">
        <v>2543</v>
      </c>
      <c r="H426" s="30" t="s">
        <v>654</v>
      </c>
      <c r="I426" s="283" t="s">
        <v>214</v>
      </c>
      <c r="J426" s="104" t="s">
        <v>2544</v>
      </c>
      <c r="K426" s="2" t="s">
        <v>39011</v>
      </c>
      <c r="L426" s="235" t="s">
        <v>538</v>
      </c>
      <c r="M426" s="10" t="s">
        <v>423</v>
      </c>
      <c r="N426" s="10" t="s">
        <v>90</v>
      </c>
      <c r="O426" s="10" t="s">
        <v>92</v>
      </c>
      <c r="P426" s="10"/>
      <c r="Q426" s="10"/>
      <c r="R426" s="32" t="s">
        <v>47</v>
      </c>
      <c r="S426" s="91" t="s">
        <v>3446</v>
      </c>
      <c r="T426" s="35" t="s">
        <v>141</v>
      </c>
      <c r="U426" s="20" t="s">
        <v>142</v>
      </c>
      <c r="V426" s="38"/>
      <c r="W426" s="38"/>
      <c r="X426" s="38" t="s">
        <v>51</v>
      </c>
      <c r="Y426" s="38" t="s">
        <v>51</v>
      </c>
      <c r="Z426" s="38" t="s">
        <v>51</v>
      </c>
      <c r="AA426" s="38" t="s">
        <v>51</v>
      </c>
      <c r="AB426" s="38"/>
      <c r="AC426" s="38"/>
      <c r="AD426" s="38" t="s">
        <v>180</v>
      </c>
      <c r="AE426" s="38" t="s">
        <v>180</v>
      </c>
      <c r="AF426" s="35" t="s">
        <v>141</v>
      </c>
      <c r="AG426" s="20" t="s">
        <v>142</v>
      </c>
      <c r="AH426" s="38"/>
      <c r="AI426" s="38"/>
      <c r="AJ426" s="38" t="s">
        <v>51</v>
      </c>
      <c r="AK426" s="38" t="s">
        <v>51</v>
      </c>
      <c r="AL426" s="38" t="s">
        <v>51</v>
      </c>
      <c r="AM426" s="38" t="s">
        <v>51</v>
      </c>
      <c r="AN426" s="38"/>
      <c r="AO426" s="38"/>
      <c r="AP426" s="38" t="s">
        <v>180</v>
      </c>
      <c r="AQ426" s="38" t="s">
        <v>180</v>
      </c>
      <c r="AR426" s="11"/>
      <c r="AS426" s="19"/>
      <c r="AT426" s="41"/>
      <c r="AU426" s="11"/>
      <c r="AV426" s="19"/>
      <c r="AW426" s="41"/>
      <c r="AX426" s="43" t="s">
        <v>141</v>
      </c>
      <c r="AY426" s="22" t="s">
        <v>142</v>
      </c>
      <c r="AZ426" s="45" t="s">
        <v>180</v>
      </c>
      <c r="BA426" s="43" t="s">
        <v>141</v>
      </c>
      <c r="BB426" s="22" t="s">
        <v>142</v>
      </c>
      <c r="BC426" s="45" t="s">
        <v>180</v>
      </c>
      <c r="BD426" s="47" t="s">
        <v>141</v>
      </c>
      <c r="BE426" s="24" t="s">
        <v>142</v>
      </c>
      <c r="BF426" s="49" t="s">
        <v>180</v>
      </c>
      <c r="BG426" s="49" t="s">
        <v>180</v>
      </c>
      <c r="BH426" s="47" t="s">
        <v>141</v>
      </c>
      <c r="BI426" s="24" t="s">
        <v>142</v>
      </c>
      <c r="BJ426" s="101" t="s">
        <v>180</v>
      </c>
      <c r="BK426" s="101" t="s">
        <v>180</v>
      </c>
      <c r="BL426" s="51" t="s">
        <v>52</v>
      </c>
    </row>
    <row r="427" spans="1:64" hidden="1" x14ac:dyDescent="0.3">
      <c r="A427" s="84" t="s">
        <v>58</v>
      </c>
      <c r="B427" s="85">
        <v>541</v>
      </c>
      <c r="C427" s="84" t="s">
        <v>2545</v>
      </c>
      <c r="D427" s="84">
        <f>MATCH(Tabela1[[#This Row],[3]],ECHE!A:A,0)</f>
        <v>5345</v>
      </c>
      <c r="E427" s="87" t="s">
        <v>2546</v>
      </c>
      <c r="F427" s="88" t="s">
        <v>2547</v>
      </c>
      <c r="G427" s="89">
        <v>34030</v>
      </c>
      <c r="H427" s="90" t="s">
        <v>2548</v>
      </c>
      <c r="I427" s="286" t="s">
        <v>506</v>
      </c>
      <c r="J427" s="84" t="s">
        <v>2549</v>
      </c>
      <c r="K427" s="2" t="s">
        <v>39092</v>
      </c>
      <c r="L427" s="196" t="s">
        <v>103</v>
      </c>
      <c r="M427" s="84" t="s">
        <v>44</v>
      </c>
      <c r="N427" s="84" t="s">
        <v>88</v>
      </c>
      <c r="O427" s="84" t="s">
        <v>46</v>
      </c>
      <c r="P427" s="84"/>
      <c r="Q427" s="84"/>
      <c r="R427" s="91" t="s">
        <v>47</v>
      </c>
      <c r="S427" s="91" t="s">
        <v>3446</v>
      </c>
      <c r="T427" s="92" t="s">
        <v>190</v>
      </c>
      <c r="U427" s="93" t="s">
        <v>191</v>
      </c>
      <c r="V427" s="94"/>
      <c r="W427" s="94"/>
      <c r="X427" s="94" t="s">
        <v>51</v>
      </c>
      <c r="Y427" s="94" t="s">
        <v>51</v>
      </c>
      <c r="Z427" s="94"/>
      <c r="AA427" s="94"/>
      <c r="AB427" s="94"/>
      <c r="AC427" s="94"/>
      <c r="AD427" s="94">
        <v>10</v>
      </c>
      <c r="AE427" s="94">
        <v>2</v>
      </c>
      <c r="AF427" s="92" t="s">
        <v>190</v>
      </c>
      <c r="AG427" s="93" t="s">
        <v>191</v>
      </c>
      <c r="AH427" s="94"/>
      <c r="AI427" s="94"/>
      <c r="AJ427" s="94" t="s">
        <v>51</v>
      </c>
      <c r="AK427" s="94" t="s">
        <v>51</v>
      </c>
      <c r="AL427" s="94"/>
      <c r="AM427" s="94"/>
      <c r="AN427" s="94"/>
      <c r="AO427" s="94"/>
      <c r="AP427" s="94">
        <v>10</v>
      </c>
      <c r="AQ427" s="94">
        <v>2</v>
      </c>
      <c r="AR427" s="85"/>
      <c r="AS427" s="86"/>
      <c r="AT427" s="95"/>
      <c r="AU427" s="85"/>
      <c r="AV427" s="86"/>
      <c r="AW427" s="95"/>
      <c r="AX427" s="96" t="s">
        <v>190</v>
      </c>
      <c r="AY427" s="97" t="s">
        <v>191</v>
      </c>
      <c r="AZ427" s="98">
        <v>2</v>
      </c>
      <c r="BA427" s="96" t="s">
        <v>190</v>
      </c>
      <c r="BB427" s="97" t="s">
        <v>191</v>
      </c>
      <c r="BC427" s="98">
        <v>2</v>
      </c>
      <c r="BD427" s="99" t="s">
        <v>190</v>
      </c>
      <c r="BE427" s="100" t="s">
        <v>191</v>
      </c>
      <c r="BF427" s="101">
        <v>10</v>
      </c>
      <c r="BG427" s="101">
        <v>2</v>
      </c>
      <c r="BH427" s="99" t="s">
        <v>190</v>
      </c>
      <c r="BI427" s="100" t="s">
        <v>191</v>
      </c>
      <c r="BJ427" s="101">
        <v>10</v>
      </c>
      <c r="BK427" s="101">
        <v>2</v>
      </c>
      <c r="BL427" s="102" t="s">
        <v>52</v>
      </c>
    </row>
    <row r="428" spans="1:64" hidden="1" x14ac:dyDescent="0.3">
      <c r="A428" s="84" t="s">
        <v>58</v>
      </c>
      <c r="B428" s="85">
        <v>541</v>
      </c>
      <c r="C428" s="84" t="s">
        <v>2545</v>
      </c>
      <c r="D428" s="84">
        <f>MATCH(Tabela1[[#This Row],[3]],ECHE!A:A,0)</f>
        <v>5345</v>
      </c>
      <c r="E428" s="87" t="s">
        <v>2546</v>
      </c>
      <c r="F428" s="88" t="s">
        <v>2547</v>
      </c>
      <c r="G428" s="89">
        <v>34030</v>
      </c>
      <c r="H428" s="90" t="s">
        <v>2548</v>
      </c>
      <c r="I428" s="286" t="s">
        <v>506</v>
      </c>
      <c r="J428" s="84" t="s">
        <v>2549</v>
      </c>
      <c r="K428" s="2" t="s">
        <v>39092</v>
      </c>
      <c r="L428" s="196" t="s">
        <v>103</v>
      </c>
      <c r="M428" s="84" t="s">
        <v>44</v>
      </c>
      <c r="N428" s="84" t="s">
        <v>88</v>
      </c>
      <c r="O428" s="84" t="s">
        <v>46</v>
      </c>
      <c r="P428" s="84"/>
      <c r="Q428" s="84"/>
      <c r="R428" s="91" t="s">
        <v>47</v>
      </c>
      <c r="S428" s="91" t="s">
        <v>3446</v>
      </c>
      <c r="T428" s="92" t="s">
        <v>60</v>
      </c>
      <c r="U428" s="93" t="s">
        <v>61</v>
      </c>
      <c r="V428" s="94"/>
      <c r="W428" s="94"/>
      <c r="X428" s="94" t="s">
        <v>51</v>
      </c>
      <c r="Y428" s="94" t="s">
        <v>51</v>
      </c>
      <c r="Z428" s="94"/>
      <c r="AA428" s="94"/>
      <c r="AB428" s="94"/>
      <c r="AC428" s="94"/>
      <c r="AD428" s="94">
        <v>10</v>
      </c>
      <c r="AE428" s="94">
        <v>2</v>
      </c>
      <c r="AF428" s="92" t="s">
        <v>60</v>
      </c>
      <c r="AG428" s="93" t="s">
        <v>61</v>
      </c>
      <c r="AH428" s="94"/>
      <c r="AI428" s="94"/>
      <c r="AJ428" s="94" t="s">
        <v>51</v>
      </c>
      <c r="AK428" s="94" t="s">
        <v>51</v>
      </c>
      <c r="AL428" s="94"/>
      <c r="AM428" s="94"/>
      <c r="AN428" s="94"/>
      <c r="AO428" s="94"/>
      <c r="AP428" s="94">
        <v>10</v>
      </c>
      <c r="AQ428" s="94">
        <v>2</v>
      </c>
      <c r="AR428" s="85"/>
      <c r="AS428" s="86"/>
      <c r="AT428" s="95"/>
      <c r="AU428" s="85"/>
      <c r="AV428" s="86"/>
      <c r="AW428" s="95"/>
      <c r="AX428" s="96" t="s">
        <v>60</v>
      </c>
      <c r="AY428" s="97" t="s">
        <v>61</v>
      </c>
      <c r="AZ428" s="98">
        <v>2</v>
      </c>
      <c r="BA428" s="96" t="s">
        <v>60</v>
      </c>
      <c r="BB428" s="97" t="s">
        <v>61</v>
      </c>
      <c r="BC428" s="98">
        <v>2</v>
      </c>
      <c r="BD428" s="99" t="s">
        <v>60</v>
      </c>
      <c r="BE428" s="100" t="s">
        <v>61</v>
      </c>
      <c r="BF428" s="101">
        <v>10</v>
      </c>
      <c r="BG428" s="101">
        <v>2</v>
      </c>
      <c r="BH428" s="99" t="s">
        <v>60</v>
      </c>
      <c r="BI428" s="100" t="s">
        <v>61</v>
      </c>
      <c r="BJ428" s="101">
        <v>10</v>
      </c>
      <c r="BK428" s="101">
        <v>2</v>
      </c>
      <c r="BL428" s="102" t="s">
        <v>52</v>
      </c>
    </row>
    <row r="429" spans="1:64" hidden="1" x14ac:dyDescent="0.3">
      <c r="A429" s="104" t="s">
        <v>58</v>
      </c>
      <c r="B429" s="11">
        <v>544</v>
      </c>
      <c r="C429" s="104" t="s">
        <v>2558</v>
      </c>
      <c r="D429" s="104">
        <f>MATCH(Tabela1[[#This Row],[3]],ECHE!A:A,0)</f>
        <v>4582</v>
      </c>
      <c r="E429" s="3" t="s">
        <v>2559</v>
      </c>
      <c r="F429" s="2" t="s">
        <v>2560</v>
      </c>
      <c r="G429" s="25" t="s">
        <v>2561</v>
      </c>
      <c r="H429" s="30" t="s">
        <v>2562</v>
      </c>
      <c r="I429" s="283" t="s">
        <v>214</v>
      </c>
      <c r="J429" s="104" t="s">
        <v>2563</v>
      </c>
      <c r="K429" s="2" t="s">
        <v>38995</v>
      </c>
      <c r="L429" s="235" t="s">
        <v>2564</v>
      </c>
      <c r="M429" s="104" t="s">
        <v>2564</v>
      </c>
      <c r="N429" s="104" t="s">
        <v>1189</v>
      </c>
      <c r="O429" s="104" t="s">
        <v>1225</v>
      </c>
      <c r="P429" s="104"/>
      <c r="Q429" s="104"/>
      <c r="R429" s="32" t="s">
        <v>47</v>
      </c>
      <c r="S429" s="91" t="s">
        <v>3446</v>
      </c>
      <c r="T429" s="35" t="s">
        <v>207</v>
      </c>
      <c r="U429" s="20" t="s">
        <v>208</v>
      </c>
      <c r="V429" s="38"/>
      <c r="W429" s="38"/>
      <c r="X429" s="38" t="s">
        <v>51</v>
      </c>
      <c r="Y429" s="38" t="s">
        <v>51</v>
      </c>
      <c r="Z429" s="38" t="s">
        <v>51</v>
      </c>
      <c r="AA429" s="38" t="s">
        <v>51</v>
      </c>
      <c r="AB429" s="38"/>
      <c r="AC429" s="38"/>
      <c r="AD429" s="38">
        <v>30</v>
      </c>
      <c r="AE429" s="38">
        <v>5</v>
      </c>
      <c r="AF429" s="35" t="s">
        <v>207</v>
      </c>
      <c r="AG429" s="20" t="s">
        <v>208</v>
      </c>
      <c r="AH429" s="38"/>
      <c r="AI429" s="38"/>
      <c r="AJ429" s="38" t="s">
        <v>51</v>
      </c>
      <c r="AK429" s="38" t="s">
        <v>51</v>
      </c>
      <c r="AL429" s="38" t="s">
        <v>51</v>
      </c>
      <c r="AM429" s="38" t="s">
        <v>51</v>
      </c>
      <c r="AN429" s="38"/>
      <c r="AO429" s="38"/>
      <c r="AP429" s="38">
        <v>30</v>
      </c>
      <c r="AQ429" s="38">
        <v>5</v>
      </c>
      <c r="AR429" s="11"/>
      <c r="AS429" s="19"/>
      <c r="AT429" s="41"/>
      <c r="AU429" s="11"/>
      <c r="AV429" s="19"/>
      <c r="AW429" s="41"/>
      <c r="AX429" s="43">
        <v>9999</v>
      </c>
      <c r="AY429" s="22" t="s">
        <v>1436</v>
      </c>
      <c r="AZ429" s="45">
        <v>1</v>
      </c>
      <c r="BA429" s="43">
        <v>9999</v>
      </c>
      <c r="BB429" s="22" t="s">
        <v>1436</v>
      </c>
      <c r="BC429" s="45">
        <v>1</v>
      </c>
      <c r="BD429" s="47">
        <v>9999</v>
      </c>
      <c r="BE429" s="24" t="s">
        <v>1436</v>
      </c>
      <c r="BF429" s="49">
        <v>5</v>
      </c>
      <c r="BG429" s="49">
        <v>1</v>
      </c>
      <c r="BH429" s="47">
        <v>9999</v>
      </c>
      <c r="BI429" s="24" t="s">
        <v>1436</v>
      </c>
      <c r="BJ429" s="49">
        <v>5</v>
      </c>
      <c r="BK429" s="49">
        <v>1</v>
      </c>
      <c r="BL429" s="51" t="s">
        <v>52</v>
      </c>
    </row>
    <row r="430" spans="1:64" hidden="1" x14ac:dyDescent="0.3">
      <c r="A430" s="104" t="s">
        <v>58</v>
      </c>
      <c r="B430" s="11">
        <v>549</v>
      </c>
      <c r="C430" s="104" t="s">
        <v>2576</v>
      </c>
      <c r="D430" s="104">
        <f>MATCH(Tabela1[[#This Row],[3]],ECHE!A:A,0)</f>
        <v>4810</v>
      </c>
      <c r="E430" s="3" t="s">
        <v>2577</v>
      </c>
      <c r="F430" s="2" t="s">
        <v>2578</v>
      </c>
      <c r="G430" s="25" t="s">
        <v>2579</v>
      </c>
      <c r="H430" s="30" t="s">
        <v>1779</v>
      </c>
      <c r="I430" s="283" t="s">
        <v>214</v>
      </c>
      <c r="J430" s="104" t="s">
        <v>2580</v>
      </c>
      <c r="K430" s="2" t="s">
        <v>2581</v>
      </c>
      <c r="L430" s="235" t="s">
        <v>538</v>
      </c>
      <c r="M430" s="104" t="s">
        <v>423</v>
      </c>
      <c r="N430" s="104" t="s">
        <v>152</v>
      </c>
      <c r="O430" s="104" t="s">
        <v>89</v>
      </c>
      <c r="P430" s="104"/>
      <c r="Q430" s="104"/>
      <c r="R430" s="32" t="s">
        <v>47</v>
      </c>
      <c r="S430" s="91" t="s">
        <v>3446</v>
      </c>
      <c r="T430" s="35" t="s">
        <v>60</v>
      </c>
      <c r="U430" s="20" t="s">
        <v>61</v>
      </c>
      <c r="V430" s="38"/>
      <c r="W430" s="38"/>
      <c r="X430" s="38" t="s">
        <v>51</v>
      </c>
      <c r="Y430" s="38" t="s">
        <v>51</v>
      </c>
      <c r="Z430" s="38" t="s">
        <v>51</v>
      </c>
      <c r="AA430" s="38" t="s">
        <v>51</v>
      </c>
      <c r="AB430" s="38"/>
      <c r="AC430" s="38"/>
      <c r="AD430" s="38">
        <v>12</v>
      </c>
      <c r="AE430" s="38">
        <v>2</v>
      </c>
      <c r="AF430" s="35" t="s">
        <v>60</v>
      </c>
      <c r="AG430" s="20" t="s">
        <v>61</v>
      </c>
      <c r="AH430" s="38"/>
      <c r="AI430" s="38"/>
      <c r="AJ430" s="38" t="s">
        <v>51</v>
      </c>
      <c r="AK430" s="38" t="s">
        <v>51</v>
      </c>
      <c r="AL430" s="38" t="s">
        <v>51</v>
      </c>
      <c r="AM430" s="38" t="s">
        <v>51</v>
      </c>
      <c r="AN430" s="38"/>
      <c r="AO430" s="38"/>
      <c r="AP430" s="38">
        <v>12</v>
      </c>
      <c r="AQ430" s="38">
        <v>2</v>
      </c>
      <c r="AR430" s="11"/>
      <c r="AS430" s="19"/>
      <c r="AT430" s="41"/>
      <c r="AU430" s="11"/>
      <c r="AV430" s="19"/>
      <c r="AW430" s="41"/>
      <c r="AX430" s="43" t="s">
        <v>60</v>
      </c>
      <c r="AY430" s="22" t="s">
        <v>61</v>
      </c>
      <c r="AZ430" s="45">
        <v>1</v>
      </c>
      <c r="BA430" s="43" t="s">
        <v>60</v>
      </c>
      <c r="BB430" s="22" t="s">
        <v>61</v>
      </c>
      <c r="BC430" s="45">
        <v>1</v>
      </c>
      <c r="BD430" s="47" t="s">
        <v>60</v>
      </c>
      <c r="BE430" s="24" t="s">
        <v>61</v>
      </c>
      <c r="BF430" s="49">
        <v>5</v>
      </c>
      <c r="BG430" s="49">
        <v>1</v>
      </c>
      <c r="BH430" s="47" t="s">
        <v>60</v>
      </c>
      <c r="BI430" s="24" t="s">
        <v>61</v>
      </c>
      <c r="BJ430" s="49">
        <v>5</v>
      </c>
      <c r="BK430" s="49">
        <v>1</v>
      </c>
      <c r="BL430" s="51" t="s">
        <v>52</v>
      </c>
    </row>
    <row r="431" spans="1:64" hidden="1" x14ac:dyDescent="0.3">
      <c r="A431" s="104" t="s">
        <v>58</v>
      </c>
      <c r="B431" s="11">
        <v>549</v>
      </c>
      <c r="C431" s="104" t="s">
        <v>2576</v>
      </c>
      <c r="D431" s="104">
        <f>MATCH(Tabela1[[#This Row],[3]],ECHE!A:A,0)</f>
        <v>4810</v>
      </c>
      <c r="E431" s="3" t="s">
        <v>2577</v>
      </c>
      <c r="F431" s="2" t="s">
        <v>2578</v>
      </c>
      <c r="G431" s="25" t="s">
        <v>2579</v>
      </c>
      <c r="H431" s="30" t="s">
        <v>1779</v>
      </c>
      <c r="I431" s="283" t="s">
        <v>214</v>
      </c>
      <c r="J431" s="104" t="s">
        <v>2580</v>
      </c>
      <c r="K431" s="2" t="s">
        <v>2581</v>
      </c>
      <c r="L431" s="235" t="s">
        <v>538</v>
      </c>
      <c r="M431" s="104" t="s">
        <v>423</v>
      </c>
      <c r="N431" s="104" t="s">
        <v>152</v>
      </c>
      <c r="O431" s="104" t="s">
        <v>89</v>
      </c>
      <c r="P431" s="104"/>
      <c r="Q431" s="104"/>
      <c r="R431" s="32" t="s">
        <v>47</v>
      </c>
      <c r="S431" s="91" t="s">
        <v>3446</v>
      </c>
      <c r="T431" s="35" t="s">
        <v>184</v>
      </c>
      <c r="U431" s="20" t="s">
        <v>185</v>
      </c>
      <c r="V431" s="38"/>
      <c r="W431" s="38"/>
      <c r="X431" s="38" t="s">
        <v>51</v>
      </c>
      <c r="Y431" s="38" t="s">
        <v>51</v>
      </c>
      <c r="Z431" s="38" t="s">
        <v>51</v>
      </c>
      <c r="AA431" s="38" t="s">
        <v>51</v>
      </c>
      <c r="AB431" s="38"/>
      <c r="AC431" s="38"/>
      <c r="AD431" s="38" t="s">
        <v>180</v>
      </c>
      <c r="AE431" s="38" t="s">
        <v>180</v>
      </c>
      <c r="AF431" s="35" t="s">
        <v>184</v>
      </c>
      <c r="AG431" s="20" t="s">
        <v>185</v>
      </c>
      <c r="AH431" s="38"/>
      <c r="AI431" s="38"/>
      <c r="AJ431" s="38" t="s">
        <v>51</v>
      </c>
      <c r="AK431" s="38" t="s">
        <v>51</v>
      </c>
      <c r="AL431" s="38" t="s">
        <v>51</v>
      </c>
      <c r="AM431" s="38" t="s">
        <v>51</v>
      </c>
      <c r="AN431" s="38"/>
      <c r="AO431" s="38"/>
      <c r="AP431" s="38" t="s">
        <v>180</v>
      </c>
      <c r="AQ431" s="38" t="s">
        <v>180</v>
      </c>
      <c r="AR431" s="11"/>
      <c r="AS431" s="19"/>
      <c r="AT431" s="41"/>
      <c r="AU431" s="11"/>
      <c r="AV431" s="19"/>
      <c r="AW431" s="41"/>
      <c r="AX431" s="43" t="s">
        <v>184</v>
      </c>
      <c r="AY431" s="22" t="s">
        <v>185</v>
      </c>
      <c r="AZ431" s="45" t="s">
        <v>180</v>
      </c>
      <c r="BA431" s="43" t="s">
        <v>184</v>
      </c>
      <c r="BB431" s="22" t="s">
        <v>185</v>
      </c>
      <c r="BC431" s="45" t="s">
        <v>180</v>
      </c>
      <c r="BD431" s="47" t="s">
        <v>184</v>
      </c>
      <c r="BE431" s="24" t="s">
        <v>185</v>
      </c>
      <c r="BF431" s="49" t="s">
        <v>180</v>
      </c>
      <c r="BG431" s="49" t="s">
        <v>180</v>
      </c>
      <c r="BH431" s="47" t="s">
        <v>184</v>
      </c>
      <c r="BI431" s="24" t="s">
        <v>185</v>
      </c>
      <c r="BJ431" s="101" t="s">
        <v>180</v>
      </c>
      <c r="BK431" s="101" t="s">
        <v>180</v>
      </c>
      <c r="BL431" s="51" t="s">
        <v>52</v>
      </c>
    </row>
    <row r="432" spans="1:64" hidden="1" x14ac:dyDescent="0.3">
      <c r="A432" s="104" t="s">
        <v>58</v>
      </c>
      <c r="B432" s="11">
        <v>563</v>
      </c>
      <c r="C432" s="104" t="s">
        <v>2614</v>
      </c>
      <c r="D432" s="104">
        <f>MATCH(Tabela1[[#This Row],[3]],ECHE!A:A,0)</f>
        <v>1744</v>
      </c>
      <c r="E432" s="3" t="s">
        <v>2615</v>
      </c>
      <c r="F432" s="2" t="s">
        <v>2616</v>
      </c>
      <c r="G432" s="25">
        <v>29071</v>
      </c>
      <c r="H432" s="30" t="s">
        <v>2617</v>
      </c>
      <c r="I432" s="283" t="s">
        <v>84</v>
      </c>
      <c r="J432" s="104" t="s">
        <v>2618</v>
      </c>
      <c r="K432" s="2" t="s">
        <v>38703</v>
      </c>
      <c r="L432" s="235" t="s">
        <v>2619</v>
      </c>
      <c r="M432" s="104" t="s">
        <v>2620</v>
      </c>
      <c r="N432" s="104" t="s">
        <v>246</v>
      </c>
      <c r="O432" s="104" t="s">
        <v>46</v>
      </c>
      <c r="P432" s="104"/>
      <c r="Q432" s="104"/>
      <c r="R432" s="32" t="s">
        <v>47</v>
      </c>
      <c r="S432" s="91" t="s">
        <v>3446</v>
      </c>
      <c r="T432" s="35" t="s">
        <v>141</v>
      </c>
      <c r="U432" s="20" t="s">
        <v>142</v>
      </c>
      <c r="V432" s="38"/>
      <c r="W432" s="38"/>
      <c r="X432" s="38" t="s">
        <v>51</v>
      </c>
      <c r="Y432" s="38" t="s">
        <v>51</v>
      </c>
      <c r="Z432" s="38"/>
      <c r="AA432" s="38"/>
      <c r="AB432" s="38"/>
      <c r="AC432" s="38"/>
      <c r="AD432" s="38">
        <v>10</v>
      </c>
      <c r="AE432" s="38">
        <v>2</v>
      </c>
      <c r="AF432" s="35" t="s">
        <v>141</v>
      </c>
      <c r="AG432" s="20" t="s">
        <v>142</v>
      </c>
      <c r="AH432" s="38"/>
      <c r="AI432" s="38"/>
      <c r="AJ432" s="38" t="s">
        <v>51</v>
      </c>
      <c r="AK432" s="38" t="s">
        <v>51</v>
      </c>
      <c r="AL432" s="38"/>
      <c r="AM432" s="38"/>
      <c r="AN432" s="38"/>
      <c r="AO432" s="38"/>
      <c r="AP432" s="38">
        <v>10</v>
      </c>
      <c r="AQ432" s="38">
        <v>2</v>
      </c>
      <c r="AR432" s="11"/>
      <c r="AS432" s="19"/>
      <c r="AT432" s="41"/>
      <c r="AU432" s="11"/>
      <c r="AV432" s="19"/>
      <c r="AW432" s="41"/>
      <c r="AX432" s="43" t="s">
        <v>141</v>
      </c>
      <c r="AY432" s="22" t="s">
        <v>142</v>
      </c>
      <c r="AZ432" s="45">
        <v>1</v>
      </c>
      <c r="BA432" s="43" t="s">
        <v>141</v>
      </c>
      <c r="BB432" s="22" t="s">
        <v>142</v>
      </c>
      <c r="BC432" s="45">
        <v>1</v>
      </c>
      <c r="BD432" s="47"/>
      <c r="BE432" s="24"/>
      <c r="BF432" s="49"/>
      <c r="BG432" s="49"/>
      <c r="BH432" s="47"/>
      <c r="BI432" s="24"/>
      <c r="BJ432" s="49"/>
      <c r="BK432" s="49"/>
      <c r="BL432" s="51" t="s">
        <v>52</v>
      </c>
    </row>
    <row r="433" spans="1:64" hidden="1" x14ac:dyDescent="0.3">
      <c r="A433" s="104" t="s">
        <v>58</v>
      </c>
      <c r="B433" s="11">
        <v>567</v>
      </c>
      <c r="C433" s="104" t="s">
        <v>2626</v>
      </c>
      <c r="D433" s="104">
        <f>MATCH(Tabela1[[#This Row],[3]],ECHE!A:A,0)</f>
        <v>15</v>
      </c>
      <c r="E433" s="3" t="s">
        <v>2627</v>
      </c>
      <c r="F433" s="2" t="s">
        <v>2628</v>
      </c>
      <c r="G433" s="25">
        <v>8010</v>
      </c>
      <c r="H433" s="30" t="s">
        <v>761</v>
      </c>
      <c r="I433" s="283" t="s">
        <v>331</v>
      </c>
      <c r="J433" s="104" t="s">
        <v>2629</v>
      </c>
      <c r="K433" s="2" t="s">
        <v>38833</v>
      </c>
      <c r="L433" s="235" t="s">
        <v>2630</v>
      </c>
      <c r="M433" s="104" t="s">
        <v>267</v>
      </c>
      <c r="N433" s="104" t="s">
        <v>2631</v>
      </c>
      <c r="O433" s="104" t="s">
        <v>2632</v>
      </c>
      <c r="P433" s="104"/>
      <c r="Q433" s="104"/>
      <c r="R433" s="32" t="s">
        <v>47</v>
      </c>
      <c r="S433" s="91" t="s">
        <v>3446</v>
      </c>
      <c r="T433" s="35" t="s">
        <v>141</v>
      </c>
      <c r="U433" s="20" t="s">
        <v>142</v>
      </c>
      <c r="V433" s="38"/>
      <c r="W433" s="38"/>
      <c r="X433" s="38" t="s">
        <v>51</v>
      </c>
      <c r="Y433" s="38" t="s">
        <v>51</v>
      </c>
      <c r="Z433" s="38" t="s">
        <v>51</v>
      </c>
      <c r="AA433" s="38" t="s">
        <v>51</v>
      </c>
      <c r="AB433" s="38"/>
      <c r="AC433" s="38"/>
      <c r="AD433" s="38">
        <v>10</v>
      </c>
      <c r="AE433" s="38">
        <v>2</v>
      </c>
      <c r="AF433" s="35" t="s">
        <v>141</v>
      </c>
      <c r="AG433" s="20" t="s">
        <v>142</v>
      </c>
      <c r="AH433" s="38"/>
      <c r="AI433" s="38"/>
      <c r="AJ433" s="38" t="s">
        <v>51</v>
      </c>
      <c r="AK433" s="38" t="s">
        <v>51</v>
      </c>
      <c r="AL433" s="38" t="s">
        <v>51</v>
      </c>
      <c r="AM433" s="38" t="s">
        <v>51</v>
      </c>
      <c r="AN433" s="38"/>
      <c r="AO433" s="38"/>
      <c r="AP433" s="38">
        <v>10</v>
      </c>
      <c r="AQ433" s="38">
        <v>2</v>
      </c>
      <c r="AR433" s="11" t="s">
        <v>141</v>
      </c>
      <c r="AS433" s="19" t="s">
        <v>142</v>
      </c>
      <c r="AT433" s="41">
        <v>1</v>
      </c>
      <c r="AU433" s="11" t="s">
        <v>141</v>
      </c>
      <c r="AV433" s="19" t="s">
        <v>142</v>
      </c>
      <c r="AW433" s="41">
        <v>1</v>
      </c>
      <c r="AX433" s="43" t="s">
        <v>141</v>
      </c>
      <c r="AY433" s="22" t="s">
        <v>142</v>
      </c>
      <c r="AZ433" s="45">
        <v>2</v>
      </c>
      <c r="BA433" s="43" t="s">
        <v>141</v>
      </c>
      <c r="BB433" s="22" t="s">
        <v>142</v>
      </c>
      <c r="BC433" s="45">
        <v>2</v>
      </c>
      <c r="BD433" s="47" t="s">
        <v>141</v>
      </c>
      <c r="BE433" s="24" t="s">
        <v>142</v>
      </c>
      <c r="BF433" s="49">
        <v>5</v>
      </c>
      <c r="BG433" s="49">
        <v>1</v>
      </c>
      <c r="BH433" s="47" t="s">
        <v>141</v>
      </c>
      <c r="BI433" s="24" t="s">
        <v>142</v>
      </c>
      <c r="BJ433" s="49">
        <v>5</v>
      </c>
      <c r="BK433" s="49">
        <v>1</v>
      </c>
      <c r="BL433" s="51" t="s">
        <v>52</v>
      </c>
    </row>
    <row r="434" spans="1:64" hidden="1" x14ac:dyDescent="0.3">
      <c r="A434" s="104" t="s">
        <v>58</v>
      </c>
      <c r="B434" s="11">
        <v>567</v>
      </c>
      <c r="C434" s="104" t="s">
        <v>2626</v>
      </c>
      <c r="D434" s="104">
        <f>MATCH(Tabela1[[#This Row],[3]],ECHE!A:A,0)</f>
        <v>15</v>
      </c>
      <c r="E434" s="3" t="s">
        <v>2627</v>
      </c>
      <c r="F434" s="2" t="s">
        <v>2628</v>
      </c>
      <c r="G434" s="25">
        <v>8010</v>
      </c>
      <c r="H434" s="30" t="s">
        <v>761</v>
      </c>
      <c r="I434" s="283" t="s">
        <v>331</v>
      </c>
      <c r="J434" s="104" t="s">
        <v>2629</v>
      </c>
      <c r="K434" s="69" t="s">
        <v>38833</v>
      </c>
      <c r="L434" s="235" t="s">
        <v>2630</v>
      </c>
      <c r="M434" s="104" t="s">
        <v>267</v>
      </c>
      <c r="N434" s="104" t="s">
        <v>2631</v>
      </c>
      <c r="O434" s="104" t="s">
        <v>2632</v>
      </c>
      <c r="P434" s="104"/>
      <c r="Q434" s="104"/>
      <c r="R434" s="32" t="s">
        <v>47</v>
      </c>
      <c r="S434" s="91" t="s">
        <v>3446</v>
      </c>
      <c r="T434" s="35" t="s">
        <v>268</v>
      </c>
      <c r="U434" s="20" t="s">
        <v>269</v>
      </c>
      <c r="V434" s="38"/>
      <c r="W434" s="38"/>
      <c r="X434" s="38" t="s">
        <v>51</v>
      </c>
      <c r="Y434" s="38" t="s">
        <v>51</v>
      </c>
      <c r="Z434" s="38" t="s">
        <v>51</v>
      </c>
      <c r="AA434" s="38" t="s">
        <v>51</v>
      </c>
      <c r="AB434" s="38"/>
      <c r="AC434" s="38"/>
      <c r="AD434" s="38" t="s">
        <v>180</v>
      </c>
      <c r="AE434" s="38" t="s">
        <v>180</v>
      </c>
      <c r="AF434" s="35" t="s">
        <v>268</v>
      </c>
      <c r="AG434" s="20" t="s">
        <v>269</v>
      </c>
      <c r="AH434" s="38"/>
      <c r="AI434" s="38"/>
      <c r="AJ434" s="38" t="s">
        <v>51</v>
      </c>
      <c r="AK434" s="38" t="s">
        <v>51</v>
      </c>
      <c r="AL434" s="38" t="s">
        <v>51</v>
      </c>
      <c r="AM434" s="38" t="s">
        <v>51</v>
      </c>
      <c r="AN434" s="38"/>
      <c r="AO434" s="38"/>
      <c r="AP434" s="38" t="s">
        <v>180</v>
      </c>
      <c r="AQ434" s="38" t="s">
        <v>180</v>
      </c>
      <c r="AR434" s="11" t="s">
        <v>268</v>
      </c>
      <c r="AS434" s="19" t="s">
        <v>269</v>
      </c>
      <c r="AT434" s="41" t="s">
        <v>180</v>
      </c>
      <c r="AU434" s="11" t="s">
        <v>268</v>
      </c>
      <c r="AV434" s="19" t="s">
        <v>269</v>
      </c>
      <c r="AW434" s="41" t="s">
        <v>180</v>
      </c>
      <c r="AX434" s="43" t="s">
        <v>268</v>
      </c>
      <c r="AY434" s="22" t="s">
        <v>269</v>
      </c>
      <c r="AZ434" s="45" t="s">
        <v>180</v>
      </c>
      <c r="BA434" s="43" t="s">
        <v>268</v>
      </c>
      <c r="BB434" s="22" t="s">
        <v>269</v>
      </c>
      <c r="BC434" s="45" t="s">
        <v>180</v>
      </c>
      <c r="BD434" s="47" t="s">
        <v>268</v>
      </c>
      <c r="BE434" s="24" t="s">
        <v>269</v>
      </c>
      <c r="BF434" s="49" t="s">
        <v>180</v>
      </c>
      <c r="BG434" s="49" t="s">
        <v>180</v>
      </c>
      <c r="BH434" s="47" t="s">
        <v>268</v>
      </c>
      <c r="BI434" s="24" t="s">
        <v>269</v>
      </c>
      <c r="BJ434" s="101" t="s">
        <v>180</v>
      </c>
      <c r="BK434" s="101" t="s">
        <v>180</v>
      </c>
      <c r="BL434" s="51" t="s">
        <v>52</v>
      </c>
    </row>
    <row r="435" spans="1:64" hidden="1" x14ac:dyDescent="0.3">
      <c r="A435" s="84" t="s">
        <v>58</v>
      </c>
      <c r="B435" s="85">
        <v>577</v>
      </c>
      <c r="C435" s="84" t="s">
        <v>2652</v>
      </c>
      <c r="D435" s="84">
        <f>MATCH(Tabela1[[#This Row],[3]],ECHE!A:A,0)</f>
        <v>5064</v>
      </c>
      <c r="E435" s="87" t="s">
        <v>2653</v>
      </c>
      <c r="F435" s="88" t="s">
        <v>2654</v>
      </c>
      <c r="G435" s="89">
        <v>96300</v>
      </c>
      <c r="H435" s="90" t="s">
        <v>1235</v>
      </c>
      <c r="I435" s="286" t="s">
        <v>138</v>
      </c>
      <c r="J435" s="84" t="s">
        <v>2655</v>
      </c>
      <c r="K435" s="2" t="s">
        <v>2656</v>
      </c>
      <c r="L435" s="196" t="s">
        <v>103</v>
      </c>
      <c r="M435" s="84" t="s">
        <v>44</v>
      </c>
      <c r="N435" s="84" t="s">
        <v>2657</v>
      </c>
      <c r="O435" s="84" t="s">
        <v>734</v>
      </c>
      <c r="P435" s="84"/>
      <c r="Q435" s="84"/>
      <c r="R435" s="91" t="s">
        <v>47</v>
      </c>
      <c r="S435" s="91" t="s">
        <v>3446</v>
      </c>
      <c r="T435" s="92" t="s">
        <v>268</v>
      </c>
      <c r="U435" s="93" t="s">
        <v>269</v>
      </c>
      <c r="V435" s="94"/>
      <c r="W435" s="94"/>
      <c r="X435" s="94" t="s">
        <v>51</v>
      </c>
      <c r="Y435" s="94" t="s">
        <v>51</v>
      </c>
      <c r="Z435" s="94"/>
      <c r="AA435" s="94"/>
      <c r="AB435" s="94"/>
      <c r="AC435" s="94"/>
      <c r="AD435" s="94">
        <v>10</v>
      </c>
      <c r="AE435" s="94">
        <v>2</v>
      </c>
      <c r="AF435" s="92" t="s">
        <v>268</v>
      </c>
      <c r="AG435" s="93" t="s">
        <v>269</v>
      </c>
      <c r="AH435" s="94"/>
      <c r="AI435" s="94"/>
      <c r="AJ435" s="94" t="s">
        <v>51</v>
      </c>
      <c r="AK435" s="94" t="s">
        <v>51</v>
      </c>
      <c r="AL435" s="94"/>
      <c r="AM435" s="94"/>
      <c r="AN435" s="94"/>
      <c r="AO435" s="94"/>
      <c r="AP435" s="94">
        <v>10</v>
      </c>
      <c r="AQ435" s="94">
        <v>2</v>
      </c>
      <c r="AR435" s="85"/>
      <c r="AS435" s="86"/>
      <c r="AT435" s="95"/>
      <c r="AU435" s="85"/>
      <c r="AV435" s="86"/>
      <c r="AW435" s="95"/>
      <c r="AX435" s="96" t="s">
        <v>268</v>
      </c>
      <c r="AY435" s="97" t="s">
        <v>269</v>
      </c>
      <c r="AZ435" s="98">
        <v>1</v>
      </c>
      <c r="BA435" s="96" t="s">
        <v>268</v>
      </c>
      <c r="BB435" s="97" t="s">
        <v>269</v>
      </c>
      <c r="BC435" s="98">
        <v>1</v>
      </c>
      <c r="BD435" s="99" t="s">
        <v>268</v>
      </c>
      <c r="BE435" s="100" t="s">
        <v>269</v>
      </c>
      <c r="BF435" s="101">
        <v>5</v>
      </c>
      <c r="BG435" s="101">
        <v>1</v>
      </c>
      <c r="BH435" s="99" t="s">
        <v>268</v>
      </c>
      <c r="BI435" s="100" t="s">
        <v>269</v>
      </c>
      <c r="BJ435" s="101">
        <v>5</v>
      </c>
      <c r="BK435" s="101">
        <v>1</v>
      </c>
      <c r="BL435" s="102" t="s">
        <v>52</v>
      </c>
    </row>
    <row r="436" spans="1:64" hidden="1" x14ac:dyDescent="0.3">
      <c r="A436" s="84" t="s">
        <v>58</v>
      </c>
      <c r="B436" s="85">
        <v>579</v>
      </c>
      <c r="C436" s="84" t="s">
        <v>2664</v>
      </c>
      <c r="D436" s="84">
        <f>MATCH(Tabela1[[#This Row],[3]],ECHE!A:A,0)</f>
        <v>5327</v>
      </c>
      <c r="E436" s="87" t="s">
        <v>2665</v>
      </c>
      <c r="F436" s="88" t="s">
        <v>2666</v>
      </c>
      <c r="G436" s="89" t="s">
        <v>2667</v>
      </c>
      <c r="H436" s="90" t="s">
        <v>2668</v>
      </c>
      <c r="I436" s="286" t="s">
        <v>243</v>
      </c>
      <c r="J436" s="84" t="s">
        <v>2669</v>
      </c>
      <c r="K436" s="88" t="s">
        <v>2670</v>
      </c>
      <c r="L436" s="196" t="s">
        <v>103</v>
      </c>
      <c r="M436" s="84" t="s">
        <v>805</v>
      </c>
      <c r="N436" s="84" t="s">
        <v>1501</v>
      </c>
      <c r="O436" s="84" t="s">
        <v>179</v>
      </c>
      <c r="P436" s="84"/>
      <c r="Q436" s="84"/>
      <c r="R436" s="91" t="s">
        <v>47</v>
      </c>
      <c r="S436" s="91" t="s">
        <v>3446</v>
      </c>
      <c r="T436" s="92" t="s">
        <v>60</v>
      </c>
      <c r="U436" s="93" t="s">
        <v>61</v>
      </c>
      <c r="V436" s="94"/>
      <c r="W436" s="94"/>
      <c r="X436" s="94" t="s">
        <v>51</v>
      </c>
      <c r="Y436" s="94" t="s">
        <v>51</v>
      </c>
      <c r="Z436" s="94"/>
      <c r="AA436" s="94"/>
      <c r="AB436" s="94"/>
      <c r="AC436" s="94"/>
      <c r="AD436" s="94">
        <v>10</v>
      </c>
      <c r="AE436" s="94">
        <v>2</v>
      </c>
      <c r="AF436" s="92">
        <v>611</v>
      </c>
      <c r="AG436" s="93" t="s">
        <v>61</v>
      </c>
      <c r="AH436" s="94"/>
      <c r="AI436" s="94"/>
      <c r="AJ436" s="94" t="s">
        <v>51</v>
      </c>
      <c r="AK436" s="94" t="s">
        <v>51</v>
      </c>
      <c r="AL436" s="94"/>
      <c r="AM436" s="94"/>
      <c r="AN436" s="94"/>
      <c r="AO436" s="94"/>
      <c r="AP436" s="94">
        <v>10</v>
      </c>
      <c r="AQ436" s="94">
        <v>2</v>
      </c>
      <c r="AR436" s="85"/>
      <c r="AS436" s="86"/>
      <c r="AT436" s="95"/>
      <c r="AU436" s="85"/>
      <c r="AV436" s="86"/>
      <c r="AW436" s="95"/>
      <c r="AX436" s="96">
        <v>611</v>
      </c>
      <c r="AY436" s="97" t="s">
        <v>61</v>
      </c>
      <c r="AZ436" s="98">
        <v>2</v>
      </c>
      <c r="BA436" s="96">
        <v>611</v>
      </c>
      <c r="BB436" s="97" t="s">
        <v>61</v>
      </c>
      <c r="BC436" s="98">
        <v>2</v>
      </c>
      <c r="BD436" s="99">
        <v>611</v>
      </c>
      <c r="BE436" s="100" t="s">
        <v>61</v>
      </c>
      <c r="BF436" s="101">
        <v>10</v>
      </c>
      <c r="BG436" s="101">
        <v>2</v>
      </c>
      <c r="BH436" s="99">
        <v>611</v>
      </c>
      <c r="BI436" s="100" t="s">
        <v>61</v>
      </c>
      <c r="BJ436" s="101">
        <v>10</v>
      </c>
      <c r="BK436" s="101">
        <v>2</v>
      </c>
      <c r="BL436" s="102" t="s">
        <v>52</v>
      </c>
    </row>
    <row r="437" spans="1:64" hidden="1" x14ac:dyDescent="0.3">
      <c r="A437" s="10" t="s">
        <v>58</v>
      </c>
      <c r="B437" s="11">
        <v>587</v>
      </c>
      <c r="C437" s="10" t="s">
        <v>2699</v>
      </c>
      <c r="D437" s="10">
        <f>MATCH(Tabela1[[#This Row],[3]],ECHE!A:A,0)</f>
        <v>4325</v>
      </c>
      <c r="E437" s="3" t="s">
        <v>2700</v>
      </c>
      <c r="F437" s="2" t="s">
        <v>2701</v>
      </c>
      <c r="G437" s="25">
        <v>10303</v>
      </c>
      <c r="H437" s="30" t="s">
        <v>513</v>
      </c>
      <c r="I437" s="283" t="s">
        <v>514</v>
      </c>
      <c r="J437" s="104" t="s">
        <v>2702</v>
      </c>
      <c r="K437" s="2" t="s">
        <v>38945</v>
      </c>
      <c r="L437" s="235" t="s">
        <v>103</v>
      </c>
      <c r="M437" s="10" t="s">
        <v>44</v>
      </c>
      <c r="N437" s="10" t="s">
        <v>45</v>
      </c>
      <c r="O437" s="10" t="s">
        <v>115</v>
      </c>
      <c r="P437" s="10"/>
      <c r="Q437" s="10"/>
      <c r="R437" s="32" t="s">
        <v>47</v>
      </c>
      <c r="S437" s="91" t="s">
        <v>3446</v>
      </c>
      <c r="T437" s="35" t="s">
        <v>188</v>
      </c>
      <c r="U437" s="20" t="s">
        <v>189</v>
      </c>
      <c r="V437" s="38"/>
      <c r="W437" s="38"/>
      <c r="X437" s="38" t="s">
        <v>51</v>
      </c>
      <c r="Y437" s="38" t="s">
        <v>51</v>
      </c>
      <c r="Z437" s="38"/>
      <c r="AA437" s="38"/>
      <c r="AB437" s="38"/>
      <c r="AC437" s="38"/>
      <c r="AD437" s="38">
        <v>10</v>
      </c>
      <c r="AE437" s="38">
        <v>2</v>
      </c>
      <c r="AF437" s="35" t="s">
        <v>188</v>
      </c>
      <c r="AG437" s="20" t="s">
        <v>189</v>
      </c>
      <c r="AH437" s="38"/>
      <c r="AI437" s="38"/>
      <c r="AJ437" s="38" t="s">
        <v>51</v>
      </c>
      <c r="AK437" s="38" t="s">
        <v>51</v>
      </c>
      <c r="AL437" s="38"/>
      <c r="AM437" s="38"/>
      <c r="AN437" s="38"/>
      <c r="AO437" s="38"/>
      <c r="AP437" s="38">
        <v>10</v>
      </c>
      <c r="AQ437" s="38">
        <v>2</v>
      </c>
      <c r="AR437" s="11"/>
      <c r="AS437" s="19"/>
      <c r="AT437" s="41"/>
      <c r="AU437" s="11"/>
      <c r="AV437" s="19"/>
      <c r="AW437" s="41"/>
      <c r="AX437" s="43" t="s">
        <v>188</v>
      </c>
      <c r="AY437" s="22" t="s">
        <v>189</v>
      </c>
      <c r="AZ437" s="45">
        <v>2</v>
      </c>
      <c r="BA437" s="43" t="s">
        <v>188</v>
      </c>
      <c r="BB437" s="22" t="s">
        <v>189</v>
      </c>
      <c r="BC437" s="45">
        <v>2</v>
      </c>
      <c r="BD437" s="47" t="s">
        <v>188</v>
      </c>
      <c r="BE437" s="24" t="s">
        <v>189</v>
      </c>
      <c r="BF437" s="49">
        <v>10</v>
      </c>
      <c r="BG437" s="49">
        <v>2</v>
      </c>
      <c r="BH437" s="47" t="s">
        <v>188</v>
      </c>
      <c r="BI437" s="24" t="s">
        <v>189</v>
      </c>
      <c r="BJ437" s="49">
        <v>10</v>
      </c>
      <c r="BK437" s="49">
        <v>2</v>
      </c>
      <c r="BL437" s="51" t="s">
        <v>52</v>
      </c>
    </row>
    <row r="438" spans="1:64" hidden="1" x14ac:dyDescent="0.3">
      <c r="A438" s="10" t="s">
        <v>58</v>
      </c>
      <c r="B438" s="11">
        <v>587</v>
      </c>
      <c r="C438" s="10" t="s">
        <v>2699</v>
      </c>
      <c r="D438" s="10">
        <f>MATCH(Tabela1[[#This Row],[3]],ECHE!A:A,0)</f>
        <v>4325</v>
      </c>
      <c r="E438" s="3" t="s">
        <v>2700</v>
      </c>
      <c r="F438" s="2" t="s">
        <v>2701</v>
      </c>
      <c r="G438" s="25">
        <v>10303</v>
      </c>
      <c r="H438" s="30" t="s">
        <v>513</v>
      </c>
      <c r="I438" s="283" t="s">
        <v>514</v>
      </c>
      <c r="J438" s="104" t="s">
        <v>2702</v>
      </c>
      <c r="K438" s="2" t="s">
        <v>38945</v>
      </c>
      <c r="L438" s="235" t="s">
        <v>103</v>
      </c>
      <c r="M438" s="10" t="s">
        <v>44</v>
      </c>
      <c r="N438" s="10" t="s">
        <v>45</v>
      </c>
      <c r="O438" s="10" t="s">
        <v>115</v>
      </c>
      <c r="P438" s="10"/>
      <c r="Q438" s="10"/>
      <c r="R438" s="32" t="s">
        <v>47</v>
      </c>
      <c r="S438" s="91" t="s">
        <v>3446</v>
      </c>
      <c r="T438" s="35" t="s">
        <v>207</v>
      </c>
      <c r="U438" s="20" t="s">
        <v>208</v>
      </c>
      <c r="V438" s="38"/>
      <c r="W438" s="38"/>
      <c r="X438" s="38" t="s">
        <v>51</v>
      </c>
      <c r="Y438" s="38" t="s">
        <v>51</v>
      </c>
      <c r="Z438" s="38"/>
      <c r="AA438" s="38"/>
      <c r="AB438" s="38"/>
      <c r="AC438" s="38"/>
      <c r="AD438" s="38">
        <v>10</v>
      </c>
      <c r="AE438" s="38">
        <v>2</v>
      </c>
      <c r="AF438" s="35" t="s">
        <v>207</v>
      </c>
      <c r="AG438" s="20" t="s">
        <v>208</v>
      </c>
      <c r="AH438" s="38"/>
      <c r="AI438" s="38"/>
      <c r="AJ438" s="38" t="s">
        <v>51</v>
      </c>
      <c r="AK438" s="38" t="s">
        <v>51</v>
      </c>
      <c r="AL438" s="38"/>
      <c r="AM438" s="38"/>
      <c r="AN438" s="38"/>
      <c r="AO438" s="38"/>
      <c r="AP438" s="38">
        <v>10</v>
      </c>
      <c r="AQ438" s="38">
        <v>2</v>
      </c>
      <c r="AR438" s="11"/>
      <c r="AS438" s="19"/>
      <c r="AT438" s="41"/>
      <c r="AU438" s="11"/>
      <c r="AV438" s="19"/>
      <c r="AW438" s="41"/>
      <c r="AX438" s="43" t="s">
        <v>207</v>
      </c>
      <c r="AY438" s="22" t="s">
        <v>208</v>
      </c>
      <c r="AZ438" s="45" t="s">
        <v>180</v>
      </c>
      <c r="BA438" s="43" t="s">
        <v>207</v>
      </c>
      <c r="BB438" s="22" t="s">
        <v>208</v>
      </c>
      <c r="BC438" s="45" t="s">
        <v>180</v>
      </c>
      <c r="BD438" s="47" t="s">
        <v>207</v>
      </c>
      <c r="BE438" s="24" t="s">
        <v>208</v>
      </c>
      <c r="BF438" s="49" t="s">
        <v>180</v>
      </c>
      <c r="BG438" s="49" t="s">
        <v>180</v>
      </c>
      <c r="BH438" s="47" t="s">
        <v>207</v>
      </c>
      <c r="BI438" s="24" t="s">
        <v>208</v>
      </c>
      <c r="BJ438" s="49" t="s">
        <v>180</v>
      </c>
      <c r="BK438" s="49" t="s">
        <v>180</v>
      </c>
      <c r="BL438" s="51" t="s">
        <v>52</v>
      </c>
    </row>
    <row r="439" spans="1:64" hidden="1" x14ac:dyDescent="0.3">
      <c r="A439" s="10" t="s">
        <v>58</v>
      </c>
      <c r="B439" s="11">
        <v>587</v>
      </c>
      <c r="C439" s="10" t="s">
        <v>2699</v>
      </c>
      <c r="D439" s="10">
        <f>MATCH(Tabela1[[#This Row],[3]],ECHE!A:A,0)</f>
        <v>4325</v>
      </c>
      <c r="E439" s="3" t="s">
        <v>2700</v>
      </c>
      <c r="F439" s="2" t="s">
        <v>2701</v>
      </c>
      <c r="G439" s="25">
        <v>10303</v>
      </c>
      <c r="H439" s="30" t="s">
        <v>513</v>
      </c>
      <c r="I439" s="283" t="s">
        <v>514</v>
      </c>
      <c r="J439" s="104" t="s">
        <v>2702</v>
      </c>
      <c r="K439" s="2" t="s">
        <v>38945</v>
      </c>
      <c r="L439" s="235" t="s">
        <v>103</v>
      </c>
      <c r="M439" s="10" t="s">
        <v>44</v>
      </c>
      <c r="N439" s="10" t="s">
        <v>45</v>
      </c>
      <c r="O439" s="10" t="s">
        <v>115</v>
      </c>
      <c r="P439" s="10"/>
      <c r="Q439" s="10"/>
      <c r="R439" s="32" t="s">
        <v>47</v>
      </c>
      <c r="S439" s="91" t="s">
        <v>3446</v>
      </c>
      <c r="T439" s="35" t="s">
        <v>184</v>
      </c>
      <c r="U439" s="20" t="s">
        <v>185</v>
      </c>
      <c r="V439" s="38"/>
      <c r="W439" s="38"/>
      <c r="X439" s="38" t="s">
        <v>51</v>
      </c>
      <c r="Y439" s="38" t="s">
        <v>51</v>
      </c>
      <c r="Z439" s="38"/>
      <c r="AA439" s="38"/>
      <c r="AB439" s="38"/>
      <c r="AC439" s="38"/>
      <c r="AD439" s="38">
        <v>10</v>
      </c>
      <c r="AE439" s="38">
        <v>2</v>
      </c>
      <c r="AF439" s="35" t="s">
        <v>184</v>
      </c>
      <c r="AG439" s="20" t="s">
        <v>185</v>
      </c>
      <c r="AH439" s="38"/>
      <c r="AI439" s="38"/>
      <c r="AJ439" s="38" t="s">
        <v>51</v>
      </c>
      <c r="AK439" s="38" t="s">
        <v>51</v>
      </c>
      <c r="AL439" s="38"/>
      <c r="AM439" s="38"/>
      <c r="AN439" s="38"/>
      <c r="AO439" s="38"/>
      <c r="AP439" s="38">
        <v>10</v>
      </c>
      <c r="AQ439" s="38">
        <v>2</v>
      </c>
      <c r="AR439" s="11"/>
      <c r="AS439" s="19"/>
      <c r="AT439" s="41"/>
      <c r="AU439" s="11"/>
      <c r="AV439" s="19"/>
      <c r="AW439" s="41"/>
      <c r="AX439" s="43" t="s">
        <v>184</v>
      </c>
      <c r="AY439" s="22" t="s">
        <v>185</v>
      </c>
      <c r="AZ439" s="45" t="s">
        <v>180</v>
      </c>
      <c r="BA439" s="43" t="s">
        <v>184</v>
      </c>
      <c r="BB439" s="22" t="s">
        <v>185</v>
      </c>
      <c r="BC439" s="45" t="s">
        <v>180</v>
      </c>
      <c r="BD439" s="47" t="s">
        <v>184</v>
      </c>
      <c r="BE439" s="24" t="s">
        <v>185</v>
      </c>
      <c r="BF439" s="49" t="s">
        <v>180</v>
      </c>
      <c r="BG439" s="49" t="s">
        <v>180</v>
      </c>
      <c r="BH439" s="47" t="s">
        <v>184</v>
      </c>
      <c r="BI439" s="24" t="s">
        <v>185</v>
      </c>
      <c r="BJ439" s="49" t="s">
        <v>180</v>
      </c>
      <c r="BK439" s="49" t="s">
        <v>180</v>
      </c>
      <c r="BL439" s="51" t="s">
        <v>52</v>
      </c>
    </row>
    <row r="440" spans="1:64" hidden="1" x14ac:dyDescent="0.3">
      <c r="A440" s="104" t="s">
        <v>58</v>
      </c>
      <c r="B440" s="11">
        <v>594</v>
      </c>
      <c r="C440" s="104" t="s">
        <v>2726</v>
      </c>
      <c r="D440" s="104">
        <f>MATCH(Tabela1[[#This Row],[3]],ECHE!A:A,0)</f>
        <v>3889</v>
      </c>
      <c r="E440" s="3" t="s">
        <v>2727</v>
      </c>
      <c r="F440" s="2" t="s">
        <v>2728</v>
      </c>
      <c r="G440" s="25">
        <v>10000</v>
      </c>
      <c r="H440" s="30" t="s">
        <v>956</v>
      </c>
      <c r="I440" s="283" t="s">
        <v>67</v>
      </c>
      <c r="J440" s="104" t="s">
        <v>2729</v>
      </c>
      <c r="K440" s="2" t="s">
        <v>38770</v>
      </c>
      <c r="L440" s="235" t="s">
        <v>400</v>
      </c>
      <c r="M440" s="104" t="s">
        <v>400</v>
      </c>
      <c r="N440" s="104" t="s">
        <v>687</v>
      </c>
      <c r="O440" s="104" t="s">
        <v>89</v>
      </c>
      <c r="P440" s="104"/>
      <c r="Q440" s="104"/>
      <c r="R440" s="32" t="s">
        <v>47</v>
      </c>
      <c r="S440" s="91" t="s">
        <v>3446</v>
      </c>
      <c r="T440" s="35" t="s">
        <v>268</v>
      </c>
      <c r="U440" s="20" t="s">
        <v>269</v>
      </c>
      <c r="V440" s="38"/>
      <c r="W440" s="38"/>
      <c r="X440" s="38" t="s">
        <v>51</v>
      </c>
      <c r="Y440" s="38" t="s">
        <v>51</v>
      </c>
      <c r="Z440" s="38"/>
      <c r="AA440" s="38"/>
      <c r="AB440" s="38"/>
      <c r="AC440" s="38"/>
      <c r="AD440" s="38">
        <v>10</v>
      </c>
      <c r="AE440" s="38">
        <v>2</v>
      </c>
      <c r="AF440" s="35" t="s">
        <v>268</v>
      </c>
      <c r="AG440" s="20" t="s">
        <v>269</v>
      </c>
      <c r="AH440" s="38"/>
      <c r="AI440" s="38"/>
      <c r="AJ440" s="38" t="s">
        <v>51</v>
      </c>
      <c r="AK440" s="38" t="s">
        <v>51</v>
      </c>
      <c r="AL440" s="38"/>
      <c r="AM440" s="38"/>
      <c r="AN440" s="38"/>
      <c r="AO440" s="38"/>
      <c r="AP440" s="38">
        <v>10</v>
      </c>
      <c r="AQ440" s="38">
        <v>2</v>
      </c>
      <c r="AR440" s="11"/>
      <c r="AS440" s="19"/>
      <c r="AT440" s="41"/>
      <c r="AU440" s="11"/>
      <c r="AV440" s="19"/>
      <c r="AW440" s="41"/>
      <c r="AX440" s="43"/>
      <c r="AY440" s="22"/>
      <c r="AZ440" s="45"/>
      <c r="BA440" s="43"/>
      <c r="BB440" s="22"/>
      <c r="BC440" s="45"/>
      <c r="BD440" s="47"/>
      <c r="BE440" s="24"/>
      <c r="BF440" s="49"/>
      <c r="BG440" s="49"/>
      <c r="BH440" s="47"/>
      <c r="BI440" s="24"/>
      <c r="BJ440" s="49"/>
      <c r="BK440" s="49"/>
      <c r="BL440" s="51" t="s">
        <v>52</v>
      </c>
    </row>
    <row r="441" spans="1:64" hidden="1" x14ac:dyDescent="0.3">
      <c r="A441" s="104" t="s">
        <v>58</v>
      </c>
      <c r="B441" s="11">
        <v>594</v>
      </c>
      <c r="C441" s="104" t="s">
        <v>2726</v>
      </c>
      <c r="D441" s="104">
        <f>MATCH(Tabela1[[#This Row],[3]],ECHE!A:A,0)</f>
        <v>3889</v>
      </c>
      <c r="E441" s="3" t="s">
        <v>2727</v>
      </c>
      <c r="F441" s="2" t="s">
        <v>2728</v>
      </c>
      <c r="G441" s="25">
        <v>10000</v>
      </c>
      <c r="H441" s="30" t="s">
        <v>956</v>
      </c>
      <c r="I441" s="283" t="s">
        <v>67</v>
      </c>
      <c r="J441" s="104" t="s">
        <v>2729</v>
      </c>
      <c r="K441" s="2" t="s">
        <v>38770</v>
      </c>
      <c r="L441" s="235" t="s">
        <v>400</v>
      </c>
      <c r="M441" s="104" t="s">
        <v>400</v>
      </c>
      <c r="N441" s="104" t="s">
        <v>687</v>
      </c>
      <c r="O441" s="104" t="s">
        <v>89</v>
      </c>
      <c r="P441" s="104"/>
      <c r="Q441" s="104"/>
      <c r="R441" s="32" t="s">
        <v>47</v>
      </c>
      <c r="S441" s="91" t="s">
        <v>3446</v>
      </c>
      <c r="T441" s="35" t="s">
        <v>141</v>
      </c>
      <c r="U441" s="20" t="s">
        <v>142</v>
      </c>
      <c r="V441" s="38" t="s">
        <v>51</v>
      </c>
      <c r="W441" s="38" t="s">
        <v>51</v>
      </c>
      <c r="X441" s="38" t="s">
        <v>51</v>
      </c>
      <c r="Y441" s="38" t="s">
        <v>51</v>
      </c>
      <c r="Z441" s="38"/>
      <c r="AA441" s="38"/>
      <c r="AB441" s="38"/>
      <c r="AC441" s="38"/>
      <c r="AD441" s="38">
        <v>6</v>
      </c>
      <c r="AE441" s="38">
        <v>1</v>
      </c>
      <c r="AF441" s="35" t="s">
        <v>141</v>
      </c>
      <c r="AG441" s="20" t="s">
        <v>142</v>
      </c>
      <c r="AH441" s="38" t="s">
        <v>51</v>
      </c>
      <c r="AI441" s="38" t="s">
        <v>51</v>
      </c>
      <c r="AJ441" s="38" t="s">
        <v>51</v>
      </c>
      <c r="AK441" s="38" t="s">
        <v>51</v>
      </c>
      <c r="AL441" s="38"/>
      <c r="AM441" s="38"/>
      <c r="AN441" s="38"/>
      <c r="AO441" s="38"/>
      <c r="AP441" s="38">
        <v>6</v>
      </c>
      <c r="AQ441" s="38">
        <v>1</v>
      </c>
      <c r="AR441" s="11"/>
      <c r="AS441" s="19"/>
      <c r="AT441" s="41"/>
      <c r="AU441" s="11"/>
      <c r="AV441" s="19"/>
      <c r="AW441" s="41"/>
      <c r="AX441" s="43"/>
      <c r="AY441" s="22"/>
      <c r="AZ441" s="45"/>
      <c r="BA441" s="43"/>
      <c r="BB441" s="22"/>
      <c r="BC441" s="45"/>
      <c r="BD441" s="47"/>
      <c r="BE441" s="24"/>
      <c r="BF441" s="49"/>
      <c r="BG441" s="49"/>
      <c r="BH441" s="47"/>
      <c r="BI441" s="24"/>
      <c r="BJ441" s="49"/>
      <c r="BK441" s="49"/>
      <c r="BL441" s="51" t="s">
        <v>52</v>
      </c>
    </row>
    <row r="442" spans="1:64" hidden="1" x14ac:dyDescent="0.3">
      <c r="A442" s="104" t="s">
        <v>58</v>
      </c>
      <c r="B442" s="11">
        <v>602</v>
      </c>
      <c r="C442" s="104" t="s">
        <v>2377</v>
      </c>
      <c r="D442" s="104">
        <f>MATCH(Tabela1[[#This Row],[3]],ECHE!A:A,0)</f>
        <v>4391</v>
      </c>
      <c r="E442" s="3" t="s">
        <v>2378</v>
      </c>
      <c r="F442" s="2" t="s">
        <v>2379</v>
      </c>
      <c r="G442" s="25">
        <v>7000</v>
      </c>
      <c r="H442" s="30" t="s">
        <v>2380</v>
      </c>
      <c r="I442" s="283" t="s">
        <v>638</v>
      </c>
      <c r="J442" s="104" t="s">
        <v>2381</v>
      </c>
      <c r="K442" s="2" t="s">
        <v>38947</v>
      </c>
      <c r="L442" s="235" t="s">
        <v>44</v>
      </c>
      <c r="M442" s="104" t="s">
        <v>44</v>
      </c>
      <c r="N442" s="104" t="s">
        <v>45</v>
      </c>
      <c r="O442" s="104" t="s">
        <v>89</v>
      </c>
      <c r="P442" s="104"/>
      <c r="Q442" s="104"/>
      <c r="R442" s="32" t="s">
        <v>47</v>
      </c>
      <c r="S442" s="91" t="s">
        <v>3446</v>
      </c>
      <c r="T442" s="35" t="s">
        <v>268</v>
      </c>
      <c r="U442" s="20" t="s">
        <v>269</v>
      </c>
      <c r="V442" s="38"/>
      <c r="W442" s="38"/>
      <c r="X442" s="38" t="s">
        <v>51</v>
      </c>
      <c r="Y442" s="38" t="s">
        <v>51</v>
      </c>
      <c r="Z442" s="38" t="s">
        <v>51</v>
      </c>
      <c r="AA442" s="38" t="s">
        <v>51</v>
      </c>
      <c r="AB442" s="38" t="s">
        <v>51</v>
      </c>
      <c r="AC442" s="38" t="s">
        <v>51</v>
      </c>
      <c r="AD442" s="38">
        <v>12</v>
      </c>
      <c r="AE442" s="38">
        <v>2</v>
      </c>
      <c r="AF442" s="35" t="s">
        <v>268</v>
      </c>
      <c r="AG442" s="20" t="s">
        <v>269</v>
      </c>
      <c r="AH442" s="38"/>
      <c r="AI442" s="38"/>
      <c r="AJ442" s="38" t="s">
        <v>51</v>
      </c>
      <c r="AK442" s="38" t="s">
        <v>51</v>
      </c>
      <c r="AL442" s="38" t="s">
        <v>51</v>
      </c>
      <c r="AM442" s="38" t="s">
        <v>51</v>
      </c>
      <c r="AN442" s="38" t="s">
        <v>51</v>
      </c>
      <c r="AO442" s="38" t="s">
        <v>51</v>
      </c>
      <c r="AP442" s="38">
        <v>12</v>
      </c>
      <c r="AQ442" s="38">
        <v>2</v>
      </c>
      <c r="AR442" s="11"/>
      <c r="AS442" s="19"/>
      <c r="AT442" s="41"/>
      <c r="AU442" s="11"/>
      <c r="AV442" s="19"/>
      <c r="AW442" s="41"/>
      <c r="AX442" s="43" t="s">
        <v>268</v>
      </c>
      <c r="AY442" s="22" t="s">
        <v>269</v>
      </c>
      <c r="AZ442" s="45">
        <v>2</v>
      </c>
      <c r="BA442" s="43" t="s">
        <v>268</v>
      </c>
      <c r="BB442" s="22" t="s">
        <v>269</v>
      </c>
      <c r="BC442" s="45">
        <v>2</v>
      </c>
      <c r="BD442" s="47"/>
      <c r="BE442" s="24"/>
      <c r="BF442" s="49"/>
      <c r="BG442" s="49"/>
      <c r="BH442" s="47"/>
      <c r="BI442" s="24"/>
      <c r="BJ442" s="49"/>
      <c r="BK442" s="49"/>
      <c r="BL442" s="51" t="s">
        <v>52</v>
      </c>
    </row>
    <row r="443" spans="1:64" hidden="1" x14ac:dyDescent="0.3">
      <c r="A443" s="84" t="s">
        <v>58</v>
      </c>
      <c r="B443" s="85">
        <v>604</v>
      </c>
      <c r="C443" s="84" t="s">
        <v>2166</v>
      </c>
      <c r="D443" s="84">
        <f>MATCH(Tabela1[[#This Row],[3]],ECHE!A:A,0)</f>
        <v>5288</v>
      </c>
      <c r="E443" s="87" t="s">
        <v>2167</v>
      </c>
      <c r="F443" s="88" t="s">
        <v>2168</v>
      </c>
      <c r="G443" s="89">
        <v>23119</v>
      </c>
      <c r="H443" s="90" t="s">
        <v>2169</v>
      </c>
      <c r="I443" s="286" t="s">
        <v>243</v>
      </c>
      <c r="J443" s="84" t="s">
        <v>2170</v>
      </c>
      <c r="K443" s="2" t="s">
        <v>39071</v>
      </c>
      <c r="L443" s="196" t="s">
        <v>103</v>
      </c>
      <c r="M443" s="84" t="s">
        <v>44</v>
      </c>
      <c r="N443" s="84" t="s">
        <v>1317</v>
      </c>
      <c r="O443" s="84" t="s">
        <v>2173</v>
      </c>
      <c r="P443" s="84"/>
      <c r="Q443" s="84"/>
      <c r="R443" s="91" t="s">
        <v>47</v>
      </c>
      <c r="S443" s="91" t="s">
        <v>3446</v>
      </c>
      <c r="T443" s="92" t="s">
        <v>141</v>
      </c>
      <c r="U443" s="93" t="s">
        <v>142</v>
      </c>
      <c r="V443" s="94"/>
      <c r="W443" s="94"/>
      <c r="X443" s="94" t="s">
        <v>51</v>
      </c>
      <c r="Y443" s="94" t="s">
        <v>51</v>
      </c>
      <c r="Z443" s="94" t="s">
        <v>51</v>
      </c>
      <c r="AA443" s="94" t="s">
        <v>51</v>
      </c>
      <c r="AB443" s="94" t="s">
        <v>51</v>
      </c>
      <c r="AC443" s="94" t="s">
        <v>51</v>
      </c>
      <c r="AD443" s="94">
        <v>20</v>
      </c>
      <c r="AE443" s="94">
        <v>4</v>
      </c>
      <c r="AF443" s="92" t="s">
        <v>141</v>
      </c>
      <c r="AG443" s="93" t="s">
        <v>142</v>
      </c>
      <c r="AH443" s="94"/>
      <c r="AI443" s="94"/>
      <c r="AJ443" s="94" t="s">
        <v>51</v>
      </c>
      <c r="AK443" s="94" t="s">
        <v>51</v>
      </c>
      <c r="AL443" s="94" t="s">
        <v>51</v>
      </c>
      <c r="AM443" s="94" t="s">
        <v>51</v>
      </c>
      <c r="AN443" s="94" t="s">
        <v>51</v>
      </c>
      <c r="AO443" s="94" t="s">
        <v>51</v>
      </c>
      <c r="AP443" s="94">
        <v>20</v>
      </c>
      <c r="AQ443" s="94">
        <v>4</v>
      </c>
      <c r="AR443" s="85"/>
      <c r="AS443" s="86"/>
      <c r="AT443" s="95"/>
      <c r="AU443" s="85"/>
      <c r="AV443" s="86"/>
      <c r="AW443" s="95"/>
      <c r="AX443" s="96" t="s">
        <v>141</v>
      </c>
      <c r="AY443" s="97" t="s">
        <v>142</v>
      </c>
      <c r="AZ443" s="98">
        <v>4</v>
      </c>
      <c r="BA443" s="96" t="s">
        <v>141</v>
      </c>
      <c r="BB443" s="97" t="s">
        <v>142</v>
      </c>
      <c r="BC443" s="98">
        <v>4</v>
      </c>
      <c r="BD443" s="99"/>
      <c r="BE443" s="100"/>
      <c r="BF443" s="101"/>
      <c r="BG443" s="101"/>
      <c r="BH443" s="99"/>
      <c r="BI443" s="100"/>
      <c r="BJ443" s="101"/>
      <c r="BK443" s="101"/>
      <c r="BL443" s="102" t="s">
        <v>52</v>
      </c>
    </row>
    <row r="444" spans="1:64" hidden="1" x14ac:dyDescent="0.3">
      <c r="A444" s="84" t="s">
        <v>58</v>
      </c>
      <c r="B444" s="85">
        <v>604</v>
      </c>
      <c r="C444" s="84" t="s">
        <v>2166</v>
      </c>
      <c r="D444" s="84">
        <f>MATCH(Tabela1[[#This Row],[3]],ECHE!A:A,0)</f>
        <v>5288</v>
      </c>
      <c r="E444" s="87" t="s">
        <v>2167</v>
      </c>
      <c r="F444" s="88" t="s">
        <v>2168</v>
      </c>
      <c r="G444" s="89">
        <v>23119</v>
      </c>
      <c r="H444" s="90" t="s">
        <v>2169</v>
      </c>
      <c r="I444" s="286" t="s">
        <v>243</v>
      </c>
      <c r="J444" s="84" t="s">
        <v>2170</v>
      </c>
      <c r="K444" s="2" t="s">
        <v>39071</v>
      </c>
      <c r="L444" s="196" t="s">
        <v>103</v>
      </c>
      <c r="M444" s="84" t="s">
        <v>44</v>
      </c>
      <c r="N444" s="84" t="s">
        <v>1317</v>
      </c>
      <c r="O444" s="84" t="s">
        <v>2173</v>
      </c>
      <c r="P444" s="84"/>
      <c r="Q444" s="84"/>
      <c r="R444" s="91" t="s">
        <v>47</v>
      </c>
      <c r="S444" s="91" t="s">
        <v>3446</v>
      </c>
      <c r="T444" s="92" t="s">
        <v>207</v>
      </c>
      <c r="U444" s="93" t="s">
        <v>208</v>
      </c>
      <c r="V444" s="94"/>
      <c r="W444" s="94"/>
      <c r="X444" s="94" t="s">
        <v>51</v>
      </c>
      <c r="Y444" s="94" t="s">
        <v>51</v>
      </c>
      <c r="Z444" s="94" t="s">
        <v>51</v>
      </c>
      <c r="AA444" s="94" t="s">
        <v>51</v>
      </c>
      <c r="AB444" s="94" t="s">
        <v>51</v>
      </c>
      <c r="AC444" s="94" t="s">
        <v>51</v>
      </c>
      <c r="AD444" s="94">
        <v>20</v>
      </c>
      <c r="AE444" s="94">
        <v>4</v>
      </c>
      <c r="AF444" s="92" t="s">
        <v>207</v>
      </c>
      <c r="AG444" s="93" t="s">
        <v>208</v>
      </c>
      <c r="AH444" s="94"/>
      <c r="AI444" s="94"/>
      <c r="AJ444" s="94" t="s">
        <v>51</v>
      </c>
      <c r="AK444" s="94" t="s">
        <v>51</v>
      </c>
      <c r="AL444" s="94" t="s">
        <v>51</v>
      </c>
      <c r="AM444" s="94" t="s">
        <v>51</v>
      </c>
      <c r="AN444" s="94" t="s">
        <v>51</v>
      </c>
      <c r="AO444" s="94" t="s">
        <v>51</v>
      </c>
      <c r="AP444" s="94">
        <v>20</v>
      </c>
      <c r="AQ444" s="94">
        <v>4</v>
      </c>
      <c r="AR444" s="85"/>
      <c r="AS444" s="86"/>
      <c r="AT444" s="95"/>
      <c r="AU444" s="85"/>
      <c r="AV444" s="86"/>
      <c r="AW444" s="95"/>
      <c r="AX444" s="96" t="s">
        <v>207</v>
      </c>
      <c r="AY444" s="97" t="s">
        <v>208</v>
      </c>
      <c r="AZ444" s="98">
        <v>4</v>
      </c>
      <c r="BA444" s="96" t="s">
        <v>207</v>
      </c>
      <c r="BB444" s="97" t="s">
        <v>208</v>
      </c>
      <c r="BC444" s="98">
        <v>4</v>
      </c>
      <c r="BD444" s="99"/>
      <c r="BE444" s="100"/>
      <c r="BF444" s="101"/>
      <c r="BG444" s="101"/>
      <c r="BH444" s="99"/>
      <c r="BI444" s="100"/>
      <c r="BJ444" s="101"/>
      <c r="BK444" s="101"/>
      <c r="BL444" s="102" t="s">
        <v>52</v>
      </c>
    </row>
    <row r="445" spans="1:64" hidden="1" x14ac:dyDescent="0.3">
      <c r="A445" s="84" t="s">
        <v>58</v>
      </c>
      <c r="B445" s="85">
        <v>604</v>
      </c>
      <c r="C445" s="84" t="s">
        <v>2166</v>
      </c>
      <c r="D445" s="84">
        <f>MATCH(Tabela1[[#This Row],[3]],ECHE!A:A,0)</f>
        <v>5288</v>
      </c>
      <c r="E445" s="87" t="s">
        <v>2167</v>
      </c>
      <c r="F445" s="88" t="s">
        <v>2168</v>
      </c>
      <c r="G445" s="89">
        <v>23119</v>
      </c>
      <c r="H445" s="90" t="s">
        <v>2169</v>
      </c>
      <c r="I445" s="286" t="s">
        <v>243</v>
      </c>
      <c r="J445" s="84" t="s">
        <v>2170</v>
      </c>
      <c r="K445" s="2" t="s">
        <v>39071</v>
      </c>
      <c r="L445" s="196" t="s">
        <v>103</v>
      </c>
      <c r="M445" s="84" t="s">
        <v>44</v>
      </c>
      <c r="N445" s="84" t="s">
        <v>1317</v>
      </c>
      <c r="O445" s="84" t="s">
        <v>2173</v>
      </c>
      <c r="P445" s="84"/>
      <c r="Q445" s="84"/>
      <c r="R445" s="91" t="s">
        <v>47</v>
      </c>
      <c r="S445" s="91" t="s">
        <v>3446</v>
      </c>
      <c r="T445" s="92" t="s">
        <v>184</v>
      </c>
      <c r="U445" s="93" t="s">
        <v>185</v>
      </c>
      <c r="V445" s="94"/>
      <c r="W445" s="94"/>
      <c r="X445" s="94" t="s">
        <v>51</v>
      </c>
      <c r="Y445" s="94" t="s">
        <v>51</v>
      </c>
      <c r="Z445" s="94" t="s">
        <v>51</v>
      </c>
      <c r="AA445" s="94" t="s">
        <v>51</v>
      </c>
      <c r="AB445" s="94" t="s">
        <v>51</v>
      </c>
      <c r="AC445" s="94" t="s">
        <v>51</v>
      </c>
      <c r="AD445" s="94" t="s">
        <v>180</v>
      </c>
      <c r="AE445" s="94" t="s">
        <v>180</v>
      </c>
      <c r="AF445" s="92" t="s">
        <v>184</v>
      </c>
      <c r="AG445" s="93" t="s">
        <v>185</v>
      </c>
      <c r="AH445" s="94"/>
      <c r="AI445" s="94"/>
      <c r="AJ445" s="94" t="s">
        <v>51</v>
      </c>
      <c r="AK445" s="94" t="s">
        <v>51</v>
      </c>
      <c r="AL445" s="94" t="s">
        <v>51</v>
      </c>
      <c r="AM445" s="94" t="s">
        <v>51</v>
      </c>
      <c r="AN445" s="94" t="s">
        <v>51</v>
      </c>
      <c r="AO445" s="94" t="s">
        <v>51</v>
      </c>
      <c r="AP445" s="94" t="s">
        <v>180</v>
      </c>
      <c r="AQ445" s="94" t="s">
        <v>180</v>
      </c>
      <c r="AR445" s="85"/>
      <c r="AS445" s="86"/>
      <c r="AT445" s="95"/>
      <c r="AU445" s="85"/>
      <c r="AV445" s="86"/>
      <c r="AW445" s="95"/>
      <c r="AX445" s="96" t="s">
        <v>184</v>
      </c>
      <c r="AY445" s="97" t="s">
        <v>185</v>
      </c>
      <c r="AZ445" s="45" t="s">
        <v>180</v>
      </c>
      <c r="BA445" s="96" t="s">
        <v>184</v>
      </c>
      <c r="BB445" s="97" t="s">
        <v>185</v>
      </c>
      <c r="BC445" s="45" t="s">
        <v>180</v>
      </c>
      <c r="BD445" s="99"/>
      <c r="BE445" s="100"/>
      <c r="BF445" s="101"/>
      <c r="BG445" s="101"/>
      <c r="BH445" s="99"/>
      <c r="BI445" s="100"/>
      <c r="BJ445" s="101"/>
      <c r="BK445" s="101"/>
      <c r="BL445" s="102" t="s">
        <v>52</v>
      </c>
    </row>
    <row r="446" spans="1:64" hidden="1" x14ac:dyDescent="0.3">
      <c r="A446" s="84" t="s">
        <v>58</v>
      </c>
      <c r="B446" s="85">
        <v>604</v>
      </c>
      <c r="C446" s="84" t="s">
        <v>2166</v>
      </c>
      <c r="D446" s="84">
        <f>MATCH(Tabela1[[#This Row],[3]],ECHE!A:A,0)</f>
        <v>5288</v>
      </c>
      <c r="E446" s="87" t="s">
        <v>2167</v>
      </c>
      <c r="F446" s="88" t="s">
        <v>2168</v>
      </c>
      <c r="G446" s="89">
        <v>23119</v>
      </c>
      <c r="H446" s="90" t="s">
        <v>2169</v>
      </c>
      <c r="I446" s="286" t="s">
        <v>243</v>
      </c>
      <c r="J446" s="84" t="s">
        <v>2170</v>
      </c>
      <c r="K446" s="2" t="s">
        <v>39071</v>
      </c>
      <c r="L446" s="196" t="s">
        <v>103</v>
      </c>
      <c r="M446" s="84" t="s">
        <v>44</v>
      </c>
      <c r="N446" s="84" t="s">
        <v>1317</v>
      </c>
      <c r="O446" s="84" t="s">
        <v>2173</v>
      </c>
      <c r="P446" s="84"/>
      <c r="Q446" s="84"/>
      <c r="R446" s="91" t="s">
        <v>47</v>
      </c>
      <c r="S446" s="91" t="s">
        <v>3446</v>
      </c>
      <c r="T446" s="92" t="s">
        <v>2739</v>
      </c>
      <c r="U446" s="93" t="s">
        <v>2740</v>
      </c>
      <c r="V446" s="94"/>
      <c r="W446" s="94"/>
      <c r="X446" s="94" t="s">
        <v>51</v>
      </c>
      <c r="Y446" s="94" t="s">
        <v>51</v>
      </c>
      <c r="Z446" s="94" t="s">
        <v>51</v>
      </c>
      <c r="AA446" s="94" t="s">
        <v>51</v>
      </c>
      <c r="AB446" s="94" t="s">
        <v>51</v>
      </c>
      <c r="AC446" s="94" t="s">
        <v>51</v>
      </c>
      <c r="AD446" s="94">
        <v>20</v>
      </c>
      <c r="AE446" s="94">
        <v>4</v>
      </c>
      <c r="AF446" s="92" t="s">
        <v>2739</v>
      </c>
      <c r="AG446" s="93" t="s">
        <v>2740</v>
      </c>
      <c r="AH446" s="94"/>
      <c r="AI446" s="94"/>
      <c r="AJ446" s="94" t="s">
        <v>51</v>
      </c>
      <c r="AK446" s="94" t="s">
        <v>51</v>
      </c>
      <c r="AL446" s="94" t="s">
        <v>51</v>
      </c>
      <c r="AM446" s="94" t="s">
        <v>51</v>
      </c>
      <c r="AN446" s="94" t="s">
        <v>51</v>
      </c>
      <c r="AO446" s="94" t="s">
        <v>51</v>
      </c>
      <c r="AP446" s="94">
        <v>20</v>
      </c>
      <c r="AQ446" s="94">
        <v>4</v>
      </c>
      <c r="AR446" s="85"/>
      <c r="AS446" s="86"/>
      <c r="AT446" s="95"/>
      <c r="AU446" s="85"/>
      <c r="AV446" s="86"/>
      <c r="AW446" s="95"/>
      <c r="AX446" s="96" t="s">
        <v>2739</v>
      </c>
      <c r="AY446" s="97" t="s">
        <v>2740</v>
      </c>
      <c r="AZ446" s="98">
        <v>4</v>
      </c>
      <c r="BA446" s="96" t="s">
        <v>2739</v>
      </c>
      <c r="BB446" s="97" t="s">
        <v>2740</v>
      </c>
      <c r="BC446" s="98">
        <v>4</v>
      </c>
      <c r="BD446" s="99"/>
      <c r="BE446" s="100"/>
      <c r="BF446" s="101"/>
      <c r="BG446" s="101"/>
      <c r="BH446" s="99"/>
      <c r="BI446" s="100"/>
      <c r="BJ446" s="101"/>
      <c r="BK446" s="101"/>
      <c r="BL446" s="102" t="s">
        <v>52</v>
      </c>
    </row>
    <row r="447" spans="1:64" hidden="1" x14ac:dyDescent="0.3">
      <c r="A447" s="104" t="s">
        <v>58</v>
      </c>
      <c r="B447" s="11">
        <v>606</v>
      </c>
      <c r="C447" s="104" t="s">
        <v>2741</v>
      </c>
      <c r="D447" s="104">
        <f>MATCH(Tabela1[[#This Row],[3]],ECHE!A:A,0)</f>
        <v>3833</v>
      </c>
      <c r="E447" s="3" t="s">
        <v>2742</v>
      </c>
      <c r="F447" s="2" t="s">
        <v>2743</v>
      </c>
      <c r="G447" s="25">
        <v>24100</v>
      </c>
      <c r="H447" s="30" t="s">
        <v>2744</v>
      </c>
      <c r="I447" s="283" t="s">
        <v>389</v>
      </c>
      <c r="J447" s="104" t="s">
        <v>2745</v>
      </c>
      <c r="K447" s="2" t="s">
        <v>38750</v>
      </c>
      <c r="L447" s="235" t="s">
        <v>44</v>
      </c>
      <c r="M447" s="104" t="s">
        <v>44</v>
      </c>
      <c r="N447" s="104" t="s">
        <v>90</v>
      </c>
      <c r="O447" s="104" t="s">
        <v>1225</v>
      </c>
      <c r="P447" s="104"/>
      <c r="Q447" s="104"/>
      <c r="R447" s="32" t="s">
        <v>47</v>
      </c>
      <c r="S447" s="91" t="s">
        <v>3446</v>
      </c>
      <c r="T447" s="35" t="s">
        <v>60</v>
      </c>
      <c r="U447" s="20" t="s">
        <v>61</v>
      </c>
      <c r="V447" s="38"/>
      <c r="W447" s="38"/>
      <c r="X447" s="38" t="s">
        <v>51</v>
      </c>
      <c r="Y447" s="38" t="s">
        <v>51</v>
      </c>
      <c r="Z447" s="38"/>
      <c r="AA447" s="38"/>
      <c r="AB447" s="38"/>
      <c r="AC447" s="38"/>
      <c r="AD447" s="38">
        <v>5</v>
      </c>
      <c r="AE447" s="38">
        <v>1</v>
      </c>
      <c r="AF447" s="35" t="s">
        <v>60</v>
      </c>
      <c r="AG447" s="20" t="s">
        <v>61</v>
      </c>
      <c r="AH447" s="38"/>
      <c r="AI447" s="38"/>
      <c r="AJ447" s="38" t="s">
        <v>51</v>
      </c>
      <c r="AK447" s="38" t="s">
        <v>51</v>
      </c>
      <c r="AL447" s="38"/>
      <c r="AM447" s="38"/>
      <c r="AN447" s="38"/>
      <c r="AO447" s="38"/>
      <c r="AP447" s="38" t="s">
        <v>180</v>
      </c>
      <c r="AQ447" s="38" t="s">
        <v>180</v>
      </c>
      <c r="AR447" s="11"/>
      <c r="AS447" s="19"/>
      <c r="AT447" s="41"/>
      <c r="AU447" s="11"/>
      <c r="AV447" s="19"/>
      <c r="AW447" s="41"/>
      <c r="AX447" s="43" t="s">
        <v>60</v>
      </c>
      <c r="AY447" s="22" t="s">
        <v>61</v>
      </c>
      <c r="AZ447" s="45" t="s">
        <v>180</v>
      </c>
      <c r="BA447" s="43" t="s">
        <v>60</v>
      </c>
      <c r="BB447" s="22" t="s">
        <v>61</v>
      </c>
      <c r="BC447" s="45" t="s">
        <v>180</v>
      </c>
      <c r="BD447" s="47" t="s">
        <v>60</v>
      </c>
      <c r="BE447" s="24" t="s">
        <v>61</v>
      </c>
      <c r="BF447" s="49" t="s">
        <v>180</v>
      </c>
      <c r="BG447" s="49" t="s">
        <v>180</v>
      </c>
      <c r="BH447" s="47" t="s">
        <v>60</v>
      </c>
      <c r="BI447" s="24" t="s">
        <v>61</v>
      </c>
      <c r="BJ447" s="101" t="s">
        <v>180</v>
      </c>
      <c r="BK447" s="101" t="s">
        <v>180</v>
      </c>
      <c r="BL447" s="51" t="s">
        <v>52</v>
      </c>
    </row>
    <row r="448" spans="1:64" hidden="1" x14ac:dyDescent="0.3">
      <c r="A448" s="10" t="s">
        <v>58</v>
      </c>
      <c r="B448" s="11">
        <v>607</v>
      </c>
      <c r="C448" s="10" t="s">
        <v>1831</v>
      </c>
      <c r="D448" s="10">
        <f>MATCH(Tabela1[[#This Row],[3]],ECHE!A:A,0)</f>
        <v>1410</v>
      </c>
      <c r="E448" s="3" t="s">
        <v>1832</v>
      </c>
      <c r="F448" s="2" t="s">
        <v>2746</v>
      </c>
      <c r="G448" s="25">
        <v>23071</v>
      </c>
      <c r="H448" s="30" t="s">
        <v>1834</v>
      </c>
      <c r="I448" s="283" t="s">
        <v>84</v>
      </c>
      <c r="J448" s="104" t="s">
        <v>2747</v>
      </c>
      <c r="K448" s="2" t="s">
        <v>38884</v>
      </c>
      <c r="L448" s="235" t="s">
        <v>552</v>
      </c>
      <c r="M448" s="10" t="s">
        <v>197</v>
      </c>
      <c r="N448" s="10" t="s">
        <v>90</v>
      </c>
      <c r="O448" s="10" t="s">
        <v>89</v>
      </c>
      <c r="P448" s="10"/>
      <c r="Q448" s="10"/>
      <c r="R448" s="32" t="s">
        <v>47</v>
      </c>
      <c r="S448" s="91" t="s">
        <v>3446</v>
      </c>
      <c r="T448" s="35" t="s">
        <v>60</v>
      </c>
      <c r="U448" s="20" t="s">
        <v>61</v>
      </c>
      <c r="V448" s="38"/>
      <c r="W448" s="38"/>
      <c r="X448" s="38" t="s">
        <v>51</v>
      </c>
      <c r="Y448" s="38" t="s">
        <v>51</v>
      </c>
      <c r="Z448" s="38" t="s">
        <v>51</v>
      </c>
      <c r="AA448" s="38" t="s">
        <v>51</v>
      </c>
      <c r="AB448" s="38"/>
      <c r="AC448" s="38"/>
      <c r="AD448" s="38">
        <v>10</v>
      </c>
      <c r="AE448" s="38">
        <v>2</v>
      </c>
      <c r="AF448" s="35" t="s">
        <v>60</v>
      </c>
      <c r="AG448" s="20" t="s">
        <v>61</v>
      </c>
      <c r="AH448" s="38"/>
      <c r="AI448" s="38"/>
      <c r="AJ448" s="38" t="s">
        <v>51</v>
      </c>
      <c r="AK448" s="38" t="s">
        <v>51</v>
      </c>
      <c r="AL448" s="38" t="s">
        <v>51</v>
      </c>
      <c r="AM448" s="38" t="s">
        <v>51</v>
      </c>
      <c r="AN448" s="38"/>
      <c r="AO448" s="38"/>
      <c r="AP448" s="38">
        <v>10</v>
      </c>
      <c r="AQ448" s="38">
        <v>2</v>
      </c>
      <c r="AR448" s="11"/>
      <c r="AS448" s="19"/>
      <c r="AT448" s="41"/>
      <c r="AU448" s="11"/>
      <c r="AV448" s="19"/>
      <c r="AW448" s="41"/>
      <c r="AX448" s="43" t="s">
        <v>60</v>
      </c>
      <c r="AY448" s="22" t="s">
        <v>61</v>
      </c>
      <c r="AZ448" s="45">
        <v>1</v>
      </c>
      <c r="BA448" s="43" t="s">
        <v>60</v>
      </c>
      <c r="BB448" s="22" t="s">
        <v>61</v>
      </c>
      <c r="BC448" s="45">
        <v>1</v>
      </c>
      <c r="BD448" s="47" t="s">
        <v>60</v>
      </c>
      <c r="BE448" s="24" t="s">
        <v>61</v>
      </c>
      <c r="BF448" s="49">
        <v>5</v>
      </c>
      <c r="BG448" s="49">
        <v>1</v>
      </c>
      <c r="BH448" s="47" t="s">
        <v>60</v>
      </c>
      <c r="BI448" s="24" t="s">
        <v>61</v>
      </c>
      <c r="BJ448" s="49">
        <v>5</v>
      </c>
      <c r="BK448" s="49">
        <v>1</v>
      </c>
      <c r="BL448" s="51" t="s">
        <v>52</v>
      </c>
    </row>
    <row r="449" spans="1:64" hidden="1" x14ac:dyDescent="0.3">
      <c r="A449" s="104" t="s">
        <v>58</v>
      </c>
      <c r="B449" s="11">
        <v>607</v>
      </c>
      <c r="C449" s="10" t="s">
        <v>1831</v>
      </c>
      <c r="D449" s="10">
        <f>MATCH(Tabela1[[#This Row],[3]],ECHE!A:A,0)</f>
        <v>1410</v>
      </c>
      <c r="E449" s="3" t="s">
        <v>1832</v>
      </c>
      <c r="F449" s="2" t="s">
        <v>2746</v>
      </c>
      <c r="G449" s="25">
        <v>23071</v>
      </c>
      <c r="H449" s="30" t="s">
        <v>1834</v>
      </c>
      <c r="I449" s="283" t="s">
        <v>84</v>
      </c>
      <c r="J449" s="104" t="s">
        <v>2747</v>
      </c>
      <c r="K449" s="2" t="s">
        <v>38884</v>
      </c>
      <c r="L449" s="235" t="s">
        <v>552</v>
      </c>
      <c r="M449" s="10" t="s">
        <v>197</v>
      </c>
      <c r="N449" s="104" t="s">
        <v>90</v>
      </c>
      <c r="O449" s="104" t="s">
        <v>89</v>
      </c>
      <c r="P449" s="104"/>
      <c r="Q449" s="104"/>
      <c r="R449" s="32" t="s">
        <v>47</v>
      </c>
      <c r="S449" s="91" t="s">
        <v>3446</v>
      </c>
      <c r="T449" s="35" t="s">
        <v>190</v>
      </c>
      <c r="U449" s="20" t="s">
        <v>191</v>
      </c>
      <c r="V449" s="38"/>
      <c r="W449" s="38"/>
      <c r="X449" s="38" t="s">
        <v>51</v>
      </c>
      <c r="Y449" s="38" t="s">
        <v>51</v>
      </c>
      <c r="Z449" s="38" t="s">
        <v>51</v>
      </c>
      <c r="AA449" s="38" t="s">
        <v>51</v>
      </c>
      <c r="AB449" s="38"/>
      <c r="AC449" s="38"/>
      <c r="AD449" s="38">
        <v>10</v>
      </c>
      <c r="AE449" s="38">
        <v>2</v>
      </c>
      <c r="AF449" s="35" t="s">
        <v>190</v>
      </c>
      <c r="AG449" s="20" t="s">
        <v>191</v>
      </c>
      <c r="AH449" s="38"/>
      <c r="AI449" s="38"/>
      <c r="AJ449" s="38" t="s">
        <v>51</v>
      </c>
      <c r="AK449" s="38" t="s">
        <v>51</v>
      </c>
      <c r="AL449" s="38" t="s">
        <v>51</v>
      </c>
      <c r="AM449" s="38" t="s">
        <v>51</v>
      </c>
      <c r="AN449" s="38"/>
      <c r="AO449" s="38"/>
      <c r="AP449" s="38">
        <v>10</v>
      </c>
      <c r="AQ449" s="38">
        <v>2</v>
      </c>
      <c r="AR449" s="11"/>
      <c r="AS449" s="19"/>
      <c r="AT449" s="41"/>
      <c r="AU449" s="11"/>
      <c r="AV449" s="19"/>
      <c r="AW449" s="41"/>
      <c r="AX449" s="43" t="s">
        <v>190</v>
      </c>
      <c r="AY449" s="22" t="s">
        <v>191</v>
      </c>
      <c r="AZ449" s="45">
        <v>1</v>
      </c>
      <c r="BA449" s="43" t="s">
        <v>190</v>
      </c>
      <c r="BB449" s="22" t="s">
        <v>191</v>
      </c>
      <c r="BC449" s="45">
        <v>1</v>
      </c>
      <c r="BD449" s="47" t="s">
        <v>190</v>
      </c>
      <c r="BE449" s="24" t="s">
        <v>191</v>
      </c>
      <c r="BF449" s="49">
        <v>5</v>
      </c>
      <c r="BG449" s="49">
        <v>1</v>
      </c>
      <c r="BH449" s="47" t="s">
        <v>190</v>
      </c>
      <c r="BI449" s="24" t="s">
        <v>191</v>
      </c>
      <c r="BJ449" s="49">
        <v>5</v>
      </c>
      <c r="BK449" s="49">
        <v>1</v>
      </c>
      <c r="BL449" s="51" t="s">
        <v>52</v>
      </c>
    </row>
    <row r="450" spans="1:64" hidden="1" x14ac:dyDescent="0.3">
      <c r="A450" s="104" t="s">
        <v>58</v>
      </c>
      <c r="B450" s="11">
        <v>609</v>
      </c>
      <c r="C450" s="104" t="s">
        <v>2753</v>
      </c>
      <c r="D450" s="104">
        <f>MATCH(Tabela1[[#This Row],[3]],ECHE!A:A,0)</f>
        <v>14</v>
      </c>
      <c r="E450" s="3" t="s">
        <v>2754</v>
      </c>
      <c r="F450" s="2" t="s">
        <v>2755</v>
      </c>
      <c r="G450" s="25">
        <v>8020</v>
      </c>
      <c r="H450" s="30" t="s">
        <v>761</v>
      </c>
      <c r="I450" s="283" t="s">
        <v>331</v>
      </c>
      <c r="J450" s="104" t="s">
        <v>2756</v>
      </c>
      <c r="K450" s="2" t="s">
        <v>38832</v>
      </c>
      <c r="L450" s="235" t="s">
        <v>267</v>
      </c>
      <c r="M450" s="104" t="s">
        <v>267</v>
      </c>
      <c r="N450" s="104" t="s">
        <v>45</v>
      </c>
      <c r="O450" s="104" t="s">
        <v>46</v>
      </c>
      <c r="P450" s="104"/>
      <c r="Q450" s="104"/>
      <c r="R450" s="32" t="s">
        <v>47</v>
      </c>
      <c r="S450" s="91" t="s">
        <v>3446</v>
      </c>
      <c r="T450" s="35" t="s">
        <v>60</v>
      </c>
      <c r="U450" s="20" t="s">
        <v>61</v>
      </c>
      <c r="V450" s="38"/>
      <c r="W450" s="38"/>
      <c r="X450" s="38" t="s">
        <v>51</v>
      </c>
      <c r="Y450" s="38" t="s">
        <v>51</v>
      </c>
      <c r="Z450" s="38" t="s">
        <v>51</v>
      </c>
      <c r="AA450" s="38" t="s">
        <v>51</v>
      </c>
      <c r="AB450" s="38"/>
      <c r="AC450" s="38"/>
      <c r="AD450" s="38">
        <v>15</v>
      </c>
      <c r="AE450" s="38">
        <v>3</v>
      </c>
      <c r="AF450" s="35" t="s">
        <v>60</v>
      </c>
      <c r="AG450" s="20" t="s">
        <v>61</v>
      </c>
      <c r="AH450" s="38"/>
      <c r="AI450" s="38"/>
      <c r="AJ450" s="38" t="s">
        <v>51</v>
      </c>
      <c r="AK450" s="38" t="s">
        <v>51</v>
      </c>
      <c r="AL450" s="38" t="s">
        <v>51</v>
      </c>
      <c r="AM450" s="38" t="s">
        <v>51</v>
      </c>
      <c r="AN450" s="38"/>
      <c r="AO450" s="38"/>
      <c r="AP450" s="38">
        <v>15</v>
      </c>
      <c r="AQ450" s="38">
        <v>3</v>
      </c>
      <c r="AR450" s="11"/>
      <c r="AS450" s="19"/>
      <c r="AT450" s="41"/>
      <c r="AU450" s="11"/>
      <c r="AV450" s="19"/>
      <c r="AW450" s="41"/>
      <c r="AX450" s="43" t="s">
        <v>60</v>
      </c>
      <c r="AY450" s="22" t="s">
        <v>61</v>
      </c>
      <c r="AZ450" s="45">
        <v>2</v>
      </c>
      <c r="BA450" s="43" t="s">
        <v>60</v>
      </c>
      <c r="BB450" s="22" t="s">
        <v>61</v>
      </c>
      <c r="BC450" s="45">
        <v>2</v>
      </c>
      <c r="BD450" s="47" t="s">
        <v>60</v>
      </c>
      <c r="BE450" s="24" t="s">
        <v>61</v>
      </c>
      <c r="BF450" s="49">
        <v>10</v>
      </c>
      <c r="BG450" s="49">
        <v>2</v>
      </c>
      <c r="BH450" s="47" t="s">
        <v>60</v>
      </c>
      <c r="BI450" s="24" t="s">
        <v>61</v>
      </c>
      <c r="BJ450" s="49">
        <v>10</v>
      </c>
      <c r="BK450" s="49">
        <v>2</v>
      </c>
      <c r="BL450" s="51" t="s">
        <v>52</v>
      </c>
    </row>
    <row r="451" spans="1:64" hidden="1" x14ac:dyDescent="0.3">
      <c r="A451" s="104" t="s">
        <v>58</v>
      </c>
      <c r="B451" s="11">
        <v>614</v>
      </c>
      <c r="C451" s="104" t="s">
        <v>690</v>
      </c>
      <c r="D451" s="104">
        <f>MATCH(Tabela1[[#This Row],[3]],ECHE!A:A,0)</f>
        <v>4296</v>
      </c>
      <c r="E451" s="3" t="s">
        <v>691</v>
      </c>
      <c r="F451" s="2" t="s">
        <v>2775</v>
      </c>
      <c r="G451" s="25">
        <v>44249</v>
      </c>
      <c r="H451" s="30" t="s">
        <v>616</v>
      </c>
      <c r="I451" s="283" t="s">
        <v>514</v>
      </c>
      <c r="J451" s="104" t="s">
        <v>693</v>
      </c>
      <c r="K451" s="2" t="s">
        <v>38939</v>
      </c>
      <c r="L451" s="235" t="s">
        <v>103</v>
      </c>
      <c r="M451" s="104" t="s">
        <v>44</v>
      </c>
      <c r="N451" s="104" t="s">
        <v>45</v>
      </c>
      <c r="O451" s="104" t="s">
        <v>46</v>
      </c>
      <c r="P451" s="104"/>
      <c r="Q451" s="104"/>
      <c r="R451" s="32" t="s">
        <v>47</v>
      </c>
      <c r="S451" s="91" t="s">
        <v>3446</v>
      </c>
      <c r="T451" s="35" t="s">
        <v>184</v>
      </c>
      <c r="U451" s="20" t="s">
        <v>185</v>
      </c>
      <c r="V451" s="38"/>
      <c r="W451" s="38"/>
      <c r="X451" s="38" t="s">
        <v>51</v>
      </c>
      <c r="Y451" s="38" t="s">
        <v>51</v>
      </c>
      <c r="Z451" s="38" t="s">
        <v>51</v>
      </c>
      <c r="AA451" s="38" t="s">
        <v>51</v>
      </c>
      <c r="AB451" s="38" t="s">
        <v>51</v>
      </c>
      <c r="AC451" s="38" t="s">
        <v>51</v>
      </c>
      <c r="AD451" s="38">
        <v>10</v>
      </c>
      <c r="AE451" s="38">
        <v>2</v>
      </c>
      <c r="AF451" s="35">
        <v>714</v>
      </c>
      <c r="AG451" s="20" t="s">
        <v>185</v>
      </c>
      <c r="AH451" s="38"/>
      <c r="AI451" s="38"/>
      <c r="AJ451" s="38" t="s">
        <v>51</v>
      </c>
      <c r="AK451" s="38" t="s">
        <v>51</v>
      </c>
      <c r="AL451" s="38" t="s">
        <v>51</v>
      </c>
      <c r="AM451" s="38" t="s">
        <v>51</v>
      </c>
      <c r="AN451" s="38" t="s">
        <v>51</v>
      </c>
      <c r="AO451" s="38" t="s">
        <v>51</v>
      </c>
      <c r="AP451" s="38">
        <v>10</v>
      </c>
      <c r="AQ451" s="38">
        <v>2</v>
      </c>
      <c r="AR451" s="11">
        <v>714</v>
      </c>
      <c r="AS451" s="19" t="s">
        <v>185</v>
      </c>
      <c r="AT451" s="41">
        <v>2</v>
      </c>
      <c r="AU451" s="11">
        <v>714</v>
      </c>
      <c r="AV451" s="19" t="s">
        <v>185</v>
      </c>
      <c r="AW451" s="41">
        <v>2</v>
      </c>
      <c r="AX451" s="43">
        <v>714</v>
      </c>
      <c r="AY451" s="22" t="s">
        <v>185</v>
      </c>
      <c r="AZ451" s="45">
        <v>2</v>
      </c>
      <c r="BA451" s="43">
        <v>714</v>
      </c>
      <c r="BB451" s="22" t="s">
        <v>185</v>
      </c>
      <c r="BC451" s="45">
        <v>2</v>
      </c>
      <c r="BD451" s="47">
        <v>714</v>
      </c>
      <c r="BE451" s="24" t="s">
        <v>185</v>
      </c>
      <c r="BF451" s="49">
        <v>10</v>
      </c>
      <c r="BG451" s="49">
        <v>2</v>
      </c>
      <c r="BH451" s="47">
        <v>714</v>
      </c>
      <c r="BI451" s="24" t="s">
        <v>185</v>
      </c>
      <c r="BJ451" s="49">
        <v>10</v>
      </c>
      <c r="BK451" s="49">
        <v>2</v>
      </c>
      <c r="BL451" s="51" t="s">
        <v>52</v>
      </c>
    </row>
    <row r="452" spans="1:64" hidden="1" x14ac:dyDescent="0.3">
      <c r="A452" s="104" t="s">
        <v>58</v>
      </c>
      <c r="B452" s="11">
        <v>614</v>
      </c>
      <c r="C452" s="104" t="s">
        <v>690</v>
      </c>
      <c r="D452" s="104">
        <f>MATCH(Tabela1[[#This Row],[3]],ECHE!A:A,0)</f>
        <v>4296</v>
      </c>
      <c r="E452" s="3" t="s">
        <v>691</v>
      </c>
      <c r="F452" s="2" t="s">
        <v>2775</v>
      </c>
      <c r="G452" s="25">
        <v>44249</v>
      </c>
      <c r="H452" s="30" t="s">
        <v>616</v>
      </c>
      <c r="I452" s="283" t="s">
        <v>514</v>
      </c>
      <c r="J452" s="104" t="s">
        <v>693</v>
      </c>
      <c r="K452" s="2" t="s">
        <v>38939</v>
      </c>
      <c r="L452" s="235" t="s">
        <v>103</v>
      </c>
      <c r="M452" s="104" t="s">
        <v>44</v>
      </c>
      <c r="N452" s="104" t="s">
        <v>45</v>
      </c>
      <c r="O452" s="104" t="s">
        <v>46</v>
      </c>
      <c r="P452" s="104"/>
      <c r="Q452" s="104"/>
      <c r="R452" s="32" t="s">
        <v>47</v>
      </c>
      <c r="S452" s="91" t="s">
        <v>3446</v>
      </c>
      <c r="T452" s="35" t="s">
        <v>60</v>
      </c>
      <c r="U452" s="20" t="s">
        <v>61</v>
      </c>
      <c r="V452" s="38"/>
      <c r="W452" s="38"/>
      <c r="X452" s="38" t="s">
        <v>51</v>
      </c>
      <c r="Y452" s="38" t="s">
        <v>51</v>
      </c>
      <c r="Z452" s="38" t="s">
        <v>51</v>
      </c>
      <c r="AA452" s="38" t="s">
        <v>51</v>
      </c>
      <c r="AB452" s="38" t="s">
        <v>51</v>
      </c>
      <c r="AC452" s="38" t="s">
        <v>51</v>
      </c>
      <c r="AD452" s="38" t="s">
        <v>180</v>
      </c>
      <c r="AE452" s="38" t="s">
        <v>180</v>
      </c>
      <c r="AF452" s="35">
        <v>610</v>
      </c>
      <c r="AG452" s="20" t="s">
        <v>61</v>
      </c>
      <c r="AH452" s="38"/>
      <c r="AI452" s="38"/>
      <c r="AJ452" s="38" t="s">
        <v>51</v>
      </c>
      <c r="AK452" s="38" t="s">
        <v>51</v>
      </c>
      <c r="AL452" s="38" t="s">
        <v>51</v>
      </c>
      <c r="AM452" s="38" t="s">
        <v>51</v>
      </c>
      <c r="AN452" s="38" t="s">
        <v>51</v>
      </c>
      <c r="AO452" s="38" t="s">
        <v>51</v>
      </c>
      <c r="AP452" s="38" t="s">
        <v>180</v>
      </c>
      <c r="AQ452" s="38" t="s">
        <v>180</v>
      </c>
      <c r="AR452" s="11">
        <v>610</v>
      </c>
      <c r="AS452" s="19" t="s">
        <v>2776</v>
      </c>
      <c r="AT452" s="41" t="s">
        <v>180</v>
      </c>
      <c r="AU452" s="11">
        <v>610</v>
      </c>
      <c r="AV452" s="19" t="s">
        <v>2776</v>
      </c>
      <c r="AW452" s="41" t="s">
        <v>180</v>
      </c>
      <c r="AX452" s="43">
        <v>610</v>
      </c>
      <c r="AY452" s="22" t="s">
        <v>2776</v>
      </c>
      <c r="AZ452" s="45" t="s">
        <v>180</v>
      </c>
      <c r="BA452" s="43">
        <v>610</v>
      </c>
      <c r="BB452" s="22" t="s">
        <v>2776</v>
      </c>
      <c r="BC452" s="45" t="s">
        <v>180</v>
      </c>
      <c r="BD452" s="47">
        <v>610</v>
      </c>
      <c r="BE452" s="24" t="s">
        <v>2776</v>
      </c>
      <c r="BF452" s="49" t="s">
        <v>180</v>
      </c>
      <c r="BG452" s="49" t="s">
        <v>180</v>
      </c>
      <c r="BH452" s="47">
        <v>610</v>
      </c>
      <c r="BI452" s="24" t="s">
        <v>2776</v>
      </c>
      <c r="BJ452" s="101" t="s">
        <v>180</v>
      </c>
      <c r="BK452" s="101" t="s">
        <v>180</v>
      </c>
      <c r="BL452" s="51" t="s">
        <v>52</v>
      </c>
    </row>
    <row r="453" spans="1:64" hidden="1" x14ac:dyDescent="0.3">
      <c r="A453" s="104" t="s">
        <v>58</v>
      </c>
      <c r="B453" s="11">
        <v>614</v>
      </c>
      <c r="C453" s="104" t="s">
        <v>690</v>
      </c>
      <c r="D453" s="104">
        <f>MATCH(Tabela1[[#This Row],[3]],ECHE!A:A,0)</f>
        <v>4296</v>
      </c>
      <c r="E453" s="3" t="s">
        <v>691</v>
      </c>
      <c r="F453" s="2" t="s">
        <v>2775</v>
      </c>
      <c r="G453" s="25">
        <v>44249</v>
      </c>
      <c r="H453" s="30" t="s">
        <v>616</v>
      </c>
      <c r="I453" s="283" t="s">
        <v>514</v>
      </c>
      <c r="J453" s="104" t="s">
        <v>693</v>
      </c>
      <c r="K453" s="2" t="s">
        <v>38939</v>
      </c>
      <c r="L453" s="235" t="s">
        <v>103</v>
      </c>
      <c r="M453" s="104" t="s">
        <v>44</v>
      </c>
      <c r="N453" s="104" t="s">
        <v>45</v>
      </c>
      <c r="O453" s="104" t="s">
        <v>46</v>
      </c>
      <c r="P453" s="104"/>
      <c r="Q453" s="104"/>
      <c r="R453" s="32" t="s">
        <v>47</v>
      </c>
      <c r="S453" s="91" t="s">
        <v>3446</v>
      </c>
      <c r="T453" s="35" t="s">
        <v>188</v>
      </c>
      <c r="U453" s="20" t="s">
        <v>189</v>
      </c>
      <c r="V453" s="38"/>
      <c r="W453" s="38"/>
      <c r="X453" s="38" t="s">
        <v>51</v>
      </c>
      <c r="Y453" s="38" t="s">
        <v>51</v>
      </c>
      <c r="Z453" s="38" t="s">
        <v>51</v>
      </c>
      <c r="AA453" s="38" t="s">
        <v>51</v>
      </c>
      <c r="AB453" s="38" t="s">
        <v>51</v>
      </c>
      <c r="AC453" s="38" t="s">
        <v>51</v>
      </c>
      <c r="AD453" s="38">
        <v>10</v>
      </c>
      <c r="AE453" s="38">
        <v>2</v>
      </c>
      <c r="AF453" s="35" t="s">
        <v>188</v>
      </c>
      <c r="AG453" s="20" t="s">
        <v>189</v>
      </c>
      <c r="AH453" s="38"/>
      <c r="AI453" s="38"/>
      <c r="AJ453" s="38" t="s">
        <v>51</v>
      </c>
      <c r="AK453" s="38" t="s">
        <v>51</v>
      </c>
      <c r="AL453" s="38" t="s">
        <v>51</v>
      </c>
      <c r="AM453" s="38" t="s">
        <v>51</v>
      </c>
      <c r="AN453" s="38" t="s">
        <v>51</v>
      </c>
      <c r="AO453" s="38" t="s">
        <v>51</v>
      </c>
      <c r="AP453" s="38">
        <v>10</v>
      </c>
      <c r="AQ453" s="38">
        <v>2</v>
      </c>
      <c r="AR453" s="11" t="s">
        <v>188</v>
      </c>
      <c r="AS453" s="19" t="s">
        <v>189</v>
      </c>
      <c r="AT453" s="41">
        <v>2</v>
      </c>
      <c r="AU453" s="11" t="s">
        <v>188</v>
      </c>
      <c r="AV453" s="19" t="s">
        <v>189</v>
      </c>
      <c r="AW453" s="41">
        <v>2</v>
      </c>
      <c r="AX453" s="43" t="s">
        <v>188</v>
      </c>
      <c r="AY453" s="22" t="s">
        <v>189</v>
      </c>
      <c r="AZ453" s="45">
        <v>2</v>
      </c>
      <c r="BA453" s="43" t="s">
        <v>188</v>
      </c>
      <c r="BB453" s="22" t="s">
        <v>189</v>
      </c>
      <c r="BC453" s="45">
        <v>2</v>
      </c>
      <c r="BD453" s="47" t="s">
        <v>188</v>
      </c>
      <c r="BE453" s="24" t="s">
        <v>189</v>
      </c>
      <c r="BF453" s="49">
        <v>10</v>
      </c>
      <c r="BG453" s="49">
        <v>2</v>
      </c>
      <c r="BH453" s="47" t="s">
        <v>188</v>
      </c>
      <c r="BI453" s="24" t="s">
        <v>189</v>
      </c>
      <c r="BJ453" s="49">
        <v>10</v>
      </c>
      <c r="BK453" s="49">
        <v>2</v>
      </c>
      <c r="BL453" s="51" t="s">
        <v>52</v>
      </c>
    </row>
    <row r="454" spans="1:64" hidden="1" x14ac:dyDescent="0.3">
      <c r="A454" s="104" t="s">
        <v>58</v>
      </c>
      <c r="B454" s="11">
        <v>615</v>
      </c>
      <c r="C454" s="104" t="s">
        <v>2183</v>
      </c>
      <c r="D454" s="104">
        <f>MATCH(Tabela1[[#This Row],[3]],ECHE!A:A,0)</f>
        <v>4614</v>
      </c>
      <c r="E454" s="3" t="s">
        <v>2184</v>
      </c>
      <c r="F454" s="2" t="s">
        <v>2777</v>
      </c>
      <c r="G454" s="25" t="s">
        <v>2778</v>
      </c>
      <c r="H454" s="30" t="s">
        <v>288</v>
      </c>
      <c r="I454" s="283" t="s">
        <v>174</v>
      </c>
      <c r="J454" s="104" t="s">
        <v>2779</v>
      </c>
      <c r="K454" s="2" t="s">
        <v>38975</v>
      </c>
      <c r="L454" s="235" t="s">
        <v>103</v>
      </c>
      <c r="M454" s="104" t="s">
        <v>44</v>
      </c>
      <c r="N454" s="104" t="s">
        <v>152</v>
      </c>
      <c r="O454" s="104" t="s">
        <v>46</v>
      </c>
      <c r="P454" s="104"/>
      <c r="Q454" s="104"/>
      <c r="R454" s="32" t="s">
        <v>47</v>
      </c>
      <c r="S454" s="91" t="s">
        <v>3446</v>
      </c>
      <c r="T454" s="35" t="s">
        <v>268</v>
      </c>
      <c r="U454" s="20" t="s">
        <v>269</v>
      </c>
      <c r="V454" s="38"/>
      <c r="W454" s="38"/>
      <c r="X454" s="38" t="s">
        <v>51</v>
      </c>
      <c r="Y454" s="38" t="s">
        <v>51</v>
      </c>
      <c r="Z454" s="38" t="s">
        <v>51</v>
      </c>
      <c r="AA454" s="38" t="s">
        <v>51</v>
      </c>
      <c r="AB454" s="38"/>
      <c r="AC454" s="38"/>
      <c r="AD454" s="38">
        <v>20</v>
      </c>
      <c r="AE454" s="38">
        <v>4</v>
      </c>
      <c r="AF454" s="35" t="s">
        <v>268</v>
      </c>
      <c r="AG454" s="20" t="s">
        <v>269</v>
      </c>
      <c r="AH454" s="38"/>
      <c r="AI454" s="38"/>
      <c r="AJ454" s="38" t="s">
        <v>51</v>
      </c>
      <c r="AK454" s="38" t="s">
        <v>51</v>
      </c>
      <c r="AL454" s="38" t="s">
        <v>51</v>
      </c>
      <c r="AM454" s="38" t="s">
        <v>51</v>
      </c>
      <c r="AN454" s="38"/>
      <c r="AO454" s="38"/>
      <c r="AP454" s="38">
        <v>20</v>
      </c>
      <c r="AQ454" s="38">
        <v>4</v>
      </c>
      <c r="AR454" s="11"/>
      <c r="AS454" s="19"/>
      <c r="AT454" s="41"/>
      <c r="AU454" s="11"/>
      <c r="AV454" s="19"/>
      <c r="AW454" s="41"/>
      <c r="AX454" s="43" t="s">
        <v>268</v>
      </c>
      <c r="AY454" s="22" t="s">
        <v>269</v>
      </c>
      <c r="AZ454" s="45">
        <v>1</v>
      </c>
      <c r="BA454" s="43" t="s">
        <v>268</v>
      </c>
      <c r="BB454" s="22" t="s">
        <v>269</v>
      </c>
      <c r="BC454" s="45">
        <v>1</v>
      </c>
      <c r="BD454" s="47"/>
      <c r="BE454" s="24"/>
      <c r="BF454" s="49"/>
      <c r="BG454" s="49"/>
      <c r="BH454" s="47"/>
      <c r="BI454" s="24"/>
      <c r="BJ454" s="49"/>
      <c r="BK454" s="49"/>
      <c r="BL454" s="51" t="s">
        <v>52</v>
      </c>
    </row>
    <row r="455" spans="1:64" hidden="1" x14ac:dyDescent="0.3">
      <c r="A455" s="104" t="s">
        <v>58</v>
      </c>
      <c r="B455" s="11">
        <v>620</v>
      </c>
      <c r="C455" s="104" t="s">
        <v>2795</v>
      </c>
      <c r="D455" s="104">
        <f>MATCH(Tabela1[[#This Row],[3]],ECHE!A:A,0)</f>
        <v>4707</v>
      </c>
      <c r="E455" s="3" t="s">
        <v>2796</v>
      </c>
      <c r="F455" s="2" t="s">
        <v>2797</v>
      </c>
      <c r="G455" s="25" t="s">
        <v>2798</v>
      </c>
      <c r="H455" s="30" t="s">
        <v>1623</v>
      </c>
      <c r="I455" s="283" t="s">
        <v>214</v>
      </c>
      <c r="J455" s="104" t="s">
        <v>2799</v>
      </c>
      <c r="K455" s="2" t="s">
        <v>38808</v>
      </c>
      <c r="L455" s="235" t="s">
        <v>103</v>
      </c>
      <c r="M455" s="104" t="s">
        <v>44</v>
      </c>
      <c r="N455" s="104" t="s">
        <v>246</v>
      </c>
      <c r="O455" s="104" t="s">
        <v>70</v>
      </c>
      <c r="P455" s="104"/>
      <c r="Q455" s="104"/>
      <c r="R455" s="32" t="s">
        <v>47</v>
      </c>
      <c r="S455" s="91" t="s">
        <v>3446</v>
      </c>
      <c r="T455" s="35" t="s">
        <v>782</v>
      </c>
      <c r="U455" s="20" t="s">
        <v>783</v>
      </c>
      <c r="V455" s="38"/>
      <c r="W455" s="38"/>
      <c r="X455" s="38" t="s">
        <v>51</v>
      </c>
      <c r="Y455" s="38" t="s">
        <v>51</v>
      </c>
      <c r="Z455" s="38" t="s">
        <v>51</v>
      </c>
      <c r="AA455" s="38" t="s">
        <v>51</v>
      </c>
      <c r="AB455" s="38"/>
      <c r="AC455" s="38"/>
      <c r="AD455" s="38">
        <v>9</v>
      </c>
      <c r="AE455" s="38">
        <v>2</v>
      </c>
      <c r="AF455" s="35" t="s">
        <v>782</v>
      </c>
      <c r="AG455" s="20" t="s">
        <v>783</v>
      </c>
      <c r="AH455" s="38"/>
      <c r="AI455" s="38"/>
      <c r="AJ455" s="38" t="s">
        <v>51</v>
      </c>
      <c r="AK455" s="38" t="s">
        <v>51</v>
      </c>
      <c r="AL455" s="38" t="s">
        <v>51</v>
      </c>
      <c r="AM455" s="38" t="s">
        <v>51</v>
      </c>
      <c r="AN455" s="38"/>
      <c r="AO455" s="38"/>
      <c r="AP455" s="38">
        <v>9</v>
      </c>
      <c r="AQ455" s="38">
        <v>2</v>
      </c>
      <c r="AR455" s="11" t="s">
        <v>782</v>
      </c>
      <c r="AS455" s="19" t="s">
        <v>783</v>
      </c>
      <c r="AT455" s="41">
        <v>1</v>
      </c>
      <c r="AU455" s="11" t="s">
        <v>782</v>
      </c>
      <c r="AV455" s="19" t="s">
        <v>783</v>
      </c>
      <c r="AW455" s="41">
        <v>1</v>
      </c>
      <c r="AX455" s="43" t="s">
        <v>782</v>
      </c>
      <c r="AY455" s="22" t="s">
        <v>783</v>
      </c>
      <c r="AZ455" s="45">
        <v>1</v>
      </c>
      <c r="BA455" s="43" t="s">
        <v>782</v>
      </c>
      <c r="BB455" s="22" t="s">
        <v>783</v>
      </c>
      <c r="BC455" s="45">
        <v>1</v>
      </c>
      <c r="BD455" s="47"/>
      <c r="BE455" s="24"/>
      <c r="BF455" s="49"/>
      <c r="BG455" s="49"/>
      <c r="BH455" s="47"/>
      <c r="BI455" s="24"/>
      <c r="BJ455" s="49"/>
      <c r="BK455" s="49"/>
      <c r="BL455" s="51" t="s">
        <v>52</v>
      </c>
    </row>
    <row r="456" spans="1:64" hidden="1" x14ac:dyDescent="0.3">
      <c r="A456" s="104" t="s">
        <v>58</v>
      </c>
      <c r="B456" s="11">
        <v>622</v>
      </c>
      <c r="C456" s="104" t="s">
        <v>2558</v>
      </c>
      <c r="D456" s="104">
        <f>MATCH(Tabela1[[#This Row],[3]],ECHE!A:A,0)</f>
        <v>4582</v>
      </c>
      <c r="E456" s="3" t="s">
        <v>2559</v>
      </c>
      <c r="F456" s="2" t="s">
        <v>2560</v>
      </c>
      <c r="G456" s="25" t="s">
        <v>2561</v>
      </c>
      <c r="H456" s="30" t="s">
        <v>2562</v>
      </c>
      <c r="I456" s="283" t="s">
        <v>214</v>
      </c>
      <c r="J456" s="104" t="s">
        <v>2563</v>
      </c>
      <c r="K456" s="2" t="s">
        <v>38995</v>
      </c>
      <c r="L456" s="235" t="s">
        <v>538</v>
      </c>
      <c r="M456" s="104" t="s">
        <v>423</v>
      </c>
      <c r="N456" s="104" t="s">
        <v>1189</v>
      </c>
      <c r="O456" s="104" t="s">
        <v>1225</v>
      </c>
      <c r="P456" s="104"/>
      <c r="Q456" s="104"/>
      <c r="R456" s="32" t="s">
        <v>47</v>
      </c>
      <c r="S456" s="91" t="s">
        <v>3446</v>
      </c>
      <c r="T456" s="35" t="s">
        <v>60</v>
      </c>
      <c r="U456" s="20" t="s">
        <v>61</v>
      </c>
      <c r="V456" s="38"/>
      <c r="W456" s="38"/>
      <c r="X456" s="38" t="s">
        <v>51</v>
      </c>
      <c r="Y456" s="38" t="s">
        <v>51</v>
      </c>
      <c r="Z456" s="38" t="s">
        <v>51</v>
      </c>
      <c r="AA456" s="38" t="s">
        <v>51</v>
      </c>
      <c r="AB456" s="38"/>
      <c r="AC456" s="38"/>
      <c r="AD456" s="38">
        <v>20</v>
      </c>
      <c r="AE456" s="38">
        <v>2</v>
      </c>
      <c r="AF456" s="35" t="s">
        <v>60</v>
      </c>
      <c r="AG456" s="20" t="s">
        <v>61</v>
      </c>
      <c r="AH456" s="38"/>
      <c r="AI456" s="38"/>
      <c r="AJ456" s="38" t="s">
        <v>51</v>
      </c>
      <c r="AK456" s="38" t="s">
        <v>51</v>
      </c>
      <c r="AL456" s="38" t="s">
        <v>51</v>
      </c>
      <c r="AM456" s="38" t="s">
        <v>51</v>
      </c>
      <c r="AN456" s="38"/>
      <c r="AO456" s="38"/>
      <c r="AP456" s="38">
        <v>20</v>
      </c>
      <c r="AQ456" s="38">
        <v>2</v>
      </c>
      <c r="AR456" s="11"/>
      <c r="AS456" s="19"/>
      <c r="AT456" s="41"/>
      <c r="AU456" s="11"/>
      <c r="AV456" s="19"/>
      <c r="AW456" s="41"/>
      <c r="AX456" s="43">
        <v>9999</v>
      </c>
      <c r="AY456" s="22" t="s">
        <v>1436</v>
      </c>
      <c r="AZ456" s="45">
        <v>1</v>
      </c>
      <c r="BA456" s="43">
        <v>9999</v>
      </c>
      <c r="BB456" s="22" t="s">
        <v>1436</v>
      </c>
      <c r="BC456" s="45">
        <v>1</v>
      </c>
      <c r="BD456" s="47">
        <v>9999</v>
      </c>
      <c r="BE456" s="24" t="s">
        <v>1436</v>
      </c>
      <c r="BF456" s="49">
        <v>10</v>
      </c>
      <c r="BG456" s="49">
        <v>2</v>
      </c>
      <c r="BH456" s="47">
        <v>9999</v>
      </c>
      <c r="BI456" s="24" t="s">
        <v>1436</v>
      </c>
      <c r="BJ456" s="49">
        <v>10</v>
      </c>
      <c r="BK456" s="49">
        <v>2</v>
      </c>
      <c r="BL456" s="51" t="s">
        <v>52</v>
      </c>
    </row>
    <row r="457" spans="1:64" hidden="1" x14ac:dyDescent="0.3">
      <c r="A457" s="104" t="s">
        <v>58</v>
      </c>
      <c r="B457" s="11">
        <v>622</v>
      </c>
      <c r="C457" s="104" t="s">
        <v>2558</v>
      </c>
      <c r="D457" s="104">
        <f>MATCH(Tabela1[[#This Row],[3]],ECHE!A:A,0)</f>
        <v>4582</v>
      </c>
      <c r="E457" s="3" t="s">
        <v>2559</v>
      </c>
      <c r="F457" s="2" t="s">
        <v>2560</v>
      </c>
      <c r="G457" s="25" t="s">
        <v>2561</v>
      </c>
      <c r="H457" s="30" t="s">
        <v>2562</v>
      </c>
      <c r="I457" s="283" t="s">
        <v>214</v>
      </c>
      <c r="J457" s="104" t="s">
        <v>2563</v>
      </c>
      <c r="K457" s="2" t="s">
        <v>38995</v>
      </c>
      <c r="L457" s="235" t="s">
        <v>538</v>
      </c>
      <c r="M457" s="104" t="s">
        <v>423</v>
      </c>
      <c r="N457" s="104" t="s">
        <v>1189</v>
      </c>
      <c r="O457" s="104" t="s">
        <v>1225</v>
      </c>
      <c r="P457" s="104"/>
      <c r="Q457" s="104"/>
      <c r="R457" s="32" t="s">
        <v>47</v>
      </c>
      <c r="S457" s="91" t="s">
        <v>3446</v>
      </c>
      <c r="T457" s="35" t="s">
        <v>268</v>
      </c>
      <c r="U457" s="20" t="s">
        <v>269</v>
      </c>
      <c r="V457" s="38"/>
      <c r="W457" s="38"/>
      <c r="X457" s="38" t="s">
        <v>51</v>
      </c>
      <c r="Y457" s="38" t="s">
        <v>51</v>
      </c>
      <c r="Z457" s="38" t="s">
        <v>51</v>
      </c>
      <c r="AA457" s="38" t="s">
        <v>51</v>
      </c>
      <c r="AB457" s="38"/>
      <c r="AC457" s="38"/>
      <c r="AD457" s="38" t="s">
        <v>180</v>
      </c>
      <c r="AE457" s="38" t="s">
        <v>180</v>
      </c>
      <c r="AF457" s="35" t="s">
        <v>268</v>
      </c>
      <c r="AG457" s="20" t="s">
        <v>269</v>
      </c>
      <c r="AH457" s="38"/>
      <c r="AI457" s="38"/>
      <c r="AJ457" s="38" t="s">
        <v>51</v>
      </c>
      <c r="AK457" s="38" t="s">
        <v>51</v>
      </c>
      <c r="AL457" s="38" t="s">
        <v>51</v>
      </c>
      <c r="AM457" s="38" t="s">
        <v>51</v>
      </c>
      <c r="AN457" s="38"/>
      <c r="AO457" s="38"/>
      <c r="AP457" s="38" t="s">
        <v>180</v>
      </c>
      <c r="AQ457" s="38" t="s">
        <v>180</v>
      </c>
      <c r="AR457" s="11"/>
      <c r="AS457" s="19"/>
      <c r="AT457" s="41"/>
      <c r="AU457" s="11"/>
      <c r="AV457" s="19"/>
      <c r="AW457" s="41"/>
      <c r="AX457" s="43">
        <v>9999</v>
      </c>
      <c r="AY457" s="22" t="s">
        <v>1436</v>
      </c>
      <c r="AZ457" s="45" t="s">
        <v>180</v>
      </c>
      <c r="BA457" s="43">
        <v>9999</v>
      </c>
      <c r="BB457" s="22" t="s">
        <v>1436</v>
      </c>
      <c r="BC457" s="45" t="s">
        <v>180</v>
      </c>
      <c r="BD457" s="47">
        <v>9999</v>
      </c>
      <c r="BE457" s="24" t="s">
        <v>1436</v>
      </c>
      <c r="BF457" s="49" t="s">
        <v>180</v>
      </c>
      <c r="BG457" s="49" t="s">
        <v>180</v>
      </c>
      <c r="BH457" s="47">
        <v>9999</v>
      </c>
      <c r="BI457" s="24" t="s">
        <v>1436</v>
      </c>
      <c r="BJ457" s="49" t="s">
        <v>180</v>
      </c>
      <c r="BK457" s="49" t="s">
        <v>180</v>
      </c>
      <c r="BL457" s="51" t="s">
        <v>52</v>
      </c>
    </row>
    <row r="458" spans="1:64" hidden="1" x14ac:dyDescent="0.3">
      <c r="A458" s="104" t="s">
        <v>58</v>
      </c>
      <c r="B458" s="11">
        <v>637</v>
      </c>
      <c r="C458" s="104" t="s">
        <v>2857</v>
      </c>
      <c r="D458" s="104">
        <f>MATCH(Tabela1[[#This Row],[3]],ECHE!A:A,0)</f>
        <v>32</v>
      </c>
      <c r="E458" s="3" t="s">
        <v>2858</v>
      </c>
      <c r="F458" s="2" t="s">
        <v>2859</v>
      </c>
      <c r="G458" s="25">
        <v>6330</v>
      </c>
      <c r="H458" s="30" t="s">
        <v>2860</v>
      </c>
      <c r="I458" s="283" t="s">
        <v>331</v>
      </c>
      <c r="J458" s="104" t="s">
        <v>2861</v>
      </c>
      <c r="K458" s="2" t="s">
        <v>38836</v>
      </c>
      <c r="L458" s="235" t="s">
        <v>44</v>
      </c>
      <c r="M458" s="104" t="s">
        <v>44</v>
      </c>
      <c r="N458" s="104" t="s">
        <v>90</v>
      </c>
      <c r="O458" s="104" t="s">
        <v>256</v>
      </c>
      <c r="P458" s="104"/>
      <c r="Q458" s="104"/>
      <c r="R458" s="32" t="s">
        <v>47</v>
      </c>
      <c r="S458" s="91" t="s">
        <v>3446</v>
      </c>
      <c r="T458" s="35" t="s">
        <v>141</v>
      </c>
      <c r="U458" s="20" t="s">
        <v>142</v>
      </c>
      <c r="V458" s="38"/>
      <c r="W458" s="38"/>
      <c r="X458" s="38" t="s">
        <v>51</v>
      </c>
      <c r="Y458" s="38" t="s">
        <v>51</v>
      </c>
      <c r="Z458" s="38"/>
      <c r="AA458" s="38"/>
      <c r="AB458" s="38"/>
      <c r="AC458" s="38"/>
      <c r="AD458" s="38">
        <v>10</v>
      </c>
      <c r="AE458" s="38">
        <v>2</v>
      </c>
      <c r="AF458" s="35" t="s">
        <v>141</v>
      </c>
      <c r="AG458" s="20" t="s">
        <v>142</v>
      </c>
      <c r="AH458" s="38"/>
      <c r="AI458" s="38"/>
      <c r="AJ458" s="38" t="s">
        <v>51</v>
      </c>
      <c r="AK458" s="38" t="s">
        <v>51</v>
      </c>
      <c r="AL458" s="38"/>
      <c r="AM458" s="38"/>
      <c r="AN458" s="38"/>
      <c r="AO458" s="38"/>
      <c r="AP458" s="38">
        <v>10</v>
      </c>
      <c r="AQ458" s="38">
        <v>2</v>
      </c>
      <c r="AR458" s="11"/>
      <c r="AS458" s="19"/>
      <c r="AT458" s="41"/>
      <c r="AU458" s="11"/>
      <c r="AV458" s="19"/>
      <c r="AW458" s="41"/>
      <c r="AX458" s="43"/>
      <c r="AY458" s="22"/>
      <c r="AZ458" s="45"/>
      <c r="BA458" s="43"/>
      <c r="BB458" s="22"/>
      <c r="BC458" s="45"/>
      <c r="BD458" s="47"/>
      <c r="BE458" s="24"/>
      <c r="BF458" s="49"/>
      <c r="BG458" s="49"/>
      <c r="BH458" s="47"/>
      <c r="BI458" s="24"/>
      <c r="BJ458" s="49"/>
      <c r="BK458" s="49"/>
      <c r="BL458" s="51" t="s">
        <v>52</v>
      </c>
    </row>
    <row r="459" spans="1:64" hidden="1" x14ac:dyDescent="0.3">
      <c r="A459" s="104" t="s">
        <v>58</v>
      </c>
      <c r="B459" s="11">
        <v>639</v>
      </c>
      <c r="C459" s="104" t="s">
        <v>1484</v>
      </c>
      <c r="D459" s="104">
        <f>MATCH(Tabela1[[#This Row],[3]],ECHE!A:A,0)</f>
        <v>4157</v>
      </c>
      <c r="E459" s="3" t="s">
        <v>2862</v>
      </c>
      <c r="F459" s="2" t="s">
        <v>1486</v>
      </c>
      <c r="G459" s="25"/>
      <c r="H459" s="30" t="s">
        <v>1487</v>
      </c>
      <c r="I459" s="283" t="s">
        <v>1488</v>
      </c>
      <c r="J459" s="104" t="s">
        <v>1489</v>
      </c>
      <c r="K459" s="2" t="s">
        <v>38934</v>
      </c>
      <c r="L459" s="235" t="s">
        <v>103</v>
      </c>
      <c r="M459" s="104" t="s">
        <v>44</v>
      </c>
      <c r="N459" s="104" t="s">
        <v>1490</v>
      </c>
      <c r="O459" s="104" t="s">
        <v>734</v>
      </c>
      <c r="P459" s="104"/>
      <c r="Q459" s="104"/>
      <c r="R459" s="32" t="s">
        <v>47</v>
      </c>
      <c r="S459" s="91" t="s">
        <v>3446</v>
      </c>
      <c r="T459" s="35" t="s">
        <v>141</v>
      </c>
      <c r="U459" s="20" t="s">
        <v>142</v>
      </c>
      <c r="V459" s="38"/>
      <c r="W459" s="38"/>
      <c r="X459" s="38" t="s">
        <v>51</v>
      </c>
      <c r="Y459" s="38" t="s">
        <v>51</v>
      </c>
      <c r="Z459" s="38" t="s">
        <v>51</v>
      </c>
      <c r="AA459" s="38" t="s">
        <v>51</v>
      </c>
      <c r="AB459" s="38" t="s">
        <v>51</v>
      </c>
      <c r="AC459" s="38" t="s">
        <v>51</v>
      </c>
      <c r="AD459" s="38">
        <v>12</v>
      </c>
      <c r="AE459" s="38">
        <v>2</v>
      </c>
      <c r="AF459" s="35" t="s">
        <v>141</v>
      </c>
      <c r="AG459" s="20" t="s">
        <v>142</v>
      </c>
      <c r="AH459" s="38"/>
      <c r="AI459" s="38"/>
      <c r="AJ459" s="38" t="s">
        <v>51</v>
      </c>
      <c r="AK459" s="38" t="s">
        <v>51</v>
      </c>
      <c r="AL459" s="38" t="s">
        <v>51</v>
      </c>
      <c r="AM459" s="38" t="s">
        <v>51</v>
      </c>
      <c r="AN459" s="38" t="s">
        <v>51</v>
      </c>
      <c r="AO459" s="38" t="s">
        <v>51</v>
      </c>
      <c r="AP459" s="38">
        <v>12</v>
      </c>
      <c r="AQ459" s="38">
        <v>2</v>
      </c>
      <c r="AR459" s="11"/>
      <c r="AS459" s="19"/>
      <c r="AT459" s="41"/>
      <c r="AU459" s="11"/>
      <c r="AV459" s="19"/>
      <c r="AW459" s="41"/>
      <c r="AX459" s="43" t="s">
        <v>141</v>
      </c>
      <c r="AY459" s="22" t="s">
        <v>142</v>
      </c>
      <c r="AZ459" s="45">
        <v>1</v>
      </c>
      <c r="BA459" s="43" t="s">
        <v>141</v>
      </c>
      <c r="BB459" s="22" t="s">
        <v>142</v>
      </c>
      <c r="BC459" s="45">
        <v>1</v>
      </c>
      <c r="BD459" s="47" t="s">
        <v>141</v>
      </c>
      <c r="BE459" s="24" t="s">
        <v>142</v>
      </c>
      <c r="BF459" s="49">
        <v>5</v>
      </c>
      <c r="BG459" s="49">
        <v>1</v>
      </c>
      <c r="BH459" s="47" t="s">
        <v>141</v>
      </c>
      <c r="BI459" s="24" t="s">
        <v>142</v>
      </c>
      <c r="BJ459" s="49">
        <v>5</v>
      </c>
      <c r="BK459" s="49">
        <v>1</v>
      </c>
      <c r="BL459" s="51" t="s">
        <v>52</v>
      </c>
    </row>
    <row r="460" spans="1:64" hidden="1" x14ac:dyDescent="0.3">
      <c r="A460" s="104" t="s">
        <v>58</v>
      </c>
      <c r="B460" s="11">
        <v>647</v>
      </c>
      <c r="C460" s="104" t="s">
        <v>1858</v>
      </c>
      <c r="D460" s="104">
        <f>MATCH(Tabela1[[#This Row],[3]],ECHE!A:A,0)</f>
        <v>319</v>
      </c>
      <c r="E460" s="3" t="s">
        <v>1859</v>
      </c>
      <c r="F460" s="2" t="s">
        <v>2875</v>
      </c>
      <c r="G460" s="25">
        <v>76001</v>
      </c>
      <c r="H460" s="30" t="s">
        <v>1861</v>
      </c>
      <c r="I460" s="283" t="s">
        <v>101</v>
      </c>
      <c r="J460" s="104" t="s">
        <v>2876</v>
      </c>
      <c r="K460" s="2" t="s">
        <v>38634</v>
      </c>
      <c r="L460" s="235" t="s">
        <v>2877</v>
      </c>
      <c r="M460" s="104" t="s">
        <v>44</v>
      </c>
      <c r="N460" s="104" t="s">
        <v>45</v>
      </c>
      <c r="O460" s="104" t="s">
        <v>46</v>
      </c>
      <c r="P460" s="104"/>
      <c r="Q460" s="104"/>
      <c r="R460" s="32" t="s">
        <v>47</v>
      </c>
      <c r="S460" s="91" t="s">
        <v>3446</v>
      </c>
      <c r="T460" s="35" t="s">
        <v>141</v>
      </c>
      <c r="U460" s="20" t="s">
        <v>142</v>
      </c>
      <c r="V460" s="38"/>
      <c r="W460" s="38"/>
      <c r="X460" s="38" t="s">
        <v>51</v>
      </c>
      <c r="Y460" s="38" t="s">
        <v>51</v>
      </c>
      <c r="Z460" s="38" t="s">
        <v>51</v>
      </c>
      <c r="AA460" s="38" t="s">
        <v>51</v>
      </c>
      <c r="AB460" s="38" t="s">
        <v>51</v>
      </c>
      <c r="AC460" s="38" t="s">
        <v>51</v>
      </c>
      <c r="AD460" s="38">
        <v>10</v>
      </c>
      <c r="AE460" s="38">
        <v>2</v>
      </c>
      <c r="AF460" s="35" t="s">
        <v>141</v>
      </c>
      <c r="AG460" s="20" t="s">
        <v>142</v>
      </c>
      <c r="AH460" s="38"/>
      <c r="AI460" s="38"/>
      <c r="AJ460" s="38" t="s">
        <v>51</v>
      </c>
      <c r="AK460" s="38" t="s">
        <v>51</v>
      </c>
      <c r="AL460" s="38" t="s">
        <v>51</v>
      </c>
      <c r="AM460" s="38" t="s">
        <v>51</v>
      </c>
      <c r="AN460" s="38" t="s">
        <v>51</v>
      </c>
      <c r="AO460" s="38" t="s">
        <v>51</v>
      </c>
      <c r="AP460" s="38">
        <v>10</v>
      </c>
      <c r="AQ460" s="38">
        <v>2</v>
      </c>
      <c r="AR460" s="11"/>
      <c r="AS460" s="19"/>
      <c r="AT460" s="41"/>
      <c r="AU460" s="11"/>
      <c r="AV460" s="19"/>
      <c r="AW460" s="41"/>
      <c r="AX460" s="43" t="s">
        <v>141</v>
      </c>
      <c r="AY460" s="22" t="s">
        <v>142</v>
      </c>
      <c r="AZ460" s="45">
        <v>2</v>
      </c>
      <c r="BA460" s="43" t="s">
        <v>141</v>
      </c>
      <c r="BB460" s="22" t="s">
        <v>142</v>
      </c>
      <c r="BC460" s="45">
        <v>2</v>
      </c>
      <c r="BD460" s="47"/>
      <c r="BE460" s="24"/>
      <c r="BF460" s="49"/>
      <c r="BG460" s="49"/>
      <c r="BH460" s="47"/>
      <c r="BI460" s="24"/>
      <c r="BJ460" s="49"/>
      <c r="BK460" s="49"/>
      <c r="BL460" s="51" t="s">
        <v>52</v>
      </c>
    </row>
    <row r="461" spans="1:64" hidden="1" x14ac:dyDescent="0.3">
      <c r="A461" s="104" t="s">
        <v>58</v>
      </c>
      <c r="B461" s="11">
        <v>650</v>
      </c>
      <c r="C461" s="104" t="s">
        <v>2882</v>
      </c>
      <c r="D461" s="104">
        <f>MATCH(Tabela1[[#This Row],[3]],ECHE!A:A,0)</f>
        <v>3838</v>
      </c>
      <c r="E461" s="3" t="s">
        <v>2883</v>
      </c>
      <c r="F461" s="2" t="s">
        <v>2884</v>
      </c>
      <c r="G461" s="25">
        <v>50100</v>
      </c>
      <c r="H461" s="30" t="s">
        <v>2885</v>
      </c>
      <c r="I461" s="283" t="s">
        <v>389</v>
      </c>
      <c r="J461" s="104" t="s">
        <v>2886</v>
      </c>
      <c r="K461" s="2" t="s">
        <v>38752</v>
      </c>
      <c r="L461" s="235" t="s">
        <v>392</v>
      </c>
      <c r="M461" s="104" t="s">
        <v>393</v>
      </c>
      <c r="N461" s="104" t="s">
        <v>88</v>
      </c>
      <c r="O461" s="104" t="s">
        <v>89</v>
      </c>
      <c r="P461" s="104"/>
      <c r="Q461" s="104"/>
      <c r="R461" s="32" t="s">
        <v>47</v>
      </c>
      <c r="S461" s="91" t="s">
        <v>3446</v>
      </c>
      <c r="T461" s="35" t="s">
        <v>207</v>
      </c>
      <c r="U461" s="20" t="s">
        <v>208</v>
      </c>
      <c r="V461" s="38"/>
      <c r="W461" s="38"/>
      <c r="X461" s="38" t="s">
        <v>51</v>
      </c>
      <c r="Y461" s="38" t="s">
        <v>51</v>
      </c>
      <c r="Z461" s="38" t="s">
        <v>51</v>
      </c>
      <c r="AA461" s="38" t="s">
        <v>51</v>
      </c>
      <c r="AB461" s="38"/>
      <c r="AC461" s="38"/>
      <c r="AD461" s="38">
        <v>10</v>
      </c>
      <c r="AE461" s="38">
        <v>2</v>
      </c>
      <c r="AF461" s="35" t="s">
        <v>207</v>
      </c>
      <c r="AG461" s="20" t="s">
        <v>208</v>
      </c>
      <c r="AH461" s="38"/>
      <c r="AI461" s="38"/>
      <c r="AJ461" s="38" t="s">
        <v>51</v>
      </c>
      <c r="AK461" s="38" t="s">
        <v>51</v>
      </c>
      <c r="AL461" s="38" t="s">
        <v>51</v>
      </c>
      <c r="AM461" s="38" t="s">
        <v>51</v>
      </c>
      <c r="AN461" s="38"/>
      <c r="AO461" s="38"/>
      <c r="AP461" s="38">
        <v>10</v>
      </c>
      <c r="AQ461" s="38">
        <v>2</v>
      </c>
      <c r="AR461" s="11"/>
      <c r="AS461" s="19"/>
      <c r="AT461" s="41"/>
      <c r="AU461" s="11"/>
      <c r="AV461" s="19"/>
      <c r="AW461" s="41"/>
      <c r="AX461" s="43" t="s">
        <v>207</v>
      </c>
      <c r="AY461" s="22" t="s">
        <v>208</v>
      </c>
      <c r="AZ461" s="45">
        <v>1</v>
      </c>
      <c r="BA461" s="43" t="s">
        <v>207</v>
      </c>
      <c r="BB461" s="22" t="s">
        <v>208</v>
      </c>
      <c r="BC461" s="45">
        <v>1</v>
      </c>
      <c r="BD461" s="47"/>
      <c r="BE461" s="24"/>
      <c r="BF461" s="49"/>
      <c r="BG461" s="49"/>
      <c r="BH461" s="47"/>
      <c r="BI461" s="24"/>
      <c r="BJ461" s="49"/>
      <c r="BK461" s="49"/>
      <c r="BL461" s="51" t="s">
        <v>52</v>
      </c>
    </row>
    <row r="462" spans="1:64" hidden="1" x14ac:dyDescent="0.3">
      <c r="A462" s="104" t="s">
        <v>58</v>
      </c>
      <c r="B462" s="11">
        <v>650</v>
      </c>
      <c r="C462" s="104" t="s">
        <v>2882</v>
      </c>
      <c r="D462" s="104">
        <f>MATCH(Tabela1[[#This Row],[3]],ECHE!A:A,0)</f>
        <v>3838</v>
      </c>
      <c r="E462" s="3" t="s">
        <v>2883</v>
      </c>
      <c r="F462" s="2" t="s">
        <v>2884</v>
      </c>
      <c r="G462" s="25">
        <v>50100</v>
      </c>
      <c r="H462" s="30" t="s">
        <v>2885</v>
      </c>
      <c r="I462" s="283" t="s">
        <v>389</v>
      </c>
      <c r="J462" s="104" t="s">
        <v>2886</v>
      </c>
      <c r="K462" s="2" t="s">
        <v>38752</v>
      </c>
      <c r="L462" s="235" t="s">
        <v>392</v>
      </c>
      <c r="M462" s="104" t="s">
        <v>393</v>
      </c>
      <c r="N462" s="104" t="s">
        <v>88</v>
      </c>
      <c r="O462" s="104" t="s">
        <v>89</v>
      </c>
      <c r="P462" s="104"/>
      <c r="Q462" s="104"/>
      <c r="R462" s="32" t="s">
        <v>47</v>
      </c>
      <c r="S462" s="91" t="s">
        <v>3446</v>
      </c>
      <c r="T462" s="35" t="s">
        <v>60</v>
      </c>
      <c r="U462" s="20" t="s">
        <v>61</v>
      </c>
      <c r="V462" s="38"/>
      <c r="W462" s="38"/>
      <c r="X462" s="38" t="s">
        <v>51</v>
      </c>
      <c r="Y462" s="38" t="s">
        <v>51</v>
      </c>
      <c r="Z462" s="38" t="s">
        <v>51</v>
      </c>
      <c r="AA462" s="38" t="s">
        <v>51</v>
      </c>
      <c r="AB462" s="38"/>
      <c r="AC462" s="38"/>
      <c r="AD462" s="38">
        <v>10</v>
      </c>
      <c r="AE462" s="38">
        <v>2</v>
      </c>
      <c r="AF462" s="35" t="s">
        <v>60</v>
      </c>
      <c r="AG462" s="20" t="s">
        <v>61</v>
      </c>
      <c r="AH462" s="38"/>
      <c r="AI462" s="38"/>
      <c r="AJ462" s="38" t="s">
        <v>51</v>
      </c>
      <c r="AK462" s="38" t="s">
        <v>51</v>
      </c>
      <c r="AL462" s="38" t="s">
        <v>51</v>
      </c>
      <c r="AM462" s="38" t="s">
        <v>51</v>
      </c>
      <c r="AN462" s="38"/>
      <c r="AO462" s="38"/>
      <c r="AP462" s="38">
        <v>10</v>
      </c>
      <c r="AQ462" s="38">
        <v>2</v>
      </c>
      <c r="AR462" s="11"/>
      <c r="AS462" s="19"/>
      <c r="AT462" s="41"/>
      <c r="AU462" s="11"/>
      <c r="AV462" s="19"/>
      <c r="AW462" s="41"/>
      <c r="AX462" s="43" t="s">
        <v>60</v>
      </c>
      <c r="AY462" s="22" t="s">
        <v>61</v>
      </c>
      <c r="AZ462" s="45">
        <v>1</v>
      </c>
      <c r="BA462" s="43" t="s">
        <v>60</v>
      </c>
      <c r="BB462" s="22" t="s">
        <v>61</v>
      </c>
      <c r="BC462" s="45">
        <v>1</v>
      </c>
      <c r="BD462" s="47"/>
      <c r="BE462" s="24"/>
      <c r="BF462" s="49"/>
      <c r="BG462" s="49"/>
      <c r="BH462" s="47"/>
      <c r="BI462" s="24"/>
      <c r="BJ462" s="49"/>
      <c r="BK462" s="49"/>
      <c r="BL462" s="51" t="s">
        <v>52</v>
      </c>
    </row>
    <row r="463" spans="1:64" hidden="1" x14ac:dyDescent="0.3">
      <c r="A463" s="104" t="s">
        <v>58</v>
      </c>
      <c r="B463" s="11">
        <v>650</v>
      </c>
      <c r="C463" s="104" t="s">
        <v>2882</v>
      </c>
      <c r="D463" s="104">
        <f>MATCH(Tabela1[[#This Row],[3]],ECHE!A:A,0)</f>
        <v>3838</v>
      </c>
      <c r="E463" s="3" t="s">
        <v>2883</v>
      </c>
      <c r="F463" s="2" t="s">
        <v>2884</v>
      </c>
      <c r="G463" s="25">
        <v>50100</v>
      </c>
      <c r="H463" s="30" t="s">
        <v>2885</v>
      </c>
      <c r="I463" s="283" t="s">
        <v>389</v>
      </c>
      <c r="J463" s="104" t="s">
        <v>2886</v>
      </c>
      <c r="K463" s="2" t="s">
        <v>38752</v>
      </c>
      <c r="L463" s="235" t="s">
        <v>392</v>
      </c>
      <c r="M463" s="104" t="s">
        <v>393</v>
      </c>
      <c r="N463" s="104" t="s">
        <v>88</v>
      </c>
      <c r="O463" s="104" t="s">
        <v>89</v>
      </c>
      <c r="P463" s="104"/>
      <c r="Q463" s="104"/>
      <c r="R463" s="32" t="s">
        <v>47</v>
      </c>
      <c r="S463" s="91" t="s">
        <v>3446</v>
      </c>
      <c r="T463" s="35" t="s">
        <v>188</v>
      </c>
      <c r="U463" s="20" t="s">
        <v>189</v>
      </c>
      <c r="V463" s="38"/>
      <c r="W463" s="38"/>
      <c r="X463" s="38" t="s">
        <v>51</v>
      </c>
      <c r="Y463" s="38" t="s">
        <v>51</v>
      </c>
      <c r="Z463" s="38" t="s">
        <v>51</v>
      </c>
      <c r="AA463" s="38" t="s">
        <v>51</v>
      </c>
      <c r="AB463" s="38"/>
      <c r="AC463" s="38"/>
      <c r="AD463" s="38">
        <v>10</v>
      </c>
      <c r="AE463" s="38">
        <v>2</v>
      </c>
      <c r="AF463" s="35" t="s">
        <v>188</v>
      </c>
      <c r="AG463" s="20" t="s">
        <v>189</v>
      </c>
      <c r="AH463" s="38"/>
      <c r="AI463" s="38"/>
      <c r="AJ463" s="38" t="s">
        <v>51</v>
      </c>
      <c r="AK463" s="38" t="s">
        <v>51</v>
      </c>
      <c r="AL463" s="38" t="s">
        <v>51</v>
      </c>
      <c r="AM463" s="38" t="s">
        <v>51</v>
      </c>
      <c r="AN463" s="38"/>
      <c r="AO463" s="38"/>
      <c r="AP463" s="38">
        <v>10</v>
      </c>
      <c r="AQ463" s="38">
        <v>2</v>
      </c>
      <c r="AR463" s="11"/>
      <c r="AS463" s="19"/>
      <c r="AT463" s="41"/>
      <c r="AU463" s="11"/>
      <c r="AV463" s="19"/>
      <c r="AW463" s="41"/>
      <c r="AX463" s="43" t="s">
        <v>188</v>
      </c>
      <c r="AY463" s="22" t="s">
        <v>189</v>
      </c>
      <c r="AZ463" s="45">
        <v>1</v>
      </c>
      <c r="BA463" s="43" t="s">
        <v>188</v>
      </c>
      <c r="BB463" s="22" t="s">
        <v>189</v>
      </c>
      <c r="BC463" s="45">
        <v>1</v>
      </c>
      <c r="BD463" s="47"/>
      <c r="BE463" s="24"/>
      <c r="BF463" s="49"/>
      <c r="BG463" s="49"/>
      <c r="BH463" s="47"/>
      <c r="BI463" s="24"/>
      <c r="BJ463" s="49"/>
      <c r="BK463" s="49"/>
      <c r="BL463" s="51" t="s">
        <v>52</v>
      </c>
    </row>
    <row r="464" spans="1:64" hidden="1" x14ac:dyDescent="0.3">
      <c r="A464" s="104" t="s">
        <v>58</v>
      </c>
      <c r="B464" s="11">
        <v>659</v>
      </c>
      <c r="C464" s="104" t="s">
        <v>2923</v>
      </c>
      <c r="D464" s="104">
        <f>MATCH(Tabela1[[#This Row],[3]],ECHE!A:A,0)</f>
        <v>1617</v>
      </c>
      <c r="E464" s="3" t="s">
        <v>2924</v>
      </c>
      <c r="F464" s="2" t="s">
        <v>2925</v>
      </c>
      <c r="G464" s="25">
        <v>28903</v>
      </c>
      <c r="H464" s="30" t="s">
        <v>2926</v>
      </c>
      <c r="I464" s="283" t="s">
        <v>84</v>
      </c>
      <c r="J464" s="104" t="s">
        <v>2927</v>
      </c>
      <c r="K464" s="2" t="s">
        <v>38700</v>
      </c>
      <c r="L464" s="235"/>
      <c r="M464" s="104" t="s">
        <v>197</v>
      </c>
      <c r="N464" s="104" t="s">
        <v>2928</v>
      </c>
      <c r="O464" s="104" t="s">
        <v>2929</v>
      </c>
      <c r="P464" s="104"/>
      <c r="Q464" s="104"/>
      <c r="R464" s="32" t="s">
        <v>47</v>
      </c>
      <c r="S464" s="91" t="s">
        <v>3446</v>
      </c>
      <c r="T464" s="35"/>
      <c r="U464" s="20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  <c r="AF464" s="35"/>
      <c r="AG464" s="20"/>
      <c r="AH464" s="38"/>
      <c r="AI464" s="38"/>
      <c r="AJ464" s="38"/>
      <c r="AK464" s="38"/>
      <c r="AL464" s="38"/>
      <c r="AM464" s="38"/>
      <c r="AN464" s="38"/>
      <c r="AO464" s="38"/>
      <c r="AP464" s="38"/>
      <c r="AQ464" s="38"/>
      <c r="AR464" s="11"/>
      <c r="AS464" s="19"/>
      <c r="AT464" s="41"/>
      <c r="AU464" s="11"/>
      <c r="AV464" s="19"/>
      <c r="AW464" s="41"/>
      <c r="AX464" s="43" t="s">
        <v>141</v>
      </c>
      <c r="AY464" s="22" t="s">
        <v>142</v>
      </c>
      <c r="AZ464" s="45">
        <v>2</v>
      </c>
      <c r="BA464" s="43" t="s">
        <v>141</v>
      </c>
      <c r="BB464" s="22" t="s">
        <v>142</v>
      </c>
      <c r="BC464" s="45">
        <v>2</v>
      </c>
      <c r="BD464" s="47"/>
      <c r="BE464" s="24"/>
      <c r="BF464" s="49"/>
      <c r="BG464" s="49"/>
      <c r="BH464" s="47"/>
      <c r="BI464" s="24"/>
      <c r="BJ464" s="49"/>
      <c r="BK464" s="49"/>
      <c r="BL464" s="51" t="s">
        <v>52</v>
      </c>
    </row>
    <row r="465" spans="1:64" hidden="1" x14ac:dyDescent="0.3">
      <c r="A465" s="104" t="s">
        <v>58</v>
      </c>
      <c r="B465" s="11">
        <v>667</v>
      </c>
      <c r="C465" s="104" t="s">
        <v>1863</v>
      </c>
      <c r="D465" s="104">
        <f>MATCH(Tabela1[[#This Row],[3]],ECHE!A:A,0)</f>
        <v>4395</v>
      </c>
      <c r="E465" s="3" t="s">
        <v>1864</v>
      </c>
      <c r="F465" s="2" t="s">
        <v>1865</v>
      </c>
      <c r="G465" s="25">
        <v>1000</v>
      </c>
      <c r="H465" s="30" t="s">
        <v>637</v>
      </c>
      <c r="I465" s="283" t="s">
        <v>638</v>
      </c>
      <c r="J465" s="104" t="s">
        <v>1866</v>
      </c>
      <c r="K465" s="2" t="s">
        <v>38949</v>
      </c>
      <c r="L465" s="235" t="s">
        <v>2959</v>
      </c>
      <c r="M465" s="104" t="s">
        <v>2960</v>
      </c>
      <c r="N465" s="104" t="s">
        <v>69</v>
      </c>
      <c r="O465" s="104" t="s">
        <v>70</v>
      </c>
      <c r="P465" s="104"/>
      <c r="Q465" s="104"/>
      <c r="R465" s="32" t="s">
        <v>47</v>
      </c>
      <c r="S465" s="91" t="s">
        <v>3446</v>
      </c>
      <c r="T465" s="35" t="s">
        <v>60</v>
      </c>
      <c r="U465" s="20" t="s">
        <v>61</v>
      </c>
      <c r="V465" s="38"/>
      <c r="W465" s="38"/>
      <c r="X465" s="38" t="s">
        <v>51</v>
      </c>
      <c r="Y465" s="38" t="s">
        <v>51</v>
      </c>
      <c r="Z465" s="38" t="s">
        <v>51</v>
      </c>
      <c r="AA465" s="38" t="s">
        <v>51</v>
      </c>
      <c r="AB465" s="38" t="s">
        <v>51</v>
      </c>
      <c r="AC465" s="38" t="s">
        <v>51</v>
      </c>
      <c r="AD465" s="38">
        <v>10</v>
      </c>
      <c r="AE465" s="38">
        <v>2</v>
      </c>
      <c r="AF465" s="35" t="s">
        <v>60</v>
      </c>
      <c r="AG465" s="20" t="s">
        <v>61</v>
      </c>
      <c r="AH465" s="38"/>
      <c r="AI465" s="38"/>
      <c r="AJ465" s="38" t="s">
        <v>51</v>
      </c>
      <c r="AK465" s="38" t="s">
        <v>51</v>
      </c>
      <c r="AL465" s="38" t="s">
        <v>51</v>
      </c>
      <c r="AM465" s="38" t="s">
        <v>51</v>
      </c>
      <c r="AN465" s="38" t="s">
        <v>51</v>
      </c>
      <c r="AO465" s="38" t="s">
        <v>51</v>
      </c>
      <c r="AP465" s="38">
        <v>10</v>
      </c>
      <c r="AQ465" s="38">
        <v>2</v>
      </c>
      <c r="AR465" s="11"/>
      <c r="AS465" s="19"/>
      <c r="AT465" s="41"/>
      <c r="AU465" s="11"/>
      <c r="AV465" s="19"/>
      <c r="AW465" s="41"/>
      <c r="AX465" s="43" t="s">
        <v>60</v>
      </c>
      <c r="AY465" s="22" t="s">
        <v>61</v>
      </c>
      <c r="AZ465" s="45">
        <v>1</v>
      </c>
      <c r="BA465" s="43" t="s">
        <v>60</v>
      </c>
      <c r="BB465" s="22" t="s">
        <v>61</v>
      </c>
      <c r="BC465" s="45">
        <v>1</v>
      </c>
      <c r="BD465" s="47" t="s">
        <v>60</v>
      </c>
      <c r="BE465" s="24" t="s">
        <v>61</v>
      </c>
      <c r="BF465" s="49">
        <v>5</v>
      </c>
      <c r="BG465" s="49">
        <v>1</v>
      </c>
      <c r="BH465" s="47" t="s">
        <v>60</v>
      </c>
      <c r="BI465" s="24" t="s">
        <v>61</v>
      </c>
      <c r="BJ465" s="49">
        <v>5</v>
      </c>
      <c r="BK465" s="49">
        <v>1</v>
      </c>
      <c r="BL465" s="51" t="s">
        <v>52</v>
      </c>
    </row>
    <row r="466" spans="1:64" hidden="1" x14ac:dyDescent="0.3">
      <c r="A466" s="104" t="s">
        <v>58</v>
      </c>
      <c r="B466" s="11">
        <v>670</v>
      </c>
      <c r="C466" s="104" t="s">
        <v>2967</v>
      </c>
      <c r="D466" s="104">
        <f>MATCH(Tabela1[[#This Row],[3]],ECHE!A:A,0)</f>
        <v>4587</v>
      </c>
      <c r="E466" s="3" t="s">
        <v>2968</v>
      </c>
      <c r="F466" s="2" t="s">
        <v>2969</v>
      </c>
      <c r="G466" s="25" t="s">
        <v>2970</v>
      </c>
      <c r="H466" s="30" t="s">
        <v>2971</v>
      </c>
      <c r="I466" s="283" t="s">
        <v>214</v>
      </c>
      <c r="J466" s="104" t="s">
        <v>2972</v>
      </c>
      <c r="K466" s="2" t="s">
        <v>38996</v>
      </c>
      <c r="L466" s="235" t="s">
        <v>103</v>
      </c>
      <c r="M466" s="104" t="s">
        <v>44</v>
      </c>
      <c r="N466" s="104" t="s">
        <v>152</v>
      </c>
      <c r="O466" s="104" t="s">
        <v>89</v>
      </c>
      <c r="P466" s="104"/>
      <c r="Q466" s="104"/>
      <c r="R466" s="32" t="s">
        <v>47</v>
      </c>
      <c r="S466" s="91" t="s">
        <v>3446</v>
      </c>
      <c r="T466" s="35" t="s">
        <v>806</v>
      </c>
      <c r="U466" s="20" t="s">
        <v>807</v>
      </c>
      <c r="V466" s="38"/>
      <c r="W466" s="38"/>
      <c r="X466" s="38" t="s">
        <v>51</v>
      </c>
      <c r="Y466" s="38" t="s">
        <v>51</v>
      </c>
      <c r="Z466" s="38"/>
      <c r="AA466" s="38"/>
      <c r="AB466" s="38"/>
      <c r="AC466" s="38"/>
      <c r="AD466" s="38">
        <v>10</v>
      </c>
      <c r="AE466" s="38">
        <v>2</v>
      </c>
      <c r="AF466" s="35" t="s">
        <v>806</v>
      </c>
      <c r="AG466" s="20" t="s">
        <v>807</v>
      </c>
      <c r="AH466" s="38"/>
      <c r="AI466" s="38"/>
      <c r="AJ466" s="38" t="s">
        <v>51</v>
      </c>
      <c r="AK466" s="38" t="s">
        <v>51</v>
      </c>
      <c r="AL466" s="38"/>
      <c r="AM466" s="38"/>
      <c r="AN466" s="38"/>
      <c r="AO466" s="38"/>
      <c r="AP466" s="38">
        <v>10</v>
      </c>
      <c r="AQ466" s="38">
        <v>2</v>
      </c>
      <c r="AR466" s="11"/>
      <c r="AS466" s="19"/>
      <c r="AT466" s="41"/>
      <c r="AU466" s="11"/>
      <c r="AV466" s="19"/>
      <c r="AW466" s="41"/>
      <c r="AX466" s="43" t="s">
        <v>806</v>
      </c>
      <c r="AY466" s="22" t="s">
        <v>807</v>
      </c>
      <c r="AZ466" s="45">
        <v>2</v>
      </c>
      <c r="BA466" s="43" t="s">
        <v>806</v>
      </c>
      <c r="BB466" s="22" t="s">
        <v>807</v>
      </c>
      <c r="BC466" s="45">
        <v>1</v>
      </c>
      <c r="BD466" s="47" t="s">
        <v>806</v>
      </c>
      <c r="BE466" s="24" t="s">
        <v>807</v>
      </c>
      <c r="BF466" s="49">
        <v>10</v>
      </c>
      <c r="BG466" s="49">
        <v>2</v>
      </c>
      <c r="BH466" s="47" t="s">
        <v>806</v>
      </c>
      <c r="BI466" s="24" t="s">
        <v>807</v>
      </c>
      <c r="BJ466" s="49">
        <v>5</v>
      </c>
      <c r="BK466" s="49">
        <v>1</v>
      </c>
      <c r="BL466" s="51" t="s">
        <v>52</v>
      </c>
    </row>
    <row r="467" spans="1:64" hidden="1" x14ac:dyDescent="0.3">
      <c r="A467" s="104" t="s">
        <v>58</v>
      </c>
      <c r="B467" s="11">
        <v>671</v>
      </c>
      <c r="C467" s="104" t="s">
        <v>2973</v>
      </c>
      <c r="D467" s="104">
        <f>MATCH(Tabela1[[#This Row],[3]],ECHE!A:A,0)</f>
        <v>4424</v>
      </c>
      <c r="E467" s="3" t="s">
        <v>2974</v>
      </c>
      <c r="F467" s="2" t="s">
        <v>2975</v>
      </c>
      <c r="G467" s="25">
        <v>5020</v>
      </c>
      <c r="H467" s="30" t="s">
        <v>2976</v>
      </c>
      <c r="I467" s="283" t="s">
        <v>2319</v>
      </c>
      <c r="J467" s="104" t="s">
        <v>2977</v>
      </c>
      <c r="K467" s="2" t="s">
        <v>2978</v>
      </c>
      <c r="L467" s="235" t="s">
        <v>2979</v>
      </c>
      <c r="M467" s="104" t="s">
        <v>2980</v>
      </c>
      <c r="N467" s="104" t="s">
        <v>69</v>
      </c>
      <c r="O467" s="104" t="s">
        <v>72</v>
      </c>
      <c r="P467" s="104"/>
      <c r="Q467" s="104"/>
      <c r="R467" s="32" t="s">
        <v>47</v>
      </c>
      <c r="S467" s="91" t="s">
        <v>3446</v>
      </c>
      <c r="T467" s="35" t="s">
        <v>190</v>
      </c>
      <c r="U467" s="20" t="s">
        <v>191</v>
      </c>
      <c r="V467" s="38"/>
      <c r="W467" s="38"/>
      <c r="X467" s="38" t="s">
        <v>416</v>
      </c>
      <c r="Y467" s="38" t="s">
        <v>416</v>
      </c>
      <c r="Z467" s="38" t="s">
        <v>416</v>
      </c>
      <c r="AA467" s="38" t="s">
        <v>416</v>
      </c>
      <c r="AB467" s="38" t="s">
        <v>416</v>
      </c>
      <c r="AC467" s="38" t="s">
        <v>416</v>
      </c>
      <c r="AD467" s="38">
        <v>10</v>
      </c>
      <c r="AE467" s="38">
        <v>2</v>
      </c>
      <c r="AF467" s="35" t="s">
        <v>190</v>
      </c>
      <c r="AG467" s="20" t="s">
        <v>191</v>
      </c>
      <c r="AH467" s="38"/>
      <c r="AI467" s="38"/>
      <c r="AJ467" s="38" t="s">
        <v>416</v>
      </c>
      <c r="AK467" s="38" t="s">
        <v>416</v>
      </c>
      <c r="AL467" s="38" t="s">
        <v>416</v>
      </c>
      <c r="AM467" s="38" t="s">
        <v>416</v>
      </c>
      <c r="AN467" s="38" t="s">
        <v>416</v>
      </c>
      <c r="AO467" s="38" t="s">
        <v>416</v>
      </c>
      <c r="AP467" s="38">
        <v>10</v>
      </c>
      <c r="AQ467" s="38">
        <v>2</v>
      </c>
      <c r="AR467" s="11"/>
      <c r="AS467" s="19"/>
      <c r="AT467" s="41"/>
      <c r="AU467" s="11"/>
      <c r="AV467" s="19"/>
      <c r="AW467" s="41"/>
      <c r="AX467" s="43" t="s">
        <v>190</v>
      </c>
      <c r="AY467" s="22" t="s">
        <v>191</v>
      </c>
      <c r="AZ467" s="45">
        <v>2</v>
      </c>
      <c r="BA467" s="43" t="s">
        <v>190</v>
      </c>
      <c r="BB467" s="22" t="s">
        <v>191</v>
      </c>
      <c r="BC467" s="45">
        <v>2</v>
      </c>
      <c r="BD467" s="47"/>
      <c r="BE467" s="24"/>
      <c r="BF467" s="49"/>
      <c r="BG467" s="49"/>
      <c r="BH467" s="47"/>
      <c r="BI467" s="24"/>
      <c r="BJ467" s="49"/>
      <c r="BK467" s="49"/>
      <c r="BL467" s="51" t="s">
        <v>52</v>
      </c>
    </row>
    <row r="468" spans="1:64" hidden="1" x14ac:dyDescent="0.3">
      <c r="A468" s="104" t="s">
        <v>58</v>
      </c>
      <c r="B468" s="11">
        <v>671</v>
      </c>
      <c r="C468" s="104" t="s">
        <v>2973</v>
      </c>
      <c r="D468" s="104">
        <f>MATCH(Tabela1[[#This Row],[3]],ECHE!A:A,0)</f>
        <v>4424</v>
      </c>
      <c r="E468" s="3" t="s">
        <v>2974</v>
      </c>
      <c r="F468" s="2" t="s">
        <v>2975</v>
      </c>
      <c r="G468" s="25">
        <v>5020</v>
      </c>
      <c r="H468" s="30" t="s">
        <v>2976</v>
      </c>
      <c r="I468" s="283" t="s">
        <v>2319</v>
      </c>
      <c r="J468" s="104" t="s">
        <v>2977</v>
      </c>
      <c r="K468" s="2" t="s">
        <v>2978</v>
      </c>
      <c r="L468" s="235" t="s">
        <v>2979</v>
      </c>
      <c r="M468" s="104" t="s">
        <v>2980</v>
      </c>
      <c r="N468" s="104" t="s">
        <v>69</v>
      </c>
      <c r="O468" s="104" t="s">
        <v>72</v>
      </c>
      <c r="P468" s="104"/>
      <c r="Q468" s="104"/>
      <c r="R468" s="32" t="s">
        <v>47</v>
      </c>
      <c r="S468" s="91" t="s">
        <v>3446</v>
      </c>
      <c r="T468" s="35" t="s">
        <v>60</v>
      </c>
      <c r="U468" s="20" t="s">
        <v>61</v>
      </c>
      <c r="V468" s="38"/>
      <c r="W468" s="38"/>
      <c r="X468" s="38" t="s">
        <v>416</v>
      </c>
      <c r="Y468" s="38" t="s">
        <v>416</v>
      </c>
      <c r="Z468" s="38" t="s">
        <v>416</v>
      </c>
      <c r="AA468" s="38" t="s">
        <v>416</v>
      </c>
      <c r="AB468" s="38" t="s">
        <v>416</v>
      </c>
      <c r="AC468" s="38" t="s">
        <v>416</v>
      </c>
      <c r="AD468" s="38">
        <v>10</v>
      </c>
      <c r="AE468" s="38">
        <v>2</v>
      </c>
      <c r="AF468" s="35" t="s">
        <v>60</v>
      </c>
      <c r="AG468" s="20" t="s">
        <v>61</v>
      </c>
      <c r="AH468" s="38"/>
      <c r="AI468" s="38"/>
      <c r="AJ468" s="38" t="s">
        <v>416</v>
      </c>
      <c r="AK468" s="38" t="s">
        <v>416</v>
      </c>
      <c r="AL468" s="38" t="s">
        <v>416</v>
      </c>
      <c r="AM468" s="38" t="s">
        <v>416</v>
      </c>
      <c r="AN468" s="38" t="s">
        <v>416</v>
      </c>
      <c r="AO468" s="38" t="s">
        <v>416</v>
      </c>
      <c r="AP468" s="38">
        <v>10</v>
      </c>
      <c r="AQ468" s="38">
        <v>2</v>
      </c>
      <c r="AR468" s="11"/>
      <c r="AS468" s="19"/>
      <c r="AT468" s="41"/>
      <c r="AU468" s="11"/>
      <c r="AV468" s="19"/>
      <c r="AW468" s="41"/>
      <c r="AX468" s="43" t="s">
        <v>60</v>
      </c>
      <c r="AY468" s="22" t="s">
        <v>61</v>
      </c>
      <c r="AZ468" s="45">
        <v>2</v>
      </c>
      <c r="BA468" s="43" t="s">
        <v>60</v>
      </c>
      <c r="BB468" s="22" t="s">
        <v>61</v>
      </c>
      <c r="BC468" s="45">
        <v>2</v>
      </c>
      <c r="BD468" s="47"/>
      <c r="BE468" s="24"/>
      <c r="BF468" s="49"/>
      <c r="BG468" s="49"/>
      <c r="BH468" s="47"/>
      <c r="BI468" s="24"/>
      <c r="BJ468" s="49"/>
      <c r="BK468" s="49"/>
      <c r="BL468" s="51" t="s">
        <v>52</v>
      </c>
    </row>
    <row r="469" spans="1:64" hidden="1" x14ac:dyDescent="0.3">
      <c r="A469" s="104" t="s">
        <v>58</v>
      </c>
      <c r="B469" s="11">
        <v>686</v>
      </c>
      <c r="C469" s="104" t="s">
        <v>958</v>
      </c>
      <c r="D469" s="104">
        <f>MATCH(Tabela1[[#This Row],[3]],ECHE!A:A,0)</f>
        <v>239</v>
      </c>
      <c r="E469" s="3" t="s">
        <v>959</v>
      </c>
      <c r="F469" s="2" t="s">
        <v>3018</v>
      </c>
      <c r="G469" s="25" t="s">
        <v>3019</v>
      </c>
      <c r="H469" s="30" t="s">
        <v>961</v>
      </c>
      <c r="I469" s="283" t="s">
        <v>101</v>
      </c>
      <c r="J469" s="104" t="s">
        <v>3020</v>
      </c>
      <c r="K469" s="2" t="s">
        <v>38612</v>
      </c>
      <c r="L469" s="235" t="s">
        <v>103</v>
      </c>
      <c r="M469" s="104" t="s">
        <v>103</v>
      </c>
      <c r="N469" s="104" t="s">
        <v>90</v>
      </c>
      <c r="O469" s="104" t="s">
        <v>179</v>
      </c>
      <c r="P469" s="104"/>
      <c r="Q469" s="104"/>
      <c r="R469" s="32" t="s">
        <v>47</v>
      </c>
      <c r="S469" s="91" t="s">
        <v>3446</v>
      </c>
      <c r="T469" s="35" t="s">
        <v>207</v>
      </c>
      <c r="U469" s="20" t="s">
        <v>208</v>
      </c>
      <c r="V469" s="38"/>
      <c r="W469" s="38"/>
      <c r="X469" s="38" t="s">
        <v>51</v>
      </c>
      <c r="Y469" s="38" t="s">
        <v>51</v>
      </c>
      <c r="Z469" s="38" t="s">
        <v>51</v>
      </c>
      <c r="AA469" s="38" t="s">
        <v>51</v>
      </c>
      <c r="AB469" s="38"/>
      <c r="AC469" s="38"/>
      <c r="AD469" s="38">
        <v>5</v>
      </c>
      <c r="AE469" s="38">
        <v>1</v>
      </c>
      <c r="AF469" s="35" t="s">
        <v>207</v>
      </c>
      <c r="AG469" s="20" t="s">
        <v>208</v>
      </c>
      <c r="AH469" s="38"/>
      <c r="AI469" s="38"/>
      <c r="AJ469" s="38" t="s">
        <v>51</v>
      </c>
      <c r="AK469" s="38" t="s">
        <v>51</v>
      </c>
      <c r="AL469" s="38" t="s">
        <v>51</v>
      </c>
      <c r="AM469" s="38" t="s">
        <v>51</v>
      </c>
      <c r="AN469" s="38"/>
      <c r="AO469" s="38"/>
      <c r="AP469" s="38">
        <v>5</v>
      </c>
      <c r="AQ469" s="38">
        <v>1</v>
      </c>
      <c r="AR469" s="11"/>
      <c r="AS469" s="19"/>
      <c r="AT469" s="41"/>
      <c r="AU469" s="11"/>
      <c r="AV469" s="19"/>
      <c r="AW469" s="41"/>
      <c r="AX469" s="43" t="s">
        <v>207</v>
      </c>
      <c r="AY469" s="22" t="s">
        <v>208</v>
      </c>
      <c r="AZ469" s="45">
        <v>1</v>
      </c>
      <c r="BA469" s="43" t="s">
        <v>207</v>
      </c>
      <c r="BB469" s="22" t="s">
        <v>208</v>
      </c>
      <c r="BC469" s="45">
        <v>1</v>
      </c>
      <c r="BD469" s="47"/>
      <c r="BE469" s="24"/>
      <c r="BF469" s="49"/>
      <c r="BG469" s="49"/>
      <c r="BH469" s="47"/>
      <c r="BI469" s="24"/>
      <c r="BJ469" s="49"/>
      <c r="BK469" s="49"/>
      <c r="BL469" s="51" t="s">
        <v>52</v>
      </c>
    </row>
    <row r="470" spans="1:64" hidden="1" x14ac:dyDescent="0.3">
      <c r="A470" s="104" t="s">
        <v>58</v>
      </c>
      <c r="B470" s="11">
        <v>686</v>
      </c>
      <c r="C470" s="104" t="s">
        <v>958</v>
      </c>
      <c r="D470" s="104">
        <f>MATCH(Tabela1[[#This Row],[3]],ECHE!A:A,0)</f>
        <v>239</v>
      </c>
      <c r="E470" s="3" t="s">
        <v>959</v>
      </c>
      <c r="F470" s="2" t="s">
        <v>3018</v>
      </c>
      <c r="G470" s="25" t="s">
        <v>3019</v>
      </c>
      <c r="H470" s="30" t="s">
        <v>961</v>
      </c>
      <c r="I470" s="283" t="s">
        <v>101</v>
      </c>
      <c r="J470" s="104" t="s">
        <v>3020</v>
      </c>
      <c r="K470" s="2" t="s">
        <v>38612</v>
      </c>
      <c r="L470" s="235" t="s">
        <v>103</v>
      </c>
      <c r="M470" s="104" t="s">
        <v>103</v>
      </c>
      <c r="N470" s="104" t="s">
        <v>90</v>
      </c>
      <c r="O470" s="104" t="s">
        <v>179</v>
      </c>
      <c r="P470" s="104"/>
      <c r="Q470" s="104"/>
      <c r="R470" s="32" t="s">
        <v>47</v>
      </c>
      <c r="S470" s="91" t="s">
        <v>3446</v>
      </c>
      <c r="T470" s="35">
        <v>714</v>
      </c>
      <c r="U470" s="20" t="s">
        <v>185</v>
      </c>
      <c r="V470" s="38"/>
      <c r="W470" s="38"/>
      <c r="X470" s="38" t="s">
        <v>51</v>
      </c>
      <c r="Y470" s="38" t="s">
        <v>51</v>
      </c>
      <c r="Z470" s="38" t="s">
        <v>51</v>
      </c>
      <c r="AA470" s="38" t="s">
        <v>51</v>
      </c>
      <c r="AB470" s="38"/>
      <c r="AC470" s="38"/>
      <c r="AD470" s="38" t="s">
        <v>180</v>
      </c>
      <c r="AE470" s="38" t="s">
        <v>180</v>
      </c>
      <c r="AF470" s="35">
        <v>714</v>
      </c>
      <c r="AG470" s="20" t="s">
        <v>185</v>
      </c>
      <c r="AH470" s="38"/>
      <c r="AI470" s="38"/>
      <c r="AJ470" s="38" t="s">
        <v>51</v>
      </c>
      <c r="AK470" s="38" t="s">
        <v>51</v>
      </c>
      <c r="AL470" s="38" t="s">
        <v>51</v>
      </c>
      <c r="AM470" s="38" t="s">
        <v>51</v>
      </c>
      <c r="AN470" s="38"/>
      <c r="AO470" s="38"/>
      <c r="AP470" s="38" t="s">
        <v>180</v>
      </c>
      <c r="AQ470" s="38" t="s">
        <v>180</v>
      </c>
      <c r="AR470" s="11"/>
      <c r="AS470" s="19"/>
      <c r="AT470" s="41"/>
      <c r="AU470" s="11"/>
      <c r="AV470" s="19"/>
      <c r="AW470" s="41"/>
      <c r="AX470" s="43">
        <v>714</v>
      </c>
      <c r="AY470" s="22" t="s">
        <v>185</v>
      </c>
      <c r="AZ470" s="45" t="s">
        <v>180</v>
      </c>
      <c r="BA470" s="43">
        <v>714</v>
      </c>
      <c r="BB470" s="22" t="s">
        <v>185</v>
      </c>
      <c r="BC470" s="45" t="s">
        <v>180</v>
      </c>
      <c r="BD470" s="47"/>
      <c r="BE470" s="24"/>
      <c r="BF470" s="49"/>
      <c r="BG470" s="49"/>
      <c r="BH470" s="47"/>
      <c r="BI470" s="24"/>
      <c r="BJ470" s="49"/>
      <c r="BK470" s="49"/>
      <c r="BL470" s="51" t="s">
        <v>52</v>
      </c>
    </row>
    <row r="471" spans="1:64" hidden="1" x14ac:dyDescent="0.3">
      <c r="A471" s="84" t="s">
        <v>58</v>
      </c>
      <c r="B471" s="85">
        <v>707</v>
      </c>
      <c r="C471" s="84" t="s">
        <v>496</v>
      </c>
      <c r="D471" s="84">
        <f>MATCH(Tabela1[[#This Row],[3]],ECHE!A:A,0)</f>
        <v>5191</v>
      </c>
      <c r="E471" s="87" t="s">
        <v>497</v>
      </c>
      <c r="F471" s="88" t="s">
        <v>498</v>
      </c>
      <c r="G471" s="89">
        <v>4200</v>
      </c>
      <c r="H471" s="90" t="s">
        <v>500</v>
      </c>
      <c r="I471" s="286" t="s">
        <v>501</v>
      </c>
      <c r="J471" s="84" t="s">
        <v>502</v>
      </c>
      <c r="K471" s="2" t="s">
        <v>39053</v>
      </c>
      <c r="L471" s="196" t="s">
        <v>103</v>
      </c>
      <c r="M471" s="84" t="s">
        <v>44</v>
      </c>
      <c r="N471" s="84" t="s">
        <v>90</v>
      </c>
      <c r="O471" s="84" t="s">
        <v>89</v>
      </c>
      <c r="P471" s="84"/>
      <c r="Q471" s="84"/>
      <c r="R471" s="91" t="s">
        <v>3034</v>
      </c>
      <c r="S471" s="91" t="s">
        <v>3446</v>
      </c>
      <c r="T471" s="92" t="s">
        <v>268</v>
      </c>
      <c r="U471" s="93" t="s">
        <v>269</v>
      </c>
      <c r="V471" s="94"/>
      <c r="W471" s="94"/>
      <c r="X471" s="94" t="s">
        <v>51</v>
      </c>
      <c r="Y471" s="94" t="s">
        <v>51</v>
      </c>
      <c r="Z471" s="94" t="s">
        <v>51</v>
      </c>
      <c r="AA471" s="94" t="s">
        <v>51</v>
      </c>
      <c r="AB471" s="94"/>
      <c r="AC471" s="94"/>
      <c r="AD471" s="94">
        <v>60</v>
      </c>
      <c r="AE471" s="94">
        <v>6</v>
      </c>
      <c r="AF471" s="92" t="s">
        <v>268</v>
      </c>
      <c r="AG471" s="93" t="s">
        <v>269</v>
      </c>
      <c r="AH471" s="94"/>
      <c r="AI471" s="94"/>
      <c r="AJ471" s="94" t="s">
        <v>51</v>
      </c>
      <c r="AK471" s="94" t="s">
        <v>51</v>
      </c>
      <c r="AL471" s="94" t="s">
        <v>51</v>
      </c>
      <c r="AM471" s="94" t="s">
        <v>51</v>
      </c>
      <c r="AN471" s="94"/>
      <c r="AO471" s="94"/>
      <c r="AP471" s="94">
        <v>60</v>
      </c>
      <c r="AQ471" s="94">
        <v>6</v>
      </c>
      <c r="AR471" s="85" t="s">
        <v>268</v>
      </c>
      <c r="AS471" s="86" t="s">
        <v>269</v>
      </c>
      <c r="AT471" s="95">
        <v>2</v>
      </c>
      <c r="AU471" s="85" t="s">
        <v>268</v>
      </c>
      <c r="AV471" s="86" t="s">
        <v>269</v>
      </c>
      <c r="AW471" s="95">
        <v>2</v>
      </c>
      <c r="AX471" s="96" t="s">
        <v>268</v>
      </c>
      <c r="AY471" s="97" t="s">
        <v>269</v>
      </c>
      <c r="AZ471" s="98">
        <v>2</v>
      </c>
      <c r="BA471" s="96" t="s">
        <v>268</v>
      </c>
      <c r="BB471" s="97" t="s">
        <v>269</v>
      </c>
      <c r="BC471" s="98">
        <v>2</v>
      </c>
      <c r="BD471" s="99" t="s">
        <v>268</v>
      </c>
      <c r="BE471" s="100" t="s">
        <v>269</v>
      </c>
      <c r="BF471" s="101">
        <v>10</v>
      </c>
      <c r="BG471" s="101">
        <v>2</v>
      </c>
      <c r="BH471" s="99" t="s">
        <v>268</v>
      </c>
      <c r="BI471" s="100" t="s">
        <v>269</v>
      </c>
      <c r="BJ471" s="101">
        <v>10</v>
      </c>
      <c r="BK471" s="101">
        <v>2</v>
      </c>
      <c r="BL471" s="102" t="s">
        <v>52</v>
      </c>
    </row>
    <row r="472" spans="1:64" hidden="1" x14ac:dyDescent="0.3">
      <c r="A472" s="84" t="s">
        <v>58</v>
      </c>
      <c r="B472" s="85">
        <v>712</v>
      </c>
      <c r="C472" s="84" t="s">
        <v>1671</v>
      </c>
      <c r="D472" s="84">
        <f>MATCH(Tabela1[[#This Row],[3]],ECHE!A:A,0)</f>
        <v>5206</v>
      </c>
      <c r="E472" s="87" t="s">
        <v>3071</v>
      </c>
      <c r="F472" s="88" t="s">
        <v>1673</v>
      </c>
      <c r="G472" s="89" t="s">
        <v>1674</v>
      </c>
      <c r="H472" s="90" t="s">
        <v>1675</v>
      </c>
      <c r="I472" s="286" t="s">
        <v>501</v>
      </c>
      <c r="J472" s="84" t="s">
        <v>3072</v>
      </c>
      <c r="K472" s="2" t="s">
        <v>39059</v>
      </c>
      <c r="L472" s="196" t="s">
        <v>3073</v>
      </c>
      <c r="M472" s="84" t="s">
        <v>44</v>
      </c>
      <c r="N472" s="84" t="s">
        <v>246</v>
      </c>
      <c r="O472" s="84" t="s">
        <v>89</v>
      </c>
      <c r="P472" s="84"/>
      <c r="Q472" s="84"/>
      <c r="R472" s="91" t="s">
        <v>47</v>
      </c>
      <c r="S472" s="91" t="s">
        <v>3446</v>
      </c>
      <c r="T472" s="92" t="s">
        <v>268</v>
      </c>
      <c r="U472" s="93" t="s">
        <v>269</v>
      </c>
      <c r="V472" s="94"/>
      <c r="W472" s="94"/>
      <c r="X472" s="94" t="s">
        <v>51</v>
      </c>
      <c r="Y472" s="94" t="s">
        <v>51</v>
      </c>
      <c r="Z472" s="94" t="s">
        <v>51</v>
      </c>
      <c r="AA472" s="94" t="s">
        <v>51</v>
      </c>
      <c r="AB472" s="94" t="s">
        <v>51</v>
      </c>
      <c r="AC472" s="94" t="s">
        <v>51</v>
      </c>
      <c r="AD472" s="94">
        <v>10</v>
      </c>
      <c r="AE472" s="94">
        <v>2</v>
      </c>
      <c r="AF472" s="92" t="s">
        <v>268</v>
      </c>
      <c r="AG472" s="93" t="s">
        <v>269</v>
      </c>
      <c r="AH472" s="94"/>
      <c r="AI472" s="94"/>
      <c r="AJ472" s="94" t="s">
        <v>51</v>
      </c>
      <c r="AK472" s="94" t="s">
        <v>51</v>
      </c>
      <c r="AL472" s="94" t="s">
        <v>51</v>
      </c>
      <c r="AM472" s="94" t="s">
        <v>51</v>
      </c>
      <c r="AN472" s="94" t="s">
        <v>51</v>
      </c>
      <c r="AO472" s="94" t="s">
        <v>51</v>
      </c>
      <c r="AP472" s="94">
        <v>10</v>
      </c>
      <c r="AQ472" s="94">
        <v>2</v>
      </c>
      <c r="AR472" s="85"/>
      <c r="AS472" s="86"/>
      <c r="AT472" s="95"/>
      <c r="AU472" s="85"/>
      <c r="AV472" s="86"/>
      <c r="AW472" s="95"/>
      <c r="AX472" s="96" t="s">
        <v>268</v>
      </c>
      <c r="AY472" s="97" t="s">
        <v>269</v>
      </c>
      <c r="AZ472" s="98">
        <v>2</v>
      </c>
      <c r="BA472" s="96" t="s">
        <v>268</v>
      </c>
      <c r="BB472" s="97" t="s">
        <v>269</v>
      </c>
      <c r="BC472" s="98">
        <v>2</v>
      </c>
      <c r="BD472" s="99" t="s">
        <v>268</v>
      </c>
      <c r="BE472" s="100" t="s">
        <v>269</v>
      </c>
      <c r="BF472" s="101">
        <v>10</v>
      </c>
      <c r="BG472" s="101">
        <v>2</v>
      </c>
      <c r="BH472" s="99" t="s">
        <v>268</v>
      </c>
      <c r="BI472" s="100" t="s">
        <v>269</v>
      </c>
      <c r="BJ472" s="101">
        <v>10</v>
      </c>
      <c r="BK472" s="101">
        <v>2</v>
      </c>
      <c r="BL472" s="102" t="s">
        <v>52</v>
      </c>
    </row>
    <row r="473" spans="1:64" hidden="1" x14ac:dyDescent="0.3">
      <c r="A473" s="84" t="s">
        <v>58</v>
      </c>
      <c r="B473" s="85">
        <v>716</v>
      </c>
      <c r="C473" s="84" t="s">
        <v>3083</v>
      </c>
      <c r="D473" s="84" t="e">
        <f>MATCH(Tabela1[[#This Row],[3]],ECHE!A:A,0)</f>
        <v>#N/A</v>
      </c>
      <c r="E473" s="87" t="s">
        <v>3084</v>
      </c>
      <c r="F473" s="88" t="s">
        <v>3085</v>
      </c>
      <c r="G473" s="89">
        <v>35350</v>
      </c>
      <c r="H473" s="90" t="s">
        <v>3086</v>
      </c>
      <c r="I473" s="286" t="s">
        <v>243</v>
      </c>
      <c r="J473" s="84" t="s">
        <v>3087</v>
      </c>
      <c r="K473" s="2" t="s">
        <v>3088</v>
      </c>
      <c r="L473" s="196" t="s">
        <v>103</v>
      </c>
      <c r="M473" s="84" t="s">
        <v>44</v>
      </c>
      <c r="N473" s="84" t="s">
        <v>1189</v>
      </c>
      <c r="O473" s="84" t="s">
        <v>1225</v>
      </c>
      <c r="P473" s="84"/>
      <c r="Q473" s="84"/>
      <c r="R473" s="91" t="s">
        <v>3034</v>
      </c>
      <c r="S473" s="91" t="s">
        <v>3446</v>
      </c>
      <c r="T473" s="92" t="s">
        <v>141</v>
      </c>
      <c r="U473" s="93" t="s">
        <v>142</v>
      </c>
      <c r="V473" s="94"/>
      <c r="W473" s="94"/>
      <c r="X473" s="94" t="s">
        <v>51</v>
      </c>
      <c r="Y473" s="94" t="s">
        <v>51</v>
      </c>
      <c r="Z473" s="94" t="s">
        <v>51</v>
      </c>
      <c r="AA473" s="94" t="s">
        <v>51</v>
      </c>
      <c r="AB473" s="94"/>
      <c r="AC473" s="94"/>
      <c r="AD473" s="94">
        <v>10</v>
      </c>
      <c r="AE473" s="94">
        <v>2</v>
      </c>
      <c r="AF473" s="92" t="s">
        <v>141</v>
      </c>
      <c r="AG473" s="93" t="s">
        <v>142</v>
      </c>
      <c r="AH473" s="94"/>
      <c r="AI473" s="94"/>
      <c r="AJ473" s="94" t="s">
        <v>51</v>
      </c>
      <c r="AK473" s="94" t="s">
        <v>51</v>
      </c>
      <c r="AL473" s="94" t="s">
        <v>51</v>
      </c>
      <c r="AM473" s="94" t="s">
        <v>51</v>
      </c>
      <c r="AN473" s="94"/>
      <c r="AO473" s="94"/>
      <c r="AP473" s="94">
        <v>10</v>
      </c>
      <c r="AQ473" s="94">
        <v>2</v>
      </c>
      <c r="AR473" s="85"/>
      <c r="AS473" s="86"/>
      <c r="AT473" s="95"/>
      <c r="AU473" s="85"/>
      <c r="AV473" s="86"/>
      <c r="AW473" s="95"/>
      <c r="AX473" s="96" t="s">
        <v>141</v>
      </c>
      <c r="AY473" s="97" t="s">
        <v>142</v>
      </c>
      <c r="AZ473" s="98">
        <v>2</v>
      </c>
      <c r="BA473" s="96" t="s">
        <v>141</v>
      </c>
      <c r="BB473" s="97" t="s">
        <v>142</v>
      </c>
      <c r="BC473" s="98">
        <v>2</v>
      </c>
      <c r="BD473" s="99" t="s">
        <v>141</v>
      </c>
      <c r="BE473" s="100" t="s">
        <v>142</v>
      </c>
      <c r="BF473" s="101">
        <v>10</v>
      </c>
      <c r="BG473" s="101">
        <v>2</v>
      </c>
      <c r="BH473" s="99" t="s">
        <v>141</v>
      </c>
      <c r="BI473" s="100" t="s">
        <v>142</v>
      </c>
      <c r="BJ473" s="101">
        <v>10</v>
      </c>
      <c r="BK473" s="101">
        <v>2</v>
      </c>
      <c r="BL473" s="102" t="s">
        <v>52</v>
      </c>
    </row>
    <row r="474" spans="1:64" hidden="1" x14ac:dyDescent="0.3">
      <c r="A474" s="104" t="s">
        <v>58</v>
      </c>
      <c r="B474" s="11">
        <v>733</v>
      </c>
      <c r="C474" s="104" t="s">
        <v>3123</v>
      </c>
      <c r="D474" s="104">
        <f>MATCH(Tabela1[[#This Row],[3]],ECHE!A:A,0)</f>
        <v>4393</v>
      </c>
      <c r="E474" s="3" t="s">
        <v>3124</v>
      </c>
      <c r="F474" s="2" t="s">
        <v>3125</v>
      </c>
      <c r="G474" s="25">
        <v>6000</v>
      </c>
      <c r="H474" s="30" t="s">
        <v>3126</v>
      </c>
      <c r="I474" s="283" t="s">
        <v>638</v>
      </c>
      <c r="J474" s="104" t="s">
        <v>3127</v>
      </c>
      <c r="K474" s="2" t="s">
        <v>38948</v>
      </c>
      <c r="L474" s="235" t="s">
        <v>103</v>
      </c>
      <c r="M474" s="104" t="s">
        <v>44</v>
      </c>
      <c r="N474" s="104" t="s">
        <v>246</v>
      </c>
      <c r="O474" s="104" t="s">
        <v>115</v>
      </c>
      <c r="P474" s="104"/>
      <c r="Q474" s="104"/>
      <c r="R474" s="32" t="s">
        <v>47</v>
      </c>
      <c r="S474" s="91" t="s">
        <v>3446</v>
      </c>
      <c r="T474" s="35" t="s">
        <v>60</v>
      </c>
      <c r="U474" s="20" t="s">
        <v>61</v>
      </c>
      <c r="V474" s="38"/>
      <c r="W474" s="38"/>
      <c r="X474" s="38" t="s">
        <v>51</v>
      </c>
      <c r="Y474" s="38" t="s">
        <v>51</v>
      </c>
      <c r="Z474" s="38" t="s">
        <v>51</v>
      </c>
      <c r="AA474" s="38" t="s">
        <v>51</v>
      </c>
      <c r="AB474" s="38"/>
      <c r="AC474" s="38"/>
      <c r="AD474" s="38">
        <v>15</v>
      </c>
      <c r="AE474" s="38">
        <v>3</v>
      </c>
      <c r="AF474" s="35" t="s">
        <v>60</v>
      </c>
      <c r="AG474" s="20" t="s">
        <v>61</v>
      </c>
      <c r="AH474" s="38"/>
      <c r="AI474" s="38"/>
      <c r="AJ474" s="38" t="s">
        <v>51</v>
      </c>
      <c r="AK474" s="38" t="s">
        <v>51</v>
      </c>
      <c r="AL474" s="38" t="s">
        <v>51</v>
      </c>
      <c r="AM474" s="38" t="s">
        <v>51</v>
      </c>
      <c r="AN474" s="38"/>
      <c r="AO474" s="38"/>
      <c r="AP474" s="38">
        <v>15</v>
      </c>
      <c r="AQ474" s="38">
        <v>3</v>
      </c>
      <c r="AR474" s="11"/>
      <c r="AS474" s="19"/>
      <c r="AT474" s="41"/>
      <c r="AU474" s="11"/>
      <c r="AV474" s="19"/>
      <c r="AW474" s="41"/>
      <c r="AX474" s="43" t="s">
        <v>60</v>
      </c>
      <c r="AY474" s="22" t="s">
        <v>61</v>
      </c>
      <c r="AZ474" s="45">
        <v>2</v>
      </c>
      <c r="BA474" s="43" t="s">
        <v>60</v>
      </c>
      <c r="BB474" s="22" t="s">
        <v>61</v>
      </c>
      <c r="BC474" s="45">
        <v>2</v>
      </c>
      <c r="BD474" s="47" t="s">
        <v>60</v>
      </c>
      <c r="BE474" s="24" t="s">
        <v>61</v>
      </c>
      <c r="BF474" s="49">
        <v>7</v>
      </c>
      <c r="BG474" s="49">
        <v>1</v>
      </c>
      <c r="BH474" s="47" t="s">
        <v>60</v>
      </c>
      <c r="BI474" s="24" t="s">
        <v>61</v>
      </c>
      <c r="BJ474" s="49">
        <v>7</v>
      </c>
      <c r="BK474" s="49">
        <v>1</v>
      </c>
      <c r="BL474" s="51" t="s">
        <v>52</v>
      </c>
    </row>
    <row r="475" spans="1:64" hidden="1" x14ac:dyDescent="0.3">
      <c r="A475" s="104" t="s">
        <v>58</v>
      </c>
      <c r="B475" s="11">
        <v>736</v>
      </c>
      <c r="C475" s="104" t="s">
        <v>96</v>
      </c>
      <c r="D475" s="104">
        <f>MATCH(Tabela1[[#This Row],[3]],ECHE!A:A,0)</f>
        <v>242</v>
      </c>
      <c r="E475" s="3" t="s">
        <v>97</v>
      </c>
      <c r="F475" s="2" t="s">
        <v>98</v>
      </c>
      <c r="G475" s="25">
        <v>60200</v>
      </c>
      <c r="H475" s="30" t="s">
        <v>100</v>
      </c>
      <c r="I475" s="283" t="s">
        <v>101</v>
      </c>
      <c r="J475" s="104" t="s">
        <v>102</v>
      </c>
      <c r="K475" s="2" t="s">
        <v>38867</v>
      </c>
      <c r="L475" s="235" t="s">
        <v>44</v>
      </c>
      <c r="M475" s="104"/>
      <c r="N475" s="104" t="s">
        <v>88</v>
      </c>
      <c r="O475" s="104" t="s">
        <v>70</v>
      </c>
      <c r="P475" s="104"/>
      <c r="Q475" s="104"/>
      <c r="R475" s="32" t="s">
        <v>3034</v>
      </c>
      <c r="S475" s="91" t="s">
        <v>3446</v>
      </c>
      <c r="T475" s="35" t="s">
        <v>190</v>
      </c>
      <c r="U475" s="20" t="s">
        <v>191</v>
      </c>
      <c r="V475" s="38"/>
      <c r="W475" s="38"/>
      <c r="X475" s="38" t="s">
        <v>51</v>
      </c>
      <c r="Y475" s="38" t="s">
        <v>51</v>
      </c>
      <c r="Z475" s="38" t="s">
        <v>51</v>
      </c>
      <c r="AA475" s="38" t="s">
        <v>51</v>
      </c>
      <c r="AB475" s="38" t="s">
        <v>51</v>
      </c>
      <c r="AC475" s="38" t="s">
        <v>51</v>
      </c>
      <c r="AD475" s="38">
        <v>10</v>
      </c>
      <c r="AE475" s="38">
        <v>2</v>
      </c>
      <c r="AF475" s="35" t="s">
        <v>190</v>
      </c>
      <c r="AG475" s="20" t="s">
        <v>191</v>
      </c>
      <c r="AH475" s="38"/>
      <c r="AI475" s="38"/>
      <c r="AJ475" s="38" t="s">
        <v>51</v>
      </c>
      <c r="AK475" s="38" t="s">
        <v>51</v>
      </c>
      <c r="AL475" s="38" t="s">
        <v>51</v>
      </c>
      <c r="AM475" s="38" t="s">
        <v>51</v>
      </c>
      <c r="AN475" s="38" t="s">
        <v>51</v>
      </c>
      <c r="AO475" s="38" t="s">
        <v>51</v>
      </c>
      <c r="AP475" s="38">
        <v>10</v>
      </c>
      <c r="AQ475" s="38">
        <v>2</v>
      </c>
      <c r="AR475" s="11"/>
      <c r="AS475" s="19"/>
      <c r="AT475" s="41"/>
      <c r="AU475" s="11"/>
      <c r="AV475" s="19"/>
      <c r="AW475" s="41"/>
      <c r="AX475" s="43" t="s">
        <v>190</v>
      </c>
      <c r="AY475" s="22" t="s">
        <v>191</v>
      </c>
      <c r="AZ475" s="45">
        <v>1</v>
      </c>
      <c r="BA475" s="43" t="s">
        <v>190</v>
      </c>
      <c r="BB475" s="22" t="s">
        <v>191</v>
      </c>
      <c r="BC475" s="45">
        <v>1</v>
      </c>
      <c r="BD475" s="47"/>
      <c r="BE475" s="24"/>
      <c r="BF475" s="49"/>
      <c r="BG475" s="49"/>
      <c r="BH475" s="47"/>
      <c r="BI475" s="24"/>
      <c r="BJ475" s="49"/>
      <c r="BK475" s="49"/>
      <c r="BL475" s="51" t="s">
        <v>52</v>
      </c>
    </row>
    <row r="476" spans="1:64" hidden="1" x14ac:dyDescent="0.3">
      <c r="A476" s="10" t="s">
        <v>58</v>
      </c>
      <c r="B476" s="11">
        <v>746</v>
      </c>
      <c r="C476" s="10" t="s">
        <v>3169</v>
      </c>
      <c r="D476" s="10">
        <f>MATCH(Tabela1[[#This Row],[3]],ECHE!A:A,0)</f>
        <v>1434</v>
      </c>
      <c r="E476" s="3" t="s">
        <v>3170</v>
      </c>
      <c r="F476" s="2" t="s">
        <v>3171</v>
      </c>
      <c r="G476" s="25">
        <v>15071</v>
      </c>
      <c r="H476" s="30" t="s">
        <v>3172</v>
      </c>
      <c r="I476" s="283" t="s">
        <v>84</v>
      </c>
      <c r="J476" s="104" t="s">
        <v>3173</v>
      </c>
      <c r="K476" s="2" t="s">
        <v>38694</v>
      </c>
      <c r="L476" s="235" t="s">
        <v>3174</v>
      </c>
      <c r="M476" s="10" t="s">
        <v>3175</v>
      </c>
      <c r="N476" s="10" t="s">
        <v>246</v>
      </c>
      <c r="O476" s="10" t="s">
        <v>70</v>
      </c>
      <c r="P476" s="10"/>
      <c r="Q476" s="10"/>
      <c r="R476" s="32" t="s">
        <v>47</v>
      </c>
      <c r="S476" s="91" t="s">
        <v>3446</v>
      </c>
      <c r="T476" s="35" t="s">
        <v>60</v>
      </c>
      <c r="U476" s="20" t="s">
        <v>61</v>
      </c>
      <c r="V476" s="38"/>
      <c r="W476" s="38"/>
      <c r="X476" s="38" t="s">
        <v>51</v>
      </c>
      <c r="Y476" s="38" t="s">
        <v>51</v>
      </c>
      <c r="Z476" s="38" t="s">
        <v>51</v>
      </c>
      <c r="AA476" s="38" t="s">
        <v>51</v>
      </c>
      <c r="AB476" s="38"/>
      <c r="AC476" s="38"/>
      <c r="AD476" s="38">
        <v>5</v>
      </c>
      <c r="AE476" s="38">
        <v>3</v>
      </c>
      <c r="AF476" s="35" t="s">
        <v>60</v>
      </c>
      <c r="AG476" s="20" t="s">
        <v>61</v>
      </c>
      <c r="AH476" s="38"/>
      <c r="AI476" s="38"/>
      <c r="AJ476" s="38" t="s">
        <v>51</v>
      </c>
      <c r="AK476" s="38" t="s">
        <v>51</v>
      </c>
      <c r="AL476" s="38" t="s">
        <v>51</v>
      </c>
      <c r="AM476" s="38" t="s">
        <v>51</v>
      </c>
      <c r="AN476" s="38"/>
      <c r="AO476" s="38"/>
      <c r="AP476" s="38">
        <v>5</v>
      </c>
      <c r="AQ476" s="38">
        <v>3</v>
      </c>
      <c r="AR476" s="11"/>
      <c r="AS476" s="19"/>
      <c r="AT476" s="41"/>
      <c r="AU476" s="11"/>
      <c r="AV476" s="19"/>
      <c r="AW476" s="41"/>
      <c r="AX476" s="43" t="s">
        <v>60</v>
      </c>
      <c r="AY476" s="22" t="s">
        <v>61</v>
      </c>
      <c r="AZ476" s="45">
        <v>1</v>
      </c>
      <c r="BA476" s="43" t="s">
        <v>60</v>
      </c>
      <c r="BB476" s="22" t="s">
        <v>61</v>
      </c>
      <c r="BC476" s="45">
        <v>1</v>
      </c>
      <c r="BD476" s="47"/>
      <c r="BE476" s="24"/>
      <c r="BF476" s="49"/>
      <c r="BG476" s="49"/>
      <c r="BH476" s="47"/>
      <c r="BI476" s="24"/>
      <c r="BJ476" s="49"/>
      <c r="BK476" s="49"/>
      <c r="BL476" s="51" t="s">
        <v>52</v>
      </c>
    </row>
    <row r="477" spans="1:64" hidden="1" x14ac:dyDescent="0.3">
      <c r="A477" s="104" t="s">
        <v>58</v>
      </c>
      <c r="B477" s="11">
        <v>746</v>
      </c>
      <c r="C477" s="104" t="s">
        <v>3169</v>
      </c>
      <c r="D477" s="104">
        <f>MATCH(Tabela1[[#This Row],[3]],ECHE!A:A,0)</f>
        <v>1434</v>
      </c>
      <c r="E477" s="3" t="s">
        <v>3170</v>
      </c>
      <c r="F477" s="2" t="s">
        <v>3171</v>
      </c>
      <c r="G477" s="25">
        <v>15071</v>
      </c>
      <c r="H477" s="30" t="s">
        <v>3172</v>
      </c>
      <c r="I477" s="283" t="s">
        <v>84</v>
      </c>
      <c r="J477" s="104" t="s">
        <v>3173</v>
      </c>
      <c r="K477" s="2" t="s">
        <v>38694</v>
      </c>
      <c r="L477" s="235" t="s">
        <v>3174</v>
      </c>
      <c r="M477" s="104" t="s">
        <v>3175</v>
      </c>
      <c r="N477" s="104" t="s">
        <v>246</v>
      </c>
      <c r="O477" s="104" t="s">
        <v>70</v>
      </c>
      <c r="P477" s="104"/>
      <c r="Q477" s="104"/>
      <c r="R477" s="32" t="s">
        <v>47</v>
      </c>
      <c r="S477" s="91" t="s">
        <v>3446</v>
      </c>
      <c r="T477" s="35" t="s">
        <v>188</v>
      </c>
      <c r="U477" s="20" t="s">
        <v>189</v>
      </c>
      <c r="V477" s="38"/>
      <c r="W477" s="38"/>
      <c r="X477" s="38" t="s">
        <v>51</v>
      </c>
      <c r="Y477" s="38" t="s">
        <v>51</v>
      </c>
      <c r="Z477" s="38" t="s">
        <v>51</v>
      </c>
      <c r="AA477" s="38" t="s">
        <v>51</v>
      </c>
      <c r="AB477" s="38"/>
      <c r="AC477" s="38"/>
      <c r="AD477" s="38">
        <v>5</v>
      </c>
      <c r="AE477" s="38">
        <v>3</v>
      </c>
      <c r="AF477" s="35" t="s">
        <v>188</v>
      </c>
      <c r="AG477" s="20" t="s">
        <v>189</v>
      </c>
      <c r="AH477" s="38"/>
      <c r="AI477" s="38"/>
      <c r="AJ477" s="38" t="s">
        <v>51</v>
      </c>
      <c r="AK477" s="38" t="s">
        <v>51</v>
      </c>
      <c r="AL477" s="38" t="s">
        <v>51</v>
      </c>
      <c r="AM477" s="38" t="s">
        <v>51</v>
      </c>
      <c r="AN477" s="38"/>
      <c r="AO477" s="38"/>
      <c r="AP477" s="38">
        <v>5</v>
      </c>
      <c r="AQ477" s="38">
        <v>3</v>
      </c>
      <c r="AR477" s="11"/>
      <c r="AS477" s="19"/>
      <c r="AT477" s="41"/>
      <c r="AU477" s="11"/>
      <c r="AV477" s="19"/>
      <c r="AW477" s="41"/>
      <c r="AX477" s="43" t="s">
        <v>188</v>
      </c>
      <c r="AY477" s="22" t="s">
        <v>189</v>
      </c>
      <c r="AZ477" s="45">
        <v>1</v>
      </c>
      <c r="BA477" s="43" t="s">
        <v>188</v>
      </c>
      <c r="BB477" s="22" t="s">
        <v>189</v>
      </c>
      <c r="BC477" s="45">
        <v>1</v>
      </c>
      <c r="BD477" s="47"/>
      <c r="BE477" s="24"/>
      <c r="BF477" s="49"/>
      <c r="BG477" s="49"/>
      <c r="BH477" s="47"/>
      <c r="BI477" s="24"/>
      <c r="BJ477" s="49"/>
      <c r="BK477" s="49"/>
      <c r="BL477" s="51" t="s">
        <v>52</v>
      </c>
    </row>
    <row r="478" spans="1:64" hidden="1" x14ac:dyDescent="0.3">
      <c r="A478" s="104" t="s">
        <v>58</v>
      </c>
      <c r="B478" s="11">
        <v>746</v>
      </c>
      <c r="C478" s="104" t="s">
        <v>3169</v>
      </c>
      <c r="D478" s="104">
        <f>MATCH(Tabela1[[#This Row],[3]],ECHE!A:A,0)</f>
        <v>1434</v>
      </c>
      <c r="E478" s="3" t="s">
        <v>3170</v>
      </c>
      <c r="F478" s="2" t="s">
        <v>3171</v>
      </c>
      <c r="G478" s="25">
        <v>15071</v>
      </c>
      <c r="H478" s="30" t="s">
        <v>3172</v>
      </c>
      <c r="I478" s="283" t="s">
        <v>84</v>
      </c>
      <c r="J478" s="104" t="s">
        <v>3173</v>
      </c>
      <c r="K478" s="2" t="s">
        <v>38694</v>
      </c>
      <c r="L478" s="235" t="s">
        <v>3174</v>
      </c>
      <c r="M478" s="104" t="s">
        <v>3175</v>
      </c>
      <c r="N478" s="104" t="s">
        <v>246</v>
      </c>
      <c r="O478" s="104" t="s">
        <v>70</v>
      </c>
      <c r="P478" s="104"/>
      <c r="Q478" s="104"/>
      <c r="R478" s="32" t="s">
        <v>47</v>
      </c>
      <c r="S478" s="91" t="s">
        <v>3446</v>
      </c>
      <c r="T478" s="35" t="s">
        <v>2739</v>
      </c>
      <c r="U478" s="20" t="s">
        <v>2740</v>
      </c>
      <c r="V478" s="38"/>
      <c r="W478" s="38"/>
      <c r="X478" s="38" t="s">
        <v>51</v>
      </c>
      <c r="Y478" s="38" t="s">
        <v>51</v>
      </c>
      <c r="Z478" s="38" t="s">
        <v>51</v>
      </c>
      <c r="AA478" s="38" t="s">
        <v>51</v>
      </c>
      <c r="AB478" s="38"/>
      <c r="AC478" s="38"/>
      <c r="AD478" s="38">
        <v>5</v>
      </c>
      <c r="AE478" s="38">
        <v>3</v>
      </c>
      <c r="AF478" s="35" t="s">
        <v>2739</v>
      </c>
      <c r="AG478" s="20" t="s">
        <v>2740</v>
      </c>
      <c r="AH478" s="38"/>
      <c r="AI478" s="38"/>
      <c r="AJ478" s="38" t="s">
        <v>51</v>
      </c>
      <c r="AK478" s="38" t="s">
        <v>51</v>
      </c>
      <c r="AL478" s="38" t="s">
        <v>51</v>
      </c>
      <c r="AM478" s="38" t="s">
        <v>51</v>
      </c>
      <c r="AN478" s="38"/>
      <c r="AO478" s="38"/>
      <c r="AP478" s="38">
        <v>5</v>
      </c>
      <c r="AQ478" s="38">
        <v>3</v>
      </c>
      <c r="AR478" s="11"/>
      <c r="AS478" s="19"/>
      <c r="AT478" s="41"/>
      <c r="AU478" s="11"/>
      <c r="AV478" s="19"/>
      <c r="AW478" s="41"/>
      <c r="AX478" s="43" t="s">
        <v>2739</v>
      </c>
      <c r="AY478" s="22" t="s">
        <v>2740</v>
      </c>
      <c r="AZ478" s="45">
        <v>1</v>
      </c>
      <c r="BA478" s="43" t="s">
        <v>2739</v>
      </c>
      <c r="BB478" s="22" t="s">
        <v>2740</v>
      </c>
      <c r="BC478" s="45">
        <v>1</v>
      </c>
      <c r="BD478" s="47"/>
      <c r="BE478" s="24"/>
      <c r="BF478" s="49"/>
      <c r="BG478" s="49"/>
      <c r="BH478" s="47"/>
      <c r="BI478" s="24"/>
      <c r="BJ478" s="49"/>
      <c r="BK478" s="49"/>
      <c r="BL478" s="51" t="s">
        <v>52</v>
      </c>
    </row>
    <row r="479" spans="1:64" hidden="1" x14ac:dyDescent="0.3">
      <c r="A479" s="104" t="s">
        <v>58</v>
      </c>
      <c r="B479" s="11">
        <v>746</v>
      </c>
      <c r="C479" s="104" t="s">
        <v>3169</v>
      </c>
      <c r="D479" s="104">
        <f>MATCH(Tabela1[[#This Row],[3]],ECHE!A:A,0)</f>
        <v>1434</v>
      </c>
      <c r="E479" s="3" t="s">
        <v>3170</v>
      </c>
      <c r="F479" s="2" t="s">
        <v>3171</v>
      </c>
      <c r="G479" s="25">
        <v>15071</v>
      </c>
      <c r="H479" s="30" t="s">
        <v>3172</v>
      </c>
      <c r="I479" s="283" t="s">
        <v>84</v>
      </c>
      <c r="J479" s="104" t="s">
        <v>3173</v>
      </c>
      <c r="K479" s="2" t="s">
        <v>38694</v>
      </c>
      <c r="L479" s="235" t="s">
        <v>3174</v>
      </c>
      <c r="M479" s="104" t="s">
        <v>3175</v>
      </c>
      <c r="N479" s="104" t="s">
        <v>246</v>
      </c>
      <c r="O479" s="104" t="s">
        <v>70</v>
      </c>
      <c r="P479" s="104"/>
      <c r="Q479" s="104"/>
      <c r="R479" s="32" t="s">
        <v>47</v>
      </c>
      <c r="S479" s="91" t="s">
        <v>3446</v>
      </c>
      <c r="T479" s="35" t="s">
        <v>207</v>
      </c>
      <c r="U479" s="20" t="s">
        <v>208</v>
      </c>
      <c r="V479" s="38"/>
      <c r="W479" s="38"/>
      <c r="X479" s="38" t="s">
        <v>51</v>
      </c>
      <c r="Y479" s="38" t="s">
        <v>51</v>
      </c>
      <c r="Z479" s="38" t="s">
        <v>51</v>
      </c>
      <c r="AA479" s="38" t="s">
        <v>51</v>
      </c>
      <c r="AB479" s="38"/>
      <c r="AC479" s="38"/>
      <c r="AD479" s="38">
        <v>5</v>
      </c>
      <c r="AE479" s="38">
        <v>3</v>
      </c>
      <c r="AF479" s="35" t="s">
        <v>207</v>
      </c>
      <c r="AG479" s="20" t="s">
        <v>208</v>
      </c>
      <c r="AH479" s="38"/>
      <c r="AI479" s="38"/>
      <c r="AJ479" s="38" t="s">
        <v>51</v>
      </c>
      <c r="AK479" s="38" t="s">
        <v>51</v>
      </c>
      <c r="AL479" s="38" t="s">
        <v>51</v>
      </c>
      <c r="AM479" s="38" t="s">
        <v>51</v>
      </c>
      <c r="AN479" s="38"/>
      <c r="AO479" s="38"/>
      <c r="AP479" s="38">
        <v>5</v>
      </c>
      <c r="AQ479" s="38">
        <v>3</v>
      </c>
      <c r="AR479" s="11"/>
      <c r="AS479" s="19"/>
      <c r="AT479" s="41"/>
      <c r="AU479" s="11"/>
      <c r="AV479" s="19"/>
      <c r="AW479" s="41"/>
      <c r="AX479" s="43" t="s">
        <v>207</v>
      </c>
      <c r="AY479" s="22" t="s">
        <v>208</v>
      </c>
      <c r="AZ479" s="45">
        <v>1</v>
      </c>
      <c r="BA479" s="43" t="s">
        <v>207</v>
      </c>
      <c r="BB479" s="22" t="s">
        <v>208</v>
      </c>
      <c r="BC479" s="45">
        <v>1</v>
      </c>
      <c r="BD479" s="47"/>
      <c r="BE479" s="24"/>
      <c r="BF479" s="49"/>
      <c r="BG479" s="49"/>
      <c r="BH479" s="47"/>
      <c r="BI479" s="24"/>
      <c r="BJ479" s="49"/>
      <c r="BK479" s="49"/>
      <c r="BL479" s="51" t="s">
        <v>52</v>
      </c>
    </row>
    <row r="480" spans="1:64" hidden="1" x14ac:dyDescent="0.3">
      <c r="A480" s="84" t="s">
        <v>58</v>
      </c>
      <c r="B480" s="85">
        <v>769</v>
      </c>
      <c r="C480" s="84" t="s">
        <v>1231</v>
      </c>
      <c r="D480" s="84">
        <f>MATCH(Tabela1[[#This Row],[3]],ECHE!A:A,0)</f>
        <v>5063</v>
      </c>
      <c r="E480" s="87" t="s">
        <v>1232</v>
      </c>
      <c r="F480" s="88" t="s">
        <v>2258</v>
      </c>
      <c r="G480" s="89">
        <v>96300</v>
      </c>
      <c r="H480" s="90" t="s">
        <v>1235</v>
      </c>
      <c r="I480" s="286" t="s">
        <v>138</v>
      </c>
      <c r="J480" s="84" t="s">
        <v>1236</v>
      </c>
      <c r="K480" s="2" t="s">
        <v>39043</v>
      </c>
      <c r="L480" s="196"/>
      <c r="M480" s="84" t="s">
        <v>1820</v>
      </c>
      <c r="N480" s="84" t="s">
        <v>69</v>
      </c>
      <c r="O480" s="84" t="s">
        <v>72</v>
      </c>
      <c r="P480" s="84" t="s">
        <v>198</v>
      </c>
      <c r="Q480" s="84" t="s">
        <v>199</v>
      </c>
      <c r="R480" s="91" t="s">
        <v>3034</v>
      </c>
      <c r="S480" s="91" t="s">
        <v>3446</v>
      </c>
      <c r="T480" s="92"/>
      <c r="U480" s="93"/>
      <c r="V480" s="94"/>
      <c r="W480" s="94"/>
      <c r="X480" s="94"/>
      <c r="Y480" s="94"/>
      <c r="Z480" s="94"/>
      <c r="AA480" s="94"/>
      <c r="AB480" s="94"/>
      <c r="AC480" s="94"/>
      <c r="AD480" s="94"/>
      <c r="AE480" s="94"/>
      <c r="AF480" s="92"/>
      <c r="AG480" s="93"/>
      <c r="AH480" s="94"/>
      <c r="AI480" s="94"/>
      <c r="AJ480" s="94"/>
      <c r="AK480" s="94"/>
      <c r="AL480" s="94"/>
      <c r="AM480" s="94"/>
      <c r="AN480" s="94"/>
      <c r="AO480" s="94"/>
      <c r="AP480" s="94"/>
      <c r="AQ480" s="94"/>
      <c r="AR480" s="85"/>
      <c r="AS480" s="86"/>
      <c r="AT480" s="95"/>
      <c r="AU480" s="85"/>
      <c r="AV480" s="86"/>
      <c r="AW480" s="95"/>
      <c r="AX480" s="96"/>
      <c r="AY480" s="97"/>
      <c r="AZ480" s="98"/>
      <c r="BA480" s="96"/>
      <c r="BB480" s="97"/>
      <c r="BC480" s="98"/>
      <c r="BD480" s="99">
        <v>9999</v>
      </c>
      <c r="BE480" s="100" t="s">
        <v>3237</v>
      </c>
      <c r="BF480" s="101"/>
      <c r="BG480" s="101">
        <v>2</v>
      </c>
      <c r="BH480" s="99">
        <v>9999</v>
      </c>
      <c r="BI480" s="100" t="s">
        <v>3237</v>
      </c>
      <c r="BJ480" s="101"/>
      <c r="BK480" s="101">
        <v>2</v>
      </c>
      <c r="BL480" s="102" t="s">
        <v>52</v>
      </c>
    </row>
    <row r="481" spans="1:64" hidden="1" x14ac:dyDescent="0.3">
      <c r="A481" s="84" t="s">
        <v>58</v>
      </c>
      <c r="B481" s="85">
        <v>772</v>
      </c>
      <c r="C481" s="84" t="s">
        <v>3250</v>
      </c>
      <c r="D481" s="84">
        <f>MATCH(Tabela1[[#This Row],[3]],ECHE!A:A,0)</f>
        <v>5411</v>
      </c>
      <c r="E481" s="87" t="s">
        <v>3251</v>
      </c>
      <c r="F481" s="88" t="s">
        <v>3252</v>
      </c>
      <c r="G481" s="89">
        <v>63300</v>
      </c>
      <c r="H481" s="90" t="s">
        <v>3253</v>
      </c>
      <c r="I481" s="286" t="s">
        <v>243</v>
      </c>
      <c r="J481" s="84" t="s">
        <v>3254</v>
      </c>
      <c r="K481" s="2" t="s">
        <v>39107</v>
      </c>
      <c r="L481" s="196" t="s">
        <v>804</v>
      </c>
      <c r="M481" s="84" t="s">
        <v>805</v>
      </c>
      <c r="N481" s="84" t="s">
        <v>1189</v>
      </c>
      <c r="O481" s="84" t="s">
        <v>256</v>
      </c>
      <c r="P481" s="84"/>
      <c r="Q481" s="84"/>
      <c r="R481" s="91" t="s">
        <v>47</v>
      </c>
      <c r="S481" s="91" t="s">
        <v>3446</v>
      </c>
      <c r="T481" s="92" t="s">
        <v>207</v>
      </c>
      <c r="U481" s="93" t="s">
        <v>208</v>
      </c>
      <c r="V481" s="94"/>
      <c r="W481" s="94"/>
      <c r="X481" s="94" t="s">
        <v>51</v>
      </c>
      <c r="Y481" s="94" t="s">
        <v>51</v>
      </c>
      <c r="Z481" s="94" t="s">
        <v>51</v>
      </c>
      <c r="AA481" s="94" t="s">
        <v>51</v>
      </c>
      <c r="AB481" s="94"/>
      <c r="AC481" s="94"/>
      <c r="AD481" s="94">
        <v>10</v>
      </c>
      <c r="AE481" s="94">
        <v>2</v>
      </c>
      <c r="AF481" s="92">
        <v>713</v>
      </c>
      <c r="AG481" s="93" t="s">
        <v>208</v>
      </c>
      <c r="AH481" s="94"/>
      <c r="AI481" s="94"/>
      <c r="AJ481" s="94" t="s">
        <v>51</v>
      </c>
      <c r="AK481" s="94" t="s">
        <v>51</v>
      </c>
      <c r="AL481" s="94" t="s">
        <v>51</v>
      </c>
      <c r="AM481" s="94" t="s">
        <v>51</v>
      </c>
      <c r="AN481" s="94"/>
      <c r="AO481" s="94"/>
      <c r="AP481" s="94">
        <v>10</v>
      </c>
      <c r="AQ481" s="94">
        <v>2</v>
      </c>
      <c r="AR481" s="85"/>
      <c r="AS481" s="86"/>
      <c r="AT481" s="95"/>
      <c r="AU481" s="85"/>
      <c r="AV481" s="86"/>
      <c r="AW481" s="95"/>
      <c r="AX481" s="96">
        <v>713</v>
      </c>
      <c r="AY481" s="97" t="s">
        <v>208</v>
      </c>
      <c r="AZ481" s="98">
        <v>1</v>
      </c>
      <c r="BA481" s="96">
        <v>713</v>
      </c>
      <c r="BB481" s="97" t="s">
        <v>208</v>
      </c>
      <c r="BC481" s="98">
        <v>1</v>
      </c>
      <c r="BD481" s="99">
        <v>713</v>
      </c>
      <c r="BE481" s="100" t="s">
        <v>208</v>
      </c>
      <c r="BF481" s="101">
        <v>5</v>
      </c>
      <c r="BG481" s="101">
        <v>1</v>
      </c>
      <c r="BH481" s="99">
        <v>713</v>
      </c>
      <c r="BI481" s="100" t="s">
        <v>208</v>
      </c>
      <c r="BJ481" s="101">
        <v>5</v>
      </c>
      <c r="BK481" s="101">
        <v>1</v>
      </c>
      <c r="BL481" s="102" t="s">
        <v>52</v>
      </c>
    </row>
    <row r="482" spans="1:64" s="103" customFormat="1" hidden="1" x14ac:dyDescent="0.3">
      <c r="A482" s="104" t="s">
        <v>58</v>
      </c>
      <c r="B482" s="11">
        <v>805</v>
      </c>
      <c r="C482" s="104" t="s">
        <v>3365</v>
      </c>
      <c r="D482" s="104">
        <f>MATCH(Tabela1[[#This Row],[3]],ECHE!A:A,0)</f>
        <v>397</v>
      </c>
      <c r="E482" s="3" t="s">
        <v>3366</v>
      </c>
      <c r="F482" s="2" t="s">
        <v>3367</v>
      </c>
      <c r="G482" s="25">
        <v>3013</v>
      </c>
      <c r="H482" s="30" t="s">
        <v>3368</v>
      </c>
      <c r="I482" s="283" t="s">
        <v>127</v>
      </c>
      <c r="J482" s="104" t="s">
        <v>3369</v>
      </c>
      <c r="K482" s="2" t="s">
        <v>38639</v>
      </c>
      <c r="L482" s="235" t="s">
        <v>266</v>
      </c>
      <c r="M482" s="104"/>
      <c r="N482" s="104" t="s">
        <v>88</v>
      </c>
      <c r="O482" s="104" t="s">
        <v>131</v>
      </c>
      <c r="P482" s="104"/>
      <c r="Q482" s="104"/>
      <c r="R482" s="32" t="s">
        <v>1847</v>
      </c>
      <c r="S482" s="91" t="s">
        <v>3446</v>
      </c>
      <c r="T482" s="35" t="s">
        <v>60</v>
      </c>
      <c r="U482" s="20" t="s">
        <v>61</v>
      </c>
      <c r="V482" s="38"/>
      <c r="W482" s="38"/>
      <c r="X482" s="38" t="s">
        <v>51</v>
      </c>
      <c r="Y482" s="38" t="s">
        <v>51</v>
      </c>
      <c r="Z482" s="38" t="s">
        <v>51</v>
      </c>
      <c r="AA482" s="38" t="s">
        <v>51</v>
      </c>
      <c r="AB482" s="38" t="s">
        <v>51</v>
      </c>
      <c r="AC482" s="38" t="s">
        <v>51</v>
      </c>
      <c r="AD482" s="38">
        <v>5</v>
      </c>
      <c r="AE482" s="38">
        <v>1</v>
      </c>
      <c r="AF482" s="35" t="s">
        <v>60</v>
      </c>
      <c r="AG482" s="20" t="s">
        <v>61</v>
      </c>
      <c r="AH482" s="38"/>
      <c r="AI482" s="38"/>
      <c r="AJ482" s="38" t="s">
        <v>51</v>
      </c>
      <c r="AK482" s="38" t="s">
        <v>51</v>
      </c>
      <c r="AL482" s="38" t="s">
        <v>51</v>
      </c>
      <c r="AM482" s="38" t="s">
        <v>51</v>
      </c>
      <c r="AN482" s="38" t="s">
        <v>51</v>
      </c>
      <c r="AO482" s="38" t="s">
        <v>51</v>
      </c>
      <c r="AP482" s="38">
        <v>5</v>
      </c>
      <c r="AQ482" s="38">
        <v>1</v>
      </c>
      <c r="AR482" s="11"/>
      <c r="AS482" s="19"/>
      <c r="AT482" s="41"/>
      <c r="AU482" s="11"/>
      <c r="AV482" s="19"/>
      <c r="AW482" s="41"/>
      <c r="AX482" s="43" t="s">
        <v>60</v>
      </c>
      <c r="AY482" s="22" t="s">
        <v>61</v>
      </c>
      <c r="AZ482" s="45">
        <v>1</v>
      </c>
      <c r="BA482" s="43" t="s">
        <v>60</v>
      </c>
      <c r="BB482" s="22" t="s">
        <v>61</v>
      </c>
      <c r="BC482" s="45">
        <v>1</v>
      </c>
      <c r="BD482" s="47" t="s">
        <v>60</v>
      </c>
      <c r="BE482" s="24" t="s">
        <v>61</v>
      </c>
      <c r="BF482" s="49">
        <v>5</v>
      </c>
      <c r="BG482" s="49">
        <v>1</v>
      </c>
      <c r="BH482" s="47" t="s">
        <v>60</v>
      </c>
      <c r="BI482" s="24" t="s">
        <v>61</v>
      </c>
      <c r="BJ482" s="49">
        <v>5</v>
      </c>
      <c r="BK482" s="49">
        <v>1</v>
      </c>
      <c r="BL482" s="51" t="s">
        <v>52</v>
      </c>
    </row>
    <row r="483" spans="1:64" hidden="1" x14ac:dyDescent="0.3">
      <c r="A483" s="104" t="s">
        <v>58</v>
      </c>
      <c r="B483" s="11">
        <v>808</v>
      </c>
      <c r="C483" s="104" t="s">
        <v>694</v>
      </c>
      <c r="D483" s="104">
        <f>MATCH(Tabela1[[#This Row],[3]],ECHE!A:A,0)</f>
        <v>2177</v>
      </c>
      <c r="E483" s="3" t="s">
        <v>695</v>
      </c>
      <c r="F483" s="2" t="s">
        <v>3379</v>
      </c>
      <c r="G483" s="25">
        <v>43007</v>
      </c>
      <c r="H483" s="30" t="s">
        <v>697</v>
      </c>
      <c r="I483" s="283" t="s">
        <v>84</v>
      </c>
      <c r="J483" s="104" t="s">
        <v>698</v>
      </c>
      <c r="K483" s="2" t="s">
        <v>38708</v>
      </c>
      <c r="L483" s="235" t="s">
        <v>87</v>
      </c>
      <c r="M483" s="104" t="s">
        <v>3380</v>
      </c>
      <c r="N483" s="104" t="s">
        <v>246</v>
      </c>
      <c r="O483" s="104" t="s">
        <v>70</v>
      </c>
      <c r="P483" s="104" t="s">
        <v>69</v>
      </c>
      <c r="Q483" s="104" t="s">
        <v>3220</v>
      </c>
      <c r="R483" s="32" t="s">
        <v>1847</v>
      </c>
      <c r="S483" s="91" t="s">
        <v>3446</v>
      </c>
      <c r="T483" s="35" t="s">
        <v>190</v>
      </c>
      <c r="U483" s="20" t="s">
        <v>191</v>
      </c>
      <c r="V483" s="38"/>
      <c r="W483" s="38"/>
      <c r="X483" s="38" t="s">
        <v>51</v>
      </c>
      <c r="Y483" s="38" t="s">
        <v>51</v>
      </c>
      <c r="Z483" s="38" t="s">
        <v>51</v>
      </c>
      <c r="AA483" s="38" t="s">
        <v>51</v>
      </c>
      <c r="AB483" s="38"/>
      <c r="AC483" s="38"/>
      <c r="AD483" s="38">
        <v>10</v>
      </c>
      <c r="AE483" s="38">
        <v>2</v>
      </c>
      <c r="AF483" s="35" t="s">
        <v>190</v>
      </c>
      <c r="AG483" s="20" t="s">
        <v>191</v>
      </c>
      <c r="AH483" s="38"/>
      <c r="AI483" s="38"/>
      <c r="AJ483" s="38" t="s">
        <v>51</v>
      </c>
      <c r="AK483" s="38" t="s">
        <v>51</v>
      </c>
      <c r="AL483" s="38" t="s">
        <v>51</v>
      </c>
      <c r="AM483" s="38" t="s">
        <v>51</v>
      </c>
      <c r="AN483" s="38"/>
      <c r="AO483" s="38"/>
      <c r="AP483" s="38">
        <v>10</v>
      </c>
      <c r="AQ483" s="38">
        <v>2</v>
      </c>
      <c r="AR483" s="11"/>
      <c r="AS483" s="19"/>
      <c r="AT483" s="41"/>
      <c r="AU483" s="11"/>
      <c r="AV483" s="19"/>
      <c r="AW483" s="41"/>
      <c r="AX483" s="43" t="s">
        <v>190</v>
      </c>
      <c r="AY483" s="22" t="s">
        <v>191</v>
      </c>
      <c r="AZ483" s="45">
        <v>2</v>
      </c>
      <c r="BA483" s="43" t="s">
        <v>190</v>
      </c>
      <c r="BB483" s="22" t="s">
        <v>191</v>
      </c>
      <c r="BC483" s="45">
        <v>2</v>
      </c>
      <c r="BD483" s="47"/>
      <c r="BE483" s="24"/>
      <c r="BF483" s="49"/>
      <c r="BG483" s="49"/>
      <c r="BH483" s="47"/>
      <c r="BI483" s="24"/>
      <c r="BJ483" s="49"/>
      <c r="BK483" s="49"/>
      <c r="BL483" s="51" t="s">
        <v>52</v>
      </c>
    </row>
    <row r="484" spans="1:64" hidden="1" x14ac:dyDescent="0.3">
      <c r="A484" s="84" t="s">
        <v>58</v>
      </c>
      <c r="B484" s="85">
        <v>817</v>
      </c>
      <c r="C484" s="84" t="s">
        <v>3400</v>
      </c>
      <c r="D484" s="84">
        <f>MATCH(Tabela1[[#This Row],[3]],ECHE!A:A,0)</f>
        <v>5317</v>
      </c>
      <c r="E484" s="87" t="s">
        <v>3401</v>
      </c>
      <c r="F484" s="88" t="s">
        <v>3402</v>
      </c>
      <c r="G484" s="89">
        <v>34722</v>
      </c>
      <c r="H484" s="90" t="s">
        <v>506</v>
      </c>
      <c r="I484" s="286" t="s">
        <v>243</v>
      </c>
      <c r="J484" s="84" t="s">
        <v>3403</v>
      </c>
      <c r="K484" s="2" t="s">
        <v>39081</v>
      </c>
      <c r="L484" s="196" t="s">
        <v>103</v>
      </c>
      <c r="M484" s="84" t="s">
        <v>44</v>
      </c>
      <c r="N484" s="84" t="s">
        <v>88</v>
      </c>
      <c r="O484" s="84" t="s">
        <v>3404</v>
      </c>
      <c r="P484" s="84"/>
      <c r="Q484" s="84"/>
      <c r="R484" s="91" t="s">
        <v>1847</v>
      </c>
      <c r="S484" s="91" t="s">
        <v>3446</v>
      </c>
      <c r="T484" s="92" t="s">
        <v>1718</v>
      </c>
      <c r="U484" s="93" t="s">
        <v>1719</v>
      </c>
      <c r="V484" s="94"/>
      <c r="W484" s="94"/>
      <c r="X484" s="94" t="s">
        <v>51</v>
      </c>
      <c r="Y484" s="94" t="s">
        <v>51</v>
      </c>
      <c r="Z484" s="94" t="s">
        <v>51</v>
      </c>
      <c r="AA484" s="94" t="s">
        <v>51</v>
      </c>
      <c r="AB484" s="94"/>
      <c r="AC484" s="94"/>
      <c r="AD484" s="94">
        <v>10</v>
      </c>
      <c r="AE484" s="94">
        <v>2</v>
      </c>
      <c r="AF484" s="92" t="s">
        <v>1718</v>
      </c>
      <c r="AG484" s="93" t="s">
        <v>1719</v>
      </c>
      <c r="AH484" s="94"/>
      <c r="AI484" s="94"/>
      <c r="AJ484" s="94" t="s">
        <v>51</v>
      </c>
      <c r="AK484" s="94" t="s">
        <v>51</v>
      </c>
      <c r="AL484" s="94" t="s">
        <v>51</v>
      </c>
      <c r="AM484" s="94" t="s">
        <v>51</v>
      </c>
      <c r="AN484" s="94"/>
      <c r="AO484" s="94"/>
      <c r="AP484" s="94">
        <v>10</v>
      </c>
      <c r="AQ484" s="94">
        <v>2</v>
      </c>
      <c r="AR484" s="85"/>
      <c r="AS484" s="86"/>
      <c r="AT484" s="95"/>
      <c r="AU484" s="85"/>
      <c r="AV484" s="86"/>
      <c r="AW484" s="95"/>
      <c r="AX484" s="96" t="s">
        <v>1718</v>
      </c>
      <c r="AY484" s="97" t="s">
        <v>1719</v>
      </c>
      <c r="AZ484" s="98">
        <v>1</v>
      </c>
      <c r="BA484" s="96" t="s">
        <v>1718</v>
      </c>
      <c r="BB484" s="97" t="s">
        <v>1719</v>
      </c>
      <c r="BC484" s="98">
        <v>1</v>
      </c>
      <c r="BD484" s="99" t="s">
        <v>1718</v>
      </c>
      <c r="BE484" s="100" t="s">
        <v>1719</v>
      </c>
      <c r="BF484" s="101">
        <v>5</v>
      </c>
      <c r="BG484" s="101">
        <v>1</v>
      </c>
      <c r="BH484" s="99" t="s">
        <v>1718</v>
      </c>
      <c r="BI484" s="100" t="s">
        <v>1719</v>
      </c>
      <c r="BJ484" s="101">
        <v>5</v>
      </c>
      <c r="BK484" s="101">
        <v>1</v>
      </c>
      <c r="BL484" s="102" t="s">
        <v>52</v>
      </c>
    </row>
    <row r="485" spans="1:64" hidden="1" x14ac:dyDescent="0.3">
      <c r="A485" s="104" t="s">
        <v>58</v>
      </c>
      <c r="B485" s="11">
        <v>819</v>
      </c>
      <c r="C485" s="104" t="s">
        <v>2183</v>
      </c>
      <c r="D485" s="104">
        <f>MATCH(Tabela1[[#This Row],[3]],ECHE!A:A,0)</f>
        <v>4614</v>
      </c>
      <c r="E485" s="3" t="s">
        <v>2184</v>
      </c>
      <c r="F485" s="2" t="s">
        <v>3409</v>
      </c>
      <c r="G485" s="25" t="s">
        <v>2186</v>
      </c>
      <c r="H485" s="30" t="s">
        <v>2354</v>
      </c>
      <c r="I485" s="283" t="s">
        <v>174</v>
      </c>
      <c r="J485" s="104" t="s">
        <v>2187</v>
      </c>
      <c r="K485" s="2" t="s">
        <v>38975</v>
      </c>
      <c r="L485" s="235" t="s">
        <v>3410</v>
      </c>
      <c r="M485" s="104" t="s">
        <v>3411</v>
      </c>
      <c r="N485" s="104" t="s">
        <v>687</v>
      </c>
      <c r="O485" s="104" t="s">
        <v>89</v>
      </c>
      <c r="P485" s="104"/>
      <c r="Q485" s="104"/>
      <c r="R485" s="32" t="s">
        <v>47</v>
      </c>
      <c r="S485" s="91" t="s">
        <v>3446</v>
      </c>
      <c r="T485" s="35" t="s">
        <v>190</v>
      </c>
      <c r="U485" s="20" t="s">
        <v>191</v>
      </c>
      <c r="V485" s="38"/>
      <c r="W485" s="38"/>
      <c r="X485" s="38" t="s">
        <v>51</v>
      </c>
      <c r="Y485" s="38" t="s">
        <v>51</v>
      </c>
      <c r="Z485" s="38" t="s">
        <v>51</v>
      </c>
      <c r="AA485" s="38" t="s">
        <v>51</v>
      </c>
      <c r="AB485" s="38"/>
      <c r="AC485" s="38"/>
      <c r="AD485" s="38">
        <v>20</v>
      </c>
      <c r="AE485" s="38">
        <v>4</v>
      </c>
      <c r="AF485" s="35" t="s">
        <v>190</v>
      </c>
      <c r="AG485" s="20" t="s">
        <v>191</v>
      </c>
      <c r="AH485" s="38"/>
      <c r="AI485" s="38"/>
      <c r="AJ485" s="38" t="s">
        <v>51</v>
      </c>
      <c r="AK485" s="38" t="s">
        <v>51</v>
      </c>
      <c r="AL485" s="38" t="s">
        <v>51</v>
      </c>
      <c r="AM485" s="38" t="s">
        <v>51</v>
      </c>
      <c r="AN485" s="38"/>
      <c r="AO485" s="38"/>
      <c r="AP485" s="38">
        <v>20</v>
      </c>
      <c r="AQ485" s="38">
        <v>4</v>
      </c>
      <c r="AR485" s="11"/>
      <c r="AS485" s="19"/>
      <c r="AT485" s="41"/>
      <c r="AU485" s="11"/>
      <c r="AV485" s="19"/>
      <c r="AW485" s="41"/>
      <c r="AX485" s="43" t="s">
        <v>190</v>
      </c>
      <c r="AY485" s="22" t="s">
        <v>191</v>
      </c>
      <c r="AZ485" s="45">
        <v>1</v>
      </c>
      <c r="BA485" s="43" t="s">
        <v>190</v>
      </c>
      <c r="BB485" s="22" t="s">
        <v>191</v>
      </c>
      <c r="BC485" s="45">
        <v>1</v>
      </c>
      <c r="BD485" s="47" t="s">
        <v>190</v>
      </c>
      <c r="BE485" s="24" t="s">
        <v>191</v>
      </c>
      <c r="BF485" s="49">
        <v>5</v>
      </c>
      <c r="BG485" s="49">
        <v>1</v>
      </c>
      <c r="BH485" s="47" t="s">
        <v>190</v>
      </c>
      <c r="BI485" s="24" t="s">
        <v>191</v>
      </c>
      <c r="BJ485" s="49">
        <v>5</v>
      </c>
      <c r="BK485" s="49">
        <v>1</v>
      </c>
      <c r="BL485" s="51" t="s">
        <v>52</v>
      </c>
    </row>
    <row r="486" spans="1:64" hidden="1" x14ac:dyDescent="0.3">
      <c r="A486" s="104" t="s">
        <v>58</v>
      </c>
      <c r="B486" s="11">
        <v>819</v>
      </c>
      <c r="C486" s="104" t="s">
        <v>2183</v>
      </c>
      <c r="D486" s="104">
        <f>MATCH(Tabela1[[#This Row],[3]],ECHE!A:A,0)</f>
        <v>4614</v>
      </c>
      <c r="E486" s="3" t="s">
        <v>2184</v>
      </c>
      <c r="F486" s="2" t="s">
        <v>3409</v>
      </c>
      <c r="G486" s="25" t="s">
        <v>2186</v>
      </c>
      <c r="H486" s="30" t="s">
        <v>2354</v>
      </c>
      <c r="I486" s="283" t="s">
        <v>174</v>
      </c>
      <c r="J486" s="104" t="s">
        <v>2187</v>
      </c>
      <c r="K486" s="2" t="s">
        <v>38975</v>
      </c>
      <c r="L486" s="235" t="s">
        <v>3410</v>
      </c>
      <c r="M486" s="104" t="s">
        <v>3411</v>
      </c>
      <c r="N486" s="104" t="s">
        <v>687</v>
      </c>
      <c r="O486" s="104" t="s">
        <v>89</v>
      </c>
      <c r="P486" s="104"/>
      <c r="Q486" s="104"/>
      <c r="R486" s="32" t="s">
        <v>47</v>
      </c>
      <c r="S486" s="91" t="s">
        <v>3446</v>
      </c>
      <c r="T486" s="35" t="s">
        <v>188</v>
      </c>
      <c r="U486" s="20" t="s">
        <v>189</v>
      </c>
      <c r="V486" s="38"/>
      <c r="W486" s="38"/>
      <c r="X486" s="38" t="s">
        <v>51</v>
      </c>
      <c r="Y486" s="38" t="s">
        <v>51</v>
      </c>
      <c r="Z486" s="38" t="s">
        <v>51</v>
      </c>
      <c r="AA486" s="38" t="s">
        <v>51</v>
      </c>
      <c r="AB486" s="38"/>
      <c r="AC486" s="38"/>
      <c r="AD486" s="38" t="s">
        <v>180</v>
      </c>
      <c r="AE486" s="38" t="s">
        <v>180</v>
      </c>
      <c r="AF486" s="35" t="s">
        <v>188</v>
      </c>
      <c r="AG486" s="20" t="s">
        <v>189</v>
      </c>
      <c r="AH486" s="38"/>
      <c r="AI486" s="38"/>
      <c r="AJ486" s="38" t="s">
        <v>51</v>
      </c>
      <c r="AK486" s="38" t="s">
        <v>51</v>
      </c>
      <c r="AL486" s="38" t="s">
        <v>51</v>
      </c>
      <c r="AM486" s="38" t="s">
        <v>51</v>
      </c>
      <c r="AN486" s="38"/>
      <c r="AO486" s="38"/>
      <c r="AP486" s="38" t="s">
        <v>180</v>
      </c>
      <c r="AQ486" s="38" t="s">
        <v>180</v>
      </c>
      <c r="AR486" s="11"/>
      <c r="AS486" s="19"/>
      <c r="AT486" s="41"/>
      <c r="AU486" s="11"/>
      <c r="AV486" s="19"/>
      <c r="AW486" s="41"/>
      <c r="AX486" s="43" t="s">
        <v>188</v>
      </c>
      <c r="AY486" s="22" t="s">
        <v>189</v>
      </c>
      <c r="AZ486" s="45" t="s">
        <v>180</v>
      </c>
      <c r="BA486" s="43" t="s">
        <v>188</v>
      </c>
      <c r="BB486" s="22" t="s">
        <v>189</v>
      </c>
      <c r="BC486" s="45" t="s">
        <v>180</v>
      </c>
      <c r="BD486" s="47" t="s">
        <v>188</v>
      </c>
      <c r="BE486" s="24" t="s">
        <v>189</v>
      </c>
      <c r="BF486" s="49" t="s">
        <v>180</v>
      </c>
      <c r="BG486" s="49" t="s">
        <v>180</v>
      </c>
      <c r="BH486" s="47" t="s">
        <v>188</v>
      </c>
      <c r="BI486" s="24" t="s">
        <v>189</v>
      </c>
      <c r="BJ486" s="101" t="s">
        <v>180</v>
      </c>
      <c r="BK486" s="101" t="s">
        <v>180</v>
      </c>
      <c r="BL486" s="51" t="s">
        <v>52</v>
      </c>
    </row>
    <row r="487" spans="1:64" hidden="1" x14ac:dyDescent="0.3">
      <c r="A487" s="104" t="s">
        <v>58</v>
      </c>
      <c r="B487" s="11">
        <v>819</v>
      </c>
      <c r="C487" s="104" t="s">
        <v>2183</v>
      </c>
      <c r="D487" s="104">
        <f>MATCH(Tabela1[[#This Row],[3]],ECHE!A:A,0)</f>
        <v>4614</v>
      </c>
      <c r="E487" s="3" t="s">
        <v>2184</v>
      </c>
      <c r="F487" s="2" t="s">
        <v>3409</v>
      </c>
      <c r="G487" s="25" t="s">
        <v>2186</v>
      </c>
      <c r="H487" s="30" t="s">
        <v>2354</v>
      </c>
      <c r="I487" s="283" t="s">
        <v>174</v>
      </c>
      <c r="J487" s="104" t="s">
        <v>2187</v>
      </c>
      <c r="K487" s="2" t="s">
        <v>38975</v>
      </c>
      <c r="L487" s="235" t="s">
        <v>3410</v>
      </c>
      <c r="M487" s="104" t="s">
        <v>3411</v>
      </c>
      <c r="N487" s="104" t="s">
        <v>687</v>
      </c>
      <c r="O487" s="104" t="s">
        <v>89</v>
      </c>
      <c r="P487" s="104"/>
      <c r="Q487" s="104"/>
      <c r="R487" s="32" t="s">
        <v>47</v>
      </c>
      <c r="S487" s="91" t="s">
        <v>3446</v>
      </c>
      <c r="T487" s="35" t="s">
        <v>430</v>
      </c>
      <c r="U487" s="20" t="s">
        <v>431</v>
      </c>
      <c r="V487" s="38"/>
      <c r="W487" s="38"/>
      <c r="X487" s="38" t="s">
        <v>51</v>
      </c>
      <c r="Y487" s="38" t="s">
        <v>51</v>
      </c>
      <c r="Z487" s="38" t="s">
        <v>51</v>
      </c>
      <c r="AA487" s="38" t="s">
        <v>51</v>
      </c>
      <c r="AB487" s="38"/>
      <c r="AC487" s="38"/>
      <c r="AD487" s="38" t="s">
        <v>180</v>
      </c>
      <c r="AE487" s="38" t="s">
        <v>180</v>
      </c>
      <c r="AF487" s="35" t="s">
        <v>430</v>
      </c>
      <c r="AG487" s="20" t="s">
        <v>431</v>
      </c>
      <c r="AH487" s="38"/>
      <c r="AI487" s="38"/>
      <c r="AJ487" s="38" t="s">
        <v>51</v>
      </c>
      <c r="AK487" s="38" t="s">
        <v>51</v>
      </c>
      <c r="AL487" s="38" t="s">
        <v>51</v>
      </c>
      <c r="AM487" s="38" t="s">
        <v>51</v>
      </c>
      <c r="AN487" s="38"/>
      <c r="AO487" s="38"/>
      <c r="AP487" s="38" t="s">
        <v>180</v>
      </c>
      <c r="AQ487" s="38" t="s">
        <v>180</v>
      </c>
      <c r="AR487" s="11"/>
      <c r="AS487" s="19"/>
      <c r="AT487" s="41"/>
      <c r="AU487" s="11"/>
      <c r="AV487" s="19"/>
      <c r="AW487" s="41"/>
      <c r="AX487" s="43" t="s">
        <v>430</v>
      </c>
      <c r="AY487" s="22" t="s">
        <v>431</v>
      </c>
      <c r="AZ487" s="45" t="s">
        <v>180</v>
      </c>
      <c r="BA487" s="43" t="s">
        <v>430</v>
      </c>
      <c r="BB487" s="22" t="s">
        <v>431</v>
      </c>
      <c r="BC487" s="45" t="s">
        <v>180</v>
      </c>
      <c r="BD487" s="47" t="s">
        <v>430</v>
      </c>
      <c r="BE487" s="24" t="s">
        <v>431</v>
      </c>
      <c r="BF487" s="49" t="s">
        <v>180</v>
      </c>
      <c r="BG487" s="49" t="s">
        <v>180</v>
      </c>
      <c r="BH487" s="47" t="s">
        <v>430</v>
      </c>
      <c r="BI487" s="24" t="s">
        <v>431</v>
      </c>
      <c r="BJ487" s="101" t="s">
        <v>180</v>
      </c>
      <c r="BK487" s="101" t="s">
        <v>180</v>
      </c>
      <c r="BL487" s="51" t="s">
        <v>52</v>
      </c>
    </row>
    <row r="488" spans="1:64" hidden="1" x14ac:dyDescent="0.3">
      <c r="A488" s="104" t="s">
        <v>58</v>
      </c>
      <c r="B488" s="11">
        <v>824</v>
      </c>
      <c r="C488" s="104" t="s">
        <v>3424</v>
      </c>
      <c r="D488" s="104">
        <f>MATCH(Tabela1[[#This Row],[3]],ECHE!A:A,0)</f>
        <v>4870</v>
      </c>
      <c r="E488" s="3" t="s">
        <v>3425</v>
      </c>
      <c r="F488" s="2" t="s">
        <v>3426</v>
      </c>
      <c r="G488" s="25" t="s">
        <v>3427</v>
      </c>
      <c r="H488" s="30" t="s">
        <v>980</v>
      </c>
      <c r="I488" s="283" t="s">
        <v>214</v>
      </c>
      <c r="J488" s="104" t="s">
        <v>3428</v>
      </c>
      <c r="K488" s="2" t="s">
        <v>39020</v>
      </c>
      <c r="L488" s="235" t="s">
        <v>44</v>
      </c>
      <c r="M488" s="104" t="s">
        <v>44</v>
      </c>
      <c r="N488" s="104" t="s">
        <v>246</v>
      </c>
      <c r="O488" s="104" t="s">
        <v>70</v>
      </c>
      <c r="P488" s="104"/>
      <c r="Q488" s="104"/>
      <c r="R488" s="32" t="s">
        <v>3034</v>
      </c>
      <c r="S488" s="91" t="s">
        <v>3446</v>
      </c>
      <c r="T488" s="35" t="s">
        <v>60</v>
      </c>
      <c r="U488" s="20" t="s">
        <v>61</v>
      </c>
      <c r="V488" s="38"/>
      <c r="W488" s="38"/>
      <c r="X488" s="38" t="s">
        <v>51</v>
      </c>
      <c r="Y488" s="38" t="s">
        <v>51</v>
      </c>
      <c r="Z488" s="38" t="s">
        <v>51</v>
      </c>
      <c r="AA488" s="38" t="s">
        <v>51</v>
      </c>
      <c r="AB488" s="38" t="s">
        <v>51</v>
      </c>
      <c r="AC488" s="38" t="s">
        <v>51</v>
      </c>
      <c r="AD488" s="38">
        <v>10</v>
      </c>
      <c r="AE488" s="38">
        <v>2</v>
      </c>
      <c r="AF488" s="35" t="s">
        <v>60</v>
      </c>
      <c r="AG488" s="20" t="s">
        <v>61</v>
      </c>
      <c r="AH488" s="38"/>
      <c r="AI488" s="38"/>
      <c r="AJ488" s="38" t="s">
        <v>51</v>
      </c>
      <c r="AK488" s="38" t="s">
        <v>51</v>
      </c>
      <c r="AL488" s="38" t="s">
        <v>51</v>
      </c>
      <c r="AM488" s="38" t="s">
        <v>51</v>
      </c>
      <c r="AN488" s="38" t="s">
        <v>51</v>
      </c>
      <c r="AO488" s="38" t="s">
        <v>51</v>
      </c>
      <c r="AP488" s="38">
        <v>10</v>
      </c>
      <c r="AQ488" s="38">
        <v>2</v>
      </c>
      <c r="AR488" s="11"/>
      <c r="AS488" s="19"/>
      <c r="AT488" s="41"/>
      <c r="AU488" s="11"/>
      <c r="AV488" s="19"/>
      <c r="AW488" s="41"/>
      <c r="AX488" s="43" t="s">
        <v>60</v>
      </c>
      <c r="AY488" s="22" t="s">
        <v>61</v>
      </c>
      <c r="AZ488" s="45">
        <v>1</v>
      </c>
      <c r="BA488" s="43" t="s">
        <v>60</v>
      </c>
      <c r="BB488" s="22" t="s">
        <v>61</v>
      </c>
      <c r="BC488" s="45">
        <v>1</v>
      </c>
      <c r="BD488" s="47"/>
      <c r="BE488" s="24"/>
      <c r="BF488" s="49"/>
      <c r="BG488" s="49"/>
      <c r="BH488" s="47"/>
      <c r="BI488" s="24"/>
      <c r="BJ488" s="49"/>
      <c r="BK488" s="49"/>
      <c r="BL488" s="51" t="s">
        <v>52</v>
      </c>
    </row>
    <row r="489" spans="1:64" hidden="1" x14ac:dyDescent="0.3">
      <c r="A489" s="104" t="s">
        <v>58</v>
      </c>
      <c r="B489" s="11">
        <v>826</v>
      </c>
      <c r="C489" s="104" t="s">
        <v>3435</v>
      </c>
      <c r="D489" s="104">
        <f>MATCH(Tabela1[[#This Row],[3]],ECHE!A:A,0)</f>
        <v>3264</v>
      </c>
      <c r="E489" s="3" t="s">
        <v>3436</v>
      </c>
      <c r="F489" s="2" t="s">
        <v>3437</v>
      </c>
      <c r="G489" s="25">
        <v>45100</v>
      </c>
      <c r="H489" s="30" t="s">
        <v>3438</v>
      </c>
      <c r="I489" s="283" t="s">
        <v>369</v>
      </c>
      <c r="J489" s="104" t="s">
        <v>3439</v>
      </c>
      <c r="K489" s="2" t="s">
        <v>38738</v>
      </c>
      <c r="L489" s="235" t="s">
        <v>2710</v>
      </c>
      <c r="M489" s="104" t="s">
        <v>2711</v>
      </c>
      <c r="N489" s="104" t="s">
        <v>71</v>
      </c>
      <c r="O489" s="104" t="s">
        <v>1707</v>
      </c>
      <c r="P489" s="104"/>
      <c r="Q489" s="104"/>
      <c r="R489" s="32" t="s">
        <v>3414</v>
      </c>
      <c r="S489" s="91" t="s">
        <v>3446</v>
      </c>
      <c r="T489" s="35" t="s">
        <v>268</v>
      </c>
      <c r="U489" s="20" t="s">
        <v>269</v>
      </c>
      <c r="V489" s="38"/>
      <c r="W489" s="38"/>
      <c r="X489" s="38" t="s">
        <v>51</v>
      </c>
      <c r="Y489" s="38" t="s">
        <v>51</v>
      </c>
      <c r="Z489" s="38" t="s">
        <v>51</v>
      </c>
      <c r="AA489" s="38" t="s">
        <v>51</v>
      </c>
      <c r="AB489" s="38" t="s">
        <v>51</v>
      </c>
      <c r="AC489" s="38" t="s">
        <v>51</v>
      </c>
      <c r="AD489" s="38">
        <v>18</v>
      </c>
      <c r="AE489" s="38">
        <v>4</v>
      </c>
      <c r="AF489" s="35" t="s">
        <v>268</v>
      </c>
      <c r="AG489" s="20" t="s">
        <v>269</v>
      </c>
      <c r="AH489" s="38"/>
      <c r="AI489" s="38"/>
      <c r="AJ489" s="38" t="s">
        <v>51</v>
      </c>
      <c r="AK489" s="38" t="s">
        <v>51</v>
      </c>
      <c r="AL489" s="38" t="s">
        <v>51</v>
      </c>
      <c r="AM489" s="38" t="s">
        <v>51</v>
      </c>
      <c r="AN489" s="38" t="s">
        <v>51</v>
      </c>
      <c r="AO489" s="38" t="s">
        <v>51</v>
      </c>
      <c r="AP489" s="38">
        <v>18</v>
      </c>
      <c r="AQ489" s="38">
        <v>4</v>
      </c>
      <c r="AR489" s="11"/>
      <c r="AS489" s="19"/>
      <c r="AT489" s="41"/>
      <c r="AU489" s="11"/>
      <c r="AV489" s="19"/>
      <c r="AW489" s="41"/>
      <c r="AX489" s="43" t="s">
        <v>268</v>
      </c>
      <c r="AY489" s="22" t="s">
        <v>269</v>
      </c>
      <c r="AZ489" s="45">
        <v>1</v>
      </c>
      <c r="BA489" s="43" t="s">
        <v>268</v>
      </c>
      <c r="BB489" s="22" t="s">
        <v>269</v>
      </c>
      <c r="BC489" s="45">
        <v>1</v>
      </c>
      <c r="BD489" s="47" t="s">
        <v>268</v>
      </c>
      <c r="BE489" s="24" t="s">
        <v>269</v>
      </c>
      <c r="BF489" s="49">
        <v>5</v>
      </c>
      <c r="BG489" s="49">
        <v>1</v>
      </c>
      <c r="BH489" s="47" t="s">
        <v>268</v>
      </c>
      <c r="BI489" s="24" t="s">
        <v>269</v>
      </c>
      <c r="BJ489" s="49">
        <v>5</v>
      </c>
      <c r="BK489" s="49">
        <v>1</v>
      </c>
      <c r="BL489" s="51" t="s">
        <v>52</v>
      </c>
    </row>
    <row r="490" spans="1:64" hidden="1" x14ac:dyDescent="0.3">
      <c r="A490" s="104" t="s">
        <v>58</v>
      </c>
      <c r="B490" s="11">
        <v>832</v>
      </c>
      <c r="C490" s="104" t="s">
        <v>2323</v>
      </c>
      <c r="D490" s="104">
        <f>MATCH(Tabela1[[#This Row],[3]],ECHE!A:A,0)</f>
        <v>4905</v>
      </c>
      <c r="E490" s="3" t="s">
        <v>2324</v>
      </c>
      <c r="F490" s="2" t="s">
        <v>3453</v>
      </c>
      <c r="G490" s="25" t="s">
        <v>2326</v>
      </c>
      <c r="H490" s="30" t="s">
        <v>304</v>
      </c>
      <c r="I490" s="283" t="s">
        <v>174</v>
      </c>
      <c r="J490" s="104" t="s">
        <v>2328</v>
      </c>
      <c r="K490" s="2" t="s">
        <v>38983</v>
      </c>
      <c r="L490" s="235" t="s">
        <v>177</v>
      </c>
      <c r="M490" s="104" t="s">
        <v>178</v>
      </c>
      <c r="N490" s="104" t="s">
        <v>90</v>
      </c>
      <c r="O490" s="104" t="s">
        <v>89</v>
      </c>
      <c r="P490" s="104"/>
      <c r="Q490" s="104"/>
      <c r="R490" s="32" t="s">
        <v>1847</v>
      </c>
      <c r="S490" s="91" t="s">
        <v>3446</v>
      </c>
      <c r="T490" s="35"/>
      <c r="U490" s="20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F490" s="35"/>
      <c r="AG490" s="20"/>
      <c r="AH490" s="38"/>
      <c r="AI490" s="38"/>
      <c r="AJ490" s="38"/>
      <c r="AK490" s="38"/>
      <c r="AL490" s="38"/>
      <c r="AM490" s="38"/>
      <c r="AN490" s="38"/>
      <c r="AO490" s="38"/>
      <c r="AP490" s="38"/>
      <c r="AQ490" s="38"/>
      <c r="AR490" s="11"/>
      <c r="AS490" s="19"/>
      <c r="AT490" s="41"/>
      <c r="AU490" s="11"/>
      <c r="AV490" s="19"/>
      <c r="AW490" s="41"/>
      <c r="AX490" s="43" t="s">
        <v>188</v>
      </c>
      <c r="AY490" s="22" t="s">
        <v>189</v>
      </c>
      <c r="AZ490" s="45">
        <v>1</v>
      </c>
      <c r="BA490" s="43" t="s">
        <v>188</v>
      </c>
      <c r="BB490" s="22" t="s">
        <v>189</v>
      </c>
      <c r="BC490" s="45">
        <v>1</v>
      </c>
      <c r="BD490" s="47"/>
      <c r="BE490" s="24"/>
      <c r="BF490" s="49"/>
      <c r="BG490" s="49"/>
      <c r="BH490" s="47"/>
      <c r="BI490" s="24"/>
      <c r="BJ490" s="49"/>
      <c r="BK490" s="49"/>
      <c r="BL490" s="51" t="s">
        <v>52</v>
      </c>
    </row>
    <row r="491" spans="1:64" hidden="1" x14ac:dyDescent="0.3">
      <c r="A491" s="104" t="s">
        <v>58</v>
      </c>
      <c r="B491" s="11">
        <v>842</v>
      </c>
      <c r="C491" s="104" t="s">
        <v>226</v>
      </c>
      <c r="D491" s="104">
        <f>MATCH(Tabela1[[#This Row],[3]],ECHE!A:A,0)</f>
        <v>3874</v>
      </c>
      <c r="E491" s="3" t="s">
        <v>3493</v>
      </c>
      <c r="F491" s="2" t="s">
        <v>228</v>
      </c>
      <c r="G491" s="25">
        <v>51000</v>
      </c>
      <c r="H491" s="30" t="s">
        <v>2867</v>
      </c>
      <c r="I491" s="283" t="s">
        <v>67</v>
      </c>
      <c r="J491" s="104" t="s">
        <v>1812</v>
      </c>
      <c r="K491" s="2" t="s">
        <v>38762</v>
      </c>
      <c r="L491" s="235" t="s">
        <v>44</v>
      </c>
      <c r="M491" s="104" t="s">
        <v>44</v>
      </c>
      <c r="N491" s="104" t="s">
        <v>114</v>
      </c>
      <c r="O491" s="104" t="s">
        <v>232</v>
      </c>
      <c r="P491" s="104"/>
      <c r="Q491" s="104"/>
      <c r="R491" s="32" t="s">
        <v>1847</v>
      </c>
      <c r="S491" s="91" t="s">
        <v>3446</v>
      </c>
      <c r="T491" s="35" t="s">
        <v>60</v>
      </c>
      <c r="U491" s="20" t="s">
        <v>61</v>
      </c>
      <c r="V491" s="38"/>
      <c r="W491" s="38"/>
      <c r="X491" s="38" t="s">
        <v>51</v>
      </c>
      <c r="Y491" s="38" t="s">
        <v>51</v>
      </c>
      <c r="Z491" s="38" t="s">
        <v>51</v>
      </c>
      <c r="AA491" s="38" t="s">
        <v>51</v>
      </c>
      <c r="AB491" s="38" t="s">
        <v>51</v>
      </c>
      <c r="AC491" s="38" t="s">
        <v>51</v>
      </c>
      <c r="AD491" s="38">
        <v>30</v>
      </c>
      <c r="AE491" s="38">
        <v>5</v>
      </c>
      <c r="AF491" s="35" t="s">
        <v>60</v>
      </c>
      <c r="AG491" s="20" t="s">
        <v>61</v>
      </c>
      <c r="AH491" s="38"/>
      <c r="AI491" s="38"/>
      <c r="AJ491" s="38" t="s">
        <v>51</v>
      </c>
      <c r="AK491" s="38" t="s">
        <v>51</v>
      </c>
      <c r="AL491" s="38" t="s">
        <v>51</v>
      </c>
      <c r="AM491" s="38" t="s">
        <v>51</v>
      </c>
      <c r="AN491" s="38" t="s">
        <v>51</v>
      </c>
      <c r="AO491" s="38" t="s">
        <v>51</v>
      </c>
      <c r="AP491" s="38">
        <v>30</v>
      </c>
      <c r="AQ491" s="38">
        <v>5</v>
      </c>
      <c r="AR491" s="11"/>
      <c r="AS491" s="19"/>
      <c r="AT491" s="41"/>
      <c r="AU491" s="11"/>
      <c r="AV491" s="19"/>
      <c r="AW491" s="41"/>
      <c r="AX491" s="43" t="s">
        <v>60</v>
      </c>
      <c r="AY491" s="22" t="s">
        <v>61</v>
      </c>
      <c r="AZ491" s="45">
        <v>1</v>
      </c>
      <c r="BA491" s="43" t="s">
        <v>60</v>
      </c>
      <c r="BB491" s="22" t="s">
        <v>61</v>
      </c>
      <c r="BC491" s="45">
        <v>1</v>
      </c>
      <c r="BD491" s="47" t="s">
        <v>60</v>
      </c>
      <c r="BE491" s="24" t="s">
        <v>61</v>
      </c>
      <c r="BF491" s="49">
        <v>5</v>
      </c>
      <c r="BG491" s="49">
        <v>1</v>
      </c>
      <c r="BH491" s="47" t="s">
        <v>60</v>
      </c>
      <c r="BI491" s="24" t="s">
        <v>61</v>
      </c>
      <c r="BJ491" s="49">
        <v>5</v>
      </c>
      <c r="BK491" s="49">
        <v>1</v>
      </c>
      <c r="BL491" s="51" t="s">
        <v>52</v>
      </c>
    </row>
    <row r="492" spans="1:64" hidden="1" x14ac:dyDescent="0.3">
      <c r="A492" s="104" t="s">
        <v>58</v>
      </c>
      <c r="B492" s="11">
        <v>851</v>
      </c>
      <c r="C492" s="104" t="s">
        <v>3530</v>
      </c>
      <c r="D492" s="104">
        <f>MATCH(Tabela1[[#This Row],[3]],ECHE!A:A,0)</f>
        <v>4928</v>
      </c>
      <c r="E492" s="3" t="s">
        <v>3531</v>
      </c>
      <c r="F492" s="2" t="s">
        <v>3532</v>
      </c>
      <c r="G492" s="25" t="s">
        <v>3533</v>
      </c>
      <c r="H492" s="30" t="s">
        <v>3534</v>
      </c>
      <c r="I492" s="283" t="s">
        <v>174</v>
      </c>
      <c r="J492" s="104" t="s">
        <v>3535</v>
      </c>
      <c r="K492" s="2" t="s">
        <v>38988</v>
      </c>
      <c r="L492" s="235" t="s">
        <v>3309</v>
      </c>
      <c r="M492" s="104" t="s">
        <v>3309</v>
      </c>
      <c r="N492" s="104" t="s">
        <v>90</v>
      </c>
      <c r="O492" s="104" t="s">
        <v>89</v>
      </c>
      <c r="P492" s="104" t="s">
        <v>198</v>
      </c>
      <c r="Q492" s="104" t="s">
        <v>198</v>
      </c>
      <c r="R492" s="32" t="s">
        <v>47</v>
      </c>
      <c r="S492" s="91" t="s">
        <v>3446</v>
      </c>
      <c r="T492" s="35" t="s">
        <v>141</v>
      </c>
      <c r="U492" s="20" t="s">
        <v>142</v>
      </c>
      <c r="V492" s="38"/>
      <c r="W492" s="38"/>
      <c r="X492" s="38" t="s">
        <v>51</v>
      </c>
      <c r="Y492" s="38" t="s">
        <v>51</v>
      </c>
      <c r="Z492" s="38" t="s">
        <v>51</v>
      </c>
      <c r="AA492" s="38" t="s">
        <v>51</v>
      </c>
      <c r="AB492" s="38" t="s">
        <v>51</v>
      </c>
      <c r="AC492" s="38" t="s">
        <v>51</v>
      </c>
      <c r="AD492" s="38">
        <v>18</v>
      </c>
      <c r="AE492" s="38">
        <v>3</v>
      </c>
      <c r="AF492" s="35" t="s">
        <v>141</v>
      </c>
      <c r="AG492" s="20" t="s">
        <v>142</v>
      </c>
      <c r="AH492" s="38"/>
      <c r="AI492" s="38"/>
      <c r="AJ492" s="38" t="s">
        <v>51</v>
      </c>
      <c r="AK492" s="38" t="s">
        <v>51</v>
      </c>
      <c r="AL492" s="38" t="s">
        <v>51</v>
      </c>
      <c r="AM492" s="38" t="s">
        <v>51</v>
      </c>
      <c r="AN492" s="38" t="s">
        <v>51</v>
      </c>
      <c r="AO492" s="38" t="s">
        <v>51</v>
      </c>
      <c r="AP492" s="38">
        <v>18</v>
      </c>
      <c r="AQ492" s="38">
        <v>3</v>
      </c>
      <c r="AR492" s="11"/>
      <c r="AS492" s="19"/>
      <c r="AT492" s="41"/>
      <c r="AU492" s="11"/>
      <c r="AV492" s="19"/>
      <c r="AW492" s="41"/>
      <c r="AX492" s="43" t="s">
        <v>141</v>
      </c>
      <c r="AY492" s="22" t="s">
        <v>142</v>
      </c>
      <c r="AZ492" s="45">
        <v>1</v>
      </c>
      <c r="BA492" s="43" t="s">
        <v>141</v>
      </c>
      <c r="BB492" s="22" t="s">
        <v>142</v>
      </c>
      <c r="BC492" s="45">
        <v>1</v>
      </c>
      <c r="BD492" s="47" t="s">
        <v>141</v>
      </c>
      <c r="BE492" s="24" t="s">
        <v>142</v>
      </c>
      <c r="BF492" s="49">
        <v>5</v>
      </c>
      <c r="BG492" s="49">
        <v>1</v>
      </c>
      <c r="BH492" s="47" t="s">
        <v>141</v>
      </c>
      <c r="BI492" s="24" t="s">
        <v>142</v>
      </c>
      <c r="BJ492" s="49">
        <v>5</v>
      </c>
      <c r="BK492" s="49">
        <v>1</v>
      </c>
      <c r="BL492" s="51" t="s">
        <v>52</v>
      </c>
    </row>
    <row r="493" spans="1:64" hidden="1" x14ac:dyDescent="0.3">
      <c r="A493" s="104" t="s">
        <v>58</v>
      </c>
      <c r="B493" s="11">
        <v>869</v>
      </c>
      <c r="C493" s="104" t="s">
        <v>1863</v>
      </c>
      <c r="D493" s="104">
        <f>MATCH(Tabela1[[#This Row],[3]],ECHE!A:A,0)</f>
        <v>4395</v>
      </c>
      <c r="E493" s="3" t="s">
        <v>1864</v>
      </c>
      <c r="F493" s="2" t="s">
        <v>1865</v>
      </c>
      <c r="G493" s="25">
        <v>1000</v>
      </c>
      <c r="H493" s="30" t="s">
        <v>637</v>
      </c>
      <c r="I493" s="283" t="s">
        <v>638</v>
      </c>
      <c r="J493" s="104" t="s">
        <v>3574</v>
      </c>
      <c r="K493" s="2" t="s">
        <v>38949</v>
      </c>
      <c r="L493" s="235" t="s">
        <v>3575</v>
      </c>
      <c r="M493" s="104" t="s">
        <v>3576</v>
      </c>
      <c r="N493" s="104" t="s">
        <v>69</v>
      </c>
      <c r="O493" s="104" t="s">
        <v>70</v>
      </c>
      <c r="P493" s="104"/>
      <c r="Q493" s="104"/>
      <c r="R493" s="32" t="s">
        <v>3414</v>
      </c>
      <c r="S493" s="91" t="s">
        <v>3446</v>
      </c>
      <c r="T493" s="35" t="s">
        <v>207</v>
      </c>
      <c r="U493" s="20" t="s">
        <v>208</v>
      </c>
      <c r="V493" s="38"/>
      <c r="W493" s="38"/>
      <c r="X493" s="38" t="s">
        <v>51</v>
      </c>
      <c r="Y493" s="38" t="s">
        <v>51</v>
      </c>
      <c r="Z493" s="38" t="s">
        <v>51</v>
      </c>
      <c r="AA493" s="38" t="s">
        <v>51</v>
      </c>
      <c r="AB493" s="38" t="s">
        <v>51</v>
      </c>
      <c r="AC493" s="38" t="s">
        <v>51</v>
      </c>
      <c r="AD493" s="38">
        <v>6</v>
      </c>
      <c r="AE493" s="38">
        <v>1</v>
      </c>
      <c r="AF493" s="35" t="s">
        <v>207</v>
      </c>
      <c r="AG493" s="20" t="s">
        <v>208</v>
      </c>
      <c r="AH493" s="38"/>
      <c r="AI493" s="38"/>
      <c r="AJ493" s="38" t="s">
        <v>51</v>
      </c>
      <c r="AK493" s="38" t="s">
        <v>51</v>
      </c>
      <c r="AL493" s="38" t="s">
        <v>51</v>
      </c>
      <c r="AM493" s="38" t="s">
        <v>51</v>
      </c>
      <c r="AN493" s="38" t="s">
        <v>51</v>
      </c>
      <c r="AO493" s="38" t="s">
        <v>51</v>
      </c>
      <c r="AP493" s="38">
        <v>6</v>
      </c>
      <c r="AQ493" s="38">
        <v>1</v>
      </c>
      <c r="AR493" s="11"/>
      <c r="AS493" s="19"/>
      <c r="AT493" s="41"/>
      <c r="AU493" s="11"/>
      <c r="AV493" s="19"/>
      <c r="AW493" s="41"/>
      <c r="AX493" s="43" t="s">
        <v>207</v>
      </c>
      <c r="AY493" s="22" t="s">
        <v>208</v>
      </c>
      <c r="AZ493" s="45">
        <v>2</v>
      </c>
      <c r="BA493" s="43" t="s">
        <v>207</v>
      </c>
      <c r="BB493" s="22" t="s">
        <v>208</v>
      </c>
      <c r="BC493" s="45">
        <v>2</v>
      </c>
      <c r="BD493" s="47" t="s">
        <v>207</v>
      </c>
      <c r="BE493" s="24" t="s">
        <v>208</v>
      </c>
      <c r="BF493" s="49">
        <v>10</v>
      </c>
      <c r="BG493" s="49">
        <v>2</v>
      </c>
      <c r="BH493" s="47" t="s">
        <v>207</v>
      </c>
      <c r="BI493" s="24" t="s">
        <v>208</v>
      </c>
      <c r="BJ493" s="49">
        <v>10</v>
      </c>
      <c r="BK493" s="49">
        <v>2</v>
      </c>
      <c r="BL493" s="51" t="s">
        <v>52</v>
      </c>
    </row>
    <row r="494" spans="1:64" hidden="1" x14ac:dyDescent="0.3">
      <c r="A494" s="104" t="s">
        <v>58</v>
      </c>
      <c r="B494" s="11">
        <v>869</v>
      </c>
      <c r="C494" s="104" t="s">
        <v>1863</v>
      </c>
      <c r="D494" s="104">
        <f>MATCH(Tabela1[[#This Row],[3]],ECHE!A:A,0)</f>
        <v>4395</v>
      </c>
      <c r="E494" s="3" t="s">
        <v>1864</v>
      </c>
      <c r="F494" s="2" t="s">
        <v>1865</v>
      </c>
      <c r="G494" s="25">
        <v>1000</v>
      </c>
      <c r="H494" s="30" t="s">
        <v>637</v>
      </c>
      <c r="I494" s="283" t="s">
        <v>638</v>
      </c>
      <c r="J494" s="104" t="s">
        <v>3574</v>
      </c>
      <c r="K494" s="2" t="s">
        <v>38949</v>
      </c>
      <c r="L494" s="235" t="s">
        <v>3575</v>
      </c>
      <c r="M494" s="104" t="s">
        <v>3576</v>
      </c>
      <c r="N494" s="104" t="s">
        <v>69</v>
      </c>
      <c r="O494" s="104" t="s">
        <v>70</v>
      </c>
      <c r="P494" s="104"/>
      <c r="Q494" s="104"/>
      <c r="R494" s="32" t="s">
        <v>3414</v>
      </c>
      <c r="S494" s="91" t="s">
        <v>3446</v>
      </c>
      <c r="T494" s="35" t="s">
        <v>184</v>
      </c>
      <c r="U494" s="20" t="s">
        <v>185</v>
      </c>
      <c r="V494" s="38"/>
      <c r="W494" s="38"/>
      <c r="X494" s="38" t="s">
        <v>51</v>
      </c>
      <c r="Y494" s="38" t="s">
        <v>51</v>
      </c>
      <c r="Z494" s="38" t="s">
        <v>51</v>
      </c>
      <c r="AA494" s="38" t="s">
        <v>51</v>
      </c>
      <c r="AB494" s="38" t="s">
        <v>51</v>
      </c>
      <c r="AC494" s="38" t="s">
        <v>51</v>
      </c>
      <c r="AD494" s="38">
        <v>6</v>
      </c>
      <c r="AE494" s="38">
        <v>1</v>
      </c>
      <c r="AF494" s="35" t="s">
        <v>184</v>
      </c>
      <c r="AG494" s="20" t="s">
        <v>185</v>
      </c>
      <c r="AH494" s="38"/>
      <c r="AI494" s="38"/>
      <c r="AJ494" s="38" t="s">
        <v>51</v>
      </c>
      <c r="AK494" s="38" t="s">
        <v>51</v>
      </c>
      <c r="AL494" s="38" t="s">
        <v>51</v>
      </c>
      <c r="AM494" s="38" t="s">
        <v>51</v>
      </c>
      <c r="AN494" s="38" t="s">
        <v>51</v>
      </c>
      <c r="AO494" s="38" t="s">
        <v>51</v>
      </c>
      <c r="AP494" s="38">
        <v>6</v>
      </c>
      <c r="AQ494" s="38">
        <v>1</v>
      </c>
      <c r="AR494" s="11"/>
      <c r="AS494" s="19"/>
      <c r="AT494" s="41"/>
      <c r="AU494" s="11"/>
      <c r="AV494" s="19"/>
      <c r="AW494" s="41"/>
      <c r="AX494" s="43"/>
      <c r="AY494" s="22"/>
      <c r="AZ494" s="45"/>
      <c r="BA494" s="43"/>
      <c r="BB494" s="22"/>
      <c r="BC494" s="45"/>
      <c r="BD494" s="47"/>
      <c r="BE494" s="24"/>
      <c r="BF494" s="49"/>
      <c r="BG494" s="49"/>
      <c r="BH494" s="47"/>
      <c r="BI494" s="24"/>
      <c r="BJ494" s="49"/>
      <c r="BK494" s="49"/>
      <c r="BL494" s="51" t="s">
        <v>52</v>
      </c>
    </row>
    <row r="495" spans="1:64" hidden="1" x14ac:dyDescent="0.3">
      <c r="A495" s="104" t="s">
        <v>58</v>
      </c>
      <c r="B495" s="11">
        <v>869</v>
      </c>
      <c r="C495" s="104" t="s">
        <v>1863</v>
      </c>
      <c r="D495" s="104">
        <f>MATCH(Tabela1[[#This Row],[3]],ECHE!A:A,0)</f>
        <v>4395</v>
      </c>
      <c r="E495" s="3" t="s">
        <v>1864</v>
      </c>
      <c r="F495" s="2" t="s">
        <v>1865</v>
      </c>
      <c r="G495" s="25">
        <v>1000</v>
      </c>
      <c r="H495" s="30" t="s">
        <v>637</v>
      </c>
      <c r="I495" s="283" t="s">
        <v>638</v>
      </c>
      <c r="J495" s="104" t="s">
        <v>3574</v>
      </c>
      <c r="K495" s="2" t="s">
        <v>38949</v>
      </c>
      <c r="L495" s="235" t="s">
        <v>3575</v>
      </c>
      <c r="M495" s="104" t="s">
        <v>3576</v>
      </c>
      <c r="N495" s="104" t="s">
        <v>69</v>
      </c>
      <c r="O495" s="104" t="s">
        <v>70</v>
      </c>
      <c r="P495" s="104"/>
      <c r="Q495" s="104"/>
      <c r="R495" s="32" t="s">
        <v>3414</v>
      </c>
      <c r="S495" s="91" t="s">
        <v>3446</v>
      </c>
      <c r="T495" s="35" t="s">
        <v>190</v>
      </c>
      <c r="U495" s="20" t="s">
        <v>191</v>
      </c>
      <c r="V495" s="38"/>
      <c r="W495" s="38"/>
      <c r="X495" s="38" t="s">
        <v>51</v>
      </c>
      <c r="Y495" s="38" t="s">
        <v>51</v>
      </c>
      <c r="Z495" s="38" t="s">
        <v>51</v>
      </c>
      <c r="AA495" s="38" t="s">
        <v>51</v>
      </c>
      <c r="AB495" s="38" t="s">
        <v>51</v>
      </c>
      <c r="AC495" s="38" t="s">
        <v>51</v>
      </c>
      <c r="AD495" s="38">
        <v>6</v>
      </c>
      <c r="AE495" s="38">
        <v>1</v>
      </c>
      <c r="AF495" s="35" t="s">
        <v>190</v>
      </c>
      <c r="AG495" s="20" t="s">
        <v>191</v>
      </c>
      <c r="AH495" s="38"/>
      <c r="AI495" s="38"/>
      <c r="AJ495" s="38" t="s">
        <v>51</v>
      </c>
      <c r="AK495" s="38" t="s">
        <v>51</v>
      </c>
      <c r="AL495" s="38" t="s">
        <v>51</v>
      </c>
      <c r="AM495" s="38" t="s">
        <v>51</v>
      </c>
      <c r="AN495" s="38" t="s">
        <v>51</v>
      </c>
      <c r="AO495" s="38" t="s">
        <v>51</v>
      </c>
      <c r="AP495" s="38">
        <v>6</v>
      </c>
      <c r="AQ495" s="38">
        <v>1</v>
      </c>
      <c r="AR495" s="11"/>
      <c r="AS495" s="19"/>
      <c r="AT495" s="41"/>
      <c r="AU495" s="11"/>
      <c r="AV495" s="19"/>
      <c r="AW495" s="41"/>
      <c r="AX495" s="43"/>
      <c r="AY495" s="22"/>
      <c r="AZ495" s="45"/>
      <c r="BA495" s="43"/>
      <c r="BB495" s="22"/>
      <c r="BC495" s="45"/>
      <c r="BD495" s="47"/>
      <c r="BE495" s="24"/>
      <c r="BF495" s="49"/>
      <c r="BG495" s="49"/>
      <c r="BH495" s="47"/>
      <c r="BI495" s="24"/>
      <c r="BJ495" s="49"/>
      <c r="BK495" s="49"/>
      <c r="BL495" s="51" t="s">
        <v>52</v>
      </c>
    </row>
    <row r="496" spans="1:64" hidden="1" x14ac:dyDescent="0.3">
      <c r="A496" s="104" t="s">
        <v>58</v>
      </c>
      <c r="B496" s="11">
        <v>876</v>
      </c>
      <c r="C496" s="104" t="s">
        <v>3591</v>
      </c>
      <c r="D496" s="104">
        <f>MATCH(Tabela1[[#This Row],[3]],ECHE!A:A,0)</f>
        <v>332</v>
      </c>
      <c r="E496" s="3" t="s">
        <v>3592</v>
      </c>
      <c r="F496" s="2" t="s">
        <v>3593</v>
      </c>
      <c r="G496" s="25">
        <v>96045</v>
      </c>
      <c r="H496" s="30" t="s">
        <v>3594</v>
      </c>
      <c r="I496" s="283" t="s">
        <v>127</v>
      </c>
      <c r="J496" s="104" t="s">
        <v>3595</v>
      </c>
      <c r="K496" s="2" t="s">
        <v>38872</v>
      </c>
      <c r="L496" s="235" t="s">
        <v>266</v>
      </c>
      <c r="M496" s="104" t="s">
        <v>266</v>
      </c>
      <c r="N496" s="104" t="s">
        <v>45</v>
      </c>
      <c r="O496" s="104" t="s">
        <v>179</v>
      </c>
      <c r="P496" s="104"/>
      <c r="Q496" s="104"/>
      <c r="R496" s="32" t="s">
        <v>3414</v>
      </c>
      <c r="S496" s="91" t="s">
        <v>3446</v>
      </c>
      <c r="T496" s="35" t="s">
        <v>141</v>
      </c>
      <c r="U496" s="20" t="s">
        <v>142</v>
      </c>
      <c r="V496" s="38"/>
      <c r="W496" s="38"/>
      <c r="X496" s="38" t="s">
        <v>51</v>
      </c>
      <c r="Y496" s="38" t="s">
        <v>51</v>
      </c>
      <c r="Z496" s="38" t="s">
        <v>51</v>
      </c>
      <c r="AA496" s="38" t="s">
        <v>51</v>
      </c>
      <c r="AB496" s="38"/>
      <c r="AC496" s="38"/>
      <c r="AD496" s="38">
        <v>15</v>
      </c>
      <c r="AE496" s="38">
        <v>3</v>
      </c>
      <c r="AF496" s="35" t="s">
        <v>141</v>
      </c>
      <c r="AG496" s="20" t="s">
        <v>142</v>
      </c>
      <c r="AH496" s="38"/>
      <c r="AI496" s="38"/>
      <c r="AJ496" s="38" t="s">
        <v>51</v>
      </c>
      <c r="AK496" s="38" t="s">
        <v>51</v>
      </c>
      <c r="AL496" s="38" t="s">
        <v>51</v>
      </c>
      <c r="AM496" s="38" t="s">
        <v>51</v>
      </c>
      <c r="AN496" s="38"/>
      <c r="AO496" s="38"/>
      <c r="AP496" s="38">
        <v>15</v>
      </c>
      <c r="AQ496" s="38">
        <v>3</v>
      </c>
      <c r="AR496" s="11"/>
      <c r="AS496" s="19"/>
      <c r="AT496" s="41"/>
      <c r="AU496" s="11"/>
      <c r="AV496" s="19"/>
      <c r="AW496" s="41"/>
      <c r="AX496" s="43" t="s">
        <v>141</v>
      </c>
      <c r="AY496" s="22" t="s">
        <v>142</v>
      </c>
      <c r="AZ496" s="45">
        <v>1</v>
      </c>
      <c r="BA496" s="43" t="s">
        <v>141</v>
      </c>
      <c r="BB496" s="22" t="s">
        <v>142</v>
      </c>
      <c r="BC496" s="45">
        <v>1</v>
      </c>
      <c r="BD496" s="47"/>
      <c r="BE496" s="24"/>
      <c r="BF496" s="49"/>
      <c r="BG496" s="49"/>
      <c r="BH496" s="47"/>
      <c r="BI496" s="24"/>
      <c r="BJ496" s="49"/>
      <c r="BK496" s="49"/>
      <c r="BL496" s="51" t="s">
        <v>3596</v>
      </c>
    </row>
    <row r="497" spans="1:64" hidden="1" x14ac:dyDescent="0.3">
      <c r="A497" s="104" t="s">
        <v>58</v>
      </c>
      <c r="B497" s="11">
        <v>876</v>
      </c>
      <c r="C497" s="104" t="s">
        <v>3591</v>
      </c>
      <c r="D497" s="104">
        <f>MATCH(Tabela1[[#This Row],[3]],ECHE!A:A,0)</f>
        <v>332</v>
      </c>
      <c r="E497" s="3" t="s">
        <v>3592</v>
      </c>
      <c r="F497" s="2" t="s">
        <v>3593</v>
      </c>
      <c r="G497" s="25">
        <v>96045</v>
      </c>
      <c r="H497" s="30" t="s">
        <v>3594</v>
      </c>
      <c r="I497" s="283" t="s">
        <v>127</v>
      </c>
      <c r="J497" s="104" t="s">
        <v>3595</v>
      </c>
      <c r="K497" s="2" t="s">
        <v>38872</v>
      </c>
      <c r="L497" s="235" t="s">
        <v>266</v>
      </c>
      <c r="M497" s="104" t="s">
        <v>266</v>
      </c>
      <c r="N497" s="104" t="s">
        <v>45</v>
      </c>
      <c r="O497" s="104" t="s">
        <v>179</v>
      </c>
      <c r="P497" s="104"/>
      <c r="Q497" s="104"/>
      <c r="R497" s="32" t="s">
        <v>3414</v>
      </c>
      <c r="S497" s="91" t="s">
        <v>3446</v>
      </c>
      <c r="T497" s="35" t="s">
        <v>186</v>
      </c>
      <c r="U497" s="20" t="s">
        <v>187</v>
      </c>
      <c r="V497" s="38"/>
      <c r="W497" s="38"/>
      <c r="X497" s="38" t="s">
        <v>51</v>
      </c>
      <c r="Y497" s="38" t="s">
        <v>51</v>
      </c>
      <c r="Z497" s="38" t="s">
        <v>51</v>
      </c>
      <c r="AA497" s="38" t="s">
        <v>51</v>
      </c>
      <c r="AB497" s="38"/>
      <c r="AC497" s="38"/>
      <c r="AD497" s="38" t="s">
        <v>180</v>
      </c>
      <c r="AE497" s="38" t="s">
        <v>180</v>
      </c>
      <c r="AF497" s="35" t="s">
        <v>186</v>
      </c>
      <c r="AG497" s="20" t="s">
        <v>187</v>
      </c>
      <c r="AH497" s="38"/>
      <c r="AI497" s="38"/>
      <c r="AJ497" s="38" t="s">
        <v>51</v>
      </c>
      <c r="AK497" s="38" t="s">
        <v>51</v>
      </c>
      <c r="AL497" s="38" t="s">
        <v>51</v>
      </c>
      <c r="AM497" s="38" t="s">
        <v>51</v>
      </c>
      <c r="AN497" s="38"/>
      <c r="AO497" s="38"/>
      <c r="AP497" s="38" t="s">
        <v>180</v>
      </c>
      <c r="AQ497" s="38" t="s">
        <v>180</v>
      </c>
      <c r="AR497" s="11"/>
      <c r="AS497" s="19"/>
      <c r="AT497" s="41"/>
      <c r="AU497" s="11"/>
      <c r="AV497" s="19"/>
      <c r="AW497" s="41"/>
      <c r="AX497" s="43" t="s">
        <v>186</v>
      </c>
      <c r="AY497" s="22" t="s">
        <v>187</v>
      </c>
      <c r="AZ497" s="45">
        <v>1</v>
      </c>
      <c r="BA497" s="43" t="s">
        <v>186</v>
      </c>
      <c r="BB497" s="22" t="s">
        <v>187</v>
      </c>
      <c r="BC497" s="45">
        <v>1</v>
      </c>
      <c r="BD497" s="47"/>
      <c r="BE497" s="24"/>
      <c r="BF497" s="49"/>
      <c r="BG497" s="49"/>
      <c r="BH497" s="47"/>
      <c r="BI497" s="24"/>
      <c r="BJ497" s="49"/>
      <c r="BK497" s="49"/>
      <c r="BL497" s="51" t="s">
        <v>3596</v>
      </c>
    </row>
    <row r="498" spans="1:64" hidden="1" x14ac:dyDescent="0.3">
      <c r="A498" s="104" t="s">
        <v>58</v>
      </c>
      <c r="B498" s="11">
        <v>876</v>
      </c>
      <c r="C498" s="104" t="s">
        <v>3591</v>
      </c>
      <c r="D498" s="104">
        <f>MATCH(Tabela1[[#This Row],[3]],ECHE!A:A,0)</f>
        <v>332</v>
      </c>
      <c r="E498" s="3" t="s">
        <v>3592</v>
      </c>
      <c r="F498" s="2" t="s">
        <v>3593</v>
      </c>
      <c r="G498" s="25">
        <v>96045</v>
      </c>
      <c r="H498" s="30" t="s">
        <v>3594</v>
      </c>
      <c r="I498" s="283" t="s">
        <v>127</v>
      </c>
      <c r="J498" s="104" t="s">
        <v>3595</v>
      </c>
      <c r="K498" s="2" t="s">
        <v>38872</v>
      </c>
      <c r="L498" s="235" t="s">
        <v>266</v>
      </c>
      <c r="M498" s="104" t="s">
        <v>266</v>
      </c>
      <c r="N498" s="104" t="s">
        <v>45</v>
      </c>
      <c r="O498" s="104" t="s">
        <v>179</v>
      </c>
      <c r="P498" s="104"/>
      <c r="Q498" s="104"/>
      <c r="R498" s="32" t="s">
        <v>3414</v>
      </c>
      <c r="S498" s="91" t="s">
        <v>3446</v>
      </c>
      <c r="T498" s="35" t="s">
        <v>60</v>
      </c>
      <c r="U498" s="20" t="s">
        <v>61</v>
      </c>
      <c r="V498" s="38"/>
      <c r="W498" s="38"/>
      <c r="X498" s="38" t="s">
        <v>51</v>
      </c>
      <c r="Y498" s="38" t="s">
        <v>51</v>
      </c>
      <c r="Z498" s="38" t="s">
        <v>51</v>
      </c>
      <c r="AA498" s="38" t="s">
        <v>51</v>
      </c>
      <c r="AB498" s="38"/>
      <c r="AC498" s="38"/>
      <c r="AD498" s="38" t="s">
        <v>180</v>
      </c>
      <c r="AE498" s="38" t="s">
        <v>180</v>
      </c>
      <c r="AF498" s="35" t="s">
        <v>60</v>
      </c>
      <c r="AG498" s="20" t="s">
        <v>61</v>
      </c>
      <c r="AH498" s="38"/>
      <c r="AI498" s="38"/>
      <c r="AJ498" s="38" t="s">
        <v>51</v>
      </c>
      <c r="AK498" s="38" t="s">
        <v>51</v>
      </c>
      <c r="AL498" s="38" t="s">
        <v>51</v>
      </c>
      <c r="AM498" s="38" t="s">
        <v>51</v>
      </c>
      <c r="AN498" s="38"/>
      <c r="AO498" s="38"/>
      <c r="AP498" s="38" t="s">
        <v>180</v>
      </c>
      <c r="AQ498" s="38" t="s">
        <v>180</v>
      </c>
      <c r="AR498" s="11"/>
      <c r="AS498" s="19"/>
      <c r="AT498" s="41"/>
      <c r="AU498" s="11"/>
      <c r="AV498" s="19"/>
      <c r="AW498" s="41"/>
      <c r="AX498" s="43" t="s">
        <v>60</v>
      </c>
      <c r="AY498" s="22" t="s">
        <v>61</v>
      </c>
      <c r="AZ498" s="45">
        <v>1</v>
      </c>
      <c r="BA498" s="43" t="s">
        <v>60</v>
      </c>
      <c r="BB498" s="22" t="s">
        <v>61</v>
      </c>
      <c r="BC498" s="45">
        <v>1</v>
      </c>
      <c r="BD498" s="47"/>
      <c r="BE498" s="24"/>
      <c r="BF498" s="49"/>
      <c r="BG498" s="49"/>
      <c r="BH498" s="47"/>
      <c r="BI498" s="24"/>
      <c r="BJ498" s="49"/>
      <c r="BK498" s="49"/>
      <c r="BL498" s="51" t="s">
        <v>3596</v>
      </c>
    </row>
    <row r="499" spans="1:64" hidden="1" x14ac:dyDescent="0.3">
      <c r="A499" s="84" t="s">
        <v>58</v>
      </c>
      <c r="B499" s="85">
        <v>882</v>
      </c>
      <c r="C499" s="84" t="s">
        <v>1671</v>
      </c>
      <c r="D499" s="84">
        <f>MATCH(Tabela1[[#This Row],[3]],ECHE!A:A,0)</f>
        <v>5206</v>
      </c>
      <c r="E499" s="87" t="s">
        <v>1672</v>
      </c>
      <c r="F499" s="88" t="s">
        <v>3263</v>
      </c>
      <c r="G499" s="89">
        <v>1026</v>
      </c>
      <c r="H499" s="90" t="s">
        <v>1675</v>
      </c>
      <c r="I499" s="286" t="s">
        <v>501</v>
      </c>
      <c r="J499" s="84" t="s">
        <v>3620</v>
      </c>
      <c r="K499" s="2" t="s">
        <v>39059</v>
      </c>
      <c r="L499" s="196" t="s">
        <v>3621</v>
      </c>
      <c r="M499" s="84" t="s">
        <v>1158</v>
      </c>
      <c r="N499" s="84" t="s">
        <v>246</v>
      </c>
      <c r="O499" s="84" t="s">
        <v>89</v>
      </c>
      <c r="P499" s="84"/>
      <c r="Q499" s="84"/>
      <c r="R499" s="91" t="s">
        <v>47</v>
      </c>
      <c r="S499" s="91" t="s">
        <v>3446</v>
      </c>
      <c r="T499" s="92" t="s">
        <v>141</v>
      </c>
      <c r="U499" s="93" t="s">
        <v>142</v>
      </c>
      <c r="V499" s="94"/>
      <c r="W499" s="94"/>
      <c r="X499" s="94" t="s">
        <v>51</v>
      </c>
      <c r="Y499" s="94" t="s">
        <v>51</v>
      </c>
      <c r="Z499" s="94" t="s">
        <v>51</v>
      </c>
      <c r="AA499" s="94" t="s">
        <v>51</v>
      </c>
      <c r="AB499" s="94" t="s">
        <v>51</v>
      </c>
      <c r="AC499" s="94" t="s">
        <v>51</v>
      </c>
      <c r="AD499" s="94">
        <v>10</v>
      </c>
      <c r="AE499" s="94">
        <v>2</v>
      </c>
      <c r="AF499" s="92" t="s">
        <v>141</v>
      </c>
      <c r="AG499" s="93" t="s">
        <v>142</v>
      </c>
      <c r="AH499" s="94"/>
      <c r="AI499" s="94"/>
      <c r="AJ499" s="94" t="s">
        <v>51</v>
      </c>
      <c r="AK499" s="94" t="s">
        <v>51</v>
      </c>
      <c r="AL499" s="94" t="s">
        <v>51</v>
      </c>
      <c r="AM499" s="94" t="s">
        <v>51</v>
      </c>
      <c r="AN499" s="94" t="s">
        <v>51</v>
      </c>
      <c r="AO499" s="94" t="s">
        <v>51</v>
      </c>
      <c r="AP499" s="94">
        <v>10</v>
      </c>
      <c r="AQ499" s="94">
        <v>2</v>
      </c>
      <c r="AR499" s="85"/>
      <c r="AS499" s="86"/>
      <c r="AT499" s="95"/>
      <c r="AU499" s="85"/>
      <c r="AV499" s="86"/>
      <c r="AW499" s="95"/>
      <c r="AX499" s="96" t="s">
        <v>141</v>
      </c>
      <c r="AY499" s="97" t="s">
        <v>142</v>
      </c>
      <c r="AZ499" s="98">
        <v>1</v>
      </c>
      <c r="BA499" s="96" t="s">
        <v>141</v>
      </c>
      <c r="BB499" s="97" t="s">
        <v>142</v>
      </c>
      <c r="BC499" s="98">
        <v>1</v>
      </c>
      <c r="BD499" s="99"/>
      <c r="BE499" s="100"/>
      <c r="BF499" s="101"/>
      <c r="BG499" s="101"/>
      <c r="BH499" s="99"/>
      <c r="BI499" s="100"/>
      <c r="BJ499" s="101"/>
      <c r="BK499" s="101"/>
      <c r="BL499" s="102" t="s">
        <v>52</v>
      </c>
    </row>
    <row r="500" spans="1:64" hidden="1" x14ac:dyDescent="0.3">
      <c r="A500" s="84" t="s">
        <v>58</v>
      </c>
      <c r="B500" s="85">
        <v>882</v>
      </c>
      <c r="C500" s="84" t="s">
        <v>1671</v>
      </c>
      <c r="D500" s="84">
        <f>MATCH(Tabela1[[#This Row],[3]],ECHE!A:A,0)</f>
        <v>5206</v>
      </c>
      <c r="E500" s="87" t="s">
        <v>1672</v>
      </c>
      <c r="F500" s="88" t="s">
        <v>3263</v>
      </c>
      <c r="G500" s="89">
        <v>1026</v>
      </c>
      <c r="H500" s="90" t="s">
        <v>1675</v>
      </c>
      <c r="I500" s="286" t="s">
        <v>501</v>
      </c>
      <c r="J500" s="84" t="s">
        <v>3620</v>
      </c>
      <c r="K500" s="2" t="s">
        <v>39059</v>
      </c>
      <c r="L500" s="196" t="s">
        <v>3621</v>
      </c>
      <c r="M500" s="84" t="s">
        <v>1158</v>
      </c>
      <c r="N500" s="84" t="s">
        <v>246</v>
      </c>
      <c r="O500" s="84" t="s">
        <v>89</v>
      </c>
      <c r="P500" s="84"/>
      <c r="Q500" s="84"/>
      <c r="R500" s="91" t="s">
        <v>47</v>
      </c>
      <c r="S500" s="91" t="s">
        <v>3446</v>
      </c>
      <c r="T500" s="92" t="s">
        <v>207</v>
      </c>
      <c r="U500" s="93" t="s">
        <v>208</v>
      </c>
      <c r="V500" s="94"/>
      <c r="W500" s="94"/>
      <c r="X500" s="94" t="s">
        <v>51</v>
      </c>
      <c r="Y500" s="94" t="s">
        <v>51</v>
      </c>
      <c r="Z500" s="94" t="s">
        <v>51</v>
      </c>
      <c r="AA500" s="94" t="s">
        <v>51</v>
      </c>
      <c r="AB500" s="94" t="s">
        <v>51</v>
      </c>
      <c r="AC500" s="94" t="s">
        <v>51</v>
      </c>
      <c r="AD500" s="94" t="s">
        <v>180</v>
      </c>
      <c r="AE500" s="94" t="s">
        <v>180</v>
      </c>
      <c r="AF500" s="92" t="s">
        <v>207</v>
      </c>
      <c r="AG500" s="93" t="s">
        <v>208</v>
      </c>
      <c r="AH500" s="94"/>
      <c r="AI500" s="94"/>
      <c r="AJ500" s="94" t="s">
        <v>51</v>
      </c>
      <c r="AK500" s="94" t="s">
        <v>51</v>
      </c>
      <c r="AL500" s="94" t="s">
        <v>51</v>
      </c>
      <c r="AM500" s="94" t="s">
        <v>51</v>
      </c>
      <c r="AN500" s="94" t="s">
        <v>51</v>
      </c>
      <c r="AO500" s="94" t="s">
        <v>51</v>
      </c>
      <c r="AP500" s="94" t="s">
        <v>180</v>
      </c>
      <c r="AQ500" s="94" t="s">
        <v>180</v>
      </c>
      <c r="AR500" s="85"/>
      <c r="AS500" s="86"/>
      <c r="AT500" s="95"/>
      <c r="AU500" s="85"/>
      <c r="AV500" s="86"/>
      <c r="AW500" s="95"/>
      <c r="AX500" s="96" t="s">
        <v>207</v>
      </c>
      <c r="AY500" s="97" t="s">
        <v>208</v>
      </c>
      <c r="AZ500" s="98" t="s">
        <v>180</v>
      </c>
      <c r="BA500" s="96" t="s">
        <v>207</v>
      </c>
      <c r="BB500" s="97" t="s">
        <v>208</v>
      </c>
      <c r="BC500" s="98" t="s">
        <v>180</v>
      </c>
      <c r="BD500" s="99"/>
      <c r="BE500" s="100"/>
      <c r="BF500" s="101"/>
      <c r="BG500" s="101"/>
      <c r="BH500" s="99"/>
      <c r="BI500" s="100"/>
      <c r="BJ500" s="101"/>
      <c r="BK500" s="101"/>
      <c r="BL500" s="102" t="s">
        <v>52</v>
      </c>
    </row>
    <row r="501" spans="1:64" hidden="1" x14ac:dyDescent="0.3">
      <c r="A501" s="84" t="s">
        <v>58</v>
      </c>
      <c r="B501" s="85">
        <v>882</v>
      </c>
      <c r="C501" s="84" t="s">
        <v>1671</v>
      </c>
      <c r="D501" s="84">
        <f>MATCH(Tabela1[[#This Row],[3]],ECHE!A:A,0)</f>
        <v>5206</v>
      </c>
      <c r="E501" s="87" t="s">
        <v>1672</v>
      </c>
      <c r="F501" s="88" t="s">
        <v>3263</v>
      </c>
      <c r="G501" s="89">
        <v>1026</v>
      </c>
      <c r="H501" s="90" t="s">
        <v>1675</v>
      </c>
      <c r="I501" s="286" t="s">
        <v>501</v>
      </c>
      <c r="J501" s="84" t="s">
        <v>3620</v>
      </c>
      <c r="K501" s="2" t="s">
        <v>39059</v>
      </c>
      <c r="L501" s="196" t="s">
        <v>3621</v>
      </c>
      <c r="M501" s="84" t="s">
        <v>1158</v>
      </c>
      <c r="N501" s="84" t="s">
        <v>246</v>
      </c>
      <c r="O501" s="84" t="s">
        <v>89</v>
      </c>
      <c r="P501" s="84"/>
      <c r="Q501" s="84"/>
      <c r="R501" s="91" t="s">
        <v>47</v>
      </c>
      <c r="S501" s="91" t="s">
        <v>3446</v>
      </c>
      <c r="T501" s="92" t="s">
        <v>184</v>
      </c>
      <c r="U501" s="93" t="s">
        <v>185</v>
      </c>
      <c r="V501" s="94"/>
      <c r="W501" s="94"/>
      <c r="X501" s="94" t="s">
        <v>51</v>
      </c>
      <c r="Y501" s="94" t="s">
        <v>51</v>
      </c>
      <c r="Z501" s="94" t="s">
        <v>51</v>
      </c>
      <c r="AA501" s="94" t="s">
        <v>51</v>
      </c>
      <c r="AB501" s="94" t="s">
        <v>51</v>
      </c>
      <c r="AC501" s="94" t="s">
        <v>51</v>
      </c>
      <c r="AD501" s="94" t="s">
        <v>180</v>
      </c>
      <c r="AE501" s="94" t="s">
        <v>180</v>
      </c>
      <c r="AF501" s="92" t="s">
        <v>184</v>
      </c>
      <c r="AG501" s="93" t="s">
        <v>185</v>
      </c>
      <c r="AH501" s="94"/>
      <c r="AI501" s="94"/>
      <c r="AJ501" s="94" t="s">
        <v>51</v>
      </c>
      <c r="AK501" s="94" t="s">
        <v>51</v>
      </c>
      <c r="AL501" s="94" t="s">
        <v>51</v>
      </c>
      <c r="AM501" s="94" t="s">
        <v>51</v>
      </c>
      <c r="AN501" s="94" t="s">
        <v>51</v>
      </c>
      <c r="AO501" s="94" t="s">
        <v>51</v>
      </c>
      <c r="AP501" s="94" t="s">
        <v>180</v>
      </c>
      <c r="AQ501" s="94" t="s">
        <v>180</v>
      </c>
      <c r="AR501" s="85"/>
      <c r="AS501" s="86"/>
      <c r="AT501" s="95"/>
      <c r="AU501" s="85"/>
      <c r="AV501" s="86"/>
      <c r="AW501" s="95"/>
      <c r="AX501" s="96" t="s">
        <v>184</v>
      </c>
      <c r="AY501" s="97" t="s">
        <v>185</v>
      </c>
      <c r="AZ501" s="98" t="s">
        <v>180</v>
      </c>
      <c r="BA501" s="96" t="s">
        <v>184</v>
      </c>
      <c r="BB501" s="97" t="s">
        <v>185</v>
      </c>
      <c r="BC501" s="98" t="s">
        <v>180</v>
      </c>
      <c r="BD501" s="99"/>
      <c r="BE501" s="100"/>
      <c r="BF501" s="101"/>
      <c r="BG501" s="101"/>
      <c r="BH501" s="99"/>
      <c r="BI501" s="100"/>
      <c r="BJ501" s="101"/>
      <c r="BK501" s="101"/>
      <c r="BL501" s="102" t="s">
        <v>52</v>
      </c>
    </row>
    <row r="502" spans="1:64" hidden="1" x14ac:dyDescent="0.3">
      <c r="A502" s="10" t="s">
        <v>58</v>
      </c>
      <c r="B502" s="11">
        <v>894</v>
      </c>
      <c r="C502" s="10" t="s">
        <v>3674</v>
      </c>
      <c r="D502" s="10">
        <f>MATCH(Tabela1[[#This Row],[3]],ECHE!A:A,0)</f>
        <v>285</v>
      </c>
      <c r="E502" s="3" t="s">
        <v>3675</v>
      </c>
      <c r="F502" s="2" t="s">
        <v>3676</v>
      </c>
      <c r="G502" s="25" t="s">
        <v>3677</v>
      </c>
      <c r="H502" s="30" t="s">
        <v>3678</v>
      </c>
      <c r="I502" s="283" t="s">
        <v>101</v>
      </c>
      <c r="J502" s="104" t="s">
        <v>3679</v>
      </c>
      <c r="K502" s="2" t="s">
        <v>38870</v>
      </c>
      <c r="L502" s="235" t="s">
        <v>1173</v>
      </c>
      <c r="M502" s="10" t="s">
        <v>44</v>
      </c>
      <c r="N502" s="10"/>
      <c r="O502" s="10"/>
      <c r="P502" s="10"/>
      <c r="Q502" s="10"/>
      <c r="R502" s="32" t="s">
        <v>3414</v>
      </c>
      <c r="S502" s="91" t="s">
        <v>3446</v>
      </c>
      <c r="T502" s="35"/>
      <c r="U502" s="20"/>
      <c r="V502" s="38"/>
      <c r="W502" s="38"/>
      <c r="X502" s="38"/>
      <c r="Y502" s="38"/>
      <c r="Z502" s="38"/>
      <c r="AA502" s="38"/>
      <c r="AB502" s="38"/>
      <c r="AC502" s="38"/>
      <c r="AD502" s="38"/>
      <c r="AE502" s="38"/>
      <c r="AF502" s="35"/>
      <c r="AG502" s="20"/>
      <c r="AH502" s="38"/>
      <c r="AI502" s="38"/>
      <c r="AJ502" s="38"/>
      <c r="AK502" s="38"/>
      <c r="AL502" s="38"/>
      <c r="AM502" s="38"/>
      <c r="AN502" s="38"/>
      <c r="AO502" s="38"/>
      <c r="AP502" s="38"/>
      <c r="AQ502" s="38"/>
      <c r="AR502" s="11"/>
      <c r="AS502" s="19"/>
      <c r="AT502" s="41"/>
      <c r="AU502" s="11"/>
      <c r="AV502" s="19"/>
      <c r="AW502" s="41"/>
      <c r="AX502" s="43" t="s">
        <v>60</v>
      </c>
      <c r="AY502" s="22" t="s">
        <v>61</v>
      </c>
      <c r="AZ502" s="45">
        <v>3</v>
      </c>
      <c r="BA502" s="43" t="s">
        <v>60</v>
      </c>
      <c r="BB502" s="22" t="s">
        <v>61</v>
      </c>
      <c r="BC502" s="45">
        <v>3</v>
      </c>
      <c r="BD502" s="47" t="s">
        <v>60</v>
      </c>
      <c r="BE502" s="24" t="s">
        <v>61</v>
      </c>
      <c r="BF502" s="49">
        <v>10</v>
      </c>
      <c r="BG502" s="49">
        <v>2</v>
      </c>
      <c r="BH502" s="47" t="s">
        <v>60</v>
      </c>
      <c r="BI502" s="24" t="s">
        <v>61</v>
      </c>
      <c r="BJ502" s="49">
        <v>10</v>
      </c>
      <c r="BK502" s="49">
        <v>2</v>
      </c>
      <c r="BL502" s="51" t="s">
        <v>52</v>
      </c>
    </row>
    <row r="503" spans="1:64" hidden="1" x14ac:dyDescent="0.3">
      <c r="A503" s="84" t="s">
        <v>58</v>
      </c>
      <c r="B503" s="85">
        <v>895</v>
      </c>
      <c r="C503" s="84" t="s">
        <v>3680</v>
      </c>
      <c r="D503" s="84">
        <f>MATCH(Tabela1[[#This Row],[3]],ECHE!A:A,0)</f>
        <v>1579</v>
      </c>
      <c r="E503" s="87" t="s">
        <v>3681</v>
      </c>
      <c r="F503" s="88" t="s">
        <v>3682</v>
      </c>
      <c r="G503" s="89">
        <v>28015</v>
      </c>
      <c r="H503" s="90" t="s">
        <v>3683</v>
      </c>
      <c r="I503" s="286" t="s">
        <v>84</v>
      </c>
      <c r="J503" s="84" t="s">
        <v>3684</v>
      </c>
      <c r="K503" s="88" t="s">
        <v>3685</v>
      </c>
      <c r="L503" s="196" t="s">
        <v>87</v>
      </c>
      <c r="M503" s="84" t="s">
        <v>3686</v>
      </c>
      <c r="N503" s="84"/>
      <c r="O503" s="84"/>
      <c r="P503" s="84"/>
      <c r="Q503" s="84"/>
      <c r="R503" s="91" t="s">
        <v>3414</v>
      </c>
      <c r="S503" s="91" t="s">
        <v>3446</v>
      </c>
      <c r="T503" s="92" t="s">
        <v>60</v>
      </c>
      <c r="U503" s="93" t="s">
        <v>61</v>
      </c>
      <c r="V503" s="94"/>
      <c r="W503" s="94"/>
      <c r="X503" s="94" t="s">
        <v>51</v>
      </c>
      <c r="Y503" s="94" t="s">
        <v>51</v>
      </c>
      <c r="Z503" s="94" t="s">
        <v>51</v>
      </c>
      <c r="AA503" s="94" t="s">
        <v>51</v>
      </c>
      <c r="AB503" s="94"/>
      <c r="AC503" s="94"/>
      <c r="AD503" s="94">
        <v>20</v>
      </c>
      <c r="AE503" s="94">
        <v>4</v>
      </c>
      <c r="AF503" s="92" t="s">
        <v>60</v>
      </c>
      <c r="AG503" s="93" t="s">
        <v>61</v>
      </c>
      <c r="AH503" s="94"/>
      <c r="AI503" s="94"/>
      <c r="AJ503" s="94" t="s">
        <v>51</v>
      </c>
      <c r="AK503" s="94" t="s">
        <v>51</v>
      </c>
      <c r="AL503" s="94" t="s">
        <v>51</v>
      </c>
      <c r="AM503" s="94" t="s">
        <v>51</v>
      </c>
      <c r="AN503" s="94"/>
      <c r="AO503" s="94"/>
      <c r="AP503" s="94">
        <v>20</v>
      </c>
      <c r="AQ503" s="94">
        <v>4</v>
      </c>
      <c r="AR503" s="85"/>
      <c r="AS503" s="86"/>
      <c r="AT503" s="95"/>
      <c r="AU503" s="85"/>
      <c r="AV503" s="86"/>
      <c r="AW503" s="95"/>
      <c r="AX503" s="96" t="s">
        <v>60</v>
      </c>
      <c r="AY503" s="97" t="s">
        <v>61</v>
      </c>
      <c r="AZ503" s="98">
        <v>1</v>
      </c>
      <c r="BA503" s="96" t="s">
        <v>60</v>
      </c>
      <c r="BB503" s="97" t="s">
        <v>61</v>
      </c>
      <c r="BC503" s="98">
        <v>1</v>
      </c>
      <c r="BD503" s="99"/>
      <c r="BE503" s="100"/>
      <c r="BF503" s="101"/>
      <c r="BG503" s="101"/>
      <c r="BH503" s="99"/>
      <c r="BI503" s="100"/>
      <c r="BJ503" s="101"/>
      <c r="BK503" s="101"/>
      <c r="BL503" s="102" t="s">
        <v>52</v>
      </c>
    </row>
    <row r="504" spans="1:64" hidden="1" x14ac:dyDescent="0.3">
      <c r="A504" s="84" t="s">
        <v>58</v>
      </c>
      <c r="B504" s="85">
        <v>895</v>
      </c>
      <c r="C504" s="84" t="s">
        <v>3680</v>
      </c>
      <c r="D504" s="84">
        <f>MATCH(Tabela1[[#This Row],[3]],ECHE!A:A,0)</f>
        <v>1579</v>
      </c>
      <c r="E504" s="87" t="s">
        <v>3681</v>
      </c>
      <c r="F504" s="88" t="s">
        <v>3682</v>
      </c>
      <c r="G504" s="89">
        <v>28015</v>
      </c>
      <c r="H504" s="90" t="s">
        <v>3683</v>
      </c>
      <c r="I504" s="286" t="s">
        <v>84</v>
      </c>
      <c r="J504" s="84" t="s">
        <v>3684</v>
      </c>
      <c r="K504" s="88" t="s">
        <v>3685</v>
      </c>
      <c r="L504" s="196" t="s">
        <v>87</v>
      </c>
      <c r="M504" s="84" t="s">
        <v>3686</v>
      </c>
      <c r="N504" s="84"/>
      <c r="O504" s="84"/>
      <c r="P504" s="84"/>
      <c r="Q504" s="84"/>
      <c r="R504" s="91" t="s">
        <v>3414</v>
      </c>
      <c r="S504" s="91" t="s">
        <v>3446</v>
      </c>
      <c r="T504" s="92" t="s">
        <v>268</v>
      </c>
      <c r="U504" s="93" t="s">
        <v>269</v>
      </c>
      <c r="V504" s="94"/>
      <c r="W504" s="94"/>
      <c r="X504" s="94" t="s">
        <v>51</v>
      </c>
      <c r="Y504" s="94" t="s">
        <v>51</v>
      </c>
      <c r="Z504" s="94" t="s">
        <v>51</v>
      </c>
      <c r="AA504" s="94" t="s">
        <v>51</v>
      </c>
      <c r="AB504" s="94"/>
      <c r="AC504" s="94"/>
      <c r="AD504" s="94">
        <v>20</v>
      </c>
      <c r="AE504" s="94">
        <v>4</v>
      </c>
      <c r="AF504" s="92" t="s">
        <v>268</v>
      </c>
      <c r="AG504" s="93" t="s">
        <v>269</v>
      </c>
      <c r="AH504" s="94"/>
      <c r="AI504" s="94"/>
      <c r="AJ504" s="94" t="s">
        <v>51</v>
      </c>
      <c r="AK504" s="94" t="s">
        <v>51</v>
      </c>
      <c r="AL504" s="94" t="s">
        <v>51</v>
      </c>
      <c r="AM504" s="94" t="s">
        <v>51</v>
      </c>
      <c r="AN504" s="94"/>
      <c r="AO504" s="94"/>
      <c r="AP504" s="94">
        <v>20</v>
      </c>
      <c r="AQ504" s="94">
        <v>4</v>
      </c>
      <c r="AR504" s="85"/>
      <c r="AS504" s="86"/>
      <c r="AT504" s="95"/>
      <c r="AU504" s="85"/>
      <c r="AV504" s="86"/>
      <c r="AW504" s="95"/>
      <c r="AX504" s="96" t="s">
        <v>268</v>
      </c>
      <c r="AY504" s="97" t="s">
        <v>269</v>
      </c>
      <c r="AZ504" s="98" t="s">
        <v>180</v>
      </c>
      <c r="BA504" s="96" t="s">
        <v>268</v>
      </c>
      <c r="BB504" s="97" t="s">
        <v>269</v>
      </c>
      <c r="BC504" s="98" t="s">
        <v>180</v>
      </c>
      <c r="BD504" s="99"/>
      <c r="BE504" s="100"/>
      <c r="BF504" s="101"/>
      <c r="BG504" s="101"/>
      <c r="BH504" s="99"/>
      <c r="BI504" s="100"/>
      <c r="BJ504" s="101"/>
      <c r="BK504" s="101"/>
      <c r="BL504" s="102" t="s">
        <v>52</v>
      </c>
    </row>
    <row r="505" spans="1:64" hidden="1" x14ac:dyDescent="0.3">
      <c r="A505" s="104" t="s">
        <v>58</v>
      </c>
      <c r="B505" s="11">
        <v>922</v>
      </c>
      <c r="C505" s="104" t="s">
        <v>2377</v>
      </c>
      <c r="D505" s="104">
        <f>MATCH(Tabela1[[#This Row],[3]],ECHE!A:A,0)</f>
        <v>4391</v>
      </c>
      <c r="E505" s="3" t="s">
        <v>3776</v>
      </c>
      <c r="F505" s="2" t="s">
        <v>3777</v>
      </c>
      <c r="G505" s="25" t="s">
        <v>3778</v>
      </c>
      <c r="H505" s="30" t="s">
        <v>2380</v>
      </c>
      <c r="I505" s="283" t="s">
        <v>638</v>
      </c>
      <c r="J505" s="104" t="s">
        <v>3725</v>
      </c>
      <c r="K505" s="2" t="s">
        <v>38947</v>
      </c>
      <c r="L505" s="235" t="s">
        <v>3726</v>
      </c>
      <c r="M505" s="104" t="s">
        <v>3726</v>
      </c>
      <c r="N505" s="104" t="s">
        <v>45</v>
      </c>
      <c r="O505" s="104" t="s">
        <v>89</v>
      </c>
      <c r="P505" s="104" t="s">
        <v>45</v>
      </c>
      <c r="Q505" s="104" t="s">
        <v>89</v>
      </c>
      <c r="R505" s="32" t="s">
        <v>1847</v>
      </c>
      <c r="S505" s="91" t="s">
        <v>3446</v>
      </c>
      <c r="T505" s="35" t="s">
        <v>60</v>
      </c>
      <c r="U505" s="20" t="s">
        <v>61</v>
      </c>
      <c r="V505" s="38"/>
      <c r="W505" s="38"/>
      <c r="X505" s="38" t="s">
        <v>51</v>
      </c>
      <c r="Y505" s="38" t="s">
        <v>51</v>
      </c>
      <c r="Z505" s="38" t="s">
        <v>51</v>
      </c>
      <c r="AA505" s="38" t="s">
        <v>51</v>
      </c>
      <c r="AB505" s="38" t="s">
        <v>51</v>
      </c>
      <c r="AC505" s="38" t="s">
        <v>51</v>
      </c>
      <c r="AD505" s="38">
        <v>12</v>
      </c>
      <c r="AE505" s="38">
        <v>2</v>
      </c>
      <c r="AF505" s="35">
        <v>610</v>
      </c>
      <c r="AG505" s="20" t="s">
        <v>61</v>
      </c>
      <c r="AH505" s="38"/>
      <c r="AI505" s="38"/>
      <c r="AJ505" s="38" t="s">
        <v>51</v>
      </c>
      <c r="AK505" s="38" t="s">
        <v>51</v>
      </c>
      <c r="AL505" s="38" t="s">
        <v>51</v>
      </c>
      <c r="AM505" s="38" t="s">
        <v>51</v>
      </c>
      <c r="AN505" s="38" t="s">
        <v>51</v>
      </c>
      <c r="AO505" s="38" t="s">
        <v>51</v>
      </c>
      <c r="AP505" s="38">
        <v>12</v>
      </c>
      <c r="AQ505" s="38" t="s">
        <v>3660</v>
      </c>
      <c r="AR505" s="11"/>
      <c r="AS505" s="19"/>
      <c r="AT505" s="41"/>
      <c r="AU505" s="11"/>
      <c r="AV505" s="19"/>
      <c r="AW505" s="41"/>
      <c r="AX505" s="43">
        <v>610</v>
      </c>
      <c r="AY505" s="22" t="s">
        <v>61</v>
      </c>
      <c r="AZ505" s="45">
        <v>1</v>
      </c>
      <c r="BA505" s="43">
        <v>610</v>
      </c>
      <c r="BB505" s="22" t="s">
        <v>61</v>
      </c>
      <c r="BC505" s="45">
        <v>1</v>
      </c>
      <c r="BD505" s="47">
        <v>610</v>
      </c>
      <c r="BE505" s="24" t="s">
        <v>61</v>
      </c>
      <c r="BF505" s="49">
        <v>5</v>
      </c>
      <c r="BG505" s="49">
        <v>1</v>
      </c>
      <c r="BH505" s="47">
        <v>610</v>
      </c>
      <c r="BI505" s="24" t="s">
        <v>61</v>
      </c>
      <c r="BJ505" s="49">
        <v>5</v>
      </c>
      <c r="BK505" s="49">
        <v>1</v>
      </c>
      <c r="BL505" s="51" t="s">
        <v>52</v>
      </c>
    </row>
    <row r="506" spans="1:64" hidden="1" x14ac:dyDescent="0.3">
      <c r="A506" s="104" t="s">
        <v>58</v>
      </c>
      <c r="B506" s="11">
        <v>945</v>
      </c>
      <c r="C506" s="104" t="s">
        <v>1972</v>
      </c>
      <c r="D506" s="104">
        <f>MATCH(Tabela1[[#This Row],[3]],ECHE!A:A,0)</f>
        <v>4412</v>
      </c>
      <c r="E506" s="3" t="s">
        <v>1973</v>
      </c>
      <c r="F506" s="2" t="s">
        <v>3858</v>
      </c>
      <c r="G506" s="25">
        <v>2000</v>
      </c>
      <c r="H506" s="30" t="s">
        <v>1975</v>
      </c>
      <c r="I506" s="283" t="s">
        <v>638</v>
      </c>
      <c r="J506" s="104" t="s">
        <v>3690</v>
      </c>
      <c r="K506" s="2" t="s">
        <v>38950</v>
      </c>
      <c r="L506" s="235" t="s">
        <v>1868</v>
      </c>
      <c r="M506" s="104" t="s">
        <v>1868</v>
      </c>
      <c r="N506" s="104" t="s">
        <v>90</v>
      </c>
      <c r="O506" s="104" t="s">
        <v>256</v>
      </c>
      <c r="P506" s="104"/>
      <c r="Q506" s="104"/>
      <c r="R506" s="32" t="s">
        <v>1847</v>
      </c>
      <c r="S506" s="91" t="s">
        <v>3446</v>
      </c>
      <c r="T506" s="35"/>
      <c r="U506" s="20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F506" s="35"/>
      <c r="AG506" s="20"/>
      <c r="AH506" s="38"/>
      <c r="AI506" s="38"/>
      <c r="AJ506" s="38"/>
      <c r="AK506" s="38"/>
      <c r="AL506" s="38"/>
      <c r="AM506" s="38"/>
      <c r="AN506" s="38"/>
      <c r="AO506" s="38"/>
      <c r="AP506" s="38"/>
      <c r="AQ506" s="38"/>
      <c r="AR506" s="11"/>
      <c r="AS506" s="19"/>
      <c r="AT506" s="41"/>
      <c r="AU506" s="11"/>
      <c r="AV506" s="19"/>
      <c r="AW506" s="41"/>
      <c r="AX506" s="43" t="s">
        <v>207</v>
      </c>
      <c r="AY506" s="22" t="s">
        <v>208</v>
      </c>
      <c r="AZ506" s="45">
        <v>2</v>
      </c>
      <c r="BA506" s="43" t="s">
        <v>207</v>
      </c>
      <c r="BB506" s="22" t="s">
        <v>208</v>
      </c>
      <c r="BC506" s="45">
        <v>2</v>
      </c>
      <c r="BD506" s="47"/>
      <c r="BE506" s="24"/>
      <c r="BF506" s="49"/>
      <c r="BG506" s="49"/>
      <c r="BH506" s="47" t="s">
        <v>207</v>
      </c>
      <c r="BI506" s="24" t="s">
        <v>208</v>
      </c>
      <c r="BJ506" s="49">
        <v>10</v>
      </c>
      <c r="BK506" s="49">
        <v>2</v>
      </c>
      <c r="BL506" s="51" t="s">
        <v>52</v>
      </c>
    </row>
    <row r="507" spans="1:64" hidden="1" x14ac:dyDescent="0.3">
      <c r="A507" s="104" t="s">
        <v>58</v>
      </c>
      <c r="B507" s="11">
        <v>945</v>
      </c>
      <c r="C507" s="104" t="s">
        <v>1972</v>
      </c>
      <c r="D507" s="104">
        <f>MATCH(Tabela1[[#This Row],[3]],ECHE!A:A,0)</f>
        <v>4412</v>
      </c>
      <c r="E507" s="3" t="s">
        <v>1973</v>
      </c>
      <c r="F507" s="2" t="s">
        <v>3858</v>
      </c>
      <c r="G507" s="25">
        <v>2000</v>
      </c>
      <c r="H507" s="30" t="s">
        <v>1975</v>
      </c>
      <c r="I507" s="283" t="s">
        <v>638</v>
      </c>
      <c r="J507" s="104" t="s">
        <v>3690</v>
      </c>
      <c r="K507" s="2" t="s">
        <v>38950</v>
      </c>
      <c r="L507" s="235" t="s">
        <v>1868</v>
      </c>
      <c r="M507" s="104" t="s">
        <v>1868</v>
      </c>
      <c r="N507" s="104" t="s">
        <v>90</v>
      </c>
      <c r="O507" s="104" t="s">
        <v>256</v>
      </c>
      <c r="P507" s="104"/>
      <c r="Q507" s="104"/>
      <c r="R507" s="32" t="s">
        <v>1847</v>
      </c>
      <c r="S507" s="91" t="s">
        <v>3446</v>
      </c>
      <c r="T507" s="35"/>
      <c r="U507" s="20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  <c r="AF507" s="35"/>
      <c r="AG507" s="20"/>
      <c r="AH507" s="38"/>
      <c r="AI507" s="38"/>
      <c r="AJ507" s="38"/>
      <c r="AK507" s="38"/>
      <c r="AL507" s="38"/>
      <c r="AM507" s="38"/>
      <c r="AN507" s="38"/>
      <c r="AO507" s="38"/>
      <c r="AP507" s="38"/>
      <c r="AQ507" s="38"/>
      <c r="AR507" s="11"/>
      <c r="AS507" s="19"/>
      <c r="AT507" s="41"/>
      <c r="AU507" s="11"/>
      <c r="AV507" s="19"/>
      <c r="AW507" s="41"/>
      <c r="AX507" s="43" t="s">
        <v>60</v>
      </c>
      <c r="AY507" s="22" t="s">
        <v>61</v>
      </c>
      <c r="AZ507" s="45">
        <v>2</v>
      </c>
      <c r="BA507" s="43" t="s">
        <v>60</v>
      </c>
      <c r="BB507" s="22" t="s">
        <v>61</v>
      </c>
      <c r="BC507" s="45">
        <v>2</v>
      </c>
      <c r="BD507" s="47"/>
      <c r="BE507" s="24"/>
      <c r="BF507" s="49"/>
      <c r="BG507" s="49"/>
      <c r="BH507" s="47" t="s">
        <v>60</v>
      </c>
      <c r="BI507" s="24" t="s">
        <v>61</v>
      </c>
      <c r="BJ507" s="49">
        <v>10</v>
      </c>
      <c r="BK507" s="49">
        <v>2</v>
      </c>
      <c r="BL507" s="51" t="s">
        <v>52</v>
      </c>
    </row>
    <row r="508" spans="1:64" hidden="1" x14ac:dyDescent="0.3">
      <c r="A508" s="104" t="s">
        <v>58</v>
      </c>
      <c r="B508" s="11">
        <v>962</v>
      </c>
      <c r="C508" s="104" t="s">
        <v>1619</v>
      </c>
      <c r="D508" s="104">
        <f>MATCH(Tabela1[[#This Row],[3]],ECHE!A:A,0)</f>
        <v>4701</v>
      </c>
      <c r="E508" s="3" t="s">
        <v>1620</v>
      </c>
      <c r="F508" s="2" t="s">
        <v>3790</v>
      </c>
      <c r="G508" s="25" t="s">
        <v>3791</v>
      </c>
      <c r="H508" s="30" t="s">
        <v>1623</v>
      </c>
      <c r="I508" s="283" t="s">
        <v>214</v>
      </c>
      <c r="J508" s="104" t="s">
        <v>1624</v>
      </c>
      <c r="K508" s="2" t="s">
        <v>1625</v>
      </c>
      <c r="L508" s="235" t="s">
        <v>103</v>
      </c>
      <c r="M508" s="104" t="s">
        <v>44</v>
      </c>
      <c r="N508" s="104" t="s">
        <v>90</v>
      </c>
      <c r="O508" s="104" t="s">
        <v>179</v>
      </c>
      <c r="P508" s="104"/>
      <c r="Q508" s="104"/>
      <c r="R508" s="32" t="s">
        <v>3414</v>
      </c>
      <c r="S508" s="91" t="s">
        <v>3446</v>
      </c>
      <c r="T508" s="35" t="s">
        <v>60</v>
      </c>
      <c r="U508" s="20" t="s">
        <v>61</v>
      </c>
      <c r="V508" s="38"/>
      <c r="W508" s="38"/>
      <c r="X508" s="38" t="s">
        <v>51</v>
      </c>
      <c r="Y508" s="38" t="s">
        <v>51</v>
      </c>
      <c r="Z508" s="38" t="s">
        <v>51</v>
      </c>
      <c r="AA508" s="38" t="s">
        <v>51</v>
      </c>
      <c r="AB508" s="38" t="s">
        <v>51</v>
      </c>
      <c r="AC508" s="38" t="s">
        <v>51</v>
      </c>
      <c r="AD508" s="38">
        <v>30</v>
      </c>
      <c r="AE508" s="38">
        <v>3</v>
      </c>
      <c r="AF508" s="35" t="s">
        <v>60</v>
      </c>
      <c r="AG508" s="20" t="s">
        <v>61</v>
      </c>
      <c r="AH508" s="38"/>
      <c r="AI508" s="38"/>
      <c r="AJ508" s="38" t="s">
        <v>51</v>
      </c>
      <c r="AK508" s="38" t="s">
        <v>51</v>
      </c>
      <c r="AL508" s="38" t="s">
        <v>51</v>
      </c>
      <c r="AM508" s="38" t="s">
        <v>51</v>
      </c>
      <c r="AN508" s="38" t="s">
        <v>51</v>
      </c>
      <c r="AO508" s="38" t="s">
        <v>51</v>
      </c>
      <c r="AP508" s="38">
        <v>30</v>
      </c>
      <c r="AQ508" s="38">
        <v>3</v>
      </c>
      <c r="AR508" s="11"/>
      <c r="AS508" s="19"/>
      <c r="AT508" s="41"/>
      <c r="AU508" s="11"/>
      <c r="AV508" s="19"/>
      <c r="AW508" s="41"/>
      <c r="AX508" s="43"/>
      <c r="AY508" s="22"/>
      <c r="AZ508" s="45"/>
      <c r="BA508" s="43"/>
      <c r="BB508" s="22"/>
      <c r="BC508" s="45"/>
      <c r="BD508" s="47"/>
      <c r="BE508" s="24"/>
      <c r="BF508" s="49"/>
      <c r="BG508" s="49"/>
      <c r="BH508" s="47"/>
      <c r="BI508" s="24"/>
      <c r="BJ508" s="49"/>
      <c r="BK508" s="49"/>
      <c r="BL508" s="51" t="s">
        <v>52</v>
      </c>
    </row>
    <row r="509" spans="1:64" hidden="1" x14ac:dyDescent="0.3">
      <c r="A509" s="84" t="s">
        <v>58</v>
      </c>
      <c r="B509" s="85">
        <v>972</v>
      </c>
      <c r="C509" s="84" t="s">
        <v>3945</v>
      </c>
      <c r="D509" s="84">
        <f>MATCH(Tabela1[[#This Row],[3]],ECHE!A:A,0)</f>
        <v>5066</v>
      </c>
      <c r="E509" s="87" t="s">
        <v>3946</v>
      </c>
      <c r="F509" s="88" t="s">
        <v>3947</v>
      </c>
      <c r="G509" s="89">
        <v>33520</v>
      </c>
      <c r="H509" s="90" t="s">
        <v>3948</v>
      </c>
      <c r="I509" s="286" t="s">
        <v>138</v>
      </c>
      <c r="J509" s="84" t="s">
        <v>3949</v>
      </c>
      <c r="K509" s="2" t="s">
        <v>39045</v>
      </c>
      <c r="L509" s="196" t="s">
        <v>44</v>
      </c>
      <c r="M509" s="84" t="s">
        <v>44</v>
      </c>
      <c r="N509" s="84" t="s">
        <v>198</v>
      </c>
      <c r="O509" s="84" t="s">
        <v>72</v>
      </c>
      <c r="P509" s="84"/>
      <c r="Q509" s="84"/>
      <c r="R509" s="91" t="s">
        <v>3414</v>
      </c>
      <c r="S509" s="91" t="s">
        <v>3446</v>
      </c>
      <c r="T509" s="92" t="s">
        <v>207</v>
      </c>
      <c r="U509" s="93" t="s">
        <v>208</v>
      </c>
      <c r="V509" s="94"/>
      <c r="W509" s="94"/>
      <c r="X509" s="94" t="s">
        <v>51</v>
      </c>
      <c r="Y509" s="94" t="s">
        <v>51</v>
      </c>
      <c r="Z509" s="94"/>
      <c r="AA509" s="94"/>
      <c r="AB509" s="94"/>
      <c r="AC509" s="94"/>
      <c r="AD509" s="94">
        <v>5</v>
      </c>
      <c r="AE509" s="94">
        <v>1</v>
      </c>
      <c r="AF509" s="92" t="s">
        <v>207</v>
      </c>
      <c r="AG509" s="93" t="s">
        <v>208</v>
      </c>
      <c r="AH509" s="94"/>
      <c r="AI509" s="94"/>
      <c r="AJ509" s="94" t="s">
        <v>51</v>
      </c>
      <c r="AK509" s="94" t="s">
        <v>51</v>
      </c>
      <c r="AL509" s="94"/>
      <c r="AM509" s="94"/>
      <c r="AN509" s="94"/>
      <c r="AO509" s="94"/>
      <c r="AP509" s="94">
        <v>5</v>
      </c>
      <c r="AQ509" s="94">
        <v>1</v>
      </c>
      <c r="AR509" s="85"/>
      <c r="AS509" s="86"/>
      <c r="AT509" s="95"/>
      <c r="AU509" s="85"/>
      <c r="AV509" s="86"/>
      <c r="AW509" s="95"/>
      <c r="AX509" s="96" t="s">
        <v>207</v>
      </c>
      <c r="AY509" s="97" t="s">
        <v>208</v>
      </c>
      <c r="AZ509" s="98">
        <v>1</v>
      </c>
      <c r="BA509" s="96" t="s">
        <v>207</v>
      </c>
      <c r="BB509" s="97" t="s">
        <v>208</v>
      </c>
      <c r="BC509" s="98">
        <v>1</v>
      </c>
      <c r="BD509" s="99" t="s">
        <v>207</v>
      </c>
      <c r="BE509" s="100" t="s">
        <v>208</v>
      </c>
      <c r="BF509" s="101">
        <v>5</v>
      </c>
      <c r="BG509" s="101">
        <v>1</v>
      </c>
      <c r="BH509" s="99" t="s">
        <v>207</v>
      </c>
      <c r="BI509" s="100" t="s">
        <v>208</v>
      </c>
      <c r="BJ509" s="101" t="s">
        <v>3950</v>
      </c>
      <c r="BK509" s="101">
        <v>1</v>
      </c>
      <c r="BL509" s="102" t="s">
        <v>52</v>
      </c>
    </row>
    <row r="510" spans="1:64" hidden="1" x14ac:dyDescent="0.3">
      <c r="A510" s="104" t="s">
        <v>58</v>
      </c>
      <c r="B510" s="11">
        <v>974</v>
      </c>
      <c r="C510" s="104" t="s">
        <v>3957</v>
      </c>
      <c r="D510" s="104">
        <f>MATCH(Tabela1[[#This Row],[3]],ECHE!A:A,0)</f>
        <v>49</v>
      </c>
      <c r="E510" s="3" t="s">
        <v>3958</v>
      </c>
      <c r="F510" s="2" t="s">
        <v>3959</v>
      </c>
      <c r="G510" s="25">
        <v>4232</v>
      </c>
      <c r="H510" s="30" t="s">
        <v>3960</v>
      </c>
      <c r="I510" s="283" t="s">
        <v>331</v>
      </c>
      <c r="J510" s="104" t="s">
        <v>3961</v>
      </c>
      <c r="K510" s="2" t="s">
        <v>38840</v>
      </c>
      <c r="L510" s="235" t="s">
        <v>612</v>
      </c>
      <c r="M510" s="104" t="s">
        <v>612</v>
      </c>
      <c r="N510" s="104" t="s">
        <v>45</v>
      </c>
      <c r="O510" s="104" t="s">
        <v>70</v>
      </c>
      <c r="P510" s="104"/>
      <c r="Q510" s="104"/>
      <c r="R510" s="32" t="s">
        <v>3614</v>
      </c>
      <c r="S510" s="91" t="s">
        <v>3446</v>
      </c>
      <c r="T510" s="35" t="s">
        <v>141</v>
      </c>
      <c r="U510" s="20" t="s">
        <v>142</v>
      </c>
      <c r="V510" s="38"/>
      <c r="W510" s="38"/>
      <c r="X510" s="38" t="s">
        <v>51</v>
      </c>
      <c r="Y510" s="38" t="s">
        <v>51</v>
      </c>
      <c r="Z510" s="38" t="s">
        <v>51</v>
      </c>
      <c r="AA510" s="38" t="s">
        <v>51</v>
      </c>
      <c r="AB510" s="38"/>
      <c r="AC510" s="38"/>
      <c r="AD510" s="38">
        <v>10</v>
      </c>
      <c r="AE510" s="38">
        <v>2</v>
      </c>
      <c r="AF510" s="35" t="s">
        <v>141</v>
      </c>
      <c r="AG510" s="20" t="s">
        <v>142</v>
      </c>
      <c r="AH510" s="38"/>
      <c r="AI510" s="38"/>
      <c r="AJ510" s="38" t="s">
        <v>51</v>
      </c>
      <c r="AK510" s="38" t="s">
        <v>51</v>
      </c>
      <c r="AL510" s="38" t="s">
        <v>51</v>
      </c>
      <c r="AM510" s="38" t="s">
        <v>51</v>
      </c>
      <c r="AN510" s="38"/>
      <c r="AO510" s="38"/>
      <c r="AP510" s="38">
        <v>10</v>
      </c>
      <c r="AQ510" s="38">
        <v>2</v>
      </c>
      <c r="AR510" s="11"/>
      <c r="AS510" s="19"/>
      <c r="AT510" s="41"/>
      <c r="AU510" s="11"/>
      <c r="AV510" s="19"/>
      <c r="AW510" s="41"/>
      <c r="AX510" s="43" t="s">
        <v>141</v>
      </c>
      <c r="AY510" s="22" t="s">
        <v>142</v>
      </c>
      <c r="AZ510" s="45">
        <v>1</v>
      </c>
      <c r="BA510" s="43" t="s">
        <v>141</v>
      </c>
      <c r="BB510" s="22" t="s">
        <v>142</v>
      </c>
      <c r="BC510" s="45">
        <v>1</v>
      </c>
      <c r="BD510" s="47"/>
      <c r="BE510" s="24"/>
      <c r="BF510" s="49"/>
      <c r="BG510" s="49"/>
      <c r="BH510" s="47"/>
      <c r="BI510" s="24"/>
      <c r="BJ510" s="49"/>
      <c r="BK510" s="49"/>
      <c r="BL510" s="51" t="s">
        <v>52</v>
      </c>
    </row>
    <row r="511" spans="1:64" hidden="1" x14ac:dyDescent="0.3">
      <c r="A511" s="104" t="s">
        <v>58</v>
      </c>
      <c r="B511" s="11">
        <v>974</v>
      </c>
      <c r="C511" s="104" t="s">
        <v>3957</v>
      </c>
      <c r="D511" s="104">
        <f>MATCH(Tabela1[[#This Row],[3]],ECHE!A:A,0)</f>
        <v>49</v>
      </c>
      <c r="E511" s="3" t="s">
        <v>3958</v>
      </c>
      <c r="F511" s="2" t="s">
        <v>3959</v>
      </c>
      <c r="G511" s="25">
        <v>4232</v>
      </c>
      <c r="H511" s="30" t="s">
        <v>3960</v>
      </c>
      <c r="I511" s="283" t="s">
        <v>331</v>
      </c>
      <c r="J511" s="104" t="s">
        <v>3961</v>
      </c>
      <c r="K511" s="2" t="s">
        <v>38840</v>
      </c>
      <c r="L511" s="235" t="s">
        <v>612</v>
      </c>
      <c r="M511" s="104" t="s">
        <v>612</v>
      </c>
      <c r="N511" s="104" t="s">
        <v>45</v>
      </c>
      <c r="O511" s="104" t="s">
        <v>70</v>
      </c>
      <c r="P511" s="104"/>
      <c r="Q511" s="104"/>
      <c r="R511" s="32" t="s">
        <v>3614</v>
      </c>
      <c r="S511" s="91" t="s">
        <v>3446</v>
      </c>
      <c r="T511" s="35" t="s">
        <v>188</v>
      </c>
      <c r="U511" s="20" t="s">
        <v>189</v>
      </c>
      <c r="V511" s="38"/>
      <c r="W511" s="38"/>
      <c r="X511" s="38" t="s">
        <v>51</v>
      </c>
      <c r="Y511" s="38" t="s">
        <v>51</v>
      </c>
      <c r="Z511" s="38" t="s">
        <v>51</v>
      </c>
      <c r="AA511" s="38" t="s">
        <v>51</v>
      </c>
      <c r="AB511" s="38"/>
      <c r="AC511" s="38"/>
      <c r="AD511" s="38">
        <v>10</v>
      </c>
      <c r="AE511" s="38">
        <v>2</v>
      </c>
      <c r="AF511" s="35" t="s">
        <v>188</v>
      </c>
      <c r="AG511" s="20" t="s">
        <v>189</v>
      </c>
      <c r="AH511" s="38"/>
      <c r="AI511" s="38"/>
      <c r="AJ511" s="38" t="s">
        <v>51</v>
      </c>
      <c r="AK511" s="38" t="s">
        <v>51</v>
      </c>
      <c r="AL511" s="38" t="s">
        <v>51</v>
      </c>
      <c r="AM511" s="38" t="s">
        <v>51</v>
      </c>
      <c r="AN511" s="38"/>
      <c r="AO511" s="38"/>
      <c r="AP511" s="38">
        <v>10</v>
      </c>
      <c r="AQ511" s="38">
        <v>2</v>
      </c>
      <c r="AR511" s="11"/>
      <c r="AS511" s="19"/>
      <c r="AT511" s="41"/>
      <c r="AU511" s="11"/>
      <c r="AV511" s="19"/>
      <c r="AW511" s="41"/>
      <c r="AX511" s="43" t="s">
        <v>188</v>
      </c>
      <c r="AY511" s="22" t="s">
        <v>189</v>
      </c>
      <c r="AZ511" s="45">
        <v>1</v>
      </c>
      <c r="BA511" s="43" t="s">
        <v>188</v>
      </c>
      <c r="BB511" s="22" t="s">
        <v>189</v>
      </c>
      <c r="BC511" s="45">
        <v>1</v>
      </c>
      <c r="BD511" s="47"/>
      <c r="BE511" s="24"/>
      <c r="BF511" s="49"/>
      <c r="BG511" s="49"/>
      <c r="BH511" s="47"/>
      <c r="BI511" s="24"/>
      <c r="BJ511" s="49"/>
      <c r="BK511" s="49"/>
      <c r="BL511" s="51" t="s">
        <v>52</v>
      </c>
    </row>
    <row r="512" spans="1:64" hidden="1" x14ac:dyDescent="0.3">
      <c r="A512" s="104" t="s">
        <v>58</v>
      </c>
      <c r="B512" s="11">
        <v>977</v>
      </c>
      <c r="C512" s="104" t="s">
        <v>2483</v>
      </c>
      <c r="D512" s="104">
        <f>MATCH(Tabela1[[#This Row],[3]],ECHE!A:A,0)</f>
        <v>1471</v>
      </c>
      <c r="E512" s="3" t="s">
        <v>2484</v>
      </c>
      <c r="F512" s="2" t="s">
        <v>2485</v>
      </c>
      <c r="G512" s="25">
        <v>35001</v>
      </c>
      <c r="H512" s="30" t="s">
        <v>2486</v>
      </c>
      <c r="I512" s="283" t="s">
        <v>84</v>
      </c>
      <c r="J512" s="104" t="s">
        <v>2487</v>
      </c>
      <c r="K512" s="2" t="s">
        <v>38695</v>
      </c>
      <c r="L512" s="235" t="s">
        <v>112</v>
      </c>
      <c r="M512" s="104" t="s">
        <v>44</v>
      </c>
      <c r="N512" s="104" t="s">
        <v>152</v>
      </c>
      <c r="O512" s="104" t="s">
        <v>89</v>
      </c>
      <c r="P512" s="104"/>
      <c r="Q512" s="104"/>
      <c r="R512" s="32" t="s">
        <v>3614</v>
      </c>
      <c r="S512" s="91" t="s">
        <v>3446</v>
      </c>
      <c r="T512" s="35" t="s">
        <v>60</v>
      </c>
      <c r="U512" s="20" t="s">
        <v>61</v>
      </c>
      <c r="V512" s="38"/>
      <c r="W512" s="38"/>
      <c r="X512" s="38" t="s">
        <v>51</v>
      </c>
      <c r="Y512" s="38" t="s">
        <v>51</v>
      </c>
      <c r="Z512" s="38" t="s">
        <v>51</v>
      </c>
      <c r="AA512" s="38" t="s">
        <v>51</v>
      </c>
      <c r="AB512" s="38"/>
      <c r="AC512" s="38"/>
      <c r="AD512" s="38">
        <v>40</v>
      </c>
      <c r="AE512" s="38">
        <v>4</v>
      </c>
      <c r="AF512" s="35" t="s">
        <v>60</v>
      </c>
      <c r="AG512" s="20" t="s">
        <v>61</v>
      </c>
      <c r="AH512" s="38"/>
      <c r="AI512" s="38"/>
      <c r="AJ512" s="38" t="s">
        <v>51</v>
      </c>
      <c r="AK512" s="38" t="s">
        <v>51</v>
      </c>
      <c r="AL512" s="38" t="s">
        <v>51</v>
      </c>
      <c r="AM512" s="38" t="s">
        <v>51</v>
      </c>
      <c r="AN512" s="38"/>
      <c r="AO512" s="38"/>
      <c r="AP512" s="38">
        <v>40</v>
      </c>
      <c r="AQ512" s="38">
        <v>4</v>
      </c>
      <c r="AR512" s="11"/>
      <c r="AS512" s="19"/>
      <c r="AT512" s="41"/>
      <c r="AU512" s="11"/>
      <c r="AV512" s="19"/>
      <c r="AW512" s="41"/>
      <c r="AX512" s="43" t="s">
        <v>60</v>
      </c>
      <c r="AY512" s="22" t="s">
        <v>61</v>
      </c>
      <c r="AZ512" s="45">
        <v>1</v>
      </c>
      <c r="BA512" s="43" t="s">
        <v>60</v>
      </c>
      <c r="BB512" s="22" t="s">
        <v>61</v>
      </c>
      <c r="BC512" s="45">
        <v>1</v>
      </c>
      <c r="BD512" s="47"/>
      <c r="BE512" s="24"/>
      <c r="BF512" s="49"/>
      <c r="BG512" s="49"/>
      <c r="BH512" s="47"/>
      <c r="BI512" s="24"/>
      <c r="BJ512" s="49"/>
      <c r="BK512" s="49"/>
      <c r="BL512" s="51" t="s">
        <v>52</v>
      </c>
    </row>
    <row r="513" spans="1:64" hidden="1" x14ac:dyDescent="0.3">
      <c r="A513" s="84" t="s">
        <v>58</v>
      </c>
      <c r="B513" s="85">
        <v>989</v>
      </c>
      <c r="C513" s="84" t="s">
        <v>3945</v>
      </c>
      <c r="D513" s="84">
        <f>MATCH(Tabela1[[#This Row],[3]],ECHE!A:A,0)</f>
        <v>5066</v>
      </c>
      <c r="E513" s="87" t="s">
        <v>3946</v>
      </c>
      <c r="F513" s="88" t="s">
        <v>3947</v>
      </c>
      <c r="G513" s="89">
        <v>33520</v>
      </c>
      <c r="H513" s="90" t="s">
        <v>3948</v>
      </c>
      <c r="I513" s="286" t="s">
        <v>138</v>
      </c>
      <c r="J513" s="84" t="s">
        <v>3949</v>
      </c>
      <c r="K513" s="2" t="s">
        <v>39045</v>
      </c>
      <c r="L513" s="196" t="s">
        <v>4000</v>
      </c>
      <c r="M513" s="84" t="s">
        <v>4000</v>
      </c>
      <c r="N513" s="84" t="s">
        <v>198</v>
      </c>
      <c r="O513" s="84" t="s">
        <v>72</v>
      </c>
      <c r="P513" s="84"/>
      <c r="Q513" s="84"/>
      <c r="R513" s="91" t="s">
        <v>3614</v>
      </c>
      <c r="S513" s="91" t="s">
        <v>3446</v>
      </c>
      <c r="T513" s="92" t="s">
        <v>188</v>
      </c>
      <c r="U513" s="93" t="s">
        <v>189</v>
      </c>
      <c r="V513" s="94"/>
      <c r="W513" s="94"/>
      <c r="X513" s="94" t="s">
        <v>51</v>
      </c>
      <c r="Y513" s="94" t="s">
        <v>51</v>
      </c>
      <c r="Z513" s="94"/>
      <c r="AA513" s="94"/>
      <c r="AB513" s="94"/>
      <c r="AC513" s="94"/>
      <c r="AD513" s="94">
        <v>5</v>
      </c>
      <c r="AE513" s="94">
        <v>1</v>
      </c>
      <c r="AF513" s="92" t="s">
        <v>188</v>
      </c>
      <c r="AG513" s="93" t="s">
        <v>189</v>
      </c>
      <c r="AH513" s="94"/>
      <c r="AI513" s="94"/>
      <c r="AJ513" s="94" t="s">
        <v>51</v>
      </c>
      <c r="AK513" s="94" t="s">
        <v>51</v>
      </c>
      <c r="AL513" s="94"/>
      <c r="AM513" s="94"/>
      <c r="AN513" s="94"/>
      <c r="AO513" s="94"/>
      <c r="AP513" s="94">
        <v>5</v>
      </c>
      <c r="AQ513" s="94">
        <v>1</v>
      </c>
      <c r="AR513" s="85"/>
      <c r="AS513" s="86"/>
      <c r="AT513" s="95"/>
      <c r="AU513" s="85"/>
      <c r="AV513" s="86"/>
      <c r="AW513" s="95"/>
      <c r="AX513" s="96" t="s">
        <v>188</v>
      </c>
      <c r="AY513" s="97" t="s">
        <v>189</v>
      </c>
      <c r="AZ513" s="98">
        <v>1</v>
      </c>
      <c r="BA513" s="96" t="s">
        <v>188</v>
      </c>
      <c r="BB513" s="97" t="s">
        <v>189</v>
      </c>
      <c r="BC513" s="98">
        <v>1</v>
      </c>
      <c r="BD513" s="99" t="s">
        <v>188</v>
      </c>
      <c r="BE513" s="100" t="s">
        <v>189</v>
      </c>
      <c r="BF513" s="101">
        <v>5</v>
      </c>
      <c r="BG513" s="101">
        <v>1</v>
      </c>
      <c r="BH513" s="99" t="s">
        <v>188</v>
      </c>
      <c r="BI513" s="100" t="s">
        <v>189</v>
      </c>
      <c r="BJ513" s="101">
        <v>5</v>
      </c>
      <c r="BK513" s="101">
        <v>1</v>
      </c>
      <c r="BL513" s="102" t="s">
        <v>52</v>
      </c>
    </row>
    <row r="514" spans="1:64" hidden="1" x14ac:dyDescent="0.3">
      <c r="A514" s="84" t="s">
        <v>58</v>
      </c>
      <c r="B514" s="85">
        <v>989</v>
      </c>
      <c r="C514" s="84" t="s">
        <v>3945</v>
      </c>
      <c r="D514" s="84">
        <f>MATCH(Tabela1[[#This Row],[3]],ECHE!A:A,0)</f>
        <v>5066</v>
      </c>
      <c r="E514" s="87" t="s">
        <v>3946</v>
      </c>
      <c r="F514" s="88" t="s">
        <v>3947</v>
      </c>
      <c r="G514" s="89">
        <v>33520</v>
      </c>
      <c r="H514" s="90" t="s">
        <v>3948</v>
      </c>
      <c r="I514" s="286" t="s">
        <v>138</v>
      </c>
      <c r="J514" s="84" t="s">
        <v>3949</v>
      </c>
      <c r="K514" s="2" t="s">
        <v>39045</v>
      </c>
      <c r="L514" s="196" t="s">
        <v>4000</v>
      </c>
      <c r="M514" s="84" t="s">
        <v>4000</v>
      </c>
      <c r="N514" s="84" t="s">
        <v>198</v>
      </c>
      <c r="O514" s="84" t="s">
        <v>72</v>
      </c>
      <c r="P514" s="84"/>
      <c r="Q514" s="84"/>
      <c r="R514" s="91" t="s">
        <v>3614</v>
      </c>
      <c r="S514" s="91" t="s">
        <v>3446</v>
      </c>
      <c r="T514" s="92" t="s">
        <v>141</v>
      </c>
      <c r="U514" s="93" t="s">
        <v>142</v>
      </c>
      <c r="V514" s="94"/>
      <c r="W514" s="94"/>
      <c r="X514" s="94" t="s">
        <v>51</v>
      </c>
      <c r="Y514" s="94" t="s">
        <v>51</v>
      </c>
      <c r="Z514" s="94"/>
      <c r="AA514" s="94"/>
      <c r="AB514" s="94"/>
      <c r="AC514" s="94"/>
      <c r="AD514" s="94">
        <v>5</v>
      </c>
      <c r="AE514" s="94">
        <v>1</v>
      </c>
      <c r="AF514" s="92" t="s">
        <v>141</v>
      </c>
      <c r="AG514" s="93" t="s">
        <v>142</v>
      </c>
      <c r="AH514" s="94"/>
      <c r="AI514" s="94"/>
      <c r="AJ514" s="94" t="s">
        <v>51</v>
      </c>
      <c r="AK514" s="94" t="s">
        <v>51</v>
      </c>
      <c r="AL514" s="94"/>
      <c r="AM514" s="94"/>
      <c r="AN514" s="94"/>
      <c r="AO514" s="94"/>
      <c r="AP514" s="94">
        <v>5</v>
      </c>
      <c r="AQ514" s="94">
        <v>1</v>
      </c>
      <c r="AR514" s="85"/>
      <c r="AS514" s="86"/>
      <c r="AT514" s="95"/>
      <c r="AU514" s="85"/>
      <c r="AV514" s="86"/>
      <c r="AW514" s="95"/>
      <c r="AX514" s="96" t="s">
        <v>141</v>
      </c>
      <c r="AY514" s="97" t="s">
        <v>142</v>
      </c>
      <c r="AZ514" s="98">
        <v>1</v>
      </c>
      <c r="BA514" s="96" t="s">
        <v>141</v>
      </c>
      <c r="BB514" s="97" t="s">
        <v>142</v>
      </c>
      <c r="BC514" s="98">
        <v>1</v>
      </c>
      <c r="BD514" s="99" t="s">
        <v>141</v>
      </c>
      <c r="BE514" s="100" t="s">
        <v>142</v>
      </c>
      <c r="BF514" s="101">
        <v>5</v>
      </c>
      <c r="BG514" s="101">
        <v>1</v>
      </c>
      <c r="BH514" s="99" t="s">
        <v>141</v>
      </c>
      <c r="BI514" s="100" t="s">
        <v>142</v>
      </c>
      <c r="BJ514" s="101">
        <v>5</v>
      </c>
      <c r="BK514" s="101">
        <v>1</v>
      </c>
      <c r="BL514" s="102" t="s">
        <v>52</v>
      </c>
    </row>
    <row r="515" spans="1:64" hidden="1" x14ac:dyDescent="0.3">
      <c r="A515" s="84" t="s">
        <v>58</v>
      </c>
      <c r="B515" s="85">
        <v>989</v>
      </c>
      <c r="C515" s="84" t="s">
        <v>3945</v>
      </c>
      <c r="D515" s="84">
        <f>MATCH(Tabela1[[#This Row],[3]],ECHE!A:A,0)</f>
        <v>5066</v>
      </c>
      <c r="E515" s="87" t="s">
        <v>3946</v>
      </c>
      <c r="F515" s="88" t="s">
        <v>3947</v>
      </c>
      <c r="G515" s="89">
        <v>33520</v>
      </c>
      <c r="H515" s="90" t="s">
        <v>3948</v>
      </c>
      <c r="I515" s="286" t="s">
        <v>138</v>
      </c>
      <c r="J515" s="84" t="s">
        <v>3949</v>
      </c>
      <c r="K515" s="2" t="s">
        <v>39045</v>
      </c>
      <c r="L515" s="196" t="s">
        <v>4000</v>
      </c>
      <c r="M515" s="84" t="s">
        <v>4000</v>
      </c>
      <c r="N515" s="84" t="s">
        <v>198</v>
      </c>
      <c r="O515" s="84" t="s">
        <v>72</v>
      </c>
      <c r="P515" s="84"/>
      <c r="Q515" s="84"/>
      <c r="R515" s="91" t="s">
        <v>3614</v>
      </c>
      <c r="S515" s="91" t="s">
        <v>3446</v>
      </c>
      <c r="T515" s="92" t="s">
        <v>806</v>
      </c>
      <c r="U515" s="93" t="s">
        <v>807</v>
      </c>
      <c r="V515" s="94"/>
      <c r="W515" s="94"/>
      <c r="X515" s="94" t="s">
        <v>51</v>
      </c>
      <c r="Y515" s="94" t="s">
        <v>51</v>
      </c>
      <c r="Z515" s="94"/>
      <c r="AA515" s="94"/>
      <c r="AB515" s="94"/>
      <c r="AC515" s="94"/>
      <c r="AD515" s="94">
        <v>5</v>
      </c>
      <c r="AE515" s="94">
        <v>1</v>
      </c>
      <c r="AF515" s="92" t="s">
        <v>806</v>
      </c>
      <c r="AG515" s="93" t="s">
        <v>807</v>
      </c>
      <c r="AH515" s="94"/>
      <c r="AI515" s="94"/>
      <c r="AJ515" s="94" t="s">
        <v>51</v>
      </c>
      <c r="AK515" s="94" t="s">
        <v>51</v>
      </c>
      <c r="AL515" s="94"/>
      <c r="AM515" s="94"/>
      <c r="AN515" s="94"/>
      <c r="AO515" s="94"/>
      <c r="AP515" s="94">
        <v>5</v>
      </c>
      <c r="AQ515" s="94">
        <v>1</v>
      </c>
      <c r="AR515" s="85"/>
      <c r="AS515" s="86"/>
      <c r="AT515" s="95"/>
      <c r="AU515" s="85"/>
      <c r="AV515" s="86"/>
      <c r="AW515" s="95"/>
      <c r="AX515" s="96" t="s">
        <v>806</v>
      </c>
      <c r="AY515" s="97" t="s">
        <v>807</v>
      </c>
      <c r="AZ515" s="98">
        <v>1</v>
      </c>
      <c r="BA515" s="96" t="s">
        <v>806</v>
      </c>
      <c r="BB515" s="97" t="s">
        <v>807</v>
      </c>
      <c r="BC515" s="98">
        <v>1</v>
      </c>
      <c r="BD515" s="99" t="s">
        <v>806</v>
      </c>
      <c r="BE515" s="100" t="s">
        <v>807</v>
      </c>
      <c r="BF515" s="101">
        <v>5</v>
      </c>
      <c r="BG515" s="101">
        <v>1</v>
      </c>
      <c r="BH515" s="99" t="s">
        <v>806</v>
      </c>
      <c r="BI515" s="100" t="s">
        <v>807</v>
      </c>
      <c r="BJ515" s="101">
        <v>5</v>
      </c>
      <c r="BK515" s="101">
        <v>1</v>
      </c>
      <c r="BL515" s="102" t="s">
        <v>52</v>
      </c>
    </row>
    <row r="516" spans="1:64" hidden="1" x14ac:dyDescent="0.3">
      <c r="A516" s="84" t="s">
        <v>58</v>
      </c>
      <c r="B516" s="85">
        <v>989</v>
      </c>
      <c r="C516" s="84" t="s">
        <v>3945</v>
      </c>
      <c r="D516" s="84">
        <f>MATCH(Tabela1[[#This Row],[3]],ECHE!A:A,0)</f>
        <v>5066</v>
      </c>
      <c r="E516" s="87" t="s">
        <v>3946</v>
      </c>
      <c r="F516" s="88" t="s">
        <v>3947</v>
      </c>
      <c r="G516" s="89">
        <v>33520</v>
      </c>
      <c r="H516" s="90" t="s">
        <v>3948</v>
      </c>
      <c r="I516" s="286" t="s">
        <v>138</v>
      </c>
      <c r="J516" s="84" t="s">
        <v>3949</v>
      </c>
      <c r="K516" s="2" t="s">
        <v>39045</v>
      </c>
      <c r="L516" s="196" t="s">
        <v>4000</v>
      </c>
      <c r="M516" s="84" t="s">
        <v>4000</v>
      </c>
      <c r="N516" s="84" t="s">
        <v>198</v>
      </c>
      <c r="O516" s="84" t="s">
        <v>72</v>
      </c>
      <c r="P516" s="84"/>
      <c r="Q516" s="84"/>
      <c r="R516" s="91" t="s">
        <v>3614</v>
      </c>
      <c r="S516" s="91" t="s">
        <v>3446</v>
      </c>
      <c r="T516" s="92" t="s">
        <v>268</v>
      </c>
      <c r="U516" s="93" t="s">
        <v>269</v>
      </c>
      <c r="V516" s="94"/>
      <c r="W516" s="94"/>
      <c r="X516" s="94" t="s">
        <v>51</v>
      </c>
      <c r="Y516" s="94" t="s">
        <v>51</v>
      </c>
      <c r="Z516" s="94"/>
      <c r="AA516" s="94"/>
      <c r="AB516" s="94"/>
      <c r="AC516" s="94"/>
      <c r="AD516" s="94">
        <v>5</v>
      </c>
      <c r="AE516" s="94">
        <v>1</v>
      </c>
      <c r="AF516" s="92" t="s">
        <v>268</v>
      </c>
      <c r="AG516" s="93" t="s">
        <v>269</v>
      </c>
      <c r="AH516" s="94"/>
      <c r="AI516" s="94"/>
      <c r="AJ516" s="94" t="s">
        <v>51</v>
      </c>
      <c r="AK516" s="94" t="s">
        <v>51</v>
      </c>
      <c r="AL516" s="94"/>
      <c r="AM516" s="94"/>
      <c r="AN516" s="94"/>
      <c r="AO516" s="94"/>
      <c r="AP516" s="94">
        <v>5</v>
      </c>
      <c r="AQ516" s="94">
        <v>1</v>
      </c>
      <c r="AR516" s="85"/>
      <c r="AS516" s="86"/>
      <c r="AT516" s="95"/>
      <c r="AU516" s="85"/>
      <c r="AV516" s="86"/>
      <c r="AW516" s="95"/>
      <c r="AX516" s="96" t="s">
        <v>268</v>
      </c>
      <c r="AY516" s="97" t="s">
        <v>269</v>
      </c>
      <c r="AZ516" s="98">
        <v>1</v>
      </c>
      <c r="BA516" s="96" t="s">
        <v>268</v>
      </c>
      <c r="BB516" s="97" t="s">
        <v>269</v>
      </c>
      <c r="BC516" s="98">
        <v>1</v>
      </c>
      <c r="BD516" s="99" t="s">
        <v>268</v>
      </c>
      <c r="BE516" s="100" t="s">
        <v>269</v>
      </c>
      <c r="BF516" s="101">
        <v>5</v>
      </c>
      <c r="BG516" s="101">
        <v>1</v>
      </c>
      <c r="BH516" s="99" t="s">
        <v>268</v>
      </c>
      <c r="BI516" s="100" t="s">
        <v>269</v>
      </c>
      <c r="BJ516" s="101">
        <v>5</v>
      </c>
      <c r="BK516" s="101">
        <v>1</v>
      </c>
      <c r="BL516" s="102" t="s">
        <v>52</v>
      </c>
    </row>
    <row r="517" spans="1:64" hidden="1" x14ac:dyDescent="0.3">
      <c r="A517" s="104" t="s">
        <v>58</v>
      </c>
      <c r="B517" s="11">
        <v>992</v>
      </c>
      <c r="C517" s="104" t="s">
        <v>2483</v>
      </c>
      <c r="D517" s="104">
        <f>MATCH(Tabela1[[#This Row],[3]],ECHE!A:A,0)</f>
        <v>1471</v>
      </c>
      <c r="E517" s="3" t="s">
        <v>2484</v>
      </c>
      <c r="F517" s="2" t="s">
        <v>4006</v>
      </c>
      <c r="G517" s="25">
        <v>35001</v>
      </c>
      <c r="H517" s="30" t="s">
        <v>2486</v>
      </c>
      <c r="I517" s="283" t="s">
        <v>84</v>
      </c>
      <c r="J517" s="104" t="s">
        <v>4007</v>
      </c>
      <c r="K517" s="2" t="s">
        <v>38695</v>
      </c>
      <c r="L517" s="235" t="s">
        <v>112</v>
      </c>
      <c r="M517" s="104" t="s">
        <v>44</v>
      </c>
      <c r="N517" s="104" t="s">
        <v>152</v>
      </c>
      <c r="O517" s="104" t="s">
        <v>89</v>
      </c>
      <c r="P517" s="104"/>
      <c r="Q517" s="104"/>
      <c r="R517" s="32" t="s">
        <v>3614</v>
      </c>
      <c r="S517" s="91" t="s">
        <v>3446</v>
      </c>
      <c r="T517" s="35" t="s">
        <v>184</v>
      </c>
      <c r="U517" s="20" t="s">
        <v>185</v>
      </c>
      <c r="V517" s="38"/>
      <c r="W517" s="38"/>
      <c r="X517" s="38" t="s">
        <v>51</v>
      </c>
      <c r="Y517" s="38" t="s">
        <v>51</v>
      </c>
      <c r="Z517" s="38" t="s">
        <v>51</v>
      </c>
      <c r="AA517" s="38" t="s">
        <v>51</v>
      </c>
      <c r="AB517" s="38"/>
      <c r="AC517" s="38"/>
      <c r="AD517" s="38">
        <v>36</v>
      </c>
      <c r="AE517" s="38">
        <v>4</v>
      </c>
      <c r="AF517" s="35" t="s">
        <v>184</v>
      </c>
      <c r="AG517" s="20" t="s">
        <v>185</v>
      </c>
      <c r="AH517" s="38"/>
      <c r="AI517" s="38"/>
      <c r="AJ517" s="38" t="s">
        <v>51</v>
      </c>
      <c r="AK517" s="38" t="s">
        <v>51</v>
      </c>
      <c r="AL517" s="38" t="s">
        <v>51</v>
      </c>
      <c r="AM517" s="38" t="s">
        <v>51</v>
      </c>
      <c r="AN517" s="38"/>
      <c r="AO517" s="38"/>
      <c r="AP517" s="38">
        <v>36</v>
      </c>
      <c r="AQ517" s="38">
        <v>9</v>
      </c>
      <c r="AR517" s="11"/>
      <c r="AS517" s="19"/>
      <c r="AT517" s="41"/>
      <c r="AU517" s="11"/>
      <c r="AV517" s="19"/>
      <c r="AW517" s="41"/>
      <c r="AX517" s="43" t="s">
        <v>184</v>
      </c>
      <c r="AY517" s="22" t="s">
        <v>185</v>
      </c>
      <c r="AZ517" s="45">
        <v>1</v>
      </c>
      <c r="BA517" s="43" t="s">
        <v>184</v>
      </c>
      <c r="BB517" s="22" t="s">
        <v>185</v>
      </c>
      <c r="BC517" s="45">
        <v>1</v>
      </c>
      <c r="BD517" s="47"/>
      <c r="BE517" s="24"/>
      <c r="BF517" s="49"/>
      <c r="BG517" s="49"/>
      <c r="BH517" s="47"/>
      <c r="BI517" s="24"/>
      <c r="BJ517" s="49"/>
      <c r="BK517" s="49"/>
      <c r="BL517" s="51" t="s">
        <v>52</v>
      </c>
    </row>
    <row r="518" spans="1:64" hidden="1" x14ac:dyDescent="0.3">
      <c r="A518" s="104" t="s">
        <v>58</v>
      </c>
      <c r="B518" s="11">
        <v>994</v>
      </c>
      <c r="C518" s="104" t="s">
        <v>4008</v>
      </c>
      <c r="D518" s="104">
        <f>MATCH(Tabela1[[#This Row],[3]],ECHE!A:A,0)</f>
        <v>4294</v>
      </c>
      <c r="E518" s="3" t="s">
        <v>4009</v>
      </c>
      <c r="F518" s="2" t="s">
        <v>4010</v>
      </c>
      <c r="G518" s="25">
        <v>62252</v>
      </c>
      <c r="H518" s="30" t="s">
        <v>4011</v>
      </c>
      <c r="I518" s="283" t="s">
        <v>514</v>
      </c>
      <c r="J518" s="104" t="s">
        <v>4012</v>
      </c>
      <c r="K518" s="2" t="s">
        <v>38937</v>
      </c>
      <c r="L518" s="235" t="s">
        <v>44</v>
      </c>
      <c r="M518" s="104" t="s">
        <v>44</v>
      </c>
      <c r="N518" s="104" t="s">
        <v>3116</v>
      </c>
      <c r="O518" s="104" t="s">
        <v>3117</v>
      </c>
      <c r="P518" s="104"/>
      <c r="Q518" s="104"/>
      <c r="R518" s="32" t="s">
        <v>3614</v>
      </c>
      <c r="S518" s="91" t="s">
        <v>3446</v>
      </c>
      <c r="T518" s="35" t="s">
        <v>806</v>
      </c>
      <c r="U518" s="20" t="s">
        <v>807</v>
      </c>
      <c r="V518" s="38"/>
      <c r="W518" s="38"/>
      <c r="X518" s="38" t="s">
        <v>51</v>
      </c>
      <c r="Y518" s="38" t="s">
        <v>51</v>
      </c>
      <c r="Z518" s="38"/>
      <c r="AA518" s="38"/>
      <c r="AB518" s="38"/>
      <c r="AC518" s="38"/>
      <c r="AD518" s="38">
        <v>10</v>
      </c>
      <c r="AE518" s="38">
        <v>2</v>
      </c>
      <c r="AF518" s="35" t="s">
        <v>4013</v>
      </c>
      <c r="AG518" s="20" t="s">
        <v>807</v>
      </c>
      <c r="AH518" s="38"/>
      <c r="AI518" s="38"/>
      <c r="AJ518" s="38" t="s">
        <v>51</v>
      </c>
      <c r="AK518" s="38" t="s">
        <v>51</v>
      </c>
      <c r="AL518" s="38"/>
      <c r="AM518" s="38"/>
      <c r="AN518" s="38"/>
      <c r="AO518" s="38"/>
      <c r="AP518" s="38">
        <v>10</v>
      </c>
      <c r="AQ518" s="38">
        <v>2</v>
      </c>
      <c r="AR518" s="11"/>
      <c r="AS518" s="19"/>
      <c r="AT518" s="41"/>
      <c r="AU518" s="11"/>
      <c r="AV518" s="19"/>
      <c r="AW518" s="41"/>
      <c r="AX518" s="43" t="s">
        <v>806</v>
      </c>
      <c r="AY518" s="22" t="s">
        <v>807</v>
      </c>
      <c r="AZ518" s="45">
        <v>1</v>
      </c>
      <c r="BA518" s="43" t="s">
        <v>806</v>
      </c>
      <c r="BB518" s="22" t="s">
        <v>807</v>
      </c>
      <c r="BC518" s="45">
        <v>1</v>
      </c>
      <c r="BD518" s="47" t="s">
        <v>806</v>
      </c>
      <c r="BE518" s="24" t="s">
        <v>807</v>
      </c>
      <c r="BF518" s="49" t="s">
        <v>180</v>
      </c>
      <c r="BG518" s="49" t="s">
        <v>180</v>
      </c>
      <c r="BH518" s="47" t="s">
        <v>806</v>
      </c>
      <c r="BI518" s="24" t="s">
        <v>807</v>
      </c>
      <c r="BJ518" s="49" t="s">
        <v>180</v>
      </c>
      <c r="BK518" s="49" t="s">
        <v>180</v>
      </c>
      <c r="BL518" s="51" t="s">
        <v>52</v>
      </c>
    </row>
    <row r="519" spans="1:64" hidden="1" x14ac:dyDescent="0.3">
      <c r="A519" s="104" t="s">
        <v>58</v>
      </c>
      <c r="B519" s="11">
        <v>1001</v>
      </c>
      <c r="C519" s="104" t="s">
        <v>3304</v>
      </c>
      <c r="D519" s="104">
        <f>MATCH(Tabela1[[#This Row],[3]],ECHE!A:A,0)</f>
        <v>4904</v>
      </c>
      <c r="E519" s="3" t="s">
        <v>3305</v>
      </c>
      <c r="F519" s="2" t="s">
        <v>3306</v>
      </c>
      <c r="G519" s="25" t="s">
        <v>3307</v>
      </c>
      <c r="H519" s="30" t="s">
        <v>304</v>
      </c>
      <c r="I519" s="283" t="s">
        <v>174</v>
      </c>
      <c r="J519" s="104" t="s">
        <v>3308</v>
      </c>
      <c r="K519" s="2" t="s">
        <v>38982</v>
      </c>
      <c r="L519" s="235" t="s">
        <v>3309</v>
      </c>
      <c r="M519" s="104" t="s">
        <v>178</v>
      </c>
      <c r="N519" s="104" t="s">
        <v>45</v>
      </c>
      <c r="O519" s="104" t="s">
        <v>70</v>
      </c>
      <c r="P519" s="104"/>
      <c r="Q519" s="104"/>
      <c r="R519" s="32" t="s">
        <v>3614</v>
      </c>
      <c r="S519" s="91" t="s">
        <v>3446</v>
      </c>
      <c r="T519" s="35" t="s">
        <v>268</v>
      </c>
      <c r="U519" s="20" t="s">
        <v>269</v>
      </c>
      <c r="V519" s="38"/>
      <c r="W519" s="38"/>
      <c r="X519" s="38" t="s">
        <v>51</v>
      </c>
      <c r="Y519" s="38" t="s">
        <v>51</v>
      </c>
      <c r="Z519" s="38" t="s">
        <v>51</v>
      </c>
      <c r="AA519" s="38" t="s">
        <v>51</v>
      </c>
      <c r="AB519" s="38"/>
      <c r="AC519" s="38"/>
      <c r="AD519" s="38">
        <v>20</v>
      </c>
      <c r="AE519" s="38">
        <v>2</v>
      </c>
      <c r="AF519" s="35" t="s">
        <v>268</v>
      </c>
      <c r="AG519" s="20" t="s">
        <v>269</v>
      </c>
      <c r="AH519" s="38"/>
      <c r="AI519" s="38"/>
      <c r="AJ519" s="38" t="s">
        <v>51</v>
      </c>
      <c r="AK519" s="38" t="s">
        <v>51</v>
      </c>
      <c r="AL519" s="38" t="s">
        <v>51</v>
      </c>
      <c r="AM519" s="38" t="s">
        <v>51</v>
      </c>
      <c r="AN519" s="38"/>
      <c r="AO519" s="38"/>
      <c r="AP519" s="38">
        <v>20</v>
      </c>
      <c r="AQ519" s="38">
        <v>2</v>
      </c>
      <c r="AR519" s="11"/>
      <c r="AS519" s="19"/>
      <c r="AT519" s="41"/>
      <c r="AU519" s="11"/>
      <c r="AV519" s="19"/>
      <c r="AW519" s="41"/>
      <c r="AX519" s="43"/>
      <c r="AY519" s="22"/>
      <c r="AZ519" s="45"/>
      <c r="BA519" s="43"/>
      <c r="BB519" s="22"/>
      <c r="BC519" s="45"/>
      <c r="BD519" s="47"/>
      <c r="BE519" s="24"/>
      <c r="BF519" s="49"/>
      <c r="BG519" s="49"/>
      <c r="BH519" s="47"/>
      <c r="BI519" s="24"/>
      <c r="BJ519" s="49"/>
      <c r="BK519" s="49"/>
      <c r="BL519" s="51" t="s">
        <v>52</v>
      </c>
    </row>
    <row r="520" spans="1:64" hidden="1" x14ac:dyDescent="0.3">
      <c r="A520" s="104" t="s">
        <v>58</v>
      </c>
      <c r="B520" s="11">
        <v>1005</v>
      </c>
      <c r="C520" s="104" t="s">
        <v>3053</v>
      </c>
      <c r="D520" s="104">
        <f>MATCH(Tabela1[[#This Row],[3]],ECHE!A:A,0)</f>
        <v>3882</v>
      </c>
      <c r="E520" s="3" t="s">
        <v>3054</v>
      </c>
      <c r="F520" s="2" t="s">
        <v>3055</v>
      </c>
      <c r="G520" s="25">
        <v>42000</v>
      </c>
      <c r="H520" s="30" t="s">
        <v>3056</v>
      </c>
      <c r="I520" s="283" t="s">
        <v>67</v>
      </c>
      <c r="J520" s="104" t="s">
        <v>4040</v>
      </c>
      <c r="K520" s="2" t="s">
        <v>38766</v>
      </c>
      <c r="L520" s="235" t="s">
        <v>3058</v>
      </c>
      <c r="M520" s="104" t="s">
        <v>3058</v>
      </c>
      <c r="N520" s="104" t="s">
        <v>90</v>
      </c>
      <c r="O520" s="104" t="s">
        <v>89</v>
      </c>
      <c r="P520" s="104"/>
      <c r="Q520" s="104"/>
      <c r="R520" s="32" t="s">
        <v>3614</v>
      </c>
      <c r="S520" s="91" t="s">
        <v>3446</v>
      </c>
      <c r="T520" s="35" t="s">
        <v>188</v>
      </c>
      <c r="U520" s="20" t="s">
        <v>189</v>
      </c>
      <c r="V520" s="38"/>
      <c r="W520" s="38"/>
      <c r="X520" s="38" t="s">
        <v>51</v>
      </c>
      <c r="Y520" s="38" t="s">
        <v>51</v>
      </c>
      <c r="Z520" s="38" t="s">
        <v>51</v>
      </c>
      <c r="AA520" s="38" t="s">
        <v>51</v>
      </c>
      <c r="AB520" s="38"/>
      <c r="AC520" s="38"/>
      <c r="AD520" s="38">
        <v>15</v>
      </c>
      <c r="AE520" s="38">
        <v>3</v>
      </c>
      <c r="AF520" s="35" t="s">
        <v>188</v>
      </c>
      <c r="AG520" s="20" t="s">
        <v>189</v>
      </c>
      <c r="AH520" s="38"/>
      <c r="AI520" s="38"/>
      <c r="AJ520" s="38" t="s">
        <v>51</v>
      </c>
      <c r="AK520" s="38" t="s">
        <v>51</v>
      </c>
      <c r="AL520" s="38" t="s">
        <v>51</v>
      </c>
      <c r="AM520" s="38" t="s">
        <v>51</v>
      </c>
      <c r="AN520" s="38"/>
      <c r="AO520" s="38"/>
      <c r="AP520" s="38">
        <v>15</v>
      </c>
      <c r="AQ520" s="38">
        <v>3</v>
      </c>
      <c r="AR520" s="11"/>
      <c r="AS520" s="19"/>
      <c r="AT520" s="41"/>
      <c r="AU520" s="11"/>
      <c r="AV520" s="19"/>
      <c r="AW520" s="41"/>
      <c r="AX520" s="43" t="s">
        <v>188</v>
      </c>
      <c r="AY520" s="22" t="s">
        <v>189</v>
      </c>
      <c r="AZ520" s="45">
        <v>2</v>
      </c>
      <c r="BA520" s="43" t="s">
        <v>188</v>
      </c>
      <c r="BB520" s="22" t="s">
        <v>189</v>
      </c>
      <c r="BC520" s="45">
        <v>2</v>
      </c>
      <c r="BD520" s="47" t="s">
        <v>188</v>
      </c>
      <c r="BE520" s="24" t="s">
        <v>189</v>
      </c>
      <c r="BF520" s="49">
        <v>10</v>
      </c>
      <c r="BG520" s="49">
        <v>2</v>
      </c>
      <c r="BH520" s="47" t="s">
        <v>188</v>
      </c>
      <c r="BI520" s="24" t="s">
        <v>189</v>
      </c>
      <c r="BJ520" s="49">
        <v>10</v>
      </c>
      <c r="BK520" s="49">
        <v>2</v>
      </c>
      <c r="BL520" s="51" t="s">
        <v>52</v>
      </c>
    </row>
    <row r="521" spans="1:64" hidden="1" x14ac:dyDescent="0.3">
      <c r="A521" s="10" t="s">
        <v>58</v>
      </c>
      <c r="B521" s="11">
        <v>1017</v>
      </c>
      <c r="C521" s="10" t="s">
        <v>2607</v>
      </c>
      <c r="D521" s="10">
        <f>MATCH(Tabela1[[#This Row],[3]],ECHE!A:A,0)</f>
        <v>4414</v>
      </c>
      <c r="E521" s="3" t="s">
        <v>4095</v>
      </c>
      <c r="F521" s="2" t="s">
        <v>2609</v>
      </c>
      <c r="G521" s="25">
        <v>1200</v>
      </c>
      <c r="H521" s="30" t="s">
        <v>2610</v>
      </c>
      <c r="I521" s="283" t="s">
        <v>638</v>
      </c>
      <c r="J521" s="104" t="s">
        <v>2611</v>
      </c>
      <c r="K521" s="2" t="s">
        <v>38793</v>
      </c>
      <c r="L521" s="235" t="s">
        <v>4094</v>
      </c>
      <c r="M521" s="10" t="s">
        <v>4096</v>
      </c>
      <c r="N521" s="10" t="s">
        <v>90</v>
      </c>
      <c r="O521" s="10" t="s">
        <v>89</v>
      </c>
      <c r="P521" s="10"/>
      <c r="Q521" s="10"/>
      <c r="R521" s="32" t="s">
        <v>3614</v>
      </c>
      <c r="S521" s="91" t="s">
        <v>3446</v>
      </c>
      <c r="T521" s="35"/>
      <c r="U521" s="20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F521" s="35"/>
      <c r="AG521" s="20"/>
      <c r="AH521" s="38"/>
      <c r="AI521" s="38"/>
      <c r="AJ521" s="38"/>
      <c r="AK521" s="38"/>
      <c r="AL521" s="38"/>
      <c r="AM521" s="38"/>
      <c r="AN521" s="38"/>
      <c r="AO521" s="38"/>
      <c r="AP521" s="38"/>
      <c r="AQ521" s="38"/>
      <c r="AR521" s="11"/>
      <c r="AS521" s="19"/>
      <c r="AT521" s="41"/>
      <c r="AU521" s="11"/>
      <c r="AV521" s="19"/>
      <c r="AW521" s="41"/>
      <c r="AX521" s="43" t="s">
        <v>60</v>
      </c>
      <c r="AY521" s="22" t="s">
        <v>61</v>
      </c>
      <c r="AZ521" s="45">
        <v>1</v>
      </c>
      <c r="BA521" s="43" t="s">
        <v>60</v>
      </c>
      <c r="BB521" s="22" t="s">
        <v>61</v>
      </c>
      <c r="BC521" s="45">
        <v>1</v>
      </c>
      <c r="BD521" s="47"/>
      <c r="BE521" s="24"/>
      <c r="BF521" s="49"/>
      <c r="BG521" s="49"/>
      <c r="BH521" s="47"/>
      <c r="BI521" s="24"/>
      <c r="BJ521" s="49"/>
      <c r="BK521" s="49"/>
      <c r="BL521" s="51" t="s">
        <v>52</v>
      </c>
    </row>
    <row r="522" spans="1:64" hidden="1" x14ac:dyDescent="0.3">
      <c r="A522" s="10" t="s">
        <v>58</v>
      </c>
      <c r="B522" s="11">
        <v>1020</v>
      </c>
      <c r="C522" s="10" t="s">
        <v>4109</v>
      </c>
      <c r="D522" s="10">
        <f>MATCH(Tabela1[[#This Row],[3]],ECHE!A:A,0)</f>
        <v>3859</v>
      </c>
      <c r="E522" s="3" t="s">
        <v>4110</v>
      </c>
      <c r="F522" s="2" t="s">
        <v>4111</v>
      </c>
      <c r="G522" s="25">
        <v>43000</v>
      </c>
      <c r="H522" s="30" t="s">
        <v>4112</v>
      </c>
      <c r="I522" s="283" t="s">
        <v>67</v>
      </c>
      <c r="J522" s="104" t="s">
        <v>4113</v>
      </c>
      <c r="K522" s="2" t="s">
        <v>38757</v>
      </c>
      <c r="L522" s="235" t="s">
        <v>4094</v>
      </c>
      <c r="M522" s="10" t="s">
        <v>4096</v>
      </c>
      <c r="N522" s="10" t="s">
        <v>401</v>
      </c>
      <c r="O522" s="10" t="s">
        <v>115</v>
      </c>
      <c r="P522" s="10"/>
      <c r="Q522" s="10"/>
      <c r="R522" s="32" t="s">
        <v>3614</v>
      </c>
      <c r="S522" s="91" t="s">
        <v>3446</v>
      </c>
      <c r="T522" s="35" t="s">
        <v>268</v>
      </c>
      <c r="U522" s="20" t="s">
        <v>269</v>
      </c>
      <c r="V522" s="38"/>
      <c r="W522" s="38"/>
      <c r="X522" s="38" t="s">
        <v>51</v>
      </c>
      <c r="Y522" s="38" t="s">
        <v>51</v>
      </c>
      <c r="Z522" s="38"/>
      <c r="AA522" s="38"/>
      <c r="AB522" s="38"/>
      <c r="AC522" s="38"/>
      <c r="AD522" s="38">
        <v>5</v>
      </c>
      <c r="AE522" s="38">
        <v>1</v>
      </c>
      <c r="AF522" s="35" t="s">
        <v>268</v>
      </c>
      <c r="AG522" s="20" t="s">
        <v>269</v>
      </c>
      <c r="AH522" s="38"/>
      <c r="AI522" s="38"/>
      <c r="AJ522" s="38" t="s">
        <v>51</v>
      </c>
      <c r="AK522" s="38" t="s">
        <v>51</v>
      </c>
      <c r="AL522" s="38"/>
      <c r="AM522" s="38"/>
      <c r="AN522" s="38"/>
      <c r="AO522" s="38"/>
      <c r="AP522" s="38">
        <v>5</v>
      </c>
      <c r="AQ522" s="38">
        <v>1</v>
      </c>
      <c r="AR522" s="11"/>
      <c r="AS522" s="19"/>
      <c r="AT522" s="41"/>
      <c r="AU522" s="11"/>
      <c r="AV522" s="19"/>
      <c r="AW522" s="41"/>
      <c r="AX522" s="43" t="s">
        <v>268</v>
      </c>
      <c r="AY522" s="22" t="s">
        <v>269</v>
      </c>
      <c r="AZ522" s="45">
        <v>1</v>
      </c>
      <c r="BA522" s="43" t="s">
        <v>268</v>
      </c>
      <c r="BB522" s="22" t="s">
        <v>269</v>
      </c>
      <c r="BC522" s="45">
        <v>1</v>
      </c>
      <c r="BD522" s="47"/>
      <c r="BE522" s="24"/>
      <c r="BF522" s="49"/>
      <c r="BG522" s="49"/>
      <c r="BH522" s="47"/>
      <c r="BI522" s="24"/>
      <c r="BJ522" s="49"/>
      <c r="BK522" s="49"/>
      <c r="BL522" s="51" t="s">
        <v>52</v>
      </c>
    </row>
    <row r="523" spans="1:64" hidden="1" x14ac:dyDescent="0.3">
      <c r="A523" s="104" t="s">
        <v>58</v>
      </c>
      <c r="B523" s="11">
        <v>1020</v>
      </c>
      <c r="C523" s="104" t="s">
        <v>4109</v>
      </c>
      <c r="D523" s="104">
        <f>MATCH(Tabela1[[#This Row],[3]],ECHE!A:A,0)</f>
        <v>3859</v>
      </c>
      <c r="E523" s="3" t="s">
        <v>4110</v>
      </c>
      <c r="F523" s="2" t="s">
        <v>4111</v>
      </c>
      <c r="G523" s="25">
        <v>43000</v>
      </c>
      <c r="H523" s="30" t="s">
        <v>4112</v>
      </c>
      <c r="I523" s="283" t="s">
        <v>67</v>
      </c>
      <c r="J523" s="104" t="s">
        <v>4113</v>
      </c>
      <c r="K523" s="2" t="s">
        <v>38757</v>
      </c>
      <c r="L523" s="235" t="s">
        <v>4094</v>
      </c>
      <c r="M523" s="104" t="s">
        <v>4096</v>
      </c>
      <c r="N523" s="104" t="s">
        <v>401</v>
      </c>
      <c r="O523" s="104" t="s">
        <v>115</v>
      </c>
      <c r="P523" s="104"/>
      <c r="Q523" s="104"/>
      <c r="R523" s="32" t="s">
        <v>3614</v>
      </c>
      <c r="S523" s="91" t="s">
        <v>3446</v>
      </c>
      <c r="T523" s="35" t="s">
        <v>60</v>
      </c>
      <c r="U523" s="20" t="s">
        <v>61</v>
      </c>
      <c r="V523" s="38"/>
      <c r="W523" s="38"/>
      <c r="X523" s="38" t="s">
        <v>51</v>
      </c>
      <c r="Y523" s="38" t="s">
        <v>51</v>
      </c>
      <c r="Z523" s="38"/>
      <c r="AA523" s="38"/>
      <c r="AB523" s="38"/>
      <c r="AC523" s="38"/>
      <c r="AD523" s="38">
        <v>5</v>
      </c>
      <c r="AE523" s="38">
        <v>1</v>
      </c>
      <c r="AF523" s="35" t="s">
        <v>60</v>
      </c>
      <c r="AG523" s="20" t="s">
        <v>61</v>
      </c>
      <c r="AH523" s="38"/>
      <c r="AI523" s="38"/>
      <c r="AJ523" s="38" t="s">
        <v>51</v>
      </c>
      <c r="AK523" s="38" t="s">
        <v>51</v>
      </c>
      <c r="AL523" s="38"/>
      <c r="AM523" s="38"/>
      <c r="AN523" s="38"/>
      <c r="AO523" s="38"/>
      <c r="AP523" s="38">
        <v>5</v>
      </c>
      <c r="AQ523" s="38">
        <v>1</v>
      </c>
      <c r="AR523" s="11"/>
      <c r="AS523" s="19"/>
      <c r="AT523" s="41"/>
      <c r="AU523" s="11"/>
      <c r="AV523" s="19"/>
      <c r="AW523" s="41"/>
      <c r="AX523" s="43" t="s">
        <v>60</v>
      </c>
      <c r="AY523" s="22" t="s">
        <v>61</v>
      </c>
      <c r="AZ523" s="45">
        <v>1</v>
      </c>
      <c r="BA523" s="43" t="s">
        <v>60</v>
      </c>
      <c r="BB523" s="22" t="s">
        <v>61</v>
      </c>
      <c r="BC523" s="45">
        <v>1</v>
      </c>
      <c r="BD523" s="47"/>
      <c r="BE523" s="24"/>
      <c r="BF523" s="49"/>
      <c r="BG523" s="49"/>
      <c r="BH523" s="47"/>
      <c r="BI523" s="24"/>
      <c r="BJ523" s="49"/>
      <c r="BK523" s="49"/>
      <c r="BL523" s="51" t="s">
        <v>52</v>
      </c>
    </row>
    <row r="524" spans="1:64" hidden="1" x14ac:dyDescent="0.3">
      <c r="A524" s="104" t="s">
        <v>58</v>
      </c>
      <c r="B524" s="11">
        <v>1025</v>
      </c>
      <c r="C524" s="104" t="s">
        <v>3921</v>
      </c>
      <c r="D524" s="104">
        <f>MATCH(Tabela1[[#This Row],[3]],ECHE!A:A,0)</f>
        <v>149</v>
      </c>
      <c r="E524" s="3" t="s">
        <v>3922</v>
      </c>
      <c r="F524" s="2" t="s">
        <v>3923</v>
      </c>
      <c r="G524" s="25">
        <v>1000</v>
      </c>
      <c r="H524" s="30" t="s">
        <v>1025</v>
      </c>
      <c r="I524" s="283" t="s">
        <v>674</v>
      </c>
      <c r="J524" s="104" t="s">
        <v>4131</v>
      </c>
      <c r="K524" s="2" t="s">
        <v>38861</v>
      </c>
      <c r="L524" s="235" t="s">
        <v>103</v>
      </c>
      <c r="M524" s="104" t="s">
        <v>44</v>
      </c>
      <c r="N524" s="104" t="s">
        <v>246</v>
      </c>
      <c r="O524" s="104" t="s">
        <v>70</v>
      </c>
      <c r="P524" s="104"/>
      <c r="Q524" s="104"/>
      <c r="R524" s="32" t="s">
        <v>3614</v>
      </c>
      <c r="S524" s="91" t="s">
        <v>3446</v>
      </c>
      <c r="T524" s="35" t="s">
        <v>60</v>
      </c>
      <c r="U524" s="20" t="s">
        <v>61</v>
      </c>
      <c r="V524" s="38"/>
      <c r="W524" s="38"/>
      <c r="X524" s="38" t="s">
        <v>51</v>
      </c>
      <c r="Y524" s="38" t="s">
        <v>51</v>
      </c>
      <c r="Z524" s="38" t="s">
        <v>51</v>
      </c>
      <c r="AA524" s="38" t="s">
        <v>51</v>
      </c>
      <c r="AB524" s="38" t="s">
        <v>51</v>
      </c>
      <c r="AC524" s="38" t="s">
        <v>51</v>
      </c>
      <c r="AD524" s="38">
        <v>12</v>
      </c>
      <c r="AE524" s="38">
        <v>2</v>
      </c>
      <c r="AF524" s="35" t="s">
        <v>60</v>
      </c>
      <c r="AG524" s="20" t="s">
        <v>61</v>
      </c>
      <c r="AH524" s="38"/>
      <c r="AI524" s="38"/>
      <c r="AJ524" s="38" t="s">
        <v>51</v>
      </c>
      <c r="AK524" s="38" t="s">
        <v>51</v>
      </c>
      <c r="AL524" s="38" t="s">
        <v>51</v>
      </c>
      <c r="AM524" s="38" t="s">
        <v>51</v>
      </c>
      <c r="AN524" s="38" t="s">
        <v>51</v>
      </c>
      <c r="AO524" s="38" t="s">
        <v>51</v>
      </c>
      <c r="AP524" s="38">
        <v>12</v>
      </c>
      <c r="AQ524" s="38">
        <v>2</v>
      </c>
      <c r="AR524" s="11" t="s">
        <v>60</v>
      </c>
      <c r="AS524" s="19" t="s">
        <v>61</v>
      </c>
      <c r="AT524" s="41">
        <v>2</v>
      </c>
      <c r="AU524" s="11" t="s">
        <v>60</v>
      </c>
      <c r="AV524" s="19" t="s">
        <v>61</v>
      </c>
      <c r="AW524" s="41">
        <v>2</v>
      </c>
      <c r="AX524" s="43" t="s">
        <v>60</v>
      </c>
      <c r="AY524" s="22" t="s">
        <v>61</v>
      </c>
      <c r="AZ524" s="45">
        <v>2</v>
      </c>
      <c r="BA524" s="43" t="s">
        <v>60</v>
      </c>
      <c r="BB524" s="22" t="s">
        <v>61</v>
      </c>
      <c r="BC524" s="45">
        <v>2</v>
      </c>
      <c r="BD524" s="47" t="s">
        <v>60</v>
      </c>
      <c r="BE524" s="24" t="s">
        <v>61</v>
      </c>
      <c r="BF524" s="49">
        <v>10</v>
      </c>
      <c r="BG524" s="49">
        <v>2</v>
      </c>
      <c r="BH524" s="47" t="s">
        <v>60</v>
      </c>
      <c r="BI524" s="24" t="s">
        <v>61</v>
      </c>
      <c r="BJ524" s="49">
        <v>10</v>
      </c>
      <c r="BK524" s="49">
        <v>2</v>
      </c>
      <c r="BL524" s="51" t="s">
        <v>52</v>
      </c>
    </row>
    <row r="525" spans="1:64" hidden="1" x14ac:dyDescent="0.3">
      <c r="A525" s="104" t="s">
        <v>58</v>
      </c>
      <c r="B525" s="11">
        <v>1032</v>
      </c>
      <c r="C525" s="104" t="s">
        <v>776</v>
      </c>
      <c r="D525" s="104">
        <f>MATCH(Tabela1[[#This Row],[3]],ECHE!A:A,0)</f>
        <v>4903</v>
      </c>
      <c r="E525" s="3" t="s">
        <v>3889</v>
      </c>
      <c r="F525" s="2" t="s">
        <v>778</v>
      </c>
      <c r="G525" s="25" t="s">
        <v>3307</v>
      </c>
      <c r="H525" s="30" t="s">
        <v>304</v>
      </c>
      <c r="I525" s="283" t="s">
        <v>174</v>
      </c>
      <c r="J525" s="104" t="s">
        <v>3892</v>
      </c>
      <c r="K525" s="2" t="s">
        <v>38981</v>
      </c>
      <c r="L525" s="235" t="s">
        <v>177</v>
      </c>
      <c r="M525" s="104" t="s">
        <v>178</v>
      </c>
      <c r="N525" s="104" t="s">
        <v>69</v>
      </c>
      <c r="O525" s="104" t="s">
        <v>72</v>
      </c>
      <c r="P525" s="104"/>
      <c r="Q525" s="104"/>
      <c r="R525" s="32" t="s">
        <v>3614</v>
      </c>
      <c r="S525" s="91" t="s">
        <v>3446</v>
      </c>
      <c r="T525" s="35" t="s">
        <v>749</v>
      </c>
      <c r="U525" s="20" t="s">
        <v>750</v>
      </c>
      <c r="V525" s="38"/>
      <c r="W525" s="38"/>
      <c r="X525" s="38"/>
      <c r="Y525" s="38"/>
      <c r="Z525" s="38" t="s">
        <v>51</v>
      </c>
      <c r="AA525" s="38" t="s">
        <v>51</v>
      </c>
      <c r="AB525" s="38"/>
      <c r="AC525" s="38"/>
      <c r="AD525" s="38">
        <v>10</v>
      </c>
      <c r="AE525" s="38">
        <v>2</v>
      </c>
      <c r="AF525" s="35" t="s">
        <v>749</v>
      </c>
      <c r="AG525" s="20" t="s">
        <v>750</v>
      </c>
      <c r="AH525" s="38"/>
      <c r="AI525" s="38"/>
      <c r="AJ525" s="38"/>
      <c r="AK525" s="38"/>
      <c r="AL525" s="38" t="s">
        <v>51</v>
      </c>
      <c r="AM525" s="38" t="s">
        <v>51</v>
      </c>
      <c r="AN525" s="38"/>
      <c r="AO525" s="38"/>
      <c r="AP525" s="38">
        <v>10</v>
      </c>
      <c r="AQ525" s="38">
        <v>2</v>
      </c>
      <c r="AR525" s="11"/>
      <c r="AS525" s="19"/>
      <c r="AT525" s="41"/>
      <c r="AU525" s="11"/>
      <c r="AV525" s="19"/>
      <c r="AW525" s="41"/>
      <c r="AX525" s="43"/>
      <c r="AY525" s="22"/>
      <c r="AZ525" s="45"/>
      <c r="BA525" s="43"/>
      <c r="BB525" s="22"/>
      <c r="BC525" s="45"/>
      <c r="BD525" s="47"/>
      <c r="BE525" s="24"/>
      <c r="BF525" s="49"/>
      <c r="BG525" s="49"/>
      <c r="BH525" s="47"/>
      <c r="BI525" s="24"/>
      <c r="BJ525" s="49"/>
      <c r="BK525" s="49"/>
      <c r="BL525" s="51" t="s">
        <v>52</v>
      </c>
    </row>
    <row r="526" spans="1:64" hidden="1" x14ac:dyDescent="0.3">
      <c r="A526" s="104" t="s">
        <v>58</v>
      </c>
      <c r="B526" s="11">
        <v>1032</v>
      </c>
      <c r="C526" s="104" t="s">
        <v>776</v>
      </c>
      <c r="D526" s="104">
        <f>MATCH(Tabela1[[#This Row],[3]],ECHE!A:A,0)</f>
        <v>4903</v>
      </c>
      <c r="E526" s="3" t="s">
        <v>3889</v>
      </c>
      <c r="F526" s="2" t="s">
        <v>778</v>
      </c>
      <c r="G526" s="25" t="s">
        <v>3307</v>
      </c>
      <c r="H526" s="30" t="s">
        <v>304</v>
      </c>
      <c r="I526" s="283" t="s">
        <v>174</v>
      </c>
      <c r="J526" s="104" t="s">
        <v>3892</v>
      </c>
      <c r="K526" s="2" t="s">
        <v>38981</v>
      </c>
      <c r="L526" s="235" t="s">
        <v>177</v>
      </c>
      <c r="M526" s="104" t="s">
        <v>178</v>
      </c>
      <c r="N526" s="104" t="s">
        <v>69</v>
      </c>
      <c r="O526" s="104" t="s">
        <v>72</v>
      </c>
      <c r="P526" s="104"/>
      <c r="Q526" s="104"/>
      <c r="R526" s="32" t="s">
        <v>3614</v>
      </c>
      <c r="S526" s="91" t="s">
        <v>3446</v>
      </c>
      <c r="T526" s="35" t="s">
        <v>188</v>
      </c>
      <c r="U526" s="20" t="s">
        <v>189</v>
      </c>
      <c r="V526" s="38"/>
      <c r="W526" s="38"/>
      <c r="X526" s="38"/>
      <c r="Y526" s="38"/>
      <c r="Z526" s="38" t="s">
        <v>51</v>
      </c>
      <c r="AA526" s="38" t="s">
        <v>51</v>
      </c>
      <c r="AB526" s="38"/>
      <c r="AC526" s="38"/>
      <c r="AD526" s="38">
        <v>15</v>
      </c>
      <c r="AE526" s="38">
        <v>3</v>
      </c>
      <c r="AF526" s="35" t="s">
        <v>188</v>
      </c>
      <c r="AG526" s="20" t="s">
        <v>189</v>
      </c>
      <c r="AH526" s="38"/>
      <c r="AI526" s="38"/>
      <c r="AJ526" s="38"/>
      <c r="AK526" s="38"/>
      <c r="AL526" s="38" t="s">
        <v>51</v>
      </c>
      <c r="AM526" s="38" t="s">
        <v>51</v>
      </c>
      <c r="AN526" s="38"/>
      <c r="AO526" s="38"/>
      <c r="AP526" s="38">
        <v>15</v>
      </c>
      <c r="AQ526" s="38">
        <v>3</v>
      </c>
      <c r="AR526" s="11"/>
      <c r="AS526" s="19"/>
      <c r="AT526" s="41"/>
      <c r="AU526" s="11"/>
      <c r="AV526" s="19"/>
      <c r="AW526" s="41"/>
      <c r="AX526" s="43" t="s">
        <v>188</v>
      </c>
      <c r="AY526" s="22" t="s">
        <v>189</v>
      </c>
      <c r="AZ526" s="45">
        <v>1</v>
      </c>
      <c r="BA526" s="43" t="s">
        <v>188</v>
      </c>
      <c r="BB526" s="22" t="s">
        <v>189</v>
      </c>
      <c r="BC526" s="45">
        <v>1</v>
      </c>
      <c r="BD526" s="47"/>
      <c r="BE526" s="24"/>
      <c r="BF526" s="49"/>
      <c r="BG526" s="49"/>
      <c r="BH526" s="47"/>
      <c r="BI526" s="24"/>
      <c r="BJ526" s="49"/>
      <c r="BK526" s="49"/>
      <c r="BL526" s="51" t="s">
        <v>52</v>
      </c>
    </row>
    <row r="527" spans="1:64" hidden="1" x14ac:dyDescent="0.3">
      <c r="A527" s="104" t="s">
        <v>58</v>
      </c>
      <c r="B527" s="11">
        <v>1038</v>
      </c>
      <c r="C527" s="104" t="s">
        <v>1714</v>
      </c>
      <c r="D527" s="104">
        <f>MATCH(Tabela1[[#This Row],[3]],ECHE!A:A,0)</f>
        <v>4080</v>
      </c>
      <c r="E527" s="3" t="s">
        <v>4182</v>
      </c>
      <c r="F527" s="2" t="s">
        <v>1716</v>
      </c>
      <c r="G527" s="25">
        <v>20122</v>
      </c>
      <c r="H527" s="30" t="s">
        <v>2920</v>
      </c>
      <c r="I527" s="283" t="s">
        <v>316</v>
      </c>
      <c r="J527" s="104" t="s">
        <v>1717</v>
      </c>
      <c r="K527" s="2" t="s">
        <v>38921</v>
      </c>
      <c r="L527" s="235" t="s">
        <v>1142</v>
      </c>
      <c r="M527" s="104" t="s">
        <v>545</v>
      </c>
      <c r="N527" s="104" t="s">
        <v>88</v>
      </c>
      <c r="O527" s="104" t="s">
        <v>179</v>
      </c>
      <c r="P527" s="104"/>
      <c r="Q527" s="104"/>
      <c r="R527" s="32" t="s">
        <v>3614</v>
      </c>
      <c r="S527" s="91" t="s">
        <v>3446</v>
      </c>
      <c r="T527" s="35" t="s">
        <v>60</v>
      </c>
      <c r="U527" s="20" t="s">
        <v>61</v>
      </c>
      <c r="V527" s="38"/>
      <c r="W527" s="38"/>
      <c r="X527" s="38" t="s">
        <v>51</v>
      </c>
      <c r="Y527" s="38" t="s">
        <v>51</v>
      </c>
      <c r="Z527" s="38" t="s">
        <v>51</v>
      </c>
      <c r="AA527" s="38" t="s">
        <v>51</v>
      </c>
      <c r="AB527" s="38" t="s">
        <v>51</v>
      </c>
      <c r="AC527" s="38" t="s">
        <v>51</v>
      </c>
      <c r="AD527" s="38">
        <v>20</v>
      </c>
      <c r="AE527" s="38">
        <v>4</v>
      </c>
      <c r="AF527" s="35" t="s">
        <v>60</v>
      </c>
      <c r="AG527" s="20" t="s">
        <v>61</v>
      </c>
      <c r="AH527" s="38"/>
      <c r="AI527" s="38"/>
      <c r="AJ527" s="38" t="s">
        <v>51</v>
      </c>
      <c r="AK527" s="38" t="s">
        <v>51</v>
      </c>
      <c r="AL527" s="38" t="s">
        <v>51</v>
      </c>
      <c r="AM527" s="38" t="s">
        <v>51</v>
      </c>
      <c r="AN527" s="38" t="s">
        <v>51</v>
      </c>
      <c r="AO527" s="38" t="s">
        <v>51</v>
      </c>
      <c r="AP527" s="38">
        <v>20</v>
      </c>
      <c r="AQ527" s="38">
        <v>4</v>
      </c>
      <c r="AR527" s="11"/>
      <c r="AS527" s="19"/>
      <c r="AT527" s="41"/>
      <c r="AU527" s="11"/>
      <c r="AV527" s="19"/>
      <c r="AW527" s="41"/>
      <c r="AX527" s="43" t="s">
        <v>60</v>
      </c>
      <c r="AY527" s="22" t="s">
        <v>61</v>
      </c>
      <c r="AZ527" s="45">
        <v>1</v>
      </c>
      <c r="BA527" s="43" t="s">
        <v>60</v>
      </c>
      <c r="BB527" s="22" t="s">
        <v>61</v>
      </c>
      <c r="BC527" s="45">
        <v>1</v>
      </c>
      <c r="BD527" s="47"/>
      <c r="BE527" s="24"/>
      <c r="BF527" s="49"/>
      <c r="BG527" s="49"/>
      <c r="BH527" s="47"/>
      <c r="BI527" s="24"/>
      <c r="BJ527" s="49"/>
      <c r="BK527" s="49"/>
      <c r="BL527" s="51" t="s">
        <v>52</v>
      </c>
    </row>
    <row r="528" spans="1:64" hidden="1" x14ac:dyDescent="0.3">
      <c r="A528" s="104" t="s">
        <v>58</v>
      </c>
      <c r="B528" s="11">
        <v>1043</v>
      </c>
      <c r="C528" s="104" t="s">
        <v>4192</v>
      </c>
      <c r="D528" s="104">
        <f>MATCH(Tabela1[[#This Row],[3]],ECHE!A:A,0)</f>
        <v>2981</v>
      </c>
      <c r="E528" s="3" t="s">
        <v>4193</v>
      </c>
      <c r="F528" s="2" t="s">
        <v>4194</v>
      </c>
      <c r="G528" s="25">
        <v>87015</v>
      </c>
      <c r="H528" s="30" t="s">
        <v>4195</v>
      </c>
      <c r="I528" s="283" t="s">
        <v>369</v>
      </c>
      <c r="J528" s="104" t="s">
        <v>4196</v>
      </c>
      <c r="K528" s="2" t="s">
        <v>4197</v>
      </c>
      <c r="L528" s="235" t="s">
        <v>383</v>
      </c>
      <c r="M528" s="104" t="s">
        <v>383</v>
      </c>
      <c r="N528" s="104" t="s">
        <v>246</v>
      </c>
      <c r="O528" s="104" t="s">
        <v>70</v>
      </c>
      <c r="P528" s="104"/>
      <c r="Q528" s="104"/>
      <c r="R528" s="32" t="s">
        <v>3614</v>
      </c>
      <c r="S528" s="91" t="s">
        <v>3446</v>
      </c>
      <c r="T528" s="35" t="s">
        <v>60</v>
      </c>
      <c r="U528" s="20" t="s">
        <v>61</v>
      </c>
      <c r="V528" s="38"/>
      <c r="W528" s="38"/>
      <c r="X528" s="38" t="s">
        <v>51</v>
      </c>
      <c r="Y528" s="38" t="s">
        <v>51</v>
      </c>
      <c r="Z528" s="38" t="s">
        <v>51</v>
      </c>
      <c r="AA528" s="38" t="s">
        <v>51</v>
      </c>
      <c r="AB528" s="38"/>
      <c r="AC528" s="38"/>
      <c r="AD528" s="38">
        <v>15</v>
      </c>
      <c r="AE528" s="38">
        <v>3</v>
      </c>
      <c r="AF528" s="35" t="s">
        <v>60</v>
      </c>
      <c r="AG528" s="20" t="s">
        <v>61</v>
      </c>
      <c r="AH528" s="38"/>
      <c r="AI528" s="38"/>
      <c r="AJ528" s="38" t="s">
        <v>51</v>
      </c>
      <c r="AK528" s="38" t="s">
        <v>51</v>
      </c>
      <c r="AL528" s="38" t="s">
        <v>51</v>
      </c>
      <c r="AM528" s="38" t="s">
        <v>51</v>
      </c>
      <c r="AN528" s="38"/>
      <c r="AO528" s="38"/>
      <c r="AP528" s="38">
        <v>15</v>
      </c>
      <c r="AQ528" s="38">
        <v>3</v>
      </c>
      <c r="AR528" s="11"/>
      <c r="AS528" s="19"/>
      <c r="AT528" s="41"/>
      <c r="AU528" s="11"/>
      <c r="AV528" s="19"/>
      <c r="AW528" s="41"/>
      <c r="AX528" s="43" t="s">
        <v>60</v>
      </c>
      <c r="AY528" s="22" t="s">
        <v>61</v>
      </c>
      <c r="AZ528" s="45">
        <v>1</v>
      </c>
      <c r="BA528" s="43" t="s">
        <v>60</v>
      </c>
      <c r="BB528" s="22" t="s">
        <v>61</v>
      </c>
      <c r="BC528" s="45">
        <v>1</v>
      </c>
      <c r="BD528" s="47" t="s">
        <v>60</v>
      </c>
      <c r="BE528" s="24" t="s">
        <v>61</v>
      </c>
      <c r="BF528" s="49">
        <v>5</v>
      </c>
      <c r="BG528" s="49">
        <v>1</v>
      </c>
      <c r="BH528" s="47" t="s">
        <v>60</v>
      </c>
      <c r="BI528" s="24" t="s">
        <v>61</v>
      </c>
      <c r="BJ528" s="49">
        <v>5</v>
      </c>
      <c r="BK528" s="49">
        <v>1</v>
      </c>
      <c r="BL528" s="51" t="s">
        <v>52</v>
      </c>
    </row>
    <row r="529" spans="1:64" hidden="1" x14ac:dyDescent="0.3">
      <c r="A529" s="104" t="s">
        <v>58</v>
      </c>
      <c r="B529" s="11">
        <v>1047</v>
      </c>
      <c r="C529" s="104" t="s">
        <v>4215</v>
      </c>
      <c r="D529" s="104">
        <f>MATCH(Tabela1[[#This Row],[3]],ECHE!A:A,0)</f>
        <v>4410</v>
      </c>
      <c r="E529" s="3" t="s">
        <v>4216</v>
      </c>
      <c r="F529" s="2" t="s">
        <v>4217</v>
      </c>
      <c r="G529" s="25">
        <v>7000</v>
      </c>
      <c r="H529" s="30" t="s">
        <v>2380</v>
      </c>
      <c r="I529" s="283" t="s">
        <v>638</v>
      </c>
      <c r="J529" s="104" t="s">
        <v>4218</v>
      </c>
      <c r="K529" s="2" t="s">
        <v>38952</v>
      </c>
      <c r="L529" s="235" t="s">
        <v>4219</v>
      </c>
      <c r="M529" s="104" t="s">
        <v>4220</v>
      </c>
      <c r="N529" s="104" t="s">
        <v>2449</v>
      </c>
      <c r="O529" s="104" t="s">
        <v>115</v>
      </c>
      <c r="P529" s="104" t="s">
        <v>1501</v>
      </c>
      <c r="Q529" s="104" t="s">
        <v>70</v>
      </c>
      <c r="R529" s="32" t="s">
        <v>3614</v>
      </c>
      <c r="S529" s="91" t="s">
        <v>3446</v>
      </c>
      <c r="T529" s="35" t="s">
        <v>60</v>
      </c>
      <c r="U529" s="20" t="s">
        <v>61</v>
      </c>
      <c r="V529" s="38"/>
      <c r="W529" s="38"/>
      <c r="X529" s="38" t="s">
        <v>51</v>
      </c>
      <c r="Y529" s="38" t="s">
        <v>51</v>
      </c>
      <c r="Z529" s="38" t="s">
        <v>51</v>
      </c>
      <c r="AA529" s="38" t="s">
        <v>51</v>
      </c>
      <c r="AB529" s="38"/>
      <c r="AC529" s="38"/>
      <c r="AD529" s="38">
        <v>10</v>
      </c>
      <c r="AE529" s="38">
        <v>2</v>
      </c>
      <c r="AF529" s="35" t="s">
        <v>60</v>
      </c>
      <c r="AG529" s="20" t="s">
        <v>61</v>
      </c>
      <c r="AH529" s="38"/>
      <c r="AI529" s="38"/>
      <c r="AJ529" s="38" t="s">
        <v>51</v>
      </c>
      <c r="AK529" s="38" t="s">
        <v>51</v>
      </c>
      <c r="AL529" s="38" t="s">
        <v>51</v>
      </c>
      <c r="AM529" s="38" t="s">
        <v>51</v>
      </c>
      <c r="AN529" s="38"/>
      <c r="AO529" s="38"/>
      <c r="AP529" s="38">
        <v>10</v>
      </c>
      <c r="AQ529" s="38">
        <v>2</v>
      </c>
      <c r="AR529" s="11"/>
      <c r="AS529" s="19"/>
      <c r="AT529" s="41"/>
      <c r="AU529" s="11"/>
      <c r="AV529" s="19"/>
      <c r="AW529" s="41"/>
      <c r="AX529" s="43" t="s">
        <v>60</v>
      </c>
      <c r="AY529" s="22" t="s">
        <v>61</v>
      </c>
      <c r="AZ529" s="45">
        <v>2</v>
      </c>
      <c r="BA529" s="43" t="s">
        <v>60</v>
      </c>
      <c r="BB529" s="22" t="s">
        <v>61</v>
      </c>
      <c r="BC529" s="45">
        <v>2</v>
      </c>
      <c r="BD529" s="47" t="s">
        <v>60</v>
      </c>
      <c r="BE529" s="24" t="s">
        <v>61</v>
      </c>
      <c r="BF529" s="49">
        <v>10</v>
      </c>
      <c r="BG529" s="49">
        <v>2</v>
      </c>
      <c r="BH529" s="47" t="s">
        <v>60</v>
      </c>
      <c r="BI529" s="24" t="s">
        <v>61</v>
      </c>
      <c r="BJ529" s="49">
        <v>10</v>
      </c>
      <c r="BK529" s="49">
        <v>2</v>
      </c>
      <c r="BL529" s="51" t="s">
        <v>52</v>
      </c>
    </row>
    <row r="530" spans="1:64" hidden="1" x14ac:dyDescent="0.3">
      <c r="A530" s="104" t="s">
        <v>58</v>
      </c>
      <c r="B530" s="11">
        <v>1050</v>
      </c>
      <c r="C530" s="104" t="s">
        <v>1902</v>
      </c>
      <c r="D530" s="104">
        <f>MATCH(Tabela1[[#This Row],[3]],ECHE!A:A,0)</f>
        <v>1580</v>
      </c>
      <c r="E530" s="3" t="s">
        <v>1903</v>
      </c>
      <c r="F530" s="2" t="s">
        <v>1904</v>
      </c>
      <c r="G530" s="25">
        <v>28040</v>
      </c>
      <c r="H530" s="30" t="s">
        <v>110</v>
      </c>
      <c r="I530" s="283" t="s">
        <v>84</v>
      </c>
      <c r="J530" s="104" t="s">
        <v>4229</v>
      </c>
      <c r="K530" s="2" t="s">
        <v>38698</v>
      </c>
      <c r="L530" s="235" t="s">
        <v>4230</v>
      </c>
      <c r="M530" s="104" t="s">
        <v>113</v>
      </c>
      <c r="N530" s="104"/>
      <c r="O530" s="104"/>
      <c r="P530" s="104" t="s">
        <v>4231</v>
      </c>
      <c r="Q530" s="104" t="s">
        <v>4231</v>
      </c>
      <c r="R530" s="32" t="s">
        <v>48</v>
      </c>
      <c r="S530" s="91" t="s">
        <v>3446</v>
      </c>
      <c r="T530" s="35" t="s">
        <v>2739</v>
      </c>
      <c r="U530" s="20" t="s">
        <v>2740</v>
      </c>
      <c r="V530" s="38"/>
      <c r="W530" s="38"/>
      <c r="X530" s="38"/>
      <c r="Y530" s="38"/>
      <c r="Z530" s="38"/>
      <c r="AA530" s="38"/>
      <c r="AB530" s="38" t="s">
        <v>51</v>
      </c>
      <c r="AC530" s="38" t="s">
        <v>51</v>
      </c>
      <c r="AD530" s="38">
        <v>10</v>
      </c>
      <c r="AE530" s="38">
        <v>2</v>
      </c>
      <c r="AF530" s="35" t="s">
        <v>2739</v>
      </c>
      <c r="AG530" s="20" t="s">
        <v>2740</v>
      </c>
      <c r="AH530" s="38"/>
      <c r="AI530" s="38"/>
      <c r="AJ530" s="38"/>
      <c r="AK530" s="38"/>
      <c r="AL530" s="38"/>
      <c r="AM530" s="38"/>
      <c r="AN530" s="38" t="s">
        <v>51</v>
      </c>
      <c r="AO530" s="38" t="s">
        <v>51</v>
      </c>
      <c r="AP530" s="38">
        <v>10</v>
      </c>
      <c r="AQ530" s="38">
        <v>2</v>
      </c>
      <c r="AR530" s="11"/>
      <c r="AS530" s="19"/>
      <c r="AT530" s="41"/>
      <c r="AU530" s="11"/>
      <c r="AV530" s="19"/>
      <c r="AW530" s="41"/>
      <c r="AX530" s="43"/>
      <c r="AY530" s="22"/>
      <c r="AZ530" s="45"/>
      <c r="BA530" s="43"/>
      <c r="BB530" s="22"/>
      <c r="BC530" s="45"/>
      <c r="BD530" s="47"/>
      <c r="BE530" s="24"/>
      <c r="BF530" s="49"/>
      <c r="BG530" s="49"/>
      <c r="BH530" s="47"/>
      <c r="BI530" s="24"/>
      <c r="BJ530" s="49"/>
      <c r="BK530" s="49"/>
      <c r="BL530" s="51" t="s">
        <v>52</v>
      </c>
    </row>
    <row r="531" spans="1:64" hidden="1" x14ac:dyDescent="0.3">
      <c r="A531" s="104" t="s">
        <v>58</v>
      </c>
      <c r="B531" s="11">
        <v>1065</v>
      </c>
      <c r="C531" s="104" t="s">
        <v>2008</v>
      </c>
      <c r="D531" s="104">
        <f>MATCH(Tabela1[[#This Row],[3]],ECHE!A:A,0)</f>
        <v>1201</v>
      </c>
      <c r="E531" s="3" t="s">
        <v>2009</v>
      </c>
      <c r="F531" s="2" t="s">
        <v>4293</v>
      </c>
      <c r="G531" s="25">
        <v>13071</v>
      </c>
      <c r="H531" s="30" t="s">
        <v>2011</v>
      </c>
      <c r="I531" s="283" t="s">
        <v>84</v>
      </c>
      <c r="J531" s="104" t="s">
        <v>2012</v>
      </c>
      <c r="K531" s="2" t="s">
        <v>38691</v>
      </c>
      <c r="L531" s="235" t="s">
        <v>552</v>
      </c>
      <c r="M531" s="104" t="s">
        <v>197</v>
      </c>
      <c r="N531" s="104" t="s">
        <v>246</v>
      </c>
      <c r="O531" s="104" t="s">
        <v>89</v>
      </c>
      <c r="P531" s="104" t="s">
        <v>246</v>
      </c>
      <c r="Q531" s="104" t="s">
        <v>89</v>
      </c>
      <c r="R531" s="32" t="s">
        <v>3614</v>
      </c>
      <c r="S531" s="91" t="s">
        <v>3446</v>
      </c>
      <c r="T531" s="35" t="s">
        <v>1718</v>
      </c>
      <c r="U531" s="20" t="s">
        <v>1719</v>
      </c>
      <c r="V531" s="38"/>
      <c r="W531" s="38"/>
      <c r="X531" s="38" t="s">
        <v>51</v>
      </c>
      <c r="Y531" s="38" t="s">
        <v>51</v>
      </c>
      <c r="Z531" s="38" t="s">
        <v>51</v>
      </c>
      <c r="AA531" s="38" t="s">
        <v>51</v>
      </c>
      <c r="AB531" s="38" t="s">
        <v>51</v>
      </c>
      <c r="AC531" s="38" t="s">
        <v>51</v>
      </c>
      <c r="AD531" s="38">
        <v>10</v>
      </c>
      <c r="AE531" s="38">
        <v>2</v>
      </c>
      <c r="AF531" s="35" t="s">
        <v>1718</v>
      </c>
      <c r="AG531" s="20" t="s">
        <v>1719</v>
      </c>
      <c r="AH531" s="38"/>
      <c r="AI531" s="38"/>
      <c r="AJ531" s="38" t="s">
        <v>51</v>
      </c>
      <c r="AK531" s="38" t="s">
        <v>51</v>
      </c>
      <c r="AL531" s="38" t="s">
        <v>51</v>
      </c>
      <c r="AM531" s="38" t="s">
        <v>51</v>
      </c>
      <c r="AN531" s="38" t="s">
        <v>51</v>
      </c>
      <c r="AO531" s="38" t="s">
        <v>51</v>
      </c>
      <c r="AP531" s="38">
        <v>10</v>
      </c>
      <c r="AQ531" s="38">
        <v>2</v>
      </c>
      <c r="AR531" s="11"/>
      <c r="AS531" s="19"/>
      <c r="AT531" s="41"/>
      <c r="AU531" s="11"/>
      <c r="AV531" s="19"/>
      <c r="AW531" s="41"/>
      <c r="AX531" s="43" t="s">
        <v>1718</v>
      </c>
      <c r="AY531" s="22" t="s">
        <v>1719</v>
      </c>
      <c r="AZ531" s="45">
        <v>2</v>
      </c>
      <c r="BA531" s="43" t="s">
        <v>1718</v>
      </c>
      <c r="BB531" s="22" t="s">
        <v>1719</v>
      </c>
      <c r="BC531" s="45">
        <v>2</v>
      </c>
      <c r="BD531" s="47"/>
      <c r="BE531" s="24"/>
      <c r="BF531" s="49"/>
      <c r="BG531" s="49"/>
      <c r="BH531" s="47"/>
      <c r="BI531" s="24"/>
      <c r="BJ531" s="49"/>
      <c r="BK531" s="49"/>
      <c r="BL531" s="51" t="s">
        <v>52</v>
      </c>
    </row>
    <row r="532" spans="1:64" hidden="1" x14ac:dyDescent="0.3">
      <c r="A532" s="104" t="s">
        <v>58</v>
      </c>
      <c r="B532" s="11">
        <v>1073</v>
      </c>
      <c r="C532" s="104" t="s">
        <v>4307</v>
      </c>
      <c r="D532" s="104">
        <f>MATCH(Tabela1[[#This Row],[3]],ECHE!A:A,0)</f>
        <v>370</v>
      </c>
      <c r="E532" s="3" t="s">
        <v>4308</v>
      </c>
      <c r="F532" s="2" t="s">
        <v>4309</v>
      </c>
      <c r="G532" s="25">
        <v>33619</v>
      </c>
      <c r="H532" s="30" t="s">
        <v>2084</v>
      </c>
      <c r="I532" s="283" t="s">
        <v>127</v>
      </c>
      <c r="J532" s="104" t="s">
        <v>4310</v>
      </c>
      <c r="K532" s="2" t="s">
        <v>4311</v>
      </c>
      <c r="L532" s="235" t="s">
        <v>4312</v>
      </c>
      <c r="M532" s="104" t="s">
        <v>267</v>
      </c>
      <c r="N532" s="104" t="s">
        <v>69</v>
      </c>
      <c r="O532" s="104" t="s">
        <v>70</v>
      </c>
      <c r="P532" s="104" t="s">
        <v>198</v>
      </c>
      <c r="Q532" s="104" t="s">
        <v>1079</v>
      </c>
      <c r="R532" s="32" t="s">
        <v>48</v>
      </c>
      <c r="S532" s="91" t="s">
        <v>3446</v>
      </c>
      <c r="T532" s="35" t="s">
        <v>60</v>
      </c>
      <c r="U532" s="20" t="s">
        <v>61</v>
      </c>
      <c r="V532" s="38"/>
      <c r="W532" s="38"/>
      <c r="X532" s="38"/>
      <c r="Y532" s="38"/>
      <c r="Z532" s="38" t="s">
        <v>51</v>
      </c>
      <c r="AA532" s="38" t="s">
        <v>51</v>
      </c>
      <c r="AB532" s="38" t="s">
        <v>51</v>
      </c>
      <c r="AC532" s="38" t="s">
        <v>51</v>
      </c>
      <c r="AD532" s="38">
        <v>10</v>
      </c>
      <c r="AE532" s="38">
        <v>2</v>
      </c>
      <c r="AF532" s="35" t="s">
        <v>60</v>
      </c>
      <c r="AG532" s="20" t="s">
        <v>61</v>
      </c>
      <c r="AH532" s="38"/>
      <c r="AI532" s="38"/>
      <c r="AJ532" s="38"/>
      <c r="AK532" s="38"/>
      <c r="AL532" s="38" t="s">
        <v>51</v>
      </c>
      <c r="AM532" s="38" t="s">
        <v>51</v>
      </c>
      <c r="AN532" s="38" t="s">
        <v>51</v>
      </c>
      <c r="AO532" s="38" t="s">
        <v>51</v>
      </c>
      <c r="AP532" s="38">
        <v>10</v>
      </c>
      <c r="AQ532" s="38">
        <v>2</v>
      </c>
      <c r="AR532" s="11"/>
      <c r="AS532" s="19"/>
      <c r="AT532" s="41"/>
      <c r="AU532" s="11"/>
      <c r="AV532" s="19"/>
      <c r="AW532" s="41"/>
      <c r="AX532" s="43" t="s">
        <v>60</v>
      </c>
      <c r="AY532" s="22" t="s">
        <v>61</v>
      </c>
      <c r="AZ532" s="45">
        <v>4</v>
      </c>
      <c r="BA532" s="43" t="s">
        <v>60</v>
      </c>
      <c r="BB532" s="22" t="s">
        <v>61</v>
      </c>
      <c r="BC532" s="45">
        <v>4</v>
      </c>
      <c r="BD532" s="47" t="s">
        <v>60</v>
      </c>
      <c r="BE532" s="24" t="s">
        <v>61</v>
      </c>
      <c r="BF532" s="49">
        <v>20</v>
      </c>
      <c r="BG532" s="49">
        <v>4</v>
      </c>
      <c r="BH532" s="47" t="s">
        <v>60</v>
      </c>
      <c r="BI532" s="24" t="s">
        <v>61</v>
      </c>
      <c r="BJ532" s="49">
        <v>20</v>
      </c>
      <c r="BK532" s="49">
        <v>4</v>
      </c>
      <c r="BL532" s="51" t="s">
        <v>52</v>
      </c>
    </row>
    <row r="533" spans="1:64" hidden="1" x14ac:dyDescent="0.3">
      <c r="A533" s="104" t="s">
        <v>58</v>
      </c>
      <c r="B533" s="11">
        <v>1078</v>
      </c>
      <c r="C533" s="104" t="s">
        <v>4317</v>
      </c>
      <c r="D533" s="104">
        <f>MATCH(Tabela1[[#This Row],[3]],ECHE!A:A,0)</f>
        <v>50</v>
      </c>
      <c r="E533" s="3" t="s">
        <v>4318</v>
      </c>
      <c r="F533" s="2" t="s">
        <v>4319</v>
      </c>
      <c r="G533" s="25">
        <v>1010</v>
      </c>
      <c r="H533" s="30" t="s">
        <v>1383</v>
      </c>
      <c r="I533" s="283" t="s">
        <v>4320</v>
      </c>
      <c r="J533" s="104" t="s">
        <v>4321</v>
      </c>
      <c r="K533" s="2" t="s">
        <v>38841</v>
      </c>
      <c r="L533" s="235" t="s">
        <v>267</v>
      </c>
      <c r="M533" s="104" t="s">
        <v>267</v>
      </c>
      <c r="N533" s="104" t="s">
        <v>4322</v>
      </c>
      <c r="O533" s="104"/>
      <c r="P533" s="104"/>
      <c r="Q533" s="104"/>
      <c r="R533" s="32" t="s">
        <v>3614</v>
      </c>
      <c r="S533" s="91" t="s">
        <v>3446</v>
      </c>
      <c r="T533" s="35"/>
      <c r="U533" s="20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  <c r="AF533" s="35"/>
      <c r="AG533" s="20"/>
      <c r="AH533" s="38"/>
      <c r="AI533" s="38"/>
      <c r="AJ533" s="38"/>
      <c r="AK533" s="38"/>
      <c r="AL533" s="38"/>
      <c r="AM533" s="38"/>
      <c r="AN533" s="38"/>
      <c r="AO533" s="38"/>
      <c r="AP533" s="38"/>
      <c r="AQ533" s="38"/>
      <c r="AR533" s="11"/>
      <c r="AS533" s="19"/>
      <c r="AT533" s="41"/>
      <c r="AU533" s="11"/>
      <c r="AV533" s="19"/>
      <c r="AW533" s="41"/>
      <c r="AX533" s="43" t="s">
        <v>1718</v>
      </c>
      <c r="AY533" s="22" t="s">
        <v>1719</v>
      </c>
      <c r="AZ533" s="45">
        <v>1</v>
      </c>
      <c r="BA533" s="43" t="s">
        <v>1718</v>
      </c>
      <c r="BB533" s="22" t="s">
        <v>1719</v>
      </c>
      <c r="BC533" s="45">
        <v>1</v>
      </c>
      <c r="BD533" s="47"/>
      <c r="BE533" s="24"/>
      <c r="BF533" s="49"/>
      <c r="BG533" s="49"/>
      <c r="BH533" s="47"/>
      <c r="BI533" s="24"/>
      <c r="BJ533" s="49"/>
      <c r="BK533" s="49"/>
      <c r="BL533" s="51" t="s">
        <v>52</v>
      </c>
    </row>
    <row r="534" spans="1:64" hidden="1" x14ac:dyDescent="0.3">
      <c r="A534" s="104" t="s">
        <v>58</v>
      </c>
      <c r="B534" s="11">
        <v>1081</v>
      </c>
      <c r="C534" s="104" t="s">
        <v>1085</v>
      </c>
      <c r="D534" s="104">
        <f>MATCH(Tabela1[[#This Row],[3]],ECHE!A:A,0)</f>
        <v>2196</v>
      </c>
      <c r="E534" s="3" t="s">
        <v>1086</v>
      </c>
      <c r="F534" s="2" t="s">
        <v>1087</v>
      </c>
      <c r="G534" s="25">
        <v>38071</v>
      </c>
      <c r="H534" s="30" t="s">
        <v>1088</v>
      </c>
      <c r="I534" s="283" t="s">
        <v>84</v>
      </c>
      <c r="J534" s="104" t="s">
        <v>4329</v>
      </c>
      <c r="K534" s="2" t="s">
        <v>38709</v>
      </c>
      <c r="L534" s="235" t="s">
        <v>112</v>
      </c>
      <c r="M534" s="104" t="s">
        <v>4295</v>
      </c>
      <c r="N534" s="104"/>
      <c r="O534" s="104"/>
      <c r="P534" s="104"/>
      <c r="Q534" s="104"/>
      <c r="R534" s="32" t="s">
        <v>3614</v>
      </c>
      <c r="S534" s="91" t="s">
        <v>3446</v>
      </c>
      <c r="T534" s="35" t="s">
        <v>268</v>
      </c>
      <c r="U534" s="20" t="s">
        <v>269</v>
      </c>
      <c r="V534" s="38"/>
      <c r="W534" s="38"/>
      <c r="X534" s="38" t="s">
        <v>51</v>
      </c>
      <c r="Y534" s="38" t="s">
        <v>51</v>
      </c>
      <c r="Z534" s="38"/>
      <c r="AA534" s="38"/>
      <c r="AB534" s="38"/>
      <c r="AC534" s="38"/>
      <c r="AD534" s="38">
        <v>42</v>
      </c>
      <c r="AE534" s="38">
        <v>7</v>
      </c>
      <c r="AF534" s="35" t="s">
        <v>268</v>
      </c>
      <c r="AG534" s="20" t="s">
        <v>269</v>
      </c>
      <c r="AH534" s="38"/>
      <c r="AI534" s="38"/>
      <c r="AJ534" s="38" t="s">
        <v>51</v>
      </c>
      <c r="AK534" s="38" t="s">
        <v>51</v>
      </c>
      <c r="AL534" s="38"/>
      <c r="AM534" s="38"/>
      <c r="AN534" s="38"/>
      <c r="AO534" s="38"/>
      <c r="AP534" s="38">
        <v>42</v>
      </c>
      <c r="AQ534" s="38">
        <v>7</v>
      </c>
      <c r="AR534" s="11" t="s">
        <v>268</v>
      </c>
      <c r="AS534" s="19" t="s">
        <v>269</v>
      </c>
      <c r="AT534" s="41">
        <v>2</v>
      </c>
      <c r="AU534" s="11">
        <v>710</v>
      </c>
      <c r="AV534" s="19" t="s">
        <v>269</v>
      </c>
      <c r="AW534" s="41">
        <v>2</v>
      </c>
      <c r="AX534" s="43" t="s">
        <v>268</v>
      </c>
      <c r="AY534" s="22" t="s">
        <v>269</v>
      </c>
      <c r="AZ534" s="45">
        <v>2</v>
      </c>
      <c r="BA534" s="43" t="s">
        <v>268</v>
      </c>
      <c r="BB534" s="22" t="s">
        <v>269</v>
      </c>
      <c r="BC534" s="45">
        <v>2</v>
      </c>
      <c r="BD534" s="47"/>
      <c r="BE534" s="24"/>
      <c r="BF534" s="49"/>
      <c r="BG534" s="49"/>
      <c r="BH534" s="47"/>
      <c r="BI534" s="24"/>
      <c r="BJ534" s="49"/>
      <c r="BK534" s="49"/>
      <c r="BL534" s="51" t="s">
        <v>52</v>
      </c>
    </row>
    <row r="535" spans="1:64" hidden="1" x14ac:dyDescent="0.3">
      <c r="A535" s="104" t="s">
        <v>58</v>
      </c>
      <c r="B535" s="11">
        <v>1082</v>
      </c>
      <c r="C535" s="104" t="s">
        <v>1917</v>
      </c>
      <c r="D535" s="104">
        <f>MATCH(Tabela1[[#This Row],[3]],ECHE!A:A,0)</f>
        <v>2375</v>
      </c>
      <c r="E535" s="3" t="s">
        <v>1918</v>
      </c>
      <c r="F535" s="2" t="s">
        <v>1919</v>
      </c>
      <c r="G535" s="25">
        <v>36310</v>
      </c>
      <c r="H535" s="30" t="s">
        <v>1920</v>
      </c>
      <c r="I535" s="283" t="s">
        <v>84</v>
      </c>
      <c r="J535" s="104" t="s">
        <v>1921</v>
      </c>
      <c r="K535" s="2" t="s">
        <v>38712</v>
      </c>
      <c r="L535" s="235" t="s">
        <v>552</v>
      </c>
      <c r="M535" s="104" t="s">
        <v>552</v>
      </c>
      <c r="N535" s="104" t="s">
        <v>152</v>
      </c>
      <c r="O535" s="104" t="s">
        <v>72</v>
      </c>
      <c r="P535" s="104"/>
      <c r="Q535" s="104"/>
      <c r="R535" s="32" t="s">
        <v>48</v>
      </c>
      <c r="S535" s="91" t="s">
        <v>3446</v>
      </c>
      <c r="T535" s="35" t="s">
        <v>60</v>
      </c>
      <c r="U535" s="20" t="s">
        <v>61</v>
      </c>
      <c r="V535" s="38"/>
      <c r="W535" s="38"/>
      <c r="X535" s="38" t="s">
        <v>51</v>
      </c>
      <c r="Y535" s="38" t="s">
        <v>51</v>
      </c>
      <c r="Z535" s="38"/>
      <c r="AA535" s="38"/>
      <c r="AB535" s="38"/>
      <c r="AC535" s="38"/>
      <c r="AD535" s="38">
        <v>20</v>
      </c>
      <c r="AE535" s="38">
        <v>2</v>
      </c>
      <c r="AF535" s="35" t="s">
        <v>60</v>
      </c>
      <c r="AG535" s="20" t="s">
        <v>61</v>
      </c>
      <c r="AH535" s="38"/>
      <c r="AI535" s="38"/>
      <c r="AJ535" s="38" t="s">
        <v>51</v>
      </c>
      <c r="AK535" s="38" t="s">
        <v>51</v>
      </c>
      <c r="AL535" s="38"/>
      <c r="AM535" s="38"/>
      <c r="AN535" s="38"/>
      <c r="AO535" s="38"/>
      <c r="AP535" s="38">
        <v>20</v>
      </c>
      <c r="AQ535" s="38">
        <v>2</v>
      </c>
      <c r="AR535" s="11"/>
      <c r="AS535" s="19"/>
      <c r="AT535" s="41"/>
      <c r="AU535" s="11"/>
      <c r="AV535" s="19"/>
      <c r="AW535" s="41"/>
      <c r="AX535" s="43" t="s">
        <v>60</v>
      </c>
      <c r="AY535" s="22" t="s">
        <v>61</v>
      </c>
      <c r="AZ535" s="45">
        <v>1</v>
      </c>
      <c r="BA535" s="43" t="s">
        <v>60</v>
      </c>
      <c r="BB535" s="22" t="s">
        <v>61</v>
      </c>
      <c r="BC535" s="45">
        <v>1</v>
      </c>
      <c r="BD535" s="47"/>
      <c r="BE535" s="24"/>
      <c r="BF535" s="49"/>
      <c r="BG535" s="49"/>
      <c r="BH535" s="47"/>
      <c r="BI535" s="24"/>
      <c r="BJ535" s="49"/>
      <c r="BK535" s="49"/>
      <c r="BL535" s="51" t="s">
        <v>52</v>
      </c>
    </row>
    <row r="536" spans="1:64" hidden="1" x14ac:dyDescent="0.3">
      <c r="A536" s="104" t="s">
        <v>58</v>
      </c>
      <c r="B536" s="11">
        <v>1082</v>
      </c>
      <c r="C536" s="104" t="s">
        <v>1917</v>
      </c>
      <c r="D536" s="104">
        <f>MATCH(Tabela1[[#This Row],[3]],ECHE!A:A,0)</f>
        <v>2375</v>
      </c>
      <c r="E536" s="3" t="s">
        <v>1918</v>
      </c>
      <c r="F536" s="2" t="s">
        <v>1919</v>
      </c>
      <c r="G536" s="25">
        <v>36310</v>
      </c>
      <c r="H536" s="30" t="s">
        <v>1920</v>
      </c>
      <c r="I536" s="283" t="s">
        <v>84</v>
      </c>
      <c r="J536" s="104" t="s">
        <v>1921</v>
      </c>
      <c r="K536" s="2" t="s">
        <v>38712</v>
      </c>
      <c r="L536" s="235" t="s">
        <v>552</v>
      </c>
      <c r="M536" s="104" t="s">
        <v>552</v>
      </c>
      <c r="N536" s="104" t="s">
        <v>152</v>
      </c>
      <c r="O536" s="104" t="s">
        <v>72</v>
      </c>
      <c r="P536" s="104"/>
      <c r="Q536" s="104"/>
      <c r="R536" s="32" t="s">
        <v>48</v>
      </c>
      <c r="S536" s="91" t="s">
        <v>3446</v>
      </c>
      <c r="T536" s="35" t="s">
        <v>184</v>
      </c>
      <c r="U536" s="20" t="s">
        <v>185</v>
      </c>
      <c r="V536" s="38"/>
      <c r="W536" s="38"/>
      <c r="X536" s="38" t="s">
        <v>51</v>
      </c>
      <c r="Y536" s="38" t="s">
        <v>51</v>
      </c>
      <c r="Z536" s="38"/>
      <c r="AA536" s="38"/>
      <c r="AB536" s="38"/>
      <c r="AC536" s="38"/>
      <c r="AD536" s="38" t="s">
        <v>180</v>
      </c>
      <c r="AE536" s="38" t="s">
        <v>180</v>
      </c>
      <c r="AF536" s="35" t="s">
        <v>184</v>
      </c>
      <c r="AG536" s="20" t="s">
        <v>185</v>
      </c>
      <c r="AH536" s="38"/>
      <c r="AI536" s="38"/>
      <c r="AJ536" s="38" t="s">
        <v>51</v>
      </c>
      <c r="AK536" s="38" t="s">
        <v>51</v>
      </c>
      <c r="AL536" s="38"/>
      <c r="AM536" s="38"/>
      <c r="AN536" s="38"/>
      <c r="AO536" s="38"/>
      <c r="AP536" s="38" t="s">
        <v>180</v>
      </c>
      <c r="AQ536" s="38" t="s">
        <v>180</v>
      </c>
      <c r="AR536" s="11"/>
      <c r="AS536" s="19"/>
      <c r="AT536" s="41"/>
      <c r="AU536" s="11"/>
      <c r="AV536" s="19"/>
      <c r="AW536" s="41"/>
      <c r="AX536" s="43" t="s">
        <v>184</v>
      </c>
      <c r="AY536" s="22" t="s">
        <v>185</v>
      </c>
      <c r="AZ536" s="45" t="s">
        <v>180</v>
      </c>
      <c r="BA536" s="43" t="s">
        <v>184</v>
      </c>
      <c r="BB536" s="22" t="s">
        <v>185</v>
      </c>
      <c r="BC536" s="45" t="s">
        <v>180</v>
      </c>
      <c r="BD536" s="47"/>
      <c r="BE536" s="24"/>
      <c r="BF536" s="49"/>
      <c r="BG536" s="49"/>
      <c r="BH536" s="47"/>
      <c r="BI536" s="24"/>
      <c r="BJ536" s="49"/>
      <c r="BK536" s="49"/>
      <c r="BL536" s="51" t="s">
        <v>52</v>
      </c>
    </row>
    <row r="537" spans="1:64" hidden="1" x14ac:dyDescent="0.3">
      <c r="A537" s="84" t="s">
        <v>58</v>
      </c>
      <c r="B537" s="85">
        <v>1093</v>
      </c>
      <c r="C537" s="84" t="s">
        <v>4370</v>
      </c>
      <c r="D537" s="84">
        <f>MATCH(Tabela1[[#This Row],[3]],ECHE!A:A,0)</f>
        <v>5018</v>
      </c>
      <c r="E537" s="87" t="s">
        <v>4371</v>
      </c>
      <c r="F537" s="88" t="s">
        <v>4372</v>
      </c>
      <c r="G537" s="89">
        <v>34000</v>
      </c>
      <c r="H537" s="90" t="s">
        <v>4374</v>
      </c>
      <c r="I537" s="286" t="s">
        <v>4345</v>
      </c>
      <c r="J537" s="84" t="s">
        <v>4375</v>
      </c>
      <c r="K537" s="2" t="s">
        <v>39036</v>
      </c>
      <c r="L537" s="196" t="s">
        <v>4379</v>
      </c>
      <c r="M537" s="84" t="s">
        <v>4379</v>
      </c>
      <c r="N537" s="84" t="s">
        <v>90</v>
      </c>
      <c r="O537" s="84" t="s">
        <v>1277</v>
      </c>
      <c r="P537" s="84" t="s">
        <v>4377</v>
      </c>
      <c r="Q537" s="84" t="s">
        <v>4378</v>
      </c>
      <c r="R537" s="91" t="s">
        <v>48</v>
      </c>
      <c r="S537" s="91" t="s">
        <v>3446</v>
      </c>
      <c r="T537" s="92" t="s">
        <v>60</v>
      </c>
      <c r="U537" s="93" t="s">
        <v>61</v>
      </c>
      <c r="V537" s="94"/>
      <c r="W537" s="94"/>
      <c r="X537" s="94" t="s">
        <v>51</v>
      </c>
      <c r="Y537" s="94" t="s">
        <v>51</v>
      </c>
      <c r="Z537" s="94" t="s">
        <v>51</v>
      </c>
      <c r="AA537" s="94" t="s">
        <v>51</v>
      </c>
      <c r="AB537" s="94"/>
      <c r="AC537" s="94"/>
      <c r="AD537" s="94">
        <v>30</v>
      </c>
      <c r="AE537" s="94">
        <v>3</v>
      </c>
      <c r="AF537" s="92" t="s">
        <v>60</v>
      </c>
      <c r="AG537" s="93" t="s">
        <v>61</v>
      </c>
      <c r="AH537" s="94"/>
      <c r="AI537" s="94"/>
      <c r="AJ537" s="94" t="s">
        <v>51</v>
      </c>
      <c r="AK537" s="94" t="s">
        <v>51</v>
      </c>
      <c r="AL537" s="94" t="s">
        <v>51</v>
      </c>
      <c r="AM537" s="94" t="s">
        <v>51</v>
      </c>
      <c r="AN537" s="94"/>
      <c r="AO537" s="94"/>
      <c r="AP537" s="94">
        <v>30</v>
      </c>
      <c r="AQ537" s="94">
        <v>3</v>
      </c>
      <c r="AR537" s="85"/>
      <c r="AS537" s="86"/>
      <c r="AT537" s="95"/>
      <c r="AU537" s="85"/>
      <c r="AV537" s="86"/>
      <c r="AW537" s="95"/>
      <c r="AX537" s="96" t="s">
        <v>60</v>
      </c>
      <c r="AY537" s="97" t="s">
        <v>61</v>
      </c>
      <c r="AZ537" s="98">
        <v>3</v>
      </c>
      <c r="BA537" s="96" t="s">
        <v>60</v>
      </c>
      <c r="BB537" s="97" t="s">
        <v>61</v>
      </c>
      <c r="BC537" s="98">
        <v>3</v>
      </c>
      <c r="BD537" s="99" t="s">
        <v>60</v>
      </c>
      <c r="BE537" s="100" t="s">
        <v>61</v>
      </c>
      <c r="BF537" s="101">
        <v>10</v>
      </c>
      <c r="BG537" s="101">
        <v>2</v>
      </c>
      <c r="BH537" s="99" t="s">
        <v>60</v>
      </c>
      <c r="BI537" s="100" t="s">
        <v>61</v>
      </c>
      <c r="BJ537" s="101">
        <v>10</v>
      </c>
      <c r="BK537" s="101">
        <v>2</v>
      </c>
      <c r="BL537" s="102" t="s">
        <v>52</v>
      </c>
    </row>
    <row r="538" spans="1:64" hidden="1" x14ac:dyDescent="0.3">
      <c r="A538" s="84" t="s">
        <v>58</v>
      </c>
      <c r="B538" s="85">
        <v>1093</v>
      </c>
      <c r="C538" s="84" t="s">
        <v>4370</v>
      </c>
      <c r="D538" s="84">
        <f>MATCH(Tabela1[[#This Row],[3]],ECHE!A:A,0)</f>
        <v>5018</v>
      </c>
      <c r="E538" s="87" t="s">
        <v>4371</v>
      </c>
      <c r="F538" s="88" t="s">
        <v>4372</v>
      </c>
      <c r="G538" s="89">
        <v>34000</v>
      </c>
      <c r="H538" s="90" t="s">
        <v>4374</v>
      </c>
      <c r="I538" s="286" t="s">
        <v>4345</v>
      </c>
      <c r="J538" s="84" t="s">
        <v>4375</v>
      </c>
      <c r="K538" s="2" t="s">
        <v>39036</v>
      </c>
      <c r="L538" s="196" t="s">
        <v>4379</v>
      </c>
      <c r="M538" s="84" t="s">
        <v>4379</v>
      </c>
      <c r="N538" s="84" t="s">
        <v>90</v>
      </c>
      <c r="O538" s="84" t="s">
        <v>1277</v>
      </c>
      <c r="P538" s="84" t="s">
        <v>4377</v>
      </c>
      <c r="Q538" s="84" t="s">
        <v>4378</v>
      </c>
      <c r="R538" s="91" t="s">
        <v>48</v>
      </c>
      <c r="S538" s="91" t="s">
        <v>3446</v>
      </c>
      <c r="T538" s="92" t="s">
        <v>188</v>
      </c>
      <c r="U538" s="93" t="s">
        <v>189</v>
      </c>
      <c r="V538" s="94"/>
      <c r="W538" s="94"/>
      <c r="X538" s="94" t="s">
        <v>51</v>
      </c>
      <c r="Y538" s="94" t="s">
        <v>51</v>
      </c>
      <c r="Z538" s="94" t="s">
        <v>51</v>
      </c>
      <c r="AA538" s="94" t="s">
        <v>51</v>
      </c>
      <c r="AB538" s="94"/>
      <c r="AC538" s="94"/>
      <c r="AD538" s="94" t="s">
        <v>180</v>
      </c>
      <c r="AE538" s="94" t="s">
        <v>180</v>
      </c>
      <c r="AF538" s="92" t="s">
        <v>188</v>
      </c>
      <c r="AG538" s="93" t="s">
        <v>189</v>
      </c>
      <c r="AH538" s="94"/>
      <c r="AI538" s="94"/>
      <c r="AJ538" s="94" t="s">
        <v>51</v>
      </c>
      <c r="AK538" s="94" t="s">
        <v>51</v>
      </c>
      <c r="AL538" s="94" t="s">
        <v>51</v>
      </c>
      <c r="AM538" s="94" t="s">
        <v>51</v>
      </c>
      <c r="AN538" s="94"/>
      <c r="AO538" s="94"/>
      <c r="AP538" s="94" t="s">
        <v>180</v>
      </c>
      <c r="AQ538" s="94" t="s">
        <v>180</v>
      </c>
      <c r="AR538" s="85"/>
      <c r="AS538" s="86"/>
      <c r="AT538" s="95"/>
      <c r="AU538" s="85"/>
      <c r="AV538" s="86"/>
      <c r="AW538" s="95"/>
      <c r="AX538" s="96" t="s">
        <v>188</v>
      </c>
      <c r="AY538" s="97" t="s">
        <v>189</v>
      </c>
      <c r="AZ538" s="98" t="s">
        <v>180</v>
      </c>
      <c r="BA538" s="96" t="s">
        <v>188</v>
      </c>
      <c r="BB538" s="97" t="s">
        <v>189</v>
      </c>
      <c r="BC538" s="98" t="s">
        <v>180</v>
      </c>
      <c r="BD538" s="99" t="s">
        <v>188</v>
      </c>
      <c r="BE538" s="100" t="s">
        <v>189</v>
      </c>
      <c r="BF538" s="101" t="s">
        <v>180</v>
      </c>
      <c r="BG538" s="101" t="s">
        <v>180</v>
      </c>
      <c r="BH538" s="99" t="s">
        <v>188</v>
      </c>
      <c r="BI538" s="100" t="s">
        <v>189</v>
      </c>
      <c r="BJ538" s="101" t="s">
        <v>180</v>
      </c>
      <c r="BK538" s="101" t="s">
        <v>180</v>
      </c>
      <c r="BL538" s="102" t="s">
        <v>52</v>
      </c>
    </row>
    <row r="539" spans="1:64" hidden="1" x14ac:dyDescent="0.3">
      <c r="A539" s="84" t="s">
        <v>58</v>
      </c>
      <c r="B539" s="85">
        <v>1093</v>
      </c>
      <c r="C539" s="84" t="s">
        <v>4370</v>
      </c>
      <c r="D539" s="84">
        <f>MATCH(Tabela1[[#This Row],[3]],ECHE!A:A,0)</f>
        <v>5018</v>
      </c>
      <c r="E539" s="87" t="s">
        <v>4371</v>
      </c>
      <c r="F539" s="88" t="s">
        <v>4372</v>
      </c>
      <c r="G539" s="89">
        <v>34000</v>
      </c>
      <c r="H539" s="90" t="s">
        <v>4374</v>
      </c>
      <c r="I539" s="286" t="s">
        <v>4345</v>
      </c>
      <c r="J539" s="84" t="s">
        <v>4375</v>
      </c>
      <c r="K539" s="2" t="s">
        <v>39036</v>
      </c>
      <c r="L539" s="196" t="s">
        <v>4379</v>
      </c>
      <c r="M539" s="84" t="s">
        <v>4379</v>
      </c>
      <c r="N539" s="84" t="s">
        <v>90</v>
      </c>
      <c r="O539" s="84" t="s">
        <v>1277</v>
      </c>
      <c r="P539" s="84" t="s">
        <v>4377</v>
      </c>
      <c r="Q539" s="84" t="s">
        <v>4378</v>
      </c>
      <c r="R539" s="91" t="s">
        <v>48</v>
      </c>
      <c r="S539" s="91" t="s">
        <v>3446</v>
      </c>
      <c r="T539" s="92" t="s">
        <v>190</v>
      </c>
      <c r="U539" s="93" t="s">
        <v>191</v>
      </c>
      <c r="V539" s="94"/>
      <c r="W539" s="94"/>
      <c r="X539" s="94" t="s">
        <v>51</v>
      </c>
      <c r="Y539" s="94" t="s">
        <v>51</v>
      </c>
      <c r="Z539" s="94" t="s">
        <v>51</v>
      </c>
      <c r="AA539" s="94" t="s">
        <v>51</v>
      </c>
      <c r="AB539" s="94"/>
      <c r="AC539" s="94"/>
      <c r="AD539" s="94" t="s">
        <v>180</v>
      </c>
      <c r="AE539" s="94" t="s">
        <v>180</v>
      </c>
      <c r="AF539" s="92" t="s">
        <v>190</v>
      </c>
      <c r="AG539" s="93" t="s">
        <v>191</v>
      </c>
      <c r="AH539" s="94"/>
      <c r="AI539" s="94"/>
      <c r="AJ539" s="94" t="s">
        <v>51</v>
      </c>
      <c r="AK539" s="94" t="s">
        <v>51</v>
      </c>
      <c r="AL539" s="94" t="s">
        <v>51</v>
      </c>
      <c r="AM539" s="94" t="s">
        <v>51</v>
      </c>
      <c r="AN539" s="94"/>
      <c r="AO539" s="94"/>
      <c r="AP539" s="94" t="s">
        <v>180</v>
      </c>
      <c r="AQ539" s="94" t="s">
        <v>180</v>
      </c>
      <c r="AR539" s="85"/>
      <c r="AS539" s="86"/>
      <c r="AT539" s="95"/>
      <c r="AU539" s="85"/>
      <c r="AV539" s="86"/>
      <c r="AW539" s="95"/>
      <c r="AX539" s="96" t="s">
        <v>190</v>
      </c>
      <c r="AY539" s="97" t="s">
        <v>191</v>
      </c>
      <c r="AZ539" s="98" t="s">
        <v>180</v>
      </c>
      <c r="BA539" s="96" t="s">
        <v>190</v>
      </c>
      <c r="BB539" s="97" t="s">
        <v>191</v>
      </c>
      <c r="BC539" s="98" t="s">
        <v>180</v>
      </c>
      <c r="BD539" s="99" t="s">
        <v>190</v>
      </c>
      <c r="BE539" s="100" t="s">
        <v>191</v>
      </c>
      <c r="BF539" s="101" t="s">
        <v>180</v>
      </c>
      <c r="BG539" s="101" t="s">
        <v>180</v>
      </c>
      <c r="BH539" s="99" t="s">
        <v>190</v>
      </c>
      <c r="BI539" s="100" t="s">
        <v>191</v>
      </c>
      <c r="BJ539" s="101" t="s">
        <v>180</v>
      </c>
      <c r="BK539" s="101" t="s">
        <v>180</v>
      </c>
      <c r="BL539" s="102" t="s">
        <v>52</v>
      </c>
    </row>
    <row r="540" spans="1:64" hidden="1" x14ac:dyDescent="0.3">
      <c r="A540" s="84" t="s">
        <v>58</v>
      </c>
      <c r="B540" s="85">
        <v>1093</v>
      </c>
      <c r="C540" s="84" t="s">
        <v>4370</v>
      </c>
      <c r="D540" s="84">
        <f>MATCH(Tabela1[[#This Row],[3]],ECHE!A:A,0)</f>
        <v>5018</v>
      </c>
      <c r="E540" s="87" t="s">
        <v>4371</v>
      </c>
      <c r="F540" s="88" t="s">
        <v>4372</v>
      </c>
      <c r="G540" s="89">
        <v>34000</v>
      </c>
      <c r="H540" s="90" t="s">
        <v>4374</v>
      </c>
      <c r="I540" s="286" t="s">
        <v>4345</v>
      </c>
      <c r="J540" s="84" t="s">
        <v>4375</v>
      </c>
      <c r="K540" s="2" t="s">
        <v>39036</v>
      </c>
      <c r="L540" s="196" t="s">
        <v>4379</v>
      </c>
      <c r="M540" s="84" t="s">
        <v>4379</v>
      </c>
      <c r="N540" s="84" t="s">
        <v>90</v>
      </c>
      <c r="O540" s="84" t="s">
        <v>1277</v>
      </c>
      <c r="P540" s="84" t="s">
        <v>4377</v>
      </c>
      <c r="Q540" s="84" t="s">
        <v>4378</v>
      </c>
      <c r="R540" s="91" t="s">
        <v>48</v>
      </c>
      <c r="S540" s="91" t="s">
        <v>3446</v>
      </c>
      <c r="T540" s="92" t="s">
        <v>268</v>
      </c>
      <c r="U540" s="93" t="s">
        <v>269</v>
      </c>
      <c r="V540" s="94"/>
      <c r="W540" s="94"/>
      <c r="X540" s="94" t="s">
        <v>51</v>
      </c>
      <c r="Y540" s="94" t="s">
        <v>51</v>
      </c>
      <c r="Z540" s="94" t="s">
        <v>51</v>
      </c>
      <c r="AA540" s="94" t="s">
        <v>51</v>
      </c>
      <c r="AB540" s="94" t="s">
        <v>51</v>
      </c>
      <c r="AC540" s="94" t="s">
        <v>51</v>
      </c>
      <c r="AD540" s="94">
        <v>10</v>
      </c>
      <c r="AE540" s="94">
        <v>1</v>
      </c>
      <c r="AF540" s="92" t="s">
        <v>268</v>
      </c>
      <c r="AG540" s="93" t="s">
        <v>269</v>
      </c>
      <c r="AH540" s="94"/>
      <c r="AI540" s="94"/>
      <c r="AJ540" s="94" t="s">
        <v>51</v>
      </c>
      <c r="AK540" s="94" t="s">
        <v>51</v>
      </c>
      <c r="AL540" s="94" t="s">
        <v>51</v>
      </c>
      <c r="AM540" s="94" t="s">
        <v>51</v>
      </c>
      <c r="AN540" s="94" t="s">
        <v>51</v>
      </c>
      <c r="AO540" s="94" t="s">
        <v>51</v>
      </c>
      <c r="AP540" s="94">
        <v>10</v>
      </c>
      <c r="AQ540" s="94">
        <v>1</v>
      </c>
      <c r="AR540" s="85"/>
      <c r="AS540" s="86"/>
      <c r="AT540" s="95"/>
      <c r="AU540" s="85"/>
      <c r="AV540" s="86"/>
      <c r="AW540" s="95"/>
      <c r="AX540" s="96" t="s">
        <v>268</v>
      </c>
      <c r="AY540" s="97" t="s">
        <v>269</v>
      </c>
      <c r="AZ540" s="98">
        <v>1</v>
      </c>
      <c r="BA540" s="96" t="s">
        <v>268</v>
      </c>
      <c r="BB540" s="97" t="s">
        <v>269</v>
      </c>
      <c r="BC540" s="98">
        <v>1</v>
      </c>
      <c r="BD540" s="99" t="s">
        <v>268</v>
      </c>
      <c r="BE540" s="100" t="s">
        <v>269</v>
      </c>
      <c r="BF540" s="101">
        <v>5</v>
      </c>
      <c r="BG540" s="101">
        <v>1</v>
      </c>
      <c r="BH540" s="99" t="s">
        <v>268</v>
      </c>
      <c r="BI540" s="100" t="s">
        <v>269</v>
      </c>
      <c r="BJ540" s="101">
        <v>5</v>
      </c>
      <c r="BK540" s="101">
        <v>1</v>
      </c>
      <c r="BL540" s="102" t="s">
        <v>52</v>
      </c>
    </row>
    <row r="541" spans="1:64" hidden="1" x14ac:dyDescent="0.3">
      <c r="A541" s="10" t="s">
        <v>58</v>
      </c>
      <c r="B541" s="11">
        <v>1094</v>
      </c>
      <c r="C541" s="10" t="s">
        <v>522</v>
      </c>
      <c r="D541" s="10">
        <f>MATCH(Tabela1[[#This Row],[3]],ECHE!A:A,0)</f>
        <v>4527</v>
      </c>
      <c r="E541" s="3" t="s">
        <v>523</v>
      </c>
      <c r="F541" s="2" t="s">
        <v>4380</v>
      </c>
      <c r="G541" s="25" t="s">
        <v>4381</v>
      </c>
      <c r="H541" s="30" t="s">
        <v>4382</v>
      </c>
      <c r="I541" s="283" t="s">
        <v>174</v>
      </c>
      <c r="J541" s="104" t="s">
        <v>4383</v>
      </c>
      <c r="K541" s="2" t="s">
        <v>38969</v>
      </c>
      <c r="L541" s="235" t="s">
        <v>103</v>
      </c>
      <c r="M541" s="10" t="s">
        <v>44</v>
      </c>
      <c r="N541" s="10" t="s">
        <v>90</v>
      </c>
      <c r="O541" s="10" t="s">
        <v>89</v>
      </c>
      <c r="P541" s="10" t="s">
        <v>152</v>
      </c>
      <c r="Q541" s="10" t="s">
        <v>92</v>
      </c>
      <c r="R541" s="32" t="s">
        <v>48</v>
      </c>
      <c r="S541" s="91" t="s">
        <v>3446</v>
      </c>
      <c r="T541" s="35" t="s">
        <v>60</v>
      </c>
      <c r="U541" s="20" t="s">
        <v>61</v>
      </c>
      <c r="V541" s="38"/>
      <c r="W541" s="38"/>
      <c r="X541" s="38" t="s">
        <v>51</v>
      </c>
      <c r="Y541" s="38" t="s">
        <v>51</v>
      </c>
      <c r="Z541" s="38"/>
      <c r="AA541" s="38"/>
      <c r="AB541" s="38"/>
      <c r="AC541" s="38"/>
      <c r="AD541" s="38">
        <v>12</v>
      </c>
      <c r="AE541" s="38">
        <v>2</v>
      </c>
      <c r="AF541" s="35" t="s">
        <v>60</v>
      </c>
      <c r="AG541" s="20" t="s">
        <v>61</v>
      </c>
      <c r="AH541" s="38"/>
      <c r="AI541" s="38"/>
      <c r="AJ541" s="38" t="s">
        <v>51</v>
      </c>
      <c r="AK541" s="38" t="s">
        <v>51</v>
      </c>
      <c r="AL541" s="38"/>
      <c r="AM541" s="38"/>
      <c r="AN541" s="38"/>
      <c r="AO541" s="38"/>
      <c r="AP541" s="38">
        <v>12</v>
      </c>
      <c r="AQ541" s="38">
        <v>2</v>
      </c>
      <c r="AR541" s="11"/>
      <c r="AS541" s="19"/>
      <c r="AT541" s="41"/>
      <c r="AU541" s="11"/>
      <c r="AV541" s="19"/>
      <c r="AW541" s="41"/>
      <c r="AX541" s="43" t="s">
        <v>60</v>
      </c>
      <c r="AY541" s="22" t="s">
        <v>61</v>
      </c>
      <c r="AZ541" s="45">
        <v>1</v>
      </c>
      <c r="BA541" s="43" t="s">
        <v>60</v>
      </c>
      <c r="BB541" s="22" t="s">
        <v>61</v>
      </c>
      <c r="BC541" s="45">
        <v>1</v>
      </c>
      <c r="BD541" s="47" t="s">
        <v>60</v>
      </c>
      <c r="BE541" s="24" t="s">
        <v>61</v>
      </c>
      <c r="BF541" s="49">
        <v>5</v>
      </c>
      <c r="BG541" s="49">
        <v>1</v>
      </c>
      <c r="BH541" s="47" t="s">
        <v>60</v>
      </c>
      <c r="BI541" s="24" t="s">
        <v>61</v>
      </c>
      <c r="BJ541" s="49">
        <v>5</v>
      </c>
      <c r="BK541" s="49">
        <v>1</v>
      </c>
      <c r="BL541" s="51" t="s">
        <v>52</v>
      </c>
    </row>
    <row r="542" spans="1:64" hidden="1" x14ac:dyDescent="0.3">
      <c r="A542" s="104" t="s">
        <v>58</v>
      </c>
      <c r="B542" s="11">
        <v>1123</v>
      </c>
      <c r="C542" s="10" t="s">
        <v>30401</v>
      </c>
      <c r="D542" s="10">
        <f>MATCH(Tabela1[[#This Row],[3]],ECHE!A:A,0)</f>
        <v>4261</v>
      </c>
      <c r="E542" s="3" t="str">
        <f>INDEX(Tabela2[Organisation name],MATCH(Tabela1[[#This Row],[3]],Tabela2[Erasmus Code],0))</f>
        <v>UNIVERSITA DEGLI STUDI DI TRENTO</v>
      </c>
      <c r="F542" s="2" t="str">
        <f>INDEX(Tabela2[[ Address]],MATCH(Tabela1[[#This Row],[3]],Tabela2[Erasmus Code],0))</f>
        <v>Via Calepina 14</v>
      </c>
      <c r="G542" s="25" t="str">
        <f>INDEX(Tabela2[Postcode],MATCH(Tabela1[[#This Row],[3]],Tabela2[Erasmus Code],0))</f>
        <v>38122</v>
      </c>
      <c r="H542" s="30" t="str">
        <f>INDEX(Tabela2[City],MATCH(Tabela1[[#This Row],[3]],Tabela2[Erasmus Code],0))</f>
        <v>TRENTO</v>
      </c>
      <c r="I542" s="283" t="str">
        <f>INDEX(Tabela2[Country],MATCH(Tabela1[[#This Row],[3]],Tabela2[Erasmus Code],0))</f>
        <v>Italy</v>
      </c>
      <c r="J542" s="2" t="s">
        <v>39535</v>
      </c>
      <c r="K542" s="2" t="s">
        <v>39533</v>
      </c>
      <c r="L542" s="235" t="s">
        <v>39534</v>
      </c>
      <c r="M542" s="10"/>
      <c r="N542" s="104" t="s">
        <v>152</v>
      </c>
      <c r="O542" s="104" t="s">
        <v>92</v>
      </c>
      <c r="P542" s="104" t="s">
        <v>152</v>
      </c>
      <c r="Q542" s="104" t="s">
        <v>92</v>
      </c>
      <c r="R542" s="32" t="s">
        <v>48</v>
      </c>
      <c r="S542" s="91" t="s">
        <v>3446</v>
      </c>
      <c r="T542" s="36">
        <v>610</v>
      </c>
      <c r="U542" s="20" t="str">
        <f>IF(Tabela1[[#This Row],[19]]="","",(INDEX(Tabela3[ISCED - area],MATCH(Tabela1[[#This Row],[19]],Tabela3[ISCED - code],0))))</f>
        <v>Information and Communication Technologies (ICTs), not further defined</v>
      </c>
      <c r="V542" s="38"/>
      <c r="W542" s="38"/>
      <c r="X542" s="38" t="s">
        <v>51</v>
      </c>
      <c r="Y542" s="38" t="s">
        <v>51</v>
      </c>
      <c r="Z542" s="38" t="s">
        <v>51</v>
      </c>
      <c r="AA542" s="38" t="s">
        <v>51</v>
      </c>
      <c r="AB542" s="38" t="s">
        <v>51</v>
      </c>
      <c r="AC542" s="38" t="s">
        <v>51</v>
      </c>
      <c r="AD542" s="38">
        <v>10</v>
      </c>
      <c r="AE542" s="38">
        <v>2</v>
      </c>
      <c r="AF542" s="36">
        <v>610</v>
      </c>
      <c r="AG542" s="20" t="str">
        <f>IF(Tabela1[[#This Row],[31]]="","",(INDEX(Tabela3[ISCED - area],MATCH(Tabela1[[#This Row],[31]],Tabela3[ISCED - code],0))))</f>
        <v>Information and Communication Technologies (ICTs), not further defined</v>
      </c>
      <c r="AH542" s="38"/>
      <c r="AI542" s="38"/>
      <c r="AJ542" s="38" t="s">
        <v>51</v>
      </c>
      <c r="AK542" s="38" t="s">
        <v>51</v>
      </c>
      <c r="AL542" s="38" t="s">
        <v>51</v>
      </c>
      <c r="AM542" s="38" t="s">
        <v>51</v>
      </c>
      <c r="AN542" s="38" t="s">
        <v>51</v>
      </c>
      <c r="AO542" s="38" t="s">
        <v>51</v>
      </c>
      <c r="AP542" s="38">
        <v>10</v>
      </c>
      <c r="AQ542" s="38">
        <v>2</v>
      </c>
      <c r="AR542" s="40"/>
      <c r="AS542" s="19" t="str">
        <f>IF(Tabela1[[#This Row],[43]]="","",(INDEX(Tabela3[ISCED - area],MATCH(Tabela1[[#This Row],[43]],Tabela3[ISCED - code],0))))</f>
        <v/>
      </c>
      <c r="AT542" s="41"/>
      <c r="AU542" s="40"/>
      <c r="AV542" s="19" t="str">
        <f>IF(Tabela1[[#This Row],[47]]="","",(INDEX(Tabela3[ISCED - area],MATCH(Tabela1[[#This Row],[47]],Tabela3[ISCED - code],0))))</f>
        <v/>
      </c>
      <c r="AW542" s="41"/>
      <c r="AX542" s="44">
        <v>610</v>
      </c>
      <c r="AY542" s="22" t="str">
        <f>IF(Tabela1[[#This Row],[50]]="","",(INDEX(Tabela3[ISCED - area],MATCH(Tabela1[[#This Row],[50]],Tabela3[ISCED - code],0))))</f>
        <v>Information and Communication Technologies (ICTs), not further defined</v>
      </c>
      <c r="AZ542" s="45">
        <v>2</v>
      </c>
      <c r="BA542" s="44">
        <v>610</v>
      </c>
      <c r="BB542" s="22" t="str">
        <f>IF(Tabela1[[#This Row],[53]]="","",(INDEX(Tabela3[ISCED - area],MATCH(Tabela1[[#This Row],[53]],Tabela3[ISCED - code],0))))</f>
        <v>Information and Communication Technologies (ICTs), not further defined</v>
      </c>
      <c r="BC542" s="45">
        <v>2</v>
      </c>
      <c r="BD542" s="48"/>
      <c r="BE542" s="24" t="str">
        <f>IF(Tabela1[[#This Row],[56]]="","",(INDEX(Tabela3[ISCED - area],MATCH(Tabela1[[#This Row],[56]],Tabela3[ISCED - code],0))))</f>
        <v/>
      </c>
      <c r="BF542" s="49"/>
      <c r="BG542" s="49"/>
      <c r="BH542" s="48"/>
      <c r="BI542" s="24" t="str">
        <f>IF(Tabela1[[#This Row],[60]]="","",(INDEX(Tabela3[ISCED - area],MATCH(Tabela1[[#This Row],[60]],Tabela3[ISCED - code],0))))</f>
        <v/>
      </c>
      <c r="BJ542" s="49"/>
      <c r="BK542" s="49"/>
      <c r="BL542" s="51" t="s">
        <v>52</v>
      </c>
    </row>
    <row r="543" spans="1:64" hidden="1" x14ac:dyDescent="0.3">
      <c r="A543" s="104" t="s">
        <v>58</v>
      </c>
      <c r="B543" s="11">
        <v>1124</v>
      </c>
      <c r="C543" s="104" t="s">
        <v>33544</v>
      </c>
      <c r="D543" s="104">
        <f>MATCH(Tabela1[[#This Row],[3]],ECHE!A:A,0)</f>
        <v>4789</v>
      </c>
      <c r="E543" s="3" t="str">
        <f>INDEX(Tabela2[Organisation name],MATCH(Tabela1[[#This Row],[3]],Tabela2[Erasmus Code],0))</f>
        <v>ZACHODNIOPOMORSKI UNIWERSYTET TECHNOLOGICZNY W SZCZECINIE</v>
      </c>
      <c r="F543" s="2" t="str">
        <f>INDEX(Tabela2[[ Address]],MATCH(Tabela1[[#This Row],[3]],Tabela2[Erasmus Code],0))</f>
        <v>AL. PIASTÓW 17</v>
      </c>
      <c r="G543" s="25" t="str">
        <f>INDEX(Tabela2[Postcode],MATCH(Tabela1[[#This Row],[3]],Tabela2[Erasmus Code],0))</f>
        <v>70-310</v>
      </c>
      <c r="H543" s="30" t="str">
        <f>INDEX(Tabela2[City],MATCH(Tabela1[[#This Row],[3]],Tabela2[Erasmus Code],0))</f>
        <v xml:space="preserve">SZCZECIN </v>
      </c>
      <c r="I543" s="283" t="str">
        <f>INDEX(Tabela2[Country],MATCH(Tabela1[[#This Row],[3]],Tabela2[Erasmus Code],0))</f>
        <v>Poland</v>
      </c>
      <c r="J543" s="2" t="s">
        <v>39536</v>
      </c>
      <c r="K543" s="2" t="s">
        <v>39537</v>
      </c>
      <c r="L543" s="235" t="s">
        <v>103</v>
      </c>
      <c r="M543" s="104" t="s">
        <v>44</v>
      </c>
      <c r="N543" s="104" t="s">
        <v>2071</v>
      </c>
      <c r="O543" s="239" t="s">
        <v>89</v>
      </c>
      <c r="P543" s="104"/>
      <c r="Q543" s="104"/>
      <c r="R543" s="32" t="s">
        <v>48</v>
      </c>
      <c r="S543" s="91" t="s">
        <v>3446</v>
      </c>
      <c r="T543" s="36">
        <v>710</v>
      </c>
      <c r="U543" s="20" t="str">
        <f>IF(Tabela1[[#This Row],[19]]="","",(INDEX(Tabela3[ISCED - area],MATCH(Tabela1[[#This Row],[19]],Tabela3[ISCED - code],0))))</f>
        <v>Engineering and engineering trades, not further defined</v>
      </c>
      <c r="V543" s="38"/>
      <c r="W543" s="38"/>
      <c r="X543" s="38" t="s">
        <v>51</v>
      </c>
      <c r="Y543" s="38" t="s">
        <v>51</v>
      </c>
      <c r="Z543" s="38" t="s">
        <v>51</v>
      </c>
      <c r="AA543" s="38" t="s">
        <v>51</v>
      </c>
      <c r="AB543" s="38"/>
      <c r="AC543" s="38"/>
      <c r="AD543" s="38">
        <v>10</v>
      </c>
      <c r="AE543" s="38">
        <v>2</v>
      </c>
      <c r="AF543" s="36">
        <v>710</v>
      </c>
      <c r="AG543" s="20" t="str">
        <f>IF(Tabela1[[#This Row],[31]]="","",(INDEX(Tabela3[ISCED - area],MATCH(Tabela1[[#This Row],[31]],Tabela3[ISCED - code],0))))</f>
        <v>Engineering and engineering trades, not further defined</v>
      </c>
      <c r="AH543" s="38"/>
      <c r="AI543" s="38"/>
      <c r="AJ543" s="38" t="s">
        <v>51</v>
      </c>
      <c r="AK543" s="38" t="s">
        <v>51</v>
      </c>
      <c r="AL543" s="38" t="s">
        <v>51</v>
      </c>
      <c r="AM543" s="38" t="s">
        <v>51</v>
      </c>
      <c r="AN543" s="38" t="s">
        <v>51</v>
      </c>
      <c r="AO543" s="38" t="s">
        <v>51</v>
      </c>
      <c r="AP543" s="38">
        <v>10</v>
      </c>
      <c r="AQ543" s="38">
        <v>2</v>
      </c>
      <c r="AR543" s="40" t="s">
        <v>1745</v>
      </c>
      <c r="AS543" s="19"/>
      <c r="AT543" s="41" t="s">
        <v>1745</v>
      </c>
      <c r="AU543" s="40" t="s">
        <v>1745</v>
      </c>
      <c r="AV543" s="19"/>
      <c r="AW543" s="41" t="s">
        <v>1745</v>
      </c>
      <c r="AX543" s="44">
        <v>710</v>
      </c>
      <c r="AY543" s="22" t="str">
        <f>IF(Tabela1[[#This Row],[50]]="","",(INDEX(Tabela3[ISCED - area],MATCH(Tabela1[[#This Row],[50]],Tabela3[ISCED - code],0))))</f>
        <v>Engineering and engineering trades, not further defined</v>
      </c>
      <c r="AZ543" s="45">
        <v>2</v>
      </c>
      <c r="BA543" s="44">
        <v>710</v>
      </c>
      <c r="BB543" s="22" t="str">
        <f>IF(Tabela1[[#This Row],[53]]="","",(INDEX(Tabela3[ISCED - area],MATCH(Tabela1[[#This Row],[53]],Tabela3[ISCED - code],0))))</f>
        <v>Engineering and engineering trades, not further defined</v>
      </c>
      <c r="BC543" s="45">
        <v>2</v>
      </c>
      <c r="BD543" s="48"/>
      <c r="BE543" s="24" t="str">
        <f>IF(Tabela1[[#This Row],[56]]="","",(INDEX(Tabela3[ISCED - area],MATCH(Tabela1[[#This Row],[56]],Tabela3[ISCED - code],0))))</f>
        <v/>
      </c>
      <c r="BF543" s="49"/>
      <c r="BG543" s="49"/>
      <c r="BH543" s="48"/>
      <c r="BI543" s="24" t="str">
        <f>IF(Tabela1[[#This Row],[60]]="","",(INDEX(Tabela3[ISCED - area],MATCH(Tabela1[[#This Row],[60]],Tabela3[ISCED - code],0))))</f>
        <v/>
      </c>
      <c r="BJ543" s="49"/>
      <c r="BK543" s="49"/>
      <c r="BL543" s="51" t="s">
        <v>52</v>
      </c>
    </row>
    <row r="544" spans="1:64" hidden="1" x14ac:dyDescent="0.3">
      <c r="A544" s="104" t="s">
        <v>58</v>
      </c>
      <c r="B544" s="11">
        <v>1129</v>
      </c>
      <c r="C544" s="10" t="s">
        <v>36773</v>
      </c>
      <c r="D544" s="10">
        <f>MATCH(Tabela1[[#This Row],[3]],ECHE!A:A,0)</f>
        <v>5346</v>
      </c>
      <c r="E544" s="3" t="str">
        <f>INDEX(Tabela2[Organisation name],MATCH(Tabela1[[#This Row],[3]],Tabela2[Erasmus Code],0))</f>
        <v>ÜSKÜDAR UNIVERSITY</v>
      </c>
      <c r="F544" s="2" t="str">
        <f>INDEX(Tabela2[[ Address]],MATCH(Tabela1[[#This Row],[3]],Tabela2[Erasmus Code],0))</f>
        <v>HALUK TURKSOY SOK. NO:14 ALTUNIZADE- USKUDAR</v>
      </c>
      <c r="G544" s="25" t="str">
        <f>INDEX(Tabela2[Postcode],MATCH(Tabela1[[#This Row],[3]],Tabela2[Erasmus Code],0))</f>
        <v>34662</v>
      </c>
      <c r="H544" s="30" t="str">
        <f>INDEX(Tabela2[City],MATCH(Tabela1[[#This Row],[3]],Tabela2[Erasmus Code],0))</f>
        <v>ISTANBUL</v>
      </c>
      <c r="I544" s="283" t="str">
        <f>INDEX(Tabela2[Country],MATCH(Tabela1[[#This Row],[3]],Tabela2[Erasmus Code],0))</f>
        <v>Turkey</v>
      </c>
      <c r="J544" s="2" t="s">
        <v>39573</v>
      </c>
      <c r="K544" s="69" t="s">
        <v>39574</v>
      </c>
      <c r="L544" s="235" t="s">
        <v>804</v>
      </c>
      <c r="M544" s="10" t="s">
        <v>805</v>
      </c>
      <c r="N544" s="104" t="s">
        <v>39575</v>
      </c>
      <c r="O544" s="104" t="s">
        <v>39576</v>
      </c>
      <c r="P544" s="104"/>
      <c r="Q544" s="104"/>
      <c r="R544" s="32" t="s">
        <v>59</v>
      </c>
      <c r="S544" s="91" t="s">
        <v>3446</v>
      </c>
      <c r="T544" s="36">
        <v>610</v>
      </c>
      <c r="U544" s="20" t="str">
        <f>IF(Tabela1[[#This Row],[19]]="","",(INDEX(Tabela3[ISCED - area],MATCH(Tabela1[[#This Row],[19]],Tabela3[ISCED - code],0))))</f>
        <v>Information and Communication Technologies (ICTs), not further defined</v>
      </c>
      <c r="V544" s="38"/>
      <c r="W544" s="38"/>
      <c r="X544" s="38" t="s">
        <v>51</v>
      </c>
      <c r="Y544" s="38" t="s">
        <v>51</v>
      </c>
      <c r="Z544" s="38"/>
      <c r="AA544" s="38"/>
      <c r="AB544" s="38"/>
      <c r="AC544" s="38"/>
      <c r="AD544" s="38">
        <v>10</v>
      </c>
      <c r="AE544" s="38">
        <v>2</v>
      </c>
      <c r="AF544" s="36">
        <v>610</v>
      </c>
      <c r="AG544" s="20" t="str">
        <f>IF(Tabela1[[#This Row],[31]]="","",(INDEX(Tabela3[ISCED - area],MATCH(Tabela1[[#This Row],[31]],Tabela3[ISCED - code],0))))</f>
        <v>Information and Communication Technologies (ICTs), not further defined</v>
      </c>
      <c r="AH544" s="38"/>
      <c r="AI544" s="38"/>
      <c r="AJ544" s="38" t="s">
        <v>51</v>
      </c>
      <c r="AK544" s="38" t="s">
        <v>51</v>
      </c>
      <c r="AL544" s="38"/>
      <c r="AM544" s="38"/>
      <c r="AN544" s="38"/>
      <c r="AO544" s="38"/>
      <c r="AP544" s="38">
        <v>10</v>
      </c>
      <c r="AQ544" s="38">
        <v>2</v>
      </c>
      <c r="AR544" s="40"/>
      <c r="AS544" s="19" t="str">
        <f>IF(Tabela1[[#This Row],[43]]="","",(INDEX(Tabela3[ISCED - area],MATCH(Tabela1[[#This Row],[43]],Tabela3[ISCED - code],0))))</f>
        <v/>
      </c>
      <c r="AT544" s="41"/>
      <c r="AU544" s="40"/>
      <c r="AV544" s="19" t="str">
        <f>IF(Tabela1[[#This Row],[47]]="","",(INDEX(Tabela3[ISCED - area],MATCH(Tabela1[[#This Row],[47]],Tabela3[ISCED - code],0))))</f>
        <v/>
      </c>
      <c r="AW544" s="41"/>
      <c r="AX544" s="44">
        <v>610</v>
      </c>
      <c r="AY544" s="22" t="str">
        <f>IF(Tabela1[[#This Row],[50]]="","",(INDEX(Tabela3[ISCED - area],MATCH(Tabela1[[#This Row],[50]],Tabela3[ISCED - code],0))))</f>
        <v>Information and Communication Technologies (ICTs), not further defined</v>
      </c>
      <c r="AZ544" s="45">
        <v>2</v>
      </c>
      <c r="BA544" s="44">
        <v>610</v>
      </c>
      <c r="BB544" s="22" t="str">
        <f>IF(Tabela1[[#This Row],[53]]="","",(INDEX(Tabela3[ISCED - area],MATCH(Tabela1[[#This Row],[53]],Tabela3[ISCED - code],0))))</f>
        <v>Information and Communication Technologies (ICTs), not further defined</v>
      </c>
      <c r="BC544" s="45">
        <v>2</v>
      </c>
      <c r="BD544" s="48"/>
      <c r="BE544" s="24" t="str">
        <f>IF(Tabela1[[#This Row],[56]]="","",(INDEX(Tabela3[ISCED - area],MATCH(Tabela1[[#This Row],[56]],Tabela3[ISCED - code],0))))</f>
        <v/>
      </c>
      <c r="BF544" s="49"/>
      <c r="BG544" s="49"/>
      <c r="BH544" s="48"/>
      <c r="BI544" s="24" t="str">
        <f>IF(Tabela1[[#This Row],[60]]="","",(INDEX(Tabela3[ISCED - area],MATCH(Tabela1[[#This Row],[60]],Tabela3[ISCED - code],0))))</f>
        <v/>
      </c>
      <c r="BJ544" s="49"/>
      <c r="BK544" s="49"/>
      <c r="BL544" s="51" t="s">
        <v>52</v>
      </c>
    </row>
    <row r="545" spans="1:64" hidden="1" x14ac:dyDescent="0.3">
      <c r="A545" s="104" t="s">
        <v>58</v>
      </c>
      <c r="B545" s="11">
        <v>1129</v>
      </c>
      <c r="C545" s="104" t="s">
        <v>36773</v>
      </c>
      <c r="D545" s="104">
        <f>MATCH(Tabela1[[#This Row],[3]],ECHE!A:A,0)</f>
        <v>5346</v>
      </c>
      <c r="E545" s="3" t="str">
        <f>INDEX(Tabela2[Organisation name],MATCH(Tabela1[[#This Row],[3]],Tabela2[Erasmus Code],0))</f>
        <v>ÜSKÜDAR UNIVERSITY</v>
      </c>
      <c r="F545" s="2" t="str">
        <f>INDEX(Tabela2[[ Address]],MATCH(Tabela1[[#This Row],[3]],Tabela2[Erasmus Code],0))</f>
        <v>HALUK TURKSOY SOK. NO:14 ALTUNIZADE- USKUDAR</v>
      </c>
      <c r="G545" s="25" t="str">
        <f>INDEX(Tabela2[Postcode],MATCH(Tabela1[[#This Row],[3]],Tabela2[Erasmus Code],0))</f>
        <v>34662</v>
      </c>
      <c r="H545" s="30" t="str">
        <f>INDEX(Tabela2[City],MATCH(Tabela1[[#This Row],[3]],Tabela2[Erasmus Code],0))</f>
        <v>ISTANBUL</v>
      </c>
      <c r="I545" s="283" t="str">
        <f>INDEX(Tabela2[Country],MATCH(Tabela1[[#This Row],[3]],Tabela2[Erasmus Code],0))</f>
        <v>Turkey</v>
      </c>
      <c r="J545" s="2" t="s">
        <v>39573</v>
      </c>
      <c r="K545" s="69" t="s">
        <v>39574</v>
      </c>
      <c r="L545" s="235" t="s">
        <v>804</v>
      </c>
      <c r="M545" s="104" t="s">
        <v>805</v>
      </c>
      <c r="N545" s="104" t="s">
        <v>39575</v>
      </c>
      <c r="O545" s="104" t="s">
        <v>39576</v>
      </c>
      <c r="P545" s="104"/>
      <c r="Q545" s="104"/>
      <c r="R545" s="32" t="s">
        <v>59</v>
      </c>
      <c r="S545" s="91" t="s">
        <v>3446</v>
      </c>
      <c r="T545" s="36">
        <v>714</v>
      </c>
      <c r="U545" s="20" t="str">
        <f>IF(Tabela1[[#This Row],[19]]="","",(INDEX(Tabela3[ISCED - area],MATCH(Tabela1[[#This Row],[19]],Tabela3[ISCED - code],0))))</f>
        <v>Electronics and automation</v>
      </c>
      <c r="V545" s="38"/>
      <c r="W545" s="38"/>
      <c r="X545" s="38" t="s">
        <v>51</v>
      </c>
      <c r="Y545" s="38" t="s">
        <v>51</v>
      </c>
      <c r="Z545" s="38"/>
      <c r="AA545" s="38"/>
      <c r="AB545" s="38"/>
      <c r="AC545" s="38"/>
      <c r="AD545" s="38">
        <v>10</v>
      </c>
      <c r="AE545" s="38">
        <v>2</v>
      </c>
      <c r="AF545" s="36">
        <v>714</v>
      </c>
      <c r="AG545" s="20" t="str">
        <f>IF(Tabela1[[#This Row],[31]]="","",(INDEX(Tabela3[ISCED - area],MATCH(Tabela1[[#This Row],[31]],Tabela3[ISCED - code],0))))</f>
        <v>Electronics and automation</v>
      </c>
      <c r="AH545" s="38"/>
      <c r="AI545" s="38"/>
      <c r="AJ545" s="38" t="s">
        <v>51</v>
      </c>
      <c r="AK545" s="38" t="s">
        <v>51</v>
      </c>
      <c r="AL545" s="38"/>
      <c r="AM545" s="38"/>
      <c r="AN545" s="38"/>
      <c r="AO545" s="38"/>
      <c r="AP545" s="38">
        <v>10</v>
      </c>
      <c r="AQ545" s="38">
        <v>2</v>
      </c>
      <c r="AR545" s="40"/>
      <c r="AS545" s="19" t="str">
        <f>IF(Tabela1[[#This Row],[43]]="","",(INDEX(Tabela3[ISCED - area],MATCH(Tabela1[[#This Row],[43]],Tabela3[ISCED - code],0))))</f>
        <v/>
      </c>
      <c r="AT545" s="41"/>
      <c r="AU545" s="40"/>
      <c r="AV545" s="19" t="str">
        <f>IF(Tabela1[[#This Row],[47]]="","",(INDEX(Tabela3[ISCED - area],MATCH(Tabela1[[#This Row],[47]],Tabela3[ISCED - code],0))))</f>
        <v/>
      </c>
      <c r="AW545" s="41"/>
      <c r="AX545" s="44">
        <v>714</v>
      </c>
      <c r="AY545" s="22" t="str">
        <f>IF(Tabela1[[#This Row],[50]]="","",(INDEX(Tabela3[ISCED - area],MATCH(Tabela1[[#This Row],[50]],Tabela3[ISCED - code],0))))</f>
        <v>Electronics and automation</v>
      </c>
      <c r="AZ545" s="45">
        <v>2</v>
      </c>
      <c r="BA545" s="44">
        <v>714</v>
      </c>
      <c r="BB545" s="22" t="str">
        <f>IF(Tabela1[[#This Row],[53]]="","",(INDEX(Tabela3[ISCED - area],MATCH(Tabela1[[#This Row],[53]],Tabela3[ISCED - code],0))))</f>
        <v>Electronics and automation</v>
      </c>
      <c r="BC545" s="45">
        <v>2</v>
      </c>
      <c r="BD545" s="48"/>
      <c r="BE545" s="24" t="str">
        <f>IF(Tabela1[[#This Row],[56]]="","",(INDEX(Tabela3[ISCED - area],MATCH(Tabela1[[#This Row],[56]],Tabela3[ISCED - code],0))))</f>
        <v/>
      </c>
      <c r="BF545" s="49"/>
      <c r="BG545" s="49"/>
      <c r="BH545" s="48"/>
      <c r="BI545" s="24" t="str">
        <f>IF(Tabela1[[#This Row],[60]]="","",(INDEX(Tabela3[ISCED - area],MATCH(Tabela1[[#This Row],[60]],Tabela3[ISCED - code],0))))</f>
        <v/>
      </c>
      <c r="BJ545" s="49"/>
      <c r="BK545" s="49"/>
      <c r="BL545" s="51" t="s">
        <v>52</v>
      </c>
    </row>
    <row r="546" spans="1:64" s="253" customFormat="1" hidden="1" x14ac:dyDescent="0.3">
      <c r="A546" s="104" t="s">
        <v>58</v>
      </c>
      <c r="B546" s="11">
        <v>1130</v>
      </c>
      <c r="C546" s="104" t="s">
        <v>27007</v>
      </c>
      <c r="D546" s="104">
        <f>MATCH(Tabela1[[#This Row],[3]],ECHE!A:A,0)</f>
        <v>3690</v>
      </c>
      <c r="E546" s="3" t="str">
        <f>INDEX(Tabela2[Organisation name],MATCH(Tabela1[[#This Row],[3]],Tabela2[Erasmus Code],0))</f>
        <v>YNCREA MEDITERRANEE</v>
      </c>
      <c r="F546" s="2" t="str">
        <f>INDEX(Tabela2[[ Address]],MATCH(Tabela1[[#This Row],[3]],Tabela2[Erasmus Code],0))</f>
        <v>MAISON DES TECHNOLOGIES - PLACE POMPIDOU</v>
      </c>
      <c r="G546" s="25" t="str">
        <f>INDEX(Tabela2[Postcode],MATCH(Tabela1[[#This Row],[3]],Tabela2[Erasmus Code],0))</f>
        <v>83000</v>
      </c>
      <c r="H546" s="30" t="str">
        <f>INDEX(Tabela2[City],MATCH(Tabela1[[#This Row],[3]],Tabela2[Erasmus Code],0))</f>
        <v>TOULON</v>
      </c>
      <c r="I546" s="283" t="str">
        <f>INDEX(Tabela2[Country],MATCH(Tabela1[[#This Row],[3]],Tabela2[Erasmus Code],0))</f>
        <v>France</v>
      </c>
      <c r="J546" s="2" t="s">
        <v>39577</v>
      </c>
      <c r="K546" s="69" t="s">
        <v>39578</v>
      </c>
      <c r="L546" s="235" t="s">
        <v>1889</v>
      </c>
      <c r="M546" s="104" t="s">
        <v>1890</v>
      </c>
      <c r="N546" s="104" t="s">
        <v>39579</v>
      </c>
      <c r="O546" s="26" t="s">
        <v>39579</v>
      </c>
      <c r="P546" s="104"/>
      <c r="Q546" s="104"/>
      <c r="R546" s="32" t="s">
        <v>48</v>
      </c>
      <c r="S546" s="91" t="s">
        <v>3446</v>
      </c>
      <c r="T546" s="36">
        <v>714</v>
      </c>
      <c r="U546" s="20" t="str">
        <f>IF(Tabela1[[#This Row],[19]]="","",(INDEX(Tabela3[ISCED - area],MATCH(Tabela1[[#This Row],[19]],Tabela3[ISCED - code],0))))</f>
        <v>Electronics and automation</v>
      </c>
      <c r="V546" s="38"/>
      <c r="W546" s="38"/>
      <c r="X546" s="38" t="s">
        <v>51</v>
      </c>
      <c r="Y546" s="38" t="s">
        <v>51</v>
      </c>
      <c r="Z546" s="38" t="s">
        <v>51</v>
      </c>
      <c r="AA546" s="38" t="s">
        <v>51</v>
      </c>
      <c r="AB546" s="38" t="s">
        <v>51</v>
      </c>
      <c r="AC546" s="38" t="s">
        <v>51</v>
      </c>
      <c r="AD546" s="38">
        <v>10</v>
      </c>
      <c r="AE546" s="38">
        <v>2</v>
      </c>
      <c r="AF546" s="36">
        <v>714</v>
      </c>
      <c r="AG546" s="20" t="str">
        <f>IF(Tabela1[[#This Row],[31]]="","",(INDEX(Tabela3[ISCED - area],MATCH(Tabela1[[#This Row],[31]],Tabela3[ISCED - code],0))))</f>
        <v>Electronics and automation</v>
      </c>
      <c r="AH546" s="38"/>
      <c r="AI546" s="38"/>
      <c r="AJ546" s="38" t="s">
        <v>51</v>
      </c>
      <c r="AK546" s="38" t="s">
        <v>51</v>
      </c>
      <c r="AL546" s="38" t="s">
        <v>51</v>
      </c>
      <c r="AM546" s="38" t="s">
        <v>51</v>
      </c>
      <c r="AN546" s="38" t="s">
        <v>51</v>
      </c>
      <c r="AO546" s="38" t="s">
        <v>51</v>
      </c>
      <c r="AP546" s="38">
        <v>10</v>
      </c>
      <c r="AQ546" s="38">
        <v>2</v>
      </c>
      <c r="AR546" s="40"/>
      <c r="AS546" s="19" t="str">
        <f>IF(Tabela1[[#This Row],[43]]="","",(INDEX(Tabela3[ISCED - area],MATCH(Tabela1[[#This Row],[43]],Tabela3[ISCED - code],0))))</f>
        <v/>
      </c>
      <c r="AT546" s="41"/>
      <c r="AU546" s="40"/>
      <c r="AV546" s="19" t="str">
        <f>IF(Tabela1[[#This Row],[47]]="","",(INDEX(Tabela3[ISCED - area],MATCH(Tabela1[[#This Row],[47]],Tabela3[ISCED - code],0))))</f>
        <v/>
      </c>
      <c r="AW546" s="41"/>
      <c r="AX546" s="44">
        <v>714</v>
      </c>
      <c r="AY546" s="22" t="str">
        <f>IF(Tabela1[[#This Row],[50]]="","",(INDEX(Tabela3[ISCED - area],MATCH(Tabela1[[#This Row],[50]],Tabela3[ISCED - code],0))))</f>
        <v>Electronics and automation</v>
      </c>
      <c r="AZ546" s="45">
        <v>4</v>
      </c>
      <c r="BA546" s="44">
        <v>714</v>
      </c>
      <c r="BB546" s="22" t="str">
        <f>IF(Tabela1[[#This Row],[53]]="","",(INDEX(Tabela3[ISCED - area],MATCH(Tabela1[[#This Row],[53]],Tabela3[ISCED - code],0))))</f>
        <v>Electronics and automation</v>
      </c>
      <c r="BC546" s="45">
        <v>2</v>
      </c>
      <c r="BD546" s="48"/>
      <c r="BE546" s="24" t="str">
        <f>IF(Tabela1[[#This Row],[56]]="","",(INDEX(Tabela3[ISCED - area],MATCH(Tabela1[[#This Row],[56]],Tabela3[ISCED - code],0))))</f>
        <v/>
      </c>
      <c r="BF546" s="49"/>
      <c r="BG546" s="49"/>
      <c r="BH546" s="48"/>
      <c r="BI546" s="24" t="str">
        <f>IF(Tabela1[[#This Row],[60]]="","",(INDEX(Tabela3[ISCED - area],MATCH(Tabela1[[#This Row],[60]],Tabela3[ISCED - code],0))))</f>
        <v/>
      </c>
      <c r="BJ546" s="49"/>
      <c r="BK546" s="49"/>
      <c r="BL546" s="51" t="s">
        <v>52</v>
      </c>
    </row>
    <row r="547" spans="1:64" hidden="1" x14ac:dyDescent="0.3">
      <c r="A547" s="10" t="s">
        <v>58</v>
      </c>
      <c r="B547" s="11">
        <v>1130</v>
      </c>
      <c r="C547" s="10" t="s">
        <v>27007</v>
      </c>
      <c r="D547" s="10">
        <f>MATCH(Tabela1[[#This Row],[3]],ECHE!A:A,0)</f>
        <v>3690</v>
      </c>
      <c r="E547" s="3" t="str">
        <f>INDEX(Tabela2[Organisation name],MATCH(Tabela1[[#This Row],[3]],Tabela2[Erasmus Code],0))</f>
        <v>YNCREA MEDITERRANEE</v>
      </c>
      <c r="F547" s="2" t="str">
        <f>INDEX(Tabela2[[ Address]],MATCH(Tabela1[[#This Row],[3]],Tabela2[Erasmus Code],0))</f>
        <v>MAISON DES TECHNOLOGIES - PLACE POMPIDOU</v>
      </c>
      <c r="G547" s="25" t="str">
        <f>INDEX(Tabela2[Postcode],MATCH(Tabela1[[#This Row],[3]],Tabela2[Erasmus Code],0))</f>
        <v>83000</v>
      </c>
      <c r="H547" s="30" t="str">
        <f>INDEX(Tabela2[City],MATCH(Tabela1[[#This Row],[3]],Tabela2[Erasmus Code],0))</f>
        <v>TOULON</v>
      </c>
      <c r="I547" s="283" t="str">
        <f>INDEX(Tabela2[Country],MATCH(Tabela1[[#This Row],[3]],Tabela2[Erasmus Code],0))</f>
        <v>France</v>
      </c>
      <c r="J547" s="2" t="s">
        <v>39577</v>
      </c>
      <c r="K547" s="69" t="s">
        <v>39578</v>
      </c>
      <c r="L547" s="235" t="s">
        <v>39583</v>
      </c>
      <c r="M547" s="10" t="s">
        <v>39580</v>
      </c>
      <c r="N547" s="10" t="s">
        <v>39579</v>
      </c>
      <c r="O547" s="26" t="s">
        <v>39579</v>
      </c>
      <c r="P547" s="10"/>
      <c r="Q547" s="10"/>
      <c r="R547" s="32" t="s">
        <v>48</v>
      </c>
      <c r="S547" s="91" t="s">
        <v>3446</v>
      </c>
      <c r="T547" s="36">
        <v>611</v>
      </c>
      <c r="U547" s="20" t="str">
        <f>IF(Tabela1[[#This Row],[19]]="","",(INDEX(Tabela3[ISCED - area],MATCH(Tabela1[[#This Row],[19]],Tabela3[ISCED - code],0))))</f>
        <v>Computer use </v>
      </c>
      <c r="V547" s="38"/>
      <c r="W547" s="38"/>
      <c r="X547" s="38" t="s">
        <v>51</v>
      </c>
      <c r="Y547" s="38" t="s">
        <v>51</v>
      </c>
      <c r="Z547" s="38" t="s">
        <v>51</v>
      </c>
      <c r="AA547" s="38" t="s">
        <v>51</v>
      </c>
      <c r="AB547" s="38" t="s">
        <v>51</v>
      </c>
      <c r="AC547" s="38" t="s">
        <v>51</v>
      </c>
      <c r="AD547" s="38" t="s">
        <v>180</v>
      </c>
      <c r="AE547" s="38" t="s">
        <v>180</v>
      </c>
      <c r="AF547" s="36">
        <v>611</v>
      </c>
      <c r="AG547" s="20" t="str">
        <f>IF(Tabela1[[#This Row],[31]]="","",(INDEX(Tabela3[ISCED - area],MATCH(Tabela1[[#This Row],[31]],Tabela3[ISCED - code],0))))</f>
        <v>Computer use </v>
      </c>
      <c r="AH547" s="38"/>
      <c r="AI547" s="38"/>
      <c r="AJ547" s="38" t="s">
        <v>51</v>
      </c>
      <c r="AK547" s="38" t="s">
        <v>51</v>
      </c>
      <c r="AL547" s="38" t="s">
        <v>51</v>
      </c>
      <c r="AM547" s="38" t="s">
        <v>51</v>
      </c>
      <c r="AN547" s="38" t="s">
        <v>51</v>
      </c>
      <c r="AO547" s="38" t="s">
        <v>51</v>
      </c>
      <c r="AP547" s="38" t="s">
        <v>180</v>
      </c>
      <c r="AQ547" s="38" t="s">
        <v>180</v>
      </c>
      <c r="AR547" s="40"/>
      <c r="AS547" s="19" t="str">
        <f>IF(Tabela1[[#This Row],[43]]="","",(INDEX(Tabela3[ISCED - area],MATCH(Tabela1[[#This Row],[43]],Tabela3[ISCED - code],0))))</f>
        <v/>
      </c>
      <c r="AT547" s="41"/>
      <c r="AU547" s="40"/>
      <c r="AV547" s="19" t="str">
        <f>IF(Tabela1[[#This Row],[47]]="","",(INDEX(Tabela3[ISCED - area],MATCH(Tabela1[[#This Row],[47]],Tabela3[ISCED - code],0))))</f>
        <v/>
      </c>
      <c r="AW547" s="41"/>
      <c r="AX547" s="44">
        <v>611</v>
      </c>
      <c r="AY547" s="22" t="str">
        <f>IF(Tabela1[[#This Row],[50]]="","",(INDEX(Tabela3[ISCED - area],MATCH(Tabela1[[#This Row],[50]],Tabela3[ISCED - code],0))))</f>
        <v>Computer use </v>
      </c>
      <c r="AZ547" s="45" t="s">
        <v>180</v>
      </c>
      <c r="BA547" s="44">
        <v>611</v>
      </c>
      <c r="BB547" s="22" t="str">
        <f>IF(Tabela1[[#This Row],[53]]="","",(INDEX(Tabela3[ISCED - area],MATCH(Tabela1[[#This Row],[53]],Tabela3[ISCED - code],0))))</f>
        <v>Computer use </v>
      </c>
      <c r="BC547" s="45" t="s">
        <v>180</v>
      </c>
      <c r="BD547" s="48"/>
      <c r="BE547" s="24" t="str">
        <f>IF(Tabela1[[#This Row],[56]]="","",(INDEX(Tabela3[ISCED - area],MATCH(Tabela1[[#This Row],[56]],Tabela3[ISCED - code],0))))</f>
        <v/>
      </c>
      <c r="BF547" s="49"/>
      <c r="BG547" s="49"/>
      <c r="BH547" s="48"/>
      <c r="BI547" s="24" t="str">
        <f>IF(Tabela1[[#This Row],[60]]="","",(INDEX(Tabela3[ISCED - area],MATCH(Tabela1[[#This Row],[60]],Tabela3[ISCED - code],0))))</f>
        <v/>
      </c>
      <c r="BJ547" s="49"/>
      <c r="BK547" s="49"/>
      <c r="BL547" s="51" t="s">
        <v>52</v>
      </c>
    </row>
    <row r="548" spans="1:64" hidden="1" x14ac:dyDescent="0.3">
      <c r="A548" s="104" t="s">
        <v>3979</v>
      </c>
      <c r="B548" s="11">
        <v>982</v>
      </c>
      <c r="C548" s="104" t="s">
        <v>1220</v>
      </c>
      <c r="D548" s="104">
        <f>MATCH(Tabela1[[#This Row],[3]],ECHE!A:A,0)</f>
        <v>321</v>
      </c>
      <c r="E548" s="3" t="s">
        <v>1221</v>
      </c>
      <c r="F548" s="2" t="s">
        <v>1222</v>
      </c>
      <c r="G548" s="25">
        <v>52062</v>
      </c>
      <c r="H548" s="30" t="s">
        <v>967</v>
      </c>
      <c r="I548" s="283" t="s">
        <v>127</v>
      </c>
      <c r="J548" s="104" t="s">
        <v>1922</v>
      </c>
      <c r="K548" s="2" t="s">
        <v>38871</v>
      </c>
      <c r="L548" s="235" t="s">
        <v>1923</v>
      </c>
      <c r="M548" s="104"/>
      <c r="N548" s="104" t="s">
        <v>152</v>
      </c>
      <c r="O548" s="104" t="s">
        <v>1225</v>
      </c>
      <c r="P548" s="104"/>
      <c r="Q548" s="104"/>
      <c r="R548" s="32" t="s">
        <v>3414</v>
      </c>
      <c r="S548" s="91" t="s">
        <v>3446</v>
      </c>
      <c r="T548" s="35" t="s">
        <v>184</v>
      </c>
      <c r="U548" s="20" t="s">
        <v>185</v>
      </c>
      <c r="V548" s="38"/>
      <c r="W548" s="38"/>
      <c r="X548" s="38"/>
      <c r="Y548" s="38"/>
      <c r="Z548" s="38" t="s">
        <v>51</v>
      </c>
      <c r="AA548" s="38" t="s">
        <v>51</v>
      </c>
      <c r="AB548" s="38" t="s">
        <v>51</v>
      </c>
      <c r="AC548" s="38" t="s">
        <v>51</v>
      </c>
      <c r="AD548" s="38">
        <v>20</v>
      </c>
      <c r="AE548" s="38">
        <v>2</v>
      </c>
      <c r="AF548" s="35" t="s">
        <v>184</v>
      </c>
      <c r="AG548" s="20" t="s">
        <v>185</v>
      </c>
      <c r="AH548" s="38"/>
      <c r="AI548" s="38"/>
      <c r="AJ548" s="38"/>
      <c r="AK548" s="38"/>
      <c r="AL548" s="38" t="s">
        <v>51</v>
      </c>
      <c r="AM548" s="38" t="s">
        <v>51</v>
      </c>
      <c r="AN548" s="38"/>
      <c r="AO548" s="38"/>
      <c r="AP548" s="38">
        <v>20</v>
      </c>
      <c r="AQ548" s="38">
        <v>2</v>
      </c>
      <c r="AR548" s="11"/>
      <c r="AS548" s="19"/>
      <c r="AT548" s="41"/>
      <c r="AU548" s="11"/>
      <c r="AV548" s="19"/>
      <c r="AW548" s="41"/>
      <c r="AX548" s="43"/>
      <c r="AY548" s="22"/>
      <c r="AZ548" s="45"/>
      <c r="BA548" s="43"/>
      <c r="BB548" s="22"/>
      <c r="BC548" s="45"/>
      <c r="BD548" s="47"/>
      <c r="BE548" s="24"/>
      <c r="BF548" s="49"/>
      <c r="BG548" s="49"/>
      <c r="BH548" s="47"/>
      <c r="BI548" s="24"/>
      <c r="BJ548" s="49"/>
      <c r="BK548" s="49"/>
      <c r="BL548" s="51" t="s">
        <v>52</v>
      </c>
    </row>
    <row r="549" spans="1:64" hidden="1" x14ac:dyDescent="0.3">
      <c r="A549" s="104" t="s">
        <v>62</v>
      </c>
      <c r="B549" s="11">
        <v>3</v>
      </c>
      <c r="C549" s="104" t="s">
        <v>63</v>
      </c>
      <c r="D549" s="104">
        <f>MATCH(Tabela1[[#This Row],[3]],ECHE!A:A,0)</f>
        <v>3885</v>
      </c>
      <c r="E549" s="3" t="s">
        <v>64</v>
      </c>
      <c r="F549" s="2" t="s">
        <v>65</v>
      </c>
      <c r="G549" s="25">
        <v>23000</v>
      </c>
      <c r="H549" s="30" t="s">
        <v>66</v>
      </c>
      <c r="I549" s="283" t="s">
        <v>67</v>
      </c>
      <c r="J549" s="104" t="s">
        <v>68</v>
      </c>
      <c r="K549" s="2" t="s">
        <v>38768</v>
      </c>
      <c r="L549" s="235" t="s">
        <v>44</v>
      </c>
      <c r="M549" s="104" t="s">
        <v>44</v>
      </c>
      <c r="N549" s="104" t="s">
        <v>69</v>
      </c>
      <c r="O549" s="104" t="s">
        <v>70</v>
      </c>
      <c r="P549" s="104" t="s">
        <v>71</v>
      </c>
      <c r="Q549" s="104" t="s">
        <v>72</v>
      </c>
      <c r="R549" s="32" t="s">
        <v>47</v>
      </c>
      <c r="S549" s="91" t="s">
        <v>3446</v>
      </c>
      <c r="T549" s="35" t="s">
        <v>73</v>
      </c>
      <c r="U549" s="20" t="s">
        <v>74</v>
      </c>
      <c r="V549" s="38"/>
      <c r="W549" s="38"/>
      <c r="X549" s="38" t="s">
        <v>51</v>
      </c>
      <c r="Y549" s="38" t="s">
        <v>51</v>
      </c>
      <c r="Z549" s="38" t="s">
        <v>51</v>
      </c>
      <c r="AA549" s="38" t="s">
        <v>51</v>
      </c>
      <c r="AB549" s="38" t="s">
        <v>51</v>
      </c>
      <c r="AC549" s="38" t="s">
        <v>51</v>
      </c>
      <c r="AD549" s="38">
        <v>10</v>
      </c>
      <c r="AE549" s="38">
        <v>2</v>
      </c>
      <c r="AF549" s="35" t="s">
        <v>73</v>
      </c>
      <c r="AG549" s="20" t="s">
        <v>74</v>
      </c>
      <c r="AH549" s="38"/>
      <c r="AI549" s="38"/>
      <c r="AJ549" s="38" t="s">
        <v>51</v>
      </c>
      <c r="AK549" s="38" t="s">
        <v>51</v>
      </c>
      <c r="AL549" s="38" t="s">
        <v>51</v>
      </c>
      <c r="AM549" s="38" t="s">
        <v>51</v>
      </c>
      <c r="AN549" s="38" t="s">
        <v>51</v>
      </c>
      <c r="AO549" s="38" t="s">
        <v>51</v>
      </c>
      <c r="AP549" s="38">
        <v>10</v>
      </c>
      <c r="AQ549" s="38">
        <v>2</v>
      </c>
      <c r="AR549" s="11"/>
      <c r="AS549" s="19"/>
      <c r="AT549" s="41"/>
      <c r="AU549" s="11"/>
      <c r="AV549" s="19"/>
      <c r="AW549" s="41"/>
      <c r="AX549" s="43" t="s">
        <v>73</v>
      </c>
      <c r="AY549" s="22" t="s">
        <v>74</v>
      </c>
      <c r="AZ549" s="45">
        <v>1</v>
      </c>
      <c r="BA549" s="43" t="s">
        <v>73</v>
      </c>
      <c r="BB549" s="22" t="s">
        <v>74</v>
      </c>
      <c r="BC549" s="45">
        <v>1</v>
      </c>
      <c r="BD549" s="47"/>
      <c r="BE549" s="24"/>
      <c r="BF549" s="49"/>
      <c r="BG549" s="49"/>
      <c r="BH549" s="47"/>
      <c r="BI549" s="24"/>
      <c r="BJ549" s="49"/>
      <c r="BK549" s="49"/>
      <c r="BL549" s="51" t="s">
        <v>52</v>
      </c>
    </row>
    <row r="550" spans="1:64" hidden="1" x14ac:dyDescent="0.3">
      <c r="A550" s="104" t="s">
        <v>62</v>
      </c>
      <c r="B550" s="11">
        <v>3</v>
      </c>
      <c r="C550" s="104" t="s">
        <v>63</v>
      </c>
      <c r="D550" s="104">
        <f>MATCH(Tabela1[[#This Row],[3]],ECHE!A:A,0)</f>
        <v>3885</v>
      </c>
      <c r="E550" s="3" t="s">
        <v>64</v>
      </c>
      <c r="F550" s="2" t="s">
        <v>65</v>
      </c>
      <c r="G550" s="25">
        <v>23000</v>
      </c>
      <c r="H550" s="30" t="s">
        <v>66</v>
      </c>
      <c r="I550" s="283" t="s">
        <v>67</v>
      </c>
      <c r="J550" s="104" t="s">
        <v>68</v>
      </c>
      <c r="K550" s="2" t="s">
        <v>38768</v>
      </c>
      <c r="L550" s="235" t="s">
        <v>44</v>
      </c>
      <c r="M550" s="104" t="s">
        <v>44</v>
      </c>
      <c r="N550" s="104" t="s">
        <v>69</v>
      </c>
      <c r="O550" s="104" t="s">
        <v>70</v>
      </c>
      <c r="P550" s="104" t="s">
        <v>71</v>
      </c>
      <c r="Q550" s="104" t="s">
        <v>72</v>
      </c>
      <c r="R550" s="32" t="s">
        <v>47</v>
      </c>
      <c r="S550" s="91" t="s">
        <v>3446</v>
      </c>
      <c r="T550" s="35" t="s">
        <v>75</v>
      </c>
      <c r="U550" s="20" t="s">
        <v>76</v>
      </c>
      <c r="V550" s="38"/>
      <c r="W550" s="38"/>
      <c r="X550" s="38" t="s">
        <v>51</v>
      </c>
      <c r="Y550" s="38" t="s">
        <v>51</v>
      </c>
      <c r="Z550" s="38" t="s">
        <v>51</v>
      </c>
      <c r="AA550" s="38" t="s">
        <v>51</v>
      </c>
      <c r="AB550" s="38"/>
      <c r="AC550" s="38"/>
      <c r="AD550" s="38">
        <v>10</v>
      </c>
      <c r="AE550" s="38">
        <v>2</v>
      </c>
      <c r="AF550" s="35" t="s">
        <v>75</v>
      </c>
      <c r="AG550" s="20" t="s">
        <v>76</v>
      </c>
      <c r="AH550" s="38"/>
      <c r="AI550" s="38"/>
      <c r="AJ550" s="38" t="s">
        <v>51</v>
      </c>
      <c r="AK550" s="38" t="s">
        <v>51</v>
      </c>
      <c r="AL550" s="38" t="s">
        <v>51</v>
      </c>
      <c r="AM550" s="38" t="s">
        <v>51</v>
      </c>
      <c r="AN550" s="38"/>
      <c r="AO550" s="38"/>
      <c r="AP550" s="38">
        <v>10</v>
      </c>
      <c r="AQ550" s="38">
        <v>2</v>
      </c>
      <c r="AR550" s="11"/>
      <c r="AS550" s="19"/>
      <c r="AT550" s="41"/>
      <c r="AU550" s="11"/>
      <c r="AV550" s="19"/>
      <c r="AW550" s="41"/>
      <c r="AX550" s="43" t="s">
        <v>75</v>
      </c>
      <c r="AY550" s="22" t="s">
        <v>76</v>
      </c>
      <c r="AZ550" s="45">
        <v>1</v>
      </c>
      <c r="BA550" s="43" t="s">
        <v>75</v>
      </c>
      <c r="BB550" s="22" t="s">
        <v>76</v>
      </c>
      <c r="BC550" s="45">
        <v>1</v>
      </c>
      <c r="BD550" s="47"/>
      <c r="BE550" s="24"/>
      <c r="BF550" s="49"/>
      <c r="BG550" s="49"/>
      <c r="BH550" s="47"/>
      <c r="BI550" s="24"/>
      <c r="BJ550" s="49"/>
      <c r="BK550" s="49"/>
      <c r="BL550" s="51" t="s">
        <v>52</v>
      </c>
    </row>
    <row r="551" spans="1:64" hidden="1" x14ac:dyDescent="0.3">
      <c r="A551" s="104" t="s">
        <v>62</v>
      </c>
      <c r="B551" s="11">
        <v>4</v>
      </c>
      <c r="C551" s="104" t="s">
        <v>80</v>
      </c>
      <c r="D551" s="104">
        <f>MATCH(Tabela1[[#This Row],[3]],ECHE!A:A,0)</f>
        <v>2076</v>
      </c>
      <c r="E551" s="3" t="s">
        <v>81</v>
      </c>
      <c r="F551" s="2" t="s">
        <v>82</v>
      </c>
      <c r="G551" s="25">
        <v>15782</v>
      </c>
      <c r="H551" s="30" t="s">
        <v>83</v>
      </c>
      <c r="I551" s="283" t="s">
        <v>84</v>
      </c>
      <c r="J551" s="104" t="s">
        <v>85</v>
      </c>
      <c r="K551" s="2" t="s">
        <v>38707</v>
      </c>
      <c r="L551" s="235" t="s">
        <v>86</v>
      </c>
      <c r="M551" s="104" t="s">
        <v>87</v>
      </c>
      <c r="N551" s="104" t="s">
        <v>88</v>
      </c>
      <c r="O551" s="104" t="s">
        <v>89</v>
      </c>
      <c r="P551" s="104" t="s">
        <v>90</v>
      </c>
      <c r="Q551" s="104" t="s">
        <v>89</v>
      </c>
      <c r="R551" s="32" t="s">
        <v>47</v>
      </c>
      <c r="S551" s="91" t="s">
        <v>3446</v>
      </c>
      <c r="T551" s="35" t="s">
        <v>75</v>
      </c>
      <c r="U551" s="20" t="s">
        <v>76</v>
      </c>
      <c r="V551" s="38"/>
      <c r="W551" s="38"/>
      <c r="X551" s="38" t="s">
        <v>51</v>
      </c>
      <c r="Y551" s="38" t="s">
        <v>51</v>
      </c>
      <c r="Z551" s="38"/>
      <c r="AA551" s="38"/>
      <c r="AB551" s="38"/>
      <c r="AC551" s="38"/>
      <c r="AD551" s="38">
        <v>10</v>
      </c>
      <c r="AE551" s="38">
        <v>2</v>
      </c>
      <c r="AF551" s="35" t="s">
        <v>75</v>
      </c>
      <c r="AG551" s="20" t="s">
        <v>76</v>
      </c>
      <c r="AH551" s="38"/>
      <c r="AI551" s="38"/>
      <c r="AJ551" s="38" t="s">
        <v>51</v>
      </c>
      <c r="AK551" s="38" t="s">
        <v>51</v>
      </c>
      <c r="AL551" s="38"/>
      <c r="AM551" s="38"/>
      <c r="AN551" s="38"/>
      <c r="AO551" s="38"/>
      <c r="AP551" s="38">
        <v>10</v>
      </c>
      <c r="AQ551" s="38">
        <v>2</v>
      </c>
      <c r="AR551" s="11"/>
      <c r="AS551" s="19"/>
      <c r="AT551" s="41"/>
      <c r="AU551" s="11"/>
      <c r="AV551" s="19"/>
      <c r="AW551" s="41"/>
      <c r="AX551" s="43" t="s">
        <v>75</v>
      </c>
      <c r="AY551" s="22" t="s">
        <v>76</v>
      </c>
      <c r="AZ551" s="45">
        <v>1</v>
      </c>
      <c r="BA551" s="43" t="s">
        <v>75</v>
      </c>
      <c r="BB551" s="22" t="s">
        <v>76</v>
      </c>
      <c r="BC551" s="45">
        <v>1</v>
      </c>
      <c r="BD551" s="47"/>
      <c r="BE551" s="24"/>
      <c r="BF551" s="49"/>
      <c r="BG551" s="49"/>
      <c r="BH551" s="47"/>
      <c r="BI551" s="24"/>
      <c r="BJ551" s="49"/>
      <c r="BK551" s="49"/>
      <c r="BL551" s="51" t="s">
        <v>52</v>
      </c>
    </row>
    <row r="552" spans="1:64" hidden="1" x14ac:dyDescent="0.3">
      <c r="A552" s="104" t="s">
        <v>62</v>
      </c>
      <c r="B552" s="11">
        <v>14</v>
      </c>
      <c r="C552" s="104" t="s">
        <v>159</v>
      </c>
      <c r="D552" s="104">
        <f>MATCH(Tabela1[[#This Row],[3]],ECHE!A:A,0)</f>
        <v>596</v>
      </c>
      <c r="E552" s="3" t="s">
        <v>160</v>
      </c>
      <c r="F552" s="2" t="s">
        <v>161</v>
      </c>
      <c r="G552" s="25">
        <v>4109</v>
      </c>
      <c r="H552" s="30" t="s">
        <v>162</v>
      </c>
      <c r="I552" s="283" t="s">
        <v>127</v>
      </c>
      <c r="J552" s="104" t="s">
        <v>163</v>
      </c>
      <c r="K552" s="2" t="s">
        <v>38655</v>
      </c>
      <c r="L552" s="235" t="s">
        <v>164</v>
      </c>
      <c r="M552" s="104" t="s">
        <v>130</v>
      </c>
      <c r="N552" s="104" t="s">
        <v>88</v>
      </c>
      <c r="O552" s="104" t="s">
        <v>131</v>
      </c>
      <c r="P552" s="104"/>
      <c r="Q552" s="104"/>
      <c r="R552" s="32" t="s">
        <v>47</v>
      </c>
      <c r="S552" s="91" t="s">
        <v>3446</v>
      </c>
      <c r="T552" s="35">
        <v>22</v>
      </c>
      <c r="U552" s="20" t="s">
        <v>168</v>
      </c>
      <c r="V552" s="38"/>
      <c r="W552" s="38"/>
      <c r="X552" s="38" t="s">
        <v>51</v>
      </c>
      <c r="Y552" s="38" t="s">
        <v>51</v>
      </c>
      <c r="Z552" s="38" t="s">
        <v>51</v>
      </c>
      <c r="AA552" s="38" t="s">
        <v>51</v>
      </c>
      <c r="AB552" s="38" t="s">
        <v>51</v>
      </c>
      <c r="AC552" s="38" t="s">
        <v>51</v>
      </c>
      <c r="AD552" s="38">
        <v>30</v>
      </c>
      <c r="AE552" s="38">
        <v>5</v>
      </c>
      <c r="AF552" s="35">
        <v>22</v>
      </c>
      <c r="AG552" s="20" t="s">
        <v>168</v>
      </c>
      <c r="AH552" s="38"/>
      <c r="AI552" s="38"/>
      <c r="AJ552" s="38" t="s">
        <v>51</v>
      </c>
      <c r="AK552" s="38" t="s">
        <v>51</v>
      </c>
      <c r="AL552" s="38" t="s">
        <v>51</v>
      </c>
      <c r="AM552" s="38" t="s">
        <v>51</v>
      </c>
      <c r="AN552" s="38" t="s">
        <v>51</v>
      </c>
      <c r="AO552" s="38" t="s">
        <v>51</v>
      </c>
      <c r="AP552" s="38">
        <v>30</v>
      </c>
      <c r="AQ552" s="38">
        <v>5</v>
      </c>
      <c r="AR552" s="11"/>
      <c r="AS552" s="19"/>
      <c r="AT552" s="41"/>
      <c r="AU552" s="11"/>
      <c r="AV552" s="19"/>
      <c r="AW552" s="41"/>
      <c r="AX552" s="43">
        <v>22</v>
      </c>
      <c r="AY552" s="22" t="s">
        <v>168</v>
      </c>
      <c r="AZ552" s="45">
        <v>1</v>
      </c>
      <c r="BA552" s="43">
        <v>22</v>
      </c>
      <c r="BB552" s="22" t="s">
        <v>168</v>
      </c>
      <c r="BC552" s="45">
        <v>1</v>
      </c>
      <c r="BD552" s="47"/>
      <c r="BE552" s="24"/>
      <c r="BF552" s="49"/>
      <c r="BG552" s="49"/>
      <c r="BH552" s="47"/>
      <c r="BI552" s="24"/>
      <c r="BJ552" s="49"/>
      <c r="BK552" s="49"/>
      <c r="BL552" s="51" t="s">
        <v>52</v>
      </c>
    </row>
    <row r="553" spans="1:64" hidden="1" x14ac:dyDescent="0.3">
      <c r="A553" s="104" t="s">
        <v>62</v>
      </c>
      <c r="B553" s="11">
        <v>22</v>
      </c>
      <c r="C553" s="104" t="s">
        <v>226</v>
      </c>
      <c r="D553" s="104">
        <f>MATCH(Tabela1[[#This Row],[3]],ECHE!A:A,0)</f>
        <v>3874</v>
      </c>
      <c r="E553" s="3" t="s">
        <v>227</v>
      </c>
      <c r="F553" s="2" t="s">
        <v>228</v>
      </c>
      <c r="G553" s="25">
        <v>51000</v>
      </c>
      <c r="H553" s="30" t="s">
        <v>229</v>
      </c>
      <c r="I553" s="283" t="s">
        <v>67</v>
      </c>
      <c r="J553" s="104" t="s">
        <v>230</v>
      </c>
      <c r="K553" s="2" t="s">
        <v>38762</v>
      </c>
      <c r="L553" s="235" t="s">
        <v>231</v>
      </c>
      <c r="M553" s="104" t="s">
        <v>231</v>
      </c>
      <c r="N553" s="104" t="s">
        <v>114</v>
      </c>
      <c r="O553" s="104" t="s">
        <v>232</v>
      </c>
      <c r="P553" s="104"/>
      <c r="Q553" s="104"/>
      <c r="R553" s="32" t="s">
        <v>47</v>
      </c>
      <c r="S553" s="91" t="s">
        <v>3446</v>
      </c>
      <c r="T553" s="35" t="s">
        <v>75</v>
      </c>
      <c r="U553" s="20" t="s">
        <v>76</v>
      </c>
      <c r="V553" s="38"/>
      <c r="W553" s="38"/>
      <c r="X553" s="38" t="s">
        <v>51</v>
      </c>
      <c r="Y553" s="38" t="s">
        <v>51</v>
      </c>
      <c r="Z553" s="38"/>
      <c r="AA553" s="38"/>
      <c r="AB553" s="38"/>
      <c r="AC553" s="38"/>
      <c r="AD553" s="38">
        <v>5</v>
      </c>
      <c r="AE553" s="38">
        <v>1</v>
      </c>
      <c r="AF553" s="35" t="s">
        <v>75</v>
      </c>
      <c r="AG553" s="20" t="s">
        <v>76</v>
      </c>
      <c r="AH553" s="38"/>
      <c r="AI553" s="38"/>
      <c r="AJ553" s="38" t="s">
        <v>51</v>
      </c>
      <c r="AK553" s="38" t="s">
        <v>51</v>
      </c>
      <c r="AL553" s="38"/>
      <c r="AM553" s="38"/>
      <c r="AN553" s="38"/>
      <c r="AO553" s="38"/>
      <c r="AP553" s="38">
        <v>5</v>
      </c>
      <c r="AQ553" s="38">
        <v>1</v>
      </c>
      <c r="AR553" s="11"/>
      <c r="AS553" s="19"/>
      <c r="AT553" s="41"/>
      <c r="AU553" s="11"/>
      <c r="AV553" s="19"/>
      <c r="AW553" s="41"/>
      <c r="AX553" s="43" t="s">
        <v>75</v>
      </c>
      <c r="AY553" s="22" t="s">
        <v>76</v>
      </c>
      <c r="AZ553" s="45">
        <v>1</v>
      </c>
      <c r="BA553" s="43" t="s">
        <v>75</v>
      </c>
      <c r="BB553" s="22" t="s">
        <v>76</v>
      </c>
      <c r="BC553" s="45">
        <v>1</v>
      </c>
      <c r="BD553" s="47"/>
      <c r="BE553" s="24"/>
      <c r="BF553" s="49"/>
      <c r="BG553" s="49"/>
      <c r="BH553" s="47"/>
      <c r="BI553" s="24"/>
      <c r="BJ553" s="49"/>
      <c r="BK553" s="49"/>
      <c r="BL553" s="51" t="s">
        <v>52</v>
      </c>
    </row>
    <row r="554" spans="1:64" hidden="1" x14ac:dyDescent="0.3">
      <c r="A554" s="104" t="s">
        <v>62</v>
      </c>
      <c r="B554" s="11">
        <v>22</v>
      </c>
      <c r="C554" s="104" t="s">
        <v>226</v>
      </c>
      <c r="D554" s="104">
        <f>MATCH(Tabela1[[#This Row],[3]],ECHE!A:A,0)</f>
        <v>3874</v>
      </c>
      <c r="E554" s="3" t="s">
        <v>227</v>
      </c>
      <c r="F554" s="2" t="s">
        <v>228</v>
      </c>
      <c r="G554" s="25">
        <v>51000</v>
      </c>
      <c r="H554" s="30" t="s">
        <v>229</v>
      </c>
      <c r="I554" s="283" t="s">
        <v>67</v>
      </c>
      <c r="J554" s="104" t="s">
        <v>230</v>
      </c>
      <c r="K554" s="2" t="s">
        <v>38762</v>
      </c>
      <c r="L554" s="235" t="s">
        <v>231</v>
      </c>
      <c r="M554" s="104" t="s">
        <v>231</v>
      </c>
      <c r="N554" s="104" t="s">
        <v>114</v>
      </c>
      <c r="O554" s="104" t="s">
        <v>232</v>
      </c>
      <c r="P554" s="104"/>
      <c r="Q554" s="104"/>
      <c r="R554" s="32" t="s">
        <v>47</v>
      </c>
      <c r="S554" s="91" t="s">
        <v>3446</v>
      </c>
      <c r="T554" s="35" t="s">
        <v>237</v>
      </c>
      <c r="U554" s="20" t="s">
        <v>238</v>
      </c>
      <c r="V554" s="38"/>
      <c r="W554" s="38"/>
      <c r="X554" s="38" t="s">
        <v>51</v>
      </c>
      <c r="Y554" s="38" t="s">
        <v>51</v>
      </c>
      <c r="Z554" s="38" t="s">
        <v>51</v>
      </c>
      <c r="AA554" s="38" t="s">
        <v>51</v>
      </c>
      <c r="AB554" s="38"/>
      <c r="AC554" s="38"/>
      <c r="AD554" s="38">
        <v>20</v>
      </c>
      <c r="AE554" s="38">
        <v>2</v>
      </c>
      <c r="AF554" s="35" t="s">
        <v>237</v>
      </c>
      <c r="AG554" s="20" t="s">
        <v>238</v>
      </c>
      <c r="AH554" s="38"/>
      <c r="AI554" s="38"/>
      <c r="AJ554" s="38" t="s">
        <v>51</v>
      </c>
      <c r="AK554" s="38" t="s">
        <v>51</v>
      </c>
      <c r="AL554" s="38" t="s">
        <v>51</v>
      </c>
      <c r="AM554" s="38" t="s">
        <v>51</v>
      </c>
      <c r="AN554" s="38"/>
      <c r="AO554" s="38"/>
      <c r="AP554" s="38">
        <v>20</v>
      </c>
      <c r="AQ554" s="38">
        <v>2</v>
      </c>
      <c r="AR554" s="11"/>
      <c r="AS554" s="19"/>
      <c r="AT554" s="41"/>
      <c r="AU554" s="11"/>
      <c r="AV554" s="19"/>
      <c r="AW554" s="41"/>
      <c r="AX554" s="43" t="s">
        <v>237</v>
      </c>
      <c r="AY554" s="22" t="s">
        <v>238</v>
      </c>
      <c r="AZ554" s="45">
        <v>1</v>
      </c>
      <c r="BA554" s="43" t="s">
        <v>237</v>
      </c>
      <c r="BB554" s="22" t="s">
        <v>238</v>
      </c>
      <c r="BC554" s="45">
        <v>1</v>
      </c>
      <c r="BD554" s="47"/>
      <c r="BE554" s="24"/>
      <c r="BF554" s="49"/>
      <c r="BG554" s="49"/>
      <c r="BH554" s="47"/>
      <c r="BI554" s="24"/>
      <c r="BJ554" s="49"/>
      <c r="BK554" s="49"/>
      <c r="BL554" s="51" t="s">
        <v>52</v>
      </c>
    </row>
    <row r="555" spans="1:64" hidden="1" x14ac:dyDescent="0.3">
      <c r="A555" s="84" t="s">
        <v>62</v>
      </c>
      <c r="B555" s="85">
        <v>23</v>
      </c>
      <c r="C555" s="84" t="s">
        <v>239</v>
      </c>
      <c r="D555" s="84">
        <f>MATCH(Tabela1[[#This Row],[3]],ECHE!A:A,0)</f>
        <v>5372</v>
      </c>
      <c r="E555" s="87" t="s">
        <v>240</v>
      </c>
      <c r="F555" s="88" t="s">
        <v>241</v>
      </c>
      <c r="G555" s="89">
        <v>36040</v>
      </c>
      <c r="H555" s="90" t="s">
        <v>242</v>
      </c>
      <c r="I555" s="286" t="s">
        <v>243</v>
      </c>
      <c r="J555" s="84" t="s">
        <v>244</v>
      </c>
      <c r="K555" s="2" t="s">
        <v>39097</v>
      </c>
      <c r="L555" s="196" t="s">
        <v>245</v>
      </c>
      <c r="M555" s="84" t="s">
        <v>245</v>
      </c>
      <c r="N555" s="84" t="s">
        <v>246</v>
      </c>
      <c r="O555" s="84" t="s">
        <v>70</v>
      </c>
      <c r="P555" s="84"/>
      <c r="Q555" s="84"/>
      <c r="R555" s="91" t="s">
        <v>47</v>
      </c>
      <c r="S555" s="91" t="s">
        <v>3446</v>
      </c>
      <c r="T555" s="92" t="s">
        <v>75</v>
      </c>
      <c r="U555" s="93" t="s">
        <v>76</v>
      </c>
      <c r="V555" s="94"/>
      <c r="W555" s="94"/>
      <c r="X555" s="94" t="s">
        <v>51</v>
      </c>
      <c r="Y555" s="94" t="s">
        <v>51</v>
      </c>
      <c r="Z555" s="94"/>
      <c r="AA555" s="94"/>
      <c r="AB555" s="94"/>
      <c r="AC555" s="94"/>
      <c r="AD555" s="94">
        <v>12</v>
      </c>
      <c r="AE555" s="94">
        <v>2</v>
      </c>
      <c r="AF555" s="92" t="s">
        <v>75</v>
      </c>
      <c r="AG555" s="93" t="s">
        <v>76</v>
      </c>
      <c r="AH555" s="94"/>
      <c r="AI555" s="94"/>
      <c r="AJ555" s="94" t="s">
        <v>51</v>
      </c>
      <c r="AK555" s="94" t="s">
        <v>51</v>
      </c>
      <c r="AL555" s="94"/>
      <c r="AM555" s="94"/>
      <c r="AN555" s="94"/>
      <c r="AO555" s="94"/>
      <c r="AP555" s="94">
        <v>12</v>
      </c>
      <c r="AQ555" s="94">
        <v>2</v>
      </c>
      <c r="AR555" s="85"/>
      <c r="AS555" s="86"/>
      <c r="AT555" s="95"/>
      <c r="AU555" s="85"/>
      <c r="AV555" s="86"/>
      <c r="AW555" s="95"/>
      <c r="AX555" s="96" t="s">
        <v>75</v>
      </c>
      <c r="AY555" s="97" t="s">
        <v>76</v>
      </c>
      <c r="AZ555" s="98">
        <v>2</v>
      </c>
      <c r="BA555" s="96" t="s">
        <v>75</v>
      </c>
      <c r="BB555" s="97" t="s">
        <v>76</v>
      </c>
      <c r="BC555" s="98">
        <v>2</v>
      </c>
      <c r="BD555" s="99" t="s">
        <v>75</v>
      </c>
      <c r="BE555" s="100" t="s">
        <v>76</v>
      </c>
      <c r="BF555" s="101">
        <v>5</v>
      </c>
      <c r="BG555" s="101">
        <v>1</v>
      </c>
      <c r="BH555" s="99" t="s">
        <v>75</v>
      </c>
      <c r="BI555" s="100" t="s">
        <v>76</v>
      </c>
      <c r="BJ555" s="101">
        <v>5</v>
      </c>
      <c r="BK555" s="101">
        <v>1</v>
      </c>
      <c r="BL555" s="102" t="s">
        <v>52</v>
      </c>
    </row>
    <row r="556" spans="1:64" hidden="1" x14ac:dyDescent="0.3">
      <c r="A556" s="84" t="s">
        <v>62</v>
      </c>
      <c r="B556" s="85">
        <v>23</v>
      </c>
      <c r="C556" s="84" t="s">
        <v>239</v>
      </c>
      <c r="D556" s="84">
        <f>MATCH(Tabela1[[#This Row],[3]],ECHE!A:A,0)</f>
        <v>5372</v>
      </c>
      <c r="E556" s="87" t="s">
        <v>240</v>
      </c>
      <c r="F556" s="88" t="s">
        <v>241</v>
      </c>
      <c r="G556" s="89">
        <v>36040</v>
      </c>
      <c r="H556" s="90" t="s">
        <v>242</v>
      </c>
      <c r="I556" s="286" t="s">
        <v>243</v>
      </c>
      <c r="J556" s="84" t="s">
        <v>244</v>
      </c>
      <c r="K556" s="2" t="s">
        <v>39097</v>
      </c>
      <c r="L556" s="196" t="s">
        <v>245</v>
      </c>
      <c r="M556" s="84" t="s">
        <v>245</v>
      </c>
      <c r="N556" s="84" t="s">
        <v>246</v>
      </c>
      <c r="O556" s="84" t="s">
        <v>70</v>
      </c>
      <c r="P556" s="84"/>
      <c r="Q556" s="84"/>
      <c r="R556" s="91" t="s">
        <v>47</v>
      </c>
      <c r="S556" s="91" t="s">
        <v>3446</v>
      </c>
      <c r="T556" s="92" t="s">
        <v>78</v>
      </c>
      <c r="U556" s="93" t="s">
        <v>79</v>
      </c>
      <c r="V556" s="94"/>
      <c r="W556" s="94"/>
      <c r="X556" s="94" t="s">
        <v>51</v>
      </c>
      <c r="Y556" s="94" t="s">
        <v>51</v>
      </c>
      <c r="Z556" s="94"/>
      <c r="AA556" s="94"/>
      <c r="AB556" s="94"/>
      <c r="AC556" s="94"/>
      <c r="AD556" s="94" t="s">
        <v>180</v>
      </c>
      <c r="AE556" s="94" t="s">
        <v>180</v>
      </c>
      <c r="AF556" s="92" t="s">
        <v>78</v>
      </c>
      <c r="AG556" s="93" t="s">
        <v>79</v>
      </c>
      <c r="AH556" s="94"/>
      <c r="AI556" s="94"/>
      <c r="AJ556" s="94" t="s">
        <v>51</v>
      </c>
      <c r="AK556" s="94" t="s">
        <v>51</v>
      </c>
      <c r="AL556" s="94"/>
      <c r="AM556" s="94"/>
      <c r="AN556" s="94"/>
      <c r="AO556" s="94"/>
      <c r="AP556" s="94" t="s">
        <v>180</v>
      </c>
      <c r="AQ556" s="94" t="s">
        <v>180</v>
      </c>
      <c r="AR556" s="85"/>
      <c r="AS556" s="86"/>
      <c r="AT556" s="95"/>
      <c r="AU556" s="85"/>
      <c r="AV556" s="86"/>
      <c r="AW556" s="95"/>
      <c r="AX556" s="96" t="s">
        <v>78</v>
      </c>
      <c r="AY556" s="97" t="s">
        <v>79</v>
      </c>
      <c r="AZ556" s="98" t="s">
        <v>180</v>
      </c>
      <c r="BA556" s="96" t="s">
        <v>78</v>
      </c>
      <c r="BB556" s="97" t="s">
        <v>79</v>
      </c>
      <c r="BC556" s="98" t="s">
        <v>180</v>
      </c>
      <c r="BD556" s="99" t="s">
        <v>78</v>
      </c>
      <c r="BE556" s="100" t="s">
        <v>79</v>
      </c>
      <c r="BF556" s="101" t="s">
        <v>180</v>
      </c>
      <c r="BG556" s="101" t="s">
        <v>180</v>
      </c>
      <c r="BH556" s="99" t="s">
        <v>78</v>
      </c>
      <c r="BI556" s="100" t="s">
        <v>79</v>
      </c>
      <c r="BJ556" s="101" t="s">
        <v>180</v>
      </c>
      <c r="BK556" s="101" t="s">
        <v>180</v>
      </c>
      <c r="BL556" s="102" t="s">
        <v>52</v>
      </c>
    </row>
    <row r="557" spans="1:64" hidden="1" x14ac:dyDescent="0.3">
      <c r="A557" s="84" t="s">
        <v>62</v>
      </c>
      <c r="B557" s="85">
        <v>25</v>
      </c>
      <c r="C557" s="84" t="s">
        <v>247</v>
      </c>
      <c r="D557" s="84">
        <f>MATCH(Tabela1[[#This Row],[3]],ECHE!A:A,0)</f>
        <v>5003</v>
      </c>
      <c r="E557" s="87" t="s">
        <v>248</v>
      </c>
      <c r="F557" s="88" t="s">
        <v>249</v>
      </c>
      <c r="G557" s="89">
        <v>300223</v>
      </c>
      <c r="H557" s="90" t="s">
        <v>250</v>
      </c>
      <c r="I557" s="286" t="s">
        <v>251</v>
      </c>
      <c r="J557" s="84" t="s">
        <v>252</v>
      </c>
      <c r="K557" s="277" t="s">
        <v>38817</v>
      </c>
      <c r="L557" s="196" t="s">
        <v>253</v>
      </c>
      <c r="M557" s="84" t="s">
        <v>254</v>
      </c>
      <c r="N557" s="84" t="s">
        <v>255</v>
      </c>
      <c r="O557" s="84" t="s">
        <v>256</v>
      </c>
      <c r="P557" s="84"/>
      <c r="Q557" s="84"/>
      <c r="R557" s="91" t="s">
        <v>47</v>
      </c>
      <c r="S557" s="91" t="s">
        <v>3446</v>
      </c>
      <c r="T557" s="92" t="s">
        <v>75</v>
      </c>
      <c r="U557" s="93" t="s">
        <v>76</v>
      </c>
      <c r="V557" s="94"/>
      <c r="W557" s="94"/>
      <c r="X557" s="94" t="s">
        <v>51</v>
      </c>
      <c r="Y557" s="94" t="s">
        <v>51</v>
      </c>
      <c r="Z557" s="94" t="s">
        <v>51</v>
      </c>
      <c r="AA557" s="94" t="s">
        <v>51</v>
      </c>
      <c r="AB557" s="94"/>
      <c r="AC557" s="94"/>
      <c r="AD557" s="94">
        <v>12</v>
      </c>
      <c r="AE557" s="94">
        <v>2</v>
      </c>
      <c r="AF557" s="92" t="s">
        <v>75</v>
      </c>
      <c r="AG557" s="93" t="s">
        <v>76</v>
      </c>
      <c r="AH557" s="94"/>
      <c r="AI557" s="94"/>
      <c r="AJ557" s="94" t="s">
        <v>51</v>
      </c>
      <c r="AK557" s="94" t="s">
        <v>51</v>
      </c>
      <c r="AL557" s="94" t="s">
        <v>51</v>
      </c>
      <c r="AM557" s="94" t="s">
        <v>51</v>
      </c>
      <c r="AN557" s="94"/>
      <c r="AO557" s="94"/>
      <c r="AP557" s="94">
        <v>12</v>
      </c>
      <c r="AQ557" s="94">
        <v>2</v>
      </c>
      <c r="AR557" s="85"/>
      <c r="AS557" s="86"/>
      <c r="AT557" s="95"/>
      <c r="AU557" s="85"/>
      <c r="AV557" s="86"/>
      <c r="AW557" s="95"/>
      <c r="AX557" s="96" t="s">
        <v>75</v>
      </c>
      <c r="AY557" s="97" t="s">
        <v>76</v>
      </c>
      <c r="AZ557" s="98">
        <v>1</v>
      </c>
      <c r="BA557" s="96" t="s">
        <v>75</v>
      </c>
      <c r="BB557" s="97" t="s">
        <v>76</v>
      </c>
      <c r="BC557" s="98">
        <v>1</v>
      </c>
      <c r="BD557" s="99"/>
      <c r="BE557" s="100"/>
      <c r="BF557" s="101"/>
      <c r="BG557" s="101"/>
      <c r="BH557" s="99"/>
      <c r="BI557" s="100"/>
      <c r="BJ557" s="101"/>
      <c r="BK557" s="101"/>
      <c r="BL557" s="102" t="s">
        <v>52</v>
      </c>
    </row>
    <row r="558" spans="1:64" hidden="1" x14ac:dyDescent="0.3">
      <c r="A558" s="10" t="s">
        <v>62</v>
      </c>
      <c r="B558" s="11">
        <v>35</v>
      </c>
      <c r="C558" s="10" t="s">
        <v>312</v>
      </c>
      <c r="D558" s="10">
        <f>MATCH(Tabela1[[#This Row],[3]],ECHE!A:A,0)</f>
        <v>4266</v>
      </c>
      <c r="E558" s="3" t="s">
        <v>313</v>
      </c>
      <c r="F558" s="2" t="s">
        <v>314</v>
      </c>
      <c r="G558" s="25">
        <v>33100</v>
      </c>
      <c r="H558" s="30" t="s">
        <v>315</v>
      </c>
      <c r="I558" s="283" t="s">
        <v>316</v>
      </c>
      <c r="J558" s="104" t="s">
        <v>317</v>
      </c>
      <c r="K558" s="2" t="s">
        <v>38790</v>
      </c>
      <c r="L558" s="235" t="s">
        <v>318</v>
      </c>
      <c r="M558" s="10" t="s">
        <v>318</v>
      </c>
      <c r="N558" s="10" t="s">
        <v>69</v>
      </c>
      <c r="O558" s="10" t="s">
        <v>199</v>
      </c>
      <c r="P558" s="10"/>
      <c r="Q558" s="10"/>
      <c r="R558" s="32" t="s">
        <v>47</v>
      </c>
      <c r="S558" s="91" t="s">
        <v>3446</v>
      </c>
      <c r="T558" s="35" t="s">
        <v>75</v>
      </c>
      <c r="U558" s="20" t="s">
        <v>76</v>
      </c>
      <c r="V558" s="38"/>
      <c r="W558" s="38"/>
      <c r="X558" s="38" t="s">
        <v>51</v>
      </c>
      <c r="Y558" s="38" t="s">
        <v>51</v>
      </c>
      <c r="Z558" s="38" t="s">
        <v>51</v>
      </c>
      <c r="AA558" s="38" t="s">
        <v>51</v>
      </c>
      <c r="AB558" s="38" t="s">
        <v>51</v>
      </c>
      <c r="AC558" s="38" t="s">
        <v>51</v>
      </c>
      <c r="AD558" s="38">
        <v>12</v>
      </c>
      <c r="AE558" s="38">
        <v>2</v>
      </c>
      <c r="AF558" s="35" t="s">
        <v>75</v>
      </c>
      <c r="AG558" s="20" t="s">
        <v>76</v>
      </c>
      <c r="AH558" s="38"/>
      <c r="AI558" s="38"/>
      <c r="AJ558" s="38" t="s">
        <v>51</v>
      </c>
      <c r="AK558" s="38" t="s">
        <v>51</v>
      </c>
      <c r="AL558" s="38" t="s">
        <v>51</v>
      </c>
      <c r="AM558" s="38" t="s">
        <v>51</v>
      </c>
      <c r="AN558" s="38" t="s">
        <v>51</v>
      </c>
      <c r="AO558" s="38" t="s">
        <v>51</v>
      </c>
      <c r="AP558" s="38">
        <v>12</v>
      </c>
      <c r="AQ558" s="38">
        <v>2</v>
      </c>
      <c r="AR558" s="11"/>
      <c r="AS558" s="19"/>
      <c r="AT558" s="41"/>
      <c r="AU558" s="11"/>
      <c r="AV558" s="19"/>
      <c r="AW558" s="41"/>
      <c r="AX558" s="43" t="s">
        <v>75</v>
      </c>
      <c r="AY558" s="22" t="s">
        <v>76</v>
      </c>
      <c r="AZ558" s="45">
        <v>1</v>
      </c>
      <c r="BA558" s="43" t="s">
        <v>75</v>
      </c>
      <c r="BB558" s="22" t="s">
        <v>76</v>
      </c>
      <c r="BC558" s="45">
        <v>1</v>
      </c>
      <c r="BD558" s="47"/>
      <c r="BE558" s="24"/>
      <c r="BF558" s="49"/>
      <c r="BG558" s="49"/>
      <c r="BH558" s="47"/>
      <c r="BI558" s="24"/>
      <c r="BJ558" s="49"/>
      <c r="BK558" s="49"/>
      <c r="BL558" s="51" t="s">
        <v>52</v>
      </c>
    </row>
    <row r="559" spans="1:64" hidden="1" x14ac:dyDescent="0.3">
      <c r="A559" s="10" t="s">
        <v>62</v>
      </c>
      <c r="B559" s="11">
        <v>54</v>
      </c>
      <c r="C559" s="10" t="s">
        <v>450</v>
      </c>
      <c r="D559" s="10">
        <f>MATCH(Tabela1[[#This Row],[3]],ECHE!A:A,0)</f>
        <v>3944</v>
      </c>
      <c r="E559" s="3" t="s">
        <v>451</v>
      </c>
      <c r="F559" s="2" t="s">
        <v>452</v>
      </c>
      <c r="G559" s="25" t="s">
        <v>453</v>
      </c>
      <c r="H559" s="30" t="s">
        <v>454</v>
      </c>
      <c r="I559" s="283" t="s">
        <v>455</v>
      </c>
      <c r="J559" s="104" t="s">
        <v>456</v>
      </c>
      <c r="K559" s="2" t="s">
        <v>38909</v>
      </c>
      <c r="L559" s="235" t="s">
        <v>457</v>
      </c>
      <c r="M559" s="10" t="s">
        <v>458</v>
      </c>
      <c r="N559" s="10" t="s">
        <v>401</v>
      </c>
      <c r="O559" s="10" t="s">
        <v>115</v>
      </c>
      <c r="P559" s="10"/>
      <c r="Q559" s="10"/>
      <c r="R559" s="32" t="s">
        <v>47</v>
      </c>
      <c r="S559" s="91" t="s">
        <v>3446</v>
      </c>
      <c r="T559" s="35">
        <v>231</v>
      </c>
      <c r="U559" s="20" t="s">
        <v>76</v>
      </c>
      <c r="V559" s="38"/>
      <c r="W559" s="38"/>
      <c r="X559" s="38" t="s">
        <v>51</v>
      </c>
      <c r="Y559" s="38" t="s">
        <v>51</v>
      </c>
      <c r="Z559" s="38"/>
      <c r="AA559" s="38"/>
      <c r="AB559" s="38"/>
      <c r="AC559" s="38"/>
      <c r="AD559" s="38">
        <v>10</v>
      </c>
      <c r="AE559" s="38">
        <v>2</v>
      </c>
      <c r="AF559" s="35" t="s">
        <v>75</v>
      </c>
      <c r="AG559" s="20" t="s">
        <v>76</v>
      </c>
      <c r="AH559" s="38"/>
      <c r="AI559" s="38"/>
      <c r="AJ559" s="38" t="s">
        <v>51</v>
      </c>
      <c r="AK559" s="38" t="s">
        <v>51</v>
      </c>
      <c r="AL559" s="38"/>
      <c r="AM559" s="38"/>
      <c r="AN559" s="38"/>
      <c r="AO559" s="38"/>
      <c r="AP559" s="38">
        <v>10</v>
      </c>
      <c r="AQ559" s="38">
        <v>2</v>
      </c>
      <c r="AR559" s="11"/>
      <c r="AS559" s="19"/>
      <c r="AT559" s="41"/>
      <c r="AU559" s="11"/>
      <c r="AV559" s="19"/>
      <c r="AW559" s="41"/>
      <c r="AX559" s="43" t="s">
        <v>75</v>
      </c>
      <c r="AY559" s="22" t="s">
        <v>76</v>
      </c>
      <c r="AZ559" s="45">
        <v>2</v>
      </c>
      <c r="BA559" s="43" t="s">
        <v>75</v>
      </c>
      <c r="BB559" s="22" t="s">
        <v>76</v>
      </c>
      <c r="BC559" s="45">
        <v>2</v>
      </c>
      <c r="BD559" s="47"/>
      <c r="BE559" s="24"/>
      <c r="BF559" s="49"/>
      <c r="BG559" s="49"/>
      <c r="BH559" s="47"/>
      <c r="BI559" s="24"/>
      <c r="BJ559" s="49"/>
      <c r="BK559" s="49"/>
      <c r="BL559" s="51" t="s">
        <v>52</v>
      </c>
    </row>
    <row r="560" spans="1:64" hidden="1" x14ac:dyDescent="0.3">
      <c r="A560" s="104" t="s">
        <v>62</v>
      </c>
      <c r="B560" s="11">
        <v>55</v>
      </c>
      <c r="C560" s="104" t="s">
        <v>459</v>
      </c>
      <c r="D560" s="104">
        <f>MATCH(Tabela1[[#This Row],[3]],ECHE!A:A,0)</f>
        <v>394</v>
      </c>
      <c r="E560" s="3" t="s">
        <v>460</v>
      </c>
      <c r="F560" s="2" t="s">
        <v>461</v>
      </c>
      <c r="G560" s="25">
        <v>9125</v>
      </c>
      <c r="H560" s="30" t="s">
        <v>462</v>
      </c>
      <c r="I560" s="283" t="s">
        <v>127</v>
      </c>
      <c r="J560" s="104" t="s">
        <v>463</v>
      </c>
      <c r="K560" s="2" t="s">
        <v>464</v>
      </c>
      <c r="L560" s="235" t="s">
        <v>465</v>
      </c>
      <c r="M560" s="104" t="s">
        <v>130</v>
      </c>
      <c r="N560" s="104" t="s">
        <v>88</v>
      </c>
      <c r="O560" s="104" t="s">
        <v>131</v>
      </c>
      <c r="P560" s="104"/>
      <c r="Q560" s="104"/>
      <c r="R560" s="32" t="s">
        <v>47</v>
      </c>
      <c r="S560" s="91" t="s">
        <v>3446</v>
      </c>
      <c r="T560" s="35" t="s">
        <v>75</v>
      </c>
      <c r="U560" s="20" t="s">
        <v>76</v>
      </c>
      <c r="V560" s="38"/>
      <c r="W560" s="38"/>
      <c r="X560" s="38" t="s">
        <v>51</v>
      </c>
      <c r="Y560" s="38" t="s">
        <v>51</v>
      </c>
      <c r="Z560" s="38" t="s">
        <v>51</v>
      </c>
      <c r="AA560" s="38" t="s">
        <v>51</v>
      </c>
      <c r="AB560" s="38"/>
      <c r="AC560" s="38"/>
      <c r="AD560" s="38">
        <v>12</v>
      </c>
      <c r="AE560" s="38">
        <v>2</v>
      </c>
      <c r="AF560" s="35" t="s">
        <v>75</v>
      </c>
      <c r="AG560" s="20" t="s">
        <v>76</v>
      </c>
      <c r="AH560" s="38"/>
      <c r="AI560" s="38"/>
      <c r="AJ560" s="38" t="s">
        <v>51</v>
      </c>
      <c r="AK560" s="38" t="s">
        <v>51</v>
      </c>
      <c r="AL560" s="38" t="s">
        <v>51</v>
      </c>
      <c r="AM560" s="38" t="s">
        <v>51</v>
      </c>
      <c r="AN560" s="38"/>
      <c r="AO560" s="38"/>
      <c r="AP560" s="38">
        <v>12</v>
      </c>
      <c r="AQ560" s="38">
        <v>2</v>
      </c>
      <c r="AR560" s="11"/>
      <c r="AS560" s="19"/>
      <c r="AT560" s="41"/>
      <c r="AU560" s="11"/>
      <c r="AV560" s="19"/>
      <c r="AW560" s="41"/>
      <c r="AX560" s="43" t="s">
        <v>75</v>
      </c>
      <c r="AY560" s="22" t="s">
        <v>76</v>
      </c>
      <c r="AZ560" s="45">
        <v>2</v>
      </c>
      <c r="BA560" s="43" t="s">
        <v>75</v>
      </c>
      <c r="BB560" s="22" t="s">
        <v>76</v>
      </c>
      <c r="BC560" s="45">
        <v>2</v>
      </c>
      <c r="BD560" s="47"/>
      <c r="BE560" s="24"/>
      <c r="BF560" s="49"/>
      <c r="BG560" s="49"/>
      <c r="BH560" s="47"/>
      <c r="BI560" s="24"/>
      <c r="BJ560" s="49"/>
      <c r="BK560" s="49"/>
      <c r="BL560" s="51" t="s">
        <v>52</v>
      </c>
    </row>
    <row r="561" spans="1:64" hidden="1" x14ac:dyDescent="0.3">
      <c r="A561" s="104" t="s">
        <v>62</v>
      </c>
      <c r="B561" s="11">
        <v>58</v>
      </c>
      <c r="C561" s="104" t="s">
        <v>466</v>
      </c>
      <c r="D561" s="104">
        <f>MATCH(Tabela1[[#This Row],[3]],ECHE!A:A,0)</f>
        <v>284</v>
      </c>
      <c r="E561" s="3" t="s">
        <v>467</v>
      </c>
      <c r="F561" s="2" t="s">
        <v>468</v>
      </c>
      <c r="G561" s="25">
        <v>12843</v>
      </c>
      <c r="H561" s="30" t="s">
        <v>469</v>
      </c>
      <c r="I561" s="283" t="s">
        <v>101</v>
      </c>
      <c r="J561" s="104" t="s">
        <v>470</v>
      </c>
      <c r="K561" s="2" t="s">
        <v>38629</v>
      </c>
      <c r="L561" s="235" t="s">
        <v>297</v>
      </c>
      <c r="M561" s="104" t="s">
        <v>297</v>
      </c>
      <c r="N561" s="104" t="s">
        <v>246</v>
      </c>
      <c r="O561" s="104" t="s">
        <v>92</v>
      </c>
      <c r="P561" s="104"/>
      <c r="Q561" s="104"/>
      <c r="R561" s="32" t="s">
        <v>47</v>
      </c>
      <c r="S561" s="91" t="s">
        <v>3446</v>
      </c>
      <c r="T561" s="35" t="s">
        <v>73</v>
      </c>
      <c r="U561" s="20" t="s">
        <v>74</v>
      </c>
      <c r="V561" s="38"/>
      <c r="W561" s="38"/>
      <c r="X561" s="38" t="s">
        <v>51</v>
      </c>
      <c r="Y561" s="38" t="s">
        <v>51</v>
      </c>
      <c r="Z561" s="38" t="s">
        <v>51</v>
      </c>
      <c r="AA561" s="38" t="s">
        <v>51</v>
      </c>
      <c r="AB561" s="38"/>
      <c r="AC561" s="38"/>
      <c r="AD561" s="38">
        <v>12</v>
      </c>
      <c r="AE561" s="38">
        <v>2</v>
      </c>
      <c r="AF561" s="35" t="s">
        <v>73</v>
      </c>
      <c r="AG561" s="20" t="s">
        <v>74</v>
      </c>
      <c r="AH561" s="38"/>
      <c r="AI561" s="38"/>
      <c r="AJ561" s="38" t="s">
        <v>51</v>
      </c>
      <c r="AK561" s="38" t="s">
        <v>51</v>
      </c>
      <c r="AL561" s="38" t="s">
        <v>51</v>
      </c>
      <c r="AM561" s="38" t="s">
        <v>51</v>
      </c>
      <c r="AN561" s="38"/>
      <c r="AO561" s="38"/>
      <c r="AP561" s="38">
        <v>12</v>
      </c>
      <c r="AQ561" s="38">
        <v>2</v>
      </c>
      <c r="AR561" s="11"/>
      <c r="AS561" s="19"/>
      <c r="AT561" s="41"/>
      <c r="AU561" s="11"/>
      <c r="AV561" s="19"/>
      <c r="AW561" s="41"/>
      <c r="AX561" s="43" t="s">
        <v>73</v>
      </c>
      <c r="AY561" s="22" t="s">
        <v>74</v>
      </c>
      <c r="AZ561" s="45">
        <v>1</v>
      </c>
      <c r="BA561" s="43" t="s">
        <v>73</v>
      </c>
      <c r="BB561" s="22" t="s">
        <v>74</v>
      </c>
      <c r="BC561" s="45">
        <v>1</v>
      </c>
      <c r="BD561" s="47">
        <v>532</v>
      </c>
      <c r="BE561" s="24" t="s">
        <v>471</v>
      </c>
      <c r="BF561" s="49">
        <v>5</v>
      </c>
      <c r="BG561" s="49">
        <v>1</v>
      </c>
      <c r="BH561" s="47">
        <v>532</v>
      </c>
      <c r="BI561" s="24" t="s">
        <v>471</v>
      </c>
      <c r="BJ561" s="49">
        <v>5</v>
      </c>
      <c r="BK561" s="49">
        <v>1</v>
      </c>
      <c r="BL561" s="51" t="s">
        <v>52</v>
      </c>
    </row>
    <row r="562" spans="1:64" hidden="1" x14ac:dyDescent="0.3">
      <c r="A562" s="10" t="s">
        <v>62</v>
      </c>
      <c r="B562" s="11">
        <v>65</v>
      </c>
      <c r="C562" s="10" t="s">
        <v>510</v>
      </c>
      <c r="D562" s="10">
        <f>MATCH(Tabela1[[#This Row],[3]],ECHE!A:A,0)</f>
        <v>4317</v>
      </c>
      <c r="E562" s="3" t="s">
        <v>511</v>
      </c>
      <c r="F562" s="2" t="s">
        <v>512</v>
      </c>
      <c r="G562" s="25">
        <v>1513</v>
      </c>
      <c r="H562" s="30" t="s">
        <v>513</v>
      </c>
      <c r="I562" s="283" t="s">
        <v>514</v>
      </c>
      <c r="J562" s="104" t="s">
        <v>515</v>
      </c>
      <c r="K562" s="2" t="s">
        <v>38942</v>
      </c>
      <c r="L562" s="235" t="s">
        <v>103</v>
      </c>
      <c r="M562" s="10" t="s">
        <v>44</v>
      </c>
      <c r="N562" s="10" t="s">
        <v>45</v>
      </c>
      <c r="O562" s="10" t="s">
        <v>70</v>
      </c>
      <c r="P562" s="10"/>
      <c r="Q562" s="10"/>
      <c r="R562" s="32" t="s">
        <v>47</v>
      </c>
      <c r="S562" s="91" t="s">
        <v>3446</v>
      </c>
      <c r="T562" s="35" t="s">
        <v>75</v>
      </c>
      <c r="U562" s="20" t="s">
        <v>76</v>
      </c>
      <c r="V562" s="38"/>
      <c r="W562" s="38"/>
      <c r="X562" s="38" t="s">
        <v>51</v>
      </c>
      <c r="Y562" s="38" t="s">
        <v>51</v>
      </c>
      <c r="Z562" s="38" t="s">
        <v>51</v>
      </c>
      <c r="AA562" s="38" t="s">
        <v>51</v>
      </c>
      <c r="AB562" s="38"/>
      <c r="AC562" s="38"/>
      <c r="AD562" s="38">
        <v>25</v>
      </c>
      <c r="AE562" s="38">
        <v>5</v>
      </c>
      <c r="AF562" s="35" t="s">
        <v>75</v>
      </c>
      <c r="AG562" s="20" t="s">
        <v>76</v>
      </c>
      <c r="AH562" s="38"/>
      <c r="AI562" s="38"/>
      <c r="AJ562" s="38" t="s">
        <v>51</v>
      </c>
      <c r="AK562" s="38" t="s">
        <v>51</v>
      </c>
      <c r="AL562" s="38" t="s">
        <v>51</v>
      </c>
      <c r="AM562" s="38" t="s">
        <v>51</v>
      </c>
      <c r="AN562" s="38"/>
      <c r="AO562" s="38"/>
      <c r="AP562" s="38">
        <v>25</v>
      </c>
      <c r="AQ562" s="38">
        <v>5</v>
      </c>
      <c r="AR562" s="11"/>
      <c r="AS562" s="19"/>
      <c r="AT562" s="41"/>
      <c r="AU562" s="11"/>
      <c r="AV562" s="19"/>
      <c r="AW562" s="41"/>
      <c r="AX562" s="43" t="s">
        <v>75</v>
      </c>
      <c r="AY562" s="22" t="s">
        <v>76</v>
      </c>
      <c r="AZ562" s="45">
        <v>1</v>
      </c>
      <c r="BA562" s="43" t="s">
        <v>75</v>
      </c>
      <c r="BB562" s="22" t="s">
        <v>76</v>
      </c>
      <c r="BC562" s="45">
        <v>1</v>
      </c>
      <c r="BD562" s="47"/>
      <c r="BE562" s="24"/>
      <c r="BF562" s="49"/>
      <c r="BG562" s="49"/>
      <c r="BH562" s="47"/>
      <c r="BI562" s="24"/>
      <c r="BJ562" s="49"/>
      <c r="BK562" s="49"/>
      <c r="BL562" s="51" t="s">
        <v>52</v>
      </c>
    </row>
    <row r="563" spans="1:64" hidden="1" x14ac:dyDescent="0.3">
      <c r="A563" s="10" t="s">
        <v>62</v>
      </c>
      <c r="B563" s="11">
        <v>65</v>
      </c>
      <c r="C563" s="10" t="s">
        <v>510</v>
      </c>
      <c r="D563" s="10">
        <f>MATCH(Tabela1[[#This Row],[3]],ECHE!A:A,0)</f>
        <v>4317</v>
      </c>
      <c r="E563" s="3" t="s">
        <v>511</v>
      </c>
      <c r="F563" s="2" t="s">
        <v>512</v>
      </c>
      <c r="G563" s="25">
        <v>1513</v>
      </c>
      <c r="H563" s="30" t="s">
        <v>513</v>
      </c>
      <c r="I563" s="283" t="s">
        <v>514</v>
      </c>
      <c r="J563" s="104" t="s">
        <v>515</v>
      </c>
      <c r="K563" s="2" t="s">
        <v>38942</v>
      </c>
      <c r="L563" s="235" t="s">
        <v>103</v>
      </c>
      <c r="M563" s="10" t="s">
        <v>44</v>
      </c>
      <c r="N563" s="10" t="s">
        <v>45</v>
      </c>
      <c r="O563" s="10" t="s">
        <v>70</v>
      </c>
      <c r="P563" s="10"/>
      <c r="Q563" s="10"/>
      <c r="R563" s="32" t="s">
        <v>47</v>
      </c>
      <c r="S563" s="91" t="s">
        <v>3446</v>
      </c>
      <c r="T563" s="35" t="s">
        <v>237</v>
      </c>
      <c r="U563" s="20" t="s">
        <v>238</v>
      </c>
      <c r="V563" s="38"/>
      <c r="W563" s="38"/>
      <c r="X563" s="38" t="s">
        <v>51</v>
      </c>
      <c r="Y563" s="38" t="s">
        <v>51</v>
      </c>
      <c r="Z563" s="38" t="s">
        <v>51</v>
      </c>
      <c r="AA563" s="38" t="s">
        <v>51</v>
      </c>
      <c r="AB563" s="38"/>
      <c r="AC563" s="38"/>
      <c r="AD563" s="38">
        <v>10</v>
      </c>
      <c r="AE563" s="38">
        <v>2</v>
      </c>
      <c r="AF563" s="35" t="s">
        <v>237</v>
      </c>
      <c r="AG563" s="20" t="s">
        <v>238</v>
      </c>
      <c r="AH563" s="38"/>
      <c r="AI563" s="38"/>
      <c r="AJ563" s="38" t="s">
        <v>51</v>
      </c>
      <c r="AK563" s="38" t="s">
        <v>51</v>
      </c>
      <c r="AL563" s="38" t="s">
        <v>51</v>
      </c>
      <c r="AM563" s="38" t="s">
        <v>51</v>
      </c>
      <c r="AN563" s="38"/>
      <c r="AO563" s="38"/>
      <c r="AP563" s="38">
        <v>10</v>
      </c>
      <c r="AQ563" s="38">
        <v>2</v>
      </c>
      <c r="AR563" s="11"/>
      <c r="AS563" s="19"/>
      <c r="AT563" s="41"/>
      <c r="AU563" s="11"/>
      <c r="AV563" s="19"/>
      <c r="AW563" s="41"/>
      <c r="AX563" s="43" t="s">
        <v>237</v>
      </c>
      <c r="AY563" s="22" t="s">
        <v>238</v>
      </c>
      <c r="AZ563" s="45">
        <v>1</v>
      </c>
      <c r="BA563" s="43" t="s">
        <v>237</v>
      </c>
      <c r="BB563" s="22" t="s">
        <v>238</v>
      </c>
      <c r="BC563" s="45">
        <v>1</v>
      </c>
      <c r="BD563" s="47"/>
      <c r="BE563" s="24"/>
      <c r="BF563" s="49"/>
      <c r="BG563" s="49"/>
      <c r="BH563" s="47"/>
      <c r="BI563" s="24"/>
      <c r="BJ563" s="49"/>
      <c r="BK563" s="49"/>
      <c r="BL563" s="51" t="s">
        <v>52</v>
      </c>
    </row>
    <row r="564" spans="1:64" hidden="1" x14ac:dyDescent="0.3">
      <c r="A564" s="104" t="s">
        <v>62</v>
      </c>
      <c r="B564" s="11">
        <v>67</v>
      </c>
      <c r="C564" s="104" t="s">
        <v>522</v>
      </c>
      <c r="D564" s="104">
        <f>MATCH(Tabela1[[#This Row],[3]],ECHE!A:A,0)</f>
        <v>4527</v>
      </c>
      <c r="E564" s="3" t="s">
        <v>523</v>
      </c>
      <c r="F564" s="2" t="s">
        <v>524</v>
      </c>
      <c r="G564" s="25" t="s">
        <v>525</v>
      </c>
      <c r="H564" s="30" t="s">
        <v>526</v>
      </c>
      <c r="I564" s="283" t="s">
        <v>174</v>
      </c>
      <c r="J564" s="104" t="s">
        <v>527</v>
      </c>
      <c r="K564" s="2" t="s">
        <v>38969</v>
      </c>
      <c r="L564" s="235" t="s">
        <v>103</v>
      </c>
      <c r="M564" s="104" t="s">
        <v>44</v>
      </c>
      <c r="N564" s="104" t="s">
        <v>152</v>
      </c>
      <c r="O564" s="104" t="s">
        <v>92</v>
      </c>
      <c r="P564" s="104"/>
      <c r="Q564" s="104"/>
      <c r="R564" s="32" t="s">
        <v>47</v>
      </c>
      <c r="S564" s="91" t="s">
        <v>3446</v>
      </c>
      <c r="T564" s="35" t="s">
        <v>167</v>
      </c>
      <c r="U564" s="20" t="s">
        <v>528</v>
      </c>
      <c r="V564" s="38"/>
      <c r="W564" s="38"/>
      <c r="X564" s="38" t="s">
        <v>51</v>
      </c>
      <c r="Y564" s="38" t="s">
        <v>51</v>
      </c>
      <c r="Z564" s="38" t="s">
        <v>51</v>
      </c>
      <c r="AA564" s="38" t="s">
        <v>51</v>
      </c>
      <c r="AB564" s="38"/>
      <c r="AC564" s="38"/>
      <c r="AD564" s="38">
        <v>10</v>
      </c>
      <c r="AE564" s="38">
        <v>2</v>
      </c>
      <c r="AF564" s="35">
        <v>9999</v>
      </c>
      <c r="AG564" s="20" t="s">
        <v>528</v>
      </c>
      <c r="AH564" s="38"/>
      <c r="AI564" s="38"/>
      <c r="AJ564" s="38" t="s">
        <v>51</v>
      </c>
      <c r="AK564" s="38" t="s">
        <v>51</v>
      </c>
      <c r="AL564" s="38" t="s">
        <v>51</v>
      </c>
      <c r="AM564" s="38" t="s">
        <v>51</v>
      </c>
      <c r="AN564" s="38"/>
      <c r="AO564" s="38"/>
      <c r="AP564" s="38">
        <v>10</v>
      </c>
      <c r="AQ564" s="38">
        <v>2</v>
      </c>
      <c r="AR564" s="11"/>
      <c r="AS564" s="19"/>
      <c r="AT564" s="41"/>
      <c r="AU564" s="11"/>
      <c r="AV564" s="19"/>
      <c r="AW564" s="41"/>
      <c r="AX564" s="43">
        <v>9999</v>
      </c>
      <c r="AY564" s="22" t="s">
        <v>528</v>
      </c>
      <c r="AZ564" s="45">
        <v>1</v>
      </c>
      <c r="BA564" s="43">
        <v>9999</v>
      </c>
      <c r="BB564" s="22" t="s">
        <v>528</v>
      </c>
      <c r="BC564" s="45">
        <v>1</v>
      </c>
      <c r="BD564" s="47"/>
      <c r="BE564" s="24"/>
      <c r="BF564" s="49"/>
      <c r="BG564" s="49"/>
      <c r="BH564" s="47"/>
      <c r="BI564" s="24"/>
      <c r="BJ564" s="49"/>
      <c r="BK564" s="49"/>
      <c r="BL564" s="51" t="s">
        <v>52</v>
      </c>
    </row>
    <row r="565" spans="1:64" hidden="1" x14ac:dyDescent="0.3">
      <c r="A565" s="10" t="s">
        <v>62</v>
      </c>
      <c r="B565" s="11">
        <v>67</v>
      </c>
      <c r="C565" s="10" t="s">
        <v>522</v>
      </c>
      <c r="D565" s="10">
        <f>MATCH(Tabela1[[#This Row],[3]],ECHE!A:A,0)</f>
        <v>4527</v>
      </c>
      <c r="E565" s="3" t="s">
        <v>523</v>
      </c>
      <c r="F565" s="2" t="s">
        <v>524</v>
      </c>
      <c r="G565" s="25" t="s">
        <v>525</v>
      </c>
      <c r="H565" s="30" t="s">
        <v>526</v>
      </c>
      <c r="I565" s="283" t="s">
        <v>174</v>
      </c>
      <c r="J565" s="104" t="s">
        <v>527</v>
      </c>
      <c r="K565" s="2" t="s">
        <v>38969</v>
      </c>
      <c r="L565" s="235" t="s">
        <v>103</v>
      </c>
      <c r="M565" s="10" t="s">
        <v>44</v>
      </c>
      <c r="N565" s="10" t="s">
        <v>152</v>
      </c>
      <c r="O565" s="10" t="s">
        <v>92</v>
      </c>
      <c r="P565" s="10"/>
      <c r="Q565" s="10"/>
      <c r="R565" s="32" t="s">
        <v>47</v>
      </c>
      <c r="S565" s="91" t="s">
        <v>3446</v>
      </c>
      <c r="T565" s="35" t="s">
        <v>73</v>
      </c>
      <c r="U565" s="20" t="s">
        <v>74</v>
      </c>
      <c r="V565" s="38"/>
      <c r="W565" s="38"/>
      <c r="X565" s="38" t="s">
        <v>51</v>
      </c>
      <c r="Y565" s="38" t="s">
        <v>51</v>
      </c>
      <c r="Z565" s="38"/>
      <c r="AA565" s="38"/>
      <c r="AB565" s="38"/>
      <c r="AC565" s="38"/>
      <c r="AD565" s="38">
        <v>10</v>
      </c>
      <c r="AE565" s="38">
        <v>2</v>
      </c>
      <c r="AF565" s="35" t="s">
        <v>73</v>
      </c>
      <c r="AG565" s="20" t="s">
        <v>74</v>
      </c>
      <c r="AH565" s="38"/>
      <c r="AI565" s="38"/>
      <c r="AJ565" s="38" t="s">
        <v>51</v>
      </c>
      <c r="AK565" s="38" t="s">
        <v>51</v>
      </c>
      <c r="AL565" s="38"/>
      <c r="AM565" s="38"/>
      <c r="AN565" s="38"/>
      <c r="AO565" s="38"/>
      <c r="AP565" s="38">
        <v>10</v>
      </c>
      <c r="AQ565" s="38">
        <v>2</v>
      </c>
      <c r="AR565" s="11"/>
      <c r="AS565" s="19"/>
      <c r="AT565" s="41"/>
      <c r="AU565" s="11"/>
      <c r="AV565" s="19"/>
      <c r="AW565" s="41"/>
      <c r="AX565" s="43" t="s">
        <v>73</v>
      </c>
      <c r="AY565" s="22" t="s">
        <v>74</v>
      </c>
      <c r="AZ565" s="45">
        <v>1</v>
      </c>
      <c r="BA565" s="43" t="s">
        <v>73</v>
      </c>
      <c r="BB565" s="22" t="s">
        <v>74</v>
      </c>
      <c r="BC565" s="45">
        <v>1</v>
      </c>
      <c r="BD565" s="47"/>
      <c r="BE565" s="24"/>
      <c r="BF565" s="49"/>
      <c r="BG565" s="49"/>
      <c r="BH565" s="47"/>
      <c r="BI565" s="24"/>
      <c r="BJ565" s="49"/>
      <c r="BK565" s="49"/>
      <c r="BL565" s="51" t="s">
        <v>52</v>
      </c>
    </row>
    <row r="566" spans="1:64" hidden="1" x14ac:dyDescent="0.3">
      <c r="A566" s="10" t="s">
        <v>62</v>
      </c>
      <c r="B566" s="11">
        <v>76</v>
      </c>
      <c r="C566" s="10" t="s">
        <v>585</v>
      </c>
      <c r="D566" s="10">
        <f>MATCH(Tabela1[[#This Row],[3]],ECHE!A:A,0)</f>
        <v>266</v>
      </c>
      <c r="E566" s="3" t="s">
        <v>586</v>
      </c>
      <c r="F566" s="2" t="s">
        <v>587</v>
      </c>
      <c r="G566" s="25">
        <v>77147</v>
      </c>
      <c r="H566" s="30" t="s">
        <v>588</v>
      </c>
      <c r="I566" s="283" t="s">
        <v>101</v>
      </c>
      <c r="J566" s="104" t="s">
        <v>589</v>
      </c>
      <c r="K566" s="2" t="s">
        <v>38619</v>
      </c>
      <c r="L566" s="235" t="s">
        <v>297</v>
      </c>
      <c r="M566" s="10" t="s">
        <v>298</v>
      </c>
      <c r="N566" s="10" t="s">
        <v>152</v>
      </c>
      <c r="O566" s="10" t="s">
        <v>92</v>
      </c>
      <c r="P566" s="10"/>
      <c r="Q566" s="10"/>
      <c r="R566" s="32" t="s">
        <v>47</v>
      </c>
      <c r="S566" s="91" t="s">
        <v>3446</v>
      </c>
      <c r="T566" s="35" t="s">
        <v>73</v>
      </c>
      <c r="U566" s="20" t="s">
        <v>74</v>
      </c>
      <c r="V566" s="38"/>
      <c r="W566" s="38"/>
      <c r="X566" s="38" t="s">
        <v>51</v>
      </c>
      <c r="Y566" s="38" t="s">
        <v>51</v>
      </c>
      <c r="Z566" s="38" t="s">
        <v>51</v>
      </c>
      <c r="AA566" s="38" t="s">
        <v>51</v>
      </c>
      <c r="AB566" s="38"/>
      <c r="AC566" s="38"/>
      <c r="AD566" s="38">
        <v>10</v>
      </c>
      <c r="AE566" s="38">
        <v>2</v>
      </c>
      <c r="AF566" s="35" t="s">
        <v>73</v>
      </c>
      <c r="AG566" s="20" t="s">
        <v>74</v>
      </c>
      <c r="AH566" s="38"/>
      <c r="AI566" s="38"/>
      <c r="AJ566" s="38" t="s">
        <v>51</v>
      </c>
      <c r="AK566" s="38" t="s">
        <v>51</v>
      </c>
      <c r="AL566" s="38" t="s">
        <v>51</v>
      </c>
      <c r="AM566" s="38" t="s">
        <v>51</v>
      </c>
      <c r="AN566" s="38"/>
      <c r="AO566" s="38"/>
      <c r="AP566" s="38">
        <v>10</v>
      </c>
      <c r="AQ566" s="38">
        <v>2</v>
      </c>
      <c r="AR566" s="11"/>
      <c r="AS566" s="19"/>
      <c r="AT566" s="41"/>
      <c r="AU566" s="11"/>
      <c r="AV566" s="19"/>
      <c r="AW566" s="41"/>
      <c r="AX566" s="43" t="s">
        <v>73</v>
      </c>
      <c r="AY566" s="22" t="s">
        <v>74</v>
      </c>
      <c r="AZ566" s="45">
        <v>3</v>
      </c>
      <c r="BA566" s="43" t="s">
        <v>73</v>
      </c>
      <c r="BB566" s="22" t="s">
        <v>74</v>
      </c>
      <c r="BC566" s="45">
        <v>3</v>
      </c>
      <c r="BD566" s="47"/>
      <c r="BE566" s="24"/>
      <c r="BF566" s="49"/>
      <c r="BG566" s="49"/>
      <c r="BH566" s="47"/>
      <c r="BI566" s="24"/>
      <c r="BJ566" s="49"/>
      <c r="BK566" s="49"/>
      <c r="BL566" s="51" t="s">
        <v>52</v>
      </c>
    </row>
    <row r="567" spans="1:64" hidden="1" x14ac:dyDescent="0.3">
      <c r="A567" s="10" t="s">
        <v>62</v>
      </c>
      <c r="B567" s="11">
        <v>77</v>
      </c>
      <c r="C567" s="10" t="s">
        <v>590</v>
      </c>
      <c r="D567" s="10">
        <f>MATCH(Tabela1[[#This Row],[3]],ECHE!A:A,0)</f>
        <v>4684</v>
      </c>
      <c r="E567" s="3" t="s">
        <v>591</v>
      </c>
      <c r="F567" s="2" t="s">
        <v>592</v>
      </c>
      <c r="G567" s="25" t="s">
        <v>593</v>
      </c>
      <c r="H567" s="30" t="s">
        <v>410</v>
      </c>
      <c r="I567" s="283" t="s">
        <v>214</v>
      </c>
      <c r="J567" s="104" t="s">
        <v>594</v>
      </c>
      <c r="K567" s="277" t="s">
        <v>38807</v>
      </c>
      <c r="L567" s="235" t="s">
        <v>216</v>
      </c>
      <c r="M567" s="10" t="s">
        <v>217</v>
      </c>
      <c r="N567" s="10" t="s">
        <v>90</v>
      </c>
      <c r="O567" s="10" t="s">
        <v>89</v>
      </c>
      <c r="P567" s="10"/>
      <c r="Q567" s="10"/>
      <c r="R567" s="32" t="s">
        <v>47</v>
      </c>
      <c r="S567" s="91" t="s">
        <v>3446</v>
      </c>
      <c r="T567" s="35" t="s">
        <v>75</v>
      </c>
      <c r="U567" s="20" t="s">
        <v>76</v>
      </c>
      <c r="V567" s="38"/>
      <c r="W567" s="38"/>
      <c r="X567" s="38" t="s">
        <v>51</v>
      </c>
      <c r="Y567" s="38" t="s">
        <v>51</v>
      </c>
      <c r="Z567" s="38" t="s">
        <v>51</v>
      </c>
      <c r="AA567" s="38" t="s">
        <v>51</v>
      </c>
      <c r="AB567" s="38"/>
      <c r="AC567" s="38"/>
      <c r="AD567" s="38">
        <v>10</v>
      </c>
      <c r="AE567" s="38">
        <v>1</v>
      </c>
      <c r="AF567" s="35" t="s">
        <v>75</v>
      </c>
      <c r="AG567" s="20" t="s">
        <v>76</v>
      </c>
      <c r="AH567" s="38"/>
      <c r="AI567" s="38"/>
      <c r="AJ567" s="38" t="s">
        <v>51</v>
      </c>
      <c r="AK567" s="38" t="s">
        <v>51</v>
      </c>
      <c r="AL567" s="38" t="s">
        <v>51</v>
      </c>
      <c r="AM567" s="38" t="s">
        <v>51</v>
      </c>
      <c r="AN567" s="38"/>
      <c r="AO567" s="38"/>
      <c r="AP567" s="38">
        <v>10</v>
      </c>
      <c r="AQ567" s="38">
        <v>1</v>
      </c>
      <c r="AR567" s="11"/>
      <c r="AS567" s="19"/>
      <c r="AT567" s="41"/>
      <c r="AU567" s="11"/>
      <c r="AV567" s="19"/>
      <c r="AW567" s="41"/>
      <c r="AX567" s="43" t="s">
        <v>75</v>
      </c>
      <c r="AY567" s="22" t="s">
        <v>76</v>
      </c>
      <c r="AZ567" s="45">
        <v>1</v>
      </c>
      <c r="BA567" s="43" t="s">
        <v>75</v>
      </c>
      <c r="BB567" s="22" t="s">
        <v>76</v>
      </c>
      <c r="BC567" s="45">
        <v>1</v>
      </c>
      <c r="BD567" s="47" t="s">
        <v>75</v>
      </c>
      <c r="BE567" s="24" t="s">
        <v>76</v>
      </c>
      <c r="BF567" s="49">
        <v>5</v>
      </c>
      <c r="BG567" s="49">
        <v>1</v>
      </c>
      <c r="BH567" s="47" t="s">
        <v>75</v>
      </c>
      <c r="BI567" s="24" t="s">
        <v>76</v>
      </c>
      <c r="BJ567" s="49">
        <v>5</v>
      </c>
      <c r="BK567" s="49">
        <v>1</v>
      </c>
      <c r="BL567" s="51" t="s">
        <v>52</v>
      </c>
    </row>
    <row r="568" spans="1:64" hidden="1" x14ac:dyDescent="0.3">
      <c r="A568" s="104" t="s">
        <v>62</v>
      </c>
      <c r="B568" s="11">
        <v>78</v>
      </c>
      <c r="C568" s="104" t="s">
        <v>595</v>
      </c>
      <c r="D568" s="104">
        <f>MATCH(Tabela1[[#This Row],[3]],ECHE!A:A,0)</f>
        <v>4567</v>
      </c>
      <c r="E568" s="3" t="s">
        <v>596</v>
      </c>
      <c r="F568" s="2" t="s">
        <v>597</v>
      </c>
      <c r="G568" s="25" t="s">
        <v>598</v>
      </c>
      <c r="H568" s="30" t="s">
        <v>599</v>
      </c>
      <c r="I568" s="283" t="s">
        <v>214</v>
      </c>
      <c r="J568" s="104" t="s">
        <v>600</v>
      </c>
      <c r="K568" s="69" t="s">
        <v>38992</v>
      </c>
      <c r="L568" s="235" t="s">
        <v>601</v>
      </c>
      <c r="M568" s="104" t="s">
        <v>602</v>
      </c>
      <c r="N568" s="104" t="s">
        <v>45</v>
      </c>
      <c r="O568" s="104" t="s">
        <v>115</v>
      </c>
      <c r="P568" s="104"/>
      <c r="Q568" s="104"/>
      <c r="R568" s="32" t="s">
        <v>47</v>
      </c>
      <c r="S568" s="91" t="s">
        <v>3446</v>
      </c>
      <c r="T568" s="35" t="s">
        <v>75</v>
      </c>
      <c r="U568" s="20" t="s">
        <v>76</v>
      </c>
      <c r="V568" s="38"/>
      <c r="W568" s="38"/>
      <c r="X568" s="38" t="s">
        <v>51</v>
      </c>
      <c r="Y568" s="38" t="s">
        <v>51</v>
      </c>
      <c r="Z568" s="38" t="s">
        <v>51</v>
      </c>
      <c r="AA568" s="38" t="s">
        <v>51</v>
      </c>
      <c r="AB568" s="38"/>
      <c r="AC568" s="38"/>
      <c r="AD568" s="38">
        <v>25</v>
      </c>
      <c r="AE568" s="38">
        <v>5</v>
      </c>
      <c r="AF568" s="35" t="s">
        <v>75</v>
      </c>
      <c r="AG568" s="20" t="s">
        <v>76</v>
      </c>
      <c r="AH568" s="38"/>
      <c r="AI568" s="38"/>
      <c r="AJ568" s="38" t="s">
        <v>51</v>
      </c>
      <c r="AK568" s="38" t="s">
        <v>51</v>
      </c>
      <c r="AL568" s="38" t="s">
        <v>51</v>
      </c>
      <c r="AM568" s="38" t="s">
        <v>51</v>
      </c>
      <c r="AN568" s="38"/>
      <c r="AO568" s="38"/>
      <c r="AP568" s="38">
        <v>25</v>
      </c>
      <c r="AQ568" s="38">
        <v>5</v>
      </c>
      <c r="AR568" s="11"/>
      <c r="AS568" s="19"/>
      <c r="AT568" s="41"/>
      <c r="AU568" s="11"/>
      <c r="AV568" s="19"/>
      <c r="AW568" s="41"/>
      <c r="AX568" s="43" t="s">
        <v>75</v>
      </c>
      <c r="AY568" s="22" t="s">
        <v>76</v>
      </c>
      <c r="AZ568" s="45">
        <v>5</v>
      </c>
      <c r="BA568" s="43" t="s">
        <v>75</v>
      </c>
      <c r="BB568" s="22" t="s">
        <v>76</v>
      </c>
      <c r="BC568" s="45">
        <v>5</v>
      </c>
      <c r="BD568" s="47"/>
      <c r="BE568" s="24"/>
      <c r="BF568" s="49"/>
      <c r="BG568" s="49"/>
      <c r="BH568" s="47"/>
      <c r="BI568" s="24"/>
      <c r="BJ568" s="49"/>
      <c r="BK568" s="49"/>
      <c r="BL568" s="51" t="s">
        <v>52</v>
      </c>
    </row>
    <row r="569" spans="1:64" hidden="1" x14ac:dyDescent="0.3">
      <c r="A569" s="104" t="s">
        <v>62</v>
      </c>
      <c r="B569" s="11">
        <v>78</v>
      </c>
      <c r="C569" s="104" t="s">
        <v>595</v>
      </c>
      <c r="D569" s="104">
        <f>MATCH(Tabela1[[#This Row],[3]],ECHE!A:A,0)</f>
        <v>4567</v>
      </c>
      <c r="E569" s="3" t="s">
        <v>596</v>
      </c>
      <c r="F569" s="2" t="s">
        <v>597</v>
      </c>
      <c r="G569" s="25" t="s">
        <v>598</v>
      </c>
      <c r="H569" s="30" t="s">
        <v>599</v>
      </c>
      <c r="I569" s="283" t="s">
        <v>214</v>
      </c>
      <c r="J569" s="104" t="s">
        <v>600</v>
      </c>
      <c r="K569" s="69" t="s">
        <v>38992</v>
      </c>
      <c r="L569" s="235" t="s">
        <v>601</v>
      </c>
      <c r="M569" s="104" t="s">
        <v>602</v>
      </c>
      <c r="N569" s="104" t="s">
        <v>45</v>
      </c>
      <c r="O569" s="104" t="s">
        <v>115</v>
      </c>
      <c r="P569" s="104"/>
      <c r="Q569" s="104"/>
      <c r="R569" s="32" t="s">
        <v>47</v>
      </c>
      <c r="S569" s="91" t="s">
        <v>3446</v>
      </c>
      <c r="T569" s="35" t="s">
        <v>605</v>
      </c>
      <c r="U569" s="20" t="s">
        <v>606</v>
      </c>
      <c r="V569" s="38"/>
      <c r="W569" s="38"/>
      <c r="X569" s="38" t="s">
        <v>51</v>
      </c>
      <c r="Y569" s="38" t="s">
        <v>51</v>
      </c>
      <c r="Z569" s="38" t="s">
        <v>51</v>
      </c>
      <c r="AA569" s="38" t="s">
        <v>51</v>
      </c>
      <c r="AB569" s="38"/>
      <c r="AC569" s="38"/>
      <c r="AD569" s="38">
        <v>15</v>
      </c>
      <c r="AE569" s="38">
        <v>3</v>
      </c>
      <c r="AF569" s="35" t="s">
        <v>605</v>
      </c>
      <c r="AG569" s="20" t="s">
        <v>606</v>
      </c>
      <c r="AH569" s="38"/>
      <c r="AI569" s="38"/>
      <c r="AJ569" s="38" t="s">
        <v>51</v>
      </c>
      <c r="AK569" s="38" t="s">
        <v>51</v>
      </c>
      <c r="AL569" s="38" t="s">
        <v>51</v>
      </c>
      <c r="AM569" s="38" t="s">
        <v>51</v>
      </c>
      <c r="AN569" s="38"/>
      <c r="AO569" s="38"/>
      <c r="AP569" s="38">
        <v>15</v>
      </c>
      <c r="AQ569" s="38">
        <v>3</v>
      </c>
      <c r="AR569" s="11"/>
      <c r="AS569" s="19"/>
      <c r="AT569" s="41"/>
      <c r="AU569" s="11"/>
      <c r="AV569" s="19"/>
      <c r="AW569" s="41"/>
      <c r="AX569" s="43" t="s">
        <v>605</v>
      </c>
      <c r="AY569" s="22" t="s">
        <v>606</v>
      </c>
      <c r="AZ569" s="45">
        <v>2</v>
      </c>
      <c r="BA569" s="43" t="s">
        <v>605</v>
      </c>
      <c r="BB569" s="22" t="s">
        <v>606</v>
      </c>
      <c r="BC569" s="45">
        <v>2</v>
      </c>
      <c r="BD569" s="47"/>
      <c r="BE569" s="24"/>
      <c r="BF569" s="49"/>
      <c r="BG569" s="49"/>
      <c r="BH569" s="47"/>
      <c r="BI569" s="24"/>
      <c r="BJ569" s="49"/>
      <c r="BK569" s="49"/>
      <c r="BL569" s="51" t="s">
        <v>52</v>
      </c>
    </row>
    <row r="570" spans="1:64" hidden="1" x14ac:dyDescent="0.3">
      <c r="A570" s="10" t="s">
        <v>62</v>
      </c>
      <c r="B570" s="11">
        <v>81</v>
      </c>
      <c r="C570" s="10" t="s">
        <v>620</v>
      </c>
      <c r="D570" s="10">
        <f>MATCH(Tabela1[[#This Row],[3]],ECHE!A:A,0)</f>
        <v>4552</v>
      </c>
      <c r="E570" s="3" t="s">
        <v>621</v>
      </c>
      <c r="F570" s="2" t="s">
        <v>622</v>
      </c>
      <c r="G570" s="25" t="s">
        <v>623</v>
      </c>
      <c r="H570" s="30" t="s">
        <v>624</v>
      </c>
      <c r="I570" s="283" t="s">
        <v>174</v>
      </c>
      <c r="J570" s="104" t="s">
        <v>625</v>
      </c>
      <c r="K570" s="277" t="s">
        <v>38799</v>
      </c>
      <c r="L570" s="235" t="s">
        <v>103</v>
      </c>
      <c r="M570" s="10" t="s">
        <v>44</v>
      </c>
      <c r="N570" s="10" t="s">
        <v>152</v>
      </c>
      <c r="O570" s="10" t="s">
        <v>92</v>
      </c>
      <c r="P570" s="10"/>
      <c r="Q570" s="10"/>
      <c r="R570" s="32" t="s">
        <v>47</v>
      </c>
      <c r="S570" s="91" t="s">
        <v>3446</v>
      </c>
      <c r="T570" s="35" t="s">
        <v>73</v>
      </c>
      <c r="U570" s="20" t="s">
        <v>74</v>
      </c>
      <c r="V570" s="38"/>
      <c r="W570" s="38"/>
      <c r="X570" s="38" t="s">
        <v>51</v>
      </c>
      <c r="Y570" s="38" t="s">
        <v>51</v>
      </c>
      <c r="Z570" s="38" t="s">
        <v>51</v>
      </c>
      <c r="AA570" s="38" t="s">
        <v>51</v>
      </c>
      <c r="AB570" s="38" t="s">
        <v>51</v>
      </c>
      <c r="AC570" s="38" t="s">
        <v>51</v>
      </c>
      <c r="AD570" s="38">
        <v>27</v>
      </c>
      <c r="AE570" s="38">
        <v>3</v>
      </c>
      <c r="AF570" s="35" t="s">
        <v>73</v>
      </c>
      <c r="AG570" s="20" t="s">
        <v>74</v>
      </c>
      <c r="AH570" s="38"/>
      <c r="AI570" s="38"/>
      <c r="AJ570" s="38" t="s">
        <v>51</v>
      </c>
      <c r="AK570" s="38" t="s">
        <v>51</v>
      </c>
      <c r="AL570" s="38" t="s">
        <v>51</v>
      </c>
      <c r="AM570" s="38" t="s">
        <v>51</v>
      </c>
      <c r="AN570" s="38" t="s">
        <v>51</v>
      </c>
      <c r="AO570" s="38" t="s">
        <v>51</v>
      </c>
      <c r="AP570" s="38">
        <v>27</v>
      </c>
      <c r="AQ570" s="38">
        <v>3</v>
      </c>
      <c r="AR570" s="11"/>
      <c r="AS570" s="19"/>
      <c r="AT570" s="41"/>
      <c r="AU570" s="11"/>
      <c r="AV570" s="19"/>
      <c r="AW570" s="41"/>
      <c r="AX570" s="43" t="s">
        <v>73</v>
      </c>
      <c r="AY570" s="22" t="s">
        <v>74</v>
      </c>
      <c r="AZ570" s="45">
        <v>1</v>
      </c>
      <c r="BA570" s="43" t="s">
        <v>73</v>
      </c>
      <c r="BB570" s="22" t="s">
        <v>74</v>
      </c>
      <c r="BC570" s="45">
        <v>1</v>
      </c>
      <c r="BD570" s="47" t="s">
        <v>73</v>
      </c>
      <c r="BE570" s="24" t="s">
        <v>74</v>
      </c>
      <c r="BF570" s="49">
        <v>5</v>
      </c>
      <c r="BG570" s="49">
        <v>1</v>
      </c>
      <c r="BH570" s="47" t="s">
        <v>73</v>
      </c>
      <c r="BI570" s="24" t="s">
        <v>74</v>
      </c>
      <c r="BJ570" s="49">
        <v>5</v>
      </c>
      <c r="BK570" s="49">
        <v>1</v>
      </c>
      <c r="BL570" s="51" t="s">
        <v>52</v>
      </c>
    </row>
    <row r="571" spans="1:64" hidden="1" x14ac:dyDescent="0.3">
      <c r="A571" s="104" t="s">
        <v>62</v>
      </c>
      <c r="B571" s="11">
        <v>86</v>
      </c>
      <c r="C571" s="104" t="s">
        <v>650</v>
      </c>
      <c r="D571" s="104">
        <f>MATCH(Tabela1[[#This Row],[3]],ECHE!A:A,0)</f>
        <v>4745</v>
      </c>
      <c r="E571" s="3" t="s">
        <v>651</v>
      </c>
      <c r="F571" s="2" t="s">
        <v>652</v>
      </c>
      <c r="G571" s="25" t="s">
        <v>653</v>
      </c>
      <c r="H571" s="30" t="s">
        <v>654</v>
      </c>
      <c r="I571" s="283" t="s">
        <v>214</v>
      </c>
      <c r="J571" s="104" t="s">
        <v>655</v>
      </c>
      <c r="K571" s="2" t="s">
        <v>39007</v>
      </c>
      <c r="L571" s="235" t="s">
        <v>538</v>
      </c>
      <c r="M571" s="104" t="s">
        <v>44</v>
      </c>
      <c r="N571" s="104" t="s">
        <v>90</v>
      </c>
      <c r="O571" s="104" t="s">
        <v>89</v>
      </c>
      <c r="P571" s="104"/>
      <c r="Q571" s="104"/>
      <c r="R571" s="32" t="s">
        <v>47</v>
      </c>
      <c r="S571" s="91" t="s">
        <v>3446</v>
      </c>
      <c r="T571" s="35" t="s">
        <v>75</v>
      </c>
      <c r="U571" s="20" t="s">
        <v>76</v>
      </c>
      <c r="V571" s="38"/>
      <c r="W571" s="38"/>
      <c r="X571" s="38" t="s">
        <v>51</v>
      </c>
      <c r="Y571" s="38" t="s">
        <v>51</v>
      </c>
      <c r="Z571" s="38" t="s">
        <v>51</v>
      </c>
      <c r="AA571" s="38" t="s">
        <v>51</v>
      </c>
      <c r="AB571" s="38" t="s">
        <v>51</v>
      </c>
      <c r="AC571" s="38" t="s">
        <v>51</v>
      </c>
      <c r="AD571" s="38">
        <v>20</v>
      </c>
      <c r="AE571" s="38">
        <v>2</v>
      </c>
      <c r="AF571" s="35" t="s">
        <v>75</v>
      </c>
      <c r="AG571" s="20" t="s">
        <v>76</v>
      </c>
      <c r="AH571" s="38"/>
      <c r="AI571" s="38"/>
      <c r="AJ571" s="38" t="s">
        <v>51</v>
      </c>
      <c r="AK571" s="38" t="s">
        <v>51</v>
      </c>
      <c r="AL571" s="38" t="s">
        <v>51</v>
      </c>
      <c r="AM571" s="38" t="s">
        <v>51</v>
      </c>
      <c r="AN571" s="38" t="s">
        <v>51</v>
      </c>
      <c r="AO571" s="38" t="s">
        <v>51</v>
      </c>
      <c r="AP571" s="38">
        <v>20</v>
      </c>
      <c r="AQ571" s="38">
        <v>2</v>
      </c>
      <c r="AR571" s="11"/>
      <c r="AS571" s="19"/>
      <c r="AT571" s="41"/>
      <c r="AU571" s="11"/>
      <c r="AV571" s="19"/>
      <c r="AW571" s="41"/>
      <c r="AX571" s="43" t="s">
        <v>75</v>
      </c>
      <c r="AY571" s="22" t="s">
        <v>76</v>
      </c>
      <c r="AZ571" s="45">
        <v>2</v>
      </c>
      <c r="BA571" s="43" t="s">
        <v>75</v>
      </c>
      <c r="BB571" s="22" t="s">
        <v>76</v>
      </c>
      <c r="BC571" s="45">
        <v>2</v>
      </c>
      <c r="BD571" s="47"/>
      <c r="BE571" s="24"/>
      <c r="BF571" s="49"/>
      <c r="BG571" s="49"/>
      <c r="BH571" s="47"/>
      <c r="BI571" s="24"/>
      <c r="BJ571" s="49"/>
      <c r="BK571" s="49"/>
      <c r="BL571" s="51" t="s">
        <v>52</v>
      </c>
    </row>
    <row r="572" spans="1:64" hidden="1" x14ac:dyDescent="0.3">
      <c r="A572" s="104" t="s">
        <v>62</v>
      </c>
      <c r="B572" s="11">
        <v>86</v>
      </c>
      <c r="C572" s="104" t="s">
        <v>650</v>
      </c>
      <c r="D572" s="104">
        <f>MATCH(Tabela1[[#This Row],[3]],ECHE!A:A,0)</f>
        <v>4745</v>
      </c>
      <c r="E572" s="3" t="s">
        <v>651</v>
      </c>
      <c r="F572" s="2" t="s">
        <v>652</v>
      </c>
      <c r="G572" s="25" t="s">
        <v>653</v>
      </c>
      <c r="H572" s="30" t="s">
        <v>654</v>
      </c>
      <c r="I572" s="283" t="s">
        <v>214</v>
      </c>
      <c r="J572" s="104" t="s">
        <v>655</v>
      </c>
      <c r="K572" s="2" t="s">
        <v>39007</v>
      </c>
      <c r="L572" s="235" t="s">
        <v>538</v>
      </c>
      <c r="M572" s="104" t="s">
        <v>44</v>
      </c>
      <c r="N572" s="104" t="s">
        <v>90</v>
      </c>
      <c r="O572" s="104" t="s">
        <v>89</v>
      </c>
      <c r="P572" s="104"/>
      <c r="Q572" s="104"/>
      <c r="R572" s="32" t="s">
        <v>47</v>
      </c>
      <c r="S572" s="91" t="s">
        <v>3446</v>
      </c>
      <c r="T572" s="35" t="s">
        <v>73</v>
      </c>
      <c r="U572" s="20" t="s">
        <v>74</v>
      </c>
      <c r="V572" s="38"/>
      <c r="W572" s="38"/>
      <c r="X572" s="38" t="s">
        <v>51</v>
      </c>
      <c r="Y572" s="38" t="s">
        <v>51</v>
      </c>
      <c r="Z572" s="38" t="s">
        <v>51</v>
      </c>
      <c r="AA572" s="38" t="s">
        <v>51</v>
      </c>
      <c r="AB572" s="38" t="s">
        <v>51</v>
      </c>
      <c r="AC572" s="38" t="s">
        <v>51</v>
      </c>
      <c r="AD572" s="38">
        <v>20</v>
      </c>
      <c r="AE572" s="38">
        <v>2</v>
      </c>
      <c r="AF572" s="35" t="s">
        <v>73</v>
      </c>
      <c r="AG572" s="20" t="s">
        <v>74</v>
      </c>
      <c r="AH572" s="38"/>
      <c r="AI572" s="38"/>
      <c r="AJ572" s="38" t="s">
        <v>51</v>
      </c>
      <c r="AK572" s="38" t="s">
        <v>51</v>
      </c>
      <c r="AL572" s="38" t="s">
        <v>51</v>
      </c>
      <c r="AM572" s="38" t="s">
        <v>51</v>
      </c>
      <c r="AN572" s="38" t="s">
        <v>51</v>
      </c>
      <c r="AO572" s="38" t="s">
        <v>51</v>
      </c>
      <c r="AP572" s="38">
        <v>20</v>
      </c>
      <c r="AQ572" s="38">
        <v>2</v>
      </c>
      <c r="AR572" s="11"/>
      <c r="AS572" s="19"/>
      <c r="AT572" s="41"/>
      <c r="AU572" s="11"/>
      <c r="AV572" s="19"/>
      <c r="AW572" s="41"/>
      <c r="AX572" s="43" t="s">
        <v>73</v>
      </c>
      <c r="AY572" s="22" t="s">
        <v>74</v>
      </c>
      <c r="AZ572" s="45">
        <v>1</v>
      </c>
      <c r="BA572" s="43" t="s">
        <v>73</v>
      </c>
      <c r="BB572" s="22" t="s">
        <v>74</v>
      </c>
      <c r="BC572" s="45">
        <v>1</v>
      </c>
      <c r="BD572" s="47"/>
      <c r="BE572" s="24"/>
      <c r="BF572" s="49"/>
      <c r="BG572" s="49"/>
      <c r="BH572" s="47"/>
      <c r="BI572" s="24"/>
      <c r="BJ572" s="49"/>
      <c r="BK572" s="49"/>
      <c r="BL572" s="51" t="s">
        <v>52</v>
      </c>
    </row>
    <row r="573" spans="1:64" hidden="1" x14ac:dyDescent="0.3">
      <c r="A573" s="104" t="s">
        <v>62</v>
      </c>
      <c r="B573" s="11">
        <v>87</v>
      </c>
      <c r="C573" s="104" t="s">
        <v>656</v>
      </c>
      <c r="D573" s="104">
        <f>MATCH(Tabela1[[#This Row],[3]],ECHE!A:A,0)</f>
        <v>1326</v>
      </c>
      <c r="E573" s="3" t="s">
        <v>657</v>
      </c>
      <c r="F573" s="2" t="s">
        <v>658</v>
      </c>
      <c r="G573" s="25">
        <v>18071</v>
      </c>
      <c r="H573" s="30" t="s">
        <v>659</v>
      </c>
      <c r="I573" s="283" t="s">
        <v>84</v>
      </c>
      <c r="J573" s="104" t="s">
        <v>660</v>
      </c>
      <c r="K573" s="2" t="s">
        <v>38692</v>
      </c>
      <c r="L573" s="235" t="s">
        <v>112</v>
      </c>
      <c r="M573" s="104" t="s">
        <v>113</v>
      </c>
      <c r="N573" s="104" t="s">
        <v>90</v>
      </c>
      <c r="O573" s="104" t="s">
        <v>92</v>
      </c>
      <c r="P573" s="104"/>
      <c r="Q573" s="104"/>
      <c r="R573" s="32" t="s">
        <v>47</v>
      </c>
      <c r="S573" s="91" t="s">
        <v>3446</v>
      </c>
      <c r="T573" s="35" t="s">
        <v>661</v>
      </c>
      <c r="U573" s="20" t="s">
        <v>662</v>
      </c>
      <c r="V573" s="38"/>
      <c r="W573" s="38"/>
      <c r="X573" s="38" t="s">
        <v>51</v>
      </c>
      <c r="Y573" s="38" t="s">
        <v>51</v>
      </c>
      <c r="Z573" s="38"/>
      <c r="AA573" s="38"/>
      <c r="AB573" s="38"/>
      <c r="AC573" s="38"/>
      <c r="AD573" s="38">
        <v>10</v>
      </c>
      <c r="AE573" s="38">
        <v>2</v>
      </c>
      <c r="AF573" s="35" t="s">
        <v>661</v>
      </c>
      <c r="AG573" s="20" t="s">
        <v>662</v>
      </c>
      <c r="AH573" s="38"/>
      <c r="AI573" s="38"/>
      <c r="AJ573" s="38" t="s">
        <v>51</v>
      </c>
      <c r="AK573" s="38" t="s">
        <v>51</v>
      </c>
      <c r="AL573" s="38"/>
      <c r="AM573" s="38"/>
      <c r="AN573" s="38"/>
      <c r="AO573" s="38"/>
      <c r="AP573" s="38">
        <v>10</v>
      </c>
      <c r="AQ573" s="38">
        <v>2</v>
      </c>
      <c r="AR573" s="11"/>
      <c r="AS573" s="19"/>
      <c r="AT573" s="41"/>
      <c r="AU573" s="11"/>
      <c r="AV573" s="19"/>
      <c r="AW573" s="41"/>
      <c r="AX573" s="43" t="s">
        <v>661</v>
      </c>
      <c r="AY573" s="22" t="s">
        <v>662</v>
      </c>
      <c r="AZ573" s="45">
        <v>1</v>
      </c>
      <c r="BA573" s="43" t="s">
        <v>661</v>
      </c>
      <c r="BB573" s="22" t="s">
        <v>662</v>
      </c>
      <c r="BC573" s="45">
        <v>1</v>
      </c>
      <c r="BD573" s="47"/>
      <c r="BE573" s="24"/>
      <c r="BF573" s="49"/>
      <c r="BG573" s="49"/>
      <c r="BH573" s="47"/>
      <c r="BI573" s="24"/>
      <c r="BJ573" s="49"/>
      <c r="BK573" s="49"/>
      <c r="BL573" s="51" t="s">
        <v>52</v>
      </c>
    </row>
    <row r="574" spans="1:64" hidden="1" x14ac:dyDescent="0.3">
      <c r="A574" s="104" t="s">
        <v>62</v>
      </c>
      <c r="B574" s="11">
        <v>89</v>
      </c>
      <c r="C574" s="104" t="s">
        <v>670</v>
      </c>
      <c r="D574" s="104">
        <f>MATCH(Tabela1[[#This Row],[3]],ECHE!A:A,0)</f>
        <v>170</v>
      </c>
      <c r="E574" s="3" t="s">
        <v>671</v>
      </c>
      <c r="F574" s="2" t="s">
        <v>672</v>
      </c>
      <c r="G574" s="25">
        <v>5003</v>
      </c>
      <c r="H574" s="30" t="s">
        <v>673</v>
      </c>
      <c r="I574" s="283" t="s">
        <v>674</v>
      </c>
      <c r="J574" s="104" t="s">
        <v>675</v>
      </c>
      <c r="K574" s="2" t="s">
        <v>38864</v>
      </c>
      <c r="L574" s="235" t="s">
        <v>676</v>
      </c>
      <c r="M574" s="104" t="s">
        <v>677</v>
      </c>
      <c r="N574" s="104" t="s">
        <v>88</v>
      </c>
      <c r="O574" s="104" t="s">
        <v>89</v>
      </c>
      <c r="P574" s="104"/>
      <c r="Q574" s="104"/>
      <c r="R574" s="32" t="s">
        <v>47</v>
      </c>
      <c r="S574" s="91" t="s">
        <v>3446</v>
      </c>
      <c r="T574" s="35" t="s">
        <v>75</v>
      </c>
      <c r="U574" s="20" t="s">
        <v>76</v>
      </c>
      <c r="V574" s="38"/>
      <c r="W574" s="38"/>
      <c r="X574" s="38" t="s">
        <v>51</v>
      </c>
      <c r="Y574" s="38" t="s">
        <v>51</v>
      </c>
      <c r="Z574" s="38" t="s">
        <v>51</v>
      </c>
      <c r="AA574" s="38" t="s">
        <v>51</v>
      </c>
      <c r="AB574" s="38" t="s">
        <v>51</v>
      </c>
      <c r="AC574" s="38" t="s">
        <v>51</v>
      </c>
      <c r="AD574" s="38">
        <v>6</v>
      </c>
      <c r="AE574" s="38">
        <v>1</v>
      </c>
      <c r="AF574" s="35" t="s">
        <v>75</v>
      </c>
      <c r="AG574" s="20" t="s">
        <v>76</v>
      </c>
      <c r="AH574" s="38"/>
      <c r="AI574" s="38"/>
      <c r="AJ574" s="38" t="s">
        <v>51</v>
      </c>
      <c r="AK574" s="38" t="s">
        <v>51</v>
      </c>
      <c r="AL574" s="38" t="s">
        <v>51</v>
      </c>
      <c r="AM574" s="38" t="s">
        <v>51</v>
      </c>
      <c r="AN574" s="38" t="s">
        <v>51</v>
      </c>
      <c r="AO574" s="38" t="s">
        <v>51</v>
      </c>
      <c r="AP574" s="38">
        <v>6</v>
      </c>
      <c r="AQ574" s="38">
        <v>1</v>
      </c>
      <c r="AR574" s="11"/>
      <c r="AS574" s="19"/>
      <c r="AT574" s="41"/>
      <c r="AU574" s="11"/>
      <c r="AV574" s="19"/>
      <c r="AW574" s="41"/>
      <c r="AX574" s="43" t="s">
        <v>75</v>
      </c>
      <c r="AY574" s="22" t="s">
        <v>76</v>
      </c>
      <c r="AZ574" s="45">
        <v>2</v>
      </c>
      <c r="BA574" s="43" t="s">
        <v>75</v>
      </c>
      <c r="BB574" s="22" t="s">
        <v>76</v>
      </c>
      <c r="BC574" s="45">
        <v>2</v>
      </c>
      <c r="BD574" s="47" t="s">
        <v>75</v>
      </c>
      <c r="BE574" s="24" t="s">
        <v>76</v>
      </c>
      <c r="BF574" s="49">
        <v>5</v>
      </c>
      <c r="BG574" s="49">
        <v>1</v>
      </c>
      <c r="BH574" s="47" t="s">
        <v>75</v>
      </c>
      <c r="BI574" s="24" t="s">
        <v>76</v>
      </c>
      <c r="BJ574" s="49">
        <v>5</v>
      </c>
      <c r="BK574" s="49">
        <v>1</v>
      </c>
      <c r="BL574" s="51" t="s">
        <v>52</v>
      </c>
    </row>
    <row r="575" spans="1:64" hidden="1" x14ac:dyDescent="0.3">
      <c r="A575" s="104" t="s">
        <v>62</v>
      </c>
      <c r="B575" s="11">
        <v>89</v>
      </c>
      <c r="C575" s="104" t="s">
        <v>670</v>
      </c>
      <c r="D575" s="104">
        <f>MATCH(Tabela1[[#This Row],[3]],ECHE!A:A,0)</f>
        <v>170</v>
      </c>
      <c r="E575" s="3" t="s">
        <v>671</v>
      </c>
      <c r="F575" s="2" t="s">
        <v>672</v>
      </c>
      <c r="G575" s="25">
        <v>5003</v>
      </c>
      <c r="H575" s="30" t="s">
        <v>673</v>
      </c>
      <c r="I575" s="283" t="s">
        <v>674</v>
      </c>
      <c r="J575" s="104" t="s">
        <v>675</v>
      </c>
      <c r="K575" s="2" t="s">
        <v>38864</v>
      </c>
      <c r="L575" s="235" t="s">
        <v>676</v>
      </c>
      <c r="M575" s="104" t="s">
        <v>677</v>
      </c>
      <c r="N575" s="104" t="s">
        <v>88</v>
      </c>
      <c r="O575" s="104" t="s">
        <v>89</v>
      </c>
      <c r="P575" s="104"/>
      <c r="Q575" s="104"/>
      <c r="R575" s="32" t="s">
        <v>47</v>
      </c>
      <c r="S575" s="91" t="s">
        <v>3446</v>
      </c>
      <c r="T575" s="35" t="s">
        <v>661</v>
      </c>
      <c r="U575" s="20" t="s">
        <v>662</v>
      </c>
      <c r="V575" s="38"/>
      <c r="W575" s="38"/>
      <c r="X575" s="38" t="s">
        <v>51</v>
      </c>
      <c r="Y575" s="38" t="s">
        <v>51</v>
      </c>
      <c r="Z575" s="38" t="s">
        <v>51</v>
      </c>
      <c r="AA575" s="38" t="s">
        <v>51</v>
      </c>
      <c r="AB575" s="38"/>
      <c r="AC575" s="38"/>
      <c r="AD575" s="38">
        <v>6</v>
      </c>
      <c r="AE575" s="38">
        <v>1</v>
      </c>
      <c r="AF575" s="35" t="s">
        <v>661</v>
      </c>
      <c r="AG575" s="20" t="s">
        <v>662</v>
      </c>
      <c r="AH575" s="38"/>
      <c r="AI575" s="38"/>
      <c r="AJ575" s="38" t="s">
        <v>51</v>
      </c>
      <c r="AK575" s="38" t="s">
        <v>51</v>
      </c>
      <c r="AL575" s="38" t="s">
        <v>51</v>
      </c>
      <c r="AM575" s="38" t="s">
        <v>51</v>
      </c>
      <c r="AN575" s="38"/>
      <c r="AO575" s="38"/>
      <c r="AP575" s="38">
        <v>6</v>
      </c>
      <c r="AQ575" s="38">
        <v>1</v>
      </c>
      <c r="AR575" s="11"/>
      <c r="AS575" s="19"/>
      <c r="AT575" s="41"/>
      <c r="AU575" s="11"/>
      <c r="AV575" s="19"/>
      <c r="AW575" s="41"/>
      <c r="AX575" s="43" t="s">
        <v>661</v>
      </c>
      <c r="AY575" s="22" t="s">
        <v>662</v>
      </c>
      <c r="AZ575" s="45">
        <v>1</v>
      </c>
      <c r="BA575" s="43" t="s">
        <v>661</v>
      </c>
      <c r="BB575" s="22" t="s">
        <v>662</v>
      </c>
      <c r="BC575" s="45">
        <v>1</v>
      </c>
      <c r="BD575" s="47"/>
      <c r="BE575" s="24"/>
      <c r="BF575" s="49"/>
      <c r="BG575" s="49"/>
      <c r="BH575" s="47"/>
      <c r="BI575" s="24"/>
      <c r="BJ575" s="49"/>
      <c r="BK575" s="49"/>
      <c r="BL575" s="51" t="s">
        <v>52</v>
      </c>
    </row>
    <row r="576" spans="1:64" hidden="1" x14ac:dyDescent="0.3">
      <c r="A576" s="10" t="s">
        <v>62</v>
      </c>
      <c r="B576" s="11">
        <v>95</v>
      </c>
      <c r="C576" s="10" t="s">
        <v>694</v>
      </c>
      <c r="D576" s="10">
        <f>MATCH(Tabela1[[#This Row],[3]],ECHE!A:A,0)</f>
        <v>2177</v>
      </c>
      <c r="E576" s="3" t="s">
        <v>695</v>
      </c>
      <c r="F576" s="2" t="s">
        <v>696</v>
      </c>
      <c r="G576" s="25">
        <v>43007</v>
      </c>
      <c r="H576" s="30" t="s">
        <v>697</v>
      </c>
      <c r="I576" s="283" t="s">
        <v>84</v>
      </c>
      <c r="J576" s="104" t="s">
        <v>698</v>
      </c>
      <c r="K576" s="2" t="s">
        <v>38708</v>
      </c>
      <c r="L576" s="235" t="s">
        <v>552</v>
      </c>
      <c r="M576" s="10" t="s">
        <v>197</v>
      </c>
      <c r="N576" s="10" t="s">
        <v>246</v>
      </c>
      <c r="O576" s="10" t="s">
        <v>70</v>
      </c>
      <c r="P576" s="10"/>
      <c r="Q576" s="10"/>
      <c r="R576" s="32" t="s">
        <v>47</v>
      </c>
      <c r="S576" s="91" t="s">
        <v>3446</v>
      </c>
      <c r="T576" s="35" t="s">
        <v>75</v>
      </c>
      <c r="U576" s="20" t="s">
        <v>76</v>
      </c>
      <c r="V576" s="38"/>
      <c r="W576" s="38"/>
      <c r="X576" s="38" t="s">
        <v>51</v>
      </c>
      <c r="Y576" s="38" t="s">
        <v>51</v>
      </c>
      <c r="Z576" s="38"/>
      <c r="AA576" s="38"/>
      <c r="AB576" s="38"/>
      <c r="AC576" s="38"/>
      <c r="AD576" s="38">
        <v>25</v>
      </c>
      <c r="AE576" s="38">
        <v>5</v>
      </c>
      <c r="AF576" s="35" t="s">
        <v>75</v>
      </c>
      <c r="AG576" s="20" t="s">
        <v>76</v>
      </c>
      <c r="AH576" s="38"/>
      <c r="AI576" s="38"/>
      <c r="AJ576" s="38" t="s">
        <v>51</v>
      </c>
      <c r="AK576" s="38" t="s">
        <v>51</v>
      </c>
      <c r="AL576" s="38"/>
      <c r="AM576" s="38"/>
      <c r="AN576" s="38"/>
      <c r="AO576" s="38"/>
      <c r="AP576" s="38">
        <v>25</v>
      </c>
      <c r="AQ576" s="38">
        <v>5</v>
      </c>
      <c r="AR576" s="11"/>
      <c r="AS576" s="19"/>
      <c r="AT576" s="41"/>
      <c r="AU576" s="11"/>
      <c r="AV576" s="19"/>
      <c r="AW576" s="41"/>
      <c r="AX576" s="43"/>
      <c r="AY576" s="22"/>
      <c r="AZ576" s="45"/>
      <c r="BA576" s="43"/>
      <c r="BB576" s="22"/>
      <c r="BC576" s="45"/>
      <c r="BD576" s="47"/>
      <c r="BE576" s="24"/>
      <c r="BF576" s="49"/>
      <c r="BG576" s="49"/>
      <c r="BH576" s="47"/>
      <c r="BI576" s="24"/>
      <c r="BJ576" s="49"/>
      <c r="BK576" s="49"/>
      <c r="BL576" s="51" t="s">
        <v>52</v>
      </c>
    </row>
    <row r="577" spans="1:64" hidden="1" x14ac:dyDescent="0.3">
      <c r="A577" s="104" t="s">
        <v>62</v>
      </c>
      <c r="B577" s="11">
        <v>97</v>
      </c>
      <c r="C577" s="104" t="s">
        <v>694</v>
      </c>
      <c r="D577" s="104">
        <f>MATCH(Tabela1[[#This Row],[3]],ECHE!A:A,0)</f>
        <v>2177</v>
      </c>
      <c r="E577" s="3" t="s">
        <v>695</v>
      </c>
      <c r="F577" s="2" t="s">
        <v>696</v>
      </c>
      <c r="G577" s="25">
        <v>43007</v>
      </c>
      <c r="H577" s="30" t="s">
        <v>697</v>
      </c>
      <c r="I577" s="283" t="s">
        <v>84</v>
      </c>
      <c r="J577" s="104" t="s">
        <v>698</v>
      </c>
      <c r="K577" s="2" t="s">
        <v>38708</v>
      </c>
      <c r="L577" s="235" t="s">
        <v>552</v>
      </c>
      <c r="M577" s="104" t="s">
        <v>197</v>
      </c>
      <c r="N577" s="104" t="s">
        <v>246</v>
      </c>
      <c r="O577" s="104" t="s">
        <v>70</v>
      </c>
      <c r="P577" s="104"/>
      <c r="Q577" s="104"/>
      <c r="R577" s="32" t="s">
        <v>47</v>
      </c>
      <c r="S577" s="91" t="s">
        <v>3446</v>
      </c>
      <c r="T577" s="35" t="s">
        <v>701</v>
      </c>
      <c r="U577" s="20" t="s">
        <v>702</v>
      </c>
      <c r="V577" s="38"/>
      <c r="W577" s="38"/>
      <c r="X577" s="38" t="s">
        <v>51</v>
      </c>
      <c r="Y577" s="38" t="s">
        <v>51</v>
      </c>
      <c r="Z577" s="38" t="s">
        <v>51</v>
      </c>
      <c r="AA577" s="38" t="s">
        <v>51</v>
      </c>
      <c r="AB577" s="38"/>
      <c r="AC577" s="38"/>
      <c r="AD577" s="38">
        <v>72</v>
      </c>
      <c r="AE577" s="38">
        <v>8</v>
      </c>
      <c r="AF577" s="35" t="s">
        <v>701</v>
      </c>
      <c r="AG577" s="20" t="s">
        <v>702</v>
      </c>
      <c r="AH577" s="38"/>
      <c r="AI577" s="38"/>
      <c r="AJ577" s="38" t="s">
        <v>51</v>
      </c>
      <c r="AK577" s="38" t="s">
        <v>51</v>
      </c>
      <c r="AL577" s="38" t="s">
        <v>51</v>
      </c>
      <c r="AM577" s="38" t="s">
        <v>51</v>
      </c>
      <c r="AN577" s="38"/>
      <c r="AO577" s="38"/>
      <c r="AP577" s="38">
        <v>72</v>
      </c>
      <c r="AQ577" s="38">
        <v>8</v>
      </c>
      <c r="AR577" s="11"/>
      <c r="AS577" s="19"/>
      <c r="AT577" s="41"/>
      <c r="AU577" s="11"/>
      <c r="AV577" s="19"/>
      <c r="AW577" s="41"/>
      <c r="AX577" s="43" t="s">
        <v>701</v>
      </c>
      <c r="AY577" s="22" t="s">
        <v>702</v>
      </c>
      <c r="AZ577" s="45">
        <v>1</v>
      </c>
      <c r="BA577" s="43" t="s">
        <v>701</v>
      </c>
      <c r="BB577" s="22" t="s">
        <v>702</v>
      </c>
      <c r="BC577" s="45">
        <v>1</v>
      </c>
      <c r="BD577" s="47"/>
      <c r="BE577" s="24"/>
      <c r="BF577" s="49"/>
      <c r="BG577" s="49"/>
      <c r="BH577" s="47"/>
      <c r="BI577" s="24"/>
      <c r="BJ577" s="49"/>
      <c r="BK577" s="49"/>
      <c r="BL577" s="51" t="s">
        <v>52</v>
      </c>
    </row>
    <row r="578" spans="1:64" hidden="1" x14ac:dyDescent="0.3">
      <c r="A578" s="104" t="s">
        <v>62</v>
      </c>
      <c r="B578" s="11">
        <v>101</v>
      </c>
      <c r="C578" s="104" t="s">
        <v>585</v>
      </c>
      <c r="D578" s="104">
        <f>MATCH(Tabela1[[#This Row],[3]],ECHE!A:A,0)</f>
        <v>266</v>
      </c>
      <c r="E578" s="3" t="s">
        <v>586</v>
      </c>
      <c r="F578" s="2" t="s">
        <v>713</v>
      </c>
      <c r="G578" s="25">
        <v>77147</v>
      </c>
      <c r="H578" s="30" t="s">
        <v>588</v>
      </c>
      <c r="I578" s="283" t="s">
        <v>101</v>
      </c>
      <c r="J578" s="104" t="s">
        <v>589</v>
      </c>
      <c r="K578" s="2" t="s">
        <v>38619</v>
      </c>
      <c r="L578" s="235" t="s">
        <v>297</v>
      </c>
      <c r="M578" s="104" t="s">
        <v>298</v>
      </c>
      <c r="N578" s="104" t="s">
        <v>152</v>
      </c>
      <c r="O578" s="104" t="s">
        <v>92</v>
      </c>
      <c r="P578" s="104"/>
      <c r="Q578" s="104"/>
      <c r="R578" s="32" t="s">
        <v>47</v>
      </c>
      <c r="S578" s="91" t="s">
        <v>3446</v>
      </c>
      <c r="T578" s="35" t="s">
        <v>714</v>
      </c>
      <c r="U578" s="20" t="s">
        <v>715</v>
      </c>
      <c r="V578" s="38"/>
      <c r="W578" s="38"/>
      <c r="X578" s="38" t="s">
        <v>51</v>
      </c>
      <c r="Y578" s="38" t="s">
        <v>51</v>
      </c>
      <c r="Z578" s="38" t="s">
        <v>51</v>
      </c>
      <c r="AA578" s="38" t="s">
        <v>51</v>
      </c>
      <c r="AB578" s="38" t="s">
        <v>51</v>
      </c>
      <c r="AC578" s="38" t="s">
        <v>51</v>
      </c>
      <c r="AD578" s="38">
        <v>15</v>
      </c>
      <c r="AE578" s="38">
        <v>3</v>
      </c>
      <c r="AF578" s="35" t="s">
        <v>714</v>
      </c>
      <c r="AG578" s="20" t="s">
        <v>715</v>
      </c>
      <c r="AH578" s="38"/>
      <c r="AI578" s="38"/>
      <c r="AJ578" s="38" t="s">
        <v>51</v>
      </c>
      <c r="AK578" s="38" t="s">
        <v>51</v>
      </c>
      <c r="AL578" s="38" t="s">
        <v>51</v>
      </c>
      <c r="AM578" s="38" t="s">
        <v>51</v>
      </c>
      <c r="AN578" s="38" t="s">
        <v>51</v>
      </c>
      <c r="AO578" s="38" t="s">
        <v>51</v>
      </c>
      <c r="AP578" s="38">
        <v>15</v>
      </c>
      <c r="AQ578" s="38">
        <v>3</v>
      </c>
      <c r="AR578" s="11"/>
      <c r="AS578" s="19"/>
      <c r="AT578" s="41"/>
      <c r="AU578" s="11"/>
      <c r="AV578" s="19"/>
      <c r="AW578" s="41"/>
      <c r="AX578" s="43" t="s">
        <v>714</v>
      </c>
      <c r="AY578" s="22" t="s">
        <v>715</v>
      </c>
      <c r="AZ578" s="45">
        <v>3</v>
      </c>
      <c r="BA578" s="43" t="s">
        <v>714</v>
      </c>
      <c r="BB578" s="22" t="s">
        <v>715</v>
      </c>
      <c r="BC578" s="45">
        <v>3</v>
      </c>
      <c r="BD578" s="47"/>
      <c r="BE578" s="24"/>
      <c r="BF578" s="49"/>
      <c r="BG578" s="49"/>
      <c r="BH578" s="47"/>
      <c r="BI578" s="24"/>
      <c r="BJ578" s="49"/>
      <c r="BK578" s="49"/>
      <c r="BL578" s="51" t="s">
        <v>52</v>
      </c>
    </row>
    <row r="579" spans="1:64" hidden="1" x14ac:dyDescent="0.3">
      <c r="A579" s="84" t="s">
        <v>62</v>
      </c>
      <c r="B579" s="85">
        <v>102</v>
      </c>
      <c r="C579" s="84" t="s">
        <v>716</v>
      </c>
      <c r="D579" s="84">
        <f>MATCH(Tabela1[[#This Row],[3]],ECHE!A:A,0)</f>
        <v>5205</v>
      </c>
      <c r="E579" s="87" t="s">
        <v>717</v>
      </c>
      <c r="F579" s="88" t="s">
        <v>718</v>
      </c>
      <c r="G579" s="89">
        <v>91701</v>
      </c>
      <c r="H579" s="90" t="s">
        <v>719</v>
      </c>
      <c r="I579" s="286" t="s">
        <v>501</v>
      </c>
      <c r="J579" s="84" t="s">
        <v>720</v>
      </c>
      <c r="K579" s="2" t="s">
        <v>39058</v>
      </c>
      <c r="L579" s="196" t="s">
        <v>721</v>
      </c>
      <c r="M579" s="84" t="s">
        <v>722</v>
      </c>
      <c r="N579" s="84" t="s">
        <v>45</v>
      </c>
      <c r="O579" s="84" t="s">
        <v>46</v>
      </c>
      <c r="P579" s="84"/>
      <c r="Q579" s="84"/>
      <c r="R579" s="91" t="s">
        <v>47</v>
      </c>
      <c r="S579" s="91" t="s">
        <v>3446</v>
      </c>
      <c r="T579" s="92" t="s">
        <v>75</v>
      </c>
      <c r="U579" s="93" t="s">
        <v>76</v>
      </c>
      <c r="V579" s="94"/>
      <c r="W579" s="94"/>
      <c r="X579" s="94" t="s">
        <v>51</v>
      </c>
      <c r="Y579" s="94" t="s">
        <v>51</v>
      </c>
      <c r="Z579" s="94"/>
      <c r="AA579" s="94"/>
      <c r="AB579" s="94"/>
      <c r="AC579" s="94"/>
      <c r="AD579" s="94">
        <v>10</v>
      </c>
      <c r="AE579" s="94">
        <v>2</v>
      </c>
      <c r="AF579" s="92" t="s">
        <v>75</v>
      </c>
      <c r="AG579" s="93" t="s">
        <v>76</v>
      </c>
      <c r="AH579" s="94"/>
      <c r="AI579" s="94"/>
      <c r="AJ579" s="94" t="s">
        <v>51</v>
      </c>
      <c r="AK579" s="94" t="s">
        <v>51</v>
      </c>
      <c r="AL579" s="94"/>
      <c r="AM579" s="94"/>
      <c r="AN579" s="94"/>
      <c r="AO579" s="94"/>
      <c r="AP579" s="94">
        <v>10</v>
      </c>
      <c r="AQ579" s="94">
        <v>2</v>
      </c>
      <c r="AR579" s="85"/>
      <c r="AS579" s="86"/>
      <c r="AT579" s="95"/>
      <c r="AU579" s="85"/>
      <c r="AV579" s="86"/>
      <c r="AW579" s="95"/>
      <c r="AX579" s="96" t="s">
        <v>75</v>
      </c>
      <c r="AY579" s="97" t="s">
        <v>76</v>
      </c>
      <c r="AZ579" s="98">
        <v>1</v>
      </c>
      <c r="BA579" s="96" t="s">
        <v>75</v>
      </c>
      <c r="BB579" s="97" t="s">
        <v>76</v>
      </c>
      <c r="BC579" s="98">
        <v>1</v>
      </c>
      <c r="BD579" s="99"/>
      <c r="BE579" s="100"/>
      <c r="BF579" s="101"/>
      <c r="BG579" s="101"/>
      <c r="BH579" s="99"/>
      <c r="BI579" s="100"/>
      <c r="BJ579" s="101"/>
      <c r="BK579" s="101"/>
      <c r="BL579" s="102" t="s">
        <v>52</v>
      </c>
    </row>
    <row r="580" spans="1:64" hidden="1" x14ac:dyDescent="0.3">
      <c r="A580" s="84" t="s">
        <v>62</v>
      </c>
      <c r="B580" s="85">
        <v>103</v>
      </c>
      <c r="C580" s="84" t="s">
        <v>723</v>
      </c>
      <c r="D580" s="84">
        <f>MATCH(Tabela1[[#This Row],[3]],ECHE!A:A,0)</f>
        <v>5370</v>
      </c>
      <c r="E580" s="87" t="s">
        <v>724</v>
      </c>
      <c r="F580" s="88" t="s">
        <v>725</v>
      </c>
      <c r="G580" s="89">
        <v>78050</v>
      </c>
      <c r="H580" s="90" t="s">
        <v>726</v>
      </c>
      <c r="I580" s="286" t="s">
        <v>243</v>
      </c>
      <c r="J580" s="84" t="s">
        <v>727</v>
      </c>
      <c r="K580" s="2" t="s">
        <v>39096</v>
      </c>
      <c r="L580" s="196" t="s">
        <v>563</v>
      </c>
      <c r="M580" s="84" t="s">
        <v>508</v>
      </c>
      <c r="N580" s="84" t="s">
        <v>152</v>
      </c>
      <c r="O580" s="84" t="s">
        <v>92</v>
      </c>
      <c r="P580" s="84"/>
      <c r="Q580" s="84"/>
      <c r="R580" s="91" t="s">
        <v>47</v>
      </c>
      <c r="S580" s="91" t="s">
        <v>3446</v>
      </c>
      <c r="T580" s="92" t="s">
        <v>75</v>
      </c>
      <c r="U580" s="93" t="s">
        <v>76</v>
      </c>
      <c r="V580" s="94"/>
      <c r="W580" s="94"/>
      <c r="X580" s="94" t="s">
        <v>51</v>
      </c>
      <c r="Y580" s="94" t="s">
        <v>51</v>
      </c>
      <c r="Z580" s="94"/>
      <c r="AA580" s="94"/>
      <c r="AB580" s="94"/>
      <c r="AC580" s="94"/>
      <c r="AD580" s="94">
        <v>12</v>
      </c>
      <c r="AE580" s="94">
        <v>2</v>
      </c>
      <c r="AF580" s="92" t="s">
        <v>75</v>
      </c>
      <c r="AG580" s="93" t="s">
        <v>76</v>
      </c>
      <c r="AH580" s="94"/>
      <c r="AI580" s="94"/>
      <c r="AJ580" s="94" t="s">
        <v>51</v>
      </c>
      <c r="AK580" s="94" t="s">
        <v>51</v>
      </c>
      <c r="AL580" s="94"/>
      <c r="AM580" s="94"/>
      <c r="AN580" s="94"/>
      <c r="AO580" s="94"/>
      <c r="AP580" s="94">
        <v>12</v>
      </c>
      <c r="AQ580" s="94">
        <v>2</v>
      </c>
      <c r="AR580" s="85"/>
      <c r="AS580" s="86"/>
      <c r="AT580" s="95"/>
      <c r="AU580" s="85"/>
      <c r="AV580" s="86"/>
      <c r="AW580" s="95"/>
      <c r="AX580" s="96" t="s">
        <v>75</v>
      </c>
      <c r="AY580" s="97" t="s">
        <v>76</v>
      </c>
      <c r="AZ580" s="98">
        <v>1</v>
      </c>
      <c r="BA580" s="96" t="s">
        <v>75</v>
      </c>
      <c r="BB580" s="97" t="s">
        <v>76</v>
      </c>
      <c r="BC580" s="98">
        <v>1</v>
      </c>
      <c r="BD580" s="99" t="s">
        <v>75</v>
      </c>
      <c r="BE580" s="100" t="s">
        <v>76</v>
      </c>
      <c r="BF580" s="101">
        <v>5</v>
      </c>
      <c r="BG580" s="101">
        <v>1</v>
      </c>
      <c r="BH580" s="99" t="s">
        <v>75</v>
      </c>
      <c r="BI580" s="100" t="s">
        <v>76</v>
      </c>
      <c r="BJ580" s="101">
        <v>5</v>
      </c>
      <c r="BK580" s="101">
        <v>1</v>
      </c>
      <c r="BL580" s="102" t="s">
        <v>52</v>
      </c>
    </row>
    <row r="581" spans="1:64" hidden="1" x14ac:dyDescent="0.3">
      <c r="A581" s="84" t="s">
        <v>62</v>
      </c>
      <c r="B581" s="85">
        <v>103</v>
      </c>
      <c r="C581" s="84" t="s">
        <v>723</v>
      </c>
      <c r="D581" s="84">
        <f>MATCH(Tabela1[[#This Row],[3]],ECHE!A:A,0)</f>
        <v>5370</v>
      </c>
      <c r="E581" s="87" t="s">
        <v>724</v>
      </c>
      <c r="F581" s="88" t="s">
        <v>725</v>
      </c>
      <c r="G581" s="89">
        <v>78050</v>
      </c>
      <c r="H581" s="90" t="s">
        <v>726</v>
      </c>
      <c r="I581" s="286" t="s">
        <v>243</v>
      </c>
      <c r="J581" s="84" t="s">
        <v>727</v>
      </c>
      <c r="K581" s="2" t="s">
        <v>39096</v>
      </c>
      <c r="L581" s="196" t="s">
        <v>563</v>
      </c>
      <c r="M581" s="84" t="s">
        <v>508</v>
      </c>
      <c r="N581" s="84" t="s">
        <v>728</v>
      </c>
      <c r="O581" s="84" t="s">
        <v>729</v>
      </c>
      <c r="P581" s="84"/>
      <c r="Q581" s="84"/>
      <c r="R581" s="91" t="s">
        <v>47</v>
      </c>
      <c r="S581" s="91" t="s">
        <v>3446</v>
      </c>
      <c r="T581" s="92" t="s">
        <v>73</v>
      </c>
      <c r="U581" s="93" t="s">
        <v>74</v>
      </c>
      <c r="V581" s="94"/>
      <c r="W581" s="94"/>
      <c r="X581" s="94" t="s">
        <v>51</v>
      </c>
      <c r="Y581" s="94" t="s">
        <v>51</v>
      </c>
      <c r="Z581" s="94"/>
      <c r="AA581" s="94"/>
      <c r="AB581" s="94"/>
      <c r="AC581" s="94"/>
      <c r="AD581" s="94">
        <v>12</v>
      </c>
      <c r="AE581" s="94">
        <v>2</v>
      </c>
      <c r="AF581" s="92" t="s">
        <v>73</v>
      </c>
      <c r="AG581" s="93" t="s">
        <v>74</v>
      </c>
      <c r="AH581" s="94"/>
      <c r="AI581" s="94"/>
      <c r="AJ581" s="94" t="s">
        <v>51</v>
      </c>
      <c r="AK581" s="94" t="s">
        <v>51</v>
      </c>
      <c r="AL581" s="94"/>
      <c r="AM581" s="94"/>
      <c r="AN581" s="94"/>
      <c r="AO581" s="94"/>
      <c r="AP581" s="94">
        <v>12</v>
      </c>
      <c r="AQ581" s="94">
        <v>2</v>
      </c>
      <c r="AR581" s="85"/>
      <c r="AS581" s="86"/>
      <c r="AT581" s="95"/>
      <c r="AU581" s="85"/>
      <c r="AV581" s="86"/>
      <c r="AW581" s="95"/>
      <c r="AX581" s="96"/>
      <c r="AY581" s="97"/>
      <c r="AZ581" s="98"/>
      <c r="BA581" s="96"/>
      <c r="BB581" s="97"/>
      <c r="BC581" s="98"/>
      <c r="BD581" s="99"/>
      <c r="BE581" s="100"/>
      <c r="BF581" s="101"/>
      <c r="BG581" s="101"/>
      <c r="BH581" s="99"/>
      <c r="BI581" s="100"/>
      <c r="BJ581" s="101"/>
      <c r="BK581" s="101"/>
      <c r="BL581" s="102" t="s">
        <v>52</v>
      </c>
    </row>
    <row r="582" spans="1:64" hidden="1" x14ac:dyDescent="0.3">
      <c r="A582" s="104" t="s">
        <v>62</v>
      </c>
      <c r="B582" s="11">
        <v>107</v>
      </c>
      <c r="C582" s="10" t="s">
        <v>694</v>
      </c>
      <c r="D582" s="10">
        <f>MATCH(Tabela1[[#This Row],[3]],ECHE!A:A,0)</f>
        <v>2177</v>
      </c>
      <c r="E582" s="3" t="s">
        <v>695</v>
      </c>
      <c r="F582" s="2" t="s">
        <v>696</v>
      </c>
      <c r="G582" s="25">
        <v>43007</v>
      </c>
      <c r="H582" s="30" t="s">
        <v>697</v>
      </c>
      <c r="I582" s="283" t="s">
        <v>84</v>
      </c>
      <c r="J582" s="104" t="s">
        <v>698</v>
      </c>
      <c r="K582" s="2" t="s">
        <v>38708</v>
      </c>
      <c r="L582" s="235" t="s">
        <v>552</v>
      </c>
      <c r="M582" s="10" t="s">
        <v>197</v>
      </c>
      <c r="N582" s="104" t="s">
        <v>246</v>
      </c>
      <c r="O582" s="104" t="s">
        <v>70</v>
      </c>
      <c r="P582" s="104"/>
      <c r="Q582" s="104"/>
      <c r="R582" s="32" t="s">
        <v>47</v>
      </c>
      <c r="S582" s="91" t="s">
        <v>3446</v>
      </c>
      <c r="T582" s="35" t="s">
        <v>751</v>
      </c>
      <c r="U582" s="20" t="s">
        <v>752</v>
      </c>
      <c r="V582" s="38"/>
      <c r="W582" s="38"/>
      <c r="X582" s="38" t="s">
        <v>51</v>
      </c>
      <c r="Y582" s="38" t="s">
        <v>51</v>
      </c>
      <c r="Z582" s="38"/>
      <c r="AA582" s="38"/>
      <c r="AB582" s="38"/>
      <c r="AC582" s="38"/>
      <c r="AD582" s="38">
        <v>18</v>
      </c>
      <c r="AE582" s="38">
        <v>3</v>
      </c>
      <c r="AF582" s="35" t="s">
        <v>751</v>
      </c>
      <c r="AG582" s="20" t="s">
        <v>752</v>
      </c>
      <c r="AH582" s="38"/>
      <c r="AI582" s="38"/>
      <c r="AJ582" s="38" t="s">
        <v>51</v>
      </c>
      <c r="AK582" s="38" t="s">
        <v>51</v>
      </c>
      <c r="AL582" s="38"/>
      <c r="AM582" s="38"/>
      <c r="AN582" s="38"/>
      <c r="AO582" s="38"/>
      <c r="AP582" s="38">
        <v>18</v>
      </c>
      <c r="AQ582" s="38">
        <v>3</v>
      </c>
      <c r="AR582" s="11"/>
      <c r="AS582" s="19"/>
      <c r="AT582" s="41"/>
      <c r="AU582" s="11"/>
      <c r="AV582" s="19"/>
      <c r="AW582" s="41"/>
      <c r="AX582" s="43"/>
      <c r="AY582" s="22"/>
      <c r="AZ582" s="45"/>
      <c r="BA582" s="43"/>
      <c r="BB582" s="22"/>
      <c r="BC582" s="45"/>
      <c r="BD582" s="47"/>
      <c r="BE582" s="24"/>
      <c r="BF582" s="49"/>
      <c r="BG582" s="49"/>
      <c r="BH582" s="47"/>
      <c r="BI582" s="24"/>
      <c r="BJ582" s="49"/>
      <c r="BK582" s="49"/>
      <c r="BL582" s="51" t="s">
        <v>52</v>
      </c>
    </row>
    <row r="583" spans="1:64" hidden="1" x14ac:dyDescent="0.3">
      <c r="A583" s="84" t="s">
        <v>62</v>
      </c>
      <c r="B583" s="85">
        <v>117</v>
      </c>
      <c r="C583" s="84" t="s">
        <v>799</v>
      </c>
      <c r="D583" s="84">
        <f>MATCH(Tabela1[[#This Row],[3]],ECHE!A:A,0)</f>
        <v>5284</v>
      </c>
      <c r="E583" s="87" t="s">
        <v>800</v>
      </c>
      <c r="F583" s="88" t="s">
        <v>801</v>
      </c>
      <c r="G583" s="89">
        <v>20070</v>
      </c>
      <c r="H583" s="90" t="s">
        <v>802</v>
      </c>
      <c r="I583" s="286" t="s">
        <v>243</v>
      </c>
      <c r="J583" s="84" t="s">
        <v>803</v>
      </c>
      <c r="K583" s="2" t="s">
        <v>39069</v>
      </c>
      <c r="L583" s="196" t="s">
        <v>804</v>
      </c>
      <c r="M583" s="84" t="s">
        <v>805</v>
      </c>
      <c r="N583" s="84" t="s">
        <v>255</v>
      </c>
      <c r="O583" s="84" t="s">
        <v>179</v>
      </c>
      <c r="P583" s="84"/>
      <c r="Q583" s="84"/>
      <c r="R583" s="91" t="s">
        <v>47</v>
      </c>
      <c r="S583" s="91" t="s">
        <v>3446</v>
      </c>
      <c r="T583" s="92" t="s">
        <v>75</v>
      </c>
      <c r="U583" s="93" t="s">
        <v>76</v>
      </c>
      <c r="V583" s="94"/>
      <c r="W583" s="94"/>
      <c r="X583" s="94" t="s">
        <v>51</v>
      </c>
      <c r="Y583" s="94" t="s">
        <v>51</v>
      </c>
      <c r="Z583" s="94" t="s">
        <v>51</v>
      </c>
      <c r="AA583" s="94" t="s">
        <v>51</v>
      </c>
      <c r="AB583" s="94"/>
      <c r="AC583" s="94"/>
      <c r="AD583" s="94">
        <v>60</v>
      </c>
      <c r="AE583" s="94">
        <v>6</v>
      </c>
      <c r="AF583" s="92" t="s">
        <v>75</v>
      </c>
      <c r="AG583" s="93" t="s">
        <v>76</v>
      </c>
      <c r="AH583" s="94"/>
      <c r="AI583" s="94"/>
      <c r="AJ583" s="94" t="s">
        <v>51</v>
      </c>
      <c r="AK583" s="94" t="s">
        <v>51</v>
      </c>
      <c r="AL583" s="94" t="s">
        <v>51</v>
      </c>
      <c r="AM583" s="94" t="s">
        <v>51</v>
      </c>
      <c r="AN583" s="94"/>
      <c r="AO583" s="94"/>
      <c r="AP583" s="94">
        <v>60</v>
      </c>
      <c r="AQ583" s="94">
        <v>6</v>
      </c>
      <c r="AR583" s="85"/>
      <c r="AS583" s="86"/>
      <c r="AT583" s="95"/>
      <c r="AU583" s="85"/>
      <c r="AV583" s="86"/>
      <c r="AW583" s="95"/>
      <c r="AX583" s="96" t="s">
        <v>75</v>
      </c>
      <c r="AY583" s="97" t="s">
        <v>76</v>
      </c>
      <c r="AZ583" s="98">
        <v>1</v>
      </c>
      <c r="BA583" s="96" t="s">
        <v>75</v>
      </c>
      <c r="BB583" s="97" t="s">
        <v>76</v>
      </c>
      <c r="BC583" s="98">
        <v>1</v>
      </c>
      <c r="BD583" s="99"/>
      <c r="BE583" s="100"/>
      <c r="BF583" s="101"/>
      <c r="BG583" s="101"/>
      <c r="BH583" s="99"/>
      <c r="BI583" s="100"/>
      <c r="BJ583" s="101"/>
      <c r="BK583" s="101"/>
      <c r="BL583" s="102" t="s">
        <v>52</v>
      </c>
    </row>
    <row r="584" spans="1:64" hidden="1" x14ac:dyDescent="0.3">
      <c r="A584" s="104" t="s">
        <v>62</v>
      </c>
      <c r="B584" s="11">
        <v>119</v>
      </c>
      <c r="C584" s="10" t="s">
        <v>814</v>
      </c>
      <c r="D584" s="10">
        <f>MATCH(Tabela1[[#This Row],[3]],ECHE!A:A,0)</f>
        <v>2502</v>
      </c>
      <c r="E584" s="3" t="s">
        <v>815</v>
      </c>
      <c r="F584" s="2" t="s">
        <v>816</v>
      </c>
      <c r="G584" s="25">
        <v>49008</v>
      </c>
      <c r="H584" s="30" t="s">
        <v>817</v>
      </c>
      <c r="I584" s="283" t="s">
        <v>369</v>
      </c>
      <c r="J584" s="104" t="s">
        <v>818</v>
      </c>
      <c r="K584" s="2" t="s">
        <v>38890</v>
      </c>
      <c r="L584" s="235" t="s">
        <v>383</v>
      </c>
      <c r="M584" s="10" t="s">
        <v>819</v>
      </c>
      <c r="N584" s="104" t="s">
        <v>152</v>
      </c>
      <c r="O584" s="104" t="s">
        <v>89</v>
      </c>
      <c r="P584" s="104"/>
      <c r="Q584" s="104"/>
      <c r="R584" s="32" t="s">
        <v>47</v>
      </c>
      <c r="S584" s="91" t="s">
        <v>3446</v>
      </c>
      <c r="T584" s="35" t="s">
        <v>75</v>
      </c>
      <c r="U584" s="20" t="s">
        <v>76</v>
      </c>
      <c r="V584" s="38"/>
      <c r="W584" s="38"/>
      <c r="X584" s="38" t="s">
        <v>51</v>
      </c>
      <c r="Y584" s="38" t="s">
        <v>51</v>
      </c>
      <c r="Z584" s="38" t="s">
        <v>51</v>
      </c>
      <c r="AA584" s="38" t="s">
        <v>51</v>
      </c>
      <c r="AB584" s="38"/>
      <c r="AC584" s="38"/>
      <c r="AD584" s="38">
        <v>20</v>
      </c>
      <c r="AE584" s="38">
        <v>4</v>
      </c>
      <c r="AF584" s="35" t="s">
        <v>75</v>
      </c>
      <c r="AG584" s="20" t="s">
        <v>76</v>
      </c>
      <c r="AH584" s="38"/>
      <c r="AI584" s="38"/>
      <c r="AJ584" s="38" t="s">
        <v>51</v>
      </c>
      <c r="AK584" s="38" t="s">
        <v>51</v>
      </c>
      <c r="AL584" s="38" t="s">
        <v>51</v>
      </c>
      <c r="AM584" s="38" t="s">
        <v>51</v>
      </c>
      <c r="AN584" s="38"/>
      <c r="AO584" s="38"/>
      <c r="AP584" s="38">
        <v>20</v>
      </c>
      <c r="AQ584" s="38">
        <v>4</v>
      </c>
      <c r="AR584" s="11"/>
      <c r="AS584" s="19"/>
      <c r="AT584" s="41"/>
      <c r="AU584" s="11"/>
      <c r="AV584" s="19"/>
      <c r="AW584" s="41"/>
      <c r="AX584" s="43" t="s">
        <v>75</v>
      </c>
      <c r="AY584" s="22" t="s">
        <v>76</v>
      </c>
      <c r="AZ584" s="45">
        <v>2</v>
      </c>
      <c r="BA584" s="43" t="s">
        <v>75</v>
      </c>
      <c r="BB584" s="22" t="s">
        <v>76</v>
      </c>
      <c r="BC584" s="45">
        <v>2</v>
      </c>
      <c r="BD584" s="47" t="s">
        <v>75</v>
      </c>
      <c r="BE584" s="24" t="s">
        <v>76</v>
      </c>
      <c r="BF584" s="49">
        <v>5</v>
      </c>
      <c r="BG584" s="49">
        <v>1</v>
      </c>
      <c r="BH584" s="47" t="s">
        <v>75</v>
      </c>
      <c r="BI584" s="24" t="s">
        <v>76</v>
      </c>
      <c r="BJ584" s="49">
        <v>5</v>
      </c>
      <c r="BK584" s="49">
        <v>1</v>
      </c>
      <c r="BL584" s="51" t="s">
        <v>52</v>
      </c>
    </row>
    <row r="585" spans="1:64" hidden="1" x14ac:dyDescent="0.3">
      <c r="A585" s="104" t="s">
        <v>62</v>
      </c>
      <c r="B585" s="11">
        <v>126</v>
      </c>
      <c r="C585" s="10" t="s">
        <v>852</v>
      </c>
      <c r="D585" s="10">
        <f>MATCH(Tabela1[[#This Row],[3]],ECHE!A:A,0)</f>
        <v>277</v>
      </c>
      <c r="E585" s="3" t="s">
        <v>853</v>
      </c>
      <c r="F585" s="2" t="s">
        <v>854</v>
      </c>
      <c r="G585" s="25">
        <v>30614</v>
      </c>
      <c r="H585" s="30" t="s">
        <v>855</v>
      </c>
      <c r="I585" s="283" t="s">
        <v>101</v>
      </c>
      <c r="J585" s="104" t="s">
        <v>856</v>
      </c>
      <c r="K585" s="2" t="s">
        <v>857</v>
      </c>
      <c r="L585" s="235" t="s">
        <v>225</v>
      </c>
      <c r="M585" s="10" t="s">
        <v>225</v>
      </c>
      <c r="N585" s="104" t="s">
        <v>69</v>
      </c>
      <c r="O585" s="104" t="s">
        <v>89</v>
      </c>
      <c r="P585" s="104"/>
      <c r="Q585" s="104"/>
      <c r="R585" s="32" t="s">
        <v>47</v>
      </c>
      <c r="S585" s="91" t="s">
        <v>3446</v>
      </c>
      <c r="T585" s="35" t="s">
        <v>73</v>
      </c>
      <c r="U585" s="20" t="s">
        <v>74</v>
      </c>
      <c r="V585" s="38"/>
      <c r="W585" s="38"/>
      <c r="X585" s="38" t="s">
        <v>51</v>
      </c>
      <c r="Y585" s="38" t="s">
        <v>51</v>
      </c>
      <c r="Z585" s="38" t="s">
        <v>51</v>
      </c>
      <c r="AA585" s="38" t="s">
        <v>51</v>
      </c>
      <c r="AB585" s="38"/>
      <c r="AC585" s="38"/>
      <c r="AD585" s="38">
        <v>12</v>
      </c>
      <c r="AE585" s="38">
        <v>2</v>
      </c>
      <c r="AF585" s="35" t="s">
        <v>73</v>
      </c>
      <c r="AG585" s="20" t="s">
        <v>74</v>
      </c>
      <c r="AH585" s="38"/>
      <c r="AI585" s="38"/>
      <c r="AJ585" s="38" t="s">
        <v>51</v>
      </c>
      <c r="AK585" s="38" t="s">
        <v>51</v>
      </c>
      <c r="AL585" s="38" t="s">
        <v>51</v>
      </c>
      <c r="AM585" s="38" t="s">
        <v>51</v>
      </c>
      <c r="AN585" s="38"/>
      <c r="AO585" s="38"/>
      <c r="AP585" s="38">
        <v>12</v>
      </c>
      <c r="AQ585" s="38">
        <v>2</v>
      </c>
      <c r="AR585" s="11"/>
      <c r="AS585" s="19"/>
      <c r="AT585" s="41"/>
      <c r="AU585" s="11"/>
      <c r="AV585" s="19"/>
      <c r="AW585" s="41"/>
      <c r="AX585" s="43" t="s">
        <v>73</v>
      </c>
      <c r="AY585" s="22" t="s">
        <v>74</v>
      </c>
      <c r="AZ585" s="45">
        <v>1</v>
      </c>
      <c r="BA585" s="43" t="s">
        <v>73</v>
      </c>
      <c r="BB585" s="22" t="s">
        <v>74</v>
      </c>
      <c r="BC585" s="45">
        <v>1</v>
      </c>
      <c r="BD585" s="47"/>
      <c r="BE585" s="24"/>
      <c r="BF585" s="49"/>
      <c r="BG585" s="49"/>
      <c r="BH585" s="47"/>
      <c r="BI585" s="24"/>
      <c r="BJ585" s="49"/>
      <c r="BK585" s="49"/>
      <c r="BL585" s="51" t="s">
        <v>52</v>
      </c>
    </row>
    <row r="586" spans="1:64" hidden="1" x14ac:dyDescent="0.3">
      <c r="A586" s="10" t="s">
        <v>62</v>
      </c>
      <c r="B586" s="11">
        <v>131</v>
      </c>
      <c r="C586" s="10" t="s">
        <v>882</v>
      </c>
      <c r="D586" s="104">
        <f>MATCH(Tabela1[[#This Row],[3]],ECHE!A:A,0)</f>
        <v>635</v>
      </c>
      <c r="E586" s="3" t="s">
        <v>883</v>
      </c>
      <c r="F586" s="2" t="s">
        <v>884</v>
      </c>
      <c r="G586" s="25">
        <v>80539</v>
      </c>
      <c r="H586" s="30" t="s">
        <v>885</v>
      </c>
      <c r="I586" s="283" t="s">
        <v>127</v>
      </c>
      <c r="J586" s="104" t="s">
        <v>886</v>
      </c>
      <c r="K586" s="2" t="s">
        <v>887</v>
      </c>
      <c r="L586" s="235" t="s">
        <v>266</v>
      </c>
      <c r="M586" s="10" t="s">
        <v>266</v>
      </c>
      <c r="N586" s="10" t="s">
        <v>246</v>
      </c>
      <c r="O586" s="10" t="s">
        <v>179</v>
      </c>
      <c r="P586" s="10"/>
      <c r="Q586" s="10"/>
      <c r="R586" s="32" t="s">
        <v>47</v>
      </c>
      <c r="S586" s="91" t="s">
        <v>3446</v>
      </c>
      <c r="T586" s="35" t="s">
        <v>75</v>
      </c>
      <c r="U586" s="20" t="s">
        <v>76</v>
      </c>
      <c r="V586" s="38"/>
      <c r="W586" s="38"/>
      <c r="X586" s="38" t="s">
        <v>51</v>
      </c>
      <c r="Y586" s="38" t="s">
        <v>51</v>
      </c>
      <c r="Z586" s="38"/>
      <c r="AA586" s="38"/>
      <c r="AB586" s="38"/>
      <c r="AC586" s="38"/>
      <c r="AD586" s="38">
        <v>12</v>
      </c>
      <c r="AE586" s="38">
        <v>2</v>
      </c>
      <c r="AF586" s="35" t="s">
        <v>75</v>
      </c>
      <c r="AG586" s="20" t="s">
        <v>76</v>
      </c>
      <c r="AH586" s="38"/>
      <c r="AI586" s="38"/>
      <c r="AJ586" s="38" t="s">
        <v>51</v>
      </c>
      <c r="AK586" s="38" t="s">
        <v>51</v>
      </c>
      <c r="AL586" s="38"/>
      <c r="AM586" s="38"/>
      <c r="AN586" s="38"/>
      <c r="AO586" s="38"/>
      <c r="AP586" s="38">
        <v>6</v>
      </c>
      <c r="AQ586" s="38">
        <v>1</v>
      </c>
      <c r="AR586" s="11"/>
      <c r="AS586" s="19"/>
      <c r="AT586" s="41"/>
      <c r="AU586" s="11"/>
      <c r="AV586" s="19"/>
      <c r="AW586" s="41"/>
      <c r="AX586" s="43" t="s">
        <v>75</v>
      </c>
      <c r="AY586" s="22" t="s">
        <v>76</v>
      </c>
      <c r="AZ586" s="45">
        <v>1</v>
      </c>
      <c r="BA586" s="43" t="s">
        <v>75</v>
      </c>
      <c r="BB586" s="22" t="s">
        <v>76</v>
      </c>
      <c r="BC586" s="45">
        <v>1</v>
      </c>
      <c r="BD586" s="47"/>
      <c r="BE586" s="24"/>
      <c r="BF586" s="49"/>
      <c r="BG586" s="49"/>
      <c r="BH586" s="47"/>
      <c r="BI586" s="24"/>
      <c r="BJ586" s="49"/>
      <c r="BK586" s="49"/>
      <c r="BL586" s="51" t="s">
        <v>52</v>
      </c>
    </row>
    <row r="587" spans="1:64" hidden="1" x14ac:dyDescent="0.3">
      <c r="A587" s="104" t="s">
        <v>62</v>
      </c>
      <c r="B587" s="11">
        <v>135</v>
      </c>
      <c r="C587" s="104" t="s">
        <v>901</v>
      </c>
      <c r="D587" s="104">
        <f>MATCH(Tabela1[[#This Row],[3]],ECHE!A:A,0)</f>
        <v>124</v>
      </c>
      <c r="E587" s="3" t="s">
        <v>902</v>
      </c>
      <c r="F587" s="2" t="s">
        <v>903</v>
      </c>
      <c r="G587" s="25">
        <v>9000</v>
      </c>
      <c r="H587" s="30" t="s">
        <v>904</v>
      </c>
      <c r="I587" s="283" t="s">
        <v>579</v>
      </c>
      <c r="J587" s="104" t="s">
        <v>905</v>
      </c>
      <c r="K587" s="2" t="s">
        <v>38851</v>
      </c>
      <c r="L587" s="235" t="s">
        <v>44</v>
      </c>
      <c r="M587" s="104" t="s">
        <v>44</v>
      </c>
      <c r="N587" s="104" t="s">
        <v>69</v>
      </c>
      <c r="O587" s="104" t="s">
        <v>70</v>
      </c>
      <c r="P587" s="104"/>
      <c r="Q587" s="104"/>
      <c r="R587" s="32" t="s">
        <v>47</v>
      </c>
      <c r="S587" s="91" t="s">
        <v>3446</v>
      </c>
      <c r="T587" s="35" t="s">
        <v>605</v>
      </c>
      <c r="U587" s="20" t="s">
        <v>606</v>
      </c>
      <c r="V587" s="38"/>
      <c r="W587" s="38"/>
      <c r="X587" s="38" t="s">
        <v>51</v>
      </c>
      <c r="Y587" s="38" t="s">
        <v>51</v>
      </c>
      <c r="Z587" s="38" t="s">
        <v>51</v>
      </c>
      <c r="AA587" s="38" t="s">
        <v>51</v>
      </c>
      <c r="AB587" s="38" t="s">
        <v>51</v>
      </c>
      <c r="AC587" s="38" t="s">
        <v>51</v>
      </c>
      <c r="AD587" s="38">
        <v>20</v>
      </c>
      <c r="AE587" s="38">
        <v>2</v>
      </c>
      <c r="AF587" s="35" t="s">
        <v>605</v>
      </c>
      <c r="AG587" s="20" t="s">
        <v>606</v>
      </c>
      <c r="AH587" s="38"/>
      <c r="AI587" s="38"/>
      <c r="AJ587" s="38" t="s">
        <v>51</v>
      </c>
      <c r="AK587" s="38" t="s">
        <v>51</v>
      </c>
      <c r="AL587" s="38" t="s">
        <v>51</v>
      </c>
      <c r="AM587" s="38" t="s">
        <v>51</v>
      </c>
      <c r="AN587" s="38" t="s">
        <v>51</v>
      </c>
      <c r="AO587" s="38" t="s">
        <v>51</v>
      </c>
      <c r="AP587" s="38">
        <v>20</v>
      </c>
      <c r="AQ587" s="38">
        <v>2</v>
      </c>
      <c r="AR587" s="11"/>
      <c r="AS587" s="19"/>
      <c r="AT587" s="41"/>
      <c r="AU587" s="11"/>
      <c r="AV587" s="19"/>
      <c r="AW587" s="41"/>
      <c r="AX587" s="43" t="s">
        <v>605</v>
      </c>
      <c r="AY587" s="22" t="s">
        <v>606</v>
      </c>
      <c r="AZ587" s="45">
        <v>1</v>
      </c>
      <c r="BA587" s="43" t="s">
        <v>605</v>
      </c>
      <c r="BB587" s="22" t="s">
        <v>606</v>
      </c>
      <c r="BC587" s="45">
        <v>1</v>
      </c>
      <c r="BD587" s="47"/>
      <c r="BE587" s="24"/>
      <c r="BF587" s="49"/>
      <c r="BG587" s="49"/>
      <c r="BH587" s="47"/>
      <c r="BI587" s="24"/>
      <c r="BJ587" s="49"/>
      <c r="BK587" s="49"/>
      <c r="BL587" s="51" t="s">
        <v>52</v>
      </c>
    </row>
    <row r="588" spans="1:64" hidden="1" x14ac:dyDescent="0.3">
      <c r="A588" s="84" t="s">
        <v>62</v>
      </c>
      <c r="B588" s="85">
        <v>137</v>
      </c>
      <c r="C588" s="84" t="s">
        <v>913</v>
      </c>
      <c r="D588" s="84">
        <f>MATCH(Tabela1[[#This Row],[3]],ECHE!A:A,0)</f>
        <v>5365</v>
      </c>
      <c r="E588" s="87" t="s">
        <v>914</v>
      </c>
      <c r="F588" s="88" t="s">
        <v>915</v>
      </c>
      <c r="G588" s="89">
        <v>35330</v>
      </c>
      <c r="H588" s="90" t="s">
        <v>916</v>
      </c>
      <c r="I588" s="286" t="s">
        <v>243</v>
      </c>
      <c r="J588" s="84" t="s">
        <v>917</v>
      </c>
      <c r="K588" s="2" t="s">
        <v>39094</v>
      </c>
      <c r="L588" s="196" t="s">
        <v>44</v>
      </c>
      <c r="M588" s="84" t="s">
        <v>44</v>
      </c>
      <c r="N588" s="84" t="s">
        <v>90</v>
      </c>
      <c r="O588" s="84" t="s">
        <v>179</v>
      </c>
      <c r="P588" s="84"/>
      <c r="Q588" s="84"/>
      <c r="R588" s="91" t="s">
        <v>47</v>
      </c>
      <c r="S588" s="91" t="s">
        <v>3446</v>
      </c>
      <c r="T588" s="92" t="s">
        <v>75</v>
      </c>
      <c r="U588" s="93" t="s">
        <v>76</v>
      </c>
      <c r="V588" s="94"/>
      <c r="W588" s="94"/>
      <c r="X588" s="94" t="s">
        <v>51</v>
      </c>
      <c r="Y588" s="94" t="s">
        <v>51</v>
      </c>
      <c r="Z588" s="94"/>
      <c r="AA588" s="94"/>
      <c r="AB588" s="94"/>
      <c r="AC588" s="94"/>
      <c r="AD588" s="94">
        <v>12</v>
      </c>
      <c r="AE588" s="94">
        <v>3</v>
      </c>
      <c r="AF588" s="92" t="s">
        <v>75</v>
      </c>
      <c r="AG588" s="93" t="s">
        <v>76</v>
      </c>
      <c r="AH588" s="94"/>
      <c r="AI588" s="94"/>
      <c r="AJ588" s="94" t="s">
        <v>51</v>
      </c>
      <c r="AK588" s="94" t="s">
        <v>51</v>
      </c>
      <c r="AL588" s="94"/>
      <c r="AM588" s="94"/>
      <c r="AN588" s="94"/>
      <c r="AO588" s="94"/>
      <c r="AP588" s="94">
        <v>12</v>
      </c>
      <c r="AQ588" s="94">
        <v>3</v>
      </c>
      <c r="AR588" s="85"/>
      <c r="AS588" s="86"/>
      <c r="AT588" s="95"/>
      <c r="AU588" s="85"/>
      <c r="AV588" s="86"/>
      <c r="AW588" s="95"/>
      <c r="AX588" s="96" t="s">
        <v>75</v>
      </c>
      <c r="AY588" s="97" t="s">
        <v>76</v>
      </c>
      <c r="AZ588" s="98">
        <v>1</v>
      </c>
      <c r="BA588" s="96" t="s">
        <v>75</v>
      </c>
      <c r="BB588" s="97" t="s">
        <v>76</v>
      </c>
      <c r="BC588" s="98">
        <v>1</v>
      </c>
      <c r="BD588" s="99" t="s">
        <v>75</v>
      </c>
      <c r="BE588" s="100" t="s">
        <v>76</v>
      </c>
      <c r="BF588" s="101">
        <v>5</v>
      </c>
      <c r="BG588" s="101">
        <v>1</v>
      </c>
      <c r="BH588" s="99" t="s">
        <v>75</v>
      </c>
      <c r="BI588" s="100" t="s">
        <v>76</v>
      </c>
      <c r="BJ588" s="101">
        <v>5</v>
      </c>
      <c r="BK588" s="101">
        <v>1</v>
      </c>
      <c r="BL588" s="102" t="s">
        <v>52</v>
      </c>
    </row>
    <row r="589" spans="1:64" hidden="1" x14ac:dyDescent="0.3">
      <c r="A589" s="84" t="s">
        <v>62</v>
      </c>
      <c r="B589" s="85">
        <v>154</v>
      </c>
      <c r="C589" s="84" t="s">
        <v>1012</v>
      </c>
      <c r="D589" s="84">
        <f>MATCH(Tabela1[[#This Row],[3]],ECHE!A:A,0)</f>
        <v>5279</v>
      </c>
      <c r="E589" s="87" t="s">
        <v>1013</v>
      </c>
      <c r="F589" s="88" t="s">
        <v>1014</v>
      </c>
      <c r="G589" s="89">
        <v>16059</v>
      </c>
      <c r="H589" s="90" t="s">
        <v>1015</v>
      </c>
      <c r="I589" s="286" t="s">
        <v>243</v>
      </c>
      <c r="J589" s="84" t="s">
        <v>1016</v>
      </c>
      <c r="K589" s="2" t="s">
        <v>39068</v>
      </c>
      <c r="L589" s="196" t="s">
        <v>804</v>
      </c>
      <c r="M589" s="84" t="s">
        <v>805</v>
      </c>
      <c r="N589" s="84" t="s">
        <v>255</v>
      </c>
      <c r="O589" s="84" t="s">
        <v>256</v>
      </c>
      <c r="P589" s="84"/>
      <c r="Q589" s="84"/>
      <c r="R589" s="91" t="s">
        <v>47</v>
      </c>
      <c r="S589" s="91" t="s">
        <v>3446</v>
      </c>
      <c r="T589" s="92" t="s">
        <v>237</v>
      </c>
      <c r="U589" s="93" t="s">
        <v>238</v>
      </c>
      <c r="V589" s="94"/>
      <c r="W589" s="94"/>
      <c r="X589" s="94" t="s">
        <v>51</v>
      </c>
      <c r="Y589" s="94" t="s">
        <v>51</v>
      </c>
      <c r="Z589" s="94" t="s">
        <v>51</v>
      </c>
      <c r="AA589" s="94" t="s">
        <v>51</v>
      </c>
      <c r="AB589" s="94" t="s">
        <v>51</v>
      </c>
      <c r="AC589" s="94" t="s">
        <v>51</v>
      </c>
      <c r="AD589" s="94">
        <v>42</v>
      </c>
      <c r="AE589" s="94">
        <v>7</v>
      </c>
      <c r="AF589" s="92" t="s">
        <v>237</v>
      </c>
      <c r="AG589" s="93" t="s">
        <v>238</v>
      </c>
      <c r="AH589" s="94"/>
      <c r="AI589" s="94"/>
      <c r="AJ589" s="94" t="s">
        <v>51</v>
      </c>
      <c r="AK589" s="94" t="s">
        <v>51</v>
      </c>
      <c r="AL589" s="94" t="s">
        <v>51</v>
      </c>
      <c r="AM589" s="94" t="s">
        <v>51</v>
      </c>
      <c r="AN589" s="94" t="s">
        <v>51</v>
      </c>
      <c r="AO589" s="94" t="s">
        <v>51</v>
      </c>
      <c r="AP589" s="94">
        <v>42</v>
      </c>
      <c r="AQ589" s="94">
        <v>7</v>
      </c>
      <c r="AR589" s="85"/>
      <c r="AS589" s="86"/>
      <c r="AT589" s="95"/>
      <c r="AU589" s="85"/>
      <c r="AV589" s="86"/>
      <c r="AW589" s="95"/>
      <c r="AX589" s="96" t="s">
        <v>237</v>
      </c>
      <c r="AY589" s="97" t="s">
        <v>238</v>
      </c>
      <c r="AZ589" s="98">
        <v>1</v>
      </c>
      <c r="BA589" s="96" t="s">
        <v>237</v>
      </c>
      <c r="BB589" s="97" t="s">
        <v>238</v>
      </c>
      <c r="BC589" s="98">
        <v>1</v>
      </c>
      <c r="BD589" s="99" t="s">
        <v>237</v>
      </c>
      <c r="BE589" s="100" t="s">
        <v>238</v>
      </c>
      <c r="BF589" s="101">
        <v>5</v>
      </c>
      <c r="BG589" s="101">
        <v>1</v>
      </c>
      <c r="BH589" s="99" t="s">
        <v>237</v>
      </c>
      <c r="BI589" s="100" t="s">
        <v>238</v>
      </c>
      <c r="BJ589" s="101">
        <v>5</v>
      </c>
      <c r="BK589" s="101">
        <v>1</v>
      </c>
      <c r="BL589" s="102" t="s">
        <v>52</v>
      </c>
    </row>
    <row r="590" spans="1:64" hidden="1" x14ac:dyDescent="0.3">
      <c r="A590" s="10" t="s">
        <v>62</v>
      </c>
      <c r="B590" s="11">
        <v>155</v>
      </c>
      <c r="C590" s="10" t="s">
        <v>1017</v>
      </c>
      <c r="D590" s="10">
        <f>MATCH(Tabela1[[#This Row],[3]],ECHE!A:A,0)</f>
        <v>17</v>
      </c>
      <c r="E590" s="3" t="s">
        <v>1018</v>
      </c>
      <c r="F590" s="2" t="s">
        <v>1019</v>
      </c>
      <c r="G590" s="25">
        <v>6020</v>
      </c>
      <c r="H590" s="30" t="s">
        <v>1020</v>
      </c>
      <c r="I590" s="283" t="s">
        <v>331</v>
      </c>
      <c r="J590" s="104" t="s">
        <v>1021</v>
      </c>
      <c r="K590" s="2" t="s">
        <v>38834</v>
      </c>
      <c r="L590" s="235" t="s">
        <v>129</v>
      </c>
      <c r="M590" s="10" t="s">
        <v>130</v>
      </c>
      <c r="N590" s="10" t="s">
        <v>255</v>
      </c>
      <c r="O590" s="10" t="s">
        <v>256</v>
      </c>
      <c r="P590" s="10"/>
      <c r="Q590" s="10"/>
      <c r="R590" s="32" t="s">
        <v>47</v>
      </c>
      <c r="S590" s="91" t="s">
        <v>3446</v>
      </c>
      <c r="T590" s="35" t="s">
        <v>75</v>
      </c>
      <c r="U590" s="20" t="s">
        <v>76</v>
      </c>
      <c r="V590" s="38"/>
      <c r="W590" s="38"/>
      <c r="X590" s="38" t="s">
        <v>51</v>
      </c>
      <c r="Y590" s="38" t="s">
        <v>51</v>
      </c>
      <c r="Z590" s="38" t="s">
        <v>51</v>
      </c>
      <c r="AA590" s="38" t="s">
        <v>51</v>
      </c>
      <c r="AB590" s="38"/>
      <c r="AC590" s="38"/>
      <c r="AD590" s="38">
        <v>10</v>
      </c>
      <c r="AE590" s="38">
        <v>1</v>
      </c>
      <c r="AF590" s="35" t="s">
        <v>75</v>
      </c>
      <c r="AG590" s="20" t="s">
        <v>76</v>
      </c>
      <c r="AH590" s="38"/>
      <c r="AI590" s="38"/>
      <c r="AJ590" s="38" t="s">
        <v>51</v>
      </c>
      <c r="AK590" s="38" t="s">
        <v>51</v>
      </c>
      <c r="AL590" s="38" t="s">
        <v>51</v>
      </c>
      <c r="AM590" s="38" t="s">
        <v>51</v>
      </c>
      <c r="AN590" s="38"/>
      <c r="AO590" s="38"/>
      <c r="AP590" s="38">
        <v>10</v>
      </c>
      <c r="AQ590" s="38">
        <v>1</v>
      </c>
      <c r="AR590" s="11"/>
      <c r="AS590" s="19"/>
      <c r="AT590" s="41"/>
      <c r="AU590" s="11"/>
      <c r="AV590" s="19"/>
      <c r="AW590" s="41"/>
      <c r="AX590" s="43" t="s">
        <v>75</v>
      </c>
      <c r="AY590" s="22" t="s">
        <v>76</v>
      </c>
      <c r="AZ590" s="45">
        <v>1</v>
      </c>
      <c r="BA590" s="43" t="s">
        <v>75</v>
      </c>
      <c r="BB590" s="22" t="s">
        <v>76</v>
      </c>
      <c r="BC590" s="45">
        <v>1</v>
      </c>
      <c r="BD590" s="47"/>
      <c r="BE590" s="24"/>
      <c r="BF590" s="49"/>
      <c r="BG590" s="49"/>
      <c r="BH590" s="47"/>
      <c r="BI590" s="24"/>
      <c r="BJ590" s="49"/>
      <c r="BK590" s="49"/>
      <c r="BL590" s="51" t="s">
        <v>52</v>
      </c>
    </row>
    <row r="591" spans="1:64" hidden="1" x14ac:dyDescent="0.3">
      <c r="A591" s="84" t="s">
        <v>62</v>
      </c>
      <c r="B591" s="85">
        <v>159</v>
      </c>
      <c r="C591" s="84" t="s">
        <v>1037</v>
      </c>
      <c r="D591" s="84">
        <f>MATCH(Tabela1[[#This Row],[3]],ECHE!A:A,0)</f>
        <v>5245</v>
      </c>
      <c r="E591" s="87" t="s">
        <v>1038</v>
      </c>
      <c r="F591" s="88" t="s">
        <v>1039</v>
      </c>
      <c r="G591" s="89">
        <v>6110</v>
      </c>
      <c r="H591" s="90" t="s">
        <v>1040</v>
      </c>
      <c r="I591" s="286" t="s">
        <v>243</v>
      </c>
      <c r="J591" s="84" t="s">
        <v>1041</v>
      </c>
      <c r="K591" s="2" t="s">
        <v>39061</v>
      </c>
      <c r="L591" s="196" t="s">
        <v>804</v>
      </c>
      <c r="M591" s="84" t="s">
        <v>805</v>
      </c>
      <c r="N591" s="84" t="s">
        <v>401</v>
      </c>
      <c r="O591" s="84" t="s">
        <v>115</v>
      </c>
      <c r="P591" s="84"/>
      <c r="Q591" s="84"/>
      <c r="R591" s="91" t="s">
        <v>47</v>
      </c>
      <c r="S591" s="91" t="s">
        <v>3446</v>
      </c>
      <c r="T591" s="92" t="s">
        <v>78</v>
      </c>
      <c r="U591" s="93" t="s">
        <v>79</v>
      </c>
      <c r="V591" s="94"/>
      <c r="W591" s="94"/>
      <c r="X591" s="94" t="s">
        <v>51</v>
      </c>
      <c r="Y591" s="94" t="s">
        <v>51</v>
      </c>
      <c r="Z591" s="94"/>
      <c r="AA591" s="94"/>
      <c r="AB591" s="94"/>
      <c r="AC591" s="94"/>
      <c r="AD591" s="94">
        <v>12</v>
      </c>
      <c r="AE591" s="94">
        <v>2</v>
      </c>
      <c r="AF591" s="92" t="s">
        <v>78</v>
      </c>
      <c r="AG591" s="93" t="s">
        <v>79</v>
      </c>
      <c r="AH591" s="94"/>
      <c r="AI591" s="94"/>
      <c r="AJ591" s="94" t="s">
        <v>51</v>
      </c>
      <c r="AK591" s="94" t="s">
        <v>51</v>
      </c>
      <c r="AL591" s="94"/>
      <c r="AM591" s="94"/>
      <c r="AN591" s="94"/>
      <c r="AO591" s="94"/>
      <c r="AP591" s="94">
        <v>12</v>
      </c>
      <c r="AQ591" s="94">
        <v>2</v>
      </c>
      <c r="AR591" s="85"/>
      <c r="AS591" s="86"/>
      <c r="AT591" s="95"/>
      <c r="AU591" s="85"/>
      <c r="AV591" s="86"/>
      <c r="AW591" s="95"/>
      <c r="AX591" s="96" t="s">
        <v>78</v>
      </c>
      <c r="AY591" s="97" t="s">
        <v>79</v>
      </c>
      <c r="AZ591" s="98">
        <v>1</v>
      </c>
      <c r="BA591" s="96" t="s">
        <v>78</v>
      </c>
      <c r="BB591" s="97" t="s">
        <v>79</v>
      </c>
      <c r="BC591" s="98">
        <v>1</v>
      </c>
      <c r="BD591" s="99" t="s">
        <v>78</v>
      </c>
      <c r="BE591" s="100" t="s">
        <v>79</v>
      </c>
      <c r="BF591" s="101">
        <v>5</v>
      </c>
      <c r="BG591" s="101">
        <v>1</v>
      </c>
      <c r="BH591" s="99" t="s">
        <v>78</v>
      </c>
      <c r="BI591" s="100" t="s">
        <v>79</v>
      </c>
      <c r="BJ591" s="101">
        <v>5</v>
      </c>
      <c r="BK591" s="101">
        <v>1</v>
      </c>
      <c r="BL591" s="102" t="s">
        <v>52</v>
      </c>
    </row>
    <row r="592" spans="1:64" hidden="1" x14ac:dyDescent="0.3">
      <c r="A592" s="84" t="s">
        <v>62</v>
      </c>
      <c r="B592" s="85">
        <v>160</v>
      </c>
      <c r="C592" s="84" t="s">
        <v>1042</v>
      </c>
      <c r="D592" s="84">
        <f>MATCH(Tabela1[[#This Row],[3]],ECHE!A:A,0)</f>
        <v>5287</v>
      </c>
      <c r="E592" s="87" t="s">
        <v>1043</v>
      </c>
      <c r="F592" s="88" t="s">
        <v>1044</v>
      </c>
      <c r="G592" s="89"/>
      <c r="H592" s="90" t="s">
        <v>1045</v>
      </c>
      <c r="I592" s="286" t="s">
        <v>243</v>
      </c>
      <c r="J592" s="84" t="s">
        <v>1046</v>
      </c>
      <c r="K592" s="2" t="s">
        <v>39070</v>
      </c>
      <c r="L592" s="196"/>
      <c r="M592" s="84"/>
      <c r="N592" s="84" t="s">
        <v>401</v>
      </c>
      <c r="O592" s="84" t="s">
        <v>881</v>
      </c>
      <c r="P592" s="84"/>
      <c r="Q592" s="84"/>
      <c r="R592" s="91" t="s">
        <v>47</v>
      </c>
      <c r="S592" s="91" t="s">
        <v>3446</v>
      </c>
      <c r="T592" s="92" t="s">
        <v>75</v>
      </c>
      <c r="U592" s="93" t="s">
        <v>76</v>
      </c>
      <c r="V592" s="94"/>
      <c r="W592" s="94"/>
      <c r="X592" s="94" t="s">
        <v>51</v>
      </c>
      <c r="Y592" s="94" t="s">
        <v>51</v>
      </c>
      <c r="Z592" s="94"/>
      <c r="AA592" s="94"/>
      <c r="AB592" s="94"/>
      <c r="AC592" s="94"/>
      <c r="AD592" s="94">
        <v>12</v>
      </c>
      <c r="AE592" s="94">
        <v>2</v>
      </c>
      <c r="AF592" s="92" t="s">
        <v>75</v>
      </c>
      <c r="AG592" s="93" t="s">
        <v>76</v>
      </c>
      <c r="AH592" s="94"/>
      <c r="AI592" s="94"/>
      <c r="AJ592" s="94" t="s">
        <v>51</v>
      </c>
      <c r="AK592" s="94" t="s">
        <v>51</v>
      </c>
      <c r="AL592" s="94"/>
      <c r="AM592" s="94"/>
      <c r="AN592" s="94"/>
      <c r="AO592" s="94"/>
      <c r="AP592" s="94">
        <v>12</v>
      </c>
      <c r="AQ592" s="94">
        <v>2</v>
      </c>
      <c r="AR592" s="85"/>
      <c r="AS592" s="86"/>
      <c r="AT592" s="95"/>
      <c r="AU592" s="85"/>
      <c r="AV592" s="86"/>
      <c r="AW592" s="95"/>
      <c r="AX592" s="96" t="s">
        <v>75</v>
      </c>
      <c r="AY592" s="97" t="s">
        <v>76</v>
      </c>
      <c r="AZ592" s="98">
        <v>2</v>
      </c>
      <c r="BA592" s="96" t="s">
        <v>75</v>
      </c>
      <c r="BB592" s="97" t="s">
        <v>76</v>
      </c>
      <c r="BC592" s="98">
        <v>2</v>
      </c>
      <c r="BD592" s="99" t="s">
        <v>75</v>
      </c>
      <c r="BE592" s="100" t="s">
        <v>76</v>
      </c>
      <c r="BF592" s="101">
        <v>10</v>
      </c>
      <c r="BG592" s="101">
        <v>2</v>
      </c>
      <c r="BH592" s="99" t="s">
        <v>75</v>
      </c>
      <c r="BI592" s="100" t="s">
        <v>76</v>
      </c>
      <c r="BJ592" s="101">
        <v>10</v>
      </c>
      <c r="BK592" s="101">
        <v>2</v>
      </c>
      <c r="BL592" s="102" t="s">
        <v>52</v>
      </c>
    </row>
    <row r="593" spans="1:64" hidden="1" x14ac:dyDescent="0.3">
      <c r="A593" s="10" t="s">
        <v>62</v>
      </c>
      <c r="B593" s="11">
        <v>163</v>
      </c>
      <c r="C593" s="10" t="s">
        <v>1048</v>
      </c>
      <c r="D593" s="10">
        <f>MATCH(Tabela1[[#This Row],[3]],ECHE!A:A,0)</f>
        <v>3886</v>
      </c>
      <c r="E593" s="3" t="s">
        <v>1049</v>
      </c>
      <c r="F593" s="2" t="s">
        <v>1050</v>
      </c>
      <c r="G593" s="25">
        <v>10000</v>
      </c>
      <c r="H593" s="30" t="s">
        <v>956</v>
      </c>
      <c r="I593" s="283" t="s">
        <v>67</v>
      </c>
      <c r="J593" s="104" t="s">
        <v>1051</v>
      </c>
      <c r="K593" s="2" t="s">
        <v>38769</v>
      </c>
      <c r="L593" s="235" t="s">
        <v>400</v>
      </c>
      <c r="M593" s="10" t="s">
        <v>400</v>
      </c>
      <c r="N593" s="10" t="s">
        <v>989</v>
      </c>
      <c r="O593" s="10" t="s">
        <v>232</v>
      </c>
      <c r="P593" s="10"/>
      <c r="Q593" s="10"/>
      <c r="R593" s="32" t="s">
        <v>47</v>
      </c>
      <c r="S593" s="91" t="s">
        <v>3446</v>
      </c>
      <c r="T593" s="35" t="s">
        <v>78</v>
      </c>
      <c r="U593" s="20" t="s">
        <v>79</v>
      </c>
      <c r="V593" s="38"/>
      <c r="W593" s="38"/>
      <c r="X593" s="38" t="s">
        <v>51</v>
      </c>
      <c r="Y593" s="38" t="s">
        <v>51</v>
      </c>
      <c r="Z593" s="38" t="s">
        <v>51</v>
      </c>
      <c r="AA593" s="38" t="s">
        <v>51</v>
      </c>
      <c r="AB593" s="38"/>
      <c r="AC593" s="38"/>
      <c r="AD593" s="38">
        <v>10</v>
      </c>
      <c r="AE593" s="38">
        <v>2</v>
      </c>
      <c r="AF593" s="35" t="s">
        <v>78</v>
      </c>
      <c r="AG593" s="20" t="s">
        <v>79</v>
      </c>
      <c r="AH593" s="38"/>
      <c r="AI593" s="38"/>
      <c r="AJ593" s="38" t="s">
        <v>51</v>
      </c>
      <c r="AK593" s="38" t="s">
        <v>51</v>
      </c>
      <c r="AL593" s="38" t="s">
        <v>51</v>
      </c>
      <c r="AM593" s="38" t="s">
        <v>51</v>
      </c>
      <c r="AN593" s="38"/>
      <c r="AO593" s="38"/>
      <c r="AP593" s="38">
        <v>10</v>
      </c>
      <c r="AQ593" s="38">
        <v>2</v>
      </c>
      <c r="AR593" s="11"/>
      <c r="AS593" s="19"/>
      <c r="AT593" s="41"/>
      <c r="AU593" s="11"/>
      <c r="AV593" s="19"/>
      <c r="AW593" s="41"/>
      <c r="AX593" s="43" t="s">
        <v>78</v>
      </c>
      <c r="AY593" s="22" t="s">
        <v>79</v>
      </c>
      <c r="AZ593" s="45">
        <v>2</v>
      </c>
      <c r="BA593" s="43" t="s">
        <v>78</v>
      </c>
      <c r="BB593" s="22" t="s">
        <v>79</v>
      </c>
      <c r="BC593" s="45">
        <v>2</v>
      </c>
      <c r="BD593" s="47"/>
      <c r="BE593" s="24"/>
      <c r="BF593" s="49"/>
      <c r="BG593" s="49"/>
      <c r="BH593" s="47"/>
      <c r="BI593" s="24"/>
      <c r="BJ593" s="49"/>
      <c r="BK593" s="49"/>
      <c r="BL593" s="51" t="s">
        <v>52</v>
      </c>
    </row>
    <row r="594" spans="1:64" hidden="1" x14ac:dyDescent="0.3">
      <c r="A594" s="10" t="s">
        <v>62</v>
      </c>
      <c r="B594" s="11">
        <v>163</v>
      </c>
      <c r="C594" s="10" t="s">
        <v>1048</v>
      </c>
      <c r="D594" s="10">
        <f>MATCH(Tabela1[[#This Row],[3]],ECHE!A:A,0)</f>
        <v>3886</v>
      </c>
      <c r="E594" s="3" t="s">
        <v>1049</v>
      </c>
      <c r="F594" s="2" t="s">
        <v>1050</v>
      </c>
      <c r="G594" s="25">
        <v>10000</v>
      </c>
      <c r="H594" s="30" t="s">
        <v>956</v>
      </c>
      <c r="I594" s="283" t="s">
        <v>67</v>
      </c>
      <c r="J594" s="104" t="s">
        <v>1051</v>
      </c>
      <c r="K594" s="2" t="s">
        <v>38769</v>
      </c>
      <c r="L594" s="235" t="s">
        <v>400</v>
      </c>
      <c r="M594" s="10" t="s">
        <v>400</v>
      </c>
      <c r="N594" s="10" t="s">
        <v>989</v>
      </c>
      <c r="O594" s="10" t="s">
        <v>232</v>
      </c>
      <c r="P594" s="10"/>
      <c r="Q594" s="10"/>
      <c r="R594" s="32" t="s">
        <v>47</v>
      </c>
      <c r="S594" s="91" t="s">
        <v>3446</v>
      </c>
      <c r="T594" s="35" t="s">
        <v>78</v>
      </c>
      <c r="U594" s="20" t="s">
        <v>79</v>
      </c>
      <c r="V594" s="38"/>
      <c r="W594" s="38"/>
      <c r="X594" s="38" t="s">
        <v>51</v>
      </c>
      <c r="Y594" s="38" t="s">
        <v>51</v>
      </c>
      <c r="Z594" s="38" t="s">
        <v>51</v>
      </c>
      <c r="AA594" s="38" t="s">
        <v>51</v>
      </c>
      <c r="AB594" s="38"/>
      <c r="AC594" s="38"/>
      <c r="AD594" s="38">
        <v>15</v>
      </c>
      <c r="AE594" s="38">
        <v>3</v>
      </c>
      <c r="AF594" s="35" t="s">
        <v>78</v>
      </c>
      <c r="AG594" s="20" t="s">
        <v>79</v>
      </c>
      <c r="AH594" s="38"/>
      <c r="AI594" s="38"/>
      <c r="AJ594" s="38" t="s">
        <v>51</v>
      </c>
      <c r="AK594" s="38" t="s">
        <v>51</v>
      </c>
      <c r="AL594" s="38" t="s">
        <v>51</v>
      </c>
      <c r="AM594" s="38" t="s">
        <v>51</v>
      </c>
      <c r="AN594" s="38"/>
      <c r="AO594" s="38"/>
      <c r="AP594" s="38">
        <v>15</v>
      </c>
      <c r="AQ594" s="38">
        <v>3</v>
      </c>
      <c r="AR594" s="11"/>
      <c r="AS594" s="19"/>
      <c r="AT594" s="41"/>
      <c r="AU594" s="11"/>
      <c r="AV594" s="19"/>
      <c r="AW594" s="41"/>
      <c r="AX594" s="43" t="s">
        <v>78</v>
      </c>
      <c r="AY594" s="22" t="s">
        <v>79</v>
      </c>
      <c r="AZ594" s="45">
        <v>2</v>
      </c>
      <c r="BA594" s="43" t="s">
        <v>78</v>
      </c>
      <c r="BB594" s="22" t="s">
        <v>79</v>
      </c>
      <c r="BC594" s="45">
        <v>2</v>
      </c>
      <c r="BD594" s="47"/>
      <c r="BE594" s="24"/>
      <c r="BF594" s="49"/>
      <c r="BG594" s="49"/>
      <c r="BH594" s="47"/>
      <c r="BI594" s="24"/>
      <c r="BJ594" s="49"/>
      <c r="BK594" s="49"/>
      <c r="BL594" s="51" t="s">
        <v>52</v>
      </c>
    </row>
    <row r="595" spans="1:64" hidden="1" x14ac:dyDescent="0.3">
      <c r="A595" s="104" t="s">
        <v>62</v>
      </c>
      <c r="B595" s="11">
        <v>163</v>
      </c>
      <c r="C595" s="104" t="s">
        <v>1048</v>
      </c>
      <c r="D595" s="104">
        <f>MATCH(Tabela1[[#This Row],[3]],ECHE!A:A,0)</f>
        <v>3886</v>
      </c>
      <c r="E595" s="3" t="s">
        <v>1049</v>
      </c>
      <c r="F595" s="2" t="s">
        <v>1050</v>
      </c>
      <c r="G595" s="25">
        <v>10000</v>
      </c>
      <c r="H595" s="30" t="s">
        <v>956</v>
      </c>
      <c r="I595" s="283" t="s">
        <v>67</v>
      </c>
      <c r="J595" s="104" t="s">
        <v>1051</v>
      </c>
      <c r="K595" s="2" t="s">
        <v>38769</v>
      </c>
      <c r="L595" s="235" t="s">
        <v>400</v>
      </c>
      <c r="M595" s="104" t="s">
        <v>400</v>
      </c>
      <c r="N595" s="104" t="s">
        <v>989</v>
      </c>
      <c r="O595" s="104" t="s">
        <v>232</v>
      </c>
      <c r="P595" s="104"/>
      <c r="Q595" s="104"/>
      <c r="R595" s="32" t="s">
        <v>47</v>
      </c>
      <c r="S595" s="91" t="s">
        <v>3446</v>
      </c>
      <c r="T595" s="35" t="s">
        <v>605</v>
      </c>
      <c r="U595" s="20" t="s">
        <v>606</v>
      </c>
      <c r="V595" s="38"/>
      <c r="W595" s="38"/>
      <c r="X595" s="38" t="s">
        <v>51</v>
      </c>
      <c r="Y595" s="38" t="s">
        <v>51</v>
      </c>
      <c r="Z595" s="38" t="s">
        <v>51</v>
      </c>
      <c r="AA595" s="38" t="s">
        <v>51</v>
      </c>
      <c r="AB595" s="38" t="s">
        <v>51</v>
      </c>
      <c r="AC595" s="38" t="s">
        <v>51</v>
      </c>
      <c r="AD595" s="38">
        <v>12</v>
      </c>
      <c r="AE595" s="38">
        <v>2</v>
      </c>
      <c r="AF595" s="35" t="s">
        <v>605</v>
      </c>
      <c r="AG595" s="20" t="s">
        <v>606</v>
      </c>
      <c r="AH595" s="38"/>
      <c r="AI595" s="38"/>
      <c r="AJ595" s="38" t="s">
        <v>51</v>
      </c>
      <c r="AK595" s="38" t="s">
        <v>51</v>
      </c>
      <c r="AL595" s="38" t="s">
        <v>51</v>
      </c>
      <c r="AM595" s="38" t="s">
        <v>51</v>
      </c>
      <c r="AN595" s="38" t="s">
        <v>51</v>
      </c>
      <c r="AO595" s="38" t="s">
        <v>51</v>
      </c>
      <c r="AP595" s="38">
        <v>12</v>
      </c>
      <c r="AQ595" s="38">
        <v>2</v>
      </c>
      <c r="AR595" s="11"/>
      <c r="AS595" s="19"/>
      <c r="AT595" s="41"/>
      <c r="AU595" s="11"/>
      <c r="AV595" s="19"/>
      <c r="AW595" s="41"/>
      <c r="AX595" s="43" t="s">
        <v>605</v>
      </c>
      <c r="AY595" s="22" t="s">
        <v>606</v>
      </c>
      <c r="AZ595" s="45">
        <v>1</v>
      </c>
      <c r="BA595" s="43" t="s">
        <v>605</v>
      </c>
      <c r="BB595" s="22" t="s">
        <v>606</v>
      </c>
      <c r="BC595" s="45">
        <v>1</v>
      </c>
      <c r="BD595" s="47"/>
      <c r="BE595" s="24"/>
      <c r="BF595" s="49"/>
      <c r="BG595" s="49"/>
      <c r="BH595" s="47"/>
      <c r="BI595" s="24"/>
      <c r="BJ595" s="49"/>
      <c r="BK595" s="49"/>
      <c r="BL595" s="51" t="s">
        <v>52</v>
      </c>
    </row>
    <row r="596" spans="1:64" hidden="1" x14ac:dyDescent="0.3">
      <c r="A596" s="10" t="s">
        <v>62</v>
      </c>
      <c r="B596" s="11">
        <v>163</v>
      </c>
      <c r="C596" s="10" t="s">
        <v>1048</v>
      </c>
      <c r="D596" s="10">
        <f>MATCH(Tabela1[[#This Row],[3]],ECHE!A:A,0)</f>
        <v>3886</v>
      </c>
      <c r="E596" s="3" t="s">
        <v>1049</v>
      </c>
      <c r="F596" s="2" t="s">
        <v>1050</v>
      </c>
      <c r="G596" s="25">
        <v>10000</v>
      </c>
      <c r="H596" s="30" t="s">
        <v>956</v>
      </c>
      <c r="I596" s="283" t="s">
        <v>67</v>
      </c>
      <c r="J596" s="104" t="s">
        <v>1051</v>
      </c>
      <c r="K596" s="2" t="s">
        <v>38769</v>
      </c>
      <c r="L596" s="235" t="s">
        <v>400</v>
      </c>
      <c r="M596" s="10" t="s">
        <v>400</v>
      </c>
      <c r="N596" s="10" t="s">
        <v>989</v>
      </c>
      <c r="O596" s="10" t="s">
        <v>232</v>
      </c>
      <c r="P596" s="10"/>
      <c r="Q596" s="10"/>
      <c r="R596" s="32" t="s">
        <v>47</v>
      </c>
      <c r="S596" s="91" t="s">
        <v>3446</v>
      </c>
      <c r="T596" s="35" t="s">
        <v>714</v>
      </c>
      <c r="U596" s="20" t="s">
        <v>715</v>
      </c>
      <c r="V596" s="38"/>
      <c r="W596" s="38"/>
      <c r="X596" s="38" t="s">
        <v>51</v>
      </c>
      <c r="Y596" s="38" t="s">
        <v>51</v>
      </c>
      <c r="Z596" s="38" t="s">
        <v>51</v>
      </c>
      <c r="AA596" s="38" t="s">
        <v>51</v>
      </c>
      <c r="AB596" s="38" t="s">
        <v>51</v>
      </c>
      <c r="AC596" s="38" t="s">
        <v>51</v>
      </c>
      <c r="AD596" s="38">
        <v>12</v>
      </c>
      <c r="AE596" s="38">
        <v>2</v>
      </c>
      <c r="AF596" s="35" t="s">
        <v>714</v>
      </c>
      <c r="AG596" s="20" t="s">
        <v>715</v>
      </c>
      <c r="AH596" s="38"/>
      <c r="AI596" s="38"/>
      <c r="AJ596" s="38" t="s">
        <v>51</v>
      </c>
      <c r="AK596" s="38" t="s">
        <v>51</v>
      </c>
      <c r="AL596" s="38" t="s">
        <v>51</v>
      </c>
      <c r="AM596" s="38" t="s">
        <v>51</v>
      </c>
      <c r="AN596" s="38" t="s">
        <v>51</v>
      </c>
      <c r="AO596" s="38" t="s">
        <v>51</v>
      </c>
      <c r="AP596" s="38">
        <v>12</v>
      </c>
      <c r="AQ596" s="38">
        <v>2</v>
      </c>
      <c r="AR596" s="11"/>
      <c r="AS596" s="19"/>
      <c r="AT596" s="41"/>
      <c r="AU596" s="11"/>
      <c r="AV596" s="19"/>
      <c r="AW596" s="41"/>
      <c r="AX596" s="43" t="s">
        <v>714</v>
      </c>
      <c r="AY596" s="22" t="s">
        <v>715</v>
      </c>
      <c r="AZ596" s="45">
        <v>1</v>
      </c>
      <c r="BA596" s="43" t="s">
        <v>714</v>
      </c>
      <c r="BB596" s="22" t="s">
        <v>715</v>
      </c>
      <c r="BC596" s="45">
        <v>1</v>
      </c>
      <c r="BD596" s="47"/>
      <c r="BE596" s="24"/>
      <c r="BF596" s="49"/>
      <c r="BG596" s="49"/>
      <c r="BH596" s="47"/>
      <c r="BI596" s="24"/>
      <c r="BJ596" s="49"/>
      <c r="BK596" s="49"/>
      <c r="BL596" s="51" t="s">
        <v>52</v>
      </c>
    </row>
    <row r="597" spans="1:64" hidden="1" x14ac:dyDescent="0.3">
      <c r="A597" s="104" t="s">
        <v>62</v>
      </c>
      <c r="B597" s="11">
        <v>163</v>
      </c>
      <c r="C597" s="104" t="s">
        <v>1048</v>
      </c>
      <c r="D597" s="104">
        <f>MATCH(Tabela1[[#This Row],[3]],ECHE!A:A,0)</f>
        <v>3886</v>
      </c>
      <c r="E597" s="3" t="s">
        <v>1049</v>
      </c>
      <c r="F597" s="2" t="s">
        <v>1050</v>
      </c>
      <c r="G597" s="25">
        <v>10000</v>
      </c>
      <c r="H597" s="30" t="s">
        <v>956</v>
      </c>
      <c r="I597" s="283" t="s">
        <v>67</v>
      </c>
      <c r="J597" s="104" t="s">
        <v>1051</v>
      </c>
      <c r="K597" s="2" t="s">
        <v>38769</v>
      </c>
      <c r="L597" s="235" t="s">
        <v>400</v>
      </c>
      <c r="M597" s="104" t="s">
        <v>400</v>
      </c>
      <c r="N597" s="104" t="s">
        <v>989</v>
      </c>
      <c r="O597" s="104" t="s">
        <v>232</v>
      </c>
      <c r="P597" s="104"/>
      <c r="Q597" s="104"/>
      <c r="R597" s="32" t="s">
        <v>47</v>
      </c>
      <c r="S597" s="91" t="s">
        <v>3446</v>
      </c>
      <c r="T597" s="35" t="s">
        <v>714</v>
      </c>
      <c r="U597" s="20" t="s">
        <v>715</v>
      </c>
      <c r="V597" s="38"/>
      <c r="W597" s="38"/>
      <c r="X597" s="38" t="s">
        <v>51</v>
      </c>
      <c r="Y597" s="38" t="s">
        <v>51</v>
      </c>
      <c r="Z597" s="38" t="s">
        <v>51</v>
      </c>
      <c r="AA597" s="38" t="s">
        <v>51</v>
      </c>
      <c r="AB597" s="38" t="s">
        <v>51</v>
      </c>
      <c r="AC597" s="38" t="s">
        <v>51</v>
      </c>
      <c r="AD597" s="38">
        <v>20</v>
      </c>
      <c r="AE597" s="38">
        <v>2</v>
      </c>
      <c r="AF597" s="35" t="s">
        <v>714</v>
      </c>
      <c r="AG597" s="20" t="s">
        <v>715</v>
      </c>
      <c r="AH597" s="38"/>
      <c r="AI597" s="38"/>
      <c r="AJ597" s="38" t="s">
        <v>51</v>
      </c>
      <c r="AK597" s="38" t="s">
        <v>51</v>
      </c>
      <c r="AL597" s="38" t="s">
        <v>51</v>
      </c>
      <c r="AM597" s="38" t="s">
        <v>51</v>
      </c>
      <c r="AN597" s="38" t="s">
        <v>51</v>
      </c>
      <c r="AO597" s="38" t="s">
        <v>51</v>
      </c>
      <c r="AP597" s="38">
        <v>20</v>
      </c>
      <c r="AQ597" s="38">
        <v>2</v>
      </c>
      <c r="AR597" s="11"/>
      <c r="AS597" s="19"/>
      <c r="AT597" s="41"/>
      <c r="AU597" s="11"/>
      <c r="AV597" s="19"/>
      <c r="AW597" s="41"/>
      <c r="AX597" s="43" t="s">
        <v>714</v>
      </c>
      <c r="AY597" s="22" t="s">
        <v>715</v>
      </c>
      <c r="AZ597" s="45">
        <v>2</v>
      </c>
      <c r="BA597" s="43" t="s">
        <v>714</v>
      </c>
      <c r="BB597" s="22" t="s">
        <v>715</v>
      </c>
      <c r="BC597" s="45">
        <v>2</v>
      </c>
      <c r="BD597" s="47"/>
      <c r="BE597" s="24"/>
      <c r="BF597" s="49"/>
      <c r="BG597" s="49"/>
      <c r="BH597" s="47"/>
      <c r="BI597" s="24"/>
      <c r="BJ597" s="49"/>
      <c r="BK597" s="49"/>
      <c r="BL597" s="51" t="s">
        <v>52</v>
      </c>
    </row>
    <row r="598" spans="1:64" hidden="1" x14ac:dyDescent="0.3">
      <c r="A598" s="104" t="s">
        <v>62</v>
      </c>
      <c r="B598" s="11">
        <v>163</v>
      </c>
      <c r="C598" s="104" t="s">
        <v>1048</v>
      </c>
      <c r="D598" s="104">
        <f>MATCH(Tabela1[[#This Row],[3]],ECHE!A:A,0)</f>
        <v>3886</v>
      </c>
      <c r="E598" s="3" t="s">
        <v>1049</v>
      </c>
      <c r="F598" s="2" t="s">
        <v>1050</v>
      </c>
      <c r="G598" s="25">
        <v>10000</v>
      </c>
      <c r="H598" s="30" t="s">
        <v>956</v>
      </c>
      <c r="I598" s="283" t="s">
        <v>67</v>
      </c>
      <c r="J598" s="104" t="s">
        <v>1051</v>
      </c>
      <c r="K598" s="2" t="s">
        <v>38769</v>
      </c>
      <c r="L598" s="235" t="s">
        <v>400</v>
      </c>
      <c r="M598" s="104" t="s">
        <v>400</v>
      </c>
      <c r="N598" s="104" t="s">
        <v>989</v>
      </c>
      <c r="O598" s="104" t="s">
        <v>232</v>
      </c>
      <c r="P598" s="104"/>
      <c r="Q598" s="104"/>
      <c r="R598" s="32" t="s">
        <v>47</v>
      </c>
      <c r="S598" s="91" t="s">
        <v>3446</v>
      </c>
      <c r="T598" s="35" t="s">
        <v>75</v>
      </c>
      <c r="U598" s="20" t="s">
        <v>76</v>
      </c>
      <c r="V598" s="38"/>
      <c r="W598" s="38"/>
      <c r="X598" s="38" t="s">
        <v>51</v>
      </c>
      <c r="Y598" s="38" t="s">
        <v>51</v>
      </c>
      <c r="Z598" s="38" t="s">
        <v>51</v>
      </c>
      <c r="AA598" s="38" t="s">
        <v>51</v>
      </c>
      <c r="AB598" s="38"/>
      <c r="AC598" s="38"/>
      <c r="AD598" s="38">
        <v>10</v>
      </c>
      <c r="AE598" s="38">
        <v>2</v>
      </c>
      <c r="AF598" s="35" t="s">
        <v>75</v>
      </c>
      <c r="AG598" s="20" t="s">
        <v>76</v>
      </c>
      <c r="AH598" s="38"/>
      <c r="AI598" s="38"/>
      <c r="AJ598" s="38" t="s">
        <v>51</v>
      </c>
      <c r="AK598" s="38" t="s">
        <v>51</v>
      </c>
      <c r="AL598" s="38" t="s">
        <v>51</v>
      </c>
      <c r="AM598" s="38" t="s">
        <v>51</v>
      </c>
      <c r="AN598" s="38"/>
      <c r="AO598" s="38"/>
      <c r="AP598" s="38">
        <v>10</v>
      </c>
      <c r="AQ598" s="38">
        <v>2</v>
      </c>
      <c r="AR598" s="11"/>
      <c r="AS598" s="19"/>
      <c r="AT598" s="41"/>
      <c r="AU598" s="11"/>
      <c r="AV598" s="19"/>
      <c r="AW598" s="41"/>
      <c r="AX598" s="43" t="s">
        <v>75</v>
      </c>
      <c r="AY598" s="22" t="s">
        <v>76</v>
      </c>
      <c r="AZ598" s="45">
        <v>3</v>
      </c>
      <c r="BA598" s="43" t="s">
        <v>75</v>
      </c>
      <c r="BB598" s="22" t="s">
        <v>76</v>
      </c>
      <c r="BC598" s="45">
        <v>3</v>
      </c>
      <c r="BD598" s="47"/>
      <c r="BE598" s="24"/>
      <c r="BF598" s="49"/>
      <c r="BG598" s="49"/>
      <c r="BH598" s="47"/>
      <c r="BI598" s="24"/>
      <c r="BJ598" s="49"/>
      <c r="BK598" s="49"/>
      <c r="BL598" s="51" t="s">
        <v>52</v>
      </c>
    </row>
    <row r="599" spans="1:64" hidden="1" x14ac:dyDescent="0.3">
      <c r="A599" s="104" t="s">
        <v>62</v>
      </c>
      <c r="B599" s="11">
        <v>163</v>
      </c>
      <c r="C599" s="104" t="s">
        <v>1048</v>
      </c>
      <c r="D599" s="104">
        <f>MATCH(Tabela1[[#This Row],[3]],ECHE!A:A,0)</f>
        <v>3886</v>
      </c>
      <c r="E599" s="3" t="s">
        <v>1049</v>
      </c>
      <c r="F599" s="2" t="s">
        <v>1050</v>
      </c>
      <c r="G599" s="25">
        <v>10000</v>
      </c>
      <c r="H599" s="30" t="s">
        <v>956</v>
      </c>
      <c r="I599" s="283" t="s">
        <v>67</v>
      </c>
      <c r="J599" s="104" t="s">
        <v>1051</v>
      </c>
      <c r="K599" s="2" t="s">
        <v>38769</v>
      </c>
      <c r="L599" s="235" t="s">
        <v>400</v>
      </c>
      <c r="M599" s="104" t="s">
        <v>400</v>
      </c>
      <c r="N599" s="104" t="s">
        <v>989</v>
      </c>
      <c r="O599" s="104" t="s">
        <v>232</v>
      </c>
      <c r="P599" s="104"/>
      <c r="Q599" s="104"/>
      <c r="R599" s="32" t="s">
        <v>47</v>
      </c>
      <c r="S599" s="91" t="s">
        <v>3446</v>
      </c>
      <c r="T599" s="35" t="s">
        <v>75</v>
      </c>
      <c r="U599" s="20" t="s">
        <v>76</v>
      </c>
      <c r="V599" s="38"/>
      <c r="W599" s="38"/>
      <c r="X599" s="38" t="s">
        <v>51</v>
      </c>
      <c r="Y599" s="38" t="s">
        <v>51</v>
      </c>
      <c r="Z599" s="38" t="s">
        <v>51</v>
      </c>
      <c r="AA599" s="38" t="s">
        <v>51</v>
      </c>
      <c r="AB599" s="38"/>
      <c r="AC599" s="38"/>
      <c r="AD599" s="38">
        <v>10</v>
      </c>
      <c r="AE599" s="38">
        <v>2</v>
      </c>
      <c r="AF599" s="35" t="s">
        <v>75</v>
      </c>
      <c r="AG599" s="20" t="s">
        <v>76</v>
      </c>
      <c r="AH599" s="38"/>
      <c r="AI599" s="38"/>
      <c r="AJ599" s="38" t="s">
        <v>51</v>
      </c>
      <c r="AK599" s="38" t="s">
        <v>51</v>
      </c>
      <c r="AL599" s="38" t="s">
        <v>51</v>
      </c>
      <c r="AM599" s="38" t="s">
        <v>51</v>
      </c>
      <c r="AN599" s="38"/>
      <c r="AO599" s="38"/>
      <c r="AP599" s="38">
        <v>10</v>
      </c>
      <c r="AQ599" s="38">
        <v>2</v>
      </c>
      <c r="AR599" s="11"/>
      <c r="AS599" s="19"/>
      <c r="AT599" s="41"/>
      <c r="AU599" s="11"/>
      <c r="AV599" s="19"/>
      <c r="AW599" s="41"/>
      <c r="AX599" s="43" t="s">
        <v>75</v>
      </c>
      <c r="AY599" s="22" t="s">
        <v>76</v>
      </c>
      <c r="AZ599" s="45">
        <v>3</v>
      </c>
      <c r="BA599" s="43" t="s">
        <v>75</v>
      </c>
      <c r="BB599" s="22" t="s">
        <v>76</v>
      </c>
      <c r="BC599" s="45">
        <v>3</v>
      </c>
      <c r="BD599" s="47"/>
      <c r="BE599" s="24"/>
      <c r="BF599" s="49"/>
      <c r="BG599" s="49"/>
      <c r="BH599" s="47"/>
      <c r="BI599" s="24"/>
      <c r="BJ599" s="49"/>
      <c r="BK599" s="49"/>
      <c r="BL599" s="51" t="s">
        <v>52</v>
      </c>
    </row>
    <row r="600" spans="1:64" hidden="1" x14ac:dyDescent="0.3">
      <c r="A600" s="104" t="s">
        <v>62</v>
      </c>
      <c r="B600" s="11">
        <v>163</v>
      </c>
      <c r="C600" s="104" t="s">
        <v>1048</v>
      </c>
      <c r="D600" s="104">
        <f>MATCH(Tabela1[[#This Row],[3]],ECHE!A:A,0)</f>
        <v>3886</v>
      </c>
      <c r="E600" s="3" t="s">
        <v>1049</v>
      </c>
      <c r="F600" s="2" t="s">
        <v>1050</v>
      </c>
      <c r="G600" s="25">
        <v>10000</v>
      </c>
      <c r="H600" s="30" t="s">
        <v>956</v>
      </c>
      <c r="I600" s="283" t="s">
        <v>67</v>
      </c>
      <c r="J600" s="104" t="s">
        <v>1051</v>
      </c>
      <c r="K600" s="2" t="s">
        <v>38769</v>
      </c>
      <c r="L600" s="235" t="s">
        <v>400</v>
      </c>
      <c r="M600" s="104" t="s">
        <v>400</v>
      </c>
      <c r="N600" s="104" t="s">
        <v>989</v>
      </c>
      <c r="O600" s="104" t="s">
        <v>232</v>
      </c>
      <c r="P600" s="104"/>
      <c r="Q600" s="104"/>
      <c r="R600" s="32" t="s">
        <v>47</v>
      </c>
      <c r="S600" s="91" t="s">
        <v>3446</v>
      </c>
      <c r="T600" s="35" t="s">
        <v>75</v>
      </c>
      <c r="U600" s="20" t="s">
        <v>76</v>
      </c>
      <c r="V600" s="38"/>
      <c r="W600" s="38"/>
      <c r="X600" s="38" t="s">
        <v>51</v>
      </c>
      <c r="Y600" s="38" t="s">
        <v>51</v>
      </c>
      <c r="Z600" s="38" t="s">
        <v>51</v>
      </c>
      <c r="AA600" s="38" t="s">
        <v>51</v>
      </c>
      <c r="AB600" s="38"/>
      <c r="AC600" s="38"/>
      <c r="AD600" s="38">
        <v>5</v>
      </c>
      <c r="AE600" s="38">
        <v>1</v>
      </c>
      <c r="AF600" s="35" t="s">
        <v>75</v>
      </c>
      <c r="AG600" s="20" t="s">
        <v>76</v>
      </c>
      <c r="AH600" s="38"/>
      <c r="AI600" s="38"/>
      <c r="AJ600" s="38" t="s">
        <v>51</v>
      </c>
      <c r="AK600" s="38" t="s">
        <v>51</v>
      </c>
      <c r="AL600" s="38" t="s">
        <v>51</v>
      </c>
      <c r="AM600" s="38" t="s">
        <v>51</v>
      </c>
      <c r="AN600" s="38"/>
      <c r="AO600" s="38"/>
      <c r="AP600" s="38">
        <v>5</v>
      </c>
      <c r="AQ600" s="38">
        <v>1</v>
      </c>
      <c r="AR600" s="11"/>
      <c r="AS600" s="19"/>
      <c r="AT600" s="41"/>
      <c r="AU600" s="11"/>
      <c r="AV600" s="19"/>
      <c r="AW600" s="41"/>
      <c r="AX600" s="43" t="s">
        <v>75</v>
      </c>
      <c r="AY600" s="22" t="s">
        <v>76</v>
      </c>
      <c r="AZ600" s="45">
        <v>1</v>
      </c>
      <c r="BA600" s="43" t="s">
        <v>75</v>
      </c>
      <c r="BB600" s="22" t="s">
        <v>76</v>
      </c>
      <c r="BC600" s="45">
        <v>1</v>
      </c>
      <c r="BD600" s="47"/>
      <c r="BE600" s="24"/>
      <c r="BF600" s="49"/>
      <c r="BG600" s="49"/>
      <c r="BH600" s="47"/>
      <c r="BI600" s="24"/>
      <c r="BJ600" s="49"/>
      <c r="BK600" s="49"/>
      <c r="BL600" s="51" t="s">
        <v>52</v>
      </c>
    </row>
    <row r="601" spans="1:64" hidden="1" x14ac:dyDescent="0.3">
      <c r="A601" s="104" t="s">
        <v>62</v>
      </c>
      <c r="B601" s="11">
        <v>163</v>
      </c>
      <c r="C601" s="104" t="s">
        <v>1048</v>
      </c>
      <c r="D601" s="104">
        <f>MATCH(Tabela1[[#This Row],[3]],ECHE!A:A,0)</f>
        <v>3886</v>
      </c>
      <c r="E601" s="3" t="s">
        <v>1049</v>
      </c>
      <c r="F601" s="2" t="s">
        <v>1050</v>
      </c>
      <c r="G601" s="25">
        <v>10000</v>
      </c>
      <c r="H601" s="30" t="s">
        <v>956</v>
      </c>
      <c r="I601" s="283" t="s">
        <v>67</v>
      </c>
      <c r="J601" s="104" t="s">
        <v>1051</v>
      </c>
      <c r="K601" s="2" t="s">
        <v>38769</v>
      </c>
      <c r="L601" s="235" t="s">
        <v>400</v>
      </c>
      <c r="M601" s="104" t="s">
        <v>400</v>
      </c>
      <c r="N601" s="104" t="s">
        <v>989</v>
      </c>
      <c r="O601" s="104" t="s">
        <v>232</v>
      </c>
      <c r="P601" s="104"/>
      <c r="Q601" s="104"/>
      <c r="R601" s="32" t="s">
        <v>47</v>
      </c>
      <c r="S601" s="91" t="s">
        <v>3446</v>
      </c>
      <c r="T601" s="35" t="s">
        <v>75</v>
      </c>
      <c r="U601" s="20" t="s">
        <v>76</v>
      </c>
      <c r="V601" s="38"/>
      <c r="W601" s="38"/>
      <c r="X601" s="38" t="s">
        <v>51</v>
      </c>
      <c r="Y601" s="38" t="s">
        <v>51</v>
      </c>
      <c r="Z601" s="38" t="s">
        <v>51</v>
      </c>
      <c r="AA601" s="38" t="s">
        <v>51</v>
      </c>
      <c r="AB601" s="38"/>
      <c r="AC601" s="38"/>
      <c r="AD601" s="38">
        <v>10</v>
      </c>
      <c r="AE601" s="38">
        <v>2</v>
      </c>
      <c r="AF601" s="35" t="s">
        <v>75</v>
      </c>
      <c r="AG601" s="20" t="s">
        <v>76</v>
      </c>
      <c r="AH601" s="38"/>
      <c r="AI601" s="38"/>
      <c r="AJ601" s="38" t="s">
        <v>51</v>
      </c>
      <c r="AK601" s="38" t="s">
        <v>51</v>
      </c>
      <c r="AL601" s="38" t="s">
        <v>51</v>
      </c>
      <c r="AM601" s="38" t="s">
        <v>51</v>
      </c>
      <c r="AN601" s="38"/>
      <c r="AO601" s="38"/>
      <c r="AP601" s="38">
        <v>10</v>
      </c>
      <c r="AQ601" s="38">
        <v>2</v>
      </c>
      <c r="AR601" s="11"/>
      <c r="AS601" s="19"/>
      <c r="AT601" s="41"/>
      <c r="AU601" s="11"/>
      <c r="AV601" s="19"/>
      <c r="AW601" s="41"/>
      <c r="AX601" s="43" t="s">
        <v>75</v>
      </c>
      <c r="AY601" s="22" t="s">
        <v>76</v>
      </c>
      <c r="AZ601" s="45">
        <v>3</v>
      </c>
      <c r="BA601" s="43" t="s">
        <v>75</v>
      </c>
      <c r="BB601" s="22" t="s">
        <v>76</v>
      </c>
      <c r="BC601" s="45">
        <v>3</v>
      </c>
      <c r="BD601" s="47"/>
      <c r="BE601" s="24"/>
      <c r="BF601" s="49"/>
      <c r="BG601" s="49"/>
      <c r="BH601" s="47"/>
      <c r="BI601" s="24"/>
      <c r="BJ601" s="49"/>
      <c r="BK601" s="49"/>
      <c r="BL601" s="51" t="s">
        <v>52</v>
      </c>
    </row>
    <row r="602" spans="1:64" hidden="1" x14ac:dyDescent="0.3">
      <c r="A602" s="104" t="s">
        <v>62</v>
      </c>
      <c r="B602" s="11">
        <v>163</v>
      </c>
      <c r="C602" s="104" t="s">
        <v>1048</v>
      </c>
      <c r="D602" s="104">
        <f>MATCH(Tabela1[[#This Row],[3]],ECHE!A:A,0)</f>
        <v>3886</v>
      </c>
      <c r="E602" s="3" t="s">
        <v>1049</v>
      </c>
      <c r="F602" s="2" t="s">
        <v>1050</v>
      </c>
      <c r="G602" s="25">
        <v>10000</v>
      </c>
      <c r="H602" s="30" t="s">
        <v>956</v>
      </c>
      <c r="I602" s="283" t="s">
        <v>67</v>
      </c>
      <c r="J602" s="104" t="s">
        <v>1051</v>
      </c>
      <c r="K602" s="2" t="s">
        <v>38769</v>
      </c>
      <c r="L602" s="235" t="s">
        <v>400</v>
      </c>
      <c r="M602" s="104" t="s">
        <v>400</v>
      </c>
      <c r="N602" s="104" t="s">
        <v>989</v>
      </c>
      <c r="O602" s="104" t="s">
        <v>232</v>
      </c>
      <c r="P602" s="104"/>
      <c r="Q602" s="104"/>
      <c r="R602" s="32" t="s">
        <v>47</v>
      </c>
      <c r="S602" s="91" t="s">
        <v>3446</v>
      </c>
      <c r="T602" s="35" t="s">
        <v>73</v>
      </c>
      <c r="U602" s="20" t="s">
        <v>74</v>
      </c>
      <c r="V602" s="38"/>
      <c r="W602" s="38"/>
      <c r="X602" s="38" t="s">
        <v>51</v>
      </c>
      <c r="Y602" s="38" t="s">
        <v>51</v>
      </c>
      <c r="Z602" s="38" t="s">
        <v>51</v>
      </c>
      <c r="AA602" s="38" t="s">
        <v>51</v>
      </c>
      <c r="AB602" s="38" t="s">
        <v>51</v>
      </c>
      <c r="AC602" s="38" t="s">
        <v>51</v>
      </c>
      <c r="AD602" s="38">
        <v>12</v>
      </c>
      <c r="AE602" s="38">
        <v>2</v>
      </c>
      <c r="AF602" s="35" t="s">
        <v>73</v>
      </c>
      <c r="AG602" s="20" t="s">
        <v>74</v>
      </c>
      <c r="AH602" s="38"/>
      <c r="AI602" s="38"/>
      <c r="AJ602" s="38" t="s">
        <v>51</v>
      </c>
      <c r="AK602" s="38" t="s">
        <v>51</v>
      </c>
      <c r="AL602" s="38" t="s">
        <v>51</v>
      </c>
      <c r="AM602" s="38" t="s">
        <v>51</v>
      </c>
      <c r="AN602" s="38" t="s">
        <v>51</v>
      </c>
      <c r="AO602" s="38" t="s">
        <v>51</v>
      </c>
      <c r="AP602" s="38">
        <v>12</v>
      </c>
      <c r="AQ602" s="38">
        <v>2</v>
      </c>
      <c r="AR602" s="11"/>
      <c r="AS602" s="19"/>
      <c r="AT602" s="41"/>
      <c r="AU602" s="11"/>
      <c r="AV602" s="19"/>
      <c r="AW602" s="41"/>
      <c r="AX602" s="43" t="s">
        <v>73</v>
      </c>
      <c r="AY602" s="22" t="s">
        <v>74</v>
      </c>
      <c r="AZ602" s="45">
        <v>3</v>
      </c>
      <c r="BA602" s="43" t="s">
        <v>73</v>
      </c>
      <c r="BB602" s="22" t="s">
        <v>74</v>
      </c>
      <c r="BC602" s="45">
        <v>3</v>
      </c>
      <c r="BD602" s="47"/>
      <c r="BE602" s="24"/>
      <c r="BF602" s="49"/>
      <c r="BG602" s="49"/>
      <c r="BH602" s="47"/>
      <c r="BI602" s="24"/>
      <c r="BJ602" s="49"/>
      <c r="BK602" s="49"/>
      <c r="BL602" s="51" t="s">
        <v>52</v>
      </c>
    </row>
    <row r="603" spans="1:64" hidden="1" x14ac:dyDescent="0.3">
      <c r="A603" s="10" t="s">
        <v>62</v>
      </c>
      <c r="B603" s="11">
        <v>163</v>
      </c>
      <c r="C603" s="10" t="s">
        <v>1048</v>
      </c>
      <c r="D603" s="10">
        <f>MATCH(Tabela1[[#This Row],[3]],ECHE!A:A,0)</f>
        <v>3886</v>
      </c>
      <c r="E603" s="3" t="s">
        <v>1049</v>
      </c>
      <c r="F603" s="2" t="s">
        <v>1050</v>
      </c>
      <c r="G603" s="25">
        <v>10000</v>
      </c>
      <c r="H603" s="30" t="s">
        <v>956</v>
      </c>
      <c r="I603" s="283" t="s">
        <v>67</v>
      </c>
      <c r="J603" s="104" t="s">
        <v>1051</v>
      </c>
      <c r="K603" s="2" t="s">
        <v>38769</v>
      </c>
      <c r="L603" s="235" t="s">
        <v>400</v>
      </c>
      <c r="M603" s="10" t="s">
        <v>400</v>
      </c>
      <c r="N603" s="10" t="s">
        <v>989</v>
      </c>
      <c r="O603" s="10" t="s">
        <v>232</v>
      </c>
      <c r="P603" s="10"/>
      <c r="Q603" s="10"/>
      <c r="R603" s="32" t="s">
        <v>47</v>
      </c>
      <c r="S603" s="91" t="s">
        <v>3446</v>
      </c>
      <c r="T603" s="35"/>
      <c r="U603" s="20"/>
      <c r="V603" s="38"/>
      <c r="W603" s="38"/>
      <c r="X603" s="38"/>
      <c r="Y603" s="38"/>
      <c r="Z603" s="38"/>
      <c r="AA603" s="38"/>
      <c r="AB603" s="38"/>
      <c r="AC603" s="38"/>
      <c r="AD603" s="38"/>
      <c r="AE603" s="38"/>
      <c r="AF603" s="35" t="s">
        <v>605</v>
      </c>
      <c r="AG603" s="20" t="s">
        <v>606</v>
      </c>
      <c r="AH603" s="38"/>
      <c r="AI603" s="38"/>
      <c r="AJ603" s="38" t="s">
        <v>51</v>
      </c>
      <c r="AK603" s="38" t="s">
        <v>51</v>
      </c>
      <c r="AL603" s="38" t="s">
        <v>51</v>
      </c>
      <c r="AM603" s="38" t="s">
        <v>51</v>
      </c>
      <c r="AN603" s="38"/>
      <c r="AO603" s="38"/>
      <c r="AP603" s="38">
        <v>20</v>
      </c>
      <c r="AQ603" s="38">
        <v>4</v>
      </c>
      <c r="AR603" s="11"/>
      <c r="AS603" s="19"/>
      <c r="AT603" s="41"/>
      <c r="AU603" s="11"/>
      <c r="AV603" s="19"/>
      <c r="AW603" s="41"/>
      <c r="AX603" s="43"/>
      <c r="AY603" s="22"/>
      <c r="AZ603" s="45"/>
      <c r="BA603" s="43" t="s">
        <v>605</v>
      </c>
      <c r="BB603" s="22" t="s">
        <v>606</v>
      </c>
      <c r="BC603" s="45">
        <v>1</v>
      </c>
      <c r="BD603" s="47"/>
      <c r="BE603" s="24"/>
      <c r="BF603" s="49"/>
      <c r="BG603" s="49"/>
      <c r="BH603" s="47"/>
      <c r="BI603" s="24"/>
      <c r="BJ603" s="49"/>
      <c r="BK603" s="49"/>
      <c r="BL603" s="51" t="s">
        <v>52</v>
      </c>
    </row>
    <row r="604" spans="1:64" hidden="1" x14ac:dyDescent="0.3">
      <c r="A604" s="104" t="s">
        <v>62</v>
      </c>
      <c r="B604" s="11">
        <v>163</v>
      </c>
      <c r="C604" s="104" t="s">
        <v>1048</v>
      </c>
      <c r="D604" s="104">
        <f>MATCH(Tabela1[[#This Row],[3]],ECHE!A:A,0)</f>
        <v>3886</v>
      </c>
      <c r="E604" s="3" t="s">
        <v>1049</v>
      </c>
      <c r="F604" s="2" t="s">
        <v>1050</v>
      </c>
      <c r="G604" s="25">
        <v>10000</v>
      </c>
      <c r="H604" s="30" t="s">
        <v>956</v>
      </c>
      <c r="I604" s="283" t="s">
        <v>67</v>
      </c>
      <c r="J604" s="104" t="s">
        <v>1051</v>
      </c>
      <c r="K604" s="2" t="s">
        <v>38769</v>
      </c>
      <c r="L604" s="235" t="s">
        <v>400</v>
      </c>
      <c r="M604" s="104" t="s">
        <v>400</v>
      </c>
      <c r="N604" s="104" t="s">
        <v>989</v>
      </c>
      <c r="O604" s="104" t="s">
        <v>232</v>
      </c>
      <c r="P604" s="104"/>
      <c r="Q604" s="104"/>
      <c r="R604" s="32" t="s">
        <v>47</v>
      </c>
      <c r="S604" s="91" t="s">
        <v>3446</v>
      </c>
      <c r="T604" s="35"/>
      <c r="U604" s="20"/>
      <c r="V604" s="38"/>
      <c r="W604" s="38"/>
      <c r="X604" s="38"/>
      <c r="Y604" s="38"/>
      <c r="Z604" s="38"/>
      <c r="AA604" s="38"/>
      <c r="AB604" s="38"/>
      <c r="AC604" s="38"/>
      <c r="AD604" s="38"/>
      <c r="AE604" s="38"/>
      <c r="AF604" s="35"/>
      <c r="AG604" s="20"/>
      <c r="AH604" s="38"/>
      <c r="AI604" s="38"/>
      <c r="AJ604" s="38"/>
      <c r="AK604" s="38"/>
      <c r="AL604" s="38"/>
      <c r="AM604" s="38"/>
      <c r="AN604" s="38"/>
      <c r="AO604" s="38"/>
      <c r="AP604" s="38"/>
      <c r="AQ604" s="38"/>
      <c r="AR604" s="11"/>
      <c r="AS604" s="19"/>
      <c r="AT604" s="41"/>
      <c r="AU604" s="11"/>
      <c r="AV604" s="19"/>
      <c r="AW604" s="41"/>
      <c r="AX604" s="43" t="s">
        <v>73</v>
      </c>
      <c r="AY604" s="22" t="s">
        <v>74</v>
      </c>
      <c r="AZ604" s="45">
        <v>1</v>
      </c>
      <c r="BA604" s="43" t="s">
        <v>73</v>
      </c>
      <c r="BB604" s="22" t="s">
        <v>74</v>
      </c>
      <c r="BC604" s="45">
        <v>1</v>
      </c>
      <c r="BD604" s="47"/>
      <c r="BE604" s="24"/>
      <c r="BF604" s="49"/>
      <c r="BG604" s="49"/>
      <c r="BH604" s="47"/>
      <c r="BI604" s="24"/>
      <c r="BJ604" s="49"/>
      <c r="BK604" s="49"/>
      <c r="BL604" s="51" t="s">
        <v>52</v>
      </c>
    </row>
    <row r="605" spans="1:64" hidden="1" x14ac:dyDescent="0.3">
      <c r="A605" s="104" t="s">
        <v>62</v>
      </c>
      <c r="B605" s="11">
        <v>171</v>
      </c>
      <c r="C605" s="104" t="s">
        <v>218</v>
      </c>
      <c r="D605" s="104">
        <f>MATCH(Tabela1[[#This Row],[3]],ECHE!A:A,0)</f>
        <v>316</v>
      </c>
      <c r="E605" s="3" t="s">
        <v>790</v>
      </c>
      <c r="F605" s="2" t="s">
        <v>220</v>
      </c>
      <c r="G605" s="25">
        <v>40096</v>
      </c>
      <c r="H605" s="30" t="s">
        <v>791</v>
      </c>
      <c r="I605" s="283" t="s">
        <v>101</v>
      </c>
      <c r="J605" s="104" t="s">
        <v>792</v>
      </c>
      <c r="K605" s="2" t="s">
        <v>223</v>
      </c>
      <c r="L605" s="235" t="s">
        <v>129</v>
      </c>
      <c r="M605" s="104" t="s">
        <v>130</v>
      </c>
      <c r="N605" s="104" t="s">
        <v>246</v>
      </c>
      <c r="O605" s="104" t="s">
        <v>115</v>
      </c>
      <c r="P605" s="104"/>
      <c r="Q605" s="104"/>
      <c r="R605" s="32" t="s">
        <v>47</v>
      </c>
      <c r="S605" s="91" t="s">
        <v>3446</v>
      </c>
      <c r="T605" s="35" t="s">
        <v>75</v>
      </c>
      <c r="U605" s="20" t="s">
        <v>76</v>
      </c>
      <c r="V605" s="38"/>
      <c r="W605" s="38"/>
      <c r="X605" s="38" t="s">
        <v>51</v>
      </c>
      <c r="Y605" s="38" t="s">
        <v>51</v>
      </c>
      <c r="Z605" s="38" t="s">
        <v>51</v>
      </c>
      <c r="AA605" s="38" t="s">
        <v>51</v>
      </c>
      <c r="AB605" s="38"/>
      <c r="AC605" s="38"/>
      <c r="AD605" s="38">
        <v>12</v>
      </c>
      <c r="AE605" s="38">
        <v>2</v>
      </c>
      <c r="AF605" s="35" t="s">
        <v>75</v>
      </c>
      <c r="AG605" s="20" t="s">
        <v>76</v>
      </c>
      <c r="AH605" s="38"/>
      <c r="AI605" s="38"/>
      <c r="AJ605" s="38" t="s">
        <v>51</v>
      </c>
      <c r="AK605" s="38" t="s">
        <v>51</v>
      </c>
      <c r="AL605" s="38" t="s">
        <v>51</v>
      </c>
      <c r="AM605" s="38" t="s">
        <v>51</v>
      </c>
      <c r="AN605" s="38"/>
      <c r="AO605" s="38"/>
      <c r="AP605" s="38">
        <v>12</v>
      </c>
      <c r="AQ605" s="38">
        <v>2</v>
      </c>
      <c r="AR605" s="11"/>
      <c r="AS605" s="19"/>
      <c r="AT605" s="41"/>
      <c r="AU605" s="11"/>
      <c r="AV605" s="19"/>
      <c r="AW605" s="41"/>
      <c r="AX605" s="43" t="s">
        <v>75</v>
      </c>
      <c r="AY605" s="22" t="s">
        <v>76</v>
      </c>
      <c r="AZ605" s="45">
        <v>2</v>
      </c>
      <c r="BA605" s="43" t="s">
        <v>75</v>
      </c>
      <c r="BB605" s="22" t="s">
        <v>76</v>
      </c>
      <c r="BC605" s="45">
        <v>2</v>
      </c>
      <c r="BD605" s="47"/>
      <c r="BE605" s="24"/>
      <c r="BF605" s="49"/>
      <c r="BG605" s="49"/>
      <c r="BH605" s="47"/>
      <c r="BI605" s="24"/>
      <c r="BJ605" s="49"/>
      <c r="BK605" s="49"/>
      <c r="BL605" s="51" t="s">
        <v>52</v>
      </c>
    </row>
    <row r="606" spans="1:64" hidden="1" x14ac:dyDescent="0.3">
      <c r="A606" s="10" t="s">
        <v>62</v>
      </c>
      <c r="B606" s="11">
        <v>172</v>
      </c>
      <c r="C606" s="10" t="s">
        <v>1085</v>
      </c>
      <c r="D606" s="10">
        <f>MATCH(Tabela1[[#This Row],[3]],ECHE!A:A,0)</f>
        <v>2196</v>
      </c>
      <c r="E606" s="3" t="s">
        <v>1086</v>
      </c>
      <c r="F606" s="2" t="s">
        <v>1087</v>
      </c>
      <c r="G606" s="25">
        <v>38071</v>
      </c>
      <c r="H606" s="30" t="s">
        <v>1088</v>
      </c>
      <c r="I606" s="283" t="s">
        <v>84</v>
      </c>
      <c r="J606" s="104" t="s">
        <v>1089</v>
      </c>
      <c r="K606" s="2" t="s">
        <v>38709</v>
      </c>
      <c r="L606" s="235" t="s">
        <v>112</v>
      </c>
      <c r="M606" s="10"/>
      <c r="N606" s="10" t="s">
        <v>45</v>
      </c>
      <c r="O606" s="10" t="s">
        <v>1090</v>
      </c>
      <c r="P606" s="10"/>
      <c r="Q606" s="10"/>
      <c r="R606" s="32" t="s">
        <v>47</v>
      </c>
      <c r="S606" s="91" t="s">
        <v>3446</v>
      </c>
      <c r="T606" s="35" t="s">
        <v>605</v>
      </c>
      <c r="U606" s="20" t="s">
        <v>606</v>
      </c>
      <c r="V606" s="38"/>
      <c r="W606" s="38"/>
      <c r="X606" s="38" t="s">
        <v>51</v>
      </c>
      <c r="Y606" s="38" t="s">
        <v>51</v>
      </c>
      <c r="Z606" s="38"/>
      <c r="AA606" s="38"/>
      <c r="AB606" s="38"/>
      <c r="AC606" s="38"/>
      <c r="AD606" s="38">
        <v>18</v>
      </c>
      <c r="AE606" s="38">
        <v>3</v>
      </c>
      <c r="AF606" s="35" t="s">
        <v>605</v>
      </c>
      <c r="AG606" s="20" t="s">
        <v>606</v>
      </c>
      <c r="AH606" s="38"/>
      <c r="AI606" s="38"/>
      <c r="AJ606" s="38" t="s">
        <v>51</v>
      </c>
      <c r="AK606" s="38" t="s">
        <v>51</v>
      </c>
      <c r="AL606" s="38"/>
      <c r="AM606" s="38"/>
      <c r="AN606" s="38"/>
      <c r="AO606" s="38"/>
      <c r="AP606" s="38">
        <v>18</v>
      </c>
      <c r="AQ606" s="38">
        <v>3</v>
      </c>
      <c r="AR606" s="11"/>
      <c r="AS606" s="19"/>
      <c r="AT606" s="41"/>
      <c r="AU606" s="11"/>
      <c r="AV606" s="19"/>
      <c r="AW606" s="41"/>
      <c r="AX606" s="43"/>
      <c r="AY606" s="22"/>
      <c r="AZ606" s="45"/>
      <c r="BA606" s="43"/>
      <c r="BB606" s="22"/>
      <c r="BC606" s="45"/>
      <c r="BD606" s="47"/>
      <c r="BE606" s="24"/>
      <c r="BF606" s="49"/>
      <c r="BG606" s="49"/>
      <c r="BH606" s="47"/>
      <c r="BI606" s="24"/>
      <c r="BJ606" s="49"/>
      <c r="BK606" s="49"/>
      <c r="BL606" s="51" t="s">
        <v>52</v>
      </c>
    </row>
    <row r="607" spans="1:64" hidden="1" x14ac:dyDescent="0.3">
      <c r="A607" s="10" t="s">
        <v>62</v>
      </c>
      <c r="B607" s="11">
        <v>172</v>
      </c>
      <c r="C607" s="10" t="s">
        <v>1085</v>
      </c>
      <c r="D607" s="10">
        <f>MATCH(Tabela1[[#This Row],[3]],ECHE!A:A,0)</f>
        <v>2196</v>
      </c>
      <c r="E607" s="3" t="s">
        <v>1086</v>
      </c>
      <c r="F607" s="2" t="s">
        <v>1087</v>
      </c>
      <c r="G607" s="25">
        <v>38071</v>
      </c>
      <c r="H607" s="30" t="s">
        <v>1088</v>
      </c>
      <c r="I607" s="283" t="s">
        <v>84</v>
      </c>
      <c r="J607" s="104" t="s">
        <v>1089</v>
      </c>
      <c r="K607" s="2" t="s">
        <v>38709</v>
      </c>
      <c r="L607" s="235" t="s">
        <v>112</v>
      </c>
      <c r="M607" s="10"/>
      <c r="N607" s="10" t="s">
        <v>45</v>
      </c>
      <c r="O607" s="10" t="s">
        <v>1090</v>
      </c>
      <c r="P607" s="10"/>
      <c r="Q607" s="10"/>
      <c r="R607" s="32" t="s">
        <v>47</v>
      </c>
      <c r="S607" s="91" t="s">
        <v>3446</v>
      </c>
      <c r="T607" s="35" t="s">
        <v>75</v>
      </c>
      <c r="U607" s="20" t="s">
        <v>76</v>
      </c>
      <c r="V607" s="38"/>
      <c r="W607" s="38"/>
      <c r="X607" s="38" t="s">
        <v>51</v>
      </c>
      <c r="Y607" s="38" t="s">
        <v>51</v>
      </c>
      <c r="Z607" s="38" t="s">
        <v>51</v>
      </c>
      <c r="AA607" s="38" t="s">
        <v>51</v>
      </c>
      <c r="AB607" s="38"/>
      <c r="AC607" s="38"/>
      <c r="AD607" s="38">
        <v>15</v>
      </c>
      <c r="AE607" s="38">
        <v>3</v>
      </c>
      <c r="AF607" s="35" t="s">
        <v>75</v>
      </c>
      <c r="AG607" s="20" t="s">
        <v>76</v>
      </c>
      <c r="AH607" s="38"/>
      <c r="AI607" s="38"/>
      <c r="AJ607" s="38" t="s">
        <v>51</v>
      </c>
      <c r="AK607" s="38" t="s">
        <v>51</v>
      </c>
      <c r="AL607" s="38" t="s">
        <v>51</v>
      </c>
      <c r="AM607" s="38" t="s">
        <v>51</v>
      </c>
      <c r="AN607" s="38"/>
      <c r="AO607" s="38"/>
      <c r="AP607" s="38">
        <v>15</v>
      </c>
      <c r="AQ607" s="38">
        <v>3</v>
      </c>
      <c r="AR607" s="11"/>
      <c r="AS607" s="19"/>
      <c r="AT607" s="41"/>
      <c r="AU607" s="11"/>
      <c r="AV607" s="19"/>
      <c r="AW607" s="41"/>
      <c r="AX607" s="43" t="s">
        <v>75</v>
      </c>
      <c r="AY607" s="22" t="s">
        <v>76</v>
      </c>
      <c r="AZ607" s="45">
        <v>1</v>
      </c>
      <c r="BA607" s="43" t="s">
        <v>75</v>
      </c>
      <c r="BB607" s="22" t="s">
        <v>76</v>
      </c>
      <c r="BC607" s="45">
        <v>1</v>
      </c>
      <c r="BD607" s="47"/>
      <c r="BE607" s="24"/>
      <c r="BF607" s="49"/>
      <c r="BG607" s="49"/>
      <c r="BH607" s="47"/>
      <c r="BI607" s="24"/>
      <c r="BJ607" s="49"/>
      <c r="BK607" s="49"/>
      <c r="BL607" s="51" t="s">
        <v>52</v>
      </c>
    </row>
    <row r="608" spans="1:64" hidden="1" x14ac:dyDescent="0.3">
      <c r="A608" s="10" t="s">
        <v>62</v>
      </c>
      <c r="B608" s="11">
        <v>175</v>
      </c>
      <c r="C608" s="10" t="s">
        <v>466</v>
      </c>
      <c r="D608" s="10">
        <f>MATCH(Tabela1[[#This Row],[3]],ECHE!A:A,0)</f>
        <v>284</v>
      </c>
      <c r="E608" s="3" t="s">
        <v>467</v>
      </c>
      <c r="F608" s="2" t="s">
        <v>1104</v>
      </c>
      <c r="G608" s="25">
        <v>11636</v>
      </c>
      <c r="H608" s="30" t="s">
        <v>469</v>
      </c>
      <c r="I608" s="283" t="s">
        <v>101</v>
      </c>
      <c r="J608" s="104" t="s">
        <v>1105</v>
      </c>
      <c r="K608" s="2" t="s">
        <v>38630</v>
      </c>
      <c r="L608" s="235" t="s">
        <v>297</v>
      </c>
      <c r="M608" s="10" t="s">
        <v>297</v>
      </c>
      <c r="N608" s="10" t="s">
        <v>246</v>
      </c>
      <c r="O608" s="10" t="s">
        <v>92</v>
      </c>
      <c r="P608" s="10"/>
      <c r="Q608" s="10"/>
      <c r="R608" s="32" t="s">
        <v>47</v>
      </c>
      <c r="S608" s="91" t="s">
        <v>3446</v>
      </c>
      <c r="T608" s="35" t="s">
        <v>75</v>
      </c>
      <c r="U608" s="20" t="s">
        <v>76</v>
      </c>
      <c r="V608" s="38"/>
      <c r="W608" s="38"/>
      <c r="X608" s="38" t="s">
        <v>51</v>
      </c>
      <c r="Y608" s="38" t="s">
        <v>51</v>
      </c>
      <c r="Z608" s="38" t="s">
        <v>51</v>
      </c>
      <c r="AA608" s="38" t="s">
        <v>51</v>
      </c>
      <c r="AB608" s="38"/>
      <c r="AC608" s="38"/>
      <c r="AD608" s="38">
        <v>20</v>
      </c>
      <c r="AE608" s="38">
        <v>4</v>
      </c>
      <c r="AF608" s="35" t="s">
        <v>75</v>
      </c>
      <c r="AG608" s="20" t="s">
        <v>76</v>
      </c>
      <c r="AH608" s="38"/>
      <c r="AI608" s="38"/>
      <c r="AJ608" s="38" t="s">
        <v>51</v>
      </c>
      <c r="AK608" s="38" t="s">
        <v>51</v>
      </c>
      <c r="AL608" s="38" t="s">
        <v>51</v>
      </c>
      <c r="AM608" s="38" t="s">
        <v>51</v>
      </c>
      <c r="AN608" s="38"/>
      <c r="AO608" s="38"/>
      <c r="AP608" s="38">
        <v>20</v>
      </c>
      <c r="AQ608" s="38">
        <v>4</v>
      </c>
      <c r="AR608" s="11"/>
      <c r="AS608" s="19"/>
      <c r="AT608" s="41"/>
      <c r="AU608" s="11"/>
      <c r="AV608" s="19"/>
      <c r="AW608" s="41"/>
      <c r="AX608" s="43" t="s">
        <v>75</v>
      </c>
      <c r="AY608" s="22" t="s">
        <v>76</v>
      </c>
      <c r="AZ608" s="45">
        <v>2</v>
      </c>
      <c r="BA608" s="43" t="s">
        <v>75</v>
      </c>
      <c r="BB608" s="22" t="s">
        <v>76</v>
      </c>
      <c r="BC608" s="45">
        <v>2</v>
      </c>
      <c r="BD608" s="47"/>
      <c r="BE608" s="24"/>
      <c r="BF608" s="49"/>
      <c r="BG608" s="49"/>
      <c r="BH608" s="47"/>
      <c r="BI608" s="24"/>
      <c r="BJ608" s="49"/>
      <c r="BK608" s="49"/>
      <c r="BL608" s="51" t="s">
        <v>52</v>
      </c>
    </row>
    <row r="609" spans="1:64" hidden="1" x14ac:dyDescent="0.3">
      <c r="A609" s="10" t="s">
        <v>62</v>
      </c>
      <c r="B609" s="11">
        <v>175</v>
      </c>
      <c r="C609" s="104" t="s">
        <v>466</v>
      </c>
      <c r="D609" s="10">
        <f>MATCH(Tabela1[[#This Row],[3]],ECHE!A:A,0)</f>
        <v>284</v>
      </c>
      <c r="E609" s="3" t="s">
        <v>467</v>
      </c>
      <c r="F609" s="2" t="s">
        <v>1104</v>
      </c>
      <c r="G609" s="25">
        <v>11636</v>
      </c>
      <c r="H609" s="30" t="s">
        <v>469</v>
      </c>
      <c r="I609" s="283" t="s">
        <v>101</v>
      </c>
      <c r="J609" s="104" t="s">
        <v>1105</v>
      </c>
      <c r="K609" s="2" t="s">
        <v>38630</v>
      </c>
      <c r="L609" s="235" t="s">
        <v>297</v>
      </c>
      <c r="M609" s="10" t="s">
        <v>297</v>
      </c>
      <c r="N609" s="10" t="s">
        <v>246</v>
      </c>
      <c r="O609" s="10" t="s">
        <v>92</v>
      </c>
      <c r="P609" s="10"/>
      <c r="Q609" s="10"/>
      <c r="R609" s="32" t="s">
        <v>47</v>
      </c>
      <c r="S609" s="91" t="s">
        <v>3446</v>
      </c>
      <c r="T609" s="35" t="s">
        <v>661</v>
      </c>
      <c r="U609" s="20" t="s">
        <v>662</v>
      </c>
      <c r="V609" s="38"/>
      <c r="W609" s="38"/>
      <c r="X609" s="38" t="s">
        <v>51</v>
      </c>
      <c r="Y609" s="38" t="s">
        <v>51</v>
      </c>
      <c r="Z609" s="38" t="s">
        <v>51</v>
      </c>
      <c r="AA609" s="38" t="s">
        <v>51</v>
      </c>
      <c r="AB609" s="38"/>
      <c r="AC609" s="38"/>
      <c r="AD609" s="38">
        <v>10</v>
      </c>
      <c r="AE609" s="38">
        <v>2</v>
      </c>
      <c r="AF609" s="35" t="s">
        <v>661</v>
      </c>
      <c r="AG609" s="20" t="s">
        <v>662</v>
      </c>
      <c r="AH609" s="38"/>
      <c r="AI609" s="38"/>
      <c r="AJ609" s="38" t="s">
        <v>51</v>
      </c>
      <c r="AK609" s="38" t="s">
        <v>51</v>
      </c>
      <c r="AL609" s="38" t="s">
        <v>51</v>
      </c>
      <c r="AM609" s="38" t="s">
        <v>51</v>
      </c>
      <c r="AN609" s="38"/>
      <c r="AO609" s="38"/>
      <c r="AP609" s="38">
        <v>10</v>
      </c>
      <c r="AQ609" s="38">
        <v>2</v>
      </c>
      <c r="AR609" s="11"/>
      <c r="AS609" s="19"/>
      <c r="AT609" s="41"/>
      <c r="AU609" s="11"/>
      <c r="AV609" s="19"/>
      <c r="AW609" s="41"/>
      <c r="AX609" s="43" t="s">
        <v>661</v>
      </c>
      <c r="AY609" s="22" t="s">
        <v>662</v>
      </c>
      <c r="AZ609" s="45">
        <v>1</v>
      </c>
      <c r="BA609" s="43" t="s">
        <v>661</v>
      </c>
      <c r="BB609" s="22" t="s">
        <v>662</v>
      </c>
      <c r="BC609" s="45">
        <v>1</v>
      </c>
      <c r="BD609" s="47"/>
      <c r="BE609" s="24"/>
      <c r="BF609" s="49"/>
      <c r="BG609" s="49"/>
      <c r="BH609" s="47"/>
      <c r="BI609" s="24"/>
      <c r="BJ609" s="49"/>
      <c r="BK609" s="49"/>
      <c r="BL609" s="51" t="s">
        <v>52</v>
      </c>
    </row>
    <row r="610" spans="1:64" hidden="1" x14ac:dyDescent="0.3">
      <c r="A610" s="10" t="s">
        <v>62</v>
      </c>
      <c r="B610" s="11">
        <v>175</v>
      </c>
      <c r="C610" s="10" t="s">
        <v>466</v>
      </c>
      <c r="D610" s="10">
        <f>MATCH(Tabela1[[#This Row],[3]],ECHE!A:A,0)</f>
        <v>284</v>
      </c>
      <c r="E610" s="3" t="s">
        <v>467</v>
      </c>
      <c r="F610" s="2" t="s">
        <v>1104</v>
      </c>
      <c r="G610" s="25">
        <v>11636</v>
      </c>
      <c r="H610" s="30" t="s">
        <v>469</v>
      </c>
      <c r="I610" s="283" t="s">
        <v>101</v>
      </c>
      <c r="J610" s="104" t="s">
        <v>1105</v>
      </c>
      <c r="K610" s="2" t="s">
        <v>38630</v>
      </c>
      <c r="L610" s="235" t="s">
        <v>297</v>
      </c>
      <c r="M610" s="10" t="s">
        <v>297</v>
      </c>
      <c r="N610" s="10" t="s">
        <v>246</v>
      </c>
      <c r="O610" s="10" t="s">
        <v>92</v>
      </c>
      <c r="P610" s="10"/>
      <c r="Q610" s="10"/>
      <c r="R610" s="32" t="s">
        <v>47</v>
      </c>
      <c r="S610" s="91" t="s">
        <v>3446</v>
      </c>
      <c r="T610" s="35" t="s">
        <v>1106</v>
      </c>
      <c r="U610" s="20" t="s">
        <v>1107</v>
      </c>
      <c r="V610" s="38"/>
      <c r="W610" s="38"/>
      <c r="X610" s="38" t="s">
        <v>51</v>
      </c>
      <c r="Y610" s="38" t="s">
        <v>51</v>
      </c>
      <c r="Z610" s="38" t="s">
        <v>51</v>
      </c>
      <c r="AA610" s="38" t="s">
        <v>51</v>
      </c>
      <c r="AB610" s="38"/>
      <c r="AC610" s="38"/>
      <c r="AD610" s="38">
        <v>10</v>
      </c>
      <c r="AE610" s="38">
        <v>2</v>
      </c>
      <c r="AF610" s="35" t="s">
        <v>1106</v>
      </c>
      <c r="AG610" s="20" t="s">
        <v>1107</v>
      </c>
      <c r="AH610" s="38"/>
      <c r="AI610" s="38"/>
      <c r="AJ610" s="38" t="s">
        <v>51</v>
      </c>
      <c r="AK610" s="38" t="s">
        <v>51</v>
      </c>
      <c r="AL610" s="38" t="s">
        <v>51</v>
      </c>
      <c r="AM610" s="38" t="s">
        <v>51</v>
      </c>
      <c r="AN610" s="38"/>
      <c r="AO610" s="38"/>
      <c r="AP610" s="38">
        <v>10</v>
      </c>
      <c r="AQ610" s="38">
        <v>2</v>
      </c>
      <c r="AR610" s="11"/>
      <c r="AS610" s="19"/>
      <c r="AT610" s="41"/>
      <c r="AU610" s="11"/>
      <c r="AV610" s="19"/>
      <c r="AW610" s="41"/>
      <c r="AX610" s="43" t="s">
        <v>1106</v>
      </c>
      <c r="AY610" s="22" t="s">
        <v>1107</v>
      </c>
      <c r="AZ610" s="45">
        <v>1</v>
      </c>
      <c r="BA610" s="43" t="s">
        <v>1106</v>
      </c>
      <c r="BB610" s="22" t="s">
        <v>1107</v>
      </c>
      <c r="BC610" s="45">
        <v>1</v>
      </c>
      <c r="BD610" s="47"/>
      <c r="BE610" s="24"/>
      <c r="BF610" s="49"/>
      <c r="BG610" s="49"/>
      <c r="BH610" s="47"/>
      <c r="BI610" s="24"/>
      <c r="BJ610" s="49"/>
      <c r="BK610" s="49"/>
      <c r="BL610" s="51" t="s">
        <v>52</v>
      </c>
    </row>
    <row r="611" spans="1:64" hidden="1" x14ac:dyDescent="0.3">
      <c r="A611" s="10" t="s">
        <v>62</v>
      </c>
      <c r="B611" s="11">
        <v>181</v>
      </c>
      <c r="C611" s="10" t="s">
        <v>1126</v>
      </c>
      <c r="D611" s="10">
        <f>MATCH(Tabela1[[#This Row],[3]],ECHE!A:A,0)</f>
        <v>4082</v>
      </c>
      <c r="E611" s="3" t="s">
        <v>1127</v>
      </c>
      <c r="F611" s="2" t="s">
        <v>1128</v>
      </c>
      <c r="G611" s="25">
        <v>20123</v>
      </c>
      <c r="H611" s="30" t="s">
        <v>1129</v>
      </c>
      <c r="I611" s="283" t="s">
        <v>316</v>
      </c>
      <c r="J611" s="104" t="s">
        <v>1130</v>
      </c>
      <c r="K611" s="69" t="s">
        <v>3121</v>
      </c>
      <c r="L611" s="235" t="s">
        <v>1131</v>
      </c>
      <c r="M611" s="10" t="s">
        <v>545</v>
      </c>
      <c r="N611" s="10" t="s">
        <v>69</v>
      </c>
      <c r="O611" s="10" t="s">
        <v>72</v>
      </c>
      <c r="P611" s="10"/>
      <c r="Q611" s="10"/>
      <c r="R611" s="32" t="s">
        <v>47</v>
      </c>
      <c r="S611" s="91" t="s">
        <v>3446</v>
      </c>
      <c r="T611" s="35" t="s">
        <v>661</v>
      </c>
      <c r="U611" s="20" t="s">
        <v>662</v>
      </c>
      <c r="V611" s="38"/>
      <c r="W611" s="38"/>
      <c r="X611" s="38"/>
      <c r="Y611" s="38"/>
      <c r="Z611" s="38" t="s">
        <v>51</v>
      </c>
      <c r="AA611" s="38" t="s">
        <v>51</v>
      </c>
      <c r="AB611" s="38"/>
      <c r="AC611" s="38"/>
      <c r="AD611" s="38">
        <v>5</v>
      </c>
      <c r="AE611" s="38">
        <v>1</v>
      </c>
      <c r="AF611" s="35" t="s">
        <v>661</v>
      </c>
      <c r="AG611" s="20" t="s">
        <v>662</v>
      </c>
      <c r="AH611" s="38"/>
      <c r="AI611" s="38"/>
      <c r="AJ611" s="38"/>
      <c r="AK611" s="38"/>
      <c r="AL611" s="38" t="s">
        <v>51</v>
      </c>
      <c r="AM611" s="38" t="s">
        <v>51</v>
      </c>
      <c r="AN611" s="38"/>
      <c r="AO611" s="38"/>
      <c r="AP611" s="38">
        <v>5</v>
      </c>
      <c r="AQ611" s="38">
        <v>1</v>
      </c>
      <c r="AR611" s="11"/>
      <c r="AS611" s="19"/>
      <c r="AT611" s="41"/>
      <c r="AU611" s="11"/>
      <c r="AV611" s="19"/>
      <c r="AW611" s="41"/>
      <c r="AX611" s="43"/>
      <c r="AY611" s="22"/>
      <c r="AZ611" s="45"/>
      <c r="BA611" s="43" t="s">
        <v>661</v>
      </c>
      <c r="BB611" s="22" t="s">
        <v>662</v>
      </c>
      <c r="BC611" s="45">
        <v>2</v>
      </c>
      <c r="BD611" s="47"/>
      <c r="BE611" s="24"/>
      <c r="BF611" s="49"/>
      <c r="BG611" s="49"/>
      <c r="BH611" s="47" t="s">
        <v>661</v>
      </c>
      <c r="BI611" s="24" t="s">
        <v>662</v>
      </c>
      <c r="BJ611" s="49">
        <v>5</v>
      </c>
      <c r="BK611" s="49">
        <v>1</v>
      </c>
      <c r="BL611" s="51" t="s">
        <v>52</v>
      </c>
    </row>
    <row r="612" spans="1:64" hidden="1" x14ac:dyDescent="0.3">
      <c r="A612" s="10" t="s">
        <v>62</v>
      </c>
      <c r="B612" s="11">
        <v>184</v>
      </c>
      <c r="C612" s="10" t="s">
        <v>1145</v>
      </c>
      <c r="D612" s="10">
        <f>MATCH(Tabela1[[#This Row],[3]],ECHE!A:A,0)</f>
        <v>515</v>
      </c>
      <c r="E612" s="3" t="s">
        <v>1146</v>
      </c>
      <c r="F612" s="2" t="s">
        <v>1147</v>
      </c>
      <c r="G612" s="25">
        <v>7743</v>
      </c>
      <c r="H612" s="30" t="s">
        <v>1148</v>
      </c>
      <c r="I612" s="283" t="s">
        <v>127</v>
      </c>
      <c r="J612" s="104" t="s">
        <v>1149</v>
      </c>
      <c r="K612" s="69" t="s">
        <v>1150</v>
      </c>
      <c r="L612" s="235" t="s">
        <v>1151</v>
      </c>
      <c r="M612" s="10" t="s">
        <v>130</v>
      </c>
      <c r="N612" s="10" t="s">
        <v>88</v>
      </c>
      <c r="O612" s="10" t="s">
        <v>131</v>
      </c>
      <c r="P612" s="10"/>
      <c r="Q612" s="10"/>
      <c r="R612" s="32" t="s">
        <v>47</v>
      </c>
      <c r="S612" s="91" t="s">
        <v>3446</v>
      </c>
      <c r="T612" s="35" t="s">
        <v>75</v>
      </c>
      <c r="U612" s="20" t="s">
        <v>76</v>
      </c>
      <c r="V612" s="38"/>
      <c r="W612" s="38"/>
      <c r="X612" s="38" t="s">
        <v>51</v>
      </c>
      <c r="Y612" s="38" t="s">
        <v>51</v>
      </c>
      <c r="Z612" s="38" t="s">
        <v>51</v>
      </c>
      <c r="AA612" s="38" t="s">
        <v>51</v>
      </c>
      <c r="AB612" s="38" t="s">
        <v>51</v>
      </c>
      <c r="AC612" s="38" t="s">
        <v>51</v>
      </c>
      <c r="AD612" s="38">
        <v>10</v>
      </c>
      <c r="AE612" s="38">
        <v>2</v>
      </c>
      <c r="AF612" s="35" t="s">
        <v>75</v>
      </c>
      <c r="AG612" s="20" t="s">
        <v>76</v>
      </c>
      <c r="AH612" s="38"/>
      <c r="AI612" s="38"/>
      <c r="AJ612" s="38" t="s">
        <v>51</v>
      </c>
      <c r="AK612" s="38" t="s">
        <v>51</v>
      </c>
      <c r="AL612" s="38" t="s">
        <v>51</v>
      </c>
      <c r="AM612" s="38" t="s">
        <v>51</v>
      </c>
      <c r="AN612" s="38" t="s">
        <v>51</v>
      </c>
      <c r="AO612" s="38" t="s">
        <v>51</v>
      </c>
      <c r="AP612" s="38">
        <v>10</v>
      </c>
      <c r="AQ612" s="38">
        <v>2</v>
      </c>
      <c r="AR612" s="11"/>
      <c r="AS612" s="19"/>
      <c r="AT612" s="41"/>
      <c r="AU612" s="11"/>
      <c r="AV612" s="19"/>
      <c r="AW612" s="41"/>
      <c r="AX612" s="43" t="s">
        <v>75</v>
      </c>
      <c r="AY612" s="22" t="s">
        <v>76</v>
      </c>
      <c r="AZ612" s="45">
        <v>1</v>
      </c>
      <c r="BA612" s="43" t="s">
        <v>75</v>
      </c>
      <c r="BB612" s="22" t="s">
        <v>76</v>
      </c>
      <c r="BC612" s="45">
        <v>1</v>
      </c>
      <c r="BD612" s="47" t="s">
        <v>75</v>
      </c>
      <c r="BE612" s="24" t="s">
        <v>76</v>
      </c>
      <c r="BF612" s="49">
        <v>5</v>
      </c>
      <c r="BG612" s="49">
        <v>1</v>
      </c>
      <c r="BH612" s="47" t="s">
        <v>75</v>
      </c>
      <c r="BI612" s="24" t="s">
        <v>76</v>
      </c>
      <c r="BJ612" s="49">
        <v>5</v>
      </c>
      <c r="BK612" s="49">
        <v>1</v>
      </c>
      <c r="BL612" s="51" t="s">
        <v>52</v>
      </c>
    </row>
    <row r="613" spans="1:64" hidden="1" x14ac:dyDescent="0.3">
      <c r="A613" s="84" t="s">
        <v>62</v>
      </c>
      <c r="B613" s="85">
        <v>185</v>
      </c>
      <c r="C613" s="84" t="s">
        <v>1152</v>
      </c>
      <c r="D613" s="84">
        <f>MATCH(Tabela1[[#This Row],[3]],ECHE!A:A,0)</f>
        <v>5204</v>
      </c>
      <c r="E613" s="87" t="s">
        <v>1153</v>
      </c>
      <c r="F613" s="88" t="s">
        <v>1154</v>
      </c>
      <c r="G613" s="89">
        <v>91843</v>
      </c>
      <c r="H613" s="90" t="s">
        <v>1155</v>
      </c>
      <c r="I613" s="286" t="s">
        <v>501</v>
      </c>
      <c r="J613" s="84" t="s">
        <v>1156</v>
      </c>
      <c r="K613" s="277" t="s">
        <v>38822</v>
      </c>
      <c r="L613" s="196" t="s">
        <v>1157</v>
      </c>
      <c r="M613" s="84" t="s">
        <v>1158</v>
      </c>
      <c r="N613" s="84" t="s">
        <v>90</v>
      </c>
      <c r="O613" s="84" t="s">
        <v>89</v>
      </c>
      <c r="P613" s="84"/>
      <c r="Q613" s="84"/>
      <c r="R613" s="91" t="s">
        <v>47</v>
      </c>
      <c r="S613" s="91" t="s">
        <v>3446</v>
      </c>
      <c r="T613" s="92" t="s">
        <v>237</v>
      </c>
      <c r="U613" s="93" t="s">
        <v>238</v>
      </c>
      <c r="V613" s="94"/>
      <c r="W613" s="94"/>
      <c r="X613" s="94" t="s">
        <v>51</v>
      </c>
      <c r="Y613" s="94" t="s">
        <v>51</v>
      </c>
      <c r="Z613" s="94" t="s">
        <v>51</v>
      </c>
      <c r="AA613" s="94" t="s">
        <v>51</v>
      </c>
      <c r="AB613" s="94" t="s">
        <v>51</v>
      </c>
      <c r="AC613" s="94" t="s">
        <v>51</v>
      </c>
      <c r="AD613" s="94">
        <v>10</v>
      </c>
      <c r="AE613" s="94">
        <v>2</v>
      </c>
      <c r="AF613" s="92" t="s">
        <v>237</v>
      </c>
      <c r="AG613" s="93" t="s">
        <v>238</v>
      </c>
      <c r="AH613" s="94"/>
      <c r="AI613" s="94"/>
      <c r="AJ613" s="94" t="s">
        <v>51</v>
      </c>
      <c r="AK613" s="94" t="s">
        <v>51</v>
      </c>
      <c r="AL613" s="94" t="s">
        <v>51</v>
      </c>
      <c r="AM613" s="94" t="s">
        <v>51</v>
      </c>
      <c r="AN613" s="94" t="s">
        <v>51</v>
      </c>
      <c r="AO613" s="94" t="s">
        <v>51</v>
      </c>
      <c r="AP613" s="94">
        <v>10</v>
      </c>
      <c r="AQ613" s="94">
        <v>2</v>
      </c>
      <c r="AR613" s="85"/>
      <c r="AS613" s="86"/>
      <c r="AT613" s="95"/>
      <c r="AU613" s="85"/>
      <c r="AV613" s="86"/>
      <c r="AW613" s="95"/>
      <c r="AX613" s="96" t="s">
        <v>237</v>
      </c>
      <c r="AY613" s="97" t="s">
        <v>238</v>
      </c>
      <c r="AZ613" s="98">
        <v>1</v>
      </c>
      <c r="BA613" s="96" t="s">
        <v>237</v>
      </c>
      <c r="BB613" s="97" t="s">
        <v>238</v>
      </c>
      <c r="BC613" s="98">
        <v>1</v>
      </c>
      <c r="BD613" s="99"/>
      <c r="BE613" s="100"/>
      <c r="BF613" s="101"/>
      <c r="BG613" s="101"/>
      <c r="BH613" s="99"/>
      <c r="BI613" s="100"/>
      <c r="BJ613" s="101"/>
      <c r="BK613" s="101"/>
      <c r="BL613" s="102" t="s">
        <v>52</v>
      </c>
    </row>
    <row r="614" spans="1:64" hidden="1" x14ac:dyDescent="0.3">
      <c r="A614" s="84" t="s">
        <v>62</v>
      </c>
      <c r="B614" s="85">
        <v>188</v>
      </c>
      <c r="C614" s="84" t="s">
        <v>1166</v>
      </c>
      <c r="D614" s="84">
        <f>MATCH(Tabela1[[#This Row],[3]],ECHE!A:A,0)</f>
        <v>5173</v>
      </c>
      <c r="E614" s="87" t="s">
        <v>1167</v>
      </c>
      <c r="F614" s="88" t="s">
        <v>1168</v>
      </c>
      <c r="G614" s="89">
        <v>97401</v>
      </c>
      <c r="H614" s="90" t="s">
        <v>1169</v>
      </c>
      <c r="I614" s="286" t="s">
        <v>501</v>
      </c>
      <c r="J614" s="84" t="s">
        <v>1170</v>
      </c>
      <c r="K614" s="2" t="s">
        <v>39049</v>
      </c>
      <c r="L614" s="196" t="s">
        <v>103</v>
      </c>
      <c r="M614" s="84" t="s">
        <v>44</v>
      </c>
      <c r="N614" s="84" t="s">
        <v>401</v>
      </c>
      <c r="O614" s="84" t="s">
        <v>70</v>
      </c>
      <c r="P614" s="84"/>
      <c r="Q614" s="84"/>
      <c r="R614" s="91" t="s">
        <v>47</v>
      </c>
      <c r="S614" s="91" t="s">
        <v>3446</v>
      </c>
      <c r="T614" s="92" t="s">
        <v>73</v>
      </c>
      <c r="U614" s="93" t="s">
        <v>74</v>
      </c>
      <c r="V614" s="94"/>
      <c r="W614" s="94"/>
      <c r="X614" s="94" t="s">
        <v>51</v>
      </c>
      <c r="Y614" s="94" t="s">
        <v>51</v>
      </c>
      <c r="Z614" s="94" t="s">
        <v>51</v>
      </c>
      <c r="AA614" s="94" t="s">
        <v>51</v>
      </c>
      <c r="AB614" s="94" t="s">
        <v>51</v>
      </c>
      <c r="AC614" s="94" t="s">
        <v>51</v>
      </c>
      <c r="AD614" s="94">
        <v>20</v>
      </c>
      <c r="AE614" s="94">
        <v>4</v>
      </c>
      <c r="AF614" s="92" t="s">
        <v>73</v>
      </c>
      <c r="AG614" s="93" t="s">
        <v>74</v>
      </c>
      <c r="AH614" s="94"/>
      <c r="AI614" s="94"/>
      <c r="AJ614" s="94" t="s">
        <v>51</v>
      </c>
      <c r="AK614" s="94" t="s">
        <v>51</v>
      </c>
      <c r="AL614" s="94" t="s">
        <v>51</v>
      </c>
      <c r="AM614" s="94" t="s">
        <v>51</v>
      </c>
      <c r="AN614" s="94" t="s">
        <v>51</v>
      </c>
      <c r="AO614" s="94" t="s">
        <v>51</v>
      </c>
      <c r="AP614" s="94">
        <v>20</v>
      </c>
      <c r="AQ614" s="94">
        <v>4</v>
      </c>
      <c r="AR614" s="85" t="s">
        <v>73</v>
      </c>
      <c r="AS614" s="86" t="s">
        <v>74</v>
      </c>
      <c r="AT614" s="95">
        <v>2</v>
      </c>
      <c r="AU614" s="85" t="s">
        <v>73</v>
      </c>
      <c r="AV614" s="86" t="s">
        <v>74</v>
      </c>
      <c r="AW614" s="95">
        <v>2</v>
      </c>
      <c r="AX614" s="96" t="s">
        <v>73</v>
      </c>
      <c r="AY614" s="97" t="s">
        <v>74</v>
      </c>
      <c r="AZ614" s="98">
        <v>2</v>
      </c>
      <c r="BA614" s="96" t="s">
        <v>73</v>
      </c>
      <c r="BB614" s="97" t="s">
        <v>74</v>
      </c>
      <c r="BC614" s="98">
        <v>2</v>
      </c>
      <c r="BD614" s="99"/>
      <c r="BE614" s="100"/>
      <c r="BF614" s="101"/>
      <c r="BG614" s="101"/>
      <c r="BH614" s="99"/>
      <c r="BI614" s="100"/>
      <c r="BJ614" s="101"/>
      <c r="BK614" s="101"/>
      <c r="BL614" s="102" t="s">
        <v>52</v>
      </c>
    </row>
    <row r="615" spans="1:64" hidden="1" x14ac:dyDescent="0.3">
      <c r="A615" s="104" t="s">
        <v>62</v>
      </c>
      <c r="B615" s="11">
        <v>190</v>
      </c>
      <c r="C615" s="104" t="s">
        <v>1174</v>
      </c>
      <c r="D615" s="104">
        <f>MATCH(Tabela1[[#This Row],[3]],ECHE!A:A,0)</f>
        <v>273</v>
      </c>
      <c r="E615" s="3" t="s">
        <v>1175</v>
      </c>
      <c r="F615" s="2" t="s">
        <v>1176</v>
      </c>
      <c r="G615" s="25">
        <v>53210</v>
      </c>
      <c r="H615" s="30" t="s">
        <v>1177</v>
      </c>
      <c r="I615" s="283" t="s">
        <v>101</v>
      </c>
      <c r="J615" s="104" t="s">
        <v>1178</v>
      </c>
      <c r="K615" s="2" t="s">
        <v>38625</v>
      </c>
      <c r="L615" s="235" t="s">
        <v>103</v>
      </c>
      <c r="M615" s="104" t="s">
        <v>44</v>
      </c>
      <c r="N615" s="104" t="s">
        <v>90</v>
      </c>
      <c r="O615" s="104" t="s">
        <v>89</v>
      </c>
      <c r="P615" s="104"/>
      <c r="Q615" s="104"/>
      <c r="R615" s="32" t="s">
        <v>47</v>
      </c>
      <c r="S615" s="91" t="s">
        <v>3446</v>
      </c>
      <c r="T615" s="35" t="s">
        <v>605</v>
      </c>
      <c r="U615" s="20" t="s">
        <v>606</v>
      </c>
      <c r="V615" s="38"/>
      <c r="W615" s="38"/>
      <c r="X615" s="38" t="s">
        <v>51</v>
      </c>
      <c r="Y615" s="38" t="s">
        <v>51</v>
      </c>
      <c r="Z615" s="38"/>
      <c r="AA615" s="38"/>
      <c r="AB615" s="38"/>
      <c r="AC615" s="38"/>
      <c r="AD615" s="38">
        <v>12</v>
      </c>
      <c r="AE615" s="38">
        <v>2</v>
      </c>
      <c r="AF615" s="35" t="s">
        <v>605</v>
      </c>
      <c r="AG615" s="20" t="s">
        <v>606</v>
      </c>
      <c r="AH615" s="38"/>
      <c r="AI615" s="38"/>
      <c r="AJ615" s="38" t="s">
        <v>51</v>
      </c>
      <c r="AK615" s="38" t="s">
        <v>51</v>
      </c>
      <c r="AL615" s="38"/>
      <c r="AM615" s="38"/>
      <c r="AN615" s="38"/>
      <c r="AO615" s="38"/>
      <c r="AP615" s="38">
        <v>12</v>
      </c>
      <c r="AQ615" s="38">
        <v>2</v>
      </c>
      <c r="AR615" s="11"/>
      <c r="AS615" s="19"/>
      <c r="AT615" s="41"/>
      <c r="AU615" s="11"/>
      <c r="AV615" s="19"/>
      <c r="AW615" s="41"/>
      <c r="AX615" s="43" t="s">
        <v>605</v>
      </c>
      <c r="AY615" s="22" t="s">
        <v>606</v>
      </c>
      <c r="AZ615" s="45">
        <v>1</v>
      </c>
      <c r="BA615" s="43" t="s">
        <v>605</v>
      </c>
      <c r="BB615" s="22" t="s">
        <v>606</v>
      </c>
      <c r="BC615" s="45">
        <v>1</v>
      </c>
      <c r="BD615" s="47"/>
      <c r="BE615" s="24"/>
      <c r="BF615" s="49"/>
      <c r="BG615" s="49"/>
      <c r="BH615" s="47"/>
      <c r="BI615" s="24"/>
      <c r="BJ615" s="49"/>
      <c r="BK615" s="49"/>
      <c r="BL615" s="51" t="s">
        <v>52</v>
      </c>
    </row>
    <row r="616" spans="1:64" hidden="1" x14ac:dyDescent="0.3">
      <c r="A616" s="104" t="s">
        <v>62</v>
      </c>
      <c r="B616" s="11">
        <v>191</v>
      </c>
      <c r="C616" s="104" t="s">
        <v>1174</v>
      </c>
      <c r="D616" s="104">
        <f>MATCH(Tabela1[[#This Row],[3]],ECHE!A:A,0)</f>
        <v>273</v>
      </c>
      <c r="E616" s="3" t="s">
        <v>1175</v>
      </c>
      <c r="F616" s="2" t="s">
        <v>1176</v>
      </c>
      <c r="G616" s="25">
        <v>53210</v>
      </c>
      <c r="H616" s="30" t="s">
        <v>1177</v>
      </c>
      <c r="I616" s="283" t="s">
        <v>101</v>
      </c>
      <c r="J616" s="104" t="s">
        <v>1178</v>
      </c>
      <c r="K616" s="2" t="s">
        <v>38625</v>
      </c>
      <c r="L616" s="235" t="s">
        <v>103</v>
      </c>
      <c r="M616" s="104" t="s">
        <v>44</v>
      </c>
      <c r="N616" s="104" t="s">
        <v>90</v>
      </c>
      <c r="O616" s="104" t="s">
        <v>89</v>
      </c>
      <c r="P616" s="104"/>
      <c r="Q616" s="104"/>
      <c r="R616" s="32" t="s">
        <v>47</v>
      </c>
      <c r="S616" s="91" t="s">
        <v>3446</v>
      </c>
      <c r="T616" s="35" t="s">
        <v>75</v>
      </c>
      <c r="U616" s="20" t="s">
        <v>76</v>
      </c>
      <c r="V616" s="38"/>
      <c r="W616" s="38"/>
      <c r="X616" s="38" t="s">
        <v>51</v>
      </c>
      <c r="Y616" s="38" t="s">
        <v>51</v>
      </c>
      <c r="Z616" s="38"/>
      <c r="AA616" s="38"/>
      <c r="AB616" s="38"/>
      <c r="AC616" s="38"/>
      <c r="AD616" s="38">
        <v>36</v>
      </c>
      <c r="AE616" s="38">
        <v>6</v>
      </c>
      <c r="AF616" s="35" t="s">
        <v>75</v>
      </c>
      <c r="AG616" s="20" t="s">
        <v>76</v>
      </c>
      <c r="AH616" s="38"/>
      <c r="AI616" s="38"/>
      <c r="AJ616" s="38" t="s">
        <v>51</v>
      </c>
      <c r="AK616" s="38" t="s">
        <v>51</v>
      </c>
      <c r="AL616" s="38"/>
      <c r="AM616" s="38"/>
      <c r="AN616" s="38"/>
      <c r="AO616" s="38"/>
      <c r="AP616" s="38">
        <v>36</v>
      </c>
      <c r="AQ616" s="38">
        <v>6</v>
      </c>
      <c r="AR616" s="11"/>
      <c r="AS616" s="19"/>
      <c r="AT616" s="41"/>
      <c r="AU616" s="11"/>
      <c r="AV616" s="19"/>
      <c r="AW616" s="41"/>
      <c r="AX616" s="43" t="s">
        <v>75</v>
      </c>
      <c r="AY616" s="22" t="s">
        <v>76</v>
      </c>
      <c r="AZ616" s="45">
        <v>3</v>
      </c>
      <c r="BA616" s="43" t="s">
        <v>75</v>
      </c>
      <c r="BB616" s="22" t="s">
        <v>76</v>
      </c>
      <c r="BC616" s="45">
        <v>3</v>
      </c>
      <c r="BD616" s="47"/>
      <c r="BE616" s="24"/>
      <c r="BF616" s="49"/>
      <c r="BG616" s="49"/>
      <c r="BH616" s="47"/>
      <c r="BI616" s="24"/>
      <c r="BJ616" s="49"/>
      <c r="BK616" s="49"/>
      <c r="BL616" s="51" t="s">
        <v>52</v>
      </c>
    </row>
    <row r="617" spans="1:64" hidden="1" x14ac:dyDescent="0.3">
      <c r="A617" s="104" t="s">
        <v>62</v>
      </c>
      <c r="B617" s="11">
        <v>191</v>
      </c>
      <c r="C617" s="104" t="s">
        <v>1174</v>
      </c>
      <c r="D617" s="104">
        <f>MATCH(Tabela1[[#This Row],[3]],ECHE!A:A,0)</f>
        <v>273</v>
      </c>
      <c r="E617" s="3" t="s">
        <v>1175</v>
      </c>
      <c r="F617" s="2" t="s">
        <v>1176</v>
      </c>
      <c r="G617" s="25">
        <v>53210</v>
      </c>
      <c r="H617" s="30" t="s">
        <v>1177</v>
      </c>
      <c r="I617" s="283" t="s">
        <v>101</v>
      </c>
      <c r="J617" s="104" t="s">
        <v>1178</v>
      </c>
      <c r="K617" s="2" t="s">
        <v>38625</v>
      </c>
      <c r="L617" s="235" t="s">
        <v>103</v>
      </c>
      <c r="M617" s="104" t="s">
        <v>44</v>
      </c>
      <c r="N617" s="104" t="s">
        <v>90</v>
      </c>
      <c r="O617" s="104" t="s">
        <v>89</v>
      </c>
      <c r="P617" s="104"/>
      <c r="Q617" s="104"/>
      <c r="R617" s="32" t="s">
        <v>47</v>
      </c>
      <c r="S617" s="91" t="s">
        <v>3446</v>
      </c>
      <c r="T617" s="35" t="s">
        <v>714</v>
      </c>
      <c r="U617" s="20" t="s">
        <v>715</v>
      </c>
      <c r="V617" s="38"/>
      <c r="W617" s="38"/>
      <c r="X617" s="38" t="s">
        <v>51</v>
      </c>
      <c r="Y617" s="38" t="s">
        <v>51</v>
      </c>
      <c r="Z617" s="38"/>
      <c r="AA617" s="38"/>
      <c r="AB617" s="38" t="s">
        <v>51</v>
      </c>
      <c r="AC617" s="38" t="s">
        <v>51</v>
      </c>
      <c r="AD617" s="38">
        <v>12</v>
      </c>
      <c r="AE617" s="38">
        <v>2</v>
      </c>
      <c r="AF617" s="35" t="s">
        <v>714</v>
      </c>
      <c r="AG617" s="20" t="s">
        <v>715</v>
      </c>
      <c r="AH617" s="38"/>
      <c r="AI617" s="38"/>
      <c r="AJ617" s="38" t="s">
        <v>51</v>
      </c>
      <c r="AK617" s="38" t="s">
        <v>51</v>
      </c>
      <c r="AL617" s="38"/>
      <c r="AM617" s="38"/>
      <c r="AN617" s="38" t="s">
        <v>51</v>
      </c>
      <c r="AO617" s="38" t="s">
        <v>51</v>
      </c>
      <c r="AP617" s="38">
        <v>12</v>
      </c>
      <c r="AQ617" s="38">
        <v>2</v>
      </c>
      <c r="AR617" s="11"/>
      <c r="AS617" s="19"/>
      <c r="AT617" s="41"/>
      <c r="AU617" s="11"/>
      <c r="AV617" s="19"/>
      <c r="AW617" s="41"/>
      <c r="AX617" s="43" t="s">
        <v>714</v>
      </c>
      <c r="AY617" s="22" t="s">
        <v>715</v>
      </c>
      <c r="AZ617" s="45">
        <v>1</v>
      </c>
      <c r="BA617" s="43" t="s">
        <v>714</v>
      </c>
      <c r="BB617" s="22" t="s">
        <v>715</v>
      </c>
      <c r="BC617" s="45">
        <v>1</v>
      </c>
      <c r="BD617" s="47"/>
      <c r="BE617" s="24"/>
      <c r="BF617" s="49"/>
      <c r="BG617" s="49"/>
      <c r="BH617" s="47"/>
      <c r="BI617" s="24"/>
      <c r="BJ617" s="49"/>
      <c r="BK617" s="49"/>
      <c r="BL617" s="51" t="s">
        <v>52</v>
      </c>
    </row>
    <row r="618" spans="1:64" hidden="1" x14ac:dyDescent="0.3">
      <c r="A618" s="84" t="s">
        <v>62</v>
      </c>
      <c r="B618" s="85">
        <v>194</v>
      </c>
      <c r="C618" s="84" t="s">
        <v>1190</v>
      </c>
      <c r="D618" s="84">
        <f>MATCH(Tabela1[[#This Row],[3]],ECHE!A:A,0)</f>
        <v>5072</v>
      </c>
      <c r="E618" s="87" t="s">
        <v>1191</v>
      </c>
      <c r="F618" s="88" t="s">
        <v>1192</v>
      </c>
      <c r="G618" s="89">
        <v>65101</v>
      </c>
      <c r="H618" s="90" t="s">
        <v>1193</v>
      </c>
      <c r="I618" s="286" t="s">
        <v>138</v>
      </c>
      <c r="J618" s="84" t="s">
        <v>1194</v>
      </c>
      <c r="K618" s="2" t="s">
        <v>39048</v>
      </c>
      <c r="L618" s="196" t="s">
        <v>150</v>
      </c>
      <c r="M618" s="84" t="s">
        <v>151</v>
      </c>
      <c r="N618" s="84" t="s">
        <v>152</v>
      </c>
      <c r="O618" s="84" t="s">
        <v>92</v>
      </c>
      <c r="P618" s="84"/>
      <c r="Q618" s="84"/>
      <c r="R618" s="91" t="s">
        <v>47</v>
      </c>
      <c r="S618" s="91" t="s">
        <v>3446</v>
      </c>
      <c r="T618" s="92" t="s">
        <v>75</v>
      </c>
      <c r="U618" s="93" t="s">
        <v>76</v>
      </c>
      <c r="V618" s="94"/>
      <c r="W618" s="94"/>
      <c r="X618" s="94" t="s">
        <v>51</v>
      </c>
      <c r="Y618" s="94" t="s">
        <v>51</v>
      </c>
      <c r="Z618" s="94" t="s">
        <v>51</v>
      </c>
      <c r="AA618" s="94" t="s">
        <v>51</v>
      </c>
      <c r="AB618" s="94"/>
      <c r="AC618" s="94"/>
      <c r="AD618" s="94">
        <v>10</v>
      </c>
      <c r="AE618" s="94">
        <v>2</v>
      </c>
      <c r="AF618" s="92" t="s">
        <v>75</v>
      </c>
      <c r="AG618" s="93" t="s">
        <v>76</v>
      </c>
      <c r="AH618" s="94"/>
      <c r="AI618" s="94"/>
      <c r="AJ618" s="94" t="s">
        <v>51</v>
      </c>
      <c r="AK618" s="94" t="s">
        <v>51</v>
      </c>
      <c r="AL618" s="94" t="s">
        <v>51</v>
      </c>
      <c r="AM618" s="94" t="s">
        <v>51</v>
      </c>
      <c r="AN618" s="94"/>
      <c r="AO618" s="94"/>
      <c r="AP618" s="94">
        <v>10</v>
      </c>
      <c r="AQ618" s="94">
        <v>2</v>
      </c>
      <c r="AR618" s="85"/>
      <c r="AS618" s="86"/>
      <c r="AT618" s="95"/>
      <c r="AU618" s="85"/>
      <c r="AV618" s="86"/>
      <c r="AW618" s="95"/>
      <c r="AX618" s="96" t="s">
        <v>75</v>
      </c>
      <c r="AY618" s="97" t="s">
        <v>76</v>
      </c>
      <c r="AZ618" s="98">
        <v>1</v>
      </c>
      <c r="BA618" s="96" t="s">
        <v>75</v>
      </c>
      <c r="BB618" s="97" t="s">
        <v>76</v>
      </c>
      <c r="BC618" s="98">
        <v>1</v>
      </c>
      <c r="BD618" s="99" t="s">
        <v>75</v>
      </c>
      <c r="BE618" s="100" t="s">
        <v>76</v>
      </c>
      <c r="BF618" s="101">
        <v>5</v>
      </c>
      <c r="BG618" s="101">
        <v>1</v>
      </c>
      <c r="BH618" s="99" t="s">
        <v>75</v>
      </c>
      <c r="BI618" s="100" t="s">
        <v>76</v>
      </c>
      <c r="BJ618" s="101">
        <v>5</v>
      </c>
      <c r="BK618" s="101">
        <v>1</v>
      </c>
      <c r="BL618" s="102" t="s">
        <v>52</v>
      </c>
    </row>
    <row r="619" spans="1:64" hidden="1" x14ac:dyDescent="0.3">
      <c r="A619" s="104" t="s">
        <v>62</v>
      </c>
      <c r="B619" s="11">
        <v>195</v>
      </c>
      <c r="C619" s="104" t="s">
        <v>1195</v>
      </c>
      <c r="D619" s="104">
        <f>MATCH(Tabela1[[#This Row],[3]],ECHE!A:A,0)</f>
        <v>3947</v>
      </c>
      <c r="E619" s="3" t="s">
        <v>1196</v>
      </c>
      <c r="F619" s="2" t="s">
        <v>1197</v>
      </c>
      <c r="G619" s="25">
        <v>7622</v>
      </c>
      <c r="H619" s="30" t="s">
        <v>1198</v>
      </c>
      <c r="I619" s="283" t="s">
        <v>455</v>
      </c>
      <c r="J619" s="104" t="s">
        <v>1199</v>
      </c>
      <c r="K619" s="2" t="s">
        <v>38781</v>
      </c>
      <c r="L619" s="235" t="s">
        <v>1200</v>
      </c>
      <c r="M619" s="104" t="s">
        <v>1200</v>
      </c>
      <c r="N619" s="104" t="s">
        <v>283</v>
      </c>
      <c r="O619" s="104" t="s">
        <v>46</v>
      </c>
      <c r="P619" s="104"/>
      <c r="Q619" s="104"/>
      <c r="R619" s="32" t="s">
        <v>47</v>
      </c>
      <c r="S619" s="91" t="s">
        <v>3446</v>
      </c>
      <c r="T619" s="35" t="s">
        <v>73</v>
      </c>
      <c r="U619" s="20" t="s">
        <v>74</v>
      </c>
      <c r="V619" s="38"/>
      <c r="W619" s="38"/>
      <c r="X619" s="38" t="s">
        <v>51</v>
      </c>
      <c r="Y619" s="38" t="s">
        <v>51</v>
      </c>
      <c r="Z619" s="38" t="s">
        <v>51</v>
      </c>
      <c r="AA619" s="38" t="s">
        <v>51</v>
      </c>
      <c r="AB619" s="38"/>
      <c r="AC619" s="38"/>
      <c r="AD619" s="38">
        <v>10</v>
      </c>
      <c r="AE619" s="38">
        <v>2</v>
      </c>
      <c r="AF619" s="35" t="s">
        <v>73</v>
      </c>
      <c r="AG619" s="20" t="s">
        <v>74</v>
      </c>
      <c r="AH619" s="38"/>
      <c r="AI619" s="38"/>
      <c r="AJ619" s="38" t="s">
        <v>51</v>
      </c>
      <c r="AK619" s="38" t="s">
        <v>51</v>
      </c>
      <c r="AL619" s="38" t="s">
        <v>51</v>
      </c>
      <c r="AM619" s="38" t="s">
        <v>51</v>
      </c>
      <c r="AN619" s="38"/>
      <c r="AO619" s="38"/>
      <c r="AP619" s="38">
        <v>10</v>
      </c>
      <c r="AQ619" s="38">
        <v>2</v>
      </c>
      <c r="AR619" s="11"/>
      <c r="AS619" s="19"/>
      <c r="AT619" s="41"/>
      <c r="AU619" s="11"/>
      <c r="AV619" s="19"/>
      <c r="AW619" s="41"/>
      <c r="AX619" s="43" t="s">
        <v>73</v>
      </c>
      <c r="AY619" s="22" t="s">
        <v>74</v>
      </c>
      <c r="AZ619" s="45">
        <v>1</v>
      </c>
      <c r="BA619" s="43" t="s">
        <v>73</v>
      </c>
      <c r="BB619" s="22" t="s">
        <v>74</v>
      </c>
      <c r="BC619" s="45">
        <v>1</v>
      </c>
      <c r="BD619" s="47"/>
      <c r="BE619" s="24"/>
      <c r="BF619" s="49"/>
      <c r="BG619" s="49"/>
      <c r="BH619" s="47"/>
      <c r="BI619" s="24"/>
      <c r="BJ619" s="49"/>
      <c r="BK619" s="49"/>
      <c r="BL619" s="51" t="s">
        <v>52</v>
      </c>
    </row>
    <row r="620" spans="1:64" hidden="1" x14ac:dyDescent="0.3">
      <c r="A620" s="104" t="s">
        <v>62</v>
      </c>
      <c r="B620" s="11">
        <v>196</v>
      </c>
      <c r="C620" s="104" t="s">
        <v>406</v>
      </c>
      <c r="D620" s="104">
        <f>MATCH(Tabela1[[#This Row],[3]],ECHE!A:A,0)</f>
        <v>4672</v>
      </c>
      <c r="E620" s="3" t="s">
        <v>1201</v>
      </c>
      <c r="F620" s="2" t="s">
        <v>1202</v>
      </c>
      <c r="G620" s="25" t="s">
        <v>409</v>
      </c>
      <c r="H620" s="30" t="s">
        <v>410</v>
      </c>
      <c r="I620" s="283" t="s">
        <v>214</v>
      </c>
      <c r="J620" s="104" t="s">
        <v>411</v>
      </c>
      <c r="K620" s="2" t="s">
        <v>39001</v>
      </c>
      <c r="L620" s="235" t="s">
        <v>423</v>
      </c>
      <c r="M620" s="104" t="s">
        <v>423</v>
      </c>
      <c r="N620" s="104" t="s">
        <v>152</v>
      </c>
      <c r="O620" s="104" t="s">
        <v>89</v>
      </c>
      <c r="P620" s="104"/>
      <c r="Q620" s="104"/>
      <c r="R620" s="32" t="s">
        <v>47</v>
      </c>
      <c r="S620" s="91" t="s">
        <v>3446</v>
      </c>
      <c r="T620" s="35" t="s">
        <v>73</v>
      </c>
      <c r="U620" s="20" t="s">
        <v>74</v>
      </c>
      <c r="V620" s="38"/>
      <c r="W620" s="38"/>
      <c r="X620" s="38" t="s">
        <v>51</v>
      </c>
      <c r="Y620" s="38" t="s">
        <v>51</v>
      </c>
      <c r="Z620" s="38" t="s">
        <v>51</v>
      </c>
      <c r="AA620" s="38" t="s">
        <v>51</v>
      </c>
      <c r="AB620" s="38" t="s">
        <v>51</v>
      </c>
      <c r="AC620" s="38" t="s">
        <v>51</v>
      </c>
      <c r="AD620" s="38">
        <v>10</v>
      </c>
      <c r="AE620" s="38">
        <v>2</v>
      </c>
      <c r="AF620" s="35" t="s">
        <v>73</v>
      </c>
      <c r="AG620" s="20" t="s">
        <v>74</v>
      </c>
      <c r="AH620" s="38"/>
      <c r="AI620" s="38"/>
      <c r="AJ620" s="38" t="s">
        <v>51</v>
      </c>
      <c r="AK620" s="38" t="s">
        <v>51</v>
      </c>
      <c r="AL620" s="38" t="s">
        <v>51</v>
      </c>
      <c r="AM620" s="38" t="s">
        <v>51</v>
      </c>
      <c r="AN620" s="38" t="s">
        <v>51</v>
      </c>
      <c r="AO620" s="38" t="s">
        <v>51</v>
      </c>
      <c r="AP620" s="38">
        <v>10</v>
      </c>
      <c r="AQ620" s="38">
        <v>2</v>
      </c>
      <c r="AR620" s="11"/>
      <c r="AS620" s="19"/>
      <c r="AT620" s="41"/>
      <c r="AU620" s="11"/>
      <c r="AV620" s="19"/>
      <c r="AW620" s="41"/>
      <c r="AX620" s="43" t="s">
        <v>73</v>
      </c>
      <c r="AY620" s="22" t="s">
        <v>74</v>
      </c>
      <c r="AZ620" s="45">
        <v>1</v>
      </c>
      <c r="BA620" s="43" t="s">
        <v>73</v>
      </c>
      <c r="BB620" s="22" t="s">
        <v>74</v>
      </c>
      <c r="BC620" s="45">
        <v>1</v>
      </c>
      <c r="BD620" s="47" t="s">
        <v>73</v>
      </c>
      <c r="BE620" s="24" t="s">
        <v>74</v>
      </c>
      <c r="BF620" s="49">
        <v>5</v>
      </c>
      <c r="BG620" s="49">
        <v>1</v>
      </c>
      <c r="BH620" s="47" t="s">
        <v>73</v>
      </c>
      <c r="BI620" s="24" t="s">
        <v>74</v>
      </c>
      <c r="BJ620" s="49">
        <v>5</v>
      </c>
      <c r="BK620" s="49">
        <v>1</v>
      </c>
      <c r="BL620" s="51" t="s">
        <v>52</v>
      </c>
    </row>
    <row r="621" spans="1:64" hidden="1" x14ac:dyDescent="0.3">
      <c r="A621" s="10" t="s">
        <v>62</v>
      </c>
      <c r="B621" s="11">
        <v>197</v>
      </c>
      <c r="C621" s="10" t="s">
        <v>1203</v>
      </c>
      <c r="D621" s="10">
        <f>MATCH(Tabela1[[#This Row],[3]],ECHE!A:A,0)</f>
        <v>3955</v>
      </c>
      <c r="E621" s="3" t="s">
        <v>1204</v>
      </c>
      <c r="F621" s="2" t="s">
        <v>1205</v>
      </c>
      <c r="G621" s="25">
        <v>8200</v>
      </c>
      <c r="H621" s="30" t="s">
        <v>1206</v>
      </c>
      <c r="I621" s="283" t="s">
        <v>455</v>
      </c>
      <c r="J621" s="104" t="s">
        <v>1207</v>
      </c>
      <c r="K621" s="2" t="s">
        <v>38911</v>
      </c>
      <c r="L621" s="235" t="s">
        <v>103</v>
      </c>
      <c r="M621" s="10" t="s">
        <v>44</v>
      </c>
      <c r="N621" s="10" t="s">
        <v>687</v>
      </c>
      <c r="O621" s="10" t="s">
        <v>232</v>
      </c>
      <c r="P621" s="10"/>
      <c r="Q621" s="10"/>
      <c r="R621" s="32" t="s">
        <v>47</v>
      </c>
      <c r="S621" s="91" t="s">
        <v>3446</v>
      </c>
      <c r="T621" s="35" t="s">
        <v>75</v>
      </c>
      <c r="U621" s="20" t="s">
        <v>76</v>
      </c>
      <c r="V621" s="38"/>
      <c r="W621" s="38"/>
      <c r="X621" s="38" t="s">
        <v>51</v>
      </c>
      <c r="Y621" s="38" t="s">
        <v>51</v>
      </c>
      <c r="Z621" s="38" t="s">
        <v>51</v>
      </c>
      <c r="AA621" s="38" t="s">
        <v>51</v>
      </c>
      <c r="AB621" s="38"/>
      <c r="AC621" s="38"/>
      <c r="AD621" s="38">
        <v>22</v>
      </c>
      <c r="AE621" s="38">
        <v>5</v>
      </c>
      <c r="AF621" s="35" t="s">
        <v>75</v>
      </c>
      <c r="AG621" s="20" t="s">
        <v>76</v>
      </c>
      <c r="AH621" s="38"/>
      <c r="AI621" s="38"/>
      <c r="AJ621" s="38" t="s">
        <v>51</v>
      </c>
      <c r="AK621" s="38" t="s">
        <v>51</v>
      </c>
      <c r="AL621" s="38" t="s">
        <v>51</v>
      </c>
      <c r="AM621" s="38" t="s">
        <v>51</v>
      </c>
      <c r="AN621" s="38" t="s">
        <v>51</v>
      </c>
      <c r="AO621" s="38" t="s">
        <v>51</v>
      </c>
      <c r="AP621" s="38">
        <v>22</v>
      </c>
      <c r="AQ621" s="38">
        <v>5</v>
      </c>
      <c r="AR621" s="11"/>
      <c r="AS621" s="19"/>
      <c r="AT621" s="41"/>
      <c r="AU621" s="11"/>
      <c r="AV621" s="19"/>
      <c r="AW621" s="41"/>
      <c r="AX621" s="43" t="s">
        <v>75</v>
      </c>
      <c r="AY621" s="22" t="s">
        <v>76</v>
      </c>
      <c r="AZ621" s="45">
        <v>2</v>
      </c>
      <c r="BA621" s="43" t="s">
        <v>75</v>
      </c>
      <c r="BB621" s="22" t="s">
        <v>76</v>
      </c>
      <c r="BC621" s="45">
        <v>2</v>
      </c>
      <c r="BD621" s="47"/>
      <c r="BE621" s="24"/>
      <c r="BF621" s="49"/>
      <c r="BG621" s="49"/>
      <c r="BH621" s="47"/>
      <c r="BI621" s="24"/>
      <c r="BJ621" s="49"/>
      <c r="BK621" s="49"/>
      <c r="BL621" s="51" t="s">
        <v>52</v>
      </c>
    </row>
    <row r="622" spans="1:64" hidden="1" x14ac:dyDescent="0.3">
      <c r="A622" s="10" t="s">
        <v>62</v>
      </c>
      <c r="B622" s="11">
        <v>199</v>
      </c>
      <c r="C622" s="10" t="s">
        <v>1214</v>
      </c>
      <c r="D622" s="10">
        <f>MATCH(Tabela1[[#This Row],[3]],ECHE!A:A,0)</f>
        <v>626</v>
      </c>
      <c r="E622" s="3" t="s">
        <v>1215</v>
      </c>
      <c r="F622" s="2" t="s">
        <v>1216</v>
      </c>
      <c r="G622" s="25" t="s">
        <v>1217</v>
      </c>
      <c r="H622" s="30" t="s">
        <v>1218</v>
      </c>
      <c r="I622" s="283" t="s">
        <v>127</v>
      </c>
      <c r="J622" s="104" t="s">
        <v>1219</v>
      </c>
      <c r="K622" s="2" t="s">
        <v>38657</v>
      </c>
      <c r="L622" s="235"/>
      <c r="M622" s="10"/>
      <c r="N622" s="10" t="s">
        <v>88</v>
      </c>
      <c r="O622" s="10" t="s">
        <v>131</v>
      </c>
      <c r="P622" s="10"/>
      <c r="Q622" s="10"/>
      <c r="R622" s="32" t="s">
        <v>47</v>
      </c>
      <c r="S622" s="91" t="s">
        <v>3446</v>
      </c>
      <c r="T622" s="35" t="s">
        <v>73</v>
      </c>
      <c r="U622" s="20" t="s">
        <v>74</v>
      </c>
      <c r="V622" s="38"/>
      <c r="W622" s="38"/>
      <c r="X622" s="38" t="s">
        <v>51</v>
      </c>
      <c r="Y622" s="38" t="s">
        <v>51</v>
      </c>
      <c r="Z622" s="38" t="s">
        <v>51</v>
      </c>
      <c r="AA622" s="38" t="s">
        <v>51</v>
      </c>
      <c r="AB622" s="38" t="s">
        <v>51</v>
      </c>
      <c r="AC622" s="38" t="s">
        <v>51</v>
      </c>
      <c r="AD622" s="38">
        <v>20</v>
      </c>
      <c r="AE622" s="38">
        <v>2</v>
      </c>
      <c r="AF622" s="35" t="s">
        <v>73</v>
      </c>
      <c r="AG622" s="20" t="s">
        <v>74</v>
      </c>
      <c r="AH622" s="38"/>
      <c r="AI622" s="38"/>
      <c r="AJ622" s="38" t="s">
        <v>51</v>
      </c>
      <c r="AK622" s="38" t="s">
        <v>51</v>
      </c>
      <c r="AL622" s="38" t="s">
        <v>51</v>
      </c>
      <c r="AM622" s="38" t="s">
        <v>51</v>
      </c>
      <c r="AN622" s="38" t="s">
        <v>51</v>
      </c>
      <c r="AO622" s="38" t="s">
        <v>51</v>
      </c>
      <c r="AP622" s="38">
        <v>20</v>
      </c>
      <c r="AQ622" s="38">
        <v>2</v>
      </c>
      <c r="AR622" s="11"/>
      <c r="AS622" s="19"/>
      <c r="AT622" s="41"/>
      <c r="AU622" s="11"/>
      <c r="AV622" s="19"/>
      <c r="AW622" s="41"/>
      <c r="AX622" s="43" t="s">
        <v>73</v>
      </c>
      <c r="AY622" s="22" t="s">
        <v>74</v>
      </c>
      <c r="AZ622" s="45">
        <v>1</v>
      </c>
      <c r="BA622" s="43" t="s">
        <v>73</v>
      </c>
      <c r="BB622" s="22" t="s">
        <v>74</v>
      </c>
      <c r="BC622" s="45">
        <v>1</v>
      </c>
      <c r="BD622" s="47"/>
      <c r="BE622" s="24"/>
      <c r="BF622" s="49"/>
      <c r="BG622" s="49"/>
      <c r="BH622" s="47"/>
      <c r="BI622" s="24"/>
      <c r="BJ622" s="49"/>
      <c r="BK622" s="49"/>
      <c r="BL622" s="51" t="s">
        <v>52</v>
      </c>
    </row>
    <row r="623" spans="1:64" hidden="1" x14ac:dyDescent="0.3">
      <c r="A623" s="10" t="s">
        <v>62</v>
      </c>
      <c r="B623" s="11">
        <v>207</v>
      </c>
      <c r="C623" s="10" t="s">
        <v>1257</v>
      </c>
      <c r="D623" s="10">
        <f>MATCH(Tabela1[[#This Row],[3]],ECHE!A:A,0)</f>
        <v>4648</v>
      </c>
      <c r="E623" s="3" t="s">
        <v>1258</v>
      </c>
      <c r="F623" s="2" t="s">
        <v>1259</v>
      </c>
      <c r="G623" s="25" t="s">
        <v>1260</v>
      </c>
      <c r="H623" s="30" t="s">
        <v>848</v>
      </c>
      <c r="I623" s="283" t="s">
        <v>214</v>
      </c>
      <c r="J623" s="104" t="s">
        <v>1261</v>
      </c>
      <c r="K623" s="2" t="s">
        <v>38802</v>
      </c>
      <c r="L623" s="235" t="s">
        <v>538</v>
      </c>
      <c r="M623" s="10" t="s">
        <v>423</v>
      </c>
      <c r="N623" s="10" t="s">
        <v>90</v>
      </c>
      <c r="O623" s="10" t="s">
        <v>89</v>
      </c>
      <c r="P623" s="10"/>
      <c r="Q623" s="10"/>
      <c r="R623" s="32" t="s">
        <v>47</v>
      </c>
      <c r="S623" s="91" t="s">
        <v>3446</v>
      </c>
      <c r="T623" s="35" t="s">
        <v>75</v>
      </c>
      <c r="U623" s="20" t="s">
        <v>76</v>
      </c>
      <c r="V623" s="38"/>
      <c r="W623" s="38"/>
      <c r="X623" s="38" t="s">
        <v>51</v>
      </c>
      <c r="Y623" s="38" t="s">
        <v>51</v>
      </c>
      <c r="Z623" s="38"/>
      <c r="AA623" s="38"/>
      <c r="AB623" s="38"/>
      <c r="AC623" s="38"/>
      <c r="AD623" s="38">
        <v>10</v>
      </c>
      <c r="AE623" s="38">
        <v>2</v>
      </c>
      <c r="AF623" s="35" t="s">
        <v>75</v>
      </c>
      <c r="AG623" s="20" t="s">
        <v>76</v>
      </c>
      <c r="AH623" s="38"/>
      <c r="AI623" s="38"/>
      <c r="AJ623" s="38" t="s">
        <v>51</v>
      </c>
      <c r="AK623" s="38" t="s">
        <v>51</v>
      </c>
      <c r="AL623" s="38"/>
      <c r="AM623" s="38"/>
      <c r="AN623" s="38"/>
      <c r="AO623" s="38"/>
      <c r="AP623" s="38">
        <v>10</v>
      </c>
      <c r="AQ623" s="38">
        <v>2</v>
      </c>
      <c r="AR623" s="11"/>
      <c r="AS623" s="19"/>
      <c r="AT623" s="41"/>
      <c r="AU623" s="11"/>
      <c r="AV623" s="19"/>
      <c r="AW623" s="41"/>
      <c r="AX623" s="43" t="s">
        <v>75</v>
      </c>
      <c r="AY623" s="22" t="s">
        <v>76</v>
      </c>
      <c r="AZ623" s="45">
        <v>1</v>
      </c>
      <c r="BA623" s="43" t="s">
        <v>75</v>
      </c>
      <c r="BB623" s="22" t="s">
        <v>76</v>
      </c>
      <c r="BC623" s="45">
        <v>1</v>
      </c>
      <c r="BD623" s="47" t="s">
        <v>75</v>
      </c>
      <c r="BE623" s="24" t="s">
        <v>76</v>
      </c>
      <c r="BF623" s="49">
        <v>10</v>
      </c>
      <c r="BG623" s="49">
        <v>2</v>
      </c>
      <c r="BH623" s="47" t="s">
        <v>75</v>
      </c>
      <c r="BI623" s="24" t="s">
        <v>76</v>
      </c>
      <c r="BJ623" s="49">
        <v>10</v>
      </c>
      <c r="BK623" s="49">
        <v>2</v>
      </c>
      <c r="BL623" s="51" t="s">
        <v>52</v>
      </c>
    </row>
    <row r="624" spans="1:64" hidden="1" x14ac:dyDescent="0.3">
      <c r="A624" s="84" t="s">
        <v>62</v>
      </c>
      <c r="B624" s="85">
        <v>209</v>
      </c>
      <c r="C624" s="84" t="s">
        <v>1267</v>
      </c>
      <c r="D624" s="84">
        <f>MATCH(Tabela1[[#This Row],[3]],ECHE!A:A,0)</f>
        <v>5363</v>
      </c>
      <c r="E624" s="87" t="s">
        <v>1268</v>
      </c>
      <c r="F624" s="88" t="s">
        <v>1269</v>
      </c>
      <c r="G624" s="89">
        <v>35100</v>
      </c>
      <c r="H624" s="90" t="s">
        <v>1270</v>
      </c>
      <c r="I624" s="286" t="s">
        <v>243</v>
      </c>
      <c r="J624" s="84" t="s">
        <v>1271</v>
      </c>
      <c r="K624" s="2" t="s">
        <v>39093</v>
      </c>
      <c r="L624" s="196" t="s">
        <v>804</v>
      </c>
      <c r="M624" s="84" t="s">
        <v>804</v>
      </c>
      <c r="N624" s="84" t="s">
        <v>401</v>
      </c>
      <c r="O624" s="84" t="s">
        <v>46</v>
      </c>
      <c r="P624" s="84"/>
      <c r="Q624" s="84"/>
      <c r="R624" s="91" t="s">
        <v>47</v>
      </c>
      <c r="S624" s="91" t="s">
        <v>3446</v>
      </c>
      <c r="T624" s="92" t="s">
        <v>714</v>
      </c>
      <c r="U624" s="93" t="s">
        <v>715</v>
      </c>
      <c r="V624" s="94"/>
      <c r="W624" s="94"/>
      <c r="X624" s="94" t="s">
        <v>51</v>
      </c>
      <c r="Y624" s="94" t="s">
        <v>51</v>
      </c>
      <c r="Z624" s="94" t="s">
        <v>51</v>
      </c>
      <c r="AA624" s="94" t="s">
        <v>51</v>
      </c>
      <c r="AB624" s="94"/>
      <c r="AC624" s="94"/>
      <c r="AD624" s="94">
        <v>20</v>
      </c>
      <c r="AE624" s="94">
        <v>2</v>
      </c>
      <c r="AF624" s="92" t="s">
        <v>714</v>
      </c>
      <c r="AG624" s="93" t="s">
        <v>715</v>
      </c>
      <c r="AH624" s="94"/>
      <c r="AI624" s="94"/>
      <c r="AJ624" s="94" t="s">
        <v>51</v>
      </c>
      <c r="AK624" s="94" t="s">
        <v>51</v>
      </c>
      <c r="AL624" s="94" t="s">
        <v>51</v>
      </c>
      <c r="AM624" s="94" t="s">
        <v>51</v>
      </c>
      <c r="AN624" s="94"/>
      <c r="AO624" s="94"/>
      <c r="AP624" s="94">
        <v>20</v>
      </c>
      <c r="AQ624" s="94">
        <v>2</v>
      </c>
      <c r="AR624" s="85"/>
      <c r="AS624" s="86"/>
      <c r="AT624" s="95"/>
      <c r="AU624" s="85"/>
      <c r="AV624" s="86"/>
      <c r="AW624" s="95"/>
      <c r="AX624" s="96" t="s">
        <v>714</v>
      </c>
      <c r="AY624" s="97" t="s">
        <v>715</v>
      </c>
      <c r="AZ624" s="98">
        <v>2</v>
      </c>
      <c r="BA624" s="96" t="s">
        <v>714</v>
      </c>
      <c r="BB624" s="97" t="s">
        <v>715</v>
      </c>
      <c r="BC624" s="98">
        <v>2</v>
      </c>
      <c r="BD624" s="99"/>
      <c r="BE624" s="100"/>
      <c r="BF624" s="101"/>
      <c r="BG624" s="101"/>
      <c r="BH624" s="99"/>
      <c r="BI624" s="100"/>
      <c r="BJ624" s="101"/>
      <c r="BK624" s="101"/>
      <c r="BL624" s="102" t="s">
        <v>52</v>
      </c>
    </row>
    <row r="625" spans="1:64" hidden="1" x14ac:dyDescent="0.3">
      <c r="A625" s="10" t="s">
        <v>62</v>
      </c>
      <c r="B625" s="11">
        <v>212</v>
      </c>
      <c r="C625" s="10" t="s">
        <v>1272</v>
      </c>
      <c r="D625" s="10">
        <f>MATCH(Tabela1[[#This Row],[3]],ECHE!A:A,0)</f>
        <v>255</v>
      </c>
      <c r="E625" s="3" t="s">
        <v>1273</v>
      </c>
      <c r="F625" s="2" t="s">
        <v>1274</v>
      </c>
      <c r="G625" s="25">
        <v>50003</v>
      </c>
      <c r="H625" s="30" t="s">
        <v>1275</v>
      </c>
      <c r="I625" s="283" t="s">
        <v>101</v>
      </c>
      <c r="J625" s="104" t="s">
        <v>1276</v>
      </c>
      <c r="K625" s="2" t="s">
        <v>38615</v>
      </c>
      <c r="L625" s="235" t="s">
        <v>1278</v>
      </c>
      <c r="M625" s="10" t="s">
        <v>1279</v>
      </c>
      <c r="N625" s="10" t="s">
        <v>152</v>
      </c>
      <c r="O625" s="10" t="s">
        <v>89</v>
      </c>
      <c r="P625" s="10"/>
      <c r="Q625" s="10"/>
      <c r="R625" s="32" t="s">
        <v>47</v>
      </c>
      <c r="S625" s="91" t="s">
        <v>3446</v>
      </c>
      <c r="T625" s="35" t="s">
        <v>75</v>
      </c>
      <c r="U625" s="20" t="s">
        <v>76</v>
      </c>
      <c r="V625" s="38"/>
      <c r="W625" s="38"/>
      <c r="X625" s="38" t="s">
        <v>51</v>
      </c>
      <c r="Y625" s="38" t="s">
        <v>51</v>
      </c>
      <c r="Z625" s="38" t="s">
        <v>51</v>
      </c>
      <c r="AA625" s="38" t="s">
        <v>51</v>
      </c>
      <c r="AB625" s="38"/>
      <c r="AC625" s="38"/>
      <c r="AD625" s="38">
        <v>10</v>
      </c>
      <c r="AE625" s="38">
        <v>2</v>
      </c>
      <c r="AF625" s="35" t="s">
        <v>75</v>
      </c>
      <c r="AG625" s="20" t="s">
        <v>76</v>
      </c>
      <c r="AH625" s="38"/>
      <c r="AI625" s="38"/>
      <c r="AJ625" s="38" t="s">
        <v>51</v>
      </c>
      <c r="AK625" s="38" t="s">
        <v>51</v>
      </c>
      <c r="AL625" s="38" t="s">
        <v>51</v>
      </c>
      <c r="AM625" s="38" t="s">
        <v>51</v>
      </c>
      <c r="AN625" s="38"/>
      <c r="AO625" s="38"/>
      <c r="AP625" s="38">
        <v>10</v>
      </c>
      <c r="AQ625" s="38">
        <v>2</v>
      </c>
      <c r="AR625" s="11"/>
      <c r="AS625" s="19"/>
      <c r="AT625" s="41"/>
      <c r="AU625" s="11"/>
      <c r="AV625" s="19"/>
      <c r="AW625" s="41"/>
      <c r="AX625" s="43" t="s">
        <v>75</v>
      </c>
      <c r="AY625" s="22" t="s">
        <v>76</v>
      </c>
      <c r="AZ625" s="45">
        <v>2</v>
      </c>
      <c r="BA625" s="43" t="s">
        <v>75</v>
      </c>
      <c r="BB625" s="22" t="s">
        <v>76</v>
      </c>
      <c r="BC625" s="45">
        <v>2</v>
      </c>
      <c r="BD625" s="47"/>
      <c r="BE625" s="24"/>
      <c r="BF625" s="49"/>
      <c r="BG625" s="49"/>
      <c r="BH625" s="47"/>
      <c r="BI625" s="24"/>
      <c r="BJ625" s="49"/>
      <c r="BK625" s="49"/>
      <c r="BL625" s="51" t="s">
        <v>52</v>
      </c>
    </row>
    <row r="626" spans="1:64" hidden="1" x14ac:dyDescent="0.3">
      <c r="A626" s="10" t="s">
        <v>62</v>
      </c>
      <c r="B626" s="11">
        <v>223</v>
      </c>
      <c r="C626" s="10" t="s">
        <v>1301</v>
      </c>
      <c r="D626" s="10">
        <f>MATCH(Tabela1[[#This Row],[3]],ECHE!A:A,0)</f>
        <v>490</v>
      </c>
      <c r="E626" s="3" t="s">
        <v>1302</v>
      </c>
      <c r="F626" s="2" t="s">
        <v>1303</v>
      </c>
      <c r="G626" s="25">
        <v>30167</v>
      </c>
      <c r="H626" s="30" t="s">
        <v>1304</v>
      </c>
      <c r="I626" s="283" t="s">
        <v>127</v>
      </c>
      <c r="J626" s="104" t="s">
        <v>1305</v>
      </c>
      <c r="K626" s="2" t="s">
        <v>38648</v>
      </c>
      <c r="L626" s="235"/>
      <c r="M626" s="10"/>
      <c r="N626" s="10" t="s">
        <v>198</v>
      </c>
      <c r="O626" s="10" t="s">
        <v>70</v>
      </c>
      <c r="P626" s="10"/>
      <c r="Q626" s="10"/>
      <c r="R626" s="32" t="s">
        <v>47</v>
      </c>
      <c r="S626" s="91" t="s">
        <v>3446</v>
      </c>
      <c r="T626" s="35" t="s">
        <v>104</v>
      </c>
      <c r="U626" s="20" t="s">
        <v>105</v>
      </c>
      <c r="V626" s="38"/>
      <c r="W626" s="38"/>
      <c r="X626" s="38" t="s">
        <v>51</v>
      </c>
      <c r="Y626" s="38" t="s">
        <v>51</v>
      </c>
      <c r="Z626" s="38"/>
      <c r="AA626" s="38"/>
      <c r="AB626" s="38"/>
      <c r="AC626" s="38"/>
      <c r="AD626" s="38">
        <v>10</v>
      </c>
      <c r="AE626" s="38">
        <v>2</v>
      </c>
      <c r="AF626" s="35" t="s">
        <v>104</v>
      </c>
      <c r="AG626" s="20" t="s">
        <v>105</v>
      </c>
      <c r="AH626" s="38"/>
      <c r="AI626" s="38"/>
      <c r="AJ626" s="38" t="s">
        <v>51</v>
      </c>
      <c r="AK626" s="38" t="s">
        <v>51</v>
      </c>
      <c r="AL626" s="38"/>
      <c r="AM626" s="38"/>
      <c r="AN626" s="38"/>
      <c r="AO626" s="38"/>
      <c r="AP626" s="38">
        <v>10</v>
      </c>
      <c r="AQ626" s="38">
        <v>2</v>
      </c>
      <c r="AR626" s="11"/>
      <c r="AS626" s="19"/>
      <c r="AT626" s="41"/>
      <c r="AU626" s="11"/>
      <c r="AV626" s="19"/>
      <c r="AW626" s="41"/>
      <c r="AX626" s="43" t="s">
        <v>104</v>
      </c>
      <c r="AY626" s="22" t="s">
        <v>105</v>
      </c>
      <c r="AZ626" s="45">
        <v>1</v>
      </c>
      <c r="BA626" s="43" t="s">
        <v>104</v>
      </c>
      <c r="BB626" s="22" t="s">
        <v>105</v>
      </c>
      <c r="BC626" s="45">
        <v>1</v>
      </c>
      <c r="BD626" s="47"/>
      <c r="BE626" s="24"/>
      <c r="BF626" s="49"/>
      <c r="BG626" s="49"/>
      <c r="BH626" s="47"/>
      <c r="BI626" s="24"/>
      <c r="BJ626" s="49"/>
      <c r="BK626" s="49"/>
      <c r="BL626" s="51" t="s">
        <v>52</v>
      </c>
    </row>
    <row r="627" spans="1:64" hidden="1" x14ac:dyDescent="0.3">
      <c r="A627" s="84" t="s">
        <v>62</v>
      </c>
      <c r="B627" s="85">
        <v>225</v>
      </c>
      <c r="C627" s="84" t="s">
        <v>1312</v>
      </c>
      <c r="D627" s="84">
        <f>MATCH(Tabela1[[#This Row],[3]],ECHE!A:A,0)</f>
        <v>5301</v>
      </c>
      <c r="E627" s="87" t="s">
        <v>1313</v>
      </c>
      <c r="F627" s="88" t="s">
        <v>1314</v>
      </c>
      <c r="G627" s="89">
        <v>31030</v>
      </c>
      <c r="H627" s="90" t="s">
        <v>1315</v>
      </c>
      <c r="I627" s="286" t="s">
        <v>243</v>
      </c>
      <c r="J627" s="84" t="s">
        <v>1316</v>
      </c>
      <c r="K627" s="2" t="s">
        <v>39073</v>
      </c>
      <c r="L627" s="196" t="s">
        <v>563</v>
      </c>
      <c r="M627" s="84" t="s">
        <v>563</v>
      </c>
      <c r="N627" s="84" t="s">
        <v>1317</v>
      </c>
      <c r="O627" s="84" t="s">
        <v>881</v>
      </c>
      <c r="P627" s="84"/>
      <c r="Q627" s="84"/>
      <c r="R627" s="91" t="s">
        <v>47</v>
      </c>
      <c r="S627" s="91" t="s">
        <v>3446</v>
      </c>
      <c r="T627" s="92" t="s">
        <v>73</v>
      </c>
      <c r="U627" s="93" t="s">
        <v>74</v>
      </c>
      <c r="V627" s="94"/>
      <c r="W627" s="94"/>
      <c r="X627" s="94" t="s">
        <v>51</v>
      </c>
      <c r="Y627" s="94" t="s">
        <v>51</v>
      </c>
      <c r="Z627" s="94" t="s">
        <v>51</v>
      </c>
      <c r="AA627" s="94" t="s">
        <v>51</v>
      </c>
      <c r="AB627" s="94"/>
      <c r="AC627" s="94"/>
      <c r="AD627" s="94">
        <v>30</v>
      </c>
      <c r="AE627" s="94">
        <v>3</v>
      </c>
      <c r="AF627" s="92" t="s">
        <v>73</v>
      </c>
      <c r="AG627" s="93" t="s">
        <v>74</v>
      </c>
      <c r="AH627" s="94"/>
      <c r="AI627" s="94"/>
      <c r="AJ627" s="94" t="s">
        <v>51</v>
      </c>
      <c r="AK627" s="94" t="s">
        <v>51</v>
      </c>
      <c r="AL627" s="94" t="s">
        <v>51</v>
      </c>
      <c r="AM627" s="94" t="s">
        <v>51</v>
      </c>
      <c r="AN627" s="94"/>
      <c r="AO627" s="94"/>
      <c r="AP627" s="94">
        <v>30</v>
      </c>
      <c r="AQ627" s="94">
        <v>3</v>
      </c>
      <c r="AR627" s="85"/>
      <c r="AS627" s="86"/>
      <c r="AT627" s="95"/>
      <c r="AU627" s="85"/>
      <c r="AV627" s="86"/>
      <c r="AW627" s="95"/>
      <c r="AX627" s="96" t="s">
        <v>73</v>
      </c>
      <c r="AY627" s="97" t="s">
        <v>74</v>
      </c>
      <c r="AZ627" s="98">
        <v>1</v>
      </c>
      <c r="BA627" s="96" t="s">
        <v>73</v>
      </c>
      <c r="BB627" s="97" t="s">
        <v>74</v>
      </c>
      <c r="BC627" s="98">
        <v>1</v>
      </c>
      <c r="BD627" s="99" t="s">
        <v>73</v>
      </c>
      <c r="BE627" s="100" t="s">
        <v>74</v>
      </c>
      <c r="BF627" s="101">
        <v>5</v>
      </c>
      <c r="BG627" s="101">
        <v>1</v>
      </c>
      <c r="BH627" s="99" t="s">
        <v>73</v>
      </c>
      <c r="BI627" s="100" t="s">
        <v>74</v>
      </c>
      <c r="BJ627" s="101">
        <v>5</v>
      </c>
      <c r="BK627" s="101">
        <v>1</v>
      </c>
      <c r="BL627" s="102" t="s">
        <v>52</v>
      </c>
    </row>
    <row r="628" spans="1:64" hidden="1" x14ac:dyDescent="0.3">
      <c r="A628" s="104" t="s">
        <v>62</v>
      </c>
      <c r="B628" s="11">
        <v>229</v>
      </c>
      <c r="C628" s="104" t="s">
        <v>1335</v>
      </c>
      <c r="D628" s="104">
        <f>MATCH(Tabela1[[#This Row],[3]],ECHE!A:A,0)</f>
        <v>216</v>
      </c>
      <c r="E628" s="3" t="s">
        <v>1336</v>
      </c>
      <c r="F628" s="2" t="s">
        <v>1337</v>
      </c>
      <c r="G628" s="25">
        <v>1678</v>
      </c>
      <c r="H628" s="30" t="s">
        <v>1338</v>
      </c>
      <c r="I628" s="283" t="s">
        <v>1339</v>
      </c>
      <c r="J628" s="104" t="s">
        <v>1340</v>
      </c>
      <c r="K628" s="2" t="s">
        <v>38865</v>
      </c>
      <c r="L628" s="235" t="s">
        <v>392</v>
      </c>
      <c r="M628" s="104" t="s">
        <v>44</v>
      </c>
      <c r="N628" s="104" t="s">
        <v>246</v>
      </c>
      <c r="O628" s="104" t="s">
        <v>70</v>
      </c>
      <c r="P628" s="104"/>
      <c r="Q628" s="104"/>
      <c r="R628" s="32" t="s">
        <v>47</v>
      </c>
      <c r="S628" s="91" t="s">
        <v>3446</v>
      </c>
      <c r="T628" s="35" t="s">
        <v>661</v>
      </c>
      <c r="U628" s="20" t="s">
        <v>662</v>
      </c>
      <c r="V628" s="38"/>
      <c r="W628" s="38"/>
      <c r="X628" s="38" t="s">
        <v>51</v>
      </c>
      <c r="Y628" s="38" t="s">
        <v>51</v>
      </c>
      <c r="Z628" s="38"/>
      <c r="AA628" s="38"/>
      <c r="AB628" s="38"/>
      <c r="AC628" s="38"/>
      <c r="AD628" s="38">
        <v>10</v>
      </c>
      <c r="AE628" s="38">
        <v>2</v>
      </c>
      <c r="AF628" s="35" t="s">
        <v>661</v>
      </c>
      <c r="AG628" s="20" t="s">
        <v>662</v>
      </c>
      <c r="AH628" s="38"/>
      <c r="AI628" s="38"/>
      <c r="AJ628" s="38" t="s">
        <v>51</v>
      </c>
      <c r="AK628" s="38" t="s">
        <v>51</v>
      </c>
      <c r="AL628" s="38"/>
      <c r="AM628" s="38"/>
      <c r="AN628" s="38"/>
      <c r="AO628" s="38"/>
      <c r="AP628" s="38">
        <v>10</v>
      </c>
      <c r="AQ628" s="38">
        <v>2</v>
      </c>
      <c r="AR628" s="11"/>
      <c r="AS628" s="19"/>
      <c r="AT628" s="41"/>
      <c r="AU628" s="11"/>
      <c r="AV628" s="19"/>
      <c r="AW628" s="41"/>
      <c r="AX628" s="43" t="s">
        <v>661</v>
      </c>
      <c r="AY628" s="22" t="s">
        <v>662</v>
      </c>
      <c r="AZ628" s="45">
        <v>1</v>
      </c>
      <c r="BA628" s="43" t="s">
        <v>661</v>
      </c>
      <c r="BB628" s="22" t="s">
        <v>662</v>
      </c>
      <c r="BC628" s="45">
        <v>1</v>
      </c>
      <c r="BD628" s="47"/>
      <c r="BE628" s="24"/>
      <c r="BF628" s="49"/>
      <c r="BG628" s="49"/>
      <c r="BH628" s="47"/>
      <c r="BI628" s="24"/>
      <c r="BJ628" s="49"/>
      <c r="BK628" s="49"/>
      <c r="BL628" s="51" t="s">
        <v>52</v>
      </c>
    </row>
    <row r="629" spans="1:64" hidden="1" x14ac:dyDescent="0.3">
      <c r="A629" s="104" t="s">
        <v>62</v>
      </c>
      <c r="B629" s="11">
        <v>230</v>
      </c>
      <c r="C629" s="104" t="s">
        <v>1341</v>
      </c>
      <c r="D629" s="104">
        <f>MATCH(Tabela1[[#This Row],[3]],ECHE!A:A,0)</f>
        <v>3950</v>
      </c>
      <c r="E629" s="3" t="s">
        <v>1342</v>
      </c>
      <c r="F629" s="2" t="s">
        <v>1343</v>
      </c>
      <c r="G629" s="25">
        <v>9400</v>
      </c>
      <c r="H629" s="30" t="s">
        <v>1344</v>
      </c>
      <c r="I629" s="283" t="s">
        <v>455</v>
      </c>
      <c r="J629" s="104" t="s">
        <v>1345</v>
      </c>
      <c r="K629" s="2" t="s">
        <v>38782</v>
      </c>
      <c r="L629" s="235" t="s">
        <v>1346</v>
      </c>
      <c r="M629" s="104" t="s">
        <v>1347</v>
      </c>
      <c r="N629" s="104" t="s">
        <v>401</v>
      </c>
      <c r="O629" s="104" t="s">
        <v>46</v>
      </c>
      <c r="P629" s="104"/>
      <c r="Q629" s="104"/>
      <c r="R629" s="32" t="s">
        <v>47</v>
      </c>
      <c r="S629" s="91" t="s">
        <v>3446</v>
      </c>
      <c r="T629" s="35" t="s">
        <v>75</v>
      </c>
      <c r="U629" s="20" t="s">
        <v>76</v>
      </c>
      <c r="V629" s="38"/>
      <c r="W629" s="38"/>
      <c r="X629" s="38" t="s">
        <v>51</v>
      </c>
      <c r="Y629" s="38" t="s">
        <v>51</v>
      </c>
      <c r="Z629" s="38"/>
      <c r="AA629" s="38"/>
      <c r="AB629" s="38"/>
      <c r="AC629" s="38"/>
      <c r="AD629" s="38">
        <v>10</v>
      </c>
      <c r="AE629" s="38">
        <v>2</v>
      </c>
      <c r="AF629" s="35" t="s">
        <v>75</v>
      </c>
      <c r="AG629" s="20" t="s">
        <v>76</v>
      </c>
      <c r="AH629" s="38"/>
      <c r="AI629" s="38"/>
      <c r="AJ629" s="38" t="s">
        <v>51</v>
      </c>
      <c r="AK629" s="38" t="s">
        <v>51</v>
      </c>
      <c r="AL629" s="38"/>
      <c r="AM629" s="38"/>
      <c r="AN629" s="38"/>
      <c r="AO629" s="38"/>
      <c r="AP629" s="38">
        <v>10</v>
      </c>
      <c r="AQ629" s="38">
        <v>2</v>
      </c>
      <c r="AR629" s="11"/>
      <c r="AS629" s="19"/>
      <c r="AT629" s="41"/>
      <c r="AU629" s="11"/>
      <c r="AV629" s="19"/>
      <c r="AW629" s="41"/>
      <c r="AX629" s="43" t="s">
        <v>75</v>
      </c>
      <c r="AY629" s="22" t="s">
        <v>76</v>
      </c>
      <c r="AZ629" s="45">
        <v>1</v>
      </c>
      <c r="BA629" s="43" t="s">
        <v>75</v>
      </c>
      <c r="BB629" s="22" t="s">
        <v>76</v>
      </c>
      <c r="BC629" s="45">
        <v>1</v>
      </c>
      <c r="BD629" s="47"/>
      <c r="BE629" s="24"/>
      <c r="BF629" s="49"/>
      <c r="BG629" s="49"/>
      <c r="BH629" s="47"/>
      <c r="BI629" s="24"/>
      <c r="BJ629" s="49"/>
      <c r="BK629" s="49"/>
      <c r="BL629" s="51" t="s">
        <v>52</v>
      </c>
    </row>
    <row r="630" spans="1:64" hidden="1" x14ac:dyDescent="0.3">
      <c r="A630" s="84" t="s">
        <v>62</v>
      </c>
      <c r="B630" s="85">
        <v>240</v>
      </c>
      <c r="C630" s="84" t="s">
        <v>1365</v>
      </c>
      <c r="D630" s="84">
        <f>MATCH(Tabela1[[#This Row],[3]],ECHE!A:A,0)</f>
        <v>5196</v>
      </c>
      <c r="E630" s="87" t="s">
        <v>1366</v>
      </c>
      <c r="F630" s="88" t="s">
        <v>1367</v>
      </c>
      <c r="G630" s="89">
        <v>8001</v>
      </c>
      <c r="H630" s="90" t="s">
        <v>1368</v>
      </c>
      <c r="I630" s="286" t="s">
        <v>501</v>
      </c>
      <c r="J630" s="84" t="s">
        <v>1369</v>
      </c>
      <c r="K630" s="2" t="s">
        <v>1370</v>
      </c>
      <c r="L630" s="196" t="s">
        <v>1371</v>
      </c>
      <c r="M630" s="84" t="s">
        <v>1371</v>
      </c>
      <c r="N630" s="84" t="s">
        <v>246</v>
      </c>
      <c r="O630" s="84" t="s">
        <v>70</v>
      </c>
      <c r="P630" s="84"/>
      <c r="Q630" s="84"/>
      <c r="R630" s="91" t="s">
        <v>47</v>
      </c>
      <c r="S630" s="91" t="s">
        <v>3446</v>
      </c>
      <c r="T630" s="92" t="s">
        <v>73</v>
      </c>
      <c r="U630" s="93" t="s">
        <v>74</v>
      </c>
      <c r="V630" s="94"/>
      <c r="W630" s="94"/>
      <c r="X630" s="94" t="s">
        <v>51</v>
      </c>
      <c r="Y630" s="94" t="s">
        <v>51</v>
      </c>
      <c r="Z630" s="94" t="s">
        <v>51</v>
      </c>
      <c r="AA630" s="94" t="s">
        <v>51</v>
      </c>
      <c r="AB630" s="94" t="s">
        <v>51</v>
      </c>
      <c r="AC630" s="94" t="s">
        <v>51</v>
      </c>
      <c r="AD630" s="94">
        <v>10</v>
      </c>
      <c r="AE630" s="94">
        <v>1</v>
      </c>
      <c r="AF630" s="92" t="s">
        <v>73</v>
      </c>
      <c r="AG630" s="93" t="s">
        <v>74</v>
      </c>
      <c r="AH630" s="94"/>
      <c r="AI630" s="94"/>
      <c r="AJ630" s="94" t="s">
        <v>51</v>
      </c>
      <c r="AK630" s="94" t="s">
        <v>51</v>
      </c>
      <c r="AL630" s="94" t="s">
        <v>51</v>
      </c>
      <c r="AM630" s="94" t="s">
        <v>51</v>
      </c>
      <c r="AN630" s="94" t="s">
        <v>51</v>
      </c>
      <c r="AO630" s="94" t="s">
        <v>51</v>
      </c>
      <c r="AP630" s="94">
        <v>10</v>
      </c>
      <c r="AQ630" s="94">
        <v>1</v>
      </c>
      <c r="AR630" s="85"/>
      <c r="AS630" s="86"/>
      <c r="AT630" s="95"/>
      <c r="AU630" s="85"/>
      <c r="AV630" s="86"/>
      <c r="AW630" s="95"/>
      <c r="AX630" s="96" t="s">
        <v>73</v>
      </c>
      <c r="AY630" s="97" t="s">
        <v>74</v>
      </c>
      <c r="AZ630" s="98">
        <v>1</v>
      </c>
      <c r="BA630" s="96" t="s">
        <v>73</v>
      </c>
      <c r="BB630" s="97" t="s">
        <v>74</v>
      </c>
      <c r="BC630" s="98">
        <v>1</v>
      </c>
      <c r="BD630" s="99"/>
      <c r="BE630" s="100"/>
      <c r="BF630" s="101"/>
      <c r="BG630" s="101"/>
      <c r="BH630" s="99"/>
      <c r="BI630" s="100"/>
      <c r="BJ630" s="101"/>
      <c r="BK630" s="101"/>
      <c r="BL630" s="102" t="s">
        <v>52</v>
      </c>
    </row>
    <row r="631" spans="1:64" hidden="1" x14ac:dyDescent="0.3">
      <c r="A631" s="104" t="s">
        <v>62</v>
      </c>
      <c r="B631" s="11">
        <v>259</v>
      </c>
      <c r="C631" s="104" t="s">
        <v>1449</v>
      </c>
      <c r="D631" s="104">
        <f>MATCH(Tabela1[[#This Row],[3]],ECHE!A:A,0)</f>
        <v>579</v>
      </c>
      <c r="E631" s="3" t="s">
        <v>1450</v>
      </c>
      <c r="F631" s="2" t="s">
        <v>1451</v>
      </c>
      <c r="G631" s="25">
        <v>50678</v>
      </c>
      <c r="H631" s="30" t="s">
        <v>1452</v>
      </c>
      <c r="I631" s="283" t="s">
        <v>127</v>
      </c>
      <c r="J631" s="104" t="s">
        <v>1453</v>
      </c>
      <c r="K631" s="2" t="s">
        <v>38652</v>
      </c>
      <c r="L631" s="235" t="s">
        <v>1454</v>
      </c>
      <c r="M631" s="104" t="s">
        <v>1455</v>
      </c>
      <c r="N631" s="104" t="s">
        <v>69</v>
      </c>
      <c r="O631" s="104" t="s">
        <v>70</v>
      </c>
      <c r="P631" s="104"/>
      <c r="Q631" s="104"/>
      <c r="R631" s="32" t="s">
        <v>47</v>
      </c>
      <c r="S631" s="91" t="s">
        <v>3446</v>
      </c>
      <c r="T631" s="35" t="s">
        <v>75</v>
      </c>
      <c r="U631" s="20" t="s">
        <v>76</v>
      </c>
      <c r="V631" s="38"/>
      <c r="W631" s="38"/>
      <c r="X631" s="38" t="s">
        <v>51</v>
      </c>
      <c r="Y631" s="38" t="s">
        <v>51</v>
      </c>
      <c r="Z631" s="38"/>
      <c r="AA631" s="38"/>
      <c r="AB631" s="38"/>
      <c r="AC631" s="38"/>
      <c r="AD631" s="38">
        <v>12</v>
      </c>
      <c r="AE631" s="38">
        <v>2</v>
      </c>
      <c r="AF631" s="35" t="s">
        <v>75</v>
      </c>
      <c r="AG631" s="20" t="s">
        <v>76</v>
      </c>
      <c r="AH631" s="38"/>
      <c r="AI631" s="38"/>
      <c r="AJ631" s="38" t="s">
        <v>51</v>
      </c>
      <c r="AK631" s="38" t="s">
        <v>51</v>
      </c>
      <c r="AL631" s="38"/>
      <c r="AM631" s="38"/>
      <c r="AN631" s="38"/>
      <c r="AO631" s="38"/>
      <c r="AP631" s="38">
        <v>12</v>
      </c>
      <c r="AQ631" s="38">
        <v>2</v>
      </c>
      <c r="AR631" s="11"/>
      <c r="AS631" s="19"/>
      <c r="AT631" s="41"/>
      <c r="AU631" s="11"/>
      <c r="AV631" s="19"/>
      <c r="AW631" s="41"/>
      <c r="AX631" s="43" t="s">
        <v>167</v>
      </c>
      <c r="AY631" s="22" t="s">
        <v>167</v>
      </c>
      <c r="AZ631" s="45">
        <v>1</v>
      </c>
      <c r="BA631" s="43"/>
      <c r="BB631" s="22"/>
      <c r="BC631" s="45"/>
      <c r="BD631" s="47"/>
      <c r="BE631" s="24"/>
      <c r="BF631" s="49"/>
      <c r="BG631" s="49"/>
      <c r="BH631" s="47"/>
      <c r="BI631" s="24"/>
      <c r="BJ631" s="49"/>
      <c r="BK631" s="49"/>
      <c r="BL631" s="51" t="s">
        <v>52</v>
      </c>
    </row>
    <row r="632" spans="1:64" hidden="1" x14ac:dyDescent="0.3">
      <c r="A632" s="104" t="s">
        <v>62</v>
      </c>
      <c r="B632" s="11">
        <v>260</v>
      </c>
      <c r="C632" s="104" t="s">
        <v>1032</v>
      </c>
      <c r="D632" s="104">
        <f>MATCH(Tabela1[[#This Row],[3]],ECHE!A:A,0)</f>
        <v>251</v>
      </c>
      <c r="E632" s="3" t="s">
        <v>1033</v>
      </c>
      <c r="F632" s="2" t="s">
        <v>1456</v>
      </c>
      <c r="G632" s="25" t="s">
        <v>1457</v>
      </c>
      <c r="H632" s="30" t="s">
        <v>1035</v>
      </c>
      <c r="I632" s="283" t="s">
        <v>101</v>
      </c>
      <c r="J632" s="104" t="s">
        <v>1458</v>
      </c>
      <c r="K632" s="2" t="s">
        <v>38868</v>
      </c>
      <c r="L632" s="235" t="s">
        <v>44</v>
      </c>
      <c r="M632" s="104" t="s">
        <v>44</v>
      </c>
      <c r="N632" s="104" t="s">
        <v>90</v>
      </c>
      <c r="O632" s="104" t="s">
        <v>1459</v>
      </c>
      <c r="P632" s="104"/>
      <c r="Q632" s="104"/>
      <c r="R632" s="32" t="s">
        <v>47</v>
      </c>
      <c r="S632" s="91" t="s">
        <v>3446</v>
      </c>
      <c r="T632" s="35" t="s">
        <v>78</v>
      </c>
      <c r="U632" s="20" t="s">
        <v>79</v>
      </c>
      <c r="V632" s="38"/>
      <c r="W632" s="38"/>
      <c r="X632" s="38" t="s">
        <v>51</v>
      </c>
      <c r="Y632" s="38" t="s">
        <v>51</v>
      </c>
      <c r="Z632" s="38" t="s">
        <v>51</v>
      </c>
      <c r="AA632" s="38" t="s">
        <v>51</v>
      </c>
      <c r="AB632" s="38" t="s">
        <v>51</v>
      </c>
      <c r="AC632" s="38" t="s">
        <v>51</v>
      </c>
      <c r="AD632" s="38">
        <v>40</v>
      </c>
      <c r="AE632" s="38">
        <v>10</v>
      </c>
      <c r="AF632" s="35" t="s">
        <v>78</v>
      </c>
      <c r="AG632" s="20" t="s">
        <v>79</v>
      </c>
      <c r="AH632" s="38"/>
      <c r="AI632" s="38"/>
      <c r="AJ632" s="38" t="s">
        <v>51</v>
      </c>
      <c r="AK632" s="38" t="s">
        <v>51</v>
      </c>
      <c r="AL632" s="38" t="s">
        <v>51</v>
      </c>
      <c r="AM632" s="38" t="s">
        <v>51</v>
      </c>
      <c r="AN632" s="38" t="s">
        <v>51</v>
      </c>
      <c r="AO632" s="38" t="s">
        <v>51</v>
      </c>
      <c r="AP632" s="38">
        <v>40</v>
      </c>
      <c r="AQ632" s="38">
        <v>10</v>
      </c>
      <c r="AR632" s="11"/>
      <c r="AS632" s="19"/>
      <c r="AT632" s="41"/>
      <c r="AU632" s="11"/>
      <c r="AV632" s="19"/>
      <c r="AW632" s="41"/>
      <c r="AX632" s="43" t="s">
        <v>78</v>
      </c>
      <c r="AY632" s="22" t="s">
        <v>79</v>
      </c>
      <c r="AZ632" s="45">
        <v>3</v>
      </c>
      <c r="BA632" s="43" t="s">
        <v>78</v>
      </c>
      <c r="BB632" s="22" t="s">
        <v>79</v>
      </c>
      <c r="BC632" s="45">
        <v>3</v>
      </c>
      <c r="BD632" s="47"/>
      <c r="BE632" s="24"/>
      <c r="BF632" s="49"/>
      <c r="BG632" s="49"/>
      <c r="BH632" s="47"/>
      <c r="BI632" s="24"/>
      <c r="BJ632" s="49"/>
      <c r="BK632" s="49"/>
      <c r="BL632" s="51" t="s">
        <v>52</v>
      </c>
    </row>
    <row r="633" spans="1:64" hidden="1" x14ac:dyDescent="0.3">
      <c r="A633" s="104" t="s">
        <v>62</v>
      </c>
      <c r="B633" s="11">
        <v>263</v>
      </c>
      <c r="C633" s="104" t="s">
        <v>1464</v>
      </c>
      <c r="D633" s="104">
        <f>MATCH(Tabela1[[#This Row],[3]],ECHE!A:A,0)</f>
        <v>882</v>
      </c>
      <c r="E633" s="3" t="s">
        <v>1465</v>
      </c>
      <c r="F633" s="2" t="s">
        <v>1466</v>
      </c>
      <c r="G633" s="25">
        <v>8193</v>
      </c>
      <c r="H633" s="30" t="s">
        <v>492</v>
      </c>
      <c r="I633" s="283" t="s">
        <v>84</v>
      </c>
      <c r="J633" s="104" t="s">
        <v>1467</v>
      </c>
      <c r="K633" s="2" t="s">
        <v>38681</v>
      </c>
      <c r="L633" s="235" t="s">
        <v>1468</v>
      </c>
      <c r="M633" s="104" t="s">
        <v>495</v>
      </c>
      <c r="N633" s="104" t="s">
        <v>45</v>
      </c>
      <c r="O633" s="104" t="s">
        <v>115</v>
      </c>
      <c r="P633" s="104"/>
      <c r="Q633" s="104"/>
      <c r="R633" s="32" t="s">
        <v>47</v>
      </c>
      <c r="S633" s="91" t="s">
        <v>3446</v>
      </c>
      <c r="T633" s="35" t="s">
        <v>75</v>
      </c>
      <c r="U633" s="20" t="s">
        <v>76</v>
      </c>
      <c r="V633" s="38"/>
      <c r="W633" s="38"/>
      <c r="X633" s="38"/>
      <c r="Y633" s="38"/>
      <c r="Z633" s="38" t="s">
        <v>51</v>
      </c>
      <c r="AA633" s="38" t="s">
        <v>51</v>
      </c>
      <c r="AB633" s="38"/>
      <c r="AC633" s="38"/>
      <c r="AD633" s="38">
        <v>18</v>
      </c>
      <c r="AE633" s="38">
        <v>3</v>
      </c>
      <c r="AF633" s="35" t="s">
        <v>75</v>
      </c>
      <c r="AG633" s="20" t="s">
        <v>76</v>
      </c>
      <c r="AH633" s="38"/>
      <c r="AI633" s="38"/>
      <c r="AJ633" s="38"/>
      <c r="AK633" s="38"/>
      <c r="AL633" s="38" t="s">
        <v>51</v>
      </c>
      <c r="AM633" s="38" t="s">
        <v>51</v>
      </c>
      <c r="AN633" s="38"/>
      <c r="AO633" s="38"/>
      <c r="AP633" s="38">
        <v>18</v>
      </c>
      <c r="AQ633" s="38">
        <v>3</v>
      </c>
      <c r="AR633" s="11"/>
      <c r="AS633" s="19"/>
      <c r="AT633" s="41"/>
      <c r="AU633" s="11"/>
      <c r="AV633" s="19"/>
      <c r="AW633" s="41"/>
      <c r="AX633" s="43" t="s">
        <v>75</v>
      </c>
      <c r="AY633" s="22" t="s">
        <v>76</v>
      </c>
      <c r="AZ633" s="45">
        <v>1</v>
      </c>
      <c r="BA633" s="43" t="s">
        <v>75</v>
      </c>
      <c r="BB633" s="22" t="s">
        <v>76</v>
      </c>
      <c r="BC633" s="45">
        <v>1</v>
      </c>
      <c r="BD633" s="47"/>
      <c r="BE633" s="24"/>
      <c r="BF633" s="49"/>
      <c r="BG633" s="49"/>
      <c r="BH633" s="47"/>
      <c r="BI633" s="24"/>
      <c r="BJ633" s="49"/>
      <c r="BK633" s="49"/>
      <c r="BL633" s="51" t="s">
        <v>52</v>
      </c>
    </row>
    <row r="634" spans="1:64" hidden="1" x14ac:dyDescent="0.3">
      <c r="A634" s="84" t="s">
        <v>62</v>
      </c>
      <c r="B634" s="85">
        <v>286</v>
      </c>
      <c r="C634" s="84" t="s">
        <v>1538</v>
      </c>
      <c r="D634" s="84">
        <f>MATCH(Tabela1[[#This Row],[3]],ECHE!A:A,0)</f>
        <v>5212</v>
      </c>
      <c r="E634" s="87" t="s">
        <v>1539</v>
      </c>
      <c r="F634" s="88" t="s">
        <v>1540</v>
      </c>
      <c r="G634" s="89" t="s">
        <v>1541</v>
      </c>
      <c r="H634" s="90" t="s">
        <v>1542</v>
      </c>
      <c r="I634" s="286" t="s">
        <v>204</v>
      </c>
      <c r="J634" s="84" t="s">
        <v>1543</v>
      </c>
      <c r="K634" s="2" t="s">
        <v>1544</v>
      </c>
      <c r="L634" s="196" t="s">
        <v>1545</v>
      </c>
      <c r="M634" s="84" t="s">
        <v>1545</v>
      </c>
      <c r="N634" s="84" t="s">
        <v>69</v>
      </c>
      <c r="O634" s="84" t="s">
        <v>46</v>
      </c>
      <c r="P634" s="84"/>
      <c r="Q634" s="84"/>
      <c r="R634" s="91" t="s">
        <v>47</v>
      </c>
      <c r="S634" s="91" t="s">
        <v>3446</v>
      </c>
      <c r="T634" s="92" t="s">
        <v>75</v>
      </c>
      <c r="U634" s="93" t="s">
        <v>76</v>
      </c>
      <c r="V634" s="94"/>
      <c r="W634" s="94"/>
      <c r="X634" s="94" t="s">
        <v>51</v>
      </c>
      <c r="Y634" s="94" t="s">
        <v>51</v>
      </c>
      <c r="Z634" s="94"/>
      <c r="AA634" s="94"/>
      <c r="AB634" s="94"/>
      <c r="AC634" s="94"/>
      <c r="AD634" s="94">
        <v>10</v>
      </c>
      <c r="AE634" s="94">
        <v>2</v>
      </c>
      <c r="AF634" s="92" t="s">
        <v>75</v>
      </c>
      <c r="AG634" s="93" t="s">
        <v>76</v>
      </c>
      <c r="AH634" s="94"/>
      <c r="AI634" s="94"/>
      <c r="AJ634" s="94" t="s">
        <v>51</v>
      </c>
      <c r="AK634" s="94" t="s">
        <v>51</v>
      </c>
      <c r="AL634" s="94"/>
      <c r="AM634" s="94"/>
      <c r="AN634" s="94"/>
      <c r="AO634" s="94"/>
      <c r="AP634" s="94">
        <v>10</v>
      </c>
      <c r="AQ634" s="94">
        <v>2</v>
      </c>
      <c r="AR634" s="85"/>
      <c r="AS634" s="86"/>
      <c r="AT634" s="95"/>
      <c r="AU634" s="85"/>
      <c r="AV634" s="86"/>
      <c r="AW634" s="95"/>
      <c r="AX634" s="96"/>
      <c r="AY634" s="97"/>
      <c r="AZ634" s="98"/>
      <c r="BA634" s="96"/>
      <c r="BB634" s="97"/>
      <c r="BC634" s="98"/>
      <c r="BD634" s="99"/>
      <c r="BE634" s="100"/>
      <c r="BF634" s="101"/>
      <c r="BG634" s="101"/>
      <c r="BH634" s="99"/>
      <c r="BI634" s="100"/>
      <c r="BJ634" s="101"/>
      <c r="BK634" s="101"/>
      <c r="BL634" s="102" t="s">
        <v>52</v>
      </c>
    </row>
    <row r="635" spans="1:64" hidden="1" x14ac:dyDescent="0.3">
      <c r="A635" s="104" t="s">
        <v>62</v>
      </c>
      <c r="B635" s="11">
        <v>299</v>
      </c>
      <c r="C635" s="104" t="s">
        <v>1594</v>
      </c>
      <c r="D635" s="104">
        <f>MATCH(Tabela1[[#This Row],[3]],ECHE!A:A,0)</f>
        <v>3913</v>
      </c>
      <c r="E635" s="3" t="s">
        <v>1595</v>
      </c>
      <c r="F635" s="2" t="s">
        <v>1596</v>
      </c>
      <c r="G635" s="25">
        <v>1088</v>
      </c>
      <c r="H635" s="30" t="s">
        <v>1597</v>
      </c>
      <c r="I635" s="283" t="s">
        <v>455</v>
      </c>
      <c r="J635" s="104" t="s">
        <v>1598</v>
      </c>
      <c r="K635" s="2" t="s">
        <v>38905</v>
      </c>
      <c r="L635" s="235" t="s">
        <v>1200</v>
      </c>
      <c r="M635" s="104" t="s">
        <v>1599</v>
      </c>
      <c r="N635" s="104" t="s">
        <v>90</v>
      </c>
      <c r="O635" s="104" t="s">
        <v>92</v>
      </c>
      <c r="P635" s="104"/>
      <c r="Q635" s="104"/>
      <c r="R635" s="32" t="s">
        <v>47</v>
      </c>
      <c r="S635" s="91" t="s">
        <v>3446</v>
      </c>
      <c r="T635" s="35" t="s">
        <v>75</v>
      </c>
      <c r="U635" s="20" t="s">
        <v>76</v>
      </c>
      <c r="V635" s="38"/>
      <c r="W635" s="38"/>
      <c r="X635" s="38" t="s">
        <v>51</v>
      </c>
      <c r="Y635" s="38" t="s">
        <v>51</v>
      </c>
      <c r="Z635" s="38" t="s">
        <v>51</v>
      </c>
      <c r="AA635" s="38" t="s">
        <v>51</v>
      </c>
      <c r="AB635" s="38" t="s">
        <v>51</v>
      </c>
      <c r="AC635" s="38" t="s">
        <v>51</v>
      </c>
      <c r="AD635" s="38">
        <v>10</v>
      </c>
      <c r="AE635" s="38">
        <v>2</v>
      </c>
      <c r="AF635" s="35" t="s">
        <v>75</v>
      </c>
      <c r="AG635" s="20" t="s">
        <v>76</v>
      </c>
      <c r="AH635" s="38"/>
      <c r="AI635" s="38"/>
      <c r="AJ635" s="38" t="s">
        <v>51</v>
      </c>
      <c r="AK635" s="38" t="s">
        <v>51</v>
      </c>
      <c r="AL635" s="38" t="s">
        <v>51</v>
      </c>
      <c r="AM635" s="38" t="s">
        <v>51</v>
      </c>
      <c r="AN635" s="38" t="s">
        <v>51</v>
      </c>
      <c r="AO635" s="38" t="s">
        <v>51</v>
      </c>
      <c r="AP635" s="38">
        <v>10</v>
      </c>
      <c r="AQ635" s="38">
        <v>2</v>
      </c>
      <c r="AR635" s="11"/>
      <c r="AS635" s="19"/>
      <c r="AT635" s="41"/>
      <c r="AU635" s="11"/>
      <c r="AV635" s="19"/>
      <c r="AW635" s="41"/>
      <c r="AX635" s="43" t="s">
        <v>75</v>
      </c>
      <c r="AY635" s="22" t="s">
        <v>76</v>
      </c>
      <c r="AZ635" s="45">
        <v>1</v>
      </c>
      <c r="BA635" s="43" t="s">
        <v>75</v>
      </c>
      <c r="BB635" s="22" t="s">
        <v>76</v>
      </c>
      <c r="BC635" s="45">
        <v>1</v>
      </c>
      <c r="BD635" s="47"/>
      <c r="BE635" s="24"/>
      <c r="BF635" s="49"/>
      <c r="BG635" s="49"/>
      <c r="BH635" s="47"/>
      <c r="BI635" s="24"/>
      <c r="BJ635" s="49"/>
      <c r="BK635" s="49"/>
      <c r="BL635" s="51" t="s">
        <v>52</v>
      </c>
    </row>
    <row r="636" spans="1:64" hidden="1" x14ac:dyDescent="0.3">
      <c r="A636" s="104" t="s">
        <v>62</v>
      </c>
      <c r="B636" s="11">
        <v>299</v>
      </c>
      <c r="C636" s="104" t="s">
        <v>1594</v>
      </c>
      <c r="D636" s="104">
        <f>MATCH(Tabela1[[#This Row],[3]],ECHE!A:A,0)</f>
        <v>3913</v>
      </c>
      <c r="E636" s="3" t="s">
        <v>1595</v>
      </c>
      <c r="F636" s="2" t="s">
        <v>1596</v>
      </c>
      <c r="G636" s="25">
        <v>1088</v>
      </c>
      <c r="H636" s="30" t="s">
        <v>1597</v>
      </c>
      <c r="I636" s="283" t="s">
        <v>455</v>
      </c>
      <c r="J636" s="104" t="s">
        <v>1598</v>
      </c>
      <c r="K636" s="2" t="s">
        <v>38905</v>
      </c>
      <c r="L636" s="235" t="s">
        <v>1200</v>
      </c>
      <c r="M636" s="104" t="s">
        <v>1599</v>
      </c>
      <c r="N636" s="104" t="s">
        <v>90</v>
      </c>
      <c r="O636" s="104" t="s">
        <v>92</v>
      </c>
      <c r="P636" s="104"/>
      <c r="Q636" s="104"/>
      <c r="R636" s="32" t="s">
        <v>47</v>
      </c>
      <c r="S636" s="91" t="s">
        <v>3446</v>
      </c>
      <c r="T636" s="35" t="s">
        <v>75</v>
      </c>
      <c r="U636" s="20" t="s">
        <v>76</v>
      </c>
      <c r="V636" s="38"/>
      <c r="W636" s="38"/>
      <c r="X636" s="38" t="s">
        <v>51</v>
      </c>
      <c r="Y636" s="38" t="s">
        <v>51</v>
      </c>
      <c r="Z636" s="38" t="s">
        <v>51</v>
      </c>
      <c r="AA636" s="38" t="s">
        <v>51</v>
      </c>
      <c r="AB636" s="38" t="s">
        <v>51</v>
      </c>
      <c r="AC636" s="38" t="s">
        <v>51</v>
      </c>
      <c r="AD636" s="38">
        <v>10</v>
      </c>
      <c r="AE636" s="38">
        <v>2</v>
      </c>
      <c r="AF636" s="35" t="s">
        <v>75</v>
      </c>
      <c r="AG636" s="20" t="s">
        <v>76</v>
      </c>
      <c r="AH636" s="38"/>
      <c r="AI636" s="38"/>
      <c r="AJ636" s="38" t="s">
        <v>51</v>
      </c>
      <c r="AK636" s="38" t="s">
        <v>51</v>
      </c>
      <c r="AL636" s="38" t="s">
        <v>51</v>
      </c>
      <c r="AM636" s="38" t="s">
        <v>51</v>
      </c>
      <c r="AN636" s="38" t="s">
        <v>51</v>
      </c>
      <c r="AO636" s="38" t="s">
        <v>51</v>
      </c>
      <c r="AP636" s="38">
        <v>10</v>
      </c>
      <c r="AQ636" s="38">
        <v>2</v>
      </c>
      <c r="AR636" s="11"/>
      <c r="AS636" s="19"/>
      <c r="AT636" s="41"/>
      <c r="AU636" s="11"/>
      <c r="AV636" s="19"/>
      <c r="AW636" s="41"/>
      <c r="AX636" s="43" t="s">
        <v>75</v>
      </c>
      <c r="AY636" s="22" t="s">
        <v>76</v>
      </c>
      <c r="AZ636" s="45">
        <v>1</v>
      </c>
      <c r="BA636" s="43" t="s">
        <v>75</v>
      </c>
      <c r="BB636" s="22" t="s">
        <v>76</v>
      </c>
      <c r="BC636" s="45">
        <v>1</v>
      </c>
      <c r="BD636" s="47"/>
      <c r="BE636" s="24"/>
      <c r="BF636" s="49"/>
      <c r="BG636" s="49"/>
      <c r="BH636" s="47"/>
      <c r="BI636" s="24"/>
      <c r="BJ636" s="49"/>
      <c r="BK636" s="49"/>
      <c r="BL636" s="51" t="s">
        <v>52</v>
      </c>
    </row>
    <row r="637" spans="1:64" hidden="1" x14ac:dyDescent="0.3">
      <c r="A637" s="104" t="s">
        <v>62</v>
      </c>
      <c r="B637" s="11">
        <v>301</v>
      </c>
      <c r="C637" s="104" t="s">
        <v>1606</v>
      </c>
      <c r="D637" s="104">
        <f>MATCH(Tabela1[[#This Row],[3]],ECHE!A:A,0)</f>
        <v>3281</v>
      </c>
      <c r="E637" s="3" t="s">
        <v>1607</v>
      </c>
      <c r="F637" s="2" t="s">
        <v>1608</v>
      </c>
      <c r="G637" s="25">
        <v>75013</v>
      </c>
      <c r="H637" s="30" t="s">
        <v>381</v>
      </c>
      <c r="I637" s="283" t="s">
        <v>369</v>
      </c>
      <c r="J637" s="104" t="s">
        <v>1609</v>
      </c>
      <c r="K637" s="2" t="s">
        <v>38893</v>
      </c>
      <c r="L637" s="235"/>
      <c r="M637" s="104"/>
      <c r="N637" s="104"/>
      <c r="O637" s="104"/>
      <c r="P637" s="104"/>
      <c r="Q637" s="104"/>
      <c r="R637" s="32" t="s">
        <v>47</v>
      </c>
      <c r="S637" s="91" t="s">
        <v>3446</v>
      </c>
      <c r="T637" s="35" t="s">
        <v>661</v>
      </c>
      <c r="U637" s="20" t="s">
        <v>662</v>
      </c>
      <c r="V637" s="38"/>
      <c r="W637" s="38"/>
      <c r="X637" s="38" t="s">
        <v>51</v>
      </c>
      <c r="Y637" s="38" t="s">
        <v>51</v>
      </c>
      <c r="Z637" s="38" t="s">
        <v>51</v>
      </c>
      <c r="AA637" s="38" t="s">
        <v>51</v>
      </c>
      <c r="AB637" s="38"/>
      <c r="AC637" s="38"/>
      <c r="AD637" s="38">
        <v>9</v>
      </c>
      <c r="AE637" s="38">
        <v>1</v>
      </c>
      <c r="AF637" s="35" t="s">
        <v>661</v>
      </c>
      <c r="AG637" s="20" t="s">
        <v>662</v>
      </c>
      <c r="AH637" s="38"/>
      <c r="AI637" s="38"/>
      <c r="AJ637" s="38" t="s">
        <v>51</v>
      </c>
      <c r="AK637" s="38" t="s">
        <v>51</v>
      </c>
      <c r="AL637" s="38" t="s">
        <v>51</v>
      </c>
      <c r="AM637" s="38" t="s">
        <v>51</v>
      </c>
      <c r="AN637" s="38"/>
      <c r="AO637" s="38"/>
      <c r="AP637" s="38">
        <v>9</v>
      </c>
      <c r="AQ637" s="38">
        <v>1</v>
      </c>
      <c r="AR637" s="11"/>
      <c r="AS637" s="19"/>
      <c r="AT637" s="41"/>
      <c r="AU637" s="11"/>
      <c r="AV637" s="19"/>
      <c r="AW637" s="41"/>
      <c r="AX637" s="43"/>
      <c r="AY637" s="22"/>
      <c r="AZ637" s="45"/>
      <c r="BA637" s="43"/>
      <c r="BB637" s="22"/>
      <c r="BC637" s="45"/>
      <c r="BD637" s="47"/>
      <c r="BE637" s="24"/>
      <c r="BF637" s="49"/>
      <c r="BG637" s="49"/>
      <c r="BH637" s="47"/>
      <c r="BI637" s="24"/>
      <c r="BJ637" s="49"/>
      <c r="BK637" s="49"/>
      <c r="BL637" s="51" t="s">
        <v>52</v>
      </c>
    </row>
    <row r="638" spans="1:64" hidden="1" x14ac:dyDescent="0.3">
      <c r="A638" s="10" t="s">
        <v>62</v>
      </c>
      <c r="B638" s="11">
        <v>304</v>
      </c>
      <c r="C638" s="104" t="s">
        <v>784</v>
      </c>
      <c r="D638" s="10">
        <f>MATCH(Tabela1[[#This Row],[3]],ECHE!A:A,0)</f>
        <v>3878</v>
      </c>
      <c r="E638" s="3" t="s">
        <v>785</v>
      </c>
      <c r="F638" s="2" t="s">
        <v>1615</v>
      </c>
      <c r="G638" s="25">
        <v>21000</v>
      </c>
      <c r="H638" s="30" t="s">
        <v>787</v>
      </c>
      <c r="I638" s="283" t="s">
        <v>67</v>
      </c>
      <c r="J638" s="104" t="s">
        <v>788</v>
      </c>
      <c r="K638" s="2" t="s">
        <v>38765</v>
      </c>
      <c r="L638" s="235" t="s">
        <v>400</v>
      </c>
      <c r="M638" s="10" t="s">
        <v>1616</v>
      </c>
      <c r="N638" s="10" t="s">
        <v>45</v>
      </c>
      <c r="O638" s="10" t="s">
        <v>46</v>
      </c>
      <c r="P638" s="10"/>
      <c r="Q638" s="10"/>
      <c r="R638" s="32" t="s">
        <v>47</v>
      </c>
      <c r="S638" s="91" t="s">
        <v>3446</v>
      </c>
      <c r="T638" s="35" t="s">
        <v>75</v>
      </c>
      <c r="U638" s="20" t="s">
        <v>76</v>
      </c>
      <c r="V638" s="38"/>
      <c r="W638" s="38"/>
      <c r="X638" s="38" t="s">
        <v>51</v>
      </c>
      <c r="Y638" s="38" t="s">
        <v>51</v>
      </c>
      <c r="Z638" s="38" t="s">
        <v>51</v>
      </c>
      <c r="AA638" s="38" t="s">
        <v>51</v>
      </c>
      <c r="AB638" s="38" t="s">
        <v>51</v>
      </c>
      <c r="AC638" s="38" t="s">
        <v>51</v>
      </c>
      <c r="AD638" s="38">
        <v>16</v>
      </c>
      <c r="AE638" s="38">
        <v>4</v>
      </c>
      <c r="AF638" s="35" t="s">
        <v>75</v>
      </c>
      <c r="AG638" s="20" t="s">
        <v>76</v>
      </c>
      <c r="AH638" s="38"/>
      <c r="AI638" s="38"/>
      <c r="AJ638" s="38" t="s">
        <v>51</v>
      </c>
      <c r="AK638" s="38" t="s">
        <v>51</v>
      </c>
      <c r="AL638" s="38" t="s">
        <v>51</v>
      </c>
      <c r="AM638" s="38" t="s">
        <v>51</v>
      </c>
      <c r="AN638" s="38" t="s">
        <v>51</v>
      </c>
      <c r="AO638" s="38" t="s">
        <v>51</v>
      </c>
      <c r="AP638" s="38">
        <v>16</v>
      </c>
      <c r="AQ638" s="38">
        <v>4</v>
      </c>
      <c r="AR638" s="11"/>
      <c r="AS638" s="19"/>
      <c r="AT638" s="41"/>
      <c r="AU638" s="11"/>
      <c r="AV638" s="19"/>
      <c r="AW638" s="41"/>
      <c r="AX638" s="43"/>
      <c r="AY638" s="22"/>
      <c r="AZ638" s="45"/>
      <c r="BA638" s="43"/>
      <c r="BB638" s="22"/>
      <c r="BC638" s="45"/>
      <c r="BD638" s="47"/>
      <c r="BE638" s="24"/>
      <c r="BF638" s="49"/>
      <c r="BG638" s="49"/>
      <c r="BH638" s="47"/>
      <c r="BI638" s="24"/>
      <c r="BJ638" s="49"/>
      <c r="BK638" s="49"/>
      <c r="BL638" s="51" t="s">
        <v>52</v>
      </c>
    </row>
    <row r="639" spans="1:64" hidden="1" x14ac:dyDescent="0.3">
      <c r="A639" s="104" t="s">
        <v>62</v>
      </c>
      <c r="B639" s="11">
        <v>304</v>
      </c>
      <c r="C639" s="104" t="s">
        <v>784</v>
      </c>
      <c r="D639" s="104">
        <f>MATCH(Tabela1[[#This Row],[3]],ECHE!A:A,0)</f>
        <v>3878</v>
      </c>
      <c r="E639" s="3" t="s">
        <v>785</v>
      </c>
      <c r="F639" s="2" t="s">
        <v>1615</v>
      </c>
      <c r="G639" s="25">
        <v>21000</v>
      </c>
      <c r="H639" s="30" t="s">
        <v>787</v>
      </c>
      <c r="I639" s="283" t="s">
        <v>67</v>
      </c>
      <c r="J639" s="104" t="s">
        <v>788</v>
      </c>
      <c r="K639" s="2" t="s">
        <v>38765</v>
      </c>
      <c r="L639" s="235" t="s">
        <v>400</v>
      </c>
      <c r="M639" s="104" t="s">
        <v>1616</v>
      </c>
      <c r="N639" s="104" t="s">
        <v>45</v>
      </c>
      <c r="O639" s="104" t="s">
        <v>46</v>
      </c>
      <c r="P639" s="104"/>
      <c r="Q639" s="104"/>
      <c r="R639" s="32" t="s">
        <v>47</v>
      </c>
      <c r="S639" s="91" t="s">
        <v>3446</v>
      </c>
      <c r="T639" s="35" t="s">
        <v>237</v>
      </c>
      <c r="U639" s="20" t="s">
        <v>238</v>
      </c>
      <c r="V639" s="38"/>
      <c r="W639" s="38"/>
      <c r="X639" s="38" t="s">
        <v>51</v>
      </c>
      <c r="Y639" s="38" t="s">
        <v>51</v>
      </c>
      <c r="Z639" s="38" t="s">
        <v>51</v>
      </c>
      <c r="AA639" s="38" t="s">
        <v>51</v>
      </c>
      <c r="AB639" s="38" t="s">
        <v>51</v>
      </c>
      <c r="AC639" s="38" t="s">
        <v>51</v>
      </c>
      <c r="AD639" s="38">
        <v>8</v>
      </c>
      <c r="AE639" s="38">
        <v>2</v>
      </c>
      <c r="AF639" s="35" t="s">
        <v>237</v>
      </c>
      <c r="AG639" s="20" t="s">
        <v>238</v>
      </c>
      <c r="AH639" s="38"/>
      <c r="AI639" s="38"/>
      <c r="AJ639" s="38" t="s">
        <v>51</v>
      </c>
      <c r="AK639" s="38" t="s">
        <v>51</v>
      </c>
      <c r="AL639" s="38" t="s">
        <v>51</v>
      </c>
      <c r="AM639" s="38" t="s">
        <v>51</v>
      </c>
      <c r="AN639" s="38" t="s">
        <v>51</v>
      </c>
      <c r="AO639" s="38" t="s">
        <v>51</v>
      </c>
      <c r="AP639" s="38">
        <v>8</v>
      </c>
      <c r="AQ639" s="38">
        <v>2</v>
      </c>
      <c r="AR639" s="11"/>
      <c r="AS639" s="19"/>
      <c r="AT639" s="41"/>
      <c r="AU639" s="11"/>
      <c r="AV639" s="19"/>
      <c r="AW639" s="41"/>
      <c r="AX639" s="43"/>
      <c r="AY639" s="22"/>
      <c r="AZ639" s="45"/>
      <c r="BA639" s="43"/>
      <c r="BB639" s="22"/>
      <c r="BC639" s="45"/>
      <c r="BD639" s="47"/>
      <c r="BE639" s="24"/>
      <c r="BF639" s="49"/>
      <c r="BG639" s="49"/>
      <c r="BH639" s="47"/>
      <c r="BI639" s="24"/>
      <c r="BJ639" s="49"/>
      <c r="BK639" s="49"/>
      <c r="BL639" s="51" t="s">
        <v>52</v>
      </c>
    </row>
    <row r="640" spans="1:64" hidden="1" x14ac:dyDescent="0.3">
      <c r="A640" s="104" t="s">
        <v>62</v>
      </c>
      <c r="B640" s="11">
        <v>304</v>
      </c>
      <c r="C640" s="104" t="s">
        <v>784</v>
      </c>
      <c r="D640" s="104">
        <f>MATCH(Tabela1[[#This Row],[3]],ECHE!A:A,0)</f>
        <v>3878</v>
      </c>
      <c r="E640" s="3" t="s">
        <v>785</v>
      </c>
      <c r="F640" s="2" t="s">
        <v>1615</v>
      </c>
      <c r="G640" s="25">
        <v>21000</v>
      </c>
      <c r="H640" s="30" t="s">
        <v>787</v>
      </c>
      <c r="I640" s="283" t="s">
        <v>67</v>
      </c>
      <c r="J640" s="104" t="s">
        <v>788</v>
      </c>
      <c r="K640" s="2" t="s">
        <v>38765</v>
      </c>
      <c r="L640" s="235" t="s">
        <v>400</v>
      </c>
      <c r="M640" s="104" t="s">
        <v>1616</v>
      </c>
      <c r="N640" s="104" t="s">
        <v>45</v>
      </c>
      <c r="O640" s="104" t="s">
        <v>46</v>
      </c>
      <c r="P640" s="104"/>
      <c r="Q640" s="104"/>
      <c r="R640" s="32" t="s">
        <v>47</v>
      </c>
      <c r="S640" s="91" t="s">
        <v>3446</v>
      </c>
      <c r="T640" s="35" t="s">
        <v>1617</v>
      </c>
      <c r="U640" s="20" t="s">
        <v>1618</v>
      </c>
      <c r="V640" s="38"/>
      <c r="W640" s="38"/>
      <c r="X640" s="38" t="s">
        <v>51</v>
      </c>
      <c r="Y640" s="38" t="s">
        <v>51</v>
      </c>
      <c r="Z640" s="38" t="s">
        <v>51</v>
      </c>
      <c r="AA640" s="38" t="s">
        <v>51</v>
      </c>
      <c r="AB640" s="38" t="s">
        <v>51</v>
      </c>
      <c r="AC640" s="38" t="s">
        <v>51</v>
      </c>
      <c r="AD640" s="38">
        <v>8</v>
      </c>
      <c r="AE640" s="38">
        <v>2</v>
      </c>
      <c r="AF640" s="35" t="s">
        <v>1617</v>
      </c>
      <c r="AG640" s="20" t="s">
        <v>1618</v>
      </c>
      <c r="AH640" s="38"/>
      <c r="AI640" s="38"/>
      <c r="AJ640" s="38" t="s">
        <v>51</v>
      </c>
      <c r="AK640" s="38" t="s">
        <v>51</v>
      </c>
      <c r="AL640" s="38" t="s">
        <v>51</v>
      </c>
      <c r="AM640" s="38" t="s">
        <v>51</v>
      </c>
      <c r="AN640" s="38" t="s">
        <v>51</v>
      </c>
      <c r="AO640" s="38" t="s">
        <v>51</v>
      </c>
      <c r="AP640" s="38">
        <v>8</v>
      </c>
      <c r="AQ640" s="38">
        <v>2</v>
      </c>
      <c r="AR640" s="11"/>
      <c r="AS640" s="19"/>
      <c r="AT640" s="41"/>
      <c r="AU640" s="11"/>
      <c r="AV640" s="19"/>
      <c r="AW640" s="41"/>
      <c r="AX640" s="43"/>
      <c r="AY640" s="22"/>
      <c r="AZ640" s="45"/>
      <c r="BA640" s="43"/>
      <c r="BB640" s="22"/>
      <c r="BC640" s="45"/>
      <c r="BD640" s="47"/>
      <c r="BE640" s="24"/>
      <c r="BF640" s="49"/>
      <c r="BG640" s="49"/>
      <c r="BH640" s="47"/>
      <c r="BI640" s="24"/>
      <c r="BJ640" s="49"/>
      <c r="BK640" s="49"/>
      <c r="BL640" s="51" t="s">
        <v>52</v>
      </c>
    </row>
    <row r="641" spans="1:64" hidden="1" x14ac:dyDescent="0.3">
      <c r="A641" s="104" t="s">
        <v>62</v>
      </c>
      <c r="B641" s="11">
        <v>304</v>
      </c>
      <c r="C641" s="104" t="s">
        <v>784</v>
      </c>
      <c r="D641" s="104">
        <f>MATCH(Tabela1[[#This Row],[3]],ECHE!A:A,0)</f>
        <v>3878</v>
      </c>
      <c r="E641" s="3" t="s">
        <v>785</v>
      </c>
      <c r="F641" s="2" t="s">
        <v>1615</v>
      </c>
      <c r="G641" s="25">
        <v>21000</v>
      </c>
      <c r="H641" s="30" t="s">
        <v>787</v>
      </c>
      <c r="I641" s="283" t="s">
        <v>67</v>
      </c>
      <c r="J641" s="104" t="s">
        <v>788</v>
      </c>
      <c r="K641" s="2" t="s">
        <v>38765</v>
      </c>
      <c r="L641" s="235" t="s">
        <v>400</v>
      </c>
      <c r="M641" s="104" t="s">
        <v>1616</v>
      </c>
      <c r="N641" s="104" t="s">
        <v>45</v>
      </c>
      <c r="O641" s="104" t="s">
        <v>46</v>
      </c>
      <c r="P641" s="104"/>
      <c r="Q641" s="104"/>
      <c r="R641" s="32" t="s">
        <v>47</v>
      </c>
      <c r="S641" s="91" t="s">
        <v>3446</v>
      </c>
      <c r="T641" s="35" t="s">
        <v>714</v>
      </c>
      <c r="U641" s="20" t="s">
        <v>715</v>
      </c>
      <c r="V641" s="38"/>
      <c r="W641" s="38"/>
      <c r="X641" s="38" t="s">
        <v>51</v>
      </c>
      <c r="Y641" s="38" t="s">
        <v>51</v>
      </c>
      <c r="Z641" s="38" t="s">
        <v>51</v>
      </c>
      <c r="AA641" s="38" t="s">
        <v>51</v>
      </c>
      <c r="AB641" s="38" t="s">
        <v>51</v>
      </c>
      <c r="AC641" s="38" t="s">
        <v>51</v>
      </c>
      <c r="AD641" s="38">
        <v>8</v>
      </c>
      <c r="AE641" s="38">
        <v>2</v>
      </c>
      <c r="AF641" s="35" t="s">
        <v>714</v>
      </c>
      <c r="AG641" s="20" t="s">
        <v>715</v>
      </c>
      <c r="AH641" s="38"/>
      <c r="AI641" s="38"/>
      <c r="AJ641" s="38" t="s">
        <v>51</v>
      </c>
      <c r="AK641" s="38" t="s">
        <v>51</v>
      </c>
      <c r="AL641" s="38" t="s">
        <v>51</v>
      </c>
      <c r="AM641" s="38" t="s">
        <v>51</v>
      </c>
      <c r="AN641" s="38" t="s">
        <v>51</v>
      </c>
      <c r="AO641" s="38" t="s">
        <v>51</v>
      </c>
      <c r="AP641" s="38">
        <v>8</v>
      </c>
      <c r="AQ641" s="38">
        <v>2</v>
      </c>
      <c r="AR641" s="11"/>
      <c r="AS641" s="19"/>
      <c r="AT641" s="41"/>
      <c r="AU641" s="11"/>
      <c r="AV641" s="19"/>
      <c r="AW641" s="41"/>
      <c r="AX641" s="43"/>
      <c r="AY641" s="22"/>
      <c r="AZ641" s="45"/>
      <c r="BA641" s="43"/>
      <c r="BB641" s="22"/>
      <c r="BC641" s="45"/>
      <c r="BD641" s="47"/>
      <c r="BE641" s="24"/>
      <c r="BF641" s="49"/>
      <c r="BG641" s="49"/>
      <c r="BH641" s="47"/>
      <c r="BI641" s="24"/>
      <c r="BJ641" s="49"/>
      <c r="BK641" s="49"/>
      <c r="BL641" s="51" t="s">
        <v>52</v>
      </c>
    </row>
    <row r="642" spans="1:64" hidden="1" x14ac:dyDescent="0.3">
      <c r="A642" s="104" t="s">
        <v>62</v>
      </c>
      <c r="B642" s="11">
        <v>304</v>
      </c>
      <c r="C642" s="104" t="s">
        <v>784</v>
      </c>
      <c r="D642" s="104">
        <f>MATCH(Tabela1[[#This Row],[3]],ECHE!A:A,0)</f>
        <v>3878</v>
      </c>
      <c r="E642" s="3" t="s">
        <v>785</v>
      </c>
      <c r="F642" s="2" t="s">
        <v>1615</v>
      </c>
      <c r="G642" s="25">
        <v>21000</v>
      </c>
      <c r="H642" s="30" t="s">
        <v>787</v>
      </c>
      <c r="I642" s="283" t="s">
        <v>67</v>
      </c>
      <c r="J642" s="104" t="s">
        <v>788</v>
      </c>
      <c r="K642" s="2" t="s">
        <v>38765</v>
      </c>
      <c r="L642" s="235" t="s">
        <v>400</v>
      </c>
      <c r="M642" s="104" t="s">
        <v>1616</v>
      </c>
      <c r="N642" s="104" t="s">
        <v>45</v>
      </c>
      <c r="O642" s="104" t="s">
        <v>46</v>
      </c>
      <c r="P642" s="104"/>
      <c r="Q642" s="104"/>
      <c r="R642" s="32" t="s">
        <v>47</v>
      </c>
      <c r="S642" s="91" t="s">
        <v>3446</v>
      </c>
      <c r="T642" s="35" t="s">
        <v>605</v>
      </c>
      <c r="U642" s="20" t="s">
        <v>606</v>
      </c>
      <c r="V642" s="38"/>
      <c r="W642" s="38"/>
      <c r="X642" s="38" t="s">
        <v>51</v>
      </c>
      <c r="Y642" s="38" t="s">
        <v>51</v>
      </c>
      <c r="Z642" s="38" t="s">
        <v>51</v>
      </c>
      <c r="AA642" s="38" t="s">
        <v>51</v>
      </c>
      <c r="AB642" s="38" t="s">
        <v>51</v>
      </c>
      <c r="AC642" s="38" t="s">
        <v>51</v>
      </c>
      <c r="AD642" s="38">
        <v>8</v>
      </c>
      <c r="AE642" s="38">
        <v>2</v>
      </c>
      <c r="AF642" s="35" t="s">
        <v>605</v>
      </c>
      <c r="AG642" s="20" t="s">
        <v>606</v>
      </c>
      <c r="AH642" s="38"/>
      <c r="AI642" s="38"/>
      <c r="AJ642" s="38" t="s">
        <v>51</v>
      </c>
      <c r="AK642" s="38" t="s">
        <v>51</v>
      </c>
      <c r="AL642" s="38" t="s">
        <v>51</v>
      </c>
      <c r="AM642" s="38" t="s">
        <v>51</v>
      </c>
      <c r="AN642" s="38" t="s">
        <v>51</v>
      </c>
      <c r="AO642" s="38" t="s">
        <v>51</v>
      </c>
      <c r="AP642" s="38">
        <v>8</v>
      </c>
      <c r="AQ642" s="38">
        <v>2</v>
      </c>
      <c r="AR642" s="11"/>
      <c r="AS642" s="19"/>
      <c r="AT642" s="41"/>
      <c r="AU642" s="11"/>
      <c r="AV642" s="19"/>
      <c r="AW642" s="41"/>
      <c r="AX642" s="43"/>
      <c r="AY642" s="22"/>
      <c r="AZ642" s="45"/>
      <c r="BA642" s="43"/>
      <c r="BB642" s="22"/>
      <c r="BC642" s="45"/>
      <c r="BD642" s="47"/>
      <c r="BE642" s="24"/>
      <c r="BF642" s="49"/>
      <c r="BG642" s="49"/>
      <c r="BH642" s="47"/>
      <c r="BI642" s="24"/>
      <c r="BJ642" s="49"/>
      <c r="BK642" s="49"/>
      <c r="BL642" s="51" t="s">
        <v>52</v>
      </c>
    </row>
    <row r="643" spans="1:64" hidden="1" x14ac:dyDescent="0.3">
      <c r="A643" s="104" t="s">
        <v>62</v>
      </c>
      <c r="B643" s="11">
        <v>304</v>
      </c>
      <c r="C643" s="104" t="s">
        <v>784</v>
      </c>
      <c r="D643" s="104">
        <f>MATCH(Tabela1[[#This Row],[3]],ECHE!A:A,0)</f>
        <v>3878</v>
      </c>
      <c r="E643" s="3" t="s">
        <v>785</v>
      </c>
      <c r="F643" s="2" t="s">
        <v>1615</v>
      </c>
      <c r="G643" s="25">
        <v>21000</v>
      </c>
      <c r="H643" s="30" t="s">
        <v>787</v>
      </c>
      <c r="I643" s="283" t="s">
        <v>67</v>
      </c>
      <c r="J643" s="104" t="s">
        <v>788</v>
      </c>
      <c r="K643" s="2" t="s">
        <v>38765</v>
      </c>
      <c r="L643" s="235" t="s">
        <v>400</v>
      </c>
      <c r="M643" s="104" t="s">
        <v>1616</v>
      </c>
      <c r="N643" s="104" t="s">
        <v>45</v>
      </c>
      <c r="O643" s="104" t="s">
        <v>46</v>
      </c>
      <c r="P643" s="104"/>
      <c r="Q643" s="104"/>
      <c r="R643" s="32" t="s">
        <v>47</v>
      </c>
      <c r="S643" s="91" t="s">
        <v>3446</v>
      </c>
      <c r="T643" s="35" t="s">
        <v>78</v>
      </c>
      <c r="U643" s="20" t="s">
        <v>79</v>
      </c>
      <c r="V643" s="38"/>
      <c r="W643" s="38"/>
      <c r="X643" s="38" t="s">
        <v>51</v>
      </c>
      <c r="Y643" s="38" t="s">
        <v>51</v>
      </c>
      <c r="Z643" s="38" t="s">
        <v>51</v>
      </c>
      <c r="AA643" s="38" t="s">
        <v>51</v>
      </c>
      <c r="AB643" s="38" t="s">
        <v>51</v>
      </c>
      <c r="AC643" s="38" t="s">
        <v>51</v>
      </c>
      <c r="AD643" s="38">
        <v>15</v>
      </c>
      <c r="AE643" s="38">
        <v>3</v>
      </c>
      <c r="AF643" s="35" t="s">
        <v>78</v>
      </c>
      <c r="AG643" s="20" t="s">
        <v>79</v>
      </c>
      <c r="AH643" s="38"/>
      <c r="AI643" s="38"/>
      <c r="AJ643" s="38" t="s">
        <v>51</v>
      </c>
      <c r="AK643" s="38" t="s">
        <v>51</v>
      </c>
      <c r="AL643" s="38" t="s">
        <v>51</v>
      </c>
      <c r="AM643" s="38" t="s">
        <v>51</v>
      </c>
      <c r="AN643" s="38" t="s">
        <v>51</v>
      </c>
      <c r="AO643" s="38" t="s">
        <v>51</v>
      </c>
      <c r="AP643" s="38">
        <v>15</v>
      </c>
      <c r="AQ643" s="38">
        <v>3</v>
      </c>
      <c r="AR643" s="11"/>
      <c r="AS643" s="19"/>
      <c r="AT643" s="41"/>
      <c r="AU643" s="11"/>
      <c r="AV643" s="19"/>
      <c r="AW643" s="41"/>
      <c r="AX643" s="43"/>
      <c r="AY643" s="22"/>
      <c r="AZ643" s="45"/>
      <c r="BA643" s="43"/>
      <c r="BB643" s="22"/>
      <c r="BC643" s="45"/>
      <c r="BD643" s="47"/>
      <c r="BE643" s="24"/>
      <c r="BF643" s="49"/>
      <c r="BG643" s="49"/>
      <c r="BH643" s="47"/>
      <c r="BI643" s="24"/>
      <c r="BJ643" s="49"/>
      <c r="BK643" s="49"/>
      <c r="BL643" s="51" t="s">
        <v>52</v>
      </c>
    </row>
    <row r="644" spans="1:64" hidden="1" x14ac:dyDescent="0.3">
      <c r="A644" s="104" t="s">
        <v>62</v>
      </c>
      <c r="B644" s="11">
        <v>305</v>
      </c>
      <c r="C644" s="104" t="s">
        <v>1619</v>
      </c>
      <c r="D644" s="104">
        <f>MATCH(Tabela1[[#This Row],[3]],ECHE!A:A,0)</f>
        <v>4701</v>
      </c>
      <c r="E644" s="3" t="s">
        <v>1620</v>
      </c>
      <c r="F644" s="2" t="s">
        <v>1621</v>
      </c>
      <c r="G644" s="25" t="s">
        <v>1622</v>
      </c>
      <c r="H644" s="30" t="s">
        <v>1623</v>
      </c>
      <c r="I644" s="283" t="s">
        <v>214</v>
      </c>
      <c r="J644" s="104" t="s">
        <v>1624</v>
      </c>
      <c r="K644" s="2" t="s">
        <v>1625</v>
      </c>
      <c r="L644" s="235" t="s">
        <v>601</v>
      </c>
      <c r="M644" s="104" t="s">
        <v>602</v>
      </c>
      <c r="N644" s="104" t="s">
        <v>90</v>
      </c>
      <c r="O644" s="104" t="s">
        <v>179</v>
      </c>
      <c r="P644" s="104"/>
      <c r="Q644" s="104"/>
      <c r="R644" s="32" t="s">
        <v>47</v>
      </c>
      <c r="S644" s="91" t="s">
        <v>3446</v>
      </c>
      <c r="T644" s="35" t="s">
        <v>75</v>
      </c>
      <c r="U644" s="20" t="s">
        <v>76</v>
      </c>
      <c r="V644" s="38"/>
      <c r="W644" s="38"/>
      <c r="X644" s="38" t="s">
        <v>51</v>
      </c>
      <c r="Y644" s="38" t="s">
        <v>51</v>
      </c>
      <c r="Z644" s="38" t="s">
        <v>51</v>
      </c>
      <c r="AA644" s="38" t="s">
        <v>51</v>
      </c>
      <c r="AB644" s="38" t="s">
        <v>51</v>
      </c>
      <c r="AC644" s="38" t="s">
        <v>51</v>
      </c>
      <c r="AD644" s="38">
        <v>15</v>
      </c>
      <c r="AE644" s="38">
        <v>3</v>
      </c>
      <c r="AF644" s="35" t="s">
        <v>75</v>
      </c>
      <c r="AG644" s="20" t="s">
        <v>76</v>
      </c>
      <c r="AH644" s="38"/>
      <c r="AI644" s="38"/>
      <c r="AJ644" s="38" t="s">
        <v>51</v>
      </c>
      <c r="AK644" s="38" t="s">
        <v>51</v>
      </c>
      <c r="AL644" s="38" t="s">
        <v>51</v>
      </c>
      <c r="AM644" s="38" t="s">
        <v>51</v>
      </c>
      <c r="AN644" s="38" t="s">
        <v>51</v>
      </c>
      <c r="AO644" s="38" t="s">
        <v>51</v>
      </c>
      <c r="AP644" s="38">
        <v>15</v>
      </c>
      <c r="AQ644" s="38">
        <v>3</v>
      </c>
      <c r="AR644" s="11"/>
      <c r="AS644" s="19"/>
      <c r="AT644" s="41"/>
      <c r="AU644" s="11"/>
      <c r="AV644" s="19"/>
      <c r="AW644" s="41"/>
      <c r="AX644" s="43" t="s">
        <v>75</v>
      </c>
      <c r="AY644" s="22" t="s">
        <v>76</v>
      </c>
      <c r="AZ644" s="45">
        <v>3</v>
      </c>
      <c r="BA644" s="43" t="s">
        <v>75</v>
      </c>
      <c r="BB644" s="22" t="s">
        <v>76</v>
      </c>
      <c r="BC644" s="45">
        <v>3</v>
      </c>
      <c r="BD644" s="47"/>
      <c r="BE644" s="24"/>
      <c r="BF644" s="49"/>
      <c r="BG644" s="49"/>
      <c r="BH644" s="47"/>
      <c r="BI644" s="24"/>
      <c r="BJ644" s="49"/>
      <c r="BK644" s="49"/>
      <c r="BL644" s="51" t="s">
        <v>52</v>
      </c>
    </row>
    <row r="645" spans="1:64" hidden="1" x14ac:dyDescent="0.3">
      <c r="A645" s="104" t="s">
        <v>62</v>
      </c>
      <c r="B645" s="11">
        <v>306</v>
      </c>
      <c r="C645" s="104" t="s">
        <v>1626</v>
      </c>
      <c r="D645" s="104" t="e">
        <f>MATCH(Tabela1[[#This Row],[3]],ECHE!A:A,0)</f>
        <v>#N/A</v>
      </c>
      <c r="E645" s="3" t="s">
        <v>1627</v>
      </c>
      <c r="F645" s="2" t="s">
        <v>1628</v>
      </c>
      <c r="G645" s="25">
        <v>34961</v>
      </c>
      <c r="H645" s="30" t="s">
        <v>1629</v>
      </c>
      <c r="I645" s="283" t="s">
        <v>369</v>
      </c>
      <c r="J645" s="104" t="s">
        <v>1630</v>
      </c>
      <c r="K645" s="2" t="s">
        <v>38734</v>
      </c>
      <c r="L645" s="235" t="s">
        <v>1353</v>
      </c>
      <c r="M645" s="104" t="s">
        <v>1353</v>
      </c>
      <c r="N645" s="104" t="s">
        <v>69</v>
      </c>
      <c r="O645" s="104" t="s">
        <v>1631</v>
      </c>
      <c r="P645" s="104"/>
      <c r="Q645" s="104"/>
      <c r="R645" s="32" t="s">
        <v>47</v>
      </c>
      <c r="S645" s="91" t="s">
        <v>3446</v>
      </c>
      <c r="T645" s="35" t="s">
        <v>104</v>
      </c>
      <c r="U645" s="20" t="s">
        <v>105</v>
      </c>
      <c r="V645" s="38"/>
      <c r="W645" s="38"/>
      <c r="X645" s="38" t="s">
        <v>51</v>
      </c>
      <c r="Y645" s="38" t="s">
        <v>51</v>
      </c>
      <c r="Z645" s="38" t="s">
        <v>51</v>
      </c>
      <c r="AA645" s="38" t="s">
        <v>51</v>
      </c>
      <c r="AB645" s="38"/>
      <c r="AC645" s="38"/>
      <c r="AD645" s="38">
        <v>16</v>
      </c>
      <c r="AE645" s="38">
        <v>2</v>
      </c>
      <c r="AF645" s="35" t="s">
        <v>104</v>
      </c>
      <c r="AG645" s="20" t="s">
        <v>105</v>
      </c>
      <c r="AH645" s="38"/>
      <c r="AI645" s="38"/>
      <c r="AJ645" s="38" t="s">
        <v>51</v>
      </c>
      <c r="AK645" s="38" t="s">
        <v>51</v>
      </c>
      <c r="AL645" s="38" t="s">
        <v>51</v>
      </c>
      <c r="AM645" s="38" t="s">
        <v>51</v>
      </c>
      <c r="AN645" s="38"/>
      <c r="AO645" s="38"/>
      <c r="AP645" s="38">
        <v>20</v>
      </c>
      <c r="AQ645" s="38">
        <v>2</v>
      </c>
      <c r="AR645" s="11"/>
      <c r="AS645" s="19"/>
      <c r="AT645" s="41"/>
      <c r="AU645" s="11"/>
      <c r="AV645" s="19"/>
      <c r="AW645" s="41"/>
      <c r="AX645" s="43"/>
      <c r="AY645" s="22"/>
      <c r="AZ645" s="45"/>
      <c r="BA645" s="43"/>
      <c r="BB645" s="22"/>
      <c r="BC645" s="45"/>
      <c r="BD645" s="47"/>
      <c r="BE645" s="24"/>
      <c r="BF645" s="49"/>
      <c r="BG645" s="49"/>
      <c r="BH645" s="47"/>
      <c r="BI645" s="24"/>
      <c r="BJ645" s="49"/>
      <c r="BK645" s="49"/>
      <c r="BL645" s="51" t="s">
        <v>52</v>
      </c>
    </row>
    <row r="646" spans="1:64" hidden="1" x14ac:dyDescent="0.3">
      <c r="A646" s="104" t="s">
        <v>62</v>
      </c>
      <c r="B646" s="11">
        <v>307</v>
      </c>
      <c r="C646" s="104" t="s">
        <v>96</v>
      </c>
      <c r="D646" s="104">
        <f>MATCH(Tabela1[[#This Row],[3]],ECHE!A:A,0)</f>
        <v>242</v>
      </c>
      <c r="E646" s="3" t="s">
        <v>97</v>
      </c>
      <c r="F646" s="2" t="s">
        <v>1632</v>
      </c>
      <c r="G646" s="25" t="s">
        <v>1633</v>
      </c>
      <c r="H646" s="30" t="s">
        <v>100</v>
      </c>
      <c r="I646" s="283" t="s">
        <v>101</v>
      </c>
      <c r="J646" s="104" t="s">
        <v>1634</v>
      </c>
      <c r="K646" s="2" t="s">
        <v>38867</v>
      </c>
      <c r="L646" s="235" t="s">
        <v>44</v>
      </c>
      <c r="M646" s="104" t="s">
        <v>44</v>
      </c>
      <c r="N646" s="104" t="s">
        <v>88</v>
      </c>
      <c r="O646" s="104" t="s">
        <v>70</v>
      </c>
      <c r="P646" s="104"/>
      <c r="Q646" s="104"/>
      <c r="R646" s="32" t="s">
        <v>47</v>
      </c>
      <c r="S646" s="91" t="s">
        <v>3446</v>
      </c>
      <c r="T646" s="35" t="s">
        <v>75</v>
      </c>
      <c r="U646" s="20" t="s">
        <v>76</v>
      </c>
      <c r="V646" s="38"/>
      <c r="W646" s="38"/>
      <c r="X646" s="38" t="s">
        <v>51</v>
      </c>
      <c r="Y646" s="38" t="s">
        <v>51</v>
      </c>
      <c r="Z646" s="38" t="s">
        <v>51</v>
      </c>
      <c r="AA646" s="38" t="s">
        <v>51</v>
      </c>
      <c r="AB646" s="38"/>
      <c r="AC646" s="38"/>
      <c r="AD646" s="38">
        <v>5</v>
      </c>
      <c r="AE646" s="38">
        <v>1</v>
      </c>
      <c r="AF646" s="35" t="s">
        <v>75</v>
      </c>
      <c r="AG646" s="20" t="s">
        <v>76</v>
      </c>
      <c r="AH646" s="38"/>
      <c r="AI646" s="38"/>
      <c r="AJ646" s="38" t="s">
        <v>51</v>
      </c>
      <c r="AK646" s="38" t="s">
        <v>51</v>
      </c>
      <c r="AL646" s="38" t="s">
        <v>51</v>
      </c>
      <c r="AM646" s="38" t="s">
        <v>51</v>
      </c>
      <c r="AN646" s="38"/>
      <c r="AO646" s="38"/>
      <c r="AP646" s="38">
        <v>5</v>
      </c>
      <c r="AQ646" s="38">
        <v>1</v>
      </c>
      <c r="AR646" s="11"/>
      <c r="AS646" s="19"/>
      <c r="AT646" s="41"/>
      <c r="AU646" s="11"/>
      <c r="AV646" s="19"/>
      <c r="AW646" s="41"/>
      <c r="AX646" s="43" t="s">
        <v>75</v>
      </c>
      <c r="AY646" s="22" t="s">
        <v>76</v>
      </c>
      <c r="AZ646" s="45">
        <v>1</v>
      </c>
      <c r="BA646" s="43" t="s">
        <v>75</v>
      </c>
      <c r="BB646" s="22" t="s">
        <v>76</v>
      </c>
      <c r="BC646" s="45">
        <v>1</v>
      </c>
      <c r="BD646" s="47"/>
      <c r="BE646" s="24"/>
      <c r="BF646" s="49"/>
      <c r="BG646" s="49"/>
      <c r="BH646" s="47"/>
      <c r="BI646" s="24"/>
      <c r="BJ646" s="49"/>
      <c r="BK646" s="49"/>
      <c r="BL646" s="51" t="s">
        <v>52</v>
      </c>
    </row>
    <row r="647" spans="1:64" hidden="1" x14ac:dyDescent="0.3">
      <c r="A647" s="104" t="s">
        <v>62</v>
      </c>
      <c r="B647" s="11">
        <v>308</v>
      </c>
      <c r="C647" s="104" t="s">
        <v>1635</v>
      </c>
      <c r="D647" s="104">
        <f>MATCH(Tabela1[[#This Row],[3]],ECHE!A:A,0)</f>
        <v>3835</v>
      </c>
      <c r="E647" s="3" t="s">
        <v>1636</v>
      </c>
      <c r="F647" s="2" t="s">
        <v>1637</v>
      </c>
      <c r="G647" s="25">
        <v>17671</v>
      </c>
      <c r="H647" s="30" t="s">
        <v>1638</v>
      </c>
      <c r="I647" s="283" t="s">
        <v>389</v>
      </c>
      <c r="J647" s="104" t="s">
        <v>1639</v>
      </c>
      <c r="K647" s="2" t="s">
        <v>38901</v>
      </c>
      <c r="L647" s="235" t="s">
        <v>44</v>
      </c>
      <c r="M647" s="104" t="s">
        <v>44</v>
      </c>
      <c r="N647" s="104" t="s">
        <v>88</v>
      </c>
      <c r="O647" s="104" t="s">
        <v>1640</v>
      </c>
      <c r="P647" s="104"/>
      <c r="Q647" s="104"/>
      <c r="R647" s="32" t="s">
        <v>47</v>
      </c>
      <c r="S647" s="91" t="s">
        <v>3446</v>
      </c>
      <c r="T647" s="35" t="s">
        <v>104</v>
      </c>
      <c r="U647" s="20" t="s">
        <v>105</v>
      </c>
      <c r="V647" s="38"/>
      <c r="W647" s="38"/>
      <c r="X647" s="38" t="s">
        <v>51</v>
      </c>
      <c r="Y647" s="38" t="s">
        <v>51</v>
      </c>
      <c r="Z647" s="38" t="s">
        <v>51</v>
      </c>
      <c r="AA647" s="38" t="s">
        <v>51</v>
      </c>
      <c r="AB647" s="38"/>
      <c r="AC647" s="38"/>
      <c r="AD647" s="38">
        <v>15</v>
      </c>
      <c r="AE647" s="38">
        <v>3</v>
      </c>
      <c r="AF647" s="35" t="s">
        <v>104</v>
      </c>
      <c r="AG647" s="20" t="s">
        <v>105</v>
      </c>
      <c r="AH647" s="38"/>
      <c r="AI647" s="38"/>
      <c r="AJ647" s="38" t="s">
        <v>51</v>
      </c>
      <c r="AK647" s="38" t="s">
        <v>51</v>
      </c>
      <c r="AL647" s="38" t="s">
        <v>51</v>
      </c>
      <c r="AM647" s="38" t="s">
        <v>51</v>
      </c>
      <c r="AN647" s="38"/>
      <c r="AO647" s="38"/>
      <c r="AP647" s="38">
        <v>15</v>
      </c>
      <c r="AQ647" s="38">
        <v>3</v>
      </c>
      <c r="AR647" s="11"/>
      <c r="AS647" s="19"/>
      <c r="AT647" s="41"/>
      <c r="AU647" s="11"/>
      <c r="AV647" s="19"/>
      <c r="AW647" s="41"/>
      <c r="AX647" s="43" t="s">
        <v>104</v>
      </c>
      <c r="AY647" s="22" t="s">
        <v>105</v>
      </c>
      <c r="AZ647" s="45">
        <v>1</v>
      </c>
      <c r="BA647" s="43" t="s">
        <v>104</v>
      </c>
      <c r="BB647" s="22" t="s">
        <v>105</v>
      </c>
      <c r="BC647" s="45">
        <v>1</v>
      </c>
      <c r="BD647" s="47" t="s">
        <v>104</v>
      </c>
      <c r="BE647" s="24" t="s">
        <v>105</v>
      </c>
      <c r="BF647" s="49">
        <v>5</v>
      </c>
      <c r="BG647" s="49">
        <v>1</v>
      </c>
      <c r="BH647" s="47" t="s">
        <v>104</v>
      </c>
      <c r="BI647" s="24" t="s">
        <v>105</v>
      </c>
      <c r="BJ647" s="49">
        <v>5</v>
      </c>
      <c r="BK647" s="49">
        <v>1</v>
      </c>
      <c r="BL647" s="51" t="s">
        <v>52</v>
      </c>
    </row>
    <row r="648" spans="1:64" hidden="1" x14ac:dyDescent="0.3">
      <c r="A648" s="104" t="s">
        <v>62</v>
      </c>
      <c r="B648" s="11">
        <v>308</v>
      </c>
      <c r="C648" s="104" t="s">
        <v>1635</v>
      </c>
      <c r="D648" s="104">
        <f>MATCH(Tabela1[[#This Row],[3]],ECHE!A:A,0)</f>
        <v>3835</v>
      </c>
      <c r="E648" s="3" t="s">
        <v>1636</v>
      </c>
      <c r="F648" s="2" t="s">
        <v>1637</v>
      </c>
      <c r="G648" s="25">
        <v>17671</v>
      </c>
      <c r="H648" s="30" t="s">
        <v>1638</v>
      </c>
      <c r="I648" s="283" t="s">
        <v>389</v>
      </c>
      <c r="J648" s="104" t="s">
        <v>1639</v>
      </c>
      <c r="K648" s="2" t="s">
        <v>38901</v>
      </c>
      <c r="L648" s="235" t="s">
        <v>44</v>
      </c>
      <c r="M648" s="104" t="s">
        <v>44</v>
      </c>
      <c r="N648" s="104" t="s">
        <v>69</v>
      </c>
      <c r="O648" s="104" t="s">
        <v>1090</v>
      </c>
      <c r="P648" s="104"/>
      <c r="Q648" s="104"/>
      <c r="R648" s="32" t="s">
        <v>47</v>
      </c>
      <c r="S648" s="91" t="s">
        <v>3446</v>
      </c>
      <c r="T648" s="35" t="s">
        <v>714</v>
      </c>
      <c r="U648" s="20" t="s">
        <v>715</v>
      </c>
      <c r="V648" s="38"/>
      <c r="W648" s="38"/>
      <c r="X648" s="38" t="s">
        <v>51</v>
      </c>
      <c r="Y648" s="38" t="s">
        <v>51</v>
      </c>
      <c r="Z648" s="38" t="s">
        <v>51</v>
      </c>
      <c r="AA648" s="38" t="s">
        <v>51</v>
      </c>
      <c r="AB648" s="38" t="s">
        <v>51</v>
      </c>
      <c r="AC648" s="38" t="s">
        <v>51</v>
      </c>
      <c r="AD648" s="38">
        <v>18</v>
      </c>
      <c r="AE648" s="38">
        <v>3</v>
      </c>
      <c r="AF648" s="35" t="s">
        <v>714</v>
      </c>
      <c r="AG648" s="20" t="s">
        <v>715</v>
      </c>
      <c r="AH648" s="38"/>
      <c r="AI648" s="38"/>
      <c r="AJ648" s="38" t="s">
        <v>51</v>
      </c>
      <c r="AK648" s="38" t="s">
        <v>51</v>
      </c>
      <c r="AL648" s="38" t="s">
        <v>51</v>
      </c>
      <c r="AM648" s="38" t="s">
        <v>51</v>
      </c>
      <c r="AN648" s="38" t="s">
        <v>51</v>
      </c>
      <c r="AO648" s="38" t="s">
        <v>51</v>
      </c>
      <c r="AP648" s="38">
        <v>18</v>
      </c>
      <c r="AQ648" s="38">
        <v>3</v>
      </c>
      <c r="AR648" s="11"/>
      <c r="AS648" s="19"/>
      <c r="AT648" s="41"/>
      <c r="AU648" s="11"/>
      <c r="AV648" s="19"/>
      <c r="AW648" s="41"/>
      <c r="AX648" s="43" t="s">
        <v>714</v>
      </c>
      <c r="AY648" s="22" t="s">
        <v>715</v>
      </c>
      <c r="AZ648" s="45">
        <v>1</v>
      </c>
      <c r="BA648" s="43" t="s">
        <v>714</v>
      </c>
      <c r="BB648" s="22" t="s">
        <v>715</v>
      </c>
      <c r="BC648" s="45">
        <v>1</v>
      </c>
      <c r="BD648" s="47" t="s">
        <v>714</v>
      </c>
      <c r="BE648" s="24" t="s">
        <v>715</v>
      </c>
      <c r="BF648" s="49">
        <v>5</v>
      </c>
      <c r="BG648" s="49">
        <v>1</v>
      </c>
      <c r="BH648" s="47" t="s">
        <v>714</v>
      </c>
      <c r="BI648" s="24" t="s">
        <v>715</v>
      </c>
      <c r="BJ648" s="49">
        <v>5</v>
      </c>
      <c r="BK648" s="49">
        <v>1</v>
      </c>
      <c r="BL648" s="51" t="s">
        <v>52</v>
      </c>
    </row>
    <row r="649" spans="1:64" hidden="1" x14ac:dyDescent="0.3">
      <c r="A649" s="104" t="s">
        <v>62</v>
      </c>
      <c r="B649" s="11">
        <v>316</v>
      </c>
      <c r="C649" s="104" t="s">
        <v>1679</v>
      </c>
      <c r="D649" s="104">
        <f>MATCH(Tabela1[[#This Row],[3]],ECHE!A:A,0)</f>
        <v>425</v>
      </c>
      <c r="E649" s="3" t="s">
        <v>1680</v>
      </c>
      <c r="F649" s="2" t="s">
        <v>1681</v>
      </c>
      <c r="G649" s="25">
        <v>99089</v>
      </c>
      <c r="H649" s="30" t="s">
        <v>1682</v>
      </c>
      <c r="I649" s="283" t="s">
        <v>127</v>
      </c>
      <c r="J649" s="104" t="s">
        <v>1683</v>
      </c>
      <c r="K649" s="69" t="s">
        <v>1684</v>
      </c>
      <c r="L649" s="235" t="s">
        <v>266</v>
      </c>
      <c r="M649" s="104" t="s">
        <v>267</v>
      </c>
      <c r="N649" s="104" t="s">
        <v>246</v>
      </c>
      <c r="O649" s="104" t="s">
        <v>89</v>
      </c>
      <c r="P649" s="104"/>
      <c r="Q649" s="104"/>
      <c r="R649" s="32" t="s">
        <v>47</v>
      </c>
      <c r="S649" s="91" t="s">
        <v>3446</v>
      </c>
      <c r="T649" s="35" t="s">
        <v>75</v>
      </c>
      <c r="U649" s="20" t="s">
        <v>76</v>
      </c>
      <c r="V649" s="38"/>
      <c r="W649" s="38"/>
      <c r="X649" s="38" t="s">
        <v>51</v>
      </c>
      <c r="Y649" s="38" t="s">
        <v>51</v>
      </c>
      <c r="Z649" s="38" t="s">
        <v>51</v>
      </c>
      <c r="AA649" s="38" t="s">
        <v>51</v>
      </c>
      <c r="AB649" s="38" t="s">
        <v>51</v>
      </c>
      <c r="AC649" s="38" t="s">
        <v>51</v>
      </c>
      <c r="AD649" s="38">
        <v>12</v>
      </c>
      <c r="AE649" s="38">
        <v>2</v>
      </c>
      <c r="AF649" s="35" t="s">
        <v>75</v>
      </c>
      <c r="AG649" s="20" t="s">
        <v>76</v>
      </c>
      <c r="AH649" s="38"/>
      <c r="AI649" s="38"/>
      <c r="AJ649" s="38" t="s">
        <v>51</v>
      </c>
      <c r="AK649" s="38" t="s">
        <v>51</v>
      </c>
      <c r="AL649" s="38" t="s">
        <v>51</v>
      </c>
      <c r="AM649" s="38" t="s">
        <v>51</v>
      </c>
      <c r="AN649" s="38" t="s">
        <v>51</v>
      </c>
      <c r="AO649" s="38" t="s">
        <v>51</v>
      </c>
      <c r="AP649" s="38">
        <v>12</v>
      </c>
      <c r="AQ649" s="38">
        <v>2</v>
      </c>
      <c r="AR649" s="11"/>
      <c r="AS649" s="19"/>
      <c r="AT649" s="41"/>
      <c r="AU649" s="11"/>
      <c r="AV649" s="19"/>
      <c r="AW649" s="41"/>
      <c r="AX649" s="43" t="s">
        <v>75</v>
      </c>
      <c r="AY649" s="22" t="s">
        <v>76</v>
      </c>
      <c r="AZ649" s="45">
        <v>2</v>
      </c>
      <c r="BA649" s="43" t="s">
        <v>75</v>
      </c>
      <c r="BB649" s="22" t="s">
        <v>76</v>
      </c>
      <c r="BC649" s="45">
        <v>2</v>
      </c>
      <c r="BD649" s="47"/>
      <c r="BE649" s="24"/>
      <c r="BF649" s="49"/>
      <c r="BG649" s="49"/>
      <c r="BH649" s="47"/>
      <c r="BI649" s="24"/>
      <c r="BJ649" s="49"/>
      <c r="BK649" s="49"/>
      <c r="BL649" s="51" t="s">
        <v>52</v>
      </c>
    </row>
    <row r="650" spans="1:64" hidden="1" x14ac:dyDescent="0.3">
      <c r="A650" s="104" t="s">
        <v>62</v>
      </c>
      <c r="B650" s="11">
        <v>317</v>
      </c>
      <c r="C650" s="104" t="s">
        <v>39547</v>
      </c>
      <c r="D650" s="104" t="e">
        <f>MATCH(Tabela1[[#This Row],[3]],ECHE!A:A,0)</f>
        <v>#N/A</v>
      </c>
      <c r="E650" s="3" t="s">
        <v>39554</v>
      </c>
      <c r="F650" s="2" t="s">
        <v>39551</v>
      </c>
      <c r="G650" s="25" t="s">
        <v>39552</v>
      </c>
      <c r="H650" s="30" t="s">
        <v>39553</v>
      </c>
      <c r="I650" s="283" t="s">
        <v>389</v>
      </c>
      <c r="J650" s="104" t="s">
        <v>1687</v>
      </c>
      <c r="K650" s="277" t="s">
        <v>39555</v>
      </c>
      <c r="L650" s="235" t="s">
        <v>1688</v>
      </c>
      <c r="M650" s="104" t="s">
        <v>1688</v>
      </c>
      <c r="N650" s="104" t="s">
        <v>687</v>
      </c>
      <c r="O650" s="104" t="s">
        <v>89</v>
      </c>
      <c r="P650" s="104"/>
      <c r="Q650" s="104"/>
      <c r="R650" s="32" t="s">
        <v>47</v>
      </c>
      <c r="S650" s="91" t="s">
        <v>3446</v>
      </c>
      <c r="T650" s="35" t="s">
        <v>714</v>
      </c>
      <c r="U650" s="20" t="s">
        <v>715</v>
      </c>
      <c r="V650" s="38"/>
      <c r="W650" s="38"/>
      <c r="X650" s="38" t="s">
        <v>51</v>
      </c>
      <c r="Y650" s="38" t="s">
        <v>51</v>
      </c>
      <c r="Z650" s="38" t="s">
        <v>51</v>
      </c>
      <c r="AA650" s="38" t="s">
        <v>51</v>
      </c>
      <c r="AB650" s="38"/>
      <c r="AC650" s="38"/>
      <c r="AD650" s="38">
        <v>10</v>
      </c>
      <c r="AE650" s="38">
        <v>2</v>
      </c>
      <c r="AF650" s="35" t="s">
        <v>714</v>
      </c>
      <c r="AG650" s="20" t="s">
        <v>715</v>
      </c>
      <c r="AH650" s="38"/>
      <c r="AI650" s="38"/>
      <c r="AJ650" s="38" t="s">
        <v>51</v>
      </c>
      <c r="AK650" s="38" t="s">
        <v>51</v>
      </c>
      <c r="AL650" s="38" t="s">
        <v>51</v>
      </c>
      <c r="AM650" s="38" t="s">
        <v>51</v>
      </c>
      <c r="AN650" s="38"/>
      <c r="AO650" s="38"/>
      <c r="AP650" s="38">
        <v>10</v>
      </c>
      <c r="AQ650" s="38">
        <v>2</v>
      </c>
      <c r="AR650" s="11"/>
      <c r="AS650" s="19"/>
      <c r="AT650" s="41"/>
      <c r="AU650" s="11"/>
      <c r="AV650" s="19"/>
      <c r="AW650" s="41"/>
      <c r="AX650" s="43" t="s">
        <v>714</v>
      </c>
      <c r="AY650" s="22" t="s">
        <v>715</v>
      </c>
      <c r="AZ650" s="45">
        <v>1</v>
      </c>
      <c r="BA650" s="43" t="s">
        <v>714</v>
      </c>
      <c r="BB650" s="22" t="s">
        <v>715</v>
      </c>
      <c r="BC650" s="45">
        <v>1</v>
      </c>
      <c r="BD650" s="47" t="s">
        <v>714</v>
      </c>
      <c r="BE650" s="24" t="s">
        <v>715</v>
      </c>
      <c r="BF650" s="49">
        <v>5</v>
      </c>
      <c r="BG650" s="49">
        <v>1</v>
      </c>
      <c r="BH650" s="47" t="s">
        <v>714</v>
      </c>
      <c r="BI650" s="24" t="s">
        <v>715</v>
      </c>
      <c r="BJ650" s="49">
        <v>5</v>
      </c>
      <c r="BK650" s="49">
        <v>1</v>
      </c>
      <c r="BL650" s="51" t="s">
        <v>52</v>
      </c>
    </row>
    <row r="651" spans="1:64" hidden="1" x14ac:dyDescent="0.3">
      <c r="A651" s="104" t="s">
        <v>62</v>
      </c>
      <c r="B651" s="11">
        <v>332</v>
      </c>
      <c r="C651" s="104" t="s">
        <v>1751</v>
      </c>
      <c r="D651" s="104">
        <f>MATCH(Tabela1[[#This Row],[3]],ECHE!A:A,0)</f>
        <v>140</v>
      </c>
      <c r="E651" s="3" t="s">
        <v>1752</v>
      </c>
      <c r="F651" s="2" t="s">
        <v>1753</v>
      </c>
      <c r="G651" s="25">
        <v>1618</v>
      </c>
      <c r="H651" s="30" t="s">
        <v>1754</v>
      </c>
      <c r="I651" s="283" t="s">
        <v>674</v>
      </c>
      <c r="J651" s="104" t="s">
        <v>1755</v>
      </c>
      <c r="K651" s="2" t="s">
        <v>38856</v>
      </c>
      <c r="L651" s="235" t="s">
        <v>1756</v>
      </c>
      <c r="M651" s="104" t="s">
        <v>1757</v>
      </c>
      <c r="N651" s="104" t="s">
        <v>45</v>
      </c>
      <c r="O651" s="104" t="s">
        <v>115</v>
      </c>
      <c r="P651" s="104"/>
      <c r="Q651" s="104"/>
      <c r="R651" s="32" t="s">
        <v>47</v>
      </c>
      <c r="S651" s="91" t="s">
        <v>3446</v>
      </c>
      <c r="T651" s="35" t="s">
        <v>75</v>
      </c>
      <c r="U651" s="20" t="s">
        <v>76</v>
      </c>
      <c r="V651" s="38"/>
      <c r="W651" s="38"/>
      <c r="X651" s="38" t="s">
        <v>51</v>
      </c>
      <c r="Y651" s="38" t="s">
        <v>51</v>
      </c>
      <c r="Z651" s="38"/>
      <c r="AA651" s="38"/>
      <c r="AB651" s="38"/>
      <c r="AC651" s="38"/>
      <c r="AD651" s="38">
        <v>10</v>
      </c>
      <c r="AE651" s="38">
        <v>1</v>
      </c>
      <c r="AF651" s="35" t="s">
        <v>75</v>
      </c>
      <c r="AG651" s="20" t="s">
        <v>76</v>
      </c>
      <c r="AH651" s="38"/>
      <c r="AI651" s="38"/>
      <c r="AJ651" s="38" t="s">
        <v>51</v>
      </c>
      <c r="AK651" s="38" t="s">
        <v>51</v>
      </c>
      <c r="AL651" s="38"/>
      <c r="AM651" s="38"/>
      <c r="AN651" s="38"/>
      <c r="AO651" s="38"/>
      <c r="AP651" s="38">
        <v>6</v>
      </c>
      <c r="AQ651" s="38">
        <v>1</v>
      </c>
      <c r="AR651" s="11"/>
      <c r="AS651" s="19"/>
      <c r="AT651" s="41"/>
      <c r="AU651" s="11"/>
      <c r="AV651" s="19"/>
      <c r="AW651" s="41"/>
      <c r="AX651" s="43" t="s">
        <v>75</v>
      </c>
      <c r="AY651" s="22" t="s">
        <v>76</v>
      </c>
      <c r="AZ651" s="45">
        <v>1</v>
      </c>
      <c r="BA651" s="43" t="s">
        <v>75</v>
      </c>
      <c r="BB651" s="22" t="s">
        <v>76</v>
      </c>
      <c r="BC651" s="45">
        <v>1</v>
      </c>
      <c r="BD651" s="47"/>
      <c r="BE651" s="24"/>
      <c r="BF651" s="49"/>
      <c r="BG651" s="49"/>
      <c r="BH651" s="47"/>
      <c r="BI651" s="24"/>
      <c r="BJ651" s="49"/>
      <c r="BK651" s="49"/>
      <c r="BL651" s="51" t="s">
        <v>52</v>
      </c>
    </row>
    <row r="652" spans="1:64" hidden="1" x14ac:dyDescent="0.3">
      <c r="A652" s="84" t="s">
        <v>62</v>
      </c>
      <c r="B652" s="85">
        <v>346</v>
      </c>
      <c r="C652" s="84" t="s">
        <v>1814</v>
      </c>
      <c r="D652" s="84">
        <f>MATCH(Tabela1[[#This Row],[3]],ECHE!A:A,0)</f>
        <v>5069</v>
      </c>
      <c r="E652" s="87" t="s">
        <v>1815</v>
      </c>
      <c r="F652" s="88" t="s">
        <v>1816</v>
      </c>
      <c r="G652" s="89" t="s">
        <v>1817</v>
      </c>
      <c r="H652" s="90" t="s">
        <v>1818</v>
      </c>
      <c r="I652" s="286" t="s">
        <v>138</v>
      </c>
      <c r="J652" s="84" t="s">
        <v>1819</v>
      </c>
      <c r="K652" s="2" t="s">
        <v>39047</v>
      </c>
      <c r="L652" s="196" t="s">
        <v>1820</v>
      </c>
      <c r="M652" s="84" t="s">
        <v>1820</v>
      </c>
      <c r="N652" s="84" t="s">
        <v>152</v>
      </c>
      <c r="O652" s="84" t="s">
        <v>46</v>
      </c>
      <c r="P652" s="84"/>
      <c r="Q652" s="84"/>
      <c r="R652" s="91" t="s">
        <v>47</v>
      </c>
      <c r="S652" s="91" t="s">
        <v>3446</v>
      </c>
      <c r="T652" s="92"/>
      <c r="U652" s="93"/>
      <c r="V652" s="94"/>
      <c r="W652" s="94"/>
      <c r="X652" s="94"/>
      <c r="Y652" s="94"/>
      <c r="Z652" s="94"/>
      <c r="AA652" s="94"/>
      <c r="AB652" s="94"/>
      <c r="AC652" s="94"/>
      <c r="AD652" s="94"/>
      <c r="AE652" s="94"/>
      <c r="AF652" s="92"/>
      <c r="AG652" s="93"/>
      <c r="AH652" s="94"/>
      <c r="AI652" s="94"/>
      <c r="AJ652" s="94"/>
      <c r="AK652" s="94"/>
      <c r="AL652" s="94"/>
      <c r="AM652" s="94"/>
      <c r="AN652" s="94"/>
      <c r="AO652" s="94"/>
      <c r="AP652" s="94"/>
      <c r="AQ652" s="94"/>
      <c r="AR652" s="85"/>
      <c r="AS652" s="86"/>
      <c r="AT652" s="95"/>
      <c r="AU652" s="85"/>
      <c r="AV652" s="86"/>
      <c r="AW652" s="95"/>
      <c r="AX652" s="96" t="s">
        <v>75</v>
      </c>
      <c r="AY652" s="97" t="s">
        <v>76</v>
      </c>
      <c r="AZ652" s="98">
        <v>1</v>
      </c>
      <c r="BA652" s="96" t="s">
        <v>75</v>
      </c>
      <c r="BB652" s="97" t="s">
        <v>76</v>
      </c>
      <c r="BC652" s="98">
        <v>1</v>
      </c>
      <c r="BD652" s="99" t="s">
        <v>75</v>
      </c>
      <c r="BE652" s="100" t="s">
        <v>76</v>
      </c>
      <c r="BF652" s="101">
        <v>5</v>
      </c>
      <c r="BG652" s="101">
        <v>1</v>
      </c>
      <c r="BH652" s="99" t="s">
        <v>75</v>
      </c>
      <c r="BI652" s="100" t="s">
        <v>76</v>
      </c>
      <c r="BJ652" s="101">
        <v>5</v>
      </c>
      <c r="BK652" s="101">
        <v>1</v>
      </c>
      <c r="BL652" s="102" t="s">
        <v>52</v>
      </c>
    </row>
    <row r="653" spans="1:64" hidden="1" x14ac:dyDescent="0.3">
      <c r="A653" s="104" t="s">
        <v>62</v>
      </c>
      <c r="B653" s="11">
        <v>347</v>
      </c>
      <c r="C653" s="104" t="s">
        <v>1821</v>
      </c>
      <c r="D653" s="104">
        <f>MATCH(Tabela1[[#This Row],[3]],ECHE!A:A,0)</f>
        <v>718</v>
      </c>
      <c r="E653" s="3" t="s">
        <v>1822</v>
      </c>
      <c r="F653" s="2" t="s">
        <v>1823</v>
      </c>
      <c r="G653" s="25">
        <v>72074</v>
      </c>
      <c r="H653" s="30" t="s">
        <v>1824</v>
      </c>
      <c r="I653" s="283" t="s">
        <v>127</v>
      </c>
      <c r="J653" s="104" t="s">
        <v>1825</v>
      </c>
      <c r="K653" s="2" t="s">
        <v>38669</v>
      </c>
      <c r="L653" s="235" t="s">
        <v>1378</v>
      </c>
      <c r="M653" s="104" t="s">
        <v>130</v>
      </c>
      <c r="N653" s="104" t="s">
        <v>152</v>
      </c>
      <c r="O653" s="104" t="s">
        <v>256</v>
      </c>
      <c r="P653" s="104"/>
      <c r="Q653" s="104"/>
      <c r="R653" s="32" t="s">
        <v>47</v>
      </c>
      <c r="S653" s="91" t="s">
        <v>3446</v>
      </c>
      <c r="T653" s="35" t="s">
        <v>75</v>
      </c>
      <c r="U653" s="20" t="s">
        <v>76</v>
      </c>
      <c r="V653" s="38"/>
      <c r="W653" s="38"/>
      <c r="X653" s="38" t="s">
        <v>51</v>
      </c>
      <c r="Y653" s="38" t="s">
        <v>51</v>
      </c>
      <c r="Z653" s="38" t="s">
        <v>51</v>
      </c>
      <c r="AA653" s="38" t="s">
        <v>51</v>
      </c>
      <c r="AB653" s="38" t="s">
        <v>51</v>
      </c>
      <c r="AC653" s="38" t="s">
        <v>51</v>
      </c>
      <c r="AD653" s="38">
        <v>6</v>
      </c>
      <c r="AE653" s="38">
        <v>1</v>
      </c>
      <c r="AF653" s="35" t="s">
        <v>75</v>
      </c>
      <c r="AG653" s="20" t="s">
        <v>76</v>
      </c>
      <c r="AH653" s="38"/>
      <c r="AI653" s="38"/>
      <c r="AJ653" s="38" t="s">
        <v>51</v>
      </c>
      <c r="AK653" s="38" t="s">
        <v>51</v>
      </c>
      <c r="AL653" s="38" t="s">
        <v>51</v>
      </c>
      <c r="AM653" s="38" t="s">
        <v>51</v>
      </c>
      <c r="AN653" s="38" t="s">
        <v>51</v>
      </c>
      <c r="AO653" s="38" t="s">
        <v>51</v>
      </c>
      <c r="AP653" s="38">
        <v>6</v>
      </c>
      <c r="AQ653" s="38">
        <v>1</v>
      </c>
      <c r="AR653" s="11"/>
      <c r="AS653" s="19"/>
      <c r="AT653" s="41"/>
      <c r="AU653" s="11"/>
      <c r="AV653" s="19"/>
      <c r="AW653" s="41"/>
      <c r="AX653" s="43" t="s">
        <v>75</v>
      </c>
      <c r="AY653" s="22" t="s">
        <v>76</v>
      </c>
      <c r="AZ653" s="45">
        <v>1</v>
      </c>
      <c r="BA653" s="43" t="s">
        <v>75</v>
      </c>
      <c r="BB653" s="22" t="s">
        <v>76</v>
      </c>
      <c r="BC653" s="45">
        <v>1</v>
      </c>
      <c r="BD653" s="47"/>
      <c r="BE653" s="24"/>
      <c r="BF653" s="49"/>
      <c r="BG653" s="49"/>
      <c r="BH653" s="47"/>
      <c r="BI653" s="24"/>
      <c r="BJ653" s="49"/>
      <c r="BK653" s="49"/>
      <c r="BL653" s="51" t="s">
        <v>52</v>
      </c>
    </row>
    <row r="654" spans="1:64" hidden="1" x14ac:dyDescent="0.3">
      <c r="A654" s="104" t="s">
        <v>62</v>
      </c>
      <c r="B654" s="11">
        <v>352</v>
      </c>
      <c r="C654" s="104" t="s">
        <v>1842</v>
      </c>
      <c r="D654" s="104">
        <f>MATCH(Tabela1[[#This Row],[3]],ECHE!A:A,0)</f>
        <v>584</v>
      </c>
      <c r="E654" s="3" t="s">
        <v>1843</v>
      </c>
      <c r="F654" s="2" t="s">
        <v>1844</v>
      </c>
      <c r="G654" s="25">
        <v>78464</v>
      </c>
      <c r="H654" s="30" t="s">
        <v>1845</v>
      </c>
      <c r="I654" s="283" t="s">
        <v>127</v>
      </c>
      <c r="J654" s="104" t="s">
        <v>1846</v>
      </c>
      <c r="K654" s="2" t="s">
        <v>38653</v>
      </c>
      <c r="L654" s="235" t="s">
        <v>266</v>
      </c>
      <c r="M654" s="104" t="s">
        <v>1379</v>
      </c>
      <c r="N654" s="104"/>
      <c r="O654" s="104"/>
      <c r="P654" s="104" t="s">
        <v>69</v>
      </c>
      <c r="Q654" s="104" t="s">
        <v>70</v>
      </c>
      <c r="R654" s="32" t="s">
        <v>1847</v>
      </c>
      <c r="S654" s="91" t="s">
        <v>3446</v>
      </c>
      <c r="T654" s="35" t="s">
        <v>661</v>
      </c>
      <c r="U654" s="20" t="s">
        <v>662</v>
      </c>
      <c r="V654" s="38"/>
      <c r="W654" s="38"/>
      <c r="X654" s="38" t="s">
        <v>51</v>
      </c>
      <c r="Y654" s="38" t="s">
        <v>51</v>
      </c>
      <c r="Z654" s="38"/>
      <c r="AA654" s="38"/>
      <c r="AB654" s="38"/>
      <c r="AC654" s="38"/>
      <c r="AD654" s="38">
        <v>10</v>
      </c>
      <c r="AE654" s="38">
        <v>1</v>
      </c>
      <c r="AF654" s="35" t="s">
        <v>661</v>
      </c>
      <c r="AG654" s="20" t="s">
        <v>662</v>
      </c>
      <c r="AH654" s="38"/>
      <c r="AI654" s="38"/>
      <c r="AJ654" s="38" t="s">
        <v>51</v>
      </c>
      <c r="AK654" s="38" t="s">
        <v>51</v>
      </c>
      <c r="AL654" s="38"/>
      <c r="AM654" s="38"/>
      <c r="AN654" s="38"/>
      <c r="AO654" s="38"/>
      <c r="AP654" s="38">
        <v>10</v>
      </c>
      <c r="AQ654" s="38">
        <v>1</v>
      </c>
      <c r="AR654" s="11"/>
      <c r="AS654" s="19"/>
      <c r="AT654" s="41"/>
      <c r="AU654" s="11"/>
      <c r="AV654" s="19"/>
      <c r="AW654" s="41"/>
      <c r="AX654" s="43"/>
      <c r="AY654" s="22"/>
      <c r="AZ654" s="45"/>
      <c r="BA654" s="43"/>
      <c r="BB654" s="22"/>
      <c r="BC654" s="45"/>
      <c r="BD654" s="47"/>
      <c r="BE654" s="24"/>
      <c r="BF654" s="49"/>
      <c r="BG654" s="49"/>
      <c r="BH654" s="47"/>
      <c r="BI654" s="24"/>
      <c r="BJ654" s="49"/>
      <c r="BK654" s="49"/>
      <c r="BL654" s="51" t="s">
        <v>52</v>
      </c>
    </row>
    <row r="655" spans="1:64" hidden="1" x14ac:dyDescent="0.3">
      <c r="A655" s="104" t="s">
        <v>62</v>
      </c>
      <c r="B655" s="11">
        <v>367</v>
      </c>
      <c r="C655" s="104" t="s">
        <v>1902</v>
      </c>
      <c r="D655" s="104">
        <f>MATCH(Tabela1[[#This Row],[3]],ECHE!A:A,0)</f>
        <v>1580</v>
      </c>
      <c r="E655" s="3" t="s">
        <v>1903</v>
      </c>
      <c r="F655" s="2" t="s">
        <v>1904</v>
      </c>
      <c r="G655" s="25">
        <v>28040</v>
      </c>
      <c r="H655" s="30" t="s">
        <v>110</v>
      </c>
      <c r="I655" s="283" t="s">
        <v>84</v>
      </c>
      <c r="J655" s="104" t="s">
        <v>1905</v>
      </c>
      <c r="K655" s="2" t="s">
        <v>38698</v>
      </c>
      <c r="L655" s="235" t="s">
        <v>1906</v>
      </c>
      <c r="M655" s="104" t="s">
        <v>113</v>
      </c>
      <c r="N655" s="104"/>
      <c r="O655" s="104"/>
      <c r="P655" s="104"/>
      <c r="Q655" s="104"/>
      <c r="R655" s="32" t="s">
        <v>47</v>
      </c>
      <c r="S655" s="91" t="s">
        <v>3446</v>
      </c>
      <c r="T655" s="35" t="s">
        <v>237</v>
      </c>
      <c r="U655" s="20" t="s">
        <v>238</v>
      </c>
      <c r="V655" s="38"/>
      <c r="W655" s="38"/>
      <c r="X655" s="38" t="s">
        <v>51</v>
      </c>
      <c r="Y655" s="38" t="s">
        <v>51</v>
      </c>
      <c r="Z655" s="38" t="s">
        <v>51</v>
      </c>
      <c r="AA655" s="38" t="s">
        <v>51</v>
      </c>
      <c r="AB655" s="38" t="s">
        <v>51</v>
      </c>
      <c r="AC655" s="38" t="s">
        <v>51</v>
      </c>
      <c r="AD655" s="38">
        <v>10</v>
      </c>
      <c r="AE655" s="38">
        <v>2</v>
      </c>
      <c r="AF655" s="35" t="s">
        <v>237</v>
      </c>
      <c r="AG655" s="20" t="s">
        <v>238</v>
      </c>
      <c r="AH655" s="38"/>
      <c r="AI655" s="38"/>
      <c r="AJ655" s="38" t="s">
        <v>51</v>
      </c>
      <c r="AK655" s="38" t="s">
        <v>51</v>
      </c>
      <c r="AL655" s="38" t="s">
        <v>51</v>
      </c>
      <c r="AM655" s="38" t="s">
        <v>51</v>
      </c>
      <c r="AN655" s="38" t="s">
        <v>51</v>
      </c>
      <c r="AO655" s="38" t="s">
        <v>51</v>
      </c>
      <c r="AP655" s="38">
        <v>10</v>
      </c>
      <c r="AQ655" s="38">
        <v>2</v>
      </c>
      <c r="AR655" s="11"/>
      <c r="AS655" s="19"/>
      <c r="AT655" s="41"/>
      <c r="AU655" s="11"/>
      <c r="AV655" s="19"/>
      <c r="AW655" s="41"/>
      <c r="AX655" s="43" t="s">
        <v>237</v>
      </c>
      <c r="AY655" s="22" t="s">
        <v>238</v>
      </c>
      <c r="AZ655" s="45">
        <v>1</v>
      </c>
      <c r="BA655" s="43" t="s">
        <v>237</v>
      </c>
      <c r="BB655" s="22" t="s">
        <v>238</v>
      </c>
      <c r="BC655" s="45">
        <v>1</v>
      </c>
      <c r="BD655" s="47"/>
      <c r="BE655" s="24"/>
      <c r="BF655" s="49"/>
      <c r="BG655" s="49"/>
      <c r="BH655" s="47"/>
      <c r="BI655" s="24"/>
      <c r="BJ655" s="49"/>
      <c r="BK655" s="49"/>
      <c r="BL655" s="51" t="s">
        <v>52</v>
      </c>
    </row>
    <row r="656" spans="1:64" hidden="1" x14ac:dyDescent="0.3">
      <c r="A656" s="104" t="s">
        <v>62</v>
      </c>
      <c r="B656" s="11">
        <v>368</v>
      </c>
      <c r="C656" s="104" t="s">
        <v>585</v>
      </c>
      <c r="D656" s="104">
        <f>MATCH(Tabela1[[#This Row],[3]],ECHE!A:A,0)</f>
        <v>266</v>
      </c>
      <c r="E656" s="3" t="s">
        <v>586</v>
      </c>
      <c r="F656" s="2" t="s">
        <v>1907</v>
      </c>
      <c r="G656" s="25">
        <v>77147</v>
      </c>
      <c r="H656" s="30" t="s">
        <v>588</v>
      </c>
      <c r="I656" s="283" t="s">
        <v>101</v>
      </c>
      <c r="J656" s="104" t="s">
        <v>589</v>
      </c>
      <c r="K656" s="2" t="s">
        <v>38619</v>
      </c>
      <c r="L656" s="235" t="s">
        <v>1908</v>
      </c>
      <c r="M656" s="104" t="s">
        <v>1909</v>
      </c>
      <c r="N656" s="104" t="s">
        <v>152</v>
      </c>
      <c r="O656" s="104" t="s">
        <v>92</v>
      </c>
      <c r="P656" s="104" t="s">
        <v>152</v>
      </c>
      <c r="Q656" s="104" t="s">
        <v>92</v>
      </c>
      <c r="R656" s="32" t="s">
        <v>47</v>
      </c>
      <c r="S656" s="91" t="s">
        <v>3446</v>
      </c>
      <c r="T656" s="35" t="s">
        <v>701</v>
      </c>
      <c r="U656" s="20" t="s">
        <v>702</v>
      </c>
      <c r="V656" s="38"/>
      <c r="W656" s="38"/>
      <c r="X656" s="38" t="s">
        <v>51</v>
      </c>
      <c r="Y656" s="38" t="s">
        <v>51</v>
      </c>
      <c r="Z656" s="38" t="s">
        <v>51</v>
      </c>
      <c r="AA656" s="38" t="s">
        <v>51</v>
      </c>
      <c r="AB656" s="38" t="s">
        <v>51</v>
      </c>
      <c r="AC656" s="38" t="s">
        <v>51</v>
      </c>
      <c r="AD656" s="38">
        <v>30</v>
      </c>
      <c r="AE656" s="38">
        <v>6</v>
      </c>
      <c r="AF656" s="35" t="s">
        <v>701</v>
      </c>
      <c r="AG656" s="20" t="s">
        <v>702</v>
      </c>
      <c r="AH656" s="38"/>
      <c r="AI656" s="38"/>
      <c r="AJ656" s="38" t="s">
        <v>51</v>
      </c>
      <c r="AK656" s="38" t="s">
        <v>51</v>
      </c>
      <c r="AL656" s="38" t="s">
        <v>51</v>
      </c>
      <c r="AM656" s="38" t="s">
        <v>51</v>
      </c>
      <c r="AN656" s="38" t="s">
        <v>51</v>
      </c>
      <c r="AO656" s="38" t="s">
        <v>51</v>
      </c>
      <c r="AP656" s="38">
        <v>30</v>
      </c>
      <c r="AQ656" s="38">
        <v>6</v>
      </c>
      <c r="AR656" s="11"/>
      <c r="AS656" s="19"/>
      <c r="AT656" s="41"/>
      <c r="AU656" s="11"/>
      <c r="AV656" s="19"/>
      <c r="AW656" s="41"/>
      <c r="AX656" s="43" t="s">
        <v>701</v>
      </c>
      <c r="AY656" s="22" t="s">
        <v>702</v>
      </c>
      <c r="AZ656" s="45">
        <v>2</v>
      </c>
      <c r="BA656" s="43" t="s">
        <v>701</v>
      </c>
      <c r="BB656" s="22" t="s">
        <v>702</v>
      </c>
      <c r="BC656" s="45">
        <v>2</v>
      </c>
      <c r="BD656" s="47"/>
      <c r="BE656" s="24"/>
      <c r="BF656" s="49"/>
      <c r="BG656" s="49"/>
      <c r="BH656" s="47"/>
      <c r="BI656" s="24"/>
      <c r="BJ656" s="49"/>
      <c r="BK656" s="49"/>
      <c r="BL656" s="51" t="s">
        <v>52</v>
      </c>
    </row>
    <row r="657" spans="1:64" hidden="1" x14ac:dyDescent="0.3">
      <c r="A657" s="104" t="s">
        <v>62</v>
      </c>
      <c r="B657" s="11">
        <v>382</v>
      </c>
      <c r="C657" s="104" t="s">
        <v>1968</v>
      </c>
      <c r="D657" s="104">
        <f>MATCH(Tabela1[[#This Row],[3]],ECHE!A:A,0)</f>
        <v>3181</v>
      </c>
      <c r="E657" s="3" t="s">
        <v>1969</v>
      </c>
      <c r="F657" s="2" t="s">
        <v>2131</v>
      </c>
      <c r="G657" s="25">
        <v>54001</v>
      </c>
      <c r="H657" s="30" t="s">
        <v>1970</v>
      </c>
      <c r="I657" s="283" t="s">
        <v>369</v>
      </c>
      <c r="J657" s="104" t="s">
        <v>1971</v>
      </c>
      <c r="K657" s="2" t="s">
        <v>38736</v>
      </c>
      <c r="L657" s="235" t="s">
        <v>770</v>
      </c>
      <c r="M657" s="104" t="s">
        <v>1353</v>
      </c>
      <c r="N657" s="104"/>
      <c r="O657" s="104"/>
      <c r="P657" s="104" t="s">
        <v>152</v>
      </c>
      <c r="Q657" s="104" t="s">
        <v>92</v>
      </c>
      <c r="R657" s="32" t="s">
        <v>47</v>
      </c>
      <c r="S657" s="91" t="s">
        <v>3446</v>
      </c>
      <c r="T657" s="35" t="s">
        <v>75</v>
      </c>
      <c r="U657" s="20" t="s">
        <v>76</v>
      </c>
      <c r="V657" s="38"/>
      <c r="W657" s="38"/>
      <c r="X657" s="38"/>
      <c r="Y657" s="38"/>
      <c r="Z657" s="38" t="s">
        <v>51</v>
      </c>
      <c r="AA657" s="38" t="s">
        <v>51</v>
      </c>
      <c r="AB657" s="38"/>
      <c r="AC657" s="38"/>
      <c r="AD657" s="38">
        <v>20</v>
      </c>
      <c r="AE657" s="38">
        <v>2</v>
      </c>
      <c r="AF657" s="35" t="s">
        <v>75</v>
      </c>
      <c r="AG657" s="20" t="s">
        <v>76</v>
      </c>
      <c r="AH657" s="38"/>
      <c r="AI657" s="38"/>
      <c r="AJ657" s="38"/>
      <c r="AK657" s="38"/>
      <c r="AL657" s="38" t="s">
        <v>51</v>
      </c>
      <c r="AM657" s="38" t="s">
        <v>51</v>
      </c>
      <c r="AN657" s="38"/>
      <c r="AO657" s="38"/>
      <c r="AP657" s="38">
        <v>50</v>
      </c>
      <c r="AQ657" s="38">
        <v>10</v>
      </c>
      <c r="AR657" s="11"/>
      <c r="AS657" s="19"/>
      <c r="AT657" s="41"/>
      <c r="AU657" s="11"/>
      <c r="AV657" s="19"/>
      <c r="AW657" s="41"/>
      <c r="AX657" s="43" t="s">
        <v>75</v>
      </c>
      <c r="AY657" s="22" t="s">
        <v>76</v>
      </c>
      <c r="AZ657" s="45">
        <v>3</v>
      </c>
      <c r="BA657" s="43" t="s">
        <v>75</v>
      </c>
      <c r="BB657" s="22" t="s">
        <v>76</v>
      </c>
      <c r="BC657" s="45">
        <v>3</v>
      </c>
      <c r="BD657" s="47"/>
      <c r="BE657" s="24"/>
      <c r="BF657" s="49"/>
      <c r="BG657" s="49"/>
      <c r="BH657" s="47"/>
      <c r="BI657" s="24"/>
      <c r="BJ657" s="49"/>
      <c r="BK657" s="49"/>
      <c r="BL657" s="51" t="s">
        <v>52</v>
      </c>
    </row>
    <row r="658" spans="1:64" hidden="1" x14ac:dyDescent="0.3">
      <c r="A658" s="104" t="s">
        <v>62</v>
      </c>
      <c r="B658" s="11">
        <v>391</v>
      </c>
      <c r="C658" s="104" t="s">
        <v>284</v>
      </c>
      <c r="D658" s="104">
        <f>MATCH(Tabela1[[#This Row],[3]],ECHE!A:A,0)</f>
        <v>4613</v>
      </c>
      <c r="E658" s="3" t="s">
        <v>285</v>
      </c>
      <c r="F658" s="2" t="s">
        <v>286</v>
      </c>
      <c r="G658" s="25" t="s">
        <v>287</v>
      </c>
      <c r="H658" s="30" t="s">
        <v>288</v>
      </c>
      <c r="I658" s="283" t="s">
        <v>174</v>
      </c>
      <c r="J658" s="104" t="s">
        <v>2006</v>
      </c>
      <c r="K658" s="2" t="s">
        <v>38974</v>
      </c>
      <c r="L658" s="235" t="s">
        <v>2007</v>
      </c>
      <c r="M658" s="104"/>
      <c r="N658" s="104" t="s">
        <v>90</v>
      </c>
      <c r="O658" s="104" t="s">
        <v>89</v>
      </c>
      <c r="P658" s="104" t="s">
        <v>152</v>
      </c>
      <c r="Q658" s="104" t="s">
        <v>92</v>
      </c>
      <c r="R658" s="32" t="s">
        <v>47</v>
      </c>
      <c r="S658" s="91" t="s">
        <v>3446</v>
      </c>
      <c r="T658" s="35" t="s">
        <v>605</v>
      </c>
      <c r="U658" s="20" t="s">
        <v>606</v>
      </c>
      <c r="V658" s="38"/>
      <c r="W658" s="38"/>
      <c r="X658" s="38" t="s">
        <v>51</v>
      </c>
      <c r="Y658" s="38" t="s">
        <v>51</v>
      </c>
      <c r="Z658" s="38" t="s">
        <v>51</v>
      </c>
      <c r="AA658" s="38" t="s">
        <v>51</v>
      </c>
      <c r="AB658" s="38" t="s">
        <v>51</v>
      </c>
      <c r="AC658" s="38" t="s">
        <v>51</v>
      </c>
      <c r="AD658" s="38">
        <v>5</v>
      </c>
      <c r="AE658" s="38">
        <v>1</v>
      </c>
      <c r="AF658" s="35" t="s">
        <v>605</v>
      </c>
      <c r="AG658" s="20" t="s">
        <v>606</v>
      </c>
      <c r="AH658" s="38"/>
      <c r="AI658" s="38"/>
      <c r="AJ658" s="38" t="s">
        <v>51</v>
      </c>
      <c r="AK658" s="38" t="s">
        <v>51</v>
      </c>
      <c r="AL658" s="38" t="s">
        <v>51</v>
      </c>
      <c r="AM658" s="38" t="s">
        <v>51</v>
      </c>
      <c r="AN658" s="38" t="s">
        <v>51</v>
      </c>
      <c r="AO658" s="38" t="s">
        <v>51</v>
      </c>
      <c r="AP658" s="38">
        <v>5</v>
      </c>
      <c r="AQ658" s="38">
        <v>1</v>
      </c>
      <c r="AR658" s="11"/>
      <c r="AS658" s="19"/>
      <c r="AT658" s="41"/>
      <c r="AU658" s="11"/>
      <c r="AV658" s="19"/>
      <c r="AW658" s="41"/>
      <c r="AX658" s="43" t="s">
        <v>605</v>
      </c>
      <c r="AY658" s="22" t="s">
        <v>606</v>
      </c>
      <c r="AZ658" s="45">
        <v>1</v>
      </c>
      <c r="BA658" s="43" t="s">
        <v>605</v>
      </c>
      <c r="BB658" s="22" t="s">
        <v>606</v>
      </c>
      <c r="BC658" s="45">
        <v>1</v>
      </c>
      <c r="BD658" s="47"/>
      <c r="BE658" s="24"/>
      <c r="BF658" s="49"/>
      <c r="BG658" s="49"/>
      <c r="BH658" s="47"/>
      <c r="BI658" s="24"/>
      <c r="BJ658" s="49"/>
      <c r="BK658" s="49"/>
      <c r="BL658" s="51" t="s">
        <v>52</v>
      </c>
    </row>
    <row r="659" spans="1:64" hidden="1" x14ac:dyDescent="0.3">
      <c r="A659" s="104" t="s">
        <v>62</v>
      </c>
      <c r="B659" s="11">
        <v>394</v>
      </c>
      <c r="C659" s="104" t="s">
        <v>2018</v>
      </c>
      <c r="D659" s="104">
        <f>MATCH(Tabela1[[#This Row],[3]],ECHE!A:A,0)</f>
        <v>4416</v>
      </c>
      <c r="E659" s="3" t="s">
        <v>2019</v>
      </c>
      <c r="F659" s="2" t="s">
        <v>2020</v>
      </c>
      <c r="G659" s="25">
        <v>2080</v>
      </c>
      <c r="H659" s="30" t="s">
        <v>2021</v>
      </c>
      <c r="I659" s="283" t="s">
        <v>2022</v>
      </c>
      <c r="J659" s="104" t="s">
        <v>2023</v>
      </c>
      <c r="K659" s="2" t="s">
        <v>38954</v>
      </c>
      <c r="L659" s="235" t="s">
        <v>912</v>
      </c>
      <c r="M659" s="104" t="s">
        <v>44</v>
      </c>
      <c r="N659" s="104" t="s">
        <v>45</v>
      </c>
      <c r="O659" s="104" t="s">
        <v>46</v>
      </c>
      <c r="P659" s="104"/>
      <c r="Q659" s="104"/>
      <c r="R659" s="32" t="s">
        <v>47</v>
      </c>
      <c r="S659" s="91" t="s">
        <v>3446</v>
      </c>
      <c r="T659" s="35" t="s">
        <v>75</v>
      </c>
      <c r="U659" s="20" t="s">
        <v>76</v>
      </c>
      <c r="V659" s="38"/>
      <c r="W659" s="38"/>
      <c r="X659" s="38" t="s">
        <v>51</v>
      </c>
      <c r="Y659" s="38" t="s">
        <v>51</v>
      </c>
      <c r="Z659" s="38" t="s">
        <v>51</v>
      </c>
      <c r="AA659" s="38" t="s">
        <v>51</v>
      </c>
      <c r="AB659" s="38" t="s">
        <v>51</v>
      </c>
      <c r="AC659" s="38" t="s">
        <v>51</v>
      </c>
      <c r="AD659" s="38">
        <v>10</v>
      </c>
      <c r="AE659" s="38">
        <v>2</v>
      </c>
      <c r="AF659" s="35" t="s">
        <v>75</v>
      </c>
      <c r="AG659" s="20" t="s">
        <v>76</v>
      </c>
      <c r="AH659" s="38"/>
      <c r="AI659" s="38"/>
      <c r="AJ659" s="38" t="s">
        <v>51</v>
      </c>
      <c r="AK659" s="38" t="s">
        <v>51</v>
      </c>
      <c r="AL659" s="38" t="s">
        <v>51</v>
      </c>
      <c r="AM659" s="38" t="s">
        <v>51</v>
      </c>
      <c r="AN659" s="38" t="s">
        <v>51</v>
      </c>
      <c r="AO659" s="38" t="s">
        <v>51</v>
      </c>
      <c r="AP659" s="38">
        <v>10</v>
      </c>
      <c r="AQ659" s="38">
        <v>2</v>
      </c>
      <c r="AR659" s="11"/>
      <c r="AS659" s="19"/>
      <c r="AT659" s="41"/>
      <c r="AU659" s="11"/>
      <c r="AV659" s="19"/>
      <c r="AW659" s="41"/>
      <c r="AX659" s="43" t="s">
        <v>75</v>
      </c>
      <c r="AY659" s="22" t="s">
        <v>76</v>
      </c>
      <c r="AZ659" s="45">
        <v>1</v>
      </c>
      <c r="BA659" s="43" t="s">
        <v>75</v>
      </c>
      <c r="BB659" s="22" t="s">
        <v>76</v>
      </c>
      <c r="BC659" s="45">
        <v>1</v>
      </c>
      <c r="BD659" s="47"/>
      <c r="BE659" s="24"/>
      <c r="BF659" s="49"/>
      <c r="BG659" s="49"/>
      <c r="BH659" s="47"/>
      <c r="BI659" s="24"/>
      <c r="BJ659" s="49"/>
      <c r="BK659" s="49"/>
      <c r="BL659" s="51" t="s">
        <v>52</v>
      </c>
    </row>
    <row r="660" spans="1:64" hidden="1" x14ac:dyDescent="0.3">
      <c r="A660" s="104" t="s">
        <v>62</v>
      </c>
      <c r="B660" s="11">
        <v>401</v>
      </c>
      <c r="C660" s="104" t="s">
        <v>2039</v>
      </c>
      <c r="D660" s="104">
        <f>MATCH(Tabela1[[#This Row],[3]],ECHE!A:A,0)</f>
        <v>675</v>
      </c>
      <c r="E660" s="3" t="s">
        <v>2040</v>
      </c>
      <c r="F660" s="2" t="s">
        <v>2041</v>
      </c>
      <c r="G660" s="25" t="s">
        <v>2042</v>
      </c>
      <c r="H660" s="30" t="s">
        <v>2043</v>
      </c>
      <c r="I660" s="283" t="s">
        <v>127</v>
      </c>
      <c r="J660" s="104" t="s">
        <v>2044</v>
      </c>
      <c r="K660" s="2" t="s">
        <v>38662</v>
      </c>
      <c r="L660" s="235" t="s">
        <v>2045</v>
      </c>
      <c r="M660" s="104" t="s">
        <v>267</v>
      </c>
      <c r="N660" s="104" t="s">
        <v>246</v>
      </c>
      <c r="O660" s="104" t="s">
        <v>179</v>
      </c>
      <c r="P660" s="104"/>
      <c r="Q660" s="104"/>
      <c r="R660" s="32" t="s">
        <v>47</v>
      </c>
      <c r="S660" s="91" t="s">
        <v>3446</v>
      </c>
      <c r="T660" s="35" t="s">
        <v>73</v>
      </c>
      <c r="U660" s="20" t="s">
        <v>74</v>
      </c>
      <c r="V660" s="38"/>
      <c r="W660" s="38"/>
      <c r="X660" s="38" t="s">
        <v>51</v>
      </c>
      <c r="Y660" s="38" t="s">
        <v>51</v>
      </c>
      <c r="Z660" s="38"/>
      <c r="AA660" s="38"/>
      <c r="AB660" s="38"/>
      <c r="AC660" s="38"/>
      <c r="AD660" s="38">
        <v>10</v>
      </c>
      <c r="AE660" s="38">
        <v>2</v>
      </c>
      <c r="AF660" s="35" t="s">
        <v>73</v>
      </c>
      <c r="AG660" s="20" t="s">
        <v>74</v>
      </c>
      <c r="AH660" s="38"/>
      <c r="AI660" s="38"/>
      <c r="AJ660" s="38" t="s">
        <v>51</v>
      </c>
      <c r="AK660" s="38" t="s">
        <v>51</v>
      </c>
      <c r="AL660" s="38"/>
      <c r="AM660" s="38"/>
      <c r="AN660" s="38"/>
      <c r="AO660" s="38"/>
      <c r="AP660" s="38">
        <v>10</v>
      </c>
      <c r="AQ660" s="38">
        <v>2</v>
      </c>
      <c r="AR660" s="11"/>
      <c r="AS660" s="19"/>
      <c r="AT660" s="41"/>
      <c r="AU660" s="11"/>
      <c r="AV660" s="19"/>
      <c r="AW660" s="41"/>
      <c r="AX660" s="43" t="s">
        <v>73</v>
      </c>
      <c r="AY660" s="22" t="s">
        <v>74</v>
      </c>
      <c r="AZ660" s="45">
        <v>1</v>
      </c>
      <c r="BA660" s="43" t="s">
        <v>73</v>
      </c>
      <c r="BB660" s="22" t="s">
        <v>74</v>
      </c>
      <c r="BC660" s="45">
        <v>1</v>
      </c>
      <c r="BD660" s="47"/>
      <c r="BE660" s="24"/>
      <c r="BF660" s="49"/>
      <c r="BG660" s="49"/>
      <c r="BH660" s="47"/>
      <c r="BI660" s="24"/>
      <c r="BJ660" s="49"/>
      <c r="BK660" s="49"/>
      <c r="BL660" s="51" t="s">
        <v>52</v>
      </c>
    </row>
    <row r="661" spans="1:64" hidden="1" x14ac:dyDescent="0.3">
      <c r="A661" s="10" t="s">
        <v>62</v>
      </c>
      <c r="B661" s="11">
        <v>411</v>
      </c>
      <c r="C661" s="10" t="s">
        <v>2081</v>
      </c>
      <c r="D661" s="10">
        <f>MATCH(Tabela1[[#This Row],[3]],ECHE!A:A,0)</f>
        <v>369</v>
      </c>
      <c r="E661" s="3" t="s">
        <v>2082</v>
      </c>
      <c r="F661" s="2" t="s">
        <v>2083</v>
      </c>
      <c r="G661" s="25">
        <v>33615</v>
      </c>
      <c r="H661" s="30" t="s">
        <v>2084</v>
      </c>
      <c r="I661" s="283" t="s">
        <v>127</v>
      </c>
      <c r="J661" s="104" t="s">
        <v>2085</v>
      </c>
      <c r="K661" s="2" t="s">
        <v>38873</v>
      </c>
      <c r="L661" s="235" t="s">
        <v>282</v>
      </c>
      <c r="M661" s="10" t="s">
        <v>267</v>
      </c>
      <c r="N661" s="10" t="s">
        <v>246</v>
      </c>
      <c r="O661" s="10" t="s">
        <v>179</v>
      </c>
      <c r="P661" s="10"/>
      <c r="Q661" s="10"/>
      <c r="R661" s="32" t="s">
        <v>47</v>
      </c>
      <c r="S661" s="91" t="s">
        <v>3446</v>
      </c>
      <c r="T661" s="35" t="s">
        <v>661</v>
      </c>
      <c r="U661" s="20" t="s">
        <v>662</v>
      </c>
      <c r="V661" s="38"/>
      <c r="W661" s="38"/>
      <c r="X661" s="38" t="s">
        <v>51</v>
      </c>
      <c r="Y661" s="38" t="s">
        <v>51</v>
      </c>
      <c r="Z661" s="38"/>
      <c r="AA661" s="38"/>
      <c r="AB661" s="38"/>
      <c r="AC661" s="38"/>
      <c r="AD661" s="38">
        <v>12</v>
      </c>
      <c r="AE661" s="38">
        <v>2</v>
      </c>
      <c r="AF661" s="35" t="s">
        <v>661</v>
      </c>
      <c r="AG661" s="20" t="s">
        <v>662</v>
      </c>
      <c r="AH661" s="38"/>
      <c r="AI661" s="38"/>
      <c r="AJ661" s="38" t="s">
        <v>51</v>
      </c>
      <c r="AK661" s="38" t="s">
        <v>51</v>
      </c>
      <c r="AL661" s="38"/>
      <c r="AM661" s="38"/>
      <c r="AN661" s="38"/>
      <c r="AO661" s="38"/>
      <c r="AP661" s="38">
        <v>12</v>
      </c>
      <c r="AQ661" s="38">
        <v>2</v>
      </c>
      <c r="AR661" s="11"/>
      <c r="AS661" s="19"/>
      <c r="AT661" s="41"/>
      <c r="AU661" s="11"/>
      <c r="AV661" s="19"/>
      <c r="AW661" s="41"/>
      <c r="AX661" s="43" t="s">
        <v>661</v>
      </c>
      <c r="AY661" s="22" t="s">
        <v>662</v>
      </c>
      <c r="AZ661" s="45">
        <v>1</v>
      </c>
      <c r="BA661" s="43" t="s">
        <v>661</v>
      </c>
      <c r="BB661" s="22" t="s">
        <v>662</v>
      </c>
      <c r="BC661" s="45">
        <v>1</v>
      </c>
      <c r="BD661" s="47"/>
      <c r="BE661" s="24"/>
      <c r="BF661" s="49"/>
      <c r="BG661" s="49"/>
      <c r="BH661" s="47"/>
      <c r="BI661" s="24"/>
      <c r="BJ661" s="49"/>
      <c r="BK661" s="49"/>
      <c r="BL661" s="51" t="s">
        <v>52</v>
      </c>
    </row>
    <row r="662" spans="1:64" hidden="1" x14ac:dyDescent="0.3">
      <c r="A662" s="10" t="s">
        <v>62</v>
      </c>
      <c r="B662" s="11">
        <v>419</v>
      </c>
      <c r="C662" s="10" t="s">
        <v>2105</v>
      </c>
      <c r="D662" s="10">
        <f>MATCH(Tabela1[[#This Row],[3]],ECHE!A:A,0)</f>
        <v>2265</v>
      </c>
      <c r="E662" s="3" t="s">
        <v>2106</v>
      </c>
      <c r="F662" s="2" t="s">
        <v>2107</v>
      </c>
      <c r="G662" s="25">
        <v>46010</v>
      </c>
      <c r="H662" s="30" t="s">
        <v>1999</v>
      </c>
      <c r="I662" s="283" t="s">
        <v>84</v>
      </c>
      <c r="J662" s="104" t="s">
        <v>2108</v>
      </c>
      <c r="K662" s="2" t="s">
        <v>38710</v>
      </c>
      <c r="L662" s="235" t="s">
        <v>2109</v>
      </c>
      <c r="M662" s="10" t="s">
        <v>2109</v>
      </c>
      <c r="N662" s="10" t="s">
        <v>246</v>
      </c>
      <c r="O662" s="10" t="s">
        <v>70</v>
      </c>
      <c r="P662" s="10"/>
      <c r="Q662" s="10"/>
      <c r="R662" s="32" t="s">
        <v>47</v>
      </c>
      <c r="S662" s="91" t="s">
        <v>3446</v>
      </c>
      <c r="T662" s="35" t="s">
        <v>75</v>
      </c>
      <c r="U662" s="20" t="s">
        <v>76</v>
      </c>
      <c r="V662" s="38"/>
      <c r="W662" s="38"/>
      <c r="X662" s="38" t="s">
        <v>51</v>
      </c>
      <c r="Y662" s="38" t="s">
        <v>51</v>
      </c>
      <c r="Z662" s="38"/>
      <c r="AA662" s="38"/>
      <c r="AB662" s="38"/>
      <c r="AC662" s="38"/>
      <c r="AD662" s="38">
        <v>20</v>
      </c>
      <c r="AE662" s="38">
        <v>2</v>
      </c>
      <c r="AF662" s="35" t="s">
        <v>75</v>
      </c>
      <c r="AG662" s="20" t="s">
        <v>76</v>
      </c>
      <c r="AH662" s="38"/>
      <c r="AI662" s="38"/>
      <c r="AJ662" s="38" t="s">
        <v>51</v>
      </c>
      <c r="AK662" s="38" t="s">
        <v>51</v>
      </c>
      <c r="AL662" s="38"/>
      <c r="AM662" s="38"/>
      <c r="AN662" s="38"/>
      <c r="AO662" s="38"/>
      <c r="AP662" s="38">
        <v>20</v>
      </c>
      <c r="AQ662" s="38">
        <v>2</v>
      </c>
      <c r="AR662" s="11"/>
      <c r="AS662" s="19"/>
      <c r="AT662" s="41"/>
      <c r="AU662" s="11"/>
      <c r="AV662" s="19"/>
      <c r="AW662" s="41"/>
      <c r="AX662" s="43"/>
      <c r="AY662" s="22"/>
      <c r="AZ662" s="45"/>
      <c r="BA662" s="43"/>
      <c r="BB662" s="22"/>
      <c r="BC662" s="45"/>
      <c r="BD662" s="47"/>
      <c r="BE662" s="24"/>
      <c r="BF662" s="49"/>
      <c r="BG662" s="49"/>
      <c r="BH662" s="47"/>
      <c r="BI662" s="24"/>
      <c r="BJ662" s="49"/>
      <c r="BK662" s="49"/>
      <c r="BL662" s="51" t="s">
        <v>52</v>
      </c>
    </row>
    <row r="663" spans="1:64" hidden="1" x14ac:dyDescent="0.3">
      <c r="A663" s="104" t="s">
        <v>62</v>
      </c>
      <c r="B663" s="11">
        <v>419</v>
      </c>
      <c r="C663" s="104" t="s">
        <v>2105</v>
      </c>
      <c r="D663" s="104">
        <f>MATCH(Tabela1[[#This Row],[3]],ECHE!A:A,0)</f>
        <v>2265</v>
      </c>
      <c r="E663" s="3" t="s">
        <v>2106</v>
      </c>
      <c r="F663" s="2" t="s">
        <v>2107</v>
      </c>
      <c r="G663" s="25">
        <v>46010</v>
      </c>
      <c r="H663" s="30" t="s">
        <v>1999</v>
      </c>
      <c r="I663" s="283" t="s">
        <v>84</v>
      </c>
      <c r="J663" s="104" t="s">
        <v>2108</v>
      </c>
      <c r="K663" s="2" t="s">
        <v>38710</v>
      </c>
      <c r="L663" s="235" t="s">
        <v>2109</v>
      </c>
      <c r="M663" s="104" t="s">
        <v>2109</v>
      </c>
      <c r="N663" s="104" t="s">
        <v>246</v>
      </c>
      <c r="O663" s="104" t="s">
        <v>70</v>
      </c>
      <c r="P663" s="104"/>
      <c r="Q663" s="104"/>
      <c r="R663" s="32" t="s">
        <v>47</v>
      </c>
      <c r="S663" s="91" t="s">
        <v>3446</v>
      </c>
      <c r="T663" s="35" t="s">
        <v>714</v>
      </c>
      <c r="U663" s="20" t="s">
        <v>715</v>
      </c>
      <c r="V663" s="38"/>
      <c r="W663" s="38"/>
      <c r="X663" s="38" t="s">
        <v>51</v>
      </c>
      <c r="Y663" s="38" t="s">
        <v>51</v>
      </c>
      <c r="Z663" s="38"/>
      <c r="AA663" s="38"/>
      <c r="AB663" s="38"/>
      <c r="AC663" s="38"/>
      <c r="AD663" s="38">
        <v>20</v>
      </c>
      <c r="AE663" s="38">
        <v>2</v>
      </c>
      <c r="AF663" s="35" t="s">
        <v>714</v>
      </c>
      <c r="AG663" s="20" t="s">
        <v>715</v>
      </c>
      <c r="AH663" s="38"/>
      <c r="AI663" s="38"/>
      <c r="AJ663" s="38" t="s">
        <v>51</v>
      </c>
      <c r="AK663" s="38" t="s">
        <v>51</v>
      </c>
      <c r="AL663" s="38"/>
      <c r="AM663" s="38"/>
      <c r="AN663" s="38"/>
      <c r="AO663" s="38"/>
      <c r="AP663" s="38">
        <v>20</v>
      </c>
      <c r="AQ663" s="38">
        <v>2</v>
      </c>
      <c r="AR663" s="11"/>
      <c r="AS663" s="19"/>
      <c r="AT663" s="41"/>
      <c r="AU663" s="11"/>
      <c r="AV663" s="19"/>
      <c r="AW663" s="41"/>
      <c r="AX663" s="43"/>
      <c r="AY663" s="22"/>
      <c r="AZ663" s="45"/>
      <c r="BA663" s="43"/>
      <c r="BB663" s="22"/>
      <c r="BC663" s="45"/>
      <c r="BD663" s="47"/>
      <c r="BE663" s="24"/>
      <c r="BF663" s="49"/>
      <c r="BG663" s="49"/>
      <c r="BH663" s="47"/>
      <c r="BI663" s="24"/>
      <c r="BJ663" s="49"/>
      <c r="BK663" s="49"/>
      <c r="BL663" s="51" t="s">
        <v>52</v>
      </c>
    </row>
    <row r="664" spans="1:64" hidden="1" x14ac:dyDescent="0.3">
      <c r="A664" s="10" t="s">
        <v>62</v>
      </c>
      <c r="B664" s="11">
        <v>429</v>
      </c>
      <c r="C664" s="10" t="s">
        <v>2133</v>
      </c>
      <c r="D664" s="10">
        <f>MATCH(Tabela1[[#This Row],[3]],ECHE!A:A,0)</f>
        <v>498</v>
      </c>
      <c r="E664" s="3" t="s">
        <v>2134</v>
      </c>
      <c r="F664" s="2" t="s">
        <v>2135</v>
      </c>
      <c r="G664" s="25">
        <v>69117</v>
      </c>
      <c r="H664" s="30" t="s">
        <v>2136</v>
      </c>
      <c r="I664" s="283" t="s">
        <v>127</v>
      </c>
      <c r="J664" s="104" t="s">
        <v>2137</v>
      </c>
      <c r="K664" s="2" t="s">
        <v>38877</v>
      </c>
      <c r="L664" s="235" t="s">
        <v>129</v>
      </c>
      <c r="M664" s="10" t="s">
        <v>2138</v>
      </c>
      <c r="N664" s="10" t="s">
        <v>246</v>
      </c>
      <c r="O664" s="10" t="s">
        <v>179</v>
      </c>
      <c r="P664" s="10"/>
      <c r="Q664" s="10"/>
      <c r="R664" s="32" t="s">
        <v>47</v>
      </c>
      <c r="S664" s="91" t="s">
        <v>3446</v>
      </c>
      <c r="T664" s="35" t="s">
        <v>75</v>
      </c>
      <c r="U664" s="20" t="s">
        <v>76</v>
      </c>
      <c r="V664" s="38"/>
      <c r="W664" s="38"/>
      <c r="X664" s="38" t="s">
        <v>51</v>
      </c>
      <c r="Y664" s="38" t="s">
        <v>51</v>
      </c>
      <c r="Z664" s="38" t="s">
        <v>51</v>
      </c>
      <c r="AA664" s="38" t="s">
        <v>51</v>
      </c>
      <c r="AB664" s="38"/>
      <c r="AC664" s="38"/>
      <c r="AD664" s="38">
        <v>9</v>
      </c>
      <c r="AE664" s="38">
        <v>1</v>
      </c>
      <c r="AF664" s="35" t="s">
        <v>75</v>
      </c>
      <c r="AG664" s="20" t="s">
        <v>76</v>
      </c>
      <c r="AH664" s="38"/>
      <c r="AI664" s="38"/>
      <c r="AJ664" s="38" t="s">
        <v>51</v>
      </c>
      <c r="AK664" s="38" t="s">
        <v>51</v>
      </c>
      <c r="AL664" s="38" t="s">
        <v>51</v>
      </c>
      <c r="AM664" s="38" t="s">
        <v>51</v>
      </c>
      <c r="AN664" s="38"/>
      <c r="AO664" s="38"/>
      <c r="AP664" s="38">
        <v>9</v>
      </c>
      <c r="AQ664" s="38">
        <v>1</v>
      </c>
      <c r="AR664" s="11"/>
      <c r="AS664" s="19"/>
      <c r="AT664" s="41"/>
      <c r="AU664" s="11"/>
      <c r="AV664" s="19"/>
      <c r="AW664" s="41"/>
      <c r="AX664" s="43" t="s">
        <v>75</v>
      </c>
      <c r="AY664" s="22" t="s">
        <v>76</v>
      </c>
      <c r="AZ664" s="45">
        <v>1</v>
      </c>
      <c r="BA664" s="43" t="s">
        <v>75</v>
      </c>
      <c r="BB664" s="22" t="s">
        <v>76</v>
      </c>
      <c r="BC664" s="45">
        <v>1</v>
      </c>
      <c r="BD664" s="47"/>
      <c r="BE664" s="24"/>
      <c r="BF664" s="49"/>
      <c r="BG664" s="49"/>
      <c r="BH664" s="47"/>
      <c r="BI664" s="24"/>
      <c r="BJ664" s="49"/>
      <c r="BK664" s="49"/>
      <c r="BL664" s="51" t="s">
        <v>52</v>
      </c>
    </row>
    <row r="665" spans="1:64" hidden="1" x14ac:dyDescent="0.3">
      <c r="A665" s="10" t="s">
        <v>62</v>
      </c>
      <c r="B665" s="11">
        <v>434</v>
      </c>
      <c r="C665" s="10" t="s">
        <v>2153</v>
      </c>
      <c r="D665" s="10">
        <f>MATCH(Tabela1[[#This Row],[3]],ECHE!A:A,0)</f>
        <v>3872</v>
      </c>
      <c r="E665" s="3" t="s">
        <v>2154</v>
      </c>
      <c r="F665" s="2" t="s">
        <v>2155</v>
      </c>
      <c r="G665" s="25">
        <v>52100</v>
      </c>
      <c r="H665" s="30" t="s">
        <v>2156</v>
      </c>
      <c r="I665" s="283" t="s">
        <v>67</v>
      </c>
      <c r="J665" s="104" t="s">
        <v>2157</v>
      </c>
      <c r="K665" s="2" t="s">
        <v>38761</v>
      </c>
      <c r="L665" s="235" t="s">
        <v>231</v>
      </c>
      <c r="M665" s="10" t="s">
        <v>231</v>
      </c>
      <c r="N665" s="10" t="s">
        <v>246</v>
      </c>
      <c r="O665" s="10" t="s">
        <v>89</v>
      </c>
      <c r="P665" s="10"/>
      <c r="Q665" s="10"/>
      <c r="R665" s="32" t="s">
        <v>47</v>
      </c>
      <c r="S665" s="91" t="s">
        <v>3446</v>
      </c>
      <c r="T665" s="35" t="s">
        <v>1617</v>
      </c>
      <c r="U665" s="20" t="s">
        <v>1618</v>
      </c>
      <c r="V665" s="38"/>
      <c r="W665" s="38"/>
      <c r="X665" s="38" t="s">
        <v>51</v>
      </c>
      <c r="Y665" s="38" t="s">
        <v>51</v>
      </c>
      <c r="Z665" s="38" t="s">
        <v>51</v>
      </c>
      <c r="AA665" s="38" t="s">
        <v>51</v>
      </c>
      <c r="AB665" s="38"/>
      <c r="AC665" s="38"/>
      <c r="AD665" s="38">
        <v>10</v>
      </c>
      <c r="AE665" s="38">
        <v>2</v>
      </c>
      <c r="AF665" s="35" t="s">
        <v>1617</v>
      </c>
      <c r="AG665" s="20" t="s">
        <v>1618</v>
      </c>
      <c r="AH665" s="38"/>
      <c r="AI665" s="38"/>
      <c r="AJ665" s="38" t="s">
        <v>51</v>
      </c>
      <c r="AK665" s="38" t="s">
        <v>51</v>
      </c>
      <c r="AL665" s="38" t="s">
        <v>51</v>
      </c>
      <c r="AM665" s="38" t="s">
        <v>51</v>
      </c>
      <c r="AN665" s="38"/>
      <c r="AO665" s="38"/>
      <c r="AP665" s="38">
        <v>10</v>
      </c>
      <c r="AQ665" s="38">
        <v>2</v>
      </c>
      <c r="AR665" s="11"/>
      <c r="AS665" s="19"/>
      <c r="AT665" s="41"/>
      <c r="AU665" s="11"/>
      <c r="AV665" s="19"/>
      <c r="AW665" s="41"/>
      <c r="AX665" s="43" t="s">
        <v>1617</v>
      </c>
      <c r="AY665" s="22" t="s">
        <v>1618</v>
      </c>
      <c r="AZ665" s="45">
        <v>2</v>
      </c>
      <c r="BA665" s="43" t="s">
        <v>1617</v>
      </c>
      <c r="BB665" s="22" t="s">
        <v>1618</v>
      </c>
      <c r="BC665" s="45">
        <v>2</v>
      </c>
      <c r="BD665" s="47"/>
      <c r="BE665" s="24"/>
      <c r="BF665" s="49"/>
      <c r="BG665" s="49"/>
      <c r="BH665" s="47"/>
      <c r="BI665" s="24"/>
      <c r="BJ665" s="49"/>
      <c r="BK665" s="49"/>
      <c r="BL665" s="51" t="s">
        <v>52</v>
      </c>
    </row>
    <row r="666" spans="1:64" hidden="1" x14ac:dyDescent="0.3">
      <c r="A666" s="104" t="s">
        <v>62</v>
      </c>
      <c r="B666" s="11">
        <v>434</v>
      </c>
      <c r="C666" s="104" t="s">
        <v>2153</v>
      </c>
      <c r="D666" s="104">
        <f>MATCH(Tabela1[[#This Row],[3]],ECHE!A:A,0)</f>
        <v>3872</v>
      </c>
      <c r="E666" s="3" t="s">
        <v>2154</v>
      </c>
      <c r="F666" s="2" t="s">
        <v>2155</v>
      </c>
      <c r="G666" s="25">
        <v>52100</v>
      </c>
      <c r="H666" s="30" t="s">
        <v>2156</v>
      </c>
      <c r="I666" s="283" t="s">
        <v>67</v>
      </c>
      <c r="J666" s="104" t="s">
        <v>2157</v>
      </c>
      <c r="K666" s="2" t="s">
        <v>38761</v>
      </c>
      <c r="L666" s="235" t="s">
        <v>231</v>
      </c>
      <c r="M666" s="104" t="s">
        <v>231</v>
      </c>
      <c r="N666" s="104" t="s">
        <v>246</v>
      </c>
      <c r="O666" s="104" t="s">
        <v>89</v>
      </c>
      <c r="P666" s="104"/>
      <c r="Q666" s="104"/>
      <c r="R666" s="32" t="s">
        <v>47</v>
      </c>
      <c r="S666" s="91" t="s">
        <v>3446</v>
      </c>
      <c r="T666" s="35" t="s">
        <v>75</v>
      </c>
      <c r="U666" s="20" t="s">
        <v>76</v>
      </c>
      <c r="V666" s="38"/>
      <c r="W666" s="38"/>
      <c r="X666" s="38" t="s">
        <v>51</v>
      </c>
      <c r="Y666" s="38" t="s">
        <v>51</v>
      </c>
      <c r="Z666" s="38" t="s">
        <v>51</v>
      </c>
      <c r="AA666" s="38" t="s">
        <v>51</v>
      </c>
      <c r="AB666" s="38"/>
      <c r="AC666" s="38"/>
      <c r="AD666" s="38">
        <v>10</v>
      </c>
      <c r="AE666" s="38">
        <v>2</v>
      </c>
      <c r="AF666" s="35" t="s">
        <v>75</v>
      </c>
      <c r="AG666" s="20" t="s">
        <v>76</v>
      </c>
      <c r="AH666" s="38"/>
      <c r="AI666" s="38"/>
      <c r="AJ666" s="38" t="s">
        <v>51</v>
      </c>
      <c r="AK666" s="38" t="s">
        <v>51</v>
      </c>
      <c r="AL666" s="38" t="s">
        <v>51</v>
      </c>
      <c r="AM666" s="38" t="s">
        <v>51</v>
      </c>
      <c r="AN666" s="38"/>
      <c r="AO666" s="38"/>
      <c r="AP666" s="38">
        <v>10</v>
      </c>
      <c r="AQ666" s="38">
        <v>2</v>
      </c>
      <c r="AR666" s="11"/>
      <c r="AS666" s="19"/>
      <c r="AT666" s="41"/>
      <c r="AU666" s="11"/>
      <c r="AV666" s="19"/>
      <c r="AW666" s="41"/>
      <c r="AX666" s="43" t="s">
        <v>75</v>
      </c>
      <c r="AY666" s="22" t="s">
        <v>76</v>
      </c>
      <c r="AZ666" s="45">
        <v>2</v>
      </c>
      <c r="BA666" s="43" t="s">
        <v>75</v>
      </c>
      <c r="BB666" s="22" t="s">
        <v>76</v>
      </c>
      <c r="BC666" s="45">
        <v>2</v>
      </c>
      <c r="BD666" s="47"/>
      <c r="BE666" s="24"/>
      <c r="BF666" s="49"/>
      <c r="BG666" s="49"/>
      <c r="BH666" s="47"/>
      <c r="BI666" s="24"/>
      <c r="BJ666" s="49"/>
      <c r="BK666" s="49"/>
      <c r="BL666" s="51" t="s">
        <v>52</v>
      </c>
    </row>
    <row r="667" spans="1:64" hidden="1" x14ac:dyDescent="0.3">
      <c r="A667" s="104" t="s">
        <v>62</v>
      </c>
      <c r="B667" s="11">
        <v>434</v>
      </c>
      <c r="C667" s="104" t="s">
        <v>2153</v>
      </c>
      <c r="D667" s="104">
        <f>MATCH(Tabela1[[#This Row],[3]],ECHE!A:A,0)</f>
        <v>3872</v>
      </c>
      <c r="E667" s="3" t="s">
        <v>2154</v>
      </c>
      <c r="F667" s="2" t="s">
        <v>2155</v>
      </c>
      <c r="G667" s="25">
        <v>52100</v>
      </c>
      <c r="H667" s="30" t="s">
        <v>2156</v>
      </c>
      <c r="I667" s="283" t="s">
        <v>67</v>
      </c>
      <c r="J667" s="104" t="s">
        <v>2157</v>
      </c>
      <c r="K667" s="69" t="s">
        <v>38761</v>
      </c>
      <c r="L667" s="235" t="s">
        <v>231</v>
      </c>
      <c r="M667" s="104" t="s">
        <v>231</v>
      </c>
      <c r="N667" s="104" t="s">
        <v>246</v>
      </c>
      <c r="O667" s="104" t="s">
        <v>89</v>
      </c>
      <c r="P667" s="104"/>
      <c r="Q667" s="104"/>
      <c r="R667" s="32" t="s">
        <v>47</v>
      </c>
      <c r="S667" s="91" t="s">
        <v>3446</v>
      </c>
      <c r="T667" s="35" t="s">
        <v>78</v>
      </c>
      <c r="U667" s="20" t="s">
        <v>79</v>
      </c>
      <c r="V667" s="38"/>
      <c r="W667" s="38"/>
      <c r="X667" s="38" t="s">
        <v>51</v>
      </c>
      <c r="Y667" s="38" t="s">
        <v>51</v>
      </c>
      <c r="Z667" s="38" t="s">
        <v>51</v>
      </c>
      <c r="AA667" s="38" t="s">
        <v>51</v>
      </c>
      <c r="AB667" s="38"/>
      <c r="AC667" s="38"/>
      <c r="AD667" s="38">
        <v>12</v>
      </c>
      <c r="AE667" s="38">
        <v>2</v>
      </c>
      <c r="AF667" s="35" t="s">
        <v>78</v>
      </c>
      <c r="AG667" s="20" t="s">
        <v>79</v>
      </c>
      <c r="AH667" s="38"/>
      <c r="AI667" s="38"/>
      <c r="AJ667" s="38" t="s">
        <v>51</v>
      </c>
      <c r="AK667" s="38" t="s">
        <v>51</v>
      </c>
      <c r="AL667" s="38" t="s">
        <v>51</v>
      </c>
      <c r="AM667" s="38" t="s">
        <v>51</v>
      </c>
      <c r="AN667" s="38"/>
      <c r="AO667" s="38"/>
      <c r="AP667" s="38">
        <v>12</v>
      </c>
      <c r="AQ667" s="38">
        <v>2</v>
      </c>
      <c r="AR667" s="11"/>
      <c r="AS667" s="19"/>
      <c r="AT667" s="41"/>
      <c r="AU667" s="11"/>
      <c r="AV667" s="19"/>
      <c r="AW667" s="41"/>
      <c r="AX667" s="43" t="s">
        <v>78</v>
      </c>
      <c r="AY667" s="22" t="s">
        <v>79</v>
      </c>
      <c r="AZ667" s="45">
        <v>1</v>
      </c>
      <c r="BA667" s="43" t="s">
        <v>78</v>
      </c>
      <c r="BB667" s="22" t="s">
        <v>79</v>
      </c>
      <c r="BC667" s="45">
        <v>1</v>
      </c>
      <c r="BD667" s="47"/>
      <c r="BE667" s="24"/>
      <c r="BF667" s="49"/>
      <c r="BG667" s="49"/>
      <c r="BH667" s="47"/>
      <c r="BI667" s="24"/>
      <c r="BJ667" s="49"/>
      <c r="BK667" s="49"/>
      <c r="BL667" s="51" t="s">
        <v>52</v>
      </c>
    </row>
    <row r="668" spans="1:64" hidden="1" x14ac:dyDescent="0.3">
      <c r="A668" s="84" t="s">
        <v>62</v>
      </c>
      <c r="B668" s="85">
        <v>437</v>
      </c>
      <c r="C668" s="84" t="s">
        <v>2166</v>
      </c>
      <c r="D668" s="84">
        <f>MATCH(Tabela1[[#This Row],[3]],ECHE!A:A,0)</f>
        <v>5288</v>
      </c>
      <c r="E668" s="87" t="s">
        <v>2167</v>
      </c>
      <c r="F668" s="88" t="s">
        <v>2168</v>
      </c>
      <c r="G668" s="89">
        <v>23119</v>
      </c>
      <c r="H668" s="90" t="s">
        <v>2169</v>
      </c>
      <c r="I668" s="286" t="s">
        <v>243</v>
      </c>
      <c r="J668" s="84" t="s">
        <v>2170</v>
      </c>
      <c r="K668" s="2" t="s">
        <v>39071</v>
      </c>
      <c r="L668" s="196" t="s">
        <v>2171</v>
      </c>
      <c r="M668" s="84" t="s">
        <v>2172</v>
      </c>
      <c r="N668" s="84" t="s">
        <v>1317</v>
      </c>
      <c r="O668" s="84" t="s">
        <v>2173</v>
      </c>
      <c r="P668" s="84"/>
      <c r="Q668" s="84"/>
      <c r="R668" s="91" t="s">
        <v>47</v>
      </c>
      <c r="S668" s="91" t="s">
        <v>3446</v>
      </c>
      <c r="T668" s="92" t="s">
        <v>75</v>
      </c>
      <c r="U668" s="93" t="s">
        <v>76</v>
      </c>
      <c r="V668" s="94"/>
      <c r="W668" s="94"/>
      <c r="X668" s="94" t="s">
        <v>51</v>
      </c>
      <c r="Y668" s="94" t="s">
        <v>51</v>
      </c>
      <c r="Z668" s="94" t="s">
        <v>51</v>
      </c>
      <c r="AA668" s="94" t="s">
        <v>51</v>
      </c>
      <c r="AB668" s="94" t="s">
        <v>51</v>
      </c>
      <c r="AC668" s="94" t="s">
        <v>51</v>
      </c>
      <c r="AD668" s="94">
        <v>18</v>
      </c>
      <c r="AE668" s="94">
        <v>3</v>
      </c>
      <c r="AF668" s="92" t="s">
        <v>75</v>
      </c>
      <c r="AG668" s="93" t="s">
        <v>76</v>
      </c>
      <c r="AH668" s="94"/>
      <c r="AI668" s="94"/>
      <c r="AJ668" s="94" t="s">
        <v>51</v>
      </c>
      <c r="AK668" s="94" t="s">
        <v>51</v>
      </c>
      <c r="AL668" s="94" t="s">
        <v>51</v>
      </c>
      <c r="AM668" s="94" t="s">
        <v>51</v>
      </c>
      <c r="AN668" s="94" t="s">
        <v>51</v>
      </c>
      <c r="AO668" s="94" t="s">
        <v>51</v>
      </c>
      <c r="AP668" s="94">
        <v>18</v>
      </c>
      <c r="AQ668" s="94">
        <v>3</v>
      </c>
      <c r="AR668" s="85"/>
      <c r="AS668" s="86"/>
      <c r="AT668" s="95"/>
      <c r="AU668" s="85"/>
      <c r="AV668" s="86"/>
      <c r="AW668" s="95"/>
      <c r="AX668" s="96" t="s">
        <v>75</v>
      </c>
      <c r="AY668" s="97" t="s">
        <v>76</v>
      </c>
      <c r="AZ668" s="98">
        <v>3</v>
      </c>
      <c r="BA668" s="96" t="s">
        <v>75</v>
      </c>
      <c r="BB668" s="97" t="s">
        <v>76</v>
      </c>
      <c r="BC668" s="98">
        <v>3</v>
      </c>
      <c r="BD668" s="99" t="s">
        <v>75</v>
      </c>
      <c r="BE668" s="100" t="s">
        <v>76</v>
      </c>
      <c r="BF668" s="101">
        <v>10</v>
      </c>
      <c r="BG668" s="101">
        <v>2</v>
      </c>
      <c r="BH668" s="99" t="s">
        <v>75</v>
      </c>
      <c r="BI668" s="100" t="s">
        <v>76</v>
      </c>
      <c r="BJ668" s="101">
        <v>10</v>
      </c>
      <c r="BK668" s="101">
        <v>2</v>
      </c>
      <c r="BL668" s="102" t="s">
        <v>52</v>
      </c>
    </row>
    <row r="669" spans="1:64" hidden="1" x14ac:dyDescent="0.3">
      <c r="A669" s="104" t="s">
        <v>62</v>
      </c>
      <c r="B669" s="11">
        <v>444</v>
      </c>
      <c r="C669" s="104" t="s">
        <v>2193</v>
      </c>
      <c r="D669" s="104">
        <f>MATCH(Tabela1[[#This Row],[3]],ECHE!A:A,0)</f>
        <v>41</v>
      </c>
      <c r="E669" s="3" t="s">
        <v>2194</v>
      </c>
      <c r="F669" s="2" t="s">
        <v>2195</v>
      </c>
      <c r="G669" s="25" t="s">
        <v>2196</v>
      </c>
      <c r="H669" s="30" t="s">
        <v>2197</v>
      </c>
      <c r="I669" s="283" t="s">
        <v>331</v>
      </c>
      <c r="J669" s="104" t="s">
        <v>2198</v>
      </c>
      <c r="K669" s="2" t="s">
        <v>38838</v>
      </c>
      <c r="L669" s="235" t="s">
        <v>267</v>
      </c>
      <c r="M669" s="104" t="s">
        <v>267</v>
      </c>
      <c r="N669" s="104" t="s">
        <v>90</v>
      </c>
      <c r="O669" s="104" t="s">
        <v>89</v>
      </c>
      <c r="P669" s="104"/>
      <c r="Q669" s="104"/>
      <c r="R669" s="32" t="s">
        <v>47</v>
      </c>
      <c r="S669" s="91" t="s">
        <v>3446</v>
      </c>
      <c r="T669" s="35" t="s">
        <v>75</v>
      </c>
      <c r="U669" s="20" t="s">
        <v>76</v>
      </c>
      <c r="V669" s="38"/>
      <c r="W669" s="38"/>
      <c r="X669" s="38" t="s">
        <v>51</v>
      </c>
      <c r="Y669" s="38" t="s">
        <v>51</v>
      </c>
      <c r="Z669" s="38" t="s">
        <v>51</v>
      </c>
      <c r="AA669" s="38" t="s">
        <v>51</v>
      </c>
      <c r="AB669" s="38"/>
      <c r="AC669" s="38"/>
      <c r="AD669" s="38">
        <v>8</v>
      </c>
      <c r="AE669" s="38">
        <v>2</v>
      </c>
      <c r="AF669" s="35" t="s">
        <v>75</v>
      </c>
      <c r="AG669" s="20" t="s">
        <v>76</v>
      </c>
      <c r="AH669" s="38"/>
      <c r="AI669" s="38"/>
      <c r="AJ669" s="38" t="s">
        <v>51</v>
      </c>
      <c r="AK669" s="38" t="s">
        <v>51</v>
      </c>
      <c r="AL669" s="38" t="s">
        <v>51</v>
      </c>
      <c r="AM669" s="38" t="s">
        <v>51</v>
      </c>
      <c r="AN669" s="38"/>
      <c r="AO669" s="38"/>
      <c r="AP669" s="38">
        <v>8</v>
      </c>
      <c r="AQ669" s="38">
        <v>2</v>
      </c>
      <c r="AR669" s="11"/>
      <c r="AS669" s="19"/>
      <c r="AT669" s="41"/>
      <c r="AU669" s="11"/>
      <c r="AV669" s="19"/>
      <c r="AW669" s="41"/>
      <c r="AX669" s="43" t="s">
        <v>75</v>
      </c>
      <c r="AY669" s="22" t="s">
        <v>76</v>
      </c>
      <c r="AZ669" s="45">
        <v>1</v>
      </c>
      <c r="BA669" s="43" t="s">
        <v>75</v>
      </c>
      <c r="BB669" s="22" t="s">
        <v>76</v>
      </c>
      <c r="BC669" s="45">
        <v>1</v>
      </c>
      <c r="BD669" s="47"/>
      <c r="BE669" s="24"/>
      <c r="BF669" s="49"/>
      <c r="BG669" s="49"/>
      <c r="BH669" s="47"/>
      <c r="BI669" s="24"/>
      <c r="BJ669" s="49"/>
      <c r="BK669" s="49"/>
      <c r="BL669" s="51" t="s">
        <v>52</v>
      </c>
    </row>
    <row r="670" spans="1:64" hidden="1" x14ac:dyDescent="0.3">
      <c r="A670" s="104" t="s">
        <v>62</v>
      </c>
      <c r="B670" s="11">
        <v>445</v>
      </c>
      <c r="C670" s="104" t="s">
        <v>1114</v>
      </c>
      <c r="D670" s="104">
        <f>MATCH(Tabela1[[#This Row],[3]],ECHE!A:A,0)</f>
        <v>4869</v>
      </c>
      <c r="E670" s="3" t="s">
        <v>1115</v>
      </c>
      <c r="F670" s="2" t="s">
        <v>1116</v>
      </c>
      <c r="G670" s="25" t="s">
        <v>1117</v>
      </c>
      <c r="H670" s="30" t="s">
        <v>1118</v>
      </c>
      <c r="I670" s="283" t="s">
        <v>214</v>
      </c>
      <c r="J670" s="104" t="s">
        <v>1119</v>
      </c>
      <c r="K670" s="2" t="s">
        <v>38813</v>
      </c>
      <c r="L670" s="235" t="s">
        <v>2199</v>
      </c>
      <c r="M670" s="104" t="s">
        <v>2200</v>
      </c>
      <c r="N670" s="104" t="s">
        <v>246</v>
      </c>
      <c r="O670" s="104" t="s">
        <v>92</v>
      </c>
      <c r="P670" s="104"/>
      <c r="Q670" s="104"/>
      <c r="R670" s="32" t="s">
        <v>47</v>
      </c>
      <c r="S670" s="91" t="s">
        <v>3446</v>
      </c>
      <c r="T670" s="35" t="s">
        <v>75</v>
      </c>
      <c r="U670" s="20" t="s">
        <v>76</v>
      </c>
      <c r="V670" s="38"/>
      <c r="W670" s="38"/>
      <c r="X670" s="38" t="s">
        <v>51</v>
      </c>
      <c r="Y670" s="38" t="s">
        <v>51</v>
      </c>
      <c r="Z670" s="38" t="s">
        <v>51</v>
      </c>
      <c r="AA670" s="38" t="s">
        <v>51</v>
      </c>
      <c r="AB670" s="38" t="s">
        <v>51</v>
      </c>
      <c r="AC670" s="38" t="s">
        <v>51</v>
      </c>
      <c r="AD670" s="38">
        <v>20</v>
      </c>
      <c r="AE670" s="38">
        <v>2</v>
      </c>
      <c r="AF670" s="35" t="s">
        <v>75</v>
      </c>
      <c r="AG670" s="20" t="s">
        <v>76</v>
      </c>
      <c r="AH670" s="38"/>
      <c r="AI670" s="38"/>
      <c r="AJ670" s="38" t="s">
        <v>51</v>
      </c>
      <c r="AK670" s="38" t="s">
        <v>51</v>
      </c>
      <c r="AL670" s="38" t="s">
        <v>51</v>
      </c>
      <c r="AM670" s="38" t="s">
        <v>51</v>
      </c>
      <c r="AN670" s="38" t="s">
        <v>51</v>
      </c>
      <c r="AO670" s="38" t="s">
        <v>51</v>
      </c>
      <c r="AP670" s="38">
        <v>20</v>
      </c>
      <c r="AQ670" s="38">
        <v>2</v>
      </c>
      <c r="AR670" s="11"/>
      <c r="AS670" s="19"/>
      <c r="AT670" s="41"/>
      <c r="AU670" s="11"/>
      <c r="AV670" s="19"/>
      <c r="AW670" s="41"/>
      <c r="AX670" s="43" t="s">
        <v>75</v>
      </c>
      <c r="AY670" s="22" t="s">
        <v>76</v>
      </c>
      <c r="AZ670" s="45">
        <v>1</v>
      </c>
      <c r="BA670" s="43" t="s">
        <v>75</v>
      </c>
      <c r="BB670" s="22" t="s">
        <v>76</v>
      </c>
      <c r="BC670" s="45">
        <v>1</v>
      </c>
      <c r="BD670" s="47"/>
      <c r="BE670" s="24"/>
      <c r="BF670" s="49"/>
      <c r="BG670" s="49"/>
      <c r="BH670" s="47"/>
      <c r="BI670" s="24"/>
      <c r="BJ670" s="49"/>
      <c r="BK670" s="49"/>
      <c r="BL670" s="51" t="s">
        <v>52</v>
      </c>
    </row>
    <row r="671" spans="1:64" hidden="1" x14ac:dyDescent="0.3">
      <c r="A671" s="104" t="s">
        <v>62</v>
      </c>
      <c r="B671" s="11">
        <v>448</v>
      </c>
      <c r="C671" s="104" t="s">
        <v>2206</v>
      </c>
      <c r="D671" s="104">
        <f>MATCH(Tabela1[[#This Row],[3]],ECHE!A:A,0)</f>
        <v>4437</v>
      </c>
      <c r="E671" s="3" t="s">
        <v>2207</v>
      </c>
      <c r="F671" s="2" t="s">
        <v>2208</v>
      </c>
      <c r="G671" s="25">
        <v>1012</v>
      </c>
      <c r="H671" s="30" t="s">
        <v>2209</v>
      </c>
      <c r="I671" s="283" t="s">
        <v>1787</v>
      </c>
      <c r="J671" s="104" t="s">
        <v>2210</v>
      </c>
      <c r="K671" s="2" t="s">
        <v>38795</v>
      </c>
      <c r="L671" s="235" t="s">
        <v>44</v>
      </c>
      <c r="M671" s="104" t="s">
        <v>1789</v>
      </c>
      <c r="N671" s="104" t="s">
        <v>283</v>
      </c>
      <c r="O671" s="104" t="s">
        <v>1707</v>
      </c>
      <c r="P671" s="104"/>
      <c r="Q671" s="104"/>
      <c r="R671" s="32" t="s">
        <v>47</v>
      </c>
      <c r="S671" s="91" t="s">
        <v>3446</v>
      </c>
      <c r="T671" s="35" t="s">
        <v>73</v>
      </c>
      <c r="U671" s="20" t="s">
        <v>74</v>
      </c>
      <c r="V671" s="38"/>
      <c r="W671" s="38"/>
      <c r="X671" s="38" t="s">
        <v>51</v>
      </c>
      <c r="Y671" s="38" t="s">
        <v>51</v>
      </c>
      <c r="Z671" s="38"/>
      <c r="AA671" s="38"/>
      <c r="AB671" s="38"/>
      <c r="AC671" s="38"/>
      <c r="AD671" s="38">
        <v>5</v>
      </c>
      <c r="AE671" s="38">
        <v>1</v>
      </c>
      <c r="AF671" s="35" t="s">
        <v>73</v>
      </c>
      <c r="AG671" s="20" t="s">
        <v>74</v>
      </c>
      <c r="AH671" s="38"/>
      <c r="AI671" s="38"/>
      <c r="AJ671" s="38" t="s">
        <v>51</v>
      </c>
      <c r="AK671" s="38" t="s">
        <v>51</v>
      </c>
      <c r="AL671" s="38"/>
      <c r="AM671" s="38"/>
      <c r="AN671" s="38"/>
      <c r="AO671" s="38"/>
      <c r="AP671" s="38">
        <v>5</v>
      </c>
      <c r="AQ671" s="38">
        <v>1</v>
      </c>
      <c r="AR671" s="11"/>
      <c r="AS671" s="19"/>
      <c r="AT671" s="41"/>
      <c r="AU671" s="11"/>
      <c r="AV671" s="19"/>
      <c r="AW671" s="41"/>
      <c r="AX671" s="43" t="s">
        <v>73</v>
      </c>
      <c r="AY671" s="22" t="s">
        <v>74</v>
      </c>
      <c r="AZ671" s="45">
        <v>1</v>
      </c>
      <c r="BA671" s="43" t="s">
        <v>73</v>
      </c>
      <c r="BB671" s="22" t="s">
        <v>74</v>
      </c>
      <c r="BC671" s="45">
        <v>1</v>
      </c>
      <c r="BD671" s="47"/>
      <c r="BE671" s="24"/>
      <c r="BF671" s="49"/>
      <c r="BG671" s="49"/>
      <c r="BH671" s="47"/>
      <c r="BI671" s="24"/>
      <c r="BJ671" s="49"/>
      <c r="BK671" s="49"/>
      <c r="BL671" s="51" t="s">
        <v>52</v>
      </c>
    </row>
    <row r="672" spans="1:64" hidden="1" x14ac:dyDescent="0.3">
      <c r="A672" s="104" t="s">
        <v>62</v>
      </c>
      <c r="B672" s="11">
        <v>453</v>
      </c>
      <c r="C672" s="104" t="s">
        <v>2193</v>
      </c>
      <c r="D672" s="104">
        <f>MATCH(Tabela1[[#This Row],[3]],ECHE!A:A,0)</f>
        <v>41</v>
      </c>
      <c r="E672" s="3" t="s">
        <v>2194</v>
      </c>
      <c r="F672" s="2" t="s">
        <v>2195</v>
      </c>
      <c r="G672" s="25" t="s">
        <v>2196</v>
      </c>
      <c r="H672" s="30" t="s">
        <v>2197</v>
      </c>
      <c r="I672" s="283" t="s">
        <v>331</v>
      </c>
      <c r="J672" s="104" t="s">
        <v>2198</v>
      </c>
      <c r="K672" s="2" t="s">
        <v>38838</v>
      </c>
      <c r="L672" s="235" t="s">
        <v>267</v>
      </c>
      <c r="M672" s="104" t="s">
        <v>267</v>
      </c>
      <c r="N672" s="104" t="s">
        <v>90</v>
      </c>
      <c r="O672" s="104" t="s">
        <v>89</v>
      </c>
      <c r="P672" s="104"/>
      <c r="Q672" s="104"/>
      <c r="R672" s="32" t="s">
        <v>47</v>
      </c>
      <c r="S672" s="91" t="s">
        <v>3446</v>
      </c>
      <c r="T672" s="35" t="s">
        <v>661</v>
      </c>
      <c r="U672" s="20" t="s">
        <v>662</v>
      </c>
      <c r="V672" s="38"/>
      <c r="W672" s="38"/>
      <c r="X672" s="38" t="s">
        <v>51</v>
      </c>
      <c r="Y672" s="38" t="s">
        <v>51</v>
      </c>
      <c r="Z672" s="38" t="s">
        <v>51</v>
      </c>
      <c r="AA672" s="38" t="s">
        <v>51</v>
      </c>
      <c r="AB672" s="38"/>
      <c r="AC672" s="38"/>
      <c r="AD672" s="38">
        <v>16</v>
      </c>
      <c r="AE672" s="38">
        <v>2</v>
      </c>
      <c r="AF672" s="35" t="s">
        <v>661</v>
      </c>
      <c r="AG672" s="20" t="s">
        <v>662</v>
      </c>
      <c r="AH672" s="38"/>
      <c r="AI672" s="38"/>
      <c r="AJ672" s="38" t="s">
        <v>51</v>
      </c>
      <c r="AK672" s="38" t="s">
        <v>51</v>
      </c>
      <c r="AL672" s="38" t="s">
        <v>51</v>
      </c>
      <c r="AM672" s="38" t="s">
        <v>51</v>
      </c>
      <c r="AN672" s="38"/>
      <c r="AO672" s="38"/>
      <c r="AP672" s="38">
        <v>16</v>
      </c>
      <c r="AQ672" s="38">
        <v>2</v>
      </c>
      <c r="AR672" s="11"/>
      <c r="AS672" s="19"/>
      <c r="AT672" s="41"/>
      <c r="AU672" s="11"/>
      <c r="AV672" s="19"/>
      <c r="AW672" s="41"/>
      <c r="AX672" s="43" t="s">
        <v>661</v>
      </c>
      <c r="AY672" s="22" t="s">
        <v>662</v>
      </c>
      <c r="AZ672" s="45">
        <v>1</v>
      </c>
      <c r="BA672" s="43" t="s">
        <v>661</v>
      </c>
      <c r="BB672" s="22" t="s">
        <v>662</v>
      </c>
      <c r="BC672" s="45">
        <v>1</v>
      </c>
      <c r="BD672" s="47"/>
      <c r="BE672" s="24"/>
      <c r="BF672" s="49"/>
      <c r="BG672" s="49"/>
      <c r="BH672" s="47"/>
      <c r="BI672" s="24"/>
      <c r="BJ672" s="49"/>
      <c r="BK672" s="49"/>
      <c r="BL672" s="51" t="s">
        <v>52</v>
      </c>
    </row>
    <row r="673" spans="1:64" hidden="1" x14ac:dyDescent="0.3">
      <c r="A673" s="84" t="s">
        <v>62</v>
      </c>
      <c r="B673" s="85">
        <v>457</v>
      </c>
      <c r="C673" s="84" t="s">
        <v>2231</v>
      </c>
      <c r="D673" s="84">
        <f>MATCH(Tabela1[[#This Row],[3]],ECHE!A:A,0)</f>
        <v>5418</v>
      </c>
      <c r="E673" s="87" t="s">
        <v>2232</v>
      </c>
      <c r="F673" s="88" t="s">
        <v>2233</v>
      </c>
      <c r="G673" s="89">
        <v>61080</v>
      </c>
      <c r="H673" s="90" t="s">
        <v>2234</v>
      </c>
      <c r="I673" s="286" t="s">
        <v>243</v>
      </c>
      <c r="J673" s="84" t="s">
        <v>2235</v>
      </c>
      <c r="K673" s="2" t="s">
        <v>39108</v>
      </c>
      <c r="L673" s="196" t="s">
        <v>103</v>
      </c>
      <c r="M673" s="84" t="s">
        <v>44</v>
      </c>
      <c r="N673" s="84" t="s">
        <v>45</v>
      </c>
      <c r="O673" s="84" t="s">
        <v>115</v>
      </c>
      <c r="P673" s="84"/>
      <c r="Q673" s="84"/>
      <c r="R673" s="91" t="s">
        <v>47</v>
      </c>
      <c r="S673" s="91" t="s">
        <v>3446</v>
      </c>
      <c r="T673" s="92" t="s">
        <v>605</v>
      </c>
      <c r="U673" s="93" t="s">
        <v>606</v>
      </c>
      <c r="V673" s="94"/>
      <c r="W673" s="94"/>
      <c r="X673" s="94" t="s">
        <v>51</v>
      </c>
      <c r="Y673" s="94" t="s">
        <v>51</v>
      </c>
      <c r="Z673" s="94" t="s">
        <v>51</v>
      </c>
      <c r="AA673" s="94" t="s">
        <v>51</v>
      </c>
      <c r="AB673" s="94"/>
      <c r="AC673" s="94"/>
      <c r="AD673" s="94">
        <v>20</v>
      </c>
      <c r="AE673" s="94">
        <v>2</v>
      </c>
      <c r="AF673" s="92" t="s">
        <v>605</v>
      </c>
      <c r="AG673" s="93" t="s">
        <v>606</v>
      </c>
      <c r="AH673" s="94"/>
      <c r="AI673" s="94"/>
      <c r="AJ673" s="94" t="s">
        <v>51</v>
      </c>
      <c r="AK673" s="94" t="s">
        <v>51</v>
      </c>
      <c r="AL673" s="94" t="s">
        <v>51</v>
      </c>
      <c r="AM673" s="94" t="s">
        <v>51</v>
      </c>
      <c r="AN673" s="94"/>
      <c r="AO673" s="94"/>
      <c r="AP673" s="94">
        <v>20</v>
      </c>
      <c r="AQ673" s="94">
        <v>2</v>
      </c>
      <c r="AR673" s="85"/>
      <c r="AS673" s="86"/>
      <c r="AT673" s="95"/>
      <c r="AU673" s="85"/>
      <c r="AV673" s="86"/>
      <c r="AW673" s="95"/>
      <c r="AX673" s="96"/>
      <c r="AY673" s="97"/>
      <c r="AZ673" s="98">
        <v>1</v>
      </c>
      <c r="BA673" s="96"/>
      <c r="BB673" s="97"/>
      <c r="BC673" s="98">
        <v>1</v>
      </c>
      <c r="BD673" s="99"/>
      <c r="BE673" s="100"/>
      <c r="BF673" s="101">
        <v>5</v>
      </c>
      <c r="BG673" s="101">
        <v>1</v>
      </c>
      <c r="BH673" s="99"/>
      <c r="BI673" s="100"/>
      <c r="BJ673" s="101">
        <v>5</v>
      </c>
      <c r="BK673" s="101">
        <v>1</v>
      </c>
      <c r="BL673" s="102" t="s">
        <v>52</v>
      </c>
    </row>
    <row r="674" spans="1:64" hidden="1" x14ac:dyDescent="0.3">
      <c r="A674" s="104" t="s">
        <v>62</v>
      </c>
      <c r="B674" s="11">
        <v>460</v>
      </c>
      <c r="C674" s="104" t="s">
        <v>2241</v>
      </c>
      <c r="D674" s="104">
        <f>MATCH(Tabela1[[#This Row],[3]],ECHE!A:A,0)</f>
        <v>4734</v>
      </c>
      <c r="E674" s="3" t="s">
        <v>2242</v>
      </c>
      <c r="F674" s="2" t="s">
        <v>2243</v>
      </c>
      <c r="G674" s="25" t="s">
        <v>2244</v>
      </c>
      <c r="H674" s="30" t="s">
        <v>2245</v>
      </c>
      <c r="I674" s="283" t="s">
        <v>214</v>
      </c>
      <c r="J674" s="104" t="s">
        <v>2246</v>
      </c>
      <c r="K674" s="2" t="s">
        <v>39006</v>
      </c>
      <c r="L674" s="235" t="s">
        <v>217</v>
      </c>
      <c r="M674" s="104" t="s">
        <v>44</v>
      </c>
      <c r="N674" s="104" t="s">
        <v>246</v>
      </c>
      <c r="O674" s="104" t="s">
        <v>179</v>
      </c>
      <c r="P674" s="104"/>
      <c r="Q674" s="104"/>
      <c r="R674" s="32" t="s">
        <v>47</v>
      </c>
      <c r="S674" s="91" t="s">
        <v>3446</v>
      </c>
      <c r="T674" s="35" t="s">
        <v>782</v>
      </c>
      <c r="U674" s="20" t="s">
        <v>783</v>
      </c>
      <c r="V674" s="38"/>
      <c r="W674" s="38"/>
      <c r="X674" s="38" t="s">
        <v>51</v>
      </c>
      <c r="Y674" s="38" t="s">
        <v>51</v>
      </c>
      <c r="Z674" s="38" t="s">
        <v>51</v>
      </c>
      <c r="AA674" s="38" t="s">
        <v>51</v>
      </c>
      <c r="AB674" s="38"/>
      <c r="AC674" s="38"/>
      <c r="AD674" s="38">
        <v>12</v>
      </c>
      <c r="AE674" s="38">
        <v>2</v>
      </c>
      <c r="AF674" s="35" t="s">
        <v>782</v>
      </c>
      <c r="AG674" s="20" t="s">
        <v>783</v>
      </c>
      <c r="AH674" s="38"/>
      <c r="AI674" s="38"/>
      <c r="AJ674" s="38" t="s">
        <v>51</v>
      </c>
      <c r="AK674" s="38" t="s">
        <v>51</v>
      </c>
      <c r="AL674" s="38" t="s">
        <v>51</v>
      </c>
      <c r="AM674" s="38" t="s">
        <v>51</v>
      </c>
      <c r="AN674" s="38"/>
      <c r="AO674" s="38"/>
      <c r="AP674" s="38">
        <v>12</v>
      </c>
      <c r="AQ674" s="38">
        <v>2</v>
      </c>
      <c r="AR674" s="11"/>
      <c r="AS674" s="19"/>
      <c r="AT674" s="41"/>
      <c r="AU674" s="11"/>
      <c r="AV674" s="19"/>
      <c r="AW674" s="41"/>
      <c r="AX674" s="43" t="s">
        <v>782</v>
      </c>
      <c r="AY674" s="22" t="s">
        <v>783</v>
      </c>
      <c r="AZ674" s="45">
        <v>1</v>
      </c>
      <c r="BA674" s="43" t="s">
        <v>782</v>
      </c>
      <c r="BB674" s="22" t="s">
        <v>783</v>
      </c>
      <c r="BC674" s="45">
        <v>1</v>
      </c>
      <c r="BD674" s="47"/>
      <c r="BE674" s="24"/>
      <c r="BF674" s="49"/>
      <c r="BG674" s="49"/>
      <c r="BH674" s="47"/>
      <c r="BI674" s="24"/>
      <c r="BJ674" s="49"/>
      <c r="BK674" s="49"/>
      <c r="BL674" s="51" t="s">
        <v>52</v>
      </c>
    </row>
    <row r="675" spans="1:64" hidden="1" x14ac:dyDescent="0.3">
      <c r="A675" s="104" t="s">
        <v>62</v>
      </c>
      <c r="B675" s="11">
        <v>460</v>
      </c>
      <c r="C675" s="104" t="s">
        <v>2241</v>
      </c>
      <c r="D675" s="104">
        <f>MATCH(Tabela1[[#This Row],[3]],ECHE!A:A,0)</f>
        <v>4734</v>
      </c>
      <c r="E675" s="3" t="s">
        <v>2242</v>
      </c>
      <c r="F675" s="2" t="s">
        <v>2243</v>
      </c>
      <c r="G675" s="25" t="s">
        <v>2244</v>
      </c>
      <c r="H675" s="30" t="s">
        <v>2245</v>
      </c>
      <c r="I675" s="283" t="s">
        <v>214</v>
      </c>
      <c r="J675" s="104" t="s">
        <v>2246</v>
      </c>
      <c r="K675" s="2" t="s">
        <v>39006</v>
      </c>
      <c r="L675" s="235" t="s">
        <v>217</v>
      </c>
      <c r="M675" s="104" t="s">
        <v>44</v>
      </c>
      <c r="N675" s="104" t="s">
        <v>246</v>
      </c>
      <c r="O675" s="104" t="s">
        <v>179</v>
      </c>
      <c r="P675" s="104"/>
      <c r="Q675" s="104"/>
      <c r="R675" s="32" t="s">
        <v>47</v>
      </c>
      <c r="S675" s="91" t="s">
        <v>3446</v>
      </c>
      <c r="T675" s="35" t="s">
        <v>782</v>
      </c>
      <c r="U675" s="20" t="s">
        <v>783</v>
      </c>
      <c r="V675" s="38"/>
      <c r="W675" s="38"/>
      <c r="X675" s="38" t="s">
        <v>51</v>
      </c>
      <c r="Y675" s="38" t="s">
        <v>51</v>
      </c>
      <c r="Z675" s="38" t="s">
        <v>51</v>
      </c>
      <c r="AA675" s="38" t="s">
        <v>51</v>
      </c>
      <c r="AB675" s="38"/>
      <c r="AC675" s="38"/>
      <c r="AD675" s="38">
        <v>12</v>
      </c>
      <c r="AE675" s="38">
        <v>2</v>
      </c>
      <c r="AF675" s="35" t="s">
        <v>782</v>
      </c>
      <c r="AG675" s="20" t="s">
        <v>783</v>
      </c>
      <c r="AH675" s="38"/>
      <c r="AI675" s="38"/>
      <c r="AJ675" s="38" t="s">
        <v>51</v>
      </c>
      <c r="AK675" s="38" t="s">
        <v>51</v>
      </c>
      <c r="AL675" s="38" t="s">
        <v>51</v>
      </c>
      <c r="AM675" s="38" t="s">
        <v>51</v>
      </c>
      <c r="AN675" s="38"/>
      <c r="AO675" s="38"/>
      <c r="AP675" s="38">
        <v>12</v>
      </c>
      <c r="AQ675" s="38">
        <v>2</v>
      </c>
      <c r="AR675" s="11"/>
      <c r="AS675" s="19"/>
      <c r="AT675" s="41"/>
      <c r="AU675" s="11"/>
      <c r="AV675" s="19"/>
      <c r="AW675" s="41"/>
      <c r="AX675" s="43" t="s">
        <v>782</v>
      </c>
      <c r="AY675" s="22" t="s">
        <v>783</v>
      </c>
      <c r="AZ675" s="45">
        <v>1</v>
      </c>
      <c r="BA675" s="43" t="s">
        <v>782</v>
      </c>
      <c r="BB675" s="22" t="s">
        <v>783</v>
      </c>
      <c r="BC675" s="45">
        <v>1</v>
      </c>
      <c r="BD675" s="47"/>
      <c r="BE675" s="24"/>
      <c r="BF675" s="49"/>
      <c r="BG675" s="49"/>
      <c r="BH675" s="47"/>
      <c r="BI675" s="24"/>
      <c r="BJ675" s="49"/>
      <c r="BK675" s="49"/>
      <c r="BL675" s="51" t="s">
        <v>52</v>
      </c>
    </row>
    <row r="676" spans="1:64" hidden="1" x14ac:dyDescent="0.3">
      <c r="A676" s="84" t="s">
        <v>62</v>
      </c>
      <c r="B676" s="85">
        <v>462</v>
      </c>
      <c r="C676" s="84" t="s">
        <v>2247</v>
      </c>
      <c r="D676" s="84">
        <f>MATCH(Tabela1[[#This Row],[3]],ECHE!A:A,0)</f>
        <v>5394</v>
      </c>
      <c r="E676" s="87" t="s">
        <v>2248</v>
      </c>
      <c r="F676" s="88" t="s">
        <v>2249</v>
      </c>
      <c r="G676" s="89"/>
      <c r="H676" s="90" t="s">
        <v>2250</v>
      </c>
      <c r="I676" s="286" t="s">
        <v>243</v>
      </c>
      <c r="J676" s="84" t="s">
        <v>2251</v>
      </c>
      <c r="K676" s="2" t="s">
        <v>39101</v>
      </c>
      <c r="L676" s="196" t="s">
        <v>804</v>
      </c>
      <c r="M676" s="84" t="s">
        <v>805</v>
      </c>
      <c r="N676" s="84" t="s">
        <v>90</v>
      </c>
      <c r="O676" s="84" t="s">
        <v>89</v>
      </c>
      <c r="P676" s="84"/>
      <c r="Q676" s="84"/>
      <c r="R676" s="91" t="s">
        <v>47</v>
      </c>
      <c r="S676" s="91" t="s">
        <v>3446</v>
      </c>
      <c r="T676" s="92" t="s">
        <v>237</v>
      </c>
      <c r="U676" s="93" t="s">
        <v>238</v>
      </c>
      <c r="V676" s="94"/>
      <c r="W676" s="94"/>
      <c r="X676" s="94" t="s">
        <v>51</v>
      </c>
      <c r="Y676" s="94" t="s">
        <v>51</v>
      </c>
      <c r="Z676" s="94" t="s">
        <v>51</v>
      </c>
      <c r="AA676" s="94" t="s">
        <v>51</v>
      </c>
      <c r="AB676" s="94" t="s">
        <v>51</v>
      </c>
      <c r="AC676" s="94" t="s">
        <v>51</v>
      </c>
      <c r="AD676" s="94">
        <v>18</v>
      </c>
      <c r="AE676" s="94">
        <v>3</v>
      </c>
      <c r="AF676" s="92" t="s">
        <v>237</v>
      </c>
      <c r="AG676" s="93" t="s">
        <v>238</v>
      </c>
      <c r="AH676" s="94"/>
      <c r="AI676" s="94"/>
      <c r="AJ676" s="94" t="s">
        <v>51</v>
      </c>
      <c r="AK676" s="94" t="s">
        <v>51</v>
      </c>
      <c r="AL676" s="94" t="s">
        <v>51</v>
      </c>
      <c r="AM676" s="94" t="s">
        <v>51</v>
      </c>
      <c r="AN676" s="94" t="s">
        <v>51</v>
      </c>
      <c r="AO676" s="94" t="s">
        <v>51</v>
      </c>
      <c r="AP676" s="94">
        <v>18</v>
      </c>
      <c r="AQ676" s="94">
        <v>3</v>
      </c>
      <c r="AR676" s="85"/>
      <c r="AS676" s="86"/>
      <c r="AT676" s="95"/>
      <c r="AU676" s="85"/>
      <c r="AV676" s="86"/>
      <c r="AW676" s="95"/>
      <c r="AX676" s="96" t="s">
        <v>237</v>
      </c>
      <c r="AY676" s="97" t="s">
        <v>238</v>
      </c>
      <c r="AZ676" s="98">
        <v>1</v>
      </c>
      <c r="BA676" s="96" t="s">
        <v>237</v>
      </c>
      <c r="BB676" s="97" t="s">
        <v>238</v>
      </c>
      <c r="BC676" s="98">
        <v>1</v>
      </c>
      <c r="BD676" s="99"/>
      <c r="BE676" s="100"/>
      <c r="BF676" s="101"/>
      <c r="BG676" s="101"/>
      <c r="BH676" s="99"/>
      <c r="BI676" s="100"/>
      <c r="BJ676" s="101"/>
      <c r="BK676" s="101"/>
      <c r="BL676" s="102" t="s">
        <v>52</v>
      </c>
    </row>
    <row r="677" spans="1:64" hidden="1" x14ac:dyDescent="0.3">
      <c r="A677" s="84" t="s">
        <v>62</v>
      </c>
      <c r="B677" s="85">
        <v>464</v>
      </c>
      <c r="C677" s="84" t="s">
        <v>1990</v>
      </c>
      <c r="D677" s="84">
        <f>MATCH(Tabela1[[#This Row],[3]],ECHE!A:A,0)</f>
        <v>5262</v>
      </c>
      <c r="E677" s="87" t="s">
        <v>1991</v>
      </c>
      <c r="F677" s="88" t="s">
        <v>1992</v>
      </c>
      <c r="G677" s="89">
        <v>7985</v>
      </c>
      <c r="H677" s="90" t="s">
        <v>1993</v>
      </c>
      <c r="I677" s="286" t="s">
        <v>243</v>
      </c>
      <c r="J677" s="84" t="s">
        <v>2257</v>
      </c>
      <c r="K677" s="2" t="s">
        <v>38823</v>
      </c>
      <c r="L677" s="196" t="s">
        <v>44</v>
      </c>
      <c r="M677" s="84" t="s">
        <v>1789</v>
      </c>
      <c r="N677" s="84" t="s">
        <v>1995</v>
      </c>
      <c r="O677" s="84" t="s">
        <v>1277</v>
      </c>
      <c r="P677" s="84"/>
      <c r="Q677" s="84"/>
      <c r="R677" s="91" t="s">
        <v>47</v>
      </c>
      <c r="S677" s="91" t="s">
        <v>3446</v>
      </c>
      <c r="T677" s="92" t="s">
        <v>75</v>
      </c>
      <c r="U677" s="93" t="s">
        <v>76</v>
      </c>
      <c r="V677" s="94"/>
      <c r="W677" s="94"/>
      <c r="X677" s="94" t="s">
        <v>51</v>
      </c>
      <c r="Y677" s="94" t="s">
        <v>51</v>
      </c>
      <c r="Z677" s="94"/>
      <c r="AA677" s="94"/>
      <c r="AB677" s="94"/>
      <c r="AC677" s="94"/>
      <c r="AD677" s="94">
        <v>6</v>
      </c>
      <c r="AE677" s="94">
        <v>2</v>
      </c>
      <c r="AF677" s="92" t="s">
        <v>75</v>
      </c>
      <c r="AG677" s="93" t="s">
        <v>76</v>
      </c>
      <c r="AH677" s="94"/>
      <c r="AI677" s="94"/>
      <c r="AJ677" s="94" t="s">
        <v>51</v>
      </c>
      <c r="AK677" s="94" t="s">
        <v>51</v>
      </c>
      <c r="AL677" s="94"/>
      <c r="AM677" s="94"/>
      <c r="AN677" s="94"/>
      <c r="AO677" s="94"/>
      <c r="AP677" s="94">
        <v>6</v>
      </c>
      <c r="AQ677" s="94">
        <v>2</v>
      </c>
      <c r="AR677" s="85"/>
      <c r="AS677" s="86"/>
      <c r="AT677" s="95"/>
      <c r="AU677" s="85"/>
      <c r="AV677" s="86"/>
      <c r="AW677" s="95"/>
      <c r="AX677" s="96" t="s">
        <v>75</v>
      </c>
      <c r="AY677" s="97" t="s">
        <v>76</v>
      </c>
      <c r="AZ677" s="98">
        <v>1</v>
      </c>
      <c r="BA677" s="96" t="s">
        <v>75</v>
      </c>
      <c r="BB677" s="97" t="s">
        <v>76</v>
      </c>
      <c r="BC677" s="98">
        <v>1</v>
      </c>
      <c r="BD677" s="99" t="s">
        <v>75</v>
      </c>
      <c r="BE677" s="100" t="s">
        <v>76</v>
      </c>
      <c r="BF677" s="101">
        <v>5</v>
      </c>
      <c r="BG677" s="101">
        <v>1</v>
      </c>
      <c r="BH677" s="99" t="s">
        <v>75</v>
      </c>
      <c r="BI677" s="100" t="s">
        <v>76</v>
      </c>
      <c r="BJ677" s="101">
        <v>5</v>
      </c>
      <c r="BK677" s="101">
        <v>1</v>
      </c>
      <c r="BL677" s="102" t="s">
        <v>52</v>
      </c>
    </row>
    <row r="678" spans="1:64" hidden="1" x14ac:dyDescent="0.3">
      <c r="A678" s="104" t="s">
        <v>62</v>
      </c>
      <c r="B678" s="11">
        <v>466</v>
      </c>
      <c r="C678" s="104" t="s">
        <v>2236</v>
      </c>
      <c r="D678" s="104">
        <f>MATCH(Tabela1[[#This Row],[3]],ECHE!A:A,0)</f>
        <v>24</v>
      </c>
      <c r="E678" s="3" t="s">
        <v>2237</v>
      </c>
      <c r="F678" s="2" t="s">
        <v>2238</v>
      </c>
      <c r="G678" s="25">
        <v>9020</v>
      </c>
      <c r="H678" s="30" t="s">
        <v>2239</v>
      </c>
      <c r="I678" s="283" t="s">
        <v>331</v>
      </c>
      <c r="J678" s="104" t="s">
        <v>2240</v>
      </c>
      <c r="K678" s="2" t="s">
        <v>38835</v>
      </c>
      <c r="L678" s="235" t="s">
        <v>282</v>
      </c>
      <c r="M678" s="104" t="s">
        <v>282</v>
      </c>
      <c r="N678" s="104" t="s">
        <v>45</v>
      </c>
      <c r="O678" s="104" t="s">
        <v>46</v>
      </c>
      <c r="P678" s="104"/>
      <c r="Q678" s="104"/>
      <c r="R678" s="32" t="s">
        <v>47</v>
      </c>
      <c r="S678" s="91" t="s">
        <v>3446</v>
      </c>
      <c r="T678" s="35" t="s">
        <v>75</v>
      </c>
      <c r="U678" s="20" t="s">
        <v>76</v>
      </c>
      <c r="V678" s="38"/>
      <c r="W678" s="38"/>
      <c r="X678" s="38" t="s">
        <v>51</v>
      </c>
      <c r="Y678" s="38" t="s">
        <v>51</v>
      </c>
      <c r="Z678" s="38" t="s">
        <v>51</v>
      </c>
      <c r="AA678" s="38" t="s">
        <v>51</v>
      </c>
      <c r="AB678" s="38" t="s">
        <v>51</v>
      </c>
      <c r="AC678" s="38" t="s">
        <v>51</v>
      </c>
      <c r="AD678" s="38">
        <v>10</v>
      </c>
      <c r="AE678" s="38">
        <v>2</v>
      </c>
      <c r="AF678" s="35" t="s">
        <v>75</v>
      </c>
      <c r="AG678" s="20" t="s">
        <v>76</v>
      </c>
      <c r="AH678" s="38"/>
      <c r="AI678" s="38"/>
      <c r="AJ678" s="38" t="s">
        <v>51</v>
      </c>
      <c r="AK678" s="38" t="s">
        <v>51</v>
      </c>
      <c r="AL678" s="38" t="s">
        <v>51</v>
      </c>
      <c r="AM678" s="38" t="s">
        <v>51</v>
      </c>
      <c r="AN678" s="38" t="s">
        <v>51</v>
      </c>
      <c r="AO678" s="38" t="s">
        <v>51</v>
      </c>
      <c r="AP678" s="38">
        <v>10</v>
      </c>
      <c r="AQ678" s="38">
        <v>2</v>
      </c>
      <c r="AR678" s="11"/>
      <c r="AS678" s="19"/>
      <c r="AT678" s="41"/>
      <c r="AU678" s="11"/>
      <c r="AV678" s="19"/>
      <c r="AW678" s="41"/>
      <c r="AX678" s="43" t="s">
        <v>75</v>
      </c>
      <c r="AY678" s="22" t="s">
        <v>76</v>
      </c>
      <c r="AZ678" s="45">
        <v>1</v>
      </c>
      <c r="BA678" s="43" t="s">
        <v>75</v>
      </c>
      <c r="BB678" s="22" t="s">
        <v>76</v>
      </c>
      <c r="BC678" s="45">
        <v>1</v>
      </c>
      <c r="BD678" s="47"/>
      <c r="BE678" s="24"/>
      <c r="BF678" s="49"/>
      <c r="BG678" s="49"/>
      <c r="BH678" s="47"/>
      <c r="BI678" s="24"/>
      <c r="BJ678" s="49"/>
      <c r="BK678" s="49"/>
      <c r="BL678" s="51" t="s">
        <v>52</v>
      </c>
    </row>
    <row r="679" spans="1:64" hidden="1" x14ac:dyDescent="0.3">
      <c r="A679" s="104" t="s">
        <v>62</v>
      </c>
      <c r="B679" s="11">
        <v>466</v>
      </c>
      <c r="C679" s="104" t="s">
        <v>2236</v>
      </c>
      <c r="D679" s="104">
        <f>MATCH(Tabela1[[#This Row],[3]],ECHE!A:A,0)</f>
        <v>24</v>
      </c>
      <c r="E679" s="3" t="s">
        <v>2237</v>
      </c>
      <c r="F679" s="2" t="s">
        <v>2238</v>
      </c>
      <c r="G679" s="25">
        <v>9020</v>
      </c>
      <c r="H679" s="30" t="s">
        <v>2239</v>
      </c>
      <c r="I679" s="283" t="s">
        <v>331</v>
      </c>
      <c r="J679" s="104" t="s">
        <v>2240</v>
      </c>
      <c r="K679" s="2" t="s">
        <v>38835</v>
      </c>
      <c r="L679" s="235" t="s">
        <v>282</v>
      </c>
      <c r="M679" s="104" t="s">
        <v>282</v>
      </c>
      <c r="N679" s="104" t="s">
        <v>45</v>
      </c>
      <c r="O679" s="104" t="s">
        <v>46</v>
      </c>
      <c r="P679" s="104"/>
      <c r="Q679" s="104"/>
      <c r="R679" s="32" t="s">
        <v>47</v>
      </c>
      <c r="S679" s="91" t="s">
        <v>3446</v>
      </c>
      <c r="T679" s="35" t="s">
        <v>2260</v>
      </c>
      <c r="U679" s="20" t="s">
        <v>2261</v>
      </c>
      <c r="V679" s="38"/>
      <c r="W679" s="38"/>
      <c r="X679" s="38" t="s">
        <v>51</v>
      </c>
      <c r="Y679" s="38" t="s">
        <v>51</v>
      </c>
      <c r="Z679" s="38" t="s">
        <v>51</v>
      </c>
      <c r="AA679" s="38" t="s">
        <v>51</v>
      </c>
      <c r="AB679" s="38" t="s">
        <v>51</v>
      </c>
      <c r="AC679" s="38" t="s">
        <v>51</v>
      </c>
      <c r="AD679" s="38">
        <v>10</v>
      </c>
      <c r="AE679" s="38">
        <v>2</v>
      </c>
      <c r="AF679" s="35" t="s">
        <v>2260</v>
      </c>
      <c r="AG679" s="20" t="s">
        <v>2261</v>
      </c>
      <c r="AH679" s="38"/>
      <c r="AI679" s="38"/>
      <c r="AJ679" s="38" t="s">
        <v>51</v>
      </c>
      <c r="AK679" s="38" t="s">
        <v>51</v>
      </c>
      <c r="AL679" s="38" t="s">
        <v>51</v>
      </c>
      <c r="AM679" s="38" t="s">
        <v>51</v>
      </c>
      <c r="AN679" s="38" t="s">
        <v>51</v>
      </c>
      <c r="AO679" s="38" t="s">
        <v>51</v>
      </c>
      <c r="AP679" s="38">
        <v>10</v>
      </c>
      <c r="AQ679" s="38">
        <v>2</v>
      </c>
      <c r="AR679" s="11"/>
      <c r="AS679" s="19"/>
      <c r="AT679" s="41"/>
      <c r="AU679" s="11"/>
      <c r="AV679" s="19"/>
      <c r="AW679" s="41"/>
      <c r="AX679" s="43" t="s">
        <v>2260</v>
      </c>
      <c r="AY679" s="22" t="s">
        <v>2261</v>
      </c>
      <c r="AZ679" s="45">
        <v>1</v>
      </c>
      <c r="BA679" s="43" t="s">
        <v>2260</v>
      </c>
      <c r="BB679" s="22" t="s">
        <v>2261</v>
      </c>
      <c r="BC679" s="45">
        <v>1</v>
      </c>
      <c r="BD679" s="47"/>
      <c r="BE679" s="24"/>
      <c r="BF679" s="49"/>
      <c r="BG679" s="49"/>
      <c r="BH679" s="47"/>
      <c r="BI679" s="24"/>
      <c r="BJ679" s="49"/>
      <c r="BK679" s="49"/>
      <c r="BL679" s="51" t="s">
        <v>52</v>
      </c>
    </row>
    <row r="680" spans="1:64" hidden="1" x14ac:dyDescent="0.3">
      <c r="A680" s="104" t="s">
        <v>62</v>
      </c>
      <c r="B680" s="11">
        <v>467</v>
      </c>
      <c r="C680" s="104" t="s">
        <v>406</v>
      </c>
      <c r="D680" s="104">
        <f>MATCH(Tabela1[[#This Row],[3]],ECHE!A:A,0)</f>
        <v>4672</v>
      </c>
      <c r="E680" s="3" t="s">
        <v>407</v>
      </c>
      <c r="F680" s="2" t="s">
        <v>408</v>
      </c>
      <c r="G680" s="25">
        <v>31007</v>
      </c>
      <c r="H680" s="30" t="s">
        <v>410</v>
      </c>
      <c r="I680" s="283" t="s">
        <v>214</v>
      </c>
      <c r="J680" s="104" t="s">
        <v>411</v>
      </c>
      <c r="K680" s="2" t="s">
        <v>39001</v>
      </c>
      <c r="L680" s="235" t="s">
        <v>2262</v>
      </c>
      <c r="M680" s="104" t="s">
        <v>44</v>
      </c>
      <c r="N680" s="104" t="s">
        <v>152</v>
      </c>
      <c r="O680" s="104" t="s">
        <v>89</v>
      </c>
      <c r="P680" s="104"/>
      <c r="Q680" s="104"/>
      <c r="R680" s="32" t="s">
        <v>47</v>
      </c>
      <c r="S680" s="91" t="s">
        <v>3446</v>
      </c>
      <c r="T680" s="35" t="s">
        <v>661</v>
      </c>
      <c r="U680" s="20" t="s">
        <v>662</v>
      </c>
      <c r="V680" s="38"/>
      <c r="W680" s="38"/>
      <c r="X680" s="38" t="s">
        <v>51</v>
      </c>
      <c r="Y680" s="38" t="s">
        <v>51</v>
      </c>
      <c r="Z680" s="38" t="s">
        <v>51</v>
      </c>
      <c r="AA680" s="38" t="s">
        <v>51</v>
      </c>
      <c r="AB680" s="38"/>
      <c r="AC680" s="38"/>
      <c r="AD680" s="38">
        <v>12</v>
      </c>
      <c r="AE680" s="38">
        <v>2</v>
      </c>
      <c r="AF680" s="35" t="s">
        <v>661</v>
      </c>
      <c r="AG680" s="20" t="s">
        <v>662</v>
      </c>
      <c r="AH680" s="38"/>
      <c r="AI680" s="38"/>
      <c r="AJ680" s="38" t="s">
        <v>51</v>
      </c>
      <c r="AK680" s="38" t="s">
        <v>51</v>
      </c>
      <c r="AL680" s="38" t="s">
        <v>51</v>
      </c>
      <c r="AM680" s="38" t="s">
        <v>51</v>
      </c>
      <c r="AN680" s="38"/>
      <c r="AO680" s="38"/>
      <c r="AP680" s="38">
        <v>12</v>
      </c>
      <c r="AQ680" s="38">
        <v>2</v>
      </c>
      <c r="AR680" s="11"/>
      <c r="AS680" s="19"/>
      <c r="AT680" s="41"/>
      <c r="AU680" s="11"/>
      <c r="AV680" s="19"/>
      <c r="AW680" s="41"/>
      <c r="AX680" s="43" t="s">
        <v>661</v>
      </c>
      <c r="AY680" s="22" t="s">
        <v>662</v>
      </c>
      <c r="AZ680" s="45">
        <v>1</v>
      </c>
      <c r="BA680" s="43" t="s">
        <v>661</v>
      </c>
      <c r="BB680" s="22" t="s">
        <v>662</v>
      </c>
      <c r="BC680" s="45">
        <v>1</v>
      </c>
      <c r="BD680" s="47" t="s">
        <v>661</v>
      </c>
      <c r="BE680" s="24" t="s">
        <v>662</v>
      </c>
      <c r="BF680" s="49">
        <v>5</v>
      </c>
      <c r="BG680" s="49">
        <v>1</v>
      </c>
      <c r="BH680" s="47" t="s">
        <v>661</v>
      </c>
      <c r="BI680" s="24" t="s">
        <v>662</v>
      </c>
      <c r="BJ680" s="49">
        <v>5</v>
      </c>
      <c r="BK680" s="49">
        <v>1</v>
      </c>
      <c r="BL680" s="51" t="s">
        <v>52</v>
      </c>
    </row>
    <row r="681" spans="1:64" hidden="1" x14ac:dyDescent="0.3">
      <c r="A681" s="84" t="s">
        <v>62</v>
      </c>
      <c r="B681" s="85">
        <v>470</v>
      </c>
      <c r="C681" s="84" t="s">
        <v>2274</v>
      </c>
      <c r="D681" s="84">
        <f>MATCH(Tabela1[[#This Row],[3]],ECHE!A:A,0)</f>
        <v>5308</v>
      </c>
      <c r="E681" s="87" t="s">
        <v>2275</v>
      </c>
      <c r="F681" s="88" t="s">
        <v>2276</v>
      </c>
      <c r="G681" s="89">
        <v>34452</v>
      </c>
      <c r="H681" s="90" t="s">
        <v>273</v>
      </c>
      <c r="I681" s="286" t="s">
        <v>243</v>
      </c>
      <c r="J681" s="84" t="s">
        <v>2277</v>
      </c>
      <c r="K681" s="2" t="s">
        <v>39074</v>
      </c>
      <c r="L681" s="196" t="s">
        <v>103</v>
      </c>
      <c r="M681" s="84" t="s">
        <v>103</v>
      </c>
      <c r="N681" s="84" t="s">
        <v>246</v>
      </c>
      <c r="O681" s="84" t="s">
        <v>70</v>
      </c>
      <c r="P681" s="84"/>
      <c r="Q681" s="84"/>
      <c r="R681" s="91" t="s">
        <v>47</v>
      </c>
      <c r="S681" s="91" t="s">
        <v>3446</v>
      </c>
      <c r="T681" s="92" t="s">
        <v>75</v>
      </c>
      <c r="U681" s="93" t="s">
        <v>76</v>
      </c>
      <c r="V681" s="94"/>
      <c r="W681" s="94"/>
      <c r="X681" s="94" t="s">
        <v>51</v>
      </c>
      <c r="Y681" s="94" t="s">
        <v>51</v>
      </c>
      <c r="Z681" s="94" t="s">
        <v>51</v>
      </c>
      <c r="AA681" s="94" t="s">
        <v>51</v>
      </c>
      <c r="AB681" s="94"/>
      <c r="AC681" s="94"/>
      <c r="AD681" s="94">
        <v>10</v>
      </c>
      <c r="AE681" s="94">
        <v>2</v>
      </c>
      <c r="AF681" s="92" t="s">
        <v>75</v>
      </c>
      <c r="AG681" s="93" t="s">
        <v>76</v>
      </c>
      <c r="AH681" s="94"/>
      <c r="AI681" s="94"/>
      <c r="AJ681" s="94" t="s">
        <v>51</v>
      </c>
      <c r="AK681" s="94" t="s">
        <v>51</v>
      </c>
      <c r="AL681" s="94" t="s">
        <v>51</v>
      </c>
      <c r="AM681" s="94" t="s">
        <v>51</v>
      </c>
      <c r="AN681" s="94"/>
      <c r="AO681" s="94"/>
      <c r="AP681" s="94">
        <v>10</v>
      </c>
      <c r="AQ681" s="94">
        <v>2</v>
      </c>
      <c r="AR681" s="85"/>
      <c r="AS681" s="86"/>
      <c r="AT681" s="95"/>
      <c r="AU681" s="85"/>
      <c r="AV681" s="86"/>
      <c r="AW681" s="95"/>
      <c r="AX681" s="96" t="s">
        <v>75</v>
      </c>
      <c r="AY681" s="97" t="s">
        <v>76</v>
      </c>
      <c r="AZ681" s="98">
        <v>1</v>
      </c>
      <c r="BA681" s="96" t="s">
        <v>75</v>
      </c>
      <c r="BB681" s="97" t="s">
        <v>76</v>
      </c>
      <c r="BC681" s="98">
        <v>1</v>
      </c>
      <c r="BD681" s="99"/>
      <c r="BE681" s="100"/>
      <c r="BF681" s="101"/>
      <c r="BG681" s="101"/>
      <c r="BH681" s="99"/>
      <c r="BI681" s="100"/>
      <c r="BJ681" s="101"/>
      <c r="BK681" s="101"/>
      <c r="BL681" s="102" t="s">
        <v>52</v>
      </c>
    </row>
    <row r="682" spans="1:64" hidden="1" x14ac:dyDescent="0.3">
      <c r="A682" s="104" t="s">
        <v>62</v>
      </c>
      <c r="B682" s="11">
        <v>473</v>
      </c>
      <c r="C682" s="104" t="s">
        <v>1746</v>
      </c>
      <c r="D682" s="104">
        <f>MATCH(Tabela1[[#This Row],[3]],ECHE!A:A,0)</f>
        <v>3906</v>
      </c>
      <c r="E682" s="3" t="s">
        <v>1747</v>
      </c>
      <c r="F682" s="2" t="s">
        <v>2285</v>
      </c>
      <c r="G682" s="25">
        <v>1056</v>
      </c>
      <c r="H682" s="30" t="s">
        <v>1094</v>
      </c>
      <c r="I682" s="283" t="s">
        <v>455</v>
      </c>
      <c r="J682" s="104" t="s">
        <v>1749</v>
      </c>
      <c r="K682" s="2" t="s">
        <v>2286</v>
      </c>
      <c r="L682" s="235" t="s">
        <v>1200</v>
      </c>
      <c r="M682" s="104" t="s">
        <v>1200</v>
      </c>
      <c r="N682" s="104" t="s">
        <v>687</v>
      </c>
      <c r="O682" s="104" t="s">
        <v>89</v>
      </c>
      <c r="P682" s="104"/>
      <c r="Q682" s="104"/>
      <c r="R682" s="32" t="s">
        <v>47</v>
      </c>
      <c r="S682" s="91" t="s">
        <v>3446</v>
      </c>
      <c r="T682" s="35" t="s">
        <v>75</v>
      </c>
      <c r="U682" s="20" t="s">
        <v>76</v>
      </c>
      <c r="V682" s="38"/>
      <c r="W682" s="38"/>
      <c r="X682" s="38" t="s">
        <v>51</v>
      </c>
      <c r="Y682" s="38" t="s">
        <v>51</v>
      </c>
      <c r="Z682" s="38" t="s">
        <v>51</v>
      </c>
      <c r="AA682" s="38" t="s">
        <v>51</v>
      </c>
      <c r="AB682" s="38" t="s">
        <v>51</v>
      </c>
      <c r="AC682" s="38" t="s">
        <v>51</v>
      </c>
      <c r="AD682" s="38">
        <v>42</v>
      </c>
      <c r="AE682" s="38">
        <v>7</v>
      </c>
      <c r="AF682" s="35" t="s">
        <v>75</v>
      </c>
      <c r="AG682" s="20" t="s">
        <v>76</v>
      </c>
      <c r="AH682" s="38"/>
      <c r="AI682" s="38"/>
      <c r="AJ682" s="38" t="s">
        <v>51</v>
      </c>
      <c r="AK682" s="38" t="s">
        <v>51</v>
      </c>
      <c r="AL682" s="38" t="s">
        <v>51</v>
      </c>
      <c r="AM682" s="38" t="s">
        <v>51</v>
      </c>
      <c r="AN682" s="38" t="s">
        <v>51</v>
      </c>
      <c r="AO682" s="38" t="s">
        <v>51</v>
      </c>
      <c r="AP682" s="38">
        <v>42</v>
      </c>
      <c r="AQ682" s="38">
        <v>7</v>
      </c>
      <c r="AR682" s="11"/>
      <c r="AS682" s="19"/>
      <c r="AT682" s="41"/>
      <c r="AU682" s="11"/>
      <c r="AV682" s="19"/>
      <c r="AW682" s="41"/>
      <c r="AX682" s="43" t="s">
        <v>75</v>
      </c>
      <c r="AY682" s="22" t="s">
        <v>76</v>
      </c>
      <c r="AZ682" s="45">
        <v>3</v>
      </c>
      <c r="BA682" s="43" t="s">
        <v>75</v>
      </c>
      <c r="BB682" s="22" t="s">
        <v>76</v>
      </c>
      <c r="BC682" s="45">
        <v>3</v>
      </c>
      <c r="BD682" s="47" t="s">
        <v>75</v>
      </c>
      <c r="BE682" s="24" t="s">
        <v>76</v>
      </c>
      <c r="BF682" s="49">
        <v>5</v>
      </c>
      <c r="BG682" s="49">
        <v>1</v>
      </c>
      <c r="BH682" s="47" t="s">
        <v>75</v>
      </c>
      <c r="BI682" s="24" t="s">
        <v>76</v>
      </c>
      <c r="BJ682" s="49">
        <v>5</v>
      </c>
      <c r="BK682" s="49">
        <v>1</v>
      </c>
      <c r="BL682" s="51" t="s">
        <v>52</v>
      </c>
    </row>
    <row r="683" spans="1:64" hidden="1" x14ac:dyDescent="0.3">
      <c r="A683" s="104" t="s">
        <v>62</v>
      </c>
      <c r="B683" s="11">
        <v>473</v>
      </c>
      <c r="C683" s="104" t="s">
        <v>1746</v>
      </c>
      <c r="D683" s="104">
        <f>MATCH(Tabela1[[#This Row],[3]],ECHE!A:A,0)</f>
        <v>3906</v>
      </c>
      <c r="E683" s="3" t="s">
        <v>1747</v>
      </c>
      <c r="F683" s="2" t="s">
        <v>2285</v>
      </c>
      <c r="G683" s="25">
        <v>1056</v>
      </c>
      <c r="H683" s="30" t="s">
        <v>1094</v>
      </c>
      <c r="I683" s="283" t="s">
        <v>455</v>
      </c>
      <c r="J683" s="104" t="s">
        <v>1749</v>
      </c>
      <c r="K683" s="2" t="s">
        <v>2286</v>
      </c>
      <c r="L683" s="235" t="s">
        <v>1200</v>
      </c>
      <c r="M683" s="104" t="s">
        <v>1200</v>
      </c>
      <c r="N683" s="104" t="s">
        <v>989</v>
      </c>
      <c r="O683" s="104" t="s">
        <v>232</v>
      </c>
      <c r="P683" s="104"/>
      <c r="Q683" s="104"/>
      <c r="R683" s="32" t="s">
        <v>47</v>
      </c>
      <c r="S683" s="91" t="s">
        <v>3446</v>
      </c>
      <c r="T683" s="35" t="s">
        <v>1617</v>
      </c>
      <c r="U683" s="20" t="s">
        <v>1618</v>
      </c>
      <c r="V683" s="38"/>
      <c r="W683" s="38"/>
      <c r="X683" s="38" t="s">
        <v>51</v>
      </c>
      <c r="Y683" s="38" t="s">
        <v>51</v>
      </c>
      <c r="Z683" s="38" t="s">
        <v>51</v>
      </c>
      <c r="AA683" s="38" t="s">
        <v>51</v>
      </c>
      <c r="AB683" s="38" t="s">
        <v>51</v>
      </c>
      <c r="AC683" s="38" t="s">
        <v>51</v>
      </c>
      <c r="AD683" s="38">
        <v>15</v>
      </c>
      <c r="AE683" s="38">
        <v>3</v>
      </c>
      <c r="AF683" s="35" t="s">
        <v>1617</v>
      </c>
      <c r="AG683" s="20" t="s">
        <v>1618</v>
      </c>
      <c r="AH683" s="38"/>
      <c r="AI683" s="38"/>
      <c r="AJ683" s="38" t="s">
        <v>51</v>
      </c>
      <c r="AK683" s="38" t="s">
        <v>51</v>
      </c>
      <c r="AL683" s="38" t="s">
        <v>51</v>
      </c>
      <c r="AM683" s="38" t="s">
        <v>51</v>
      </c>
      <c r="AN683" s="38" t="s">
        <v>51</v>
      </c>
      <c r="AO683" s="38" t="s">
        <v>51</v>
      </c>
      <c r="AP683" s="38">
        <v>15</v>
      </c>
      <c r="AQ683" s="38">
        <v>3</v>
      </c>
      <c r="AR683" s="11"/>
      <c r="AS683" s="19"/>
      <c r="AT683" s="41"/>
      <c r="AU683" s="11"/>
      <c r="AV683" s="19"/>
      <c r="AW683" s="41"/>
      <c r="AX683" s="43" t="s">
        <v>1617</v>
      </c>
      <c r="AY683" s="22" t="s">
        <v>1618</v>
      </c>
      <c r="AZ683" s="45">
        <v>1</v>
      </c>
      <c r="BA683" s="43" t="s">
        <v>1617</v>
      </c>
      <c r="BB683" s="22" t="s">
        <v>1618</v>
      </c>
      <c r="BC683" s="45">
        <v>1</v>
      </c>
      <c r="BD683" s="47"/>
      <c r="BE683" s="24"/>
      <c r="BF683" s="49"/>
      <c r="BG683" s="49"/>
      <c r="BH683" s="47"/>
      <c r="BI683" s="24"/>
      <c r="BJ683" s="49"/>
      <c r="BK683" s="49"/>
      <c r="BL683" s="51" t="s">
        <v>52</v>
      </c>
    </row>
    <row r="684" spans="1:64" hidden="1" x14ac:dyDescent="0.3">
      <c r="A684" s="104" t="s">
        <v>62</v>
      </c>
      <c r="B684" s="11">
        <v>473</v>
      </c>
      <c r="C684" s="104" t="s">
        <v>1746</v>
      </c>
      <c r="D684" s="104">
        <f>MATCH(Tabela1[[#This Row],[3]],ECHE!A:A,0)</f>
        <v>3906</v>
      </c>
      <c r="E684" s="3" t="s">
        <v>1747</v>
      </c>
      <c r="F684" s="2" t="s">
        <v>2285</v>
      </c>
      <c r="G684" s="25">
        <v>1056</v>
      </c>
      <c r="H684" s="30" t="s">
        <v>1094</v>
      </c>
      <c r="I684" s="283" t="s">
        <v>455</v>
      </c>
      <c r="J684" s="104" t="s">
        <v>1749</v>
      </c>
      <c r="K684" s="2" t="s">
        <v>2286</v>
      </c>
      <c r="L684" s="235" t="s">
        <v>1200</v>
      </c>
      <c r="M684" s="104" t="s">
        <v>1200</v>
      </c>
      <c r="N684" s="104" t="s">
        <v>989</v>
      </c>
      <c r="O684" s="104" t="s">
        <v>232</v>
      </c>
      <c r="P684" s="104"/>
      <c r="Q684" s="104"/>
      <c r="R684" s="32" t="s">
        <v>47</v>
      </c>
      <c r="S684" s="91" t="s">
        <v>3446</v>
      </c>
      <c r="T684" s="35"/>
      <c r="U684" s="20"/>
      <c r="V684" s="38"/>
      <c r="W684" s="38"/>
      <c r="X684" s="38"/>
      <c r="Y684" s="38"/>
      <c r="Z684" s="38"/>
      <c r="AA684" s="38"/>
      <c r="AB684" s="38"/>
      <c r="AC684" s="38"/>
      <c r="AD684" s="38"/>
      <c r="AE684" s="38"/>
      <c r="AF684" s="35"/>
      <c r="AG684" s="20"/>
      <c r="AH684" s="38"/>
      <c r="AI684" s="38"/>
      <c r="AJ684" s="38"/>
      <c r="AK684" s="38"/>
      <c r="AL684" s="38"/>
      <c r="AM684" s="38"/>
      <c r="AN684" s="38"/>
      <c r="AO684" s="38"/>
      <c r="AP684" s="38"/>
      <c r="AQ684" s="38"/>
      <c r="AR684" s="11"/>
      <c r="AS684" s="19"/>
      <c r="AT684" s="41"/>
      <c r="AU684" s="11"/>
      <c r="AV684" s="19"/>
      <c r="AW684" s="41"/>
      <c r="AX684" s="43" t="s">
        <v>78</v>
      </c>
      <c r="AY684" s="22" t="s">
        <v>79</v>
      </c>
      <c r="AZ684" s="45">
        <v>1</v>
      </c>
      <c r="BA684" s="43" t="s">
        <v>78</v>
      </c>
      <c r="BB684" s="22" t="s">
        <v>79</v>
      </c>
      <c r="BC684" s="45">
        <v>1</v>
      </c>
      <c r="BD684" s="47"/>
      <c r="BE684" s="24"/>
      <c r="BF684" s="49"/>
      <c r="BG684" s="49"/>
      <c r="BH684" s="47"/>
      <c r="BI684" s="24"/>
      <c r="BJ684" s="49"/>
      <c r="BK684" s="49"/>
      <c r="BL684" s="51" t="s">
        <v>52</v>
      </c>
    </row>
    <row r="685" spans="1:64" hidden="1" x14ac:dyDescent="0.3">
      <c r="A685" s="104" t="s">
        <v>62</v>
      </c>
      <c r="B685" s="11">
        <v>478</v>
      </c>
      <c r="C685" s="104" t="s">
        <v>2299</v>
      </c>
      <c r="D685" s="104">
        <f>MATCH(Tabela1[[#This Row],[3]],ECHE!A:A,0)</f>
        <v>58</v>
      </c>
      <c r="E685" s="3" t="s">
        <v>2300</v>
      </c>
      <c r="F685" s="2" t="s">
        <v>2301</v>
      </c>
      <c r="G685" s="25">
        <v>1100</v>
      </c>
      <c r="H685" s="30" t="s">
        <v>1383</v>
      </c>
      <c r="I685" s="283" t="s">
        <v>331</v>
      </c>
      <c r="J685" s="104" t="s">
        <v>2302</v>
      </c>
      <c r="K685" s="2" t="s">
        <v>38842</v>
      </c>
      <c r="L685" s="235" t="s">
        <v>2303</v>
      </c>
      <c r="M685" s="104" t="s">
        <v>2303</v>
      </c>
      <c r="N685" s="104" t="s">
        <v>152</v>
      </c>
      <c r="O685" s="104" t="s">
        <v>89</v>
      </c>
      <c r="P685" s="104"/>
      <c r="Q685" s="104"/>
      <c r="R685" s="32" t="s">
        <v>47</v>
      </c>
      <c r="S685" s="91" t="s">
        <v>3446</v>
      </c>
      <c r="T685" s="35" t="s">
        <v>78</v>
      </c>
      <c r="U685" s="20" t="s">
        <v>79</v>
      </c>
      <c r="V685" s="38"/>
      <c r="W685" s="38"/>
      <c r="X685" s="38" t="s">
        <v>51</v>
      </c>
      <c r="Y685" s="38" t="s">
        <v>51</v>
      </c>
      <c r="Z685" s="38" t="s">
        <v>51</v>
      </c>
      <c r="AA685" s="38" t="s">
        <v>51</v>
      </c>
      <c r="AB685" s="38"/>
      <c r="AC685" s="38"/>
      <c r="AD685" s="38">
        <v>5</v>
      </c>
      <c r="AE685" s="38">
        <v>1</v>
      </c>
      <c r="AF685" s="35" t="s">
        <v>78</v>
      </c>
      <c r="AG685" s="20" t="s">
        <v>79</v>
      </c>
      <c r="AH685" s="38"/>
      <c r="AI685" s="38"/>
      <c r="AJ685" s="38" t="s">
        <v>51</v>
      </c>
      <c r="AK685" s="38" t="s">
        <v>51</v>
      </c>
      <c r="AL685" s="38" t="s">
        <v>51</v>
      </c>
      <c r="AM685" s="38" t="s">
        <v>51</v>
      </c>
      <c r="AN685" s="38"/>
      <c r="AO685" s="38"/>
      <c r="AP685" s="38">
        <v>5</v>
      </c>
      <c r="AQ685" s="38">
        <v>1</v>
      </c>
      <c r="AR685" s="11"/>
      <c r="AS685" s="19"/>
      <c r="AT685" s="41"/>
      <c r="AU685" s="11"/>
      <c r="AV685" s="19"/>
      <c r="AW685" s="41"/>
      <c r="AX685" s="43" t="s">
        <v>78</v>
      </c>
      <c r="AY685" s="22" t="s">
        <v>79</v>
      </c>
      <c r="AZ685" s="45"/>
      <c r="BA685" s="43" t="s">
        <v>78</v>
      </c>
      <c r="BB685" s="22" t="s">
        <v>79</v>
      </c>
      <c r="BC685" s="45"/>
      <c r="BD685" s="47" t="s">
        <v>78</v>
      </c>
      <c r="BE685" s="24" t="s">
        <v>79</v>
      </c>
      <c r="BF685" s="49"/>
      <c r="BG685" s="49"/>
      <c r="BH685" s="47" t="s">
        <v>78</v>
      </c>
      <c r="BI685" s="24" t="s">
        <v>79</v>
      </c>
      <c r="BJ685" s="49"/>
      <c r="BK685" s="49"/>
      <c r="BL685" s="51" t="s">
        <v>52</v>
      </c>
    </row>
    <row r="686" spans="1:64" hidden="1" x14ac:dyDescent="0.3">
      <c r="A686" s="104" t="s">
        <v>62</v>
      </c>
      <c r="B686" s="11">
        <v>480</v>
      </c>
      <c r="C686" s="104" t="s">
        <v>2309</v>
      </c>
      <c r="D686" s="104">
        <f>MATCH(Tabela1[[#This Row],[3]],ECHE!A:A,0)</f>
        <v>9</v>
      </c>
      <c r="E686" s="3" t="s">
        <v>2310</v>
      </c>
      <c r="F686" s="2" t="s">
        <v>2311</v>
      </c>
      <c r="G686" s="25">
        <v>8010</v>
      </c>
      <c r="H686" s="30" t="s">
        <v>761</v>
      </c>
      <c r="I686" s="283" t="s">
        <v>331</v>
      </c>
      <c r="J686" s="104" t="s">
        <v>2312</v>
      </c>
      <c r="K686" s="2" t="s">
        <v>38829</v>
      </c>
      <c r="L686" s="235" t="s">
        <v>2313</v>
      </c>
      <c r="M686" s="104" t="s">
        <v>2313</v>
      </c>
      <c r="N686" s="104" t="s">
        <v>45</v>
      </c>
      <c r="O686" s="104" t="s">
        <v>46</v>
      </c>
      <c r="P686" s="104"/>
      <c r="Q686" s="104"/>
      <c r="R686" s="32" t="s">
        <v>47</v>
      </c>
      <c r="S686" s="91" t="s">
        <v>3446</v>
      </c>
      <c r="T686" s="35" t="s">
        <v>75</v>
      </c>
      <c r="U686" s="20" t="s">
        <v>76</v>
      </c>
      <c r="V686" s="38"/>
      <c r="W686" s="38"/>
      <c r="X686" s="38" t="s">
        <v>51</v>
      </c>
      <c r="Y686" s="38" t="s">
        <v>51</v>
      </c>
      <c r="Z686" s="38" t="s">
        <v>51</v>
      </c>
      <c r="AA686" s="38" t="s">
        <v>51</v>
      </c>
      <c r="AB686" s="38"/>
      <c r="AC686" s="38"/>
      <c r="AD686" s="38">
        <v>40</v>
      </c>
      <c r="AE686" s="38">
        <v>4</v>
      </c>
      <c r="AF686" s="35" t="s">
        <v>75</v>
      </c>
      <c r="AG686" s="20" t="s">
        <v>76</v>
      </c>
      <c r="AH686" s="38"/>
      <c r="AI686" s="38"/>
      <c r="AJ686" s="38" t="s">
        <v>51</v>
      </c>
      <c r="AK686" s="38" t="s">
        <v>51</v>
      </c>
      <c r="AL686" s="38" t="s">
        <v>51</v>
      </c>
      <c r="AM686" s="38" t="s">
        <v>51</v>
      </c>
      <c r="AN686" s="38"/>
      <c r="AO686" s="38"/>
      <c r="AP686" s="38">
        <v>40</v>
      </c>
      <c r="AQ686" s="38">
        <v>4</v>
      </c>
      <c r="AR686" s="11"/>
      <c r="AS686" s="19"/>
      <c r="AT686" s="41"/>
      <c r="AU686" s="11"/>
      <c r="AV686" s="19"/>
      <c r="AW686" s="41"/>
      <c r="AX686" s="43" t="s">
        <v>75</v>
      </c>
      <c r="AY686" s="22" t="s">
        <v>76</v>
      </c>
      <c r="AZ686" s="45" t="s">
        <v>180</v>
      </c>
      <c r="BA686" s="43" t="s">
        <v>75</v>
      </c>
      <c r="BB686" s="22" t="s">
        <v>76</v>
      </c>
      <c r="BC686" s="45" t="s">
        <v>180</v>
      </c>
      <c r="BD686" s="47"/>
      <c r="BE686" s="24"/>
      <c r="BF686" s="49"/>
      <c r="BG686" s="49"/>
      <c r="BH686" s="47"/>
      <c r="BI686" s="24"/>
      <c r="BJ686" s="49"/>
      <c r="BK686" s="49"/>
      <c r="BL686" s="51" t="s">
        <v>52</v>
      </c>
    </row>
    <row r="687" spans="1:64" hidden="1" x14ac:dyDescent="0.3">
      <c r="A687" s="104" t="s">
        <v>62</v>
      </c>
      <c r="B687" s="11">
        <v>480</v>
      </c>
      <c r="C687" s="104" t="s">
        <v>2309</v>
      </c>
      <c r="D687" s="104">
        <f>MATCH(Tabela1[[#This Row],[3]],ECHE!A:A,0)</f>
        <v>9</v>
      </c>
      <c r="E687" s="3" t="s">
        <v>2310</v>
      </c>
      <c r="F687" s="2" t="s">
        <v>2311</v>
      </c>
      <c r="G687" s="25">
        <v>8010</v>
      </c>
      <c r="H687" s="30" t="s">
        <v>761</v>
      </c>
      <c r="I687" s="283" t="s">
        <v>331</v>
      </c>
      <c r="J687" s="104" t="s">
        <v>2312</v>
      </c>
      <c r="K687" s="2" t="s">
        <v>38829</v>
      </c>
      <c r="L687" s="235" t="s">
        <v>2313</v>
      </c>
      <c r="M687" s="104" t="s">
        <v>2313</v>
      </c>
      <c r="N687" s="104" t="s">
        <v>45</v>
      </c>
      <c r="O687" s="104" t="s">
        <v>46</v>
      </c>
      <c r="P687" s="104"/>
      <c r="Q687" s="104"/>
      <c r="R687" s="32" t="s">
        <v>47</v>
      </c>
      <c r="S687" s="91" t="s">
        <v>3446</v>
      </c>
      <c r="T687" s="35" t="s">
        <v>605</v>
      </c>
      <c r="U687" s="20" t="s">
        <v>606</v>
      </c>
      <c r="V687" s="38"/>
      <c r="W687" s="38"/>
      <c r="X687" s="38" t="s">
        <v>51</v>
      </c>
      <c r="Y687" s="38" t="s">
        <v>51</v>
      </c>
      <c r="Z687" s="38" t="s">
        <v>51</v>
      </c>
      <c r="AA687" s="38" t="s">
        <v>51</v>
      </c>
      <c r="AB687" s="38"/>
      <c r="AC687" s="38"/>
      <c r="AD687" s="38">
        <v>5</v>
      </c>
      <c r="AE687" s="38">
        <v>1</v>
      </c>
      <c r="AF687" s="35" t="s">
        <v>605</v>
      </c>
      <c r="AG687" s="20" t="s">
        <v>606</v>
      </c>
      <c r="AH687" s="38"/>
      <c r="AI687" s="38"/>
      <c r="AJ687" s="38" t="s">
        <v>51</v>
      </c>
      <c r="AK687" s="38" t="s">
        <v>51</v>
      </c>
      <c r="AL687" s="38" t="s">
        <v>51</v>
      </c>
      <c r="AM687" s="38" t="s">
        <v>51</v>
      </c>
      <c r="AN687" s="38"/>
      <c r="AO687" s="38"/>
      <c r="AP687" s="38">
        <v>5</v>
      </c>
      <c r="AQ687" s="38">
        <v>1</v>
      </c>
      <c r="AR687" s="11"/>
      <c r="AS687" s="19"/>
      <c r="AT687" s="41"/>
      <c r="AU687" s="11"/>
      <c r="AV687" s="19"/>
      <c r="AW687" s="41"/>
      <c r="AX687" s="43" t="s">
        <v>605</v>
      </c>
      <c r="AY687" s="22" t="s">
        <v>606</v>
      </c>
      <c r="AZ687" s="45" t="s">
        <v>180</v>
      </c>
      <c r="BA687" s="43" t="s">
        <v>605</v>
      </c>
      <c r="BB687" s="22" t="s">
        <v>606</v>
      </c>
      <c r="BC687" s="45" t="s">
        <v>180</v>
      </c>
      <c r="BD687" s="47"/>
      <c r="BE687" s="24"/>
      <c r="BF687" s="49"/>
      <c r="BG687" s="49"/>
      <c r="BH687" s="47"/>
      <c r="BI687" s="24"/>
      <c r="BJ687" s="49"/>
      <c r="BK687" s="49"/>
      <c r="BL687" s="51" t="s">
        <v>52</v>
      </c>
    </row>
    <row r="688" spans="1:64" hidden="1" x14ac:dyDescent="0.3">
      <c r="A688" s="104" t="s">
        <v>62</v>
      </c>
      <c r="B688" s="11">
        <v>487</v>
      </c>
      <c r="C688" s="104" t="s">
        <v>2052</v>
      </c>
      <c r="D688" s="104">
        <f>MATCH(Tabela1[[#This Row],[3]],ECHE!A:A,0)</f>
        <v>4464</v>
      </c>
      <c r="E688" s="3" t="s">
        <v>2053</v>
      </c>
      <c r="F688" s="2" t="s">
        <v>2334</v>
      </c>
      <c r="G688" s="25">
        <v>9700</v>
      </c>
      <c r="H688" s="30" t="s">
        <v>2055</v>
      </c>
      <c r="I688" s="283" t="s">
        <v>1787</v>
      </c>
      <c r="J688" s="104" t="s">
        <v>2056</v>
      </c>
      <c r="K688" s="2" t="s">
        <v>38962</v>
      </c>
      <c r="L688" s="235" t="s">
        <v>2058</v>
      </c>
      <c r="M688" s="104" t="s">
        <v>1789</v>
      </c>
      <c r="N688" s="104" t="s">
        <v>45</v>
      </c>
      <c r="O688" s="104" t="s">
        <v>46</v>
      </c>
      <c r="P688" s="104"/>
      <c r="Q688" s="104"/>
      <c r="R688" s="32" t="s">
        <v>47</v>
      </c>
      <c r="S688" s="91" t="s">
        <v>3446</v>
      </c>
      <c r="T688" s="35" t="s">
        <v>75</v>
      </c>
      <c r="U688" s="20" t="s">
        <v>76</v>
      </c>
      <c r="V688" s="38"/>
      <c r="W688" s="38"/>
      <c r="X688" s="38" t="s">
        <v>51</v>
      </c>
      <c r="Y688" s="38" t="s">
        <v>51</v>
      </c>
      <c r="Z688" s="38" t="s">
        <v>51</v>
      </c>
      <c r="AA688" s="38" t="s">
        <v>51</v>
      </c>
      <c r="AB688" s="38"/>
      <c r="AC688" s="38"/>
      <c r="AD688" s="38">
        <v>10</v>
      </c>
      <c r="AE688" s="38">
        <v>1</v>
      </c>
      <c r="AF688" s="35" t="s">
        <v>75</v>
      </c>
      <c r="AG688" s="20" t="s">
        <v>76</v>
      </c>
      <c r="AH688" s="38"/>
      <c r="AI688" s="38"/>
      <c r="AJ688" s="38" t="s">
        <v>51</v>
      </c>
      <c r="AK688" s="38" t="s">
        <v>51</v>
      </c>
      <c r="AL688" s="38" t="s">
        <v>51</v>
      </c>
      <c r="AM688" s="38" t="s">
        <v>51</v>
      </c>
      <c r="AN688" s="38"/>
      <c r="AO688" s="38"/>
      <c r="AP688" s="38">
        <v>10</v>
      </c>
      <c r="AQ688" s="38">
        <v>1</v>
      </c>
      <c r="AR688" s="11"/>
      <c r="AS688" s="19"/>
      <c r="AT688" s="41"/>
      <c r="AU688" s="11"/>
      <c r="AV688" s="19"/>
      <c r="AW688" s="41"/>
      <c r="AX688" s="43"/>
      <c r="AY688" s="22"/>
      <c r="AZ688" s="45"/>
      <c r="BA688" s="43"/>
      <c r="BB688" s="22"/>
      <c r="BC688" s="45"/>
      <c r="BD688" s="47"/>
      <c r="BE688" s="24"/>
      <c r="BF688" s="49"/>
      <c r="BG688" s="49"/>
      <c r="BH688" s="47"/>
      <c r="BI688" s="24"/>
      <c r="BJ688" s="49"/>
      <c r="BK688" s="49"/>
      <c r="BL688" s="51" t="s">
        <v>52</v>
      </c>
    </row>
    <row r="689" spans="1:64" hidden="1" x14ac:dyDescent="0.3">
      <c r="A689" s="104" t="s">
        <v>62</v>
      </c>
      <c r="B689" s="11">
        <v>493</v>
      </c>
      <c r="C689" s="104" t="s">
        <v>2350</v>
      </c>
      <c r="D689" s="104">
        <f>MATCH(Tabela1[[#This Row],[3]],ECHE!A:A,0)</f>
        <v>4615</v>
      </c>
      <c r="E689" s="3" t="s">
        <v>2351</v>
      </c>
      <c r="F689" s="2" t="s">
        <v>2352</v>
      </c>
      <c r="G689" s="25" t="s">
        <v>2356</v>
      </c>
      <c r="H689" s="30" t="s">
        <v>2354</v>
      </c>
      <c r="I689" s="283" t="s">
        <v>2357</v>
      </c>
      <c r="J689" s="104" t="s">
        <v>2355</v>
      </c>
      <c r="K689" s="2" t="s">
        <v>38976</v>
      </c>
      <c r="L689" s="235" t="s">
        <v>2358</v>
      </c>
      <c r="M689" s="104" t="s">
        <v>2359</v>
      </c>
      <c r="N689" s="104" t="s">
        <v>1409</v>
      </c>
      <c r="O689" s="104" t="s">
        <v>2360</v>
      </c>
      <c r="P689" s="104"/>
      <c r="Q689" s="104"/>
      <c r="R689" s="32" t="s">
        <v>47</v>
      </c>
      <c r="S689" s="91" t="s">
        <v>3446</v>
      </c>
      <c r="T689" s="35" t="s">
        <v>605</v>
      </c>
      <c r="U689" s="20" t="s">
        <v>606</v>
      </c>
      <c r="V689" s="38"/>
      <c r="W689" s="38"/>
      <c r="X689" s="38" t="s">
        <v>51</v>
      </c>
      <c r="Y689" s="38" t="s">
        <v>51</v>
      </c>
      <c r="Z689" s="38" t="s">
        <v>51</v>
      </c>
      <c r="AA689" s="38" t="s">
        <v>51</v>
      </c>
      <c r="AB689" s="38"/>
      <c r="AC689" s="38"/>
      <c r="AD689" s="38">
        <v>10</v>
      </c>
      <c r="AE689" s="38">
        <v>2</v>
      </c>
      <c r="AF689" s="35" t="s">
        <v>605</v>
      </c>
      <c r="AG689" s="20" t="s">
        <v>606</v>
      </c>
      <c r="AH689" s="38"/>
      <c r="AI689" s="38"/>
      <c r="AJ689" s="38" t="s">
        <v>51</v>
      </c>
      <c r="AK689" s="38" t="s">
        <v>51</v>
      </c>
      <c r="AL689" s="38" t="s">
        <v>51</v>
      </c>
      <c r="AM689" s="38" t="s">
        <v>51</v>
      </c>
      <c r="AN689" s="38"/>
      <c r="AO689" s="38"/>
      <c r="AP689" s="38">
        <v>10</v>
      </c>
      <c r="AQ689" s="38">
        <v>2</v>
      </c>
      <c r="AR689" s="11"/>
      <c r="AS689" s="19"/>
      <c r="AT689" s="41"/>
      <c r="AU689" s="11"/>
      <c r="AV689" s="19"/>
      <c r="AW689" s="41"/>
      <c r="AX689" s="43"/>
      <c r="AY689" s="22"/>
      <c r="AZ689" s="45"/>
      <c r="BA689" s="43"/>
      <c r="BB689" s="22"/>
      <c r="BC689" s="45"/>
      <c r="BD689" s="47"/>
      <c r="BE689" s="24"/>
      <c r="BF689" s="49"/>
      <c r="BG689" s="49"/>
      <c r="BH689" s="47"/>
      <c r="BI689" s="24"/>
      <c r="BJ689" s="49"/>
      <c r="BK689" s="49"/>
      <c r="BL689" s="51" t="s">
        <v>52</v>
      </c>
    </row>
    <row r="690" spans="1:64" hidden="1" x14ac:dyDescent="0.3">
      <c r="A690" s="104" t="s">
        <v>62</v>
      </c>
      <c r="B690" s="11">
        <v>494</v>
      </c>
      <c r="C690" s="104" t="s">
        <v>1399</v>
      </c>
      <c r="D690" s="104">
        <f>MATCH(Tabela1[[#This Row],[3]],ECHE!A:A,0)</f>
        <v>4140</v>
      </c>
      <c r="E690" s="3" t="s">
        <v>1400</v>
      </c>
      <c r="F690" s="2" t="s">
        <v>2361</v>
      </c>
      <c r="G690" s="25">
        <v>56126</v>
      </c>
      <c r="H690" s="30" t="s">
        <v>1402</v>
      </c>
      <c r="I690" s="283" t="s">
        <v>316</v>
      </c>
      <c r="J690" s="104" t="s">
        <v>2362</v>
      </c>
      <c r="K690" s="277" t="s">
        <v>38787</v>
      </c>
      <c r="L690" s="235" t="s">
        <v>1142</v>
      </c>
      <c r="M690" s="104" t="s">
        <v>545</v>
      </c>
      <c r="N690" s="104" t="s">
        <v>1189</v>
      </c>
      <c r="O690" s="104" t="s">
        <v>1225</v>
      </c>
      <c r="P690" s="104"/>
      <c r="Q690" s="104"/>
      <c r="R690" s="32" t="s">
        <v>47</v>
      </c>
      <c r="S690" s="91" t="s">
        <v>3446</v>
      </c>
      <c r="T690" s="35" t="s">
        <v>714</v>
      </c>
      <c r="U690" s="20" t="s">
        <v>715</v>
      </c>
      <c r="V690" s="38"/>
      <c r="W690" s="38"/>
      <c r="X690" s="38" t="s">
        <v>51</v>
      </c>
      <c r="Y690" s="38" t="s">
        <v>51</v>
      </c>
      <c r="Z690" s="38"/>
      <c r="AA690" s="38"/>
      <c r="AB690" s="38"/>
      <c r="AC690" s="38"/>
      <c r="AD690" s="38">
        <v>10</v>
      </c>
      <c r="AE690" s="38">
        <v>1</v>
      </c>
      <c r="AF690" s="35" t="s">
        <v>714</v>
      </c>
      <c r="AG690" s="20" t="s">
        <v>715</v>
      </c>
      <c r="AH690" s="38"/>
      <c r="AI690" s="38"/>
      <c r="AJ690" s="38" t="s">
        <v>51</v>
      </c>
      <c r="AK690" s="38" t="s">
        <v>51</v>
      </c>
      <c r="AL690" s="38"/>
      <c r="AM690" s="38"/>
      <c r="AN690" s="38"/>
      <c r="AO690" s="38"/>
      <c r="AP690" s="38">
        <v>10</v>
      </c>
      <c r="AQ690" s="38">
        <v>1</v>
      </c>
      <c r="AR690" s="11"/>
      <c r="AS690" s="19"/>
      <c r="AT690" s="41"/>
      <c r="AU690" s="11"/>
      <c r="AV690" s="19"/>
      <c r="AW690" s="41"/>
      <c r="AX690" s="43"/>
      <c r="AY690" s="22"/>
      <c r="AZ690" s="45"/>
      <c r="BA690" s="43"/>
      <c r="BB690" s="22"/>
      <c r="BC690" s="45"/>
      <c r="BD690" s="47"/>
      <c r="BE690" s="24"/>
      <c r="BF690" s="49"/>
      <c r="BG690" s="49"/>
      <c r="BH690" s="47"/>
      <c r="BI690" s="24"/>
      <c r="BJ690" s="49"/>
      <c r="BK690" s="49"/>
      <c r="BL690" s="51" t="s">
        <v>52</v>
      </c>
    </row>
    <row r="691" spans="1:64" hidden="1" x14ac:dyDescent="0.3">
      <c r="A691" s="10" t="s">
        <v>62</v>
      </c>
      <c r="B691" s="11">
        <v>505</v>
      </c>
      <c r="C691" s="10" t="s">
        <v>2329</v>
      </c>
      <c r="D691" s="10">
        <f>MATCH(Tabela1[[#This Row],[3]],ECHE!A:A,0)</f>
        <v>1039</v>
      </c>
      <c r="E691" s="3" t="s">
        <v>2330</v>
      </c>
      <c r="F691" s="2" t="s">
        <v>2331</v>
      </c>
      <c r="G691" s="25">
        <v>48940</v>
      </c>
      <c r="H691" s="30" t="s">
        <v>2410</v>
      </c>
      <c r="I691" s="283" t="s">
        <v>84</v>
      </c>
      <c r="J691" s="104" t="s">
        <v>2411</v>
      </c>
      <c r="K691" s="2" t="s">
        <v>38687</v>
      </c>
      <c r="L691" s="235" t="s">
        <v>552</v>
      </c>
      <c r="M691" s="10" t="s">
        <v>197</v>
      </c>
      <c r="N691" s="10" t="s">
        <v>90</v>
      </c>
      <c r="O691" s="10" t="s">
        <v>89</v>
      </c>
      <c r="P691" s="10"/>
      <c r="Q691" s="10"/>
      <c r="R691" s="32" t="s">
        <v>47</v>
      </c>
      <c r="S691" s="91" t="s">
        <v>3446</v>
      </c>
      <c r="T691" s="35" t="s">
        <v>73</v>
      </c>
      <c r="U691" s="20" t="s">
        <v>74</v>
      </c>
      <c r="V691" s="38"/>
      <c r="W691" s="38"/>
      <c r="X691" s="38" t="s">
        <v>51</v>
      </c>
      <c r="Y691" s="38" t="s">
        <v>51</v>
      </c>
      <c r="Z691" s="38"/>
      <c r="AA691" s="38"/>
      <c r="AB691" s="38"/>
      <c r="AC691" s="38"/>
      <c r="AD691" s="38">
        <v>10</v>
      </c>
      <c r="AE691" s="38">
        <v>2</v>
      </c>
      <c r="AF691" s="35" t="s">
        <v>73</v>
      </c>
      <c r="AG691" s="20" t="s">
        <v>74</v>
      </c>
      <c r="AH691" s="38"/>
      <c r="AI691" s="38"/>
      <c r="AJ691" s="38" t="s">
        <v>51</v>
      </c>
      <c r="AK691" s="38" t="s">
        <v>51</v>
      </c>
      <c r="AL691" s="38"/>
      <c r="AM691" s="38"/>
      <c r="AN691" s="38"/>
      <c r="AO691" s="38"/>
      <c r="AP691" s="38">
        <v>10</v>
      </c>
      <c r="AQ691" s="38">
        <v>2</v>
      </c>
      <c r="AR691" s="11"/>
      <c r="AS691" s="19"/>
      <c r="AT691" s="41"/>
      <c r="AU691" s="11"/>
      <c r="AV691" s="19"/>
      <c r="AW691" s="41"/>
      <c r="AX691" s="43" t="s">
        <v>73</v>
      </c>
      <c r="AY691" s="22" t="s">
        <v>74</v>
      </c>
      <c r="AZ691" s="45">
        <v>1</v>
      </c>
      <c r="BA691" s="43" t="s">
        <v>73</v>
      </c>
      <c r="BB691" s="22" t="s">
        <v>74</v>
      </c>
      <c r="BC691" s="45">
        <v>1</v>
      </c>
      <c r="BD691" s="47"/>
      <c r="BE691" s="24"/>
      <c r="BF691" s="49"/>
      <c r="BG691" s="49"/>
      <c r="BH691" s="47"/>
      <c r="BI691" s="24"/>
      <c r="BJ691" s="49"/>
      <c r="BK691" s="49"/>
      <c r="BL691" s="51" t="s">
        <v>52</v>
      </c>
    </row>
    <row r="692" spans="1:64" hidden="1" x14ac:dyDescent="0.3">
      <c r="A692" s="10" t="s">
        <v>62</v>
      </c>
      <c r="B692" s="11">
        <v>506</v>
      </c>
      <c r="C692" s="10" t="s">
        <v>694</v>
      </c>
      <c r="D692" s="10">
        <f>MATCH(Tabela1[[#This Row],[3]],ECHE!A:A,0)</f>
        <v>2177</v>
      </c>
      <c r="E692" s="3" t="s">
        <v>695</v>
      </c>
      <c r="F692" s="2" t="s">
        <v>696</v>
      </c>
      <c r="G692" s="25">
        <v>43007</v>
      </c>
      <c r="H692" s="30" t="s">
        <v>697</v>
      </c>
      <c r="I692" s="283" t="s">
        <v>84</v>
      </c>
      <c r="J692" s="104" t="s">
        <v>698</v>
      </c>
      <c r="K692" s="2" t="s">
        <v>38708</v>
      </c>
      <c r="L692" s="235" t="s">
        <v>552</v>
      </c>
      <c r="M692" s="10" t="s">
        <v>197</v>
      </c>
      <c r="N692" s="10" t="s">
        <v>246</v>
      </c>
      <c r="O692" s="10" t="s">
        <v>70</v>
      </c>
      <c r="P692" s="10"/>
      <c r="Q692" s="10"/>
      <c r="R692" s="32" t="s">
        <v>47</v>
      </c>
      <c r="S692" s="91" t="s">
        <v>3446</v>
      </c>
      <c r="T692" s="35" t="s">
        <v>78</v>
      </c>
      <c r="U692" s="20" t="s">
        <v>79</v>
      </c>
      <c r="V692" s="38"/>
      <c r="W692" s="38"/>
      <c r="X692" s="38" t="s">
        <v>51</v>
      </c>
      <c r="Y692" s="38" t="s">
        <v>51</v>
      </c>
      <c r="Z692" s="38" t="s">
        <v>51</v>
      </c>
      <c r="AA692" s="38" t="s">
        <v>51</v>
      </c>
      <c r="AB692" s="38"/>
      <c r="AC692" s="38"/>
      <c r="AD692" s="38">
        <v>54</v>
      </c>
      <c r="AE692" s="38">
        <v>6</v>
      </c>
      <c r="AF692" s="35" t="s">
        <v>78</v>
      </c>
      <c r="AG692" s="20" t="s">
        <v>79</v>
      </c>
      <c r="AH692" s="38"/>
      <c r="AI692" s="38"/>
      <c r="AJ692" s="38" t="s">
        <v>51</v>
      </c>
      <c r="AK692" s="38" t="s">
        <v>51</v>
      </c>
      <c r="AL692" s="38" t="s">
        <v>51</v>
      </c>
      <c r="AM692" s="38" t="s">
        <v>51</v>
      </c>
      <c r="AN692" s="38"/>
      <c r="AO692" s="38"/>
      <c r="AP692" s="38">
        <v>54</v>
      </c>
      <c r="AQ692" s="38">
        <v>6</v>
      </c>
      <c r="AR692" s="11"/>
      <c r="AS692" s="19"/>
      <c r="AT692" s="41"/>
      <c r="AU692" s="11"/>
      <c r="AV692" s="19"/>
      <c r="AW692" s="41"/>
      <c r="AX692" s="43" t="s">
        <v>78</v>
      </c>
      <c r="AY692" s="22" t="s">
        <v>79</v>
      </c>
      <c r="AZ692" s="45">
        <v>1</v>
      </c>
      <c r="BA692" s="43" t="s">
        <v>78</v>
      </c>
      <c r="BB692" s="22" t="s">
        <v>79</v>
      </c>
      <c r="BC692" s="45">
        <v>1</v>
      </c>
      <c r="BD692" s="47"/>
      <c r="BE692" s="24"/>
      <c r="BF692" s="49"/>
      <c r="BG692" s="49"/>
      <c r="BH692" s="47"/>
      <c r="BI692" s="24"/>
      <c r="BJ692" s="49"/>
      <c r="BK692" s="49"/>
      <c r="BL692" s="51" t="s">
        <v>52</v>
      </c>
    </row>
    <row r="693" spans="1:64" hidden="1" x14ac:dyDescent="0.3">
      <c r="A693" s="10" t="s">
        <v>62</v>
      </c>
      <c r="B693" s="11">
        <v>506</v>
      </c>
      <c r="C693" s="10" t="s">
        <v>694</v>
      </c>
      <c r="D693" s="10">
        <f>MATCH(Tabela1[[#This Row],[3]],ECHE!A:A,0)</f>
        <v>2177</v>
      </c>
      <c r="E693" s="3" t="s">
        <v>695</v>
      </c>
      <c r="F693" s="2" t="s">
        <v>696</v>
      </c>
      <c r="G693" s="25">
        <v>43007</v>
      </c>
      <c r="H693" s="30" t="s">
        <v>697</v>
      </c>
      <c r="I693" s="283" t="s">
        <v>84</v>
      </c>
      <c r="J693" s="104" t="s">
        <v>698</v>
      </c>
      <c r="K693" s="2" t="s">
        <v>38708</v>
      </c>
      <c r="L693" s="235" t="s">
        <v>552</v>
      </c>
      <c r="M693" s="10" t="s">
        <v>197</v>
      </c>
      <c r="N693" s="10" t="s">
        <v>69</v>
      </c>
      <c r="O693" s="10" t="s">
        <v>70</v>
      </c>
      <c r="P693" s="10"/>
      <c r="Q693" s="10"/>
      <c r="R693" s="32" t="s">
        <v>47</v>
      </c>
      <c r="S693" s="91" t="s">
        <v>3446</v>
      </c>
      <c r="T693" s="35" t="s">
        <v>661</v>
      </c>
      <c r="U693" s="20" t="s">
        <v>662</v>
      </c>
      <c r="V693" s="38"/>
      <c r="W693" s="38"/>
      <c r="X693" s="38" t="s">
        <v>51</v>
      </c>
      <c r="Y693" s="38" t="s">
        <v>51</v>
      </c>
      <c r="Z693" s="38"/>
      <c r="AA693" s="38"/>
      <c r="AB693" s="38"/>
      <c r="AC693" s="38"/>
      <c r="AD693" s="38">
        <v>18</v>
      </c>
      <c r="AE693" s="38">
        <v>2</v>
      </c>
      <c r="AF693" s="35" t="s">
        <v>661</v>
      </c>
      <c r="AG693" s="20" t="s">
        <v>662</v>
      </c>
      <c r="AH693" s="38"/>
      <c r="AI693" s="38"/>
      <c r="AJ693" s="38" t="s">
        <v>51</v>
      </c>
      <c r="AK693" s="38" t="s">
        <v>51</v>
      </c>
      <c r="AL693" s="38"/>
      <c r="AM693" s="38"/>
      <c r="AN693" s="38"/>
      <c r="AO693" s="38"/>
      <c r="AP693" s="38">
        <v>18</v>
      </c>
      <c r="AQ693" s="38">
        <v>2</v>
      </c>
      <c r="AR693" s="11"/>
      <c r="AS693" s="19"/>
      <c r="AT693" s="41"/>
      <c r="AU693" s="11"/>
      <c r="AV693" s="19"/>
      <c r="AW693" s="41"/>
      <c r="AX693" s="43" t="s">
        <v>661</v>
      </c>
      <c r="AY693" s="22" t="s">
        <v>662</v>
      </c>
      <c r="AZ693" s="45">
        <v>1</v>
      </c>
      <c r="BA693" s="43" t="s">
        <v>661</v>
      </c>
      <c r="BB693" s="22" t="s">
        <v>662</v>
      </c>
      <c r="BC693" s="45">
        <v>1</v>
      </c>
      <c r="BD693" s="47"/>
      <c r="BE693" s="24"/>
      <c r="BF693" s="49"/>
      <c r="BG693" s="49"/>
      <c r="BH693" s="47"/>
      <c r="BI693" s="24"/>
      <c r="BJ693" s="49"/>
      <c r="BK693" s="49"/>
      <c r="BL693" s="51" t="s">
        <v>52</v>
      </c>
    </row>
    <row r="694" spans="1:64" hidden="1" x14ac:dyDescent="0.3">
      <c r="A694" s="10" t="s">
        <v>62</v>
      </c>
      <c r="B694" s="11">
        <v>510</v>
      </c>
      <c r="C694" s="10" t="s">
        <v>417</v>
      </c>
      <c r="D694" s="10">
        <f>MATCH(Tabela1[[#This Row],[3]],ECHE!A:A,0)</f>
        <v>4803</v>
      </c>
      <c r="E694" s="3" t="s">
        <v>418</v>
      </c>
      <c r="F694" s="2" t="s">
        <v>2423</v>
      </c>
      <c r="G694" s="25" t="s">
        <v>420</v>
      </c>
      <c r="H694" s="30" t="s">
        <v>421</v>
      </c>
      <c r="I694" s="283" t="s">
        <v>214</v>
      </c>
      <c r="J694" s="104" t="s">
        <v>422</v>
      </c>
      <c r="K694" s="2" t="s">
        <v>38810</v>
      </c>
      <c r="L694" s="235" t="s">
        <v>538</v>
      </c>
      <c r="M694" s="10" t="s">
        <v>423</v>
      </c>
      <c r="N694" s="10" t="s">
        <v>45</v>
      </c>
      <c r="O694" s="10" t="s">
        <v>46</v>
      </c>
      <c r="P694" s="10"/>
      <c r="Q694" s="10"/>
      <c r="R694" s="32" t="s">
        <v>47</v>
      </c>
      <c r="S694" s="91" t="s">
        <v>3446</v>
      </c>
      <c r="T694" s="35" t="s">
        <v>73</v>
      </c>
      <c r="U694" s="20" t="s">
        <v>74</v>
      </c>
      <c r="V694" s="38"/>
      <c r="W694" s="38"/>
      <c r="X694" s="38" t="s">
        <v>51</v>
      </c>
      <c r="Y694" s="38" t="s">
        <v>51</v>
      </c>
      <c r="Z694" s="38" t="s">
        <v>51</v>
      </c>
      <c r="AA694" s="38" t="s">
        <v>51</v>
      </c>
      <c r="AB694" s="38"/>
      <c r="AC694" s="38"/>
      <c r="AD694" s="38">
        <v>20</v>
      </c>
      <c r="AE694" s="38">
        <v>2</v>
      </c>
      <c r="AF694" s="35" t="s">
        <v>73</v>
      </c>
      <c r="AG694" s="20" t="s">
        <v>74</v>
      </c>
      <c r="AH694" s="38"/>
      <c r="AI694" s="38"/>
      <c r="AJ694" s="38" t="s">
        <v>51</v>
      </c>
      <c r="AK694" s="38" t="s">
        <v>51</v>
      </c>
      <c r="AL694" s="38" t="s">
        <v>51</v>
      </c>
      <c r="AM694" s="38" t="s">
        <v>51</v>
      </c>
      <c r="AN694" s="38"/>
      <c r="AO694" s="38"/>
      <c r="AP694" s="38">
        <v>20</v>
      </c>
      <c r="AQ694" s="38">
        <v>2</v>
      </c>
      <c r="AR694" s="11"/>
      <c r="AS694" s="19"/>
      <c r="AT694" s="41"/>
      <c r="AU694" s="11"/>
      <c r="AV694" s="19"/>
      <c r="AW694" s="41"/>
      <c r="AX694" s="43" t="s">
        <v>73</v>
      </c>
      <c r="AY694" s="22" t="s">
        <v>74</v>
      </c>
      <c r="AZ694" s="45">
        <v>1</v>
      </c>
      <c r="BA694" s="43" t="s">
        <v>73</v>
      </c>
      <c r="BB694" s="22" t="s">
        <v>74</v>
      </c>
      <c r="BC694" s="45">
        <v>1</v>
      </c>
      <c r="BD694" s="47"/>
      <c r="BE694" s="24"/>
      <c r="BF694" s="49"/>
      <c r="BG694" s="49"/>
      <c r="BH694" s="47"/>
      <c r="BI694" s="24"/>
      <c r="BJ694" s="49"/>
      <c r="BK694" s="49"/>
      <c r="BL694" s="51" t="s">
        <v>52</v>
      </c>
    </row>
    <row r="695" spans="1:64" hidden="1" x14ac:dyDescent="0.3">
      <c r="A695" s="104" t="s">
        <v>62</v>
      </c>
      <c r="B695" s="11">
        <v>531</v>
      </c>
      <c r="C695" s="104" t="s">
        <v>852</v>
      </c>
      <c r="D695" s="104">
        <f>MATCH(Tabela1[[#This Row],[3]],ECHE!A:A,0)</f>
        <v>277</v>
      </c>
      <c r="E695" s="3" t="s">
        <v>853</v>
      </c>
      <c r="F695" s="2" t="s">
        <v>2503</v>
      </c>
      <c r="G695" s="25">
        <v>30614</v>
      </c>
      <c r="H695" s="30" t="s">
        <v>855</v>
      </c>
      <c r="I695" s="283" t="s">
        <v>101</v>
      </c>
      <c r="J695" s="104" t="s">
        <v>2504</v>
      </c>
      <c r="K695" s="2" t="s">
        <v>857</v>
      </c>
      <c r="L695" s="235" t="s">
        <v>103</v>
      </c>
      <c r="M695" s="104" t="s">
        <v>44</v>
      </c>
      <c r="N695" s="104" t="s">
        <v>69</v>
      </c>
      <c r="O695" s="104" t="s">
        <v>89</v>
      </c>
      <c r="P695" s="104"/>
      <c r="Q695" s="104"/>
      <c r="R695" s="32" t="s">
        <v>47</v>
      </c>
      <c r="S695" s="91" t="s">
        <v>3446</v>
      </c>
      <c r="T695" s="35" t="s">
        <v>605</v>
      </c>
      <c r="U695" s="20" t="s">
        <v>606</v>
      </c>
      <c r="V695" s="38"/>
      <c r="W695" s="38"/>
      <c r="X695" s="38" t="s">
        <v>51</v>
      </c>
      <c r="Y695" s="38" t="s">
        <v>51</v>
      </c>
      <c r="Z695" s="38" t="s">
        <v>51</v>
      </c>
      <c r="AA695" s="38" t="s">
        <v>51</v>
      </c>
      <c r="AB695" s="38"/>
      <c r="AC695" s="38"/>
      <c r="AD695" s="38">
        <v>12</v>
      </c>
      <c r="AE695" s="38">
        <v>2</v>
      </c>
      <c r="AF695" s="35" t="s">
        <v>605</v>
      </c>
      <c r="AG695" s="20" t="s">
        <v>606</v>
      </c>
      <c r="AH695" s="38"/>
      <c r="AI695" s="38"/>
      <c r="AJ695" s="38" t="s">
        <v>51</v>
      </c>
      <c r="AK695" s="38" t="s">
        <v>51</v>
      </c>
      <c r="AL695" s="38" t="s">
        <v>51</v>
      </c>
      <c r="AM695" s="38" t="s">
        <v>51</v>
      </c>
      <c r="AN695" s="38"/>
      <c r="AO695" s="38"/>
      <c r="AP695" s="38">
        <v>8</v>
      </c>
      <c r="AQ695" s="38">
        <v>2</v>
      </c>
      <c r="AR695" s="11"/>
      <c r="AS695" s="19"/>
      <c r="AT695" s="41"/>
      <c r="AU695" s="11"/>
      <c r="AV695" s="19"/>
      <c r="AW695" s="41"/>
      <c r="AX695" s="43" t="s">
        <v>605</v>
      </c>
      <c r="AY695" s="22" t="s">
        <v>606</v>
      </c>
      <c r="AZ695" s="45">
        <v>1</v>
      </c>
      <c r="BA695" s="43" t="s">
        <v>605</v>
      </c>
      <c r="BB695" s="22" t="s">
        <v>606</v>
      </c>
      <c r="BC695" s="45">
        <v>1</v>
      </c>
      <c r="BD695" s="47"/>
      <c r="BE695" s="24"/>
      <c r="BF695" s="49"/>
      <c r="BG695" s="49"/>
      <c r="BH695" s="47"/>
      <c r="BI695" s="24"/>
      <c r="BJ695" s="49"/>
      <c r="BK695" s="49"/>
      <c r="BL695" s="51" t="s">
        <v>52</v>
      </c>
    </row>
    <row r="696" spans="1:64" hidden="1" x14ac:dyDescent="0.3">
      <c r="A696" s="104" t="s">
        <v>62</v>
      </c>
      <c r="B696" s="11">
        <v>536</v>
      </c>
      <c r="C696" s="104" t="s">
        <v>308</v>
      </c>
      <c r="D696" s="104">
        <f>MATCH(Tabela1[[#This Row],[3]],ECHE!A:A,0)</f>
        <v>240</v>
      </c>
      <c r="E696" s="3" t="s">
        <v>309</v>
      </c>
      <c r="F696" s="2" t="s">
        <v>2524</v>
      </c>
      <c r="G696" s="25">
        <v>61300</v>
      </c>
      <c r="H696" s="30" t="s">
        <v>100</v>
      </c>
      <c r="I696" s="283" t="s">
        <v>101</v>
      </c>
      <c r="J696" s="104" t="s">
        <v>311</v>
      </c>
      <c r="K696" s="2" t="s">
        <v>38614</v>
      </c>
      <c r="L696" s="235" t="s">
        <v>44</v>
      </c>
      <c r="M696" s="104" t="s">
        <v>44</v>
      </c>
      <c r="N696" s="104" t="s">
        <v>88</v>
      </c>
      <c r="O696" s="104" t="s">
        <v>70</v>
      </c>
      <c r="P696" s="104"/>
      <c r="Q696" s="104"/>
      <c r="R696" s="32" t="s">
        <v>47</v>
      </c>
      <c r="S696" s="91" t="s">
        <v>3446</v>
      </c>
      <c r="T696" s="35" t="s">
        <v>78</v>
      </c>
      <c r="U696" s="20" t="s">
        <v>79</v>
      </c>
      <c r="V696" s="38"/>
      <c r="W696" s="38"/>
      <c r="X696" s="38" t="s">
        <v>51</v>
      </c>
      <c r="Y696" s="38" t="s">
        <v>51</v>
      </c>
      <c r="Z696" s="38"/>
      <c r="AA696" s="38"/>
      <c r="AB696" s="38"/>
      <c r="AC696" s="38"/>
      <c r="AD696" s="38">
        <v>6</v>
      </c>
      <c r="AE696" s="38">
        <v>1</v>
      </c>
      <c r="AF696" s="35" t="s">
        <v>78</v>
      </c>
      <c r="AG696" s="20" t="s">
        <v>79</v>
      </c>
      <c r="AH696" s="38"/>
      <c r="AI696" s="38"/>
      <c r="AJ696" s="38" t="s">
        <v>51</v>
      </c>
      <c r="AK696" s="38" t="s">
        <v>51</v>
      </c>
      <c r="AL696" s="38"/>
      <c r="AM696" s="38"/>
      <c r="AN696" s="38"/>
      <c r="AO696" s="38"/>
      <c r="AP696" s="38">
        <v>6</v>
      </c>
      <c r="AQ696" s="38">
        <v>1</v>
      </c>
      <c r="AR696" s="11"/>
      <c r="AS696" s="19"/>
      <c r="AT696" s="41"/>
      <c r="AU696" s="11"/>
      <c r="AV696" s="19"/>
      <c r="AW696" s="41"/>
      <c r="AX696" s="43" t="s">
        <v>78</v>
      </c>
      <c r="AY696" s="22" t="s">
        <v>79</v>
      </c>
      <c r="AZ696" s="45">
        <v>1</v>
      </c>
      <c r="BA696" s="43" t="s">
        <v>78</v>
      </c>
      <c r="BB696" s="22" t="s">
        <v>79</v>
      </c>
      <c r="BC696" s="45">
        <v>1</v>
      </c>
      <c r="BD696" s="47" t="s">
        <v>78</v>
      </c>
      <c r="BE696" s="24" t="s">
        <v>79</v>
      </c>
      <c r="BF696" s="49" t="s">
        <v>180</v>
      </c>
      <c r="BG696" s="49" t="s">
        <v>180</v>
      </c>
      <c r="BH696" s="47" t="s">
        <v>78</v>
      </c>
      <c r="BI696" s="24" t="s">
        <v>79</v>
      </c>
      <c r="BJ696" s="49" t="s">
        <v>180</v>
      </c>
      <c r="BK696" s="49" t="s">
        <v>180</v>
      </c>
      <c r="BL696" s="51" t="s">
        <v>52</v>
      </c>
    </row>
    <row r="697" spans="1:64" hidden="1" x14ac:dyDescent="0.3">
      <c r="A697" s="10" t="s">
        <v>62</v>
      </c>
      <c r="B697" s="11">
        <v>540</v>
      </c>
      <c r="C697" s="10" t="s">
        <v>2540</v>
      </c>
      <c r="D697" s="10">
        <f>MATCH(Tabela1[[#This Row],[3]],ECHE!A:A,0)</f>
        <v>4757</v>
      </c>
      <c r="E697" s="3" t="s">
        <v>2541</v>
      </c>
      <c r="F697" s="2" t="s">
        <v>2542</v>
      </c>
      <c r="G697" s="25" t="s">
        <v>2543</v>
      </c>
      <c r="H697" s="30" t="s">
        <v>654</v>
      </c>
      <c r="I697" s="283" t="s">
        <v>214</v>
      </c>
      <c r="J697" s="104" t="s">
        <v>2544</v>
      </c>
      <c r="K697" s="2" t="s">
        <v>39011</v>
      </c>
      <c r="L697" s="235" t="s">
        <v>538</v>
      </c>
      <c r="M697" s="10" t="s">
        <v>423</v>
      </c>
      <c r="N697" s="10" t="s">
        <v>90</v>
      </c>
      <c r="O697" s="10" t="s">
        <v>92</v>
      </c>
      <c r="P697" s="10"/>
      <c r="Q697" s="10"/>
      <c r="R697" s="32" t="s">
        <v>47</v>
      </c>
      <c r="S697" s="91" t="s">
        <v>3446</v>
      </c>
      <c r="T697" s="35" t="s">
        <v>661</v>
      </c>
      <c r="U697" s="20" t="s">
        <v>662</v>
      </c>
      <c r="V697" s="38"/>
      <c r="W697" s="38"/>
      <c r="X697" s="38" t="s">
        <v>51</v>
      </c>
      <c r="Y697" s="38" t="s">
        <v>51</v>
      </c>
      <c r="Z697" s="38" t="s">
        <v>51</v>
      </c>
      <c r="AA697" s="38" t="s">
        <v>51</v>
      </c>
      <c r="AB697" s="38"/>
      <c r="AC697" s="38"/>
      <c r="AD697" s="38">
        <v>10</v>
      </c>
      <c r="AE697" s="38">
        <v>2</v>
      </c>
      <c r="AF697" s="35" t="s">
        <v>661</v>
      </c>
      <c r="AG697" s="20" t="s">
        <v>662</v>
      </c>
      <c r="AH697" s="38"/>
      <c r="AI697" s="38"/>
      <c r="AJ697" s="38" t="s">
        <v>51</v>
      </c>
      <c r="AK697" s="38" t="s">
        <v>51</v>
      </c>
      <c r="AL697" s="38" t="s">
        <v>51</v>
      </c>
      <c r="AM697" s="38" t="s">
        <v>51</v>
      </c>
      <c r="AN697" s="38"/>
      <c r="AO697" s="38"/>
      <c r="AP697" s="38">
        <v>10</v>
      </c>
      <c r="AQ697" s="38">
        <v>2</v>
      </c>
      <c r="AR697" s="11"/>
      <c r="AS697" s="19"/>
      <c r="AT697" s="41"/>
      <c r="AU697" s="11"/>
      <c r="AV697" s="19"/>
      <c r="AW697" s="41"/>
      <c r="AX697" s="43" t="s">
        <v>661</v>
      </c>
      <c r="AY697" s="22" t="s">
        <v>662</v>
      </c>
      <c r="AZ697" s="45" t="s">
        <v>180</v>
      </c>
      <c r="BA697" s="43" t="s">
        <v>661</v>
      </c>
      <c r="BB697" s="22" t="s">
        <v>662</v>
      </c>
      <c r="BC697" s="45" t="s">
        <v>180</v>
      </c>
      <c r="BD697" s="47" t="s">
        <v>661</v>
      </c>
      <c r="BE697" s="24" t="s">
        <v>662</v>
      </c>
      <c r="BF697" s="49" t="s">
        <v>180</v>
      </c>
      <c r="BG697" s="49" t="s">
        <v>180</v>
      </c>
      <c r="BH697" s="47" t="s">
        <v>661</v>
      </c>
      <c r="BI697" s="24" t="s">
        <v>662</v>
      </c>
      <c r="BJ697" s="49" t="s">
        <v>180</v>
      </c>
      <c r="BK697" s="49" t="s">
        <v>180</v>
      </c>
      <c r="BL697" s="51" t="s">
        <v>52</v>
      </c>
    </row>
    <row r="698" spans="1:64" hidden="1" x14ac:dyDescent="0.3">
      <c r="A698" s="10" t="s">
        <v>62</v>
      </c>
      <c r="B698" s="11">
        <v>540</v>
      </c>
      <c r="C698" s="10" t="s">
        <v>2540</v>
      </c>
      <c r="D698" s="10">
        <f>MATCH(Tabela1[[#This Row],[3]],ECHE!A:A,0)</f>
        <v>4757</v>
      </c>
      <c r="E698" s="3" t="s">
        <v>2541</v>
      </c>
      <c r="F698" s="2" t="s">
        <v>2542</v>
      </c>
      <c r="G698" s="25" t="s">
        <v>2543</v>
      </c>
      <c r="H698" s="30" t="s">
        <v>654</v>
      </c>
      <c r="I698" s="283" t="s">
        <v>214</v>
      </c>
      <c r="J698" s="104" t="s">
        <v>2544</v>
      </c>
      <c r="K698" s="2" t="s">
        <v>39011</v>
      </c>
      <c r="L698" s="235" t="s">
        <v>538</v>
      </c>
      <c r="M698" s="10" t="s">
        <v>423</v>
      </c>
      <c r="N698" s="10" t="s">
        <v>90</v>
      </c>
      <c r="O698" s="10" t="s">
        <v>92</v>
      </c>
      <c r="P698" s="10"/>
      <c r="Q698" s="10"/>
      <c r="R698" s="32" t="s">
        <v>47</v>
      </c>
      <c r="S698" s="91" t="s">
        <v>3446</v>
      </c>
      <c r="T698" s="35" t="s">
        <v>78</v>
      </c>
      <c r="U698" s="20" t="s">
        <v>79</v>
      </c>
      <c r="V698" s="38"/>
      <c r="W698" s="38"/>
      <c r="X698" s="38" t="s">
        <v>51</v>
      </c>
      <c r="Y698" s="38" t="s">
        <v>51</v>
      </c>
      <c r="Z698" s="38" t="s">
        <v>51</v>
      </c>
      <c r="AA698" s="38" t="s">
        <v>51</v>
      </c>
      <c r="AB698" s="38"/>
      <c r="AC698" s="38"/>
      <c r="AD698" s="38">
        <v>10</v>
      </c>
      <c r="AE698" s="38">
        <v>2</v>
      </c>
      <c r="AF698" s="35" t="s">
        <v>78</v>
      </c>
      <c r="AG698" s="20" t="s">
        <v>79</v>
      </c>
      <c r="AH698" s="38"/>
      <c r="AI698" s="38"/>
      <c r="AJ698" s="38" t="s">
        <v>51</v>
      </c>
      <c r="AK698" s="38" t="s">
        <v>51</v>
      </c>
      <c r="AL698" s="38" t="s">
        <v>51</v>
      </c>
      <c r="AM698" s="38" t="s">
        <v>51</v>
      </c>
      <c r="AN698" s="38"/>
      <c r="AO698" s="38"/>
      <c r="AP698" s="38">
        <v>10</v>
      </c>
      <c r="AQ698" s="38">
        <v>2</v>
      </c>
      <c r="AR698" s="11"/>
      <c r="AS698" s="19"/>
      <c r="AT698" s="41"/>
      <c r="AU698" s="11"/>
      <c r="AV698" s="19"/>
      <c r="AW698" s="41"/>
      <c r="AX698" s="43" t="s">
        <v>78</v>
      </c>
      <c r="AY698" s="22" t="s">
        <v>79</v>
      </c>
      <c r="AZ698" s="45" t="s">
        <v>180</v>
      </c>
      <c r="BA698" s="43" t="s">
        <v>78</v>
      </c>
      <c r="BB698" s="22" t="s">
        <v>79</v>
      </c>
      <c r="BC698" s="45" t="s">
        <v>180</v>
      </c>
      <c r="BD698" s="47" t="s">
        <v>78</v>
      </c>
      <c r="BE698" s="24" t="s">
        <v>79</v>
      </c>
      <c r="BF698" s="49" t="s">
        <v>180</v>
      </c>
      <c r="BG698" s="49" t="s">
        <v>180</v>
      </c>
      <c r="BH698" s="47" t="s">
        <v>78</v>
      </c>
      <c r="BI698" s="24" t="s">
        <v>79</v>
      </c>
      <c r="BJ698" s="49" t="s">
        <v>180</v>
      </c>
      <c r="BK698" s="49" t="s">
        <v>180</v>
      </c>
      <c r="BL698" s="51" t="s">
        <v>52</v>
      </c>
    </row>
    <row r="699" spans="1:64" hidden="1" x14ac:dyDescent="0.3">
      <c r="A699" s="10" t="s">
        <v>62</v>
      </c>
      <c r="B699" s="11">
        <v>543</v>
      </c>
      <c r="C699" s="65" t="s">
        <v>28800</v>
      </c>
      <c r="D699" s="10">
        <f>MATCH(Tabela1[[#This Row],[3]],ECHE!A:A,0)</f>
        <v>3994</v>
      </c>
      <c r="E699" s="3" t="s">
        <v>2551</v>
      </c>
      <c r="F699" s="2" t="s">
        <v>2552</v>
      </c>
      <c r="G699" s="25">
        <v>9124</v>
      </c>
      <c r="H699" s="30" t="s">
        <v>2553</v>
      </c>
      <c r="I699" s="283" t="s">
        <v>316</v>
      </c>
      <c r="J699" s="104" t="s">
        <v>2554</v>
      </c>
      <c r="K699" s="2" t="s">
        <v>38915</v>
      </c>
      <c r="L699" s="235" t="s">
        <v>2555</v>
      </c>
      <c r="M699" s="10" t="s">
        <v>44</v>
      </c>
      <c r="N699" s="10" t="s">
        <v>255</v>
      </c>
      <c r="O699" s="10" t="s">
        <v>2360</v>
      </c>
      <c r="P699" s="10"/>
      <c r="Q699" s="10"/>
      <c r="R699" s="32" t="s">
        <v>47</v>
      </c>
      <c r="S699" s="91" t="s">
        <v>3446</v>
      </c>
      <c r="T699" s="35" t="s">
        <v>75</v>
      </c>
      <c r="U699" s="20" t="s">
        <v>76</v>
      </c>
      <c r="V699" s="38"/>
      <c r="W699" s="38"/>
      <c r="X699" s="38" t="s">
        <v>51</v>
      </c>
      <c r="Y699" s="38" t="s">
        <v>51</v>
      </c>
      <c r="Z699" s="38" t="s">
        <v>51</v>
      </c>
      <c r="AA699" s="38" t="s">
        <v>51</v>
      </c>
      <c r="AB699" s="38" t="s">
        <v>51</v>
      </c>
      <c r="AC699" s="38" t="s">
        <v>51</v>
      </c>
      <c r="AD699" s="38">
        <v>20</v>
      </c>
      <c r="AE699" s="38">
        <v>2</v>
      </c>
      <c r="AF699" s="35" t="s">
        <v>75</v>
      </c>
      <c r="AG699" s="20" t="s">
        <v>76</v>
      </c>
      <c r="AH699" s="38"/>
      <c r="AI699" s="38"/>
      <c r="AJ699" s="38" t="s">
        <v>51</v>
      </c>
      <c r="AK699" s="38" t="s">
        <v>51</v>
      </c>
      <c r="AL699" s="38" t="s">
        <v>51</v>
      </c>
      <c r="AM699" s="38" t="s">
        <v>51</v>
      </c>
      <c r="AN699" s="38" t="s">
        <v>51</v>
      </c>
      <c r="AO699" s="38" t="s">
        <v>51</v>
      </c>
      <c r="AP699" s="38">
        <v>20</v>
      </c>
      <c r="AQ699" s="38">
        <v>2</v>
      </c>
      <c r="AR699" s="11"/>
      <c r="AS699" s="19"/>
      <c r="AT699" s="41"/>
      <c r="AU699" s="11"/>
      <c r="AV699" s="19"/>
      <c r="AW699" s="41"/>
      <c r="AX699" s="43" t="s">
        <v>75</v>
      </c>
      <c r="AY699" s="22" t="s">
        <v>76</v>
      </c>
      <c r="AZ699" s="45">
        <v>1</v>
      </c>
      <c r="BA699" s="43" t="s">
        <v>75</v>
      </c>
      <c r="BB699" s="22" t="s">
        <v>76</v>
      </c>
      <c r="BC699" s="45">
        <v>1</v>
      </c>
      <c r="BD699" s="47"/>
      <c r="BE699" s="24"/>
      <c r="BF699" s="49"/>
      <c r="BG699" s="49"/>
      <c r="BH699" s="47"/>
      <c r="BI699" s="24"/>
      <c r="BJ699" s="49"/>
      <c r="BK699" s="49"/>
      <c r="BL699" s="51" t="s">
        <v>52</v>
      </c>
    </row>
    <row r="700" spans="1:64" hidden="1" x14ac:dyDescent="0.3">
      <c r="A700" s="104" t="s">
        <v>62</v>
      </c>
      <c r="B700" s="11">
        <v>543</v>
      </c>
      <c r="C700" s="65" t="s">
        <v>28800</v>
      </c>
      <c r="D700" s="104">
        <f>MATCH(Tabela1[[#This Row],[3]],ECHE!A:A,0)</f>
        <v>3994</v>
      </c>
      <c r="E700" s="3" t="s">
        <v>2551</v>
      </c>
      <c r="F700" s="2" t="s">
        <v>2552</v>
      </c>
      <c r="G700" s="25">
        <v>9124</v>
      </c>
      <c r="H700" s="30" t="s">
        <v>2553</v>
      </c>
      <c r="I700" s="283" t="s">
        <v>316</v>
      </c>
      <c r="J700" s="104" t="s">
        <v>2554</v>
      </c>
      <c r="K700" s="2" t="s">
        <v>38915</v>
      </c>
      <c r="L700" s="235" t="s">
        <v>2555</v>
      </c>
      <c r="M700" s="104" t="s">
        <v>44</v>
      </c>
      <c r="N700" s="104" t="s">
        <v>255</v>
      </c>
      <c r="O700" s="104" t="s">
        <v>2360</v>
      </c>
      <c r="P700" s="104"/>
      <c r="Q700" s="104"/>
      <c r="R700" s="32" t="s">
        <v>47</v>
      </c>
      <c r="S700" s="91" t="s">
        <v>3446</v>
      </c>
      <c r="T700" s="35" t="s">
        <v>2556</v>
      </c>
      <c r="U700" s="20" t="s">
        <v>2557</v>
      </c>
      <c r="V700" s="38"/>
      <c r="W700" s="38"/>
      <c r="X700" s="38" t="s">
        <v>51</v>
      </c>
      <c r="Y700" s="38" t="s">
        <v>51</v>
      </c>
      <c r="Z700" s="38" t="s">
        <v>51</v>
      </c>
      <c r="AA700" s="38" t="s">
        <v>51</v>
      </c>
      <c r="AB700" s="38" t="s">
        <v>51</v>
      </c>
      <c r="AC700" s="38" t="s">
        <v>51</v>
      </c>
      <c r="AD700" s="38" t="s">
        <v>180</v>
      </c>
      <c r="AE700" s="38" t="s">
        <v>180</v>
      </c>
      <c r="AF700" s="35" t="s">
        <v>2556</v>
      </c>
      <c r="AG700" s="20" t="s">
        <v>2557</v>
      </c>
      <c r="AH700" s="38"/>
      <c r="AI700" s="38"/>
      <c r="AJ700" s="38" t="s">
        <v>51</v>
      </c>
      <c r="AK700" s="38" t="s">
        <v>51</v>
      </c>
      <c r="AL700" s="38" t="s">
        <v>51</v>
      </c>
      <c r="AM700" s="38" t="s">
        <v>51</v>
      </c>
      <c r="AN700" s="38" t="s">
        <v>51</v>
      </c>
      <c r="AO700" s="38" t="s">
        <v>51</v>
      </c>
      <c r="AP700" s="38" t="s">
        <v>180</v>
      </c>
      <c r="AQ700" s="38" t="s">
        <v>180</v>
      </c>
      <c r="AR700" s="11"/>
      <c r="AS700" s="19"/>
      <c r="AT700" s="41"/>
      <c r="AU700" s="11"/>
      <c r="AV700" s="19"/>
      <c r="AW700" s="41"/>
      <c r="AX700" s="43"/>
      <c r="AY700" s="22"/>
      <c r="AZ700" s="45"/>
      <c r="BA700" s="43"/>
      <c r="BB700" s="22"/>
      <c r="BC700" s="45"/>
      <c r="BD700" s="47"/>
      <c r="BE700" s="24"/>
      <c r="BF700" s="49"/>
      <c r="BG700" s="49"/>
      <c r="BH700" s="47"/>
      <c r="BI700" s="24"/>
      <c r="BJ700" s="49"/>
      <c r="BK700" s="49"/>
      <c r="BL700" s="51" t="s">
        <v>52</v>
      </c>
    </row>
    <row r="701" spans="1:64" s="248" customFormat="1" hidden="1" x14ac:dyDescent="0.3">
      <c r="A701" s="104" t="s">
        <v>62</v>
      </c>
      <c r="B701" s="11">
        <v>543</v>
      </c>
      <c r="C701" s="65" t="s">
        <v>28800</v>
      </c>
      <c r="D701" s="104">
        <f>MATCH(Tabela1[[#This Row],[3]],ECHE!A:A,0)</f>
        <v>3994</v>
      </c>
      <c r="E701" s="3" t="s">
        <v>2551</v>
      </c>
      <c r="F701" s="2" t="s">
        <v>2552</v>
      </c>
      <c r="G701" s="25">
        <v>9124</v>
      </c>
      <c r="H701" s="30" t="s">
        <v>2553</v>
      </c>
      <c r="I701" s="283" t="s">
        <v>316</v>
      </c>
      <c r="J701" s="104" t="s">
        <v>2554</v>
      </c>
      <c r="K701" s="2" t="s">
        <v>38915</v>
      </c>
      <c r="L701" s="235" t="s">
        <v>2555</v>
      </c>
      <c r="M701" s="104" t="s">
        <v>44</v>
      </c>
      <c r="N701" s="104" t="s">
        <v>255</v>
      </c>
      <c r="O701" s="104" t="s">
        <v>2360</v>
      </c>
      <c r="P701" s="104"/>
      <c r="Q701" s="104"/>
      <c r="R701" s="32" t="s">
        <v>47</v>
      </c>
      <c r="S701" s="91" t="s">
        <v>3446</v>
      </c>
      <c r="T701" s="35" t="s">
        <v>1617</v>
      </c>
      <c r="U701" s="20" t="s">
        <v>1618</v>
      </c>
      <c r="V701" s="38"/>
      <c r="W701" s="38"/>
      <c r="X701" s="38" t="s">
        <v>51</v>
      </c>
      <c r="Y701" s="38" t="s">
        <v>51</v>
      </c>
      <c r="Z701" s="38" t="s">
        <v>51</v>
      </c>
      <c r="AA701" s="38" t="s">
        <v>51</v>
      </c>
      <c r="AB701" s="38" t="s">
        <v>51</v>
      </c>
      <c r="AC701" s="38" t="s">
        <v>51</v>
      </c>
      <c r="AD701" s="38" t="s">
        <v>180</v>
      </c>
      <c r="AE701" s="38" t="s">
        <v>180</v>
      </c>
      <c r="AF701" s="35" t="s">
        <v>1617</v>
      </c>
      <c r="AG701" s="20" t="s">
        <v>1618</v>
      </c>
      <c r="AH701" s="38"/>
      <c r="AI701" s="38"/>
      <c r="AJ701" s="38" t="s">
        <v>51</v>
      </c>
      <c r="AK701" s="38" t="s">
        <v>51</v>
      </c>
      <c r="AL701" s="38" t="s">
        <v>51</v>
      </c>
      <c r="AM701" s="38" t="s">
        <v>51</v>
      </c>
      <c r="AN701" s="38" t="s">
        <v>51</v>
      </c>
      <c r="AO701" s="38" t="s">
        <v>51</v>
      </c>
      <c r="AP701" s="38" t="s">
        <v>180</v>
      </c>
      <c r="AQ701" s="38" t="s">
        <v>180</v>
      </c>
      <c r="AR701" s="11"/>
      <c r="AS701" s="19"/>
      <c r="AT701" s="41"/>
      <c r="AU701" s="11"/>
      <c r="AV701" s="19"/>
      <c r="AW701" s="41"/>
      <c r="AX701" s="43"/>
      <c r="AY701" s="22"/>
      <c r="AZ701" s="45"/>
      <c r="BA701" s="43"/>
      <c r="BB701" s="22"/>
      <c r="BC701" s="45"/>
      <c r="BD701" s="47"/>
      <c r="BE701" s="24"/>
      <c r="BF701" s="49"/>
      <c r="BG701" s="49"/>
      <c r="BH701" s="47"/>
      <c r="BI701" s="24"/>
      <c r="BJ701" s="49"/>
      <c r="BK701" s="49"/>
      <c r="BL701" s="51" t="s">
        <v>52</v>
      </c>
    </row>
    <row r="702" spans="1:64" hidden="1" x14ac:dyDescent="0.3">
      <c r="A702" s="84" t="s">
        <v>62</v>
      </c>
      <c r="B702" s="85">
        <v>558</v>
      </c>
      <c r="C702" s="84" t="s">
        <v>2587</v>
      </c>
      <c r="D702" s="84">
        <f>MATCH(Tabela1[[#This Row],[3]],ECHE!A:A,0)</f>
        <v>81</v>
      </c>
      <c r="E702" s="87" t="s">
        <v>2588</v>
      </c>
      <c r="F702" s="88" t="s">
        <v>2589</v>
      </c>
      <c r="G702" s="89">
        <v>2000</v>
      </c>
      <c r="H702" s="90" t="s">
        <v>2590</v>
      </c>
      <c r="I702" s="286" t="s">
        <v>579</v>
      </c>
      <c r="J702" s="84" t="s">
        <v>2591</v>
      </c>
      <c r="K702" s="88" t="s">
        <v>38848</v>
      </c>
      <c r="L702" s="196" t="s">
        <v>2602</v>
      </c>
      <c r="M702" s="84" t="s">
        <v>2603</v>
      </c>
      <c r="N702" s="84" t="s">
        <v>152</v>
      </c>
      <c r="O702" s="84" t="s">
        <v>89</v>
      </c>
      <c r="P702" s="84"/>
      <c r="Q702" s="84"/>
      <c r="R702" s="91" t="s">
        <v>47</v>
      </c>
      <c r="S702" s="91" t="s">
        <v>3446</v>
      </c>
      <c r="T702" s="92" t="s">
        <v>186</v>
      </c>
      <c r="U702" s="93" t="s">
        <v>187</v>
      </c>
      <c r="V702" s="94"/>
      <c r="W702" s="94"/>
      <c r="X702" s="94" t="s">
        <v>51</v>
      </c>
      <c r="Y702" s="94" t="s">
        <v>51</v>
      </c>
      <c r="Z702" s="94" t="s">
        <v>51</v>
      </c>
      <c r="AA702" s="94" t="s">
        <v>51</v>
      </c>
      <c r="AB702" s="94" t="s">
        <v>51</v>
      </c>
      <c r="AC702" s="94" t="s">
        <v>51</v>
      </c>
      <c r="AD702" s="94">
        <v>10</v>
      </c>
      <c r="AE702" s="94">
        <v>2</v>
      </c>
      <c r="AF702" s="92">
        <v>210</v>
      </c>
      <c r="AG702" s="93" t="s">
        <v>187</v>
      </c>
      <c r="AH702" s="94"/>
      <c r="AI702" s="94"/>
      <c r="AJ702" s="94" t="s">
        <v>51</v>
      </c>
      <c r="AK702" s="94" t="s">
        <v>51</v>
      </c>
      <c r="AL702" s="94" t="s">
        <v>51</v>
      </c>
      <c r="AM702" s="94" t="s">
        <v>51</v>
      </c>
      <c r="AN702" s="94" t="s">
        <v>51</v>
      </c>
      <c r="AO702" s="94" t="s">
        <v>51</v>
      </c>
      <c r="AP702" s="94">
        <v>10</v>
      </c>
      <c r="AQ702" s="94">
        <v>2</v>
      </c>
      <c r="AR702" s="85"/>
      <c r="AS702" s="86"/>
      <c r="AT702" s="95"/>
      <c r="AU702" s="85"/>
      <c r="AV702" s="86"/>
      <c r="AW702" s="95"/>
      <c r="AX702" s="96" t="s">
        <v>186</v>
      </c>
      <c r="AY702" s="97" t="s">
        <v>187</v>
      </c>
      <c r="AZ702" s="98">
        <v>2</v>
      </c>
      <c r="BA702" s="96" t="s">
        <v>186</v>
      </c>
      <c r="BB702" s="97" t="s">
        <v>187</v>
      </c>
      <c r="BC702" s="98">
        <v>2</v>
      </c>
      <c r="BD702" s="99"/>
      <c r="BE702" s="100"/>
      <c r="BF702" s="101"/>
      <c r="BG702" s="101"/>
      <c r="BH702" s="99"/>
      <c r="BI702" s="100"/>
      <c r="BJ702" s="101"/>
      <c r="BK702" s="101"/>
      <c r="BL702" s="102" t="s">
        <v>52</v>
      </c>
    </row>
    <row r="703" spans="1:64" hidden="1" x14ac:dyDescent="0.3">
      <c r="A703" s="104" t="s">
        <v>62</v>
      </c>
      <c r="B703" s="11">
        <v>562</v>
      </c>
      <c r="C703" s="104" t="s">
        <v>2614</v>
      </c>
      <c r="D703" s="104">
        <f>MATCH(Tabela1[[#This Row],[3]],ECHE!A:A,0)</f>
        <v>1744</v>
      </c>
      <c r="E703" s="3" t="s">
        <v>2615</v>
      </c>
      <c r="F703" s="2" t="s">
        <v>2616</v>
      </c>
      <c r="G703" s="25">
        <v>29071</v>
      </c>
      <c r="H703" s="30" t="s">
        <v>2617</v>
      </c>
      <c r="I703" s="283" t="s">
        <v>84</v>
      </c>
      <c r="J703" s="104" t="s">
        <v>2618</v>
      </c>
      <c r="K703" s="2" t="s">
        <v>38703</v>
      </c>
      <c r="L703" s="235" t="s">
        <v>2619</v>
      </c>
      <c r="M703" s="104" t="s">
        <v>2620</v>
      </c>
      <c r="N703" s="104" t="s">
        <v>246</v>
      </c>
      <c r="O703" s="104" t="s">
        <v>46</v>
      </c>
      <c r="P703" s="104"/>
      <c r="Q703" s="104"/>
      <c r="R703" s="32" t="s">
        <v>47</v>
      </c>
      <c r="S703" s="91" t="s">
        <v>3446</v>
      </c>
      <c r="T703" s="35" t="s">
        <v>661</v>
      </c>
      <c r="U703" s="20" t="s">
        <v>662</v>
      </c>
      <c r="V703" s="38"/>
      <c r="W703" s="38"/>
      <c r="X703" s="38" t="s">
        <v>51</v>
      </c>
      <c r="Y703" s="38" t="s">
        <v>51</v>
      </c>
      <c r="Z703" s="38"/>
      <c r="AA703" s="38"/>
      <c r="AB703" s="38"/>
      <c r="AC703" s="38"/>
      <c r="AD703" s="38">
        <v>27</v>
      </c>
      <c r="AE703" s="38">
        <v>3</v>
      </c>
      <c r="AF703" s="35" t="s">
        <v>661</v>
      </c>
      <c r="AG703" s="20" t="s">
        <v>662</v>
      </c>
      <c r="AH703" s="38"/>
      <c r="AI703" s="38"/>
      <c r="AJ703" s="38" t="s">
        <v>51</v>
      </c>
      <c r="AK703" s="38" t="s">
        <v>51</v>
      </c>
      <c r="AL703" s="38"/>
      <c r="AM703" s="38"/>
      <c r="AN703" s="38"/>
      <c r="AO703" s="38"/>
      <c r="AP703" s="38">
        <v>27</v>
      </c>
      <c r="AQ703" s="38">
        <v>3</v>
      </c>
      <c r="AR703" s="11"/>
      <c r="AS703" s="19"/>
      <c r="AT703" s="41"/>
      <c r="AU703" s="11"/>
      <c r="AV703" s="19"/>
      <c r="AW703" s="41"/>
      <c r="AX703" s="43" t="s">
        <v>661</v>
      </c>
      <c r="AY703" s="22" t="s">
        <v>662</v>
      </c>
      <c r="AZ703" s="45">
        <v>1</v>
      </c>
      <c r="BA703" s="43" t="s">
        <v>661</v>
      </c>
      <c r="BB703" s="22" t="s">
        <v>662</v>
      </c>
      <c r="BC703" s="45">
        <v>1</v>
      </c>
      <c r="BD703" s="47"/>
      <c r="BE703" s="24"/>
      <c r="BF703" s="49"/>
      <c r="BG703" s="49"/>
      <c r="BH703" s="47"/>
      <c r="BI703" s="24"/>
      <c r="BJ703" s="49"/>
      <c r="BK703" s="49"/>
      <c r="BL703" s="51" t="s">
        <v>52</v>
      </c>
    </row>
    <row r="704" spans="1:64" hidden="1" x14ac:dyDescent="0.3">
      <c r="A704" s="104" t="s">
        <v>62</v>
      </c>
      <c r="B704" s="11">
        <v>578</v>
      </c>
      <c r="C704" s="104" t="s">
        <v>2658</v>
      </c>
      <c r="D704" s="104">
        <f>MATCH(Tabela1[[#This Row],[3]],ECHE!A:A,0)</f>
        <v>4415</v>
      </c>
      <c r="E704" s="3" t="s">
        <v>2659</v>
      </c>
      <c r="F704" s="2" t="s">
        <v>2660</v>
      </c>
      <c r="G704" s="25">
        <v>1200</v>
      </c>
      <c r="H704" s="30" t="s">
        <v>2610</v>
      </c>
      <c r="I704" s="283" t="s">
        <v>638</v>
      </c>
      <c r="J704" s="104" t="s">
        <v>2661</v>
      </c>
      <c r="K704" s="2" t="s">
        <v>38953</v>
      </c>
      <c r="L704" s="235" t="s">
        <v>2662</v>
      </c>
      <c r="M704" s="104" t="s">
        <v>2663</v>
      </c>
      <c r="N704" s="104" t="s">
        <v>246</v>
      </c>
      <c r="O704" s="104" t="s">
        <v>70</v>
      </c>
      <c r="P704" s="104"/>
      <c r="Q704" s="104"/>
      <c r="R704" s="32" t="s">
        <v>47</v>
      </c>
      <c r="S704" s="91" t="s">
        <v>3446</v>
      </c>
      <c r="T704" s="35" t="s">
        <v>75</v>
      </c>
      <c r="U704" s="20" t="s">
        <v>76</v>
      </c>
      <c r="V704" s="38"/>
      <c r="W704" s="38"/>
      <c r="X704" s="38" t="s">
        <v>51</v>
      </c>
      <c r="Y704" s="38" t="s">
        <v>51</v>
      </c>
      <c r="Z704" s="38" t="s">
        <v>51</v>
      </c>
      <c r="AA704" s="38" t="s">
        <v>51</v>
      </c>
      <c r="AB704" s="38"/>
      <c r="AC704" s="38"/>
      <c r="AD704" s="38">
        <v>10</v>
      </c>
      <c r="AE704" s="38">
        <v>2</v>
      </c>
      <c r="AF704" s="35" t="s">
        <v>75</v>
      </c>
      <c r="AG704" s="20" t="s">
        <v>76</v>
      </c>
      <c r="AH704" s="38"/>
      <c r="AI704" s="38"/>
      <c r="AJ704" s="38" t="s">
        <v>51</v>
      </c>
      <c r="AK704" s="38" t="s">
        <v>51</v>
      </c>
      <c r="AL704" s="38" t="s">
        <v>51</v>
      </c>
      <c r="AM704" s="38" t="s">
        <v>51</v>
      </c>
      <c r="AN704" s="38"/>
      <c r="AO704" s="38"/>
      <c r="AP704" s="38">
        <v>10</v>
      </c>
      <c r="AQ704" s="38">
        <v>2</v>
      </c>
      <c r="AR704" s="11"/>
      <c r="AS704" s="19"/>
      <c r="AT704" s="41"/>
      <c r="AU704" s="11"/>
      <c r="AV704" s="19"/>
      <c r="AW704" s="41"/>
      <c r="AX704" s="43"/>
      <c r="AY704" s="22"/>
      <c r="AZ704" s="45"/>
      <c r="BA704" s="43"/>
      <c r="BB704" s="22"/>
      <c r="BC704" s="45"/>
      <c r="BD704" s="47"/>
      <c r="BE704" s="24"/>
      <c r="BF704" s="49"/>
      <c r="BG704" s="49"/>
      <c r="BH704" s="47"/>
      <c r="BI704" s="24"/>
      <c r="BJ704" s="49"/>
      <c r="BK704" s="49"/>
      <c r="BL704" s="51" t="s">
        <v>52</v>
      </c>
    </row>
    <row r="705" spans="1:64" hidden="1" x14ac:dyDescent="0.3">
      <c r="A705" s="10" t="s">
        <v>62</v>
      </c>
      <c r="B705" s="11">
        <v>590</v>
      </c>
      <c r="C705" s="10" t="s">
        <v>2008</v>
      </c>
      <c r="D705" s="10">
        <f>MATCH(Tabela1[[#This Row],[3]],ECHE!A:A,0)</f>
        <v>1201</v>
      </c>
      <c r="E705" s="3" t="s">
        <v>2009</v>
      </c>
      <c r="F705" s="2" t="s">
        <v>2010</v>
      </c>
      <c r="G705" s="25">
        <v>13071</v>
      </c>
      <c r="H705" s="30" t="s">
        <v>2011</v>
      </c>
      <c r="I705" s="283" t="s">
        <v>84</v>
      </c>
      <c r="J705" s="104" t="s">
        <v>2012</v>
      </c>
      <c r="K705" s="2" t="s">
        <v>38691</v>
      </c>
      <c r="L705" s="235" t="s">
        <v>552</v>
      </c>
      <c r="M705" s="10" t="s">
        <v>197</v>
      </c>
      <c r="N705" s="10" t="s">
        <v>246</v>
      </c>
      <c r="O705" s="10" t="s">
        <v>89</v>
      </c>
      <c r="P705" s="10"/>
      <c r="Q705" s="10"/>
      <c r="R705" s="32" t="s">
        <v>47</v>
      </c>
      <c r="S705" s="91" t="s">
        <v>3446</v>
      </c>
      <c r="T705" s="35" t="s">
        <v>75</v>
      </c>
      <c r="U705" s="20" t="s">
        <v>76</v>
      </c>
      <c r="V705" s="38"/>
      <c r="W705" s="38"/>
      <c r="X705" s="38" t="s">
        <v>51</v>
      </c>
      <c r="Y705" s="38" t="s">
        <v>51</v>
      </c>
      <c r="Z705" s="38"/>
      <c r="AA705" s="38"/>
      <c r="AB705" s="38"/>
      <c r="AC705" s="38"/>
      <c r="AD705" s="38">
        <v>27</v>
      </c>
      <c r="AE705" s="38">
        <v>3</v>
      </c>
      <c r="AF705" s="35" t="s">
        <v>75</v>
      </c>
      <c r="AG705" s="20" t="s">
        <v>76</v>
      </c>
      <c r="AH705" s="38"/>
      <c r="AI705" s="38"/>
      <c r="AJ705" s="38" t="s">
        <v>51</v>
      </c>
      <c r="AK705" s="38" t="s">
        <v>51</v>
      </c>
      <c r="AL705" s="38"/>
      <c r="AM705" s="38"/>
      <c r="AN705" s="38"/>
      <c r="AO705" s="38"/>
      <c r="AP705" s="38">
        <v>27</v>
      </c>
      <c r="AQ705" s="38">
        <v>3</v>
      </c>
      <c r="AR705" s="11"/>
      <c r="AS705" s="19"/>
      <c r="AT705" s="41"/>
      <c r="AU705" s="11"/>
      <c r="AV705" s="19"/>
      <c r="AW705" s="41"/>
      <c r="AX705" s="43"/>
      <c r="AY705" s="22"/>
      <c r="AZ705" s="45"/>
      <c r="BA705" s="43"/>
      <c r="BB705" s="22"/>
      <c r="BC705" s="45"/>
      <c r="BD705" s="47"/>
      <c r="BE705" s="24"/>
      <c r="BF705" s="49"/>
      <c r="BG705" s="49"/>
      <c r="BH705" s="47"/>
      <c r="BI705" s="24"/>
      <c r="BJ705" s="49"/>
      <c r="BK705" s="49"/>
      <c r="BL705" s="51" t="s">
        <v>52</v>
      </c>
    </row>
    <row r="706" spans="1:64" hidden="1" x14ac:dyDescent="0.3">
      <c r="A706" s="104" t="s">
        <v>62</v>
      </c>
      <c r="B706" s="11">
        <v>592</v>
      </c>
      <c r="C706" s="104" t="s">
        <v>2718</v>
      </c>
      <c r="D706" s="104">
        <f>MATCH(Tabela1[[#This Row],[3]],ECHE!A:A,0)</f>
        <v>1132</v>
      </c>
      <c r="E706" s="3" t="s">
        <v>2719</v>
      </c>
      <c r="F706" s="2" t="s">
        <v>2720</v>
      </c>
      <c r="G706" s="25" t="s">
        <v>2721</v>
      </c>
      <c r="H706" s="30" t="s">
        <v>2722</v>
      </c>
      <c r="I706" s="283" t="s">
        <v>84</v>
      </c>
      <c r="J706" s="104" t="s">
        <v>2723</v>
      </c>
      <c r="K706" s="2" t="s">
        <v>38689</v>
      </c>
      <c r="L706" s="235" t="s">
        <v>112</v>
      </c>
      <c r="M706" s="104" t="s">
        <v>1334</v>
      </c>
      <c r="N706" s="104" t="s">
        <v>152</v>
      </c>
      <c r="O706" s="104" t="s">
        <v>92</v>
      </c>
      <c r="P706" s="104"/>
      <c r="Q706" s="104"/>
      <c r="R706" s="32" t="s">
        <v>47</v>
      </c>
      <c r="S706" s="91" t="s">
        <v>3446</v>
      </c>
      <c r="T706" s="35" t="s">
        <v>78</v>
      </c>
      <c r="U706" s="20" t="s">
        <v>79</v>
      </c>
      <c r="V706" s="38"/>
      <c r="W706" s="38"/>
      <c r="X706" s="38" t="s">
        <v>51</v>
      </c>
      <c r="Y706" s="38" t="s">
        <v>51</v>
      </c>
      <c r="Z706" s="38" t="s">
        <v>51</v>
      </c>
      <c r="AA706" s="38" t="s">
        <v>51</v>
      </c>
      <c r="AB706" s="38"/>
      <c r="AC706" s="38"/>
      <c r="AD706" s="38">
        <v>27</v>
      </c>
      <c r="AE706" s="38">
        <v>3</v>
      </c>
      <c r="AF706" s="35" t="s">
        <v>78</v>
      </c>
      <c r="AG706" s="20" t="s">
        <v>79</v>
      </c>
      <c r="AH706" s="38"/>
      <c r="AI706" s="38"/>
      <c r="AJ706" s="38" t="s">
        <v>51</v>
      </c>
      <c r="AK706" s="38" t="s">
        <v>51</v>
      </c>
      <c r="AL706" s="38" t="s">
        <v>51</v>
      </c>
      <c r="AM706" s="38" t="s">
        <v>51</v>
      </c>
      <c r="AN706" s="38"/>
      <c r="AO706" s="38"/>
      <c r="AP706" s="38">
        <v>27</v>
      </c>
      <c r="AQ706" s="38">
        <v>3</v>
      </c>
      <c r="AR706" s="11"/>
      <c r="AS706" s="19"/>
      <c r="AT706" s="41"/>
      <c r="AU706" s="11"/>
      <c r="AV706" s="19"/>
      <c r="AW706" s="41"/>
      <c r="AX706" s="43" t="s">
        <v>78</v>
      </c>
      <c r="AY706" s="22" t="s">
        <v>79</v>
      </c>
      <c r="AZ706" s="45">
        <v>1</v>
      </c>
      <c r="BA706" s="43" t="s">
        <v>78</v>
      </c>
      <c r="BB706" s="22" t="s">
        <v>79</v>
      </c>
      <c r="BC706" s="45">
        <v>1</v>
      </c>
      <c r="BD706" s="47" t="s">
        <v>78</v>
      </c>
      <c r="BE706" s="24" t="s">
        <v>79</v>
      </c>
      <c r="BF706" s="49">
        <v>5</v>
      </c>
      <c r="BG706" s="49">
        <v>1</v>
      </c>
      <c r="BH706" s="47" t="s">
        <v>78</v>
      </c>
      <c r="BI706" s="24" t="s">
        <v>79</v>
      </c>
      <c r="BJ706" s="49">
        <v>5</v>
      </c>
      <c r="BK706" s="49">
        <v>1</v>
      </c>
      <c r="BL706" s="51" t="s">
        <v>52</v>
      </c>
    </row>
    <row r="707" spans="1:64" hidden="1" x14ac:dyDescent="0.3">
      <c r="A707" s="104" t="s">
        <v>62</v>
      </c>
      <c r="B707" s="11">
        <v>592</v>
      </c>
      <c r="C707" s="104" t="s">
        <v>2718</v>
      </c>
      <c r="D707" s="104">
        <f>MATCH(Tabela1[[#This Row],[3]],ECHE!A:A,0)</f>
        <v>1132</v>
      </c>
      <c r="E707" s="3" t="s">
        <v>2719</v>
      </c>
      <c r="F707" s="2" t="s">
        <v>2720</v>
      </c>
      <c r="G707" s="25" t="s">
        <v>2721</v>
      </c>
      <c r="H707" s="30" t="s">
        <v>2722</v>
      </c>
      <c r="I707" s="283" t="s">
        <v>84</v>
      </c>
      <c r="J707" s="104" t="s">
        <v>2723</v>
      </c>
      <c r="K707" s="2" t="s">
        <v>38689</v>
      </c>
      <c r="L707" s="235" t="s">
        <v>112</v>
      </c>
      <c r="M707" s="104" t="s">
        <v>1334</v>
      </c>
      <c r="N707" s="104" t="s">
        <v>152</v>
      </c>
      <c r="O707" s="104" t="s">
        <v>92</v>
      </c>
      <c r="P707" s="104"/>
      <c r="Q707" s="104"/>
      <c r="R707" s="32" t="s">
        <v>47</v>
      </c>
      <c r="S707" s="91" t="s">
        <v>3446</v>
      </c>
      <c r="T707" s="35" t="s">
        <v>78</v>
      </c>
      <c r="U707" s="20" t="s">
        <v>79</v>
      </c>
      <c r="V707" s="38"/>
      <c r="W707" s="38"/>
      <c r="X707" s="38" t="s">
        <v>51</v>
      </c>
      <c r="Y707" s="38" t="s">
        <v>51</v>
      </c>
      <c r="Z707" s="38" t="s">
        <v>51</v>
      </c>
      <c r="AA707" s="38" t="s">
        <v>51</v>
      </c>
      <c r="AB707" s="38"/>
      <c r="AC707" s="38"/>
      <c r="AD707" s="38" t="s">
        <v>180</v>
      </c>
      <c r="AE707" s="38" t="s">
        <v>180</v>
      </c>
      <c r="AF707" s="35" t="s">
        <v>78</v>
      </c>
      <c r="AG707" s="20" t="s">
        <v>79</v>
      </c>
      <c r="AH707" s="38"/>
      <c r="AI707" s="38"/>
      <c r="AJ707" s="38" t="s">
        <v>51</v>
      </c>
      <c r="AK707" s="38" t="s">
        <v>51</v>
      </c>
      <c r="AL707" s="38" t="s">
        <v>51</v>
      </c>
      <c r="AM707" s="38" t="s">
        <v>51</v>
      </c>
      <c r="AN707" s="38"/>
      <c r="AO707" s="38"/>
      <c r="AP707" s="38" t="s">
        <v>180</v>
      </c>
      <c r="AQ707" s="38" t="s">
        <v>180</v>
      </c>
      <c r="AR707" s="11"/>
      <c r="AS707" s="19"/>
      <c r="AT707" s="41"/>
      <c r="AU707" s="11"/>
      <c r="AV707" s="19"/>
      <c r="AW707" s="41"/>
      <c r="AX707" s="43"/>
      <c r="AY707" s="22"/>
      <c r="AZ707" s="45"/>
      <c r="BA707" s="43"/>
      <c r="BB707" s="22"/>
      <c r="BC707" s="45"/>
      <c r="BD707" s="47"/>
      <c r="BE707" s="24"/>
      <c r="BF707" s="49"/>
      <c r="BG707" s="49"/>
      <c r="BH707" s="47"/>
      <c r="BI707" s="24"/>
      <c r="BJ707" s="49"/>
      <c r="BK707" s="49"/>
      <c r="BL707" s="51" t="s">
        <v>52</v>
      </c>
    </row>
    <row r="708" spans="1:64" hidden="1" x14ac:dyDescent="0.3">
      <c r="A708" s="104" t="s">
        <v>62</v>
      </c>
      <c r="B708" s="11">
        <v>614</v>
      </c>
      <c r="C708" s="104" t="s">
        <v>690</v>
      </c>
      <c r="D708" s="104">
        <f>MATCH(Tabela1[[#This Row],[3]],ECHE!A:A,0)</f>
        <v>4296</v>
      </c>
      <c r="E708" s="3" t="s">
        <v>691</v>
      </c>
      <c r="F708" s="2" t="s">
        <v>2775</v>
      </c>
      <c r="G708" s="25">
        <v>44249</v>
      </c>
      <c r="H708" s="30" t="s">
        <v>616</v>
      </c>
      <c r="I708" s="283" t="s">
        <v>514</v>
      </c>
      <c r="J708" s="104" t="s">
        <v>693</v>
      </c>
      <c r="K708" s="2" t="s">
        <v>38939</v>
      </c>
      <c r="L708" s="235" t="s">
        <v>103</v>
      </c>
      <c r="M708" s="104" t="s">
        <v>44</v>
      </c>
      <c r="N708" s="104" t="s">
        <v>45</v>
      </c>
      <c r="O708" s="104" t="s">
        <v>46</v>
      </c>
      <c r="P708" s="104"/>
      <c r="Q708" s="104"/>
      <c r="R708" s="32" t="s">
        <v>47</v>
      </c>
      <c r="S708" s="91" t="s">
        <v>3446</v>
      </c>
      <c r="T708" s="35" t="s">
        <v>75</v>
      </c>
      <c r="U708" s="20" t="s">
        <v>76</v>
      </c>
      <c r="V708" s="38"/>
      <c r="W708" s="38"/>
      <c r="X708" s="38" t="s">
        <v>51</v>
      </c>
      <c r="Y708" s="38" t="s">
        <v>51</v>
      </c>
      <c r="Z708" s="38" t="s">
        <v>51</v>
      </c>
      <c r="AA708" s="38" t="s">
        <v>51</v>
      </c>
      <c r="AB708" s="38" t="s">
        <v>51</v>
      </c>
      <c r="AC708" s="38" t="s">
        <v>51</v>
      </c>
      <c r="AD708" s="38" t="s">
        <v>180</v>
      </c>
      <c r="AE708" s="38" t="s">
        <v>180</v>
      </c>
      <c r="AF708" s="35" t="s">
        <v>75</v>
      </c>
      <c r="AG708" s="20" t="s">
        <v>76</v>
      </c>
      <c r="AH708" s="38"/>
      <c r="AI708" s="38"/>
      <c r="AJ708" s="38" t="s">
        <v>51</v>
      </c>
      <c r="AK708" s="38" t="s">
        <v>51</v>
      </c>
      <c r="AL708" s="38" t="s">
        <v>51</v>
      </c>
      <c r="AM708" s="38" t="s">
        <v>51</v>
      </c>
      <c r="AN708" s="38" t="s">
        <v>51</v>
      </c>
      <c r="AO708" s="38" t="s">
        <v>51</v>
      </c>
      <c r="AP708" s="38" t="s">
        <v>180</v>
      </c>
      <c r="AQ708" s="38" t="s">
        <v>180</v>
      </c>
      <c r="AR708" s="11" t="s">
        <v>75</v>
      </c>
      <c r="AS708" s="19" t="s">
        <v>76</v>
      </c>
      <c r="AT708" s="41" t="s">
        <v>180</v>
      </c>
      <c r="AU708" s="11" t="s">
        <v>75</v>
      </c>
      <c r="AV708" s="19" t="s">
        <v>76</v>
      </c>
      <c r="AW708" s="41" t="s">
        <v>180</v>
      </c>
      <c r="AX708" s="43" t="s">
        <v>75</v>
      </c>
      <c r="AY708" s="22" t="s">
        <v>76</v>
      </c>
      <c r="AZ708" s="45" t="s">
        <v>180</v>
      </c>
      <c r="BA708" s="43" t="s">
        <v>75</v>
      </c>
      <c r="BB708" s="22" t="s">
        <v>76</v>
      </c>
      <c r="BC708" s="45" t="s">
        <v>180</v>
      </c>
      <c r="BD708" s="47" t="s">
        <v>75</v>
      </c>
      <c r="BE708" s="24" t="s">
        <v>76</v>
      </c>
      <c r="BF708" s="49" t="s">
        <v>180</v>
      </c>
      <c r="BG708" s="49" t="s">
        <v>180</v>
      </c>
      <c r="BH708" s="47" t="s">
        <v>75</v>
      </c>
      <c r="BI708" s="24" t="s">
        <v>76</v>
      </c>
      <c r="BJ708" s="101" t="s">
        <v>180</v>
      </c>
      <c r="BK708" s="101" t="s">
        <v>180</v>
      </c>
      <c r="BL708" s="51" t="s">
        <v>52</v>
      </c>
    </row>
    <row r="709" spans="1:64" hidden="1" x14ac:dyDescent="0.3">
      <c r="A709" s="104" t="s">
        <v>62</v>
      </c>
      <c r="B709" s="11">
        <v>628</v>
      </c>
      <c r="C709" s="65" t="s">
        <v>28470</v>
      </c>
      <c r="D709" s="104">
        <f>MATCH(Tabela1[[#This Row],[3]],ECHE!A:A,0)</f>
        <v>3938</v>
      </c>
      <c r="E709" s="3" t="s">
        <v>2821</v>
      </c>
      <c r="F709" s="2" t="s">
        <v>2822</v>
      </c>
      <c r="G709" s="25">
        <v>3300</v>
      </c>
      <c r="H709" s="30" t="s">
        <v>2823</v>
      </c>
      <c r="I709" s="283" t="s">
        <v>455</v>
      </c>
      <c r="J709" s="104" t="s">
        <v>2824</v>
      </c>
      <c r="K709" s="2" t="s">
        <v>38780</v>
      </c>
      <c r="L709" s="235" t="s">
        <v>2182</v>
      </c>
      <c r="M709" s="104" t="s">
        <v>1200</v>
      </c>
      <c r="N709" s="104" t="s">
        <v>246</v>
      </c>
      <c r="O709" s="104" t="s">
        <v>983</v>
      </c>
      <c r="P709" s="104"/>
      <c r="Q709" s="104"/>
      <c r="R709" s="32" t="s">
        <v>47</v>
      </c>
      <c r="S709" s="91" t="s">
        <v>3446</v>
      </c>
      <c r="T709" s="35" t="s">
        <v>75</v>
      </c>
      <c r="U709" s="20" t="s">
        <v>76</v>
      </c>
      <c r="V709" s="38"/>
      <c r="W709" s="38"/>
      <c r="X709" s="38" t="s">
        <v>51</v>
      </c>
      <c r="Y709" s="38" t="s">
        <v>51</v>
      </c>
      <c r="Z709" s="38" t="s">
        <v>51</v>
      </c>
      <c r="AA709" s="38" t="s">
        <v>51</v>
      </c>
      <c r="AB709" s="38"/>
      <c r="AC709" s="38"/>
      <c r="AD709" s="38">
        <v>10</v>
      </c>
      <c r="AE709" s="38">
        <v>2</v>
      </c>
      <c r="AF709" s="35" t="s">
        <v>75</v>
      </c>
      <c r="AG709" s="20" t="s">
        <v>76</v>
      </c>
      <c r="AH709" s="38"/>
      <c r="AI709" s="38"/>
      <c r="AJ709" s="38" t="s">
        <v>51</v>
      </c>
      <c r="AK709" s="38" t="s">
        <v>51</v>
      </c>
      <c r="AL709" s="38" t="s">
        <v>51</v>
      </c>
      <c r="AM709" s="38" t="s">
        <v>51</v>
      </c>
      <c r="AN709" s="38"/>
      <c r="AO709" s="38"/>
      <c r="AP709" s="38">
        <v>10</v>
      </c>
      <c r="AQ709" s="38">
        <v>2</v>
      </c>
      <c r="AR709" s="11"/>
      <c r="AS709" s="19"/>
      <c r="AT709" s="41"/>
      <c r="AU709" s="11"/>
      <c r="AV709" s="19"/>
      <c r="AW709" s="41"/>
      <c r="AX709" s="43" t="s">
        <v>75</v>
      </c>
      <c r="AY709" s="22" t="s">
        <v>76</v>
      </c>
      <c r="AZ709" s="45">
        <v>2</v>
      </c>
      <c r="BA709" s="43" t="s">
        <v>75</v>
      </c>
      <c r="BB709" s="22" t="s">
        <v>76</v>
      </c>
      <c r="BC709" s="45">
        <v>2</v>
      </c>
      <c r="BD709" s="47"/>
      <c r="BE709" s="24"/>
      <c r="BF709" s="49"/>
      <c r="BG709" s="49"/>
      <c r="BH709" s="47"/>
      <c r="BI709" s="24"/>
      <c r="BJ709" s="49"/>
      <c r="BK709" s="49"/>
      <c r="BL709" s="51" t="s">
        <v>52</v>
      </c>
    </row>
    <row r="710" spans="1:64" hidden="1" x14ac:dyDescent="0.3">
      <c r="A710" s="104" t="s">
        <v>62</v>
      </c>
      <c r="B710" s="11">
        <v>637</v>
      </c>
      <c r="C710" s="104" t="s">
        <v>2857</v>
      </c>
      <c r="D710" s="104">
        <f>MATCH(Tabela1[[#This Row],[3]],ECHE!A:A,0)</f>
        <v>32</v>
      </c>
      <c r="E710" s="3" t="s">
        <v>2858</v>
      </c>
      <c r="F710" s="2" t="s">
        <v>2859</v>
      </c>
      <c r="G710" s="25">
        <v>6330</v>
      </c>
      <c r="H710" s="30" t="s">
        <v>2860</v>
      </c>
      <c r="I710" s="283" t="s">
        <v>331</v>
      </c>
      <c r="J710" s="104" t="s">
        <v>2861</v>
      </c>
      <c r="K710" s="2" t="s">
        <v>38836</v>
      </c>
      <c r="L710" s="235" t="s">
        <v>44</v>
      </c>
      <c r="M710" s="104" t="s">
        <v>44</v>
      </c>
      <c r="N710" s="104" t="s">
        <v>90</v>
      </c>
      <c r="O710" s="104" t="s">
        <v>256</v>
      </c>
      <c r="P710" s="104"/>
      <c r="Q710" s="104"/>
      <c r="R710" s="32" t="s">
        <v>47</v>
      </c>
      <c r="S710" s="91" t="s">
        <v>3446</v>
      </c>
      <c r="T710" s="35"/>
      <c r="U710" s="20"/>
      <c r="V710" s="38"/>
      <c r="W710" s="38"/>
      <c r="X710" s="38"/>
      <c r="Y710" s="38"/>
      <c r="Z710" s="38"/>
      <c r="AA710" s="38"/>
      <c r="AB710" s="38"/>
      <c r="AC710" s="38"/>
      <c r="AD710" s="38"/>
      <c r="AE710" s="38"/>
      <c r="AF710" s="35"/>
      <c r="AG710" s="20"/>
      <c r="AH710" s="38"/>
      <c r="AI710" s="38"/>
      <c r="AJ710" s="38"/>
      <c r="AK710" s="38"/>
      <c r="AL710" s="38"/>
      <c r="AM710" s="38"/>
      <c r="AN710" s="38"/>
      <c r="AO710" s="38"/>
      <c r="AP710" s="38"/>
      <c r="AQ710" s="38"/>
      <c r="AR710" s="11"/>
      <c r="AS710" s="19"/>
      <c r="AT710" s="41"/>
      <c r="AU710" s="11"/>
      <c r="AV710" s="19"/>
      <c r="AW710" s="41"/>
      <c r="AX710" s="43"/>
      <c r="AY710" s="22"/>
      <c r="AZ710" s="45"/>
      <c r="BA710" s="43"/>
      <c r="BB710" s="22"/>
      <c r="BC710" s="45"/>
      <c r="BD710" s="47" t="s">
        <v>661</v>
      </c>
      <c r="BE710" s="24" t="s">
        <v>662</v>
      </c>
      <c r="BF710" s="49">
        <v>5</v>
      </c>
      <c r="BG710" s="49">
        <v>1</v>
      </c>
      <c r="BH710" s="47" t="s">
        <v>661</v>
      </c>
      <c r="BI710" s="24" t="s">
        <v>662</v>
      </c>
      <c r="BJ710" s="49">
        <v>5</v>
      </c>
      <c r="BK710" s="49">
        <v>1</v>
      </c>
      <c r="BL710" s="51" t="s">
        <v>52</v>
      </c>
    </row>
    <row r="711" spans="1:64" hidden="1" x14ac:dyDescent="0.3">
      <c r="A711" s="104" t="s">
        <v>62</v>
      </c>
      <c r="B711" s="11">
        <v>645</v>
      </c>
      <c r="C711" s="104" t="s">
        <v>2869</v>
      </c>
      <c r="D711" s="104">
        <f>MATCH(Tabela1[[#This Row],[3]],ECHE!A:A,0)</f>
        <v>3831</v>
      </c>
      <c r="E711" s="3" t="s">
        <v>2870</v>
      </c>
      <c r="F711" s="2" t="s">
        <v>2871</v>
      </c>
      <c r="G711" s="25" t="s">
        <v>2872</v>
      </c>
      <c r="H711" s="30" t="s">
        <v>2873</v>
      </c>
      <c r="I711" s="283" t="s">
        <v>389</v>
      </c>
      <c r="J711" s="104" t="s">
        <v>2874</v>
      </c>
      <c r="K711" s="2" t="s">
        <v>38751</v>
      </c>
      <c r="L711" s="235" t="s">
        <v>392</v>
      </c>
      <c r="M711" s="104" t="s">
        <v>393</v>
      </c>
      <c r="N711" s="104" t="s">
        <v>246</v>
      </c>
      <c r="O711" s="104" t="s">
        <v>89</v>
      </c>
      <c r="P711" s="104"/>
      <c r="Q711" s="104"/>
      <c r="R711" s="32" t="s">
        <v>47</v>
      </c>
      <c r="S711" s="91" t="s">
        <v>3446</v>
      </c>
      <c r="T711" s="35" t="s">
        <v>661</v>
      </c>
      <c r="U711" s="20" t="s">
        <v>662</v>
      </c>
      <c r="V711" s="38"/>
      <c r="W711" s="38"/>
      <c r="X711" s="38" t="s">
        <v>51</v>
      </c>
      <c r="Y711" s="38" t="s">
        <v>51</v>
      </c>
      <c r="Z711" s="38" t="s">
        <v>51</v>
      </c>
      <c r="AA711" s="38" t="s">
        <v>51</v>
      </c>
      <c r="AB711" s="38" t="s">
        <v>51</v>
      </c>
      <c r="AC711" s="38" t="s">
        <v>51</v>
      </c>
      <c r="AD711" s="38">
        <v>12</v>
      </c>
      <c r="AE711" s="38">
        <v>2</v>
      </c>
      <c r="AF711" s="35" t="s">
        <v>661</v>
      </c>
      <c r="AG711" s="20" t="s">
        <v>662</v>
      </c>
      <c r="AH711" s="38"/>
      <c r="AI711" s="38"/>
      <c r="AJ711" s="38" t="s">
        <v>51</v>
      </c>
      <c r="AK711" s="38" t="s">
        <v>51</v>
      </c>
      <c r="AL711" s="38" t="s">
        <v>51</v>
      </c>
      <c r="AM711" s="38" t="s">
        <v>51</v>
      </c>
      <c r="AN711" s="38" t="s">
        <v>51</v>
      </c>
      <c r="AO711" s="38" t="s">
        <v>51</v>
      </c>
      <c r="AP711" s="38">
        <v>12</v>
      </c>
      <c r="AQ711" s="38">
        <v>2</v>
      </c>
      <c r="AR711" s="11"/>
      <c r="AS711" s="19"/>
      <c r="AT711" s="41"/>
      <c r="AU711" s="11"/>
      <c r="AV711" s="19"/>
      <c r="AW711" s="41"/>
      <c r="AX711" s="43" t="s">
        <v>661</v>
      </c>
      <c r="AY711" s="22" t="s">
        <v>662</v>
      </c>
      <c r="AZ711" s="45">
        <v>1</v>
      </c>
      <c r="BA711" s="43" t="s">
        <v>661</v>
      </c>
      <c r="BB711" s="22" t="s">
        <v>662</v>
      </c>
      <c r="BC711" s="45">
        <v>1</v>
      </c>
      <c r="BD711" s="47"/>
      <c r="BE711" s="24"/>
      <c r="BF711" s="49"/>
      <c r="BG711" s="49"/>
      <c r="BH711" s="47"/>
      <c r="BI711" s="24"/>
      <c r="BJ711" s="49"/>
      <c r="BK711" s="49"/>
      <c r="BL711" s="51" t="s">
        <v>52</v>
      </c>
    </row>
    <row r="712" spans="1:64" hidden="1" x14ac:dyDescent="0.3">
      <c r="A712" s="104" t="s">
        <v>62</v>
      </c>
      <c r="B712" s="11">
        <v>645</v>
      </c>
      <c r="C712" s="104" t="s">
        <v>2869</v>
      </c>
      <c r="D712" s="104">
        <f>MATCH(Tabela1[[#This Row],[3]],ECHE!A:A,0)</f>
        <v>3831</v>
      </c>
      <c r="E712" s="3" t="s">
        <v>2870</v>
      </c>
      <c r="F712" s="2" t="s">
        <v>2871</v>
      </c>
      <c r="G712" s="25" t="s">
        <v>2872</v>
      </c>
      <c r="H712" s="30" t="s">
        <v>2873</v>
      </c>
      <c r="I712" s="283" t="s">
        <v>389</v>
      </c>
      <c r="J712" s="104" t="s">
        <v>2874</v>
      </c>
      <c r="K712" s="2" t="s">
        <v>38751</v>
      </c>
      <c r="L712" s="235" t="s">
        <v>392</v>
      </c>
      <c r="M712" s="104" t="s">
        <v>393</v>
      </c>
      <c r="N712" s="104" t="s">
        <v>246</v>
      </c>
      <c r="O712" s="104" t="s">
        <v>89</v>
      </c>
      <c r="P712" s="104"/>
      <c r="Q712" s="104"/>
      <c r="R712" s="32" t="s">
        <v>47</v>
      </c>
      <c r="S712" s="91" t="s">
        <v>3446</v>
      </c>
      <c r="T712" s="35" t="s">
        <v>701</v>
      </c>
      <c r="U712" s="20" t="s">
        <v>702</v>
      </c>
      <c r="V712" s="38"/>
      <c r="W712" s="38"/>
      <c r="X712" s="38" t="s">
        <v>51</v>
      </c>
      <c r="Y712" s="38" t="s">
        <v>51</v>
      </c>
      <c r="Z712" s="38" t="s">
        <v>51</v>
      </c>
      <c r="AA712" s="38" t="s">
        <v>51</v>
      </c>
      <c r="AB712" s="38" t="s">
        <v>51</v>
      </c>
      <c r="AC712" s="38" t="s">
        <v>51</v>
      </c>
      <c r="AD712" s="38">
        <v>12</v>
      </c>
      <c r="AE712" s="38">
        <v>2</v>
      </c>
      <c r="AF712" s="35" t="s">
        <v>701</v>
      </c>
      <c r="AG712" s="20" t="s">
        <v>702</v>
      </c>
      <c r="AH712" s="38"/>
      <c r="AI712" s="38"/>
      <c r="AJ712" s="38" t="s">
        <v>51</v>
      </c>
      <c r="AK712" s="38" t="s">
        <v>51</v>
      </c>
      <c r="AL712" s="38" t="s">
        <v>51</v>
      </c>
      <c r="AM712" s="38" t="s">
        <v>51</v>
      </c>
      <c r="AN712" s="38" t="s">
        <v>51</v>
      </c>
      <c r="AO712" s="38" t="s">
        <v>51</v>
      </c>
      <c r="AP712" s="38">
        <v>12</v>
      </c>
      <c r="AQ712" s="38">
        <v>2</v>
      </c>
      <c r="AR712" s="11"/>
      <c r="AS712" s="19"/>
      <c r="AT712" s="41"/>
      <c r="AU712" s="11"/>
      <c r="AV712" s="19"/>
      <c r="AW712" s="41"/>
      <c r="AX712" s="43" t="s">
        <v>701</v>
      </c>
      <c r="AY712" s="22" t="s">
        <v>702</v>
      </c>
      <c r="AZ712" s="45">
        <v>1</v>
      </c>
      <c r="BA712" s="43" t="s">
        <v>701</v>
      </c>
      <c r="BB712" s="22" t="s">
        <v>702</v>
      </c>
      <c r="BC712" s="45">
        <v>1</v>
      </c>
      <c r="BD712" s="47"/>
      <c r="BE712" s="24"/>
      <c r="BF712" s="49"/>
      <c r="BG712" s="49"/>
      <c r="BH712" s="47"/>
      <c r="BI712" s="24"/>
      <c r="BJ712" s="49"/>
      <c r="BK712" s="49"/>
      <c r="BL712" s="51" t="s">
        <v>52</v>
      </c>
    </row>
    <row r="713" spans="1:64" hidden="1" x14ac:dyDescent="0.3">
      <c r="A713" s="104" t="s">
        <v>62</v>
      </c>
      <c r="B713" s="11">
        <v>678</v>
      </c>
      <c r="C713" s="104" t="s">
        <v>3000</v>
      </c>
      <c r="D713" s="104">
        <f>MATCH(Tabela1[[#This Row],[3]],ECHE!A:A,0)</f>
        <v>271</v>
      </c>
      <c r="E713" s="3" t="s">
        <v>3001</v>
      </c>
      <c r="F713" s="2" t="s">
        <v>3002</v>
      </c>
      <c r="G713" s="25" t="s">
        <v>3003</v>
      </c>
      <c r="H713" s="30" t="s">
        <v>3004</v>
      </c>
      <c r="I713" s="283" t="s">
        <v>101</v>
      </c>
      <c r="J713" s="104" t="s">
        <v>3005</v>
      </c>
      <c r="K713" s="2" t="s">
        <v>38622</v>
      </c>
      <c r="L713" s="235" t="s">
        <v>103</v>
      </c>
      <c r="M713" s="104" t="s">
        <v>44</v>
      </c>
      <c r="N713" s="104" t="s">
        <v>152</v>
      </c>
      <c r="O713" s="104" t="s">
        <v>92</v>
      </c>
      <c r="P713" s="104"/>
      <c r="Q713" s="104"/>
      <c r="R713" s="32" t="s">
        <v>47</v>
      </c>
      <c r="S713" s="91" t="s">
        <v>3446</v>
      </c>
      <c r="T713" s="35" t="s">
        <v>73</v>
      </c>
      <c r="U713" s="20" t="s">
        <v>74</v>
      </c>
      <c r="V713" s="38"/>
      <c r="W713" s="38"/>
      <c r="X713" s="38" t="s">
        <v>51</v>
      </c>
      <c r="Y713" s="38" t="s">
        <v>51</v>
      </c>
      <c r="Z713" s="38" t="s">
        <v>51</v>
      </c>
      <c r="AA713" s="38" t="s">
        <v>51</v>
      </c>
      <c r="AB713" s="38" t="s">
        <v>51</v>
      </c>
      <c r="AC713" s="38" t="s">
        <v>51</v>
      </c>
      <c r="AD713" s="38">
        <v>20</v>
      </c>
      <c r="AE713" s="38">
        <v>2</v>
      </c>
      <c r="AF713" s="35" t="s">
        <v>73</v>
      </c>
      <c r="AG713" s="20" t="s">
        <v>74</v>
      </c>
      <c r="AH713" s="38"/>
      <c r="AI713" s="38"/>
      <c r="AJ713" s="38" t="s">
        <v>51</v>
      </c>
      <c r="AK713" s="38" t="s">
        <v>51</v>
      </c>
      <c r="AL713" s="38" t="s">
        <v>51</v>
      </c>
      <c r="AM713" s="38" t="s">
        <v>51</v>
      </c>
      <c r="AN713" s="38" t="s">
        <v>51</v>
      </c>
      <c r="AO713" s="38" t="s">
        <v>51</v>
      </c>
      <c r="AP713" s="38">
        <v>20</v>
      </c>
      <c r="AQ713" s="38">
        <v>2</v>
      </c>
      <c r="AR713" s="11"/>
      <c r="AS713" s="19"/>
      <c r="AT713" s="41"/>
      <c r="AU713" s="11"/>
      <c r="AV713" s="19"/>
      <c r="AW713" s="41"/>
      <c r="AX713" s="43" t="s">
        <v>73</v>
      </c>
      <c r="AY713" s="22" t="s">
        <v>74</v>
      </c>
      <c r="AZ713" s="45">
        <v>2</v>
      </c>
      <c r="BA713" s="43" t="s">
        <v>73</v>
      </c>
      <c r="BB713" s="22" t="s">
        <v>74</v>
      </c>
      <c r="BC713" s="45">
        <v>2</v>
      </c>
      <c r="BD713" s="47"/>
      <c r="BE713" s="24"/>
      <c r="BF713" s="49"/>
      <c r="BG713" s="49"/>
      <c r="BH713" s="47"/>
      <c r="BI713" s="24"/>
      <c r="BJ713" s="49"/>
      <c r="BK713" s="49"/>
      <c r="BL713" s="51" t="s">
        <v>2829</v>
      </c>
    </row>
    <row r="714" spans="1:64" hidden="1" x14ac:dyDescent="0.3">
      <c r="A714" s="104" t="s">
        <v>62</v>
      </c>
      <c r="B714" s="11">
        <v>679</v>
      </c>
      <c r="C714" s="104" t="s">
        <v>417</v>
      </c>
      <c r="D714" s="104">
        <f>MATCH(Tabela1[[#This Row],[3]],ECHE!A:A,0)</f>
        <v>4803</v>
      </c>
      <c r="E714" s="3" t="s">
        <v>418</v>
      </c>
      <c r="F714" s="2" t="s">
        <v>2423</v>
      </c>
      <c r="G714" s="25" t="s">
        <v>420</v>
      </c>
      <c r="H714" s="30" t="s">
        <v>421</v>
      </c>
      <c r="I714" s="283" t="s">
        <v>214</v>
      </c>
      <c r="J714" s="104" t="s">
        <v>422</v>
      </c>
      <c r="K714" s="2" t="s">
        <v>38810</v>
      </c>
      <c r="L714" s="235" t="s">
        <v>3006</v>
      </c>
      <c r="M714" s="104" t="s">
        <v>3006</v>
      </c>
      <c r="N714" s="104" t="s">
        <v>88</v>
      </c>
      <c r="O714" s="104" t="s">
        <v>131</v>
      </c>
      <c r="P714" s="104"/>
      <c r="Q714" s="104"/>
      <c r="R714" s="32" t="s">
        <v>47</v>
      </c>
      <c r="S714" s="91" t="s">
        <v>3446</v>
      </c>
      <c r="T714" s="35" t="s">
        <v>75</v>
      </c>
      <c r="U714" s="20" t="s">
        <v>76</v>
      </c>
      <c r="V714" s="38"/>
      <c r="W714" s="38"/>
      <c r="X714" s="38" t="s">
        <v>51</v>
      </c>
      <c r="Y714" s="38" t="s">
        <v>51</v>
      </c>
      <c r="Z714" s="38" t="s">
        <v>51</v>
      </c>
      <c r="AA714" s="38" t="s">
        <v>51</v>
      </c>
      <c r="AB714" s="38"/>
      <c r="AC714" s="38"/>
      <c r="AD714" s="38">
        <v>12</v>
      </c>
      <c r="AE714" s="38">
        <v>2</v>
      </c>
      <c r="AF714" s="35" t="s">
        <v>75</v>
      </c>
      <c r="AG714" s="20" t="s">
        <v>76</v>
      </c>
      <c r="AH714" s="38"/>
      <c r="AI714" s="38"/>
      <c r="AJ714" s="38" t="s">
        <v>51</v>
      </c>
      <c r="AK714" s="38" t="s">
        <v>51</v>
      </c>
      <c r="AL714" s="38" t="s">
        <v>51</v>
      </c>
      <c r="AM714" s="38" t="s">
        <v>51</v>
      </c>
      <c r="AN714" s="38"/>
      <c r="AO714" s="38"/>
      <c r="AP714" s="38">
        <v>12</v>
      </c>
      <c r="AQ714" s="38">
        <v>2</v>
      </c>
      <c r="AR714" s="11"/>
      <c r="AS714" s="19"/>
      <c r="AT714" s="41"/>
      <c r="AU714" s="11"/>
      <c r="AV714" s="19"/>
      <c r="AW714" s="41"/>
      <c r="AX714" s="43" t="s">
        <v>75</v>
      </c>
      <c r="AY714" s="22" t="s">
        <v>76</v>
      </c>
      <c r="AZ714" s="45">
        <v>2</v>
      </c>
      <c r="BA714" s="43" t="s">
        <v>75</v>
      </c>
      <c r="BB714" s="22" t="s">
        <v>76</v>
      </c>
      <c r="BC714" s="45">
        <v>2</v>
      </c>
      <c r="BD714" s="47"/>
      <c r="BE714" s="24"/>
      <c r="BF714" s="49"/>
      <c r="BG714" s="49"/>
      <c r="BH714" s="47"/>
      <c r="BI714" s="24"/>
      <c r="BJ714" s="49"/>
      <c r="BK714" s="49"/>
      <c r="BL714" s="51" t="s">
        <v>52</v>
      </c>
    </row>
    <row r="715" spans="1:64" hidden="1" x14ac:dyDescent="0.3">
      <c r="A715" s="104" t="s">
        <v>62</v>
      </c>
      <c r="B715" s="11">
        <v>680</v>
      </c>
      <c r="C715" s="104" t="s">
        <v>1048</v>
      </c>
      <c r="D715" s="104">
        <f>MATCH(Tabela1[[#This Row],[3]],ECHE!A:A,0)</f>
        <v>3886</v>
      </c>
      <c r="E715" s="3" t="s">
        <v>1049</v>
      </c>
      <c r="F715" s="2" t="s">
        <v>1050</v>
      </c>
      <c r="G715" s="25">
        <v>10000</v>
      </c>
      <c r="H715" s="30" t="s">
        <v>956</v>
      </c>
      <c r="I715" s="283" t="s">
        <v>67</v>
      </c>
      <c r="J715" s="104" t="s">
        <v>1051</v>
      </c>
      <c r="K715" s="2" t="s">
        <v>38769</v>
      </c>
      <c r="L715" s="235" t="s">
        <v>2981</v>
      </c>
      <c r="M715" s="104" t="s">
        <v>400</v>
      </c>
      <c r="N715" s="104" t="s">
        <v>989</v>
      </c>
      <c r="O715" s="104" t="s">
        <v>232</v>
      </c>
      <c r="P715" s="104"/>
      <c r="Q715" s="104"/>
      <c r="R715" s="32" t="s">
        <v>47</v>
      </c>
      <c r="S715" s="91" t="s">
        <v>59</v>
      </c>
      <c r="T715" s="35" t="s">
        <v>573</v>
      </c>
      <c r="U715" s="20" t="s">
        <v>574</v>
      </c>
      <c r="V715" s="38"/>
      <c r="W715" s="38"/>
      <c r="X715" s="38" t="s">
        <v>51</v>
      </c>
      <c r="Y715" s="38" t="s">
        <v>51</v>
      </c>
      <c r="Z715" s="38" t="s">
        <v>51</v>
      </c>
      <c r="AA715" s="38" t="s">
        <v>51</v>
      </c>
      <c r="AB715" s="38" t="s">
        <v>51</v>
      </c>
      <c r="AC715" s="38" t="s">
        <v>51</v>
      </c>
      <c r="AD715" s="38">
        <v>30</v>
      </c>
      <c r="AE715" s="38">
        <v>6</v>
      </c>
      <c r="AF715" s="35" t="s">
        <v>573</v>
      </c>
      <c r="AG715" s="20" t="s">
        <v>574</v>
      </c>
      <c r="AH715" s="38"/>
      <c r="AI715" s="38"/>
      <c r="AJ715" s="38" t="s">
        <v>51</v>
      </c>
      <c r="AK715" s="38" t="s">
        <v>51</v>
      </c>
      <c r="AL715" s="38" t="s">
        <v>51</v>
      </c>
      <c r="AM715" s="38" t="s">
        <v>51</v>
      </c>
      <c r="AN715" s="38" t="s">
        <v>51</v>
      </c>
      <c r="AO715" s="38" t="s">
        <v>51</v>
      </c>
      <c r="AP715" s="38">
        <v>30</v>
      </c>
      <c r="AQ715" s="38">
        <v>6</v>
      </c>
      <c r="AR715" s="11"/>
      <c r="AS715" s="19"/>
      <c r="AT715" s="41"/>
      <c r="AU715" s="11"/>
      <c r="AV715" s="19"/>
      <c r="AW715" s="41"/>
      <c r="AX715" s="43" t="s">
        <v>573</v>
      </c>
      <c r="AY715" s="22" t="s">
        <v>574</v>
      </c>
      <c r="AZ715" s="45">
        <v>2</v>
      </c>
      <c r="BA715" s="43" t="s">
        <v>573</v>
      </c>
      <c r="BB715" s="22" t="s">
        <v>574</v>
      </c>
      <c r="BC715" s="45">
        <v>2</v>
      </c>
      <c r="BD715" s="47" t="s">
        <v>573</v>
      </c>
      <c r="BE715" s="24" t="s">
        <v>574</v>
      </c>
      <c r="BF715" s="49">
        <v>10</v>
      </c>
      <c r="BG715" s="49">
        <v>2</v>
      </c>
      <c r="BH715" s="47" t="s">
        <v>573</v>
      </c>
      <c r="BI715" s="24" t="s">
        <v>574</v>
      </c>
      <c r="BJ715" s="49">
        <v>10</v>
      </c>
      <c r="BK715" s="49">
        <v>2</v>
      </c>
      <c r="BL715" s="51" t="s">
        <v>52</v>
      </c>
    </row>
    <row r="716" spans="1:64" hidden="1" x14ac:dyDescent="0.3">
      <c r="A716" s="84" t="s">
        <v>62</v>
      </c>
      <c r="B716" s="85">
        <v>693</v>
      </c>
      <c r="C716" s="84" t="s">
        <v>1491</v>
      </c>
      <c r="D716" s="84">
        <f>MATCH(Tabela1[[#This Row],[3]],ECHE!A:A,0)</f>
        <v>5395</v>
      </c>
      <c r="E716" s="87" t="s">
        <v>1492</v>
      </c>
      <c r="F716" s="88" t="s">
        <v>1493</v>
      </c>
      <c r="G716" s="89">
        <v>33169</v>
      </c>
      <c r="H716" s="90" t="s">
        <v>1494</v>
      </c>
      <c r="I716" s="286" t="s">
        <v>243</v>
      </c>
      <c r="J716" s="84" t="s">
        <v>1495</v>
      </c>
      <c r="K716" s="2" t="s">
        <v>39102</v>
      </c>
      <c r="L716" s="196" t="s">
        <v>3033</v>
      </c>
      <c r="M716" s="84" t="s">
        <v>805</v>
      </c>
      <c r="N716" s="84" t="s">
        <v>88</v>
      </c>
      <c r="O716" s="84" t="s">
        <v>70</v>
      </c>
      <c r="P716" s="84"/>
      <c r="Q716" s="84"/>
      <c r="R716" s="91" t="s">
        <v>3034</v>
      </c>
      <c r="S716" s="91" t="s">
        <v>3446</v>
      </c>
      <c r="T716" s="92" t="s">
        <v>237</v>
      </c>
      <c r="U716" s="93" t="s">
        <v>238</v>
      </c>
      <c r="V716" s="94"/>
      <c r="W716" s="94"/>
      <c r="X716" s="94" t="s">
        <v>51</v>
      </c>
      <c r="Y716" s="94" t="s">
        <v>51</v>
      </c>
      <c r="Z716" s="94" t="s">
        <v>51</v>
      </c>
      <c r="AA716" s="94" t="s">
        <v>51</v>
      </c>
      <c r="AB716" s="94"/>
      <c r="AC716" s="94"/>
      <c r="AD716" s="94">
        <v>10</v>
      </c>
      <c r="AE716" s="94">
        <v>1</v>
      </c>
      <c r="AF716" s="92" t="s">
        <v>237</v>
      </c>
      <c r="AG716" s="93" t="s">
        <v>238</v>
      </c>
      <c r="AH716" s="94"/>
      <c r="AI716" s="94"/>
      <c r="AJ716" s="94" t="s">
        <v>51</v>
      </c>
      <c r="AK716" s="94" t="s">
        <v>51</v>
      </c>
      <c r="AL716" s="94" t="s">
        <v>51</v>
      </c>
      <c r="AM716" s="94" t="s">
        <v>51</v>
      </c>
      <c r="AN716" s="94"/>
      <c r="AO716" s="94"/>
      <c r="AP716" s="94">
        <v>10</v>
      </c>
      <c r="AQ716" s="94">
        <v>1</v>
      </c>
      <c r="AR716" s="85"/>
      <c r="AS716" s="86"/>
      <c r="AT716" s="95"/>
      <c r="AU716" s="85"/>
      <c r="AV716" s="86"/>
      <c r="AW716" s="95"/>
      <c r="AX716" s="96" t="s">
        <v>237</v>
      </c>
      <c r="AY716" s="97" t="s">
        <v>238</v>
      </c>
      <c r="AZ716" s="98">
        <v>1</v>
      </c>
      <c r="BA716" s="96" t="s">
        <v>237</v>
      </c>
      <c r="BB716" s="97" t="s">
        <v>238</v>
      </c>
      <c r="BC716" s="98">
        <v>1</v>
      </c>
      <c r="BD716" s="99" t="s">
        <v>237</v>
      </c>
      <c r="BE716" s="100" t="s">
        <v>238</v>
      </c>
      <c r="BF716" s="101">
        <v>5</v>
      </c>
      <c r="BG716" s="101">
        <v>1</v>
      </c>
      <c r="BH716" s="99" t="s">
        <v>237</v>
      </c>
      <c r="BI716" s="100" t="s">
        <v>238</v>
      </c>
      <c r="BJ716" s="101">
        <v>5</v>
      </c>
      <c r="BK716" s="101">
        <v>1</v>
      </c>
      <c r="BL716" s="102" t="s">
        <v>52</v>
      </c>
    </row>
    <row r="717" spans="1:64" hidden="1" x14ac:dyDescent="0.3">
      <c r="A717" s="104" t="s">
        <v>62</v>
      </c>
      <c r="B717" s="11">
        <v>698</v>
      </c>
      <c r="C717" s="104" t="s">
        <v>2105</v>
      </c>
      <c r="D717" s="104">
        <f>MATCH(Tabela1[[#This Row],[3]],ECHE!A:A,0)</f>
        <v>2265</v>
      </c>
      <c r="E717" s="3" t="s">
        <v>2106</v>
      </c>
      <c r="F717" s="2" t="s">
        <v>2107</v>
      </c>
      <c r="G717" s="25">
        <v>46010</v>
      </c>
      <c r="H717" s="30" t="s">
        <v>1999</v>
      </c>
      <c r="I717" s="283" t="s">
        <v>84</v>
      </c>
      <c r="J717" s="104" t="s">
        <v>2108</v>
      </c>
      <c r="K717" s="2" t="s">
        <v>38710</v>
      </c>
      <c r="L717" s="235" t="s">
        <v>3048</v>
      </c>
      <c r="M717" s="104" t="s">
        <v>3048</v>
      </c>
      <c r="N717" s="104" t="s">
        <v>246</v>
      </c>
      <c r="O717" s="104" t="s">
        <v>70</v>
      </c>
      <c r="P717" s="104"/>
      <c r="Q717" s="104"/>
      <c r="R717" s="32" t="s">
        <v>47</v>
      </c>
      <c r="S717" s="91" t="s">
        <v>3446</v>
      </c>
      <c r="T717" s="35" t="s">
        <v>75</v>
      </c>
      <c r="U717" s="20" t="s">
        <v>76</v>
      </c>
      <c r="V717" s="38"/>
      <c r="W717" s="38"/>
      <c r="X717" s="38"/>
      <c r="Y717" s="38"/>
      <c r="Z717" s="38" t="s">
        <v>51</v>
      </c>
      <c r="AA717" s="38" t="s">
        <v>51</v>
      </c>
      <c r="AB717" s="38"/>
      <c r="AC717" s="38"/>
      <c r="AD717" s="38">
        <v>10</v>
      </c>
      <c r="AE717" s="38">
        <v>2</v>
      </c>
      <c r="AF717" s="35" t="s">
        <v>75</v>
      </c>
      <c r="AG717" s="20" t="s">
        <v>76</v>
      </c>
      <c r="AH717" s="38"/>
      <c r="AI717" s="38"/>
      <c r="AJ717" s="38"/>
      <c r="AK717" s="38"/>
      <c r="AL717" s="38" t="s">
        <v>51</v>
      </c>
      <c r="AM717" s="38" t="s">
        <v>51</v>
      </c>
      <c r="AN717" s="38"/>
      <c r="AO717" s="38"/>
      <c r="AP717" s="38">
        <v>10</v>
      </c>
      <c r="AQ717" s="38">
        <v>2</v>
      </c>
      <c r="AR717" s="11"/>
      <c r="AS717" s="19"/>
      <c r="AT717" s="41"/>
      <c r="AU717" s="11"/>
      <c r="AV717" s="19"/>
      <c r="AW717" s="41"/>
      <c r="AX717" s="43"/>
      <c r="AY717" s="22"/>
      <c r="AZ717" s="45"/>
      <c r="BA717" s="43"/>
      <c r="BB717" s="22"/>
      <c r="BC717" s="45"/>
      <c r="BD717" s="47"/>
      <c r="BE717" s="24"/>
      <c r="BF717" s="49"/>
      <c r="BG717" s="49"/>
      <c r="BH717" s="47"/>
      <c r="BI717" s="24"/>
      <c r="BJ717" s="49"/>
      <c r="BK717" s="49"/>
      <c r="BL717" s="51" t="s">
        <v>52</v>
      </c>
    </row>
    <row r="718" spans="1:64" hidden="1" x14ac:dyDescent="0.3">
      <c r="A718" s="104" t="s">
        <v>62</v>
      </c>
      <c r="B718" s="11">
        <v>699</v>
      </c>
      <c r="C718" s="104" t="s">
        <v>284</v>
      </c>
      <c r="D718" s="104">
        <f>MATCH(Tabela1[[#This Row],[3]],ECHE!A:A,0)</f>
        <v>4613</v>
      </c>
      <c r="E718" s="3" t="s">
        <v>285</v>
      </c>
      <c r="F718" s="2" t="s">
        <v>3049</v>
      </c>
      <c r="G718" s="25" t="s">
        <v>3050</v>
      </c>
      <c r="H718" s="30" t="s">
        <v>288</v>
      </c>
      <c r="I718" s="283" t="s">
        <v>174</v>
      </c>
      <c r="J718" s="104" t="s">
        <v>3051</v>
      </c>
      <c r="K718" s="2" t="s">
        <v>38974</v>
      </c>
      <c r="L718" s="235" t="s">
        <v>3052</v>
      </c>
      <c r="M718" s="104"/>
      <c r="N718" s="104" t="s">
        <v>90</v>
      </c>
      <c r="O718" s="104" t="s">
        <v>89</v>
      </c>
      <c r="P718" s="104" t="s">
        <v>152</v>
      </c>
      <c r="Q718" s="104" t="s">
        <v>92</v>
      </c>
      <c r="R718" s="32" t="s">
        <v>3034</v>
      </c>
      <c r="S718" s="91" t="s">
        <v>3446</v>
      </c>
      <c r="T718" s="35" t="s">
        <v>73</v>
      </c>
      <c r="U718" s="20" t="s">
        <v>74</v>
      </c>
      <c r="V718" s="38"/>
      <c r="W718" s="38"/>
      <c r="X718" s="38" t="s">
        <v>51</v>
      </c>
      <c r="Y718" s="38" t="s">
        <v>51</v>
      </c>
      <c r="Z718" s="38" t="s">
        <v>51</v>
      </c>
      <c r="AA718" s="38" t="s">
        <v>51</v>
      </c>
      <c r="AB718" s="38"/>
      <c r="AC718" s="38"/>
      <c r="AD718" s="38">
        <v>10</v>
      </c>
      <c r="AE718" s="38">
        <v>1</v>
      </c>
      <c r="AF718" s="35" t="s">
        <v>73</v>
      </c>
      <c r="AG718" s="20" t="s">
        <v>74</v>
      </c>
      <c r="AH718" s="38"/>
      <c r="AI718" s="38"/>
      <c r="AJ718" s="38" t="s">
        <v>51</v>
      </c>
      <c r="AK718" s="38" t="s">
        <v>51</v>
      </c>
      <c r="AL718" s="38" t="s">
        <v>51</v>
      </c>
      <c r="AM718" s="38" t="s">
        <v>51</v>
      </c>
      <c r="AN718" s="38"/>
      <c r="AO718" s="38"/>
      <c r="AP718" s="38">
        <v>10</v>
      </c>
      <c r="AQ718" s="38">
        <v>1</v>
      </c>
      <c r="AR718" s="11"/>
      <c r="AS718" s="19"/>
      <c r="AT718" s="41"/>
      <c r="AU718" s="11"/>
      <c r="AV718" s="19"/>
      <c r="AW718" s="41"/>
      <c r="AX718" s="43" t="s">
        <v>73</v>
      </c>
      <c r="AY718" s="22" t="s">
        <v>74</v>
      </c>
      <c r="AZ718" s="45">
        <v>1</v>
      </c>
      <c r="BA718" s="43" t="s">
        <v>73</v>
      </c>
      <c r="BB718" s="22" t="s">
        <v>74</v>
      </c>
      <c r="BC718" s="45">
        <v>1</v>
      </c>
      <c r="BD718" s="47"/>
      <c r="BE718" s="24"/>
      <c r="BF718" s="49"/>
      <c r="BG718" s="49"/>
      <c r="BH718" s="47"/>
      <c r="BI718" s="24"/>
      <c r="BJ718" s="49"/>
      <c r="BK718" s="49"/>
      <c r="BL718" s="51" t="s">
        <v>52</v>
      </c>
    </row>
    <row r="719" spans="1:64" hidden="1" x14ac:dyDescent="0.3">
      <c r="A719" s="104" t="s">
        <v>62</v>
      </c>
      <c r="B719" s="11">
        <v>701</v>
      </c>
      <c r="C719" s="104" t="s">
        <v>406</v>
      </c>
      <c r="D719" s="104">
        <f>MATCH(Tabela1[[#This Row],[3]],ECHE!A:A,0)</f>
        <v>4672</v>
      </c>
      <c r="E719" s="3" t="s">
        <v>407</v>
      </c>
      <c r="F719" s="2" t="s">
        <v>408</v>
      </c>
      <c r="G719" s="25" t="s">
        <v>409</v>
      </c>
      <c r="H719" s="30" t="s">
        <v>410</v>
      </c>
      <c r="I719" s="283" t="s">
        <v>214</v>
      </c>
      <c r="J719" s="104" t="s">
        <v>411</v>
      </c>
      <c r="K719" s="2" t="s">
        <v>39001</v>
      </c>
      <c r="L719" s="235" t="s">
        <v>2262</v>
      </c>
      <c r="M719" s="104" t="s">
        <v>423</v>
      </c>
      <c r="N719" s="104" t="s">
        <v>152</v>
      </c>
      <c r="O719" s="104" t="s">
        <v>89</v>
      </c>
      <c r="P719" s="104"/>
      <c r="Q719" s="104"/>
      <c r="R719" s="32" t="s">
        <v>3034</v>
      </c>
      <c r="S719" s="91" t="s">
        <v>3446</v>
      </c>
      <c r="T719" s="35" t="s">
        <v>714</v>
      </c>
      <c r="U719" s="20" t="s">
        <v>715</v>
      </c>
      <c r="V719" s="38"/>
      <c r="W719" s="38"/>
      <c r="X719" s="38" t="s">
        <v>51</v>
      </c>
      <c r="Y719" s="38" t="s">
        <v>51</v>
      </c>
      <c r="Z719" s="38" t="s">
        <v>51</v>
      </c>
      <c r="AA719" s="38" t="s">
        <v>51</v>
      </c>
      <c r="AB719" s="38" t="s">
        <v>51</v>
      </c>
      <c r="AC719" s="38" t="s">
        <v>51</v>
      </c>
      <c r="AD719" s="38">
        <v>10</v>
      </c>
      <c r="AE719" s="38">
        <v>2</v>
      </c>
      <c r="AF719" s="35" t="s">
        <v>714</v>
      </c>
      <c r="AG719" s="20" t="s">
        <v>715</v>
      </c>
      <c r="AH719" s="38"/>
      <c r="AI719" s="38"/>
      <c r="AJ719" s="38" t="s">
        <v>51</v>
      </c>
      <c r="AK719" s="38" t="s">
        <v>51</v>
      </c>
      <c r="AL719" s="38" t="s">
        <v>51</v>
      </c>
      <c r="AM719" s="38" t="s">
        <v>51</v>
      </c>
      <c r="AN719" s="38" t="s">
        <v>51</v>
      </c>
      <c r="AO719" s="38" t="s">
        <v>51</v>
      </c>
      <c r="AP719" s="38">
        <v>10</v>
      </c>
      <c r="AQ719" s="38">
        <v>2</v>
      </c>
      <c r="AR719" s="11"/>
      <c r="AS719" s="19"/>
      <c r="AT719" s="41"/>
      <c r="AU719" s="11"/>
      <c r="AV719" s="19"/>
      <c r="AW719" s="41"/>
      <c r="AX719" s="43" t="s">
        <v>714</v>
      </c>
      <c r="AY719" s="22" t="s">
        <v>715</v>
      </c>
      <c r="AZ719" s="45">
        <v>1</v>
      </c>
      <c r="BA719" s="43" t="s">
        <v>714</v>
      </c>
      <c r="BB719" s="22" t="s">
        <v>715</v>
      </c>
      <c r="BC719" s="45">
        <v>1</v>
      </c>
      <c r="BD719" s="47" t="s">
        <v>714</v>
      </c>
      <c r="BE719" s="24" t="s">
        <v>715</v>
      </c>
      <c r="BF719" s="49">
        <v>5</v>
      </c>
      <c r="BG719" s="49">
        <v>1</v>
      </c>
      <c r="BH719" s="47" t="s">
        <v>714</v>
      </c>
      <c r="BI719" s="24" t="s">
        <v>715</v>
      </c>
      <c r="BJ719" s="49">
        <v>5</v>
      </c>
      <c r="BK719" s="49">
        <v>1</v>
      </c>
      <c r="BL719" s="51" t="s">
        <v>52</v>
      </c>
    </row>
    <row r="720" spans="1:64" hidden="1" x14ac:dyDescent="0.3">
      <c r="A720" s="104" t="s">
        <v>62</v>
      </c>
      <c r="B720" s="11">
        <v>722</v>
      </c>
      <c r="C720" s="104" t="s">
        <v>2125</v>
      </c>
      <c r="D720" s="104">
        <f>MATCH(Tabela1[[#This Row],[3]],ECHE!A:A,0)</f>
        <v>3934</v>
      </c>
      <c r="E720" s="3" t="s">
        <v>2126</v>
      </c>
      <c r="F720" s="2" t="s">
        <v>3100</v>
      </c>
      <c r="G720" s="25">
        <v>1083</v>
      </c>
      <c r="H720" s="30" t="s">
        <v>1094</v>
      </c>
      <c r="I720" s="283" t="s">
        <v>455</v>
      </c>
      <c r="J720" s="104" t="s">
        <v>3101</v>
      </c>
      <c r="K720" s="2" t="s">
        <v>38778</v>
      </c>
      <c r="L720" s="235" t="s">
        <v>1483</v>
      </c>
      <c r="M720" s="104" t="s">
        <v>3102</v>
      </c>
      <c r="N720" s="104" t="s">
        <v>69</v>
      </c>
      <c r="O720" s="104" t="s">
        <v>70</v>
      </c>
      <c r="P720" s="104"/>
      <c r="Q720" s="104"/>
      <c r="R720" s="32" t="s">
        <v>3034</v>
      </c>
      <c r="S720" s="91" t="s">
        <v>3446</v>
      </c>
      <c r="T720" s="35" t="s">
        <v>782</v>
      </c>
      <c r="U720" s="20" t="s">
        <v>783</v>
      </c>
      <c r="V720" s="38"/>
      <c r="W720" s="38"/>
      <c r="X720" s="38" t="s">
        <v>51</v>
      </c>
      <c r="Y720" s="38" t="s">
        <v>51</v>
      </c>
      <c r="Z720" s="38" t="s">
        <v>51</v>
      </c>
      <c r="AA720" s="38" t="s">
        <v>51</v>
      </c>
      <c r="AB720" s="38"/>
      <c r="AC720" s="38"/>
      <c r="AD720" s="38" t="s">
        <v>180</v>
      </c>
      <c r="AE720" s="38" t="s">
        <v>180</v>
      </c>
      <c r="AF720" s="35" t="s">
        <v>782</v>
      </c>
      <c r="AG720" s="20" t="s">
        <v>783</v>
      </c>
      <c r="AH720" s="38"/>
      <c r="AI720" s="38"/>
      <c r="AJ720" s="38" t="s">
        <v>51</v>
      </c>
      <c r="AK720" s="38" t="s">
        <v>51</v>
      </c>
      <c r="AL720" s="38" t="s">
        <v>51</v>
      </c>
      <c r="AM720" s="38" t="s">
        <v>51</v>
      </c>
      <c r="AN720" s="38"/>
      <c r="AO720" s="38"/>
      <c r="AP720" s="38" t="s">
        <v>180</v>
      </c>
      <c r="AQ720" s="38" t="s">
        <v>180</v>
      </c>
      <c r="AR720" s="11"/>
      <c r="AS720" s="19"/>
      <c r="AT720" s="41"/>
      <c r="AU720" s="11"/>
      <c r="AV720" s="19"/>
      <c r="AW720" s="41"/>
      <c r="AX720" s="43" t="s">
        <v>782</v>
      </c>
      <c r="AY720" s="22" t="s">
        <v>783</v>
      </c>
      <c r="AZ720" s="45" t="s">
        <v>180</v>
      </c>
      <c r="BA720" s="43" t="s">
        <v>782</v>
      </c>
      <c r="BB720" s="22" t="s">
        <v>783</v>
      </c>
      <c r="BC720" s="45" t="s">
        <v>180</v>
      </c>
      <c r="BD720" s="47" t="s">
        <v>782</v>
      </c>
      <c r="BE720" s="24" t="s">
        <v>783</v>
      </c>
      <c r="BF720" s="49" t="s">
        <v>180</v>
      </c>
      <c r="BG720" s="49" t="s">
        <v>180</v>
      </c>
      <c r="BH720" s="47" t="s">
        <v>782</v>
      </c>
      <c r="BI720" s="24" t="s">
        <v>783</v>
      </c>
      <c r="BJ720" s="101" t="s">
        <v>180</v>
      </c>
      <c r="BK720" s="101" t="s">
        <v>180</v>
      </c>
      <c r="BL720" s="51" t="s">
        <v>52</v>
      </c>
    </row>
    <row r="721" spans="1:64" hidden="1" x14ac:dyDescent="0.3">
      <c r="A721" s="104" t="s">
        <v>62</v>
      </c>
      <c r="B721" s="11">
        <v>723</v>
      </c>
      <c r="C721" s="104" t="s">
        <v>1863</v>
      </c>
      <c r="D721" s="104">
        <f>MATCH(Tabela1[[#This Row],[3]],ECHE!A:A,0)</f>
        <v>4395</v>
      </c>
      <c r="E721" s="3" t="s">
        <v>1864</v>
      </c>
      <c r="F721" s="2" t="s">
        <v>3103</v>
      </c>
      <c r="G721" s="25">
        <v>1000</v>
      </c>
      <c r="H721" s="30" t="s">
        <v>637</v>
      </c>
      <c r="I721" s="283" t="s">
        <v>638</v>
      </c>
      <c r="J721" s="104" t="s">
        <v>1866</v>
      </c>
      <c r="K721" s="2" t="s">
        <v>38949</v>
      </c>
      <c r="L721" s="235" t="s">
        <v>3104</v>
      </c>
      <c r="M721" s="104" t="s">
        <v>3104</v>
      </c>
      <c r="N721" s="104" t="s">
        <v>69</v>
      </c>
      <c r="O721" s="104" t="s">
        <v>70</v>
      </c>
      <c r="P721" s="104"/>
      <c r="Q721" s="104"/>
      <c r="R721" s="32" t="s">
        <v>47</v>
      </c>
      <c r="S721" s="91" t="s">
        <v>3446</v>
      </c>
      <c r="T721" s="35" t="s">
        <v>75</v>
      </c>
      <c r="U721" s="20" t="s">
        <v>76</v>
      </c>
      <c r="V721" s="38"/>
      <c r="W721" s="38"/>
      <c r="X721" s="38" t="s">
        <v>51</v>
      </c>
      <c r="Y721" s="38" t="s">
        <v>51</v>
      </c>
      <c r="Z721" s="38" t="s">
        <v>51</v>
      </c>
      <c r="AA721" s="38" t="s">
        <v>51</v>
      </c>
      <c r="AB721" s="38" t="s">
        <v>51</v>
      </c>
      <c r="AC721" s="38" t="s">
        <v>51</v>
      </c>
      <c r="AD721" s="38">
        <v>10</v>
      </c>
      <c r="AE721" s="38">
        <v>2</v>
      </c>
      <c r="AF721" s="35" t="s">
        <v>3105</v>
      </c>
      <c r="AG721" s="20" t="s">
        <v>3106</v>
      </c>
      <c r="AH721" s="38"/>
      <c r="AI721" s="38"/>
      <c r="AJ721" s="38" t="s">
        <v>51</v>
      </c>
      <c r="AK721" s="38" t="s">
        <v>51</v>
      </c>
      <c r="AL721" s="38" t="s">
        <v>51</v>
      </c>
      <c r="AM721" s="38" t="s">
        <v>51</v>
      </c>
      <c r="AN721" s="38" t="s">
        <v>51</v>
      </c>
      <c r="AO721" s="38" t="s">
        <v>51</v>
      </c>
      <c r="AP721" s="38">
        <v>10</v>
      </c>
      <c r="AQ721" s="38">
        <v>2</v>
      </c>
      <c r="AR721" s="11"/>
      <c r="AS721" s="19"/>
      <c r="AT721" s="41"/>
      <c r="AU721" s="11"/>
      <c r="AV721" s="19"/>
      <c r="AW721" s="41"/>
      <c r="AX721" s="43" t="s">
        <v>3105</v>
      </c>
      <c r="AY721" s="22" t="s">
        <v>3106</v>
      </c>
      <c r="AZ721" s="45">
        <v>2</v>
      </c>
      <c r="BA721" s="43" t="s">
        <v>3105</v>
      </c>
      <c r="BB721" s="22" t="s">
        <v>3106</v>
      </c>
      <c r="BC721" s="45">
        <v>2</v>
      </c>
      <c r="BD721" s="47" t="s">
        <v>3105</v>
      </c>
      <c r="BE721" s="24" t="s">
        <v>3106</v>
      </c>
      <c r="BF721" s="49">
        <v>10</v>
      </c>
      <c r="BG721" s="49">
        <v>2</v>
      </c>
      <c r="BH721" s="47" t="s">
        <v>3105</v>
      </c>
      <c r="BI721" s="24" t="s">
        <v>3106</v>
      </c>
      <c r="BJ721" s="49">
        <v>10</v>
      </c>
      <c r="BK721" s="49">
        <v>2</v>
      </c>
      <c r="BL721" s="51" t="s">
        <v>52</v>
      </c>
    </row>
    <row r="722" spans="1:64" hidden="1" x14ac:dyDescent="0.3">
      <c r="A722" s="104" t="s">
        <v>62</v>
      </c>
      <c r="B722" s="11">
        <v>726</v>
      </c>
      <c r="C722" s="104" t="s">
        <v>1863</v>
      </c>
      <c r="D722" s="104">
        <f>MATCH(Tabela1[[#This Row],[3]],ECHE!A:A,0)</f>
        <v>4395</v>
      </c>
      <c r="E722" s="3" t="s">
        <v>1864</v>
      </c>
      <c r="F722" s="2" t="s">
        <v>3103</v>
      </c>
      <c r="G722" s="25">
        <v>1000</v>
      </c>
      <c r="H722" s="30" t="s">
        <v>637</v>
      </c>
      <c r="I722" s="283" t="s">
        <v>638</v>
      </c>
      <c r="J722" s="104" t="s">
        <v>1866</v>
      </c>
      <c r="K722" s="2" t="s">
        <v>38949</v>
      </c>
      <c r="L722" s="235" t="s">
        <v>3104</v>
      </c>
      <c r="M722" s="104" t="s">
        <v>3104</v>
      </c>
      <c r="N722" s="104" t="s">
        <v>69</v>
      </c>
      <c r="O722" s="104" t="s">
        <v>70</v>
      </c>
      <c r="P722" s="104"/>
      <c r="Q722" s="104"/>
      <c r="R722" s="32" t="s">
        <v>47</v>
      </c>
      <c r="S722" s="91" t="s">
        <v>3446</v>
      </c>
      <c r="T722" s="35" t="s">
        <v>75</v>
      </c>
      <c r="U722" s="20" t="s">
        <v>76</v>
      </c>
      <c r="V722" s="38"/>
      <c r="W722" s="38"/>
      <c r="X722" s="38" t="s">
        <v>51</v>
      </c>
      <c r="Y722" s="38" t="s">
        <v>51</v>
      </c>
      <c r="Z722" s="38" t="s">
        <v>51</v>
      </c>
      <c r="AA722" s="38" t="s">
        <v>51</v>
      </c>
      <c r="AB722" s="38" t="s">
        <v>51</v>
      </c>
      <c r="AC722" s="38" t="s">
        <v>51</v>
      </c>
      <c r="AD722" s="38">
        <v>10</v>
      </c>
      <c r="AE722" s="38">
        <v>2</v>
      </c>
      <c r="AF722" s="35" t="s">
        <v>3105</v>
      </c>
      <c r="AG722" s="20" t="s">
        <v>3106</v>
      </c>
      <c r="AH722" s="38"/>
      <c r="AI722" s="38"/>
      <c r="AJ722" s="38" t="s">
        <v>51</v>
      </c>
      <c r="AK722" s="38" t="s">
        <v>51</v>
      </c>
      <c r="AL722" s="38" t="s">
        <v>51</v>
      </c>
      <c r="AM722" s="38" t="s">
        <v>51</v>
      </c>
      <c r="AN722" s="38" t="s">
        <v>51</v>
      </c>
      <c r="AO722" s="38" t="s">
        <v>51</v>
      </c>
      <c r="AP722" s="38">
        <v>10</v>
      </c>
      <c r="AQ722" s="38">
        <v>2</v>
      </c>
      <c r="AR722" s="11"/>
      <c r="AS722" s="19"/>
      <c r="AT722" s="41"/>
      <c r="AU722" s="11"/>
      <c r="AV722" s="19"/>
      <c r="AW722" s="41"/>
      <c r="AX722" s="43" t="s">
        <v>3105</v>
      </c>
      <c r="AY722" s="22" t="s">
        <v>3106</v>
      </c>
      <c r="AZ722" s="45">
        <v>2</v>
      </c>
      <c r="BA722" s="43" t="s">
        <v>3105</v>
      </c>
      <c r="BB722" s="22" t="s">
        <v>3106</v>
      </c>
      <c r="BC722" s="45">
        <v>2</v>
      </c>
      <c r="BD722" s="47" t="s">
        <v>3105</v>
      </c>
      <c r="BE722" s="24" t="s">
        <v>3106</v>
      </c>
      <c r="BF722" s="49">
        <v>10</v>
      </c>
      <c r="BG722" s="49">
        <v>2</v>
      </c>
      <c r="BH722" s="47" t="s">
        <v>3105</v>
      </c>
      <c r="BI722" s="24" t="s">
        <v>3106</v>
      </c>
      <c r="BJ722" s="49">
        <v>10</v>
      </c>
      <c r="BK722" s="49">
        <v>2</v>
      </c>
      <c r="BL722" s="51" t="s">
        <v>52</v>
      </c>
    </row>
    <row r="723" spans="1:64" hidden="1" x14ac:dyDescent="0.3">
      <c r="A723" s="84" t="s">
        <v>62</v>
      </c>
      <c r="B723" s="85">
        <v>729</v>
      </c>
      <c r="C723" s="84" t="s">
        <v>2786</v>
      </c>
      <c r="D723" s="84">
        <f>MATCH(Tabela1[[#This Row],[3]],ECHE!A:A,0)</f>
        <v>4625</v>
      </c>
      <c r="E723" s="87" t="s">
        <v>3090</v>
      </c>
      <c r="F723" s="88" t="s">
        <v>2832</v>
      </c>
      <c r="G723" s="89" t="s">
        <v>3114</v>
      </c>
      <c r="H723" s="90" t="s">
        <v>288</v>
      </c>
      <c r="I723" s="286" t="s">
        <v>174</v>
      </c>
      <c r="J723" s="88" t="s">
        <v>3115</v>
      </c>
      <c r="K723" s="88" t="s">
        <v>38978</v>
      </c>
      <c r="L723" s="196" t="s">
        <v>177</v>
      </c>
      <c r="M723" s="84" t="s">
        <v>178</v>
      </c>
      <c r="N723" s="84" t="s">
        <v>3116</v>
      </c>
      <c r="O723" s="84" t="s">
        <v>3117</v>
      </c>
      <c r="P723" s="84" t="s">
        <v>1725</v>
      </c>
      <c r="Q723" s="84" t="s">
        <v>3118</v>
      </c>
      <c r="R723" s="91" t="s">
        <v>3034</v>
      </c>
      <c r="S723" s="91" t="s">
        <v>3446</v>
      </c>
      <c r="T723" s="92" t="s">
        <v>75</v>
      </c>
      <c r="U723" s="93" t="s">
        <v>76</v>
      </c>
      <c r="V723" s="94"/>
      <c r="W723" s="94"/>
      <c r="X723" s="94" t="s">
        <v>51</v>
      </c>
      <c r="Y723" s="94" t="s">
        <v>51</v>
      </c>
      <c r="Z723" s="94" t="s">
        <v>51</v>
      </c>
      <c r="AA723" s="94" t="s">
        <v>51</v>
      </c>
      <c r="AB723" s="94"/>
      <c r="AC723" s="94"/>
      <c r="AD723" s="94">
        <v>10</v>
      </c>
      <c r="AE723" s="94">
        <v>2</v>
      </c>
      <c r="AF723" s="92" t="s">
        <v>3105</v>
      </c>
      <c r="AG723" s="93" t="s">
        <v>3106</v>
      </c>
      <c r="AH723" s="94"/>
      <c r="AI723" s="94"/>
      <c r="AJ723" s="94" t="s">
        <v>51</v>
      </c>
      <c r="AK723" s="94" t="s">
        <v>51</v>
      </c>
      <c r="AL723" s="94" t="s">
        <v>51</v>
      </c>
      <c r="AM723" s="94" t="s">
        <v>51</v>
      </c>
      <c r="AN723" s="94"/>
      <c r="AO723" s="94"/>
      <c r="AP723" s="94">
        <v>10</v>
      </c>
      <c r="AQ723" s="94">
        <v>2</v>
      </c>
      <c r="AR723" s="85"/>
      <c r="AS723" s="86"/>
      <c r="AT723" s="95"/>
      <c r="AU723" s="85"/>
      <c r="AV723" s="86"/>
      <c r="AW723" s="95"/>
      <c r="AX723" s="96" t="s">
        <v>3105</v>
      </c>
      <c r="AY723" s="97" t="s">
        <v>3106</v>
      </c>
      <c r="AZ723" s="98">
        <v>1</v>
      </c>
      <c r="BA723" s="96" t="s">
        <v>3105</v>
      </c>
      <c r="BB723" s="97" t="s">
        <v>3106</v>
      </c>
      <c r="BC723" s="98">
        <v>1</v>
      </c>
      <c r="BD723" s="99"/>
      <c r="BE723" s="100"/>
      <c r="BF723" s="101"/>
      <c r="BG723" s="101"/>
      <c r="BH723" s="99"/>
      <c r="BI723" s="100"/>
      <c r="BJ723" s="101"/>
      <c r="BK723" s="101"/>
      <c r="BL723" s="102" t="s">
        <v>52</v>
      </c>
    </row>
    <row r="724" spans="1:64" hidden="1" x14ac:dyDescent="0.3">
      <c r="A724" s="10" t="s">
        <v>62</v>
      </c>
      <c r="B724" s="11">
        <v>731</v>
      </c>
      <c r="C724" s="10" t="s">
        <v>2786</v>
      </c>
      <c r="D724" s="10">
        <f>MATCH(Tabela1[[#This Row],[3]],ECHE!A:A,0)</f>
        <v>4625</v>
      </c>
      <c r="E724" s="3" t="s">
        <v>3090</v>
      </c>
      <c r="F724" s="2" t="s">
        <v>2832</v>
      </c>
      <c r="G724" s="25" t="s">
        <v>3122</v>
      </c>
      <c r="H724" s="30" t="s">
        <v>2354</v>
      </c>
      <c r="I724" s="283" t="s">
        <v>174</v>
      </c>
      <c r="J724" s="104" t="s">
        <v>2790</v>
      </c>
      <c r="K724" s="2" t="s">
        <v>38978</v>
      </c>
      <c r="L724" s="235" t="s">
        <v>306</v>
      </c>
      <c r="M724" s="10" t="s">
        <v>306</v>
      </c>
      <c r="N724" s="10" t="s">
        <v>90</v>
      </c>
      <c r="O724" s="10" t="s">
        <v>89</v>
      </c>
      <c r="P724" s="10" t="s">
        <v>152</v>
      </c>
      <c r="Q724" s="10" t="s">
        <v>92</v>
      </c>
      <c r="R724" s="32" t="s">
        <v>3034</v>
      </c>
      <c r="S724" s="91" t="s">
        <v>3446</v>
      </c>
      <c r="T724" s="35" t="s">
        <v>73</v>
      </c>
      <c r="U724" s="20" t="s">
        <v>74</v>
      </c>
      <c r="V724" s="38"/>
      <c r="W724" s="38"/>
      <c r="X724" s="38" t="s">
        <v>51</v>
      </c>
      <c r="Y724" s="38" t="s">
        <v>51</v>
      </c>
      <c r="Z724" s="38" t="s">
        <v>51</v>
      </c>
      <c r="AA724" s="38" t="s">
        <v>51</v>
      </c>
      <c r="AB724" s="38"/>
      <c r="AC724" s="38"/>
      <c r="AD724" s="38">
        <v>20</v>
      </c>
      <c r="AE724" s="38">
        <v>4</v>
      </c>
      <c r="AF724" s="35" t="s">
        <v>73</v>
      </c>
      <c r="AG724" s="20" t="s">
        <v>74</v>
      </c>
      <c r="AH724" s="38"/>
      <c r="AI724" s="38"/>
      <c r="AJ724" s="38" t="s">
        <v>51</v>
      </c>
      <c r="AK724" s="38" t="s">
        <v>51</v>
      </c>
      <c r="AL724" s="38" t="s">
        <v>51</v>
      </c>
      <c r="AM724" s="38" t="s">
        <v>51</v>
      </c>
      <c r="AN724" s="38"/>
      <c r="AO724" s="38"/>
      <c r="AP724" s="38">
        <v>20</v>
      </c>
      <c r="AQ724" s="38">
        <v>4</v>
      </c>
      <c r="AR724" s="11"/>
      <c r="AS724" s="19"/>
      <c r="AT724" s="41"/>
      <c r="AU724" s="11"/>
      <c r="AV724" s="19"/>
      <c r="AW724" s="41"/>
      <c r="AX724" s="43" t="s">
        <v>73</v>
      </c>
      <c r="AY724" s="22" t="s">
        <v>74</v>
      </c>
      <c r="AZ724" s="45">
        <v>1</v>
      </c>
      <c r="BA724" s="43" t="s">
        <v>73</v>
      </c>
      <c r="BB724" s="22" t="s">
        <v>74</v>
      </c>
      <c r="BC724" s="45">
        <v>1</v>
      </c>
      <c r="BD724" s="47" t="s">
        <v>73</v>
      </c>
      <c r="BE724" s="24" t="s">
        <v>74</v>
      </c>
      <c r="BF724" s="49">
        <v>5</v>
      </c>
      <c r="BG724" s="49">
        <v>1</v>
      </c>
      <c r="BH724" s="47" t="s">
        <v>73</v>
      </c>
      <c r="BI724" s="24" t="s">
        <v>74</v>
      </c>
      <c r="BJ724" s="49">
        <v>5</v>
      </c>
      <c r="BK724" s="49">
        <v>1</v>
      </c>
      <c r="BL724" s="51" t="s">
        <v>52</v>
      </c>
    </row>
    <row r="725" spans="1:64" hidden="1" x14ac:dyDescent="0.3">
      <c r="A725" s="10" t="s">
        <v>62</v>
      </c>
      <c r="B725" s="11">
        <v>742</v>
      </c>
      <c r="C725" s="10" t="s">
        <v>585</v>
      </c>
      <c r="D725" s="10">
        <f>MATCH(Tabela1[[#This Row],[3]],ECHE!A:A,0)</f>
        <v>266</v>
      </c>
      <c r="E725" s="3" t="s">
        <v>586</v>
      </c>
      <c r="F725" s="2" t="s">
        <v>1907</v>
      </c>
      <c r="G725" s="25">
        <v>77147</v>
      </c>
      <c r="H725" s="30" t="s">
        <v>588</v>
      </c>
      <c r="I725" s="283" t="s">
        <v>101</v>
      </c>
      <c r="J725" s="104" t="s">
        <v>589</v>
      </c>
      <c r="K725" s="2" t="s">
        <v>38619</v>
      </c>
      <c r="L725" s="235" t="s">
        <v>3153</v>
      </c>
      <c r="M725" s="10" t="s">
        <v>3154</v>
      </c>
      <c r="N725" s="10" t="s">
        <v>152</v>
      </c>
      <c r="O725" s="10" t="s">
        <v>92</v>
      </c>
      <c r="P725" s="10"/>
      <c r="Q725" s="10"/>
      <c r="R725" s="32" t="s">
        <v>3034</v>
      </c>
      <c r="S725" s="91" t="s">
        <v>3446</v>
      </c>
      <c r="T725" s="35" t="s">
        <v>701</v>
      </c>
      <c r="U725" s="20" t="s">
        <v>702</v>
      </c>
      <c r="V725" s="38"/>
      <c r="W725" s="38"/>
      <c r="X725" s="38" t="s">
        <v>51</v>
      </c>
      <c r="Y725" s="38" t="s">
        <v>51</v>
      </c>
      <c r="Z725" s="38" t="s">
        <v>51</v>
      </c>
      <c r="AA725" s="38" t="s">
        <v>51</v>
      </c>
      <c r="AB725" s="38" t="s">
        <v>51</v>
      </c>
      <c r="AC725" s="38" t="s">
        <v>51</v>
      </c>
      <c r="AD725" s="38">
        <v>30</v>
      </c>
      <c r="AE725" s="38">
        <v>6</v>
      </c>
      <c r="AF725" s="35" t="s">
        <v>701</v>
      </c>
      <c r="AG725" s="20" t="s">
        <v>702</v>
      </c>
      <c r="AH725" s="38"/>
      <c r="AI725" s="38"/>
      <c r="AJ725" s="38" t="s">
        <v>51</v>
      </c>
      <c r="AK725" s="38" t="s">
        <v>51</v>
      </c>
      <c r="AL725" s="38" t="s">
        <v>51</v>
      </c>
      <c r="AM725" s="38" t="s">
        <v>51</v>
      </c>
      <c r="AN725" s="38" t="s">
        <v>51</v>
      </c>
      <c r="AO725" s="38" t="s">
        <v>51</v>
      </c>
      <c r="AP725" s="38">
        <v>30</v>
      </c>
      <c r="AQ725" s="38">
        <v>6</v>
      </c>
      <c r="AR725" s="11"/>
      <c r="AS725" s="19"/>
      <c r="AT725" s="41"/>
      <c r="AU725" s="11"/>
      <c r="AV725" s="19"/>
      <c r="AW725" s="41"/>
      <c r="AX725" s="43" t="s">
        <v>701</v>
      </c>
      <c r="AY725" s="22" t="s">
        <v>702</v>
      </c>
      <c r="AZ725" s="45">
        <v>2</v>
      </c>
      <c r="BA725" s="43" t="s">
        <v>701</v>
      </c>
      <c r="BB725" s="22" t="s">
        <v>702</v>
      </c>
      <c r="BC725" s="45">
        <v>2</v>
      </c>
      <c r="BD725" s="47" t="s">
        <v>701</v>
      </c>
      <c r="BE725" s="24" t="s">
        <v>702</v>
      </c>
      <c r="BF725" s="49">
        <v>10</v>
      </c>
      <c r="BG725" s="49">
        <v>2</v>
      </c>
      <c r="BH725" s="47" t="s">
        <v>701</v>
      </c>
      <c r="BI725" s="24" t="s">
        <v>702</v>
      </c>
      <c r="BJ725" s="49">
        <v>10</v>
      </c>
      <c r="BK725" s="49">
        <v>2</v>
      </c>
      <c r="BL725" s="51" t="s">
        <v>52</v>
      </c>
    </row>
    <row r="726" spans="1:64" hidden="1" x14ac:dyDescent="0.3">
      <c r="A726" s="10" t="s">
        <v>62</v>
      </c>
      <c r="B726" s="11">
        <v>742</v>
      </c>
      <c r="C726" s="10" t="s">
        <v>585</v>
      </c>
      <c r="D726" s="10">
        <f>MATCH(Tabela1[[#This Row],[3]],ECHE!A:A,0)</f>
        <v>266</v>
      </c>
      <c r="E726" s="3" t="s">
        <v>586</v>
      </c>
      <c r="F726" s="2" t="s">
        <v>1907</v>
      </c>
      <c r="G726" s="25">
        <v>77147</v>
      </c>
      <c r="H726" s="30" t="s">
        <v>588</v>
      </c>
      <c r="I726" s="283" t="s">
        <v>101</v>
      </c>
      <c r="J726" s="104" t="s">
        <v>589</v>
      </c>
      <c r="K726" s="2" t="s">
        <v>38619</v>
      </c>
      <c r="L726" s="235" t="s">
        <v>3153</v>
      </c>
      <c r="M726" s="10" t="s">
        <v>3154</v>
      </c>
      <c r="N726" s="10" t="s">
        <v>3155</v>
      </c>
      <c r="O726" s="10" t="s">
        <v>92</v>
      </c>
      <c r="P726" s="10"/>
      <c r="Q726" s="10"/>
      <c r="R726" s="32" t="s">
        <v>3034</v>
      </c>
      <c r="S726" s="91" t="s">
        <v>3446</v>
      </c>
      <c r="T726" s="35" t="s">
        <v>605</v>
      </c>
      <c r="U726" s="20" t="s">
        <v>606</v>
      </c>
      <c r="V726" s="38"/>
      <c r="W726" s="38"/>
      <c r="X726" s="38" t="s">
        <v>51</v>
      </c>
      <c r="Y726" s="38" t="s">
        <v>51</v>
      </c>
      <c r="Z726" s="38" t="s">
        <v>51</v>
      </c>
      <c r="AA726" s="38" t="s">
        <v>51</v>
      </c>
      <c r="AB726" s="38" t="s">
        <v>51</v>
      </c>
      <c r="AC726" s="38" t="s">
        <v>51</v>
      </c>
      <c r="AD726" s="38">
        <v>30</v>
      </c>
      <c r="AE726" s="38">
        <v>6</v>
      </c>
      <c r="AF726" s="35" t="s">
        <v>605</v>
      </c>
      <c r="AG726" s="20" t="s">
        <v>606</v>
      </c>
      <c r="AH726" s="38"/>
      <c r="AI726" s="38"/>
      <c r="AJ726" s="38" t="s">
        <v>51</v>
      </c>
      <c r="AK726" s="38" t="s">
        <v>51</v>
      </c>
      <c r="AL726" s="38" t="s">
        <v>51</v>
      </c>
      <c r="AM726" s="38" t="s">
        <v>51</v>
      </c>
      <c r="AN726" s="38" t="s">
        <v>51</v>
      </c>
      <c r="AO726" s="38" t="s">
        <v>51</v>
      </c>
      <c r="AP726" s="38">
        <v>30</v>
      </c>
      <c r="AQ726" s="38">
        <v>6</v>
      </c>
      <c r="AR726" s="11"/>
      <c r="AS726" s="19"/>
      <c r="AT726" s="41"/>
      <c r="AU726" s="11"/>
      <c r="AV726" s="19"/>
      <c r="AW726" s="41"/>
      <c r="AX726" s="43" t="s">
        <v>605</v>
      </c>
      <c r="AY726" s="22" t="s">
        <v>606</v>
      </c>
      <c r="AZ726" s="45">
        <v>2</v>
      </c>
      <c r="BA726" s="43" t="s">
        <v>605</v>
      </c>
      <c r="BB726" s="22" t="s">
        <v>606</v>
      </c>
      <c r="BC726" s="45">
        <v>2</v>
      </c>
      <c r="BD726" s="47" t="s">
        <v>605</v>
      </c>
      <c r="BE726" s="24" t="s">
        <v>606</v>
      </c>
      <c r="BF726" s="49">
        <v>10</v>
      </c>
      <c r="BG726" s="49">
        <v>2</v>
      </c>
      <c r="BH726" s="47" t="s">
        <v>605</v>
      </c>
      <c r="BI726" s="24" t="s">
        <v>606</v>
      </c>
      <c r="BJ726" s="49">
        <v>10</v>
      </c>
      <c r="BK726" s="49">
        <v>2</v>
      </c>
      <c r="BL726" s="51" t="s">
        <v>52</v>
      </c>
    </row>
    <row r="727" spans="1:64" hidden="1" x14ac:dyDescent="0.3">
      <c r="A727" s="104" t="s">
        <v>62</v>
      </c>
      <c r="B727" s="11">
        <v>744</v>
      </c>
      <c r="C727" s="104" t="s">
        <v>3156</v>
      </c>
      <c r="D727" s="104">
        <f>MATCH(Tabela1[[#This Row],[3]],ECHE!A:A,0)</f>
        <v>3930</v>
      </c>
      <c r="E727" s="3" t="s">
        <v>3157</v>
      </c>
      <c r="F727" s="2" t="s">
        <v>3158</v>
      </c>
      <c r="G727" s="25">
        <v>1051</v>
      </c>
      <c r="H727" s="30" t="s">
        <v>1094</v>
      </c>
      <c r="I727" s="283" t="s">
        <v>455</v>
      </c>
      <c r="J727" s="104" t="s">
        <v>3159</v>
      </c>
      <c r="K727" s="2" t="s">
        <v>38906</v>
      </c>
      <c r="L727" s="235" t="s">
        <v>3160</v>
      </c>
      <c r="M727" s="104" t="s">
        <v>3160</v>
      </c>
      <c r="N727" s="104" t="s">
        <v>152</v>
      </c>
      <c r="O727" s="104" t="s">
        <v>92</v>
      </c>
      <c r="P727" s="104"/>
      <c r="Q727" s="104"/>
      <c r="R727" s="32" t="s">
        <v>3034</v>
      </c>
      <c r="S727" s="91" t="s">
        <v>3446</v>
      </c>
      <c r="T727" s="35" t="s">
        <v>237</v>
      </c>
      <c r="U727" s="20" t="s">
        <v>238</v>
      </c>
      <c r="V727" s="38"/>
      <c r="W727" s="38"/>
      <c r="X727" s="38" t="s">
        <v>51</v>
      </c>
      <c r="Y727" s="38" t="s">
        <v>51</v>
      </c>
      <c r="Z727" s="38" t="s">
        <v>51</v>
      </c>
      <c r="AA727" s="38" t="s">
        <v>51</v>
      </c>
      <c r="AB727" s="38" t="s">
        <v>51</v>
      </c>
      <c r="AC727" s="38" t="s">
        <v>51</v>
      </c>
      <c r="AD727" s="38">
        <v>24</v>
      </c>
      <c r="AE727" s="38">
        <v>4</v>
      </c>
      <c r="AF727" s="35" t="s">
        <v>237</v>
      </c>
      <c r="AG727" s="20" t="s">
        <v>238</v>
      </c>
      <c r="AH727" s="38"/>
      <c r="AI727" s="38"/>
      <c r="AJ727" s="38"/>
      <c r="AK727" s="38"/>
      <c r="AL727" s="38" t="s">
        <v>51</v>
      </c>
      <c r="AM727" s="38" t="s">
        <v>51</v>
      </c>
      <c r="AN727" s="38" t="s">
        <v>51</v>
      </c>
      <c r="AO727" s="38" t="s">
        <v>51</v>
      </c>
      <c r="AP727" s="38">
        <v>12</v>
      </c>
      <c r="AQ727" s="38">
        <v>2</v>
      </c>
      <c r="AR727" s="11"/>
      <c r="AS727" s="19"/>
      <c r="AT727" s="41"/>
      <c r="AU727" s="11"/>
      <c r="AV727" s="19"/>
      <c r="AW727" s="41"/>
      <c r="AX727" s="43" t="s">
        <v>237</v>
      </c>
      <c r="AY727" s="22" t="s">
        <v>238</v>
      </c>
      <c r="AZ727" s="45">
        <v>2</v>
      </c>
      <c r="BA727" s="43" t="s">
        <v>237</v>
      </c>
      <c r="BB727" s="22" t="s">
        <v>238</v>
      </c>
      <c r="BC727" s="45">
        <v>2</v>
      </c>
      <c r="BD727" s="47"/>
      <c r="BE727" s="24"/>
      <c r="BF727" s="49"/>
      <c r="BG727" s="49"/>
      <c r="BH727" s="47"/>
      <c r="BI727" s="24"/>
      <c r="BJ727" s="49"/>
      <c r="BK727" s="49"/>
      <c r="BL727" s="51" t="s">
        <v>52</v>
      </c>
    </row>
    <row r="728" spans="1:64" hidden="1" x14ac:dyDescent="0.3">
      <c r="A728" s="84" t="s">
        <v>62</v>
      </c>
      <c r="B728" s="85">
        <v>759</v>
      </c>
      <c r="C728" s="84" t="s">
        <v>3215</v>
      </c>
      <c r="D728" s="84">
        <f>MATCH(Tabela1[[#This Row],[3]],ECHE!A:A,0)</f>
        <v>5194</v>
      </c>
      <c r="E728" s="87" t="s">
        <v>3216</v>
      </c>
      <c r="F728" s="88" t="s">
        <v>3217</v>
      </c>
      <c r="G728" s="89" t="s">
        <v>3218</v>
      </c>
      <c r="H728" s="90" t="s">
        <v>1961</v>
      </c>
      <c r="I728" s="286" t="s">
        <v>501</v>
      </c>
      <c r="J728" s="84" t="s">
        <v>3219</v>
      </c>
      <c r="K728" s="2" t="s">
        <v>39055</v>
      </c>
      <c r="L728" s="196" t="s">
        <v>2298</v>
      </c>
      <c r="M728" s="84" t="s">
        <v>44</v>
      </c>
      <c r="N728" s="84" t="s">
        <v>152</v>
      </c>
      <c r="O728" s="84" t="s">
        <v>89</v>
      </c>
      <c r="P728" s="84"/>
      <c r="Q728" s="84"/>
      <c r="R728" s="91" t="s">
        <v>47</v>
      </c>
      <c r="S728" s="91" t="s">
        <v>3446</v>
      </c>
      <c r="T728" s="92" t="s">
        <v>605</v>
      </c>
      <c r="U728" s="93" t="s">
        <v>606</v>
      </c>
      <c r="V728" s="94"/>
      <c r="W728" s="94"/>
      <c r="X728" s="94" t="s">
        <v>51</v>
      </c>
      <c r="Y728" s="94" t="s">
        <v>51</v>
      </c>
      <c r="Z728" s="94" t="s">
        <v>51</v>
      </c>
      <c r="AA728" s="94" t="s">
        <v>51</v>
      </c>
      <c r="AB728" s="94"/>
      <c r="AC728" s="94"/>
      <c r="AD728" s="94">
        <v>10</v>
      </c>
      <c r="AE728" s="94">
        <v>2</v>
      </c>
      <c r="AF728" s="92" t="s">
        <v>605</v>
      </c>
      <c r="AG728" s="93" t="s">
        <v>606</v>
      </c>
      <c r="AH728" s="94"/>
      <c r="AI728" s="94"/>
      <c r="AJ728" s="94" t="s">
        <v>51</v>
      </c>
      <c r="AK728" s="94" t="s">
        <v>51</v>
      </c>
      <c r="AL728" s="94" t="s">
        <v>51</v>
      </c>
      <c r="AM728" s="94" t="s">
        <v>51</v>
      </c>
      <c r="AN728" s="94"/>
      <c r="AO728" s="94"/>
      <c r="AP728" s="94">
        <v>10</v>
      </c>
      <c r="AQ728" s="94">
        <v>2</v>
      </c>
      <c r="AR728" s="85" t="s">
        <v>605</v>
      </c>
      <c r="AS728" s="86" t="s">
        <v>606</v>
      </c>
      <c r="AT728" s="95">
        <v>2</v>
      </c>
      <c r="AU728" s="85" t="s">
        <v>605</v>
      </c>
      <c r="AV728" s="86" t="s">
        <v>606</v>
      </c>
      <c r="AW728" s="95">
        <v>2</v>
      </c>
      <c r="AX728" s="96" t="s">
        <v>605</v>
      </c>
      <c r="AY728" s="97" t="s">
        <v>606</v>
      </c>
      <c r="AZ728" s="98">
        <v>2</v>
      </c>
      <c r="BA728" s="96" t="s">
        <v>605</v>
      </c>
      <c r="BB728" s="97" t="s">
        <v>606</v>
      </c>
      <c r="BC728" s="98">
        <v>2</v>
      </c>
      <c r="BD728" s="99" t="s">
        <v>605</v>
      </c>
      <c r="BE728" s="100" t="s">
        <v>606</v>
      </c>
      <c r="BF728" s="101">
        <v>10</v>
      </c>
      <c r="BG728" s="101">
        <v>2</v>
      </c>
      <c r="BH728" s="99" t="s">
        <v>605</v>
      </c>
      <c r="BI728" s="100" t="s">
        <v>606</v>
      </c>
      <c r="BJ728" s="101">
        <v>10</v>
      </c>
      <c r="BK728" s="101">
        <v>2</v>
      </c>
      <c r="BL728" s="102" t="s">
        <v>52</v>
      </c>
    </row>
    <row r="729" spans="1:64" hidden="1" x14ac:dyDescent="0.3">
      <c r="A729" s="104" t="s">
        <v>62</v>
      </c>
      <c r="B729" s="11">
        <v>761</v>
      </c>
      <c r="C729" s="104" t="s">
        <v>1048</v>
      </c>
      <c r="D729" s="104">
        <f>MATCH(Tabela1[[#This Row],[3]],ECHE!A:A,0)</f>
        <v>3886</v>
      </c>
      <c r="E729" s="3" t="s">
        <v>1049</v>
      </c>
      <c r="F729" s="2" t="s">
        <v>1050</v>
      </c>
      <c r="G729" s="25">
        <v>10000</v>
      </c>
      <c r="H729" s="30" t="s">
        <v>956</v>
      </c>
      <c r="I729" s="283" t="s">
        <v>67</v>
      </c>
      <c r="J729" s="104" t="s">
        <v>1051</v>
      </c>
      <c r="K729" s="2" t="s">
        <v>38769</v>
      </c>
      <c r="L729" s="235" t="s">
        <v>3128</v>
      </c>
      <c r="M729" s="104" t="s">
        <v>3128</v>
      </c>
      <c r="N729" s="104" t="s">
        <v>989</v>
      </c>
      <c r="O729" s="104" t="s">
        <v>232</v>
      </c>
      <c r="P729" s="104"/>
      <c r="Q729" s="104"/>
      <c r="R729" s="32" t="s">
        <v>1847</v>
      </c>
      <c r="S729" s="91" t="s">
        <v>3446</v>
      </c>
      <c r="T729" s="35" t="s">
        <v>237</v>
      </c>
      <c r="U729" s="20" t="s">
        <v>238</v>
      </c>
      <c r="V729" s="38"/>
      <c r="W729" s="38"/>
      <c r="X729" s="38" t="s">
        <v>51</v>
      </c>
      <c r="Y729" s="38" t="s">
        <v>51</v>
      </c>
      <c r="Z729" s="38" t="s">
        <v>51</v>
      </c>
      <c r="AA729" s="38" t="s">
        <v>51</v>
      </c>
      <c r="AB729" s="38" t="s">
        <v>51</v>
      </c>
      <c r="AC729" s="38" t="s">
        <v>51</v>
      </c>
      <c r="AD729" s="38">
        <v>5</v>
      </c>
      <c r="AE729" s="38">
        <v>1</v>
      </c>
      <c r="AF729" s="35" t="s">
        <v>237</v>
      </c>
      <c r="AG729" s="20" t="s">
        <v>238</v>
      </c>
      <c r="AH729" s="38"/>
      <c r="AI729" s="38"/>
      <c r="AJ729" s="38" t="s">
        <v>51</v>
      </c>
      <c r="AK729" s="38" t="s">
        <v>51</v>
      </c>
      <c r="AL729" s="38" t="s">
        <v>51</v>
      </c>
      <c r="AM729" s="38" t="s">
        <v>51</v>
      </c>
      <c r="AN729" s="38" t="s">
        <v>51</v>
      </c>
      <c r="AO729" s="38" t="s">
        <v>51</v>
      </c>
      <c r="AP729" s="38">
        <v>5</v>
      </c>
      <c r="AQ729" s="38">
        <v>1</v>
      </c>
      <c r="AR729" s="11"/>
      <c r="AS729" s="19"/>
      <c r="AT729" s="41"/>
      <c r="AU729" s="11"/>
      <c r="AV729" s="19"/>
      <c r="AW729" s="41"/>
      <c r="AX729" s="43" t="s">
        <v>237</v>
      </c>
      <c r="AY729" s="22" t="s">
        <v>238</v>
      </c>
      <c r="AZ729" s="45">
        <v>1</v>
      </c>
      <c r="BA729" s="43" t="s">
        <v>237</v>
      </c>
      <c r="BB729" s="22" t="s">
        <v>238</v>
      </c>
      <c r="BC729" s="45">
        <v>1</v>
      </c>
      <c r="BD729" s="47"/>
      <c r="BE729" s="24"/>
      <c r="BF729" s="49"/>
      <c r="BG729" s="49"/>
      <c r="BH729" s="47"/>
      <c r="BI729" s="24"/>
      <c r="BJ729" s="49"/>
      <c r="BK729" s="49"/>
      <c r="BL729" s="51" t="s">
        <v>52</v>
      </c>
    </row>
    <row r="730" spans="1:64" hidden="1" x14ac:dyDescent="0.3">
      <c r="A730" s="104" t="s">
        <v>62</v>
      </c>
      <c r="B730" s="11">
        <v>762</v>
      </c>
      <c r="C730" s="104" t="s">
        <v>694</v>
      </c>
      <c r="D730" s="104">
        <f>MATCH(Tabela1[[#This Row],[3]],ECHE!A:A,0)</f>
        <v>2177</v>
      </c>
      <c r="E730" s="3" t="s">
        <v>695</v>
      </c>
      <c r="F730" s="2" t="s">
        <v>696</v>
      </c>
      <c r="G730" s="25">
        <v>43007</v>
      </c>
      <c r="H730" s="30" t="s">
        <v>697</v>
      </c>
      <c r="I730" s="283" t="s">
        <v>84</v>
      </c>
      <c r="J730" s="104" t="s">
        <v>698</v>
      </c>
      <c r="K730" s="2" t="s">
        <v>38708</v>
      </c>
      <c r="L730" s="235" t="s">
        <v>552</v>
      </c>
      <c r="M730" s="104" t="s">
        <v>197</v>
      </c>
      <c r="N730" s="104" t="s">
        <v>246</v>
      </c>
      <c r="O730" s="104" t="s">
        <v>70</v>
      </c>
      <c r="P730" s="104" t="s">
        <v>69</v>
      </c>
      <c r="Q730" s="104" t="s">
        <v>3220</v>
      </c>
      <c r="R730" s="32" t="s">
        <v>3034</v>
      </c>
      <c r="S730" s="91" t="s">
        <v>3446</v>
      </c>
      <c r="T730" s="35" t="s">
        <v>605</v>
      </c>
      <c r="U730" s="20" t="s">
        <v>606</v>
      </c>
      <c r="V730" s="38"/>
      <c r="W730" s="38"/>
      <c r="X730" s="38" t="s">
        <v>51</v>
      </c>
      <c r="Y730" s="38" t="s">
        <v>51</v>
      </c>
      <c r="Z730" s="38" t="s">
        <v>51</v>
      </c>
      <c r="AA730" s="38" t="s">
        <v>51</v>
      </c>
      <c r="AB730" s="38"/>
      <c r="AC730" s="38"/>
      <c r="AD730" s="38">
        <v>90</v>
      </c>
      <c r="AE730" s="38">
        <v>15</v>
      </c>
      <c r="AF730" s="35" t="s">
        <v>605</v>
      </c>
      <c r="AG730" s="20" t="s">
        <v>606</v>
      </c>
      <c r="AH730" s="38"/>
      <c r="AI730" s="38"/>
      <c r="AJ730" s="38" t="s">
        <v>51</v>
      </c>
      <c r="AK730" s="38" t="s">
        <v>51</v>
      </c>
      <c r="AL730" s="38" t="s">
        <v>51</v>
      </c>
      <c r="AM730" s="38" t="s">
        <v>51</v>
      </c>
      <c r="AN730" s="38"/>
      <c r="AO730" s="38"/>
      <c r="AP730" s="38">
        <v>90</v>
      </c>
      <c r="AQ730" s="38">
        <v>15</v>
      </c>
      <c r="AR730" s="11"/>
      <c r="AS730" s="19"/>
      <c r="AT730" s="41"/>
      <c r="AU730" s="11"/>
      <c r="AV730" s="19"/>
      <c r="AW730" s="41"/>
      <c r="AX730" s="43"/>
      <c r="AY730" s="22"/>
      <c r="AZ730" s="45"/>
      <c r="BA730" s="43"/>
      <c r="BB730" s="22"/>
      <c r="BC730" s="45"/>
      <c r="BD730" s="47"/>
      <c r="BE730" s="24"/>
      <c r="BF730" s="49"/>
      <c r="BG730" s="49"/>
      <c r="BH730" s="47"/>
      <c r="BI730" s="24"/>
      <c r="BJ730" s="49"/>
      <c r="BK730" s="49"/>
      <c r="BL730" s="51" t="s">
        <v>52</v>
      </c>
    </row>
    <row r="731" spans="1:64" hidden="1" x14ac:dyDescent="0.3">
      <c r="A731" s="104" t="s">
        <v>62</v>
      </c>
      <c r="B731" s="11">
        <v>770</v>
      </c>
      <c r="C731" s="104" t="s">
        <v>3238</v>
      </c>
      <c r="D731" s="104">
        <f>MATCH(Tabela1[[#This Row],[3]],ECHE!A:A,0)</f>
        <v>4101</v>
      </c>
      <c r="E731" s="3" t="s">
        <v>3239</v>
      </c>
      <c r="F731" s="2" t="s">
        <v>3240</v>
      </c>
      <c r="G731" s="25">
        <v>80147</v>
      </c>
      <c r="H731" s="30" t="s">
        <v>3241</v>
      </c>
      <c r="I731" s="283" t="s">
        <v>316</v>
      </c>
      <c r="J731" s="104" t="s">
        <v>3242</v>
      </c>
      <c r="K731" s="2" t="s">
        <v>38924</v>
      </c>
      <c r="L731" s="235" t="s">
        <v>1142</v>
      </c>
      <c r="M731" s="104" t="s">
        <v>545</v>
      </c>
      <c r="N731" s="104" t="s">
        <v>90</v>
      </c>
      <c r="O731" s="104" t="s">
        <v>3135</v>
      </c>
      <c r="P731" s="104"/>
      <c r="Q731" s="104"/>
      <c r="R731" s="32" t="s">
        <v>47</v>
      </c>
      <c r="S731" s="91" t="s">
        <v>3446</v>
      </c>
      <c r="T731" s="35" t="s">
        <v>714</v>
      </c>
      <c r="U731" s="20" t="s">
        <v>715</v>
      </c>
      <c r="V731" s="38"/>
      <c r="W731" s="38"/>
      <c r="X731" s="38" t="s">
        <v>51</v>
      </c>
      <c r="Y731" s="38" t="s">
        <v>51</v>
      </c>
      <c r="Z731" s="38" t="s">
        <v>51</v>
      </c>
      <c r="AA731" s="38" t="s">
        <v>51</v>
      </c>
      <c r="AB731" s="38" t="s">
        <v>51</v>
      </c>
      <c r="AC731" s="38" t="s">
        <v>51</v>
      </c>
      <c r="AD731" s="38">
        <v>10</v>
      </c>
      <c r="AE731" s="38">
        <v>1</v>
      </c>
      <c r="AF731" s="35">
        <v>222</v>
      </c>
      <c r="AG731" s="20" t="s">
        <v>715</v>
      </c>
      <c r="AH731" s="38"/>
      <c r="AI731" s="38"/>
      <c r="AJ731" s="38" t="s">
        <v>51</v>
      </c>
      <c r="AK731" s="38" t="s">
        <v>51</v>
      </c>
      <c r="AL731" s="38" t="s">
        <v>51</v>
      </c>
      <c r="AM731" s="38" t="s">
        <v>51</v>
      </c>
      <c r="AN731" s="38" t="s">
        <v>51</v>
      </c>
      <c r="AO731" s="38" t="s">
        <v>51</v>
      </c>
      <c r="AP731" s="38">
        <v>10</v>
      </c>
      <c r="AQ731" s="38">
        <v>1</v>
      </c>
      <c r="AR731" s="11"/>
      <c r="AS731" s="19"/>
      <c r="AT731" s="41"/>
      <c r="AU731" s="11"/>
      <c r="AV731" s="19"/>
      <c r="AW731" s="41"/>
      <c r="AX731" s="43">
        <v>222</v>
      </c>
      <c r="AY731" s="22" t="s">
        <v>715</v>
      </c>
      <c r="AZ731" s="45">
        <v>1</v>
      </c>
      <c r="BA731" s="43">
        <v>222</v>
      </c>
      <c r="BB731" s="22" t="s">
        <v>715</v>
      </c>
      <c r="BC731" s="45">
        <v>1</v>
      </c>
      <c r="BD731" s="47">
        <v>222</v>
      </c>
      <c r="BE731" s="24" t="s">
        <v>715</v>
      </c>
      <c r="BF731" s="49">
        <v>5</v>
      </c>
      <c r="BG731" s="49">
        <v>1</v>
      </c>
      <c r="BH731" s="47">
        <v>222</v>
      </c>
      <c r="BI731" s="24" t="s">
        <v>715</v>
      </c>
      <c r="BJ731" s="49">
        <v>5</v>
      </c>
      <c r="BK731" s="49">
        <v>1</v>
      </c>
      <c r="BL731" s="51" t="s">
        <v>52</v>
      </c>
    </row>
    <row r="732" spans="1:64" hidden="1" x14ac:dyDescent="0.3">
      <c r="A732" s="104" t="s">
        <v>62</v>
      </c>
      <c r="B732" s="11">
        <v>778</v>
      </c>
      <c r="C732" s="104" t="s">
        <v>585</v>
      </c>
      <c r="D732" s="104">
        <f>MATCH(Tabela1[[#This Row],[3]],ECHE!A:A,0)</f>
        <v>266</v>
      </c>
      <c r="E732" s="3" t="s">
        <v>586</v>
      </c>
      <c r="F732" s="2" t="s">
        <v>1907</v>
      </c>
      <c r="G732" s="25">
        <v>77147</v>
      </c>
      <c r="H732" s="30" t="s">
        <v>588</v>
      </c>
      <c r="I732" s="283" t="s">
        <v>101</v>
      </c>
      <c r="J732" s="104" t="s">
        <v>589</v>
      </c>
      <c r="K732" s="2" t="s">
        <v>38619</v>
      </c>
      <c r="L732" s="235" t="s">
        <v>1908</v>
      </c>
      <c r="M732" s="104" t="s">
        <v>3264</v>
      </c>
      <c r="N732" s="104" t="s">
        <v>152</v>
      </c>
      <c r="O732" s="104" t="s">
        <v>92</v>
      </c>
      <c r="P732" s="104"/>
      <c r="Q732" s="104"/>
      <c r="R732" s="32" t="s">
        <v>47</v>
      </c>
      <c r="S732" s="91" t="s">
        <v>3446</v>
      </c>
      <c r="T732" s="35" t="s">
        <v>3265</v>
      </c>
      <c r="U732" s="20" t="s">
        <v>3266</v>
      </c>
      <c r="V732" s="38"/>
      <c r="W732" s="38"/>
      <c r="X732" s="38" t="s">
        <v>51</v>
      </c>
      <c r="Y732" s="38" t="s">
        <v>51</v>
      </c>
      <c r="Z732" s="38" t="s">
        <v>51</v>
      </c>
      <c r="AA732" s="38" t="s">
        <v>51</v>
      </c>
      <c r="AB732" s="38" t="s">
        <v>51</v>
      </c>
      <c r="AC732" s="38" t="s">
        <v>51</v>
      </c>
      <c r="AD732" s="38">
        <v>18</v>
      </c>
      <c r="AE732" s="38">
        <v>6</v>
      </c>
      <c r="AF732" s="35">
        <v>114</v>
      </c>
      <c r="AG732" s="20" t="s">
        <v>3266</v>
      </c>
      <c r="AH732" s="38"/>
      <c r="AI732" s="38"/>
      <c r="AJ732" s="38" t="s">
        <v>51</v>
      </c>
      <c r="AK732" s="38" t="s">
        <v>51</v>
      </c>
      <c r="AL732" s="38" t="s">
        <v>51</v>
      </c>
      <c r="AM732" s="38" t="s">
        <v>51</v>
      </c>
      <c r="AN732" s="38" t="s">
        <v>51</v>
      </c>
      <c r="AO732" s="38" t="s">
        <v>51</v>
      </c>
      <c r="AP732" s="38">
        <v>18</v>
      </c>
      <c r="AQ732" s="38">
        <v>6</v>
      </c>
      <c r="AR732" s="11"/>
      <c r="AS732" s="19"/>
      <c r="AT732" s="41"/>
      <c r="AU732" s="11"/>
      <c r="AV732" s="19"/>
      <c r="AW732" s="41"/>
      <c r="AX732" s="43">
        <v>114</v>
      </c>
      <c r="AY732" s="22" t="s">
        <v>3266</v>
      </c>
      <c r="AZ732" s="45">
        <v>5</v>
      </c>
      <c r="BA732" s="43">
        <v>114</v>
      </c>
      <c r="BB732" s="22" t="s">
        <v>3266</v>
      </c>
      <c r="BC732" s="45">
        <v>5</v>
      </c>
      <c r="BD732" s="47">
        <v>114</v>
      </c>
      <c r="BE732" s="24" t="s">
        <v>3266</v>
      </c>
      <c r="BF732" s="49">
        <v>5</v>
      </c>
      <c r="BG732" s="49">
        <v>1</v>
      </c>
      <c r="BH732" s="47">
        <v>114</v>
      </c>
      <c r="BI732" s="24" t="s">
        <v>3266</v>
      </c>
      <c r="BJ732" s="49">
        <v>5</v>
      </c>
      <c r="BK732" s="49">
        <v>1</v>
      </c>
      <c r="BL732" s="51" t="s">
        <v>52</v>
      </c>
    </row>
    <row r="733" spans="1:64" hidden="1" x14ac:dyDescent="0.3">
      <c r="A733" s="104" t="s">
        <v>62</v>
      </c>
      <c r="B733" s="11">
        <v>778</v>
      </c>
      <c r="C733" s="104" t="s">
        <v>585</v>
      </c>
      <c r="D733" s="104">
        <f>MATCH(Tabela1[[#This Row],[3]],ECHE!A:A,0)</f>
        <v>266</v>
      </c>
      <c r="E733" s="3" t="s">
        <v>586</v>
      </c>
      <c r="F733" s="2" t="s">
        <v>1907</v>
      </c>
      <c r="G733" s="25">
        <v>77147</v>
      </c>
      <c r="H733" s="30" t="s">
        <v>588</v>
      </c>
      <c r="I733" s="283" t="s">
        <v>101</v>
      </c>
      <c r="J733" s="104" t="s">
        <v>589</v>
      </c>
      <c r="K733" s="2" t="s">
        <v>38619</v>
      </c>
      <c r="L733" s="235" t="s">
        <v>1908</v>
      </c>
      <c r="M733" s="104" t="s">
        <v>3264</v>
      </c>
      <c r="N733" s="104" t="s">
        <v>152</v>
      </c>
      <c r="O733" s="104" t="s">
        <v>92</v>
      </c>
      <c r="P733" s="104"/>
      <c r="Q733" s="104"/>
      <c r="R733" s="32" t="s">
        <v>47</v>
      </c>
      <c r="S733" s="91" t="s">
        <v>3446</v>
      </c>
      <c r="T733" s="35" t="s">
        <v>701</v>
      </c>
      <c r="U733" s="20" t="s">
        <v>702</v>
      </c>
      <c r="V733" s="38"/>
      <c r="W733" s="38"/>
      <c r="X733" s="38" t="s">
        <v>51</v>
      </c>
      <c r="Y733" s="38" t="s">
        <v>51</v>
      </c>
      <c r="Z733" s="38" t="s">
        <v>51</v>
      </c>
      <c r="AA733" s="38" t="s">
        <v>51</v>
      </c>
      <c r="AB733" s="38" t="s">
        <v>51</v>
      </c>
      <c r="AC733" s="38" t="s">
        <v>51</v>
      </c>
      <c r="AD733" s="38" t="s">
        <v>180</v>
      </c>
      <c r="AE733" s="38" t="s">
        <v>180</v>
      </c>
      <c r="AF733" s="35">
        <v>111</v>
      </c>
      <c r="AG733" s="20" t="s">
        <v>702</v>
      </c>
      <c r="AH733" s="38"/>
      <c r="AI733" s="38"/>
      <c r="AJ733" s="38" t="s">
        <v>51</v>
      </c>
      <c r="AK733" s="38" t="s">
        <v>51</v>
      </c>
      <c r="AL733" s="38" t="s">
        <v>51</v>
      </c>
      <c r="AM733" s="38" t="s">
        <v>51</v>
      </c>
      <c r="AN733" s="38" t="s">
        <v>51</v>
      </c>
      <c r="AO733" s="38" t="s">
        <v>51</v>
      </c>
      <c r="AP733" s="38" t="s">
        <v>180</v>
      </c>
      <c r="AQ733" s="38" t="s">
        <v>180</v>
      </c>
      <c r="AR733" s="11"/>
      <c r="AS733" s="19"/>
      <c r="AT733" s="41"/>
      <c r="AU733" s="11"/>
      <c r="AV733" s="19"/>
      <c r="AW733" s="41"/>
      <c r="AX733" s="43" t="s">
        <v>701</v>
      </c>
      <c r="AY733" s="22" t="s">
        <v>702</v>
      </c>
      <c r="AZ733" s="45"/>
      <c r="BA733" s="43"/>
      <c r="BB733" s="22"/>
      <c r="BC733" s="45"/>
      <c r="BD733" s="47"/>
      <c r="BE733" s="24"/>
      <c r="BF733" s="49"/>
      <c r="BG733" s="49"/>
      <c r="BH733" s="47"/>
      <c r="BI733" s="24"/>
      <c r="BJ733" s="49"/>
      <c r="BK733" s="49"/>
      <c r="BL733" s="51" t="s">
        <v>52</v>
      </c>
    </row>
    <row r="734" spans="1:64" hidden="1" x14ac:dyDescent="0.3">
      <c r="A734" s="104" t="s">
        <v>62</v>
      </c>
      <c r="B734" s="11">
        <v>779</v>
      </c>
      <c r="C734" s="104" t="s">
        <v>936</v>
      </c>
      <c r="D734" s="104">
        <f>MATCH(Tabela1[[#This Row],[3]],ECHE!A:A,0)</f>
        <v>415</v>
      </c>
      <c r="E734" s="3" t="s">
        <v>937</v>
      </c>
      <c r="F734" s="2" t="s">
        <v>938</v>
      </c>
      <c r="G734" s="25">
        <v>40204</v>
      </c>
      <c r="H734" s="30" t="s">
        <v>939</v>
      </c>
      <c r="I734" s="283" t="s">
        <v>127</v>
      </c>
      <c r="J734" s="104" t="s">
        <v>940</v>
      </c>
      <c r="K734" s="2" t="s">
        <v>38642</v>
      </c>
      <c r="L734" s="235" t="s">
        <v>282</v>
      </c>
      <c r="M734" s="104" t="s">
        <v>130</v>
      </c>
      <c r="N734" s="104" t="s">
        <v>88</v>
      </c>
      <c r="O734" s="104" t="s">
        <v>131</v>
      </c>
      <c r="P734" s="104" t="s">
        <v>198</v>
      </c>
      <c r="Q734" s="104" t="s">
        <v>92</v>
      </c>
      <c r="R734" s="32" t="s">
        <v>47</v>
      </c>
      <c r="S734" s="91" t="s">
        <v>3446</v>
      </c>
      <c r="T734" s="35" t="s">
        <v>75</v>
      </c>
      <c r="U734" s="20" t="s">
        <v>76</v>
      </c>
      <c r="V734" s="38"/>
      <c r="W734" s="38"/>
      <c r="X734" s="38" t="s">
        <v>51</v>
      </c>
      <c r="Y734" s="38" t="s">
        <v>51</v>
      </c>
      <c r="Z734" s="38" t="s">
        <v>51</v>
      </c>
      <c r="AA734" s="38" t="s">
        <v>51</v>
      </c>
      <c r="AB734" s="38" t="s">
        <v>51</v>
      </c>
      <c r="AC734" s="38" t="s">
        <v>51</v>
      </c>
      <c r="AD734" s="38">
        <v>20</v>
      </c>
      <c r="AE734" s="38">
        <v>2</v>
      </c>
      <c r="AF734" s="35" t="s">
        <v>3105</v>
      </c>
      <c r="AG734" s="20" t="s">
        <v>76</v>
      </c>
      <c r="AH734" s="38"/>
      <c r="AI734" s="38"/>
      <c r="AJ734" s="38" t="s">
        <v>51</v>
      </c>
      <c r="AK734" s="38" t="s">
        <v>51</v>
      </c>
      <c r="AL734" s="38" t="s">
        <v>51</v>
      </c>
      <c r="AM734" s="38" t="s">
        <v>51</v>
      </c>
      <c r="AN734" s="38" t="s">
        <v>51</v>
      </c>
      <c r="AO734" s="38" t="s">
        <v>51</v>
      </c>
      <c r="AP734" s="38">
        <v>20</v>
      </c>
      <c r="AQ734" s="38">
        <v>2</v>
      </c>
      <c r="AR734" s="11"/>
      <c r="AS734" s="19"/>
      <c r="AT734" s="41"/>
      <c r="AU734" s="11"/>
      <c r="AV734" s="19"/>
      <c r="AW734" s="41"/>
      <c r="AX734" s="43" t="s">
        <v>3105</v>
      </c>
      <c r="AY734" s="22" t="s">
        <v>76</v>
      </c>
      <c r="AZ734" s="45">
        <v>1</v>
      </c>
      <c r="BA734" s="43" t="s">
        <v>3105</v>
      </c>
      <c r="BB734" s="22" t="s">
        <v>76</v>
      </c>
      <c r="BC734" s="45">
        <v>1</v>
      </c>
      <c r="BD734" s="47"/>
      <c r="BE734" s="24"/>
      <c r="BF734" s="49"/>
      <c r="BG734" s="49"/>
      <c r="BH734" s="47"/>
      <c r="BI734" s="24"/>
      <c r="BJ734" s="49"/>
      <c r="BK734" s="49"/>
      <c r="BL734" s="51" t="s">
        <v>52</v>
      </c>
    </row>
    <row r="735" spans="1:64" hidden="1" x14ac:dyDescent="0.3">
      <c r="A735" s="84" t="s">
        <v>62</v>
      </c>
      <c r="B735" s="85">
        <v>790</v>
      </c>
      <c r="C735" s="84" t="s">
        <v>2843</v>
      </c>
      <c r="D735" s="84">
        <f>MATCH(Tabela1[[#This Row],[3]],ECHE!A:A,0)</f>
        <v>5177</v>
      </c>
      <c r="E735" s="87" t="s">
        <v>2844</v>
      </c>
      <c r="F735" s="88" t="s">
        <v>2845</v>
      </c>
      <c r="G735" s="89" t="s">
        <v>2846</v>
      </c>
      <c r="H735" s="90" t="s">
        <v>1123</v>
      </c>
      <c r="I735" s="286" t="s">
        <v>501</v>
      </c>
      <c r="J735" s="84" t="s">
        <v>3310</v>
      </c>
      <c r="K735" s="2" t="s">
        <v>3508</v>
      </c>
      <c r="L735" s="196"/>
      <c r="M735" s="84"/>
      <c r="N735" s="84" t="s">
        <v>246</v>
      </c>
      <c r="O735" s="84" t="s">
        <v>70</v>
      </c>
      <c r="P735" s="84"/>
      <c r="Q735" s="84"/>
      <c r="R735" s="91" t="s">
        <v>1847</v>
      </c>
      <c r="S735" s="91" t="s">
        <v>3446</v>
      </c>
      <c r="T735" s="92" t="s">
        <v>75</v>
      </c>
      <c r="U735" s="93" t="s">
        <v>76</v>
      </c>
      <c r="V735" s="94"/>
      <c r="W735" s="94"/>
      <c r="X735" s="94" t="s">
        <v>51</v>
      </c>
      <c r="Y735" s="94" t="s">
        <v>51</v>
      </c>
      <c r="Z735" s="94" t="s">
        <v>51</v>
      </c>
      <c r="AA735" s="94" t="s">
        <v>51</v>
      </c>
      <c r="AB735" s="94"/>
      <c r="AC735" s="94"/>
      <c r="AD735" s="94">
        <v>10</v>
      </c>
      <c r="AE735" s="94">
        <v>2</v>
      </c>
      <c r="AF735" s="92">
        <v>231</v>
      </c>
      <c r="AG735" s="93" t="s">
        <v>76</v>
      </c>
      <c r="AH735" s="94"/>
      <c r="AI735" s="94"/>
      <c r="AJ735" s="94" t="s">
        <v>51</v>
      </c>
      <c r="AK735" s="94" t="s">
        <v>51</v>
      </c>
      <c r="AL735" s="94" t="s">
        <v>51</v>
      </c>
      <c r="AM735" s="94" t="s">
        <v>51</v>
      </c>
      <c r="AN735" s="94"/>
      <c r="AO735" s="94"/>
      <c r="AP735" s="94">
        <v>10</v>
      </c>
      <c r="AQ735" s="94">
        <v>2</v>
      </c>
      <c r="AR735" s="85"/>
      <c r="AS735" s="86"/>
      <c r="AT735" s="95"/>
      <c r="AU735" s="85"/>
      <c r="AV735" s="86"/>
      <c r="AW735" s="95"/>
      <c r="AX735" s="96">
        <v>231</v>
      </c>
      <c r="AY735" s="97" t="s">
        <v>76</v>
      </c>
      <c r="AZ735" s="98">
        <v>2</v>
      </c>
      <c r="BA735" s="96">
        <v>231</v>
      </c>
      <c r="BB735" s="97" t="s">
        <v>76</v>
      </c>
      <c r="BC735" s="98">
        <v>2</v>
      </c>
      <c r="BD735" s="99">
        <v>231</v>
      </c>
      <c r="BE735" s="100" t="s">
        <v>76</v>
      </c>
      <c r="BF735" s="101">
        <v>5</v>
      </c>
      <c r="BG735" s="101">
        <v>1</v>
      </c>
      <c r="BH735" s="99">
        <v>231</v>
      </c>
      <c r="BI735" s="100" t="s">
        <v>76</v>
      </c>
      <c r="BJ735" s="101">
        <v>5</v>
      </c>
      <c r="BK735" s="101">
        <v>1</v>
      </c>
      <c r="BL735" s="102" t="s">
        <v>52</v>
      </c>
    </row>
    <row r="736" spans="1:64" hidden="1" x14ac:dyDescent="0.3">
      <c r="A736" s="104" t="s">
        <v>62</v>
      </c>
      <c r="B736" s="11">
        <v>810</v>
      </c>
      <c r="C736" s="10" t="s">
        <v>2641</v>
      </c>
      <c r="D736" s="10">
        <f>MATCH(Tabela1[[#This Row],[3]],ECHE!A:A,0)</f>
        <v>4263</v>
      </c>
      <c r="E736" s="3" t="s">
        <v>2642</v>
      </c>
      <c r="F736" s="2" t="s">
        <v>2643</v>
      </c>
      <c r="G736" s="25">
        <v>34127</v>
      </c>
      <c r="H736" s="30" t="s">
        <v>2644</v>
      </c>
      <c r="I736" s="283" t="s">
        <v>316</v>
      </c>
      <c r="J736" s="104" t="s">
        <v>2645</v>
      </c>
      <c r="K736" s="2" t="s">
        <v>38789</v>
      </c>
      <c r="L736" s="235" t="s">
        <v>3386</v>
      </c>
      <c r="M736" s="10" t="s">
        <v>3387</v>
      </c>
      <c r="N736" s="104" t="s">
        <v>1725</v>
      </c>
      <c r="O736" s="104" t="s">
        <v>3117</v>
      </c>
      <c r="P736" s="104"/>
      <c r="Q736" s="104"/>
      <c r="R736" s="32" t="s">
        <v>47</v>
      </c>
      <c r="S736" s="91" t="s">
        <v>3446</v>
      </c>
      <c r="T736" s="35" t="s">
        <v>75</v>
      </c>
      <c r="U736" s="20" t="s">
        <v>76</v>
      </c>
      <c r="V736" s="38"/>
      <c r="W736" s="38"/>
      <c r="X736" s="38" t="s">
        <v>51</v>
      </c>
      <c r="Y736" s="38" t="s">
        <v>51</v>
      </c>
      <c r="Z736" s="38" t="s">
        <v>51</v>
      </c>
      <c r="AA736" s="38" t="s">
        <v>51</v>
      </c>
      <c r="AB736" s="38"/>
      <c r="AC736" s="38"/>
      <c r="AD736" s="38">
        <v>18</v>
      </c>
      <c r="AE736" s="38">
        <v>2</v>
      </c>
      <c r="AF736" s="35"/>
      <c r="AG736" s="20"/>
      <c r="AH736" s="38"/>
      <c r="AI736" s="38"/>
      <c r="AJ736" s="38"/>
      <c r="AK736" s="38"/>
      <c r="AL736" s="38"/>
      <c r="AM736" s="38"/>
      <c r="AN736" s="38"/>
      <c r="AO736" s="38"/>
      <c r="AP736" s="38"/>
      <c r="AQ736" s="38"/>
      <c r="AR736" s="11"/>
      <c r="AS736" s="19"/>
      <c r="AT736" s="41"/>
      <c r="AU736" s="11"/>
      <c r="AV736" s="19"/>
      <c r="AW736" s="41"/>
      <c r="AX736" s="43" t="s">
        <v>75</v>
      </c>
      <c r="AY736" s="22" t="s">
        <v>76</v>
      </c>
      <c r="AZ736" s="45">
        <v>1</v>
      </c>
      <c r="BA736" s="43" t="s">
        <v>75</v>
      </c>
      <c r="BB736" s="22" t="s">
        <v>76</v>
      </c>
      <c r="BC736" s="45">
        <v>1</v>
      </c>
      <c r="BD736" s="47"/>
      <c r="BE736" s="24"/>
      <c r="BF736" s="49"/>
      <c r="BG736" s="49"/>
      <c r="BH736" s="47"/>
      <c r="BI736" s="24"/>
      <c r="BJ736" s="49"/>
      <c r="BK736" s="49"/>
      <c r="BL736" s="51" t="s">
        <v>52</v>
      </c>
    </row>
    <row r="737" spans="1:64" hidden="1" x14ac:dyDescent="0.3">
      <c r="A737" s="104" t="s">
        <v>62</v>
      </c>
      <c r="B737" s="11">
        <v>822</v>
      </c>
      <c r="C737" s="104" t="s">
        <v>3415</v>
      </c>
      <c r="D737" s="104">
        <f>MATCH(Tabela1[[#This Row],[3]],ECHE!A:A,0)</f>
        <v>4192</v>
      </c>
      <c r="E737" s="3" t="s">
        <v>3416</v>
      </c>
      <c r="F737" s="2" t="s">
        <v>3417</v>
      </c>
      <c r="G737" s="25">
        <v>173</v>
      </c>
      <c r="H737" s="30" t="s">
        <v>3418</v>
      </c>
      <c r="I737" s="283" t="s">
        <v>316</v>
      </c>
      <c r="J737" s="104" t="s">
        <v>3419</v>
      </c>
      <c r="K737" s="2" t="s">
        <v>38930</v>
      </c>
      <c r="L737" s="235" t="s">
        <v>1142</v>
      </c>
      <c r="M737" s="104" t="s">
        <v>545</v>
      </c>
      <c r="N737" s="104" t="s">
        <v>90</v>
      </c>
      <c r="O737" s="104" t="s">
        <v>89</v>
      </c>
      <c r="P737" s="104" t="s">
        <v>198</v>
      </c>
      <c r="Q737" s="104" t="s">
        <v>199</v>
      </c>
      <c r="R737" s="32" t="s">
        <v>3034</v>
      </c>
      <c r="S737" s="91" t="s">
        <v>3446</v>
      </c>
      <c r="T737" s="35"/>
      <c r="U737" s="20"/>
      <c r="V737" s="38"/>
      <c r="W737" s="38"/>
      <c r="X737" s="38"/>
      <c r="Y737" s="38"/>
      <c r="Z737" s="38"/>
      <c r="AA737" s="38"/>
      <c r="AB737" s="38"/>
      <c r="AC737" s="38"/>
      <c r="AD737" s="38"/>
      <c r="AE737" s="38"/>
      <c r="AF737" s="35"/>
      <c r="AG737" s="20"/>
      <c r="AH737" s="38"/>
      <c r="AI737" s="38"/>
      <c r="AJ737" s="38"/>
      <c r="AK737" s="38"/>
      <c r="AL737" s="38"/>
      <c r="AM737" s="38"/>
      <c r="AN737" s="38"/>
      <c r="AO737" s="38"/>
      <c r="AP737" s="38"/>
      <c r="AQ737" s="38"/>
      <c r="AR737" s="11"/>
      <c r="AS737" s="19"/>
      <c r="AT737" s="41"/>
      <c r="AU737" s="11"/>
      <c r="AV737" s="19"/>
      <c r="AW737" s="41"/>
      <c r="AX737" s="43" t="s">
        <v>3420</v>
      </c>
      <c r="AY737" s="22" t="s">
        <v>3106</v>
      </c>
      <c r="AZ737" s="45">
        <v>1</v>
      </c>
      <c r="BA737" s="43" t="s">
        <v>3420</v>
      </c>
      <c r="BB737" s="22" t="s">
        <v>3106</v>
      </c>
      <c r="BC737" s="45">
        <v>1</v>
      </c>
      <c r="BD737" s="47"/>
      <c r="BE737" s="24"/>
      <c r="BF737" s="49"/>
      <c r="BG737" s="49"/>
      <c r="BH737" s="47"/>
      <c r="BI737" s="24"/>
      <c r="BJ737" s="49"/>
      <c r="BK737" s="49"/>
      <c r="BL737" s="51" t="s">
        <v>52</v>
      </c>
    </row>
    <row r="738" spans="1:64" hidden="1" x14ac:dyDescent="0.3">
      <c r="A738" s="104" t="s">
        <v>62</v>
      </c>
      <c r="B738" s="11">
        <v>833</v>
      </c>
      <c r="C738" s="104" t="s">
        <v>585</v>
      </c>
      <c r="D738" s="104">
        <f>MATCH(Tabela1[[#This Row],[3]],ECHE!A:A,0)</f>
        <v>266</v>
      </c>
      <c r="E738" s="3" t="s">
        <v>586</v>
      </c>
      <c r="F738" s="2" t="s">
        <v>3454</v>
      </c>
      <c r="G738" s="25" t="s">
        <v>3455</v>
      </c>
      <c r="H738" s="30" t="s">
        <v>588</v>
      </c>
      <c r="I738" s="283" t="s">
        <v>101</v>
      </c>
      <c r="J738" s="104" t="s">
        <v>589</v>
      </c>
      <c r="K738" s="2" t="s">
        <v>38619</v>
      </c>
      <c r="L738" s="235" t="s">
        <v>354</v>
      </c>
      <c r="M738" s="104" t="s">
        <v>297</v>
      </c>
      <c r="N738" s="104" t="s">
        <v>3456</v>
      </c>
      <c r="O738" s="104" t="s">
        <v>92</v>
      </c>
      <c r="P738" s="104"/>
      <c r="Q738" s="104"/>
      <c r="R738" s="32" t="s">
        <v>1847</v>
      </c>
      <c r="S738" s="91" t="s">
        <v>3446</v>
      </c>
      <c r="T738" s="35" t="s">
        <v>75</v>
      </c>
      <c r="U738" s="20" t="s">
        <v>76</v>
      </c>
      <c r="V738" s="38"/>
      <c r="W738" s="38"/>
      <c r="X738" s="38" t="s">
        <v>51</v>
      </c>
      <c r="Y738" s="38" t="s">
        <v>51</v>
      </c>
      <c r="Z738" s="38" t="s">
        <v>51</v>
      </c>
      <c r="AA738" s="38" t="s">
        <v>51</v>
      </c>
      <c r="AB738" s="38" t="s">
        <v>51</v>
      </c>
      <c r="AC738" s="38" t="s">
        <v>51</v>
      </c>
      <c r="AD738" s="38">
        <v>10</v>
      </c>
      <c r="AE738" s="38">
        <v>2</v>
      </c>
      <c r="AF738" s="35" t="s">
        <v>75</v>
      </c>
      <c r="AG738" s="20" t="s">
        <v>76</v>
      </c>
      <c r="AH738" s="38"/>
      <c r="AI738" s="38"/>
      <c r="AJ738" s="38" t="s">
        <v>51</v>
      </c>
      <c r="AK738" s="38" t="s">
        <v>51</v>
      </c>
      <c r="AL738" s="38" t="s">
        <v>51</v>
      </c>
      <c r="AM738" s="38" t="s">
        <v>51</v>
      </c>
      <c r="AN738" s="38" t="s">
        <v>51</v>
      </c>
      <c r="AO738" s="38" t="s">
        <v>51</v>
      </c>
      <c r="AP738" s="38">
        <v>10</v>
      </c>
      <c r="AQ738" s="38">
        <v>2</v>
      </c>
      <c r="AR738" s="11"/>
      <c r="AS738" s="19"/>
      <c r="AT738" s="41"/>
      <c r="AU738" s="11"/>
      <c r="AV738" s="19"/>
      <c r="AW738" s="41"/>
      <c r="AX738" s="43" t="s">
        <v>75</v>
      </c>
      <c r="AY738" s="22" t="s">
        <v>76</v>
      </c>
      <c r="AZ738" s="45">
        <v>2</v>
      </c>
      <c r="BA738" s="43" t="s">
        <v>75</v>
      </c>
      <c r="BB738" s="22" t="s">
        <v>76</v>
      </c>
      <c r="BC738" s="45">
        <v>2</v>
      </c>
      <c r="BD738" s="47" t="s">
        <v>75</v>
      </c>
      <c r="BE738" s="24" t="s">
        <v>76</v>
      </c>
      <c r="BF738" s="49">
        <v>10</v>
      </c>
      <c r="BG738" s="49">
        <v>2</v>
      </c>
      <c r="BH738" s="47" t="s">
        <v>75</v>
      </c>
      <c r="BI738" s="24" t="s">
        <v>76</v>
      </c>
      <c r="BJ738" s="49">
        <v>10</v>
      </c>
      <c r="BK738" s="49">
        <v>2</v>
      </c>
      <c r="BL738" s="51" t="s">
        <v>52</v>
      </c>
    </row>
    <row r="739" spans="1:64" hidden="1" x14ac:dyDescent="0.3">
      <c r="A739" s="10" t="s">
        <v>62</v>
      </c>
      <c r="B739" s="11">
        <v>843</v>
      </c>
      <c r="C739" s="10" t="s">
        <v>3494</v>
      </c>
      <c r="D739" s="10">
        <f>MATCH(Tabela1[[#This Row],[3]],ECHE!A:A,0)</f>
        <v>269</v>
      </c>
      <c r="E739" s="3" t="s">
        <v>3495</v>
      </c>
      <c r="F739" s="2" t="s">
        <v>3496</v>
      </c>
      <c r="G739" s="25" t="s">
        <v>3497</v>
      </c>
      <c r="H739" s="30" t="s">
        <v>3498</v>
      </c>
      <c r="I739" s="283" t="s">
        <v>101</v>
      </c>
      <c r="J739" s="104" t="s">
        <v>3499</v>
      </c>
      <c r="K739" s="2" t="s">
        <v>3500</v>
      </c>
      <c r="L739" s="235" t="s">
        <v>224</v>
      </c>
      <c r="M739" s="10" t="s">
        <v>225</v>
      </c>
      <c r="N739" s="10" t="s">
        <v>3501</v>
      </c>
      <c r="O739" s="10" t="s">
        <v>3502</v>
      </c>
      <c r="P739" s="10" t="s">
        <v>3503</v>
      </c>
      <c r="Q739" s="10" t="s">
        <v>3504</v>
      </c>
      <c r="R739" s="32" t="s">
        <v>1847</v>
      </c>
      <c r="S739" s="91" t="s">
        <v>3446</v>
      </c>
      <c r="T739" s="35" t="s">
        <v>104</v>
      </c>
      <c r="U739" s="20" t="s">
        <v>105</v>
      </c>
      <c r="V739" s="38"/>
      <c r="W739" s="38"/>
      <c r="X739" s="38" t="s">
        <v>51</v>
      </c>
      <c r="Y739" s="38" t="s">
        <v>51</v>
      </c>
      <c r="Z739" s="38" t="s">
        <v>51</v>
      </c>
      <c r="AA739" s="38" t="s">
        <v>51</v>
      </c>
      <c r="AB739" s="38"/>
      <c r="AC739" s="38"/>
      <c r="AD739" s="38">
        <v>10</v>
      </c>
      <c r="AE739" s="38">
        <v>2</v>
      </c>
      <c r="AF739" s="35" t="s">
        <v>104</v>
      </c>
      <c r="AG739" s="20" t="s">
        <v>105</v>
      </c>
      <c r="AH739" s="38"/>
      <c r="AI739" s="38"/>
      <c r="AJ739" s="38" t="s">
        <v>51</v>
      </c>
      <c r="AK739" s="38" t="s">
        <v>51</v>
      </c>
      <c r="AL739" s="38" t="s">
        <v>51</v>
      </c>
      <c r="AM739" s="38" t="s">
        <v>51</v>
      </c>
      <c r="AN739" s="38"/>
      <c r="AO739" s="38"/>
      <c r="AP739" s="38">
        <v>10</v>
      </c>
      <c r="AQ739" s="38">
        <v>2</v>
      </c>
      <c r="AR739" s="11" t="s">
        <v>104</v>
      </c>
      <c r="AS739" s="19" t="s">
        <v>105</v>
      </c>
      <c r="AT739" s="41">
        <v>1</v>
      </c>
      <c r="AU739" s="11" t="s">
        <v>104</v>
      </c>
      <c r="AV739" s="19" t="s">
        <v>105</v>
      </c>
      <c r="AW739" s="41">
        <v>1</v>
      </c>
      <c r="AX739" s="43" t="s">
        <v>104</v>
      </c>
      <c r="AY739" s="22" t="s">
        <v>105</v>
      </c>
      <c r="AZ739" s="45">
        <v>1</v>
      </c>
      <c r="BA739" s="43" t="s">
        <v>104</v>
      </c>
      <c r="BB739" s="22" t="s">
        <v>105</v>
      </c>
      <c r="BC739" s="45">
        <v>1</v>
      </c>
      <c r="BD739" s="47" t="s">
        <v>104</v>
      </c>
      <c r="BE739" s="24" t="s">
        <v>105</v>
      </c>
      <c r="BF739" s="49">
        <v>5</v>
      </c>
      <c r="BG739" s="49">
        <v>1</v>
      </c>
      <c r="BH739" s="47" t="s">
        <v>104</v>
      </c>
      <c r="BI739" s="24" t="s">
        <v>105</v>
      </c>
      <c r="BJ739" s="49">
        <v>5</v>
      </c>
      <c r="BK739" s="49">
        <v>1</v>
      </c>
      <c r="BL739" s="51" t="s">
        <v>52</v>
      </c>
    </row>
    <row r="740" spans="1:64" hidden="1" x14ac:dyDescent="0.3">
      <c r="A740" s="104" t="s">
        <v>62</v>
      </c>
      <c r="B740" s="11">
        <v>843</v>
      </c>
      <c r="C740" s="104" t="s">
        <v>3494</v>
      </c>
      <c r="D740" s="104">
        <f>MATCH(Tabela1[[#This Row],[3]],ECHE!A:A,0)</f>
        <v>269</v>
      </c>
      <c r="E740" s="3" t="s">
        <v>3495</v>
      </c>
      <c r="F740" s="2" t="s">
        <v>3496</v>
      </c>
      <c r="G740" s="25" t="s">
        <v>3497</v>
      </c>
      <c r="H740" s="30" t="s">
        <v>3498</v>
      </c>
      <c r="I740" s="283" t="s">
        <v>101</v>
      </c>
      <c r="J740" s="104" t="s">
        <v>3499</v>
      </c>
      <c r="K740" s="2" t="s">
        <v>3500</v>
      </c>
      <c r="L740" s="235" t="s">
        <v>224</v>
      </c>
      <c r="M740" s="104" t="s">
        <v>225</v>
      </c>
      <c r="N740" s="104" t="s">
        <v>3501</v>
      </c>
      <c r="O740" s="104" t="s">
        <v>3502</v>
      </c>
      <c r="P740" s="104" t="s">
        <v>3503</v>
      </c>
      <c r="Q740" s="104" t="s">
        <v>3504</v>
      </c>
      <c r="R740" s="32" t="s">
        <v>1847</v>
      </c>
      <c r="S740" s="91" t="s">
        <v>3446</v>
      </c>
      <c r="T740" s="35" t="s">
        <v>605</v>
      </c>
      <c r="U740" s="20" t="s">
        <v>606</v>
      </c>
      <c r="V740" s="38"/>
      <c r="W740" s="38"/>
      <c r="X740" s="38" t="s">
        <v>51</v>
      </c>
      <c r="Y740" s="38" t="s">
        <v>51</v>
      </c>
      <c r="Z740" s="38" t="s">
        <v>51</v>
      </c>
      <c r="AA740" s="38" t="s">
        <v>51</v>
      </c>
      <c r="AB740" s="38"/>
      <c r="AC740" s="38"/>
      <c r="AD740" s="38">
        <v>10</v>
      </c>
      <c r="AE740" s="38">
        <v>2</v>
      </c>
      <c r="AF740" s="35" t="s">
        <v>605</v>
      </c>
      <c r="AG740" s="20" t="s">
        <v>606</v>
      </c>
      <c r="AH740" s="38"/>
      <c r="AI740" s="38"/>
      <c r="AJ740" s="38" t="s">
        <v>51</v>
      </c>
      <c r="AK740" s="38" t="s">
        <v>51</v>
      </c>
      <c r="AL740" s="38" t="s">
        <v>51</v>
      </c>
      <c r="AM740" s="38" t="s">
        <v>51</v>
      </c>
      <c r="AN740" s="38"/>
      <c r="AO740" s="38"/>
      <c r="AP740" s="38">
        <v>10</v>
      </c>
      <c r="AQ740" s="38">
        <v>2</v>
      </c>
      <c r="AR740" s="11" t="s">
        <v>605</v>
      </c>
      <c r="AS740" s="19" t="s">
        <v>606</v>
      </c>
      <c r="AT740" s="41">
        <v>1</v>
      </c>
      <c r="AU740" s="11" t="s">
        <v>605</v>
      </c>
      <c r="AV740" s="19" t="s">
        <v>606</v>
      </c>
      <c r="AW740" s="41">
        <v>1</v>
      </c>
      <c r="AX740" s="43" t="s">
        <v>605</v>
      </c>
      <c r="AY740" s="22" t="s">
        <v>606</v>
      </c>
      <c r="AZ740" s="45">
        <v>1</v>
      </c>
      <c r="BA740" s="43" t="s">
        <v>605</v>
      </c>
      <c r="BB740" s="22" t="s">
        <v>606</v>
      </c>
      <c r="BC740" s="45">
        <v>1</v>
      </c>
      <c r="BD740" s="47" t="s">
        <v>605</v>
      </c>
      <c r="BE740" s="24" t="s">
        <v>606</v>
      </c>
      <c r="BF740" s="49" t="s">
        <v>180</v>
      </c>
      <c r="BG740" s="49" t="s">
        <v>180</v>
      </c>
      <c r="BH740" s="47" t="s">
        <v>605</v>
      </c>
      <c r="BI740" s="24" t="s">
        <v>606</v>
      </c>
      <c r="BJ740" s="49" t="s">
        <v>180</v>
      </c>
      <c r="BK740" s="49" t="s">
        <v>180</v>
      </c>
      <c r="BL740" s="51" t="s">
        <v>52</v>
      </c>
    </row>
    <row r="741" spans="1:64" hidden="1" x14ac:dyDescent="0.3">
      <c r="A741" s="104" t="s">
        <v>62</v>
      </c>
      <c r="B741" s="11">
        <v>848</v>
      </c>
      <c r="C741" s="104" t="s">
        <v>1479</v>
      </c>
      <c r="D741" s="104">
        <f>MATCH(Tabela1[[#This Row],[3]],ECHE!A:A,0)</f>
        <v>3907</v>
      </c>
      <c r="E741" s="3" t="s">
        <v>3523</v>
      </c>
      <c r="F741" s="2" t="s">
        <v>3524</v>
      </c>
      <c r="G741" s="25">
        <v>1111</v>
      </c>
      <c r="H741" s="30" t="s">
        <v>1094</v>
      </c>
      <c r="I741" s="283" t="s">
        <v>455</v>
      </c>
      <c r="J741" s="104" t="s">
        <v>1482</v>
      </c>
      <c r="K741" s="2" t="s">
        <v>38773</v>
      </c>
      <c r="L741" s="235"/>
      <c r="M741" s="104" t="s">
        <v>44</v>
      </c>
      <c r="N741" s="104" t="s">
        <v>152</v>
      </c>
      <c r="O741" s="104" t="s">
        <v>89</v>
      </c>
      <c r="P741" s="104" t="s">
        <v>69</v>
      </c>
      <c r="Q741" s="104" t="s">
        <v>70</v>
      </c>
      <c r="R741" s="32" t="s">
        <v>1847</v>
      </c>
      <c r="S741" s="91" t="s">
        <v>3446</v>
      </c>
      <c r="T741" s="35"/>
      <c r="U741" s="20"/>
      <c r="V741" s="38"/>
      <c r="W741" s="38"/>
      <c r="X741" s="38"/>
      <c r="Y741" s="38"/>
      <c r="Z741" s="38"/>
      <c r="AA741" s="38"/>
      <c r="AB741" s="38"/>
      <c r="AC741" s="38"/>
      <c r="AD741" s="38"/>
      <c r="AE741" s="38"/>
      <c r="AF741" s="35"/>
      <c r="AG741" s="20"/>
      <c r="AH741" s="38"/>
      <c r="AI741" s="38"/>
      <c r="AJ741" s="38"/>
      <c r="AK741" s="38"/>
      <c r="AL741" s="38"/>
      <c r="AM741" s="38"/>
      <c r="AN741" s="38"/>
      <c r="AO741" s="38"/>
      <c r="AP741" s="38"/>
      <c r="AQ741" s="38"/>
      <c r="AR741" s="11"/>
      <c r="AS741" s="19"/>
      <c r="AT741" s="41"/>
      <c r="AU741" s="11"/>
      <c r="AV741" s="19"/>
      <c r="AW741" s="41"/>
      <c r="AX741" s="43" t="s">
        <v>75</v>
      </c>
      <c r="AY741" s="22" t="s">
        <v>76</v>
      </c>
      <c r="AZ741" s="45">
        <v>1</v>
      </c>
      <c r="BA741" s="43" t="s">
        <v>75</v>
      </c>
      <c r="BB741" s="22" t="s">
        <v>76</v>
      </c>
      <c r="BC741" s="45">
        <v>1</v>
      </c>
      <c r="BD741" s="47"/>
      <c r="BE741" s="24"/>
      <c r="BF741" s="49"/>
      <c r="BG741" s="49"/>
      <c r="BH741" s="47"/>
      <c r="BI741" s="24"/>
      <c r="BJ741" s="49"/>
      <c r="BK741" s="49"/>
      <c r="BL741" s="51" t="s">
        <v>52</v>
      </c>
    </row>
    <row r="742" spans="1:64" hidden="1" x14ac:dyDescent="0.3">
      <c r="A742" s="10" t="s">
        <v>62</v>
      </c>
      <c r="B742" s="11">
        <v>849</v>
      </c>
      <c r="C742" s="10" t="s">
        <v>96</v>
      </c>
      <c r="D742" s="10">
        <f>MATCH(Tabela1[[#This Row],[3]],ECHE!A:A,0)</f>
        <v>242</v>
      </c>
      <c r="E742" s="3" t="s">
        <v>97</v>
      </c>
      <c r="F742" s="2" t="s">
        <v>98</v>
      </c>
      <c r="G742" s="25">
        <v>60200</v>
      </c>
      <c r="H742" s="30" t="s">
        <v>100</v>
      </c>
      <c r="I742" s="283" t="s">
        <v>101</v>
      </c>
      <c r="J742" s="104" t="s">
        <v>3525</v>
      </c>
      <c r="K742" s="2" t="s">
        <v>38867</v>
      </c>
      <c r="L742" s="235" t="s">
        <v>44</v>
      </c>
      <c r="M742" s="10" t="s">
        <v>44</v>
      </c>
      <c r="N742" s="10" t="s">
        <v>88</v>
      </c>
      <c r="O742" s="10" t="s">
        <v>70</v>
      </c>
      <c r="P742" s="10"/>
      <c r="Q742" s="10"/>
      <c r="R742" s="32" t="s">
        <v>1847</v>
      </c>
      <c r="S742" s="91" t="s">
        <v>3446</v>
      </c>
      <c r="T742" s="35" t="s">
        <v>605</v>
      </c>
      <c r="U742" s="20" t="s">
        <v>606</v>
      </c>
      <c r="V742" s="38"/>
      <c r="W742" s="38"/>
      <c r="X742" s="38" t="s">
        <v>51</v>
      </c>
      <c r="Y742" s="38" t="s">
        <v>51</v>
      </c>
      <c r="Z742" s="38" t="s">
        <v>51</v>
      </c>
      <c r="AA742" s="38" t="s">
        <v>51</v>
      </c>
      <c r="AB742" s="38" t="s">
        <v>51</v>
      </c>
      <c r="AC742" s="38" t="s">
        <v>51</v>
      </c>
      <c r="AD742" s="38">
        <v>10</v>
      </c>
      <c r="AE742" s="38">
        <v>1</v>
      </c>
      <c r="AF742" s="35" t="s">
        <v>605</v>
      </c>
      <c r="AG742" s="20" t="s">
        <v>606</v>
      </c>
      <c r="AH742" s="38"/>
      <c r="AI742" s="38"/>
      <c r="AJ742" s="38" t="s">
        <v>51</v>
      </c>
      <c r="AK742" s="38" t="s">
        <v>51</v>
      </c>
      <c r="AL742" s="38" t="s">
        <v>51</v>
      </c>
      <c r="AM742" s="38" t="s">
        <v>51</v>
      </c>
      <c r="AN742" s="38" t="s">
        <v>51</v>
      </c>
      <c r="AO742" s="38" t="s">
        <v>51</v>
      </c>
      <c r="AP742" s="38">
        <v>10</v>
      </c>
      <c r="AQ742" s="38">
        <v>1</v>
      </c>
      <c r="AR742" s="11"/>
      <c r="AS742" s="19"/>
      <c r="AT742" s="41"/>
      <c r="AU742" s="11"/>
      <c r="AV742" s="19"/>
      <c r="AW742" s="41"/>
      <c r="AX742" s="43" t="s">
        <v>605</v>
      </c>
      <c r="AY742" s="22" t="s">
        <v>606</v>
      </c>
      <c r="AZ742" s="45">
        <v>1</v>
      </c>
      <c r="BA742" s="43" t="s">
        <v>605</v>
      </c>
      <c r="BB742" s="22" t="s">
        <v>606</v>
      </c>
      <c r="BC742" s="45">
        <v>1</v>
      </c>
      <c r="BD742" s="47"/>
      <c r="BE742" s="24"/>
      <c r="BF742" s="49"/>
      <c r="BG742" s="49"/>
      <c r="BH742" s="47"/>
      <c r="BI742" s="24"/>
      <c r="BJ742" s="49"/>
      <c r="BK742" s="49"/>
      <c r="BL742" s="51" t="s">
        <v>52</v>
      </c>
    </row>
    <row r="743" spans="1:64" hidden="1" x14ac:dyDescent="0.3">
      <c r="A743" s="104" t="s">
        <v>62</v>
      </c>
      <c r="B743" s="11">
        <v>868</v>
      </c>
      <c r="C743" s="104" t="s">
        <v>3568</v>
      </c>
      <c r="D743" s="104">
        <f>MATCH(Tabela1[[#This Row],[3]],ECHE!A:A,0)</f>
        <v>143</v>
      </c>
      <c r="E743" s="3" t="s">
        <v>3569</v>
      </c>
      <c r="F743" s="2" t="s">
        <v>3570</v>
      </c>
      <c r="G743" s="25">
        <v>1504</v>
      </c>
      <c r="H743" s="30" t="s">
        <v>1025</v>
      </c>
      <c r="I743" s="283" t="s">
        <v>674</v>
      </c>
      <c r="J743" s="104" t="s">
        <v>3571</v>
      </c>
      <c r="K743" s="2" t="s">
        <v>38859</v>
      </c>
      <c r="L743" s="235" t="s">
        <v>266</v>
      </c>
      <c r="M743" s="104" t="s">
        <v>267</v>
      </c>
      <c r="N743" s="104" t="s">
        <v>3572</v>
      </c>
      <c r="O743" s="104" t="s">
        <v>3573</v>
      </c>
      <c r="P743" s="104"/>
      <c r="Q743" s="104"/>
      <c r="R743" s="32" t="s">
        <v>3414</v>
      </c>
      <c r="S743" s="91" t="s">
        <v>3446</v>
      </c>
      <c r="T743" s="35" t="s">
        <v>75</v>
      </c>
      <c r="U743" s="20" t="s">
        <v>76</v>
      </c>
      <c r="V743" s="38"/>
      <c r="W743" s="38"/>
      <c r="X743" s="38" t="s">
        <v>51</v>
      </c>
      <c r="Y743" s="38" t="s">
        <v>51</v>
      </c>
      <c r="Z743" s="38" t="s">
        <v>51</v>
      </c>
      <c r="AA743" s="38" t="s">
        <v>51</v>
      </c>
      <c r="AB743" s="38"/>
      <c r="AC743" s="38"/>
      <c r="AD743" s="38">
        <v>10</v>
      </c>
      <c r="AE743" s="38">
        <v>2</v>
      </c>
      <c r="AF743" s="35" t="s">
        <v>75</v>
      </c>
      <c r="AG743" s="20" t="s">
        <v>76</v>
      </c>
      <c r="AH743" s="38"/>
      <c r="AI743" s="38"/>
      <c r="AJ743" s="38" t="s">
        <v>51</v>
      </c>
      <c r="AK743" s="38" t="s">
        <v>51</v>
      </c>
      <c r="AL743" s="38" t="s">
        <v>51</v>
      </c>
      <c r="AM743" s="38" t="s">
        <v>51</v>
      </c>
      <c r="AN743" s="38"/>
      <c r="AO743" s="38"/>
      <c r="AP743" s="38">
        <v>10</v>
      </c>
      <c r="AQ743" s="38">
        <v>2</v>
      </c>
      <c r="AR743" s="11"/>
      <c r="AS743" s="19"/>
      <c r="AT743" s="41"/>
      <c r="AU743" s="11"/>
      <c r="AV743" s="19"/>
      <c r="AW743" s="41"/>
      <c r="AX743" s="43" t="s">
        <v>75</v>
      </c>
      <c r="AY743" s="22" t="s">
        <v>76</v>
      </c>
      <c r="AZ743" s="45">
        <v>1</v>
      </c>
      <c r="BA743" s="43" t="s">
        <v>75</v>
      </c>
      <c r="BB743" s="22" t="s">
        <v>76</v>
      </c>
      <c r="BC743" s="45">
        <v>1</v>
      </c>
      <c r="BD743" s="47"/>
      <c r="BE743" s="24"/>
      <c r="BF743" s="49"/>
      <c r="BG743" s="49"/>
      <c r="BH743" s="47"/>
      <c r="BI743" s="24"/>
      <c r="BJ743" s="49"/>
      <c r="BK743" s="49"/>
      <c r="BL743" s="51" t="s">
        <v>52</v>
      </c>
    </row>
    <row r="744" spans="1:64" hidden="1" x14ac:dyDescent="0.3">
      <c r="A744" s="104" t="s">
        <v>62</v>
      </c>
      <c r="B744" s="11">
        <v>876</v>
      </c>
      <c r="C744" s="104" t="s">
        <v>3591</v>
      </c>
      <c r="D744" s="104">
        <f>MATCH(Tabela1[[#This Row],[3]],ECHE!A:A,0)</f>
        <v>332</v>
      </c>
      <c r="E744" s="3" t="s">
        <v>3592</v>
      </c>
      <c r="F744" s="2" t="s">
        <v>3593</v>
      </c>
      <c r="G744" s="25">
        <v>96045</v>
      </c>
      <c r="H744" s="30" t="s">
        <v>3594</v>
      </c>
      <c r="I744" s="283" t="s">
        <v>127</v>
      </c>
      <c r="J744" s="104" t="s">
        <v>3595</v>
      </c>
      <c r="K744" s="2" t="s">
        <v>38872</v>
      </c>
      <c r="L744" s="235" t="s">
        <v>266</v>
      </c>
      <c r="M744" s="104" t="s">
        <v>266</v>
      </c>
      <c r="N744" s="104" t="s">
        <v>45</v>
      </c>
      <c r="O744" s="104" t="s">
        <v>179</v>
      </c>
      <c r="P744" s="104"/>
      <c r="Q744" s="104"/>
      <c r="R744" s="32" t="s">
        <v>3414</v>
      </c>
      <c r="S744" s="91" t="s">
        <v>3446</v>
      </c>
      <c r="T744" s="35" t="s">
        <v>186</v>
      </c>
      <c r="U744" s="20" t="s">
        <v>187</v>
      </c>
      <c r="V744" s="38"/>
      <c r="W744" s="38"/>
      <c r="X744" s="38" t="s">
        <v>51</v>
      </c>
      <c r="Y744" s="38" t="s">
        <v>51</v>
      </c>
      <c r="Z744" s="38" t="s">
        <v>51</v>
      </c>
      <c r="AA744" s="38" t="s">
        <v>51</v>
      </c>
      <c r="AB744" s="38"/>
      <c r="AC744" s="38"/>
      <c r="AD744" s="38">
        <v>5</v>
      </c>
      <c r="AE744" s="38">
        <v>1</v>
      </c>
      <c r="AF744" s="35" t="s">
        <v>186</v>
      </c>
      <c r="AG744" s="20" t="s">
        <v>187</v>
      </c>
      <c r="AH744" s="38"/>
      <c r="AI744" s="38"/>
      <c r="AJ744" s="38" t="s">
        <v>51</v>
      </c>
      <c r="AK744" s="38" t="s">
        <v>51</v>
      </c>
      <c r="AL744" s="38" t="s">
        <v>51</v>
      </c>
      <c r="AM744" s="38" t="s">
        <v>51</v>
      </c>
      <c r="AN744" s="38"/>
      <c r="AO744" s="38"/>
      <c r="AP744" s="38">
        <v>5</v>
      </c>
      <c r="AQ744" s="38">
        <v>1</v>
      </c>
      <c r="AR744" s="11"/>
      <c r="AS744" s="19"/>
      <c r="AT744" s="41"/>
      <c r="AU744" s="11"/>
      <c r="AV744" s="19"/>
      <c r="AW744" s="41"/>
      <c r="AX744" s="43" t="s">
        <v>186</v>
      </c>
      <c r="AY744" s="22" t="s">
        <v>187</v>
      </c>
      <c r="AZ744" s="45">
        <v>1</v>
      </c>
      <c r="BA744" s="43" t="s">
        <v>186</v>
      </c>
      <c r="BB744" s="22" t="s">
        <v>187</v>
      </c>
      <c r="BC744" s="45">
        <v>1</v>
      </c>
      <c r="BD744" s="47"/>
      <c r="BE744" s="24"/>
      <c r="BF744" s="49"/>
      <c r="BG744" s="49"/>
      <c r="BH744" s="47"/>
      <c r="BI744" s="24"/>
      <c r="BJ744" s="49"/>
      <c r="BK744" s="49"/>
      <c r="BL744" s="51" t="s">
        <v>3596</v>
      </c>
    </row>
    <row r="745" spans="1:64" hidden="1" x14ac:dyDescent="0.3">
      <c r="A745" s="10" t="s">
        <v>62</v>
      </c>
      <c r="B745" s="11">
        <v>881</v>
      </c>
      <c r="C745" s="10" t="s">
        <v>3615</v>
      </c>
      <c r="D745" s="10">
        <f>MATCH(Tabela1[[#This Row],[3]],ECHE!A:A,0)</f>
        <v>333</v>
      </c>
      <c r="E745" s="3" t="s">
        <v>3616</v>
      </c>
      <c r="F745" s="2" t="s">
        <v>3617</v>
      </c>
      <c r="G745" s="25">
        <v>95447</v>
      </c>
      <c r="H745" s="30" t="s">
        <v>3618</v>
      </c>
      <c r="I745" s="283" t="s">
        <v>127</v>
      </c>
      <c r="J745" s="104" t="s">
        <v>3619</v>
      </c>
      <c r="K745" s="2" t="s">
        <v>38635</v>
      </c>
      <c r="L745" s="235" t="s">
        <v>612</v>
      </c>
      <c r="M745" s="10" t="s">
        <v>612</v>
      </c>
      <c r="N745" s="10" t="s">
        <v>246</v>
      </c>
      <c r="O745" s="10" t="s">
        <v>179</v>
      </c>
      <c r="P745" s="10"/>
      <c r="Q745" s="10"/>
      <c r="R745" s="32" t="s">
        <v>3414</v>
      </c>
      <c r="S745" s="91" t="s">
        <v>3446</v>
      </c>
      <c r="T745" s="35" t="s">
        <v>73</v>
      </c>
      <c r="U745" s="20" t="s">
        <v>74</v>
      </c>
      <c r="V745" s="38"/>
      <c r="W745" s="38"/>
      <c r="X745" s="38" t="s">
        <v>51</v>
      </c>
      <c r="Y745" s="38" t="s">
        <v>51</v>
      </c>
      <c r="Z745" s="38" t="s">
        <v>51</v>
      </c>
      <c r="AA745" s="38" t="s">
        <v>51</v>
      </c>
      <c r="AB745" s="38"/>
      <c r="AC745" s="38"/>
      <c r="AD745" s="38">
        <v>10</v>
      </c>
      <c r="AE745" s="38">
        <v>2</v>
      </c>
      <c r="AF745" s="35" t="s">
        <v>73</v>
      </c>
      <c r="AG745" s="20" t="s">
        <v>74</v>
      </c>
      <c r="AH745" s="38"/>
      <c r="AI745" s="38"/>
      <c r="AJ745" s="38" t="s">
        <v>51</v>
      </c>
      <c r="AK745" s="38" t="s">
        <v>51</v>
      </c>
      <c r="AL745" s="38" t="s">
        <v>51</v>
      </c>
      <c r="AM745" s="38" t="s">
        <v>51</v>
      </c>
      <c r="AN745" s="38"/>
      <c r="AO745" s="38"/>
      <c r="AP745" s="38">
        <v>10</v>
      </c>
      <c r="AQ745" s="38">
        <v>2</v>
      </c>
      <c r="AR745" s="11"/>
      <c r="AS745" s="19"/>
      <c r="AT745" s="41"/>
      <c r="AU745" s="11"/>
      <c r="AV745" s="19"/>
      <c r="AW745" s="41"/>
      <c r="AX745" s="43" t="s">
        <v>73</v>
      </c>
      <c r="AY745" s="22" t="s">
        <v>74</v>
      </c>
      <c r="AZ745" s="45">
        <v>1</v>
      </c>
      <c r="BA745" s="43" t="s">
        <v>73</v>
      </c>
      <c r="BB745" s="22" t="s">
        <v>74</v>
      </c>
      <c r="BC745" s="45">
        <v>1</v>
      </c>
      <c r="BD745" s="47"/>
      <c r="BE745" s="24"/>
      <c r="BF745" s="49"/>
      <c r="BG745" s="49"/>
      <c r="BH745" s="47"/>
      <c r="BI745" s="24"/>
      <c r="BJ745" s="49"/>
      <c r="BK745" s="49"/>
      <c r="BL745" s="51" t="s">
        <v>52</v>
      </c>
    </row>
    <row r="746" spans="1:64" s="275" customFormat="1" hidden="1" x14ac:dyDescent="0.3">
      <c r="A746" s="104" t="s">
        <v>62</v>
      </c>
      <c r="B746" s="11">
        <v>881</v>
      </c>
      <c r="C746" s="104" t="s">
        <v>3615</v>
      </c>
      <c r="D746" s="104">
        <f>MATCH(Tabela1[[#This Row],[3]],ECHE!A:A,0)</f>
        <v>333</v>
      </c>
      <c r="E746" s="3" t="s">
        <v>3616</v>
      </c>
      <c r="F746" s="2" t="s">
        <v>3617</v>
      </c>
      <c r="G746" s="25">
        <v>95447</v>
      </c>
      <c r="H746" s="30" t="s">
        <v>3618</v>
      </c>
      <c r="I746" s="283" t="s">
        <v>127</v>
      </c>
      <c r="J746" s="104" t="s">
        <v>3619</v>
      </c>
      <c r="K746" s="2" t="s">
        <v>38635</v>
      </c>
      <c r="L746" s="235" t="s">
        <v>612</v>
      </c>
      <c r="M746" s="104" t="s">
        <v>612</v>
      </c>
      <c r="N746" s="104" t="s">
        <v>246</v>
      </c>
      <c r="O746" s="104" t="s">
        <v>179</v>
      </c>
      <c r="P746" s="104"/>
      <c r="Q746" s="104"/>
      <c r="R746" s="32" t="s">
        <v>3414</v>
      </c>
      <c r="S746" s="91" t="s">
        <v>3446</v>
      </c>
      <c r="T746" s="35" t="s">
        <v>75</v>
      </c>
      <c r="U746" s="20" t="s">
        <v>76</v>
      </c>
      <c r="V746" s="38"/>
      <c r="W746" s="38"/>
      <c r="X746" s="38" t="s">
        <v>51</v>
      </c>
      <c r="Y746" s="38" t="s">
        <v>51</v>
      </c>
      <c r="Z746" s="38" t="s">
        <v>51</v>
      </c>
      <c r="AA746" s="38" t="s">
        <v>51</v>
      </c>
      <c r="AB746" s="38"/>
      <c r="AC746" s="38"/>
      <c r="AD746" s="38">
        <v>10</v>
      </c>
      <c r="AE746" s="38">
        <v>2</v>
      </c>
      <c r="AF746" s="35" t="s">
        <v>75</v>
      </c>
      <c r="AG746" s="20" t="s">
        <v>76</v>
      </c>
      <c r="AH746" s="38"/>
      <c r="AI746" s="38"/>
      <c r="AJ746" s="38" t="s">
        <v>51</v>
      </c>
      <c r="AK746" s="38" t="s">
        <v>51</v>
      </c>
      <c r="AL746" s="38" t="s">
        <v>51</v>
      </c>
      <c r="AM746" s="38" t="s">
        <v>51</v>
      </c>
      <c r="AN746" s="38"/>
      <c r="AO746" s="38"/>
      <c r="AP746" s="38">
        <v>10</v>
      </c>
      <c r="AQ746" s="38">
        <v>2</v>
      </c>
      <c r="AR746" s="11"/>
      <c r="AS746" s="19"/>
      <c r="AT746" s="41"/>
      <c r="AU746" s="11"/>
      <c r="AV746" s="19"/>
      <c r="AW746" s="41"/>
      <c r="AX746" s="43" t="s">
        <v>75</v>
      </c>
      <c r="AY746" s="22" t="s">
        <v>76</v>
      </c>
      <c r="AZ746" s="45">
        <v>1</v>
      </c>
      <c r="BA746" s="43" t="s">
        <v>75</v>
      </c>
      <c r="BB746" s="22" t="s">
        <v>76</v>
      </c>
      <c r="BC746" s="45">
        <v>1</v>
      </c>
      <c r="BD746" s="47"/>
      <c r="BE746" s="24"/>
      <c r="BF746" s="49"/>
      <c r="BG746" s="49"/>
      <c r="BH746" s="47"/>
      <c r="BI746" s="24"/>
      <c r="BJ746" s="49"/>
      <c r="BK746" s="49"/>
      <c r="BL746" s="51" t="s">
        <v>52</v>
      </c>
    </row>
    <row r="747" spans="1:64" s="275" customFormat="1" hidden="1" x14ac:dyDescent="0.3">
      <c r="A747" s="104" t="s">
        <v>62</v>
      </c>
      <c r="B747" s="11">
        <v>886</v>
      </c>
      <c r="C747" s="104" t="s">
        <v>3636</v>
      </c>
      <c r="D747" s="104">
        <f>MATCH(Tabela1[[#This Row],[3]],ECHE!A:A,0)</f>
        <v>3967</v>
      </c>
      <c r="E747" s="3" t="s">
        <v>3637</v>
      </c>
      <c r="F747" s="2" t="s">
        <v>3638</v>
      </c>
      <c r="G747" s="25">
        <v>70121</v>
      </c>
      <c r="H747" s="30" t="s">
        <v>3639</v>
      </c>
      <c r="I747" s="283" t="s">
        <v>316</v>
      </c>
      <c r="J747" s="104" t="s">
        <v>3640</v>
      </c>
      <c r="K747" s="2" t="s">
        <v>38912</v>
      </c>
      <c r="L747" s="235" t="s">
        <v>1404</v>
      </c>
      <c r="M747" s="104" t="s">
        <v>1916</v>
      </c>
      <c r="N747" s="104" t="s">
        <v>114</v>
      </c>
      <c r="O747" s="104" t="s">
        <v>232</v>
      </c>
      <c r="P747" s="104"/>
      <c r="Q747" s="104"/>
      <c r="R747" s="32" t="s">
        <v>3414</v>
      </c>
      <c r="S747" s="91" t="s">
        <v>3446</v>
      </c>
      <c r="T747" s="35" t="s">
        <v>714</v>
      </c>
      <c r="U747" s="20" t="s">
        <v>715</v>
      </c>
      <c r="V747" s="38"/>
      <c r="W747" s="38"/>
      <c r="X747" s="38" t="s">
        <v>51</v>
      </c>
      <c r="Y747" s="38" t="s">
        <v>51</v>
      </c>
      <c r="Z747" s="38" t="s">
        <v>51</v>
      </c>
      <c r="AA747" s="38" t="s">
        <v>51</v>
      </c>
      <c r="AB747" s="38" t="s">
        <v>51</v>
      </c>
      <c r="AC747" s="38" t="s">
        <v>51</v>
      </c>
      <c r="AD747" s="38">
        <v>10</v>
      </c>
      <c r="AE747" s="38">
        <v>1</v>
      </c>
      <c r="AF747" s="35" t="s">
        <v>714</v>
      </c>
      <c r="AG747" s="20" t="s">
        <v>715</v>
      </c>
      <c r="AH747" s="38"/>
      <c r="AI747" s="38"/>
      <c r="AJ747" s="38" t="s">
        <v>51</v>
      </c>
      <c r="AK747" s="38" t="s">
        <v>51</v>
      </c>
      <c r="AL747" s="38" t="s">
        <v>51</v>
      </c>
      <c r="AM747" s="38" t="s">
        <v>51</v>
      </c>
      <c r="AN747" s="38" t="s">
        <v>51</v>
      </c>
      <c r="AO747" s="38" t="s">
        <v>51</v>
      </c>
      <c r="AP747" s="38">
        <v>10</v>
      </c>
      <c r="AQ747" s="38">
        <v>1</v>
      </c>
      <c r="AR747" s="11"/>
      <c r="AS747" s="19"/>
      <c r="AT747" s="41"/>
      <c r="AU747" s="11"/>
      <c r="AV747" s="19"/>
      <c r="AW747" s="41"/>
      <c r="AX747" s="43" t="s">
        <v>714</v>
      </c>
      <c r="AY747" s="22" t="s">
        <v>715</v>
      </c>
      <c r="AZ747" s="45">
        <v>1</v>
      </c>
      <c r="BA747" s="43" t="s">
        <v>714</v>
      </c>
      <c r="BB747" s="22" t="s">
        <v>715</v>
      </c>
      <c r="BC747" s="45">
        <v>1</v>
      </c>
      <c r="BD747" s="47" t="s">
        <v>714</v>
      </c>
      <c r="BE747" s="24" t="s">
        <v>715</v>
      </c>
      <c r="BF747" s="49">
        <v>5</v>
      </c>
      <c r="BG747" s="49">
        <v>1</v>
      </c>
      <c r="BH747" s="47" t="s">
        <v>714</v>
      </c>
      <c r="BI747" s="24" t="s">
        <v>715</v>
      </c>
      <c r="BJ747" s="49">
        <v>5</v>
      </c>
      <c r="BK747" s="49">
        <v>1</v>
      </c>
      <c r="BL747" s="51" t="s">
        <v>52</v>
      </c>
    </row>
    <row r="748" spans="1:64" s="275" customFormat="1" hidden="1" x14ac:dyDescent="0.3">
      <c r="A748" s="104" t="s">
        <v>62</v>
      </c>
      <c r="B748" s="11">
        <v>886</v>
      </c>
      <c r="C748" s="104" t="s">
        <v>3636</v>
      </c>
      <c r="D748" s="104">
        <f>MATCH(Tabela1[[#This Row],[3]],ECHE!A:A,0)</f>
        <v>3967</v>
      </c>
      <c r="E748" s="3" t="s">
        <v>3637</v>
      </c>
      <c r="F748" s="2" t="s">
        <v>3638</v>
      </c>
      <c r="G748" s="25">
        <v>70121</v>
      </c>
      <c r="H748" s="30" t="s">
        <v>3639</v>
      </c>
      <c r="I748" s="283" t="s">
        <v>316</v>
      </c>
      <c r="J748" s="104" t="s">
        <v>3640</v>
      </c>
      <c r="K748" s="2" t="s">
        <v>38912</v>
      </c>
      <c r="L748" s="235" t="s">
        <v>1404</v>
      </c>
      <c r="M748" s="104" t="s">
        <v>1916</v>
      </c>
      <c r="N748" s="104" t="s">
        <v>114</v>
      </c>
      <c r="O748" s="104" t="s">
        <v>232</v>
      </c>
      <c r="P748" s="104"/>
      <c r="Q748" s="104"/>
      <c r="R748" s="32" t="s">
        <v>3414</v>
      </c>
      <c r="S748" s="91" t="s">
        <v>3446</v>
      </c>
      <c r="T748" s="35" t="s">
        <v>605</v>
      </c>
      <c r="U748" s="20" t="s">
        <v>606</v>
      </c>
      <c r="V748" s="38"/>
      <c r="W748" s="38"/>
      <c r="X748" s="38" t="s">
        <v>51</v>
      </c>
      <c r="Y748" s="38" t="s">
        <v>51</v>
      </c>
      <c r="Z748" s="38" t="s">
        <v>51</v>
      </c>
      <c r="AA748" s="38" t="s">
        <v>51</v>
      </c>
      <c r="AB748" s="38" t="s">
        <v>51</v>
      </c>
      <c r="AC748" s="38" t="s">
        <v>51</v>
      </c>
      <c r="AD748" s="38">
        <v>10</v>
      </c>
      <c r="AE748" s="38">
        <v>1</v>
      </c>
      <c r="AF748" s="35" t="s">
        <v>605</v>
      </c>
      <c r="AG748" s="20" t="s">
        <v>606</v>
      </c>
      <c r="AH748" s="38"/>
      <c r="AI748" s="38"/>
      <c r="AJ748" s="38" t="s">
        <v>51</v>
      </c>
      <c r="AK748" s="38" t="s">
        <v>51</v>
      </c>
      <c r="AL748" s="38" t="s">
        <v>51</v>
      </c>
      <c r="AM748" s="38" t="s">
        <v>51</v>
      </c>
      <c r="AN748" s="38" t="s">
        <v>51</v>
      </c>
      <c r="AO748" s="38" t="s">
        <v>51</v>
      </c>
      <c r="AP748" s="38">
        <v>10</v>
      </c>
      <c r="AQ748" s="38">
        <v>1</v>
      </c>
      <c r="AR748" s="11"/>
      <c r="AS748" s="19"/>
      <c r="AT748" s="41"/>
      <c r="AU748" s="11"/>
      <c r="AV748" s="19"/>
      <c r="AW748" s="41"/>
      <c r="AX748" s="43" t="s">
        <v>605</v>
      </c>
      <c r="AY748" s="22" t="s">
        <v>606</v>
      </c>
      <c r="AZ748" s="45">
        <v>1</v>
      </c>
      <c r="BA748" s="43" t="s">
        <v>605</v>
      </c>
      <c r="BB748" s="22" t="s">
        <v>606</v>
      </c>
      <c r="BC748" s="45">
        <v>1</v>
      </c>
      <c r="BD748" s="47" t="s">
        <v>605</v>
      </c>
      <c r="BE748" s="24" t="s">
        <v>606</v>
      </c>
      <c r="BF748" s="49">
        <v>5</v>
      </c>
      <c r="BG748" s="49">
        <v>1</v>
      </c>
      <c r="BH748" s="47" t="s">
        <v>605</v>
      </c>
      <c r="BI748" s="24" t="s">
        <v>606</v>
      </c>
      <c r="BJ748" s="49">
        <v>5</v>
      </c>
      <c r="BK748" s="49">
        <v>1</v>
      </c>
      <c r="BL748" s="51" t="s">
        <v>52</v>
      </c>
    </row>
    <row r="749" spans="1:64" hidden="1" x14ac:dyDescent="0.3">
      <c r="A749" s="104" t="s">
        <v>62</v>
      </c>
      <c r="B749" s="11">
        <v>904</v>
      </c>
      <c r="C749" s="104" t="s">
        <v>308</v>
      </c>
      <c r="D749" s="104">
        <f>MATCH(Tabela1[[#This Row],[3]],ECHE!A:A,0)</f>
        <v>240</v>
      </c>
      <c r="E749" s="3" t="s">
        <v>309</v>
      </c>
      <c r="F749" s="2" t="s">
        <v>3687</v>
      </c>
      <c r="G749" s="25" t="s">
        <v>3688</v>
      </c>
      <c r="H749" s="30" t="s">
        <v>100</v>
      </c>
      <c r="I749" s="283" t="s">
        <v>101</v>
      </c>
      <c r="J749" s="104" t="s">
        <v>311</v>
      </c>
      <c r="K749" s="2" t="s">
        <v>38614</v>
      </c>
      <c r="L749" s="235" t="s">
        <v>103</v>
      </c>
      <c r="M749" s="104" t="s">
        <v>44</v>
      </c>
      <c r="N749" s="104" t="s">
        <v>246</v>
      </c>
      <c r="O749" s="104" t="s">
        <v>70</v>
      </c>
      <c r="P749" s="104"/>
      <c r="Q749" s="104"/>
      <c r="R749" s="32" t="s">
        <v>1847</v>
      </c>
      <c r="S749" s="91" t="s">
        <v>3446</v>
      </c>
      <c r="T749" s="35" t="s">
        <v>73</v>
      </c>
      <c r="U749" s="20" t="s">
        <v>74</v>
      </c>
      <c r="V749" s="38"/>
      <c r="W749" s="38"/>
      <c r="X749" s="38" t="s">
        <v>51</v>
      </c>
      <c r="Y749" s="38" t="s">
        <v>51</v>
      </c>
      <c r="Z749" s="38" t="s">
        <v>51</v>
      </c>
      <c r="AA749" s="38" t="s">
        <v>51</v>
      </c>
      <c r="AB749" s="38"/>
      <c r="AC749" s="38"/>
      <c r="AD749" s="38">
        <v>10</v>
      </c>
      <c r="AE749" s="38">
        <v>2</v>
      </c>
      <c r="AF749" s="35" t="s">
        <v>73</v>
      </c>
      <c r="AG749" s="20" t="s">
        <v>74</v>
      </c>
      <c r="AH749" s="38"/>
      <c r="AI749" s="38"/>
      <c r="AJ749" s="38" t="s">
        <v>51</v>
      </c>
      <c r="AK749" s="38" t="s">
        <v>51</v>
      </c>
      <c r="AL749" s="38" t="s">
        <v>51</v>
      </c>
      <c r="AM749" s="38" t="s">
        <v>51</v>
      </c>
      <c r="AN749" s="38"/>
      <c r="AO749" s="38"/>
      <c r="AP749" s="38">
        <v>10</v>
      </c>
      <c r="AQ749" s="38">
        <v>2</v>
      </c>
      <c r="AR749" s="11"/>
      <c r="AS749" s="19"/>
      <c r="AT749" s="41"/>
      <c r="AU749" s="11"/>
      <c r="AV749" s="19"/>
      <c r="AW749" s="41"/>
      <c r="AX749" s="43" t="s">
        <v>73</v>
      </c>
      <c r="AY749" s="22" t="s">
        <v>74</v>
      </c>
      <c r="AZ749" s="45">
        <v>2</v>
      </c>
      <c r="BA749" s="43" t="s">
        <v>73</v>
      </c>
      <c r="BB749" s="22" t="s">
        <v>74</v>
      </c>
      <c r="BC749" s="45">
        <v>2</v>
      </c>
      <c r="BD749" s="47" t="s">
        <v>73</v>
      </c>
      <c r="BE749" s="24" t="s">
        <v>74</v>
      </c>
      <c r="BF749" s="49">
        <v>5</v>
      </c>
      <c r="BG749" s="49">
        <v>1</v>
      </c>
      <c r="BH749" s="47" t="s">
        <v>73</v>
      </c>
      <c r="BI749" s="24" t="s">
        <v>74</v>
      </c>
      <c r="BJ749" s="49">
        <v>5</v>
      </c>
      <c r="BK749" s="49">
        <v>1</v>
      </c>
      <c r="BL749" s="51" t="s">
        <v>52</v>
      </c>
    </row>
    <row r="750" spans="1:64" hidden="1" x14ac:dyDescent="0.3">
      <c r="A750" s="104" t="s">
        <v>62</v>
      </c>
      <c r="B750" s="11">
        <v>911</v>
      </c>
      <c r="C750" s="104" t="s">
        <v>1335</v>
      </c>
      <c r="D750" s="104">
        <f>MATCH(Tabela1[[#This Row],[3]],ECHE!A:A,0)</f>
        <v>216</v>
      </c>
      <c r="E750" s="3" t="s">
        <v>3732</v>
      </c>
      <c r="F750" s="2" t="s">
        <v>3733</v>
      </c>
      <c r="G750" s="25">
        <v>1678</v>
      </c>
      <c r="H750" s="30" t="s">
        <v>1338</v>
      </c>
      <c r="I750" s="283" t="s">
        <v>1339</v>
      </c>
      <c r="J750" s="104" t="s">
        <v>1340</v>
      </c>
      <c r="K750" s="2" t="s">
        <v>38865</v>
      </c>
      <c r="L750" s="235" t="s">
        <v>392</v>
      </c>
      <c r="M750" s="104" t="s">
        <v>393</v>
      </c>
      <c r="N750" s="104" t="s">
        <v>246</v>
      </c>
      <c r="O750" s="104" t="s">
        <v>70</v>
      </c>
      <c r="P750" s="104" t="s">
        <v>69</v>
      </c>
      <c r="Q750" s="104" t="s">
        <v>72</v>
      </c>
      <c r="R750" s="32" t="s">
        <v>3414</v>
      </c>
      <c r="S750" s="91" t="s">
        <v>3446</v>
      </c>
      <c r="T750" s="35">
        <v>111</v>
      </c>
      <c r="U750" s="20" t="s">
        <v>702</v>
      </c>
      <c r="V750" s="38"/>
      <c r="W750" s="38"/>
      <c r="X750" s="38" t="s">
        <v>51</v>
      </c>
      <c r="Y750" s="38" t="s">
        <v>51</v>
      </c>
      <c r="Z750" s="38" t="s">
        <v>51</v>
      </c>
      <c r="AA750" s="38" t="s">
        <v>51</v>
      </c>
      <c r="AB750" s="38"/>
      <c r="AC750" s="38"/>
      <c r="AD750" s="38">
        <v>10</v>
      </c>
      <c r="AE750" s="38">
        <v>2</v>
      </c>
      <c r="AF750" s="35" t="s">
        <v>701</v>
      </c>
      <c r="AG750" s="20" t="s">
        <v>702</v>
      </c>
      <c r="AH750" s="38"/>
      <c r="AI750" s="38"/>
      <c r="AJ750" s="38" t="s">
        <v>51</v>
      </c>
      <c r="AK750" s="38" t="s">
        <v>51</v>
      </c>
      <c r="AL750" s="38" t="s">
        <v>51</v>
      </c>
      <c r="AM750" s="38" t="s">
        <v>51</v>
      </c>
      <c r="AN750" s="38"/>
      <c r="AO750" s="38"/>
      <c r="AP750" s="38">
        <v>10</v>
      </c>
      <c r="AQ750" s="38">
        <v>2</v>
      </c>
      <c r="AR750" s="11"/>
      <c r="AS750" s="19"/>
      <c r="AT750" s="41"/>
      <c r="AU750" s="11"/>
      <c r="AV750" s="19"/>
      <c r="AW750" s="41"/>
      <c r="AX750" s="43" t="s">
        <v>701</v>
      </c>
      <c r="AY750" s="22" t="s">
        <v>702</v>
      </c>
      <c r="AZ750" s="45">
        <v>1</v>
      </c>
      <c r="BA750" s="43" t="s">
        <v>701</v>
      </c>
      <c r="BB750" s="22" t="s">
        <v>702</v>
      </c>
      <c r="BC750" s="45">
        <v>1</v>
      </c>
      <c r="BD750" s="47"/>
      <c r="BE750" s="24"/>
      <c r="BF750" s="49"/>
      <c r="BG750" s="49"/>
      <c r="BH750" s="47"/>
      <c r="BI750" s="24"/>
      <c r="BJ750" s="49"/>
      <c r="BK750" s="49"/>
      <c r="BL750" s="51" t="s">
        <v>52</v>
      </c>
    </row>
    <row r="751" spans="1:64" hidden="1" x14ac:dyDescent="0.3">
      <c r="A751" s="104" t="s">
        <v>62</v>
      </c>
      <c r="B751" s="11">
        <v>926</v>
      </c>
      <c r="C751" s="104" t="s">
        <v>1746</v>
      </c>
      <c r="D751" s="104">
        <f>MATCH(Tabela1[[#This Row],[3]],ECHE!A:A,0)</f>
        <v>3906</v>
      </c>
      <c r="E751" s="3" t="s">
        <v>1747</v>
      </c>
      <c r="F751" s="2" t="s">
        <v>3779</v>
      </c>
      <c r="G751" s="25" t="s">
        <v>3780</v>
      </c>
      <c r="H751" s="30" t="s">
        <v>1094</v>
      </c>
      <c r="I751" s="283" t="s">
        <v>455</v>
      </c>
      <c r="J751" s="104" t="s">
        <v>1749</v>
      </c>
      <c r="K751" s="2" t="s">
        <v>2286</v>
      </c>
      <c r="L751" s="235" t="s">
        <v>3781</v>
      </c>
      <c r="M751" s="104" t="s">
        <v>3782</v>
      </c>
      <c r="N751" s="104" t="s">
        <v>687</v>
      </c>
      <c r="O751" s="104" t="s">
        <v>89</v>
      </c>
      <c r="P751" s="104" t="s">
        <v>989</v>
      </c>
      <c r="Q751" s="104" t="s">
        <v>232</v>
      </c>
      <c r="R751" s="32" t="s">
        <v>3414</v>
      </c>
      <c r="S751" s="91" t="s">
        <v>3446</v>
      </c>
      <c r="T751" s="35" t="s">
        <v>75</v>
      </c>
      <c r="U751" s="20" t="s">
        <v>76</v>
      </c>
      <c r="V751" s="38"/>
      <c r="W751" s="38"/>
      <c r="X751" s="38" t="s">
        <v>51</v>
      </c>
      <c r="Y751" s="38" t="s">
        <v>51</v>
      </c>
      <c r="Z751" s="38"/>
      <c r="AA751" s="38"/>
      <c r="AB751" s="38"/>
      <c r="AC751" s="38"/>
      <c r="AD751" s="38">
        <v>10</v>
      </c>
      <c r="AE751" s="38">
        <v>2</v>
      </c>
      <c r="AF751" s="35" t="s">
        <v>75</v>
      </c>
      <c r="AG751" s="20" t="s">
        <v>76</v>
      </c>
      <c r="AH751" s="38"/>
      <c r="AI751" s="38"/>
      <c r="AJ751" s="38" t="s">
        <v>51</v>
      </c>
      <c r="AK751" s="38" t="s">
        <v>51</v>
      </c>
      <c r="AL751" s="38"/>
      <c r="AM751" s="38"/>
      <c r="AN751" s="38"/>
      <c r="AO751" s="38"/>
      <c r="AP751" s="38">
        <v>10</v>
      </c>
      <c r="AQ751" s="38">
        <v>2</v>
      </c>
      <c r="AR751" s="11"/>
      <c r="AS751" s="19"/>
      <c r="AT751" s="41"/>
      <c r="AU751" s="11"/>
      <c r="AV751" s="19"/>
      <c r="AW751" s="41"/>
      <c r="AX751" s="43" t="s">
        <v>75</v>
      </c>
      <c r="AY751" s="22" t="s">
        <v>76</v>
      </c>
      <c r="AZ751" s="45">
        <v>1</v>
      </c>
      <c r="BA751" s="43" t="s">
        <v>75</v>
      </c>
      <c r="BB751" s="22" t="s">
        <v>76</v>
      </c>
      <c r="BC751" s="45">
        <v>1</v>
      </c>
      <c r="BD751" s="47"/>
      <c r="BE751" s="24"/>
      <c r="BF751" s="49"/>
      <c r="BG751" s="49"/>
      <c r="BH751" s="47"/>
      <c r="BI751" s="24"/>
      <c r="BJ751" s="49"/>
      <c r="BK751" s="49"/>
      <c r="BL751" s="51" t="s">
        <v>52</v>
      </c>
    </row>
    <row r="752" spans="1:64" hidden="1" x14ac:dyDescent="0.3">
      <c r="A752" s="104" t="s">
        <v>62</v>
      </c>
      <c r="B752" s="11">
        <v>927</v>
      </c>
      <c r="C752" s="104" t="s">
        <v>694</v>
      </c>
      <c r="D752" s="104">
        <f>MATCH(Tabela1[[#This Row],[3]],ECHE!A:A,0)</f>
        <v>2177</v>
      </c>
      <c r="E752" s="3" t="s">
        <v>695</v>
      </c>
      <c r="F752" s="2" t="s">
        <v>3783</v>
      </c>
      <c r="G752" s="25">
        <v>43002</v>
      </c>
      <c r="H752" s="30" t="s">
        <v>697</v>
      </c>
      <c r="I752" s="283" t="s">
        <v>84</v>
      </c>
      <c r="J752" s="104" t="s">
        <v>3784</v>
      </c>
      <c r="K752" s="2" t="s">
        <v>38708</v>
      </c>
      <c r="L752" s="235" t="s">
        <v>552</v>
      </c>
      <c r="M752" s="104" t="s">
        <v>197</v>
      </c>
      <c r="N752" s="104" t="s">
        <v>246</v>
      </c>
      <c r="O752" s="104" t="s">
        <v>70</v>
      </c>
      <c r="P752" s="104" t="s">
        <v>69</v>
      </c>
      <c r="Q752" s="104" t="s">
        <v>3220</v>
      </c>
      <c r="R752" s="32" t="s">
        <v>3414</v>
      </c>
      <c r="S752" s="91" t="s">
        <v>3446</v>
      </c>
      <c r="T752" s="35" t="s">
        <v>605</v>
      </c>
      <c r="U752" s="20" t="s">
        <v>606</v>
      </c>
      <c r="V752" s="38"/>
      <c r="W752" s="38"/>
      <c r="X752" s="38"/>
      <c r="Y752" s="38"/>
      <c r="Z752" s="38" t="s">
        <v>51</v>
      </c>
      <c r="AA752" s="38" t="s">
        <v>51</v>
      </c>
      <c r="AB752" s="38"/>
      <c r="AC752" s="38"/>
      <c r="AD752" s="38">
        <v>60</v>
      </c>
      <c r="AE752" s="38">
        <v>10</v>
      </c>
      <c r="AF752" s="35" t="s">
        <v>605</v>
      </c>
      <c r="AG752" s="20" t="s">
        <v>606</v>
      </c>
      <c r="AH752" s="38"/>
      <c r="AI752" s="38"/>
      <c r="AJ752" s="38"/>
      <c r="AK752" s="38"/>
      <c r="AL752" s="38" t="s">
        <v>51</v>
      </c>
      <c r="AM752" s="38" t="s">
        <v>51</v>
      </c>
      <c r="AN752" s="38"/>
      <c r="AO752" s="38"/>
      <c r="AP752" s="38">
        <v>60</v>
      </c>
      <c r="AQ752" s="38">
        <v>10</v>
      </c>
      <c r="AR752" s="11"/>
      <c r="AS752" s="19"/>
      <c r="AT752" s="41"/>
      <c r="AU752" s="11"/>
      <c r="AV752" s="19"/>
      <c r="AW752" s="41"/>
      <c r="AX752" s="43"/>
      <c r="AY752" s="22"/>
      <c r="AZ752" s="45"/>
      <c r="BA752" s="43"/>
      <c r="BB752" s="22"/>
      <c r="BC752" s="45"/>
      <c r="BD752" s="47"/>
      <c r="BE752" s="24"/>
      <c r="BF752" s="49"/>
      <c r="BG752" s="49"/>
      <c r="BH752" s="47"/>
      <c r="BI752" s="24"/>
      <c r="BJ752" s="49"/>
      <c r="BK752" s="49"/>
      <c r="BL752" s="51" t="s">
        <v>52</v>
      </c>
    </row>
    <row r="753" spans="1:64" hidden="1" x14ac:dyDescent="0.3">
      <c r="A753" s="104" t="s">
        <v>62</v>
      </c>
      <c r="B753" s="11">
        <v>934</v>
      </c>
      <c r="C753" s="104" t="s">
        <v>2857</v>
      </c>
      <c r="D753" s="104">
        <f>MATCH(Tabela1[[#This Row],[3]],ECHE!A:A,0)</f>
        <v>32</v>
      </c>
      <c r="E753" s="3" t="s">
        <v>3801</v>
      </c>
      <c r="F753" s="2" t="s">
        <v>2859</v>
      </c>
      <c r="G753" s="25" t="s">
        <v>3802</v>
      </c>
      <c r="H753" s="30" t="s">
        <v>3803</v>
      </c>
      <c r="I753" s="283" t="s">
        <v>331</v>
      </c>
      <c r="J753" s="104" t="s">
        <v>2861</v>
      </c>
      <c r="K753" s="2" t="s">
        <v>38836</v>
      </c>
      <c r="L753" s="235"/>
      <c r="M753" s="104"/>
      <c r="N753" s="104"/>
      <c r="O753" s="104"/>
      <c r="P753" s="104"/>
      <c r="Q753" s="104"/>
      <c r="R753" s="32" t="s">
        <v>47</v>
      </c>
      <c r="S753" s="91" t="s">
        <v>3446</v>
      </c>
      <c r="T753" s="35" t="s">
        <v>186</v>
      </c>
      <c r="U753" s="20" t="s">
        <v>187</v>
      </c>
      <c r="V753" s="38"/>
      <c r="W753" s="38"/>
      <c r="X753" s="38" t="s">
        <v>51</v>
      </c>
      <c r="Y753" s="38" t="s">
        <v>51</v>
      </c>
      <c r="Z753" s="38"/>
      <c r="AA753" s="38"/>
      <c r="AB753" s="38"/>
      <c r="AC753" s="38"/>
      <c r="AD753" s="38">
        <v>15</v>
      </c>
      <c r="AE753" s="38">
        <v>3</v>
      </c>
      <c r="AF753" s="35" t="s">
        <v>186</v>
      </c>
      <c r="AG753" s="20" t="s">
        <v>187</v>
      </c>
      <c r="AH753" s="38"/>
      <c r="AI753" s="38"/>
      <c r="AJ753" s="38" t="s">
        <v>51</v>
      </c>
      <c r="AK753" s="38" t="s">
        <v>51</v>
      </c>
      <c r="AL753" s="38"/>
      <c r="AM753" s="38"/>
      <c r="AN753" s="38"/>
      <c r="AO753" s="38"/>
      <c r="AP753" s="38">
        <v>15</v>
      </c>
      <c r="AQ753" s="38">
        <v>3</v>
      </c>
      <c r="AR753" s="11"/>
      <c r="AS753" s="19"/>
      <c r="AT753" s="41"/>
      <c r="AU753" s="11"/>
      <c r="AV753" s="19"/>
      <c r="AW753" s="41"/>
      <c r="AX753" s="43"/>
      <c r="AY753" s="22"/>
      <c r="AZ753" s="45"/>
      <c r="BA753" s="43"/>
      <c r="BB753" s="22"/>
      <c r="BC753" s="45"/>
      <c r="BD753" s="47"/>
      <c r="BE753" s="24"/>
      <c r="BF753" s="49"/>
      <c r="BG753" s="49"/>
      <c r="BH753" s="47"/>
      <c r="BI753" s="24"/>
      <c r="BJ753" s="49"/>
      <c r="BK753" s="49"/>
      <c r="BL753" s="51" t="s">
        <v>52</v>
      </c>
    </row>
    <row r="754" spans="1:64" s="83" customFormat="1" hidden="1" x14ac:dyDescent="0.3">
      <c r="A754" s="104" t="s">
        <v>62</v>
      </c>
      <c r="B754" s="11">
        <v>959</v>
      </c>
      <c r="C754" s="104" t="s">
        <v>1372</v>
      </c>
      <c r="D754" s="104">
        <f>MATCH(Tabela1[[#This Row],[3]],ECHE!A:A,0)</f>
        <v>464</v>
      </c>
      <c r="E754" s="3" t="s">
        <v>1373</v>
      </c>
      <c r="F754" s="2" t="s">
        <v>3902</v>
      </c>
      <c r="G754" s="25" t="s">
        <v>3903</v>
      </c>
      <c r="H754" s="30" t="s">
        <v>3904</v>
      </c>
      <c r="I754" s="283" t="s">
        <v>740</v>
      </c>
      <c r="J754" s="104" t="s">
        <v>3905</v>
      </c>
      <c r="K754" s="2" t="s">
        <v>1377</v>
      </c>
      <c r="L754" s="235" t="s">
        <v>3906</v>
      </c>
      <c r="M754" s="104" t="s">
        <v>3907</v>
      </c>
      <c r="N754" s="104" t="s">
        <v>45</v>
      </c>
      <c r="O754" s="104" t="s">
        <v>115</v>
      </c>
      <c r="P754" s="104"/>
      <c r="Q754" s="104"/>
      <c r="R754" s="32" t="s">
        <v>3614</v>
      </c>
      <c r="S754" s="91" t="s">
        <v>3446</v>
      </c>
      <c r="T754" s="35" t="s">
        <v>3105</v>
      </c>
      <c r="U754" s="20" t="s">
        <v>3908</v>
      </c>
      <c r="V754" s="38"/>
      <c r="W754" s="38"/>
      <c r="X754" s="38" t="s">
        <v>51</v>
      </c>
      <c r="Y754" s="38" t="s">
        <v>51</v>
      </c>
      <c r="Z754" s="38" t="s">
        <v>51</v>
      </c>
      <c r="AA754" s="38" t="s">
        <v>51</v>
      </c>
      <c r="AB754" s="38"/>
      <c r="AC754" s="38"/>
      <c r="AD754" s="38">
        <v>10</v>
      </c>
      <c r="AE754" s="38">
        <v>2</v>
      </c>
      <c r="AF754" s="35" t="s">
        <v>3105</v>
      </c>
      <c r="AG754" s="20" t="s">
        <v>3908</v>
      </c>
      <c r="AH754" s="38"/>
      <c r="AI754" s="38"/>
      <c r="AJ754" s="38" t="s">
        <v>51</v>
      </c>
      <c r="AK754" s="38" t="s">
        <v>51</v>
      </c>
      <c r="AL754" s="38" t="s">
        <v>51</v>
      </c>
      <c r="AM754" s="38" t="s">
        <v>51</v>
      </c>
      <c r="AN754" s="38"/>
      <c r="AO754" s="38"/>
      <c r="AP754" s="38">
        <v>10</v>
      </c>
      <c r="AQ754" s="38">
        <v>2</v>
      </c>
      <c r="AR754" s="11"/>
      <c r="AS754" s="19"/>
      <c r="AT754" s="41"/>
      <c r="AU754" s="11"/>
      <c r="AV754" s="19"/>
      <c r="AW754" s="41"/>
      <c r="AX754" s="43" t="s">
        <v>3105</v>
      </c>
      <c r="AY754" s="22" t="s">
        <v>3908</v>
      </c>
      <c r="AZ754" s="45">
        <v>1</v>
      </c>
      <c r="BA754" s="43" t="s">
        <v>3105</v>
      </c>
      <c r="BB754" s="22" t="s">
        <v>3908</v>
      </c>
      <c r="BC754" s="45">
        <v>1</v>
      </c>
      <c r="BD754" s="47"/>
      <c r="BE754" s="24"/>
      <c r="BF754" s="49"/>
      <c r="BG754" s="49"/>
      <c r="BH754" s="47"/>
      <c r="BI754" s="24"/>
      <c r="BJ754" s="49"/>
      <c r="BK754" s="49"/>
      <c r="BL754" s="51" t="s">
        <v>52</v>
      </c>
    </row>
    <row r="755" spans="1:64" s="248" customFormat="1" hidden="1" x14ac:dyDescent="0.3">
      <c r="A755" s="84" t="s">
        <v>62</v>
      </c>
      <c r="B755" s="85">
        <v>967</v>
      </c>
      <c r="C755" s="84" t="s">
        <v>2843</v>
      </c>
      <c r="D755" s="84">
        <f>MATCH(Tabela1[[#This Row],[3]],ECHE!A:A,0)</f>
        <v>5177</v>
      </c>
      <c r="E755" s="87" t="s">
        <v>2844</v>
      </c>
      <c r="F755" s="88" t="s">
        <v>3925</v>
      </c>
      <c r="G755" s="89" t="s">
        <v>3926</v>
      </c>
      <c r="H755" s="90" t="s">
        <v>1123</v>
      </c>
      <c r="I755" s="286" t="s">
        <v>501</v>
      </c>
      <c r="J755" s="84" t="s">
        <v>3310</v>
      </c>
      <c r="K755" s="2" t="s">
        <v>3508</v>
      </c>
      <c r="L755" s="196" t="s">
        <v>721</v>
      </c>
      <c r="M755" s="84" t="s">
        <v>722</v>
      </c>
      <c r="N755" s="84" t="s">
        <v>246</v>
      </c>
      <c r="O755" s="84" t="s">
        <v>89</v>
      </c>
      <c r="P755" s="84"/>
      <c r="Q755" s="84"/>
      <c r="R755" s="91" t="s">
        <v>3414</v>
      </c>
      <c r="S755" s="91" t="s">
        <v>3446</v>
      </c>
      <c r="T755" s="92" t="s">
        <v>75</v>
      </c>
      <c r="U755" s="93" t="s">
        <v>76</v>
      </c>
      <c r="V755" s="94"/>
      <c r="W755" s="94"/>
      <c r="X755" s="94" t="s">
        <v>51</v>
      </c>
      <c r="Y755" s="94" t="s">
        <v>51</v>
      </c>
      <c r="Z755" s="94" t="s">
        <v>51</v>
      </c>
      <c r="AA755" s="94" t="s">
        <v>51</v>
      </c>
      <c r="AB755" s="94" t="s">
        <v>51</v>
      </c>
      <c r="AC755" s="94" t="s">
        <v>51</v>
      </c>
      <c r="AD755" s="94">
        <v>12</v>
      </c>
      <c r="AE755" s="94">
        <v>2</v>
      </c>
      <c r="AF755" s="92" t="s">
        <v>75</v>
      </c>
      <c r="AG755" s="93" t="s">
        <v>76</v>
      </c>
      <c r="AH755" s="94"/>
      <c r="AI755" s="94"/>
      <c r="AJ755" s="94" t="s">
        <v>51</v>
      </c>
      <c r="AK755" s="94" t="s">
        <v>51</v>
      </c>
      <c r="AL755" s="94" t="s">
        <v>51</v>
      </c>
      <c r="AM755" s="94" t="s">
        <v>51</v>
      </c>
      <c r="AN755" s="94" t="s">
        <v>51</v>
      </c>
      <c r="AO755" s="94" t="s">
        <v>51</v>
      </c>
      <c r="AP755" s="94">
        <v>12</v>
      </c>
      <c r="AQ755" s="94">
        <v>2</v>
      </c>
      <c r="AR755" s="85"/>
      <c r="AS755" s="86"/>
      <c r="AT755" s="95"/>
      <c r="AU755" s="85"/>
      <c r="AV755" s="86"/>
      <c r="AW755" s="95"/>
      <c r="AX755" s="96" t="s">
        <v>75</v>
      </c>
      <c r="AY755" s="97" t="s">
        <v>76</v>
      </c>
      <c r="AZ755" s="98">
        <v>2</v>
      </c>
      <c r="BA755" s="96" t="s">
        <v>75</v>
      </c>
      <c r="BB755" s="97" t="s">
        <v>76</v>
      </c>
      <c r="BC755" s="98">
        <v>2</v>
      </c>
      <c r="BD755" s="99" t="s">
        <v>75</v>
      </c>
      <c r="BE755" s="100" t="s">
        <v>76</v>
      </c>
      <c r="BF755" s="101">
        <v>10</v>
      </c>
      <c r="BG755" s="101">
        <v>2</v>
      </c>
      <c r="BH755" s="99" t="s">
        <v>75</v>
      </c>
      <c r="BI755" s="100" t="s">
        <v>76</v>
      </c>
      <c r="BJ755" s="101">
        <v>10</v>
      </c>
      <c r="BK755" s="101">
        <v>2</v>
      </c>
      <c r="BL755" s="102" t="s">
        <v>52</v>
      </c>
    </row>
    <row r="756" spans="1:64" hidden="1" x14ac:dyDescent="0.3">
      <c r="A756" s="104" t="s">
        <v>62</v>
      </c>
      <c r="B756" s="11">
        <v>969</v>
      </c>
      <c r="C756" s="104" t="s">
        <v>3932</v>
      </c>
      <c r="D756" s="104">
        <f>MATCH(Tabela1[[#This Row],[3]],ECHE!A:A,0)</f>
        <v>3742</v>
      </c>
      <c r="E756" s="3" t="s">
        <v>3933</v>
      </c>
      <c r="F756" s="2" t="s">
        <v>3934</v>
      </c>
      <c r="G756" s="25">
        <v>37020</v>
      </c>
      <c r="H756" s="30" t="s">
        <v>3935</v>
      </c>
      <c r="I756" s="283" t="s">
        <v>369</v>
      </c>
      <c r="J756" s="104" t="s">
        <v>3936</v>
      </c>
      <c r="K756" s="2" t="s">
        <v>38746</v>
      </c>
      <c r="L756" s="235" t="s">
        <v>3937</v>
      </c>
      <c r="M756" s="104"/>
      <c r="N756" s="104" t="s">
        <v>69</v>
      </c>
      <c r="O756" s="104" t="s">
        <v>70</v>
      </c>
      <c r="P756" s="104"/>
      <c r="Q756" s="104"/>
      <c r="R756" s="32" t="s">
        <v>3614</v>
      </c>
      <c r="S756" s="91" t="s">
        <v>3446</v>
      </c>
      <c r="T756" s="35" t="s">
        <v>75</v>
      </c>
      <c r="U756" s="20" t="s">
        <v>76</v>
      </c>
      <c r="V756" s="38"/>
      <c r="W756" s="38"/>
      <c r="X756" s="38" t="s">
        <v>51</v>
      </c>
      <c r="Y756" s="38" t="s">
        <v>51</v>
      </c>
      <c r="Z756" s="38" t="s">
        <v>51</v>
      </c>
      <c r="AA756" s="38" t="s">
        <v>51</v>
      </c>
      <c r="AB756" s="38"/>
      <c r="AC756" s="38"/>
      <c r="AD756" s="38">
        <v>10</v>
      </c>
      <c r="AE756" s="38">
        <v>2</v>
      </c>
      <c r="AF756" s="35" t="s">
        <v>75</v>
      </c>
      <c r="AG756" s="20" t="s">
        <v>76</v>
      </c>
      <c r="AH756" s="38"/>
      <c r="AI756" s="38"/>
      <c r="AJ756" s="38" t="s">
        <v>51</v>
      </c>
      <c r="AK756" s="38" t="s">
        <v>51</v>
      </c>
      <c r="AL756" s="38" t="s">
        <v>51</v>
      </c>
      <c r="AM756" s="38" t="s">
        <v>51</v>
      </c>
      <c r="AN756" s="38"/>
      <c r="AO756" s="38"/>
      <c r="AP756" s="38">
        <v>10</v>
      </c>
      <c r="AQ756" s="38">
        <v>2</v>
      </c>
      <c r="AR756" s="11"/>
      <c r="AS756" s="19"/>
      <c r="AT756" s="41"/>
      <c r="AU756" s="11"/>
      <c r="AV756" s="19"/>
      <c r="AW756" s="41"/>
      <c r="AX756" s="43" t="s">
        <v>75</v>
      </c>
      <c r="AY756" s="22" t="s">
        <v>76</v>
      </c>
      <c r="AZ756" s="45">
        <v>1</v>
      </c>
      <c r="BA756" s="43" t="s">
        <v>75</v>
      </c>
      <c r="BB756" s="22" t="s">
        <v>76</v>
      </c>
      <c r="BC756" s="45">
        <v>1</v>
      </c>
      <c r="BD756" s="47"/>
      <c r="BE756" s="24"/>
      <c r="BF756" s="49"/>
      <c r="BG756" s="49"/>
      <c r="BH756" s="47"/>
      <c r="BI756" s="24"/>
      <c r="BJ756" s="49"/>
      <c r="BK756" s="49"/>
      <c r="BL756" s="51" t="s">
        <v>52</v>
      </c>
    </row>
    <row r="757" spans="1:64" hidden="1" x14ac:dyDescent="0.3">
      <c r="A757" s="104" t="s">
        <v>62</v>
      </c>
      <c r="B757" s="11">
        <v>1000</v>
      </c>
      <c r="C757" s="104" t="s">
        <v>4032</v>
      </c>
      <c r="D757" s="104">
        <f>MATCH(Tabela1[[#This Row],[3]],ECHE!A:A,0)</f>
        <v>262</v>
      </c>
      <c r="E757" s="3" t="s">
        <v>4033</v>
      </c>
      <c r="F757" s="2" t="s">
        <v>4034</v>
      </c>
      <c r="G757" s="25" t="s">
        <v>4035</v>
      </c>
      <c r="H757" s="30" t="s">
        <v>4036</v>
      </c>
      <c r="I757" s="283" t="s">
        <v>101</v>
      </c>
      <c r="J757" s="104" t="s">
        <v>4037</v>
      </c>
      <c r="K757" s="2" t="s">
        <v>38616</v>
      </c>
      <c r="L757" s="235" t="s">
        <v>224</v>
      </c>
      <c r="M757" s="104" t="s">
        <v>225</v>
      </c>
      <c r="N757" s="104" t="s">
        <v>90</v>
      </c>
      <c r="O757" s="104" t="s">
        <v>89</v>
      </c>
      <c r="P757" s="104"/>
      <c r="Q757" s="104"/>
      <c r="R757" s="32" t="s">
        <v>3614</v>
      </c>
      <c r="S757" s="91" t="s">
        <v>3446</v>
      </c>
      <c r="T757" s="35" t="s">
        <v>78</v>
      </c>
      <c r="U757" s="20" t="s">
        <v>79</v>
      </c>
      <c r="V757" s="38"/>
      <c r="W757" s="38"/>
      <c r="X757" s="38" t="s">
        <v>51</v>
      </c>
      <c r="Y757" s="38" t="s">
        <v>51</v>
      </c>
      <c r="Z757" s="38" t="s">
        <v>51</v>
      </c>
      <c r="AA757" s="38" t="s">
        <v>51</v>
      </c>
      <c r="AB757" s="38"/>
      <c r="AC757" s="38"/>
      <c r="AD757" s="38">
        <v>15</v>
      </c>
      <c r="AE757" s="38">
        <v>3</v>
      </c>
      <c r="AF757" s="35" t="s">
        <v>78</v>
      </c>
      <c r="AG757" s="20" t="s">
        <v>79</v>
      </c>
      <c r="AH757" s="38"/>
      <c r="AI757" s="38"/>
      <c r="AJ757" s="38" t="s">
        <v>51</v>
      </c>
      <c r="AK757" s="38" t="s">
        <v>51</v>
      </c>
      <c r="AL757" s="38" t="s">
        <v>51</v>
      </c>
      <c r="AM757" s="38" t="s">
        <v>51</v>
      </c>
      <c r="AN757" s="38"/>
      <c r="AO757" s="38"/>
      <c r="AP757" s="38">
        <v>15</v>
      </c>
      <c r="AQ757" s="38">
        <v>3</v>
      </c>
      <c r="AR757" s="11"/>
      <c r="AS757" s="19"/>
      <c r="AT757" s="41"/>
      <c r="AU757" s="11"/>
      <c r="AV757" s="19"/>
      <c r="AW757" s="41"/>
      <c r="AX757" s="43" t="s">
        <v>78</v>
      </c>
      <c r="AY757" s="22" t="s">
        <v>79</v>
      </c>
      <c r="AZ757" s="45">
        <v>1</v>
      </c>
      <c r="BA757" s="43" t="s">
        <v>78</v>
      </c>
      <c r="BB757" s="22" t="s">
        <v>79</v>
      </c>
      <c r="BC757" s="45">
        <v>1</v>
      </c>
      <c r="BD757" s="47"/>
      <c r="BE757" s="24"/>
      <c r="BF757" s="49"/>
      <c r="BG757" s="49"/>
      <c r="BH757" s="47"/>
      <c r="BI757" s="24"/>
      <c r="BJ757" s="49"/>
      <c r="BK757" s="49"/>
      <c r="BL757" s="51" t="s">
        <v>52</v>
      </c>
    </row>
    <row r="758" spans="1:64" s="253" customFormat="1" hidden="1" x14ac:dyDescent="0.3">
      <c r="A758" s="104" t="s">
        <v>62</v>
      </c>
      <c r="B758" s="11">
        <v>1018</v>
      </c>
      <c r="C758" s="104" t="s">
        <v>63</v>
      </c>
      <c r="D758" s="104">
        <f>MATCH(Tabela1[[#This Row],[3]],ECHE!A:A,0)</f>
        <v>3885</v>
      </c>
      <c r="E758" s="3" t="s">
        <v>3557</v>
      </c>
      <c r="F758" s="2" t="s">
        <v>3558</v>
      </c>
      <c r="G758" s="25">
        <v>23000</v>
      </c>
      <c r="H758" s="30" t="s">
        <v>4097</v>
      </c>
      <c r="I758" s="283" t="s">
        <v>67</v>
      </c>
      <c r="J758" s="104" t="s">
        <v>68</v>
      </c>
      <c r="K758" s="2" t="s">
        <v>38768</v>
      </c>
      <c r="L758" s="235" t="s">
        <v>4098</v>
      </c>
      <c r="M758" s="104" t="s">
        <v>4099</v>
      </c>
      <c r="N758" s="104" t="s">
        <v>71</v>
      </c>
      <c r="O758" s="104" t="s">
        <v>4100</v>
      </c>
      <c r="P758" s="104" t="s">
        <v>69</v>
      </c>
      <c r="Q758" s="104" t="s">
        <v>70</v>
      </c>
      <c r="R758" s="32" t="s">
        <v>3614</v>
      </c>
      <c r="S758" s="91" t="s">
        <v>3446</v>
      </c>
      <c r="T758" s="35" t="s">
        <v>605</v>
      </c>
      <c r="U758" s="20" t="s">
        <v>606</v>
      </c>
      <c r="V758" s="38"/>
      <c r="W758" s="38"/>
      <c r="X758" s="38" t="s">
        <v>51</v>
      </c>
      <c r="Y758" s="38" t="s">
        <v>51</v>
      </c>
      <c r="Z758" s="38" t="s">
        <v>51</v>
      </c>
      <c r="AA758" s="38" t="s">
        <v>51</v>
      </c>
      <c r="AB758" s="38"/>
      <c r="AC758" s="38"/>
      <c r="AD758" s="38">
        <v>20</v>
      </c>
      <c r="AE758" s="38">
        <v>2</v>
      </c>
      <c r="AF758" s="35" t="s">
        <v>605</v>
      </c>
      <c r="AG758" s="20" t="s">
        <v>606</v>
      </c>
      <c r="AH758" s="38"/>
      <c r="AI758" s="38"/>
      <c r="AJ758" s="38" t="s">
        <v>51</v>
      </c>
      <c r="AK758" s="38" t="s">
        <v>51</v>
      </c>
      <c r="AL758" s="38" t="s">
        <v>51</v>
      </c>
      <c r="AM758" s="38" t="s">
        <v>51</v>
      </c>
      <c r="AN758" s="38"/>
      <c r="AO758" s="38"/>
      <c r="AP758" s="38">
        <v>20</v>
      </c>
      <c r="AQ758" s="38">
        <v>2</v>
      </c>
      <c r="AR758" s="11"/>
      <c r="AS758" s="19"/>
      <c r="AT758" s="41"/>
      <c r="AU758" s="11"/>
      <c r="AV758" s="19"/>
      <c r="AW758" s="41"/>
      <c r="AX758" s="43" t="s">
        <v>605</v>
      </c>
      <c r="AY758" s="22" t="s">
        <v>606</v>
      </c>
      <c r="AZ758" s="45">
        <v>1</v>
      </c>
      <c r="BA758" s="43" t="s">
        <v>605</v>
      </c>
      <c r="BB758" s="22" t="s">
        <v>606</v>
      </c>
      <c r="BC758" s="45">
        <v>1</v>
      </c>
      <c r="BD758" s="47"/>
      <c r="BE758" s="24"/>
      <c r="BF758" s="49"/>
      <c r="BG758" s="49"/>
      <c r="BH758" s="47"/>
      <c r="BI758" s="24"/>
      <c r="BJ758" s="49"/>
      <c r="BK758" s="49"/>
      <c r="BL758" s="51" t="s">
        <v>52</v>
      </c>
    </row>
    <row r="759" spans="1:64" hidden="1" x14ac:dyDescent="0.3">
      <c r="A759" s="104" t="s">
        <v>62</v>
      </c>
      <c r="B759" s="11">
        <v>1029</v>
      </c>
      <c r="C759" s="104" t="s">
        <v>4144</v>
      </c>
      <c r="D759" s="104">
        <f>MATCH(Tabela1[[#This Row],[3]],ECHE!A:A,0)</f>
        <v>2490</v>
      </c>
      <c r="E759" s="3" t="s">
        <v>4145</v>
      </c>
      <c r="F759" s="2" t="s">
        <v>4146</v>
      </c>
      <c r="G759" s="25">
        <v>80000</v>
      </c>
      <c r="H759" s="30" t="s">
        <v>4147</v>
      </c>
      <c r="I759" s="283" t="s">
        <v>369</v>
      </c>
      <c r="J759" s="104" t="s">
        <v>4148</v>
      </c>
      <c r="K759" s="2" t="s">
        <v>39545</v>
      </c>
      <c r="L759" s="235" t="s">
        <v>4149</v>
      </c>
      <c r="M759" s="104" t="s">
        <v>4150</v>
      </c>
      <c r="N759" s="104" t="s">
        <v>246</v>
      </c>
      <c r="O759" s="104" t="s">
        <v>70</v>
      </c>
      <c r="P759" s="104" t="s">
        <v>152</v>
      </c>
      <c r="Q759" s="104" t="s">
        <v>92</v>
      </c>
      <c r="R759" s="32" t="s">
        <v>3614</v>
      </c>
      <c r="S759" s="91" t="s">
        <v>3446</v>
      </c>
      <c r="T759" s="35" t="s">
        <v>3105</v>
      </c>
      <c r="U759" s="20" t="s">
        <v>3908</v>
      </c>
      <c r="V759" s="38"/>
      <c r="W759" s="38"/>
      <c r="X759" s="38" t="s">
        <v>51</v>
      </c>
      <c r="Y759" s="38" t="s">
        <v>51</v>
      </c>
      <c r="Z759" s="38" t="s">
        <v>51</v>
      </c>
      <c r="AA759" s="38" t="s">
        <v>51</v>
      </c>
      <c r="AB759" s="38"/>
      <c r="AC759" s="38"/>
      <c r="AD759" s="38">
        <v>12</v>
      </c>
      <c r="AE759" s="38">
        <v>2</v>
      </c>
      <c r="AF759" s="35" t="s">
        <v>3105</v>
      </c>
      <c r="AG759" s="20" t="s">
        <v>3908</v>
      </c>
      <c r="AH759" s="38"/>
      <c r="AI759" s="38"/>
      <c r="AJ759" s="38" t="s">
        <v>51</v>
      </c>
      <c r="AK759" s="38" t="s">
        <v>51</v>
      </c>
      <c r="AL759" s="38" t="s">
        <v>51</v>
      </c>
      <c r="AM759" s="38" t="s">
        <v>51</v>
      </c>
      <c r="AN759" s="38"/>
      <c r="AO759" s="38"/>
      <c r="AP759" s="38">
        <v>12</v>
      </c>
      <c r="AQ759" s="38">
        <v>2</v>
      </c>
      <c r="AR759" s="11"/>
      <c r="AS759" s="19"/>
      <c r="AT759" s="41"/>
      <c r="AU759" s="11"/>
      <c r="AV759" s="19"/>
      <c r="AW759" s="41"/>
      <c r="AX759" s="43" t="s">
        <v>3105</v>
      </c>
      <c r="AY759" s="22" t="s">
        <v>3908</v>
      </c>
      <c r="AZ759" s="45">
        <v>2</v>
      </c>
      <c r="BA759" s="43" t="s">
        <v>3105</v>
      </c>
      <c r="BB759" s="22" t="s">
        <v>3908</v>
      </c>
      <c r="BC759" s="45">
        <v>2</v>
      </c>
      <c r="BD759" s="47"/>
      <c r="BE759" s="24"/>
      <c r="BF759" s="49"/>
      <c r="BG759" s="49"/>
      <c r="BH759" s="47"/>
      <c r="BI759" s="24"/>
      <c r="BJ759" s="49"/>
      <c r="BK759" s="49"/>
      <c r="BL759" s="51" t="s">
        <v>52</v>
      </c>
    </row>
    <row r="760" spans="1:64" hidden="1" x14ac:dyDescent="0.3">
      <c r="A760" s="104" t="s">
        <v>62</v>
      </c>
      <c r="B760" s="11">
        <v>1031</v>
      </c>
      <c r="C760" s="104" t="s">
        <v>4155</v>
      </c>
      <c r="D760" s="104">
        <f>MATCH(Tabela1[[#This Row],[3]],ECHE!A:A,0)</f>
        <v>3912</v>
      </c>
      <c r="E760" s="3" t="s">
        <v>4156</v>
      </c>
      <c r="F760" s="2" t="s">
        <v>4157</v>
      </c>
      <c r="G760" s="25" t="s">
        <v>4158</v>
      </c>
      <c r="H760" s="30" t="s">
        <v>1094</v>
      </c>
      <c r="I760" s="283" t="s">
        <v>455</v>
      </c>
      <c r="J760" s="104" t="s">
        <v>4159</v>
      </c>
      <c r="K760" s="2" t="s">
        <v>38775</v>
      </c>
      <c r="L760" s="235" t="s">
        <v>44</v>
      </c>
      <c r="M760" s="104" t="s">
        <v>1789</v>
      </c>
      <c r="N760" s="104" t="s">
        <v>687</v>
      </c>
      <c r="O760" s="104" t="s">
        <v>983</v>
      </c>
      <c r="P760" s="104" t="s">
        <v>198</v>
      </c>
      <c r="Q760" s="104" t="s">
        <v>232</v>
      </c>
      <c r="R760" s="32" t="s">
        <v>3614</v>
      </c>
      <c r="S760" s="91" t="s">
        <v>3446</v>
      </c>
      <c r="T760" s="35" t="s">
        <v>75</v>
      </c>
      <c r="U760" s="20" t="s">
        <v>76</v>
      </c>
      <c r="V760" s="38"/>
      <c r="W760" s="38"/>
      <c r="X760" s="38" t="s">
        <v>51</v>
      </c>
      <c r="Y760" s="38" t="s">
        <v>51</v>
      </c>
      <c r="Z760" s="38" t="s">
        <v>51</v>
      </c>
      <c r="AA760" s="38" t="s">
        <v>51</v>
      </c>
      <c r="AB760" s="38"/>
      <c r="AC760" s="38"/>
      <c r="AD760" s="38">
        <v>10</v>
      </c>
      <c r="AE760" s="38">
        <v>2</v>
      </c>
      <c r="AF760" s="35" t="s">
        <v>75</v>
      </c>
      <c r="AG760" s="20" t="s">
        <v>76</v>
      </c>
      <c r="AH760" s="38"/>
      <c r="AI760" s="38"/>
      <c r="AJ760" s="38" t="s">
        <v>51</v>
      </c>
      <c r="AK760" s="38" t="s">
        <v>51</v>
      </c>
      <c r="AL760" s="38" t="s">
        <v>51</v>
      </c>
      <c r="AM760" s="38" t="s">
        <v>51</v>
      </c>
      <c r="AN760" s="38"/>
      <c r="AO760" s="38"/>
      <c r="AP760" s="38">
        <v>10</v>
      </c>
      <c r="AQ760" s="38">
        <v>2</v>
      </c>
      <c r="AR760" s="11"/>
      <c r="AS760" s="19"/>
      <c r="AT760" s="41"/>
      <c r="AU760" s="11"/>
      <c r="AV760" s="19"/>
      <c r="AW760" s="41"/>
      <c r="AX760" s="43" t="s">
        <v>75</v>
      </c>
      <c r="AY760" s="22" t="s">
        <v>76</v>
      </c>
      <c r="AZ760" s="45">
        <v>2</v>
      </c>
      <c r="BA760" s="43" t="s">
        <v>75</v>
      </c>
      <c r="BB760" s="22" t="s">
        <v>76</v>
      </c>
      <c r="BC760" s="45">
        <v>2</v>
      </c>
      <c r="BD760" s="47"/>
      <c r="BE760" s="24"/>
      <c r="BF760" s="49"/>
      <c r="BG760" s="49"/>
      <c r="BH760" s="47"/>
      <c r="BI760" s="24"/>
      <c r="BJ760" s="49"/>
      <c r="BK760" s="49"/>
      <c r="BL760" s="51" t="s">
        <v>52</v>
      </c>
    </row>
    <row r="761" spans="1:64" hidden="1" x14ac:dyDescent="0.3">
      <c r="A761" s="104" t="s">
        <v>62</v>
      </c>
      <c r="B761" s="11">
        <v>1031</v>
      </c>
      <c r="C761" s="104" t="s">
        <v>4155</v>
      </c>
      <c r="D761" s="104">
        <f>MATCH(Tabela1[[#This Row],[3]],ECHE!A:A,0)</f>
        <v>3912</v>
      </c>
      <c r="E761" s="3" t="s">
        <v>4156</v>
      </c>
      <c r="F761" s="2" t="s">
        <v>4157</v>
      </c>
      <c r="G761" s="25" t="s">
        <v>4158</v>
      </c>
      <c r="H761" s="30" t="s">
        <v>1094</v>
      </c>
      <c r="I761" s="283" t="s">
        <v>455</v>
      </c>
      <c r="J761" s="104" t="s">
        <v>4160</v>
      </c>
      <c r="K761" s="2" t="s">
        <v>38775</v>
      </c>
      <c r="L761" s="235" t="s">
        <v>44</v>
      </c>
      <c r="M761" s="104" t="s">
        <v>1789</v>
      </c>
      <c r="N761" s="104" t="s">
        <v>687</v>
      </c>
      <c r="O761" s="104" t="s">
        <v>983</v>
      </c>
      <c r="P761" s="104" t="s">
        <v>198</v>
      </c>
      <c r="Q761" s="104" t="s">
        <v>232</v>
      </c>
      <c r="R761" s="32" t="s">
        <v>3614</v>
      </c>
      <c r="S761" s="91" t="s">
        <v>3446</v>
      </c>
      <c r="T761" s="35" t="s">
        <v>186</v>
      </c>
      <c r="U761" s="20" t="s">
        <v>187</v>
      </c>
      <c r="V761" s="38"/>
      <c r="W761" s="38"/>
      <c r="X761" s="38" t="s">
        <v>51</v>
      </c>
      <c r="Y761" s="38" t="s">
        <v>51</v>
      </c>
      <c r="Z761" s="38" t="s">
        <v>51</v>
      </c>
      <c r="AA761" s="38" t="s">
        <v>51</v>
      </c>
      <c r="AB761" s="38"/>
      <c r="AC761" s="38"/>
      <c r="AD761" s="38" t="s">
        <v>180</v>
      </c>
      <c r="AE761" s="38" t="s">
        <v>180</v>
      </c>
      <c r="AF761" s="35" t="s">
        <v>186</v>
      </c>
      <c r="AG761" s="20" t="s">
        <v>187</v>
      </c>
      <c r="AH761" s="38"/>
      <c r="AI761" s="38"/>
      <c r="AJ761" s="38" t="s">
        <v>51</v>
      </c>
      <c r="AK761" s="38" t="s">
        <v>51</v>
      </c>
      <c r="AL761" s="38" t="s">
        <v>51</v>
      </c>
      <c r="AM761" s="38" t="s">
        <v>51</v>
      </c>
      <c r="AN761" s="38"/>
      <c r="AO761" s="38"/>
      <c r="AP761" s="38" t="s">
        <v>180</v>
      </c>
      <c r="AQ761" s="38" t="s">
        <v>180</v>
      </c>
      <c r="AR761" s="11"/>
      <c r="AS761" s="19"/>
      <c r="AT761" s="41"/>
      <c r="AU761" s="11"/>
      <c r="AV761" s="19"/>
      <c r="AW761" s="41"/>
      <c r="AX761" s="43" t="s">
        <v>186</v>
      </c>
      <c r="AY761" s="22" t="s">
        <v>187</v>
      </c>
      <c r="AZ761" s="45" t="s">
        <v>180</v>
      </c>
      <c r="BA761" s="43" t="s">
        <v>186</v>
      </c>
      <c r="BB761" s="22" t="s">
        <v>187</v>
      </c>
      <c r="BC761" s="45" t="s">
        <v>180</v>
      </c>
      <c r="BD761" s="47"/>
      <c r="BE761" s="24"/>
      <c r="BF761" s="49"/>
      <c r="BG761" s="49"/>
      <c r="BH761" s="47"/>
      <c r="BI761" s="24"/>
      <c r="BJ761" s="49"/>
      <c r="BK761" s="49"/>
      <c r="BL761" s="51" t="s">
        <v>52</v>
      </c>
    </row>
    <row r="762" spans="1:64" hidden="1" x14ac:dyDescent="0.3">
      <c r="A762" s="104" t="s">
        <v>62</v>
      </c>
      <c r="B762" s="11">
        <v>1037</v>
      </c>
      <c r="C762" s="104" t="s">
        <v>2917</v>
      </c>
      <c r="D762" s="104">
        <f>MATCH(Tabela1[[#This Row],[3]],ECHE!A:A,0)</f>
        <v>3983</v>
      </c>
      <c r="E762" s="3" t="s">
        <v>2918</v>
      </c>
      <c r="F762" s="2" t="s">
        <v>2919</v>
      </c>
      <c r="G762" s="25">
        <v>40126</v>
      </c>
      <c r="H762" s="30" t="s">
        <v>2920</v>
      </c>
      <c r="I762" s="283" t="s">
        <v>316</v>
      </c>
      <c r="J762" s="104" t="s">
        <v>3013</v>
      </c>
      <c r="K762" s="2" t="s">
        <v>38913</v>
      </c>
      <c r="L762" s="235" t="s">
        <v>4181</v>
      </c>
      <c r="M762" s="104"/>
      <c r="N762" s="104" t="s">
        <v>401</v>
      </c>
      <c r="O762" s="104" t="s">
        <v>115</v>
      </c>
      <c r="P762" s="104"/>
      <c r="Q762" s="104"/>
      <c r="R762" s="32" t="s">
        <v>48</v>
      </c>
      <c r="S762" s="91" t="s">
        <v>3446</v>
      </c>
      <c r="T762" s="35" t="s">
        <v>605</v>
      </c>
      <c r="U762" s="20" t="s">
        <v>606</v>
      </c>
      <c r="V762" s="38"/>
      <c r="W762" s="38"/>
      <c r="X762" s="38" t="s">
        <v>51</v>
      </c>
      <c r="Y762" s="38" t="s">
        <v>51</v>
      </c>
      <c r="Z762" s="38" t="s">
        <v>51</v>
      </c>
      <c r="AA762" s="38" t="s">
        <v>51</v>
      </c>
      <c r="AB762" s="38"/>
      <c r="AC762" s="38"/>
      <c r="AD762" s="38">
        <v>10</v>
      </c>
      <c r="AE762" s="38">
        <v>2</v>
      </c>
      <c r="AF762" s="35" t="s">
        <v>605</v>
      </c>
      <c r="AG762" s="20" t="s">
        <v>606</v>
      </c>
      <c r="AH762" s="38"/>
      <c r="AI762" s="38"/>
      <c r="AJ762" s="38" t="s">
        <v>51</v>
      </c>
      <c r="AK762" s="38" t="s">
        <v>51</v>
      </c>
      <c r="AL762" s="38" t="s">
        <v>51</v>
      </c>
      <c r="AM762" s="38" t="s">
        <v>51</v>
      </c>
      <c r="AN762" s="38"/>
      <c r="AO762" s="38"/>
      <c r="AP762" s="38">
        <v>10</v>
      </c>
      <c r="AQ762" s="38">
        <v>2</v>
      </c>
      <c r="AR762" s="11"/>
      <c r="AS762" s="19"/>
      <c r="AT762" s="41"/>
      <c r="AU762" s="11"/>
      <c r="AV762" s="19"/>
      <c r="AW762" s="41"/>
      <c r="AX762" s="43" t="s">
        <v>605</v>
      </c>
      <c r="AY762" s="22" t="s">
        <v>606</v>
      </c>
      <c r="AZ762" s="45">
        <v>2</v>
      </c>
      <c r="BA762" s="43" t="s">
        <v>605</v>
      </c>
      <c r="BB762" s="22" t="s">
        <v>606</v>
      </c>
      <c r="BC762" s="45">
        <v>2</v>
      </c>
      <c r="BD762" s="47"/>
      <c r="BE762" s="24"/>
      <c r="BF762" s="49"/>
      <c r="BG762" s="49"/>
      <c r="BH762" s="47"/>
      <c r="BI762" s="24"/>
      <c r="BJ762" s="49"/>
      <c r="BK762" s="49"/>
      <c r="BL762" s="51" t="s">
        <v>52</v>
      </c>
    </row>
    <row r="763" spans="1:64" hidden="1" x14ac:dyDescent="0.3">
      <c r="A763" s="104" t="s">
        <v>62</v>
      </c>
      <c r="B763" s="11">
        <v>1061</v>
      </c>
      <c r="C763" s="104" t="s">
        <v>970</v>
      </c>
      <c r="D763" s="104">
        <f>MATCH(Tabela1[[#This Row],[3]],ECHE!A:A,0)</f>
        <v>740</v>
      </c>
      <c r="E763" s="3" t="s">
        <v>971</v>
      </c>
      <c r="F763" s="2" t="s">
        <v>972</v>
      </c>
      <c r="G763" s="25">
        <v>97070</v>
      </c>
      <c r="H763" s="30" t="s">
        <v>973</v>
      </c>
      <c r="I763" s="283" t="s">
        <v>127</v>
      </c>
      <c r="J763" s="104" t="s">
        <v>4272</v>
      </c>
      <c r="K763" s="2" t="s">
        <v>2396</v>
      </c>
      <c r="L763" s="235" t="s">
        <v>266</v>
      </c>
      <c r="M763" s="104" t="s">
        <v>267</v>
      </c>
      <c r="N763" s="104" t="s">
        <v>246</v>
      </c>
      <c r="O763" s="104" t="s">
        <v>131</v>
      </c>
      <c r="P763" s="104" t="s">
        <v>4273</v>
      </c>
      <c r="Q763" s="104" t="s">
        <v>89</v>
      </c>
      <c r="R763" s="32" t="s">
        <v>3614</v>
      </c>
      <c r="S763" s="91" t="s">
        <v>3446</v>
      </c>
      <c r="T763" s="35" t="s">
        <v>3105</v>
      </c>
      <c r="U763" s="20" t="s">
        <v>3908</v>
      </c>
      <c r="V763" s="38"/>
      <c r="W763" s="38"/>
      <c r="X763" s="38" t="s">
        <v>51</v>
      </c>
      <c r="Y763" s="38" t="s">
        <v>51</v>
      </c>
      <c r="Z763" s="38" t="s">
        <v>51</v>
      </c>
      <c r="AA763" s="38" t="s">
        <v>51</v>
      </c>
      <c r="AB763" s="38" t="s">
        <v>51</v>
      </c>
      <c r="AC763" s="38" t="s">
        <v>51</v>
      </c>
      <c r="AD763" s="38">
        <v>20</v>
      </c>
      <c r="AE763" s="38">
        <v>2</v>
      </c>
      <c r="AF763" s="35" t="s">
        <v>3105</v>
      </c>
      <c r="AG763" s="20" t="s">
        <v>3908</v>
      </c>
      <c r="AH763" s="38"/>
      <c r="AI763" s="38"/>
      <c r="AJ763" s="38" t="s">
        <v>51</v>
      </c>
      <c r="AK763" s="38" t="s">
        <v>51</v>
      </c>
      <c r="AL763" s="38" t="s">
        <v>51</v>
      </c>
      <c r="AM763" s="38" t="s">
        <v>51</v>
      </c>
      <c r="AN763" s="38" t="s">
        <v>51</v>
      </c>
      <c r="AO763" s="38" t="s">
        <v>51</v>
      </c>
      <c r="AP763" s="38">
        <v>20</v>
      </c>
      <c r="AQ763" s="38">
        <v>2</v>
      </c>
      <c r="AR763" s="11"/>
      <c r="AS763" s="19"/>
      <c r="AT763" s="41"/>
      <c r="AU763" s="11"/>
      <c r="AV763" s="19"/>
      <c r="AW763" s="41"/>
      <c r="AX763" s="43" t="s">
        <v>3105</v>
      </c>
      <c r="AY763" s="22" t="s">
        <v>3908</v>
      </c>
      <c r="AZ763" s="45">
        <v>1</v>
      </c>
      <c r="BA763" s="43" t="s">
        <v>3105</v>
      </c>
      <c r="BB763" s="22" t="s">
        <v>3908</v>
      </c>
      <c r="BC763" s="45">
        <v>1</v>
      </c>
      <c r="BD763" s="47"/>
      <c r="BE763" s="24"/>
      <c r="BF763" s="49"/>
      <c r="BG763" s="49"/>
      <c r="BH763" s="47"/>
      <c r="BI763" s="24"/>
      <c r="BJ763" s="49"/>
      <c r="BK763" s="49"/>
      <c r="BL763" s="51" t="s">
        <v>52</v>
      </c>
    </row>
    <row r="764" spans="1:64" hidden="1" x14ac:dyDescent="0.3">
      <c r="A764" s="104" t="s">
        <v>62</v>
      </c>
      <c r="B764" s="11">
        <v>1079</v>
      </c>
      <c r="C764" s="104" t="s">
        <v>4323</v>
      </c>
      <c r="D764" s="104">
        <f>MATCH(Tabela1[[#This Row],[3]],ECHE!A:A,0)</f>
        <v>2616</v>
      </c>
      <c r="E764" s="3" t="s">
        <v>4324</v>
      </c>
      <c r="F764" s="2" t="s">
        <v>4325</v>
      </c>
      <c r="G764" s="25" t="s">
        <v>4326</v>
      </c>
      <c r="H764" s="30" t="s">
        <v>1692</v>
      </c>
      <c r="I764" s="283" t="s">
        <v>369</v>
      </c>
      <c r="J764" s="104" t="s">
        <v>4327</v>
      </c>
      <c r="K764" s="2" t="s">
        <v>38724</v>
      </c>
      <c r="L764" s="235" t="s">
        <v>770</v>
      </c>
      <c r="M764" s="104" t="s">
        <v>1353</v>
      </c>
      <c r="N764" s="104" t="s">
        <v>283</v>
      </c>
      <c r="O764" s="104" t="s">
        <v>46</v>
      </c>
      <c r="P764" s="104"/>
      <c r="Q764" s="104"/>
      <c r="R764" s="32" t="s">
        <v>48</v>
      </c>
      <c r="S764" s="91" t="s">
        <v>3446</v>
      </c>
      <c r="T764" s="35" t="s">
        <v>73</v>
      </c>
      <c r="U764" s="20" t="s">
        <v>74</v>
      </c>
      <c r="V764" s="38"/>
      <c r="W764" s="38"/>
      <c r="X764" s="38" t="s">
        <v>51</v>
      </c>
      <c r="Y764" s="38" t="s">
        <v>51</v>
      </c>
      <c r="Z764" s="38"/>
      <c r="AA764" s="38"/>
      <c r="AB764" s="38"/>
      <c r="AC764" s="38"/>
      <c r="AD764" s="38">
        <v>20</v>
      </c>
      <c r="AE764" s="38">
        <v>2</v>
      </c>
      <c r="AF764" s="35" t="s">
        <v>73</v>
      </c>
      <c r="AG764" s="20" t="s">
        <v>74</v>
      </c>
      <c r="AH764" s="38"/>
      <c r="AI764" s="38"/>
      <c r="AJ764" s="38" t="s">
        <v>51</v>
      </c>
      <c r="AK764" s="38" t="s">
        <v>51</v>
      </c>
      <c r="AL764" s="38"/>
      <c r="AM764" s="38"/>
      <c r="AN764" s="38"/>
      <c r="AO764" s="38"/>
      <c r="AP764" s="38">
        <v>20</v>
      </c>
      <c r="AQ764" s="38">
        <v>2</v>
      </c>
      <c r="AR764" s="11"/>
      <c r="AS764" s="19"/>
      <c r="AT764" s="41"/>
      <c r="AU764" s="11"/>
      <c r="AV764" s="19"/>
      <c r="AW764" s="41"/>
      <c r="AX764" s="43" t="s">
        <v>73</v>
      </c>
      <c r="AY764" s="22" t="s">
        <v>74</v>
      </c>
      <c r="AZ764" s="45">
        <v>2</v>
      </c>
      <c r="BA764" s="43" t="s">
        <v>73</v>
      </c>
      <c r="BB764" s="22" t="s">
        <v>74</v>
      </c>
      <c r="BC764" s="45">
        <v>2</v>
      </c>
      <c r="BD764" s="47"/>
      <c r="BE764" s="24"/>
      <c r="BF764" s="49"/>
      <c r="BG764" s="49"/>
      <c r="BH764" s="47"/>
      <c r="BI764" s="24"/>
      <c r="BJ764" s="49"/>
      <c r="BK764" s="49"/>
      <c r="BL764" s="51" t="s">
        <v>52</v>
      </c>
    </row>
    <row r="765" spans="1:64" hidden="1" x14ac:dyDescent="0.3">
      <c r="A765" s="84" t="s">
        <v>62</v>
      </c>
      <c r="B765" s="85">
        <v>1093</v>
      </c>
      <c r="C765" s="84" t="s">
        <v>4370</v>
      </c>
      <c r="D765" s="84">
        <f>MATCH(Tabela1[[#This Row],[3]],ECHE!A:A,0)</f>
        <v>5018</v>
      </c>
      <c r="E765" s="87" t="s">
        <v>4371</v>
      </c>
      <c r="F765" s="88" t="s">
        <v>4372</v>
      </c>
      <c r="G765" s="89" t="s">
        <v>4373</v>
      </c>
      <c r="H765" s="90" t="s">
        <v>4374</v>
      </c>
      <c r="I765" s="286" t="s">
        <v>4345</v>
      </c>
      <c r="J765" s="84" t="s">
        <v>4375</v>
      </c>
      <c r="K765" s="2" t="s">
        <v>39036</v>
      </c>
      <c r="L765" s="196" t="s">
        <v>4376</v>
      </c>
      <c r="M765" s="84" t="s">
        <v>4376</v>
      </c>
      <c r="N765" s="84" t="s">
        <v>90</v>
      </c>
      <c r="O765" s="84" t="s">
        <v>1277</v>
      </c>
      <c r="P765" s="84" t="s">
        <v>4377</v>
      </c>
      <c r="Q765" s="84" t="s">
        <v>4378</v>
      </c>
      <c r="R765" s="91" t="s">
        <v>48</v>
      </c>
      <c r="S765" s="91" t="s">
        <v>3446</v>
      </c>
      <c r="T765" s="92" t="s">
        <v>78</v>
      </c>
      <c r="U765" s="93" t="s">
        <v>1614</v>
      </c>
      <c r="V765" s="94"/>
      <c r="W765" s="94"/>
      <c r="X765" s="94" t="s">
        <v>51</v>
      </c>
      <c r="Y765" s="94" t="s">
        <v>51</v>
      </c>
      <c r="Z765" s="94" t="s">
        <v>51</v>
      </c>
      <c r="AA765" s="94" t="s">
        <v>51</v>
      </c>
      <c r="AB765" s="94" t="s">
        <v>51</v>
      </c>
      <c r="AC765" s="94" t="s">
        <v>51</v>
      </c>
      <c r="AD765" s="94">
        <v>20</v>
      </c>
      <c r="AE765" s="94">
        <v>2</v>
      </c>
      <c r="AF765" s="92" t="s">
        <v>78</v>
      </c>
      <c r="AG765" s="93" t="s">
        <v>1614</v>
      </c>
      <c r="AH765" s="94"/>
      <c r="AI765" s="94"/>
      <c r="AJ765" s="94" t="s">
        <v>51</v>
      </c>
      <c r="AK765" s="94" t="s">
        <v>51</v>
      </c>
      <c r="AL765" s="94" t="s">
        <v>51</v>
      </c>
      <c r="AM765" s="94" t="s">
        <v>51</v>
      </c>
      <c r="AN765" s="94" t="s">
        <v>51</v>
      </c>
      <c r="AO765" s="94" t="s">
        <v>51</v>
      </c>
      <c r="AP765" s="94">
        <v>20</v>
      </c>
      <c r="AQ765" s="94">
        <v>2</v>
      </c>
      <c r="AR765" s="85"/>
      <c r="AS765" s="86"/>
      <c r="AT765" s="95"/>
      <c r="AU765" s="85"/>
      <c r="AV765" s="86"/>
      <c r="AW765" s="95"/>
      <c r="AX765" s="96" t="s">
        <v>78</v>
      </c>
      <c r="AY765" s="97" t="s">
        <v>1614</v>
      </c>
      <c r="AZ765" s="98">
        <v>1</v>
      </c>
      <c r="BA765" s="96" t="s">
        <v>78</v>
      </c>
      <c r="BB765" s="97" t="s">
        <v>1614</v>
      </c>
      <c r="BC765" s="98">
        <v>1</v>
      </c>
      <c r="BD765" s="99" t="s">
        <v>78</v>
      </c>
      <c r="BE765" s="100" t="s">
        <v>1614</v>
      </c>
      <c r="BF765" s="101">
        <v>5</v>
      </c>
      <c r="BG765" s="101">
        <v>1</v>
      </c>
      <c r="BH765" s="99" t="s">
        <v>78</v>
      </c>
      <c r="BI765" s="100" t="s">
        <v>1614</v>
      </c>
      <c r="BJ765" s="101">
        <v>5</v>
      </c>
      <c r="BK765" s="101">
        <v>1</v>
      </c>
      <c r="BL765" s="102" t="s">
        <v>52</v>
      </c>
    </row>
    <row r="766" spans="1:64" hidden="1" x14ac:dyDescent="0.3">
      <c r="A766" s="104" t="s">
        <v>62</v>
      </c>
      <c r="B766" s="11">
        <v>1102</v>
      </c>
      <c r="C766" s="104" t="s">
        <v>31054</v>
      </c>
      <c r="D766" s="104">
        <f>MATCH(Tabela1[[#This Row],[3]],ECHE!A:A,0)</f>
        <v>4369</v>
      </c>
      <c r="E766" s="3" t="str">
        <f>INDEX(Tabela2[Organisation name],MATCH(Tabela1[[#This Row],[3]],Tabela2[Erasmus Code],0))</f>
        <v>EKONOMIKAS UN KULTURAS AUGSTSKOLA</v>
      </c>
      <c r="F766" s="2" t="str">
        <f>INDEX(Tabela2[[ Address]],MATCH(Tabela1[[#This Row],[3]],Tabela2[Erasmus Code],0))</f>
        <v>LOMONOSOVA IELA 1/5</v>
      </c>
      <c r="G766" s="25" t="str">
        <f>INDEX(Tabela2[Postcode],MATCH(Tabela1[[#This Row],[3]],Tabela2[Erasmus Code],0))</f>
        <v>LV1019</v>
      </c>
      <c r="H766" s="30" t="str">
        <f>INDEX(Tabela2[City],MATCH(Tabela1[[#This Row],[3]],Tabela2[Erasmus Code],0))</f>
        <v>RIGA</v>
      </c>
      <c r="I766" s="283" t="str">
        <f>INDEX(Tabela2[Country],MATCH(Tabela1[[#This Row],[3]],Tabela2[Erasmus Code],0))</f>
        <v>Latvia</v>
      </c>
      <c r="J766" s="2" t="s">
        <v>39126</v>
      </c>
      <c r="K766" s="2" t="s">
        <v>39127</v>
      </c>
      <c r="L766" s="235" t="s">
        <v>103</v>
      </c>
      <c r="M766" s="104" t="s">
        <v>44</v>
      </c>
      <c r="N766" s="239" t="s">
        <v>152</v>
      </c>
      <c r="O766" s="239" t="s">
        <v>179</v>
      </c>
      <c r="P766" s="104"/>
      <c r="Q766" s="104"/>
      <c r="R766" s="32" t="s">
        <v>48</v>
      </c>
      <c r="S766" s="91" t="s">
        <v>3446</v>
      </c>
      <c r="T766" s="36">
        <v>510</v>
      </c>
      <c r="U766" s="20" t="str">
        <f>IF(Tabela1[[#This Row],[19]]="","",(INDEX(Tabela3[ISCED - area],MATCH(Tabela1[[#This Row],[19]],Tabela3[ISCED - code],0))))</f>
        <v>Biological and related sciences, not further defined</v>
      </c>
      <c r="V766" s="38"/>
      <c r="W766" s="38"/>
      <c r="X766" s="38" t="s">
        <v>51</v>
      </c>
      <c r="Y766" s="38" t="s">
        <v>51</v>
      </c>
      <c r="Z766" s="38" t="s">
        <v>51</v>
      </c>
      <c r="AA766" s="38" t="s">
        <v>51</v>
      </c>
      <c r="AB766" s="38"/>
      <c r="AC766" s="38"/>
      <c r="AD766" s="38">
        <v>10</v>
      </c>
      <c r="AE766" s="38">
        <v>2</v>
      </c>
      <c r="AF766" s="36">
        <v>510</v>
      </c>
      <c r="AG766" s="20" t="str">
        <f>IF(Tabela1[[#This Row],[31]]="","",(INDEX(Tabela3[ISCED - area],MATCH(Tabela1[[#This Row],[31]],Tabela3[ISCED - code],0))))</f>
        <v>Biological and related sciences, not further defined</v>
      </c>
      <c r="AH766" s="38"/>
      <c r="AI766" s="38"/>
      <c r="AJ766" s="38" t="s">
        <v>51</v>
      </c>
      <c r="AK766" s="38" t="s">
        <v>51</v>
      </c>
      <c r="AL766" s="38" t="s">
        <v>51</v>
      </c>
      <c r="AM766" s="38" t="s">
        <v>51</v>
      </c>
      <c r="AN766" s="38"/>
      <c r="AO766" s="38"/>
      <c r="AP766" s="38">
        <v>10</v>
      </c>
      <c r="AQ766" s="38">
        <v>2</v>
      </c>
      <c r="AR766" s="40"/>
      <c r="AS766" s="19" t="str">
        <f>IF(Tabela1[[#This Row],[43]]="","",(INDEX(Tabela3[ISCED - area],MATCH(Tabela1[[#This Row],[43]],Tabela3[ISCED - code],0))))</f>
        <v/>
      </c>
      <c r="AT766" s="41"/>
      <c r="AU766" s="40"/>
      <c r="AV766" s="19" t="str">
        <f>IF(Tabela1[[#This Row],[47]]="","",(INDEX(Tabela3[ISCED - area],MATCH(Tabela1[[#This Row],[47]],Tabela3[ISCED - code],0))))</f>
        <v/>
      </c>
      <c r="AW766" s="41"/>
      <c r="AX766" s="44">
        <v>510</v>
      </c>
      <c r="AY766" s="22" t="str">
        <f>IF(Tabela1[[#This Row],[53]]="","",(INDEX(Tabela3[ISCED - area],MATCH(Tabela1[[#This Row],[53]],Tabela3[ISCED - code],0))))</f>
        <v>Biological and related sciences, not further defined</v>
      </c>
      <c r="AZ766" s="45">
        <v>2</v>
      </c>
      <c r="BA766" s="44">
        <v>510</v>
      </c>
      <c r="BB766" s="22" t="str">
        <f>IF(Tabela1[[#This Row],[53]]="","",(INDEX(Tabela3[ISCED - area],MATCH(Tabela1[[#This Row],[53]],Tabela3[ISCED - code],0))))</f>
        <v>Biological and related sciences, not further defined</v>
      </c>
      <c r="BC766" s="45">
        <v>2</v>
      </c>
      <c r="BD766" s="48">
        <v>510</v>
      </c>
      <c r="BE766" s="24" t="str">
        <f>IF(Tabela1[[#This Row],[56]]="","",(INDEX(Tabela3[ISCED - area],MATCH(Tabela1[[#This Row],[56]],Tabela3[ISCED - code],0))))</f>
        <v>Biological and related sciences, not further defined</v>
      </c>
      <c r="BF766" s="49">
        <v>10</v>
      </c>
      <c r="BG766" s="49">
        <v>2</v>
      </c>
      <c r="BH766" s="48">
        <v>510</v>
      </c>
      <c r="BI766" s="24" t="str">
        <f>IF(Tabela1[[#This Row],[60]]="","",(INDEX(Tabela3[ISCED - area],MATCH(Tabela1[[#This Row],[60]],Tabela3[ISCED - code],0))))</f>
        <v>Biological and related sciences, not further defined</v>
      </c>
      <c r="BJ766" s="49">
        <v>10</v>
      </c>
      <c r="BK766" s="49">
        <v>2</v>
      </c>
      <c r="BL766" s="51" t="s">
        <v>52</v>
      </c>
    </row>
    <row r="767" spans="1:64" hidden="1" x14ac:dyDescent="0.3">
      <c r="A767" s="104" t="s">
        <v>62</v>
      </c>
      <c r="B767" s="11">
        <v>1102</v>
      </c>
      <c r="C767" s="104" t="s">
        <v>31054</v>
      </c>
      <c r="D767" s="104">
        <f>MATCH(Tabela1[[#This Row],[3]],ECHE!A:A,0)</f>
        <v>4369</v>
      </c>
      <c r="E767" s="3" t="str">
        <f>INDEX(Tabela2[Organisation name],MATCH(Tabela1[[#This Row],[3]],Tabela2[Erasmus Code],0))</f>
        <v>EKONOMIKAS UN KULTURAS AUGSTSKOLA</v>
      </c>
      <c r="F767" s="2" t="str">
        <f>INDEX(Tabela2[[ Address]],MATCH(Tabela1[[#This Row],[3]],Tabela2[Erasmus Code],0))</f>
        <v>LOMONOSOVA IELA 1/5</v>
      </c>
      <c r="G767" s="25" t="str">
        <f>INDEX(Tabela2[Postcode],MATCH(Tabela1[[#This Row],[3]],Tabela2[Erasmus Code],0))</f>
        <v>LV1019</v>
      </c>
      <c r="H767" s="30" t="str">
        <f>INDEX(Tabela2[City],MATCH(Tabela1[[#This Row],[3]],Tabela2[Erasmus Code],0))</f>
        <v>RIGA</v>
      </c>
      <c r="I767" s="283" t="str">
        <f>INDEX(Tabela2[Country],MATCH(Tabela1[[#This Row],[3]],Tabela2[Erasmus Code],0))</f>
        <v>Latvia</v>
      </c>
      <c r="J767" s="2" t="s">
        <v>39126</v>
      </c>
      <c r="K767" s="2" t="s">
        <v>39127</v>
      </c>
      <c r="L767" s="235" t="s">
        <v>103</v>
      </c>
      <c r="M767" s="104" t="s">
        <v>44</v>
      </c>
      <c r="N767" s="239" t="s">
        <v>152</v>
      </c>
      <c r="O767" s="239" t="s">
        <v>179</v>
      </c>
      <c r="P767" s="104"/>
      <c r="Q767" s="104"/>
      <c r="R767" s="32" t="s">
        <v>48</v>
      </c>
      <c r="S767" s="91" t="s">
        <v>3446</v>
      </c>
      <c r="T767" s="36">
        <v>314</v>
      </c>
      <c r="U767" s="20" t="str">
        <f>IF(Tabela1[[#This Row],[19]]="","",(INDEX(Tabela3[ISCED - area],MATCH(Tabela1[[#This Row],[19]],Tabela3[ISCED - code],0))))</f>
        <v>Sociology and cultural studies</v>
      </c>
      <c r="V767" s="38"/>
      <c r="W767" s="38"/>
      <c r="X767" s="38" t="s">
        <v>51</v>
      </c>
      <c r="Y767" s="38" t="s">
        <v>51</v>
      </c>
      <c r="Z767" s="38" t="s">
        <v>51</v>
      </c>
      <c r="AA767" s="38" t="s">
        <v>51</v>
      </c>
      <c r="AB767" s="38"/>
      <c r="AC767" s="38"/>
      <c r="AD767" s="38">
        <v>10</v>
      </c>
      <c r="AE767" s="38">
        <v>2</v>
      </c>
      <c r="AF767" s="36">
        <v>314</v>
      </c>
      <c r="AG767" s="20" t="str">
        <f>IF(Tabela1[[#This Row],[31]]="","",(INDEX(Tabela3[ISCED - area],MATCH(Tabela1[[#This Row],[31]],Tabela3[ISCED - code],0))))</f>
        <v>Sociology and cultural studies</v>
      </c>
      <c r="AH767" s="38"/>
      <c r="AI767" s="38"/>
      <c r="AJ767" s="38" t="s">
        <v>51</v>
      </c>
      <c r="AK767" s="38" t="s">
        <v>51</v>
      </c>
      <c r="AL767" s="38" t="s">
        <v>51</v>
      </c>
      <c r="AM767" s="38" t="s">
        <v>51</v>
      </c>
      <c r="AN767" s="38"/>
      <c r="AO767" s="38"/>
      <c r="AP767" s="38">
        <v>10</v>
      </c>
      <c r="AQ767" s="38">
        <v>2</v>
      </c>
      <c r="AR767" s="40"/>
      <c r="AS767" s="19" t="str">
        <f>IF(Tabela1[[#This Row],[43]]="","",(INDEX(Tabela3[ISCED - area],MATCH(Tabela1[[#This Row],[43]],Tabela3[ISCED - code],0))))</f>
        <v/>
      </c>
      <c r="AT767" s="41"/>
      <c r="AU767" s="40"/>
      <c r="AV767" s="19" t="str">
        <f>IF(Tabela1[[#This Row],[47]]="","",(INDEX(Tabela3[ISCED - area],MATCH(Tabela1[[#This Row],[47]],Tabela3[ISCED - code],0))))</f>
        <v/>
      </c>
      <c r="AW767" s="41"/>
      <c r="AX767" s="44">
        <v>314</v>
      </c>
      <c r="AY767" s="22" t="str">
        <f>IF(Tabela1[[#This Row],[50]]="","",(INDEX(Tabela3[ISCED - area],MATCH(Tabela1[[#This Row],[50]],Tabela3[ISCED - code],0))))</f>
        <v>Sociology and cultural studies</v>
      </c>
      <c r="AZ767" s="45">
        <v>2</v>
      </c>
      <c r="BA767" s="44">
        <v>314</v>
      </c>
      <c r="BB767" s="22" t="str">
        <f>IF(Tabela1[[#This Row],[53]]="","",(INDEX(Tabela3[ISCED - area],MATCH(Tabela1[[#This Row],[53]],Tabela3[ISCED - code],0))))</f>
        <v>Sociology and cultural studies</v>
      </c>
      <c r="BC767" s="45">
        <v>2</v>
      </c>
      <c r="BD767" s="48"/>
      <c r="BE767" s="24" t="str">
        <f>IF(Tabela1[[#This Row],[56]]="","",(INDEX(Tabela3[ISCED - area],MATCH(Tabela1[[#This Row],[56]],Tabela3[ISCED - code],0))))</f>
        <v/>
      </c>
      <c r="BF767" s="49"/>
      <c r="BG767" s="49"/>
      <c r="BH767" s="48"/>
      <c r="BI767" s="24" t="str">
        <f>IF(Tabela1[[#This Row],[60]]="","",(INDEX(Tabela3[ISCED - area],MATCH(Tabela1[[#This Row],[60]],Tabela3[ISCED - code],0))))</f>
        <v/>
      </c>
      <c r="BJ767" s="49"/>
      <c r="BK767" s="49"/>
      <c r="BL767" s="51" t="s">
        <v>52</v>
      </c>
    </row>
    <row r="768" spans="1:64" hidden="1" x14ac:dyDescent="0.3">
      <c r="A768" s="104" t="s">
        <v>62</v>
      </c>
      <c r="B768" s="11">
        <v>1118</v>
      </c>
      <c r="C768" s="10" t="s">
        <v>4340</v>
      </c>
      <c r="D768" s="10">
        <f>MATCH(Tabela1[[#This Row],[3]],ECHE!A:A,0)</f>
        <v>5020</v>
      </c>
      <c r="E768" s="3" t="str">
        <f>INDEX(Tabela2[Organisation name],MATCH(Tabela1[[#This Row],[3]],Tabela2[Erasmus Code],0))</f>
        <v>UNIVERZITET U NISU</v>
      </c>
      <c r="F768" s="2" t="str">
        <f>INDEX(Tabela2[[ Address]],MATCH(Tabela1[[#This Row],[3]],Tabela2[Erasmus Code],0))</f>
        <v>UNIVERZITETSKI TRG 2</v>
      </c>
      <c r="G768" s="25" t="str">
        <f>INDEX(Tabela2[Postcode],MATCH(Tabela1[[#This Row],[3]],Tabela2[Erasmus Code],0))</f>
        <v>18000</v>
      </c>
      <c r="H768" s="30" t="str">
        <f>INDEX(Tabela2[City],MATCH(Tabela1[[#This Row],[3]],Tabela2[Erasmus Code],0))</f>
        <v>NIS</v>
      </c>
      <c r="I768" s="283" t="str">
        <f>INDEX(Tabela2[Country],MATCH(Tabela1[[#This Row],[3]],Tabela2[Erasmus Code],0))</f>
        <v>Serbia</v>
      </c>
      <c r="J768" s="2" t="s">
        <v>4346</v>
      </c>
      <c r="K768" s="2" t="s">
        <v>4347</v>
      </c>
      <c r="L768" s="235" t="s">
        <v>39143</v>
      </c>
      <c r="M768" s="10" t="s">
        <v>39143</v>
      </c>
      <c r="N768" s="104" t="s">
        <v>2071</v>
      </c>
      <c r="O768" s="239" t="s">
        <v>1097</v>
      </c>
      <c r="P768" s="104"/>
      <c r="Q768" s="104"/>
      <c r="R768" s="32" t="s">
        <v>48</v>
      </c>
      <c r="S768" s="91" t="s">
        <v>3446</v>
      </c>
      <c r="T768" s="36">
        <v>223</v>
      </c>
      <c r="U768" s="20" t="str">
        <f>IF(Tabela1[[#This Row],[19]]="","",(INDEX(Tabela3[ISCED - area],MATCH(Tabela1[[#This Row],[19]],Tabela3[ISCED - code],0))))</f>
        <v>Philosophy and ethics</v>
      </c>
      <c r="V768" s="38"/>
      <c r="W768" s="38"/>
      <c r="X768" s="38" t="s">
        <v>51</v>
      </c>
      <c r="Y768" s="38" t="s">
        <v>51</v>
      </c>
      <c r="Z768" s="38" t="s">
        <v>51</v>
      </c>
      <c r="AA768" s="38" t="s">
        <v>51</v>
      </c>
      <c r="AB768" s="38" t="s">
        <v>51</v>
      </c>
      <c r="AC768" s="38" t="s">
        <v>51</v>
      </c>
      <c r="AD768" s="94">
        <v>10</v>
      </c>
      <c r="AE768" s="38">
        <v>2</v>
      </c>
      <c r="AF768" s="36">
        <v>223</v>
      </c>
      <c r="AG768" s="20" t="str">
        <f>IF(Tabela1[[#This Row],[31]]="","",(INDEX(Tabela3[ISCED - area],MATCH(Tabela1[[#This Row],[31]],Tabela3[ISCED - code],0))))</f>
        <v>Philosophy and ethics</v>
      </c>
      <c r="AH768" s="38"/>
      <c r="AI768" s="38"/>
      <c r="AJ768" s="38" t="s">
        <v>51</v>
      </c>
      <c r="AK768" s="38" t="s">
        <v>51</v>
      </c>
      <c r="AL768" s="38" t="s">
        <v>51</v>
      </c>
      <c r="AM768" s="38" t="s">
        <v>51</v>
      </c>
      <c r="AN768" s="38" t="s">
        <v>51</v>
      </c>
      <c r="AO768" s="38" t="s">
        <v>51</v>
      </c>
      <c r="AP768" s="73">
        <v>10</v>
      </c>
      <c r="AQ768" s="38">
        <v>2</v>
      </c>
      <c r="AR768" s="40"/>
      <c r="AS768" s="19" t="str">
        <f>IF(Tabela1[[#This Row],[43]]="","",(INDEX(Tabela3[ISCED - area],MATCH(Tabela1[[#This Row],[43]],Tabela3[ISCED - code],0))))</f>
        <v/>
      </c>
      <c r="AT768" s="41"/>
      <c r="AU768" s="40"/>
      <c r="AV768" s="19" t="str">
        <f>IF(Tabela1[[#This Row],[47]]="","",(INDEX(Tabela3[ISCED - area],MATCH(Tabela1[[#This Row],[47]],Tabela3[ISCED - code],0))))</f>
        <v/>
      </c>
      <c r="AW768" s="41"/>
      <c r="AX768" s="44"/>
      <c r="AY768" s="22" t="str">
        <f>IF(Tabela1[[#This Row],[50]]="","",(INDEX(Tabela3[ISCED - area],MATCH(Tabela1[[#This Row],[50]],Tabela3[ISCED - code],0))))</f>
        <v/>
      </c>
      <c r="AZ768" s="45"/>
      <c r="BA768" s="44"/>
      <c r="BB768" s="22" t="str">
        <f>IF(Tabela1[[#This Row],[53]]="","",(INDEX(Tabela3[ISCED - area],MATCH(Tabela1[[#This Row],[53]],Tabela3[ISCED - code],0))))</f>
        <v/>
      </c>
      <c r="BC768" s="45"/>
      <c r="BD768" s="48"/>
      <c r="BE768" s="24" t="str">
        <f>IF(Tabela1[[#This Row],[56]]="","",(INDEX(Tabela3[ISCED - area],MATCH(Tabela1[[#This Row],[56]],Tabela3[ISCED - code],0))))</f>
        <v/>
      </c>
      <c r="BF768" s="49"/>
      <c r="BG768" s="49"/>
      <c r="BH768" s="48"/>
      <c r="BI768" s="24" t="str">
        <f>IF(Tabela1[[#This Row],[60]]="","",(INDEX(Tabela3[ISCED - area],MATCH(Tabela1[[#This Row],[60]],Tabela3[ISCED - code],0))))</f>
        <v/>
      </c>
      <c r="BJ768" s="49"/>
      <c r="BK768" s="49"/>
      <c r="BL768" s="51" t="s">
        <v>52</v>
      </c>
    </row>
    <row r="769" spans="1:64" hidden="1" x14ac:dyDescent="0.3">
      <c r="A769" s="10" t="s">
        <v>62</v>
      </c>
      <c r="B769" s="11">
        <v>1131</v>
      </c>
      <c r="C769" s="10" t="s">
        <v>34931</v>
      </c>
      <c r="D769" s="10">
        <f>MATCH(Tabela1[[#This Row],[3]],ECHE!A:A,0)</f>
        <v>5027</v>
      </c>
      <c r="E769" s="3" t="str">
        <f>INDEX(Tabela2[Organisation name],MATCH(Tabela1[[#This Row],[3]],Tabela2[Erasmus Code],0))</f>
        <v>UNIVERZITET U NOVOM SADU</v>
      </c>
      <c r="F769" s="2" t="str">
        <f>INDEX(Tabela2[[ Address]],MATCH(Tabela1[[#This Row],[3]],Tabela2[Erasmus Code],0))</f>
        <v>DR ZORANA DINDICA 1</v>
      </c>
      <c r="G769" s="25" t="str">
        <f>INDEX(Tabela2[Postcode],MATCH(Tabela1[[#This Row],[3]],Tabela2[Erasmus Code],0))</f>
        <v>21000</v>
      </c>
      <c r="H769" s="30" t="str">
        <f>INDEX(Tabela2[City],MATCH(Tabela1[[#This Row],[3]],Tabela2[Erasmus Code],0))</f>
        <v>NOVI SAD</v>
      </c>
      <c r="I769" s="283" t="str">
        <f>INDEX(Tabela2[Country],MATCH(Tabela1[[#This Row],[3]],Tabela2[Erasmus Code],0))</f>
        <v>Serbia</v>
      </c>
      <c r="J769" s="2" t="s">
        <v>39581</v>
      </c>
      <c r="K769" s="277" t="s">
        <v>39582</v>
      </c>
      <c r="L769" s="235" t="s">
        <v>4348</v>
      </c>
      <c r="M769" s="10" t="s">
        <v>4356</v>
      </c>
      <c r="N769" s="10"/>
      <c r="O769" s="10"/>
      <c r="P769" s="10" t="s">
        <v>45</v>
      </c>
      <c r="Q769" s="26">
        <v>37196</v>
      </c>
      <c r="R769" s="32" t="s">
        <v>48</v>
      </c>
      <c r="S769" s="91" t="s">
        <v>3446</v>
      </c>
      <c r="T769" s="36">
        <v>230</v>
      </c>
      <c r="U769" s="20" t="str">
        <f>IF(Tabela1[[#This Row],[19]]="","",(INDEX(Tabela3[ISCED - area],MATCH(Tabela1[[#This Row],[19]],Tabela3[ISCED - code],0))))</f>
        <v>Foreign languages</v>
      </c>
      <c r="V769" s="38"/>
      <c r="W769" s="38"/>
      <c r="X769" s="38" t="s">
        <v>51</v>
      </c>
      <c r="Y769" s="38" t="s">
        <v>51</v>
      </c>
      <c r="Z769" s="38" t="s">
        <v>51</v>
      </c>
      <c r="AA769" s="38" t="s">
        <v>51</v>
      </c>
      <c r="AB769" s="38"/>
      <c r="AC769" s="38"/>
      <c r="AD769" s="38">
        <v>10</v>
      </c>
      <c r="AE769" s="38">
        <v>2</v>
      </c>
      <c r="AF769" s="36">
        <v>230</v>
      </c>
      <c r="AG769" s="20" t="str">
        <f>IF(Tabela1[[#This Row],[31]]="","",(INDEX(Tabela3[ISCED - area],MATCH(Tabela1[[#This Row],[31]],Tabela3[ISCED - code],0))))</f>
        <v>Foreign languages</v>
      </c>
      <c r="AH769" s="38"/>
      <c r="AI769" s="38"/>
      <c r="AJ769" s="38" t="s">
        <v>51</v>
      </c>
      <c r="AK769" s="38" t="s">
        <v>51</v>
      </c>
      <c r="AL769" s="38" t="s">
        <v>51</v>
      </c>
      <c r="AM769" s="38" t="s">
        <v>51</v>
      </c>
      <c r="AN769" s="38"/>
      <c r="AO769" s="38"/>
      <c r="AP769" s="38">
        <v>5</v>
      </c>
      <c r="AQ769" s="38">
        <v>1</v>
      </c>
      <c r="AR769" s="40"/>
      <c r="AS769" s="19" t="str">
        <f>IF(Tabela1[[#This Row],[43]]="","",(INDEX(Tabela3[ISCED - area],MATCH(Tabela1[[#This Row],[43]],Tabela3[ISCED - code],0))))</f>
        <v/>
      </c>
      <c r="AT769" s="41"/>
      <c r="AU769" s="40"/>
      <c r="AV769" s="19" t="str">
        <f>IF(Tabela1[[#This Row],[47]]="","",(INDEX(Tabela3[ISCED - area],MATCH(Tabela1[[#This Row],[47]],Tabela3[ISCED - code],0))))</f>
        <v/>
      </c>
      <c r="AW769" s="41"/>
      <c r="AX769" s="44">
        <v>230</v>
      </c>
      <c r="AY769" s="22" t="str">
        <f>IF(Tabela1[[#This Row],[50]]="","",(INDEX(Tabela3[ISCED - area],MATCH(Tabela1[[#This Row],[50]],Tabela3[ISCED - code],0))))</f>
        <v>Foreign languages</v>
      </c>
      <c r="AZ769" s="45">
        <v>2</v>
      </c>
      <c r="BA769" s="44">
        <v>230</v>
      </c>
      <c r="BB769" s="22" t="str">
        <f>IF(Tabela1[[#This Row],[53]]="","",(INDEX(Tabela3[ISCED - area],MATCH(Tabela1[[#This Row],[53]],Tabela3[ISCED - code],0))))</f>
        <v>Foreign languages</v>
      </c>
      <c r="BC769" s="45">
        <v>1</v>
      </c>
      <c r="BD769" s="48"/>
      <c r="BE769" s="24" t="str">
        <f>IF(Tabela1[[#This Row],[56]]="","",(INDEX(Tabela3[ISCED - area],MATCH(Tabela1[[#This Row],[56]],Tabela3[ISCED - code],0))))</f>
        <v/>
      </c>
      <c r="BF769" s="49"/>
      <c r="BG769" s="49"/>
      <c r="BH769" s="48"/>
      <c r="BI769" s="24" t="str">
        <f>IF(Tabela1[[#This Row],[60]]="","",(INDEX(Tabela3[ISCED - area],MATCH(Tabela1[[#This Row],[60]],Tabela3[ISCED - code],0))))</f>
        <v/>
      </c>
      <c r="BJ769" s="49"/>
      <c r="BK769" s="49"/>
      <c r="BL769" s="51" t="s">
        <v>52</v>
      </c>
    </row>
    <row r="770" spans="1:64" hidden="1" x14ac:dyDescent="0.3">
      <c r="A770" s="104" t="s">
        <v>62</v>
      </c>
      <c r="B770" s="11">
        <v>1131</v>
      </c>
      <c r="C770" s="104" t="s">
        <v>34931</v>
      </c>
      <c r="D770" s="104">
        <f>MATCH(Tabela1[[#This Row],[3]],ECHE!A:A,0)</f>
        <v>5027</v>
      </c>
      <c r="E770" s="3" t="str">
        <f>INDEX(Tabela2[Organisation name],MATCH(Tabela1[[#This Row],[3]],Tabela2[Erasmus Code],0))</f>
        <v>UNIVERZITET U NOVOM SADU</v>
      </c>
      <c r="F770" s="2" t="str">
        <f>INDEX(Tabela2[[ Address]],MATCH(Tabela1[[#This Row],[3]],Tabela2[Erasmus Code],0))</f>
        <v>DR ZORANA DINDICA 1</v>
      </c>
      <c r="G770" s="25" t="str">
        <f>INDEX(Tabela2[Postcode],MATCH(Tabela1[[#This Row],[3]],Tabela2[Erasmus Code],0))</f>
        <v>21000</v>
      </c>
      <c r="H770" s="30" t="str">
        <f>INDEX(Tabela2[City],MATCH(Tabela1[[#This Row],[3]],Tabela2[Erasmus Code],0))</f>
        <v>NOVI SAD</v>
      </c>
      <c r="I770" s="283" t="str">
        <f>INDEX(Tabela2[Country],MATCH(Tabela1[[#This Row],[3]],Tabela2[Erasmus Code],0))</f>
        <v>Serbia</v>
      </c>
      <c r="J770" s="2" t="s">
        <v>39581</v>
      </c>
      <c r="K770" s="277" t="s">
        <v>39582</v>
      </c>
      <c r="L770" s="235" t="s">
        <v>4348</v>
      </c>
      <c r="M770" s="104" t="s">
        <v>4356</v>
      </c>
      <c r="N770" s="104"/>
      <c r="O770" s="104"/>
      <c r="P770" s="104" t="s">
        <v>45</v>
      </c>
      <c r="Q770" s="26">
        <v>37196</v>
      </c>
      <c r="R770" s="32" t="s">
        <v>48</v>
      </c>
      <c r="S770" s="91" t="s">
        <v>3446</v>
      </c>
      <c r="T770" s="36">
        <v>223</v>
      </c>
      <c r="U770" s="20" t="str">
        <f>IF(Tabela1[[#This Row],[19]]="","",(INDEX(Tabela3[ISCED - area],MATCH(Tabela1[[#This Row],[19]],Tabela3[ISCED - code],0))))</f>
        <v>Philosophy and ethics</v>
      </c>
      <c r="V770" s="38"/>
      <c r="W770" s="38"/>
      <c r="X770" s="38" t="s">
        <v>51</v>
      </c>
      <c r="Y770" s="38" t="s">
        <v>51</v>
      </c>
      <c r="Z770" s="38" t="s">
        <v>51</v>
      </c>
      <c r="AA770" s="38" t="s">
        <v>51</v>
      </c>
      <c r="AB770" s="38"/>
      <c r="AC770" s="38"/>
      <c r="AD770" s="38" t="s">
        <v>180</v>
      </c>
      <c r="AE770" s="38" t="s">
        <v>180</v>
      </c>
      <c r="AF770" s="36">
        <v>223</v>
      </c>
      <c r="AG770" s="20" t="str">
        <f>IF(Tabela1[[#This Row],[31]]="","",(INDEX(Tabela3[ISCED - area],MATCH(Tabela1[[#This Row],[31]],Tabela3[ISCED - code],0))))</f>
        <v>Philosophy and ethics</v>
      </c>
      <c r="AH770" s="38"/>
      <c r="AI770" s="38"/>
      <c r="AJ770" s="38" t="s">
        <v>51</v>
      </c>
      <c r="AK770" s="38" t="s">
        <v>51</v>
      </c>
      <c r="AL770" s="38" t="s">
        <v>51</v>
      </c>
      <c r="AM770" s="38" t="s">
        <v>51</v>
      </c>
      <c r="AN770" s="38"/>
      <c r="AO770" s="38"/>
      <c r="AP770" s="38" t="s">
        <v>180</v>
      </c>
      <c r="AQ770" s="38" t="s">
        <v>180</v>
      </c>
      <c r="AR770" s="40"/>
      <c r="AS770" s="19" t="str">
        <f>IF(Tabela1[[#This Row],[43]]="","",(INDEX(Tabela3[ISCED - area],MATCH(Tabela1[[#This Row],[43]],Tabela3[ISCED - code],0))))</f>
        <v/>
      </c>
      <c r="AT770" s="41"/>
      <c r="AU770" s="40"/>
      <c r="AV770" s="19" t="str">
        <f>IF(Tabela1[[#This Row],[47]]="","",(INDEX(Tabela3[ISCED - area],MATCH(Tabela1[[#This Row],[47]],Tabela3[ISCED - code],0))))</f>
        <v/>
      </c>
      <c r="AW770" s="41"/>
      <c r="AX770" s="44">
        <v>223</v>
      </c>
      <c r="AY770" s="22" t="str">
        <f>IF(Tabela1[[#This Row],[50]]="","",(INDEX(Tabela3[ISCED - area],MATCH(Tabela1[[#This Row],[50]],Tabela3[ISCED - code],0))))</f>
        <v>Philosophy and ethics</v>
      </c>
      <c r="AZ770" s="45" t="s">
        <v>180</v>
      </c>
      <c r="BA770" s="44">
        <v>223</v>
      </c>
      <c r="BB770" s="22" t="str">
        <f>IF(Tabela1[[#This Row],[53]]="","",(INDEX(Tabela3[ISCED - area],MATCH(Tabela1[[#This Row],[53]],Tabela3[ISCED - code],0))))</f>
        <v>Philosophy and ethics</v>
      </c>
      <c r="BC770" s="45" t="s">
        <v>180</v>
      </c>
      <c r="BD770" s="48"/>
      <c r="BE770" s="24" t="str">
        <f>IF(Tabela1[[#This Row],[56]]="","",(INDEX(Tabela3[ISCED - area],MATCH(Tabela1[[#This Row],[56]],Tabela3[ISCED - code],0))))</f>
        <v/>
      </c>
      <c r="BF770" s="49"/>
      <c r="BG770" s="49"/>
      <c r="BH770" s="48"/>
      <c r="BI770" s="24" t="str">
        <f>IF(Tabela1[[#This Row],[60]]="","",(INDEX(Tabela3[ISCED - area],MATCH(Tabela1[[#This Row],[60]],Tabela3[ISCED - code],0))))</f>
        <v/>
      </c>
      <c r="BJ770" s="49"/>
      <c r="BK770" s="49"/>
      <c r="BL770" s="51" t="s">
        <v>52</v>
      </c>
    </row>
    <row r="771" spans="1:64" hidden="1" x14ac:dyDescent="0.3">
      <c r="A771" s="104" t="s">
        <v>62</v>
      </c>
      <c r="B771" s="11">
        <v>1153</v>
      </c>
      <c r="C771" s="104" t="s">
        <v>1660</v>
      </c>
      <c r="D771" s="281">
        <f>MATCH(Tabela1[[#This Row],[3]],ECHE!A:A,0)</f>
        <v>5006</v>
      </c>
      <c r="E771" s="3" t="str">
        <f>INDEX(Tabela2[Organisation name],MATCH(Tabela1[[#This Row],[3]],Tabela2[Erasmus Code],0))</f>
        <v>UNIVERSITATEA POLITEHNICA TIMISOARA</v>
      </c>
      <c r="F771" s="2" t="str">
        <f>INDEX(Tabela2[[ Address]],MATCH(Tabela1[[#This Row],[3]],Tabela2[Erasmus Code],0))</f>
        <v>Piata Victoriei Nr. 2</v>
      </c>
      <c r="G771" s="25" t="str">
        <f>INDEX(Tabela2[Postcode],MATCH(Tabela1[[#This Row],[3]],Tabela2[Erasmus Code],0))</f>
        <v>300006</v>
      </c>
      <c r="H771" s="30" t="str">
        <f>INDEX(Tabela2[City],MATCH(Tabela1[[#This Row],[3]],Tabela2[Erasmus Code],0))</f>
        <v>TIMISOARA</v>
      </c>
      <c r="I771" s="283" t="str">
        <f>INDEX(Tabela2[Country],MATCH(Tabela1[[#This Row],[3]],Tabela2[Erasmus Code],0))</f>
        <v>Romania</v>
      </c>
      <c r="J771" s="2" t="s">
        <v>1663</v>
      </c>
      <c r="K771" s="2" t="s">
        <v>55945</v>
      </c>
      <c r="L771" s="235" t="s">
        <v>1664</v>
      </c>
      <c r="M771" s="104" t="s">
        <v>1665</v>
      </c>
      <c r="N771" s="104" t="s">
        <v>246</v>
      </c>
      <c r="O771" s="377">
        <v>44136</v>
      </c>
      <c r="P771" s="375"/>
      <c r="Q771" s="375"/>
      <c r="R771" s="32" t="s">
        <v>59</v>
      </c>
      <c r="S771" s="91" t="s">
        <v>3446</v>
      </c>
      <c r="T771" s="36">
        <v>230</v>
      </c>
      <c r="U771" s="20" t="str">
        <f>IF(Tabela1[[#This Row],[19]]="","",(INDEX(Tabela3[ISCED - area],MATCH(Tabela1[[#This Row],[19]],Tabela3[ISCED - code],0))))</f>
        <v>Foreign languages</v>
      </c>
      <c r="V771" s="38"/>
      <c r="W771" s="38"/>
      <c r="X771" s="38" t="s">
        <v>51</v>
      </c>
      <c r="Y771" s="38" t="s">
        <v>51</v>
      </c>
      <c r="Z771" s="38"/>
      <c r="AA771" s="38"/>
      <c r="AB771" s="38"/>
      <c r="AC771" s="38"/>
      <c r="AD771" s="38">
        <v>12</v>
      </c>
      <c r="AE771" s="38">
        <v>2</v>
      </c>
      <c r="AF771" s="35">
        <v>230</v>
      </c>
      <c r="AG771" s="20" t="str">
        <f>IF(Tabela1[[#This Row],[31]]="","",(INDEX(Tabela3[ISCED - area],MATCH(Tabela1[[#This Row],[31]],Tabela3[ISCED - code],0))))</f>
        <v>Foreign languages</v>
      </c>
      <c r="AH771" s="38"/>
      <c r="AI771" s="38"/>
      <c r="AJ771" s="38" t="s">
        <v>51</v>
      </c>
      <c r="AK771" s="38" t="s">
        <v>51</v>
      </c>
      <c r="AL771" s="38"/>
      <c r="AM771" s="38"/>
      <c r="AN771" s="38"/>
      <c r="AO771" s="38"/>
      <c r="AP771" s="38">
        <v>12</v>
      </c>
      <c r="AQ771" s="38">
        <v>2</v>
      </c>
      <c r="AR771" s="11"/>
      <c r="AS771" s="19"/>
      <c r="AT771" s="41"/>
      <c r="AU771" s="11"/>
      <c r="AV771" s="19"/>
      <c r="AW771" s="41"/>
      <c r="AX771" s="44">
        <v>230</v>
      </c>
      <c r="AY771" s="22" t="str">
        <f>IF(Tabela1[[#This Row],[50]]="","",(INDEX(Tabela3[ISCED - area],MATCH(Tabela1[[#This Row],[50]],Tabela3[ISCED - code],0))))</f>
        <v>Foreign languages</v>
      </c>
      <c r="AZ771" s="45">
        <v>1</v>
      </c>
      <c r="BA771" s="44">
        <v>230</v>
      </c>
      <c r="BB771" s="22" t="str">
        <f>IF(Tabela1[[#This Row],[53]]="","",(INDEX(Tabela3[ISCED - area],MATCH(Tabela1[[#This Row],[53]],Tabela3[ISCED - code],0))))</f>
        <v>Foreign languages</v>
      </c>
      <c r="BC771" s="45">
        <v>1</v>
      </c>
      <c r="BD771" s="48"/>
      <c r="BE771" s="24" t="str">
        <f>IF(Tabela1[[#This Row],[56]]="","",(INDEX(Tabela3[ISCED - area],MATCH(Tabela1[[#This Row],[56]],Tabela3[ISCED - code],0))))</f>
        <v/>
      </c>
      <c r="BF771" s="49"/>
      <c r="BG771" s="49"/>
      <c r="BH771" s="47"/>
      <c r="BI771" s="371"/>
      <c r="BJ771" s="49"/>
      <c r="BK771" s="49"/>
      <c r="BL771" s="102" t="s">
        <v>52</v>
      </c>
    </row>
    <row r="772" spans="1:64" hidden="1" x14ac:dyDescent="0.3">
      <c r="A772" s="104" t="s">
        <v>122</v>
      </c>
      <c r="B772" s="11">
        <v>9</v>
      </c>
      <c r="C772" s="104" t="s">
        <v>123</v>
      </c>
      <c r="D772" s="104">
        <f>MATCH(Tabela1[[#This Row],[3]],ECHE!A:A,0)</f>
        <v>407</v>
      </c>
      <c r="E772" s="3" t="s">
        <v>124</v>
      </c>
      <c r="F772" s="2" t="s">
        <v>125</v>
      </c>
      <c r="G772" s="25">
        <v>1062</v>
      </c>
      <c r="H772" s="30" t="s">
        <v>126</v>
      </c>
      <c r="I772" s="283" t="s">
        <v>127</v>
      </c>
      <c r="J772" s="104" t="s">
        <v>128</v>
      </c>
      <c r="K772" s="2" t="s">
        <v>38641</v>
      </c>
      <c r="L772" s="235" t="s">
        <v>129</v>
      </c>
      <c r="M772" s="104" t="s">
        <v>130</v>
      </c>
      <c r="N772" s="104" t="s">
        <v>88</v>
      </c>
      <c r="O772" s="104" t="s">
        <v>131</v>
      </c>
      <c r="P772" s="104"/>
      <c r="Q772" s="104"/>
      <c r="R772" s="32" t="s">
        <v>47</v>
      </c>
      <c r="S772" s="91" t="s">
        <v>3446</v>
      </c>
      <c r="T772" s="35" t="s">
        <v>132</v>
      </c>
      <c r="U772" s="20" t="s">
        <v>133</v>
      </c>
      <c r="V772" s="38"/>
      <c r="W772" s="38"/>
      <c r="X772" s="38" t="s">
        <v>51</v>
      </c>
      <c r="Y772" s="38" t="s">
        <v>51</v>
      </c>
      <c r="Z772" s="38" t="s">
        <v>51</v>
      </c>
      <c r="AA772" s="38" t="s">
        <v>51</v>
      </c>
      <c r="AB772" s="38"/>
      <c r="AC772" s="38"/>
      <c r="AD772" s="38">
        <v>18</v>
      </c>
      <c r="AE772" s="38">
        <v>2</v>
      </c>
      <c r="AF772" s="35" t="s">
        <v>132</v>
      </c>
      <c r="AG772" s="20" t="s">
        <v>133</v>
      </c>
      <c r="AH772" s="38"/>
      <c r="AI772" s="38"/>
      <c r="AJ772" s="38" t="s">
        <v>51</v>
      </c>
      <c r="AK772" s="38" t="s">
        <v>51</v>
      </c>
      <c r="AL772" s="38" t="s">
        <v>51</v>
      </c>
      <c r="AM772" s="38" t="s">
        <v>51</v>
      </c>
      <c r="AN772" s="38"/>
      <c r="AO772" s="38"/>
      <c r="AP772" s="38">
        <v>18</v>
      </c>
      <c r="AQ772" s="38">
        <v>2</v>
      </c>
      <c r="AR772" s="11"/>
      <c r="AS772" s="19"/>
      <c r="AT772" s="41"/>
      <c r="AU772" s="11"/>
      <c r="AV772" s="19"/>
      <c r="AW772" s="41"/>
      <c r="AX772" s="43"/>
      <c r="AY772" s="22"/>
      <c r="AZ772" s="45"/>
      <c r="BA772" s="43"/>
      <c r="BB772" s="22"/>
      <c r="BC772" s="45"/>
      <c r="BD772" s="47"/>
      <c r="BE772" s="24"/>
      <c r="BF772" s="49"/>
      <c r="BG772" s="49"/>
      <c r="BH772" s="47"/>
      <c r="BI772" s="24"/>
      <c r="BJ772" s="49"/>
      <c r="BK772" s="49"/>
      <c r="BL772" s="51" t="s">
        <v>52</v>
      </c>
    </row>
    <row r="773" spans="1:64" s="248" customFormat="1" hidden="1" x14ac:dyDescent="0.3">
      <c r="A773" s="104" t="s">
        <v>122</v>
      </c>
      <c r="B773" s="11">
        <v>22</v>
      </c>
      <c r="C773" s="104" t="s">
        <v>226</v>
      </c>
      <c r="D773" s="104">
        <f>MATCH(Tabela1[[#This Row],[3]],ECHE!A:A,0)</f>
        <v>3874</v>
      </c>
      <c r="E773" s="3" t="s">
        <v>227</v>
      </c>
      <c r="F773" s="2" t="s">
        <v>228</v>
      </c>
      <c r="G773" s="25">
        <v>51000</v>
      </c>
      <c r="H773" s="30" t="s">
        <v>229</v>
      </c>
      <c r="I773" s="283" t="s">
        <v>67</v>
      </c>
      <c r="J773" s="104" t="s">
        <v>230</v>
      </c>
      <c r="K773" s="2" t="s">
        <v>38762</v>
      </c>
      <c r="L773" s="235" t="s">
        <v>231</v>
      </c>
      <c r="M773" s="104" t="s">
        <v>231</v>
      </c>
      <c r="N773" s="104" t="s">
        <v>114</v>
      </c>
      <c r="O773" s="104" t="s">
        <v>232</v>
      </c>
      <c r="P773" s="104"/>
      <c r="Q773" s="104"/>
      <c r="R773" s="32" t="s">
        <v>47</v>
      </c>
      <c r="S773" s="91" t="s">
        <v>3446</v>
      </c>
      <c r="T773" s="35" t="s">
        <v>235</v>
      </c>
      <c r="U773" s="20" t="s">
        <v>236</v>
      </c>
      <c r="V773" s="38"/>
      <c r="W773" s="38"/>
      <c r="X773" s="38" t="s">
        <v>51</v>
      </c>
      <c r="Y773" s="38" t="s">
        <v>51</v>
      </c>
      <c r="Z773" s="38" t="s">
        <v>51</v>
      </c>
      <c r="AA773" s="38" t="s">
        <v>51</v>
      </c>
      <c r="AB773" s="38" t="s">
        <v>51</v>
      </c>
      <c r="AC773" s="38" t="s">
        <v>51</v>
      </c>
      <c r="AD773" s="38">
        <v>10</v>
      </c>
      <c r="AE773" s="38">
        <v>2</v>
      </c>
      <c r="AF773" s="35" t="s">
        <v>235</v>
      </c>
      <c r="AG773" s="20" t="s">
        <v>236</v>
      </c>
      <c r="AH773" s="38"/>
      <c r="AI773" s="38"/>
      <c r="AJ773" s="38" t="s">
        <v>51</v>
      </c>
      <c r="AK773" s="38" t="s">
        <v>51</v>
      </c>
      <c r="AL773" s="38" t="s">
        <v>51</v>
      </c>
      <c r="AM773" s="38" t="s">
        <v>51</v>
      </c>
      <c r="AN773" s="38" t="s">
        <v>51</v>
      </c>
      <c r="AO773" s="38" t="s">
        <v>51</v>
      </c>
      <c r="AP773" s="38">
        <v>10</v>
      </c>
      <c r="AQ773" s="38">
        <v>2</v>
      </c>
      <c r="AR773" s="11" t="s">
        <v>235</v>
      </c>
      <c r="AS773" s="19" t="s">
        <v>236</v>
      </c>
      <c r="AT773" s="41">
        <v>3</v>
      </c>
      <c r="AU773" s="11" t="s">
        <v>235</v>
      </c>
      <c r="AV773" s="19" t="s">
        <v>236</v>
      </c>
      <c r="AW773" s="41">
        <v>3</v>
      </c>
      <c r="AX773" s="43" t="s">
        <v>235</v>
      </c>
      <c r="AY773" s="22" t="s">
        <v>236</v>
      </c>
      <c r="AZ773" s="45">
        <v>1</v>
      </c>
      <c r="BA773" s="43" t="s">
        <v>235</v>
      </c>
      <c r="BB773" s="22" t="s">
        <v>236</v>
      </c>
      <c r="BC773" s="45">
        <v>1</v>
      </c>
      <c r="BD773" s="47"/>
      <c r="BE773" s="24"/>
      <c r="BF773" s="49"/>
      <c r="BG773" s="49"/>
      <c r="BH773" s="47"/>
      <c r="BI773" s="24"/>
      <c r="BJ773" s="49"/>
      <c r="BK773" s="49"/>
      <c r="BL773" s="51" t="s">
        <v>52</v>
      </c>
    </row>
    <row r="774" spans="1:64" hidden="1" x14ac:dyDescent="0.3">
      <c r="A774" s="10" t="s">
        <v>122</v>
      </c>
      <c r="B774" s="11">
        <v>26</v>
      </c>
      <c r="C774" s="104" t="s">
        <v>260</v>
      </c>
      <c r="D774" s="10">
        <f>MATCH(Tabela1[[#This Row],[3]],ECHE!A:A,0)</f>
        <v>325</v>
      </c>
      <c r="E774" s="3" t="s">
        <v>261</v>
      </c>
      <c r="F774" s="2" t="s">
        <v>262</v>
      </c>
      <c r="G774" s="25">
        <v>92224</v>
      </c>
      <c r="H774" s="30" t="s">
        <v>263</v>
      </c>
      <c r="I774" s="283" t="s">
        <v>127</v>
      </c>
      <c r="J774" s="104" t="s">
        <v>264</v>
      </c>
      <c r="K774" s="2" t="s">
        <v>265</v>
      </c>
      <c r="L774" s="235" t="s">
        <v>266</v>
      </c>
      <c r="M774" s="10" t="s">
        <v>267</v>
      </c>
      <c r="N774" s="10" t="s">
        <v>152</v>
      </c>
      <c r="O774" s="10" t="s">
        <v>89</v>
      </c>
      <c r="P774" s="10"/>
      <c r="Q774" s="10"/>
      <c r="R774" s="32" t="s">
        <v>47</v>
      </c>
      <c r="S774" s="91" t="s">
        <v>3446</v>
      </c>
      <c r="T774" s="35" t="s">
        <v>268</v>
      </c>
      <c r="U774" s="20" t="s">
        <v>269</v>
      </c>
      <c r="V774" s="38"/>
      <c r="W774" s="38"/>
      <c r="X774" s="38" t="s">
        <v>51</v>
      </c>
      <c r="Y774" s="38" t="s">
        <v>51</v>
      </c>
      <c r="Z774" s="38"/>
      <c r="AA774" s="38"/>
      <c r="AB774" s="38"/>
      <c r="AC774" s="38"/>
      <c r="AD774" s="38">
        <v>10</v>
      </c>
      <c r="AE774" s="38">
        <v>2</v>
      </c>
      <c r="AF774" s="35" t="s">
        <v>268</v>
      </c>
      <c r="AG774" s="20" t="s">
        <v>269</v>
      </c>
      <c r="AH774" s="38"/>
      <c r="AI774" s="38"/>
      <c r="AJ774" s="38" t="s">
        <v>51</v>
      </c>
      <c r="AK774" s="38" t="s">
        <v>51</v>
      </c>
      <c r="AL774" s="38"/>
      <c r="AM774" s="38"/>
      <c r="AN774" s="38"/>
      <c r="AO774" s="38"/>
      <c r="AP774" s="38">
        <v>10</v>
      </c>
      <c r="AQ774" s="38">
        <v>2</v>
      </c>
      <c r="AR774" s="11"/>
      <c r="AS774" s="19"/>
      <c r="AT774" s="41"/>
      <c r="AU774" s="11"/>
      <c r="AV774" s="19"/>
      <c r="AW774" s="41"/>
      <c r="AX774" s="43" t="s">
        <v>268</v>
      </c>
      <c r="AY774" s="22" t="s">
        <v>269</v>
      </c>
      <c r="AZ774" s="45">
        <v>1</v>
      </c>
      <c r="BA774" s="43" t="s">
        <v>268</v>
      </c>
      <c r="BB774" s="22" t="s">
        <v>269</v>
      </c>
      <c r="BC774" s="45">
        <v>1</v>
      </c>
      <c r="BD774" s="47"/>
      <c r="BE774" s="24"/>
      <c r="BF774" s="49"/>
      <c r="BG774" s="49"/>
      <c r="BH774" s="47"/>
      <c r="BI774" s="24"/>
      <c r="BJ774" s="49"/>
      <c r="BK774" s="49"/>
      <c r="BL774" s="51" t="s">
        <v>52</v>
      </c>
    </row>
    <row r="775" spans="1:64" hidden="1" x14ac:dyDescent="0.3">
      <c r="A775" s="84" t="s">
        <v>122</v>
      </c>
      <c r="B775" s="85">
        <v>27</v>
      </c>
      <c r="C775" s="84" t="s">
        <v>270</v>
      </c>
      <c r="D775" s="84">
        <f>MATCH(Tabela1[[#This Row],[3]],ECHE!A:A,0)</f>
        <v>5313</v>
      </c>
      <c r="E775" s="87" t="s">
        <v>271</v>
      </c>
      <c r="F775" s="88" t="s">
        <v>272</v>
      </c>
      <c r="G775" s="89">
        <v>34100</v>
      </c>
      <c r="H775" s="90" t="s">
        <v>273</v>
      </c>
      <c r="I775" s="286" t="s">
        <v>243</v>
      </c>
      <c r="J775" s="84" t="s">
        <v>274</v>
      </c>
      <c r="K775" s="2" t="s">
        <v>39078</v>
      </c>
      <c r="L775" s="196" t="s">
        <v>103</v>
      </c>
      <c r="M775" s="84" t="s">
        <v>44</v>
      </c>
      <c r="N775" s="84" t="s">
        <v>45</v>
      </c>
      <c r="O775" s="84" t="s">
        <v>46</v>
      </c>
      <c r="P775" s="84"/>
      <c r="Q775" s="84"/>
      <c r="R775" s="91" t="s">
        <v>47</v>
      </c>
      <c r="S775" s="91" t="s">
        <v>3446</v>
      </c>
      <c r="T775" s="92" t="s">
        <v>275</v>
      </c>
      <c r="U775" s="93" t="s">
        <v>276</v>
      </c>
      <c r="V775" s="94"/>
      <c r="W775" s="94"/>
      <c r="X775" s="94" t="s">
        <v>51</v>
      </c>
      <c r="Y775" s="94" t="s">
        <v>51</v>
      </c>
      <c r="Z775" s="94" t="s">
        <v>51</v>
      </c>
      <c r="AA775" s="94" t="s">
        <v>51</v>
      </c>
      <c r="AB775" s="94"/>
      <c r="AC775" s="94"/>
      <c r="AD775" s="94">
        <v>10</v>
      </c>
      <c r="AE775" s="94">
        <v>3</v>
      </c>
      <c r="AF775" s="92" t="s">
        <v>275</v>
      </c>
      <c r="AG775" s="93" t="s">
        <v>276</v>
      </c>
      <c r="AH775" s="94"/>
      <c r="AI775" s="94"/>
      <c r="AJ775" s="94" t="s">
        <v>51</v>
      </c>
      <c r="AK775" s="94" t="s">
        <v>51</v>
      </c>
      <c r="AL775" s="94" t="s">
        <v>51</v>
      </c>
      <c r="AM775" s="94" t="s">
        <v>51</v>
      </c>
      <c r="AN775" s="94"/>
      <c r="AO775" s="94"/>
      <c r="AP775" s="94">
        <v>10</v>
      </c>
      <c r="AQ775" s="94">
        <v>3</v>
      </c>
      <c r="AR775" s="85"/>
      <c r="AS775" s="86"/>
      <c r="AT775" s="95"/>
      <c r="AU775" s="85"/>
      <c r="AV775" s="86"/>
      <c r="AW775" s="95"/>
      <c r="AX775" s="96" t="s">
        <v>275</v>
      </c>
      <c r="AY775" s="97" t="s">
        <v>276</v>
      </c>
      <c r="AZ775" s="98">
        <v>1</v>
      </c>
      <c r="BA775" s="96" t="s">
        <v>275</v>
      </c>
      <c r="BB775" s="97" t="s">
        <v>276</v>
      </c>
      <c r="BC775" s="98">
        <v>1</v>
      </c>
      <c r="BD775" s="99"/>
      <c r="BE775" s="100"/>
      <c r="BF775" s="101"/>
      <c r="BG775" s="101"/>
      <c r="BH775" s="99"/>
      <c r="BI775" s="100"/>
      <c r="BJ775" s="101"/>
      <c r="BK775" s="101"/>
      <c r="BL775" s="102" t="s">
        <v>52</v>
      </c>
    </row>
    <row r="776" spans="1:64" hidden="1" x14ac:dyDescent="0.3">
      <c r="A776" s="104" t="s">
        <v>122</v>
      </c>
      <c r="B776" s="11">
        <v>32</v>
      </c>
      <c r="C776" s="104" t="s">
        <v>300</v>
      </c>
      <c r="D776" s="104">
        <f>MATCH(Tabela1[[#This Row],[3]],ECHE!A:A,0)</f>
        <v>4906</v>
      </c>
      <c r="E776" s="3" t="s">
        <v>301</v>
      </c>
      <c r="F776" s="2" t="s">
        <v>302</v>
      </c>
      <c r="G776" s="25" t="s">
        <v>303</v>
      </c>
      <c r="H776" s="30" t="s">
        <v>304</v>
      </c>
      <c r="I776" s="283" t="s">
        <v>174</v>
      </c>
      <c r="J776" s="104" t="s">
        <v>305</v>
      </c>
      <c r="K776" s="2" t="s">
        <v>38984</v>
      </c>
      <c r="L776" s="235" t="s">
        <v>306</v>
      </c>
      <c r="M776" s="104" t="s">
        <v>307</v>
      </c>
      <c r="N776" s="104" t="s">
        <v>152</v>
      </c>
      <c r="O776" s="104" t="s">
        <v>70</v>
      </c>
      <c r="P776" s="104"/>
      <c r="Q776" s="104"/>
      <c r="R776" s="32" t="s">
        <v>47</v>
      </c>
      <c r="S776" s="91" t="s">
        <v>3446</v>
      </c>
      <c r="T776" s="35" t="s">
        <v>132</v>
      </c>
      <c r="U776" s="20" t="s">
        <v>133</v>
      </c>
      <c r="V776" s="38"/>
      <c r="W776" s="38"/>
      <c r="X776" s="38" t="s">
        <v>51</v>
      </c>
      <c r="Y776" s="38" t="s">
        <v>51</v>
      </c>
      <c r="Z776" s="38" t="s">
        <v>51</v>
      </c>
      <c r="AA776" s="38" t="s">
        <v>51</v>
      </c>
      <c r="AB776" s="38"/>
      <c r="AC776" s="38"/>
      <c r="AD776" s="38">
        <v>18</v>
      </c>
      <c r="AE776" s="38">
        <v>2</v>
      </c>
      <c r="AF776" s="35" t="s">
        <v>132</v>
      </c>
      <c r="AG776" s="20" t="s">
        <v>133</v>
      </c>
      <c r="AH776" s="38"/>
      <c r="AI776" s="38"/>
      <c r="AJ776" s="38" t="s">
        <v>51</v>
      </c>
      <c r="AK776" s="38" t="s">
        <v>51</v>
      </c>
      <c r="AL776" s="38" t="s">
        <v>51</v>
      </c>
      <c r="AM776" s="38" t="s">
        <v>51</v>
      </c>
      <c r="AN776" s="38"/>
      <c r="AO776" s="38"/>
      <c r="AP776" s="38">
        <v>18</v>
      </c>
      <c r="AQ776" s="38">
        <v>2</v>
      </c>
      <c r="AR776" s="11"/>
      <c r="AS776" s="19"/>
      <c r="AT776" s="41"/>
      <c r="AU776" s="11"/>
      <c r="AV776" s="19"/>
      <c r="AW776" s="41"/>
      <c r="AX776" s="43" t="s">
        <v>132</v>
      </c>
      <c r="AY776" s="22" t="s">
        <v>133</v>
      </c>
      <c r="AZ776" s="45">
        <v>1</v>
      </c>
      <c r="BA776" s="43" t="s">
        <v>132</v>
      </c>
      <c r="BB776" s="22" t="s">
        <v>133</v>
      </c>
      <c r="BC776" s="45">
        <v>1</v>
      </c>
      <c r="BD776" s="47"/>
      <c r="BE776" s="24"/>
      <c r="BF776" s="49"/>
      <c r="BG776" s="49"/>
      <c r="BH776" s="47"/>
      <c r="BI776" s="24"/>
      <c r="BJ776" s="49"/>
      <c r="BK776" s="49"/>
      <c r="BL776" s="51" t="s">
        <v>52</v>
      </c>
    </row>
    <row r="777" spans="1:64" hidden="1" x14ac:dyDescent="0.3">
      <c r="A777" s="10" t="s">
        <v>122</v>
      </c>
      <c r="B777" s="11">
        <v>40</v>
      </c>
      <c r="C777" s="104" t="s">
        <v>349</v>
      </c>
      <c r="D777" s="10">
        <f>MATCH(Tabela1[[#This Row],[3]],ECHE!A:A,0)</f>
        <v>270</v>
      </c>
      <c r="E777" s="3" t="s">
        <v>350</v>
      </c>
      <c r="F777" s="2" t="s">
        <v>351</v>
      </c>
      <c r="G777" s="25">
        <v>70833</v>
      </c>
      <c r="H777" s="30" t="s">
        <v>352</v>
      </c>
      <c r="I777" s="283" t="s">
        <v>101</v>
      </c>
      <c r="J777" s="104" t="s">
        <v>353</v>
      </c>
      <c r="K777" s="2" t="s">
        <v>38621</v>
      </c>
      <c r="L777" s="235" t="s">
        <v>354</v>
      </c>
      <c r="M777" s="10" t="s">
        <v>297</v>
      </c>
      <c r="N777" s="10" t="s">
        <v>69</v>
      </c>
      <c r="O777" s="10" t="s">
        <v>89</v>
      </c>
      <c r="P777" s="10"/>
      <c r="Q777" s="10"/>
      <c r="R777" s="32" t="s">
        <v>47</v>
      </c>
      <c r="S777" s="91" t="s">
        <v>3446</v>
      </c>
      <c r="T777" s="35" t="s">
        <v>235</v>
      </c>
      <c r="U777" s="20" t="s">
        <v>236</v>
      </c>
      <c r="V777" s="38"/>
      <c r="W777" s="38"/>
      <c r="X777" s="38" t="s">
        <v>51</v>
      </c>
      <c r="Y777" s="38" t="s">
        <v>51</v>
      </c>
      <c r="Z777" s="38" t="s">
        <v>51</v>
      </c>
      <c r="AA777" s="38" t="s">
        <v>51</v>
      </c>
      <c r="AB777" s="38" t="s">
        <v>51</v>
      </c>
      <c r="AC777" s="38" t="s">
        <v>51</v>
      </c>
      <c r="AD777" s="38">
        <v>20</v>
      </c>
      <c r="AE777" s="38">
        <v>4</v>
      </c>
      <c r="AF777" s="35" t="s">
        <v>235</v>
      </c>
      <c r="AG777" s="20" t="s">
        <v>236</v>
      </c>
      <c r="AH777" s="38"/>
      <c r="AI777" s="38"/>
      <c r="AJ777" s="38" t="s">
        <v>51</v>
      </c>
      <c r="AK777" s="38" t="s">
        <v>51</v>
      </c>
      <c r="AL777" s="38" t="s">
        <v>51</v>
      </c>
      <c r="AM777" s="38" t="s">
        <v>51</v>
      </c>
      <c r="AN777" s="38" t="s">
        <v>51</v>
      </c>
      <c r="AO777" s="38" t="s">
        <v>51</v>
      </c>
      <c r="AP777" s="38">
        <v>20</v>
      </c>
      <c r="AQ777" s="38">
        <v>4</v>
      </c>
      <c r="AR777" s="11"/>
      <c r="AS777" s="19"/>
      <c r="AT777" s="41"/>
      <c r="AU777" s="11"/>
      <c r="AV777" s="19"/>
      <c r="AW777" s="41"/>
      <c r="AX777" s="43" t="s">
        <v>235</v>
      </c>
      <c r="AY777" s="22" t="s">
        <v>236</v>
      </c>
      <c r="AZ777" s="45">
        <v>1</v>
      </c>
      <c r="BA777" s="43" t="s">
        <v>235</v>
      </c>
      <c r="BB777" s="22" t="s">
        <v>236</v>
      </c>
      <c r="BC777" s="45">
        <v>1</v>
      </c>
      <c r="BD777" s="47" t="s">
        <v>235</v>
      </c>
      <c r="BE777" s="24" t="s">
        <v>236</v>
      </c>
      <c r="BF777" s="49">
        <v>5</v>
      </c>
      <c r="BG777" s="49">
        <v>1</v>
      </c>
      <c r="BH777" s="47" t="s">
        <v>235</v>
      </c>
      <c r="BI777" s="24" t="s">
        <v>236</v>
      </c>
      <c r="BJ777" s="49">
        <v>5</v>
      </c>
      <c r="BK777" s="49">
        <v>1</v>
      </c>
      <c r="BL777" s="51" t="s">
        <v>52</v>
      </c>
    </row>
    <row r="778" spans="1:64" hidden="1" x14ac:dyDescent="0.3">
      <c r="A778" s="104" t="s">
        <v>122</v>
      </c>
      <c r="B778" s="11">
        <v>40</v>
      </c>
      <c r="C778" s="104" t="s">
        <v>349</v>
      </c>
      <c r="D778" s="104">
        <f>MATCH(Tabela1[[#This Row],[3]],ECHE!A:A,0)</f>
        <v>270</v>
      </c>
      <c r="E778" s="3" t="s">
        <v>350</v>
      </c>
      <c r="F778" s="2" t="s">
        <v>351</v>
      </c>
      <c r="G778" s="25">
        <v>70833</v>
      </c>
      <c r="H778" s="30" t="s">
        <v>352</v>
      </c>
      <c r="I778" s="283" t="s">
        <v>101</v>
      </c>
      <c r="J778" s="104" t="s">
        <v>353</v>
      </c>
      <c r="K778" s="2" t="s">
        <v>38621</v>
      </c>
      <c r="L778" s="235" t="s">
        <v>354</v>
      </c>
      <c r="M778" s="104" t="s">
        <v>297</v>
      </c>
      <c r="N778" s="104" t="s">
        <v>69</v>
      </c>
      <c r="O778" s="104" t="s">
        <v>89</v>
      </c>
      <c r="P778" s="104"/>
      <c r="Q778" s="104"/>
      <c r="R778" s="32" t="s">
        <v>47</v>
      </c>
      <c r="S778" s="91" t="s">
        <v>3446</v>
      </c>
      <c r="T778" s="35" t="s">
        <v>357</v>
      </c>
      <c r="U778" s="20" t="s">
        <v>358</v>
      </c>
      <c r="V778" s="38"/>
      <c r="W778" s="38"/>
      <c r="X778" s="38" t="s">
        <v>51</v>
      </c>
      <c r="Y778" s="38" t="s">
        <v>51</v>
      </c>
      <c r="Z778" s="38" t="s">
        <v>51</v>
      </c>
      <c r="AA778" s="38" t="s">
        <v>51</v>
      </c>
      <c r="AB778" s="38" t="s">
        <v>51</v>
      </c>
      <c r="AC778" s="38" t="s">
        <v>51</v>
      </c>
      <c r="AD778" s="38">
        <v>10</v>
      </c>
      <c r="AE778" s="38">
        <v>2</v>
      </c>
      <c r="AF778" s="35" t="s">
        <v>357</v>
      </c>
      <c r="AG778" s="20" t="s">
        <v>358</v>
      </c>
      <c r="AH778" s="38"/>
      <c r="AI778" s="38"/>
      <c r="AJ778" s="38" t="s">
        <v>51</v>
      </c>
      <c r="AK778" s="38" t="s">
        <v>51</v>
      </c>
      <c r="AL778" s="38" t="s">
        <v>51</v>
      </c>
      <c r="AM778" s="38" t="s">
        <v>51</v>
      </c>
      <c r="AN778" s="38" t="s">
        <v>51</v>
      </c>
      <c r="AO778" s="38" t="s">
        <v>51</v>
      </c>
      <c r="AP778" s="38">
        <v>10</v>
      </c>
      <c r="AQ778" s="38">
        <v>2</v>
      </c>
      <c r="AR778" s="11"/>
      <c r="AS778" s="19"/>
      <c r="AT778" s="41"/>
      <c r="AU778" s="11"/>
      <c r="AV778" s="19"/>
      <c r="AW778" s="41"/>
      <c r="AX778" s="43"/>
      <c r="AY778" s="22"/>
      <c r="AZ778" s="45"/>
      <c r="BA778" s="43"/>
      <c r="BB778" s="22"/>
      <c r="BC778" s="45"/>
      <c r="BD778" s="47"/>
      <c r="BE778" s="24"/>
      <c r="BF778" s="49"/>
      <c r="BG778" s="49"/>
      <c r="BH778" s="47"/>
      <c r="BI778" s="24"/>
      <c r="BJ778" s="49"/>
      <c r="BK778" s="49"/>
      <c r="BL778" s="51" t="s">
        <v>52</v>
      </c>
    </row>
    <row r="779" spans="1:64" hidden="1" x14ac:dyDescent="0.3">
      <c r="A779" s="104" t="s">
        <v>122</v>
      </c>
      <c r="B779" s="11">
        <v>46</v>
      </c>
      <c r="C779" s="10" t="s">
        <v>395</v>
      </c>
      <c r="D779" s="10">
        <f>MATCH(Tabela1[[#This Row],[3]],ECHE!A:A,0)</f>
        <v>3869</v>
      </c>
      <c r="E779" s="3" t="s">
        <v>396</v>
      </c>
      <c r="F779" s="2" t="s">
        <v>397</v>
      </c>
      <c r="G779" s="25">
        <v>31000</v>
      </c>
      <c r="H779" s="30" t="s">
        <v>398</v>
      </c>
      <c r="I779" s="283" t="s">
        <v>67</v>
      </c>
      <c r="J779" s="104" t="s">
        <v>399</v>
      </c>
      <c r="K779" s="2" t="s">
        <v>38759</v>
      </c>
      <c r="L779" s="235" t="s">
        <v>400</v>
      </c>
      <c r="M779" s="10" t="s">
        <v>400</v>
      </c>
      <c r="N779" s="104" t="s">
        <v>401</v>
      </c>
      <c r="O779" s="104" t="s">
        <v>115</v>
      </c>
      <c r="P779" s="104"/>
      <c r="Q779" s="104"/>
      <c r="R779" s="32" t="s">
        <v>47</v>
      </c>
      <c r="S779" s="91" t="s">
        <v>3446</v>
      </c>
      <c r="T779" s="35" t="s">
        <v>235</v>
      </c>
      <c r="U779" s="20" t="s">
        <v>236</v>
      </c>
      <c r="V779" s="38"/>
      <c r="W779" s="38"/>
      <c r="X779" s="38" t="s">
        <v>51</v>
      </c>
      <c r="Y779" s="38" t="s">
        <v>51</v>
      </c>
      <c r="Z779" s="38" t="s">
        <v>51</v>
      </c>
      <c r="AA779" s="38" t="s">
        <v>51</v>
      </c>
      <c r="AB779" s="38"/>
      <c r="AC779" s="38"/>
      <c r="AD779" s="38">
        <v>10</v>
      </c>
      <c r="AE779" s="38">
        <v>2</v>
      </c>
      <c r="AF779" s="35" t="s">
        <v>235</v>
      </c>
      <c r="AG779" s="20" t="s">
        <v>236</v>
      </c>
      <c r="AH779" s="38"/>
      <c r="AI779" s="38"/>
      <c r="AJ779" s="38" t="s">
        <v>51</v>
      </c>
      <c r="AK779" s="38" t="s">
        <v>51</v>
      </c>
      <c r="AL779" s="38" t="s">
        <v>51</v>
      </c>
      <c r="AM779" s="38" t="s">
        <v>51</v>
      </c>
      <c r="AN779" s="38"/>
      <c r="AO779" s="38"/>
      <c r="AP779" s="38">
        <v>10</v>
      </c>
      <c r="AQ779" s="38">
        <v>2</v>
      </c>
      <c r="AR779" s="11"/>
      <c r="AS779" s="19"/>
      <c r="AT779" s="41"/>
      <c r="AU779" s="11"/>
      <c r="AV779" s="19"/>
      <c r="AW779" s="41"/>
      <c r="AX779" s="43" t="s">
        <v>235</v>
      </c>
      <c r="AY779" s="22" t="s">
        <v>236</v>
      </c>
      <c r="AZ779" s="45">
        <v>1</v>
      </c>
      <c r="BA779" s="43" t="s">
        <v>235</v>
      </c>
      <c r="BB779" s="22" t="s">
        <v>236</v>
      </c>
      <c r="BC779" s="45">
        <v>1</v>
      </c>
      <c r="BD779" s="47"/>
      <c r="BE779" s="24"/>
      <c r="BF779" s="49"/>
      <c r="BG779" s="49"/>
      <c r="BH779" s="47"/>
      <c r="BI779" s="24"/>
      <c r="BJ779" s="49"/>
      <c r="BK779" s="49"/>
      <c r="BL779" s="51" t="s">
        <v>52</v>
      </c>
    </row>
    <row r="780" spans="1:64" hidden="1" x14ac:dyDescent="0.3">
      <c r="A780" s="104" t="s">
        <v>122</v>
      </c>
      <c r="B780" s="11">
        <v>61</v>
      </c>
      <c r="C780" s="104" t="s">
        <v>483</v>
      </c>
      <c r="D780" s="104">
        <f>MATCH(Tabela1[[#This Row],[3]],ECHE!A:A,0)</f>
        <v>4558</v>
      </c>
      <c r="E780" s="3" t="s">
        <v>484</v>
      </c>
      <c r="F780" s="2" t="s">
        <v>485</v>
      </c>
      <c r="G780" s="25" t="s">
        <v>486</v>
      </c>
      <c r="H780" s="30" t="s">
        <v>487</v>
      </c>
      <c r="I780" s="283" t="s">
        <v>214</v>
      </c>
      <c r="J780" s="104" t="s">
        <v>488</v>
      </c>
      <c r="K780" s="2" t="s">
        <v>38801</v>
      </c>
      <c r="L780" s="235" t="s">
        <v>103</v>
      </c>
      <c r="M780" s="104" t="s">
        <v>44</v>
      </c>
      <c r="N780" s="104" t="s">
        <v>88</v>
      </c>
      <c r="O780" s="104" t="s">
        <v>131</v>
      </c>
      <c r="P780" s="104"/>
      <c r="Q780" s="104"/>
      <c r="R780" s="32" t="s">
        <v>47</v>
      </c>
      <c r="S780" s="91" t="s">
        <v>3446</v>
      </c>
      <c r="T780" s="35" t="s">
        <v>235</v>
      </c>
      <c r="U780" s="20" t="s">
        <v>236</v>
      </c>
      <c r="V780" s="38"/>
      <c r="W780" s="38"/>
      <c r="X780" s="38" t="s">
        <v>51</v>
      </c>
      <c r="Y780" s="38" t="s">
        <v>51</v>
      </c>
      <c r="Z780" s="38" t="s">
        <v>51</v>
      </c>
      <c r="AA780" s="38" t="s">
        <v>51</v>
      </c>
      <c r="AB780" s="38"/>
      <c r="AC780" s="38"/>
      <c r="AD780" s="38">
        <v>20</v>
      </c>
      <c r="AE780" s="38">
        <v>2</v>
      </c>
      <c r="AF780" s="35" t="s">
        <v>235</v>
      </c>
      <c r="AG780" s="20" t="s">
        <v>236</v>
      </c>
      <c r="AH780" s="38"/>
      <c r="AI780" s="38"/>
      <c r="AJ780" s="38" t="s">
        <v>51</v>
      </c>
      <c r="AK780" s="38" t="s">
        <v>51</v>
      </c>
      <c r="AL780" s="38" t="s">
        <v>51</v>
      </c>
      <c r="AM780" s="38" t="s">
        <v>51</v>
      </c>
      <c r="AN780" s="38"/>
      <c r="AO780" s="38"/>
      <c r="AP780" s="38">
        <v>20</v>
      </c>
      <c r="AQ780" s="38">
        <v>2</v>
      </c>
      <c r="AR780" s="11"/>
      <c r="AS780" s="19"/>
      <c r="AT780" s="41"/>
      <c r="AU780" s="11"/>
      <c r="AV780" s="19"/>
      <c r="AW780" s="41"/>
      <c r="AX780" s="43" t="s">
        <v>235</v>
      </c>
      <c r="AY780" s="22" t="s">
        <v>236</v>
      </c>
      <c r="AZ780" s="45">
        <v>1</v>
      </c>
      <c r="BA780" s="43" t="s">
        <v>235</v>
      </c>
      <c r="BB780" s="22" t="s">
        <v>236</v>
      </c>
      <c r="BC780" s="45">
        <v>1</v>
      </c>
      <c r="BD780" s="47"/>
      <c r="BE780" s="24"/>
      <c r="BF780" s="49"/>
      <c r="BG780" s="49"/>
      <c r="BH780" s="47"/>
      <c r="BI780" s="24"/>
      <c r="BJ780" s="49"/>
      <c r="BK780" s="49"/>
      <c r="BL780" s="51" t="s">
        <v>52</v>
      </c>
    </row>
    <row r="781" spans="1:64" hidden="1" x14ac:dyDescent="0.3">
      <c r="A781" s="10" t="s">
        <v>122</v>
      </c>
      <c r="B781" s="11">
        <v>84</v>
      </c>
      <c r="C781" s="10" t="s">
        <v>640</v>
      </c>
      <c r="D781" s="10">
        <f>MATCH(Tabela1[[#This Row],[3]],ECHE!A:A,0)</f>
        <v>1800</v>
      </c>
      <c r="E781" s="3" t="s">
        <v>641</v>
      </c>
      <c r="F781" s="2" t="s">
        <v>642</v>
      </c>
      <c r="G781" s="25">
        <v>30202</v>
      </c>
      <c r="H781" s="30" t="s">
        <v>643</v>
      </c>
      <c r="I781" s="283" t="s">
        <v>84</v>
      </c>
      <c r="J781" s="104" t="s">
        <v>644</v>
      </c>
      <c r="K781" s="2" t="s">
        <v>38706</v>
      </c>
      <c r="L781" s="235" t="s">
        <v>552</v>
      </c>
      <c r="M781" s="10" t="s">
        <v>197</v>
      </c>
      <c r="N781" s="10" t="s">
        <v>246</v>
      </c>
      <c r="O781" s="10" t="s">
        <v>89</v>
      </c>
      <c r="P781" s="10"/>
      <c r="Q781" s="10"/>
      <c r="R781" s="32" t="s">
        <v>47</v>
      </c>
      <c r="S781" s="91" t="s">
        <v>3446</v>
      </c>
      <c r="T781" s="35" t="s">
        <v>132</v>
      </c>
      <c r="U781" s="20" t="s">
        <v>133</v>
      </c>
      <c r="V781" s="38"/>
      <c r="W781" s="38"/>
      <c r="X781" s="38" t="s">
        <v>51</v>
      </c>
      <c r="Y781" s="38" t="s">
        <v>51</v>
      </c>
      <c r="Z781" s="38" t="s">
        <v>51</v>
      </c>
      <c r="AA781" s="38" t="s">
        <v>51</v>
      </c>
      <c r="AB781" s="38"/>
      <c r="AC781" s="38"/>
      <c r="AD781" s="38">
        <v>30</v>
      </c>
      <c r="AE781" s="38">
        <v>3</v>
      </c>
      <c r="AF781" s="35" t="s">
        <v>132</v>
      </c>
      <c r="AG781" s="20" t="s">
        <v>133</v>
      </c>
      <c r="AH781" s="38"/>
      <c r="AI781" s="38"/>
      <c r="AJ781" s="38" t="s">
        <v>51</v>
      </c>
      <c r="AK781" s="38" t="s">
        <v>51</v>
      </c>
      <c r="AL781" s="38" t="s">
        <v>51</v>
      </c>
      <c r="AM781" s="38" t="s">
        <v>51</v>
      </c>
      <c r="AN781" s="38"/>
      <c r="AO781" s="38"/>
      <c r="AP781" s="38">
        <v>30</v>
      </c>
      <c r="AQ781" s="38">
        <v>3</v>
      </c>
      <c r="AR781" s="11"/>
      <c r="AS781" s="19"/>
      <c r="AT781" s="41"/>
      <c r="AU781" s="11"/>
      <c r="AV781" s="19"/>
      <c r="AW781" s="41"/>
      <c r="AX781" s="43" t="s">
        <v>132</v>
      </c>
      <c r="AY781" s="22" t="s">
        <v>133</v>
      </c>
      <c r="AZ781" s="45">
        <v>1</v>
      </c>
      <c r="BA781" s="43" t="s">
        <v>132</v>
      </c>
      <c r="BB781" s="22" t="s">
        <v>133</v>
      </c>
      <c r="BC781" s="45">
        <v>1</v>
      </c>
      <c r="BD781" s="47"/>
      <c r="BE781" s="24"/>
      <c r="BF781" s="49"/>
      <c r="BG781" s="49"/>
      <c r="BH781" s="47"/>
      <c r="BI781" s="24"/>
      <c r="BJ781" s="49"/>
      <c r="BK781" s="49"/>
      <c r="BL781" s="51" t="s">
        <v>52</v>
      </c>
    </row>
    <row r="782" spans="1:64" hidden="1" x14ac:dyDescent="0.3">
      <c r="A782" s="10" t="s">
        <v>122</v>
      </c>
      <c r="B782" s="11">
        <v>100</v>
      </c>
      <c r="C782" s="10" t="s">
        <v>32118</v>
      </c>
      <c r="D782" s="10">
        <f>MATCH(Tabela1[[#This Row],[3]],ECHE!A:A,0)</f>
        <v>4546</v>
      </c>
      <c r="E782" s="3" t="s">
        <v>708</v>
      </c>
      <c r="F782" s="2" t="s">
        <v>709</v>
      </c>
      <c r="G782" s="25" t="s">
        <v>710</v>
      </c>
      <c r="H782" s="30" t="s">
        <v>711</v>
      </c>
      <c r="I782" s="283" t="s">
        <v>174</v>
      </c>
      <c r="J782" s="104" t="s">
        <v>712</v>
      </c>
      <c r="K782" s="2" t="s">
        <v>38972</v>
      </c>
      <c r="L782" s="235" t="s">
        <v>177</v>
      </c>
      <c r="M782" s="10" t="s">
        <v>178</v>
      </c>
      <c r="N782" s="10" t="s">
        <v>90</v>
      </c>
      <c r="O782" s="10" t="s">
        <v>92</v>
      </c>
      <c r="P782" s="10"/>
      <c r="Q782" s="10"/>
      <c r="R782" s="32" t="s">
        <v>47</v>
      </c>
      <c r="S782" s="91" t="s">
        <v>3446</v>
      </c>
      <c r="T782" s="35" t="s">
        <v>235</v>
      </c>
      <c r="U782" s="20" t="s">
        <v>236</v>
      </c>
      <c r="V782" s="38"/>
      <c r="W782" s="38"/>
      <c r="X782" s="38" t="s">
        <v>51</v>
      </c>
      <c r="Y782" s="38" t="s">
        <v>51</v>
      </c>
      <c r="Z782" s="38" t="s">
        <v>51</v>
      </c>
      <c r="AA782" s="38" t="s">
        <v>51</v>
      </c>
      <c r="AB782" s="38" t="s">
        <v>51</v>
      </c>
      <c r="AC782" s="38" t="s">
        <v>51</v>
      </c>
      <c r="AD782" s="38">
        <v>44</v>
      </c>
      <c r="AE782" s="38">
        <v>4</v>
      </c>
      <c r="AF782" s="35" t="s">
        <v>235</v>
      </c>
      <c r="AG782" s="20" t="s">
        <v>236</v>
      </c>
      <c r="AH782" s="38"/>
      <c r="AI782" s="38"/>
      <c r="AJ782" s="38" t="s">
        <v>51</v>
      </c>
      <c r="AK782" s="38" t="s">
        <v>51</v>
      </c>
      <c r="AL782" s="38" t="s">
        <v>51</v>
      </c>
      <c r="AM782" s="38" t="s">
        <v>51</v>
      </c>
      <c r="AN782" s="38" t="s">
        <v>51</v>
      </c>
      <c r="AO782" s="38" t="s">
        <v>51</v>
      </c>
      <c r="AP782" s="38">
        <v>44</v>
      </c>
      <c r="AQ782" s="38">
        <v>4</v>
      </c>
      <c r="AR782" s="11"/>
      <c r="AS782" s="19"/>
      <c r="AT782" s="41"/>
      <c r="AU782" s="11"/>
      <c r="AV782" s="19"/>
      <c r="AW782" s="41"/>
      <c r="AX782" s="43" t="s">
        <v>235</v>
      </c>
      <c r="AY782" s="22" t="s">
        <v>236</v>
      </c>
      <c r="AZ782" s="45">
        <v>1</v>
      </c>
      <c r="BA782" s="43" t="s">
        <v>235</v>
      </c>
      <c r="BB782" s="22" t="s">
        <v>236</v>
      </c>
      <c r="BC782" s="45">
        <v>1</v>
      </c>
      <c r="BD782" s="47" t="s">
        <v>235</v>
      </c>
      <c r="BE782" s="24" t="s">
        <v>236</v>
      </c>
      <c r="BF782" s="49">
        <v>5</v>
      </c>
      <c r="BG782" s="49">
        <v>1</v>
      </c>
      <c r="BH782" s="47" t="s">
        <v>235</v>
      </c>
      <c r="BI782" s="24" t="s">
        <v>236</v>
      </c>
      <c r="BJ782" s="49">
        <v>5</v>
      </c>
      <c r="BK782" s="49">
        <v>1</v>
      </c>
      <c r="BL782" s="51" t="s">
        <v>52</v>
      </c>
    </row>
    <row r="783" spans="1:64" hidden="1" x14ac:dyDescent="0.3">
      <c r="A783" s="10" t="s">
        <v>122</v>
      </c>
      <c r="B783" s="11">
        <v>100</v>
      </c>
      <c r="C783" s="10" t="s">
        <v>32118</v>
      </c>
      <c r="D783" s="10">
        <f>MATCH(Tabela1[[#This Row],[3]],ECHE!A:A,0)</f>
        <v>4546</v>
      </c>
      <c r="E783" s="3" t="s">
        <v>708</v>
      </c>
      <c r="F783" s="2" t="s">
        <v>709</v>
      </c>
      <c r="G783" s="25" t="s">
        <v>710</v>
      </c>
      <c r="H783" s="30" t="s">
        <v>711</v>
      </c>
      <c r="I783" s="283" t="s">
        <v>174</v>
      </c>
      <c r="J783" s="104" t="s">
        <v>712</v>
      </c>
      <c r="K783" s="2" t="s">
        <v>38972</v>
      </c>
      <c r="L783" s="235" t="s">
        <v>177</v>
      </c>
      <c r="M783" s="10" t="s">
        <v>178</v>
      </c>
      <c r="N783" s="10" t="s">
        <v>90</v>
      </c>
      <c r="O783" s="10" t="s">
        <v>92</v>
      </c>
      <c r="P783" s="10"/>
      <c r="Q783" s="10"/>
      <c r="R783" s="32" t="s">
        <v>47</v>
      </c>
      <c r="S783" s="91" t="s">
        <v>3446</v>
      </c>
      <c r="T783" s="35" t="s">
        <v>275</v>
      </c>
      <c r="U783" s="20" t="s">
        <v>276</v>
      </c>
      <c r="V783" s="38"/>
      <c r="W783" s="38"/>
      <c r="X783" s="38" t="s">
        <v>51</v>
      </c>
      <c r="Y783" s="38" t="s">
        <v>51</v>
      </c>
      <c r="Z783" s="38" t="s">
        <v>51</v>
      </c>
      <c r="AA783" s="38" t="s">
        <v>51</v>
      </c>
      <c r="AB783" s="38" t="s">
        <v>51</v>
      </c>
      <c r="AC783" s="38" t="s">
        <v>51</v>
      </c>
      <c r="AD783" s="38">
        <v>44</v>
      </c>
      <c r="AE783" s="38">
        <v>4</v>
      </c>
      <c r="AF783" s="35" t="s">
        <v>275</v>
      </c>
      <c r="AG783" s="20" t="s">
        <v>276</v>
      </c>
      <c r="AH783" s="38"/>
      <c r="AI783" s="38"/>
      <c r="AJ783" s="38" t="s">
        <v>51</v>
      </c>
      <c r="AK783" s="38" t="s">
        <v>51</v>
      </c>
      <c r="AL783" s="38" t="s">
        <v>51</v>
      </c>
      <c r="AM783" s="38" t="s">
        <v>51</v>
      </c>
      <c r="AN783" s="38" t="s">
        <v>51</v>
      </c>
      <c r="AO783" s="38" t="s">
        <v>51</v>
      </c>
      <c r="AP783" s="38">
        <v>44</v>
      </c>
      <c r="AQ783" s="38">
        <v>4</v>
      </c>
      <c r="AR783" s="11"/>
      <c r="AS783" s="19"/>
      <c r="AT783" s="41"/>
      <c r="AU783" s="11"/>
      <c r="AV783" s="19"/>
      <c r="AW783" s="41"/>
      <c r="AX783" s="43" t="s">
        <v>275</v>
      </c>
      <c r="AY783" s="22" t="s">
        <v>276</v>
      </c>
      <c r="AZ783" s="45">
        <v>1</v>
      </c>
      <c r="BA783" s="43" t="s">
        <v>275</v>
      </c>
      <c r="BB783" s="22" t="s">
        <v>276</v>
      </c>
      <c r="BC783" s="45">
        <v>1</v>
      </c>
      <c r="BD783" s="47" t="s">
        <v>275</v>
      </c>
      <c r="BE783" s="24" t="s">
        <v>276</v>
      </c>
      <c r="BF783" s="49">
        <v>5</v>
      </c>
      <c r="BG783" s="49">
        <v>1</v>
      </c>
      <c r="BH783" s="47" t="s">
        <v>275</v>
      </c>
      <c r="BI783" s="24" t="s">
        <v>276</v>
      </c>
      <c r="BJ783" s="49">
        <v>5</v>
      </c>
      <c r="BK783" s="49">
        <v>1</v>
      </c>
      <c r="BL783" s="51" t="s">
        <v>52</v>
      </c>
    </row>
    <row r="784" spans="1:64" hidden="1" x14ac:dyDescent="0.3">
      <c r="A784" s="104" t="s">
        <v>122</v>
      </c>
      <c r="B784" s="11">
        <v>108</v>
      </c>
      <c r="C784" s="104" t="s">
        <v>753</v>
      </c>
      <c r="D784" s="104">
        <f>MATCH(Tabela1[[#This Row],[3]],ECHE!A:A,0)</f>
        <v>730</v>
      </c>
      <c r="E784" s="3" t="s">
        <v>754</v>
      </c>
      <c r="F784" s="2" t="s">
        <v>755</v>
      </c>
      <c r="G784" s="25">
        <v>65197</v>
      </c>
      <c r="H784" s="30" t="s">
        <v>756</v>
      </c>
      <c r="I784" s="283" t="s">
        <v>127</v>
      </c>
      <c r="J784" s="104" t="s">
        <v>757</v>
      </c>
      <c r="K784" s="2" t="s">
        <v>38672</v>
      </c>
      <c r="L784" s="235" t="s">
        <v>129</v>
      </c>
      <c r="M784" s="104" t="s">
        <v>130</v>
      </c>
      <c r="N784" s="104" t="s">
        <v>69</v>
      </c>
      <c r="O784" s="104" t="s">
        <v>70</v>
      </c>
      <c r="P784" s="104"/>
      <c r="Q784" s="104"/>
      <c r="R784" s="32" t="s">
        <v>47</v>
      </c>
      <c r="S784" s="91" t="s">
        <v>3446</v>
      </c>
      <c r="T784" s="35" t="s">
        <v>235</v>
      </c>
      <c r="U784" s="20" t="s">
        <v>236</v>
      </c>
      <c r="V784" s="38"/>
      <c r="W784" s="38"/>
      <c r="X784" s="38" t="s">
        <v>51</v>
      </c>
      <c r="Y784" s="38" t="s">
        <v>51</v>
      </c>
      <c r="Z784" s="38" t="s">
        <v>51</v>
      </c>
      <c r="AA784" s="38" t="s">
        <v>51</v>
      </c>
      <c r="AB784" s="38"/>
      <c r="AC784" s="38"/>
      <c r="AD784" s="38">
        <v>15</v>
      </c>
      <c r="AE784" s="38">
        <v>3</v>
      </c>
      <c r="AF784" s="35" t="s">
        <v>235</v>
      </c>
      <c r="AG784" s="20" t="s">
        <v>236</v>
      </c>
      <c r="AH784" s="38"/>
      <c r="AI784" s="38"/>
      <c r="AJ784" s="38" t="s">
        <v>51</v>
      </c>
      <c r="AK784" s="38" t="s">
        <v>51</v>
      </c>
      <c r="AL784" s="38" t="s">
        <v>51</v>
      </c>
      <c r="AM784" s="38" t="s">
        <v>51</v>
      </c>
      <c r="AN784" s="38"/>
      <c r="AO784" s="38"/>
      <c r="AP784" s="38">
        <v>15</v>
      </c>
      <c r="AQ784" s="38">
        <v>3</v>
      </c>
      <c r="AR784" s="11"/>
      <c r="AS784" s="19"/>
      <c r="AT784" s="41"/>
      <c r="AU784" s="11"/>
      <c r="AV784" s="19"/>
      <c r="AW784" s="41"/>
      <c r="AX784" s="43" t="s">
        <v>235</v>
      </c>
      <c r="AY784" s="22" t="s">
        <v>236</v>
      </c>
      <c r="AZ784" s="45">
        <v>2</v>
      </c>
      <c r="BA784" s="43" t="s">
        <v>235</v>
      </c>
      <c r="BB784" s="22" t="s">
        <v>236</v>
      </c>
      <c r="BC784" s="45">
        <v>2</v>
      </c>
      <c r="BD784" s="47" t="s">
        <v>235</v>
      </c>
      <c r="BE784" s="24" t="s">
        <v>236</v>
      </c>
      <c r="BF784" s="49">
        <v>5</v>
      </c>
      <c r="BG784" s="49">
        <v>1</v>
      </c>
      <c r="BH784" s="47" t="s">
        <v>235</v>
      </c>
      <c r="BI784" s="24" t="s">
        <v>236</v>
      </c>
      <c r="BJ784" s="49">
        <v>5</v>
      </c>
      <c r="BK784" s="49">
        <v>1</v>
      </c>
      <c r="BL784" s="51" t="s">
        <v>52</v>
      </c>
    </row>
    <row r="785" spans="1:64" hidden="1" x14ac:dyDescent="0.3">
      <c r="A785" s="10" t="s">
        <v>122</v>
      </c>
      <c r="B785" s="11">
        <v>109</v>
      </c>
      <c r="C785" s="10" t="s">
        <v>758</v>
      </c>
      <c r="D785" s="10">
        <f>MATCH(Tabela1[[#This Row],[3]],ECHE!A:A,0)</f>
        <v>10</v>
      </c>
      <c r="E785" s="3" t="s">
        <v>759</v>
      </c>
      <c r="F785" s="2" t="s">
        <v>760</v>
      </c>
      <c r="G785" s="25">
        <v>8010</v>
      </c>
      <c r="H785" s="30" t="s">
        <v>761</v>
      </c>
      <c r="I785" s="283" t="s">
        <v>331</v>
      </c>
      <c r="J785" s="104" t="s">
        <v>762</v>
      </c>
      <c r="K785" s="2" t="s">
        <v>38828</v>
      </c>
      <c r="L785" s="235" t="s">
        <v>267</v>
      </c>
      <c r="M785" s="10" t="s">
        <v>267</v>
      </c>
      <c r="N785" s="10" t="s">
        <v>45</v>
      </c>
      <c r="O785" s="10" t="s">
        <v>46</v>
      </c>
      <c r="P785" s="10"/>
      <c r="Q785" s="10"/>
      <c r="R785" s="32" t="s">
        <v>47</v>
      </c>
      <c r="S785" s="91" t="s">
        <v>3446</v>
      </c>
      <c r="T785" s="35" t="s">
        <v>235</v>
      </c>
      <c r="U785" s="20" t="s">
        <v>236</v>
      </c>
      <c r="V785" s="38"/>
      <c r="W785" s="38"/>
      <c r="X785" s="38" t="s">
        <v>51</v>
      </c>
      <c r="Y785" s="38" t="s">
        <v>51</v>
      </c>
      <c r="Z785" s="38" t="s">
        <v>51</v>
      </c>
      <c r="AA785" s="38" t="s">
        <v>51</v>
      </c>
      <c r="AB785" s="38" t="s">
        <v>51</v>
      </c>
      <c r="AC785" s="38" t="s">
        <v>51</v>
      </c>
      <c r="AD785" s="38">
        <v>15</v>
      </c>
      <c r="AE785" s="38">
        <v>3</v>
      </c>
      <c r="AF785" s="35" t="s">
        <v>235</v>
      </c>
      <c r="AG785" s="20" t="s">
        <v>236</v>
      </c>
      <c r="AH785" s="38"/>
      <c r="AI785" s="38"/>
      <c r="AJ785" s="38"/>
      <c r="AK785" s="38"/>
      <c r="AL785" s="38" t="s">
        <v>51</v>
      </c>
      <c r="AM785" s="38" t="s">
        <v>51</v>
      </c>
      <c r="AN785" s="38" t="s">
        <v>51</v>
      </c>
      <c r="AO785" s="38" t="s">
        <v>51</v>
      </c>
      <c r="AP785" s="38">
        <v>10</v>
      </c>
      <c r="AQ785" s="38">
        <v>2</v>
      </c>
      <c r="AR785" s="11"/>
      <c r="AS785" s="19"/>
      <c r="AT785" s="41"/>
      <c r="AU785" s="11"/>
      <c r="AV785" s="19"/>
      <c r="AW785" s="41"/>
      <c r="AX785" s="43" t="s">
        <v>235</v>
      </c>
      <c r="AY785" s="22" t="s">
        <v>236</v>
      </c>
      <c r="AZ785" s="45">
        <v>2</v>
      </c>
      <c r="BA785" s="43" t="s">
        <v>235</v>
      </c>
      <c r="BB785" s="22" t="s">
        <v>236</v>
      </c>
      <c r="BC785" s="45">
        <v>2</v>
      </c>
      <c r="BD785" s="47" t="s">
        <v>235</v>
      </c>
      <c r="BE785" s="24" t="s">
        <v>236</v>
      </c>
      <c r="BF785" s="49">
        <v>5</v>
      </c>
      <c r="BG785" s="49">
        <v>1</v>
      </c>
      <c r="BH785" s="47" t="s">
        <v>235</v>
      </c>
      <c r="BI785" s="24" t="s">
        <v>236</v>
      </c>
      <c r="BJ785" s="49">
        <v>5</v>
      </c>
      <c r="BK785" s="49">
        <v>1</v>
      </c>
      <c r="BL785" s="51" t="s">
        <v>52</v>
      </c>
    </row>
    <row r="786" spans="1:64" hidden="1" x14ac:dyDescent="0.3">
      <c r="A786" s="10" t="s">
        <v>122</v>
      </c>
      <c r="B786" s="11">
        <v>124</v>
      </c>
      <c r="C786" s="10" t="s">
        <v>837</v>
      </c>
      <c r="D786" s="10">
        <f>MATCH(Tabela1[[#This Row],[3]],ECHE!A:A,0)</f>
        <v>65</v>
      </c>
      <c r="E786" s="3" t="s">
        <v>838</v>
      </c>
      <c r="F786" s="2" t="s">
        <v>839</v>
      </c>
      <c r="G786" s="25">
        <v>1100</v>
      </c>
      <c r="H786" s="30" t="s">
        <v>840</v>
      </c>
      <c r="I786" s="283" t="s">
        <v>331</v>
      </c>
      <c r="J786" s="104" t="s">
        <v>841</v>
      </c>
      <c r="K786" s="2" t="s">
        <v>38846</v>
      </c>
      <c r="L786" s="235" t="s">
        <v>842</v>
      </c>
      <c r="M786" s="10" t="s">
        <v>843</v>
      </c>
      <c r="N786" s="10" t="s">
        <v>198</v>
      </c>
      <c r="O786" s="10" t="s">
        <v>92</v>
      </c>
      <c r="P786" s="10"/>
      <c r="Q786" s="10"/>
      <c r="R786" s="32" t="s">
        <v>47</v>
      </c>
      <c r="S786" s="91" t="s">
        <v>3446</v>
      </c>
      <c r="T786" s="35" t="s">
        <v>235</v>
      </c>
      <c r="U786" s="20" t="s">
        <v>236</v>
      </c>
      <c r="V786" s="38"/>
      <c r="W786" s="38"/>
      <c r="X786" s="38" t="s">
        <v>51</v>
      </c>
      <c r="Y786" s="38" t="s">
        <v>51</v>
      </c>
      <c r="Z786" s="38"/>
      <c r="AA786" s="38"/>
      <c r="AB786" s="38"/>
      <c r="AC786" s="38"/>
      <c r="AD786" s="38">
        <v>10</v>
      </c>
      <c r="AE786" s="38">
        <v>2</v>
      </c>
      <c r="AF786" s="35" t="s">
        <v>235</v>
      </c>
      <c r="AG786" s="20" t="s">
        <v>236</v>
      </c>
      <c r="AH786" s="38"/>
      <c r="AI786" s="38"/>
      <c r="AJ786" s="38" t="s">
        <v>51</v>
      </c>
      <c r="AK786" s="38" t="s">
        <v>51</v>
      </c>
      <c r="AL786" s="38"/>
      <c r="AM786" s="38"/>
      <c r="AN786" s="38"/>
      <c r="AO786" s="38"/>
      <c r="AP786" s="38">
        <v>10</v>
      </c>
      <c r="AQ786" s="38">
        <v>2</v>
      </c>
      <c r="AR786" s="11"/>
      <c r="AS786" s="19"/>
      <c r="AT786" s="41"/>
      <c r="AU786" s="11"/>
      <c r="AV786" s="19"/>
      <c r="AW786" s="41"/>
      <c r="AX786" s="43" t="s">
        <v>235</v>
      </c>
      <c r="AY786" s="22" t="s">
        <v>236</v>
      </c>
      <c r="AZ786" s="45">
        <v>1</v>
      </c>
      <c r="BA786" s="43" t="s">
        <v>235</v>
      </c>
      <c r="BB786" s="22" t="s">
        <v>236</v>
      </c>
      <c r="BC786" s="45">
        <v>1</v>
      </c>
      <c r="BD786" s="47"/>
      <c r="BE786" s="24"/>
      <c r="BF786" s="49"/>
      <c r="BG786" s="49"/>
      <c r="BH786" s="47"/>
      <c r="BI786" s="24"/>
      <c r="BJ786" s="49"/>
      <c r="BK786" s="49"/>
      <c r="BL786" s="51" t="s">
        <v>52</v>
      </c>
    </row>
    <row r="787" spans="1:64" hidden="1" x14ac:dyDescent="0.3">
      <c r="A787" s="10" t="s">
        <v>122</v>
      </c>
      <c r="B787" s="11">
        <v>126</v>
      </c>
      <c r="C787" s="10" t="s">
        <v>852</v>
      </c>
      <c r="D787" s="10">
        <f>MATCH(Tabela1[[#This Row],[3]],ECHE!A:A,0)</f>
        <v>277</v>
      </c>
      <c r="E787" s="3" t="s">
        <v>853</v>
      </c>
      <c r="F787" s="2" t="s">
        <v>854</v>
      </c>
      <c r="G787" s="25">
        <v>30614</v>
      </c>
      <c r="H787" s="30" t="s">
        <v>855</v>
      </c>
      <c r="I787" s="283" t="s">
        <v>101</v>
      </c>
      <c r="J787" s="104" t="s">
        <v>856</v>
      </c>
      <c r="K787" s="2" t="s">
        <v>857</v>
      </c>
      <c r="L787" s="235" t="s">
        <v>225</v>
      </c>
      <c r="M787" s="10" t="s">
        <v>225</v>
      </c>
      <c r="N787" s="10" t="s">
        <v>69</v>
      </c>
      <c r="O787" s="10" t="s">
        <v>89</v>
      </c>
      <c r="P787" s="10"/>
      <c r="Q787" s="10"/>
      <c r="R787" s="32" t="s">
        <v>47</v>
      </c>
      <c r="S787" s="91" t="s">
        <v>3446</v>
      </c>
      <c r="T787" s="35" t="s">
        <v>858</v>
      </c>
      <c r="U787" s="20" t="s">
        <v>859</v>
      </c>
      <c r="V787" s="38"/>
      <c r="W787" s="38"/>
      <c r="X787" s="38"/>
      <c r="Y787" s="38"/>
      <c r="Z787" s="38"/>
      <c r="AA787" s="38"/>
      <c r="AB787" s="38" t="s">
        <v>51</v>
      </c>
      <c r="AC787" s="38" t="s">
        <v>51</v>
      </c>
      <c r="AD787" s="38">
        <v>6</v>
      </c>
      <c r="AE787" s="38">
        <v>1</v>
      </c>
      <c r="AF787" s="35" t="s">
        <v>858</v>
      </c>
      <c r="AG787" s="20" t="s">
        <v>859</v>
      </c>
      <c r="AH787" s="38"/>
      <c r="AI787" s="38"/>
      <c r="AJ787" s="38"/>
      <c r="AK787" s="38"/>
      <c r="AL787" s="38"/>
      <c r="AM787" s="38"/>
      <c r="AN787" s="38" t="s">
        <v>51</v>
      </c>
      <c r="AO787" s="38" t="s">
        <v>51</v>
      </c>
      <c r="AP787" s="38">
        <v>6</v>
      </c>
      <c r="AQ787" s="38">
        <v>1</v>
      </c>
      <c r="AR787" s="11"/>
      <c r="AS787" s="19"/>
      <c r="AT787" s="41"/>
      <c r="AU787" s="11"/>
      <c r="AV787" s="19"/>
      <c r="AW787" s="41"/>
      <c r="AX787" s="43" t="s">
        <v>858</v>
      </c>
      <c r="AY787" s="22" t="s">
        <v>859</v>
      </c>
      <c r="AZ787" s="45">
        <v>1</v>
      </c>
      <c r="BA787" s="43" t="s">
        <v>858</v>
      </c>
      <c r="BB787" s="22" t="s">
        <v>859</v>
      </c>
      <c r="BC787" s="45">
        <v>1</v>
      </c>
      <c r="BD787" s="47"/>
      <c r="BE787" s="24"/>
      <c r="BF787" s="49"/>
      <c r="BG787" s="49"/>
      <c r="BH787" s="47"/>
      <c r="BI787" s="24"/>
      <c r="BJ787" s="49"/>
      <c r="BK787" s="49"/>
      <c r="BL787" s="51" t="s">
        <v>52</v>
      </c>
    </row>
    <row r="788" spans="1:64" hidden="1" x14ac:dyDescent="0.3">
      <c r="A788" s="104" t="s">
        <v>122</v>
      </c>
      <c r="B788" s="11">
        <v>126</v>
      </c>
      <c r="C788" s="104" t="s">
        <v>852</v>
      </c>
      <c r="D788" s="104">
        <f>MATCH(Tabela1[[#This Row],[3]],ECHE!A:A,0)</f>
        <v>277</v>
      </c>
      <c r="E788" s="3" t="s">
        <v>853</v>
      </c>
      <c r="F788" s="2" t="s">
        <v>854</v>
      </c>
      <c r="G788" s="25">
        <v>30614</v>
      </c>
      <c r="H788" s="30" t="s">
        <v>855</v>
      </c>
      <c r="I788" s="283" t="s">
        <v>101</v>
      </c>
      <c r="J788" s="104" t="s">
        <v>856</v>
      </c>
      <c r="K788" s="2" t="s">
        <v>857</v>
      </c>
      <c r="L788" s="235" t="s">
        <v>225</v>
      </c>
      <c r="M788" s="104" t="s">
        <v>225</v>
      </c>
      <c r="N788" s="104" t="s">
        <v>69</v>
      </c>
      <c r="O788" s="104" t="s">
        <v>89</v>
      </c>
      <c r="P788" s="104"/>
      <c r="Q788" s="104"/>
      <c r="R788" s="32" t="s">
        <v>47</v>
      </c>
      <c r="S788" s="91" t="s">
        <v>3446</v>
      </c>
      <c r="T788" s="35" t="s">
        <v>357</v>
      </c>
      <c r="U788" s="20" t="s">
        <v>860</v>
      </c>
      <c r="V788" s="38"/>
      <c r="W788" s="38"/>
      <c r="X788" s="38"/>
      <c r="Y788" s="38"/>
      <c r="Z788" s="38"/>
      <c r="AA788" s="38"/>
      <c r="AB788" s="38" t="s">
        <v>51</v>
      </c>
      <c r="AC788" s="38" t="s">
        <v>51</v>
      </c>
      <c r="AD788" s="38">
        <v>6</v>
      </c>
      <c r="AE788" s="38">
        <v>1</v>
      </c>
      <c r="AF788" s="35" t="s">
        <v>357</v>
      </c>
      <c r="AG788" s="20" t="s">
        <v>860</v>
      </c>
      <c r="AH788" s="38"/>
      <c r="AI788" s="38"/>
      <c r="AJ788" s="38"/>
      <c r="AK788" s="38"/>
      <c r="AL788" s="38"/>
      <c r="AM788" s="38"/>
      <c r="AN788" s="38" t="s">
        <v>51</v>
      </c>
      <c r="AO788" s="38" t="s">
        <v>51</v>
      </c>
      <c r="AP788" s="38">
        <v>6</v>
      </c>
      <c r="AQ788" s="38">
        <v>1</v>
      </c>
      <c r="AR788" s="11"/>
      <c r="AS788" s="19"/>
      <c r="AT788" s="41"/>
      <c r="AU788" s="11"/>
      <c r="AV788" s="19"/>
      <c r="AW788" s="41"/>
      <c r="AX788" s="43" t="s">
        <v>357</v>
      </c>
      <c r="AY788" s="22" t="s">
        <v>860</v>
      </c>
      <c r="AZ788" s="45">
        <v>1</v>
      </c>
      <c r="BA788" s="43" t="s">
        <v>357</v>
      </c>
      <c r="BB788" s="22" t="s">
        <v>860</v>
      </c>
      <c r="BC788" s="45">
        <v>1</v>
      </c>
      <c r="BD788" s="47"/>
      <c r="BE788" s="24"/>
      <c r="BF788" s="49"/>
      <c r="BG788" s="49"/>
      <c r="BH788" s="47"/>
      <c r="BI788" s="24"/>
      <c r="BJ788" s="49"/>
      <c r="BK788" s="49"/>
      <c r="BL788" s="51" t="s">
        <v>52</v>
      </c>
    </row>
    <row r="789" spans="1:64" hidden="1" x14ac:dyDescent="0.3">
      <c r="A789" s="104" t="s">
        <v>122</v>
      </c>
      <c r="B789" s="11">
        <v>147</v>
      </c>
      <c r="C789" s="104" t="s">
        <v>970</v>
      </c>
      <c r="D789" s="104">
        <f>MATCH(Tabela1[[#This Row],[3]],ECHE!A:A,0)</f>
        <v>740</v>
      </c>
      <c r="E789" s="3" t="s">
        <v>971</v>
      </c>
      <c r="F789" s="2" t="s">
        <v>972</v>
      </c>
      <c r="G789" s="25">
        <v>97070</v>
      </c>
      <c r="H789" s="30" t="s">
        <v>973</v>
      </c>
      <c r="I789" s="283" t="s">
        <v>127</v>
      </c>
      <c r="J789" s="104" t="s">
        <v>974</v>
      </c>
      <c r="K789" s="2" t="s">
        <v>975</v>
      </c>
      <c r="L789" s="235"/>
      <c r="M789" s="104"/>
      <c r="N789" s="104"/>
      <c r="O789" s="104"/>
      <c r="P789" s="104"/>
      <c r="Q789" s="104"/>
      <c r="R789" s="32" t="s">
        <v>47</v>
      </c>
      <c r="S789" s="91" t="s">
        <v>3446</v>
      </c>
      <c r="T789" s="35" t="s">
        <v>73</v>
      </c>
      <c r="U789" s="20" t="s">
        <v>74</v>
      </c>
      <c r="V789" s="38"/>
      <c r="W789" s="38"/>
      <c r="X789" s="38" t="s">
        <v>51</v>
      </c>
      <c r="Y789" s="38" t="s">
        <v>51</v>
      </c>
      <c r="Z789" s="38" t="s">
        <v>51</v>
      </c>
      <c r="AA789" s="38" t="s">
        <v>51</v>
      </c>
      <c r="AB789" s="38" t="s">
        <v>51</v>
      </c>
      <c r="AC789" s="38" t="s">
        <v>51</v>
      </c>
      <c r="AD789" s="38">
        <v>20</v>
      </c>
      <c r="AE789" s="38">
        <v>2</v>
      </c>
      <c r="AF789" s="35" t="s">
        <v>73</v>
      </c>
      <c r="AG789" s="20" t="s">
        <v>74</v>
      </c>
      <c r="AH789" s="38"/>
      <c r="AI789" s="38"/>
      <c r="AJ789" s="38" t="s">
        <v>51</v>
      </c>
      <c r="AK789" s="38" t="s">
        <v>51</v>
      </c>
      <c r="AL789" s="38" t="s">
        <v>51</v>
      </c>
      <c r="AM789" s="38" t="s">
        <v>51</v>
      </c>
      <c r="AN789" s="38" t="s">
        <v>51</v>
      </c>
      <c r="AO789" s="38" t="s">
        <v>51</v>
      </c>
      <c r="AP789" s="38">
        <v>20</v>
      </c>
      <c r="AQ789" s="38">
        <v>2</v>
      </c>
      <c r="AR789" s="11"/>
      <c r="AS789" s="19"/>
      <c r="AT789" s="41"/>
      <c r="AU789" s="11"/>
      <c r="AV789" s="19"/>
      <c r="AW789" s="41"/>
      <c r="AX789" s="43" t="s">
        <v>73</v>
      </c>
      <c r="AY789" s="22" t="s">
        <v>74</v>
      </c>
      <c r="AZ789" s="45">
        <v>1</v>
      </c>
      <c r="BA789" s="43" t="s">
        <v>73</v>
      </c>
      <c r="BB789" s="22" t="s">
        <v>74</v>
      </c>
      <c r="BC789" s="45">
        <v>1</v>
      </c>
      <c r="BD789" s="47"/>
      <c r="BE789" s="24"/>
      <c r="BF789" s="49"/>
      <c r="BG789" s="49"/>
      <c r="BH789" s="47"/>
      <c r="BI789" s="24"/>
      <c r="BJ789" s="49"/>
      <c r="BK789" s="49"/>
      <c r="BL789" s="51" t="s">
        <v>52</v>
      </c>
    </row>
    <row r="790" spans="1:64" hidden="1" x14ac:dyDescent="0.3">
      <c r="A790" s="104" t="s">
        <v>122</v>
      </c>
      <c r="B790" s="11">
        <v>149</v>
      </c>
      <c r="C790" s="104" t="s">
        <v>984</v>
      </c>
      <c r="D790" s="104">
        <f>MATCH(Tabela1[[#This Row],[3]],ECHE!A:A,0)</f>
        <v>4318</v>
      </c>
      <c r="E790" s="3" t="s">
        <v>985</v>
      </c>
      <c r="F790" s="2" t="s">
        <v>986</v>
      </c>
      <c r="G790" s="25">
        <v>10223</v>
      </c>
      <c r="H790" s="30" t="s">
        <v>987</v>
      </c>
      <c r="I790" s="283" t="s">
        <v>514</v>
      </c>
      <c r="J790" s="104" t="s">
        <v>988</v>
      </c>
      <c r="K790" s="2" t="s">
        <v>38943</v>
      </c>
      <c r="L790" s="235" t="s">
        <v>44</v>
      </c>
      <c r="M790" s="104" t="s">
        <v>44</v>
      </c>
      <c r="N790" s="104" t="s">
        <v>989</v>
      </c>
      <c r="O790" s="104" t="s">
        <v>89</v>
      </c>
      <c r="P790" s="104"/>
      <c r="Q790" s="104"/>
      <c r="R790" s="32" t="s">
        <v>47</v>
      </c>
      <c r="S790" s="91" t="s">
        <v>3446</v>
      </c>
      <c r="T790" s="35" t="s">
        <v>235</v>
      </c>
      <c r="U790" s="20" t="s">
        <v>236</v>
      </c>
      <c r="V790" s="38"/>
      <c r="W790" s="38"/>
      <c r="X790" s="38" t="s">
        <v>51</v>
      </c>
      <c r="Y790" s="38" t="s">
        <v>51</v>
      </c>
      <c r="Z790" s="38" t="s">
        <v>51</v>
      </c>
      <c r="AA790" s="38" t="s">
        <v>51</v>
      </c>
      <c r="AB790" s="38"/>
      <c r="AC790" s="38"/>
      <c r="AD790" s="38">
        <v>10</v>
      </c>
      <c r="AE790" s="38">
        <v>2</v>
      </c>
      <c r="AF790" s="35" t="s">
        <v>235</v>
      </c>
      <c r="AG790" s="20" t="s">
        <v>236</v>
      </c>
      <c r="AH790" s="38"/>
      <c r="AI790" s="38"/>
      <c r="AJ790" s="38" t="s">
        <v>51</v>
      </c>
      <c r="AK790" s="38" t="s">
        <v>51</v>
      </c>
      <c r="AL790" s="38" t="s">
        <v>51</v>
      </c>
      <c r="AM790" s="38" t="s">
        <v>51</v>
      </c>
      <c r="AN790" s="38"/>
      <c r="AO790" s="38"/>
      <c r="AP790" s="38">
        <v>10</v>
      </c>
      <c r="AQ790" s="38">
        <v>2</v>
      </c>
      <c r="AR790" s="11"/>
      <c r="AS790" s="19"/>
      <c r="AT790" s="41"/>
      <c r="AU790" s="11"/>
      <c r="AV790" s="19"/>
      <c r="AW790" s="41"/>
      <c r="AX790" s="43" t="s">
        <v>235</v>
      </c>
      <c r="AY790" s="22" t="s">
        <v>236</v>
      </c>
      <c r="AZ790" s="45">
        <v>1</v>
      </c>
      <c r="BA790" s="43" t="s">
        <v>235</v>
      </c>
      <c r="BB790" s="22" t="s">
        <v>236</v>
      </c>
      <c r="BC790" s="45">
        <v>1</v>
      </c>
      <c r="BD790" s="47"/>
      <c r="BE790" s="24"/>
      <c r="BF790" s="49"/>
      <c r="BG790" s="49"/>
      <c r="BH790" s="47"/>
      <c r="BI790" s="24"/>
      <c r="BJ790" s="49"/>
      <c r="BK790" s="49"/>
      <c r="BL790" s="51" t="s">
        <v>52</v>
      </c>
    </row>
    <row r="791" spans="1:64" hidden="1" x14ac:dyDescent="0.3">
      <c r="A791" s="104" t="s">
        <v>122</v>
      </c>
      <c r="B791" s="11">
        <v>151</v>
      </c>
      <c r="C791" s="104" t="s">
        <v>997</v>
      </c>
      <c r="D791" s="104">
        <f>MATCH(Tabela1[[#This Row],[3]],ECHE!A:A,0)</f>
        <v>4553</v>
      </c>
      <c r="E791" s="3" t="s">
        <v>998</v>
      </c>
      <c r="F791" s="2" t="s">
        <v>999</v>
      </c>
      <c r="G791" s="25" t="s">
        <v>1000</v>
      </c>
      <c r="H791" s="30" t="s">
        <v>1001</v>
      </c>
      <c r="I791" s="283" t="s">
        <v>174</v>
      </c>
      <c r="J791" s="104" t="s">
        <v>1002</v>
      </c>
      <c r="K791" s="2" t="s">
        <v>38973</v>
      </c>
      <c r="L791" s="235" t="s">
        <v>103</v>
      </c>
      <c r="M791" s="104" t="s">
        <v>44</v>
      </c>
      <c r="N791" s="104" t="s">
        <v>401</v>
      </c>
      <c r="O791" s="104" t="s">
        <v>179</v>
      </c>
      <c r="P791" s="104"/>
      <c r="Q791" s="104"/>
      <c r="R791" s="32" t="s">
        <v>47</v>
      </c>
      <c r="S791" s="91" t="s">
        <v>3446</v>
      </c>
      <c r="T791" s="35" t="s">
        <v>235</v>
      </c>
      <c r="U791" s="20" t="s">
        <v>236</v>
      </c>
      <c r="V791" s="38"/>
      <c r="W791" s="38"/>
      <c r="X791" s="38" t="s">
        <v>51</v>
      </c>
      <c r="Y791" s="38" t="s">
        <v>51</v>
      </c>
      <c r="Z791" s="38"/>
      <c r="AA791" s="38"/>
      <c r="AB791" s="38"/>
      <c r="AC791" s="38"/>
      <c r="AD791" s="38">
        <v>54</v>
      </c>
      <c r="AE791" s="38">
        <v>6</v>
      </c>
      <c r="AF791" s="35" t="s">
        <v>235</v>
      </c>
      <c r="AG791" s="20" t="s">
        <v>236</v>
      </c>
      <c r="AH791" s="38"/>
      <c r="AI791" s="38"/>
      <c r="AJ791" s="38" t="s">
        <v>51</v>
      </c>
      <c r="AK791" s="38" t="s">
        <v>51</v>
      </c>
      <c r="AL791" s="38"/>
      <c r="AM791" s="38"/>
      <c r="AN791" s="38"/>
      <c r="AO791" s="38"/>
      <c r="AP791" s="38">
        <v>54</v>
      </c>
      <c r="AQ791" s="38">
        <v>6</v>
      </c>
      <c r="AR791" s="11"/>
      <c r="AS791" s="19"/>
      <c r="AT791" s="41"/>
      <c r="AU791" s="11"/>
      <c r="AV791" s="19"/>
      <c r="AW791" s="41"/>
      <c r="AX791" s="43" t="s">
        <v>235</v>
      </c>
      <c r="AY791" s="22" t="s">
        <v>236</v>
      </c>
      <c r="AZ791" s="45">
        <v>2</v>
      </c>
      <c r="BA791" s="43" t="s">
        <v>235</v>
      </c>
      <c r="BB791" s="22" t="s">
        <v>236</v>
      </c>
      <c r="BC791" s="45">
        <v>2</v>
      </c>
      <c r="BD791" s="47"/>
      <c r="BE791" s="24"/>
      <c r="BF791" s="49"/>
      <c r="BG791" s="49"/>
      <c r="BH791" s="47"/>
      <c r="BI791" s="24"/>
      <c r="BJ791" s="49"/>
      <c r="BK791" s="49"/>
      <c r="BL791" s="51" t="s">
        <v>52</v>
      </c>
    </row>
    <row r="792" spans="1:64" hidden="1" x14ac:dyDescent="0.3">
      <c r="A792" s="104" t="s">
        <v>122</v>
      </c>
      <c r="B792" s="11">
        <v>157</v>
      </c>
      <c r="C792" s="104" t="s">
        <v>1027</v>
      </c>
      <c r="D792" s="104">
        <f>MATCH(Tabela1[[#This Row],[3]],ECHE!A:A,0)</f>
        <v>1282</v>
      </c>
      <c r="E792" s="3" t="s">
        <v>1028</v>
      </c>
      <c r="F792" s="2" t="s">
        <v>1029</v>
      </c>
      <c r="G792" s="25">
        <v>51014</v>
      </c>
      <c r="H792" s="30" t="s">
        <v>1030</v>
      </c>
      <c r="I792" s="283" t="s">
        <v>41</v>
      </c>
      <c r="J792" s="104" t="s">
        <v>1031</v>
      </c>
      <c r="K792" s="2" t="s">
        <v>38717</v>
      </c>
      <c r="L792" s="235" t="s">
        <v>44</v>
      </c>
      <c r="M792" s="104" t="s">
        <v>44</v>
      </c>
      <c r="N792" s="104" t="s">
        <v>69</v>
      </c>
      <c r="O792" s="104" t="s">
        <v>70</v>
      </c>
      <c r="P792" s="104"/>
      <c r="Q792" s="104"/>
      <c r="R792" s="32" t="s">
        <v>47</v>
      </c>
      <c r="S792" s="91" t="s">
        <v>3446</v>
      </c>
      <c r="T792" s="35" t="s">
        <v>235</v>
      </c>
      <c r="U792" s="20" t="s">
        <v>236</v>
      </c>
      <c r="V792" s="38"/>
      <c r="W792" s="38"/>
      <c r="X792" s="38" t="s">
        <v>51</v>
      </c>
      <c r="Y792" s="38" t="s">
        <v>51</v>
      </c>
      <c r="Z792" s="38" t="s">
        <v>51</v>
      </c>
      <c r="AA792" s="38" t="s">
        <v>51</v>
      </c>
      <c r="AB792" s="38"/>
      <c r="AC792" s="38"/>
      <c r="AD792" s="38">
        <v>9</v>
      </c>
      <c r="AE792" s="38">
        <v>1</v>
      </c>
      <c r="AF792" s="35" t="s">
        <v>235</v>
      </c>
      <c r="AG792" s="20" t="s">
        <v>236</v>
      </c>
      <c r="AH792" s="38"/>
      <c r="AI792" s="38"/>
      <c r="AJ792" s="38" t="s">
        <v>51</v>
      </c>
      <c r="AK792" s="38" t="s">
        <v>51</v>
      </c>
      <c r="AL792" s="38" t="s">
        <v>51</v>
      </c>
      <c r="AM792" s="38" t="s">
        <v>51</v>
      </c>
      <c r="AN792" s="38"/>
      <c r="AO792" s="38"/>
      <c r="AP792" s="38">
        <v>9</v>
      </c>
      <c r="AQ792" s="38">
        <v>1</v>
      </c>
      <c r="AR792" s="11"/>
      <c r="AS792" s="19"/>
      <c r="AT792" s="41"/>
      <c r="AU792" s="11"/>
      <c r="AV792" s="19"/>
      <c r="AW792" s="41"/>
      <c r="AX792" s="43" t="s">
        <v>235</v>
      </c>
      <c r="AY792" s="22" t="s">
        <v>236</v>
      </c>
      <c r="AZ792" s="45">
        <v>1</v>
      </c>
      <c r="BA792" s="43" t="s">
        <v>235</v>
      </c>
      <c r="BB792" s="22" t="s">
        <v>236</v>
      </c>
      <c r="BC792" s="45">
        <v>1</v>
      </c>
      <c r="BD792" s="47"/>
      <c r="BE792" s="24"/>
      <c r="BF792" s="49"/>
      <c r="BG792" s="49"/>
      <c r="BH792" s="47"/>
      <c r="BI792" s="24"/>
      <c r="BJ792" s="49"/>
      <c r="BK792" s="49"/>
      <c r="BL792" s="51" t="s">
        <v>52</v>
      </c>
    </row>
    <row r="793" spans="1:64" hidden="1" x14ac:dyDescent="0.3">
      <c r="A793" s="104" t="s">
        <v>122</v>
      </c>
      <c r="B793" s="11">
        <v>163</v>
      </c>
      <c r="C793" s="104" t="s">
        <v>1048</v>
      </c>
      <c r="D793" s="104">
        <f>MATCH(Tabela1[[#This Row],[3]],ECHE!A:A,0)</f>
        <v>3886</v>
      </c>
      <c r="E793" s="3" t="s">
        <v>1049</v>
      </c>
      <c r="F793" s="2" t="s">
        <v>1050</v>
      </c>
      <c r="G793" s="25">
        <v>10000</v>
      </c>
      <c r="H793" s="30" t="s">
        <v>956</v>
      </c>
      <c r="I793" s="283" t="s">
        <v>67</v>
      </c>
      <c r="J793" s="104" t="s">
        <v>1051</v>
      </c>
      <c r="K793" s="2" t="s">
        <v>38769</v>
      </c>
      <c r="L793" s="235" t="s">
        <v>400</v>
      </c>
      <c r="M793" s="104" t="s">
        <v>400</v>
      </c>
      <c r="N793" s="104" t="s">
        <v>989</v>
      </c>
      <c r="O793" s="104" t="s">
        <v>232</v>
      </c>
      <c r="P793" s="104"/>
      <c r="Q793" s="104"/>
      <c r="R793" s="32" t="s">
        <v>47</v>
      </c>
      <c r="S793" s="91" t="s">
        <v>3446</v>
      </c>
      <c r="T793" s="35" t="s">
        <v>357</v>
      </c>
      <c r="U793" s="20" t="s">
        <v>860</v>
      </c>
      <c r="V793" s="38"/>
      <c r="W793" s="38"/>
      <c r="X793" s="38" t="s">
        <v>51</v>
      </c>
      <c r="Y793" s="38" t="s">
        <v>51</v>
      </c>
      <c r="Z793" s="38" t="s">
        <v>51</v>
      </c>
      <c r="AA793" s="38" t="s">
        <v>51</v>
      </c>
      <c r="AB793" s="38" t="s">
        <v>51</v>
      </c>
      <c r="AC793" s="38" t="s">
        <v>51</v>
      </c>
      <c r="AD793" s="38">
        <v>6</v>
      </c>
      <c r="AE793" s="38">
        <v>1</v>
      </c>
      <c r="AF793" s="35" t="s">
        <v>357</v>
      </c>
      <c r="AG793" s="20" t="s">
        <v>860</v>
      </c>
      <c r="AH793" s="38"/>
      <c r="AI793" s="38"/>
      <c r="AJ793" s="38" t="s">
        <v>51</v>
      </c>
      <c r="AK793" s="38" t="s">
        <v>51</v>
      </c>
      <c r="AL793" s="38" t="s">
        <v>51</v>
      </c>
      <c r="AM793" s="38" t="s">
        <v>51</v>
      </c>
      <c r="AN793" s="38" t="s">
        <v>51</v>
      </c>
      <c r="AO793" s="38" t="s">
        <v>51</v>
      </c>
      <c r="AP793" s="38">
        <v>6</v>
      </c>
      <c r="AQ793" s="38">
        <v>1</v>
      </c>
      <c r="AR793" s="11"/>
      <c r="AS793" s="19"/>
      <c r="AT793" s="41"/>
      <c r="AU793" s="11"/>
      <c r="AV793" s="19"/>
      <c r="AW793" s="41"/>
      <c r="AX793" s="43" t="s">
        <v>357</v>
      </c>
      <c r="AY793" s="22" t="s">
        <v>860</v>
      </c>
      <c r="AZ793" s="45">
        <v>2</v>
      </c>
      <c r="BA793" s="43" t="s">
        <v>357</v>
      </c>
      <c r="BB793" s="22" t="s">
        <v>860</v>
      </c>
      <c r="BC793" s="45">
        <v>2</v>
      </c>
      <c r="BD793" s="47" t="s">
        <v>357</v>
      </c>
      <c r="BE793" s="24" t="s">
        <v>860</v>
      </c>
      <c r="BF793" s="49">
        <v>5</v>
      </c>
      <c r="BG793" s="49">
        <v>1</v>
      </c>
      <c r="BH793" s="47"/>
      <c r="BI793" s="24"/>
      <c r="BJ793" s="49"/>
      <c r="BK793" s="49"/>
      <c r="BL793" s="51" t="s">
        <v>52</v>
      </c>
    </row>
    <row r="794" spans="1:64" hidden="1" x14ac:dyDescent="0.3">
      <c r="A794" s="104" t="s">
        <v>122</v>
      </c>
      <c r="B794" s="11">
        <v>163</v>
      </c>
      <c r="C794" s="104" t="s">
        <v>1048</v>
      </c>
      <c r="D794" s="104">
        <f>MATCH(Tabela1[[#This Row],[3]],ECHE!A:A,0)</f>
        <v>3886</v>
      </c>
      <c r="E794" s="3" t="s">
        <v>1049</v>
      </c>
      <c r="F794" s="2" t="s">
        <v>1050</v>
      </c>
      <c r="G794" s="25">
        <v>10000</v>
      </c>
      <c r="H794" s="30" t="s">
        <v>956</v>
      </c>
      <c r="I794" s="283" t="s">
        <v>67</v>
      </c>
      <c r="J794" s="104" t="s">
        <v>1051</v>
      </c>
      <c r="K794" s="2" t="s">
        <v>38769</v>
      </c>
      <c r="L794" s="235" t="s">
        <v>400</v>
      </c>
      <c r="M794" s="104" t="s">
        <v>400</v>
      </c>
      <c r="N794" s="104" t="s">
        <v>989</v>
      </c>
      <c r="O794" s="104" t="s">
        <v>232</v>
      </c>
      <c r="P794" s="104"/>
      <c r="Q794" s="104"/>
      <c r="R794" s="32" t="s">
        <v>47</v>
      </c>
      <c r="S794" s="91" t="s">
        <v>3446</v>
      </c>
      <c r="T794" s="35" t="s">
        <v>235</v>
      </c>
      <c r="U794" s="20" t="s">
        <v>236</v>
      </c>
      <c r="V794" s="38"/>
      <c r="W794" s="38"/>
      <c r="X794" s="38" t="s">
        <v>51</v>
      </c>
      <c r="Y794" s="38" t="s">
        <v>51</v>
      </c>
      <c r="Z794" s="38" t="s">
        <v>51</v>
      </c>
      <c r="AA794" s="38" t="s">
        <v>51</v>
      </c>
      <c r="AB794" s="38"/>
      <c r="AC794" s="38"/>
      <c r="AD794" s="38">
        <v>8</v>
      </c>
      <c r="AE794" s="38">
        <v>2</v>
      </c>
      <c r="AF794" s="35" t="s">
        <v>235</v>
      </c>
      <c r="AG794" s="20" t="s">
        <v>236</v>
      </c>
      <c r="AH794" s="38"/>
      <c r="AI794" s="38"/>
      <c r="AJ794" s="38" t="s">
        <v>51</v>
      </c>
      <c r="AK794" s="38" t="s">
        <v>51</v>
      </c>
      <c r="AL794" s="38" t="s">
        <v>51</v>
      </c>
      <c r="AM794" s="38" t="s">
        <v>51</v>
      </c>
      <c r="AN794" s="38"/>
      <c r="AO794" s="38"/>
      <c r="AP794" s="38">
        <v>8</v>
      </c>
      <c r="AQ794" s="38">
        <v>2</v>
      </c>
      <c r="AR794" s="11"/>
      <c r="AS794" s="19"/>
      <c r="AT794" s="41"/>
      <c r="AU794" s="11"/>
      <c r="AV794" s="19"/>
      <c r="AW794" s="41"/>
      <c r="AX794" s="43" t="s">
        <v>235</v>
      </c>
      <c r="AY794" s="22" t="s">
        <v>236</v>
      </c>
      <c r="AZ794" s="45">
        <v>1</v>
      </c>
      <c r="BA794" s="43" t="s">
        <v>235</v>
      </c>
      <c r="BB794" s="22" t="s">
        <v>236</v>
      </c>
      <c r="BC794" s="45">
        <v>1</v>
      </c>
      <c r="BD794" s="47"/>
      <c r="BE794" s="24"/>
      <c r="BF794" s="49"/>
      <c r="BG794" s="49"/>
      <c r="BH794" s="47"/>
      <c r="BI794" s="24"/>
      <c r="BJ794" s="49"/>
      <c r="BK794" s="49"/>
      <c r="BL794" s="51" t="s">
        <v>52</v>
      </c>
    </row>
    <row r="795" spans="1:64" hidden="1" x14ac:dyDescent="0.3">
      <c r="A795" s="104" t="s">
        <v>122</v>
      </c>
      <c r="B795" s="11">
        <v>174</v>
      </c>
      <c r="C795" s="104" t="s">
        <v>1098</v>
      </c>
      <c r="D795" s="104">
        <f>MATCH(Tabela1[[#This Row],[3]],ECHE!A:A,0)</f>
        <v>4593</v>
      </c>
      <c r="E795" s="3" t="s">
        <v>1099</v>
      </c>
      <c r="F795" s="2" t="s">
        <v>1100</v>
      </c>
      <c r="G795" s="25" t="s">
        <v>1101</v>
      </c>
      <c r="H795" s="30" t="s">
        <v>1102</v>
      </c>
      <c r="I795" s="283" t="s">
        <v>214</v>
      </c>
      <c r="J795" s="104" t="s">
        <v>1103</v>
      </c>
      <c r="K795" s="2" t="s">
        <v>38997</v>
      </c>
      <c r="L795" s="235" t="s">
        <v>538</v>
      </c>
      <c r="M795" s="104" t="s">
        <v>423</v>
      </c>
      <c r="N795" s="104" t="s">
        <v>90</v>
      </c>
      <c r="O795" s="104" t="s">
        <v>179</v>
      </c>
      <c r="P795" s="104"/>
      <c r="Q795" s="104"/>
      <c r="R795" s="32" t="s">
        <v>47</v>
      </c>
      <c r="S795" s="91" t="s">
        <v>3446</v>
      </c>
      <c r="T795" s="35" t="s">
        <v>235</v>
      </c>
      <c r="U795" s="20" t="s">
        <v>236</v>
      </c>
      <c r="V795" s="38"/>
      <c r="W795" s="38"/>
      <c r="X795" s="38"/>
      <c r="Y795" s="38"/>
      <c r="Z795" s="38" t="s">
        <v>51</v>
      </c>
      <c r="AA795" s="38" t="s">
        <v>51</v>
      </c>
      <c r="AB795" s="38"/>
      <c r="AC795" s="38"/>
      <c r="AD795" s="38">
        <v>12</v>
      </c>
      <c r="AE795" s="38">
        <v>2</v>
      </c>
      <c r="AF795" s="35" t="s">
        <v>235</v>
      </c>
      <c r="AG795" s="20" t="s">
        <v>236</v>
      </c>
      <c r="AH795" s="38"/>
      <c r="AI795" s="38"/>
      <c r="AJ795" s="38"/>
      <c r="AK795" s="38"/>
      <c r="AL795" s="38" t="s">
        <v>51</v>
      </c>
      <c r="AM795" s="38" t="s">
        <v>51</v>
      </c>
      <c r="AN795" s="38"/>
      <c r="AO795" s="38"/>
      <c r="AP795" s="38">
        <v>12</v>
      </c>
      <c r="AQ795" s="38">
        <v>2</v>
      </c>
      <c r="AR795" s="11"/>
      <c r="AS795" s="19"/>
      <c r="AT795" s="41"/>
      <c r="AU795" s="11"/>
      <c r="AV795" s="19"/>
      <c r="AW795" s="41"/>
      <c r="AX795" s="43" t="s">
        <v>235</v>
      </c>
      <c r="AY795" s="22" t="s">
        <v>236</v>
      </c>
      <c r="AZ795" s="45">
        <v>1</v>
      </c>
      <c r="BA795" s="43" t="s">
        <v>235</v>
      </c>
      <c r="BB795" s="22" t="s">
        <v>236</v>
      </c>
      <c r="BC795" s="45">
        <v>1</v>
      </c>
      <c r="BD795" s="47"/>
      <c r="BE795" s="24"/>
      <c r="BF795" s="49"/>
      <c r="BG795" s="49"/>
      <c r="BH795" s="47"/>
      <c r="BI795" s="24"/>
      <c r="BJ795" s="49"/>
      <c r="BK795" s="49"/>
      <c r="BL795" s="51" t="s">
        <v>52</v>
      </c>
    </row>
    <row r="796" spans="1:64" hidden="1" x14ac:dyDescent="0.3">
      <c r="A796" s="84" t="s">
        <v>122</v>
      </c>
      <c r="B796" s="85">
        <v>180</v>
      </c>
      <c r="C796" s="84" t="s">
        <v>1120</v>
      </c>
      <c r="D796" s="84">
        <f>MATCH(Tabela1[[#This Row],[3]],ECHE!A:A,0)</f>
        <v>5176</v>
      </c>
      <c r="E796" s="87" t="s">
        <v>1121</v>
      </c>
      <c r="F796" s="88" t="s">
        <v>1122</v>
      </c>
      <c r="G796" s="89">
        <v>81243</v>
      </c>
      <c r="H796" s="90" t="s">
        <v>1123</v>
      </c>
      <c r="I796" s="286" t="s">
        <v>501</v>
      </c>
      <c r="J796" s="84" t="s">
        <v>1124</v>
      </c>
      <c r="K796" s="69" t="s">
        <v>1125</v>
      </c>
      <c r="L796" s="196" t="s">
        <v>103</v>
      </c>
      <c r="M796" s="84" t="s">
        <v>44</v>
      </c>
      <c r="N796" s="84" t="s">
        <v>152</v>
      </c>
      <c r="O796" s="84" t="s">
        <v>92</v>
      </c>
      <c r="P796" s="84"/>
      <c r="Q796" s="84"/>
      <c r="R796" s="91" t="s">
        <v>47</v>
      </c>
      <c r="S796" s="91" t="s">
        <v>3446</v>
      </c>
      <c r="T796" s="92" t="s">
        <v>235</v>
      </c>
      <c r="U796" s="93" t="s">
        <v>236</v>
      </c>
      <c r="V796" s="94"/>
      <c r="W796" s="94"/>
      <c r="X796" s="94" t="s">
        <v>51</v>
      </c>
      <c r="Y796" s="94" t="s">
        <v>51</v>
      </c>
      <c r="Z796" s="94" t="s">
        <v>51</v>
      </c>
      <c r="AA796" s="94" t="s">
        <v>51</v>
      </c>
      <c r="AB796" s="94"/>
      <c r="AC796" s="94"/>
      <c r="AD796" s="94">
        <v>10</v>
      </c>
      <c r="AE796" s="94">
        <v>2</v>
      </c>
      <c r="AF796" s="92" t="s">
        <v>235</v>
      </c>
      <c r="AG796" s="93" t="s">
        <v>236</v>
      </c>
      <c r="AH796" s="94"/>
      <c r="AI796" s="94"/>
      <c r="AJ796" s="94" t="s">
        <v>51</v>
      </c>
      <c r="AK796" s="94" t="s">
        <v>51</v>
      </c>
      <c r="AL796" s="94" t="s">
        <v>51</v>
      </c>
      <c r="AM796" s="94" t="s">
        <v>51</v>
      </c>
      <c r="AN796" s="94"/>
      <c r="AO796" s="94"/>
      <c r="AP796" s="94">
        <v>10</v>
      </c>
      <c r="AQ796" s="94">
        <v>2</v>
      </c>
      <c r="AR796" s="85"/>
      <c r="AS796" s="86"/>
      <c r="AT796" s="95"/>
      <c r="AU796" s="85"/>
      <c r="AV796" s="86"/>
      <c r="AW796" s="95"/>
      <c r="AX796" s="96" t="s">
        <v>235</v>
      </c>
      <c r="AY796" s="97" t="s">
        <v>236</v>
      </c>
      <c r="AZ796" s="98">
        <v>1</v>
      </c>
      <c r="BA796" s="96" t="s">
        <v>235</v>
      </c>
      <c r="BB796" s="97" t="s">
        <v>236</v>
      </c>
      <c r="BC796" s="98">
        <v>1</v>
      </c>
      <c r="BD796" s="99"/>
      <c r="BE796" s="100"/>
      <c r="BF796" s="101"/>
      <c r="BG796" s="101"/>
      <c r="BH796" s="99"/>
      <c r="BI796" s="100"/>
      <c r="BJ796" s="101"/>
      <c r="BK796" s="101"/>
      <c r="BL796" s="102" t="s">
        <v>52</v>
      </c>
    </row>
    <row r="797" spans="1:64" hidden="1" x14ac:dyDescent="0.3">
      <c r="A797" s="84" t="s">
        <v>122</v>
      </c>
      <c r="B797" s="85">
        <v>180</v>
      </c>
      <c r="C797" s="84" t="s">
        <v>1120</v>
      </c>
      <c r="D797" s="84">
        <f>MATCH(Tabela1[[#This Row],[3]],ECHE!A:A,0)</f>
        <v>5176</v>
      </c>
      <c r="E797" s="87" t="s">
        <v>1121</v>
      </c>
      <c r="F797" s="88" t="s">
        <v>1122</v>
      </c>
      <c r="G797" s="89">
        <v>81243</v>
      </c>
      <c r="H797" s="90" t="s">
        <v>1123</v>
      </c>
      <c r="I797" s="286" t="s">
        <v>501</v>
      </c>
      <c r="J797" s="84" t="s">
        <v>1124</v>
      </c>
      <c r="K797" s="69" t="s">
        <v>1125</v>
      </c>
      <c r="L797" s="196" t="s">
        <v>103</v>
      </c>
      <c r="M797" s="84" t="s">
        <v>44</v>
      </c>
      <c r="N797" s="84" t="s">
        <v>152</v>
      </c>
      <c r="O797" s="84" t="s">
        <v>92</v>
      </c>
      <c r="P797" s="84"/>
      <c r="Q797" s="84"/>
      <c r="R797" s="91" t="s">
        <v>47</v>
      </c>
      <c r="S797" s="91" t="s">
        <v>3446</v>
      </c>
      <c r="T797" s="92" t="s">
        <v>275</v>
      </c>
      <c r="U797" s="93" t="s">
        <v>276</v>
      </c>
      <c r="V797" s="94"/>
      <c r="W797" s="94"/>
      <c r="X797" s="94" t="s">
        <v>51</v>
      </c>
      <c r="Y797" s="94" t="s">
        <v>51</v>
      </c>
      <c r="Z797" s="94" t="s">
        <v>51</v>
      </c>
      <c r="AA797" s="94" t="s">
        <v>51</v>
      </c>
      <c r="AB797" s="94"/>
      <c r="AC797" s="94"/>
      <c r="AD797" s="94">
        <v>10</v>
      </c>
      <c r="AE797" s="94">
        <v>2</v>
      </c>
      <c r="AF797" s="92" t="s">
        <v>275</v>
      </c>
      <c r="AG797" s="93" t="s">
        <v>276</v>
      </c>
      <c r="AH797" s="94"/>
      <c r="AI797" s="94"/>
      <c r="AJ797" s="94" t="s">
        <v>51</v>
      </c>
      <c r="AK797" s="94" t="s">
        <v>51</v>
      </c>
      <c r="AL797" s="94" t="s">
        <v>51</v>
      </c>
      <c r="AM797" s="94" t="s">
        <v>51</v>
      </c>
      <c r="AN797" s="94"/>
      <c r="AO797" s="94"/>
      <c r="AP797" s="94">
        <v>10</v>
      </c>
      <c r="AQ797" s="94">
        <v>2</v>
      </c>
      <c r="AR797" s="85"/>
      <c r="AS797" s="86"/>
      <c r="AT797" s="95"/>
      <c r="AU797" s="85"/>
      <c r="AV797" s="86"/>
      <c r="AW797" s="95"/>
      <c r="AX797" s="96" t="s">
        <v>275</v>
      </c>
      <c r="AY797" s="97" t="s">
        <v>276</v>
      </c>
      <c r="AZ797" s="98">
        <v>1</v>
      </c>
      <c r="BA797" s="96" t="s">
        <v>275</v>
      </c>
      <c r="BB797" s="97" t="s">
        <v>276</v>
      </c>
      <c r="BC797" s="98">
        <v>1</v>
      </c>
      <c r="BD797" s="99"/>
      <c r="BE797" s="100"/>
      <c r="BF797" s="101"/>
      <c r="BG797" s="101"/>
      <c r="BH797" s="99"/>
      <c r="BI797" s="100"/>
      <c r="BJ797" s="101"/>
      <c r="BK797" s="101"/>
      <c r="BL797" s="102" t="s">
        <v>52</v>
      </c>
    </row>
    <row r="798" spans="1:64" hidden="1" x14ac:dyDescent="0.3">
      <c r="A798" s="104" t="s">
        <v>122</v>
      </c>
      <c r="B798" s="11">
        <v>193</v>
      </c>
      <c r="C798" s="104" t="s">
        <v>1184</v>
      </c>
      <c r="D798" s="104">
        <f>MATCH(Tabela1[[#This Row],[3]],ECHE!A:A,0)</f>
        <v>4984</v>
      </c>
      <c r="E798" s="3" t="s">
        <v>1185</v>
      </c>
      <c r="F798" s="2" t="s">
        <v>1186</v>
      </c>
      <c r="G798" s="25">
        <v>700050</v>
      </c>
      <c r="H798" s="30" t="s">
        <v>1187</v>
      </c>
      <c r="I798" s="283" t="s">
        <v>251</v>
      </c>
      <c r="J798" s="104" t="s">
        <v>1188</v>
      </c>
      <c r="K798" s="2" t="s">
        <v>39033</v>
      </c>
      <c r="L798" s="235" t="s">
        <v>253</v>
      </c>
      <c r="M798" s="104" t="s">
        <v>254</v>
      </c>
      <c r="N798" s="104" t="s">
        <v>1189</v>
      </c>
      <c r="O798" s="104" t="s">
        <v>179</v>
      </c>
      <c r="P798" s="104"/>
      <c r="Q798" s="104"/>
      <c r="R798" s="32" t="s">
        <v>47</v>
      </c>
      <c r="S798" s="91" t="s">
        <v>3446</v>
      </c>
      <c r="T798" s="35" t="s">
        <v>235</v>
      </c>
      <c r="U798" s="20" t="s">
        <v>236</v>
      </c>
      <c r="V798" s="38"/>
      <c r="W798" s="38"/>
      <c r="X798" s="38" t="s">
        <v>51</v>
      </c>
      <c r="Y798" s="38" t="s">
        <v>51</v>
      </c>
      <c r="Z798" s="38" t="s">
        <v>51</v>
      </c>
      <c r="AA798" s="38" t="s">
        <v>51</v>
      </c>
      <c r="AB798" s="38" t="s">
        <v>51</v>
      </c>
      <c r="AC798" s="38" t="s">
        <v>51</v>
      </c>
      <c r="AD798" s="38">
        <v>24</v>
      </c>
      <c r="AE798" s="38">
        <v>6</v>
      </c>
      <c r="AF798" s="35" t="s">
        <v>235</v>
      </c>
      <c r="AG798" s="20" t="s">
        <v>236</v>
      </c>
      <c r="AH798" s="38"/>
      <c r="AI798" s="38"/>
      <c r="AJ798" s="38" t="s">
        <v>51</v>
      </c>
      <c r="AK798" s="38" t="s">
        <v>51</v>
      </c>
      <c r="AL798" s="38" t="s">
        <v>51</v>
      </c>
      <c r="AM798" s="38" t="s">
        <v>51</v>
      </c>
      <c r="AN798" s="38" t="s">
        <v>51</v>
      </c>
      <c r="AO798" s="38" t="s">
        <v>51</v>
      </c>
      <c r="AP798" s="38">
        <v>24</v>
      </c>
      <c r="AQ798" s="38">
        <v>6</v>
      </c>
      <c r="AR798" s="11"/>
      <c r="AS798" s="19"/>
      <c r="AT798" s="41"/>
      <c r="AU798" s="11"/>
      <c r="AV798" s="19"/>
      <c r="AW798" s="41"/>
      <c r="AX798" s="43" t="s">
        <v>75</v>
      </c>
      <c r="AY798" s="22" t="s">
        <v>76</v>
      </c>
      <c r="AZ798" s="45">
        <v>1</v>
      </c>
      <c r="BA798" s="43" t="s">
        <v>75</v>
      </c>
      <c r="BB798" s="22" t="s">
        <v>76</v>
      </c>
      <c r="BC798" s="45">
        <v>1</v>
      </c>
      <c r="BD798" s="47" t="s">
        <v>75</v>
      </c>
      <c r="BE798" s="24" t="s">
        <v>76</v>
      </c>
      <c r="BF798" s="49">
        <v>5</v>
      </c>
      <c r="BG798" s="49">
        <v>1</v>
      </c>
      <c r="BH798" s="47" t="s">
        <v>75</v>
      </c>
      <c r="BI798" s="24" t="s">
        <v>76</v>
      </c>
      <c r="BJ798" s="49">
        <v>5</v>
      </c>
      <c r="BK798" s="49">
        <v>1</v>
      </c>
      <c r="BL798" s="51" t="s">
        <v>52</v>
      </c>
    </row>
    <row r="799" spans="1:64" hidden="1" x14ac:dyDescent="0.3">
      <c r="A799" s="104" t="s">
        <v>122</v>
      </c>
      <c r="B799" s="11">
        <v>193</v>
      </c>
      <c r="C799" s="10" t="s">
        <v>1184</v>
      </c>
      <c r="D799" s="10">
        <f>MATCH(Tabela1[[#This Row],[3]],ECHE!A:A,0)</f>
        <v>4984</v>
      </c>
      <c r="E799" s="3" t="s">
        <v>1185</v>
      </c>
      <c r="F799" s="2" t="s">
        <v>1186</v>
      </c>
      <c r="G799" s="25">
        <v>700050</v>
      </c>
      <c r="H799" s="30" t="s">
        <v>1187</v>
      </c>
      <c r="I799" s="283" t="s">
        <v>251</v>
      </c>
      <c r="J799" s="104" t="s">
        <v>1188</v>
      </c>
      <c r="K799" s="2" t="s">
        <v>39033</v>
      </c>
      <c r="L799" s="235" t="s">
        <v>253</v>
      </c>
      <c r="M799" s="10" t="s">
        <v>254</v>
      </c>
      <c r="N799" s="104" t="s">
        <v>1189</v>
      </c>
      <c r="O799" s="104" t="s">
        <v>179</v>
      </c>
      <c r="P799" s="104"/>
      <c r="Q799" s="104"/>
      <c r="R799" s="32" t="s">
        <v>47</v>
      </c>
      <c r="S799" s="91" t="s">
        <v>3446</v>
      </c>
      <c r="T799" s="35" t="s">
        <v>275</v>
      </c>
      <c r="U799" s="20" t="s">
        <v>276</v>
      </c>
      <c r="V799" s="38"/>
      <c r="W799" s="38"/>
      <c r="X799" s="38" t="s">
        <v>51</v>
      </c>
      <c r="Y799" s="38" t="s">
        <v>51</v>
      </c>
      <c r="Z799" s="38" t="s">
        <v>51</v>
      </c>
      <c r="AA799" s="38" t="s">
        <v>51</v>
      </c>
      <c r="AB799" s="38"/>
      <c r="AC799" s="38"/>
      <c r="AD799" s="38">
        <v>12</v>
      </c>
      <c r="AE799" s="38">
        <v>3</v>
      </c>
      <c r="AF799" s="35" t="s">
        <v>275</v>
      </c>
      <c r="AG799" s="20" t="s">
        <v>276</v>
      </c>
      <c r="AH799" s="38"/>
      <c r="AI799" s="38"/>
      <c r="AJ799" s="38" t="s">
        <v>51</v>
      </c>
      <c r="AK799" s="38" t="s">
        <v>51</v>
      </c>
      <c r="AL799" s="38" t="s">
        <v>51</v>
      </c>
      <c r="AM799" s="38" t="s">
        <v>51</v>
      </c>
      <c r="AN799" s="38"/>
      <c r="AO799" s="38"/>
      <c r="AP799" s="38">
        <v>12</v>
      </c>
      <c r="AQ799" s="38">
        <v>3</v>
      </c>
      <c r="AR799" s="11"/>
      <c r="AS799" s="19"/>
      <c r="AT799" s="41"/>
      <c r="AU799" s="11"/>
      <c r="AV799" s="19"/>
      <c r="AW799" s="41"/>
      <c r="AX799" s="43" t="s">
        <v>275</v>
      </c>
      <c r="AY799" s="22" t="s">
        <v>276</v>
      </c>
      <c r="AZ799" s="45">
        <v>1</v>
      </c>
      <c r="BA799" s="43" t="s">
        <v>275</v>
      </c>
      <c r="BB799" s="22" t="s">
        <v>276</v>
      </c>
      <c r="BC799" s="45">
        <v>1</v>
      </c>
      <c r="BD799" s="47"/>
      <c r="BE799" s="24"/>
      <c r="BF799" s="49"/>
      <c r="BG799" s="49"/>
      <c r="BH799" s="47"/>
      <c r="BI799" s="24"/>
      <c r="BJ799" s="49"/>
      <c r="BK799" s="49"/>
      <c r="BL799" s="51" t="s">
        <v>52</v>
      </c>
    </row>
    <row r="800" spans="1:64" hidden="1" x14ac:dyDescent="0.3">
      <c r="A800" s="104" t="s">
        <v>122</v>
      </c>
      <c r="B800" s="11">
        <v>217</v>
      </c>
      <c r="C800" s="104" t="s">
        <v>1286</v>
      </c>
      <c r="D800" s="104">
        <f>MATCH(Tabela1[[#This Row],[3]],ECHE!A:A,0)</f>
        <v>4030</v>
      </c>
      <c r="E800" s="3" t="s">
        <v>1287</v>
      </c>
      <c r="F800" s="2" t="s">
        <v>1288</v>
      </c>
      <c r="G800" s="25">
        <v>94100</v>
      </c>
      <c r="H800" s="30" t="s">
        <v>1289</v>
      </c>
      <c r="I800" s="283" t="s">
        <v>316</v>
      </c>
      <c r="J800" s="104" t="s">
        <v>1290</v>
      </c>
      <c r="K800" s="2" t="s">
        <v>38783</v>
      </c>
      <c r="L800" s="235" t="s">
        <v>1142</v>
      </c>
      <c r="M800" s="104" t="s">
        <v>545</v>
      </c>
      <c r="N800" s="104" t="s">
        <v>255</v>
      </c>
      <c r="O800" s="104" t="s">
        <v>89</v>
      </c>
      <c r="P800" s="104"/>
      <c r="Q800" s="104"/>
      <c r="R800" s="32" t="s">
        <v>47</v>
      </c>
      <c r="S800" s="91" t="s">
        <v>3446</v>
      </c>
      <c r="T800" s="35" t="s">
        <v>235</v>
      </c>
      <c r="U800" s="20" t="s">
        <v>236</v>
      </c>
      <c r="V800" s="38"/>
      <c r="W800" s="38"/>
      <c r="X800" s="38" t="s">
        <v>51</v>
      </c>
      <c r="Y800" s="38" t="s">
        <v>51</v>
      </c>
      <c r="Z800" s="38" t="s">
        <v>51</v>
      </c>
      <c r="AA800" s="38" t="s">
        <v>51</v>
      </c>
      <c r="AB800" s="38"/>
      <c r="AC800" s="38"/>
      <c r="AD800" s="38">
        <v>12</v>
      </c>
      <c r="AE800" s="38">
        <v>2</v>
      </c>
      <c r="AF800" s="35" t="s">
        <v>235</v>
      </c>
      <c r="AG800" s="20" t="s">
        <v>236</v>
      </c>
      <c r="AH800" s="38"/>
      <c r="AI800" s="38"/>
      <c r="AJ800" s="38" t="s">
        <v>51</v>
      </c>
      <c r="AK800" s="38" t="s">
        <v>51</v>
      </c>
      <c r="AL800" s="38" t="s">
        <v>51</v>
      </c>
      <c r="AM800" s="38" t="s">
        <v>51</v>
      </c>
      <c r="AN800" s="38"/>
      <c r="AO800" s="38"/>
      <c r="AP800" s="38">
        <v>12</v>
      </c>
      <c r="AQ800" s="38">
        <v>2</v>
      </c>
      <c r="AR800" s="11"/>
      <c r="AS800" s="19"/>
      <c r="AT800" s="41"/>
      <c r="AU800" s="11"/>
      <c r="AV800" s="19"/>
      <c r="AW800" s="41"/>
      <c r="AX800" s="43" t="s">
        <v>235</v>
      </c>
      <c r="AY800" s="22" t="s">
        <v>236</v>
      </c>
      <c r="AZ800" s="45">
        <v>1</v>
      </c>
      <c r="BA800" s="43" t="s">
        <v>235</v>
      </c>
      <c r="BB800" s="22" t="s">
        <v>236</v>
      </c>
      <c r="BC800" s="45">
        <v>1</v>
      </c>
      <c r="BD800" s="47"/>
      <c r="BE800" s="24"/>
      <c r="BF800" s="49"/>
      <c r="BG800" s="49"/>
      <c r="BH800" s="47"/>
      <c r="BI800" s="24"/>
      <c r="BJ800" s="49"/>
      <c r="BK800" s="49"/>
      <c r="BL800" s="51" t="s">
        <v>52</v>
      </c>
    </row>
    <row r="801" spans="1:64" hidden="1" x14ac:dyDescent="0.3">
      <c r="A801" s="104" t="s">
        <v>122</v>
      </c>
      <c r="B801" s="11">
        <v>246</v>
      </c>
      <c r="C801" s="10" t="s">
        <v>1385</v>
      </c>
      <c r="D801" s="10">
        <f>MATCH(Tabela1[[#This Row],[3]],ECHE!A:A,0)</f>
        <v>286</v>
      </c>
      <c r="E801" s="3" t="s">
        <v>1386</v>
      </c>
      <c r="F801" s="2" t="s">
        <v>1387</v>
      </c>
      <c r="G801" s="25">
        <v>16636</v>
      </c>
      <c r="H801" s="30" t="s">
        <v>1388</v>
      </c>
      <c r="I801" s="283" t="s">
        <v>101</v>
      </c>
      <c r="J801" s="104" t="s">
        <v>1389</v>
      </c>
      <c r="K801" s="2" t="s">
        <v>38632</v>
      </c>
      <c r="L801" s="235" t="s">
        <v>44</v>
      </c>
      <c r="M801" s="10" t="s">
        <v>44</v>
      </c>
      <c r="N801" s="104" t="s">
        <v>69</v>
      </c>
      <c r="O801" s="104" t="s">
        <v>89</v>
      </c>
      <c r="P801" s="104"/>
      <c r="Q801" s="104"/>
      <c r="R801" s="32" t="s">
        <v>47</v>
      </c>
      <c r="S801" s="91" t="s">
        <v>3446</v>
      </c>
      <c r="T801" s="35" t="s">
        <v>235</v>
      </c>
      <c r="U801" s="20" t="s">
        <v>236</v>
      </c>
      <c r="V801" s="38"/>
      <c r="W801" s="38"/>
      <c r="X801" s="38" t="s">
        <v>51</v>
      </c>
      <c r="Y801" s="38" t="s">
        <v>51</v>
      </c>
      <c r="Z801" s="38" t="s">
        <v>51</v>
      </c>
      <c r="AA801" s="38" t="s">
        <v>51</v>
      </c>
      <c r="AB801" s="38" t="s">
        <v>51</v>
      </c>
      <c r="AC801" s="38" t="s">
        <v>51</v>
      </c>
      <c r="AD801" s="38">
        <v>10</v>
      </c>
      <c r="AE801" s="38">
        <v>2</v>
      </c>
      <c r="AF801" s="35" t="s">
        <v>235</v>
      </c>
      <c r="AG801" s="20" t="s">
        <v>236</v>
      </c>
      <c r="AH801" s="38"/>
      <c r="AI801" s="38"/>
      <c r="AJ801" s="38" t="s">
        <v>51</v>
      </c>
      <c r="AK801" s="38" t="s">
        <v>51</v>
      </c>
      <c r="AL801" s="38" t="s">
        <v>51</v>
      </c>
      <c r="AM801" s="38" t="s">
        <v>51</v>
      </c>
      <c r="AN801" s="38" t="s">
        <v>51</v>
      </c>
      <c r="AO801" s="38" t="s">
        <v>51</v>
      </c>
      <c r="AP801" s="38">
        <v>10</v>
      </c>
      <c r="AQ801" s="38">
        <v>2</v>
      </c>
      <c r="AR801" s="11"/>
      <c r="AS801" s="19"/>
      <c r="AT801" s="41"/>
      <c r="AU801" s="11"/>
      <c r="AV801" s="19"/>
      <c r="AW801" s="41"/>
      <c r="AX801" s="43" t="s">
        <v>235</v>
      </c>
      <c r="AY801" s="22" t="s">
        <v>236</v>
      </c>
      <c r="AZ801" s="45">
        <v>1</v>
      </c>
      <c r="BA801" s="43" t="s">
        <v>235</v>
      </c>
      <c r="BB801" s="22" t="s">
        <v>236</v>
      </c>
      <c r="BC801" s="45">
        <v>1</v>
      </c>
      <c r="BD801" s="47"/>
      <c r="BE801" s="24"/>
      <c r="BF801" s="49"/>
      <c r="BG801" s="49"/>
      <c r="BH801" s="47"/>
      <c r="BI801" s="24"/>
      <c r="BJ801" s="49"/>
      <c r="BK801" s="49"/>
      <c r="BL801" s="51" t="s">
        <v>52</v>
      </c>
    </row>
    <row r="802" spans="1:64" hidden="1" x14ac:dyDescent="0.3">
      <c r="A802" s="84" t="s">
        <v>122</v>
      </c>
      <c r="B802" s="85">
        <v>247</v>
      </c>
      <c r="C802" s="84" t="s">
        <v>1390</v>
      </c>
      <c r="D802" s="84">
        <f>MATCH(Tabela1[[#This Row],[3]],ECHE!A:A,0)</f>
        <v>5326</v>
      </c>
      <c r="E802" s="87" t="s">
        <v>1391</v>
      </c>
      <c r="F802" s="88" t="s">
        <v>1392</v>
      </c>
      <c r="G802" s="89"/>
      <c r="H802" s="90" t="s">
        <v>273</v>
      </c>
      <c r="I802" s="286" t="s">
        <v>243</v>
      </c>
      <c r="J802" s="84" t="s">
        <v>1393</v>
      </c>
      <c r="K802" s="2" t="s">
        <v>39087</v>
      </c>
      <c r="L802" s="196" t="s">
        <v>103</v>
      </c>
      <c r="M802" s="84" t="s">
        <v>44</v>
      </c>
      <c r="N802" s="84" t="s">
        <v>401</v>
      </c>
      <c r="O802" s="84" t="s">
        <v>115</v>
      </c>
      <c r="P802" s="84"/>
      <c r="Q802" s="84"/>
      <c r="R802" s="91" t="s">
        <v>47</v>
      </c>
      <c r="S802" s="91" t="s">
        <v>3446</v>
      </c>
      <c r="T802" s="92" t="s">
        <v>235</v>
      </c>
      <c r="U802" s="93" t="s">
        <v>236</v>
      </c>
      <c r="V802" s="94"/>
      <c r="W802" s="94"/>
      <c r="X802" s="94" t="s">
        <v>51</v>
      </c>
      <c r="Y802" s="94" t="s">
        <v>51</v>
      </c>
      <c r="Z802" s="94"/>
      <c r="AA802" s="94"/>
      <c r="AB802" s="94"/>
      <c r="AC802" s="94"/>
      <c r="AD802" s="94">
        <v>10</v>
      </c>
      <c r="AE802" s="94">
        <v>2</v>
      </c>
      <c r="AF802" s="92" t="s">
        <v>235</v>
      </c>
      <c r="AG802" s="93" t="s">
        <v>236</v>
      </c>
      <c r="AH802" s="94"/>
      <c r="AI802" s="94"/>
      <c r="AJ802" s="94" t="s">
        <v>51</v>
      </c>
      <c r="AK802" s="94" t="s">
        <v>51</v>
      </c>
      <c r="AL802" s="94"/>
      <c r="AM802" s="94"/>
      <c r="AN802" s="94"/>
      <c r="AO802" s="94"/>
      <c r="AP802" s="94">
        <v>10</v>
      </c>
      <c r="AQ802" s="94">
        <v>2</v>
      </c>
      <c r="AR802" s="85"/>
      <c r="AS802" s="86"/>
      <c r="AT802" s="95"/>
      <c r="AU802" s="85"/>
      <c r="AV802" s="86"/>
      <c r="AW802" s="95"/>
      <c r="AX802" s="96" t="s">
        <v>235</v>
      </c>
      <c r="AY802" s="97" t="s">
        <v>236</v>
      </c>
      <c r="AZ802" s="98">
        <v>1</v>
      </c>
      <c r="BA802" s="96" t="s">
        <v>235</v>
      </c>
      <c r="BB802" s="97" t="s">
        <v>236</v>
      </c>
      <c r="BC802" s="98">
        <v>1</v>
      </c>
      <c r="BD802" s="99" t="s">
        <v>235</v>
      </c>
      <c r="BE802" s="100" t="s">
        <v>236</v>
      </c>
      <c r="BF802" s="101">
        <v>5</v>
      </c>
      <c r="BG802" s="101">
        <v>1</v>
      </c>
      <c r="BH802" s="99" t="s">
        <v>235</v>
      </c>
      <c r="BI802" s="100" t="s">
        <v>236</v>
      </c>
      <c r="BJ802" s="101">
        <v>5</v>
      </c>
      <c r="BK802" s="101">
        <v>1</v>
      </c>
      <c r="BL802" s="102" t="s">
        <v>52</v>
      </c>
    </row>
    <row r="803" spans="1:64" hidden="1" x14ac:dyDescent="0.3">
      <c r="A803" s="84" t="s">
        <v>122</v>
      </c>
      <c r="B803" s="85">
        <v>247</v>
      </c>
      <c r="C803" s="84" t="s">
        <v>1390</v>
      </c>
      <c r="D803" s="84">
        <f>MATCH(Tabela1[[#This Row],[3]],ECHE!A:A,0)</f>
        <v>5326</v>
      </c>
      <c r="E803" s="87" t="s">
        <v>1391</v>
      </c>
      <c r="F803" s="88" t="s">
        <v>1392</v>
      </c>
      <c r="G803" s="89"/>
      <c r="H803" s="90" t="s">
        <v>273</v>
      </c>
      <c r="I803" s="286" t="s">
        <v>243</v>
      </c>
      <c r="J803" s="84" t="s">
        <v>1393</v>
      </c>
      <c r="K803" s="2" t="s">
        <v>39087</v>
      </c>
      <c r="L803" s="196" t="s">
        <v>103</v>
      </c>
      <c r="M803" s="84" t="s">
        <v>44</v>
      </c>
      <c r="N803" s="84" t="s">
        <v>401</v>
      </c>
      <c r="O803" s="84" t="s">
        <v>115</v>
      </c>
      <c r="P803" s="84"/>
      <c r="Q803" s="84"/>
      <c r="R803" s="91" t="s">
        <v>47</v>
      </c>
      <c r="S803" s="91" t="s">
        <v>3446</v>
      </c>
      <c r="T803" s="92" t="s">
        <v>275</v>
      </c>
      <c r="U803" s="93" t="s">
        <v>276</v>
      </c>
      <c r="V803" s="94"/>
      <c r="W803" s="94"/>
      <c r="X803" s="94" t="s">
        <v>51</v>
      </c>
      <c r="Y803" s="94" t="s">
        <v>51</v>
      </c>
      <c r="Z803" s="94"/>
      <c r="AA803" s="94"/>
      <c r="AB803" s="94"/>
      <c r="AC803" s="94"/>
      <c r="AD803" s="94">
        <v>10</v>
      </c>
      <c r="AE803" s="94">
        <v>2</v>
      </c>
      <c r="AF803" s="92" t="s">
        <v>275</v>
      </c>
      <c r="AG803" s="93" t="s">
        <v>276</v>
      </c>
      <c r="AH803" s="94"/>
      <c r="AI803" s="94"/>
      <c r="AJ803" s="94" t="s">
        <v>51</v>
      </c>
      <c r="AK803" s="94" t="s">
        <v>51</v>
      </c>
      <c r="AL803" s="94"/>
      <c r="AM803" s="94"/>
      <c r="AN803" s="94"/>
      <c r="AO803" s="94"/>
      <c r="AP803" s="94">
        <v>10</v>
      </c>
      <c r="AQ803" s="94">
        <v>2</v>
      </c>
      <c r="AR803" s="85"/>
      <c r="AS803" s="86"/>
      <c r="AT803" s="95"/>
      <c r="AU803" s="85"/>
      <c r="AV803" s="86"/>
      <c r="AW803" s="95"/>
      <c r="AX803" s="96" t="s">
        <v>275</v>
      </c>
      <c r="AY803" s="97" t="s">
        <v>276</v>
      </c>
      <c r="AZ803" s="98">
        <v>1</v>
      </c>
      <c r="BA803" s="96" t="s">
        <v>275</v>
      </c>
      <c r="BB803" s="97" t="s">
        <v>276</v>
      </c>
      <c r="BC803" s="98">
        <v>1</v>
      </c>
      <c r="BD803" s="99"/>
      <c r="BE803" s="100"/>
      <c r="BF803" s="101"/>
      <c r="BG803" s="101"/>
      <c r="BH803" s="99"/>
      <c r="BI803" s="100"/>
      <c r="BJ803" s="101"/>
      <c r="BK803" s="101"/>
      <c r="BL803" s="102" t="s">
        <v>52</v>
      </c>
    </row>
    <row r="804" spans="1:64" hidden="1" x14ac:dyDescent="0.3">
      <c r="A804" s="84" t="s">
        <v>122</v>
      </c>
      <c r="B804" s="85">
        <v>257</v>
      </c>
      <c r="C804" s="84" t="s">
        <v>1437</v>
      </c>
      <c r="D804" s="84">
        <f>MATCH(Tabela1[[#This Row],[3]],ECHE!A:A,0)</f>
        <v>5053</v>
      </c>
      <c r="E804" s="87" t="s">
        <v>1438</v>
      </c>
      <c r="F804" s="88" t="s">
        <v>1439</v>
      </c>
      <c r="G804" s="89">
        <v>70111</v>
      </c>
      <c r="H804" s="90" t="s">
        <v>1440</v>
      </c>
      <c r="I804" s="286" t="s">
        <v>138</v>
      </c>
      <c r="J804" s="84" t="s">
        <v>1441</v>
      </c>
      <c r="K804" s="2" t="s">
        <v>39041</v>
      </c>
      <c r="L804" s="196" t="s">
        <v>103</v>
      </c>
      <c r="M804" s="84" t="s">
        <v>44</v>
      </c>
      <c r="N804" s="84" t="s">
        <v>198</v>
      </c>
      <c r="O804" s="84" t="s">
        <v>92</v>
      </c>
      <c r="P804" s="84"/>
      <c r="Q804" s="84"/>
      <c r="R804" s="91" t="s">
        <v>47</v>
      </c>
      <c r="S804" s="91" t="s">
        <v>3446</v>
      </c>
      <c r="T804" s="92" t="s">
        <v>235</v>
      </c>
      <c r="U804" s="93" t="s">
        <v>236</v>
      </c>
      <c r="V804" s="94"/>
      <c r="W804" s="94"/>
      <c r="X804" s="94" t="s">
        <v>51</v>
      </c>
      <c r="Y804" s="94" t="s">
        <v>51</v>
      </c>
      <c r="Z804" s="94"/>
      <c r="AA804" s="94"/>
      <c r="AB804" s="94"/>
      <c r="AC804" s="94"/>
      <c r="AD804" s="94">
        <v>10</v>
      </c>
      <c r="AE804" s="94">
        <v>2</v>
      </c>
      <c r="AF804" s="92" t="s">
        <v>235</v>
      </c>
      <c r="AG804" s="93" t="s">
        <v>236</v>
      </c>
      <c r="AH804" s="94"/>
      <c r="AI804" s="94"/>
      <c r="AJ804" s="94" t="s">
        <v>51</v>
      </c>
      <c r="AK804" s="94" t="s">
        <v>51</v>
      </c>
      <c r="AL804" s="94"/>
      <c r="AM804" s="94"/>
      <c r="AN804" s="94"/>
      <c r="AO804" s="94"/>
      <c r="AP804" s="94">
        <v>10</v>
      </c>
      <c r="AQ804" s="94">
        <v>2</v>
      </c>
      <c r="AR804" s="85"/>
      <c r="AS804" s="86"/>
      <c r="AT804" s="95"/>
      <c r="AU804" s="85"/>
      <c r="AV804" s="86"/>
      <c r="AW804" s="95"/>
      <c r="AX804" s="96" t="s">
        <v>235</v>
      </c>
      <c r="AY804" s="97" t="s">
        <v>236</v>
      </c>
      <c r="AZ804" s="98">
        <v>1</v>
      </c>
      <c r="BA804" s="96" t="s">
        <v>235</v>
      </c>
      <c r="BB804" s="97" t="s">
        <v>236</v>
      </c>
      <c r="BC804" s="98">
        <v>1</v>
      </c>
      <c r="BD804" s="99" t="s">
        <v>235</v>
      </c>
      <c r="BE804" s="100" t="s">
        <v>236</v>
      </c>
      <c r="BF804" s="101">
        <v>5</v>
      </c>
      <c r="BG804" s="101">
        <v>1</v>
      </c>
      <c r="BH804" s="99" t="s">
        <v>235</v>
      </c>
      <c r="BI804" s="100" t="s">
        <v>236</v>
      </c>
      <c r="BJ804" s="101">
        <v>5</v>
      </c>
      <c r="BK804" s="101">
        <v>1</v>
      </c>
      <c r="BL804" s="102" t="s">
        <v>52</v>
      </c>
    </row>
    <row r="805" spans="1:64" hidden="1" x14ac:dyDescent="0.3">
      <c r="A805" s="104" t="s">
        <v>122</v>
      </c>
      <c r="B805" s="11">
        <v>268</v>
      </c>
      <c r="C805" s="104" t="s">
        <v>1479</v>
      </c>
      <c r="D805" s="104">
        <f>MATCH(Tabela1[[#This Row],[3]],ECHE!A:A,0)</f>
        <v>3907</v>
      </c>
      <c r="E805" s="3" t="s">
        <v>1480</v>
      </c>
      <c r="F805" s="2" t="s">
        <v>1481</v>
      </c>
      <c r="G805" s="25">
        <v>1111</v>
      </c>
      <c r="H805" s="30" t="s">
        <v>1094</v>
      </c>
      <c r="I805" s="283" t="s">
        <v>455</v>
      </c>
      <c r="J805" s="104" t="s">
        <v>1482</v>
      </c>
      <c r="K805" s="2" t="s">
        <v>38773</v>
      </c>
      <c r="L805" s="235" t="s">
        <v>1483</v>
      </c>
      <c r="M805" s="104" t="s">
        <v>1483</v>
      </c>
      <c r="N805" s="104" t="s">
        <v>283</v>
      </c>
      <c r="O805" s="104" t="s">
        <v>46</v>
      </c>
      <c r="P805" s="104"/>
      <c r="Q805" s="104"/>
      <c r="R805" s="32" t="s">
        <v>47</v>
      </c>
      <c r="S805" s="91" t="s">
        <v>3446</v>
      </c>
      <c r="T805" s="35" t="s">
        <v>235</v>
      </c>
      <c r="U805" s="20" t="s">
        <v>236</v>
      </c>
      <c r="V805" s="38"/>
      <c r="W805" s="38"/>
      <c r="X805" s="38" t="s">
        <v>51</v>
      </c>
      <c r="Y805" s="38" t="s">
        <v>51</v>
      </c>
      <c r="Z805" s="38" t="s">
        <v>51</v>
      </c>
      <c r="AA805" s="38" t="s">
        <v>51</v>
      </c>
      <c r="AB805" s="38" t="s">
        <v>51</v>
      </c>
      <c r="AC805" s="38" t="s">
        <v>51</v>
      </c>
      <c r="AD805" s="38">
        <v>10</v>
      </c>
      <c r="AE805" s="38">
        <v>2</v>
      </c>
      <c r="AF805" s="35" t="s">
        <v>235</v>
      </c>
      <c r="AG805" s="20" t="s">
        <v>236</v>
      </c>
      <c r="AH805" s="38"/>
      <c r="AI805" s="38"/>
      <c r="AJ805" s="38" t="s">
        <v>51</v>
      </c>
      <c r="AK805" s="38" t="s">
        <v>51</v>
      </c>
      <c r="AL805" s="38" t="s">
        <v>51</v>
      </c>
      <c r="AM805" s="38" t="s">
        <v>51</v>
      </c>
      <c r="AN805" s="38" t="s">
        <v>51</v>
      </c>
      <c r="AO805" s="38" t="s">
        <v>51</v>
      </c>
      <c r="AP805" s="38">
        <v>10</v>
      </c>
      <c r="AQ805" s="38">
        <v>2</v>
      </c>
      <c r="AR805" s="11"/>
      <c r="AS805" s="19"/>
      <c r="AT805" s="41"/>
      <c r="AU805" s="11"/>
      <c r="AV805" s="19"/>
      <c r="AW805" s="41"/>
      <c r="AX805" s="43" t="s">
        <v>235</v>
      </c>
      <c r="AY805" s="22" t="s">
        <v>236</v>
      </c>
      <c r="AZ805" s="45">
        <v>1</v>
      </c>
      <c r="BA805" s="43" t="s">
        <v>235</v>
      </c>
      <c r="BB805" s="22" t="s">
        <v>236</v>
      </c>
      <c r="BC805" s="45">
        <v>1</v>
      </c>
      <c r="BD805" s="47"/>
      <c r="BE805" s="24"/>
      <c r="BF805" s="49"/>
      <c r="BG805" s="49"/>
      <c r="BH805" s="47"/>
      <c r="BI805" s="24"/>
      <c r="BJ805" s="49"/>
      <c r="BK805" s="49"/>
      <c r="BL805" s="51" t="s">
        <v>52</v>
      </c>
    </row>
    <row r="806" spans="1:64" hidden="1" x14ac:dyDescent="0.3">
      <c r="A806" s="104" t="s">
        <v>122</v>
      </c>
      <c r="B806" s="11">
        <v>269</v>
      </c>
      <c r="C806" s="104" t="s">
        <v>1484</v>
      </c>
      <c r="D806" s="104">
        <f>MATCH(Tabela1[[#This Row],[3]],ECHE!A:A,0)</f>
        <v>4157</v>
      </c>
      <c r="E806" s="3" t="s">
        <v>1485</v>
      </c>
      <c r="F806" s="2" t="s">
        <v>1486</v>
      </c>
      <c r="G806" s="25"/>
      <c r="H806" s="30" t="s">
        <v>1487</v>
      </c>
      <c r="I806" s="283" t="s">
        <v>1488</v>
      </c>
      <c r="J806" s="104" t="s">
        <v>1489</v>
      </c>
      <c r="K806" s="2" t="s">
        <v>38934</v>
      </c>
      <c r="L806" s="235" t="s">
        <v>103</v>
      </c>
      <c r="M806" s="104" t="s">
        <v>44</v>
      </c>
      <c r="N806" s="104" t="s">
        <v>1490</v>
      </c>
      <c r="O806" s="104" t="s">
        <v>734</v>
      </c>
      <c r="P806" s="104"/>
      <c r="Q806" s="104"/>
      <c r="R806" s="32" t="s">
        <v>47</v>
      </c>
      <c r="S806" s="91" t="s">
        <v>3446</v>
      </c>
      <c r="T806" s="35" t="s">
        <v>141</v>
      </c>
      <c r="U806" s="20" t="s">
        <v>142</v>
      </c>
      <c r="V806" s="38"/>
      <c r="W806" s="38"/>
      <c r="X806" s="38" t="s">
        <v>51</v>
      </c>
      <c r="Y806" s="38" t="s">
        <v>51</v>
      </c>
      <c r="Z806" s="38" t="s">
        <v>51</v>
      </c>
      <c r="AA806" s="38" t="s">
        <v>51</v>
      </c>
      <c r="AB806" s="38" t="s">
        <v>51</v>
      </c>
      <c r="AC806" s="38" t="s">
        <v>51</v>
      </c>
      <c r="AD806" s="38">
        <v>6</v>
      </c>
      <c r="AE806" s="38">
        <v>2</v>
      </c>
      <c r="AF806" s="35" t="s">
        <v>141</v>
      </c>
      <c r="AG806" s="20" t="s">
        <v>142</v>
      </c>
      <c r="AH806" s="38"/>
      <c r="AI806" s="38"/>
      <c r="AJ806" s="38" t="s">
        <v>51</v>
      </c>
      <c r="AK806" s="38" t="s">
        <v>51</v>
      </c>
      <c r="AL806" s="38" t="s">
        <v>51</v>
      </c>
      <c r="AM806" s="38" t="s">
        <v>51</v>
      </c>
      <c r="AN806" s="38" t="s">
        <v>51</v>
      </c>
      <c r="AO806" s="38" t="s">
        <v>51</v>
      </c>
      <c r="AP806" s="38">
        <v>6</v>
      </c>
      <c r="AQ806" s="38">
        <v>2</v>
      </c>
      <c r="AR806" s="11"/>
      <c r="AS806" s="19"/>
      <c r="AT806" s="41"/>
      <c r="AU806" s="11"/>
      <c r="AV806" s="19"/>
      <c r="AW806" s="41"/>
      <c r="AX806" s="43" t="s">
        <v>141</v>
      </c>
      <c r="AY806" s="22" t="s">
        <v>142</v>
      </c>
      <c r="AZ806" s="45">
        <v>1</v>
      </c>
      <c r="BA806" s="43" t="s">
        <v>141</v>
      </c>
      <c r="BB806" s="22" t="s">
        <v>142</v>
      </c>
      <c r="BC806" s="45">
        <v>1</v>
      </c>
      <c r="BD806" s="47" t="s">
        <v>141</v>
      </c>
      <c r="BE806" s="24" t="s">
        <v>142</v>
      </c>
      <c r="BF806" s="49">
        <v>5</v>
      </c>
      <c r="BG806" s="49">
        <v>1</v>
      </c>
      <c r="BH806" s="47" t="s">
        <v>141</v>
      </c>
      <c r="BI806" s="24" t="s">
        <v>142</v>
      </c>
      <c r="BJ806" s="49">
        <v>5</v>
      </c>
      <c r="BK806" s="49">
        <v>1</v>
      </c>
      <c r="BL806" s="51" t="s">
        <v>52</v>
      </c>
    </row>
    <row r="807" spans="1:64" hidden="1" x14ac:dyDescent="0.3">
      <c r="A807" s="104" t="s">
        <v>122</v>
      </c>
      <c r="B807" s="11">
        <v>269</v>
      </c>
      <c r="C807" s="104" t="s">
        <v>1484</v>
      </c>
      <c r="D807" s="104">
        <f>MATCH(Tabela1[[#This Row],[3]],ECHE!A:A,0)</f>
        <v>4157</v>
      </c>
      <c r="E807" s="3" t="s">
        <v>1485</v>
      </c>
      <c r="F807" s="2" t="s">
        <v>1486</v>
      </c>
      <c r="G807" s="25"/>
      <c r="H807" s="30" t="s">
        <v>1487</v>
      </c>
      <c r="I807" s="283" t="s">
        <v>1488</v>
      </c>
      <c r="J807" s="104" t="s">
        <v>1489</v>
      </c>
      <c r="K807" s="2" t="s">
        <v>38934</v>
      </c>
      <c r="L807" s="235" t="s">
        <v>103</v>
      </c>
      <c r="M807" s="104" t="s">
        <v>44</v>
      </c>
      <c r="N807" s="104" t="s">
        <v>1490</v>
      </c>
      <c r="O807" s="104" t="s">
        <v>734</v>
      </c>
      <c r="P807" s="104"/>
      <c r="Q807" s="104"/>
      <c r="R807" s="32" t="s">
        <v>47</v>
      </c>
      <c r="S807" s="91" t="s">
        <v>3446</v>
      </c>
      <c r="T807" s="35"/>
      <c r="U807" s="20"/>
      <c r="V807" s="38"/>
      <c r="W807" s="38"/>
      <c r="X807" s="38"/>
      <c r="Y807" s="38"/>
      <c r="Z807" s="38"/>
      <c r="AA807" s="38"/>
      <c r="AB807" s="38"/>
      <c r="AC807" s="38"/>
      <c r="AD807" s="38"/>
      <c r="AE807" s="38"/>
      <c r="AF807" s="35"/>
      <c r="AG807" s="20"/>
      <c r="AH807" s="38"/>
      <c r="AI807" s="38"/>
      <c r="AJ807" s="38"/>
      <c r="AK807" s="38"/>
      <c r="AL807" s="38"/>
      <c r="AM807" s="38"/>
      <c r="AN807" s="38"/>
      <c r="AO807" s="38"/>
      <c r="AP807" s="38"/>
      <c r="AQ807" s="38"/>
      <c r="AR807" s="11"/>
      <c r="AS807" s="19"/>
      <c r="AT807" s="41"/>
      <c r="AU807" s="11"/>
      <c r="AV807" s="19"/>
      <c r="AW807" s="41"/>
      <c r="AX807" s="43" t="s">
        <v>235</v>
      </c>
      <c r="AY807" s="22" t="s">
        <v>236</v>
      </c>
      <c r="AZ807" s="45">
        <v>1</v>
      </c>
      <c r="BA807" s="43"/>
      <c r="BB807" s="22"/>
      <c r="BC807" s="45"/>
      <c r="BD807" s="47" t="s">
        <v>275</v>
      </c>
      <c r="BE807" s="24" t="s">
        <v>276</v>
      </c>
      <c r="BF807" s="49">
        <v>5</v>
      </c>
      <c r="BG807" s="49">
        <v>1</v>
      </c>
      <c r="BH807" s="47"/>
      <c r="BI807" s="24"/>
      <c r="BJ807" s="49"/>
      <c r="BK807" s="49"/>
      <c r="BL807" s="51" t="s">
        <v>52</v>
      </c>
    </row>
    <row r="808" spans="1:64" hidden="1" x14ac:dyDescent="0.3">
      <c r="A808" s="84" t="s">
        <v>122</v>
      </c>
      <c r="B808" s="85">
        <v>273</v>
      </c>
      <c r="C808" s="84" t="s">
        <v>1496</v>
      </c>
      <c r="D808" s="84">
        <f>MATCH(Tabela1[[#This Row],[3]],ECHE!A:A,0)</f>
        <v>5407</v>
      </c>
      <c r="E808" s="87" t="s">
        <v>1497</v>
      </c>
      <c r="F808" s="88" t="s">
        <v>1498</v>
      </c>
      <c r="G808" s="89">
        <v>54187</v>
      </c>
      <c r="H808" s="90" t="s">
        <v>1499</v>
      </c>
      <c r="I808" s="286" t="s">
        <v>243</v>
      </c>
      <c r="J808" s="84" t="s">
        <v>1500</v>
      </c>
      <c r="K808" s="2" t="s">
        <v>39106</v>
      </c>
      <c r="L808" s="196" t="s">
        <v>804</v>
      </c>
      <c r="M808" s="84" t="s">
        <v>804</v>
      </c>
      <c r="N808" s="84" t="s">
        <v>1501</v>
      </c>
      <c r="O808" s="84" t="s">
        <v>179</v>
      </c>
      <c r="P808" s="84"/>
      <c r="Q808" s="84"/>
      <c r="R808" s="91" t="s">
        <v>47</v>
      </c>
      <c r="S808" s="91" t="s">
        <v>3446</v>
      </c>
      <c r="T808" s="92" t="s">
        <v>235</v>
      </c>
      <c r="U808" s="93" t="s">
        <v>236</v>
      </c>
      <c r="V808" s="94"/>
      <c r="W808" s="94"/>
      <c r="X808" s="94" t="s">
        <v>51</v>
      </c>
      <c r="Y808" s="94" t="s">
        <v>51</v>
      </c>
      <c r="Z808" s="94"/>
      <c r="AA808" s="94"/>
      <c r="AB808" s="94"/>
      <c r="AC808" s="94"/>
      <c r="AD808" s="94">
        <v>10</v>
      </c>
      <c r="AE808" s="94">
        <v>2</v>
      </c>
      <c r="AF808" s="92" t="s">
        <v>235</v>
      </c>
      <c r="AG808" s="93" t="s">
        <v>236</v>
      </c>
      <c r="AH808" s="94"/>
      <c r="AI808" s="94"/>
      <c r="AJ808" s="94" t="s">
        <v>51</v>
      </c>
      <c r="AK808" s="94" t="s">
        <v>51</v>
      </c>
      <c r="AL808" s="94"/>
      <c r="AM808" s="94"/>
      <c r="AN808" s="94"/>
      <c r="AO808" s="94"/>
      <c r="AP808" s="94">
        <v>10</v>
      </c>
      <c r="AQ808" s="94">
        <v>2</v>
      </c>
      <c r="AR808" s="85"/>
      <c r="AS808" s="86"/>
      <c r="AT808" s="95"/>
      <c r="AU808" s="85"/>
      <c r="AV808" s="86"/>
      <c r="AW808" s="95"/>
      <c r="AX808" s="96" t="s">
        <v>235</v>
      </c>
      <c r="AY808" s="97" t="s">
        <v>236</v>
      </c>
      <c r="AZ808" s="98">
        <v>2</v>
      </c>
      <c r="BA808" s="96" t="s">
        <v>235</v>
      </c>
      <c r="BB808" s="97" t="s">
        <v>236</v>
      </c>
      <c r="BC808" s="98">
        <v>2</v>
      </c>
      <c r="BD808" s="99" t="s">
        <v>235</v>
      </c>
      <c r="BE808" s="100" t="s">
        <v>236</v>
      </c>
      <c r="BF808" s="101">
        <v>14</v>
      </c>
      <c r="BG808" s="101">
        <v>2</v>
      </c>
      <c r="BH808" s="99" t="s">
        <v>235</v>
      </c>
      <c r="BI808" s="100" t="s">
        <v>236</v>
      </c>
      <c r="BJ808" s="101">
        <v>14</v>
      </c>
      <c r="BK808" s="101">
        <v>2</v>
      </c>
      <c r="BL808" s="102" t="s">
        <v>52</v>
      </c>
    </row>
    <row r="809" spans="1:64" hidden="1" x14ac:dyDescent="0.3">
      <c r="A809" s="10" t="s">
        <v>122</v>
      </c>
      <c r="B809" s="11">
        <v>281</v>
      </c>
      <c r="C809" s="10" t="s">
        <v>1518</v>
      </c>
      <c r="D809" s="10">
        <f>MATCH(Tabela1[[#This Row],[3]],ECHE!A:A,0)</f>
        <v>424</v>
      </c>
      <c r="E809" s="3" t="s">
        <v>1519</v>
      </c>
      <c r="F809" s="2" t="s">
        <v>1520</v>
      </c>
      <c r="G809" s="25">
        <v>99051</v>
      </c>
      <c r="H809" s="30" t="s">
        <v>1521</v>
      </c>
      <c r="I809" s="283" t="s">
        <v>127</v>
      </c>
      <c r="J809" s="104" t="s">
        <v>1522</v>
      </c>
      <c r="K809" s="2" t="s">
        <v>38643</v>
      </c>
      <c r="L809" s="235" t="s">
        <v>129</v>
      </c>
      <c r="M809" s="10" t="s">
        <v>130</v>
      </c>
      <c r="N809" s="10" t="s">
        <v>45</v>
      </c>
      <c r="O809" s="10" t="s">
        <v>115</v>
      </c>
      <c r="P809" s="10"/>
      <c r="Q809" s="10"/>
      <c r="R809" s="32" t="s">
        <v>47</v>
      </c>
      <c r="S809" s="91" t="s">
        <v>3446</v>
      </c>
      <c r="T809" s="35" t="s">
        <v>235</v>
      </c>
      <c r="U809" s="20" t="s">
        <v>236</v>
      </c>
      <c r="V809" s="38"/>
      <c r="W809" s="38"/>
      <c r="X809" s="38" t="s">
        <v>51</v>
      </c>
      <c r="Y809" s="38" t="s">
        <v>51</v>
      </c>
      <c r="Z809" s="38" t="s">
        <v>51</v>
      </c>
      <c r="AA809" s="38" t="s">
        <v>51</v>
      </c>
      <c r="AB809" s="38"/>
      <c r="AC809" s="38"/>
      <c r="AD809" s="38">
        <v>24</v>
      </c>
      <c r="AE809" s="38">
        <v>4</v>
      </c>
      <c r="AF809" s="35" t="s">
        <v>235</v>
      </c>
      <c r="AG809" s="20" t="s">
        <v>236</v>
      </c>
      <c r="AH809" s="38"/>
      <c r="AI809" s="38"/>
      <c r="AJ809" s="38" t="s">
        <v>51</v>
      </c>
      <c r="AK809" s="38" t="s">
        <v>51</v>
      </c>
      <c r="AL809" s="38" t="s">
        <v>51</v>
      </c>
      <c r="AM809" s="38" t="s">
        <v>51</v>
      </c>
      <c r="AN809" s="38"/>
      <c r="AO809" s="38"/>
      <c r="AP809" s="38">
        <v>24</v>
      </c>
      <c r="AQ809" s="38">
        <v>4</v>
      </c>
      <c r="AR809" s="11"/>
      <c r="AS809" s="19"/>
      <c r="AT809" s="41"/>
      <c r="AU809" s="11"/>
      <c r="AV809" s="19"/>
      <c r="AW809" s="41"/>
      <c r="AX809" s="43" t="s">
        <v>235</v>
      </c>
      <c r="AY809" s="22" t="s">
        <v>236</v>
      </c>
      <c r="AZ809" s="45">
        <v>2</v>
      </c>
      <c r="BA809" s="43" t="s">
        <v>235</v>
      </c>
      <c r="BB809" s="22" t="s">
        <v>236</v>
      </c>
      <c r="BC809" s="45">
        <v>2</v>
      </c>
      <c r="BD809" s="47" t="s">
        <v>235</v>
      </c>
      <c r="BE809" s="24" t="s">
        <v>236</v>
      </c>
      <c r="BF809" s="49">
        <v>10</v>
      </c>
      <c r="BG809" s="49">
        <v>2</v>
      </c>
      <c r="BH809" s="47" t="s">
        <v>235</v>
      </c>
      <c r="BI809" s="24" t="s">
        <v>236</v>
      </c>
      <c r="BJ809" s="49">
        <v>10</v>
      </c>
      <c r="BK809" s="49">
        <v>2</v>
      </c>
      <c r="BL809" s="51" t="s">
        <v>52</v>
      </c>
    </row>
    <row r="810" spans="1:64" hidden="1" x14ac:dyDescent="0.3">
      <c r="A810" s="104" t="s">
        <v>122</v>
      </c>
      <c r="B810" s="11">
        <v>289</v>
      </c>
      <c r="C810" s="104" t="s">
        <v>1552</v>
      </c>
      <c r="D810" s="104">
        <f>MATCH(Tabela1[[#This Row],[3]],ECHE!A:A,0)</f>
        <v>4536</v>
      </c>
      <c r="E810" s="3" t="s">
        <v>1553</v>
      </c>
      <c r="F810" s="2" t="s">
        <v>1554</v>
      </c>
      <c r="G810" s="25" t="s">
        <v>1555</v>
      </c>
      <c r="H810" s="30" t="s">
        <v>1556</v>
      </c>
      <c r="I810" s="283" t="s">
        <v>174</v>
      </c>
      <c r="J810" s="104" t="s">
        <v>1557</v>
      </c>
      <c r="K810" s="2" t="s">
        <v>38971</v>
      </c>
      <c r="L810" s="235" t="s">
        <v>1558</v>
      </c>
      <c r="M810" s="104" t="s">
        <v>178</v>
      </c>
      <c r="N810" s="104" t="s">
        <v>45</v>
      </c>
      <c r="O810" s="104" t="s">
        <v>46</v>
      </c>
      <c r="P810" s="104"/>
      <c r="Q810" s="104"/>
      <c r="R810" s="32" t="s">
        <v>47</v>
      </c>
      <c r="S810" s="91" t="s">
        <v>3446</v>
      </c>
      <c r="T810" s="35" t="s">
        <v>275</v>
      </c>
      <c r="U810" s="20" t="s">
        <v>276</v>
      </c>
      <c r="V810" s="38"/>
      <c r="W810" s="38"/>
      <c r="X810" s="38"/>
      <c r="Y810" s="38"/>
      <c r="Z810" s="38" t="s">
        <v>51</v>
      </c>
      <c r="AA810" s="38" t="s">
        <v>51</v>
      </c>
      <c r="AB810" s="38"/>
      <c r="AC810" s="38"/>
      <c r="AD810" s="38">
        <v>20</v>
      </c>
      <c r="AE810" s="38">
        <v>2</v>
      </c>
      <c r="AF810" s="35" t="s">
        <v>275</v>
      </c>
      <c r="AG810" s="20" t="s">
        <v>276</v>
      </c>
      <c r="AH810" s="38"/>
      <c r="AI810" s="38"/>
      <c r="AJ810" s="38"/>
      <c r="AK810" s="38"/>
      <c r="AL810" s="38" t="s">
        <v>51</v>
      </c>
      <c r="AM810" s="38" t="s">
        <v>51</v>
      </c>
      <c r="AN810" s="38"/>
      <c r="AO810" s="38"/>
      <c r="AP810" s="38">
        <v>20</v>
      </c>
      <c r="AQ810" s="38">
        <v>2</v>
      </c>
      <c r="AR810" s="11"/>
      <c r="AS810" s="19"/>
      <c r="AT810" s="41"/>
      <c r="AU810" s="11"/>
      <c r="AV810" s="19"/>
      <c r="AW810" s="41"/>
      <c r="AX810" s="43" t="s">
        <v>275</v>
      </c>
      <c r="AY810" s="22" t="s">
        <v>276</v>
      </c>
      <c r="AZ810" s="45">
        <v>1</v>
      </c>
      <c r="BA810" s="43" t="s">
        <v>275</v>
      </c>
      <c r="BB810" s="22" t="s">
        <v>276</v>
      </c>
      <c r="BC810" s="45">
        <v>1</v>
      </c>
      <c r="BD810" s="47"/>
      <c r="BE810" s="24"/>
      <c r="BF810" s="49"/>
      <c r="BG810" s="49"/>
      <c r="BH810" s="47"/>
      <c r="BI810" s="24"/>
      <c r="BJ810" s="49"/>
      <c r="BK810" s="49"/>
      <c r="BL810" s="51" t="s">
        <v>52</v>
      </c>
    </row>
    <row r="811" spans="1:64" hidden="1" x14ac:dyDescent="0.3">
      <c r="A811" s="104" t="s">
        <v>122</v>
      </c>
      <c r="B811" s="11">
        <v>290</v>
      </c>
      <c r="C811" s="104" t="s">
        <v>1559</v>
      </c>
      <c r="D811" s="104">
        <f>MATCH(Tabela1[[#This Row],[3]],ECHE!A:A,0)</f>
        <v>46</v>
      </c>
      <c r="E811" s="3" t="s">
        <v>1560</v>
      </c>
      <c r="F811" s="2" t="s">
        <v>1561</v>
      </c>
      <c r="G811" s="25">
        <v>9800</v>
      </c>
      <c r="H811" s="30" t="s">
        <v>1562</v>
      </c>
      <c r="I811" s="283" t="s">
        <v>331</v>
      </c>
      <c r="J811" s="104" t="s">
        <v>1563</v>
      </c>
      <c r="K811" s="2" t="s">
        <v>38839</v>
      </c>
      <c r="L811" s="235" t="s">
        <v>1564</v>
      </c>
      <c r="M811" s="104" t="s">
        <v>267</v>
      </c>
      <c r="N811" s="104" t="s">
        <v>152</v>
      </c>
      <c r="O811" s="104" t="s">
        <v>89</v>
      </c>
      <c r="P811" s="104"/>
      <c r="Q811" s="104"/>
      <c r="R811" s="32" t="s">
        <v>47</v>
      </c>
      <c r="S811" s="91" t="s">
        <v>3446</v>
      </c>
      <c r="T811" s="35" t="s">
        <v>132</v>
      </c>
      <c r="U811" s="20" t="s">
        <v>133</v>
      </c>
      <c r="V811" s="38"/>
      <c r="W811" s="38"/>
      <c r="X811" s="38" t="s">
        <v>51</v>
      </c>
      <c r="Y811" s="38" t="s">
        <v>51</v>
      </c>
      <c r="Z811" s="38" t="s">
        <v>51</v>
      </c>
      <c r="AA811" s="38" t="s">
        <v>51</v>
      </c>
      <c r="AB811" s="38"/>
      <c r="AC811" s="38"/>
      <c r="AD811" s="38">
        <v>12</v>
      </c>
      <c r="AE811" s="38">
        <v>2</v>
      </c>
      <c r="AF811" s="35" t="s">
        <v>132</v>
      </c>
      <c r="AG811" s="20" t="s">
        <v>133</v>
      </c>
      <c r="AH811" s="38"/>
      <c r="AI811" s="38"/>
      <c r="AJ811" s="38"/>
      <c r="AK811" s="38"/>
      <c r="AL811" s="38" t="s">
        <v>51</v>
      </c>
      <c r="AM811" s="38" t="s">
        <v>51</v>
      </c>
      <c r="AN811" s="38"/>
      <c r="AO811" s="38"/>
      <c r="AP811" s="38">
        <v>12</v>
      </c>
      <c r="AQ811" s="38">
        <v>2</v>
      </c>
      <c r="AR811" s="11"/>
      <c r="AS811" s="19"/>
      <c r="AT811" s="41"/>
      <c r="AU811" s="11"/>
      <c r="AV811" s="19"/>
      <c r="AW811" s="41"/>
      <c r="AX811" s="43" t="s">
        <v>132</v>
      </c>
      <c r="AY811" s="22" t="s">
        <v>133</v>
      </c>
      <c r="AZ811" s="45">
        <v>1</v>
      </c>
      <c r="BA811" s="43" t="s">
        <v>132</v>
      </c>
      <c r="BB811" s="22" t="s">
        <v>133</v>
      </c>
      <c r="BC811" s="45">
        <v>1</v>
      </c>
      <c r="BD811" s="47" t="s">
        <v>132</v>
      </c>
      <c r="BE811" s="24" t="s">
        <v>133</v>
      </c>
      <c r="BF811" s="49">
        <v>5</v>
      </c>
      <c r="BG811" s="49">
        <v>1</v>
      </c>
      <c r="BH811" s="47" t="s">
        <v>132</v>
      </c>
      <c r="BI811" s="24" t="s">
        <v>133</v>
      </c>
      <c r="BJ811" s="49">
        <v>5</v>
      </c>
      <c r="BK811" s="49">
        <v>1</v>
      </c>
      <c r="BL811" s="51" t="s">
        <v>52</v>
      </c>
    </row>
    <row r="812" spans="1:64" hidden="1" x14ac:dyDescent="0.3">
      <c r="A812" s="104" t="s">
        <v>122</v>
      </c>
      <c r="B812" s="11">
        <v>290</v>
      </c>
      <c r="C812" s="104" t="s">
        <v>1559</v>
      </c>
      <c r="D812" s="104">
        <f>MATCH(Tabela1[[#This Row],[3]],ECHE!A:A,0)</f>
        <v>46</v>
      </c>
      <c r="E812" s="3" t="s">
        <v>1560</v>
      </c>
      <c r="F812" s="2" t="s">
        <v>1561</v>
      </c>
      <c r="G812" s="25">
        <v>9800</v>
      </c>
      <c r="H812" s="30" t="s">
        <v>1562</v>
      </c>
      <c r="I812" s="283" t="s">
        <v>331</v>
      </c>
      <c r="J812" s="104" t="s">
        <v>1563</v>
      </c>
      <c r="K812" s="2" t="s">
        <v>38839</v>
      </c>
      <c r="L812" s="235" t="s">
        <v>1564</v>
      </c>
      <c r="M812" s="104" t="s">
        <v>267</v>
      </c>
      <c r="N812" s="104" t="s">
        <v>152</v>
      </c>
      <c r="O812" s="104" t="s">
        <v>89</v>
      </c>
      <c r="P812" s="104"/>
      <c r="Q812" s="104"/>
      <c r="R812" s="32" t="s">
        <v>47</v>
      </c>
      <c r="S812" s="91" t="s">
        <v>3446</v>
      </c>
      <c r="T812" s="35"/>
      <c r="U812" s="20"/>
      <c r="V812" s="38"/>
      <c r="W812" s="38"/>
      <c r="X812" s="38"/>
      <c r="Y812" s="38"/>
      <c r="Z812" s="38"/>
      <c r="AA812" s="38"/>
      <c r="AB812" s="38"/>
      <c r="AC812" s="38"/>
      <c r="AD812" s="38"/>
      <c r="AE812" s="38"/>
      <c r="AF812" s="35" t="s">
        <v>235</v>
      </c>
      <c r="AG812" s="20" t="s">
        <v>236</v>
      </c>
      <c r="AH812" s="38"/>
      <c r="AI812" s="38"/>
      <c r="AJ812" s="38"/>
      <c r="AK812" s="38"/>
      <c r="AL812" s="38" t="s">
        <v>51</v>
      </c>
      <c r="AM812" s="38" t="s">
        <v>51</v>
      </c>
      <c r="AN812" s="38"/>
      <c r="AO812" s="38"/>
      <c r="AP812" s="38">
        <v>12</v>
      </c>
      <c r="AQ812" s="38">
        <v>2</v>
      </c>
      <c r="AR812" s="11"/>
      <c r="AS812" s="19"/>
      <c r="AT812" s="41"/>
      <c r="AU812" s="11"/>
      <c r="AV812" s="19"/>
      <c r="AW812" s="41"/>
      <c r="AX812" s="43" t="s">
        <v>235</v>
      </c>
      <c r="AY812" s="22" t="s">
        <v>236</v>
      </c>
      <c r="AZ812" s="45">
        <v>1</v>
      </c>
      <c r="BA812" s="43" t="s">
        <v>235</v>
      </c>
      <c r="BB812" s="22" t="s">
        <v>236</v>
      </c>
      <c r="BC812" s="45">
        <v>1</v>
      </c>
      <c r="BD812" s="47" t="s">
        <v>235</v>
      </c>
      <c r="BE812" s="24" t="s">
        <v>236</v>
      </c>
      <c r="BF812" s="49">
        <v>5</v>
      </c>
      <c r="BG812" s="49">
        <v>1</v>
      </c>
      <c r="BH812" s="47" t="s">
        <v>235</v>
      </c>
      <c r="BI812" s="24" t="s">
        <v>236</v>
      </c>
      <c r="BJ812" s="49">
        <v>5</v>
      </c>
      <c r="BK812" s="49">
        <v>1</v>
      </c>
      <c r="BL812" s="51" t="s">
        <v>52</v>
      </c>
    </row>
    <row r="813" spans="1:64" hidden="1" x14ac:dyDescent="0.3">
      <c r="A813" s="10" t="s">
        <v>122</v>
      </c>
      <c r="B813" s="11">
        <v>291</v>
      </c>
      <c r="C813" s="10" t="s">
        <v>1565</v>
      </c>
      <c r="D813" s="10">
        <f>MATCH(Tabela1[[#This Row],[3]],ECHE!A:A,0)</f>
        <v>35</v>
      </c>
      <c r="E813" s="3" t="s">
        <v>1566</v>
      </c>
      <c r="F813" s="2" t="s">
        <v>1567</v>
      </c>
      <c r="G813" s="25">
        <v>4010</v>
      </c>
      <c r="H813" s="30" t="s">
        <v>1568</v>
      </c>
      <c r="I813" s="283" t="s">
        <v>331</v>
      </c>
      <c r="J813" s="104" t="s">
        <v>1569</v>
      </c>
      <c r="K813" s="2" t="s">
        <v>1570</v>
      </c>
      <c r="L813" s="235" t="s">
        <v>1571</v>
      </c>
      <c r="M813" s="10" t="s">
        <v>1571</v>
      </c>
      <c r="N813" s="10" t="s">
        <v>283</v>
      </c>
      <c r="O813" s="10" t="s">
        <v>46</v>
      </c>
      <c r="P813" s="10"/>
      <c r="Q813" s="10"/>
      <c r="R813" s="32" t="s">
        <v>47</v>
      </c>
      <c r="S813" s="91" t="s">
        <v>3446</v>
      </c>
      <c r="T813" s="35" t="s">
        <v>275</v>
      </c>
      <c r="U813" s="20" t="s">
        <v>276</v>
      </c>
      <c r="V813" s="38"/>
      <c r="W813" s="38"/>
      <c r="X813" s="38" t="s">
        <v>51</v>
      </c>
      <c r="Y813" s="38" t="s">
        <v>51</v>
      </c>
      <c r="Z813" s="38" t="s">
        <v>51</v>
      </c>
      <c r="AA813" s="38" t="s">
        <v>51</v>
      </c>
      <c r="AB813" s="38"/>
      <c r="AC813" s="38"/>
      <c r="AD813" s="38">
        <v>10</v>
      </c>
      <c r="AE813" s="38">
        <v>2</v>
      </c>
      <c r="AF813" s="35" t="s">
        <v>275</v>
      </c>
      <c r="AG813" s="20" t="s">
        <v>276</v>
      </c>
      <c r="AH813" s="38"/>
      <c r="AI813" s="38"/>
      <c r="AJ813" s="38" t="s">
        <v>51</v>
      </c>
      <c r="AK813" s="38" t="s">
        <v>51</v>
      </c>
      <c r="AL813" s="38" t="s">
        <v>51</v>
      </c>
      <c r="AM813" s="38" t="s">
        <v>51</v>
      </c>
      <c r="AN813" s="38"/>
      <c r="AO813" s="38"/>
      <c r="AP813" s="38">
        <v>10</v>
      </c>
      <c r="AQ813" s="38">
        <v>2</v>
      </c>
      <c r="AR813" s="11"/>
      <c r="AS813" s="19"/>
      <c r="AT813" s="41"/>
      <c r="AU813" s="11"/>
      <c r="AV813" s="19"/>
      <c r="AW813" s="41"/>
      <c r="AX813" s="43" t="s">
        <v>275</v>
      </c>
      <c r="AY813" s="22" t="s">
        <v>276</v>
      </c>
      <c r="AZ813" s="45">
        <v>1</v>
      </c>
      <c r="BA813" s="43" t="s">
        <v>275</v>
      </c>
      <c r="BB813" s="22" t="s">
        <v>276</v>
      </c>
      <c r="BC813" s="45">
        <v>1</v>
      </c>
      <c r="BD813" s="47" t="s">
        <v>275</v>
      </c>
      <c r="BE813" s="24" t="s">
        <v>276</v>
      </c>
      <c r="BF813" s="49">
        <v>5</v>
      </c>
      <c r="BG813" s="49">
        <v>1</v>
      </c>
      <c r="BH813" s="47" t="s">
        <v>275</v>
      </c>
      <c r="BI813" s="24" t="s">
        <v>276</v>
      </c>
      <c r="BJ813" s="49">
        <v>5</v>
      </c>
      <c r="BK813" s="49">
        <v>1</v>
      </c>
      <c r="BL813" s="51" t="s">
        <v>52</v>
      </c>
    </row>
    <row r="814" spans="1:64" hidden="1" x14ac:dyDescent="0.3">
      <c r="A814" s="10" t="s">
        <v>122</v>
      </c>
      <c r="B814" s="11">
        <v>304</v>
      </c>
      <c r="C814" s="10" t="s">
        <v>784</v>
      </c>
      <c r="D814" s="10">
        <f>MATCH(Tabela1[[#This Row],[3]],ECHE!A:A,0)</f>
        <v>3878</v>
      </c>
      <c r="E814" s="3" t="s">
        <v>785</v>
      </c>
      <c r="F814" s="2" t="s">
        <v>1615</v>
      </c>
      <c r="G814" s="25">
        <v>21000</v>
      </c>
      <c r="H814" s="30" t="s">
        <v>787</v>
      </c>
      <c r="I814" s="283" t="s">
        <v>67</v>
      </c>
      <c r="J814" s="104" t="s">
        <v>788</v>
      </c>
      <c r="K814" s="2" t="s">
        <v>38765</v>
      </c>
      <c r="L814" s="235" t="s">
        <v>400</v>
      </c>
      <c r="M814" s="10" t="s">
        <v>1616</v>
      </c>
      <c r="N814" s="10" t="s">
        <v>45</v>
      </c>
      <c r="O814" s="10" t="s">
        <v>46</v>
      </c>
      <c r="P814" s="10"/>
      <c r="Q814" s="10"/>
      <c r="R814" s="32" t="s">
        <v>47</v>
      </c>
      <c r="S814" s="91" t="s">
        <v>3446</v>
      </c>
      <c r="T814" s="35" t="s">
        <v>235</v>
      </c>
      <c r="U814" s="20" t="s">
        <v>236</v>
      </c>
      <c r="V814" s="38"/>
      <c r="W814" s="38"/>
      <c r="X814" s="38"/>
      <c r="Y814" s="38"/>
      <c r="Z814" s="38" t="s">
        <v>51</v>
      </c>
      <c r="AA814" s="38" t="s">
        <v>51</v>
      </c>
      <c r="AB814" s="38" t="s">
        <v>51</v>
      </c>
      <c r="AC814" s="38" t="s">
        <v>51</v>
      </c>
      <c r="AD814" s="38">
        <v>18</v>
      </c>
      <c r="AE814" s="38">
        <v>3</v>
      </c>
      <c r="AF814" s="35" t="s">
        <v>235</v>
      </c>
      <c r="AG814" s="20" t="s">
        <v>236</v>
      </c>
      <c r="AH814" s="38"/>
      <c r="AI814" s="38"/>
      <c r="AJ814" s="38"/>
      <c r="AK814" s="38"/>
      <c r="AL814" s="38" t="s">
        <v>51</v>
      </c>
      <c r="AM814" s="38" t="s">
        <v>51</v>
      </c>
      <c r="AN814" s="38" t="s">
        <v>51</v>
      </c>
      <c r="AO814" s="38" t="s">
        <v>51</v>
      </c>
      <c r="AP814" s="38">
        <v>18</v>
      </c>
      <c r="AQ814" s="38">
        <v>3</v>
      </c>
      <c r="AR814" s="11"/>
      <c r="AS814" s="19"/>
      <c r="AT814" s="41"/>
      <c r="AU814" s="11"/>
      <c r="AV814" s="19"/>
      <c r="AW814" s="41"/>
      <c r="AX814" s="43" t="s">
        <v>235</v>
      </c>
      <c r="AY814" s="22" t="s">
        <v>236</v>
      </c>
      <c r="AZ814" s="45">
        <v>1</v>
      </c>
      <c r="BA814" s="43" t="s">
        <v>235</v>
      </c>
      <c r="BB814" s="22" t="s">
        <v>236</v>
      </c>
      <c r="BC814" s="45">
        <v>1</v>
      </c>
      <c r="BD814" s="47"/>
      <c r="BE814" s="24"/>
      <c r="BF814" s="49"/>
      <c r="BG814" s="49"/>
      <c r="BH814" s="47"/>
      <c r="BI814" s="24"/>
      <c r="BJ814" s="49"/>
      <c r="BK814" s="49"/>
      <c r="BL814" s="51" t="s">
        <v>52</v>
      </c>
    </row>
    <row r="815" spans="1:64" hidden="1" x14ac:dyDescent="0.3">
      <c r="A815" s="104" t="s">
        <v>122</v>
      </c>
      <c r="B815" s="11">
        <v>304</v>
      </c>
      <c r="C815" s="104" t="s">
        <v>784</v>
      </c>
      <c r="D815" s="104">
        <f>MATCH(Tabela1[[#This Row],[3]],ECHE!A:A,0)</f>
        <v>3878</v>
      </c>
      <c r="E815" s="3" t="s">
        <v>785</v>
      </c>
      <c r="F815" s="2" t="s">
        <v>1615</v>
      </c>
      <c r="G815" s="25">
        <v>21000</v>
      </c>
      <c r="H815" s="30" t="s">
        <v>787</v>
      </c>
      <c r="I815" s="283" t="s">
        <v>67</v>
      </c>
      <c r="J815" s="104" t="s">
        <v>788</v>
      </c>
      <c r="K815" s="2" t="s">
        <v>38765</v>
      </c>
      <c r="L815" s="235" t="s">
        <v>400</v>
      </c>
      <c r="M815" s="104" t="s">
        <v>1616</v>
      </c>
      <c r="N815" s="104" t="s">
        <v>45</v>
      </c>
      <c r="O815" s="104" t="s">
        <v>46</v>
      </c>
      <c r="P815" s="104"/>
      <c r="Q815" s="104"/>
      <c r="R815" s="32" t="s">
        <v>47</v>
      </c>
      <c r="S815" s="91" t="s">
        <v>3446</v>
      </c>
      <c r="T815" s="35" t="s">
        <v>275</v>
      </c>
      <c r="U815" s="20" t="s">
        <v>276</v>
      </c>
      <c r="V815" s="38"/>
      <c r="W815" s="38"/>
      <c r="X815" s="38"/>
      <c r="Y815" s="38"/>
      <c r="Z815" s="38" t="s">
        <v>51</v>
      </c>
      <c r="AA815" s="38" t="s">
        <v>51</v>
      </c>
      <c r="AB815" s="38"/>
      <c r="AC815" s="38"/>
      <c r="AD815" s="38">
        <v>18</v>
      </c>
      <c r="AE815" s="38">
        <v>3</v>
      </c>
      <c r="AF815" s="35" t="s">
        <v>275</v>
      </c>
      <c r="AG815" s="20" t="s">
        <v>276</v>
      </c>
      <c r="AH815" s="38"/>
      <c r="AI815" s="38"/>
      <c r="AJ815" s="38"/>
      <c r="AK815" s="38"/>
      <c r="AL815" s="38" t="s">
        <v>51</v>
      </c>
      <c r="AM815" s="38" t="s">
        <v>51</v>
      </c>
      <c r="AN815" s="38"/>
      <c r="AO815" s="38"/>
      <c r="AP815" s="38">
        <v>18</v>
      </c>
      <c r="AQ815" s="38">
        <v>3</v>
      </c>
      <c r="AR815" s="11"/>
      <c r="AS815" s="19"/>
      <c r="AT815" s="41"/>
      <c r="AU815" s="11"/>
      <c r="AV815" s="19"/>
      <c r="AW815" s="41"/>
      <c r="AX815" s="43" t="s">
        <v>275</v>
      </c>
      <c r="AY815" s="22" t="s">
        <v>276</v>
      </c>
      <c r="AZ815" s="45">
        <v>1</v>
      </c>
      <c r="BA815" s="43" t="s">
        <v>275</v>
      </c>
      <c r="BB815" s="22" t="s">
        <v>276</v>
      </c>
      <c r="BC815" s="45">
        <v>1</v>
      </c>
      <c r="BD815" s="47"/>
      <c r="BE815" s="24"/>
      <c r="BF815" s="49"/>
      <c r="BG815" s="49"/>
      <c r="BH815" s="47"/>
      <c r="BI815" s="24"/>
      <c r="BJ815" s="49"/>
      <c r="BK815" s="49"/>
      <c r="BL815" s="51" t="s">
        <v>52</v>
      </c>
    </row>
    <row r="816" spans="1:64" hidden="1" x14ac:dyDescent="0.3">
      <c r="A816" s="84" t="s">
        <v>122</v>
      </c>
      <c r="B816" s="85">
        <v>351</v>
      </c>
      <c r="C816" s="84" t="s">
        <v>1836</v>
      </c>
      <c r="D816" s="84">
        <f>MATCH(Tabela1[[#This Row],[3]],ECHE!A:A,0)</f>
        <v>5246</v>
      </c>
      <c r="E816" s="87" t="s">
        <v>1837</v>
      </c>
      <c r="F816" s="88" t="s">
        <v>1838</v>
      </c>
      <c r="G816" s="89">
        <v>6560</v>
      </c>
      <c r="H816" s="90" t="s">
        <v>1357</v>
      </c>
      <c r="I816" s="286" t="s">
        <v>243</v>
      </c>
      <c r="J816" s="84" t="s">
        <v>1839</v>
      </c>
      <c r="K816" s="2" t="s">
        <v>39063</v>
      </c>
      <c r="L816" s="196" t="s">
        <v>804</v>
      </c>
      <c r="M816" s="84" t="s">
        <v>805</v>
      </c>
      <c r="N816" s="84" t="s">
        <v>246</v>
      </c>
      <c r="O816" s="84" t="s">
        <v>70</v>
      </c>
      <c r="P816" s="84"/>
      <c r="Q816" s="84"/>
      <c r="R816" s="91" t="s">
        <v>47</v>
      </c>
      <c r="S816" s="91" t="s">
        <v>3446</v>
      </c>
      <c r="T816" s="92" t="s">
        <v>235</v>
      </c>
      <c r="U816" s="93" t="s">
        <v>236</v>
      </c>
      <c r="V816" s="94"/>
      <c r="W816" s="94"/>
      <c r="X816" s="94" t="s">
        <v>51</v>
      </c>
      <c r="Y816" s="94" t="s">
        <v>51</v>
      </c>
      <c r="Z816" s="94" t="s">
        <v>51</v>
      </c>
      <c r="AA816" s="94" t="s">
        <v>51</v>
      </c>
      <c r="AB816" s="94"/>
      <c r="AC816" s="94"/>
      <c r="AD816" s="94">
        <v>10</v>
      </c>
      <c r="AE816" s="94">
        <v>2</v>
      </c>
      <c r="AF816" s="92" t="s">
        <v>235</v>
      </c>
      <c r="AG816" s="93" t="s">
        <v>236</v>
      </c>
      <c r="AH816" s="94"/>
      <c r="AI816" s="94"/>
      <c r="AJ816" s="94" t="s">
        <v>51</v>
      </c>
      <c r="AK816" s="94" t="s">
        <v>51</v>
      </c>
      <c r="AL816" s="94" t="s">
        <v>51</v>
      </c>
      <c r="AM816" s="94" t="s">
        <v>51</v>
      </c>
      <c r="AN816" s="94"/>
      <c r="AO816" s="94"/>
      <c r="AP816" s="94">
        <v>10</v>
      </c>
      <c r="AQ816" s="94">
        <v>2</v>
      </c>
      <c r="AR816" s="85"/>
      <c r="AS816" s="86"/>
      <c r="AT816" s="95"/>
      <c r="AU816" s="85"/>
      <c r="AV816" s="86"/>
      <c r="AW816" s="95"/>
      <c r="AX816" s="96" t="s">
        <v>235</v>
      </c>
      <c r="AY816" s="97" t="s">
        <v>236</v>
      </c>
      <c r="AZ816" s="98">
        <v>1</v>
      </c>
      <c r="BA816" s="96" t="s">
        <v>235</v>
      </c>
      <c r="BB816" s="97" t="s">
        <v>236</v>
      </c>
      <c r="BC816" s="98">
        <v>1</v>
      </c>
      <c r="BD816" s="99"/>
      <c r="BE816" s="100"/>
      <c r="BF816" s="101"/>
      <c r="BG816" s="101"/>
      <c r="BH816" s="99"/>
      <c r="BI816" s="100"/>
      <c r="BJ816" s="101"/>
      <c r="BK816" s="101"/>
      <c r="BL816" s="102" t="s">
        <v>52</v>
      </c>
    </row>
    <row r="817" spans="1:64" hidden="1" x14ac:dyDescent="0.3">
      <c r="A817" s="104" t="s">
        <v>122</v>
      </c>
      <c r="B817" s="11">
        <v>377</v>
      </c>
      <c r="C817" s="104" t="s">
        <v>1945</v>
      </c>
      <c r="D817" s="104">
        <f>MATCH(Tabela1[[#This Row],[3]],ECHE!A:A,0)</f>
        <v>4100</v>
      </c>
      <c r="E817" s="3" t="s">
        <v>1946</v>
      </c>
      <c r="F817" s="2" t="s">
        <v>1947</v>
      </c>
      <c r="G817" s="25" t="s">
        <v>1948</v>
      </c>
      <c r="H817" s="30" t="s">
        <v>1949</v>
      </c>
      <c r="I817" s="283" t="s">
        <v>316</v>
      </c>
      <c r="J817" s="104" t="s">
        <v>1950</v>
      </c>
      <c r="K817" s="2" t="s">
        <v>38923</v>
      </c>
      <c r="L817" s="235" t="s">
        <v>1404</v>
      </c>
      <c r="M817" s="104" t="s">
        <v>545</v>
      </c>
      <c r="N817" s="104" t="s">
        <v>90</v>
      </c>
      <c r="O817" s="104" t="s">
        <v>179</v>
      </c>
      <c r="P817" s="104"/>
      <c r="Q817" s="104"/>
      <c r="R817" s="32" t="s">
        <v>47</v>
      </c>
      <c r="S817" s="91" t="s">
        <v>3446</v>
      </c>
      <c r="T817" s="35" t="s">
        <v>235</v>
      </c>
      <c r="U817" s="20" t="s">
        <v>236</v>
      </c>
      <c r="V817" s="38"/>
      <c r="W817" s="38"/>
      <c r="X817" s="38" t="s">
        <v>51</v>
      </c>
      <c r="Y817" s="38" t="s">
        <v>51</v>
      </c>
      <c r="Z817" s="38" t="s">
        <v>51</v>
      </c>
      <c r="AA817" s="38" t="s">
        <v>51</v>
      </c>
      <c r="AB817" s="38" t="s">
        <v>51</v>
      </c>
      <c r="AC817" s="38" t="s">
        <v>51</v>
      </c>
      <c r="AD817" s="38">
        <v>30</v>
      </c>
      <c r="AE817" s="38">
        <v>3</v>
      </c>
      <c r="AF817" s="35" t="s">
        <v>235</v>
      </c>
      <c r="AG817" s="20" t="s">
        <v>236</v>
      </c>
      <c r="AH817" s="38"/>
      <c r="AI817" s="38"/>
      <c r="AJ817" s="38" t="s">
        <v>51</v>
      </c>
      <c r="AK817" s="38" t="s">
        <v>51</v>
      </c>
      <c r="AL817" s="38" t="s">
        <v>51</v>
      </c>
      <c r="AM817" s="38" t="s">
        <v>51</v>
      </c>
      <c r="AN817" s="38" t="s">
        <v>51</v>
      </c>
      <c r="AO817" s="38" t="s">
        <v>51</v>
      </c>
      <c r="AP817" s="38">
        <v>30</v>
      </c>
      <c r="AQ817" s="38">
        <v>3</v>
      </c>
      <c r="AR817" s="11"/>
      <c r="AS817" s="19"/>
      <c r="AT817" s="41"/>
      <c r="AU817" s="11"/>
      <c r="AV817" s="19"/>
      <c r="AW817" s="41"/>
      <c r="AX817" s="43" t="s">
        <v>235</v>
      </c>
      <c r="AY817" s="22" t="s">
        <v>236</v>
      </c>
      <c r="AZ817" s="45">
        <v>1</v>
      </c>
      <c r="BA817" s="43" t="s">
        <v>235</v>
      </c>
      <c r="BB817" s="22" t="s">
        <v>236</v>
      </c>
      <c r="BC817" s="45">
        <v>1</v>
      </c>
      <c r="BD817" s="47"/>
      <c r="BE817" s="24"/>
      <c r="BF817" s="49"/>
      <c r="BG817" s="49"/>
      <c r="BH817" s="47"/>
      <c r="BI817" s="24"/>
      <c r="BJ817" s="49"/>
      <c r="BK817" s="49"/>
      <c r="BL817" s="51" t="s">
        <v>52</v>
      </c>
    </row>
    <row r="818" spans="1:64" hidden="1" x14ac:dyDescent="0.3">
      <c r="A818" s="10" t="s">
        <v>122</v>
      </c>
      <c r="B818" s="11">
        <v>420</v>
      </c>
      <c r="C818" s="10" t="s">
        <v>2008</v>
      </c>
      <c r="D818" s="10">
        <f>MATCH(Tabela1[[#This Row],[3]],ECHE!A:A,0)</f>
        <v>1201</v>
      </c>
      <c r="E818" s="3" t="s">
        <v>2009</v>
      </c>
      <c r="F818" s="2" t="s">
        <v>2110</v>
      </c>
      <c r="G818" s="25">
        <v>16071</v>
      </c>
      <c r="H818" s="30" t="s">
        <v>2011</v>
      </c>
      <c r="I818" s="283" t="s">
        <v>84</v>
      </c>
      <c r="J818" s="104" t="s">
        <v>2012</v>
      </c>
      <c r="K818" s="2" t="s">
        <v>38691</v>
      </c>
      <c r="L818" s="235" t="s">
        <v>552</v>
      </c>
      <c r="M818" s="10" t="s">
        <v>197</v>
      </c>
      <c r="N818" s="10" t="s">
        <v>90</v>
      </c>
      <c r="O818" s="10" t="s">
        <v>89</v>
      </c>
      <c r="P818" s="10"/>
      <c r="Q818" s="10"/>
      <c r="R818" s="32" t="s">
        <v>47</v>
      </c>
      <c r="S818" s="91" t="s">
        <v>3446</v>
      </c>
      <c r="T818" s="35" t="s">
        <v>275</v>
      </c>
      <c r="U818" s="20" t="s">
        <v>276</v>
      </c>
      <c r="V818" s="38"/>
      <c r="W818" s="38"/>
      <c r="X818" s="38" t="s">
        <v>51</v>
      </c>
      <c r="Y818" s="38" t="s">
        <v>51</v>
      </c>
      <c r="Z818" s="38" t="s">
        <v>51</v>
      </c>
      <c r="AA818" s="38" t="s">
        <v>51</v>
      </c>
      <c r="AB818" s="38"/>
      <c r="AC818" s="38"/>
      <c r="AD818" s="38">
        <v>30</v>
      </c>
      <c r="AE818" s="38">
        <v>3</v>
      </c>
      <c r="AF818" s="35" t="s">
        <v>275</v>
      </c>
      <c r="AG818" s="20" t="s">
        <v>276</v>
      </c>
      <c r="AH818" s="38"/>
      <c r="AI818" s="38"/>
      <c r="AJ818" s="38" t="s">
        <v>51</v>
      </c>
      <c r="AK818" s="38" t="s">
        <v>51</v>
      </c>
      <c r="AL818" s="38" t="s">
        <v>51</v>
      </c>
      <c r="AM818" s="38" t="s">
        <v>51</v>
      </c>
      <c r="AN818" s="38"/>
      <c r="AO818" s="38"/>
      <c r="AP818" s="38">
        <v>30</v>
      </c>
      <c r="AQ818" s="38">
        <v>3</v>
      </c>
      <c r="AR818" s="11"/>
      <c r="AS818" s="19"/>
      <c r="AT818" s="41"/>
      <c r="AU818" s="11"/>
      <c r="AV818" s="19"/>
      <c r="AW818" s="41"/>
      <c r="AX818" s="43" t="s">
        <v>275</v>
      </c>
      <c r="AY818" s="22" t="s">
        <v>276</v>
      </c>
      <c r="AZ818" s="45">
        <v>1</v>
      </c>
      <c r="BA818" s="43" t="s">
        <v>275</v>
      </c>
      <c r="BB818" s="22" t="s">
        <v>276</v>
      </c>
      <c r="BC818" s="45">
        <v>1</v>
      </c>
      <c r="BD818" s="47" t="s">
        <v>275</v>
      </c>
      <c r="BE818" s="24" t="s">
        <v>276</v>
      </c>
      <c r="BF818" s="49">
        <v>5</v>
      </c>
      <c r="BG818" s="49">
        <v>1</v>
      </c>
      <c r="BH818" s="47" t="s">
        <v>275</v>
      </c>
      <c r="BI818" s="24" t="s">
        <v>276</v>
      </c>
      <c r="BJ818" s="49">
        <v>5</v>
      </c>
      <c r="BK818" s="49">
        <v>1</v>
      </c>
      <c r="BL818" s="51" t="s">
        <v>52</v>
      </c>
    </row>
    <row r="819" spans="1:64" hidden="1" x14ac:dyDescent="0.3">
      <c r="A819" s="104" t="s">
        <v>122</v>
      </c>
      <c r="B819" s="11">
        <v>420</v>
      </c>
      <c r="C819" s="104" t="s">
        <v>2008</v>
      </c>
      <c r="D819" s="104">
        <f>MATCH(Tabela1[[#This Row],[3]],ECHE!A:A,0)</f>
        <v>1201</v>
      </c>
      <c r="E819" s="3" t="s">
        <v>2009</v>
      </c>
      <c r="F819" s="2" t="s">
        <v>2110</v>
      </c>
      <c r="G819" s="25">
        <v>16071</v>
      </c>
      <c r="H819" s="30" t="s">
        <v>2011</v>
      </c>
      <c r="I819" s="283" t="s">
        <v>84</v>
      </c>
      <c r="J819" s="104" t="s">
        <v>2012</v>
      </c>
      <c r="K819" s="2" t="s">
        <v>38691</v>
      </c>
      <c r="L819" s="235" t="s">
        <v>552</v>
      </c>
      <c r="M819" s="104" t="s">
        <v>197</v>
      </c>
      <c r="N819" s="104" t="s">
        <v>90</v>
      </c>
      <c r="O819" s="104" t="s">
        <v>89</v>
      </c>
      <c r="P819" s="104"/>
      <c r="Q819" s="104"/>
      <c r="R819" s="32" t="s">
        <v>47</v>
      </c>
      <c r="S819" s="91" t="s">
        <v>3446</v>
      </c>
      <c r="T819" s="35" t="s">
        <v>235</v>
      </c>
      <c r="U819" s="20" t="s">
        <v>236</v>
      </c>
      <c r="V819" s="38"/>
      <c r="W819" s="38"/>
      <c r="X819" s="38" t="s">
        <v>51</v>
      </c>
      <c r="Y819" s="38" t="s">
        <v>51</v>
      </c>
      <c r="Z819" s="38" t="s">
        <v>51</v>
      </c>
      <c r="AA819" s="38" t="s">
        <v>51</v>
      </c>
      <c r="AB819" s="38"/>
      <c r="AC819" s="38"/>
      <c r="AD819" s="38" t="s">
        <v>180</v>
      </c>
      <c r="AE819" s="38" t="s">
        <v>180</v>
      </c>
      <c r="AF819" s="35" t="s">
        <v>235</v>
      </c>
      <c r="AG819" s="20" t="s">
        <v>236</v>
      </c>
      <c r="AH819" s="38"/>
      <c r="AI819" s="38"/>
      <c r="AJ819" s="38" t="s">
        <v>51</v>
      </c>
      <c r="AK819" s="38" t="s">
        <v>51</v>
      </c>
      <c r="AL819" s="38" t="s">
        <v>51</v>
      </c>
      <c r="AM819" s="38" t="s">
        <v>51</v>
      </c>
      <c r="AN819" s="38"/>
      <c r="AO819" s="38"/>
      <c r="AP819" s="38" t="s">
        <v>180</v>
      </c>
      <c r="AQ819" s="38" t="s">
        <v>180</v>
      </c>
      <c r="AR819" s="11"/>
      <c r="AS819" s="19"/>
      <c r="AT819" s="41"/>
      <c r="AU819" s="11"/>
      <c r="AV819" s="19"/>
      <c r="AW819" s="41"/>
      <c r="AX819" s="43" t="s">
        <v>235</v>
      </c>
      <c r="AY819" s="22" t="s">
        <v>236</v>
      </c>
      <c r="AZ819" s="45" t="s">
        <v>180</v>
      </c>
      <c r="BA819" s="43" t="s">
        <v>235</v>
      </c>
      <c r="BB819" s="22" t="s">
        <v>236</v>
      </c>
      <c r="BC819" s="45" t="s">
        <v>180</v>
      </c>
      <c r="BD819" s="47" t="s">
        <v>235</v>
      </c>
      <c r="BE819" s="24" t="s">
        <v>236</v>
      </c>
      <c r="BF819" s="49" t="s">
        <v>180</v>
      </c>
      <c r="BG819" s="49" t="s">
        <v>180</v>
      </c>
      <c r="BH819" s="47" t="s">
        <v>235</v>
      </c>
      <c r="BI819" s="24" t="s">
        <v>236</v>
      </c>
      <c r="BJ819" s="101" t="s">
        <v>180</v>
      </c>
      <c r="BK819" s="101" t="s">
        <v>180</v>
      </c>
      <c r="BL819" s="51" t="s">
        <v>52</v>
      </c>
    </row>
    <row r="820" spans="1:64" hidden="1" x14ac:dyDescent="0.3">
      <c r="A820" s="104" t="s">
        <v>122</v>
      </c>
      <c r="B820" s="11">
        <v>491</v>
      </c>
      <c r="C820" s="10" t="s">
        <v>918</v>
      </c>
      <c r="D820" s="10">
        <f>MATCH(Tabela1[[#This Row],[3]],ECHE!A:A,0)</f>
        <v>4720</v>
      </c>
      <c r="E820" s="3" t="s">
        <v>919</v>
      </c>
      <c r="F820" s="2" t="s">
        <v>920</v>
      </c>
      <c r="G820" s="25" t="s">
        <v>921</v>
      </c>
      <c r="H820" s="30" t="s">
        <v>922</v>
      </c>
      <c r="I820" s="283" t="s">
        <v>214</v>
      </c>
      <c r="J820" s="104" t="s">
        <v>923</v>
      </c>
      <c r="K820" s="2" t="s">
        <v>39003</v>
      </c>
      <c r="L820" s="235" t="s">
        <v>44</v>
      </c>
      <c r="M820" s="10" t="s">
        <v>44</v>
      </c>
      <c r="N820" s="104" t="s">
        <v>246</v>
      </c>
      <c r="O820" s="104" t="s">
        <v>89</v>
      </c>
      <c r="P820" s="104"/>
      <c r="Q820" s="104"/>
      <c r="R820" s="32" t="s">
        <v>47</v>
      </c>
      <c r="S820" s="91" t="s">
        <v>3446</v>
      </c>
      <c r="T820" s="35" t="s">
        <v>235</v>
      </c>
      <c r="U820" s="20" t="s">
        <v>236</v>
      </c>
      <c r="V820" s="38"/>
      <c r="W820" s="38"/>
      <c r="X820" s="38" t="s">
        <v>51</v>
      </c>
      <c r="Y820" s="38" t="s">
        <v>51</v>
      </c>
      <c r="Z820" s="38" t="s">
        <v>51</v>
      </c>
      <c r="AA820" s="38" t="s">
        <v>51</v>
      </c>
      <c r="AB820" s="38" t="s">
        <v>51</v>
      </c>
      <c r="AC820" s="38" t="s">
        <v>51</v>
      </c>
      <c r="AD820" s="38">
        <v>20</v>
      </c>
      <c r="AE820" s="38">
        <v>2</v>
      </c>
      <c r="AF820" s="35" t="s">
        <v>235</v>
      </c>
      <c r="AG820" s="20" t="s">
        <v>236</v>
      </c>
      <c r="AH820" s="38"/>
      <c r="AI820" s="38"/>
      <c r="AJ820" s="38" t="s">
        <v>51</v>
      </c>
      <c r="AK820" s="38" t="s">
        <v>51</v>
      </c>
      <c r="AL820" s="38" t="s">
        <v>51</v>
      </c>
      <c r="AM820" s="38" t="s">
        <v>51</v>
      </c>
      <c r="AN820" s="38" t="s">
        <v>51</v>
      </c>
      <c r="AO820" s="38" t="s">
        <v>51</v>
      </c>
      <c r="AP820" s="38">
        <v>20</v>
      </c>
      <c r="AQ820" s="38">
        <v>2</v>
      </c>
      <c r="AR820" s="11"/>
      <c r="AS820" s="19"/>
      <c r="AT820" s="41"/>
      <c r="AU820" s="11"/>
      <c r="AV820" s="19"/>
      <c r="AW820" s="41"/>
      <c r="AX820" s="43" t="s">
        <v>235</v>
      </c>
      <c r="AY820" s="22" t="s">
        <v>236</v>
      </c>
      <c r="AZ820" s="45">
        <v>1</v>
      </c>
      <c r="BA820" s="43" t="s">
        <v>235</v>
      </c>
      <c r="BB820" s="22" t="s">
        <v>236</v>
      </c>
      <c r="BC820" s="45">
        <v>1</v>
      </c>
      <c r="BD820" s="47"/>
      <c r="BE820" s="24"/>
      <c r="BF820" s="49"/>
      <c r="BG820" s="49"/>
      <c r="BH820" s="47"/>
      <c r="BI820" s="24"/>
      <c r="BJ820" s="49"/>
      <c r="BK820" s="49"/>
      <c r="BL820" s="51" t="s">
        <v>52</v>
      </c>
    </row>
    <row r="821" spans="1:64" hidden="1" x14ac:dyDescent="0.3">
      <c r="A821" s="10" t="s">
        <v>122</v>
      </c>
      <c r="B821" s="11">
        <v>492</v>
      </c>
      <c r="C821" s="10" t="s">
        <v>918</v>
      </c>
      <c r="D821" s="10">
        <f>MATCH(Tabela1[[#This Row],[3]],ECHE!A:A,0)</f>
        <v>4720</v>
      </c>
      <c r="E821" s="3" t="s">
        <v>919</v>
      </c>
      <c r="F821" s="2" t="s">
        <v>920</v>
      </c>
      <c r="G821" s="25" t="s">
        <v>921</v>
      </c>
      <c r="H821" s="30" t="s">
        <v>922</v>
      </c>
      <c r="I821" s="283" t="s">
        <v>214</v>
      </c>
      <c r="J821" s="104" t="s">
        <v>923</v>
      </c>
      <c r="K821" s="2" t="s">
        <v>39003</v>
      </c>
      <c r="L821" s="235" t="s">
        <v>44</v>
      </c>
      <c r="M821" s="10" t="s">
        <v>44</v>
      </c>
      <c r="N821" s="10" t="s">
        <v>246</v>
      </c>
      <c r="O821" s="10" t="s">
        <v>89</v>
      </c>
      <c r="P821" s="10"/>
      <c r="Q821" s="10"/>
      <c r="R821" s="32" t="s">
        <v>47</v>
      </c>
      <c r="S821" s="91" t="s">
        <v>3446</v>
      </c>
      <c r="T821" s="35" t="s">
        <v>275</v>
      </c>
      <c r="U821" s="20" t="s">
        <v>276</v>
      </c>
      <c r="V821" s="38"/>
      <c r="W821" s="38"/>
      <c r="X821" s="38" t="s">
        <v>51</v>
      </c>
      <c r="Y821" s="38" t="s">
        <v>51</v>
      </c>
      <c r="Z821" s="38" t="s">
        <v>51</v>
      </c>
      <c r="AA821" s="38" t="s">
        <v>51</v>
      </c>
      <c r="AB821" s="38" t="s">
        <v>51</v>
      </c>
      <c r="AC821" s="38" t="s">
        <v>51</v>
      </c>
      <c r="AD821" s="38">
        <v>12</v>
      </c>
      <c r="AE821" s="38">
        <v>2</v>
      </c>
      <c r="AF821" s="35" t="s">
        <v>275</v>
      </c>
      <c r="AG821" s="20" t="s">
        <v>276</v>
      </c>
      <c r="AH821" s="38"/>
      <c r="AI821" s="38"/>
      <c r="AJ821" s="38" t="s">
        <v>51</v>
      </c>
      <c r="AK821" s="38" t="s">
        <v>51</v>
      </c>
      <c r="AL821" s="38" t="s">
        <v>51</v>
      </c>
      <c r="AM821" s="38" t="s">
        <v>51</v>
      </c>
      <c r="AN821" s="38" t="s">
        <v>51</v>
      </c>
      <c r="AO821" s="38" t="s">
        <v>51</v>
      </c>
      <c r="AP821" s="38">
        <v>12</v>
      </c>
      <c r="AQ821" s="38">
        <v>2</v>
      </c>
      <c r="AR821" s="11"/>
      <c r="AS821" s="19"/>
      <c r="AT821" s="41"/>
      <c r="AU821" s="11"/>
      <c r="AV821" s="19"/>
      <c r="AW821" s="41"/>
      <c r="AX821" s="43" t="s">
        <v>275</v>
      </c>
      <c r="AY821" s="22" t="s">
        <v>276</v>
      </c>
      <c r="AZ821" s="45">
        <v>1</v>
      </c>
      <c r="BA821" s="43" t="s">
        <v>275</v>
      </c>
      <c r="BB821" s="22" t="s">
        <v>276</v>
      </c>
      <c r="BC821" s="45">
        <v>1</v>
      </c>
      <c r="BD821" s="47"/>
      <c r="BE821" s="24"/>
      <c r="BF821" s="49"/>
      <c r="BG821" s="49"/>
      <c r="BH821" s="47"/>
      <c r="BI821" s="24"/>
      <c r="BJ821" s="49"/>
      <c r="BK821" s="49"/>
      <c r="BL821" s="51" t="s">
        <v>52</v>
      </c>
    </row>
    <row r="822" spans="1:64" hidden="1" x14ac:dyDescent="0.3">
      <c r="A822" s="104" t="s">
        <v>122</v>
      </c>
      <c r="B822" s="11">
        <v>498</v>
      </c>
      <c r="C822" s="104" t="s">
        <v>2377</v>
      </c>
      <c r="D822" s="104">
        <f>MATCH(Tabela1[[#This Row],[3]],ECHE!A:A,0)</f>
        <v>4391</v>
      </c>
      <c r="E822" s="3" t="s">
        <v>2378</v>
      </c>
      <c r="F822" s="2" t="s">
        <v>2379</v>
      </c>
      <c r="G822" s="25">
        <v>7000</v>
      </c>
      <c r="H822" s="30" t="s">
        <v>2380</v>
      </c>
      <c r="I822" s="283" t="s">
        <v>638</v>
      </c>
      <c r="J822" s="104" t="s">
        <v>2381</v>
      </c>
      <c r="K822" s="2" t="s">
        <v>38947</v>
      </c>
      <c r="L822" s="235" t="s">
        <v>2382</v>
      </c>
      <c r="M822" s="104"/>
      <c r="N822" s="104" t="s">
        <v>45</v>
      </c>
      <c r="O822" s="104" t="s">
        <v>89</v>
      </c>
      <c r="P822" s="104"/>
      <c r="Q822" s="104"/>
      <c r="R822" s="32" t="s">
        <v>47</v>
      </c>
      <c r="S822" s="91" t="s">
        <v>3446</v>
      </c>
      <c r="T822" s="35" t="s">
        <v>357</v>
      </c>
      <c r="U822" s="20" t="s">
        <v>358</v>
      </c>
      <c r="V822" s="38"/>
      <c r="W822" s="38"/>
      <c r="X822" s="38" t="s">
        <v>51</v>
      </c>
      <c r="Y822" s="38" t="s">
        <v>51</v>
      </c>
      <c r="Z822" s="38" t="s">
        <v>51</v>
      </c>
      <c r="AA822" s="38" t="s">
        <v>51</v>
      </c>
      <c r="AB822" s="38"/>
      <c r="AC822" s="38"/>
      <c r="AD822" s="38">
        <v>10</v>
      </c>
      <c r="AE822" s="38">
        <v>2</v>
      </c>
      <c r="AF822" s="35" t="s">
        <v>357</v>
      </c>
      <c r="AG822" s="20" t="s">
        <v>358</v>
      </c>
      <c r="AH822" s="38"/>
      <c r="AI822" s="38"/>
      <c r="AJ822" s="38" t="s">
        <v>51</v>
      </c>
      <c r="AK822" s="38" t="s">
        <v>51</v>
      </c>
      <c r="AL822" s="38" t="s">
        <v>51</v>
      </c>
      <c r="AM822" s="38" t="s">
        <v>51</v>
      </c>
      <c r="AN822" s="38"/>
      <c r="AO822" s="38"/>
      <c r="AP822" s="38">
        <v>10</v>
      </c>
      <c r="AQ822" s="38">
        <v>2</v>
      </c>
      <c r="AR822" s="11"/>
      <c r="AS822" s="19"/>
      <c r="AT822" s="41"/>
      <c r="AU822" s="11"/>
      <c r="AV822" s="19"/>
      <c r="AW822" s="41"/>
      <c r="AX822" s="43" t="s">
        <v>357</v>
      </c>
      <c r="AY822" s="22" t="s">
        <v>358</v>
      </c>
      <c r="AZ822" s="45">
        <v>1</v>
      </c>
      <c r="BA822" s="43" t="s">
        <v>357</v>
      </c>
      <c r="BB822" s="22" t="s">
        <v>358</v>
      </c>
      <c r="BC822" s="45">
        <v>1</v>
      </c>
      <c r="BD822" s="47" t="s">
        <v>357</v>
      </c>
      <c r="BE822" s="24" t="s">
        <v>358</v>
      </c>
      <c r="BF822" s="49">
        <v>5</v>
      </c>
      <c r="BG822" s="49">
        <v>1</v>
      </c>
      <c r="BH822" s="47" t="s">
        <v>357</v>
      </c>
      <c r="BI822" s="24" t="s">
        <v>358</v>
      </c>
      <c r="BJ822" s="49">
        <v>5</v>
      </c>
      <c r="BK822" s="49">
        <v>1</v>
      </c>
      <c r="BL822" s="51" t="s">
        <v>52</v>
      </c>
    </row>
    <row r="823" spans="1:64" hidden="1" x14ac:dyDescent="0.3">
      <c r="A823" s="84" t="s">
        <v>122</v>
      </c>
      <c r="B823" s="85">
        <v>508</v>
      </c>
      <c r="C823" s="84" t="s">
        <v>2412</v>
      </c>
      <c r="D823" s="84">
        <f>MATCH(Tabela1[[#This Row],[3]],ECHE!A:A,0)</f>
        <v>5236</v>
      </c>
      <c r="E823" s="87" t="s">
        <v>2413</v>
      </c>
      <c r="F823" s="88" t="s">
        <v>2414</v>
      </c>
      <c r="G823" s="89" t="s">
        <v>2415</v>
      </c>
      <c r="H823" s="90" t="s">
        <v>2416</v>
      </c>
      <c r="I823" s="286" t="s">
        <v>204</v>
      </c>
      <c r="J823" s="84" t="s">
        <v>2417</v>
      </c>
      <c r="K823" s="2" t="s">
        <v>38818</v>
      </c>
      <c r="L823" s="196" t="s">
        <v>2418</v>
      </c>
      <c r="M823" s="84" t="s">
        <v>2418</v>
      </c>
      <c r="N823" s="84" t="s">
        <v>1706</v>
      </c>
      <c r="O823" s="84" t="s">
        <v>1707</v>
      </c>
      <c r="P823" s="84"/>
      <c r="Q823" s="84"/>
      <c r="R823" s="91" t="s">
        <v>47</v>
      </c>
      <c r="S823" s="91" t="s">
        <v>3446</v>
      </c>
      <c r="T823" s="92" t="s">
        <v>275</v>
      </c>
      <c r="U823" s="93" t="s">
        <v>276</v>
      </c>
      <c r="V823" s="94"/>
      <c r="W823" s="94"/>
      <c r="X823" s="94"/>
      <c r="Y823" s="94"/>
      <c r="Z823" s="94"/>
      <c r="AA823" s="94"/>
      <c r="AB823" s="94" t="s">
        <v>51</v>
      </c>
      <c r="AC823" s="94" t="s">
        <v>51</v>
      </c>
      <c r="AD823" s="94">
        <v>10</v>
      </c>
      <c r="AE823" s="94">
        <v>2</v>
      </c>
      <c r="AF823" s="92" t="s">
        <v>275</v>
      </c>
      <c r="AG823" s="93" t="s">
        <v>276</v>
      </c>
      <c r="AH823" s="94"/>
      <c r="AI823" s="94"/>
      <c r="AJ823" s="94"/>
      <c r="AK823" s="94"/>
      <c r="AL823" s="94"/>
      <c r="AM823" s="94"/>
      <c r="AN823" s="94" t="s">
        <v>51</v>
      </c>
      <c r="AO823" s="94" t="s">
        <v>51</v>
      </c>
      <c r="AP823" s="94">
        <v>10</v>
      </c>
      <c r="AQ823" s="94">
        <v>2</v>
      </c>
      <c r="AR823" s="85"/>
      <c r="AS823" s="86"/>
      <c r="AT823" s="95"/>
      <c r="AU823" s="85"/>
      <c r="AV823" s="86"/>
      <c r="AW823" s="95"/>
      <c r="AX823" s="96" t="s">
        <v>275</v>
      </c>
      <c r="AY823" s="97" t="s">
        <v>276</v>
      </c>
      <c r="AZ823" s="98">
        <v>5</v>
      </c>
      <c r="BA823" s="96" t="s">
        <v>275</v>
      </c>
      <c r="BB823" s="97" t="s">
        <v>276</v>
      </c>
      <c r="BC823" s="98">
        <v>5</v>
      </c>
      <c r="BD823" s="99" t="s">
        <v>275</v>
      </c>
      <c r="BE823" s="100" t="s">
        <v>276</v>
      </c>
      <c r="BF823" s="101">
        <v>5</v>
      </c>
      <c r="BG823" s="101">
        <v>1</v>
      </c>
      <c r="BH823" s="99" t="s">
        <v>275</v>
      </c>
      <c r="BI823" s="100" t="s">
        <v>276</v>
      </c>
      <c r="BJ823" s="101">
        <v>5</v>
      </c>
      <c r="BK823" s="101">
        <v>1</v>
      </c>
      <c r="BL823" s="102" t="s">
        <v>52</v>
      </c>
    </row>
    <row r="824" spans="1:64" hidden="1" x14ac:dyDescent="0.3">
      <c r="A824" s="84" t="s">
        <v>122</v>
      </c>
      <c r="B824" s="85">
        <v>508</v>
      </c>
      <c r="C824" s="84" t="s">
        <v>2412</v>
      </c>
      <c r="D824" s="84">
        <f>MATCH(Tabela1[[#This Row],[3]],ECHE!A:A,0)</f>
        <v>5236</v>
      </c>
      <c r="E824" s="87" t="s">
        <v>2413</v>
      </c>
      <c r="F824" s="88" t="s">
        <v>2414</v>
      </c>
      <c r="G824" s="89" t="s">
        <v>2415</v>
      </c>
      <c r="H824" s="90" t="s">
        <v>2416</v>
      </c>
      <c r="I824" s="286" t="s">
        <v>204</v>
      </c>
      <c r="J824" s="84" t="s">
        <v>2417</v>
      </c>
      <c r="K824" s="2" t="s">
        <v>38818</v>
      </c>
      <c r="L824" s="196" t="s">
        <v>2418</v>
      </c>
      <c r="M824" s="84" t="s">
        <v>2418</v>
      </c>
      <c r="N824" s="84" t="s">
        <v>1706</v>
      </c>
      <c r="O824" s="84" t="s">
        <v>1707</v>
      </c>
      <c r="P824" s="84"/>
      <c r="Q824" s="84"/>
      <c r="R824" s="91" t="s">
        <v>47</v>
      </c>
      <c r="S824" s="91" t="s">
        <v>3446</v>
      </c>
      <c r="T824" s="92" t="s">
        <v>235</v>
      </c>
      <c r="U824" s="93" t="s">
        <v>236</v>
      </c>
      <c r="V824" s="94"/>
      <c r="W824" s="94"/>
      <c r="X824" s="94"/>
      <c r="Y824" s="94"/>
      <c r="Z824" s="94"/>
      <c r="AA824" s="94"/>
      <c r="AB824" s="94" t="s">
        <v>51</v>
      </c>
      <c r="AC824" s="94" t="s">
        <v>51</v>
      </c>
      <c r="AD824" s="94">
        <v>10</v>
      </c>
      <c r="AE824" s="94">
        <v>2</v>
      </c>
      <c r="AF824" s="92" t="s">
        <v>235</v>
      </c>
      <c r="AG824" s="93" t="s">
        <v>236</v>
      </c>
      <c r="AH824" s="94"/>
      <c r="AI824" s="94"/>
      <c r="AJ824" s="94"/>
      <c r="AK824" s="94"/>
      <c r="AL824" s="94"/>
      <c r="AM824" s="94"/>
      <c r="AN824" s="94" t="s">
        <v>51</v>
      </c>
      <c r="AO824" s="94" t="s">
        <v>51</v>
      </c>
      <c r="AP824" s="94">
        <v>10</v>
      </c>
      <c r="AQ824" s="94">
        <v>2</v>
      </c>
      <c r="AR824" s="85"/>
      <c r="AS824" s="86"/>
      <c r="AT824" s="95"/>
      <c r="AU824" s="85"/>
      <c r="AV824" s="86"/>
      <c r="AW824" s="95"/>
      <c r="AX824" s="96" t="s">
        <v>235</v>
      </c>
      <c r="AY824" s="97" t="s">
        <v>236</v>
      </c>
      <c r="AZ824" s="45" t="s">
        <v>180</v>
      </c>
      <c r="BA824" s="96" t="s">
        <v>235</v>
      </c>
      <c r="BB824" s="97" t="s">
        <v>236</v>
      </c>
      <c r="BC824" s="45" t="s">
        <v>180</v>
      </c>
      <c r="BD824" s="99" t="s">
        <v>235</v>
      </c>
      <c r="BE824" s="100" t="s">
        <v>236</v>
      </c>
      <c r="BF824" s="101" t="s">
        <v>180</v>
      </c>
      <c r="BG824" s="101" t="s">
        <v>180</v>
      </c>
      <c r="BH824" s="99" t="s">
        <v>235</v>
      </c>
      <c r="BI824" s="100" t="s">
        <v>236</v>
      </c>
      <c r="BJ824" s="101" t="s">
        <v>180</v>
      </c>
      <c r="BK824" s="101" t="s">
        <v>180</v>
      </c>
      <c r="BL824" s="102" t="s">
        <v>52</v>
      </c>
    </row>
    <row r="825" spans="1:64" hidden="1" x14ac:dyDescent="0.3">
      <c r="A825" s="104" t="s">
        <v>122</v>
      </c>
      <c r="B825" s="11">
        <v>515</v>
      </c>
      <c r="C825" s="104" t="s">
        <v>1479</v>
      </c>
      <c r="D825" s="104">
        <f>MATCH(Tabela1[[#This Row],[3]],ECHE!A:A,0)</f>
        <v>3907</v>
      </c>
      <c r="E825" s="3" t="s">
        <v>1480</v>
      </c>
      <c r="F825" s="2" t="s">
        <v>1481</v>
      </c>
      <c r="G825" s="25">
        <v>1111</v>
      </c>
      <c r="H825" s="30" t="s">
        <v>1094</v>
      </c>
      <c r="I825" s="283" t="s">
        <v>455</v>
      </c>
      <c r="J825" s="104" t="s">
        <v>1482</v>
      </c>
      <c r="K825" s="2" t="s">
        <v>38773</v>
      </c>
      <c r="L825" s="235" t="s">
        <v>1483</v>
      </c>
      <c r="M825" s="104" t="s">
        <v>1483</v>
      </c>
      <c r="N825" s="104" t="s">
        <v>283</v>
      </c>
      <c r="O825" s="104" t="s">
        <v>46</v>
      </c>
      <c r="P825" s="104"/>
      <c r="Q825" s="104"/>
      <c r="R825" s="32" t="s">
        <v>47</v>
      </c>
      <c r="S825" s="91" t="s">
        <v>3446</v>
      </c>
      <c r="T825" s="35" t="s">
        <v>275</v>
      </c>
      <c r="U825" s="20" t="s">
        <v>276</v>
      </c>
      <c r="V825" s="38"/>
      <c r="W825" s="38"/>
      <c r="X825" s="38" t="s">
        <v>51</v>
      </c>
      <c r="Y825" s="38" t="s">
        <v>51</v>
      </c>
      <c r="Z825" s="38" t="s">
        <v>51</v>
      </c>
      <c r="AA825" s="38" t="s">
        <v>51</v>
      </c>
      <c r="AB825" s="38"/>
      <c r="AC825" s="38"/>
      <c r="AD825" s="38">
        <v>10</v>
      </c>
      <c r="AE825" s="38">
        <v>2</v>
      </c>
      <c r="AF825" s="35" t="s">
        <v>275</v>
      </c>
      <c r="AG825" s="20" t="s">
        <v>276</v>
      </c>
      <c r="AH825" s="38"/>
      <c r="AI825" s="38"/>
      <c r="AJ825" s="38" t="s">
        <v>51</v>
      </c>
      <c r="AK825" s="38" t="s">
        <v>51</v>
      </c>
      <c r="AL825" s="38" t="s">
        <v>51</v>
      </c>
      <c r="AM825" s="38" t="s">
        <v>51</v>
      </c>
      <c r="AN825" s="38"/>
      <c r="AO825" s="38"/>
      <c r="AP825" s="38">
        <v>10</v>
      </c>
      <c r="AQ825" s="38">
        <v>2</v>
      </c>
      <c r="AR825" s="11"/>
      <c r="AS825" s="19"/>
      <c r="AT825" s="41"/>
      <c r="AU825" s="11"/>
      <c r="AV825" s="19"/>
      <c r="AW825" s="41"/>
      <c r="AX825" s="43"/>
      <c r="AY825" s="22"/>
      <c r="AZ825" s="45"/>
      <c r="BA825" s="43"/>
      <c r="BB825" s="22"/>
      <c r="BC825" s="45"/>
      <c r="BD825" s="47"/>
      <c r="BE825" s="24"/>
      <c r="BF825" s="49"/>
      <c r="BG825" s="49"/>
      <c r="BH825" s="47"/>
      <c r="BI825" s="24"/>
      <c r="BJ825" s="49"/>
      <c r="BK825" s="49"/>
      <c r="BL825" s="51" t="s">
        <v>52</v>
      </c>
    </row>
    <row r="826" spans="1:64" hidden="1" x14ac:dyDescent="0.3">
      <c r="A826" s="104" t="s">
        <v>122</v>
      </c>
      <c r="B826" s="11">
        <v>527</v>
      </c>
      <c r="C826" s="104" t="s">
        <v>2483</v>
      </c>
      <c r="D826" s="104">
        <f>MATCH(Tabela1[[#This Row],[3]],ECHE!A:A,0)</f>
        <v>1471</v>
      </c>
      <c r="E826" s="3" t="s">
        <v>2484</v>
      </c>
      <c r="F826" s="2" t="s">
        <v>2485</v>
      </c>
      <c r="G826" s="25">
        <v>35001</v>
      </c>
      <c r="H826" s="30" t="s">
        <v>2486</v>
      </c>
      <c r="I826" s="283" t="s">
        <v>84</v>
      </c>
      <c r="J826" s="104" t="s">
        <v>2487</v>
      </c>
      <c r="K826" s="2" t="s">
        <v>38695</v>
      </c>
      <c r="L826" s="235" t="s">
        <v>112</v>
      </c>
      <c r="M826" s="104" t="s">
        <v>44</v>
      </c>
      <c r="N826" s="104" t="s">
        <v>152</v>
      </c>
      <c r="O826" s="104" t="s">
        <v>89</v>
      </c>
      <c r="P826" s="104"/>
      <c r="Q826" s="104"/>
      <c r="R826" s="32" t="s">
        <v>47</v>
      </c>
      <c r="S826" s="91" t="s">
        <v>3446</v>
      </c>
      <c r="T826" s="35" t="s">
        <v>132</v>
      </c>
      <c r="U826" s="20" t="s">
        <v>133</v>
      </c>
      <c r="V826" s="38"/>
      <c r="W826" s="38"/>
      <c r="X826" s="38" t="s">
        <v>51</v>
      </c>
      <c r="Y826" s="38" t="s">
        <v>51</v>
      </c>
      <c r="Z826" s="38" t="s">
        <v>51</v>
      </c>
      <c r="AA826" s="38" t="s">
        <v>51</v>
      </c>
      <c r="AB826" s="38"/>
      <c r="AC826" s="38"/>
      <c r="AD826" s="38">
        <v>18</v>
      </c>
      <c r="AE826" s="38">
        <v>2</v>
      </c>
      <c r="AF826" s="35" t="s">
        <v>132</v>
      </c>
      <c r="AG826" s="20" t="s">
        <v>133</v>
      </c>
      <c r="AH826" s="38"/>
      <c r="AI826" s="38"/>
      <c r="AJ826" s="38" t="s">
        <v>51</v>
      </c>
      <c r="AK826" s="38" t="s">
        <v>51</v>
      </c>
      <c r="AL826" s="38" t="s">
        <v>51</v>
      </c>
      <c r="AM826" s="38" t="s">
        <v>51</v>
      </c>
      <c r="AN826" s="38"/>
      <c r="AO826" s="38"/>
      <c r="AP826" s="38">
        <v>18</v>
      </c>
      <c r="AQ826" s="38">
        <v>2</v>
      </c>
      <c r="AR826" s="11"/>
      <c r="AS826" s="19"/>
      <c r="AT826" s="41"/>
      <c r="AU826" s="11"/>
      <c r="AV826" s="19"/>
      <c r="AW826" s="41"/>
      <c r="AX826" s="43" t="s">
        <v>132</v>
      </c>
      <c r="AY826" s="22" t="s">
        <v>133</v>
      </c>
      <c r="AZ826" s="45">
        <v>1</v>
      </c>
      <c r="BA826" s="43" t="s">
        <v>132</v>
      </c>
      <c r="BB826" s="22" t="s">
        <v>133</v>
      </c>
      <c r="BC826" s="45">
        <v>1</v>
      </c>
      <c r="BD826" s="47" t="s">
        <v>132</v>
      </c>
      <c r="BE826" s="24" t="s">
        <v>133</v>
      </c>
      <c r="BF826" s="49">
        <v>5</v>
      </c>
      <c r="BG826" s="49">
        <v>1</v>
      </c>
      <c r="BH826" s="47" t="s">
        <v>132</v>
      </c>
      <c r="BI826" s="24" t="s">
        <v>133</v>
      </c>
      <c r="BJ826" s="49">
        <v>5</v>
      </c>
      <c r="BK826" s="49">
        <v>1</v>
      </c>
      <c r="BL826" s="51" t="s">
        <v>52</v>
      </c>
    </row>
    <row r="827" spans="1:64" hidden="1" x14ac:dyDescent="0.3">
      <c r="A827" s="104" t="s">
        <v>122</v>
      </c>
      <c r="B827" s="11">
        <v>546</v>
      </c>
      <c r="C827" s="104" t="s">
        <v>2567</v>
      </c>
      <c r="D827" s="104">
        <f>MATCH(Tabela1[[#This Row],[3]],ECHE!A:A,0)</f>
        <v>705</v>
      </c>
      <c r="E827" s="3" t="s">
        <v>2568</v>
      </c>
      <c r="F827" s="2" t="s">
        <v>2569</v>
      </c>
      <c r="G827" s="25">
        <v>70049</v>
      </c>
      <c r="H827" s="30" t="s">
        <v>2570</v>
      </c>
      <c r="I827" s="283" t="s">
        <v>127</v>
      </c>
      <c r="J827" s="104" t="s">
        <v>2571</v>
      </c>
      <c r="K827" s="2" t="s">
        <v>38667</v>
      </c>
      <c r="L827" s="235" t="s">
        <v>2572</v>
      </c>
      <c r="M827" s="104" t="s">
        <v>267</v>
      </c>
      <c r="N827" s="104" t="s">
        <v>283</v>
      </c>
      <c r="O827" s="104" t="s">
        <v>115</v>
      </c>
      <c r="P827" s="104"/>
      <c r="Q827" s="104"/>
      <c r="R827" s="32" t="s">
        <v>47</v>
      </c>
      <c r="S827" s="91" t="s">
        <v>3446</v>
      </c>
      <c r="T827" s="35" t="s">
        <v>275</v>
      </c>
      <c r="U827" s="20" t="s">
        <v>276</v>
      </c>
      <c r="V827" s="38"/>
      <c r="W827" s="38"/>
      <c r="X827" s="38" t="s">
        <v>51</v>
      </c>
      <c r="Y827" s="38" t="s">
        <v>51</v>
      </c>
      <c r="Z827" s="38" t="s">
        <v>51</v>
      </c>
      <c r="AA827" s="38" t="s">
        <v>51</v>
      </c>
      <c r="AB827" s="38"/>
      <c r="AC827" s="38"/>
      <c r="AD827" s="38">
        <v>10</v>
      </c>
      <c r="AE827" s="38">
        <v>2</v>
      </c>
      <c r="AF827" s="35" t="s">
        <v>275</v>
      </c>
      <c r="AG827" s="20" t="s">
        <v>276</v>
      </c>
      <c r="AH827" s="38"/>
      <c r="AI827" s="38"/>
      <c r="AJ827" s="38" t="s">
        <v>51</v>
      </c>
      <c r="AK827" s="38" t="s">
        <v>51</v>
      </c>
      <c r="AL827" s="38" t="s">
        <v>51</v>
      </c>
      <c r="AM827" s="38" t="s">
        <v>51</v>
      </c>
      <c r="AN827" s="38"/>
      <c r="AO827" s="38"/>
      <c r="AP827" s="38">
        <v>10</v>
      </c>
      <c r="AQ827" s="38">
        <v>2</v>
      </c>
      <c r="AR827" s="11"/>
      <c r="AS827" s="19"/>
      <c r="AT827" s="41"/>
      <c r="AU827" s="11"/>
      <c r="AV827" s="19"/>
      <c r="AW827" s="41"/>
      <c r="AX827" s="43" t="s">
        <v>275</v>
      </c>
      <c r="AY827" s="22" t="s">
        <v>276</v>
      </c>
      <c r="AZ827" s="45">
        <v>1</v>
      </c>
      <c r="BA827" s="43" t="s">
        <v>275</v>
      </c>
      <c r="BB827" s="22" t="s">
        <v>276</v>
      </c>
      <c r="BC827" s="45">
        <v>1</v>
      </c>
      <c r="BD827" s="47"/>
      <c r="BE827" s="24"/>
      <c r="BF827" s="49"/>
      <c r="BG827" s="49"/>
      <c r="BH827" s="47"/>
      <c r="BI827" s="24"/>
      <c r="BJ827" s="49"/>
      <c r="BK827" s="49"/>
      <c r="BL827" s="51" t="s">
        <v>52</v>
      </c>
    </row>
    <row r="828" spans="1:64" hidden="1" x14ac:dyDescent="0.3">
      <c r="A828" s="104" t="s">
        <v>122</v>
      </c>
      <c r="B828" s="11">
        <v>574</v>
      </c>
      <c r="C828" s="104" t="s">
        <v>2641</v>
      </c>
      <c r="D828" s="104">
        <f>MATCH(Tabela1[[#This Row],[3]],ECHE!A:A,0)</f>
        <v>4263</v>
      </c>
      <c r="E828" s="3" t="s">
        <v>2642</v>
      </c>
      <c r="F828" s="2" t="s">
        <v>2643</v>
      </c>
      <c r="G828" s="25">
        <v>34127</v>
      </c>
      <c r="H828" s="30" t="s">
        <v>2644</v>
      </c>
      <c r="I828" s="283" t="s">
        <v>316</v>
      </c>
      <c r="J828" s="104" t="s">
        <v>2645</v>
      </c>
      <c r="K828" s="2" t="s">
        <v>38789</v>
      </c>
      <c r="L828" s="235" t="s">
        <v>2646</v>
      </c>
      <c r="M828" s="104" t="s">
        <v>1915</v>
      </c>
      <c r="N828" s="104" t="s">
        <v>2647</v>
      </c>
      <c r="O828" s="104" t="s">
        <v>2648</v>
      </c>
      <c r="P828" s="104"/>
      <c r="Q828" s="104"/>
      <c r="R828" s="32" t="s">
        <v>47</v>
      </c>
      <c r="S828" s="91" t="s">
        <v>3446</v>
      </c>
      <c r="T828" s="35" t="s">
        <v>235</v>
      </c>
      <c r="U828" s="20" t="s">
        <v>236</v>
      </c>
      <c r="V828" s="38"/>
      <c r="W828" s="38"/>
      <c r="X828" s="38" t="s">
        <v>51</v>
      </c>
      <c r="Y828" s="38" t="s">
        <v>51</v>
      </c>
      <c r="Z828" s="38" t="s">
        <v>51</v>
      </c>
      <c r="AA828" s="38" t="s">
        <v>51</v>
      </c>
      <c r="AB828" s="38"/>
      <c r="AC828" s="38"/>
      <c r="AD828" s="38">
        <v>10</v>
      </c>
      <c r="AE828" s="38">
        <v>1</v>
      </c>
      <c r="AF828" s="35" t="s">
        <v>235</v>
      </c>
      <c r="AG828" s="20" t="s">
        <v>236</v>
      </c>
      <c r="AH828" s="38"/>
      <c r="AI828" s="38"/>
      <c r="AJ828" s="38" t="s">
        <v>51</v>
      </c>
      <c r="AK828" s="38" t="s">
        <v>51</v>
      </c>
      <c r="AL828" s="38" t="s">
        <v>51</v>
      </c>
      <c r="AM828" s="38" t="s">
        <v>51</v>
      </c>
      <c r="AN828" s="38"/>
      <c r="AO828" s="38"/>
      <c r="AP828" s="38">
        <v>10</v>
      </c>
      <c r="AQ828" s="38">
        <v>1</v>
      </c>
      <c r="AR828" s="11"/>
      <c r="AS828" s="19"/>
      <c r="AT828" s="41"/>
      <c r="AU828" s="11"/>
      <c r="AV828" s="19"/>
      <c r="AW828" s="41"/>
      <c r="AX828" s="43" t="s">
        <v>235</v>
      </c>
      <c r="AY828" s="22" t="s">
        <v>236</v>
      </c>
      <c r="AZ828" s="45">
        <v>1</v>
      </c>
      <c r="BA828" s="43" t="s">
        <v>235</v>
      </c>
      <c r="BB828" s="22" t="s">
        <v>236</v>
      </c>
      <c r="BC828" s="45">
        <v>1</v>
      </c>
      <c r="BD828" s="47" t="s">
        <v>235</v>
      </c>
      <c r="BE828" s="24" t="s">
        <v>236</v>
      </c>
      <c r="BF828" s="49">
        <v>5</v>
      </c>
      <c r="BG828" s="49">
        <v>1</v>
      </c>
      <c r="BH828" s="47" t="s">
        <v>235</v>
      </c>
      <c r="BI828" s="24" t="s">
        <v>236</v>
      </c>
      <c r="BJ828" s="49">
        <v>5</v>
      </c>
      <c r="BK828" s="49">
        <v>1</v>
      </c>
      <c r="BL828" s="51" t="s">
        <v>52</v>
      </c>
    </row>
    <row r="829" spans="1:64" hidden="1" x14ac:dyDescent="0.3">
      <c r="A829" s="104" t="s">
        <v>122</v>
      </c>
      <c r="B829" s="11">
        <v>580</v>
      </c>
      <c r="C829" s="104" t="s">
        <v>123</v>
      </c>
      <c r="D829" s="104">
        <f>MATCH(Tabela1[[#This Row],[3]],ECHE!A:A,0)</f>
        <v>407</v>
      </c>
      <c r="E829" s="3" t="s">
        <v>124</v>
      </c>
      <c r="F829" s="2"/>
      <c r="G829" s="25" t="s">
        <v>2671</v>
      </c>
      <c r="H829" s="30" t="s">
        <v>126</v>
      </c>
      <c r="I829" s="283" t="s">
        <v>127</v>
      </c>
      <c r="J829" s="104" t="s">
        <v>2672</v>
      </c>
      <c r="K829" s="2" t="s">
        <v>38641</v>
      </c>
      <c r="L829" s="235" t="s">
        <v>266</v>
      </c>
      <c r="M829" s="104"/>
      <c r="N829" s="104" t="s">
        <v>88</v>
      </c>
      <c r="O829" s="104" t="s">
        <v>131</v>
      </c>
      <c r="P829" s="104"/>
      <c r="Q829" s="104"/>
      <c r="R829" s="32" t="s">
        <v>47</v>
      </c>
      <c r="S829" s="91" t="s">
        <v>3446</v>
      </c>
      <c r="T829" s="35" t="s">
        <v>235</v>
      </c>
      <c r="U829" s="20" t="s">
        <v>236</v>
      </c>
      <c r="V829" s="38"/>
      <c r="W829" s="38"/>
      <c r="X829" s="38" t="s">
        <v>51</v>
      </c>
      <c r="Y829" s="38" t="s">
        <v>51</v>
      </c>
      <c r="Z829" s="38" t="s">
        <v>51</v>
      </c>
      <c r="AA829" s="38" t="s">
        <v>51</v>
      </c>
      <c r="AB829" s="38" t="s">
        <v>51</v>
      </c>
      <c r="AC829" s="38" t="s">
        <v>51</v>
      </c>
      <c r="AD829" s="38">
        <v>10</v>
      </c>
      <c r="AE829" s="38">
        <v>1</v>
      </c>
      <c r="AF829" s="35" t="s">
        <v>235</v>
      </c>
      <c r="AG829" s="20" t="s">
        <v>236</v>
      </c>
      <c r="AH829" s="38"/>
      <c r="AI829" s="38"/>
      <c r="AJ829" s="38" t="s">
        <v>51</v>
      </c>
      <c r="AK829" s="38" t="s">
        <v>51</v>
      </c>
      <c r="AL829" s="38" t="s">
        <v>51</v>
      </c>
      <c r="AM829" s="38" t="s">
        <v>51</v>
      </c>
      <c r="AN829" s="38" t="s">
        <v>51</v>
      </c>
      <c r="AO829" s="38" t="s">
        <v>51</v>
      </c>
      <c r="AP829" s="38">
        <v>20</v>
      </c>
      <c r="AQ829" s="38">
        <v>2</v>
      </c>
      <c r="AR829" s="11"/>
      <c r="AS829" s="19"/>
      <c r="AT829" s="41"/>
      <c r="AU829" s="11"/>
      <c r="AV829" s="19"/>
      <c r="AW829" s="41"/>
      <c r="AX829" s="43" t="s">
        <v>235</v>
      </c>
      <c r="AY829" s="22" t="s">
        <v>236</v>
      </c>
      <c r="AZ829" s="45">
        <v>1</v>
      </c>
      <c r="BA829" s="43" t="s">
        <v>235</v>
      </c>
      <c r="BB829" s="22" t="s">
        <v>236</v>
      </c>
      <c r="BC829" s="45">
        <v>1</v>
      </c>
      <c r="BD829" s="47" t="s">
        <v>235</v>
      </c>
      <c r="BE829" s="24" t="s">
        <v>236</v>
      </c>
      <c r="BF829" s="49">
        <v>5</v>
      </c>
      <c r="BG829" s="49">
        <v>1</v>
      </c>
      <c r="BH829" s="47" t="s">
        <v>235</v>
      </c>
      <c r="BI829" s="24" t="s">
        <v>236</v>
      </c>
      <c r="BJ829" s="49">
        <v>5</v>
      </c>
      <c r="BK829" s="49">
        <v>1</v>
      </c>
      <c r="BL829" s="51" t="s">
        <v>52</v>
      </c>
    </row>
    <row r="830" spans="1:64" hidden="1" x14ac:dyDescent="0.3">
      <c r="A830" s="104" t="s">
        <v>122</v>
      </c>
      <c r="B830" s="11">
        <v>587</v>
      </c>
      <c r="C830" s="104" t="s">
        <v>2699</v>
      </c>
      <c r="D830" s="104">
        <f>MATCH(Tabela1[[#This Row],[3]],ECHE!A:A,0)</f>
        <v>4325</v>
      </c>
      <c r="E830" s="3" t="s">
        <v>2700</v>
      </c>
      <c r="F830" s="2" t="s">
        <v>2701</v>
      </c>
      <c r="G830" s="25">
        <v>10303</v>
      </c>
      <c r="H830" s="30" t="s">
        <v>513</v>
      </c>
      <c r="I830" s="283" t="s">
        <v>514</v>
      </c>
      <c r="J830" s="104" t="s">
        <v>2702</v>
      </c>
      <c r="K830" s="2" t="s">
        <v>38945</v>
      </c>
      <c r="L830" s="235" t="s">
        <v>103</v>
      </c>
      <c r="M830" s="104" t="s">
        <v>44</v>
      </c>
      <c r="N830" s="104" t="s">
        <v>45</v>
      </c>
      <c r="O830" s="104" t="s">
        <v>115</v>
      </c>
      <c r="P830" s="104"/>
      <c r="Q830" s="104"/>
      <c r="R830" s="32" t="s">
        <v>47</v>
      </c>
      <c r="S830" s="91" t="s">
        <v>3446</v>
      </c>
      <c r="T830" s="35" t="s">
        <v>235</v>
      </c>
      <c r="U830" s="20" t="s">
        <v>236</v>
      </c>
      <c r="V830" s="38"/>
      <c r="W830" s="38"/>
      <c r="X830" s="38" t="s">
        <v>51</v>
      </c>
      <c r="Y830" s="38" t="s">
        <v>51</v>
      </c>
      <c r="Z830" s="38"/>
      <c r="AA830" s="38"/>
      <c r="AB830" s="38"/>
      <c r="AC830" s="38"/>
      <c r="AD830" s="38">
        <v>10</v>
      </c>
      <c r="AE830" s="38">
        <v>2</v>
      </c>
      <c r="AF830" s="35" t="s">
        <v>235</v>
      </c>
      <c r="AG830" s="20" t="s">
        <v>236</v>
      </c>
      <c r="AH830" s="38"/>
      <c r="AI830" s="38"/>
      <c r="AJ830" s="38" t="s">
        <v>51</v>
      </c>
      <c r="AK830" s="38" t="s">
        <v>51</v>
      </c>
      <c r="AL830" s="38"/>
      <c r="AM830" s="38"/>
      <c r="AN830" s="38"/>
      <c r="AO830" s="38"/>
      <c r="AP830" s="38">
        <v>10</v>
      </c>
      <c r="AQ830" s="38">
        <v>2</v>
      </c>
      <c r="AR830" s="11"/>
      <c r="AS830" s="19"/>
      <c r="AT830" s="41"/>
      <c r="AU830" s="11"/>
      <c r="AV830" s="19"/>
      <c r="AW830" s="41"/>
      <c r="AX830" s="43" t="s">
        <v>235</v>
      </c>
      <c r="AY830" s="22" t="s">
        <v>236</v>
      </c>
      <c r="AZ830" s="45" t="s">
        <v>180</v>
      </c>
      <c r="BA830" s="43" t="s">
        <v>235</v>
      </c>
      <c r="BB830" s="22" t="s">
        <v>236</v>
      </c>
      <c r="BC830" s="45" t="s">
        <v>180</v>
      </c>
      <c r="BD830" s="47" t="s">
        <v>235</v>
      </c>
      <c r="BE830" s="24" t="s">
        <v>236</v>
      </c>
      <c r="BF830" s="49" t="s">
        <v>180</v>
      </c>
      <c r="BG830" s="49" t="s">
        <v>180</v>
      </c>
      <c r="BH830" s="47" t="s">
        <v>235</v>
      </c>
      <c r="BI830" s="24" t="s">
        <v>236</v>
      </c>
      <c r="BJ830" s="49" t="s">
        <v>180</v>
      </c>
      <c r="BK830" s="49" t="s">
        <v>180</v>
      </c>
      <c r="BL830" s="51" t="s">
        <v>52</v>
      </c>
    </row>
    <row r="831" spans="1:64" hidden="1" x14ac:dyDescent="0.3">
      <c r="A831" s="84" t="s">
        <v>122</v>
      </c>
      <c r="B831" s="85">
        <v>633</v>
      </c>
      <c r="C831" s="84" t="s">
        <v>2835</v>
      </c>
      <c r="D831" s="84">
        <f>MATCH(Tabela1[[#This Row],[3]],ECHE!A:A,0)</f>
        <v>5479</v>
      </c>
      <c r="E831" s="87" t="s">
        <v>2836</v>
      </c>
      <c r="F831" s="88" t="s">
        <v>2837</v>
      </c>
      <c r="G831" s="89" t="s">
        <v>2838</v>
      </c>
      <c r="H831" s="90" t="s">
        <v>2839</v>
      </c>
      <c r="I831" s="286" t="s">
        <v>2840</v>
      </c>
      <c r="J831" s="84" t="s">
        <v>2841</v>
      </c>
      <c r="K831" s="2" t="s">
        <v>39112</v>
      </c>
      <c r="L831" s="196" t="s">
        <v>103</v>
      </c>
      <c r="M831" s="84" t="s">
        <v>44</v>
      </c>
      <c r="N831" s="84" t="s">
        <v>2842</v>
      </c>
      <c r="O831" s="84" t="s">
        <v>199</v>
      </c>
      <c r="P831" s="84"/>
      <c r="Q831" s="84"/>
      <c r="R831" s="91" t="s">
        <v>47</v>
      </c>
      <c r="S831" s="91" t="s">
        <v>3446</v>
      </c>
      <c r="T831" s="92" t="s">
        <v>235</v>
      </c>
      <c r="U831" s="93" t="s">
        <v>236</v>
      </c>
      <c r="V831" s="94"/>
      <c r="W831" s="94"/>
      <c r="X831" s="94" t="s">
        <v>51</v>
      </c>
      <c r="Y831" s="94" t="s">
        <v>51</v>
      </c>
      <c r="Z831" s="94" t="s">
        <v>51</v>
      </c>
      <c r="AA831" s="94" t="s">
        <v>51</v>
      </c>
      <c r="AB831" s="94"/>
      <c r="AC831" s="94"/>
      <c r="AD831" s="94">
        <v>18</v>
      </c>
      <c r="AE831" s="94">
        <v>2</v>
      </c>
      <c r="AF831" s="92" t="s">
        <v>235</v>
      </c>
      <c r="AG831" s="93" t="s">
        <v>236</v>
      </c>
      <c r="AH831" s="94"/>
      <c r="AI831" s="94"/>
      <c r="AJ831" s="94" t="s">
        <v>51</v>
      </c>
      <c r="AK831" s="94" t="s">
        <v>51</v>
      </c>
      <c r="AL831" s="94" t="s">
        <v>51</v>
      </c>
      <c r="AM831" s="94" t="s">
        <v>51</v>
      </c>
      <c r="AN831" s="94"/>
      <c r="AO831" s="94"/>
      <c r="AP831" s="94">
        <v>18</v>
      </c>
      <c r="AQ831" s="94">
        <v>2</v>
      </c>
      <c r="AR831" s="85"/>
      <c r="AS831" s="86"/>
      <c r="AT831" s="95"/>
      <c r="AU831" s="85"/>
      <c r="AV831" s="86"/>
      <c r="AW831" s="95"/>
      <c r="AX831" s="96" t="s">
        <v>235</v>
      </c>
      <c r="AY831" s="97" t="s">
        <v>236</v>
      </c>
      <c r="AZ831" s="98">
        <v>1</v>
      </c>
      <c r="BA831" s="96" t="s">
        <v>235</v>
      </c>
      <c r="BB831" s="97" t="s">
        <v>236</v>
      </c>
      <c r="BC831" s="98">
        <v>1</v>
      </c>
      <c r="BD831" s="99"/>
      <c r="BE831" s="100"/>
      <c r="BF831" s="101"/>
      <c r="BG831" s="101"/>
      <c r="BH831" s="99"/>
      <c r="BI831" s="100"/>
      <c r="BJ831" s="101"/>
      <c r="BK831" s="101"/>
      <c r="BL831" s="102" t="s">
        <v>52</v>
      </c>
    </row>
    <row r="832" spans="1:64" hidden="1" x14ac:dyDescent="0.3">
      <c r="A832" s="104" t="s">
        <v>122</v>
      </c>
      <c r="B832" s="11">
        <v>635</v>
      </c>
      <c r="C832" s="104" t="s">
        <v>640</v>
      </c>
      <c r="D832" s="104">
        <f>MATCH(Tabela1[[#This Row],[3]],ECHE!A:A,0)</f>
        <v>1800</v>
      </c>
      <c r="E832" s="3" t="s">
        <v>2848</v>
      </c>
      <c r="F832" s="2" t="s">
        <v>2849</v>
      </c>
      <c r="G832" s="25">
        <v>30202</v>
      </c>
      <c r="H832" s="30" t="s">
        <v>2850</v>
      </c>
      <c r="I832" s="283" t="s">
        <v>84</v>
      </c>
      <c r="J832" s="104" t="s">
        <v>644</v>
      </c>
      <c r="K832" s="2" t="s">
        <v>38706</v>
      </c>
      <c r="L832" s="235" t="s">
        <v>112</v>
      </c>
      <c r="M832" s="104" t="s">
        <v>113</v>
      </c>
      <c r="N832" s="104" t="s">
        <v>246</v>
      </c>
      <c r="O832" s="104" t="s">
        <v>89</v>
      </c>
      <c r="P832" s="104"/>
      <c r="Q832" s="104"/>
      <c r="R832" s="32" t="s">
        <v>47</v>
      </c>
      <c r="S832" s="91" t="s">
        <v>3446</v>
      </c>
      <c r="T832" s="35" t="s">
        <v>235</v>
      </c>
      <c r="U832" s="20" t="s">
        <v>236</v>
      </c>
      <c r="V832" s="38"/>
      <c r="W832" s="38"/>
      <c r="X832" s="38" t="s">
        <v>51</v>
      </c>
      <c r="Y832" s="38" t="s">
        <v>51</v>
      </c>
      <c r="Z832" s="38" t="s">
        <v>51</v>
      </c>
      <c r="AA832" s="38" t="s">
        <v>51</v>
      </c>
      <c r="AB832" s="38"/>
      <c r="AC832" s="38"/>
      <c r="AD832" s="38">
        <v>18</v>
      </c>
      <c r="AE832" s="38">
        <v>2</v>
      </c>
      <c r="AF832" s="35" t="s">
        <v>235</v>
      </c>
      <c r="AG832" s="20" t="s">
        <v>236</v>
      </c>
      <c r="AH832" s="38"/>
      <c r="AI832" s="38"/>
      <c r="AJ832" s="38" t="s">
        <v>51</v>
      </c>
      <c r="AK832" s="38" t="s">
        <v>51</v>
      </c>
      <c r="AL832" s="38" t="s">
        <v>51</v>
      </c>
      <c r="AM832" s="38" t="s">
        <v>51</v>
      </c>
      <c r="AN832" s="38"/>
      <c r="AO832" s="38"/>
      <c r="AP832" s="38">
        <v>18</v>
      </c>
      <c r="AQ832" s="38">
        <v>2</v>
      </c>
      <c r="AR832" s="11"/>
      <c r="AS832" s="19"/>
      <c r="AT832" s="41"/>
      <c r="AU832" s="11"/>
      <c r="AV832" s="19"/>
      <c r="AW832" s="41"/>
      <c r="AX832" s="43"/>
      <c r="AY832" s="22"/>
      <c r="AZ832" s="45"/>
      <c r="BA832" s="43"/>
      <c r="BB832" s="22"/>
      <c r="BC832" s="45"/>
      <c r="BD832" s="47"/>
      <c r="BE832" s="24"/>
      <c r="BF832" s="49"/>
      <c r="BG832" s="49"/>
      <c r="BH832" s="47"/>
      <c r="BI832" s="24"/>
      <c r="BJ832" s="49"/>
      <c r="BK832" s="49"/>
      <c r="BL832" s="51" t="s">
        <v>52</v>
      </c>
    </row>
    <row r="833" spans="1:64" hidden="1" x14ac:dyDescent="0.3">
      <c r="A833" s="104" t="s">
        <v>122</v>
      </c>
      <c r="B833" s="11">
        <v>637</v>
      </c>
      <c r="C833" s="104" t="s">
        <v>2857</v>
      </c>
      <c r="D833" s="104">
        <f>MATCH(Tabela1[[#This Row],[3]],ECHE!A:A,0)</f>
        <v>32</v>
      </c>
      <c r="E833" s="3" t="s">
        <v>2858</v>
      </c>
      <c r="F833" s="2" t="s">
        <v>2859</v>
      </c>
      <c r="G833" s="25">
        <v>6330</v>
      </c>
      <c r="H833" s="30" t="s">
        <v>2860</v>
      </c>
      <c r="I833" s="283" t="s">
        <v>331</v>
      </c>
      <c r="J833" s="104" t="s">
        <v>2861</v>
      </c>
      <c r="K833" s="2" t="s">
        <v>38836</v>
      </c>
      <c r="L833" s="235" t="s">
        <v>44</v>
      </c>
      <c r="M833" s="104" t="s">
        <v>44</v>
      </c>
      <c r="N833" s="104" t="s">
        <v>90</v>
      </c>
      <c r="O833" s="104" t="s">
        <v>256</v>
      </c>
      <c r="P833" s="104"/>
      <c r="Q833" s="104"/>
      <c r="R833" s="32" t="s">
        <v>47</v>
      </c>
      <c r="S833" s="91" t="s">
        <v>3446</v>
      </c>
      <c r="T833" s="35" t="s">
        <v>235</v>
      </c>
      <c r="U833" s="20" t="s">
        <v>236</v>
      </c>
      <c r="V833" s="38"/>
      <c r="W833" s="38"/>
      <c r="X833" s="38" t="s">
        <v>51</v>
      </c>
      <c r="Y833" s="38" t="s">
        <v>51</v>
      </c>
      <c r="Z833" s="38"/>
      <c r="AA833" s="38"/>
      <c r="AB833" s="38"/>
      <c r="AC833" s="38"/>
      <c r="AD833" s="38">
        <v>10</v>
      </c>
      <c r="AE833" s="38">
        <v>2</v>
      </c>
      <c r="AF833" s="35" t="s">
        <v>235</v>
      </c>
      <c r="AG833" s="20" t="s">
        <v>236</v>
      </c>
      <c r="AH833" s="38"/>
      <c r="AI833" s="38"/>
      <c r="AJ833" s="38" t="s">
        <v>51</v>
      </c>
      <c r="AK833" s="38" t="s">
        <v>51</v>
      </c>
      <c r="AL833" s="38"/>
      <c r="AM833" s="38"/>
      <c r="AN833" s="38"/>
      <c r="AO833" s="38"/>
      <c r="AP833" s="38">
        <v>10</v>
      </c>
      <c r="AQ833" s="38">
        <v>2</v>
      </c>
      <c r="AR833" s="11"/>
      <c r="AS833" s="19"/>
      <c r="AT833" s="41"/>
      <c r="AU833" s="11"/>
      <c r="AV833" s="19"/>
      <c r="AW833" s="41"/>
      <c r="AX833" s="43"/>
      <c r="AY833" s="22"/>
      <c r="AZ833" s="45"/>
      <c r="BA833" s="43"/>
      <c r="BB833" s="22"/>
      <c r="BC833" s="45"/>
      <c r="BD833" s="47"/>
      <c r="BE833" s="24"/>
      <c r="BF833" s="49"/>
      <c r="BG833" s="49"/>
      <c r="BH833" s="47"/>
      <c r="BI833" s="24"/>
      <c r="BJ833" s="49"/>
      <c r="BK833" s="49"/>
      <c r="BL833" s="51" t="s">
        <v>52</v>
      </c>
    </row>
    <row r="834" spans="1:64" hidden="1" x14ac:dyDescent="0.3">
      <c r="A834" s="104" t="s">
        <v>122</v>
      </c>
      <c r="B834" s="11">
        <v>639</v>
      </c>
      <c r="C834" s="104" t="s">
        <v>1484</v>
      </c>
      <c r="D834" s="104">
        <f>MATCH(Tabela1[[#This Row],[3]],ECHE!A:A,0)</f>
        <v>4157</v>
      </c>
      <c r="E834" s="3" t="s">
        <v>2862</v>
      </c>
      <c r="F834" s="2" t="s">
        <v>1486</v>
      </c>
      <c r="G834" s="25"/>
      <c r="H834" s="30" t="s">
        <v>1487</v>
      </c>
      <c r="I834" s="283" t="s">
        <v>1488</v>
      </c>
      <c r="J834" s="104" t="s">
        <v>1489</v>
      </c>
      <c r="K834" s="2" t="s">
        <v>38934</v>
      </c>
      <c r="L834" s="235" t="s">
        <v>103</v>
      </c>
      <c r="M834" s="104" t="s">
        <v>44</v>
      </c>
      <c r="N834" s="104" t="s">
        <v>1490</v>
      </c>
      <c r="O834" s="104" t="s">
        <v>734</v>
      </c>
      <c r="P834" s="104"/>
      <c r="Q834" s="104"/>
      <c r="R834" s="32" t="s">
        <v>47</v>
      </c>
      <c r="S834" s="91" t="s">
        <v>3446</v>
      </c>
      <c r="T834" s="35"/>
      <c r="U834" s="20"/>
      <c r="V834" s="38"/>
      <c r="W834" s="38"/>
      <c r="X834" s="38"/>
      <c r="Y834" s="38"/>
      <c r="Z834" s="38"/>
      <c r="AA834" s="38"/>
      <c r="AB834" s="38"/>
      <c r="AC834" s="38"/>
      <c r="AD834" s="38"/>
      <c r="AE834" s="38"/>
      <c r="AF834" s="35"/>
      <c r="AG834" s="20"/>
      <c r="AH834" s="38"/>
      <c r="AI834" s="38"/>
      <c r="AJ834" s="38"/>
      <c r="AK834" s="38"/>
      <c r="AL834" s="38"/>
      <c r="AM834" s="38"/>
      <c r="AN834" s="38"/>
      <c r="AO834" s="38"/>
      <c r="AP834" s="38"/>
      <c r="AQ834" s="38"/>
      <c r="AR834" s="11"/>
      <c r="AS834" s="19"/>
      <c r="AT834" s="41"/>
      <c r="AU834" s="11"/>
      <c r="AV834" s="19"/>
      <c r="AW834" s="41"/>
      <c r="AX834" s="43" t="s">
        <v>235</v>
      </c>
      <c r="AY834" s="22" t="s">
        <v>236</v>
      </c>
      <c r="AZ834" s="45">
        <v>1</v>
      </c>
      <c r="BA834" s="43"/>
      <c r="BB834" s="22"/>
      <c r="BC834" s="45"/>
      <c r="BD834" s="47" t="s">
        <v>235</v>
      </c>
      <c r="BE834" s="24" t="s">
        <v>236</v>
      </c>
      <c r="BF834" s="49">
        <v>5</v>
      </c>
      <c r="BG834" s="49">
        <v>1</v>
      </c>
      <c r="BH834" s="47"/>
      <c r="BI834" s="24"/>
      <c r="BJ834" s="49"/>
      <c r="BK834" s="49"/>
      <c r="BL834" s="51" t="s">
        <v>52</v>
      </c>
    </row>
    <row r="835" spans="1:64" hidden="1" x14ac:dyDescent="0.3">
      <c r="A835" s="10" t="s">
        <v>122</v>
      </c>
      <c r="B835" s="11">
        <v>656</v>
      </c>
      <c r="C835" s="10" t="s">
        <v>2907</v>
      </c>
      <c r="D835" s="10">
        <f>MATCH(Tabela1[[#This Row],[3]],ECHE!A:A,0)</f>
        <v>5</v>
      </c>
      <c r="E835" s="3" t="s">
        <v>2908</v>
      </c>
      <c r="F835" s="2" t="s">
        <v>2909</v>
      </c>
      <c r="G835" s="25">
        <v>7000</v>
      </c>
      <c r="H835" s="30" t="s">
        <v>2910</v>
      </c>
      <c r="I835" s="283" t="s">
        <v>331</v>
      </c>
      <c r="J835" s="104" t="s">
        <v>2911</v>
      </c>
      <c r="K835" s="2" t="s">
        <v>38830</v>
      </c>
      <c r="L835" s="235" t="s">
        <v>266</v>
      </c>
      <c r="M835" s="10" t="s">
        <v>267</v>
      </c>
      <c r="N835" s="10" t="s">
        <v>69</v>
      </c>
      <c r="O835" s="10" t="s">
        <v>89</v>
      </c>
      <c r="P835" s="10"/>
      <c r="Q835" s="10"/>
      <c r="R835" s="32" t="s">
        <v>47</v>
      </c>
      <c r="S835" s="91" t="s">
        <v>3446</v>
      </c>
      <c r="T835" s="35" t="s">
        <v>235</v>
      </c>
      <c r="U835" s="20" t="s">
        <v>236</v>
      </c>
      <c r="V835" s="38"/>
      <c r="W835" s="38"/>
      <c r="X835" s="38" t="s">
        <v>51</v>
      </c>
      <c r="Y835" s="38" t="s">
        <v>51</v>
      </c>
      <c r="Z835" s="38" t="s">
        <v>51</v>
      </c>
      <c r="AA835" s="38" t="s">
        <v>51</v>
      </c>
      <c r="AB835" s="38"/>
      <c r="AC835" s="38"/>
      <c r="AD835" s="38">
        <v>10</v>
      </c>
      <c r="AE835" s="38">
        <v>2</v>
      </c>
      <c r="AF835" s="35"/>
      <c r="AG835" s="20"/>
      <c r="AH835" s="38"/>
      <c r="AI835" s="38"/>
      <c r="AJ835" s="38"/>
      <c r="AK835" s="38"/>
      <c r="AL835" s="38"/>
      <c r="AM835" s="38"/>
      <c r="AN835" s="38"/>
      <c r="AO835" s="38"/>
      <c r="AP835" s="38"/>
      <c r="AQ835" s="38"/>
      <c r="AR835" s="11"/>
      <c r="AS835" s="19"/>
      <c r="AT835" s="41"/>
      <c r="AU835" s="11"/>
      <c r="AV835" s="19"/>
      <c r="AW835" s="41"/>
      <c r="AX835" s="43" t="s">
        <v>235</v>
      </c>
      <c r="AY835" s="22" t="s">
        <v>236</v>
      </c>
      <c r="AZ835" s="45">
        <v>1</v>
      </c>
      <c r="BA835" s="43"/>
      <c r="BB835" s="22"/>
      <c r="BC835" s="45"/>
      <c r="BD835" s="47" t="s">
        <v>235</v>
      </c>
      <c r="BE835" s="24" t="s">
        <v>236</v>
      </c>
      <c r="BF835" s="49">
        <v>5</v>
      </c>
      <c r="BG835" s="49">
        <v>1</v>
      </c>
      <c r="BH835" s="47"/>
      <c r="BI835" s="24"/>
      <c r="BJ835" s="49"/>
      <c r="BK835" s="49"/>
      <c r="BL835" s="51" t="s">
        <v>52</v>
      </c>
    </row>
    <row r="836" spans="1:64" hidden="1" x14ac:dyDescent="0.3">
      <c r="A836" s="104" t="s">
        <v>122</v>
      </c>
      <c r="B836" s="11">
        <v>681</v>
      </c>
      <c r="C836" s="104" t="s">
        <v>1085</v>
      </c>
      <c r="D836" s="104">
        <f>MATCH(Tabela1[[#This Row],[3]],ECHE!A:A,0)</f>
        <v>2196</v>
      </c>
      <c r="E836" s="3" t="s">
        <v>1086</v>
      </c>
      <c r="F836" s="2" t="s">
        <v>1087</v>
      </c>
      <c r="G836" s="25">
        <v>38071</v>
      </c>
      <c r="H836" s="30" t="s">
        <v>1088</v>
      </c>
      <c r="I836" s="283" t="s">
        <v>84</v>
      </c>
      <c r="J836" s="104" t="s">
        <v>1089</v>
      </c>
      <c r="K836" s="2" t="s">
        <v>38709</v>
      </c>
      <c r="L836" s="235" t="s">
        <v>3007</v>
      </c>
      <c r="M836" s="104" t="s">
        <v>3007</v>
      </c>
      <c r="N836" s="104" t="s">
        <v>45</v>
      </c>
      <c r="O836" s="104" t="s">
        <v>1090</v>
      </c>
      <c r="P836" s="104"/>
      <c r="Q836" s="104"/>
      <c r="R836" s="32" t="s">
        <v>47</v>
      </c>
      <c r="S836" s="91" t="s">
        <v>3446</v>
      </c>
      <c r="T836" s="35" t="s">
        <v>235</v>
      </c>
      <c r="U836" s="20" t="s">
        <v>236</v>
      </c>
      <c r="V836" s="38"/>
      <c r="W836" s="38"/>
      <c r="X836" s="38" t="s">
        <v>51</v>
      </c>
      <c r="Y836" s="38" t="s">
        <v>51</v>
      </c>
      <c r="Z836" s="38" t="s">
        <v>51</v>
      </c>
      <c r="AA836" s="38" t="s">
        <v>51</v>
      </c>
      <c r="AB836" s="38" t="s">
        <v>51</v>
      </c>
      <c r="AC836" s="38" t="s">
        <v>51</v>
      </c>
      <c r="AD836" s="38">
        <v>18</v>
      </c>
      <c r="AE836" s="38">
        <v>3</v>
      </c>
      <c r="AF836" s="35" t="s">
        <v>235</v>
      </c>
      <c r="AG836" s="20" t="s">
        <v>236</v>
      </c>
      <c r="AH836" s="38"/>
      <c r="AI836" s="38"/>
      <c r="AJ836" s="38" t="s">
        <v>51</v>
      </c>
      <c r="AK836" s="38" t="s">
        <v>51</v>
      </c>
      <c r="AL836" s="38" t="s">
        <v>51</v>
      </c>
      <c r="AM836" s="38" t="s">
        <v>51</v>
      </c>
      <c r="AN836" s="38" t="s">
        <v>51</v>
      </c>
      <c r="AO836" s="38" t="s">
        <v>51</v>
      </c>
      <c r="AP836" s="38">
        <v>18</v>
      </c>
      <c r="AQ836" s="38">
        <v>3</v>
      </c>
      <c r="AR836" s="11"/>
      <c r="AS836" s="19"/>
      <c r="AT836" s="41"/>
      <c r="AU836" s="11"/>
      <c r="AV836" s="19"/>
      <c r="AW836" s="41"/>
      <c r="AX836" s="43" t="s">
        <v>235</v>
      </c>
      <c r="AY836" s="22" t="s">
        <v>236</v>
      </c>
      <c r="AZ836" s="45">
        <v>1</v>
      </c>
      <c r="BA836" s="43" t="s">
        <v>235</v>
      </c>
      <c r="BB836" s="22" t="s">
        <v>236</v>
      </c>
      <c r="BC836" s="45">
        <v>1</v>
      </c>
      <c r="BD836" s="47" t="s">
        <v>235</v>
      </c>
      <c r="BE836" s="24" t="s">
        <v>236</v>
      </c>
      <c r="BF836" s="49">
        <v>5</v>
      </c>
      <c r="BG836" s="49">
        <v>1</v>
      </c>
      <c r="BH836" s="47" t="s">
        <v>235</v>
      </c>
      <c r="BI836" s="24" t="s">
        <v>236</v>
      </c>
      <c r="BJ836" s="49">
        <v>5</v>
      </c>
      <c r="BK836" s="49">
        <v>1</v>
      </c>
      <c r="BL836" s="51" t="s">
        <v>2829</v>
      </c>
    </row>
    <row r="837" spans="1:64" hidden="1" x14ac:dyDescent="0.3">
      <c r="A837" s="104" t="s">
        <v>122</v>
      </c>
      <c r="B837" s="11">
        <v>697</v>
      </c>
      <c r="C837" s="104" t="s">
        <v>2786</v>
      </c>
      <c r="D837" s="104">
        <f>MATCH(Tabela1[[#This Row],[3]],ECHE!A:A,0)</f>
        <v>4625</v>
      </c>
      <c r="E837" s="3" t="s">
        <v>2787</v>
      </c>
      <c r="F837" s="2" t="s">
        <v>2832</v>
      </c>
      <c r="G837" s="25" t="s">
        <v>2833</v>
      </c>
      <c r="H837" s="30" t="s">
        <v>288</v>
      </c>
      <c r="I837" s="283" t="s">
        <v>174</v>
      </c>
      <c r="J837" s="104" t="s">
        <v>3045</v>
      </c>
      <c r="K837" s="2" t="s">
        <v>38978</v>
      </c>
      <c r="L837" s="235" t="s">
        <v>177</v>
      </c>
      <c r="M837" s="104" t="s">
        <v>177</v>
      </c>
      <c r="N837" s="104" t="s">
        <v>687</v>
      </c>
      <c r="O837" s="104" t="s">
        <v>1079</v>
      </c>
      <c r="P837" s="104" t="s">
        <v>69</v>
      </c>
      <c r="Q837" s="104" t="s">
        <v>72</v>
      </c>
      <c r="R837" s="32" t="s">
        <v>3034</v>
      </c>
      <c r="S837" s="91" t="s">
        <v>3446</v>
      </c>
      <c r="T837" s="35" t="s">
        <v>3046</v>
      </c>
      <c r="U837" s="20" t="s">
        <v>3047</v>
      </c>
      <c r="V837" s="38"/>
      <c r="W837" s="38"/>
      <c r="X837" s="38" t="s">
        <v>51</v>
      </c>
      <c r="Y837" s="38" t="s">
        <v>51</v>
      </c>
      <c r="Z837" s="38" t="s">
        <v>51</v>
      </c>
      <c r="AA837" s="38" t="s">
        <v>51</v>
      </c>
      <c r="AB837" s="38"/>
      <c r="AC837" s="38"/>
      <c r="AD837" s="38">
        <v>10</v>
      </c>
      <c r="AE837" s="38">
        <v>1</v>
      </c>
      <c r="AF837" s="35" t="s">
        <v>3046</v>
      </c>
      <c r="AG837" s="20" t="s">
        <v>3047</v>
      </c>
      <c r="AH837" s="38"/>
      <c r="AI837" s="38"/>
      <c r="AJ837" s="38" t="s">
        <v>51</v>
      </c>
      <c r="AK837" s="38" t="s">
        <v>51</v>
      </c>
      <c r="AL837" s="38" t="s">
        <v>51</v>
      </c>
      <c r="AM837" s="38" t="s">
        <v>51</v>
      </c>
      <c r="AN837" s="38"/>
      <c r="AO837" s="38"/>
      <c r="AP837" s="38">
        <v>10</v>
      </c>
      <c r="AQ837" s="38">
        <v>1</v>
      </c>
      <c r="AR837" s="11"/>
      <c r="AS837" s="19"/>
      <c r="AT837" s="41"/>
      <c r="AU837" s="11"/>
      <c r="AV837" s="19"/>
      <c r="AW837" s="41"/>
      <c r="AX837" s="43"/>
      <c r="AY837" s="22"/>
      <c r="AZ837" s="45"/>
      <c r="BA837" s="43"/>
      <c r="BB837" s="22"/>
      <c r="BC837" s="45"/>
      <c r="BD837" s="47"/>
      <c r="BE837" s="24"/>
      <c r="BF837" s="49"/>
      <c r="BG837" s="49"/>
      <c r="BH837" s="47"/>
      <c r="BI837" s="24"/>
      <c r="BJ837" s="49"/>
      <c r="BK837" s="49"/>
      <c r="BL837" s="51" t="s">
        <v>52</v>
      </c>
    </row>
    <row r="838" spans="1:64" hidden="1" x14ac:dyDescent="0.3">
      <c r="A838" s="104" t="s">
        <v>122</v>
      </c>
      <c r="B838" s="11">
        <v>706</v>
      </c>
      <c r="C838" s="104" t="s">
        <v>1385</v>
      </c>
      <c r="D838" s="104">
        <f>MATCH(Tabela1[[#This Row],[3]],ECHE!A:A,0)</f>
        <v>286</v>
      </c>
      <c r="E838" s="3" t="s">
        <v>1386</v>
      </c>
      <c r="F838" s="2" t="s">
        <v>1387</v>
      </c>
      <c r="G838" s="25" t="s">
        <v>3060</v>
      </c>
      <c r="H838" s="30" t="s">
        <v>1388</v>
      </c>
      <c r="I838" s="283" t="s">
        <v>101</v>
      </c>
      <c r="J838" s="104" t="s">
        <v>1389</v>
      </c>
      <c r="K838" s="2" t="s">
        <v>38632</v>
      </c>
      <c r="L838" s="235" t="s">
        <v>44</v>
      </c>
      <c r="M838" s="104" t="s">
        <v>44</v>
      </c>
      <c r="N838" s="104" t="s">
        <v>198</v>
      </c>
      <c r="O838" s="104" t="s">
        <v>89</v>
      </c>
      <c r="P838" s="104"/>
      <c r="Q838" s="104"/>
      <c r="R838" s="32" t="s">
        <v>3034</v>
      </c>
      <c r="S838" s="91" t="s">
        <v>3446</v>
      </c>
      <c r="T838" s="35" t="s">
        <v>275</v>
      </c>
      <c r="U838" s="20" t="s">
        <v>276</v>
      </c>
      <c r="V838" s="38"/>
      <c r="W838" s="38"/>
      <c r="X838" s="38" t="s">
        <v>51</v>
      </c>
      <c r="Y838" s="38" t="s">
        <v>51</v>
      </c>
      <c r="Z838" s="38" t="s">
        <v>51</v>
      </c>
      <c r="AA838" s="38" t="s">
        <v>51</v>
      </c>
      <c r="AB838" s="38"/>
      <c r="AC838" s="38"/>
      <c r="AD838" s="38">
        <v>10</v>
      </c>
      <c r="AE838" s="38">
        <v>2</v>
      </c>
      <c r="AF838" s="35" t="s">
        <v>275</v>
      </c>
      <c r="AG838" s="20" t="s">
        <v>276</v>
      </c>
      <c r="AH838" s="38"/>
      <c r="AI838" s="38"/>
      <c r="AJ838" s="38" t="s">
        <v>51</v>
      </c>
      <c r="AK838" s="38" t="s">
        <v>51</v>
      </c>
      <c r="AL838" s="38" t="s">
        <v>51</v>
      </c>
      <c r="AM838" s="38" t="s">
        <v>51</v>
      </c>
      <c r="AN838" s="38"/>
      <c r="AO838" s="38"/>
      <c r="AP838" s="38">
        <v>10</v>
      </c>
      <c r="AQ838" s="38">
        <v>2</v>
      </c>
      <c r="AR838" s="11"/>
      <c r="AS838" s="19"/>
      <c r="AT838" s="41"/>
      <c r="AU838" s="11"/>
      <c r="AV838" s="19"/>
      <c r="AW838" s="41"/>
      <c r="AX838" s="43"/>
      <c r="AY838" s="22"/>
      <c r="AZ838" s="45"/>
      <c r="BA838" s="43"/>
      <c r="BB838" s="22"/>
      <c r="BC838" s="45"/>
      <c r="BD838" s="47"/>
      <c r="BE838" s="24"/>
      <c r="BF838" s="49"/>
      <c r="BG838" s="49"/>
      <c r="BH838" s="47"/>
      <c r="BI838" s="24"/>
      <c r="BJ838" s="49"/>
      <c r="BK838" s="49"/>
      <c r="BL838" s="51" t="s">
        <v>52</v>
      </c>
    </row>
    <row r="839" spans="1:64" hidden="1" x14ac:dyDescent="0.3">
      <c r="A839" s="104" t="s">
        <v>122</v>
      </c>
      <c r="B839" s="11">
        <v>709</v>
      </c>
      <c r="C839" s="104" t="s">
        <v>2641</v>
      </c>
      <c r="D839" s="104">
        <f>MATCH(Tabela1[[#This Row],[3]],ECHE!A:A,0)</f>
        <v>4263</v>
      </c>
      <c r="E839" s="3" t="s">
        <v>2642</v>
      </c>
      <c r="F839" s="2" t="s">
        <v>2643</v>
      </c>
      <c r="G839" s="25">
        <v>34127</v>
      </c>
      <c r="H839" s="30" t="s">
        <v>2644</v>
      </c>
      <c r="I839" s="283" t="s">
        <v>316</v>
      </c>
      <c r="J839" s="104" t="s">
        <v>2645</v>
      </c>
      <c r="K839" s="2" t="s">
        <v>38789</v>
      </c>
      <c r="L839" s="235" t="s">
        <v>1915</v>
      </c>
      <c r="M839" s="104"/>
      <c r="N839" s="104" t="s">
        <v>2647</v>
      </c>
      <c r="O839" s="104" t="s">
        <v>3065</v>
      </c>
      <c r="P839" s="104"/>
      <c r="Q839" s="104"/>
      <c r="R839" s="32" t="s">
        <v>3034</v>
      </c>
      <c r="S839" s="91" t="s">
        <v>3446</v>
      </c>
      <c r="T839" s="35" t="s">
        <v>275</v>
      </c>
      <c r="U839" s="20" t="s">
        <v>276</v>
      </c>
      <c r="V839" s="38"/>
      <c r="W839" s="38"/>
      <c r="X839" s="38" t="s">
        <v>51</v>
      </c>
      <c r="Y839" s="38" t="s">
        <v>51</v>
      </c>
      <c r="Z839" s="38" t="s">
        <v>51</v>
      </c>
      <c r="AA839" s="38" t="s">
        <v>51</v>
      </c>
      <c r="AB839" s="38"/>
      <c r="AC839" s="38"/>
      <c r="AD839" s="38">
        <v>10</v>
      </c>
      <c r="AE839" s="38">
        <v>2</v>
      </c>
      <c r="AF839" s="35" t="s">
        <v>275</v>
      </c>
      <c r="AG839" s="20" t="s">
        <v>276</v>
      </c>
      <c r="AH839" s="38"/>
      <c r="AI839" s="38"/>
      <c r="AJ839" s="38" t="s">
        <v>51</v>
      </c>
      <c r="AK839" s="38" t="s">
        <v>51</v>
      </c>
      <c r="AL839" s="38" t="s">
        <v>51</v>
      </c>
      <c r="AM839" s="38" t="s">
        <v>51</v>
      </c>
      <c r="AN839" s="38"/>
      <c r="AO839" s="38"/>
      <c r="AP839" s="38">
        <v>10</v>
      </c>
      <c r="AQ839" s="38">
        <v>2</v>
      </c>
      <c r="AR839" s="11"/>
      <c r="AS839" s="19"/>
      <c r="AT839" s="41"/>
      <c r="AU839" s="11"/>
      <c r="AV839" s="19"/>
      <c r="AW839" s="41"/>
      <c r="AX839" s="43" t="s">
        <v>275</v>
      </c>
      <c r="AY839" s="22" t="s">
        <v>276</v>
      </c>
      <c r="AZ839" s="45">
        <v>1</v>
      </c>
      <c r="BA839" s="43" t="s">
        <v>275</v>
      </c>
      <c r="BB839" s="22" t="s">
        <v>276</v>
      </c>
      <c r="BC839" s="45">
        <v>1</v>
      </c>
      <c r="BD839" s="47"/>
      <c r="BE839" s="24"/>
      <c r="BF839" s="49"/>
      <c r="BG839" s="49"/>
      <c r="BH839" s="47"/>
      <c r="BI839" s="24"/>
      <c r="BJ839" s="49"/>
      <c r="BK839" s="49"/>
      <c r="BL839" s="51" t="s">
        <v>52</v>
      </c>
    </row>
    <row r="840" spans="1:64" hidden="1" x14ac:dyDescent="0.3">
      <c r="A840" s="104" t="s">
        <v>122</v>
      </c>
      <c r="B840" s="11">
        <v>721</v>
      </c>
      <c r="C840" s="104" t="s">
        <v>3094</v>
      </c>
      <c r="D840" s="104">
        <f>MATCH(Tabela1[[#This Row],[3]],ECHE!A:A,0)</f>
        <v>4982</v>
      </c>
      <c r="E840" s="3" t="s">
        <v>3095</v>
      </c>
      <c r="F840" s="2" t="s">
        <v>3096</v>
      </c>
      <c r="G840" s="25">
        <v>700490</v>
      </c>
      <c r="H840" s="30" t="s">
        <v>3097</v>
      </c>
      <c r="I840" s="283" t="s">
        <v>251</v>
      </c>
      <c r="J840" s="104" t="s">
        <v>3098</v>
      </c>
      <c r="K840" s="2" t="s">
        <v>39032</v>
      </c>
      <c r="L840" s="235" t="s">
        <v>3099</v>
      </c>
      <c r="M840" s="104" t="s">
        <v>253</v>
      </c>
      <c r="N840" s="104" t="s">
        <v>90</v>
      </c>
      <c r="O840" s="104" t="s">
        <v>89</v>
      </c>
      <c r="P840" s="104"/>
      <c r="Q840" s="104"/>
      <c r="R840" s="32" t="s">
        <v>3034</v>
      </c>
      <c r="S840" s="91" t="s">
        <v>3446</v>
      </c>
      <c r="T840" s="35"/>
      <c r="U840" s="20"/>
      <c r="V840" s="38"/>
      <c r="W840" s="38"/>
      <c r="X840" s="38"/>
      <c r="Y840" s="38"/>
      <c r="Z840" s="38"/>
      <c r="AA840" s="38"/>
      <c r="AB840" s="38"/>
      <c r="AC840" s="38"/>
      <c r="AD840" s="38"/>
      <c r="AE840" s="38"/>
      <c r="AF840" s="35"/>
      <c r="AG840" s="20"/>
      <c r="AH840" s="38"/>
      <c r="AI840" s="38"/>
      <c r="AJ840" s="38"/>
      <c r="AK840" s="38"/>
      <c r="AL840" s="38"/>
      <c r="AM840" s="38"/>
      <c r="AN840" s="38"/>
      <c r="AO840" s="38"/>
      <c r="AP840" s="38"/>
      <c r="AQ840" s="38"/>
      <c r="AR840" s="11"/>
      <c r="AS840" s="19"/>
      <c r="AT840" s="41"/>
      <c r="AU840" s="11"/>
      <c r="AV840" s="19"/>
      <c r="AW840" s="41"/>
      <c r="AX840" s="43" t="s">
        <v>235</v>
      </c>
      <c r="AY840" s="22" t="s">
        <v>236</v>
      </c>
      <c r="AZ840" s="45">
        <v>1</v>
      </c>
      <c r="BA840" s="43" t="s">
        <v>235</v>
      </c>
      <c r="BB840" s="22" t="s">
        <v>236</v>
      </c>
      <c r="BC840" s="45">
        <v>1</v>
      </c>
      <c r="BD840" s="47" t="s">
        <v>235</v>
      </c>
      <c r="BE840" s="24" t="s">
        <v>236</v>
      </c>
      <c r="BF840" s="49">
        <v>5</v>
      </c>
      <c r="BG840" s="49">
        <v>1</v>
      </c>
      <c r="BH840" s="47" t="s">
        <v>235</v>
      </c>
      <c r="BI840" s="24" t="s">
        <v>236</v>
      </c>
      <c r="BJ840" s="49">
        <v>10</v>
      </c>
      <c r="BK840" s="49">
        <v>2</v>
      </c>
      <c r="BL840" s="51" t="s">
        <v>52</v>
      </c>
    </row>
    <row r="841" spans="1:64" hidden="1" x14ac:dyDescent="0.3">
      <c r="A841" s="104" t="s">
        <v>122</v>
      </c>
      <c r="B841" s="11">
        <v>740</v>
      </c>
      <c r="C841" s="104" t="s">
        <v>3144</v>
      </c>
      <c r="D841" s="104">
        <f>MATCH(Tabela1[[#This Row],[3]],ECHE!A:A,0)</f>
        <v>51</v>
      </c>
      <c r="E841" s="3" t="s">
        <v>3145</v>
      </c>
      <c r="F841" s="2" t="s">
        <v>3146</v>
      </c>
      <c r="G841" s="25">
        <v>1040</v>
      </c>
      <c r="H841" s="30" t="s">
        <v>840</v>
      </c>
      <c r="I841" s="283" t="s">
        <v>331</v>
      </c>
      <c r="J841" s="104" t="s">
        <v>3147</v>
      </c>
      <c r="K841" s="2" t="s">
        <v>3148</v>
      </c>
      <c r="L841" s="235"/>
      <c r="M841" s="104"/>
      <c r="N841" s="104"/>
      <c r="O841" s="104"/>
      <c r="P841" s="104"/>
      <c r="Q841" s="104"/>
      <c r="R841" s="32" t="s">
        <v>3034</v>
      </c>
      <c r="S841" s="91" t="s">
        <v>3446</v>
      </c>
      <c r="T841" s="35" t="s">
        <v>235</v>
      </c>
      <c r="U841" s="20" t="s">
        <v>236</v>
      </c>
      <c r="V841" s="38"/>
      <c r="W841" s="38"/>
      <c r="X841" s="38" t="s">
        <v>51</v>
      </c>
      <c r="Y841" s="38" t="s">
        <v>51</v>
      </c>
      <c r="Z841" s="38" t="s">
        <v>51</v>
      </c>
      <c r="AA841" s="38" t="s">
        <v>51</v>
      </c>
      <c r="AB841" s="38"/>
      <c r="AC841" s="38"/>
      <c r="AD841" s="38">
        <v>10</v>
      </c>
      <c r="AE841" s="38">
        <v>2</v>
      </c>
      <c r="AF841" s="35" t="s">
        <v>235</v>
      </c>
      <c r="AG841" s="20" t="s">
        <v>236</v>
      </c>
      <c r="AH841" s="38"/>
      <c r="AI841" s="38"/>
      <c r="AJ841" s="38" t="s">
        <v>51</v>
      </c>
      <c r="AK841" s="38" t="s">
        <v>51</v>
      </c>
      <c r="AL841" s="38" t="s">
        <v>51</v>
      </c>
      <c r="AM841" s="38" t="s">
        <v>51</v>
      </c>
      <c r="AN841" s="38"/>
      <c r="AO841" s="38"/>
      <c r="AP841" s="38">
        <v>10</v>
      </c>
      <c r="AQ841" s="38">
        <v>2</v>
      </c>
      <c r="AR841" s="11"/>
      <c r="AS841" s="19"/>
      <c r="AT841" s="41"/>
      <c r="AU841" s="11"/>
      <c r="AV841" s="19"/>
      <c r="AW841" s="41"/>
      <c r="AX841" s="43"/>
      <c r="AY841" s="22"/>
      <c r="AZ841" s="45"/>
      <c r="BA841" s="43"/>
      <c r="BB841" s="22"/>
      <c r="BC841" s="45"/>
      <c r="BD841" s="47" t="s">
        <v>235</v>
      </c>
      <c r="BE841" s="24" t="s">
        <v>236</v>
      </c>
      <c r="BF841" s="49">
        <v>5</v>
      </c>
      <c r="BG841" s="49">
        <v>1</v>
      </c>
      <c r="BH841" s="47" t="s">
        <v>235</v>
      </c>
      <c r="BI841" s="24" t="s">
        <v>236</v>
      </c>
      <c r="BJ841" s="49">
        <v>5</v>
      </c>
      <c r="BK841" s="49">
        <v>1</v>
      </c>
      <c r="BL841" s="51" t="s">
        <v>52</v>
      </c>
    </row>
    <row r="842" spans="1:64" hidden="1" x14ac:dyDescent="0.3">
      <c r="A842" s="104" t="s">
        <v>122</v>
      </c>
      <c r="B842" s="11">
        <v>758</v>
      </c>
      <c r="C842" s="104" t="s">
        <v>3210</v>
      </c>
      <c r="D842" s="104">
        <f>MATCH(Tabela1[[#This Row],[3]],ECHE!A:A,0)</f>
        <v>138</v>
      </c>
      <c r="E842" s="3" t="s">
        <v>3211</v>
      </c>
      <c r="F842" s="2" t="s">
        <v>3212</v>
      </c>
      <c r="G842" s="25">
        <v>7017</v>
      </c>
      <c r="H842" s="30" t="s">
        <v>3213</v>
      </c>
      <c r="I842" s="283" t="s">
        <v>579</v>
      </c>
      <c r="J842" s="104" t="s">
        <v>3214</v>
      </c>
      <c r="K842" s="2" t="s">
        <v>38855</v>
      </c>
      <c r="L842" s="235" t="s">
        <v>2457</v>
      </c>
      <c r="M842" s="104" t="s">
        <v>2458</v>
      </c>
      <c r="N842" s="104" t="s">
        <v>90</v>
      </c>
      <c r="O842" s="104" t="s">
        <v>89</v>
      </c>
      <c r="P842" s="104"/>
      <c r="Q842" s="104"/>
      <c r="R842" s="32" t="s">
        <v>47</v>
      </c>
      <c r="S842" s="91" t="s">
        <v>3446</v>
      </c>
      <c r="T842" s="35" t="s">
        <v>268</v>
      </c>
      <c r="U842" s="20" t="s">
        <v>269</v>
      </c>
      <c r="V842" s="38"/>
      <c r="W842" s="38"/>
      <c r="X842" s="38" t="s">
        <v>51</v>
      </c>
      <c r="Y842" s="38" t="s">
        <v>51</v>
      </c>
      <c r="Z842" s="38" t="s">
        <v>51</v>
      </c>
      <c r="AA842" s="38" t="s">
        <v>51</v>
      </c>
      <c r="AB842" s="38" t="s">
        <v>51</v>
      </c>
      <c r="AC842" s="38" t="s">
        <v>51</v>
      </c>
      <c r="AD842" s="38">
        <v>12</v>
      </c>
      <c r="AE842" s="38">
        <v>2</v>
      </c>
      <c r="AF842" s="35" t="s">
        <v>268</v>
      </c>
      <c r="AG842" s="20" t="s">
        <v>269</v>
      </c>
      <c r="AH842" s="38"/>
      <c r="AI842" s="38"/>
      <c r="AJ842" s="38" t="s">
        <v>51</v>
      </c>
      <c r="AK842" s="38" t="s">
        <v>51</v>
      </c>
      <c r="AL842" s="38" t="s">
        <v>51</v>
      </c>
      <c r="AM842" s="38" t="s">
        <v>51</v>
      </c>
      <c r="AN842" s="38" t="s">
        <v>51</v>
      </c>
      <c r="AO842" s="38" t="s">
        <v>51</v>
      </c>
      <c r="AP842" s="38">
        <v>12</v>
      </c>
      <c r="AQ842" s="38">
        <v>2</v>
      </c>
      <c r="AR842" s="11" t="s">
        <v>268</v>
      </c>
      <c r="AS842" s="19" t="s">
        <v>269</v>
      </c>
      <c r="AT842" s="41">
        <v>2</v>
      </c>
      <c r="AU842" s="11" t="s">
        <v>268</v>
      </c>
      <c r="AV842" s="19" t="s">
        <v>269</v>
      </c>
      <c r="AW842" s="41">
        <v>2</v>
      </c>
      <c r="AX842" s="43" t="s">
        <v>268</v>
      </c>
      <c r="AY842" s="22" t="s">
        <v>269</v>
      </c>
      <c r="AZ842" s="45">
        <v>2</v>
      </c>
      <c r="BA842" s="43" t="s">
        <v>268</v>
      </c>
      <c r="BB842" s="22" t="s">
        <v>269</v>
      </c>
      <c r="BC842" s="45">
        <v>2</v>
      </c>
      <c r="BD842" s="47" t="s">
        <v>268</v>
      </c>
      <c r="BE842" s="24" t="s">
        <v>269</v>
      </c>
      <c r="BF842" s="49">
        <v>10</v>
      </c>
      <c r="BG842" s="49">
        <v>2</v>
      </c>
      <c r="BH842" s="47" t="s">
        <v>268</v>
      </c>
      <c r="BI842" s="24" t="s">
        <v>269</v>
      </c>
      <c r="BJ842" s="49">
        <v>10</v>
      </c>
      <c r="BK842" s="49">
        <v>2</v>
      </c>
      <c r="BL842" s="51" t="s">
        <v>52</v>
      </c>
    </row>
    <row r="843" spans="1:64" hidden="1" x14ac:dyDescent="0.3">
      <c r="A843" s="10" t="s">
        <v>122</v>
      </c>
      <c r="B843" s="11">
        <v>758</v>
      </c>
      <c r="C843" s="10" t="s">
        <v>3210</v>
      </c>
      <c r="D843" s="10">
        <f>MATCH(Tabela1[[#This Row],[3]],ECHE!A:A,0)</f>
        <v>138</v>
      </c>
      <c r="E843" s="3" t="s">
        <v>3211</v>
      </c>
      <c r="F843" s="2" t="s">
        <v>3212</v>
      </c>
      <c r="G843" s="25">
        <v>7017</v>
      </c>
      <c r="H843" s="30" t="s">
        <v>3213</v>
      </c>
      <c r="I843" s="283" t="s">
        <v>579</v>
      </c>
      <c r="J843" s="104" t="s">
        <v>3214</v>
      </c>
      <c r="K843" s="2" t="s">
        <v>38855</v>
      </c>
      <c r="L843" s="235" t="s">
        <v>2457</v>
      </c>
      <c r="M843" s="10" t="s">
        <v>2458</v>
      </c>
      <c r="N843" s="10" t="s">
        <v>90</v>
      </c>
      <c r="O843" s="10" t="s">
        <v>89</v>
      </c>
      <c r="P843" s="10"/>
      <c r="Q843" s="10"/>
      <c r="R843" s="32" t="s">
        <v>47</v>
      </c>
      <c r="S843" s="91" t="s">
        <v>3446</v>
      </c>
      <c r="T843" s="35" t="s">
        <v>357</v>
      </c>
      <c r="U843" s="20" t="s">
        <v>860</v>
      </c>
      <c r="V843" s="38"/>
      <c r="W843" s="38"/>
      <c r="X843" s="38" t="s">
        <v>51</v>
      </c>
      <c r="Y843" s="38" t="s">
        <v>51</v>
      </c>
      <c r="Z843" s="38" t="s">
        <v>51</v>
      </c>
      <c r="AA843" s="38" t="s">
        <v>51</v>
      </c>
      <c r="AB843" s="38" t="s">
        <v>51</v>
      </c>
      <c r="AC843" s="38" t="s">
        <v>51</v>
      </c>
      <c r="AD843" s="38">
        <v>12</v>
      </c>
      <c r="AE843" s="38">
        <v>2</v>
      </c>
      <c r="AF843" s="35" t="s">
        <v>357</v>
      </c>
      <c r="AG843" s="20" t="s">
        <v>860</v>
      </c>
      <c r="AH843" s="38"/>
      <c r="AI843" s="38"/>
      <c r="AJ843" s="38" t="s">
        <v>51</v>
      </c>
      <c r="AK843" s="38" t="s">
        <v>51</v>
      </c>
      <c r="AL843" s="38" t="s">
        <v>51</v>
      </c>
      <c r="AM843" s="38" t="s">
        <v>51</v>
      </c>
      <c r="AN843" s="38" t="s">
        <v>51</v>
      </c>
      <c r="AO843" s="38" t="s">
        <v>51</v>
      </c>
      <c r="AP843" s="38">
        <v>12</v>
      </c>
      <c r="AQ843" s="38">
        <v>2</v>
      </c>
      <c r="AR843" s="11" t="s">
        <v>357</v>
      </c>
      <c r="AS843" s="19" t="s">
        <v>860</v>
      </c>
      <c r="AT843" s="41">
        <v>2</v>
      </c>
      <c r="AU843" s="11" t="s">
        <v>357</v>
      </c>
      <c r="AV843" s="19" t="s">
        <v>860</v>
      </c>
      <c r="AW843" s="41">
        <v>2</v>
      </c>
      <c r="AX843" s="43" t="s">
        <v>357</v>
      </c>
      <c r="AY843" s="22" t="s">
        <v>860</v>
      </c>
      <c r="AZ843" s="45">
        <v>2</v>
      </c>
      <c r="BA843" s="43" t="s">
        <v>357</v>
      </c>
      <c r="BB843" s="22" t="s">
        <v>860</v>
      </c>
      <c r="BC843" s="45">
        <v>2</v>
      </c>
      <c r="BD843" s="47" t="s">
        <v>357</v>
      </c>
      <c r="BE843" s="24" t="s">
        <v>860</v>
      </c>
      <c r="BF843" s="49">
        <v>10</v>
      </c>
      <c r="BG843" s="49">
        <v>2</v>
      </c>
      <c r="BH843" s="47" t="s">
        <v>357</v>
      </c>
      <c r="BI843" s="24" t="s">
        <v>860</v>
      </c>
      <c r="BJ843" s="49">
        <v>10</v>
      </c>
      <c r="BK843" s="49">
        <v>2</v>
      </c>
      <c r="BL843" s="51" t="s">
        <v>52</v>
      </c>
    </row>
    <row r="844" spans="1:64" hidden="1" x14ac:dyDescent="0.3">
      <c r="A844" s="10" t="s">
        <v>122</v>
      </c>
      <c r="B844" s="11">
        <v>768</v>
      </c>
      <c r="C844" s="104" t="s">
        <v>1048</v>
      </c>
      <c r="D844" s="10">
        <f>MATCH(Tabela1[[#This Row],[3]],ECHE!A:A,0)</f>
        <v>3886</v>
      </c>
      <c r="E844" s="3" t="s">
        <v>1049</v>
      </c>
      <c r="F844" s="2" t="s">
        <v>1050</v>
      </c>
      <c r="G844" s="25">
        <v>10000</v>
      </c>
      <c r="H844" s="30" t="s">
        <v>956</v>
      </c>
      <c r="I844" s="283" t="s">
        <v>67</v>
      </c>
      <c r="J844" s="104" t="s">
        <v>1051</v>
      </c>
      <c r="K844" s="2" t="s">
        <v>38769</v>
      </c>
      <c r="L844" s="235" t="s">
        <v>3236</v>
      </c>
      <c r="M844" s="10" t="s">
        <v>231</v>
      </c>
      <c r="N844" s="10" t="s">
        <v>1090</v>
      </c>
      <c r="O844" s="10" t="s">
        <v>131</v>
      </c>
      <c r="P844" s="10"/>
      <c r="Q844" s="10"/>
      <c r="R844" s="32" t="s">
        <v>3034</v>
      </c>
      <c r="S844" s="91" t="s">
        <v>3446</v>
      </c>
      <c r="T844" s="35" t="s">
        <v>235</v>
      </c>
      <c r="U844" s="20" t="s">
        <v>236</v>
      </c>
      <c r="V844" s="38"/>
      <c r="W844" s="38"/>
      <c r="X844" s="38" t="s">
        <v>51</v>
      </c>
      <c r="Y844" s="38" t="s">
        <v>51</v>
      </c>
      <c r="Z844" s="38" t="s">
        <v>51</v>
      </c>
      <c r="AA844" s="38" t="s">
        <v>51</v>
      </c>
      <c r="AB844" s="38"/>
      <c r="AC844" s="38"/>
      <c r="AD844" s="38">
        <v>12</v>
      </c>
      <c r="AE844" s="38">
        <v>2</v>
      </c>
      <c r="AF844" s="35">
        <v>732</v>
      </c>
      <c r="AG844" s="20" t="s">
        <v>236</v>
      </c>
      <c r="AH844" s="38"/>
      <c r="AI844" s="38"/>
      <c r="AJ844" s="38" t="s">
        <v>51</v>
      </c>
      <c r="AK844" s="38" t="s">
        <v>51</v>
      </c>
      <c r="AL844" s="38" t="s">
        <v>51</v>
      </c>
      <c r="AM844" s="38" t="s">
        <v>51</v>
      </c>
      <c r="AN844" s="38"/>
      <c r="AO844" s="38"/>
      <c r="AP844" s="38">
        <v>10</v>
      </c>
      <c r="AQ844" s="38">
        <v>2</v>
      </c>
      <c r="AR844" s="11"/>
      <c r="AS844" s="19"/>
      <c r="AT844" s="41"/>
      <c r="AU844" s="11"/>
      <c r="AV844" s="19"/>
      <c r="AW844" s="41"/>
      <c r="AX844" s="43">
        <v>732</v>
      </c>
      <c r="AY844" s="22" t="s">
        <v>236</v>
      </c>
      <c r="AZ844" s="45">
        <v>5</v>
      </c>
      <c r="BA844" s="43">
        <v>732</v>
      </c>
      <c r="BB844" s="22" t="s">
        <v>236</v>
      </c>
      <c r="BC844" s="45">
        <v>5</v>
      </c>
      <c r="BD844" s="47">
        <v>732</v>
      </c>
      <c r="BE844" s="24" t="s">
        <v>236</v>
      </c>
      <c r="BF844" s="49">
        <v>5</v>
      </c>
      <c r="BG844" s="49">
        <v>5</v>
      </c>
      <c r="BH844" s="47">
        <v>732</v>
      </c>
      <c r="BI844" s="24" t="s">
        <v>236</v>
      </c>
      <c r="BJ844" s="49">
        <v>5</v>
      </c>
      <c r="BK844" s="49">
        <v>5</v>
      </c>
      <c r="BL844" s="51" t="s">
        <v>52</v>
      </c>
    </row>
    <row r="845" spans="1:64" hidden="1" x14ac:dyDescent="0.3">
      <c r="A845" s="10" t="s">
        <v>122</v>
      </c>
      <c r="B845" s="11">
        <v>771</v>
      </c>
      <c r="C845" s="104" t="s">
        <v>3243</v>
      </c>
      <c r="D845" s="10">
        <f>MATCH(Tabela1[[#This Row],[3]],ECHE!A:A,0)</f>
        <v>113</v>
      </c>
      <c r="E845" s="3" t="s">
        <v>3244</v>
      </c>
      <c r="F845" s="2" t="s">
        <v>3245</v>
      </c>
      <c r="G845" s="25">
        <v>3500</v>
      </c>
      <c r="H845" s="30" t="s">
        <v>3246</v>
      </c>
      <c r="I845" s="283" t="s">
        <v>579</v>
      </c>
      <c r="J845" s="104" t="s">
        <v>3247</v>
      </c>
      <c r="K845" s="2" t="s">
        <v>38603</v>
      </c>
      <c r="L845" s="235" t="s">
        <v>3248</v>
      </c>
      <c r="M845" s="10" t="s">
        <v>3249</v>
      </c>
      <c r="N845" s="10" t="s">
        <v>69</v>
      </c>
      <c r="O845" s="10" t="s">
        <v>72</v>
      </c>
      <c r="P845" s="10"/>
      <c r="Q845" s="10"/>
      <c r="R845" s="32" t="s">
        <v>1847</v>
      </c>
      <c r="S845" s="91" t="s">
        <v>3446</v>
      </c>
      <c r="T845" s="35" t="s">
        <v>357</v>
      </c>
      <c r="U845" s="20" t="s">
        <v>860</v>
      </c>
      <c r="V845" s="38"/>
      <c r="W845" s="38"/>
      <c r="X845" s="38" t="s">
        <v>51</v>
      </c>
      <c r="Y845" s="38" t="s">
        <v>51</v>
      </c>
      <c r="Z845" s="38" t="s">
        <v>51</v>
      </c>
      <c r="AA845" s="38" t="s">
        <v>51</v>
      </c>
      <c r="AB845" s="38" t="s">
        <v>51</v>
      </c>
      <c r="AC845" s="38" t="s">
        <v>51</v>
      </c>
      <c r="AD845" s="38">
        <v>20</v>
      </c>
      <c r="AE845" s="38">
        <v>4</v>
      </c>
      <c r="AF845" s="35">
        <v>1041</v>
      </c>
      <c r="AG845" s="20" t="s">
        <v>358</v>
      </c>
      <c r="AH845" s="38"/>
      <c r="AI845" s="38"/>
      <c r="AJ845" s="38" t="s">
        <v>51</v>
      </c>
      <c r="AK845" s="38" t="s">
        <v>51</v>
      </c>
      <c r="AL845" s="38" t="s">
        <v>51</v>
      </c>
      <c r="AM845" s="38" t="s">
        <v>51</v>
      </c>
      <c r="AN845" s="38" t="s">
        <v>51</v>
      </c>
      <c r="AO845" s="38" t="s">
        <v>51</v>
      </c>
      <c r="AP845" s="38">
        <v>20</v>
      </c>
      <c r="AQ845" s="38">
        <v>4</v>
      </c>
      <c r="AR845" s="11"/>
      <c r="AS845" s="19"/>
      <c r="AT845" s="41"/>
      <c r="AU845" s="11"/>
      <c r="AV845" s="19"/>
      <c r="AW845" s="41"/>
      <c r="AX845" s="43">
        <v>1041</v>
      </c>
      <c r="AY845" s="22" t="s">
        <v>358</v>
      </c>
      <c r="AZ845" s="45">
        <v>3</v>
      </c>
      <c r="BA845" s="43">
        <v>1041</v>
      </c>
      <c r="BB845" s="22" t="s">
        <v>358</v>
      </c>
      <c r="BC845" s="45">
        <v>3</v>
      </c>
      <c r="BD845" s="47"/>
      <c r="BE845" s="24"/>
      <c r="BF845" s="49"/>
      <c r="BG845" s="49"/>
      <c r="BH845" s="47"/>
      <c r="BI845" s="24"/>
      <c r="BJ845" s="49"/>
      <c r="BK845" s="49"/>
      <c r="BL845" s="51" t="s">
        <v>52</v>
      </c>
    </row>
    <row r="846" spans="1:64" hidden="1" x14ac:dyDescent="0.3">
      <c r="A846" s="84" t="s">
        <v>122</v>
      </c>
      <c r="B846" s="85">
        <v>777</v>
      </c>
      <c r="C846" s="84" t="s">
        <v>1671</v>
      </c>
      <c r="D846" s="84">
        <f>MATCH(Tabela1[[#This Row],[3]],ECHE!A:A,0)</f>
        <v>5206</v>
      </c>
      <c r="E846" s="87" t="s">
        <v>1672</v>
      </c>
      <c r="F846" s="88" t="s">
        <v>3263</v>
      </c>
      <c r="G846" s="89">
        <v>1026</v>
      </c>
      <c r="H846" s="90" t="s">
        <v>1675</v>
      </c>
      <c r="I846" s="286" t="s">
        <v>501</v>
      </c>
      <c r="J846" s="84" t="s">
        <v>3072</v>
      </c>
      <c r="K846" s="2" t="s">
        <v>39059</v>
      </c>
      <c r="L846" s="196" t="s">
        <v>3073</v>
      </c>
      <c r="M846" s="84" t="s">
        <v>44</v>
      </c>
      <c r="N846" s="84" t="s">
        <v>246</v>
      </c>
      <c r="O846" s="84" t="s">
        <v>89</v>
      </c>
      <c r="P846" s="84"/>
      <c r="Q846" s="84"/>
      <c r="R846" s="91" t="s">
        <v>47</v>
      </c>
      <c r="S846" s="91" t="s">
        <v>3446</v>
      </c>
      <c r="T846" s="92" t="s">
        <v>235</v>
      </c>
      <c r="U846" s="93" t="s">
        <v>236</v>
      </c>
      <c r="V846" s="94"/>
      <c r="W846" s="94"/>
      <c r="X846" s="94" t="s">
        <v>51</v>
      </c>
      <c r="Y846" s="94" t="s">
        <v>51</v>
      </c>
      <c r="Z846" s="94" t="s">
        <v>51</v>
      </c>
      <c r="AA846" s="94" t="s">
        <v>51</v>
      </c>
      <c r="AB846" s="94" t="s">
        <v>51</v>
      </c>
      <c r="AC846" s="94" t="s">
        <v>51</v>
      </c>
      <c r="AD846" s="94">
        <v>5</v>
      </c>
      <c r="AE846" s="94">
        <v>1</v>
      </c>
      <c r="AF846" s="92">
        <v>732</v>
      </c>
      <c r="AG846" s="93" t="s">
        <v>236</v>
      </c>
      <c r="AH846" s="94"/>
      <c r="AI846" s="94"/>
      <c r="AJ846" s="94" t="s">
        <v>51</v>
      </c>
      <c r="AK846" s="94" t="s">
        <v>51</v>
      </c>
      <c r="AL846" s="94" t="s">
        <v>51</v>
      </c>
      <c r="AM846" s="94" t="s">
        <v>51</v>
      </c>
      <c r="AN846" s="94" t="s">
        <v>51</v>
      </c>
      <c r="AO846" s="94" t="s">
        <v>51</v>
      </c>
      <c r="AP846" s="94">
        <v>5</v>
      </c>
      <c r="AQ846" s="94">
        <v>1</v>
      </c>
      <c r="AR846" s="85"/>
      <c r="AS846" s="86"/>
      <c r="AT846" s="95"/>
      <c r="AU846" s="85"/>
      <c r="AV846" s="86"/>
      <c r="AW846" s="95"/>
      <c r="AX846" s="96">
        <v>732</v>
      </c>
      <c r="AY846" s="97" t="s">
        <v>236</v>
      </c>
      <c r="AZ846" s="98">
        <v>1</v>
      </c>
      <c r="BA846" s="96">
        <v>732</v>
      </c>
      <c r="BB846" s="97" t="s">
        <v>236</v>
      </c>
      <c r="BC846" s="98">
        <v>1</v>
      </c>
      <c r="BD846" s="99">
        <v>732</v>
      </c>
      <c r="BE846" s="100" t="s">
        <v>236</v>
      </c>
      <c r="BF846" s="101">
        <v>5</v>
      </c>
      <c r="BG846" s="101">
        <v>1</v>
      </c>
      <c r="BH846" s="99">
        <v>732</v>
      </c>
      <c r="BI846" s="100" t="s">
        <v>236</v>
      </c>
      <c r="BJ846" s="101">
        <v>5</v>
      </c>
      <c r="BK846" s="101">
        <v>1</v>
      </c>
      <c r="BL846" s="102" t="s">
        <v>52</v>
      </c>
    </row>
    <row r="847" spans="1:64" hidden="1" x14ac:dyDescent="0.3">
      <c r="A847" s="84" t="s">
        <v>122</v>
      </c>
      <c r="B847" s="85">
        <v>777</v>
      </c>
      <c r="C847" s="84" t="s">
        <v>1671</v>
      </c>
      <c r="D847" s="84">
        <f>MATCH(Tabela1[[#This Row],[3]],ECHE!A:A,0)</f>
        <v>5206</v>
      </c>
      <c r="E847" s="87" t="s">
        <v>1672</v>
      </c>
      <c r="F847" s="88" t="s">
        <v>3263</v>
      </c>
      <c r="G847" s="89">
        <v>1026</v>
      </c>
      <c r="H847" s="90" t="s">
        <v>1675</v>
      </c>
      <c r="I847" s="286" t="s">
        <v>501</v>
      </c>
      <c r="J847" s="84" t="s">
        <v>3072</v>
      </c>
      <c r="K847" s="2" t="s">
        <v>39059</v>
      </c>
      <c r="L847" s="196" t="s">
        <v>3073</v>
      </c>
      <c r="M847" s="84" t="s">
        <v>44</v>
      </c>
      <c r="N847" s="84" t="s">
        <v>246</v>
      </c>
      <c r="O847" s="84" t="s">
        <v>89</v>
      </c>
      <c r="P847" s="84"/>
      <c r="Q847" s="84"/>
      <c r="R847" s="91" t="s">
        <v>47</v>
      </c>
      <c r="S847" s="91" t="s">
        <v>3446</v>
      </c>
      <c r="T847" s="92" t="s">
        <v>132</v>
      </c>
      <c r="U847" s="93" t="s">
        <v>133</v>
      </c>
      <c r="V847" s="94"/>
      <c r="W847" s="94"/>
      <c r="X847" s="94"/>
      <c r="Y847" s="94"/>
      <c r="Z847" s="94"/>
      <c r="AA847" s="94"/>
      <c r="AB847" s="94"/>
      <c r="AC847" s="94"/>
      <c r="AD847" s="94">
        <v>5</v>
      </c>
      <c r="AE847" s="94">
        <v>1</v>
      </c>
      <c r="AF847" s="92" t="s">
        <v>132</v>
      </c>
      <c r="AG847" s="93" t="s">
        <v>133</v>
      </c>
      <c r="AH847" s="94"/>
      <c r="AI847" s="94"/>
      <c r="AJ847" s="94" t="s">
        <v>51</v>
      </c>
      <c r="AK847" s="94" t="s">
        <v>51</v>
      </c>
      <c r="AL847" s="94" t="s">
        <v>51</v>
      </c>
      <c r="AM847" s="94" t="s">
        <v>51</v>
      </c>
      <c r="AN847" s="94" t="s">
        <v>51</v>
      </c>
      <c r="AO847" s="94" t="s">
        <v>51</v>
      </c>
      <c r="AP847" s="94">
        <v>5</v>
      </c>
      <c r="AQ847" s="94">
        <v>1</v>
      </c>
      <c r="AR847" s="85"/>
      <c r="AS847" s="86"/>
      <c r="AT847" s="95"/>
      <c r="AU847" s="85"/>
      <c r="AV847" s="86"/>
      <c r="AW847" s="95"/>
      <c r="AX847" s="96">
        <v>730</v>
      </c>
      <c r="AY847" s="97" t="s">
        <v>133</v>
      </c>
      <c r="AZ847" s="98">
        <v>1</v>
      </c>
      <c r="BA847" s="96">
        <v>730</v>
      </c>
      <c r="BB847" s="97" t="s">
        <v>133</v>
      </c>
      <c r="BC847" s="98">
        <v>1</v>
      </c>
      <c r="BD847" s="99">
        <v>730</v>
      </c>
      <c r="BE847" s="100" t="s">
        <v>133</v>
      </c>
      <c r="BF847" s="101">
        <v>5</v>
      </c>
      <c r="BG847" s="101">
        <v>1</v>
      </c>
      <c r="BH847" s="99">
        <v>730</v>
      </c>
      <c r="BI847" s="100" t="s">
        <v>133</v>
      </c>
      <c r="BJ847" s="101">
        <v>5</v>
      </c>
      <c r="BK847" s="101">
        <v>1</v>
      </c>
      <c r="BL847" s="102" t="s">
        <v>52</v>
      </c>
    </row>
    <row r="848" spans="1:64" hidden="1" x14ac:dyDescent="0.3">
      <c r="A848" s="104" t="s">
        <v>122</v>
      </c>
      <c r="B848" s="11">
        <v>796</v>
      </c>
      <c r="C848" s="104" t="s">
        <v>3053</v>
      </c>
      <c r="D848" s="104">
        <f>MATCH(Tabela1[[#This Row],[3]],ECHE!A:A,0)</f>
        <v>3882</v>
      </c>
      <c r="E848" s="3" t="s">
        <v>3054</v>
      </c>
      <c r="F848" s="2" t="s">
        <v>3055</v>
      </c>
      <c r="G848" s="25">
        <v>42000</v>
      </c>
      <c r="H848" s="30" t="s">
        <v>3056</v>
      </c>
      <c r="I848" s="283" t="s">
        <v>67</v>
      </c>
      <c r="J848" s="104" t="s">
        <v>3057</v>
      </c>
      <c r="K848" s="2" t="s">
        <v>38766</v>
      </c>
      <c r="L848" s="235" t="s">
        <v>3058</v>
      </c>
      <c r="M848" s="104" t="s">
        <v>44</v>
      </c>
      <c r="N848" s="104" t="s">
        <v>90</v>
      </c>
      <c r="O848" s="104" t="s">
        <v>89</v>
      </c>
      <c r="P848" s="104"/>
      <c r="Q848" s="104"/>
      <c r="R848" s="32" t="s">
        <v>47</v>
      </c>
      <c r="S848" s="91" t="s">
        <v>3446</v>
      </c>
      <c r="T848" s="35" t="s">
        <v>275</v>
      </c>
      <c r="U848" s="20" t="s">
        <v>276</v>
      </c>
      <c r="V848" s="38"/>
      <c r="W848" s="38"/>
      <c r="X848" s="38" t="s">
        <v>51</v>
      </c>
      <c r="Y848" s="38" t="s">
        <v>51</v>
      </c>
      <c r="Z848" s="38"/>
      <c r="AA848" s="38"/>
      <c r="AB848" s="38"/>
      <c r="AC848" s="38"/>
      <c r="AD848" s="38">
        <v>20</v>
      </c>
      <c r="AE848" s="38">
        <v>4</v>
      </c>
      <c r="AF848" s="35">
        <v>731</v>
      </c>
      <c r="AG848" s="20" t="s">
        <v>276</v>
      </c>
      <c r="AH848" s="38"/>
      <c r="AI848" s="38"/>
      <c r="AJ848" s="38" t="s">
        <v>51</v>
      </c>
      <c r="AK848" s="38" t="s">
        <v>51</v>
      </c>
      <c r="AL848" s="38"/>
      <c r="AM848" s="38"/>
      <c r="AN848" s="38"/>
      <c r="AO848" s="38"/>
      <c r="AP848" s="38">
        <v>20</v>
      </c>
      <c r="AQ848" s="38">
        <v>4</v>
      </c>
      <c r="AR848" s="11"/>
      <c r="AS848" s="19"/>
      <c r="AT848" s="41"/>
      <c r="AU848" s="11"/>
      <c r="AV848" s="19"/>
      <c r="AW848" s="41"/>
      <c r="AX848" s="43">
        <v>731</v>
      </c>
      <c r="AY848" s="22" t="s">
        <v>276</v>
      </c>
      <c r="AZ848" s="45">
        <v>1</v>
      </c>
      <c r="BA848" s="43">
        <v>731</v>
      </c>
      <c r="BB848" s="22" t="s">
        <v>276</v>
      </c>
      <c r="BC848" s="45">
        <v>1</v>
      </c>
      <c r="BD848" s="47">
        <v>731</v>
      </c>
      <c r="BE848" s="24" t="s">
        <v>276</v>
      </c>
      <c r="BF848" s="49">
        <v>5</v>
      </c>
      <c r="BG848" s="49">
        <v>1</v>
      </c>
      <c r="BH848" s="47">
        <v>731</v>
      </c>
      <c r="BI848" s="24" t="s">
        <v>276</v>
      </c>
      <c r="BJ848" s="49">
        <v>5</v>
      </c>
      <c r="BK848" s="49">
        <v>1</v>
      </c>
      <c r="BL848" s="51" t="s">
        <v>52</v>
      </c>
    </row>
    <row r="849" spans="1:64" hidden="1" x14ac:dyDescent="0.3">
      <c r="A849" s="104" t="s">
        <v>122</v>
      </c>
      <c r="B849" s="11">
        <v>800</v>
      </c>
      <c r="C849" s="104" t="s">
        <v>3342</v>
      </c>
      <c r="D849" s="104">
        <f>MATCH(Tabela1[[#This Row],[3]],ECHE!A:A,0)</f>
        <v>589</v>
      </c>
      <c r="E849" s="3" t="s">
        <v>3343</v>
      </c>
      <c r="F849" s="2" t="s">
        <v>3344</v>
      </c>
      <c r="G849" s="25" t="s">
        <v>3345</v>
      </c>
      <c r="H849" s="30" t="s">
        <v>3346</v>
      </c>
      <c r="I849" s="283" t="s">
        <v>740</v>
      </c>
      <c r="J849" s="104" t="s">
        <v>3347</v>
      </c>
      <c r="K849" s="2" t="s">
        <v>38679</v>
      </c>
      <c r="L849" s="235" t="s">
        <v>3348</v>
      </c>
      <c r="M849" s="104" t="s">
        <v>3348</v>
      </c>
      <c r="N849" s="104" t="s">
        <v>283</v>
      </c>
      <c r="O849" s="104" t="s">
        <v>46</v>
      </c>
      <c r="P849" s="104"/>
      <c r="Q849" s="104"/>
      <c r="R849" s="32" t="s">
        <v>1847</v>
      </c>
      <c r="S849" s="91" t="s">
        <v>3446</v>
      </c>
      <c r="T849" s="35" t="s">
        <v>235</v>
      </c>
      <c r="U849" s="20" t="s">
        <v>236</v>
      </c>
      <c r="V849" s="38"/>
      <c r="W849" s="38"/>
      <c r="X849" s="38" t="s">
        <v>51</v>
      </c>
      <c r="Y849" s="38" t="s">
        <v>51</v>
      </c>
      <c r="Z849" s="38" t="s">
        <v>51</v>
      </c>
      <c r="AA849" s="38" t="s">
        <v>51</v>
      </c>
      <c r="AB849" s="38" t="s">
        <v>51</v>
      </c>
      <c r="AC849" s="38" t="s">
        <v>51</v>
      </c>
      <c r="AD849" s="38">
        <v>10</v>
      </c>
      <c r="AE849" s="38">
        <v>1</v>
      </c>
      <c r="AF849" s="35" t="s">
        <v>235</v>
      </c>
      <c r="AG849" s="20" t="s">
        <v>236</v>
      </c>
      <c r="AH849" s="38"/>
      <c r="AI849" s="38"/>
      <c r="AJ849" s="38" t="s">
        <v>51</v>
      </c>
      <c r="AK849" s="38" t="s">
        <v>51</v>
      </c>
      <c r="AL849" s="38" t="s">
        <v>51</v>
      </c>
      <c r="AM849" s="38" t="s">
        <v>51</v>
      </c>
      <c r="AN849" s="38" t="s">
        <v>51</v>
      </c>
      <c r="AO849" s="38" t="s">
        <v>51</v>
      </c>
      <c r="AP849" s="38">
        <v>5</v>
      </c>
      <c r="AQ849" s="38">
        <v>1</v>
      </c>
      <c r="AR849" s="11"/>
      <c r="AS849" s="19"/>
      <c r="AT849" s="41"/>
      <c r="AU849" s="11"/>
      <c r="AV849" s="19"/>
      <c r="AW849" s="41"/>
      <c r="AX849" s="43">
        <v>9999</v>
      </c>
      <c r="AY849" s="22" t="s">
        <v>1436</v>
      </c>
      <c r="AZ849" s="45">
        <v>1</v>
      </c>
      <c r="BA849" s="43">
        <v>9999</v>
      </c>
      <c r="BB849" s="22" t="s">
        <v>1436</v>
      </c>
      <c r="BC849" s="45">
        <v>1</v>
      </c>
      <c r="BD849" s="47">
        <v>9999</v>
      </c>
      <c r="BE849" s="24" t="s">
        <v>1436</v>
      </c>
      <c r="BF849" s="49">
        <v>5</v>
      </c>
      <c r="BG849" s="49">
        <v>1</v>
      </c>
      <c r="BH849" s="47">
        <v>9999</v>
      </c>
      <c r="BI849" s="24" t="s">
        <v>1436</v>
      </c>
      <c r="BJ849" s="49">
        <v>5</v>
      </c>
      <c r="BK849" s="49">
        <v>1</v>
      </c>
      <c r="BL849" s="51" t="s">
        <v>52</v>
      </c>
    </row>
    <row r="850" spans="1:64" hidden="1" x14ac:dyDescent="0.3">
      <c r="A850" s="104" t="s">
        <v>122</v>
      </c>
      <c r="B850" s="11">
        <v>800</v>
      </c>
      <c r="C850" s="104" t="s">
        <v>3342</v>
      </c>
      <c r="D850" s="104">
        <f>MATCH(Tabela1[[#This Row],[3]],ECHE!A:A,0)</f>
        <v>589</v>
      </c>
      <c r="E850" s="3" t="s">
        <v>3343</v>
      </c>
      <c r="F850" s="2" t="s">
        <v>3344</v>
      </c>
      <c r="G850" s="25" t="s">
        <v>3345</v>
      </c>
      <c r="H850" s="30" t="s">
        <v>3346</v>
      </c>
      <c r="I850" s="283" t="s">
        <v>740</v>
      </c>
      <c r="J850" s="104" t="s">
        <v>3347</v>
      </c>
      <c r="K850" s="2" t="s">
        <v>38679</v>
      </c>
      <c r="L850" s="235" t="s">
        <v>3348</v>
      </c>
      <c r="M850" s="104" t="s">
        <v>3348</v>
      </c>
      <c r="N850" s="104" t="s">
        <v>283</v>
      </c>
      <c r="O850" s="104" t="s">
        <v>46</v>
      </c>
      <c r="P850" s="104"/>
      <c r="Q850" s="104"/>
      <c r="R850" s="32" t="s">
        <v>1847</v>
      </c>
      <c r="S850" s="91" t="s">
        <v>3446</v>
      </c>
      <c r="T850" s="35" t="s">
        <v>132</v>
      </c>
      <c r="U850" s="20" t="s">
        <v>133</v>
      </c>
      <c r="V850" s="38"/>
      <c r="W850" s="38"/>
      <c r="X850" s="38" t="s">
        <v>51</v>
      </c>
      <c r="Y850" s="38" t="s">
        <v>51</v>
      </c>
      <c r="Z850" s="38" t="s">
        <v>51</v>
      </c>
      <c r="AA850" s="38" t="s">
        <v>51</v>
      </c>
      <c r="AB850" s="38" t="s">
        <v>51</v>
      </c>
      <c r="AC850" s="38" t="s">
        <v>51</v>
      </c>
      <c r="AD850" s="38">
        <v>10</v>
      </c>
      <c r="AE850" s="38">
        <v>1</v>
      </c>
      <c r="AF850" s="35" t="s">
        <v>132</v>
      </c>
      <c r="AG850" s="20" t="s">
        <v>133</v>
      </c>
      <c r="AH850" s="38"/>
      <c r="AI850" s="38"/>
      <c r="AJ850" s="38" t="s">
        <v>51</v>
      </c>
      <c r="AK850" s="38" t="s">
        <v>51</v>
      </c>
      <c r="AL850" s="38" t="s">
        <v>51</v>
      </c>
      <c r="AM850" s="38" t="s">
        <v>51</v>
      </c>
      <c r="AN850" s="38" t="s">
        <v>51</v>
      </c>
      <c r="AO850" s="38" t="s">
        <v>51</v>
      </c>
      <c r="AP850" s="38">
        <v>5</v>
      </c>
      <c r="AQ850" s="38">
        <v>1</v>
      </c>
      <c r="AR850" s="11"/>
      <c r="AS850" s="19"/>
      <c r="AT850" s="41"/>
      <c r="AU850" s="11"/>
      <c r="AV850" s="19"/>
      <c r="AW850" s="41"/>
      <c r="AX850" s="43"/>
      <c r="AY850" s="22"/>
      <c r="AZ850" s="45"/>
      <c r="BA850" s="43"/>
      <c r="BB850" s="22"/>
      <c r="BC850" s="45"/>
      <c r="BD850" s="47"/>
      <c r="BE850" s="24"/>
      <c r="BF850" s="49"/>
      <c r="BG850" s="49"/>
      <c r="BH850" s="47"/>
      <c r="BI850" s="24"/>
      <c r="BJ850" s="49"/>
      <c r="BK850" s="49"/>
      <c r="BL850" s="51" t="s">
        <v>52</v>
      </c>
    </row>
    <row r="851" spans="1:64" hidden="1" x14ac:dyDescent="0.3">
      <c r="A851" s="104" t="s">
        <v>122</v>
      </c>
      <c r="B851" s="11">
        <v>805</v>
      </c>
      <c r="C851" s="10" t="s">
        <v>3365</v>
      </c>
      <c r="D851" s="10">
        <f>MATCH(Tabela1[[#This Row],[3]],ECHE!A:A,0)</f>
        <v>397</v>
      </c>
      <c r="E851" s="3" t="s">
        <v>3366</v>
      </c>
      <c r="F851" s="2" t="s">
        <v>3367</v>
      </c>
      <c r="G851" s="25">
        <v>3013</v>
      </c>
      <c r="H851" s="30" t="s">
        <v>3368</v>
      </c>
      <c r="I851" s="283" t="s">
        <v>127</v>
      </c>
      <c r="J851" s="104" t="s">
        <v>3369</v>
      </c>
      <c r="K851" s="2" t="s">
        <v>38640</v>
      </c>
      <c r="L851" s="235" t="s">
        <v>266</v>
      </c>
      <c r="M851" s="10"/>
      <c r="N851" s="104" t="s">
        <v>88</v>
      </c>
      <c r="O851" s="104" t="s">
        <v>131</v>
      </c>
      <c r="P851" s="104"/>
      <c r="Q851" s="104"/>
      <c r="R851" s="32" t="s">
        <v>1847</v>
      </c>
      <c r="S851" s="91" t="s">
        <v>3446</v>
      </c>
      <c r="T851" s="35" t="s">
        <v>275</v>
      </c>
      <c r="U851" s="20" t="s">
        <v>276</v>
      </c>
      <c r="V851" s="38"/>
      <c r="W851" s="38"/>
      <c r="X851" s="38" t="s">
        <v>51</v>
      </c>
      <c r="Y851" s="38" t="s">
        <v>51</v>
      </c>
      <c r="Z851" s="38" t="s">
        <v>51</v>
      </c>
      <c r="AA851" s="38" t="s">
        <v>51</v>
      </c>
      <c r="AB851" s="38" t="s">
        <v>51</v>
      </c>
      <c r="AC851" s="38" t="s">
        <v>51</v>
      </c>
      <c r="AD851" s="38">
        <v>5</v>
      </c>
      <c r="AE851" s="38">
        <v>1</v>
      </c>
      <c r="AF851" s="35" t="s">
        <v>275</v>
      </c>
      <c r="AG851" s="20" t="s">
        <v>276</v>
      </c>
      <c r="AH851" s="38"/>
      <c r="AI851" s="38"/>
      <c r="AJ851" s="38" t="s">
        <v>51</v>
      </c>
      <c r="AK851" s="38" t="s">
        <v>51</v>
      </c>
      <c r="AL851" s="38" t="s">
        <v>51</v>
      </c>
      <c r="AM851" s="38" t="s">
        <v>51</v>
      </c>
      <c r="AN851" s="38" t="s">
        <v>51</v>
      </c>
      <c r="AO851" s="38" t="s">
        <v>51</v>
      </c>
      <c r="AP851" s="38">
        <v>5</v>
      </c>
      <c r="AQ851" s="38">
        <v>1</v>
      </c>
      <c r="AR851" s="11"/>
      <c r="AS851" s="19"/>
      <c r="AT851" s="41"/>
      <c r="AU851" s="11"/>
      <c r="AV851" s="19"/>
      <c r="AW851" s="41"/>
      <c r="AX851" s="43" t="s">
        <v>275</v>
      </c>
      <c r="AY851" s="22" t="s">
        <v>276</v>
      </c>
      <c r="AZ851" s="45">
        <v>1</v>
      </c>
      <c r="BA851" s="43" t="s">
        <v>275</v>
      </c>
      <c r="BB851" s="22" t="s">
        <v>276</v>
      </c>
      <c r="BC851" s="45">
        <v>1</v>
      </c>
      <c r="BD851" s="47" t="s">
        <v>275</v>
      </c>
      <c r="BE851" s="24" t="s">
        <v>276</v>
      </c>
      <c r="BF851" s="49">
        <v>5</v>
      </c>
      <c r="BG851" s="49">
        <v>1</v>
      </c>
      <c r="BH851" s="47" t="s">
        <v>275</v>
      </c>
      <c r="BI851" s="24" t="s">
        <v>276</v>
      </c>
      <c r="BJ851" s="49">
        <v>5</v>
      </c>
      <c r="BK851" s="49">
        <v>1</v>
      </c>
      <c r="BL851" s="51" t="s">
        <v>52</v>
      </c>
    </row>
    <row r="852" spans="1:64" hidden="1" x14ac:dyDescent="0.3">
      <c r="A852" s="104" t="s">
        <v>122</v>
      </c>
      <c r="B852" s="11">
        <v>814</v>
      </c>
      <c r="C852" s="104" t="s">
        <v>690</v>
      </c>
      <c r="D852" s="104">
        <f>MATCH(Tabela1[[#This Row],[3]],ECHE!A:A,0)</f>
        <v>4296</v>
      </c>
      <c r="E852" s="3" t="s">
        <v>691</v>
      </c>
      <c r="F852" s="2" t="s">
        <v>2775</v>
      </c>
      <c r="G852" s="25">
        <v>44249</v>
      </c>
      <c r="H852" s="30" t="s">
        <v>616</v>
      </c>
      <c r="I852" s="283" t="s">
        <v>514</v>
      </c>
      <c r="J852" s="104" t="s">
        <v>693</v>
      </c>
      <c r="K852" s="2" t="s">
        <v>38939</v>
      </c>
      <c r="L852" s="235" t="s">
        <v>44</v>
      </c>
      <c r="M852" s="104" t="s">
        <v>44</v>
      </c>
      <c r="N852" s="104" t="s">
        <v>45</v>
      </c>
      <c r="O852" s="104" t="s">
        <v>46</v>
      </c>
      <c r="P852" s="104"/>
      <c r="Q852" s="104"/>
      <c r="R852" s="32" t="s">
        <v>1847</v>
      </c>
      <c r="S852" s="91" t="s">
        <v>3446</v>
      </c>
      <c r="T852" s="35" t="s">
        <v>275</v>
      </c>
      <c r="U852" s="20" t="s">
        <v>276</v>
      </c>
      <c r="V852" s="38"/>
      <c r="W852" s="38"/>
      <c r="X852" s="38" t="s">
        <v>51</v>
      </c>
      <c r="Y852" s="38" t="s">
        <v>51</v>
      </c>
      <c r="Z852" s="38" t="s">
        <v>51</v>
      </c>
      <c r="AA852" s="38" t="s">
        <v>51</v>
      </c>
      <c r="AB852" s="38" t="s">
        <v>51</v>
      </c>
      <c r="AC852" s="38" t="s">
        <v>51</v>
      </c>
      <c r="AD852" s="38">
        <v>10</v>
      </c>
      <c r="AE852" s="38">
        <v>2</v>
      </c>
      <c r="AF852" s="35" t="s">
        <v>275</v>
      </c>
      <c r="AG852" s="20" t="s">
        <v>276</v>
      </c>
      <c r="AH852" s="38"/>
      <c r="AI852" s="38"/>
      <c r="AJ852" s="38" t="s">
        <v>51</v>
      </c>
      <c r="AK852" s="38" t="s">
        <v>51</v>
      </c>
      <c r="AL852" s="38" t="s">
        <v>51</v>
      </c>
      <c r="AM852" s="38" t="s">
        <v>51</v>
      </c>
      <c r="AN852" s="38" t="s">
        <v>51</v>
      </c>
      <c r="AO852" s="38" t="s">
        <v>51</v>
      </c>
      <c r="AP852" s="38">
        <v>10</v>
      </c>
      <c r="AQ852" s="38">
        <v>2</v>
      </c>
      <c r="AR852" s="11"/>
      <c r="AS852" s="19"/>
      <c r="AT852" s="41"/>
      <c r="AU852" s="11"/>
      <c r="AV852" s="19"/>
      <c r="AW852" s="41"/>
      <c r="AX852" s="43" t="s">
        <v>275</v>
      </c>
      <c r="AY852" s="22" t="s">
        <v>276</v>
      </c>
      <c r="AZ852" s="45">
        <v>1</v>
      </c>
      <c r="BA852" s="43" t="s">
        <v>275</v>
      </c>
      <c r="BB852" s="22" t="s">
        <v>276</v>
      </c>
      <c r="BC852" s="45">
        <v>1</v>
      </c>
      <c r="BD852" s="47"/>
      <c r="BE852" s="24"/>
      <c r="BF852" s="49"/>
      <c r="BG852" s="49"/>
      <c r="BH852" s="47"/>
      <c r="BI852" s="24"/>
      <c r="BJ852" s="49"/>
      <c r="BK852" s="49"/>
      <c r="BL852" s="51" t="s">
        <v>52</v>
      </c>
    </row>
    <row r="853" spans="1:64" hidden="1" x14ac:dyDescent="0.3">
      <c r="A853" s="10" t="s">
        <v>122</v>
      </c>
      <c r="B853" s="11">
        <v>814</v>
      </c>
      <c r="C853" s="10" t="s">
        <v>690</v>
      </c>
      <c r="D853" s="10">
        <f>MATCH(Tabela1[[#This Row],[3]],ECHE!A:A,0)</f>
        <v>4296</v>
      </c>
      <c r="E853" s="3" t="s">
        <v>691</v>
      </c>
      <c r="F853" s="2" t="s">
        <v>2775</v>
      </c>
      <c r="G853" s="25">
        <v>44249</v>
      </c>
      <c r="H853" s="30" t="s">
        <v>616</v>
      </c>
      <c r="I853" s="283" t="s">
        <v>514</v>
      </c>
      <c r="J853" s="104" t="s">
        <v>693</v>
      </c>
      <c r="K853" s="2" t="s">
        <v>38939</v>
      </c>
      <c r="L853" s="235" t="s">
        <v>44</v>
      </c>
      <c r="M853" s="10" t="s">
        <v>44</v>
      </c>
      <c r="N853" s="10" t="s">
        <v>45</v>
      </c>
      <c r="O853" s="10" t="s">
        <v>46</v>
      </c>
      <c r="P853" s="10"/>
      <c r="Q853" s="10"/>
      <c r="R853" s="32" t="s">
        <v>1847</v>
      </c>
      <c r="S853" s="91" t="s">
        <v>3446</v>
      </c>
      <c r="T853" s="35" t="s">
        <v>235</v>
      </c>
      <c r="U853" s="20" t="s">
        <v>236</v>
      </c>
      <c r="V853" s="38"/>
      <c r="W853" s="38"/>
      <c r="X853" s="38" t="s">
        <v>51</v>
      </c>
      <c r="Y853" s="38" t="s">
        <v>51</v>
      </c>
      <c r="Z853" s="38" t="s">
        <v>51</v>
      </c>
      <c r="AA853" s="38" t="s">
        <v>51</v>
      </c>
      <c r="AB853" s="38" t="s">
        <v>51</v>
      </c>
      <c r="AC853" s="38" t="s">
        <v>51</v>
      </c>
      <c r="AD853" s="38">
        <v>10</v>
      </c>
      <c r="AE853" s="38">
        <v>2</v>
      </c>
      <c r="AF853" s="35" t="s">
        <v>235</v>
      </c>
      <c r="AG853" s="20" t="s">
        <v>236</v>
      </c>
      <c r="AH853" s="38"/>
      <c r="AI853" s="38"/>
      <c r="AJ853" s="38" t="s">
        <v>51</v>
      </c>
      <c r="AK853" s="38" t="s">
        <v>51</v>
      </c>
      <c r="AL853" s="38" t="s">
        <v>51</v>
      </c>
      <c r="AM853" s="38" t="s">
        <v>51</v>
      </c>
      <c r="AN853" s="38" t="s">
        <v>51</v>
      </c>
      <c r="AO853" s="38" t="s">
        <v>51</v>
      </c>
      <c r="AP853" s="38">
        <v>10</v>
      </c>
      <c r="AQ853" s="38">
        <v>2</v>
      </c>
      <c r="AR853" s="11"/>
      <c r="AS853" s="19"/>
      <c r="AT853" s="41"/>
      <c r="AU853" s="11"/>
      <c r="AV853" s="19"/>
      <c r="AW853" s="41"/>
      <c r="AX853" s="43" t="s">
        <v>235</v>
      </c>
      <c r="AY853" s="22" t="s">
        <v>236</v>
      </c>
      <c r="AZ853" s="45">
        <v>1</v>
      </c>
      <c r="BA853" s="43" t="s">
        <v>235</v>
      </c>
      <c r="BB853" s="22" t="s">
        <v>236</v>
      </c>
      <c r="BC853" s="45">
        <v>1</v>
      </c>
      <c r="BD853" s="47"/>
      <c r="BE853" s="24"/>
      <c r="BF853" s="49"/>
      <c r="BG853" s="49"/>
      <c r="BH853" s="47"/>
      <c r="BI853" s="24"/>
      <c r="BJ853" s="49"/>
      <c r="BK853" s="49"/>
      <c r="BL853" s="51" t="s">
        <v>52</v>
      </c>
    </row>
    <row r="854" spans="1:64" hidden="1" x14ac:dyDescent="0.3">
      <c r="A854" s="104" t="s">
        <v>122</v>
      </c>
      <c r="B854" s="11">
        <v>820</v>
      </c>
      <c r="C854" s="104" t="s">
        <v>3144</v>
      </c>
      <c r="D854" s="104">
        <f>MATCH(Tabela1[[#This Row],[3]],ECHE!A:A,0)</f>
        <v>51</v>
      </c>
      <c r="E854" s="3" t="s">
        <v>3145</v>
      </c>
      <c r="F854" s="2" t="s">
        <v>3146</v>
      </c>
      <c r="G854" s="25">
        <v>1040</v>
      </c>
      <c r="H854" s="30" t="s">
        <v>840</v>
      </c>
      <c r="I854" s="283" t="s">
        <v>331</v>
      </c>
      <c r="J854" s="104" t="s">
        <v>3412</v>
      </c>
      <c r="K854" s="2" t="s">
        <v>3413</v>
      </c>
      <c r="L854" s="235" t="s">
        <v>266</v>
      </c>
      <c r="M854" s="104" t="s">
        <v>282</v>
      </c>
      <c r="N854" s="104" t="s">
        <v>152</v>
      </c>
      <c r="O854" s="104" t="s">
        <v>179</v>
      </c>
      <c r="P854" s="104"/>
      <c r="Q854" s="104"/>
      <c r="R854" s="32" t="s">
        <v>3414</v>
      </c>
      <c r="S854" s="91" t="s">
        <v>3446</v>
      </c>
      <c r="T854" s="35" t="s">
        <v>275</v>
      </c>
      <c r="U854" s="20" t="s">
        <v>276</v>
      </c>
      <c r="V854" s="38"/>
      <c r="W854" s="38"/>
      <c r="X854" s="38" t="s">
        <v>51</v>
      </c>
      <c r="Y854" s="38" t="s">
        <v>51</v>
      </c>
      <c r="Z854" s="38" t="s">
        <v>51</v>
      </c>
      <c r="AA854" s="38" t="s">
        <v>51</v>
      </c>
      <c r="AB854" s="38" t="s">
        <v>51</v>
      </c>
      <c r="AC854" s="38" t="s">
        <v>51</v>
      </c>
      <c r="AD854" s="38">
        <v>10</v>
      </c>
      <c r="AE854" s="38">
        <v>2</v>
      </c>
      <c r="AF854" s="35" t="s">
        <v>275</v>
      </c>
      <c r="AG854" s="20" t="s">
        <v>276</v>
      </c>
      <c r="AH854" s="38"/>
      <c r="AI854" s="38"/>
      <c r="AJ854" s="38" t="s">
        <v>51</v>
      </c>
      <c r="AK854" s="38" t="s">
        <v>51</v>
      </c>
      <c r="AL854" s="38" t="s">
        <v>51</v>
      </c>
      <c r="AM854" s="38" t="s">
        <v>51</v>
      </c>
      <c r="AN854" s="38" t="s">
        <v>51</v>
      </c>
      <c r="AO854" s="38" t="s">
        <v>51</v>
      </c>
      <c r="AP854" s="38">
        <v>10</v>
      </c>
      <c r="AQ854" s="38">
        <v>2</v>
      </c>
      <c r="AR854" s="11"/>
      <c r="AS854" s="19"/>
      <c r="AT854" s="41"/>
      <c r="AU854" s="11"/>
      <c r="AV854" s="19"/>
      <c r="AW854" s="41"/>
      <c r="AX854" s="43" t="s">
        <v>275</v>
      </c>
      <c r="AY854" s="22" t="s">
        <v>276</v>
      </c>
      <c r="AZ854" s="45">
        <v>1</v>
      </c>
      <c r="BA854" s="43" t="s">
        <v>275</v>
      </c>
      <c r="BB854" s="22" t="s">
        <v>276</v>
      </c>
      <c r="BC854" s="45">
        <v>1</v>
      </c>
      <c r="BD854" s="47"/>
      <c r="BE854" s="24"/>
      <c r="BF854" s="49"/>
      <c r="BG854" s="49"/>
      <c r="BH854" s="47"/>
      <c r="BI854" s="24"/>
      <c r="BJ854" s="49"/>
      <c r="BK854" s="49"/>
      <c r="BL854" s="51" t="s">
        <v>52</v>
      </c>
    </row>
    <row r="855" spans="1:64" hidden="1" x14ac:dyDescent="0.3">
      <c r="A855" s="104" t="s">
        <v>122</v>
      </c>
      <c r="B855" s="11">
        <v>823</v>
      </c>
      <c r="C855" s="10" t="s">
        <v>984</v>
      </c>
      <c r="D855" s="10">
        <f>MATCH(Tabela1[[#This Row],[3]],ECHE!A:A,0)</f>
        <v>4318</v>
      </c>
      <c r="E855" s="3" t="s">
        <v>3421</v>
      </c>
      <c r="F855" s="2" t="s">
        <v>986</v>
      </c>
      <c r="G855" s="25">
        <v>10223</v>
      </c>
      <c r="H855" s="30" t="s">
        <v>513</v>
      </c>
      <c r="I855" s="283" t="s">
        <v>514</v>
      </c>
      <c r="J855" s="104" t="s">
        <v>3422</v>
      </c>
      <c r="K855" s="2" t="s">
        <v>38943</v>
      </c>
      <c r="L855" s="235" t="s">
        <v>3423</v>
      </c>
      <c r="M855" s="10" t="s">
        <v>3423</v>
      </c>
      <c r="N855" s="104" t="s">
        <v>989</v>
      </c>
      <c r="O855" s="10" t="s">
        <v>89</v>
      </c>
      <c r="P855" s="104"/>
      <c r="Q855" s="104"/>
      <c r="R855" s="32" t="s">
        <v>47</v>
      </c>
      <c r="S855" s="91" t="s">
        <v>3446</v>
      </c>
      <c r="T855" s="35" t="s">
        <v>235</v>
      </c>
      <c r="U855" s="20" t="s">
        <v>236</v>
      </c>
      <c r="V855" s="38"/>
      <c r="W855" s="38"/>
      <c r="X855" s="38" t="s">
        <v>51</v>
      </c>
      <c r="Y855" s="38" t="s">
        <v>51</v>
      </c>
      <c r="Z855" s="38" t="s">
        <v>51</v>
      </c>
      <c r="AA855" s="38" t="s">
        <v>51</v>
      </c>
      <c r="AB855" s="38" t="s">
        <v>51</v>
      </c>
      <c r="AC855" s="38" t="s">
        <v>51</v>
      </c>
      <c r="AD855" s="38">
        <v>10</v>
      </c>
      <c r="AE855" s="38">
        <v>2</v>
      </c>
      <c r="AF855" s="35" t="s">
        <v>235</v>
      </c>
      <c r="AG855" s="20" t="s">
        <v>236</v>
      </c>
      <c r="AH855" s="38"/>
      <c r="AI855" s="38"/>
      <c r="AJ855" s="38" t="s">
        <v>51</v>
      </c>
      <c r="AK855" s="38" t="s">
        <v>51</v>
      </c>
      <c r="AL855" s="38" t="s">
        <v>51</v>
      </c>
      <c r="AM855" s="38" t="s">
        <v>51</v>
      </c>
      <c r="AN855" s="38" t="s">
        <v>51</v>
      </c>
      <c r="AO855" s="38" t="s">
        <v>51</v>
      </c>
      <c r="AP855" s="38">
        <v>10</v>
      </c>
      <c r="AQ855" s="38">
        <v>2</v>
      </c>
      <c r="AR855" s="11"/>
      <c r="AS855" s="19"/>
      <c r="AT855" s="41"/>
      <c r="AU855" s="11"/>
      <c r="AV855" s="19"/>
      <c r="AW855" s="41"/>
      <c r="AX855" s="43" t="s">
        <v>235</v>
      </c>
      <c r="AY855" s="22" t="s">
        <v>236</v>
      </c>
      <c r="AZ855" s="45">
        <v>1</v>
      </c>
      <c r="BA855" s="43" t="s">
        <v>235</v>
      </c>
      <c r="BB855" s="22" t="s">
        <v>236</v>
      </c>
      <c r="BC855" s="45">
        <v>1</v>
      </c>
      <c r="BD855" s="47" t="s">
        <v>235</v>
      </c>
      <c r="BE855" s="24" t="s">
        <v>236</v>
      </c>
      <c r="BF855" s="49">
        <v>5</v>
      </c>
      <c r="BG855" s="49">
        <v>1</v>
      </c>
      <c r="BH855" s="47" t="s">
        <v>235</v>
      </c>
      <c r="BI855" s="24" t="s">
        <v>236</v>
      </c>
      <c r="BJ855" s="49">
        <v>5</v>
      </c>
      <c r="BK855" s="49">
        <v>1</v>
      </c>
      <c r="BL855" s="51" t="s">
        <v>52</v>
      </c>
    </row>
    <row r="856" spans="1:64" hidden="1" x14ac:dyDescent="0.3">
      <c r="A856" s="10" t="s">
        <v>122</v>
      </c>
      <c r="B856" s="11">
        <v>847</v>
      </c>
      <c r="C856" s="10" t="s">
        <v>3516</v>
      </c>
      <c r="D856" s="10">
        <f>MATCH(Tabela1[[#This Row],[3]],ECHE!A:A,0)</f>
        <v>4608</v>
      </c>
      <c r="E856" s="3" t="s">
        <v>3517</v>
      </c>
      <c r="F856" s="2" t="s">
        <v>3518</v>
      </c>
      <c r="G856" s="25" t="s">
        <v>3519</v>
      </c>
      <c r="H856" s="30" t="s">
        <v>3520</v>
      </c>
      <c r="I856" s="283" t="s">
        <v>214</v>
      </c>
      <c r="J856" s="104" t="s">
        <v>3521</v>
      </c>
      <c r="K856" s="2" t="s">
        <v>38998</v>
      </c>
      <c r="L856" s="235" t="s">
        <v>3522</v>
      </c>
      <c r="M856" s="10" t="s">
        <v>1789</v>
      </c>
      <c r="N856" s="10" t="s">
        <v>45</v>
      </c>
      <c r="O856" s="10" t="s">
        <v>115</v>
      </c>
      <c r="P856" s="10"/>
      <c r="Q856" s="10"/>
      <c r="R856" s="32" t="s">
        <v>1847</v>
      </c>
      <c r="S856" s="91" t="s">
        <v>3446</v>
      </c>
      <c r="T856" s="35" t="s">
        <v>357</v>
      </c>
      <c r="U856" s="20" t="s">
        <v>358</v>
      </c>
      <c r="V856" s="38"/>
      <c r="W856" s="38"/>
      <c r="X856" s="38" t="s">
        <v>51</v>
      </c>
      <c r="Y856" s="38" t="s">
        <v>51</v>
      </c>
      <c r="Z856" s="38" t="s">
        <v>51</v>
      </c>
      <c r="AA856" s="38" t="s">
        <v>51</v>
      </c>
      <c r="AB856" s="38"/>
      <c r="AC856" s="38"/>
      <c r="AD856" s="38">
        <v>10</v>
      </c>
      <c r="AE856" s="38">
        <v>2</v>
      </c>
      <c r="AF856" s="35" t="s">
        <v>357</v>
      </c>
      <c r="AG856" s="20" t="s">
        <v>358</v>
      </c>
      <c r="AH856" s="38"/>
      <c r="AI856" s="38"/>
      <c r="AJ856" s="38" t="s">
        <v>51</v>
      </c>
      <c r="AK856" s="38" t="s">
        <v>51</v>
      </c>
      <c r="AL856" s="38" t="s">
        <v>51</v>
      </c>
      <c r="AM856" s="38" t="s">
        <v>51</v>
      </c>
      <c r="AN856" s="38"/>
      <c r="AO856" s="38"/>
      <c r="AP856" s="38">
        <v>10</v>
      </c>
      <c r="AQ856" s="38">
        <v>2</v>
      </c>
      <c r="AR856" s="11"/>
      <c r="AS856" s="19"/>
      <c r="AT856" s="41"/>
      <c r="AU856" s="11"/>
      <c r="AV856" s="19"/>
      <c r="AW856" s="41"/>
      <c r="AX856" s="43" t="s">
        <v>357</v>
      </c>
      <c r="AY856" s="22" t="s">
        <v>358</v>
      </c>
      <c r="AZ856" s="45">
        <v>1</v>
      </c>
      <c r="BA856" s="43" t="s">
        <v>357</v>
      </c>
      <c r="BB856" s="22" t="s">
        <v>358</v>
      </c>
      <c r="BC856" s="45">
        <v>1</v>
      </c>
      <c r="BD856" s="47"/>
      <c r="BE856" s="24"/>
      <c r="BF856" s="49"/>
      <c r="BG856" s="49"/>
      <c r="BH856" s="47"/>
      <c r="BI856" s="24"/>
      <c r="BJ856" s="49"/>
      <c r="BK856" s="49"/>
      <c r="BL856" s="51" t="s">
        <v>52</v>
      </c>
    </row>
    <row r="857" spans="1:64" hidden="1" x14ac:dyDescent="0.3">
      <c r="A857" s="104" t="s">
        <v>122</v>
      </c>
      <c r="B857" s="11">
        <v>866</v>
      </c>
      <c r="C857" s="104" t="s">
        <v>958</v>
      </c>
      <c r="D857" s="104">
        <f>MATCH(Tabela1[[#This Row],[3]],ECHE!A:A,0)</f>
        <v>239</v>
      </c>
      <c r="E857" s="3" t="s">
        <v>959</v>
      </c>
      <c r="F857" s="2" t="s">
        <v>960</v>
      </c>
      <c r="G857" s="25">
        <v>61669</v>
      </c>
      <c r="H857" s="30" t="s">
        <v>961</v>
      </c>
      <c r="I857" s="283" t="s">
        <v>101</v>
      </c>
      <c r="J857" s="104" t="s">
        <v>3020</v>
      </c>
      <c r="K857" s="2" t="s">
        <v>38613</v>
      </c>
      <c r="L857" s="235" t="s">
        <v>103</v>
      </c>
      <c r="M857" s="104" t="s">
        <v>44</v>
      </c>
      <c r="N857" s="104" t="s">
        <v>152</v>
      </c>
      <c r="O857" s="104" t="s">
        <v>70</v>
      </c>
      <c r="P857" s="104"/>
      <c r="Q857" s="104"/>
      <c r="R857" s="32" t="s">
        <v>3414</v>
      </c>
      <c r="S857" s="91" t="s">
        <v>3446</v>
      </c>
      <c r="T857" s="35" t="s">
        <v>235</v>
      </c>
      <c r="U857" s="20" t="s">
        <v>236</v>
      </c>
      <c r="V857" s="38"/>
      <c r="W857" s="38"/>
      <c r="X857" s="38" t="s">
        <v>51</v>
      </c>
      <c r="Y857" s="38" t="s">
        <v>51</v>
      </c>
      <c r="Z857" s="38" t="s">
        <v>51</v>
      </c>
      <c r="AA857" s="38" t="s">
        <v>51</v>
      </c>
      <c r="AB857" s="38" t="s">
        <v>51</v>
      </c>
      <c r="AC857" s="38" t="s">
        <v>51</v>
      </c>
      <c r="AD857" s="38">
        <v>10</v>
      </c>
      <c r="AE857" s="38" t="s">
        <v>55962</v>
      </c>
      <c r="AF857" s="35" t="s">
        <v>235</v>
      </c>
      <c r="AG857" s="20" t="s">
        <v>236</v>
      </c>
      <c r="AH857" s="38"/>
      <c r="AI857" s="38"/>
      <c r="AJ857" s="38" t="s">
        <v>51</v>
      </c>
      <c r="AK857" s="38" t="s">
        <v>51</v>
      </c>
      <c r="AL857" s="38" t="s">
        <v>51</v>
      </c>
      <c r="AM857" s="38" t="s">
        <v>51</v>
      </c>
      <c r="AN857" s="38" t="s">
        <v>51</v>
      </c>
      <c r="AO857" s="38" t="s">
        <v>51</v>
      </c>
      <c r="AP857" s="38">
        <v>10</v>
      </c>
      <c r="AQ857" s="38" t="s">
        <v>55962</v>
      </c>
      <c r="AR857" s="11"/>
      <c r="AS857" s="19"/>
      <c r="AT857" s="41"/>
      <c r="AU857" s="11"/>
      <c r="AV857" s="19"/>
      <c r="AW857" s="41"/>
      <c r="AX857" s="43" t="s">
        <v>235</v>
      </c>
      <c r="AY857" s="22" t="s">
        <v>236</v>
      </c>
      <c r="AZ857" s="45">
        <v>1</v>
      </c>
      <c r="BA857" s="43" t="s">
        <v>235</v>
      </c>
      <c r="BB857" s="22" t="s">
        <v>236</v>
      </c>
      <c r="BC857" s="45">
        <v>1</v>
      </c>
      <c r="BD857" s="47" t="s">
        <v>235</v>
      </c>
      <c r="BE857" s="24" t="s">
        <v>236</v>
      </c>
      <c r="BF857" s="49">
        <v>20</v>
      </c>
      <c r="BG857" s="49">
        <v>4</v>
      </c>
      <c r="BH857" s="47" t="s">
        <v>235</v>
      </c>
      <c r="BI857" s="24" t="s">
        <v>236</v>
      </c>
      <c r="BJ857" s="49">
        <v>20</v>
      </c>
      <c r="BK857" s="49">
        <v>4</v>
      </c>
      <c r="BL857" s="51" t="s">
        <v>52</v>
      </c>
    </row>
    <row r="858" spans="1:64" hidden="1" x14ac:dyDescent="0.3">
      <c r="A858" s="84" t="s">
        <v>122</v>
      </c>
      <c r="B858" s="85">
        <v>878</v>
      </c>
      <c r="C858" s="84" t="s">
        <v>3601</v>
      </c>
      <c r="D858" s="84">
        <f>MATCH(Tabela1[[#This Row],[3]],ECHE!A:A,0)</f>
        <v>5211</v>
      </c>
      <c r="E858" s="87" t="s">
        <v>3602</v>
      </c>
      <c r="F858" s="88" t="s">
        <v>3603</v>
      </c>
      <c r="G858" s="89" t="s">
        <v>3604</v>
      </c>
      <c r="H858" s="90" t="s">
        <v>3605</v>
      </c>
      <c r="I858" s="286" t="s">
        <v>204</v>
      </c>
      <c r="J858" s="84" t="s">
        <v>3606</v>
      </c>
      <c r="K858" s="2" t="s">
        <v>39039</v>
      </c>
      <c r="L858" s="196" t="s">
        <v>3607</v>
      </c>
      <c r="M858" s="84" t="s">
        <v>3607</v>
      </c>
      <c r="N858" s="84" t="s">
        <v>71</v>
      </c>
      <c r="O858" s="84" t="s">
        <v>72</v>
      </c>
      <c r="P858" s="84"/>
      <c r="Q858" s="84"/>
      <c r="R858" s="91" t="s">
        <v>3414</v>
      </c>
      <c r="S858" s="91" t="s">
        <v>3446</v>
      </c>
      <c r="T858" s="92"/>
      <c r="U858" s="93"/>
      <c r="V858" s="94"/>
      <c r="W858" s="94"/>
      <c r="X858" s="94"/>
      <c r="Y858" s="94"/>
      <c r="Z858" s="94"/>
      <c r="AA858" s="94"/>
      <c r="AB858" s="94"/>
      <c r="AC858" s="94"/>
      <c r="AD858" s="94"/>
      <c r="AE858" s="94"/>
      <c r="AF858" s="92"/>
      <c r="AG858" s="93"/>
      <c r="AH858" s="94"/>
      <c r="AI858" s="94"/>
      <c r="AJ858" s="94"/>
      <c r="AK858" s="94"/>
      <c r="AL858" s="94"/>
      <c r="AM858" s="94"/>
      <c r="AN858" s="94"/>
      <c r="AO858" s="94"/>
      <c r="AP858" s="94"/>
      <c r="AQ858" s="94"/>
      <c r="AR858" s="85"/>
      <c r="AS858" s="86"/>
      <c r="AT858" s="95"/>
      <c r="AU858" s="85"/>
      <c r="AV858" s="86"/>
      <c r="AW858" s="95"/>
      <c r="AX858" s="96" t="s">
        <v>357</v>
      </c>
      <c r="AY858" s="97" t="s">
        <v>358</v>
      </c>
      <c r="AZ858" s="98">
        <v>1</v>
      </c>
      <c r="BA858" s="96" t="s">
        <v>357</v>
      </c>
      <c r="BB858" s="97" t="s">
        <v>358</v>
      </c>
      <c r="BC858" s="98">
        <v>1</v>
      </c>
      <c r="BD858" s="99"/>
      <c r="BE858" s="100"/>
      <c r="BF858" s="101"/>
      <c r="BG858" s="101"/>
      <c r="BH858" s="99"/>
      <c r="BI858" s="100"/>
      <c r="BJ858" s="101"/>
      <c r="BK858" s="101"/>
      <c r="BL858" s="102" t="s">
        <v>52</v>
      </c>
    </row>
    <row r="859" spans="1:64" hidden="1" x14ac:dyDescent="0.3">
      <c r="A859" s="10" t="s">
        <v>122</v>
      </c>
      <c r="B859" s="11">
        <v>887</v>
      </c>
      <c r="C859" s="10" t="s">
        <v>3641</v>
      </c>
      <c r="D859" s="10">
        <f>MATCH(Tabela1[[#This Row],[3]],ECHE!A:A,0)</f>
        <v>4973</v>
      </c>
      <c r="E859" s="3" t="s">
        <v>3642</v>
      </c>
      <c r="F859" s="2" t="s">
        <v>3643</v>
      </c>
      <c r="G859" s="25">
        <v>900001</v>
      </c>
      <c r="H859" s="30" t="s">
        <v>3644</v>
      </c>
      <c r="I859" s="283" t="s">
        <v>251</v>
      </c>
      <c r="J859" s="104" t="s">
        <v>3645</v>
      </c>
      <c r="K859" s="2" t="s">
        <v>38815</v>
      </c>
      <c r="L859" s="235" t="s">
        <v>253</v>
      </c>
      <c r="M859" s="10" t="s">
        <v>254</v>
      </c>
      <c r="N859" s="10" t="s">
        <v>88</v>
      </c>
      <c r="O859" s="10" t="s">
        <v>179</v>
      </c>
      <c r="P859" s="10" t="s">
        <v>401</v>
      </c>
      <c r="Q859" s="10" t="s">
        <v>115</v>
      </c>
      <c r="R859" s="32" t="s">
        <v>1847</v>
      </c>
      <c r="S859" s="91" t="s">
        <v>3446</v>
      </c>
      <c r="T859" s="35" t="s">
        <v>235</v>
      </c>
      <c r="U859" s="20" t="s">
        <v>236</v>
      </c>
      <c r="V859" s="38"/>
      <c r="W859" s="38"/>
      <c r="X859" s="38" t="s">
        <v>51</v>
      </c>
      <c r="Y859" s="38" t="s">
        <v>51</v>
      </c>
      <c r="Z859" s="38" t="s">
        <v>51</v>
      </c>
      <c r="AA859" s="38" t="s">
        <v>51</v>
      </c>
      <c r="AB859" s="38" t="s">
        <v>51</v>
      </c>
      <c r="AC859" s="38" t="s">
        <v>51</v>
      </c>
      <c r="AD859" s="38">
        <v>10</v>
      </c>
      <c r="AE859" s="38">
        <v>2</v>
      </c>
      <c r="AF859" s="35" t="s">
        <v>235</v>
      </c>
      <c r="AG859" s="20" t="s">
        <v>236</v>
      </c>
      <c r="AH859" s="38"/>
      <c r="AI859" s="38"/>
      <c r="AJ859" s="38" t="s">
        <v>51</v>
      </c>
      <c r="AK859" s="38" t="s">
        <v>51</v>
      </c>
      <c r="AL859" s="38" t="s">
        <v>51</v>
      </c>
      <c r="AM859" s="38" t="s">
        <v>51</v>
      </c>
      <c r="AN859" s="38" t="s">
        <v>51</v>
      </c>
      <c r="AO859" s="38" t="s">
        <v>51</v>
      </c>
      <c r="AP859" s="38">
        <v>10</v>
      </c>
      <c r="AQ859" s="38">
        <v>2</v>
      </c>
      <c r="AR859" s="11"/>
      <c r="AS859" s="19"/>
      <c r="AT859" s="41"/>
      <c r="AU859" s="11"/>
      <c r="AV859" s="19"/>
      <c r="AW859" s="41"/>
      <c r="AX859" s="43" t="s">
        <v>235</v>
      </c>
      <c r="AY859" s="22" t="s">
        <v>236</v>
      </c>
      <c r="AZ859" s="45">
        <v>1</v>
      </c>
      <c r="BA859" s="43" t="s">
        <v>235</v>
      </c>
      <c r="BB859" s="22" t="s">
        <v>236</v>
      </c>
      <c r="BC859" s="45">
        <v>1</v>
      </c>
      <c r="BD859" s="47" t="s">
        <v>235</v>
      </c>
      <c r="BE859" s="24" t="s">
        <v>236</v>
      </c>
      <c r="BF859" s="49">
        <v>5</v>
      </c>
      <c r="BG859" s="49">
        <v>1</v>
      </c>
      <c r="BH859" s="47" t="s">
        <v>235</v>
      </c>
      <c r="BI859" s="24" t="s">
        <v>236</v>
      </c>
      <c r="BJ859" s="49">
        <v>5</v>
      </c>
      <c r="BK859" s="49">
        <v>1</v>
      </c>
      <c r="BL859" s="51" t="s">
        <v>52</v>
      </c>
    </row>
    <row r="860" spans="1:64" hidden="1" x14ac:dyDescent="0.3">
      <c r="A860" s="84" t="s">
        <v>122</v>
      </c>
      <c r="B860" s="85">
        <v>916</v>
      </c>
      <c r="C860" s="84" t="s">
        <v>3753</v>
      </c>
      <c r="D860" s="84">
        <f>MATCH(Tabela1[[#This Row],[3]],ECHE!A:A,0)</f>
        <v>5240</v>
      </c>
      <c r="E860" s="87" t="s">
        <v>3754</v>
      </c>
      <c r="F860" s="88" t="s">
        <v>3755</v>
      </c>
      <c r="G860" s="89">
        <v>3200</v>
      </c>
      <c r="H860" s="90" t="s">
        <v>3756</v>
      </c>
      <c r="I860" s="286" t="s">
        <v>3757</v>
      </c>
      <c r="J860" s="84" t="s">
        <v>3758</v>
      </c>
      <c r="K860" s="2" t="s">
        <v>39061</v>
      </c>
      <c r="L860" s="196" t="s">
        <v>804</v>
      </c>
      <c r="M860" s="84" t="s">
        <v>805</v>
      </c>
      <c r="N860" s="84" t="s">
        <v>325</v>
      </c>
      <c r="O860" s="84" t="s">
        <v>89</v>
      </c>
      <c r="P860" s="84"/>
      <c r="Q860" s="84"/>
      <c r="R860" s="91" t="s">
        <v>1847</v>
      </c>
      <c r="S860" s="91" t="s">
        <v>3446</v>
      </c>
      <c r="T860" s="92" t="s">
        <v>235</v>
      </c>
      <c r="U860" s="93" t="s">
        <v>236</v>
      </c>
      <c r="V860" s="94"/>
      <c r="W860" s="94"/>
      <c r="X860" s="94"/>
      <c r="Y860" s="94"/>
      <c r="Z860" s="94" t="s">
        <v>51</v>
      </c>
      <c r="AA860" s="94" t="s">
        <v>51</v>
      </c>
      <c r="AB860" s="94" t="s">
        <v>51</v>
      </c>
      <c r="AC860" s="94" t="s">
        <v>51</v>
      </c>
      <c r="AD860" s="94">
        <v>20</v>
      </c>
      <c r="AE860" s="94">
        <v>2</v>
      </c>
      <c r="AF860" s="92" t="s">
        <v>235</v>
      </c>
      <c r="AG860" s="93" t="s">
        <v>236</v>
      </c>
      <c r="AH860" s="94"/>
      <c r="AI860" s="94"/>
      <c r="AJ860" s="94"/>
      <c r="AK860" s="94"/>
      <c r="AL860" s="94" t="s">
        <v>51</v>
      </c>
      <c r="AM860" s="94" t="s">
        <v>51</v>
      </c>
      <c r="AN860" s="94" t="s">
        <v>51</v>
      </c>
      <c r="AO860" s="94" t="s">
        <v>51</v>
      </c>
      <c r="AP860" s="94">
        <v>20</v>
      </c>
      <c r="AQ860" s="94">
        <v>2</v>
      </c>
      <c r="AR860" s="85"/>
      <c r="AS860" s="86"/>
      <c r="AT860" s="95"/>
      <c r="AU860" s="85"/>
      <c r="AV860" s="86"/>
      <c r="AW860" s="95"/>
      <c r="AX860" s="96" t="s">
        <v>235</v>
      </c>
      <c r="AY860" s="97" t="s">
        <v>236</v>
      </c>
      <c r="AZ860" s="98">
        <v>2</v>
      </c>
      <c r="BA860" s="96" t="s">
        <v>235</v>
      </c>
      <c r="BB860" s="97" t="s">
        <v>236</v>
      </c>
      <c r="BC860" s="98">
        <v>2</v>
      </c>
      <c r="BD860" s="99" t="s">
        <v>235</v>
      </c>
      <c r="BE860" s="100" t="s">
        <v>236</v>
      </c>
      <c r="BF860" s="101">
        <v>14</v>
      </c>
      <c r="BG860" s="101">
        <v>2</v>
      </c>
      <c r="BH860" s="99" t="s">
        <v>235</v>
      </c>
      <c r="BI860" s="100" t="s">
        <v>236</v>
      </c>
      <c r="BJ860" s="101">
        <v>14</v>
      </c>
      <c r="BK860" s="101">
        <v>2</v>
      </c>
      <c r="BL860" s="102" t="s">
        <v>52</v>
      </c>
    </row>
    <row r="861" spans="1:64" hidden="1" x14ac:dyDescent="0.3">
      <c r="A861" s="104" t="s">
        <v>122</v>
      </c>
      <c r="B861" s="11">
        <v>928</v>
      </c>
      <c r="C861" s="104" t="s">
        <v>3785</v>
      </c>
      <c r="D861" s="104">
        <f>MATCH(Tabela1[[#This Row],[3]],ECHE!A:A,0)</f>
        <v>4118</v>
      </c>
      <c r="E861" s="3" t="s">
        <v>3786</v>
      </c>
      <c r="F861" s="2" t="s">
        <v>3787</v>
      </c>
      <c r="G861" s="25">
        <v>90133</v>
      </c>
      <c r="H861" s="30" t="s">
        <v>3788</v>
      </c>
      <c r="I861" s="283" t="s">
        <v>316</v>
      </c>
      <c r="J861" s="104" t="s">
        <v>3789</v>
      </c>
      <c r="K861" s="2" t="s">
        <v>38786</v>
      </c>
      <c r="L861" s="235" t="s">
        <v>1142</v>
      </c>
      <c r="M861" s="104" t="s">
        <v>545</v>
      </c>
      <c r="N861" s="104" t="s">
        <v>90</v>
      </c>
      <c r="O861" s="104" t="s">
        <v>1079</v>
      </c>
      <c r="P861" s="104"/>
      <c r="Q861" s="104"/>
      <c r="R861" s="32" t="s">
        <v>3034</v>
      </c>
      <c r="S861" s="91" t="s">
        <v>3446</v>
      </c>
      <c r="T861" s="35" t="s">
        <v>235</v>
      </c>
      <c r="U861" s="20" t="s">
        <v>236</v>
      </c>
      <c r="V861" s="38"/>
      <c r="W861" s="38"/>
      <c r="X861" s="38"/>
      <c r="Y861" s="38"/>
      <c r="Z861" s="38" t="s">
        <v>51</v>
      </c>
      <c r="AA861" s="38" t="s">
        <v>51</v>
      </c>
      <c r="AB861" s="38" t="s">
        <v>51</v>
      </c>
      <c r="AC861" s="38" t="s">
        <v>51</v>
      </c>
      <c r="AD861" s="38">
        <v>18</v>
      </c>
      <c r="AE861" s="38">
        <v>4</v>
      </c>
      <c r="AF861" s="35" t="s">
        <v>235</v>
      </c>
      <c r="AG861" s="20" t="s">
        <v>236</v>
      </c>
      <c r="AH861" s="38"/>
      <c r="AI861" s="38"/>
      <c r="AJ861" s="38" t="s">
        <v>51</v>
      </c>
      <c r="AK861" s="38" t="s">
        <v>51</v>
      </c>
      <c r="AL861" s="38" t="s">
        <v>51</v>
      </c>
      <c r="AM861" s="38" t="s">
        <v>51</v>
      </c>
      <c r="AN861" s="38" t="s">
        <v>51</v>
      </c>
      <c r="AO861" s="38" t="s">
        <v>51</v>
      </c>
      <c r="AP861" s="38">
        <v>30</v>
      </c>
      <c r="AQ861" s="38">
        <v>5</v>
      </c>
      <c r="AR861" s="11"/>
      <c r="AS861" s="19"/>
      <c r="AT861" s="41"/>
      <c r="AU861" s="11"/>
      <c r="AV861" s="19"/>
      <c r="AW861" s="41"/>
      <c r="AX861" s="43" t="s">
        <v>235</v>
      </c>
      <c r="AY861" s="22" t="s">
        <v>236</v>
      </c>
      <c r="AZ861" s="45">
        <v>2</v>
      </c>
      <c r="BA861" s="43" t="s">
        <v>235</v>
      </c>
      <c r="BB861" s="22" t="s">
        <v>236</v>
      </c>
      <c r="BC861" s="45">
        <v>1</v>
      </c>
      <c r="BD861" s="47"/>
      <c r="BE861" s="24"/>
      <c r="BF861" s="49"/>
      <c r="BG861" s="49"/>
      <c r="BH861" s="47"/>
      <c r="BI861" s="24"/>
      <c r="BJ861" s="49"/>
      <c r="BK861" s="49"/>
      <c r="BL861" s="51" t="s">
        <v>52</v>
      </c>
    </row>
    <row r="862" spans="1:64" hidden="1" x14ac:dyDescent="0.3">
      <c r="A862" s="10" t="s">
        <v>122</v>
      </c>
      <c r="B862" s="11">
        <v>930</v>
      </c>
      <c r="C862" s="104" t="s">
        <v>1619</v>
      </c>
      <c r="D862" s="10">
        <f>MATCH(Tabela1[[#This Row],[3]],ECHE!A:A,0)</f>
        <v>4701</v>
      </c>
      <c r="E862" s="3" t="s">
        <v>1620</v>
      </c>
      <c r="F862" s="2" t="s">
        <v>3790</v>
      </c>
      <c r="G862" s="25" t="s">
        <v>3791</v>
      </c>
      <c r="H862" s="30" t="s">
        <v>1623</v>
      </c>
      <c r="I862" s="283" t="s">
        <v>214</v>
      </c>
      <c r="J862" s="104" t="s">
        <v>1624</v>
      </c>
      <c r="K862" s="2" t="s">
        <v>1625</v>
      </c>
      <c r="L862" s="235" t="s">
        <v>103</v>
      </c>
      <c r="M862" s="10" t="s">
        <v>44</v>
      </c>
      <c r="N862" s="10" t="s">
        <v>90</v>
      </c>
      <c r="O862" s="10" t="s">
        <v>179</v>
      </c>
      <c r="P862" s="10"/>
      <c r="Q862" s="10"/>
      <c r="R862" s="32" t="s">
        <v>3414</v>
      </c>
      <c r="S862" s="91" t="s">
        <v>3446</v>
      </c>
      <c r="T862" s="35" t="s">
        <v>60</v>
      </c>
      <c r="U862" s="20" t="s">
        <v>61</v>
      </c>
      <c r="V862" s="38"/>
      <c r="W862" s="38"/>
      <c r="X862" s="38" t="s">
        <v>51</v>
      </c>
      <c r="Y862" s="38" t="s">
        <v>51</v>
      </c>
      <c r="Z862" s="38" t="s">
        <v>51</v>
      </c>
      <c r="AA862" s="38" t="s">
        <v>51</v>
      </c>
      <c r="AB862" s="38" t="s">
        <v>51</v>
      </c>
      <c r="AC862" s="38" t="s">
        <v>51</v>
      </c>
      <c r="AD862" s="38">
        <v>60</v>
      </c>
      <c r="AE862" s="38">
        <v>10</v>
      </c>
      <c r="AF862" s="35" t="s">
        <v>60</v>
      </c>
      <c r="AG862" s="20" t="s">
        <v>61</v>
      </c>
      <c r="AH862" s="38"/>
      <c r="AI862" s="38"/>
      <c r="AJ862" s="38" t="s">
        <v>51</v>
      </c>
      <c r="AK862" s="38" t="s">
        <v>51</v>
      </c>
      <c r="AL862" s="38" t="s">
        <v>51</v>
      </c>
      <c r="AM862" s="38" t="s">
        <v>51</v>
      </c>
      <c r="AN862" s="38" t="s">
        <v>51</v>
      </c>
      <c r="AO862" s="38" t="s">
        <v>51</v>
      </c>
      <c r="AP862" s="38">
        <v>60</v>
      </c>
      <c r="AQ862" s="38">
        <v>10</v>
      </c>
      <c r="AR862" s="11"/>
      <c r="AS862" s="19"/>
      <c r="AT862" s="41"/>
      <c r="AU862" s="11"/>
      <c r="AV862" s="19"/>
      <c r="AW862" s="41"/>
      <c r="AX862" s="43" t="s">
        <v>60</v>
      </c>
      <c r="AY862" s="22" t="s">
        <v>61</v>
      </c>
      <c r="AZ862" s="45">
        <v>3</v>
      </c>
      <c r="BA862" s="43" t="s">
        <v>60</v>
      </c>
      <c r="BB862" s="22" t="s">
        <v>61</v>
      </c>
      <c r="BC862" s="45">
        <v>3</v>
      </c>
      <c r="BD862" s="47" t="s">
        <v>60</v>
      </c>
      <c r="BE862" s="24" t="s">
        <v>61</v>
      </c>
      <c r="BF862" s="49">
        <v>15</v>
      </c>
      <c r="BG862" s="49">
        <v>3</v>
      </c>
      <c r="BH862" s="47" t="s">
        <v>60</v>
      </c>
      <c r="BI862" s="24" t="s">
        <v>61</v>
      </c>
      <c r="BJ862" s="49">
        <v>15</v>
      </c>
      <c r="BK862" s="49">
        <v>3</v>
      </c>
      <c r="BL862" s="51" t="s">
        <v>52</v>
      </c>
    </row>
    <row r="863" spans="1:64" hidden="1" x14ac:dyDescent="0.3">
      <c r="A863" s="10" t="s">
        <v>122</v>
      </c>
      <c r="B863" s="11">
        <v>936</v>
      </c>
      <c r="C863" s="104" t="s">
        <v>1464</v>
      </c>
      <c r="D863" s="10">
        <f>MATCH(Tabela1[[#This Row],[3]],ECHE!A:A,0)</f>
        <v>882</v>
      </c>
      <c r="E863" s="3" t="s">
        <v>1465</v>
      </c>
      <c r="F863" s="2" t="s">
        <v>3813</v>
      </c>
      <c r="G863" s="25">
        <v>8193</v>
      </c>
      <c r="H863" s="30" t="s">
        <v>492</v>
      </c>
      <c r="I863" s="283" t="s">
        <v>84</v>
      </c>
      <c r="J863" s="104" t="s">
        <v>3814</v>
      </c>
      <c r="K863" s="2" t="s">
        <v>38682</v>
      </c>
      <c r="L863" s="235" t="s">
        <v>552</v>
      </c>
      <c r="M863" s="10"/>
      <c r="N863" s="10" t="s">
        <v>3815</v>
      </c>
      <c r="O863" s="10" t="s">
        <v>3816</v>
      </c>
      <c r="P863" s="10" t="s">
        <v>283</v>
      </c>
      <c r="Q863" s="10" t="s">
        <v>46</v>
      </c>
      <c r="R863" s="32" t="s">
        <v>3614</v>
      </c>
      <c r="S863" s="91" t="s">
        <v>3446</v>
      </c>
      <c r="T863" s="35" t="s">
        <v>268</v>
      </c>
      <c r="U863" s="20" t="s">
        <v>269</v>
      </c>
      <c r="V863" s="38"/>
      <c r="W863" s="38"/>
      <c r="X863" s="38" t="s">
        <v>51</v>
      </c>
      <c r="Y863" s="38" t="s">
        <v>51</v>
      </c>
      <c r="Z863" s="38" t="s">
        <v>51</v>
      </c>
      <c r="AA863" s="38" t="s">
        <v>51</v>
      </c>
      <c r="AB863" s="38"/>
      <c r="AC863" s="38"/>
      <c r="AD863" s="38">
        <v>10</v>
      </c>
      <c r="AE863" s="38">
        <v>2</v>
      </c>
      <c r="AF863" s="35" t="s">
        <v>268</v>
      </c>
      <c r="AG863" s="20" t="s">
        <v>269</v>
      </c>
      <c r="AH863" s="38"/>
      <c r="AI863" s="38"/>
      <c r="AJ863" s="38" t="s">
        <v>51</v>
      </c>
      <c r="AK863" s="38" t="s">
        <v>51</v>
      </c>
      <c r="AL863" s="38" t="s">
        <v>51</v>
      </c>
      <c r="AM863" s="38" t="s">
        <v>51</v>
      </c>
      <c r="AN863" s="38"/>
      <c r="AO863" s="38"/>
      <c r="AP863" s="38">
        <v>10</v>
      </c>
      <c r="AQ863" s="38">
        <v>2</v>
      </c>
      <c r="AR863" s="11"/>
      <c r="AS863" s="19"/>
      <c r="AT863" s="41"/>
      <c r="AU863" s="11"/>
      <c r="AV863" s="19"/>
      <c r="AW863" s="41"/>
      <c r="AX863" s="43"/>
      <c r="AY863" s="22"/>
      <c r="AZ863" s="45"/>
      <c r="BA863" s="43"/>
      <c r="BB863" s="22"/>
      <c r="BC863" s="45"/>
      <c r="BD863" s="47"/>
      <c r="BE863" s="24"/>
      <c r="BF863" s="49"/>
      <c r="BG863" s="49"/>
      <c r="BH863" s="47"/>
      <c r="BI863" s="24"/>
      <c r="BJ863" s="49"/>
      <c r="BK863" s="49"/>
      <c r="BL863" s="51" t="s">
        <v>52</v>
      </c>
    </row>
    <row r="864" spans="1:64" hidden="1" x14ac:dyDescent="0.3">
      <c r="A864" s="10" t="s">
        <v>122</v>
      </c>
      <c r="B864" s="11">
        <v>937</v>
      </c>
      <c r="C864" s="65" t="s">
        <v>1174</v>
      </c>
      <c r="D864" s="10">
        <f>MATCH(Tabela1[[#This Row],[3]],ECHE!A:A,0)</f>
        <v>273</v>
      </c>
      <c r="E864" s="3" t="s">
        <v>3817</v>
      </c>
      <c r="F864" s="2" t="s">
        <v>3818</v>
      </c>
      <c r="G864" s="25" t="s">
        <v>3819</v>
      </c>
      <c r="H864" s="30" t="s">
        <v>1177</v>
      </c>
      <c r="I864" s="283" t="s">
        <v>3764</v>
      </c>
      <c r="J864" s="104" t="s">
        <v>1178</v>
      </c>
      <c r="K864" s="2" t="s">
        <v>38625</v>
      </c>
      <c r="L864" s="235" t="s">
        <v>103</v>
      </c>
      <c r="M864" s="10" t="s">
        <v>44</v>
      </c>
      <c r="N864" s="10" t="s">
        <v>90</v>
      </c>
      <c r="O864" s="10" t="s">
        <v>89</v>
      </c>
      <c r="P864" s="10"/>
      <c r="Q864" s="10"/>
      <c r="R864" s="32" t="s">
        <v>3414</v>
      </c>
      <c r="S864" s="91" t="s">
        <v>3446</v>
      </c>
      <c r="T864" s="35" t="s">
        <v>357</v>
      </c>
      <c r="U864" s="20" t="s">
        <v>358</v>
      </c>
      <c r="V864" s="38"/>
      <c r="W864" s="38"/>
      <c r="X864" s="38" t="s">
        <v>51</v>
      </c>
      <c r="Y864" s="38" t="s">
        <v>51</v>
      </c>
      <c r="Z864" s="38" t="s">
        <v>51</v>
      </c>
      <c r="AA864" s="38" t="s">
        <v>51</v>
      </c>
      <c r="AB864" s="38" t="s">
        <v>51</v>
      </c>
      <c r="AC864" s="38" t="s">
        <v>51</v>
      </c>
      <c r="AD864" s="38">
        <v>10</v>
      </c>
      <c r="AE864" s="38">
        <v>1</v>
      </c>
      <c r="AF864" s="35" t="s">
        <v>357</v>
      </c>
      <c r="AG864" s="20" t="s">
        <v>358</v>
      </c>
      <c r="AH864" s="38"/>
      <c r="AI864" s="38"/>
      <c r="AJ864" s="38" t="s">
        <v>51</v>
      </c>
      <c r="AK864" s="38" t="s">
        <v>51</v>
      </c>
      <c r="AL864" s="38" t="s">
        <v>51</v>
      </c>
      <c r="AM864" s="38" t="s">
        <v>51</v>
      </c>
      <c r="AN864" s="38" t="s">
        <v>51</v>
      </c>
      <c r="AO864" s="38" t="s">
        <v>51</v>
      </c>
      <c r="AP864" s="38">
        <v>10</v>
      </c>
      <c r="AQ864" s="38">
        <v>1</v>
      </c>
      <c r="AR864" s="11"/>
      <c r="AS864" s="19"/>
      <c r="AT864" s="41"/>
      <c r="AU864" s="11"/>
      <c r="AV864" s="19"/>
      <c r="AW864" s="41"/>
      <c r="AX864" s="43" t="s">
        <v>357</v>
      </c>
      <c r="AY864" s="22" t="s">
        <v>358</v>
      </c>
      <c r="AZ864" s="45">
        <v>1</v>
      </c>
      <c r="BA864" s="43" t="s">
        <v>357</v>
      </c>
      <c r="BB864" s="22" t="s">
        <v>358</v>
      </c>
      <c r="BC864" s="45">
        <v>1</v>
      </c>
      <c r="BD864" s="47" t="s">
        <v>357</v>
      </c>
      <c r="BE864" s="24" t="s">
        <v>358</v>
      </c>
      <c r="BF864" s="49">
        <v>5</v>
      </c>
      <c r="BG864" s="49">
        <v>1</v>
      </c>
      <c r="BH864" s="47" t="s">
        <v>357</v>
      </c>
      <c r="BI864" s="24" t="s">
        <v>358</v>
      </c>
      <c r="BJ864" s="49">
        <v>5</v>
      </c>
      <c r="BK864" s="49">
        <v>1</v>
      </c>
      <c r="BL864" s="51" t="s">
        <v>52</v>
      </c>
    </row>
    <row r="865" spans="1:64" hidden="1" x14ac:dyDescent="0.3">
      <c r="A865" s="104" t="s">
        <v>122</v>
      </c>
      <c r="B865" s="11">
        <v>962</v>
      </c>
      <c r="C865" s="104" t="s">
        <v>1619</v>
      </c>
      <c r="D865" s="104">
        <f>MATCH(Tabela1[[#This Row],[3]],ECHE!A:A,0)</f>
        <v>4701</v>
      </c>
      <c r="E865" s="3" t="s">
        <v>1620</v>
      </c>
      <c r="F865" s="2" t="s">
        <v>3790</v>
      </c>
      <c r="G865" s="25" t="s">
        <v>3791</v>
      </c>
      <c r="H865" s="30" t="s">
        <v>1623</v>
      </c>
      <c r="I865" s="283" t="s">
        <v>214</v>
      </c>
      <c r="J865" s="104" t="s">
        <v>1624</v>
      </c>
      <c r="K865" s="2" t="s">
        <v>1625</v>
      </c>
      <c r="L865" s="235" t="s">
        <v>103</v>
      </c>
      <c r="M865" s="104" t="s">
        <v>44</v>
      </c>
      <c r="N865" s="104" t="s">
        <v>90</v>
      </c>
      <c r="O865" s="104" t="s">
        <v>179</v>
      </c>
      <c r="P865" s="104"/>
      <c r="Q865" s="104"/>
      <c r="R865" s="32" t="s">
        <v>3414</v>
      </c>
      <c r="S865" s="91" t="s">
        <v>3446</v>
      </c>
      <c r="T865" s="35" t="s">
        <v>60</v>
      </c>
      <c r="U865" s="20" t="s">
        <v>61</v>
      </c>
      <c r="V865" s="38"/>
      <c r="W865" s="38"/>
      <c r="X865" s="38" t="s">
        <v>51</v>
      </c>
      <c r="Y865" s="38" t="s">
        <v>51</v>
      </c>
      <c r="Z865" s="38" t="s">
        <v>51</v>
      </c>
      <c r="AA865" s="38" t="s">
        <v>51</v>
      </c>
      <c r="AB865" s="38" t="s">
        <v>51</v>
      </c>
      <c r="AC865" s="38" t="s">
        <v>51</v>
      </c>
      <c r="AD865" s="38">
        <v>30</v>
      </c>
      <c r="AE865" s="38">
        <v>3</v>
      </c>
      <c r="AF865" s="35" t="s">
        <v>60</v>
      </c>
      <c r="AG865" s="20" t="s">
        <v>61</v>
      </c>
      <c r="AH865" s="38"/>
      <c r="AI865" s="38"/>
      <c r="AJ865" s="38" t="s">
        <v>51</v>
      </c>
      <c r="AK865" s="38" t="s">
        <v>51</v>
      </c>
      <c r="AL865" s="38" t="s">
        <v>51</v>
      </c>
      <c r="AM865" s="38" t="s">
        <v>51</v>
      </c>
      <c r="AN865" s="38" t="s">
        <v>51</v>
      </c>
      <c r="AO865" s="38" t="s">
        <v>51</v>
      </c>
      <c r="AP865" s="38">
        <v>30</v>
      </c>
      <c r="AQ865" s="38">
        <v>3</v>
      </c>
      <c r="AR865" s="11"/>
      <c r="AS865" s="19"/>
      <c r="AT865" s="41"/>
      <c r="AU865" s="11"/>
      <c r="AV865" s="19"/>
      <c r="AW865" s="41"/>
      <c r="AX865" s="43" t="s">
        <v>60</v>
      </c>
      <c r="AY865" s="22" t="s">
        <v>61</v>
      </c>
      <c r="AZ865" s="45">
        <v>3</v>
      </c>
      <c r="BA865" s="43" t="s">
        <v>60</v>
      </c>
      <c r="BB865" s="22" t="s">
        <v>61</v>
      </c>
      <c r="BC865" s="45">
        <v>3</v>
      </c>
      <c r="BD865" s="47" t="s">
        <v>60</v>
      </c>
      <c r="BE865" s="24" t="s">
        <v>61</v>
      </c>
      <c r="BF865" s="49">
        <v>15</v>
      </c>
      <c r="BG865" s="49">
        <v>3</v>
      </c>
      <c r="BH865" s="47" t="s">
        <v>60</v>
      </c>
      <c r="BI865" s="24" t="s">
        <v>61</v>
      </c>
      <c r="BJ865" s="49">
        <v>15</v>
      </c>
      <c r="BK865" s="49">
        <v>3</v>
      </c>
      <c r="BL865" s="51" t="s">
        <v>52</v>
      </c>
    </row>
    <row r="866" spans="1:64" hidden="1" x14ac:dyDescent="0.3">
      <c r="A866" s="104" t="s">
        <v>122</v>
      </c>
      <c r="B866" s="11">
        <v>962</v>
      </c>
      <c r="C866" s="104" t="s">
        <v>1619</v>
      </c>
      <c r="D866" s="104">
        <f>MATCH(Tabela1[[#This Row],[3]],ECHE!A:A,0)</f>
        <v>4701</v>
      </c>
      <c r="E866" s="3" t="s">
        <v>1620</v>
      </c>
      <c r="F866" s="2" t="s">
        <v>3790</v>
      </c>
      <c r="G866" s="25" t="s">
        <v>3791</v>
      </c>
      <c r="H866" s="30" t="s">
        <v>1623</v>
      </c>
      <c r="I866" s="283" t="s">
        <v>214</v>
      </c>
      <c r="J866" s="104" t="s">
        <v>1624</v>
      </c>
      <c r="K866" s="2" t="s">
        <v>1625</v>
      </c>
      <c r="L866" s="235" t="s">
        <v>103</v>
      </c>
      <c r="M866" s="104" t="s">
        <v>44</v>
      </c>
      <c r="N866" s="104" t="s">
        <v>90</v>
      </c>
      <c r="O866" s="104" t="s">
        <v>179</v>
      </c>
      <c r="P866" s="104"/>
      <c r="Q866" s="104"/>
      <c r="R866" s="32" t="s">
        <v>3414</v>
      </c>
      <c r="S866" s="91" t="s">
        <v>3446</v>
      </c>
      <c r="T866" s="35"/>
      <c r="U866" s="20"/>
      <c r="V866" s="38"/>
      <c r="W866" s="38"/>
      <c r="X866" s="38"/>
      <c r="Y866" s="38"/>
      <c r="Z866" s="38"/>
      <c r="AA866" s="38"/>
      <c r="AB866" s="38"/>
      <c r="AC866" s="38"/>
      <c r="AD866" s="38"/>
      <c r="AE866" s="38"/>
      <c r="AF866" s="35"/>
      <c r="AG866" s="20"/>
      <c r="AH866" s="38"/>
      <c r="AI866" s="38"/>
      <c r="AJ866" s="38"/>
      <c r="AK866" s="38"/>
      <c r="AL866" s="38"/>
      <c r="AM866" s="38"/>
      <c r="AN866" s="38"/>
      <c r="AO866" s="38"/>
      <c r="AP866" s="38"/>
      <c r="AQ866" s="38"/>
      <c r="AR866" s="11"/>
      <c r="AS866" s="19"/>
      <c r="AT866" s="41"/>
      <c r="AU866" s="11"/>
      <c r="AV866" s="19"/>
      <c r="AW866" s="41"/>
      <c r="AX866" s="43" t="s">
        <v>56</v>
      </c>
      <c r="AY866" s="22" t="s">
        <v>57</v>
      </c>
      <c r="AZ866" s="98" t="s">
        <v>180</v>
      </c>
      <c r="BA866" s="43" t="s">
        <v>56</v>
      </c>
      <c r="BB866" s="22" t="s">
        <v>57</v>
      </c>
      <c r="BC866" s="98" t="s">
        <v>180</v>
      </c>
      <c r="BD866" s="47" t="s">
        <v>56</v>
      </c>
      <c r="BE866" s="24" t="s">
        <v>57</v>
      </c>
      <c r="BF866" s="49" t="s">
        <v>180</v>
      </c>
      <c r="BG866" s="49" t="s">
        <v>180</v>
      </c>
      <c r="BH866" s="47" t="s">
        <v>56</v>
      </c>
      <c r="BI866" s="24" t="s">
        <v>57</v>
      </c>
      <c r="BJ866" s="49" t="s">
        <v>180</v>
      </c>
      <c r="BK866" s="49" t="s">
        <v>180</v>
      </c>
      <c r="BL866" s="51" t="s">
        <v>52</v>
      </c>
    </row>
    <row r="867" spans="1:64" hidden="1" x14ac:dyDescent="0.3">
      <c r="A867" s="104" t="s">
        <v>122</v>
      </c>
      <c r="B867" s="11">
        <v>962</v>
      </c>
      <c r="C867" s="104" t="s">
        <v>1619</v>
      </c>
      <c r="D867" s="104">
        <f>MATCH(Tabela1[[#This Row],[3]],ECHE!A:A,0)</f>
        <v>4701</v>
      </c>
      <c r="E867" s="3" t="s">
        <v>1620</v>
      </c>
      <c r="F867" s="2" t="s">
        <v>3790</v>
      </c>
      <c r="G867" s="25" t="s">
        <v>3791</v>
      </c>
      <c r="H867" s="30" t="s">
        <v>1623</v>
      </c>
      <c r="I867" s="283" t="s">
        <v>214</v>
      </c>
      <c r="J867" s="104" t="s">
        <v>1624</v>
      </c>
      <c r="K867" s="2" t="s">
        <v>1625</v>
      </c>
      <c r="L867" s="235" t="s">
        <v>103</v>
      </c>
      <c r="M867" s="104" t="s">
        <v>44</v>
      </c>
      <c r="N867" s="104" t="s">
        <v>90</v>
      </c>
      <c r="O867" s="104" t="s">
        <v>179</v>
      </c>
      <c r="P867" s="104"/>
      <c r="Q867" s="104"/>
      <c r="R867" s="32" t="s">
        <v>3414</v>
      </c>
      <c r="S867" s="91" t="s">
        <v>3446</v>
      </c>
      <c r="T867" s="35"/>
      <c r="U867" s="20"/>
      <c r="V867" s="38"/>
      <c r="W867" s="38"/>
      <c r="X867" s="38"/>
      <c r="Y867" s="38"/>
      <c r="Z867" s="38"/>
      <c r="AA867" s="38"/>
      <c r="AB867" s="38"/>
      <c r="AC867" s="38"/>
      <c r="AD867" s="38"/>
      <c r="AE867" s="38"/>
      <c r="AF867" s="35"/>
      <c r="AG867" s="20"/>
      <c r="AH867" s="38"/>
      <c r="AI867" s="38"/>
      <c r="AJ867" s="38"/>
      <c r="AK867" s="38"/>
      <c r="AL867" s="38"/>
      <c r="AM867" s="38"/>
      <c r="AN867" s="38"/>
      <c r="AO867" s="38"/>
      <c r="AP867" s="38"/>
      <c r="AQ867" s="38"/>
      <c r="AR867" s="11"/>
      <c r="AS867" s="19"/>
      <c r="AT867" s="41"/>
      <c r="AU867" s="11"/>
      <c r="AV867" s="19"/>
      <c r="AW867" s="41"/>
      <c r="AX867" s="43" t="s">
        <v>118</v>
      </c>
      <c r="AY867" s="22" t="s">
        <v>119</v>
      </c>
      <c r="AZ867" s="98" t="s">
        <v>180</v>
      </c>
      <c r="BA867" s="43" t="s">
        <v>118</v>
      </c>
      <c r="BB867" s="22" t="s">
        <v>119</v>
      </c>
      <c r="BC867" s="98" t="s">
        <v>180</v>
      </c>
      <c r="BD867" s="47" t="s">
        <v>118</v>
      </c>
      <c r="BE867" s="24" t="s">
        <v>119</v>
      </c>
      <c r="BF867" s="49" t="s">
        <v>180</v>
      </c>
      <c r="BG867" s="49" t="s">
        <v>180</v>
      </c>
      <c r="BH867" s="47" t="s">
        <v>118</v>
      </c>
      <c r="BI867" s="24" t="s">
        <v>119</v>
      </c>
      <c r="BJ867" s="49" t="s">
        <v>180</v>
      </c>
      <c r="BK867" s="49" t="s">
        <v>180</v>
      </c>
      <c r="BL867" s="51" t="s">
        <v>52</v>
      </c>
    </row>
    <row r="868" spans="1:64" hidden="1" x14ac:dyDescent="0.3">
      <c r="A868" s="104" t="s">
        <v>122</v>
      </c>
      <c r="B868" s="11">
        <v>962</v>
      </c>
      <c r="C868" s="104" t="s">
        <v>1619</v>
      </c>
      <c r="D868" s="104">
        <f>MATCH(Tabela1[[#This Row],[3]],ECHE!A:A,0)</f>
        <v>4701</v>
      </c>
      <c r="E868" s="3" t="s">
        <v>1620</v>
      </c>
      <c r="F868" s="2" t="s">
        <v>3790</v>
      </c>
      <c r="G868" s="25" t="s">
        <v>3791</v>
      </c>
      <c r="H868" s="30" t="s">
        <v>1623</v>
      </c>
      <c r="I868" s="283" t="s">
        <v>214</v>
      </c>
      <c r="J868" s="104" t="s">
        <v>1624</v>
      </c>
      <c r="K868" s="2" t="s">
        <v>1625</v>
      </c>
      <c r="L868" s="235" t="s">
        <v>103</v>
      </c>
      <c r="M868" s="104" t="s">
        <v>44</v>
      </c>
      <c r="N868" s="104" t="s">
        <v>90</v>
      </c>
      <c r="O868" s="104" t="s">
        <v>179</v>
      </c>
      <c r="P868" s="104"/>
      <c r="Q868" s="104"/>
      <c r="R868" s="32" t="s">
        <v>3414</v>
      </c>
      <c r="S868" s="91" t="s">
        <v>3446</v>
      </c>
      <c r="T868" s="35"/>
      <c r="U868" s="20"/>
      <c r="V868" s="38"/>
      <c r="W868" s="38"/>
      <c r="X868" s="38"/>
      <c r="Y868" s="38"/>
      <c r="Z868" s="38"/>
      <c r="AA868" s="38"/>
      <c r="AB868" s="38"/>
      <c r="AC868" s="38"/>
      <c r="AD868" s="38"/>
      <c r="AE868" s="38"/>
      <c r="AF868" s="35"/>
      <c r="AG868" s="20"/>
      <c r="AH868" s="38"/>
      <c r="AI868" s="38"/>
      <c r="AJ868" s="38"/>
      <c r="AK868" s="38"/>
      <c r="AL868" s="38"/>
      <c r="AM868" s="38"/>
      <c r="AN868" s="38"/>
      <c r="AO868" s="38"/>
      <c r="AP868" s="38"/>
      <c r="AQ868" s="38"/>
      <c r="AR868" s="11"/>
      <c r="AS868" s="19"/>
      <c r="AT868" s="41"/>
      <c r="AU868" s="11"/>
      <c r="AV868" s="19"/>
      <c r="AW868" s="41"/>
      <c r="AX868" s="43" t="s">
        <v>268</v>
      </c>
      <c r="AY868" s="22" t="s">
        <v>269</v>
      </c>
      <c r="AZ868" s="98" t="s">
        <v>180</v>
      </c>
      <c r="BA868" s="43" t="s">
        <v>268</v>
      </c>
      <c r="BB868" s="22" t="s">
        <v>269</v>
      </c>
      <c r="BC868" s="98" t="s">
        <v>180</v>
      </c>
      <c r="BD868" s="47" t="s">
        <v>268</v>
      </c>
      <c r="BE868" s="24" t="s">
        <v>269</v>
      </c>
      <c r="BF868" s="49" t="s">
        <v>180</v>
      </c>
      <c r="BG868" s="49" t="s">
        <v>180</v>
      </c>
      <c r="BH868" s="47" t="s">
        <v>268</v>
      </c>
      <c r="BI868" s="24" t="s">
        <v>269</v>
      </c>
      <c r="BJ868" s="49" t="s">
        <v>180</v>
      </c>
      <c r="BK868" s="49" t="s">
        <v>180</v>
      </c>
      <c r="BL868" s="51" t="s">
        <v>52</v>
      </c>
    </row>
    <row r="869" spans="1:64" hidden="1" x14ac:dyDescent="0.3">
      <c r="A869" s="104" t="s">
        <v>122</v>
      </c>
      <c r="B869" s="11">
        <v>965</v>
      </c>
      <c r="C869" s="104" t="s">
        <v>3914</v>
      </c>
      <c r="D869" s="104">
        <f>MATCH(Tabela1[[#This Row],[3]],ECHE!A:A,0)</f>
        <v>3679</v>
      </c>
      <c r="E869" s="3" t="s">
        <v>3915</v>
      </c>
      <c r="F869" s="2" t="s">
        <v>3916</v>
      </c>
      <c r="G869" s="25" t="s">
        <v>3917</v>
      </c>
      <c r="H869" s="30" t="s">
        <v>3918</v>
      </c>
      <c r="I869" s="283" t="s">
        <v>369</v>
      </c>
      <c r="J869" s="104" t="s">
        <v>3919</v>
      </c>
      <c r="K869" s="2" t="s">
        <v>38744</v>
      </c>
      <c r="L869" s="235" t="s">
        <v>3920</v>
      </c>
      <c r="M869" s="104" t="s">
        <v>3876</v>
      </c>
      <c r="N869" s="104" t="s">
        <v>69</v>
      </c>
      <c r="O869" s="104" t="s">
        <v>179</v>
      </c>
      <c r="P869" s="104" t="s">
        <v>90</v>
      </c>
      <c r="Q869" s="104" t="s">
        <v>179</v>
      </c>
      <c r="R869" s="32" t="s">
        <v>3414</v>
      </c>
      <c r="S869" s="91" t="s">
        <v>3446</v>
      </c>
      <c r="T869" s="35" t="s">
        <v>357</v>
      </c>
      <c r="U869" s="20" t="s">
        <v>358</v>
      </c>
      <c r="V869" s="38"/>
      <c r="W869" s="38"/>
      <c r="X869" s="38"/>
      <c r="Y869" s="38"/>
      <c r="Z869" s="38" t="s">
        <v>51</v>
      </c>
      <c r="AA869" s="38" t="s">
        <v>51</v>
      </c>
      <c r="AB869" s="38"/>
      <c r="AC869" s="38"/>
      <c r="AD869" s="38">
        <v>5</v>
      </c>
      <c r="AE869" s="38">
        <v>1</v>
      </c>
      <c r="AF869" s="35" t="s">
        <v>357</v>
      </c>
      <c r="AG869" s="20" t="s">
        <v>358</v>
      </c>
      <c r="AH869" s="38"/>
      <c r="AI869" s="38"/>
      <c r="AJ869" s="38"/>
      <c r="AK869" s="38"/>
      <c r="AL869" s="38" t="s">
        <v>51</v>
      </c>
      <c r="AM869" s="38" t="s">
        <v>51</v>
      </c>
      <c r="AN869" s="38"/>
      <c r="AO869" s="38"/>
      <c r="AP869" s="38">
        <v>5</v>
      </c>
      <c r="AQ869" s="38">
        <v>1</v>
      </c>
      <c r="AR869" s="11"/>
      <c r="AS869" s="19"/>
      <c r="AT869" s="41"/>
      <c r="AU869" s="11"/>
      <c r="AV869" s="19"/>
      <c r="AW869" s="41"/>
      <c r="AX869" s="43"/>
      <c r="AY869" s="22"/>
      <c r="AZ869" s="45"/>
      <c r="BA869" s="43"/>
      <c r="BB869" s="22"/>
      <c r="BC869" s="45"/>
      <c r="BD869" s="47"/>
      <c r="BE869" s="24"/>
      <c r="BF869" s="49"/>
      <c r="BG869" s="49"/>
      <c r="BH869" s="47"/>
      <c r="BI869" s="24"/>
      <c r="BJ869" s="49"/>
      <c r="BK869" s="49"/>
      <c r="BL869" s="51" t="s">
        <v>52</v>
      </c>
    </row>
    <row r="870" spans="1:64" hidden="1" x14ac:dyDescent="0.3">
      <c r="A870" s="104" t="s">
        <v>122</v>
      </c>
      <c r="B870" s="11">
        <v>965</v>
      </c>
      <c r="C870" s="104" t="s">
        <v>3914</v>
      </c>
      <c r="D870" s="104">
        <f>MATCH(Tabela1[[#This Row],[3]],ECHE!A:A,0)</f>
        <v>3679</v>
      </c>
      <c r="E870" s="3" t="s">
        <v>3915</v>
      </c>
      <c r="F870" s="2" t="s">
        <v>3916</v>
      </c>
      <c r="G870" s="25" t="s">
        <v>3917</v>
      </c>
      <c r="H870" s="30" t="s">
        <v>3918</v>
      </c>
      <c r="I870" s="283" t="s">
        <v>369</v>
      </c>
      <c r="J870" s="104" t="s">
        <v>3919</v>
      </c>
      <c r="K870" s="2" t="s">
        <v>38744</v>
      </c>
      <c r="L870" s="235" t="s">
        <v>3920</v>
      </c>
      <c r="M870" s="104" t="s">
        <v>3876</v>
      </c>
      <c r="N870" s="104" t="s">
        <v>69</v>
      </c>
      <c r="O870" s="104" t="s">
        <v>179</v>
      </c>
      <c r="P870" s="104" t="s">
        <v>90</v>
      </c>
      <c r="Q870" s="104" t="s">
        <v>179</v>
      </c>
      <c r="R870" s="32" t="s">
        <v>3414</v>
      </c>
      <c r="S870" s="91" t="s">
        <v>3446</v>
      </c>
      <c r="T870" s="35" t="s">
        <v>235</v>
      </c>
      <c r="U870" s="20" t="s">
        <v>236</v>
      </c>
      <c r="V870" s="38"/>
      <c r="W870" s="38"/>
      <c r="X870" s="38"/>
      <c r="Y870" s="38"/>
      <c r="Z870" s="38" t="s">
        <v>51</v>
      </c>
      <c r="AA870" s="38" t="s">
        <v>51</v>
      </c>
      <c r="AB870" s="38"/>
      <c r="AC870" s="38"/>
      <c r="AD870" s="38">
        <v>10</v>
      </c>
      <c r="AE870" s="38">
        <v>2</v>
      </c>
      <c r="AF870" s="35" t="s">
        <v>235</v>
      </c>
      <c r="AG870" s="20" t="s">
        <v>236</v>
      </c>
      <c r="AH870" s="38"/>
      <c r="AI870" s="38"/>
      <c r="AJ870" s="38"/>
      <c r="AK870" s="38"/>
      <c r="AL870" s="38" t="s">
        <v>51</v>
      </c>
      <c r="AM870" s="38" t="s">
        <v>51</v>
      </c>
      <c r="AN870" s="38"/>
      <c r="AO870" s="38"/>
      <c r="AP870" s="38">
        <v>10</v>
      </c>
      <c r="AQ870" s="38">
        <v>2</v>
      </c>
      <c r="AR870" s="11"/>
      <c r="AS870" s="19"/>
      <c r="AT870" s="41"/>
      <c r="AU870" s="11"/>
      <c r="AV870" s="19"/>
      <c r="AW870" s="41"/>
      <c r="AX870" s="43"/>
      <c r="AY870" s="22"/>
      <c r="AZ870" s="45"/>
      <c r="BA870" s="43"/>
      <c r="BB870" s="22"/>
      <c r="BC870" s="45"/>
      <c r="BD870" s="47"/>
      <c r="BE870" s="24"/>
      <c r="BF870" s="49"/>
      <c r="BG870" s="49"/>
      <c r="BH870" s="47"/>
      <c r="BI870" s="24"/>
      <c r="BJ870" s="49"/>
      <c r="BK870" s="49"/>
      <c r="BL870" s="51" t="s">
        <v>52</v>
      </c>
    </row>
    <row r="871" spans="1:64" hidden="1" x14ac:dyDescent="0.3">
      <c r="A871" s="104" t="s">
        <v>122</v>
      </c>
      <c r="B871" s="11">
        <v>965</v>
      </c>
      <c r="C871" s="104" t="s">
        <v>3914</v>
      </c>
      <c r="D871" s="104">
        <f>MATCH(Tabela1[[#This Row],[3]],ECHE!A:A,0)</f>
        <v>3679</v>
      </c>
      <c r="E871" s="3" t="s">
        <v>3915</v>
      </c>
      <c r="F871" s="2" t="s">
        <v>3916</v>
      </c>
      <c r="G871" s="25" t="s">
        <v>3917</v>
      </c>
      <c r="H871" s="30" t="s">
        <v>3918</v>
      </c>
      <c r="I871" s="283" t="s">
        <v>369</v>
      </c>
      <c r="J871" s="104" t="s">
        <v>3919</v>
      </c>
      <c r="K871" s="2" t="s">
        <v>38744</v>
      </c>
      <c r="L871" s="235" t="s">
        <v>3920</v>
      </c>
      <c r="M871" s="104" t="s">
        <v>3876</v>
      </c>
      <c r="N871" s="104" t="s">
        <v>69</v>
      </c>
      <c r="O871" s="104" t="s">
        <v>179</v>
      </c>
      <c r="P871" s="104" t="s">
        <v>90</v>
      </c>
      <c r="Q871" s="104" t="s">
        <v>179</v>
      </c>
      <c r="R871" s="32" t="s">
        <v>3414</v>
      </c>
      <c r="S871" s="91" t="s">
        <v>3446</v>
      </c>
      <c r="T871" s="35" t="s">
        <v>268</v>
      </c>
      <c r="U871" s="20" t="s">
        <v>269</v>
      </c>
      <c r="V871" s="38"/>
      <c r="W871" s="38"/>
      <c r="X871" s="38"/>
      <c r="Y871" s="38"/>
      <c r="Z871" s="38" t="s">
        <v>51</v>
      </c>
      <c r="AA871" s="38" t="s">
        <v>51</v>
      </c>
      <c r="AB871" s="38"/>
      <c r="AC871" s="38"/>
      <c r="AD871" s="38">
        <v>10</v>
      </c>
      <c r="AE871" s="38">
        <v>2</v>
      </c>
      <c r="AF871" s="35" t="s">
        <v>268</v>
      </c>
      <c r="AG871" s="20" t="s">
        <v>269</v>
      </c>
      <c r="AH871" s="38"/>
      <c r="AI871" s="38"/>
      <c r="AJ871" s="38"/>
      <c r="AK871" s="38"/>
      <c r="AL871" s="38" t="s">
        <v>51</v>
      </c>
      <c r="AM871" s="38" t="s">
        <v>51</v>
      </c>
      <c r="AN871" s="38"/>
      <c r="AO871" s="38"/>
      <c r="AP871" s="38">
        <v>10</v>
      </c>
      <c r="AQ871" s="38">
        <v>2</v>
      </c>
      <c r="AR871" s="11"/>
      <c r="AS871" s="19"/>
      <c r="AT871" s="41"/>
      <c r="AU871" s="11"/>
      <c r="AV871" s="19"/>
      <c r="AW871" s="41"/>
      <c r="AX871" s="43" t="s">
        <v>268</v>
      </c>
      <c r="AY871" s="22" t="s">
        <v>269</v>
      </c>
      <c r="AZ871" s="45">
        <v>1</v>
      </c>
      <c r="BA871" s="43" t="s">
        <v>268</v>
      </c>
      <c r="BB871" s="22" t="s">
        <v>269</v>
      </c>
      <c r="BC871" s="45">
        <v>1</v>
      </c>
      <c r="BD871" s="47" t="s">
        <v>268</v>
      </c>
      <c r="BE871" s="24" t="s">
        <v>269</v>
      </c>
      <c r="BF871" s="49">
        <v>5</v>
      </c>
      <c r="BG871" s="49">
        <v>1</v>
      </c>
      <c r="BH871" s="47" t="s">
        <v>268</v>
      </c>
      <c r="BI871" s="24" t="s">
        <v>269</v>
      </c>
      <c r="BJ871" s="49">
        <v>5</v>
      </c>
      <c r="BK871" s="49">
        <v>1</v>
      </c>
      <c r="BL871" s="51" t="s">
        <v>52</v>
      </c>
    </row>
    <row r="872" spans="1:64" hidden="1" x14ac:dyDescent="0.3">
      <c r="A872" s="104" t="s">
        <v>122</v>
      </c>
      <c r="B872" s="11">
        <v>1003</v>
      </c>
      <c r="C872" s="10" t="s">
        <v>1208</v>
      </c>
      <c r="D872" s="10">
        <f>MATCH(Tabela1[[#This Row],[3]],ECHE!A:A,0)</f>
        <v>4530</v>
      </c>
      <c r="E872" s="3" t="s">
        <v>1209</v>
      </c>
      <c r="F872" s="2" t="s">
        <v>1210</v>
      </c>
      <c r="G872" s="25" t="s">
        <v>1211</v>
      </c>
      <c r="H872" s="30" t="s">
        <v>1212</v>
      </c>
      <c r="I872" s="283" t="s">
        <v>174</v>
      </c>
      <c r="J872" s="104" t="s">
        <v>1944</v>
      </c>
      <c r="K872" s="2" t="s">
        <v>38970</v>
      </c>
      <c r="L872" s="235" t="s">
        <v>177</v>
      </c>
      <c r="M872" s="10" t="s">
        <v>178</v>
      </c>
      <c r="N872" s="104" t="s">
        <v>152</v>
      </c>
      <c r="O872" s="104" t="s">
        <v>70</v>
      </c>
      <c r="P872" s="104" t="s">
        <v>69</v>
      </c>
      <c r="Q872" s="104" t="s">
        <v>46</v>
      </c>
      <c r="R872" s="32" t="s">
        <v>3614</v>
      </c>
      <c r="S872" s="91" t="s">
        <v>3446</v>
      </c>
      <c r="T872" s="35" t="s">
        <v>275</v>
      </c>
      <c r="U872" s="20" t="s">
        <v>276</v>
      </c>
      <c r="V872" s="38"/>
      <c r="W872" s="38"/>
      <c r="X872" s="38"/>
      <c r="Y872" s="38"/>
      <c r="Z872" s="38" t="s">
        <v>51</v>
      </c>
      <c r="AA872" s="38" t="s">
        <v>51</v>
      </c>
      <c r="AB872" s="38"/>
      <c r="AC872" s="38"/>
      <c r="AD872" s="38">
        <v>10</v>
      </c>
      <c r="AE872" s="38">
        <v>2</v>
      </c>
      <c r="AF872" s="35" t="s">
        <v>275</v>
      </c>
      <c r="AG872" s="20" t="s">
        <v>276</v>
      </c>
      <c r="AH872" s="38"/>
      <c r="AI872" s="38"/>
      <c r="AJ872" s="38"/>
      <c r="AK872" s="38"/>
      <c r="AL872" s="38" t="s">
        <v>51</v>
      </c>
      <c r="AM872" s="38" t="s">
        <v>51</v>
      </c>
      <c r="AN872" s="38"/>
      <c r="AO872" s="38"/>
      <c r="AP872" s="38">
        <v>10</v>
      </c>
      <c r="AQ872" s="38">
        <v>2</v>
      </c>
      <c r="AR872" s="11"/>
      <c r="AS872" s="19"/>
      <c r="AT872" s="41"/>
      <c r="AU872" s="11"/>
      <c r="AV872" s="19"/>
      <c r="AW872" s="41"/>
      <c r="AX872" s="43" t="s">
        <v>275</v>
      </c>
      <c r="AY872" s="22" t="s">
        <v>276</v>
      </c>
      <c r="AZ872" s="45">
        <v>1</v>
      </c>
      <c r="BA872" s="43" t="s">
        <v>275</v>
      </c>
      <c r="BB872" s="22" t="s">
        <v>276</v>
      </c>
      <c r="BC872" s="45">
        <v>1</v>
      </c>
      <c r="BD872" s="47"/>
      <c r="BE872" s="24"/>
      <c r="BF872" s="49"/>
      <c r="BG872" s="49"/>
      <c r="BH872" s="47"/>
      <c r="BI872" s="24"/>
      <c r="BJ872" s="49"/>
      <c r="BK872" s="49"/>
      <c r="BL872" s="51" t="s">
        <v>52</v>
      </c>
    </row>
    <row r="873" spans="1:64" hidden="1" x14ac:dyDescent="0.3">
      <c r="A873" s="104" t="s">
        <v>122</v>
      </c>
      <c r="B873" s="11">
        <v>1007</v>
      </c>
      <c r="C873" s="104" t="s">
        <v>4046</v>
      </c>
      <c r="D873" s="104">
        <f>MATCH(Tabela1[[#This Row],[3]],ECHE!A:A,0)</f>
        <v>726</v>
      </c>
      <c r="E873" s="3" t="s">
        <v>4047</v>
      </c>
      <c r="F873" s="2" t="s">
        <v>4048</v>
      </c>
      <c r="G873" s="25">
        <v>99423</v>
      </c>
      <c r="H873" s="30" t="s">
        <v>4049</v>
      </c>
      <c r="I873" s="283" t="s">
        <v>127</v>
      </c>
      <c r="J873" s="104" t="s">
        <v>4050</v>
      </c>
      <c r="K873" s="2" t="s">
        <v>38671</v>
      </c>
      <c r="L873" s="235" t="s">
        <v>4051</v>
      </c>
      <c r="M873" s="104" t="s">
        <v>1371</v>
      </c>
      <c r="N873" s="104" t="s">
        <v>45</v>
      </c>
      <c r="O873" s="104" t="s">
        <v>115</v>
      </c>
      <c r="P873" s="104"/>
      <c r="Q873" s="104"/>
      <c r="R873" s="32" t="s">
        <v>3614</v>
      </c>
      <c r="S873" s="91" t="s">
        <v>3446</v>
      </c>
      <c r="T873" s="35" t="s">
        <v>56</v>
      </c>
      <c r="U873" s="20" t="s">
        <v>57</v>
      </c>
      <c r="V873" s="38"/>
      <c r="W873" s="38"/>
      <c r="X873" s="38" t="s">
        <v>51</v>
      </c>
      <c r="Y873" s="38" t="s">
        <v>51</v>
      </c>
      <c r="Z873" s="38" t="s">
        <v>51</v>
      </c>
      <c r="AA873" s="38" t="s">
        <v>51</v>
      </c>
      <c r="AB873" s="38"/>
      <c r="AC873" s="38"/>
      <c r="AD873" s="38">
        <v>10</v>
      </c>
      <c r="AE873" s="38">
        <v>2</v>
      </c>
      <c r="AF873" s="35" t="s">
        <v>357</v>
      </c>
      <c r="AG873" s="20" t="s">
        <v>860</v>
      </c>
      <c r="AH873" s="38"/>
      <c r="AI873" s="38"/>
      <c r="AJ873" s="38" t="s">
        <v>51</v>
      </c>
      <c r="AK873" s="38" t="s">
        <v>51</v>
      </c>
      <c r="AL873" s="38" t="s">
        <v>51</v>
      </c>
      <c r="AM873" s="38" t="s">
        <v>51</v>
      </c>
      <c r="AN873" s="38"/>
      <c r="AO873" s="38"/>
      <c r="AP873" s="38">
        <v>10</v>
      </c>
      <c r="AQ873" s="38">
        <v>2</v>
      </c>
      <c r="AR873" s="11"/>
      <c r="AS873" s="19"/>
      <c r="AT873" s="41"/>
      <c r="AU873" s="11"/>
      <c r="AV873" s="19"/>
      <c r="AW873" s="41"/>
      <c r="AX873" s="43" t="s">
        <v>56</v>
      </c>
      <c r="AY873" s="22" t="s">
        <v>57</v>
      </c>
      <c r="AZ873" s="45">
        <v>1</v>
      </c>
      <c r="BA873" s="43" t="s">
        <v>357</v>
      </c>
      <c r="BB873" s="22" t="s">
        <v>860</v>
      </c>
      <c r="BC873" s="45">
        <v>1</v>
      </c>
      <c r="BD873" s="47" t="e">
        <v>#N/A</v>
      </c>
      <c r="BE873" s="24" t="e">
        <v>#N/A</v>
      </c>
      <c r="BF873" s="49"/>
      <c r="BG873" s="49"/>
      <c r="BH873" s="47"/>
      <c r="BI873" s="24"/>
      <c r="BJ873" s="49"/>
      <c r="BK873" s="49"/>
      <c r="BL873" s="51" t="s">
        <v>52</v>
      </c>
    </row>
    <row r="874" spans="1:64" hidden="1" x14ac:dyDescent="0.3">
      <c r="A874" s="104" t="s">
        <v>122</v>
      </c>
      <c r="B874" s="11">
        <v>1008</v>
      </c>
      <c r="C874" s="104" t="s">
        <v>1048</v>
      </c>
      <c r="D874" s="104">
        <f>MATCH(Tabela1[[#This Row],[3]],ECHE!A:A,0)</f>
        <v>3886</v>
      </c>
      <c r="E874" s="3" t="s">
        <v>1049</v>
      </c>
      <c r="F874" s="2" t="s">
        <v>1050</v>
      </c>
      <c r="G874" s="25">
        <v>10000</v>
      </c>
      <c r="H874" s="30" t="s">
        <v>956</v>
      </c>
      <c r="I874" s="283" t="s">
        <v>67</v>
      </c>
      <c r="J874" s="104" t="s">
        <v>1051</v>
      </c>
      <c r="K874" s="2" t="s">
        <v>38769</v>
      </c>
      <c r="L874" s="235" t="s">
        <v>4052</v>
      </c>
      <c r="M874" s="104" t="s">
        <v>1371</v>
      </c>
      <c r="N874" s="104"/>
      <c r="O874" s="104"/>
      <c r="P874" s="104"/>
      <c r="Q874" s="104"/>
      <c r="R874" s="32" t="s">
        <v>48</v>
      </c>
      <c r="S874" s="91" t="s">
        <v>3446</v>
      </c>
      <c r="T874" s="35"/>
      <c r="U874" s="20"/>
      <c r="V874" s="38"/>
      <c r="W874" s="38"/>
      <c r="X874" s="38"/>
      <c r="Y874" s="38"/>
      <c r="Z874" s="38"/>
      <c r="AA874" s="38"/>
      <c r="AB874" s="38"/>
      <c r="AC874" s="38"/>
      <c r="AD874" s="38"/>
      <c r="AE874" s="38"/>
      <c r="AF874" s="35"/>
      <c r="AG874" s="20"/>
      <c r="AH874" s="38"/>
      <c r="AI874" s="38"/>
      <c r="AJ874" s="38"/>
      <c r="AK874" s="38"/>
      <c r="AL874" s="38"/>
      <c r="AM874" s="38"/>
      <c r="AN874" s="38"/>
      <c r="AO874" s="38"/>
      <c r="AP874" s="38"/>
      <c r="AQ874" s="38"/>
      <c r="AR874" s="11"/>
      <c r="AS874" s="19"/>
      <c r="AT874" s="41"/>
      <c r="AU874" s="11"/>
      <c r="AV874" s="19"/>
      <c r="AW874" s="41"/>
      <c r="AX874" s="43">
        <v>710</v>
      </c>
      <c r="AY874" s="22" t="s">
        <v>276</v>
      </c>
      <c r="AZ874" s="45">
        <v>2</v>
      </c>
      <c r="BA874" s="43" t="s">
        <v>275</v>
      </c>
      <c r="BB874" s="22" t="s">
        <v>276</v>
      </c>
      <c r="BC874" s="45">
        <v>2</v>
      </c>
      <c r="BD874" s="47"/>
      <c r="BE874" s="24"/>
      <c r="BF874" s="49"/>
      <c r="BG874" s="49"/>
      <c r="BH874" s="47"/>
      <c r="BI874" s="24"/>
      <c r="BJ874" s="49"/>
      <c r="BK874" s="49"/>
      <c r="BL874" s="51" t="s">
        <v>52</v>
      </c>
    </row>
    <row r="875" spans="1:64" hidden="1" x14ac:dyDescent="0.3">
      <c r="A875" s="104" t="s">
        <v>122</v>
      </c>
      <c r="B875" s="11">
        <v>1026</v>
      </c>
      <c r="C875" s="104" t="s">
        <v>4132</v>
      </c>
      <c r="D875" s="104">
        <f>MATCH(Tabela1[[#This Row],[3]],ECHE!A:A,0)</f>
        <v>4408</v>
      </c>
      <c r="E875" s="3" t="s">
        <v>4133</v>
      </c>
      <c r="F875" s="2" t="s">
        <v>4134</v>
      </c>
      <c r="G875" s="25">
        <v>1000</v>
      </c>
      <c r="H875" s="30" t="s">
        <v>637</v>
      </c>
      <c r="I875" s="283" t="s">
        <v>638</v>
      </c>
      <c r="J875" s="104" t="s">
        <v>4135</v>
      </c>
      <c r="K875" s="2" t="s">
        <v>38951</v>
      </c>
      <c r="L875" s="235" t="s">
        <v>4136</v>
      </c>
      <c r="M875" s="104" t="s">
        <v>4137</v>
      </c>
      <c r="N875" s="104" t="s">
        <v>69</v>
      </c>
      <c r="O875" s="104" t="s">
        <v>70</v>
      </c>
      <c r="P875" s="104"/>
      <c r="Q875" s="104"/>
      <c r="R875" s="32" t="s">
        <v>3614</v>
      </c>
      <c r="S875" s="91" t="s">
        <v>3446</v>
      </c>
      <c r="T875" s="35" t="s">
        <v>357</v>
      </c>
      <c r="U875" s="20" t="s">
        <v>358</v>
      </c>
      <c r="V875" s="38"/>
      <c r="W875" s="38"/>
      <c r="X875" s="38" t="s">
        <v>51</v>
      </c>
      <c r="Y875" s="38" t="s">
        <v>51</v>
      </c>
      <c r="Z875" s="38" t="s">
        <v>51</v>
      </c>
      <c r="AA875" s="38" t="s">
        <v>51</v>
      </c>
      <c r="AB875" s="38" t="s">
        <v>51</v>
      </c>
      <c r="AC875" s="38" t="s">
        <v>51</v>
      </c>
      <c r="AD875" s="38">
        <v>5</v>
      </c>
      <c r="AE875" s="38">
        <v>1</v>
      </c>
      <c r="AF875" s="35" t="s">
        <v>357</v>
      </c>
      <c r="AG875" s="20" t="s">
        <v>358</v>
      </c>
      <c r="AH875" s="38"/>
      <c r="AI875" s="38"/>
      <c r="AJ875" s="38" t="s">
        <v>51</v>
      </c>
      <c r="AK875" s="38" t="s">
        <v>51</v>
      </c>
      <c r="AL875" s="38" t="s">
        <v>51</v>
      </c>
      <c r="AM875" s="38" t="s">
        <v>51</v>
      </c>
      <c r="AN875" s="38" t="s">
        <v>51</v>
      </c>
      <c r="AO875" s="38" t="s">
        <v>51</v>
      </c>
      <c r="AP875" s="38">
        <v>5</v>
      </c>
      <c r="AQ875" s="38">
        <v>1</v>
      </c>
      <c r="AR875" s="11"/>
      <c r="AS875" s="19"/>
      <c r="AT875" s="41"/>
      <c r="AU875" s="11"/>
      <c r="AV875" s="19"/>
      <c r="AW875" s="41"/>
      <c r="AX875" s="43" t="s">
        <v>357</v>
      </c>
      <c r="AY875" s="22" t="s">
        <v>358</v>
      </c>
      <c r="AZ875" s="45">
        <v>2</v>
      </c>
      <c r="BA875" s="43" t="s">
        <v>357</v>
      </c>
      <c r="BB875" s="22" t="s">
        <v>358</v>
      </c>
      <c r="BC875" s="45">
        <v>2</v>
      </c>
      <c r="BD875" s="47"/>
      <c r="BE875" s="24"/>
      <c r="BF875" s="49"/>
      <c r="BG875" s="49"/>
      <c r="BH875" s="47"/>
      <c r="BI875" s="24"/>
      <c r="BJ875" s="49"/>
      <c r="BK875" s="49"/>
      <c r="BL875" s="51" t="s">
        <v>52</v>
      </c>
    </row>
    <row r="876" spans="1:64" hidden="1" x14ac:dyDescent="0.3">
      <c r="A876" s="10" t="s">
        <v>122</v>
      </c>
      <c r="B876" s="11">
        <v>1036</v>
      </c>
      <c r="C876" s="10" t="s">
        <v>1449</v>
      </c>
      <c r="D876" s="10">
        <f>MATCH(Tabela1[[#This Row],[3]],ECHE!A:A,0)</f>
        <v>579</v>
      </c>
      <c r="E876" s="3" t="s">
        <v>1450</v>
      </c>
      <c r="F876" s="2" t="s">
        <v>4179</v>
      </c>
      <c r="G876" s="25">
        <v>50678</v>
      </c>
      <c r="H876" s="30" t="s">
        <v>1452</v>
      </c>
      <c r="I876" s="283" t="s">
        <v>127</v>
      </c>
      <c r="J876" s="104" t="s">
        <v>1453</v>
      </c>
      <c r="K876" s="2" t="s">
        <v>38652</v>
      </c>
      <c r="L876" s="235" t="s">
        <v>4180</v>
      </c>
      <c r="M876" s="10"/>
      <c r="N876" s="10" t="s">
        <v>69</v>
      </c>
      <c r="O876" s="10" t="s">
        <v>70</v>
      </c>
      <c r="P876" s="10" t="s">
        <v>69</v>
      </c>
      <c r="Q876" s="10" t="s">
        <v>70</v>
      </c>
      <c r="R876" s="32" t="s">
        <v>47</v>
      </c>
      <c r="S876" s="91" t="s">
        <v>3446</v>
      </c>
      <c r="T876" s="35" t="s">
        <v>235</v>
      </c>
      <c r="U876" s="20" t="s">
        <v>236</v>
      </c>
      <c r="V876" s="38"/>
      <c r="W876" s="38"/>
      <c r="X876" s="38" t="s">
        <v>51</v>
      </c>
      <c r="Y876" s="38" t="s">
        <v>51</v>
      </c>
      <c r="Z876" s="38" t="s">
        <v>51</v>
      </c>
      <c r="AA876" s="38" t="s">
        <v>51</v>
      </c>
      <c r="AB876" s="38"/>
      <c r="AC876" s="38"/>
      <c r="AD876" s="38">
        <v>5</v>
      </c>
      <c r="AE876" s="38">
        <v>1</v>
      </c>
      <c r="AF876" s="35" t="s">
        <v>235</v>
      </c>
      <c r="AG876" s="20" t="s">
        <v>236</v>
      </c>
      <c r="AH876" s="38"/>
      <c r="AI876" s="38"/>
      <c r="AJ876" s="38" t="s">
        <v>51</v>
      </c>
      <c r="AK876" s="38" t="s">
        <v>51</v>
      </c>
      <c r="AL876" s="38" t="s">
        <v>51</v>
      </c>
      <c r="AM876" s="38" t="s">
        <v>51</v>
      </c>
      <c r="AN876" s="38"/>
      <c r="AO876" s="38"/>
      <c r="AP876" s="38">
        <v>5</v>
      </c>
      <c r="AQ876" s="38">
        <v>2</v>
      </c>
      <c r="AR876" s="11"/>
      <c r="AS876" s="19"/>
      <c r="AT876" s="41"/>
      <c r="AU876" s="11"/>
      <c r="AV876" s="19"/>
      <c r="AW876" s="41"/>
      <c r="AX876" s="43" t="s">
        <v>235</v>
      </c>
      <c r="AY876" s="22" t="s">
        <v>236</v>
      </c>
      <c r="AZ876" s="45">
        <v>1</v>
      </c>
      <c r="BA876" s="43" t="s">
        <v>235</v>
      </c>
      <c r="BB876" s="22" t="s">
        <v>236</v>
      </c>
      <c r="BC876" s="45">
        <v>1</v>
      </c>
      <c r="BD876" s="47" t="s">
        <v>235</v>
      </c>
      <c r="BE876" s="24" t="s">
        <v>236</v>
      </c>
      <c r="BF876" s="49">
        <v>5</v>
      </c>
      <c r="BG876" s="49">
        <v>1</v>
      </c>
      <c r="BH876" s="47" t="s">
        <v>235</v>
      </c>
      <c r="BI876" s="24" t="s">
        <v>236</v>
      </c>
      <c r="BJ876" s="49">
        <v>5</v>
      </c>
      <c r="BK876" s="49">
        <v>1</v>
      </c>
      <c r="BL876" s="51" t="s">
        <v>52</v>
      </c>
    </row>
    <row r="877" spans="1:64" hidden="1" x14ac:dyDescent="0.3">
      <c r="A877" s="104" t="s">
        <v>122</v>
      </c>
      <c r="B877" s="11">
        <v>1044</v>
      </c>
      <c r="C877" s="104" t="s">
        <v>4198</v>
      </c>
      <c r="D877" s="104">
        <f>MATCH(Tabela1[[#This Row],[3]],ECHE!A:A,0)</f>
        <v>4925</v>
      </c>
      <c r="E877" s="3" t="s">
        <v>4199</v>
      </c>
      <c r="F877" s="2" t="s">
        <v>4200</v>
      </c>
      <c r="G877" s="25" t="s">
        <v>4201</v>
      </c>
      <c r="H877" s="30" t="s">
        <v>4202</v>
      </c>
      <c r="I877" s="283" t="s">
        <v>174</v>
      </c>
      <c r="J877" s="104" t="s">
        <v>4203</v>
      </c>
      <c r="K877" s="2" t="s">
        <v>38987</v>
      </c>
      <c r="L877" s="235" t="s">
        <v>103</v>
      </c>
      <c r="M877" s="104" t="s">
        <v>44</v>
      </c>
      <c r="N877" s="104" t="s">
        <v>90</v>
      </c>
      <c r="O877" s="104" t="s">
        <v>256</v>
      </c>
      <c r="P877" s="104"/>
      <c r="Q877" s="104"/>
      <c r="R877" s="32" t="s">
        <v>3614</v>
      </c>
      <c r="S877" s="91" t="s">
        <v>3446</v>
      </c>
      <c r="T877" s="35" t="s">
        <v>118</v>
      </c>
      <c r="U877" s="20" t="s">
        <v>119</v>
      </c>
      <c r="V877" s="38"/>
      <c r="W877" s="38"/>
      <c r="X877" s="38" t="s">
        <v>51</v>
      </c>
      <c r="Y877" s="38" t="s">
        <v>51</v>
      </c>
      <c r="Z877" s="38"/>
      <c r="AA877" s="38"/>
      <c r="AB877" s="38"/>
      <c r="AC877" s="38"/>
      <c r="AD877" s="38">
        <v>5</v>
      </c>
      <c r="AE877" s="38">
        <v>1</v>
      </c>
      <c r="AF877" s="35" t="s">
        <v>118</v>
      </c>
      <c r="AG877" s="20" t="s">
        <v>119</v>
      </c>
      <c r="AH877" s="38"/>
      <c r="AI877" s="38"/>
      <c r="AJ877" s="38" t="s">
        <v>51</v>
      </c>
      <c r="AK877" s="38" t="s">
        <v>51</v>
      </c>
      <c r="AL877" s="38"/>
      <c r="AM877" s="38"/>
      <c r="AN877" s="38"/>
      <c r="AO877" s="38"/>
      <c r="AP877" s="38">
        <v>5</v>
      </c>
      <c r="AQ877" s="38">
        <v>1</v>
      </c>
      <c r="AR877" s="11"/>
      <c r="AS877" s="19"/>
      <c r="AT877" s="41"/>
      <c r="AU877" s="11"/>
      <c r="AV877" s="19"/>
      <c r="AW877" s="41"/>
      <c r="AX877" s="43" t="s">
        <v>118</v>
      </c>
      <c r="AY877" s="22" t="s">
        <v>119</v>
      </c>
      <c r="AZ877" s="45">
        <v>1</v>
      </c>
      <c r="BA877" s="43" t="s">
        <v>118</v>
      </c>
      <c r="BB877" s="22" t="s">
        <v>119</v>
      </c>
      <c r="BC877" s="45">
        <v>1</v>
      </c>
      <c r="BD877" s="47"/>
      <c r="BE877" s="24"/>
      <c r="BF877" s="49"/>
      <c r="BG877" s="49"/>
      <c r="BH877" s="47"/>
      <c r="BI877" s="24"/>
      <c r="BJ877" s="49"/>
      <c r="BK877" s="49"/>
      <c r="BL877" s="51" t="s">
        <v>52</v>
      </c>
    </row>
    <row r="878" spans="1:64" hidden="1" x14ac:dyDescent="0.3">
      <c r="A878" s="104" t="s">
        <v>122</v>
      </c>
      <c r="B878" s="11">
        <v>1044</v>
      </c>
      <c r="C878" s="104" t="s">
        <v>4198</v>
      </c>
      <c r="D878" s="104">
        <f>MATCH(Tabela1[[#This Row],[3]],ECHE!A:A,0)</f>
        <v>4925</v>
      </c>
      <c r="E878" s="3" t="s">
        <v>4199</v>
      </c>
      <c r="F878" s="2" t="s">
        <v>4200</v>
      </c>
      <c r="G878" s="25" t="s">
        <v>4201</v>
      </c>
      <c r="H878" s="30" t="s">
        <v>4202</v>
      </c>
      <c r="I878" s="283" t="s">
        <v>174</v>
      </c>
      <c r="J878" s="104" t="s">
        <v>4203</v>
      </c>
      <c r="K878" s="2" t="s">
        <v>38987</v>
      </c>
      <c r="L878" s="235" t="s">
        <v>103</v>
      </c>
      <c r="M878" s="104" t="s">
        <v>44</v>
      </c>
      <c r="N878" s="104" t="s">
        <v>90</v>
      </c>
      <c r="O878" s="104" t="s">
        <v>256</v>
      </c>
      <c r="P878" s="104"/>
      <c r="Q878" s="104"/>
      <c r="R878" s="32" t="s">
        <v>3614</v>
      </c>
      <c r="S878" s="91" t="s">
        <v>3446</v>
      </c>
      <c r="T878" s="35" t="s">
        <v>60</v>
      </c>
      <c r="U878" s="20" t="s">
        <v>61</v>
      </c>
      <c r="V878" s="38"/>
      <c r="W878" s="38"/>
      <c r="X878" s="38" t="s">
        <v>51</v>
      </c>
      <c r="Y878" s="38" t="s">
        <v>51</v>
      </c>
      <c r="Z878" s="38"/>
      <c r="AA878" s="38"/>
      <c r="AB878" s="38"/>
      <c r="AC878" s="38"/>
      <c r="AD878" s="38">
        <v>5</v>
      </c>
      <c r="AE878" s="38">
        <v>1</v>
      </c>
      <c r="AF878" s="35" t="s">
        <v>60</v>
      </c>
      <c r="AG878" s="20" t="s">
        <v>61</v>
      </c>
      <c r="AH878" s="38"/>
      <c r="AI878" s="38"/>
      <c r="AJ878" s="38" t="s">
        <v>51</v>
      </c>
      <c r="AK878" s="38" t="s">
        <v>51</v>
      </c>
      <c r="AL878" s="38"/>
      <c r="AM878" s="38"/>
      <c r="AN878" s="38"/>
      <c r="AO878" s="38"/>
      <c r="AP878" s="38">
        <v>5</v>
      </c>
      <c r="AQ878" s="38">
        <v>1</v>
      </c>
      <c r="AR878" s="11"/>
      <c r="AS878" s="19"/>
      <c r="AT878" s="41"/>
      <c r="AU878" s="11"/>
      <c r="AV878" s="19"/>
      <c r="AW878" s="41"/>
      <c r="AX878" s="43"/>
      <c r="AY878" s="22"/>
      <c r="AZ878" s="45"/>
      <c r="BA878" s="43"/>
      <c r="BB878" s="22"/>
      <c r="BC878" s="45"/>
      <c r="BD878" s="47"/>
      <c r="BE878" s="24"/>
      <c r="BF878" s="49"/>
      <c r="BG878" s="49"/>
      <c r="BH878" s="47"/>
      <c r="BI878" s="24"/>
      <c r="BJ878" s="49"/>
      <c r="BK878" s="49"/>
      <c r="BL878" s="51" t="s">
        <v>52</v>
      </c>
    </row>
    <row r="879" spans="1:64" hidden="1" x14ac:dyDescent="0.3">
      <c r="A879" s="10" t="s">
        <v>122</v>
      </c>
      <c r="B879" s="11">
        <v>1044</v>
      </c>
      <c r="C879" s="10" t="s">
        <v>4198</v>
      </c>
      <c r="D879" s="10">
        <f>MATCH(Tabela1[[#This Row],[3]],ECHE!A:A,0)</f>
        <v>4925</v>
      </c>
      <c r="E879" s="3" t="s">
        <v>4199</v>
      </c>
      <c r="F879" s="2" t="s">
        <v>4200</v>
      </c>
      <c r="G879" s="25" t="s">
        <v>4201</v>
      </c>
      <c r="H879" s="30" t="s">
        <v>4202</v>
      </c>
      <c r="I879" s="283" t="s">
        <v>174</v>
      </c>
      <c r="J879" s="104" t="s">
        <v>4203</v>
      </c>
      <c r="K879" s="2" t="s">
        <v>38987</v>
      </c>
      <c r="L879" s="235" t="s">
        <v>103</v>
      </c>
      <c r="M879" s="10" t="s">
        <v>44</v>
      </c>
      <c r="N879" s="10" t="s">
        <v>90</v>
      </c>
      <c r="O879" s="10" t="s">
        <v>256</v>
      </c>
      <c r="P879" s="10"/>
      <c r="Q879" s="10"/>
      <c r="R879" s="32" t="s">
        <v>3614</v>
      </c>
      <c r="S879" s="91" t="s">
        <v>3446</v>
      </c>
      <c r="T879" s="35" t="s">
        <v>268</v>
      </c>
      <c r="U879" s="20" t="s">
        <v>269</v>
      </c>
      <c r="V879" s="38"/>
      <c r="W879" s="38"/>
      <c r="X879" s="38" t="s">
        <v>51</v>
      </c>
      <c r="Y879" s="38" t="s">
        <v>51</v>
      </c>
      <c r="Z879" s="38"/>
      <c r="AA879" s="38"/>
      <c r="AB879" s="38"/>
      <c r="AC879" s="38"/>
      <c r="AD879" s="38">
        <v>5</v>
      </c>
      <c r="AE879" s="38">
        <v>1</v>
      </c>
      <c r="AF879" s="35" t="s">
        <v>268</v>
      </c>
      <c r="AG879" s="20" t="s">
        <v>269</v>
      </c>
      <c r="AH879" s="38"/>
      <c r="AI879" s="38"/>
      <c r="AJ879" s="38" t="s">
        <v>51</v>
      </c>
      <c r="AK879" s="38" t="s">
        <v>51</v>
      </c>
      <c r="AL879" s="38"/>
      <c r="AM879" s="38"/>
      <c r="AN879" s="38"/>
      <c r="AO879" s="38"/>
      <c r="AP879" s="38">
        <v>5</v>
      </c>
      <c r="AQ879" s="38">
        <v>1</v>
      </c>
      <c r="AR879" s="11"/>
      <c r="AS879" s="19"/>
      <c r="AT879" s="41"/>
      <c r="AU879" s="11"/>
      <c r="AV879" s="19"/>
      <c r="AW879" s="41"/>
      <c r="AX879" s="43" t="s">
        <v>268</v>
      </c>
      <c r="AY879" s="22" t="s">
        <v>269</v>
      </c>
      <c r="AZ879" s="45">
        <v>1</v>
      </c>
      <c r="BA879" s="43" t="s">
        <v>268</v>
      </c>
      <c r="BB879" s="22" t="s">
        <v>269</v>
      </c>
      <c r="BC879" s="45">
        <v>1</v>
      </c>
      <c r="BD879" s="47"/>
      <c r="BE879" s="24"/>
      <c r="BF879" s="49"/>
      <c r="BG879" s="49"/>
      <c r="BH879" s="47"/>
      <c r="BI879" s="24"/>
      <c r="BJ879" s="49"/>
      <c r="BK879" s="49"/>
      <c r="BL879" s="51" t="s">
        <v>52</v>
      </c>
    </row>
    <row r="880" spans="1:64" hidden="1" x14ac:dyDescent="0.3">
      <c r="A880" s="104" t="s">
        <v>122</v>
      </c>
      <c r="B880" s="11">
        <v>1058</v>
      </c>
      <c r="C880" s="104" t="s">
        <v>1443</v>
      </c>
      <c r="D880" s="104">
        <f>MATCH(Tabela1[[#This Row],[3]],ECHE!A:A,0)</f>
        <v>3464</v>
      </c>
      <c r="E880" s="3" t="s">
        <v>1444</v>
      </c>
      <c r="F880" s="2" t="s">
        <v>1445</v>
      </c>
      <c r="G880" s="25">
        <v>64012</v>
      </c>
      <c r="H880" s="30" t="s">
        <v>1446</v>
      </c>
      <c r="I880" s="283" t="s">
        <v>369</v>
      </c>
      <c r="J880" s="104" t="s">
        <v>1447</v>
      </c>
      <c r="K880" s="2" t="s">
        <v>38740</v>
      </c>
      <c r="L880" s="235" t="s">
        <v>836</v>
      </c>
      <c r="M880" s="104" t="s">
        <v>383</v>
      </c>
      <c r="N880" s="104" t="s">
        <v>45</v>
      </c>
      <c r="O880" s="104" t="s">
        <v>70</v>
      </c>
      <c r="P880" s="104"/>
      <c r="Q880" s="104"/>
      <c r="R880" s="32" t="s">
        <v>48</v>
      </c>
      <c r="S880" s="91" t="s">
        <v>3446</v>
      </c>
      <c r="T880" s="35" t="s">
        <v>235</v>
      </c>
      <c r="U880" s="20" t="s">
        <v>236</v>
      </c>
      <c r="V880" s="38"/>
      <c r="W880" s="38"/>
      <c r="X880" s="38" t="s">
        <v>51</v>
      </c>
      <c r="Y880" s="38" t="s">
        <v>51</v>
      </c>
      <c r="Z880" s="38" t="s">
        <v>51</v>
      </c>
      <c r="AA880" s="38" t="s">
        <v>51</v>
      </c>
      <c r="AB880" s="38"/>
      <c r="AC880" s="38"/>
      <c r="AD880" s="38">
        <v>10</v>
      </c>
      <c r="AE880" s="38">
        <v>2</v>
      </c>
      <c r="AF880" s="35" t="s">
        <v>235</v>
      </c>
      <c r="AG880" s="20" t="s">
        <v>236</v>
      </c>
      <c r="AH880" s="38"/>
      <c r="AI880" s="38"/>
      <c r="AJ880" s="38" t="s">
        <v>51</v>
      </c>
      <c r="AK880" s="38" t="s">
        <v>51</v>
      </c>
      <c r="AL880" s="38" t="s">
        <v>51</v>
      </c>
      <c r="AM880" s="38" t="s">
        <v>51</v>
      </c>
      <c r="AN880" s="38"/>
      <c r="AO880" s="38"/>
      <c r="AP880" s="38">
        <v>10</v>
      </c>
      <c r="AQ880" s="38">
        <v>2</v>
      </c>
      <c r="AR880" s="11"/>
      <c r="AS880" s="19"/>
      <c r="AT880" s="41"/>
      <c r="AU880" s="11"/>
      <c r="AV880" s="19"/>
      <c r="AW880" s="41"/>
      <c r="AX880" s="43" t="s">
        <v>235</v>
      </c>
      <c r="AY880" s="22" t="s">
        <v>236</v>
      </c>
      <c r="AZ880" s="45">
        <v>1</v>
      </c>
      <c r="BA880" s="43" t="s">
        <v>235</v>
      </c>
      <c r="BB880" s="22" t="s">
        <v>236</v>
      </c>
      <c r="BC880" s="45">
        <v>1</v>
      </c>
      <c r="BD880" s="47"/>
      <c r="BE880" s="24"/>
      <c r="BF880" s="49"/>
      <c r="BG880" s="49"/>
      <c r="BH880" s="47"/>
      <c r="BI880" s="24"/>
      <c r="BJ880" s="49"/>
      <c r="BK880" s="49"/>
      <c r="BL880" s="51" t="s">
        <v>52</v>
      </c>
    </row>
    <row r="881" spans="1:64" hidden="1" x14ac:dyDescent="0.3">
      <c r="A881" s="104" t="s">
        <v>122</v>
      </c>
      <c r="B881" s="11">
        <v>1095</v>
      </c>
      <c r="C881" s="104" t="s">
        <v>918</v>
      </c>
      <c r="D881" s="104">
        <f>MATCH(Tabela1[[#This Row],[3]],ECHE!A:A,0)</f>
        <v>4720</v>
      </c>
      <c r="E881" s="3" t="str">
        <f>INDEX(Tabela2[Organisation name],MATCH(Tabela1[[#This Row],[3]],Tabela2[Erasmus Code],0))</f>
        <v>POLITECHNIKA LUBELSKA</v>
      </c>
      <c r="F881" s="2" t="str">
        <f>INDEX(Tabela2[[ Address]],MATCH(Tabela1[[#This Row],[3]],Tabela2[Erasmus Code],0))</f>
        <v>ul. Nadbystrzycka 38D</v>
      </c>
      <c r="G881" s="25" t="str">
        <f>INDEX(Tabela2[Postcode],MATCH(Tabela1[[#This Row],[3]],Tabela2[Erasmus Code],0))</f>
        <v>20-618</v>
      </c>
      <c r="H881" s="30" t="str">
        <f>INDEX(Tabela2[City],MATCH(Tabela1[[#This Row],[3]],Tabela2[Erasmus Code],0))</f>
        <v>LUBLIN</v>
      </c>
      <c r="I881" s="283" t="str">
        <f>INDEX(Tabela2[Country],MATCH(Tabela1[[#This Row],[3]],Tabela2[Erasmus Code],0))</f>
        <v>Poland</v>
      </c>
      <c r="J881" s="2" t="s">
        <v>4298</v>
      </c>
      <c r="K881" s="2" t="s">
        <v>39003</v>
      </c>
      <c r="L881" s="235" t="s">
        <v>103</v>
      </c>
      <c r="M881" s="104" t="s">
        <v>44</v>
      </c>
      <c r="N881" s="239" t="s">
        <v>246</v>
      </c>
      <c r="O881" s="239" t="s">
        <v>89</v>
      </c>
      <c r="P881" s="104"/>
      <c r="Q881" s="104"/>
      <c r="R881" s="32" t="s">
        <v>48</v>
      </c>
      <c r="S881" s="91" t="s">
        <v>3446</v>
      </c>
      <c r="T881" s="36">
        <v>1041</v>
      </c>
      <c r="U881" s="20" t="str">
        <f>IF(Tabela1[[#This Row],[19]]="","",(INDEX(Tabela3[ISCED - area],MATCH(Tabela1[[#This Row],[19]],Tabela3[ISCED - code],0))))</f>
        <v>Transport services </v>
      </c>
      <c r="V881" s="38"/>
      <c r="W881" s="38"/>
      <c r="X881" s="38" t="s">
        <v>51</v>
      </c>
      <c r="Y881" s="38" t="s">
        <v>51</v>
      </c>
      <c r="Z881" s="38" t="s">
        <v>51</v>
      </c>
      <c r="AA881" s="38" t="s">
        <v>51</v>
      </c>
      <c r="AB881" s="38"/>
      <c r="AC881" s="38"/>
      <c r="AD881" s="38">
        <v>20</v>
      </c>
      <c r="AE881" s="38">
        <v>2</v>
      </c>
      <c r="AF881" s="36">
        <v>1041</v>
      </c>
      <c r="AG881" s="20" t="str">
        <f>IF(Tabela1[[#This Row],[31]]="","",(INDEX(Tabela3[ISCED - area],MATCH(Tabela1[[#This Row],[31]],Tabela3[ISCED - code],0))))</f>
        <v>Transport services </v>
      </c>
      <c r="AH881" s="38"/>
      <c r="AI881" s="38"/>
      <c r="AJ881" s="38" t="s">
        <v>51</v>
      </c>
      <c r="AK881" s="38" t="s">
        <v>51</v>
      </c>
      <c r="AL881" s="38" t="s">
        <v>51</v>
      </c>
      <c r="AM881" s="38" t="s">
        <v>51</v>
      </c>
      <c r="AN881" s="38"/>
      <c r="AO881" s="38"/>
      <c r="AP881" s="38">
        <v>20</v>
      </c>
      <c r="AQ881" s="38">
        <v>2</v>
      </c>
      <c r="AR881" s="40"/>
      <c r="AS881" s="19" t="str">
        <f>IF(Tabela1[[#This Row],[43]]="","",(INDEX(Tabela3[ISCED - area],MATCH(Tabela1[[#This Row],[43]],Tabela3[ISCED - code],0))))</f>
        <v/>
      </c>
      <c r="AT881" s="41"/>
      <c r="AU881" s="40"/>
      <c r="AV881" s="19" t="str">
        <f>IF(Tabela1[[#This Row],[47]]="","",(INDEX(Tabela3[ISCED - area],MATCH(Tabela1[[#This Row],[47]],Tabela3[ISCED - code],0))))</f>
        <v/>
      </c>
      <c r="AW881" s="41"/>
      <c r="AX881" s="44">
        <v>1041</v>
      </c>
      <c r="AY881" s="22" t="str">
        <f>IF(Tabela1[[#This Row],[50]]="","",(INDEX(Tabela3[ISCED - area],MATCH(Tabela1[[#This Row],[50]],Tabela3[ISCED - code],0))))</f>
        <v>Transport services </v>
      </c>
      <c r="AZ881" s="45">
        <v>1</v>
      </c>
      <c r="BA881" s="44">
        <v>1041</v>
      </c>
      <c r="BB881" s="22" t="str">
        <f>IF(Tabela1[[#This Row],[53]]="","",(INDEX(Tabela3[ISCED - area],MATCH(Tabela1[[#This Row],[53]],Tabela3[ISCED - code],0))))</f>
        <v>Transport services </v>
      </c>
      <c r="BC881" s="45">
        <v>1</v>
      </c>
      <c r="BD881" s="48">
        <v>1041</v>
      </c>
      <c r="BE881" s="24" t="str">
        <f>IF(Tabela1[[#This Row],[56]]="","",(INDEX(Tabela3[ISCED - area],MATCH(Tabela1[[#This Row],[56]],Tabela3[ISCED - code],0))))</f>
        <v>Transport services </v>
      </c>
      <c r="BF881" s="49">
        <v>5</v>
      </c>
      <c r="BG881" s="49">
        <v>1</v>
      </c>
      <c r="BH881" s="48">
        <v>1041</v>
      </c>
      <c r="BI881" s="24" t="str">
        <f>IF(Tabela1[[#This Row],[60]]="","",(INDEX(Tabela3[ISCED - area],MATCH(Tabela1[[#This Row],[60]],Tabela3[ISCED - code],0))))</f>
        <v>Transport services </v>
      </c>
      <c r="BJ881" s="49">
        <v>5</v>
      </c>
      <c r="BK881" s="49">
        <v>1</v>
      </c>
      <c r="BL881" s="51" t="s">
        <v>52</v>
      </c>
    </row>
    <row r="882" spans="1:64" hidden="1" x14ac:dyDescent="0.3">
      <c r="A882" s="104" t="s">
        <v>122</v>
      </c>
      <c r="B882" s="11">
        <v>1109</v>
      </c>
      <c r="C882" s="104" t="s">
        <v>10672</v>
      </c>
      <c r="D882" s="104">
        <f>MATCH(Tabela1[[#This Row],[3]],ECHE!A:A,0)</f>
        <v>1040</v>
      </c>
      <c r="E882" s="3" t="str">
        <f>INDEX(Tabela2[Organisation name],MATCH(Tabela1[[#This Row],[3]],Tabela2[Erasmus Code],0))</f>
        <v>UNIVERSIDAD DE LA IGLESIA DE DEUSTO ENTIDAD RELIGIOSA</v>
      </c>
      <c r="F882" s="2" t="str">
        <f>INDEX(Tabela2[[ Address]],MATCH(Tabela1[[#This Row],[3]],Tabela2[Erasmus Code],0))</f>
        <v>AVENIDA DE LAS UNIVERSIDADES, 24</v>
      </c>
      <c r="G882" s="25" t="str">
        <f>INDEX(Tabela2[Postcode],MATCH(Tabela1[[#This Row],[3]],Tabela2[Erasmus Code],0))</f>
        <v>48007</v>
      </c>
      <c r="H882" s="30" t="str">
        <f>INDEX(Tabela2[City],MATCH(Tabela1[[#This Row],[3]],Tabela2[Erasmus Code],0))</f>
        <v>BILBAO</v>
      </c>
      <c r="I882" s="283" t="str">
        <f>INDEX(Tabela2[Country],MATCH(Tabela1[[#This Row],[3]],Tabela2[Erasmus Code],0))</f>
        <v>Spain</v>
      </c>
      <c r="J882" s="2" t="s">
        <v>39144</v>
      </c>
      <c r="K882" s="2" t="s">
        <v>39565</v>
      </c>
      <c r="L882" s="235" t="s">
        <v>39146</v>
      </c>
      <c r="M882" s="104" t="s">
        <v>39145</v>
      </c>
      <c r="N882" s="239" t="s">
        <v>246</v>
      </c>
      <c r="O882" s="239" t="s">
        <v>70</v>
      </c>
      <c r="P882" s="104"/>
      <c r="Q882" s="104"/>
      <c r="R882" s="32" t="s">
        <v>48</v>
      </c>
      <c r="S882" s="91" t="s">
        <v>3446</v>
      </c>
      <c r="T882" s="36">
        <v>1041</v>
      </c>
      <c r="U882" s="20" t="str">
        <f>IF(Tabela1[[#This Row],[19]]="","",(INDEX(Tabela3[ISCED - area],MATCH(Tabela1[[#This Row],[19]],Tabela3[ISCED - code],0))))</f>
        <v>Transport services </v>
      </c>
      <c r="V882" s="38"/>
      <c r="W882" s="38"/>
      <c r="X882" s="38" t="s">
        <v>51</v>
      </c>
      <c r="Y882" s="38" t="s">
        <v>51</v>
      </c>
      <c r="Z882" s="38" t="s">
        <v>51</v>
      </c>
      <c r="AA882" s="38" t="s">
        <v>51</v>
      </c>
      <c r="AB882" s="38" t="s">
        <v>51</v>
      </c>
      <c r="AC882" s="38" t="s">
        <v>51</v>
      </c>
      <c r="AD882" s="38">
        <v>20</v>
      </c>
      <c r="AE882" s="38">
        <v>2</v>
      </c>
      <c r="AF882" s="36">
        <v>1041</v>
      </c>
      <c r="AG882" s="20" t="str">
        <f>IF(Tabela1[[#This Row],[31]]="","",(INDEX(Tabela3[ISCED - area],MATCH(Tabela1[[#This Row],[31]],Tabela3[ISCED - code],0))))</f>
        <v>Transport services </v>
      </c>
      <c r="AH882" s="38"/>
      <c r="AI882" s="38"/>
      <c r="AJ882" s="38" t="s">
        <v>51</v>
      </c>
      <c r="AK882" s="38" t="s">
        <v>51</v>
      </c>
      <c r="AL882" s="38" t="s">
        <v>51</v>
      </c>
      <c r="AM882" s="38" t="s">
        <v>51</v>
      </c>
      <c r="AN882" s="38" t="s">
        <v>51</v>
      </c>
      <c r="AO882" s="38" t="s">
        <v>51</v>
      </c>
      <c r="AP882" s="38">
        <v>20</v>
      </c>
      <c r="AQ882" s="38">
        <v>2</v>
      </c>
      <c r="AR882" s="40"/>
      <c r="AS882" s="19" t="str">
        <f>IF(Tabela1[[#This Row],[43]]="","",(INDEX(Tabela3[ISCED - area],MATCH(Tabela1[[#This Row],[43]],Tabela3[ISCED - code],0))))</f>
        <v/>
      </c>
      <c r="AT882" s="41"/>
      <c r="AU882" s="40"/>
      <c r="AV882" s="19" t="str">
        <f>IF(Tabela1[[#This Row],[47]]="","",(INDEX(Tabela3[ISCED - area],MATCH(Tabela1[[#This Row],[47]],Tabela3[ISCED - code],0))))</f>
        <v/>
      </c>
      <c r="AW882" s="41"/>
      <c r="AX882" s="44">
        <v>1041</v>
      </c>
      <c r="AY882" s="22" t="str">
        <f>IF(Tabela1[[#This Row],[50]]="","",(INDEX(Tabela3[ISCED - area],MATCH(Tabela1[[#This Row],[50]],Tabela3[ISCED - code],0))))</f>
        <v>Transport services </v>
      </c>
      <c r="AZ882" s="45">
        <v>2</v>
      </c>
      <c r="BA882" s="44">
        <v>1041</v>
      </c>
      <c r="BB882" s="22" t="str">
        <f>IF(Tabela1[[#This Row],[53]]="","",(INDEX(Tabela3[ISCED - area],MATCH(Tabela1[[#This Row],[53]],Tabela3[ISCED - code],0))))</f>
        <v>Transport services </v>
      </c>
      <c r="BC882" s="45">
        <v>2</v>
      </c>
      <c r="BD882" s="48"/>
      <c r="BE882" s="24" t="str">
        <f>IF(Tabela1[[#This Row],[56]]="","",(INDEX(Tabela3[ISCED - area],MATCH(Tabela1[[#This Row],[56]],Tabela3[ISCED - code],0))))</f>
        <v/>
      </c>
      <c r="BF882" s="49"/>
      <c r="BG882" s="49"/>
      <c r="BH882" s="48"/>
      <c r="BI882" s="24" t="str">
        <f>IF(Tabela1[[#This Row],[60]]="","",(INDEX(Tabela3[ISCED - area],MATCH(Tabela1[[#This Row],[60]],Tabela3[ISCED - code],0))))</f>
        <v/>
      </c>
      <c r="BJ882" s="49"/>
      <c r="BK882" s="49"/>
      <c r="BL882" s="51" t="s">
        <v>52</v>
      </c>
    </row>
    <row r="883" spans="1:64" hidden="1" x14ac:dyDescent="0.3">
      <c r="A883" s="104" t="s">
        <v>122</v>
      </c>
      <c r="B883" s="11">
        <v>1156</v>
      </c>
      <c r="C883" s="104" t="s">
        <v>958</v>
      </c>
      <c r="D883" s="281">
        <f>MATCH(Tabela1[[#This Row],[3]],ECHE!A:A,0)</f>
        <v>239</v>
      </c>
      <c r="E883" s="3" t="str">
        <f>INDEX(Tabela2[Organisation name],MATCH(Tabela1[[#This Row],[3]],Tabela2[Erasmus Code],0))</f>
        <v>VYSOKE UCENI TECHNICKE V BRNE</v>
      </c>
      <c r="F883" s="2" t="str">
        <f>INDEX(Tabela2[[ Address]],MATCH(Tabela1[[#This Row],[3]],Tabela2[Erasmus Code],0))</f>
        <v>Antonínská 548/1</v>
      </c>
      <c r="G883" s="25" t="str">
        <f>INDEX(Tabela2[Postcode],MATCH(Tabela1[[#This Row],[3]],Tabela2[Erasmus Code],0))</f>
        <v>601 90</v>
      </c>
      <c r="H883" s="30" t="str">
        <f>INDEX(Tabela2[City],MATCH(Tabela1[[#This Row],[3]],Tabela2[Erasmus Code],0))</f>
        <v>Brno</v>
      </c>
      <c r="I883" s="283" t="str">
        <f>INDEX(Tabela2[Country],MATCH(Tabela1[[#This Row],[3]],Tabela2[Erasmus Code],0))</f>
        <v>Czech Republic</v>
      </c>
      <c r="J883" s="2" t="s">
        <v>55951</v>
      </c>
      <c r="K883" s="2" t="s">
        <v>55952</v>
      </c>
      <c r="L883" s="235" t="s">
        <v>103</v>
      </c>
      <c r="M883" s="104" t="s">
        <v>44</v>
      </c>
      <c r="N883" s="26" t="s">
        <v>3721</v>
      </c>
      <c r="O883" s="26">
        <v>42309</v>
      </c>
      <c r="P883" s="104"/>
      <c r="Q883" s="104"/>
      <c r="R883" s="32" t="s">
        <v>59</v>
      </c>
      <c r="S883" s="91" t="s">
        <v>3446</v>
      </c>
      <c r="T883" s="36">
        <v>731</v>
      </c>
      <c r="U883" s="20" t="str">
        <f>IF(Tabela1[[#This Row],[19]]="","",(INDEX(Tabela3[ISCED - area],MATCH(Tabela1[[#This Row],[19]],Tabela3[ISCED - code],0))))</f>
        <v>Architecture and town planning</v>
      </c>
      <c r="V883" s="38"/>
      <c r="W883" s="38"/>
      <c r="X883" s="38" t="s">
        <v>51</v>
      </c>
      <c r="Y883" s="38" t="s">
        <v>51</v>
      </c>
      <c r="Z883" s="38" t="s">
        <v>51</v>
      </c>
      <c r="AA883" s="38" t="s">
        <v>51</v>
      </c>
      <c r="AB883" s="38"/>
      <c r="AC883" s="38"/>
      <c r="AD883" s="38">
        <v>20</v>
      </c>
      <c r="AE883" s="38">
        <v>2</v>
      </c>
      <c r="AF883" s="36">
        <v>731</v>
      </c>
      <c r="AG883" s="20" t="str">
        <f>IF(Tabela1[[#This Row],[31]]="","",(INDEX(Tabela3[ISCED - area],MATCH(Tabela1[[#This Row],[31]],Tabela3[ISCED - code],0))))</f>
        <v>Architecture and town planning</v>
      </c>
      <c r="AH883" s="38"/>
      <c r="AI883" s="38"/>
      <c r="AJ883" s="38" t="s">
        <v>51</v>
      </c>
      <c r="AK883" s="38" t="s">
        <v>51</v>
      </c>
      <c r="AL883" s="38" t="s">
        <v>51</v>
      </c>
      <c r="AM883" s="38" t="s">
        <v>51</v>
      </c>
      <c r="AN883" s="38"/>
      <c r="AO883" s="38"/>
      <c r="AP883" s="38">
        <v>20</v>
      </c>
      <c r="AQ883" s="38">
        <v>2</v>
      </c>
      <c r="AR883" s="11"/>
      <c r="AS883" s="19"/>
      <c r="AT883" s="41"/>
      <c r="AU883" s="11"/>
      <c r="AV883" s="19"/>
      <c r="AW883" s="41"/>
      <c r="AX883" s="44">
        <v>731</v>
      </c>
      <c r="AY883" s="22" t="str">
        <f>IF(Tabela1[[#This Row],[50]]="","",(INDEX(Tabela3[ISCED - area],MATCH(Tabela1[[#This Row],[50]],Tabela3[ISCED - code],0))))</f>
        <v>Architecture and town planning</v>
      </c>
      <c r="AZ883" s="45">
        <v>1</v>
      </c>
      <c r="BA883" s="44">
        <v>731</v>
      </c>
      <c r="BB883" s="22" t="str">
        <f>IF(Tabela1[[#This Row],[53]]="","",(INDEX(Tabela3[ISCED - area],MATCH(Tabela1[[#This Row],[53]],Tabela3[ISCED - code],0))))</f>
        <v>Architecture and town planning</v>
      </c>
      <c r="BC883" s="45">
        <v>1</v>
      </c>
      <c r="BD883" s="48"/>
      <c r="BE883" s="24" t="str">
        <f>IF(Tabela1[[#This Row],[56]]="","",(INDEX(Tabela3[ISCED - area],MATCH(Tabela1[[#This Row],[56]],Tabela3[ISCED - code],0))))</f>
        <v/>
      </c>
      <c r="BF883" s="49"/>
      <c r="BG883" s="49"/>
      <c r="BH883" s="47"/>
      <c r="BI883" s="371"/>
      <c r="BJ883" s="49"/>
      <c r="BK883" s="49"/>
      <c r="BL883" s="102" t="s">
        <v>52</v>
      </c>
    </row>
    <row r="884" spans="1:64" hidden="1" x14ac:dyDescent="0.3">
      <c r="A884" s="104" t="s">
        <v>106</v>
      </c>
      <c r="B884" s="11">
        <v>7</v>
      </c>
      <c r="C884" s="104" t="s">
        <v>107</v>
      </c>
      <c r="D884" s="104">
        <f>MATCH(Tabela1[[#This Row],[3]],ECHE!A:A,0)</f>
        <v>1582</v>
      </c>
      <c r="E884" s="3" t="s">
        <v>108</v>
      </c>
      <c r="F884" s="2" t="s">
        <v>109</v>
      </c>
      <c r="G884" s="25">
        <v>28040</v>
      </c>
      <c r="H884" s="30" t="s">
        <v>110</v>
      </c>
      <c r="I884" s="283" t="s">
        <v>84</v>
      </c>
      <c r="J884" s="104" t="s">
        <v>111</v>
      </c>
      <c r="K884" s="2" t="s">
        <v>38699</v>
      </c>
      <c r="L884" s="235" t="s">
        <v>112</v>
      </c>
      <c r="M884" s="104" t="s">
        <v>113</v>
      </c>
      <c r="N884" s="104" t="s">
        <v>114</v>
      </c>
      <c r="O884" s="104" t="s">
        <v>115</v>
      </c>
      <c r="P884" s="104"/>
      <c r="Q884" s="104"/>
      <c r="R884" s="32" t="s">
        <v>47</v>
      </c>
      <c r="S884" s="91" t="s">
        <v>3446</v>
      </c>
      <c r="T884" s="35" t="s">
        <v>116</v>
      </c>
      <c r="U884" s="20" t="s">
        <v>117</v>
      </c>
      <c r="V884" s="38"/>
      <c r="W884" s="38"/>
      <c r="X884" s="38" t="s">
        <v>51</v>
      </c>
      <c r="Y884" s="38" t="s">
        <v>51</v>
      </c>
      <c r="Z884" s="38" t="s">
        <v>51</v>
      </c>
      <c r="AA884" s="38" t="s">
        <v>51</v>
      </c>
      <c r="AB884" s="38" t="s">
        <v>51</v>
      </c>
      <c r="AC884" s="38" t="s">
        <v>51</v>
      </c>
      <c r="AD884" s="38">
        <v>10</v>
      </c>
      <c r="AE884" s="38">
        <v>2</v>
      </c>
      <c r="AF884" s="35" t="s">
        <v>116</v>
      </c>
      <c r="AG884" s="20" t="s">
        <v>117</v>
      </c>
      <c r="AH884" s="38"/>
      <c r="AI884" s="38"/>
      <c r="AJ884" s="38" t="s">
        <v>51</v>
      </c>
      <c r="AK884" s="38" t="s">
        <v>51</v>
      </c>
      <c r="AL884" s="38" t="s">
        <v>51</v>
      </c>
      <c r="AM884" s="38" t="s">
        <v>51</v>
      </c>
      <c r="AN884" s="38" t="s">
        <v>51</v>
      </c>
      <c r="AO884" s="38" t="s">
        <v>51</v>
      </c>
      <c r="AP884" s="38">
        <v>20</v>
      </c>
      <c r="AQ884" s="38">
        <v>4</v>
      </c>
      <c r="AR884" s="11"/>
      <c r="AS884" s="19"/>
      <c r="AT884" s="41"/>
      <c r="AU884" s="11" t="s">
        <v>116</v>
      </c>
      <c r="AV884" s="19" t="s">
        <v>117</v>
      </c>
      <c r="AW884" s="41">
        <v>2</v>
      </c>
      <c r="AX884" s="43" t="s">
        <v>49</v>
      </c>
      <c r="AY884" s="22" t="s">
        <v>50</v>
      </c>
      <c r="AZ884" s="45">
        <v>1</v>
      </c>
      <c r="BA884" s="43" t="s">
        <v>116</v>
      </c>
      <c r="BB884" s="22" t="s">
        <v>117</v>
      </c>
      <c r="BC884" s="45">
        <v>1</v>
      </c>
      <c r="BD884" s="47"/>
      <c r="BE884" s="24"/>
      <c r="BF884" s="49"/>
      <c r="BG884" s="49"/>
      <c r="BH884" s="47"/>
      <c r="BI884" s="24"/>
      <c r="BJ884" s="49"/>
      <c r="BK884" s="49"/>
      <c r="BL884" s="51" t="s">
        <v>52</v>
      </c>
    </row>
    <row r="885" spans="1:64" hidden="1" x14ac:dyDescent="0.3">
      <c r="A885" s="104" t="s">
        <v>106</v>
      </c>
      <c r="B885" s="11">
        <v>33</v>
      </c>
      <c r="C885" s="104" t="s">
        <v>308</v>
      </c>
      <c r="D885" s="104">
        <f>MATCH(Tabela1[[#This Row],[3]],ECHE!A:A,0)</f>
        <v>240</v>
      </c>
      <c r="E885" s="3" t="s">
        <v>309</v>
      </c>
      <c r="F885" s="2" t="s">
        <v>310</v>
      </c>
      <c r="G885" s="25">
        <v>61300</v>
      </c>
      <c r="H885" s="30" t="s">
        <v>100</v>
      </c>
      <c r="I885" s="283" t="s">
        <v>101</v>
      </c>
      <c r="J885" s="104" t="s">
        <v>311</v>
      </c>
      <c r="K885" s="2" t="s">
        <v>38614</v>
      </c>
      <c r="L885" s="235" t="s">
        <v>44</v>
      </c>
      <c r="M885" s="104" t="s">
        <v>44</v>
      </c>
      <c r="N885" s="104" t="s">
        <v>88</v>
      </c>
      <c r="O885" s="104" t="s">
        <v>70</v>
      </c>
      <c r="P885" s="104"/>
      <c r="Q885" s="104"/>
      <c r="R885" s="32" t="s">
        <v>47</v>
      </c>
      <c r="S885" s="91" t="s">
        <v>3446</v>
      </c>
      <c r="T885" s="35" t="s">
        <v>116</v>
      </c>
      <c r="U885" s="20" t="s">
        <v>117</v>
      </c>
      <c r="V885" s="38"/>
      <c r="W885" s="38"/>
      <c r="X885" s="38" t="s">
        <v>51</v>
      </c>
      <c r="Y885" s="38" t="s">
        <v>51</v>
      </c>
      <c r="Z885" s="38" t="s">
        <v>51</v>
      </c>
      <c r="AA885" s="38" t="s">
        <v>51</v>
      </c>
      <c r="AB885" s="38" t="s">
        <v>51</v>
      </c>
      <c r="AC885" s="38" t="s">
        <v>51</v>
      </c>
      <c r="AD885" s="38">
        <v>18</v>
      </c>
      <c r="AE885" s="38">
        <v>4</v>
      </c>
      <c r="AF885" s="35" t="s">
        <v>116</v>
      </c>
      <c r="AG885" s="20" t="s">
        <v>117</v>
      </c>
      <c r="AH885" s="38"/>
      <c r="AI885" s="38"/>
      <c r="AJ885" s="38" t="s">
        <v>51</v>
      </c>
      <c r="AK885" s="38" t="s">
        <v>51</v>
      </c>
      <c r="AL885" s="38" t="s">
        <v>51</v>
      </c>
      <c r="AM885" s="38" t="s">
        <v>51</v>
      </c>
      <c r="AN885" s="38" t="s">
        <v>51</v>
      </c>
      <c r="AO885" s="38" t="s">
        <v>51</v>
      </c>
      <c r="AP885" s="38">
        <v>18</v>
      </c>
      <c r="AQ885" s="38">
        <v>4</v>
      </c>
      <c r="AR885" s="11" t="s">
        <v>116</v>
      </c>
      <c r="AS885" s="19" t="s">
        <v>117</v>
      </c>
      <c r="AT885" s="41">
        <v>2</v>
      </c>
      <c r="AU885" s="11" t="s">
        <v>116</v>
      </c>
      <c r="AV885" s="19" t="s">
        <v>117</v>
      </c>
      <c r="AW885" s="41">
        <v>2</v>
      </c>
      <c r="AX885" s="43" t="s">
        <v>116</v>
      </c>
      <c r="AY885" s="22" t="s">
        <v>117</v>
      </c>
      <c r="AZ885" s="45">
        <v>2</v>
      </c>
      <c r="BA885" s="43" t="s">
        <v>116</v>
      </c>
      <c r="BB885" s="22" t="s">
        <v>117</v>
      </c>
      <c r="BC885" s="45">
        <v>2</v>
      </c>
      <c r="BD885" s="47" t="s">
        <v>116</v>
      </c>
      <c r="BE885" s="24" t="s">
        <v>117</v>
      </c>
      <c r="BF885" s="49">
        <v>10</v>
      </c>
      <c r="BG885" s="49">
        <v>2</v>
      </c>
      <c r="BH885" s="47" t="s">
        <v>116</v>
      </c>
      <c r="BI885" s="24" t="s">
        <v>117</v>
      </c>
      <c r="BJ885" s="49">
        <v>10</v>
      </c>
      <c r="BK885" s="49">
        <v>2</v>
      </c>
      <c r="BL885" s="51" t="s">
        <v>52</v>
      </c>
    </row>
    <row r="886" spans="1:64" hidden="1" x14ac:dyDescent="0.3">
      <c r="A886" s="84" t="s">
        <v>106</v>
      </c>
      <c r="B886" s="85">
        <v>52</v>
      </c>
      <c r="C886" s="84" t="s">
        <v>439</v>
      </c>
      <c r="D886" s="84">
        <f>MATCH(Tabela1[[#This Row],[3]],ECHE!A:A,0)</f>
        <v>5417</v>
      </c>
      <c r="E886" s="87" t="s">
        <v>440</v>
      </c>
      <c r="F886" s="88" t="s">
        <v>441</v>
      </c>
      <c r="G886" s="89">
        <v>60150</v>
      </c>
      <c r="H886" s="90" t="s">
        <v>442</v>
      </c>
      <c r="I886" s="286" t="s">
        <v>243</v>
      </c>
      <c r="J886" s="84" t="s">
        <v>443</v>
      </c>
      <c r="K886" s="2" t="s">
        <v>38826</v>
      </c>
      <c r="L886" s="196" t="s">
        <v>44</v>
      </c>
      <c r="M886" s="84" t="s">
        <v>44</v>
      </c>
      <c r="N886" s="84" t="s">
        <v>401</v>
      </c>
      <c r="O886" s="84" t="s">
        <v>115</v>
      </c>
      <c r="P886" s="84"/>
      <c r="Q886" s="84"/>
      <c r="R886" s="91" t="s">
        <v>47</v>
      </c>
      <c r="S886" s="91" t="s">
        <v>3446</v>
      </c>
      <c r="T886" s="92" t="s">
        <v>116</v>
      </c>
      <c r="U886" s="93" t="s">
        <v>117</v>
      </c>
      <c r="V886" s="94"/>
      <c r="W886" s="94"/>
      <c r="X886" s="94" t="s">
        <v>51</v>
      </c>
      <c r="Y886" s="94" t="s">
        <v>51</v>
      </c>
      <c r="Z886" s="94" t="s">
        <v>51</v>
      </c>
      <c r="AA886" s="94" t="s">
        <v>51</v>
      </c>
      <c r="AB886" s="94" t="s">
        <v>51</v>
      </c>
      <c r="AC886" s="94" t="s">
        <v>51</v>
      </c>
      <c r="AD886" s="94">
        <v>18</v>
      </c>
      <c r="AE886" s="94">
        <v>3</v>
      </c>
      <c r="AF886" s="92" t="s">
        <v>116</v>
      </c>
      <c r="AG886" s="93" t="s">
        <v>117</v>
      </c>
      <c r="AH886" s="94"/>
      <c r="AI886" s="94"/>
      <c r="AJ886" s="94" t="s">
        <v>51</v>
      </c>
      <c r="AK886" s="94" t="s">
        <v>51</v>
      </c>
      <c r="AL886" s="94" t="s">
        <v>51</v>
      </c>
      <c r="AM886" s="94" t="s">
        <v>51</v>
      </c>
      <c r="AN886" s="94" t="s">
        <v>51</v>
      </c>
      <c r="AO886" s="94" t="s">
        <v>51</v>
      </c>
      <c r="AP886" s="94">
        <v>18</v>
      </c>
      <c r="AQ886" s="94">
        <v>3</v>
      </c>
      <c r="AR886" s="85" t="s">
        <v>116</v>
      </c>
      <c r="AS886" s="86" t="s">
        <v>117</v>
      </c>
      <c r="AT886" s="95">
        <v>2</v>
      </c>
      <c r="AU886" s="85" t="s">
        <v>116</v>
      </c>
      <c r="AV886" s="86" t="s">
        <v>117</v>
      </c>
      <c r="AW886" s="95">
        <v>2</v>
      </c>
      <c r="AX886" s="96" t="s">
        <v>116</v>
      </c>
      <c r="AY886" s="97" t="s">
        <v>117</v>
      </c>
      <c r="AZ886" s="98">
        <v>2</v>
      </c>
      <c r="BA886" s="96" t="s">
        <v>116</v>
      </c>
      <c r="BB886" s="97" t="s">
        <v>117</v>
      </c>
      <c r="BC886" s="98">
        <v>2</v>
      </c>
      <c r="BD886" s="99" t="s">
        <v>116</v>
      </c>
      <c r="BE886" s="100" t="s">
        <v>117</v>
      </c>
      <c r="BF886" s="101">
        <v>10</v>
      </c>
      <c r="BG886" s="101">
        <v>2</v>
      </c>
      <c r="BH886" s="99" t="s">
        <v>116</v>
      </c>
      <c r="BI886" s="100" t="s">
        <v>117</v>
      </c>
      <c r="BJ886" s="101">
        <v>10</v>
      </c>
      <c r="BK886" s="101">
        <v>2</v>
      </c>
      <c r="BL886" s="102" t="s">
        <v>52</v>
      </c>
    </row>
    <row r="887" spans="1:64" hidden="1" x14ac:dyDescent="0.3">
      <c r="A887" s="104" t="s">
        <v>106</v>
      </c>
      <c r="B887" s="11">
        <v>67</v>
      </c>
      <c r="C887" s="104" t="s">
        <v>522</v>
      </c>
      <c r="D887" s="104">
        <f>MATCH(Tabela1[[#This Row],[3]],ECHE!A:A,0)</f>
        <v>4527</v>
      </c>
      <c r="E887" s="3" t="s">
        <v>523</v>
      </c>
      <c r="F887" s="2" t="s">
        <v>524</v>
      </c>
      <c r="G887" s="25" t="s">
        <v>525</v>
      </c>
      <c r="H887" s="30" t="s">
        <v>526</v>
      </c>
      <c r="I887" s="283" t="s">
        <v>174</v>
      </c>
      <c r="J887" s="104" t="s">
        <v>527</v>
      </c>
      <c r="K887" s="2" t="s">
        <v>38969</v>
      </c>
      <c r="L887" s="235" t="s">
        <v>103</v>
      </c>
      <c r="M887" s="104" t="s">
        <v>44</v>
      </c>
      <c r="N887" s="104" t="s">
        <v>152</v>
      </c>
      <c r="O887" s="104" t="s">
        <v>92</v>
      </c>
      <c r="P887" s="104"/>
      <c r="Q887" s="104"/>
      <c r="R887" s="32" t="s">
        <v>47</v>
      </c>
      <c r="S887" s="91" t="s">
        <v>3446</v>
      </c>
      <c r="T887" s="35" t="s">
        <v>116</v>
      </c>
      <c r="U887" s="20" t="s">
        <v>117</v>
      </c>
      <c r="V887" s="38"/>
      <c r="W887" s="38"/>
      <c r="X887" s="38" t="s">
        <v>51</v>
      </c>
      <c r="Y887" s="38" t="s">
        <v>51</v>
      </c>
      <c r="Z887" s="38"/>
      <c r="AA887" s="38"/>
      <c r="AB887" s="38"/>
      <c r="AC887" s="38"/>
      <c r="AD887" s="38">
        <v>20</v>
      </c>
      <c r="AE887" s="38">
        <v>2</v>
      </c>
      <c r="AF887" s="35" t="s">
        <v>116</v>
      </c>
      <c r="AG887" s="20" t="s">
        <v>117</v>
      </c>
      <c r="AH887" s="38"/>
      <c r="AI887" s="38"/>
      <c r="AJ887" s="38" t="s">
        <v>51</v>
      </c>
      <c r="AK887" s="38" t="s">
        <v>51</v>
      </c>
      <c r="AL887" s="38"/>
      <c r="AM887" s="38"/>
      <c r="AN887" s="38"/>
      <c r="AO887" s="38"/>
      <c r="AP887" s="38">
        <v>20</v>
      </c>
      <c r="AQ887" s="38">
        <v>2</v>
      </c>
      <c r="AR887" s="11" t="s">
        <v>116</v>
      </c>
      <c r="AS887" s="19" t="s">
        <v>117</v>
      </c>
      <c r="AT887" s="41">
        <v>2</v>
      </c>
      <c r="AU887" s="11" t="s">
        <v>116</v>
      </c>
      <c r="AV887" s="19" t="s">
        <v>117</v>
      </c>
      <c r="AW887" s="41">
        <v>2</v>
      </c>
      <c r="AX887" s="43" t="s">
        <v>116</v>
      </c>
      <c r="AY887" s="22" t="s">
        <v>117</v>
      </c>
      <c r="AZ887" s="45">
        <v>1</v>
      </c>
      <c r="BA887" s="43" t="s">
        <v>116</v>
      </c>
      <c r="BB887" s="22" t="s">
        <v>117</v>
      </c>
      <c r="BC887" s="45">
        <v>1</v>
      </c>
      <c r="BD887" s="47" t="s">
        <v>116</v>
      </c>
      <c r="BE887" s="24" t="s">
        <v>117</v>
      </c>
      <c r="BF887" s="49">
        <v>5</v>
      </c>
      <c r="BG887" s="49">
        <v>1</v>
      </c>
      <c r="BH887" s="47" t="s">
        <v>116</v>
      </c>
      <c r="BI887" s="24" t="s">
        <v>117</v>
      </c>
      <c r="BJ887" s="49">
        <v>5</v>
      </c>
      <c r="BK887" s="49">
        <v>1</v>
      </c>
      <c r="BL887" s="51" t="s">
        <v>52</v>
      </c>
    </row>
    <row r="888" spans="1:64" hidden="1" x14ac:dyDescent="0.3">
      <c r="A888" s="104" t="s">
        <v>106</v>
      </c>
      <c r="B888" s="11">
        <v>94</v>
      </c>
      <c r="C888" s="104" t="s">
        <v>694</v>
      </c>
      <c r="D888" s="104">
        <f>MATCH(Tabela1[[#This Row],[3]],ECHE!A:A,0)</f>
        <v>2177</v>
      </c>
      <c r="E888" s="3" t="s">
        <v>695</v>
      </c>
      <c r="F888" s="2" t="s">
        <v>696</v>
      </c>
      <c r="G888" s="25">
        <v>43007</v>
      </c>
      <c r="H888" s="30" t="s">
        <v>697</v>
      </c>
      <c r="I888" s="283" t="s">
        <v>84</v>
      </c>
      <c r="J888" s="104" t="s">
        <v>698</v>
      </c>
      <c r="K888" s="2" t="s">
        <v>38708</v>
      </c>
      <c r="L888" s="235" t="s">
        <v>552</v>
      </c>
      <c r="M888" s="104" t="s">
        <v>197</v>
      </c>
      <c r="N888" s="104" t="s">
        <v>246</v>
      </c>
      <c r="O888" s="104" t="s">
        <v>70</v>
      </c>
      <c r="P888" s="104"/>
      <c r="Q888" s="104"/>
      <c r="R888" s="32" t="s">
        <v>47</v>
      </c>
      <c r="S888" s="91" t="s">
        <v>3446</v>
      </c>
      <c r="T888" s="35" t="s">
        <v>699</v>
      </c>
      <c r="U888" s="20" t="s">
        <v>700</v>
      </c>
      <c r="V888" s="38"/>
      <c r="W888" s="38"/>
      <c r="X888" s="38" t="s">
        <v>51</v>
      </c>
      <c r="Y888" s="38" t="s">
        <v>51</v>
      </c>
      <c r="Z888" s="38" t="s">
        <v>51</v>
      </c>
      <c r="AA888" s="38" t="s">
        <v>51</v>
      </c>
      <c r="AB888" s="38"/>
      <c r="AC888" s="38"/>
      <c r="AD888" s="38">
        <v>12</v>
      </c>
      <c r="AE888" s="38">
        <v>2</v>
      </c>
      <c r="AF888" s="35" t="s">
        <v>699</v>
      </c>
      <c r="AG888" s="20" t="s">
        <v>700</v>
      </c>
      <c r="AH888" s="38"/>
      <c r="AI888" s="38"/>
      <c r="AJ888" s="38" t="s">
        <v>51</v>
      </c>
      <c r="AK888" s="38" t="s">
        <v>51</v>
      </c>
      <c r="AL888" s="38" t="s">
        <v>51</v>
      </c>
      <c r="AM888" s="38" t="s">
        <v>51</v>
      </c>
      <c r="AN888" s="38"/>
      <c r="AO888" s="38"/>
      <c r="AP888" s="38">
        <v>12</v>
      </c>
      <c r="AQ888" s="38">
        <v>2</v>
      </c>
      <c r="AR888" s="11"/>
      <c r="AS888" s="19"/>
      <c r="AT888" s="41"/>
      <c r="AU888" s="11"/>
      <c r="AV888" s="19"/>
      <c r="AW888" s="41"/>
      <c r="AX888" s="43"/>
      <c r="AY888" s="22"/>
      <c r="AZ888" s="45"/>
      <c r="BA888" s="43"/>
      <c r="BB888" s="22"/>
      <c r="BC888" s="45"/>
      <c r="BD888" s="47"/>
      <c r="BE888" s="24"/>
      <c r="BF888" s="49"/>
      <c r="BG888" s="49"/>
      <c r="BH888" s="47"/>
      <c r="BI888" s="24"/>
      <c r="BJ888" s="49"/>
      <c r="BK888" s="49"/>
      <c r="BL888" s="51" t="s">
        <v>52</v>
      </c>
    </row>
    <row r="889" spans="1:64" hidden="1" x14ac:dyDescent="0.3">
      <c r="A889" s="84" t="s">
        <v>106</v>
      </c>
      <c r="B889" s="85">
        <v>120</v>
      </c>
      <c r="C889" s="84" t="s">
        <v>820</v>
      </c>
      <c r="D889" s="84">
        <f>MATCH(Tabela1[[#This Row],[3]],ECHE!A:A,0)</f>
        <v>5268</v>
      </c>
      <c r="E889" s="87" t="s">
        <v>821</v>
      </c>
      <c r="F889" s="88" t="s">
        <v>822</v>
      </c>
      <c r="G889" s="89">
        <v>9100</v>
      </c>
      <c r="H889" s="90" t="s">
        <v>823</v>
      </c>
      <c r="I889" s="286" t="s">
        <v>243</v>
      </c>
      <c r="J889" s="84" t="s">
        <v>824</v>
      </c>
      <c r="K889" s="2" t="s">
        <v>39066</v>
      </c>
      <c r="L889" s="196" t="s">
        <v>804</v>
      </c>
      <c r="M889" s="84" t="s">
        <v>804</v>
      </c>
      <c r="N889" s="84" t="s">
        <v>88</v>
      </c>
      <c r="O889" s="84" t="s">
        <v>70</v>
      </c>
      <c r="P889" s="84"/>
      <c r="Q889" s="84"/>
      <c r="R889" s="91" t="s">
        <v>47</v>
      </c>
      <c r="S889" s="91" t="s">
        <v>3446</v>
      </c>
      <c r="T889" s="92" t="s">
        <v>116</v>
      </c>
      <c r="U889" s="93" t="s">
        <v>117</v>
      </c>
      <c r="V889" s="94"/>
      <c r="W889" s="94"/>
      <c r="X889" s="94" t="s">
        <v>51</v>
      </c>
      <c r="Y889" s="94" t="s">
        <v>51</v>
      </c>
      <c r="Z889" s="94" t="s">
        <v>51</v>
      </c>
      <c r="AA889" s="94" t="s">
        <v>51</v>
      </c>
      <c r="AB889" s="94" t="s">
        <v>51</v>
      </c>
      <c r="AC889" s="94" t="s">
        <v>51</v>
      </c>
      <c r="AD889" s="94">
        <v>27</v>
      </c>
      <c r="AE889" s="94">
        <v>3</v>
      </c>
      <c r="AF889" s="92" t="s">
        <v>116</v>
      </c>
      <c r="AG889" s="93" t="s">
        <v>117</v>
      </c>
      <c r="AH889" s="94"/>
      <c r="AI889" s="94"/>
      <c r="AJ889" s="94" t="s">
        <v>51</v>
      </c>
      <c r="AK889" s="94" t="s">
        <v>51</v>
      </c>
      <c r="AL889" s="94" t="s">
        <v>51</v>
      </c>
      <c r="AM889" s="94" t="s">
        <v>51</v>
      </c>
      <c r="AN889" s="94" t="s">
        <v>51</v>
      </c>
      <c r="AO889" s="94" t="s">
        <v>51</v>
      </c>
      <c r="AP889" s="94">
        <v>27</v>
      </c>
      <c r="AQ889" s="94">
        <v>3</v>
      </c>
      <c r="AR889" s="85" t="s">
        <v>116</v>
      </c>
      <c r="AS889" s="86" t="s">
        <v>117</v>
      </c>
      <c r="AT889" s="95">
        <v>2</v>
      </c>
      <c r="AU889" s="85" t="s">
        <v>116</v>
      </c>
      <c r="AV889" s="86" t="s">
        <v>117</v>
      </c>
      <c r="AW889" s="95">
        <v>2</v>
      </c>
      <c r="AX889" s="96" t="s">
        <v>116</v>
      </c>
      <c r="AY889" s="97" t="s">
        <v>117</v>
      </c>
      <c r="AZ889" s="98">
        <v>2</v>
      </c>
      <c r="BA889" s="96" t="s">
        <v>116</v>
      </c>
      <c r="BB889" s="97" t="s">
        <v>117</v>
      </c>
      <c r="BC889" s="98">
        <v>2</v>
      </c>
      <c r="BD889" s="99" t="s">
        <v>116</v>
      </c>
      <c r="BE889" s="100" t="s">
        <v>117</v>
      </c>
      <c r="BF889" s="101">
        <v>10</v>
      </c>
      <c r="BG889" s="101">
        <v>2</v>
      </c>
      <c r="BH889" s="99" t="s">
        <v>116</v>
      </c>
      <c r="BI889" s="100" t="s">
        <v>117</v>
      </c>
      <c r="BJ889" s="101">
        <v>10</v>
      </c>
      <c r="BK889" s="101">
        <v>2</v>
      </c>
      <c r="BL889" s="102" t="s">
        <v>52</v>
      </c>
    </row>
    <row r="890" spans="1:64" hidden="1" x14ac:dyDescent="0.3">
      <c r="A890" s="104" t="s">
        <v>106</v>
      </c>
      <c r="B890" s="11">
        <v>140</v>
      </c>
      <c r="C890" s="104" t="s">
        <v>931</v>
      </c>
      <c r="D890" s="104">
        <f>MATCH(Tabela1[[#This Row],[3]],ECHE!A:A,0)</f>
        <v>3870</v>
      </c>
      <c r="E890" s="3" t="s">
        <v>932</v>
      </c>
      <c r="F890" s="2" t="s">
        <v>933</v>
      </c>
      <c r="G890" s="25">
        <v>35000</v>
      </c>
      <c r="H890" s="30" t="s">
        <v>934</v>
      </c>
      <c r="I890" s="283" t="s">
        <v>67</v>
      </c>
      <c r="J890" s="104" t="s">
        <v>935</v>
      </c>
      <c r="K890" s="2" t="s">
        <v>38760</v>
      </c>
      <c r="L890" s="235" t="s">
        <v>103</v>
      </c>
      <c r="M890" s="104" t="s">
        <v>44</v>
      </c>
      <c r="N890" s="104" t="s">
        <v>401</v>
      </c>
      <c r="O890" s="104" t="s">
        <v>115</v>
      </c>
      <c r="P890" s="104"/>
      <c r="Q890" s="104"/>
      <c r="R890" s="32" t="s">
        <v>47</v>
      </c>
      <c r="S890" s="91" t="s">
        <v>3446</v>
      </c>
      <c r="T890" s="35" t="s">
        <v>116</v>
      </c>
      <c r="U890" s="20" t="s">
        <v>117</v>
      </c>
      <c r="V890" s="38"/>
      <c r="W890" s="38"/>
      <c r="X890" s="38" t="s">
        <v>51</v>
      </c>
      <c r="Y890" s="38" t="s">
        <v>51</v>
      </c>
      <c r="Z890" s="38" t="s">
        <v>51</v>
      </c>
      <c r="AA890" s="38" t="s">
        <v>51</v>
      </c>
      <c r="AB890" s="38" t="s">
        <v>51</v>
      </c>
      <c r="AC890" s="38" t="s">
        <v>51</v>
      </c>
      <c r="AD890" s="38">
        <v>10</v>
      </c>
      <c r="AE890" s="38">
        <v>2</v>
      </c>
      <c r="AF890" s="35" t="s">
        <v>116</v>
      </c>
      <c r="AG890" s="20" t="s">
        <v>117</v>
      </c>
      <c r="AH890" s="38"/>
      <c r="AI890" s="38"/>
      <c r="AJ890" s="38" t="s">
        <v>51</v>
      </c>
      <c r="AK890" s="38" t="s">
        <v>51</v>
      </c>
      <c r="AL890" s="38" t="s">
        <v>51</v>
      </c>
      <c r="AM890" s="38" t="s">
        <v>51</v>
      </c>
      <c r="AN890" s="38" t="s">
        <v>51</v>
      </c>
      <c r="AO890" s="38" t="s">
        <v>51</v>
      </c>
      <c r="AP890" s="38">
        <v>10</v>
      </c>
      <c r="AQ890" s="38">
        <v>2</v>
      </c>
      <c r="AR890" s="11" t="s">
        <v>116</v>
      </c>
      <c r="AS890" s="19" t="s">
        <v>117</v>
      </c>
      <c r="AT890" s="41">
        <v>2</v>
      </c>
      <c r="AU890" s="11" t="s">
        <v>116</v>
      </c>
      <c r="AV890" s="19" t="s">
        <v>117</v>
      </c>
      <c r="AW890" s="41">
        <v>2</v>
      </c>
      <c r="AX890" s="43" t="s">
        <v>116</v>
      </c>
      <c r="AY890" s="22" t="s">
        <v>117</v>
      </c>
      <c r="AZ890" s="45">
        <v>2</v>
      </c>
      <c r="BA890" s="43" t="s">
        <v>116</v>
      </c>
      <c r="BB890" s="22" t="s">
        <v>117</v>
      </c>
      <c r="BC890" s="45">
        <v>2</v>
      </c>
      <c r="BD890" s="47" t="s">
        <v>116</v>
      </c>
      <c r="BE890" s="24" t="s">
        <v>117</v>
      </c>
      <c r="BF890" s="49">
        <v>10</v>
      </c>
      <c r="BG890" s="49">
        <v>2</v>
      </c>
      <c r="BH890" s="47" t="s">
        <v>116</v>
      </c>
      <c r="BI890" s="24" t="s">
        <v>117</v>
      </c>
      <c r="BJ890" s="49">
        <v>10</v>
      </c>
      <c r="BK890" s="49">
        <v>2</v>
      </c>
      <c r="BL890" s="51" t="s">
        <v>52</v>
      </c>
    </row>
    <row r="891" spans="1:64" hidden="1" x14ac:dyDescent="0.3">
      <c r="A891" s="104" t="s">
        <v>106</v>
      </c>
      <c r="B891" s="11">
        <v>142</v>
      </c>
      <c r="C891" s="104" t="s">
        <v>941</v>
      </c>
      <c r="D891" s="104">
        <f>MATCH(Tabela1[[#This Row],[3]],ECHE!A:A,0)</f>
        <v>4978</v>
      </c>
      <c r="E891" s="3" t="s">
        <v>942</v>
      </c>
      <c r="F891" s="2" t="s">
        <v>943</v>
      </c>
      <c r="G891" s="25">
        <v>800008</v>
      </c>
      <c r="H891" s="30" t="s">
        <v>944</v>
      </c>
      <c r="I891" s="283" t="s">
        <v>251</v>
      </c>
      <c r="J891" s="104" t="s">
        <v>945</v>
      </c>
      <c r="K891" s="2" t="s">
        <v>38816</v>
      </c>
      <c r="L891" s="235" t="s">
        <v>946</v>
      </c>
      <c r="M891" s="104" t="s">
        <v>44</v>
      </c>
      <c r="N891" s="104" t="s">
        <v>69</v>
      </c>
      <c r="O891" s="104" t="s">
        <v>179</v>
      </c>
      <c r="P891" s="104"/>
      <c r="Q891" s="104"/>
      <c r="R891" s="32" t="s">
        <v>47</v>
      </c>
      <c r="S891" s="91" t="s">
        <v>3446</v>
      </c>
      <c r="T891" s="35" t="s">
        <v>116</v>
      </c>
      <c r="U891" s="20" t="s">
        <v>117</v>
      </c>
      <c r="V891" s="38"/>
      <c r="W891" s="38"/>
      <c r="X891" s="38" t="s">
        <v>51</v>
      </c>
      <c r="Y891" s="38" t="s">
        <v>51</v>
      </c>
      <c r="Z891" s="38" t="s">
        <v>51</v>
      </c>
      <c r="AA891" s="38" t="s">
        <v>51</v>
      </c>
      <c r="AB891" s="38"/>
      <c r="AC891" s="38"/>
      <c r="AD891" s="38">
        <v>10</v>
      </c>
      <c r="AE891" s="38">
        <v>2</v>
      </c>
      <c r="AF891" s="35" t="s">
        <v>116</v>
      </c>
      <c r="AG891" s="20" t="s">
        <v>117</v>
      </c>
      <c r="AH891" s="38"/>
      <c r="AI891" s="38"/>
      <c r="AJ891" s="38" t="s">
        <v>51</v>
      </c>
      <c r="AK891" s="38" t="s">
        <v>51</v>
      </c>
      <c r="AL891" s="38" t="s">
        <v>51</v>
      </c>
      <c r="AM891" s="38" t="s">
        <v>51</v>
      </c>
      <c r="AN891" s="38"/>
      <c r="AO891" s="38"/>
      <c r="AP891" s="38">
        <v>10</v>
      </c>
      <c r="AQ891" s="38">
        <v>2</v>
      </c>
      <c r="AR891" s="11" t="s">
        <v>116</v>
      </c>
      <c r="AS891" s="19" t="s">
        <v>117</v>
      </c>
      <c r="AT891" s="41">
        <v>2</v>
      </c>
      <c r="AU891" s="11" t="s">
        <v>116</v>
      </c>
      <c r="AV891" s="19" t="s">
        <v>117</v>
      </c>
      <c r="AW891" s="41">
        <v>2</v>
      </c>
      <c r="AX891" s="43" t="s">
        <v>116</v>
      </c>
      <c r="AY891" s="22" t="s">
        <v>117</v>
      </c>
      <c r="AZ891" s="45">
        <v>2</v>
      </c>
      <c r="BA891" s="43" t="s">
        <v>116</v>
      </c>
      <c r="BB891" s="22" t="s">
        <v>117</v>
      </c>
      <c r="BC891" s="45">
        <v>2</v>
      </c>
      <c r="BD891" s="47" t="s">
        <v>116</v>
      </c>
      <c r="BE891" s="24" t="s">
        <v>117</v>
      </c>
      <c r="BF891" s="49">
        <v>10</v>
      </c>
      <c r="BG891" s="49">
        <v>2</v>
      </c>
      <c r="BH891" s="47" t="s">
        <v>116</v>
      </c>
      <c r="BI891" s="24" t="s">
        <v>117</v>
      </c>
      <c r="BJ891" s="49">
        <v>10</v>
      </c>
      <c r="BK891" s="49">
        <v>2</v>
      </c>
      <c r="BL891" s="51" t="s">
        <v>52</v>
      </c>
    </row>
    <row r="892" spans="1:64" hidden="1" x14ac:dyDescent="0.3">
      <c r="A892" s="104" t="s">
        <v>106</v>
      </c>
      <c r="B892" s="11">
        <v>156</v>
      </c>
      <c r="C892" s="104" t="s">
        <v>1022</v>
      </c>
      <c r="D892" s="104">
        <f>MATCH(Tabela1[[#This Row],[3]],ECHE!A:A,0)</f>
        <v>147</v>
      </c>
      <c r="E892" s="3" t="s">
        <v>1023</v>
      </c>
      <c r="F892" s="2" t="s">
        <v>1024</v>
      </c>
      <c r="G892" s="25">
        <v>1756</v>
      </c>
      <c r="H892" s="30" t="s">
        <v>1025</v>
      </c>
      <c r="I892" s="283" t="s">
        <v>674</v>
      </c>
      <c r="J892" s="104" t="s">
        <v>1026</v>
      </c>
      <c r="K892" s="2" t="s">
        <v>38606</v>
      </c>
      <c r="L892" s="235" t="s">
        <v>103</v>
      </c>
      <c r="M892" s="104" t="s">
        <v>44</v>
      </c>
      <c r="N892" s="104" t="s">
        <v>90</v>
      </c>
      <c r="O892" s="104" t="s">
        <v>179</v>
      </c>
      <c r="P892" s="104"/>
      <c r="Q892" s="104"/>
      <c r="R892" s="32" t="s">
        <v>47</v>
      </c>
      <c r="S892" s="91" t="s">
        <v>3446</v>
      </c>
      <c r="T892" s="35" t="s">
        <v>116</v>
      </c>
      <c r="U892" s="20" t="s">
        <v>117</v>
      </c>
      <c r="V892" s="38"/>
      <c r="W892" s="38"/>
      <c r="X892" s="38" t="s">
        <v>51</v>
      </c>
      <c r="Y892" s="38" t="s">
        <v>51</v>
      </c>
      <c r="Z892" s="38" t="s">
        <v>51</v>
      </c>
      <c r="AA892" s="38" t="s">
        <v>51</v>
      </c>
      <c r="AB892" s="38"/>
      <c r="AC892" s="38"/>
      <c r="AD892" s="38">
        <v>10</v>
      </c>
      <c r="AE892" s="38">
        <v>2</v>
      </c>
      <c r="AF892" s="35" t="s">
        <v>116</v>
      </c>
      <c r="AG892" s="20" t="s">
        <v>117</v>
      </c>
      <c r="AH892" s="38"/>
      <c r="AI892" s="38"/>
      <c r="AJ892" s="38" t="s">
        <v>51</v>
      </c>
      <c r="AK892" s="38" t="s">
        <v>51</v>
      </c>
      <c r="AL892" s="38" t="s">
        <v>51</v>
      </c>
      <c r="AM892" s="38" t="s">
        <v>51</v>
      </c>
      <c r="AN892" s="38"/>
      <c r="AO892" s="38"/>
      <c r="AP892" s="38">
        <v>10</v>
      </c>
      <c r="AQ892" s="38">
        <v>2</v>
      </c>
      <c r="AR892" s="11"/>
      <c r="AS892" s="19"/>
      <c r="AT892" s="41"/>
      <c r="AU892" s="11"/>
      <c r="AV892" s="19"/>
      <c r="AW892" s="41"/>
      <c r="AX892" s="43" t="s">
        <v>116</v>
      </c>
      <c r="AY892" s="22" t="s">
        <v>117</v>
      </c>
      <c r="AZ892" s="45">
        <v>2</v>
      </c>
      <c r="BA892" s="43" t="s">
        <v>116</v>
      </c>
      <c r="BB892" s="22" t="s">
        <v>117</v>
      </c>
      <c r="BC892" s="45">
        <v>2</v>
      </c>
      <c r="BD892" s="47" t="s">
        <v>116</v>
      </c>
      <c r="BE892" s="24" t="s">
        <v>117</v>
      </c>
      <c r="BF892" s="49">
        <v>10</v>
      </c>
      <c r="BG892" s="49">
        <v>2</v>
      </c>
      <c r="BH892" s="47" t="s">
        <v>116</v>
      </c>
      <c r="BI892" s="24" t="s">
        <v>117</v>
      </c>
      <c r="BJ892" s="49">
        <v>10</v>
      </c>
      <c r="BK892" s="49">
        <v>2</v>
      </c>
      <c r="BL892" s="51" t="s">
        <v>52</v>
      </c>
    </row>
    <row r="893" spans="1:64" hidden="1" x14ac:dyDescent="0.3">
      <c r="A893" s="104" t="s">
        <v>106</v>
      </c>
      <c r="B893" s="11">
        <v>157</v>
      </c>
      <c r="C893" s="104" t="s">
        <v>1027</v>
      </c>
      <c r="D893" s="104">
        <f>MATCH(Tabela1[[#This Row],[3]],ECHE!A:A,0)</f>
        <v>1282</v>
      </c>
      <c r="E893" s="3" t="s">
        <v>1028</v>
      </c>
      <c r="F893" s="2" t="s">
        <v>1029</v>
      </c>
      <c r="G893" s="25">
        <v>51014</v>
      </c>
      <c r="H893" s="30" t="s">
        <v>1030</v>
      </c>
      <c r="I893" s="283" t="s">
        <v>41</v>
      </c>
      <c r="J893" s="104" t="s">
        <v>1031</v>
      </c>
      <c r="K893" s="2" t="s">
        <v>38717</v>
      </c>
      <c r="L893" s="235" t="s">
        <v>44</v>
      </c>
      <c r="M893" s="104" t="s">
        <v>44</v>
      </c>
      <c r="N893" s="104" t="s">
        <v>69</v>
      </c>
      <c r="O893" s="104" t="s">
        <v>70</v>
      </c>
      <c r="P893" s="104"/>
      <c r="Q893" s="104"/>
      <c r="R893" s="32" t="s">
        <v>47</v>
      </c>
      <c r="S893" s="91" t="s">
        <v>3446</v>
      </c>
      <c r="T893" s="35" t="s">
        <v>116</v>
      </c>
      <c r="U893" s="20" t="s">
        <v>117</v>
      </c>
      <c r="V893" s="38"/>
      <c r="W893" s="38"/>
      <c r="X893" s="38"/>
      <c r="Y893" s="38"/>
      <c r="Z893" s="38" t="s">
        <v>51</v>
      </c>
      <c r="AA893" s="38" t="s">
        <v>51</v>
      </c>
      <c r="AB893" s="38"/>
      <c r="AC893" s="38"/>
      <c r="AD893" s="38">
        <v>12</v>
      </c>
      <c r="AE893" s="38">
        <v>2</v>
      </c>
      <c r="AF893" s="35" t="s">
        <v>116</v>
      </c>
      <c r="AG893" s="20" t="s">
        <v>117</v>
      </c>
      <c r="AH893" s="38"/>
      <c r="AI893" s="38"/>
      <c r="AJ893" s="38"/>
      <c r="AK893" s="38"/>
      <c r="AL893" s="38" t="s">
        <v>51</v>
      </c>
      <c r="AM893" s="38" t="s">
        <v>51</v>
      </c>
      <c r="AN893" s="38"/>
      <c r="AO893" s="38"/>
      <c r="AP893" s="38">
        <v>12</v>
      </c>
      <c r="AQ893" s="38">
        <v>2</v>
      </c>
      <c r="AR893" s="11" t="s">
        <v>116</v>
      </c>
      <c r="AS893" s="19" t="s">
        <v>117</v>
      </c>
      <c r="AT893" s="41">
        <v>2</v>
      </c>
      <c r="AU893" s="11" t="s">
        <v>116</v>
      </c>
      <c r="AV893" s="19" t="s">
        <v>117</v>
      </c>
      <c r="AW893" s="41">
        <v>2</v>
      </c>
      <c r="AX893" s="43" t="s">
        <v>116</v>
      </c>
      <c r="AY893" s="22" t="s">
        <v>117</v>
      </c>
      <c r="AZ893" s="45">
        <v>2</v>
      </c>
      <c r="BA893" s="43" t="s">
        <v>116</v>
      </c>
      <c r="BB893" s="22" t="s">
        <v>117</v>
      </c>
      <c r="BC893" s="45">
        <v>2</v>
      </c>
      <c r="BD893" s="47" t="s">
        <v>116</v>
      </c>
      <c r="BE893" s="24" t="s">
        <v>117</v>
      </c>
      <c r="BF893" s="49">
        <v>10</v>
      </c>
      <c r="BG893" s="49">
        <v>2</v>
      </c>
      <c r="BH893" s="47" t="s">
        <v>116</v>
      </c>
      <c r="BI893" s="24" t="s">
        <v>117</v>
      </c>
      <c r="BJ893" s="49">
        <v>10</v>
      </c>
      <c r="BK893" s="49">
        <v>2</v>
      </c>
      <c r="BL893" s="51" t="s">
        <v>52</v>
      </c>
    </row>
    <row r="894" spans="1:64" hidden="1" x14ac:dyDescent="0.3">
      <c r="A894" s="84" t="s">
        <v>106</v>
      </c>
      <c r="B894" s="85">
        <v>159</v>
      </c>
      <c r="C894" s="84" t="s">
        <v>1037</v>
      </c>
      <c r="D894" s="84">
        <f>MATCH(Tabela1[[#This Row],[3]],ECHE!A:A,0)</f>
        <v>5245</v>
      </c>
      <c r="E894" s="87" t="s">
        <v>1038</v>
      </c>
      <c r="F894" s="88" t="s">
        <v>1039</v>
      </c>
      <c r="G894" s="89">
        <v>6110</v>
      </c>
      <c r="H894" s="90" t="s">
        <v>1040</v>
      </c>
      <c r="I894" s="286" t="s">
        <v>243</v>
      </c>
      <c r="J894" s="84" t="s">
        <v>1041</v>
      </c>
      <c r="K894" s="2" t="s">
        <v>39061</v>
      </c>
      <c r="L894" s="196" t="s">
        <v>804</v>
      </c>
      <c r="M894" s="84" t="s">
        <v>805</v>
      </c>
      <c r="N894" s="84" t="s">
        <v>401</v>
      </c>
      <c r="O894" s="84" t="s">
        <v>115</v>
      </c>
      <c r="P894" s="84"/>
      <c r="Q894" s="84"/>
      <c r="R894" s="91" t="s">
        <v>47</v>
      </c>
      <c r="S894" s="91" t="s">
        <v>3446</v>
      </c>
      <c r="T894" s="92" t="s">
        <v>116</v>
      </c>
      <c r="U894" s="93" t="s">
        <v>117</v>
      </c>
      <c r="V894" s="94"/>
      <c r="W894" s="94"/>
      <c r="X894" s="94" t="s">
        <v>51</v>
      </c>
      <c r="Y894" s="94" t="s">
        <v>51</v>
      </c>
      <c r="Z894" s="94"/>
      <c r="AA894" s="94"/>
      <c r="AB894" s="94"/>
      <c r="AC894" s="94"/>
      <c r="AD894" s="94">
        <v>12</v>
      </c>
      <c r="AE894" s="94">
        <v>2</v>
      </c>
      <c r="AF894" s="92" t="s">
        <v>116</v>
      </c>
      <c r="AG894" s="93" t="s">
        <v>117</v>
      </c>
      <c r="AH894" s="94"/>
      <c r="AI894" s="94"/>
      <c r="AJ894" s="94" t="s">
        <v>51</v>
      </c>
      <c r="AK894" s="94" t="s">
        <v>51</v>
      </c>
      <c r="AL894" s="94"/>
      <c r="AM894" s="94"/>
      <c r="AN894" s="94"/>
      <c r="AO894" s="94"/>
      <c r="AP894" s="94">
        <v>12</v>
      </c>
      <c r="AQ894" s="94">
        <v>2</v>
      </c>
      <c r="AR894" s="85" t="s">
        <v>116</v>
      </c>
      <c r="AS894" s="86" t="s">
        <v>117</v>
      </c>
      <c r="AT894" s="95">
        <v>2</v>
      </c>
      <c r="AU894" s="85" t="s">
        <v>116</v>
      </c>
      <c r="AV894" s="86" t="s">
        <v>117</v>
      </c>
      <c r="AW894" s="95">
        <v>2</v>
      </c>
      <c r="AX894" s="96" t="s">
        <v>116</v>
      </c>
      <c r="AY894" s="97" t="s">
        <v>117</v>
      </c>
      <c r="AZ894" s="98">
        <v>2</v>
      </c>
      <c r="BA894" s="96" t="s">
        <v>116</v>
      </c>
      <c r="BB894" s="97" t="s">
        <v>117</v>
      </c>
      <c r="BC894" s="98">
        <v>2</v>
      </c>
      <c r="BD894" s="99" t="s">
        <v>116</v>
      </c>
      <c r="BE894" s="100" t="s">
        <v>117</v>
      </c>
      <c r="BF894" s="101">
        <v>10</v>
      </c>
      <c r="BG894" s="101">
        <v>2</v>
      </c>
      <c r="BH894" s="99" t="s">
        <v>116</v>
      </c>
      <c r="BI894" s="100" t="s">
        <v>117</v>
      </c>
      <c r="BJ894" s="101">
        <v>10</v>
      </c>
      <c r="BK894" s="101">
        <v>2</v>
      </c>
      <c r="BL894" s="102" t="s">
        <v>52</v>
      </c>
    </row>
    <row r="895" spans="1:64" hidden="1" x14ac:dyDescent="0.3">
      <c r="A895" s="104" t="s">
        <v>106</v>
      </c>
      <c r="B895" s="11">
        <v>163</v>
      </c>
      <c r="C895" s="104" t="s">
        <v>1048</v>
      </c>
      <c r="D895" s="104">
        <f>MATCH(Tabela1[[#This Row],[3]],ECHE!A:A,0)</f>
        <v>3886</v>
      </c>
      <c r="E895" s="3" t="s">
        <v>1049</v>
      </c>
      <c r="F895" s="2" t="s">
        <v>1050</v>
      </c>
      <c r="G895" s="25">
        <v>10000</v>
      </c>
      <c r="H895" s="30" t="s">
        <v>956</v>
      </c>
      <c r="I895" s="283" t="s">
        <v>67</v>
      </c>
      <c r="J895" s="104" t="s">
        <v>1051</v>
      </c>
      <c r="K895" s="2" t="s">
        <v>38769</v>
      </c>
      <c r="L895" s="235" t="s">
        <v>400</v>
      </c>
      <c r="M895" s="104" t="s">
        <v>400</v>
      </c>
      <c r="N895" s="104" t="s">
        <v>989</v>
      </c>
      <c r="O895" s="104" t="s">
        <v>232</v>
      </c>
      <c r="P895" s="104"/>
      <c r="Q895" s="104"/>
      <c r="R895" s="32" t="s">
        <v>47</v>
      </c>
      <c r="S895" s="91" t="s">
        <v>3446</v>
      </c>
      <c r="T895" s="35" t="s">
        <v>116</v>
      </c>
      <c r="U895" s="20" t="s">
        <v>117</v>
      </c>
      <c r="V895" s="38"/>
      <c r="W895" s="38"/>
      <c r="X895" s="38" t="s">
        <v>51</v>
      </c>
      <c r="Y895" s="38" t="s">
        <v>51</v>
      </c>
      <c r="Z895" s="38" t="s">
        <v>51</v>
      </c>
      <c r="AA895" s="38" t="s">
        <v>51</v>
      </c>
      <c r="AB895" s="38" t="s">
        <v>51</v>
      </c>
      <c r="AC895" s="38" t="s">
        <v>51</v>
      </c>
      <c r="AD895" s="38">
        <v>10</v>
      </c>
      <c r="AE895" s="38">
        <v>2</v>
      </c>
      <c r="AF895" s="35" t="s">
        <v>116</v>
      </c>
      <c r="AG895" s="20" t="s">
        <v>117</v>
      </c>
      <c r="AH895" s="38"/>
      <c r="AI895" s="38"/>
      <c r="AJ895" s="38" t="s">
        <v>51</v>
      </c>
      <c r="AK895" s="38" t="s">
        <v>51</v>
      </c>
      <c r="AL895" s="38" t="s">
        <v>51</v>
      </c>
      <c r="AM895" s="38" t="s">
        <v>51</v>
      </c>
      <c r="AN895" s="38" t="s">
        <v>51</v>
      </c>
      <c r="AO895" s="38" t="s">
        <v>51</v>
      </c>
      <c r="AP895" s="38">
        <v>10</v>
      </c>
      <c r="AQ895" s="38">
        <v>2</v>
      </c>
      <c r="AR895" s="11" t="s">
        <v>116</v>
      </c>
      <c r="AS895" s="19" t="s">
        <v>117</v>
      </c>
      <c r="AT895" s="41">
        <v>2</v>
      </c>
      <c r="AU895" s="11" t="s">
        <v>116</v>
      </c>
      <c r="AV895" s="19" t="s">
        <v>117</v>
      </c>
      <c r="AW895" s="41">
        <v>2</v>
      </c>
      <c r="AX895" s="43" t="s">
        <v>116</v>
      </c>
      <c r="AY895" s="22" t="s">
        <v>117</v>
      </c>
      <c r="AZ895" s="45">
        <v>2</v>
      </c>
      <c r="BA895" s="43" t="s">
        <v>116</v>
      </c>
      <c r="BB895" s="22" t="s">
        <v>117</v>
      </c>
      <c r="BC895" s="45">
        <v>2</v>
      </c>
      <c r="BD895" s="47" t="s">
        <v>116</v>
      </c>
      <c r="BE895" s="24" t="s">
        <v>117</v>
      </c>
      <c r="BF895" s="49">
        <v>10</v>
      </c>
      <c r="BG895" s="49">
        <v>2</v>
      </c>
      <c r="BH895" s="47"/>
      <c r="BI895" s="24"/>
      <c r="BJ895" s="49"/>
      <c r="BK895" s="49"/>
      <c r="BL895" s="51" t="s">
        <v>52</v>
      </c>
    </row>
    <row r="896" spans="1:64" hidden="1" x14ac:dyDescent="0.3">
      <c r="A896" s="104" t="s">
        <v>106</v>
      </c>
      <c r="B896" s="11">
        <v>163</v>
      </c>
      <c r="C896" s="104" t="s">
        <v>1048</v>
      </c>
      <c r="D896" s="104">
        <f>MATCH(Tabela1[[#This Row],[3]],ECHE!A:A,0)</f>
        <v>3886</v>
      </c>
      <c r="E896" s="3" t="s">
        <v>1049</v>
      </c>
      <c r="F896" s="2" t="s">
        <v>1050</v>
      </c>
      <c r="G896" s="25">
        <v>10000</v>
      </c>
      <c r="H896" s="30" t="s">
        <v>956</v>
      </c>
      <c r="I896" s="283" t="s">
        <v>67</v>
      </c>
      <c r="J896" s="104" t="s">
        <v>1051</v>
      </c>
      <c r="K896" s="2" t="s">
        <v>38769</v>
      </c>
      <c r="L896" s="235" t="s">
        <v>400</v>
      </c>
      <c r="M896" s="104" t="s">
        <v>400</v>
      </c>
      <c r="N896" s="104" t="s">
        <v>989</v>
      </c>
      <c r="O896" s="104" t="s">
        <v>232</v>
      </c>
      <c r="P896" s="104"/>
      <c r="Q896" s="104"/>
      <c r="R896" s="32" t="s">
        <v>47</v>
      </c>
      <c r="S896" s="91" t="s">
        <v>3446</v>
      </c>
      <c r="T896" s="35" t="s">
        <v>153</v>
      </c>
      <c r="U896" s="20" t="s">
        <v>154</v>
      </c>
      <c r="V896" s="38"/>
      <c r="W896" s="38"/>
      <c r="X896" s="38" t="s">
        <v>51</v>
      </c>
      <c r="Y896" s="38" t="s">
        <v>51</v>
      </c>
      <c r="Z896" s="38" t="s">
        <v>51</v>
      </c>
      <c r="AA896" s="38" t="s">
        <v>51</v>
      </c>
      <c r="AB896" s="38" t="s">
        <v>51</v>
      </c>
      <c r="AC896" s="38" t="s">
        <v>51</v>
      </c>
      <c r="AD896" s="38" t="s">
        <v>180</v>
      </c>
      <c r="AE896" s="38" t="s">
        <v>180</v>
      </c>
      <c r="AF896" s="35" t="s">
        <v>153</v>
      </c>
      <c r="AG896" s="20" t="s">
        <v>154</v>
      </c>
      <c r="AH896" s="38"/>
      <c r="AI896" s="38"/>
      <c r="AJ896" s="38" t="s">
        <v>51</v>
      </c>
      <c r="AK896" s="38" t="s">
        <v>51</v>
      </c>
      <c r="AL896" s="38" t="s">
        <v>51</v>
      </c>
      <c r="AM896" s="38" t="s">
        <v>51</v>
      </c>
      <c r="AN896" s="38" t="s">
        <v>51</v>
      </c>
      <c r="AO896" s="38" t="s">
        <v>51</v>
      </c>
      <c r="AP896" s="38" t="s">
        <v>180</v>
      </c>
      <c r="AQ896" s="38" t="s">
        <v>180</v>
      </c>
      <c r="AR896" s="11" t="s">
        <v>153</v>
      </c>
      <c r="AS896" s="19" t="s">
        <v>154</v>
      </c>
      <c r="AT896" s="41" t="s">
        <v>180</v>
      </c>
      <c r="AU896" s="11" t="s">
        <v>153</v>
      </c>
      <c r="AV896" s="19" t="s">
        <v>154</v>
      </c>
      <c r="AW896" s="41" t="s">
        <v>180</v>
      </c>
      <c r="AX896" s="43" t="s">
        <v>153</v>
      </c>
      <c r="AY896" s="22" t="s">
        <v>154</v>
      </c>
      <c r="AZ896" s="45" t="s">
        <v>180</v>
      </c>
      <c r="BA896" s="43" t="s">
        <v>153</v>
      </c>
      <c r="BB896" s="22" t="s">
        <v>154</v>
      </c>
      <c r="BC896" s="45" t="s">
        <v>180</v>
      </c>
      <c r="BD896" s="47" t="s">
        <v>153</v>
      </c>
      <c r="BE896" s="24" t="s">
        <v>154</v>
      </c>
      <c r="BF896" s="49">
        <v>10</v>
      </c>
      <c r="BG896" s="49">
        <v>2</v>
      </c>
      <c r="BH896" s="47"/>
      <c r="BI896" s="24"/>
      <c r="BJ896" s="49"/>
      <c r="BK896" s="49"/>
      <c r="BL896" s="51" t="s">
        <v>52</v>
      </c>
    </row>
    <row r="897" spans="1:64" hidden="1" x14ac:dyDescent="0.3">
      <c r="A897" s="104" t="s">
        <v>106</v>
      </c>
      <c r="B897" s="11">
        <v>192</v>
      </c>
      <c r="C897" s="104" t="s">
        <v>1179</v>
      </c>
      <c r="D897" s="104">
        <f>MATCH(Tabela1[[#This Row],[3]],ECHE!A:A,0)</f>
        <v>131</v>
      </c>
      <c r="E897" s="3" t="s">
        <v>1180</v>
      </c>
      <c r="F897" s="2" t="s">
        <v>1181</v>
      </c>
      <c r="G897" s="25">
        <v>4000</v>
      </c>
      <c r="H897" s="30" t="s">
        <v>1182</v>
      </c>
      <c r="I897" s="283" t="s">
        <v>674</v>
      </c>
      <c r="J897" s="104" t="s">
        <v>1183</v>
      </c>
      <c r="K897" s="2" t="s">
        <v>38854</v>
      </c>
      <c r="L897" s="235" t="s">
        <v>676</v>
      </c>
      <c r="M897" s="104" t="s">
        <v>677</v>
      </c>
      <c r="N897" s="104" t="s">
        <v>246</v>
      </c>
      <c r="O897" s="104" t="s">
        <v>179</v>
      </c>
      <c r="P897" s="104"/>
      <c r="Q897" s="104"/>
      <c r="R897" s="32" t="s">
        <v>47</v>
      </c>
      <c r="S897" s="91" t="s">
        <v>3446</v>
      </c>
      <c r="T897" s="35" t="s">
        <v>116</v>
      </c>
      <c r="U897" s="20" t="s">
        <v>117</v>
      </c>
      <c r="V897" s="38"/>
      <c r="W897" s="38"/>
      <c r="X897" s="38" t="s">
        <v>51</v>
      </c>
      <c r="Y897" s="38" t="s">
        <v>51</v>
      </c>
      <c r="Z897" s="38" t="s">
        <v>51</v>
      </c>
      <c r="AA897" s="38" t="s">
        <v>51</v>
      </c>
      <c r="AB897" s="38" t="s">
        <v>51</v>
      </c>
      <c r="AC897" s="38" t="s">
        <v>51</v>
      </c>
      <c r="AD897" s="38">
        <v>5</v>
      </c>
      <c r="AE897" s="38">
        <v>1</v>
      </c>
      <c r="AF897" s="35" t="s">
        <v>116</v>
      </c>
      <c r="AG897" s="20" t="s">
        <v>117</v>
      </c>
      <c r="AH897" s="38"/>
      <c r="AI897" s="38"/>
      <c r="AJ897" s="38" t="s">
        <v>51</v>
      </c>
      <c r="AK897" s="38" t="s">
        <v>51</v>
      </c>
      <c r="AL897" s="38" t="s">
        <v>51</v>
      </c>
      <c r="AM897" s="38" t="s">
        <v>51</v>
      </c>
      <c r="AN897" s="38" t="s">
        <v>51</v>
      </c>
      <c r="AO897" s="38" t="s">
        <v>51</v>
      </c>
      <c r="AP897" s="38">
        <v>5</v>
      </c>
      <c r="AQ897" s="38">
        <v>1</v>
      </c>
      <c r="AR897" s="11" t="s">
        <v>116</v>
      </c>
      <c r="AS897" s="19" t="s">
        <v>117</v>
      </c>
      <c r="AT897" s="41">
        <v>1</v>
      </c>
      <c r="AU897" s="11" t="s">
        <v>116</v>
      </c>
      <c r="AV897" s="19" t="s">
        <v>117</v>
      </c>
      <c r="AW897" s="41">
        <v>1</v>
      </c>
      <c r="AX897" s="43" t="s">
        <v>116</v>
      </c>
      <c r="AY897" s="22" t="s">
        <v>117</v>
      </c>
      <c r="AZ897" s="45">
        <v>1</v>
      </c>
      <c r="BA897" s="43" t="s">
        <v>116</v>
      </c>
      <c r="BB897" s="22" t="s">
        <v>117</v>
      </c>
      <c r="BC897" s="45">
        <v>1</v>
      </c>
      <c r="BD897" s="47" t="s">
        <v>116</v>
      </c>
      <c r="BE897" s="24" t="s">
        <v>117</v>
      </c>
      <c r="BF897" s="49">
        <v>5</v>
      </c>
      <c r="BG897" s="49">
        <v>1</v>
      </c>
      <c r="BH897" s="47" t="s">
        <v>116</v>
      </c>
      <c r="BI897" s="24" t="s">
        <v>117</v>
      </c>
      <c r="BJ897" s="49">
        <v>5</v>
      </c>
      <c r="BK897" s="49">
        <v>1</v>
      </c>
      <c r="BL897" s="51" t="s">
        <v>52</v>
      </c>
    </row>
    <row r="898" spans="1:64" hidden="1" x14ac:dyDescent="0.3">
      <c r="A898" s="10" t="s">
        <v>106</v>
      </c>
      <c r="B898" s="11">
        <v>201</v>
      </c>
      <c r="C898" s="10" t="s">
        <v>1226</v>
      </c>
      <c r="D898" s="10">
        <f>MATCH(Tabela1[[#This Row],[3]],ECHE!A:A,0)</f>
        <v>2786</v>
      </c>
      <c r="E898" s="3" t="s">
        <v>1227</v>
      </c>
      <c r="F898" s="2" t="s">
        <v>1228</v>
      </c>
      <c r="G898" s="25">
        <v>21079</v>
      </c>
      <c r="H898" s="30" t="s">
        <v>1229</v>
      </c>
      <c r="I898" s="283" t="s">
        <v>369</v>
      </c>
      <c r="J898" s="104" t="s">
        <v>1230</v>
      </c>
      <c r="K898" s="2" t="s">
        <v>38726</v>
      </c>
      <c r="L898" s="235" t="s">
        <v>836</v>
      </c>
      <c r="M898" s="10" t="s">
        <v>383</v>
      </c>
      <c r="N898" s="10" t="s">
        <v>687</v>
      </c>
      <c r="O898" s="10" t="s">
        <v>1079</v>
      </c>
      <c r="P898" s="10"/>
      <c r="Q898" s="10"/>
      <c r="R898" s="32" t="s">
        <v>47</v>
      </c>
      <c r="S898" s="91" t="s">
        <v>3446</v>
      </c>
      <c r="T898" s="35" t="s">
        <v>116</v>
      </c>
      <c r="U898" s="20" t="s">
        <v>117</v>
      </c>
      <c r="V898" s="38"/>
      <c r="W898" s="38"/>
      <c r="X898" s="38"/>
      <c r="Y898" s="38"/>
      <c r="Z898" s="38" t="s">
        <v>51</v>
      </c>
      <c r="AA898" s="38" t="s">
        <v>51</v>
      </c>
      <c r="AB898" s="38" t="s">
        <v>51</v>
      </c>
      <c r="AC898" s="38" t="s">
        <v>51</v>
      </c>
      <c r="AD898" s="38">
        <v>12</v>
      </c>
      <c r="AE898" s="38">
        <v>2</v>
      </c>
      <c r="AF898" s="35" t="s">
        <v>116</v>
      </c>
      <c r="AG898" s="20" t="s">
        <v>117</v>
      </c>
      <c r="AH898" s="38"/>
      <c r="AI898" s="38"/>
      <c r="AJ898" s="38"/>
      <c r="AK898" s="38"/>
      <c r="AL898" s="38" t="s">
        <v>51</v>
      </c>
      <c r="AM898" s="38" t="s">
        <v>51</v>
      </c>
      <c r="AN898" s="38" t="s">
        <v>51</v>
      </c>
      <c r="AO898" s="38" t="s">
        <v>51</v>
      </c>
      <c r="AP898" s="38">
        <v>12</v>
      </c>
      <c r="AQ898" s="38">
        <v>2</v>
      </c>
      <c r="AR898" s="11" t="s">
        <v>116</v>
      </c>
      <c r="AS898" s="19" t="s">
        <v>117</v>
      </c>
      <c r="AT898" s="41">
        <v>2</v>
      </c>
      <c r="AU898" s="11" t="s">
        <v>116</v>
      </c>
      <c r="AV898" s="19" t="s">
        <v>117</v>
      </c>
      <c r="AW898" s="41">
        <v>2</v>
      </c>
      <c r="AX898" s="43" t="s">
        <v>116</v>
      </c>
      <c r="AY898" s="22" t="s">
        <v>117</v>
      </c>
      <c r="AZ898" s="45">
        <v>1</v>
      </c>
      <c r="BA898" s="43" t="s">
        <v>116</v>
      </c>
      <c r="BB898" s="22" t="s">
        <v>117</v>
      </c>
      <c r="BC898" s="45">
        <v>1</v>
      </c>
      <c r="BD898" s="47" t="s">
        <v>116</v>
      </c>
      <c r="BE898" s="24" t="s">
        <v>117</v>
      </c>
      <c r="BF898" s="49">
        <v>5</v>
      </c>
      <c r="BG898" s="49">
        <v>1</v>
      </c>
      <c r="BH898" s="47" t="s">
        <v>116</v>
      </c>
      <c r="BI898" s="24" t="s">
        <v>117</v>
      </c>
      <c r="BJ898" s="49">
        <v>5</v>
      </c>
      <c r="BK898" s="49">
        <v>1</v>
      </c>
      <c r="BL898" s="51" t="s">
        <v>52</v>
      </c>
    </row>
    <row r="899" spans="1:64" hidden="1" x14ac:dyDescent="0.3">
      <c r="A899" s="84" t="s">
        <v>106</v>
      </c>
      <c r="B899" s="85">
        <v>225</v>
      </c>
      <c r="C899" s="84" t="s">
        <v>1312</v>
      </c>
      <c r="D899" s="84">
        <f>MATCH(Tabela1[[#This Row],[3]],ECHE!A:A,0)</f>
        <v>5301</v>
      </c>
      <c r="E899" s="87" t="s">
        <v>1313</v>
      </c>
      <c r="F899" s="88" t="s">
        <v>1314</v>
      </c>
      <c r="G899" s="89">
        <v>31030</v>
      </c>
      <c r="H899" s="90" t="s">
        <v>1315</v>
      </c>
      <c r="I899" s="286" t="s">
        <v>243</v>
      </c>
      <c r="J899" s="84" t="s">
        <v>1316</v>
      </c>
      <c r="K899" s="2" t="s">
        <v>39073</v>
      </c>
      <c r="L899" s="196" t="s">
        <v>563</v>
      </c>
      <c r="M899" s="84" t="s">
        <v>563</v>
      </c>
      <c r="N899" s="84" t="s">
        <v>1317</v>
      </c>
      <c r="O899" s="84" t="s">
        <v>881</v>
      </c>
      <c r="P899" s="84"/>
      <c r="Q899" s="84"/>
      <c r="R899" s="91" t="s">
        <v>47</v>
      </c>
      <c r="S899" s="91" t="s">
        <v>3446</v>
      </c>
      <c r="T899" s="92" t="s">
        <v>116</v>
      </c>
      <c r="U899" s="93" t="s">
        <v>117</v>
      </c>
      <c r="V899" s="94"/>
      <c r="W899" s="94"/>
      <c r="X899" s="94" t="s">
        <v>51</v>
      </c>
      <c r="Y899" s="94" t="s">
        <v>51</v>
      </c>
      <c r="Z899" s="94" t="s">
        <v>51</v>
      </c>
      <c r="AA899" s="94" t="s">
        <v>51</v>
      </c>
      <c r="AB899" s="94" t="s">
        <v>51</v>
      </c>
      <c r="AC899" s="94" t="s">
        <v>51</v>
      </c>
      <c r="AD899" s="94">
        <v>20</v>
      </c>
      <c r="AE899" s="94">
        <v>2</v>
      </c>
      <c r="AF899" s="92" t="s">
        <v>116</v>
      </c>
      <c r="AG899" s="93" t="s">
        <v>117</v>
      </c>
      <c r="AH899" s="94"/>
      <c r="AI899" s="94"/>
      <c r="AJ899" s="94" t="s">
        <v>51</v>
      </c>
      <c r="AK899" s="94" t="s">
        <v>51</v>
      </c>
      <c r="AL899" s="94" t="s">
        <v>51</v>
      </c>
      <c r="AM899" s="94" t="s">
        <v>51</v>
      </c>
      <c r="AN899" s="94" t="s">
        <v>51</v>
      </c>
      <c r="AO899" s="94" t="s">
        <v>51</v>
      </c>
      <c r="AP899" s="94">
        <v>30</v>
      </c>
      <c r="AQ899" s="94">
        <v>2</v>
      </c>
      <c r="AR899" s="85" t="s">
        <v>116</v>
      </c>
      <c r="AS899" s="86" t="s">
        <v>117</v>
      </c>
      <c r="AT899" s="95">
        <v>2</v>
      </c>
      <c r="AU899" s="85" t="s">
        <v>116</v>
      </c>
      <c r="AV899" s="86" t="s">
        <v>117</v>
      </c>
      <c r="AW899" s="95">
        <v>3</v>
      </c>
      <c r="AX899" s="96" t="s">
        <v>116</v>
      </c>
      <c r="AY899" s="97" t="s">
        <v>117</v>
      </c>
      <c r="AZ899" s="98">
        <v>1</v>
      </c>
      <c r="BA899" s="96" t="s">
        <v>116</v>
      </c>
      <c r="BB899" s="97" t="s">
        <v>117</v>
      </c>
      <c r="BC899" s="98">
        <v>1</v>
      </c>
      <c r="BD899" s="99" t="s">
        <v>116</v>
      </c>
      <c r="BE899" s="100" t="s">
        <v>117</v>
      </c>
      <c r="BF899" s="101">
        <v>5</v>
      </c>
      <c r="BG899" s="101">
        <v>1</v>
      </c>
      <c r="BH899" s="99" t="s">
        <v>116</v>
      </c>
      <c r="BI899" s="100" t="s">
        <v>117</v>
      </c>
      <c r="BJ899" s="101">
        <v>5</v>
      </c>
      <c r="BK899" s="101">
        <v>1</v>
      </c>
      <c r="BL899" s="102" t="s">
        <v>52</v>
      </c>
    </row>
    <row r="900" spans="1:64" hidden="1" x14ac:dyDescent="0.3">
      <c r="A900" s="104" t="s">
        <v>106</v>
      </c>
      <c r="B900" s="11">
        <v>227</v>
      </c>
      <c r="C900" s="104" t="s">
        <v>1323</v>
      </c>
      <c r="D900" s="104">
        <f>MATCH(Tabela1[[#This Row],[3]],ECHE!A:A,0)</f>
        <v>4539</v>
      </c>
      <c r="E900" s="3" t="s">
        <v>1324</v>
      </c>
      <c r="F900" s="2" t="s">
        <v>1325</v>
      </c>
      <c r="G900" s="25" t="s">
        <v>1326</v>
      </c>
      <c r="H900" s="30" t="s">
        <v>1327</v>
      </c>
      <c r="I900" s="283" t="s">
        <v>174</v>
      </c>
      <c r="J900" s="104" t="s">
        <v>1328</v>
      </c>
      <c r="K900" s="2" t="s">
        <v>38797</v>
      </c>
      <c r="L900" s="235" t="s">
        <v>177</v>
      </c>
      <c r="M900" s="104" t="s">
        <v>178</v>
      </c>
      <c r="N900" s="104" t="s">
        <v>152</v>
      </c>
      <c r="O900" s="104" t="s">
        <v>89</v>
      </c>
      <c r="P900" s="104"/>
      <c r="Q900" s="104"/>
      <c r="R900" s="32" t="s">
        <v>47</v>
      </c>
      <c r="S900" s="91" t="s">
        <v>3446</v>
      </c>
      <c r="T900" s="35" t="s">
        <v>116</v>
      </c>
      <c r="U900" s="20" t="s">
        <v>117</v>
      </c>
      <c r="V900" s="38"/>
      <c r="W900" s="38"/>
      <c r="X900" s="38" t="s">
        <v>51</v>
      </c>
      <c r="Y900" s="38" t="s">
        <v>51</v>
      </c>
      <c r="Z900" s="38" t="s">
        <v>51</v>
      </c>
      <c r="AA900" s="38" t="s">
        <v>51</v>
      </c>
      <c r="AB900" s="38" t="s">
        <v>51</v>
      </c>
      <c r="AC900" s="38" t="s">
        <v>51</v>
      </c>
      <c r="AD900" s="38">
        <v>36</v>
      </c>
      <c r="AE900" s="38">
        <v>6</v>
      </c>
      <c r="AF900" s="35" t="s">
        <v>116</v>
      </c>
      <c r="AG900" s="20" t="s">
        <v>117</v>
      </c>
      <c r="AH900" s="38"/>
      <c r="AI900" s="38"/>
      <c r="AJ900" s="38" t="s">
        <v>51</v>
      </c>
      <c r="AK900" s="38" t="s">
        <v>51</v>
      </c>
      <c r="AL900" s="38" t="s">
        <v>51</v>
      </c>
      <c r="AM900" s="38" t="s">
        <v>51</v>
      </c>
      <c r="AN900" s="38" t="s">
        <v>51</v>
      </c>
      <c r="AO900" s="38" t="s">
        <v>51</v>
      </c>
      <c r="AP900" s="38">
        <v>36</v>
      </c>
      <c r="AQ900" s="38">
        <v>6</v>
      </c>
      <c r="AR900" s="11" t="s">
        <v>116</v>
      </c>
      <c r="AS900" s="19" t="s">
        <v>117</v>
      </c>
      <c r="AT900" s="41">
        <v>2</v>
      </c>
      <c r="AU900" s="11" t="s">
        <v>116</v>
      </c>
      <c r="AV900" s="19" t="s">
        <v>117</v>
      </c>
      <c r="AW900" s="41">
        <v>2</v>
      </c>
      <c r="AX900" s="43" t="s">
        <v>116</v>
      </c>
      <c r="AY900" s="22" t="s">
        <v>117</v>
      </c>
      <c r="AZ900" s="45">
        <v>1</v>
      </c>
      <c r="BA900" s="43" t="s">
        <v>116</v>
      </c>
      <c r="BB900" s="22" t="s">
        <v>117</v>
      </c>
      <c r="BC900" s="45">
        <v>1</v>
      </c>
      <c r="BD900" s="47" t="s">
        <v>116</v>
      </c>
      <c r="BE900" s="24" t="s">
        <v>117</v>
      </c>
      <c r="BF900" s="49">
        <v>10</v>
      </c>
      <c r="BG900" s="49">
        <v>2</v>
      </c>
      <c r="BH900" s="47" t="s">
        <v>116</v>
      </c>
      <c r="BI900" s="24" t="s">
        <v>117</v>
      </c>
      <c r="BJ900" s="49">
        <v>10</v>
      </c>
      <c r="BK900" s="49">
        <v>2</v>
      </c>
      <c r="BL900" s="51" t="s">
        <v>52</v>
      </c>
    </row>
    <row r="901" spans="1:64" hidden="1" x14ac:dyDescent="0.3">
      <c r="A901" s="104" t="s">
        <v>106</v>
      </c>
      <c r="B901" s="11">
        <v>255</v>
      </c>
      <c r="C901" s="104" t="s">
        <v>1425</v>
      </c>
      <c r="D901" s="104">
        <f>MATCH(Tabela1[[#This Row],[3]],ECHE!A:A,0)</f>
        <v>4038</v>
      </c>
      <c r="E901" s="3" t="s">
        <v>1426</v>
      </c>
      <c r="F901" s="2" t="s">
        <v>1427</v>
      </c>
      <c r="G901" s="25">
        <v>50121</v>
      </c>
      <c r="H901" s="30" t="s">
        <v>1428</v>
      </c>
      <c r="I901" s="283" t="s">
        <v>316</v>
      </c>
      <c r="J901" s="104" t="s">
        <v>1429</v>
      </c>
      <c r="K901" s="2" t="s">
        <v>38917</v>
      </c>
      <c r="L901" s="235" t="s">
        <v>1404</v>
      </c>
      <c r="M901" s="104"/>
      <c r="N901" s="104"/>
      <c r="O901" s="104"/>
      <c r="P901" s="104"/>
      <c r="Q901" s="104"/>
      <c r="R901" s="32" t="s">
        <v>47</v>
      </c>
      <c r="S901" s="91" t="s">
        <v>3446</v>
      </c>
      <c r="T901" s="35" t="s">
        <v>116</v>
      </c>
      <c r="U901" s="20" t="s">
        <v>117</v>
      </c>
      <c r="V901" s="38"/>
      <c r="W901" s="38"/>
      <c r="X901" s="38" t="s">
        <v>51</v>
      </c>
      <c r="Y901" s="38" t="s">
        <v>51</v>
      </c>
      <c r="Z901" s="38" t="s">
        <v>51</v>
      </c>
      <c r="AA901" s="38" t="s">
        <v>51</v>
      </c>
      <c r="AB901" s="38"/>
      <c r="AC901" s="38"/>
      <c r="AD901" s="38">
        <v>12</v>
      </c>
      <c r="AE901" s="38">
        <v>2</v>
      </c>
      <c r="AF901" s="35" t="s">
        <v>116</v>
      </c>
      <c r="AG901" s="20" t="s">
        <v>117</v>
      </c>
      <c r="AH901" s="38"/>
      <c r="AI901" s="38"/>
      <c r="AJ901" s="38" t="s">
        <v>51</v>
      </c>
      <c r="AK901" s="38" t="s">
        <v>51</v>
      </c>
      <c r="AL901" s="38" t="s">
        <v>51</v>
      </c>
      <c r="AM901" s="38" t="s">
        <v>51</v>
      </c>
      <c r="AN901" s="38"/>
      <c r="AO901" s="38"/>
      <c r="AP901" s="38">
        <v>12</v>
      </c>
      <c r="AQ901" s="38">
        <v>2</v>
      </c>
      <c r="AR901" s="11"/>
      <c r="AS901" s="19"/>
      <c r="AT901" s="41"/>
      <c r="AU901" s="11"/>
      <c r="AV901" s="19"/>
      <c r="AW901" s="41"/>
      <c r="AX901" s="43" t="s">
        <v>116</v>
      </c>
      <c r="AY901" s="22" t="s">
        <v>117</v>
      </c>
      <c r="AZ901" s="45">
        <v>2</v>
      </c>
      <c r="BA901" s="43" t="s">
        <v>116</v>
      </c>
      <c r="BB901" s="22" t="s">
        <v>117</v>
      </c>
      <c r="BC901" s="45">
        <v>2</v>
      </c>
      <c r="BD901" s="47"/>
      <c r="BE901" s="24"/>
      <c r="BF901" s="49"/>
      <c r="BG901" s="49"/>
      <c r="BH901" s="47"/>
      <c r="BI901" s="24"/>
      <c r="BJ901" s="49"/>
      <c r="BK901" s="49"/>
      <c r="BL901" s="51" t="s">
        <v>52</v>
      </c>
    </row>
    <row r="902" spans="1:64" hidden="1" x14ac:dyDescent="0.3">
      <c r="A902" s="104" t="s">
        <v>106</v>
      </c>
      <c r="B902" s="11">
        <v>278</v>
      </c>
      <c r="C902" s="104" t="s">
        <v>1512</v>
      </c>
      <c r="D902" s="104">
        <f>MATCH(Tabela1[[#This Row],[3]],ECHE!A:A,0)</f>
        <v>3951</v>
      </c>
      <c r="E902" s="3" t="s">
        <v>1513</v>
      </c>
      <c r="F902" s="2" t="s">
        <v>1514</v>
      </c>
      <c r="G902" s="25">
        <v>6720</v>
      </c>
      <c r="H902" s="30" t="s">
        <v>1515</v>
      </c>
      <c r="I902" s="283" t="s">
        <v>455</v>
      </c>
      <c r="J902" s="104" t="s">
        <v>1516</v>
      </c>
      <c r="K902" s="2" t="s">
        <v>38910</v>
      </c>
      <c r="L902" s="235" t="s">
        <v>1517</v>
      </c>
      <c r="M902" s="104" t="s">
        <v>1483</v>
      </c>
      <c r="N902" s="104" t="s">
        <v>90</v>
      </c>
      <c r="O902" s="104" t="s">
        <v>92</v>
      </c>
      <c r="P902" s="104"/>
      <c r="Q902" s="104"/>
      <c r="R902" s="32" t="s">
        <v>47</v>
      </c>
      <c r="S902" s="91" t="s">
        <v>3446</v>
      </c>
      <c r="T902" s="35" t="s">
        <v>116</v>
      </c>
      <c r="U902" s="20" t="s">
        <v>117</v>
      </c>
      <c r="V902" s="38"/>
      <c r="W902" s="38"/>
      <c r="X902" s="38" t="s">
        <v>51</v>
      </c>
      <c r="Y902" s="38" t="s">
        <v>51</v>
      </c>
      <c r="Z902" s="38"/>
      <c r="AA902" s="38"/>
      <c r="AB902" s="38"/>
      <c r="AC902" s="38"/>
      <c r="AD902" s="38">
        <v>12</v>
      </c>
      <c r="AE902" s="38">
        <v>2</v>
      </c>
      <c r="AF902" s="35" t="s">
        <v>116</v>
      </c>
      <c r="AG902" s="20" t="s">
        <v>117</v>
      </c>
      <c r="AH902" s="38"/>
      <c r="AI902" s="38"/>
      <c r="AJ902" s="38" t="s">
        <v>51</v>
      </c>
      <c r="AK902" s="38" t="s">
        <v>51</v>
      </c>
      <c r="AL902" s="38"/>
      <c r="AM902" s="38"/>
      <c r="AN902" s="38"/>
      <c r="AO902" s="38"/>
      <c r="AP902" s="38">
        <v>12</v>
      </c>
      <c r="AQ902" s="38">
        <v>3</v>
      </c>
      <c r="AR902" s="11" t="s">
        <v>116</v>
      </c>
      <c r="AS902" s="19" t="s">
        <v>117</v>
      </c>
      <c r="AT902" s="41">
        <v>2</v>
      </c>
      <c r="AU902" s="11" t="s">
        <v>116</v>
      </c>
      <c r="AV902" s="19" t="s">
        <v>117</v>
      </c>
      <c r="AW902" s="41">
        <v>2</v>
      </c>
      <c r="AX902" s="43" t="s">
        <v>357</v>
      </c>
      <c r="AY902" s="22" t="s">
        <v>358</v>
      </c>
      <c r="AZ902" s="45">
        <v>2</v>
      </c>
      <c r="BA902" s="43" t="s">
        <v>357</v>
      </c>
      <c r="BB902" s="22" t="s">
        <v>358</v>
      </c>
      <c r="BC902" s="45">
        <v>2</v>
      </c>
      <c r="BD902" s="47" t="s">
        <v>357</v>
      </c>
      <c r="BE902" s="24" t="s">
        <v>358</v>
      </c>
      <c r="BF902" s="49">
        <v>10</v>
      </c>
      <c r="BG902" s="49">
        <v>2</v>
      </c>
      <c r="BH902" s="47" t="s">
        <v>357</v>
      </c>
      <c r="BI902" s="24" t="s">
        <v>358</v>
      </c>
      <c r="BJ902" s="49">
        <v>10</v>
      </c>
      <c r="BK902" s="49">
        <v>2</v>
      </c>
      <c r="BL902" s="51" t="s">
        <v>52</v>
      </c>
    </row>
    <row r="903" spans="1:64" hidden="1" x14ac:dyDescent="0.3">
      <c r="A903" s="104" t="s">
        <v>106</v>
      </c>
      <c r="B903" s="11">
        <v>294</v>
      </c>
      <c r="C903" s="104" t="s">
        <v>1578</v>
      </c>
      <c r="D903" s="104">
        <f>MATCH(Tabela1[[#This Row],[3]],ECHE!A:A,0)</f>
        <v>1932</v>
      </c>
      <c r="E903" s="3" t="s">
        <v>1579</v>
      </c>
      <c r="F903" s="2" t="s">
        <v>1580</v>
      </c>
      <c r="G903" s="25">
        <v>31006</v>
      </c>
      <c r="H903" s="30" t="s">
        <v>1581</v>
      </c>
      <c r="I903" s="283" t="s">
        <v>84</v>
      </c>
      <c r="J903" s="104" t="s">
        <v>1582</v>
      </c>
      <c r="K903" s="2" t="s">
        <v>1583</v>
      </c>
      <c r="L903" s="235" t="s">
        <v>112</v>
      </c>
      <c r="M903" s="104"/>
      <c r="N903" s="104" t="s">
        <v>246</v>
      </c>
      <c r="O903" s="104" t="s">
        <v>72</v>
      </c>
      <c r="P903" s="104"/>
      <c r="Q903" s="104"/>
      <c r="R903" s="32" t="s">
        <v>47</v>
      </c>
      <c r="S903" s="91" t="s">
        <v>3446</v>
      </c>
      <c r="T903" s="35" t="s">
        <v>116</v>
      </c>
      <c r="U903" s="20" t="s">
        <v>117</v>
      </c>
      <c r="V903" s="38"/>
      <c r="W903" s="38"/>
      <c r="X903" s="38" t="s">
        <v>51</v>
      </c>
      <c r="Y903" s="38" t="s">
        <v>51</v>
      </c>
      <c r="Z903" s="38"/>
      <c r="AA903" s="38"/>
      <c r="AB903" s="38"/>
      <c r="AC903" s="38"/>
      <c r="AD903" s="38">
        <v>18</v>
      </c>
      <c r="AE903" s="38">
        <v>2</v>
      </c>
      <c r="AF903" s="35" t="s">
        <v>116</v>
      </c>
      <c r="AG903" s="20" t="s">
        <v>117</v>
      </c>
      <c r="AH903" s="38"/>
      <c r="AI903" s="38"/>
      <c r="AJ903" s="38" t="s">
        <v>51</v>
      </c>
      <c r="AK903" s="38" t="s">
        <v>51</v>
      </c>
      <c r="AL903" s="38"/>
      <c r="AM903" s="38"/>
      <c r="AN903" s="38"/>
      <c r="AO903" s="38"/>
      <c r="AP903" s="38">
        <v>18</v>
      </c>
      <c r="AQ903" s="38">
        <v>2</v>
      </c>
      <c r="AR903" s="11"/>
      <c r="AS903" s="19"/>
      <c r="AT903" s="41"/>
      <c r="AU903" s="11"/>
      <c r="AV903" s="19"/>
      <c r="AW903" s="41"/>
      <c r="AX903" s="43" t="s">
        <v>116</v>
      </c>
      <c r="AY903" s="22" t="s">
        <v>117</v>
      </c>
      <c r="AZ903" s="45">
        <v>1</v>
      </c>
      <c r="BA903" s="43" t="s">
        <v>116</v>
      </c>
      <c r="BB903" s="22" t="s">
        <v>117</v>
      </c>
      <c r="BC903" s="45">
        <v>1</v>
      </c>
      <c r="BD903" s="47" t="s">
        <v>116</v>
      </c>
      <c r="BE903" s="24" t="s">
        <v>117</v>
      </c>
      <c r="BF903" s="49" t="s">
        <v>509</v>
      </c>
      <c r="BG903" s="49" t="s">
        <v>55963</v>
      </c>
      <c r="BH903" s="47" t="s">
        <v>116</v>
      </c>
      <c r="BI903" s="24" t="s">
        <v>117</v>
      </c>
      <c r="BJ903" s="101" t="s">
        <v>509</v>
      </c>
      <c r="BK903" s="49" t="s">
        <v>509</v>
      </c>
      <c r="BL903" s="51" t="s">
        <v>52</v>
      </c>
    </row>
    <row r="904" spans="1:64" hidden="1" x14ac:dyDescent="0.3">
      <c r="A904" s="104" t="s">
        <v>106</v>
      </c>
      <c r="B904" s="11">
        <v>319</v>
      </c>
      <c r="C904" s="104" t="s">
        <v>1695</v>
      </c>
      <c r="D904" s="104">
        <f>MATCH(Tabela1[[#This Row],[3]],ECHE!A:A,0)</f>
        <v>279</v>
      </c>
      <c r="E904" s="3" t="s">
        <v>1696</v>
      </c>
      <c r="F904" s="2" t="s">
        <v>1697</v>
      </c>
      <c r="G904" s="25">
        <v>16521</v>
      </c>
      <c r="H904" s="30" t="s">
        <v>1698</v>
      </c>
      <c r="I904" s="283" t="s">
        <v>101</v>
      </c>
      <c r="J904" s="104" t="s">
        <v>1699</v>
      </c>
      <c r="K904" s="69" t="s">
        <v>38628</v>
      </c>
      <c r="L904" s="235" t="s">
        <v>354</v>
      </c>
      <c r="M904" s="104" t="s">
        <v>297</v>
      </c>
      <c r="N904" s="104" t="s">
        <v>246</v>
      </c>
      <c r="O904" s="104" t="s">
        <v>70</v>
      </c>
      <c r="P904" s="104"/>
      <c r="Q904" s="104"/>
      <c r="R904" s="32" t="s">
        <v>47</v>
      </c>
      <c r="S904" s="91" t="s">
        <v>3446</v>
      </c>
      <c r="T904" s="35" t="s">
        <v>116</v>
      </c>
      <c r="U904" s="20" t="s">
        <v>117</v>
      </c>
      <c r="V904" s="38"/>
      <c r="W904" s="38"/>
      <c r="X904" s="38"/>
      <c r="Y904" s="38"/>
      <c r="Z904" s="38"/>
      <c r="AA904" s="38"/>
      <c r="AB904" s="38" t="s">
        <v>51</v>
      </c>
      <c r="AC904" s="38" t="s">
        <v>51</v>
      </c>
      <c r="AD904" s="38">
        <v>6</v>
      </c>
      <c r="AE904" s="38">
        <v>1</v>
      </c>
      <c r="AF904" s="35" t="s">
        <v>116</v>
      </c>
      <c r="AG904" s="20" t="s">
        <v>117</v>
      </c>
      <c r="AH904" s="38"/>
      <c r="AI904" s="38"/>
      <c r="AJ904" s="38"/>
      <c r="AK904" s="38"/>
      <c r="AL904" s="38"/>
      <c r="AM904" s="38"/>
      <c r="AN904" s="38" t="s">
        <v>51</v>
      </c>
      <c r="AO904" s="38" t="s">
        <v>51</v>
      </c>
      <c r="AP904" s="38">
        <v>6</v>
      </c>
      <c r="AQ904" s="38">
        <v>1</v>
      </c>
      <c r="AR904" s="11"/>
      <c r="AS904" s="19"/>
      <c r="AT904" s="41"/>
      <c r="AU904" s="11"/>
      <c r="AV904" s="19"/>
      <c r="AW904" s="41"/>
      <c r="AX904" s="43" t="s">
        <v>116</v>
      </c>
      <c r="AY904" s="22" t="s">
        <v>117</v>
      </c>
      <c r="AZ904" s="45">
        <v>2</v>
      </c>
      <c r="BA904" s="43" t="s">
        <v>116</v>
      </c>
      <c r="BB904" s="22" t="s">
        <v>117</v>
      </c>
      <c r="BC904" s="45">
        <v>2</v>
      </c>
      <c r="BD904" s="47"/>
      <c r="BE904" s="24"/>
      <c r="BF904" s="49"/>
      <c r="BG904" s="49"/>
      <c r="BH904" s="47"/>
      <c r="BI904" s="24"/>
      <c r="BJ904" s="49"/>
      <c r="BK904" s="49"/>
      <c r="BL904" s="51" t="s">
        <v>52</v>
      </c>
    </row>
    <row r="905" spans="1:64" hidden="1" x14ac:dyDescent="0.3">
      <c r="A905" s="104" t="s">
        <v>106</v>
      </c>
      <c r="B905" s="11">
        <v>322</v>
      </c>
      <c r="C905" s="104" t="s">
        <v>1709</v>
      </c>
      <c r="D905" s="104">
        <f>MATCH(Tabela1[[#This Row],[3]],ECHE!A:A,0)</f>
        <v>536</v>
      </c>
      <c r="E905" s="3" t="s">
        <v>1710</v>
      </c>
      <c r="F905" s="2" t="s">
        <v>1711</v>
      </c>
      <c r="G905" s="25">
        <v>34109</v>
      </c>
      <c r="H905" s="30" t="s">
        <v>1712</v>
      </c>
      <c r="I905" s="283" t="s">
        <v>127</v>
      </c>
      <c r="J905" s="104" t="s">
        <v>1713</v>
      </c>
      <c r="K905" s="69" t="s">
        <v>38650</v>
      </c>
      <c r="L905" s="235" t="s">
        <v>130</v>
      </c>
      <c r="M905" s="104" t="s">
        <v>267</v>
      </c>
      <c r="N905" s="104" t="s">
        <v>88</v>
      </c>
      <c r="O905" s="104" t="s">
        <v>131</v>
      </c>
      <c r="P905" s="104"/>
      <c r="Q905" s="104"/>
      <c r="R905" s="32" t="s">
        <v>47</v>
      </c>
      <c r="S905" s="91" t="s">
        <v>3446</v>
      </c>
      <c r="T905" s="35" t="s">
        <v>116</v>
      </c>
      <c r="U905" s="20" t="s">
        <v>117</v>
      </c>
      <c r="V905" s="38"/>
      <c r="W905" s="38"/>
      <c r="X905" s="38" t="s">
        <v>51</v>
      </c>
      <c r="Y905" s="38" t="s">
        <v>51</v>
      </c>
      <c r="Z905" s="38" t="s">
        <v>51</v>
      </c>
      <c r="AA905" s="38" t="s">
        <v>51</v>
      </c>
      <c r="AB905" s="38"/>
      <c r="AC905" s="38"/>
      <c r="AD905" s="38">
        <v>15</v>
      </c>
      <c r="AE905" s="38">
        <v>3</v>
      </c>
      <c r="AF905" s="35" t="s">
        <v>116</v>
      </c>
      <c r="AG905" s="20" t="s">
        <v>117</v>
      </c>
      <c r="AH905" s="38"/>
      <c r="AI905" s="38"/>
      <c r="AJ905" s="38" t="s">
        <v>51</v>
      </c>
      <c r="AK905" s="38" t="s">
        <v>51</v>
      </c>
      <c r="AL905" s="38" t="s">
        <v>51</v>
      </c>
      <c r="AM905" s="38" t="s">
        <v>51</v>
      </c>
      <c r="AN905" s="38"/>
      <c r="AO905" s="38"/>
      <c r="AP905" s="38">
        <v>15</v>
      </c>
      <c r="AQ905" s="38">
        <v>3</v>
      </c>
      <c r="AR905" s="11"/>
      <c r="AS905" s="19"/>
      <c r="AT905" s="41"/>
      <c r="AU905" s="11"/>
      <c r="AV905" s="19"/>
      <c r="AW905" s="41"/>
      <c r="AX905" s="43" t="s">
        <v>116</v>
      </c>
      <c r="AY905" s="22" t="s">
        <v>117</v>
      </c>
      <c r="AZ905" s="45">
        <v>2</v>
      </c>
      <c r="BA905" s="43" t="s">
        <v>116</v>
      </c>
      <c r="BB905" s="22" t="s">
        <v>117</v>
      </c>
      <c r="BC905" s="45">
        <v>2</v>
      </c>
      <c r="BD905" s="47"/>
      <c r="BE905" s="24"/>
      <c r="BF905" s="49"/>
      <c r="BG905" s="49"/>
      <c r="BH905" s="47"/>
      <c r="BI905" s="24"/>
      <c r="BJ905" s="49"/>
      <c r="BK905" s="49"/>
      <c r="BL905" s="51" t="s">
        <v>52</v>
      </c>
    </row>
    <row r="906" spans="1:64" hidden="1" x14ac:dyDescent="0.3">
      <c r="A906" s="84" t="s">
        <v>106</v>
      </c>
      <c r="B906" s="85">
        <v>324</v>
      </c>
      <c r="C906" s="84" t="s">
        <v>1720</v>
      </c>
      <c r="D906" s="84">
        <f>MATCH(Tabela1[[#This Row],[3]],ECHE!A:A,0)</f>
        <v>5422</v>
      </c>
      <c r="E906" s="87" t="s">
        <v>1721</v>
      </c>
      <c r="F906" s="88" t="s">
        <v>1722</v>
      </c>
      <c r="G906" s="89">
        <v>64200</v>
      </c>
      <c r="H906" s="90" t="s">
        <v>1723</v>
      </c>
      <c r="I906" s="286" t="s">
        <v>243</v>
      </c>
      <c r="J906" s="84" t="s">
        <v>1724</v>
      </c>
      <c r="K906" s="69" t="s">
        <v>39109</v>
      </c>
      <c r="L906" s="196" t="s">
        <v>103</v>
      </c>
      <c r="M906" s="84" t="s">
        <v>44</v>
      </c>
      <c r="N906" s="84" t="s">
        <v>1725</v>
      </c>
      <c r="O906" s="84" t="s">
        <v>1726</v>
      </c>
      <c r="P906" s="84"/>
      <c r="Q906" s="84"/>
      <c r="R906" s="91" t="s">
        <v>47</v>
      </c>
      <c r="S906" s="91" t="s">
        <v>3446</v>
      </c>
      <c r="T906" s="92" t="s">
        <v>116</v>
      </c>
      <c r="U906" s="93" t="s">
        <v>117</v>
      </c>
      <c r="V906" s="94"/>
      <c r="W906" s="94"/>
      <c r="X906" s="94" t="s">
        <v>51</v>
      </c>
      <c r="Y906" s="94" t="s">
        <v>51</v>
      </c>
      <c r="Z906" s="94" t="s">
        <v>51</v>
      </c>
      <c r="AA906" s="94" t="s">
        <v>51</v>
      </c>
      <c r="AB906" s="94" t="s">
        <v>51</v>
      </c>
      <c r="AC906" s="94" t="s">
        <v>51</v>
      </c>
      <c r="AD906" s="94">
        <v>30</v>
      </c>
      <c r="AE906" s="94">
        <v>6</v>
      </c>
      <c r="AF906" s="92" t="s">
        <v>116</v>
      </c>
      <c r="AG906" s="93" t="s">
        <v>117</v>
      </c>
      <c r="AH906" s="94"/>
      <c r="AI906" s="94"/>
      <c r="AJ906" s="94" t="s">
        <v>51</v>
      </c>
      <c r="AK906" s="94" t="s">
        <v>51</v>
      </c>
      <c r="AL906" s="94" t="s">
        <v>51</v>
      </c>
      <c r="AM906" s="94" t="s">
        <v>51</v>
      </c>
      <c r="AN906" s="94" t="s">
        <v>51</v>
      </c>
      <c r="AO906" s="94" t="s">
        <v>51</v>
      </c>
      <c r="AP906" s="94">
        <v>30</v>
      </c>
      <c r="AQ906" s="94">
        <v>6</v>
      </c>
      <c r="AR906" s="85"/>
      <c r="AS906" s="86"/>
      <c r="AT906" s="95"/>
      <c r="AU906" s="85"/>
      <c r="AV906" s="86"/>
      <c r="AW906" s="95"/>
      <c r="AX906" s="96"/>
      <c r="AY906" s="97"/>
      <c r="AZ906" s="98"/>
      <c r="BA906" s="96"/>
      <c r="BB906" s="97"/>
      <c r="BC906" s="98"/>
      <c r="BD906" s="99"/>
      <c r="BE906" s="100"/>
      <c r="BF906" s="101"/>
      <c r="BG906" s="101"/>
      <c r="BH906" s="99"/>
      <c r="BI906" s="100"/>
      <c r="BJ906" s="101"/>
      <c r="BK906" s="101"/>
      <c r="BL906" s="102" t="s">
        <v>52</v>
      </c>
    </row>
    <row r="907" spans="1:64" hidden="1" x14ac:dyDescent="0.3">
      <c r="A907" s="84" t="s">
        <v>106</v>
      </c>
      <c r="B907" s="85">
        <v>324</v>
      </c>
      <c r="C907" s="84" t="s">
        <v>1720</v>
      </c>
      <c r="D907" s="84">
        <f>MATCH(Tabela1[[#This Row],[3]],ECHE!A:A,0)</f>
        <v>5422</v>
      </c>
      <c r="E907" s="87" t="s">
        <v>1721</v>
      </c>
      <c r="F907" s="88" t="s">
        <v>1722</v>
      </c>
      <c r="G907" s="89">
        <v>64200</v>
      </c>
      <c r="H907" s="90" t="s">
        <v>1723</v>
      </c>
      <c r="I907" s="286" t="s">
        <v>243</v>
      </c>
      <c r="J907" s="84" t="s">
        <v>1724</v>
      </c>
      <c r="K907" s="69" t="s">
        <v>39109</v>
      </c>
      <c r="L907" s="196" t="s">
        <v>103</v>
      </c>
      <c r="M907" s="84" t="s">
        <v>44</v>
      </c>
      <c r="N907" s="84" t="s">
        <v>152</v>
      </c>
      <c r="O907" s="84" t="s">
        <v>256</v>
      </c>
      <c r="P907" s="84"/>
      <c r="Q907" s="84"/>
      <c r="R907" s="91" t="s">
        <v>47</v>
      </c>
      <c r="S907" s="91" t="s">
        <v>3446</v>
      </c>
      <c r="T907" s="92" t="s">
        <v>1727</v>
      </c>
      <c r="U907" s="93" t="s">
        <v>1728</v>
      </c>
      <c r="V907" s="94"/>
      <c r="W907" s="94"/>
      <c r="X907" s="94" t="s">
        <v>51</v>
      </c>
      <c r="Y907" s="94" t="s">
        <v>51</v>
      </c>
      <c r="Z907" s="94" t="s">
        <v>51</v>
      </c>
      <c r="AA907" s="94" t="s">
        <v>51</v>
      </c>
      <c r="AB907" s="94" t="s">
        <v>51</v>
      </c>
      <c r="AC907" s="94" t="s">
        <v>51</v>
      </c>
      <c r="AD907" s="94">
        <v>10</v>
      </c>
      <c r="AE907" s="94">
        <v>2</v>
      </c>
      <c r="AF907" s="92" t="s">
        <v>1727</v>
      </c>
      <c r="AG907" s="93" t="s">
        <v>1728</v>
      </c>
      <c r="AH907" s="94"/>
      <c r="AI907" s="94"/>
      <c r="AJ907" s="94" t="s">
        <v>51</v>
      </c>
      <c r="AK907" s="94" t="s">
        <v>51</v>
      </c>
      <c r="AL907" s="94" t="s">
        <v>51</v>
      </c>
      <c r="AM907" s="94" t="s">
        <v>51</v>
      </c>
      <c r="AN907" s="94" t="s">
        <v>51</v>
      </c>
      <c r="AO907" s="94" t="s">
        <v>51</v>
      </c>
      <c r="AP907" s="94">
        <v>10</v>
      </c>
      <c r="AQ907" s="94">
        <v>2</v>
      </c>
      <c r="AR907" s="85"/>
      <c r="AS907" s="86"/>
      <c r="AT907" s="95"/>
      <c r="AU907" s="85"/>
      <c r="AV907" s="86"/>
      <c r="AW907" s="95"/>
      <c r="AX907" s="96"/>
      <c r="AY907" s="97"/>
      <c r="AZ907" s="98"/>
      <c r="BA907" s="96"/>
      <c r="BB907" s="97"/>
      <c r="BC907" s="98"/>
      <c r="BD907" s="99"/>
      <c r="BE907" s="100"/>
      <c r="BF907" s="101"/>
      <c r="BG907" s="101"/>
      <c r="BH907" s="99"/>
      <c r="BI907" s="100"/>
      <c r="BJ907" s="101"/>
      <c r="BK907" s="101"/>
      <c r="BL907" s="102" t="s">
        <v>52</v>
      </c>
    </row>
    <row r="908" spans="1:64" hidden="1" x14ac:dyDescent="0.3">
      <c r="A908" s="104" t="s">
        <v>106</v>
      </c>
      <c r="B908" s="11">
        <v>338</v>
      </c>
      <c r="C908" s="104" t="s">
        <v>1790</v>
      </c>
      <c r="D908" s="104">
        <f>MATCH(Tabela1[[#This Row],[3]],ECHE!A:A,0)</f>
        <v>3989</v>
      </c>
      <c r="E908" s="3" t="s">
        <v>1791</v>
      </c>
      <c r="F908" s="2" t="s">
        <v>1792</v>
      </c>
      <c r="G908" s="25">
        <v>12060</v>
      </c>
      <c r="H908" s="30" t="s">
        <v>1793</v>
      </c>
      <c r="I908" s="283" t="s">
        <v>316</v>
      </c>
      <c r="J908" s="104" t="s">
        <v>1794</v>
      </c>
      <c r="K908" s="2" t="s">
        <v>38914</v>
      </c>
      <c r="L908" s="235" t="s">
        <v>1334</v>
      </c>
      <c r="M908" s="104" t="s">
        <v>44</v>
      </c>
      <c r="N908" s="104"/>
      <c r="O908" s="104"/>
      <c r="P908" s="104"/>
      <c r="Q908" s="104"/>
      <c r="R908" s="32" t="s">
        <v>47</v>
      </c>
      <c r="S908" s="91" t="s">
        <v>3446</v>
      </c>
      <c r="T908" s="35"/>
      <c r="U908" s="20"/>
      <c r="V908" s="38"/>
      <c r="W908" s="38"/>
      <c r="X908" s="38"/>
      <c r="Y908" s="38"/>
      <c r="Z908" s="38"/>
      <c r="AA908" s="38"/>
      <c r="AB908" s="38"/>
      <c r="AC908" s="38"/>
      <c r="AD908" s="38"/>
      <c r="AE908" s="38"/>
      <c r="AF908" s="35"/>
      <c r="AG908" s="20"/>
      <c r="AH908" s="38"/>
      <c r="AI908" s="38"/>
      <c r="AJ908" s="38"/>
      <c r="AK908" s="38"/>
      <c r="AL908" s="38"/>
      <c r="AM908" s="38"/>
      <c r="AN908" s="38"/>
      <c r="AO908" s="38"/>
      <c r="AP908" s="38"/>
      <c r="AQ908" s="38"/>
      <c r="AR908" s="11" t="s">
        <v>699</v>
      </c>
      <c r="AS908" s="19" t="s">
        <v>700</v>
      </c>
      <c r="AT908" s="41">
        <v>2</v>
      </c>
      <c r="AU908" s="11" t="s">
        <v>699</v>
      </c>
      <c r="AV908" s="19" t="s">
        <v>700</v>
      </c>
      <c r="AW908" s="41">
        <v>2</v>
      </c>
      <c r="AX908" s="43" t="s">
        <v>699</v>
      </c>
      <c r="AY908" s="22" t="s">
        <v>700</v>
      </c>
      <c r="AZ908" s="45">
        <v>2</v>
      </c>
      <c r="BA908" s="43" t="s">
        <v>699</v>
      </c>
      <c r="BB908" s="22" t="s">
        <v>700</v>
      </c>
      <c r="BC908" s="45">
        <v>2</v>
      </c>
      <c r="BD908" s="47" t="s">
        <v>699</v>
      </c>
      <c r="BE908" s="24" t="s">
        <v>700</v>
      </c>
      <c r="BF908" s="49">
        <v>10</v>
      </c>
      <c r="BG908" s="49">
        <v>2</v>
      </c>
      <c r="BH908" s="47" t="s">
        <v>699</v>
      </c>
      <c r="BI908" s="24" t="s">
        <v>700</v>
      </c>
      <c r="BJ908" s="49">
        <v>10</v>
      </c>
      <c r="BK908" s="49">
        <v>2</v>
      </c>
      <c r="BL908" s="51" t="s">
        <v>52</v>
      </c>
    </row>
    <row r="909" spans="1:64" hidden="1" x14ac:dyDescent="0.3">
      <c r="A909" s="84" t="s">
        <v>106</v>
      </c>
      <c r="B909" s="85">
        <v>380</v>
      </c>
      <c r="C909" s="84" t="s">
        <v>1958</v>
      </c>
      <c r="D909" s="84">
        <f>MATCH(Tabela1[[#This Row],[3]],ECHE!A:A,0)</f>
        <v>5195</v>
      </c>
      <c r="E909" s="87" t="s">
        <v>1959</v>
      </c>
      <c r="F909" s="88" t="s">
        <v>1960</v>
      </c>
      <c r="G909" s="89">
        <v>94907</v>
      </c>
      <c r="H909" s="90" t="s">
        <v>1961</v>
      </c>
      <c r="I909" s="286" t="s">
        <v>501</v>
      </c>
      <c r="J909" s="84" t="s">
        <v>1962</v>
      </c>
      <c r="K909" s="2" t="s">
        <v>39056</v>
      </c>
      <c r="L909" s="196" t="s">
        <v>722</v>
      </c>
      <c r="M909" s="84" t="s">
        <v>722</v>
      </c>
      <c r="N909" s="84" t="s">
        <v>152</v>
      </c>
      <c r="O909" s="84" t="s">
        <v>92</v>
      </c>
      <c r="P909" s="84"/>
      <c r="Q909" s="84"/>
      <c r="R909" s="91" t="s">
        <v>47</v>
      </c>
      <c r="S909" s="91" t="s">
        <v>3446</v>
      </c>
      <c r="T909" s="92" t="s">
        <v>116</v>
      </c>
      <c r="U909" s="93" t="s">
        <v>117</v>
      </c>
      <c r="V909" s="94"/>
      <c r="W909" s="94"/>
      <c r="X909" s="94" t="s">
        <v>51</v>
      </c>
      <c r="Y909" s="94" t="s">
        <v>51</v>
      </c>
      <c r="Z909" s="94" t="s">
        <v>51</v>
      </c>
      <c r="AA909" s="94" t="s">
        <v>51</v>
      </c>
      <c r="AB909" s="94"/>
      <c r="AC909" s="94"/>
      <c r="AD909" s="94">
        <v>12</v>
      </c>
      <c r="AE909" s="94">
        <v>2</v>
      </c>
      <c r="AF909" s="92" t="s">
        <v>116</v>
      </c>
      <c r="AG909" s="93" t="s">
        <v>117</v>
      </c>
      <c r="AH909" s="94"/>
      <c r="AI909" s="94"/>
      <c r="AJ909" s="94" t="s">
        <v>51</v>
      </c>
      <c r="AK909" s="94" t="s">
        <v>51</v>
      </c>
      <c r="AL909" s="94" t="s">
        <v>51</v>
      </c>
      <c r="AM909" s="94" t="s">
        <v>51</v>
      </c>
      <c r="AN909" s="94"/>
      <c r="AO909" s="94"/>
      <c r="AP909" s="94">
        <v>12</v>
      </c>
      <c r="AQ909" s="94">
        <v>2</v>
      </c>
      <c r="AR909" s="85" t="s">
        <v>116</v>
      </c>
      <c r="AS909" s="86" t="s">
        <v>117</v>
      </c>
      <c r="AT909" s="95">
        <v>2</v>
      </c>
      <c r="AU909" s="85" t="s">
        <v>116</v>
      </c>
      <c r="AV909" s="86" t="s">
        <v>117</v>
      </c>
      <c r="AW909" s="95">
        <v>2</v>
      </c>
      <c r="AX909" s="96" t="s">
        <v>116</v>
      </c>
      <c r="AY909" s="97" t="s">
        <v>117</v>
      </c>
      <c r="AZ909" s="98">
        <v>1</v>
      </c>
      <c r="BA909" s="96" t="s">
        <v>116</v>
      </c>
      <c r="BB909" s="97" t="s">
        <v>117</v>
      </c>
      <c r="BC909" s="98">
        <v>1</v>
      </c>
      <c r="BD909" s="99" t="s">
        <v>116</v>
      </c>
      <c r="BE909" s="100" t="s">
        <v>117</v>
      </c>
      <c r="BF909" s="101">
        <v>10</v>
      </c>
      <c r="BG909" s="101">
        <v>2</v>
      </c>
      <c r="BH909" s="99" t="s">
        <v>116</v>
      </c>
      <c r="BI909" s="100" t="s">
        <v>117</v>
      </c>
      <c r="BJ909" s="101">
        <v>10</v>
      </c>
      <c r="BK909" s="101">
        <v>2</v>
      </c>
      <c r="BL909" s="102" t="s">
        <v>52</v>
      </c>
    </row>
    <row r="910" spans="1:64" hidden="1" x14ac:dyDescent="0.3">
      <c r="A910" s="104" t="s">
        <v>106</v>
      </c>
      <c r="B910" s="11">
        <v>400</v>
      </c>
      <c r="C910" s="104" t="s">
        <v>2035</v>
      </c>
      <c r="D910" s="104">
        <f>MATCH(Tabela1[[#This Row],[3]],ECHE!A:A,0)</f>
        <v>4968</v>
      </c>
      <c r="E910" s="3" t="s">
        <v>2036</v>
      </c>
      <c r="F910" s="2" t="s">
        <v>2037</v>
      </c>
      <c r="G910" s="25">
        <v>430083</v>
      </c>
      <c r="H910" s="30" t="s">
        <v>927</v>
      </c>
      <c r="I910" s="283" t="s">
        <v>251</v>
      </c>
      <c r="J910" s="104" t="s">
        <v>2038</v>
      </c>
      <c r="K910" s="2" t="s">
        <v>38814</v>
      </c>
      <c r="L910" s="235" t="s">
        <v>253</v>
      </c>
      <c r="M910" s="104" t="s">
        <v>254</v>
      </c>
      <c r="N910" s="104" t="s">
        <v>246</v>
      </c>
      <c r="O910" s="104" t="s">
        <v>89</v>
      </c>
      <c r="P910" s="104"/>
      <c r="Q910" s="104"/>
      <c r="R910" s="32" t="s">
        <v>47</v>
      </c>
      <c r="S910" s="91" t="s">
        <v>3446</v>
      </c>
      <c r="T910" s="35" t="s">
        <v>699</v>
      </c>
      <c r="U910" s="20" t="s">
        <v>700</v>
      </c>
      <c r="V910" s="38"/>
      <c r="W910" s="38"/>
      <c r="X910" s="38" t="s">
        <v>51</v>
      </c>
      <c r="Y910" s="38" t="s">
        <v>51</v>
      </c>
      <c r="Z910" s="38" t="s">
        <v>51</v>
      </c>
      <c r="AA910" s="38" t="s">
        <v>51</v>
      </c>
      <c r="AB910" s="38" t="s">
        <v>51</v>
      </c>
      <c r="AC910" s="38" t="s">
        <v>51</v>
      </c>
      <c r="AD910" s="38">
        <v>6</v>
      </c>
      <c r="AE910" s="38">
        <v>2</v>
      </c>
      <c r="AF910" s="35" t="s">
        <v>699</v>
      </c>
      <c r="AG910" s="20" t="s">
        <v>700</v>
      </c>
      <c r="AH910" s="38"/>
      <c r="AI910" s="38"/>
      <c r="AJ910" s="38" t="s">
        <v>51</v>
      </c>
      <c r="AK910" s="38" t="s">
        <v>51</v>
      </c>
      <c r="AL910" s="38" t="s">
        <v>51</v>
      </c>
      <c r="AM910" s="38" t="s">
        <v>51</v>
      </c>
      <c r="AN910" s="38" t="s">
        <v>51</v>
      </c>
      <c r="AO910" s="38" t="s">
        <v>51</v>
      </c>
      <c r="AP910" s="38">
        <v>6</v>
      </c>
      <c r="AQ910" s="38">
        <v>2</v>
      </c>
      <c r="AR910" s="11"/>
      <c r="AS910" s="19"/>
      <c r="AT910" s="41"/>
      <c r="AU910" s="11"/>
      <c r="AV910" s="19"/>
      <c r="AW910" s="41"/>
      <c r="AX910" s="43" t="s">
        <v>699</v>
      </c>
      <c r="AY910" s="22" t="s">
        <v>700</v>
      </c>
      <c r="AZ910" s="45">
        <v>2</v>
      </c>
      <c r="BA910" s="43" t="s">
        <v>699</v>
      </c>
      <c r="BB910" s="22" t="s">
        <v>700</v>
      </c>
      <c r="BC910" s="45">
        <v>2</v>
      </c>
      <c r="BD910" s="47" t="s">
        <v>699</v>
      </c>
      <c r="BE910" s="24" t="s">
        <v>700</v>
      </c>
      <c r="BF910" s="49">
        <v>10</v>
      </c>
      <c r="BG910" s="49">
        <v>2</v>
      </c>
      <c r="BH910" s="47" t="s">
        <v>699</v>
      </c>
      <c r="BI910" s="24" t="s">
        <v>700</v>
      </c>
      <c r="BJ910" s="49">
        <v>10</v>
      </c>
      <c r="BK910" s="49">
        <v>2</v>
      </c>
      <c r="BL910" s="51" t="s">
        <v>52</v>
      </c>
    </row>
    <row r="911" spans="1:64" hidden="1" x14ac:dyDescent="0.3">
      <c r="A911" s="84" t="s">
        <v>106</v>
      </c>
      <c r="B911" s="85">
        <v>415</v>
      </c>
      <c r="C911" s="84" t="s">
        <v>2099</v>
      </c>
      <c r="D911" s="84">
        <f>MATCH(Tabela1[[#This Row],[3]],ECHE!A:A,0)</f>
        <v>5406</v>
      </c>
      <c r="E911" s="87" t="s">
        <v>2100</v>
      </c>
      <c r="F911" s="88" t="s">
        <v>2101</v>
      </c>
      <c r="G911" s="89">
        <v>53100</v>
      </c>
      <c r="H911" s="90" t="s">
        <v>2102</v>
      </c>
      <c r="I911" s="286" t="s">
        <v>243</v>
      </c>
      <c r="J911" s="84" t="s">
        <v>2103</v>
      </c>
      <c r="K911" s="2" t="s">
        <v>2104</v>
      </c>
      <c r="L911" s="196" t="s">
        <v>103</v>
      </c>
      <c r="M911" s="84" t="s">
        <v>44</v>
      </c>
      <c r="N911" s="84" t="s">
        <v>255</v>
      </c>
      <c r="O911" s="84" t="s">
        <v>89</v>
      </c>
      <c r="P911" s="84" t="s">
        <v>88</v>
      </c>
      <c r="Q911" s="84" t="s">
        <v>70</v>
      </c>
      <c r="R911" s="91" t="s">
        <v>47</v>
      </c>
      <c r="S911" s="91" t="s">
        <v>3446</v>
      </c>
      <c r="T911" s="92" t="s">
        <v>116</v>
      </c>
      <c r="U911" s="93" t="s">
        <v>117</v>
      </c>
      <c r="V911" s="94"/>
      <c r="W911" s="94"/>
      <c r="X911" s="94"/>
      <c r="Y911" s="94"/>
      <c r="Z911" s="94" t="s">
        <v>51</v>
      </c>
      <c r="AA911" s="94" t="s">
        <v>51</v>
      </c>
      <c r="AB911" s="94"/>
      <c r="AC911" s="94"/>
      <c r="AD911" s="94">
        <v>20</v>
      </c>
      <c r="AE911" s="94">
        <v>2</v>
      </c>
      <c r="AF911" s="92" t="s">
        <v>116</v>
      </c>
      <c r="AG911" s="93" t="s">
        <v>117</v>
      </c>
      <c r="AH911" s="94"/>
      <c r="AI911" s="94"/>
      <c r="AJ911" s="94"/>
      <c r="AK911" s="94"/>
      <c r="AL911" s="94" t="s">
        <v>51</v>
      </c>
      <c r="AM911" s="94" t="s">
        <v>51</v>
      </c>
      <c r="AN911" s="94"/>
      <c r="AO911" s="94"/>
      <c r="AP911" s="94">
        <v>20</v>
      </c>
      <c r="AQ911" s="94">
        <v>2</v>
      </c>
      <c r="AR911" s="85"/>
      <c r="AS911" s="86"/>
      <c r="AT911" s="95"/>
      <c r="AU911" s="85"/>
      <c r="AV911" s="86"/>
      <c r="AW911" s="95"/>
      <c r="AX911" s="96" t="s">
        <v>116</v>
      </c>
      <c r="AY911" s="97" t="s">
        <v>117</v>
      </c>
      <c r="AZ911" s="98">
        <v>1</v>
      </c>
      <c r="BA911" s="96" t="s">
        <v>116</v>
      </c>
      <c r="BB911" s="97" t="s">
        <v>117</v>
      </c>
      <c r="BC911" s="98">
        <v>1</v>
      </c>
      <c r="BD911" s="99" t="s">
        <v>116</v>
      </c>
      <c r="BE911" s="100" t="s">
        <v>117</v>
      </c>
      <c r="BF911" s="101">
        <v>5</v>
      </c>
      <c r="BG911" s="101">
        <v>1</v>
      </c>
      <c r="BH911" s="99" t="s">
        <v>116</v>
      </c>
      <c r="BI911" s="100" t="s">
        <v>117</v>
      </c>
      <c r="BJ911" s="101">
        <v>5</v>
      </c>
      <c r="BK911" s="101">
        <v>1</v>
      </c>
      <c r="BL911" s="102" t="s">
        <v>52</v>
      </c>
    </row>
    <row r="912" spans="1:64" s="248" customFormat="1" hidden="1" x14ac:dyDescent="0.3">
      <c r="A912" s="104" t="s">
        <v>106</v>
      </c>
      <c r="B912" s="11">
        <v>428</v>
      </c>
      <c r="C912" s="104" t="s">
        <v>1968</v>
      </c>
      <c r="D912" s="104">
        <f>MATCH(Tabela1[[#This Row],[3]],ECHE!A:A,0)</f>
        <v>3181</v>
      </c>
      <c r="E912" s="3" t="s">
        <v>1969</v>
      </c>
      <c r="F912" s="2" t="s">
        <v>2131</v>
      </c>
      <c r="G912" s="25">
        <v>54600</v>
      </c>
      <c r="H912" s="30" t="s">
        <v>1970</v>
      </c>
      <c r="I912" s="283" t="s">
        <v>369</v>
      </c>
      <c r="J912" s="104" t="s">
        <v>2132</v>
      </c>
      <c r="K912" s="2" t="s">
        <v>38736</v>
      </c>
      <c r="L912" s="235" t="s">
        <v>103</v>
      </c>
      <c r="M912" s="104" t="s">
        <v>44</v>
      </c>
      <c r="N912" s="104" t="s">
        <v>152</v>
      </c>
      <c r="O912" s="104" t="s">
        <v>92</v>
      </c>
      <c r="P912" s="104"/>
      <c r="Q912" s="104"/>
      <c r="R912" s="32" t="s">
        <v>47</v>
      </c>
      <c r="S912" s="91" t="s">
        <v>3446</v>
      </c>
      <c r="T912" s="35"/>
      <c r="U912" s="20"/>
      <c r="V912" s="38"/>
      <c r="W912" s="38"/>
      <c r="X912" s="38"/>
      <c r="Y912" s="38"/>
      <c r="Z912" s="38"/>
      <c r="AA912" s="38"/>
      <c r="AB912" s="38"/>
      <c r="AC912" s="38"/>
      <c r="AD912" s="38"/>
      <c r="AE912" s="38"/>
      <c r="AF912" s="35"/>
      <c r="AG912" s="20"/>
      <c r="AH912" s="38"/>
      <c r="AI912" s="38"/>
      <c r="AJ912" s="38"/>
      <c r="AK912" s="38"/>
      <c r="AL912" s="38"/>
      <c r="AM912" s="38"/>
      <c r="AN912" s="38"/>
      <c r="AO912" s="38"/>
      <c r="AP912" s="38"/>
      <c r="AQ912" s="38"/>
      <c r="AR912" s="11"/>
      <c r="AS912" s="19"/>
      <c r="AT912" s="41"/>
      <c r="AU912" s="11"/>
      <c r="AV912" s="19"/>
      <c r="AW912" s="41"/>
      <c r="AX912" s="43" t="s">
        <v>116</v>
      </c>
      <c r="AY912" s="22" t="s">
        <v>117</v>
      </c>
      <c r="AZ912" s="45">
        <v>1</v>
      </c>
      <c r="BA912" s="43" t="s">
        <v>116</v>
      </c>
      <c r="BB912" s="22" t="s">
        <v>117</v>
      </c>
      <c r="BC912" s="45">
        <v>1</v>
      </c>
      <c r="BD912" s="47"/>
      <c r="BE912" s="24"/>
      <c r="BF912" s="49"/>
      <c r="BG912" s="49"/>
      <c r="BH912" s="47"/>
      <c r="BI912" s="24"/>
      <c r="BJ912" s="49"/>
      <c r="BK912" s="49"/>
      <c r="BL912" s="51" t="s">
        <v>52</v>
      </c>
    </row>
    <row r="913" spans="1:64" hidden="1" x14ac:dyDescent="0.3">
      <c r="A913" s="104" t="s">
        <v>106</v>
      </c>
      <c r="B913" s="11">
        <v>455</v>
      </c>
      <c r="C913" s="104" t="s">
        <v>2219</v>
      </c>
      <c r="D913" s="104">
        <f>MATCH(Tabela1[[#This Row],[3]],ECHE!A:A,0)</f>
        <v>4497</v>
      </c>
      <c r="E913" s="3" t="s">
        <v>2220</v>
      </c>
      <c r="F913" s="2" t="s">
        <v>2221</v>
      </c>
      <c r="G913" s="25" t="s">
        <v>2222</v>
      </c>
      <c r="H913" s="30" t="s">
        <v>2223</v>
      </c>
      <c r="I913" s="283" t="s">
        <v>1787</v>
      </c>
      <c r="J913" s="104" t="s">
        <v>2224</v>
      </c>
      <c r="K913" s="2" t="s">
        <v>2225</v>
      </c>
      <c r="L913" s="235" t="s">
        <v>44</v>
      </c>
      <c r="M913" s="104" t="s">
        <v>44</v>
      </c>
      <c r="N913" s="104" t="s">
        <v>283</v>
      </c>
      <c r="O913" s="104" t="s">
        <v>1707</v>
      </c>
      <c r="P913" s="104"/>
      <c r="Q913" s="104"/>
      <c r="R913" s="32" t="s">
        <v>47</v>
      </c>
      <c r="S913" s="91" t="s">
        <v>3446</v>
      </c>
      <c r="T913" s="35" t="s">
        <v>116</v>
      </c>
      <c r="U913" s="20" t="s">
        <v>117</v>
      </c>
      <c r="V913" s="38"/>
      <c r="W913" s="38"/>
      <c r="X913" s="38" t="s">
        <v>51</v>
      </c>
      <c r="Y913" s="38" t="s">
        <v>51</v>
      </c>
      <c r="Z913" s="38" t="s">
        <v>51</v>
      </c>
      <c r="AA913" s="38" t="s">
        <v>51</v>
      </c>
      <c r="AB913" s="38"/>
      <c r="AC913" s="38"/>
      <c r="AD913" s="38">
        <v>10</v>
      </c>
      <c r="AE913" s="38">
        <v>1</v>
      </c>
      <c r="AF913" s="35" t="s">
        <v>116</v>
      </c>
      <c r="AG913" s="20" t="s">
        <v>117</v>
      </c>
      <c r="AH913" s="38"/>
      <c r="AI913" s="38"/>
      <c r="AJ913" s="38" t="s">
        <v>51</v>
      </c>
      <c r="AK913" s="38" t="s">
        <v>51</v>
      </c>
      <c r="AL913" s="38" t="s">
        <v>51</v>
      </c>
      <c r="AM913" s="38" t="s">
        <v>51</v>
      </c>
      <c r="AN913" s="38"/>
      <c r="AO913" s="38"/>
      <c r="AP913" s="38">
        <v>10</v>
      </c>
      <c r="AQ913" s="38">
        <v>1</v>
      </c>
      <c r="AR913" s="11" t="s">
        <v>116</v>
      </c>
      <c r="AS913" s="19" t="s">
        <v>117</v>
      </c>
      <c r="AT913" s="41">
        <v>1</v>
      </c>
      <c r="AU913" s="11" t="s">
        <v>116</v>
      </c>
      <c r="AV913" s="19" t="s">
        <v>117</v>
      </c>
      <c r="AW913" s="41">
        <v>1</v>
      </c>
      <c r="AX913" s="43" t="s">
        <v>116</v>
      </c>
      <c r="AY913" s="22" t="s">
        <v>117</v>
      </c>
      <c r="AZ913" s="45">
        <v>1</v>
      </c>
      <c r="BA913" s="43" t="s">
        <v>116</v>
      </c>
      <c r="BB913" s="22" t="s">
        <v>117</v>
      </c>
      <c r="BC913" s="45">
        <v>1</v>
      </c>
      <c r="BD913" s="47" t="s">
        <v>116</v>
      </c>
      <c r="BE913" s="24" t="s">
        <v>117</v>
      </c>
      <c r="BF913" s="49" t="s">
        <v>764</v>
      </c>
      <c r="BG913" s="49" t="s">
        <v>763</v>
      </c>
      <c r="BH913" s="47" t="s">
        <v>116</v>
      </c>
      <c r="BI913" s="24" t="s">
        <v>117</v>
      </c>
      <c r="BJ913" s="49" t="s">
        <v>764</v>
      </c>
      <c r="BK913" s="49" t="s">
        <v>763</v>
      </c>
      <c r="BL913" s="51" t="s">
        <v>52</v>
      </c>
    </row>
    <row r="914" spans="1:64" hidden="1" x14ac:dyDescent="0.3">
      <c r="A914" s="104" t="s">
        <v>106</v>
      </c>
      <c r="B914" s="11">
        <v>455</v>
      </c>
      <c r="C914" s="104" t="s">
        <v>2219</v>
      </c>
      <c r="D914" s="104">
        <f>MATCH(Tabela1[[#This Row],[3]],ECHE!A:A,0)</f>
        <v>4497</v>
      </c>
      <c r="E914" s="3" t="s">
        <v>2220</v>
      </c>
      <c r="F914" s="2" t="s">
        <v>2221</v>
      </c>
      <c r="G914" s="25" t="s">
        <v>2222</v>
      </c>
      <c r="H914" s="30" t="s">
        <v>2223</v>
      </c>
      <c r="I914" s="283" t="s">
        <v>1787</v>
      </c>
      <c r="J914" s="104" t="s">
        <v>2224</v>
      </c>
      <c r="K914" s="2" t="s">
        <v>2225</v>
      </c>
      <c r="L914" s="235" t="s">
        <v>44</v>
      </c>
      <c r="M914" s="104" t="s">
        <v>44</v>
      </c>
      <c r="N914" s="104" t="s">
        <v>283</v>
      </c>
      <c r="O914" s="104" t="s">
        <v>1707</v>
      </c>
      <c r="P914" s="104"/>
      <c r="Q914" s="104"/>
      <c r="R914" s="32" t="s">
        <v>47</v>
      </c>
      <c r="S914" s="91" t="s">
        <v>3446</v>
      </c>
      <c r="T914" s="35" t="s">
        <v>699</v>
      </c>
      <c r="U914" s="20" t="s">
        <v>700</v>
      </c>
      <c r="V914" s="38"/>
      <c r="W914" s="38"/>
      <c r="X914" s="38" t="s">
        <v>51</v>
      </c>
      <c r="Y914" s="38" t="s">
        <v>51</v>
      </c>
      <c r="Z914" s="38" t="s">
        <v>51</v>
      </c>
      <c r="AA914" s="38" t="s">
        <v>51</v>
      </c>
      <c r="AB914" s="38"/>
      <c r="AC914" s="38"/>
      <c r="AD914" s="38" t="s">
        <v>180</v>
      </c>
      <c r="AE914" s="38" t="s">
        <v>180</v>
      </c>
      <c r="AF914" s="35" t="s">
        <v>699</v>
      </c>
      <c r="AG914" s="20" t="s">
        <v>700</v>
      </c>
      <c r="AH914" s="38"/>
      <c r="AI914" s="38"/>
      <c r="AJ914" s="38" t="s">
        <v>51</v>
      </c>
      <c r="AK914" s="38" t="s">
        <v>51</v>
      </c>
      <c r="AL914" s="38" t="s">
        <v>51</v>
      </c>
      <c r="AM914" s="38" t="s">
        <v>51</v>
      </c>
      <c r="AN914" s="38"/>
      <c r="AO914" s="38"/>
      <c r="AP914" s="38" t="s">
        <v>180</v>
      </c>
      <c r="AQ914" s="38" t="s">
        <v>180</v>
      </c>
      <c r="AR914" s="11" t="s">
        <v>699</v>
      </c>
      <c r="AS914" s="19" t="s">
        <v>700</v>
      </c>
      <c r="AT914" s="41" t="s">
        <v>180</v>
      </c>
      <c r="AU914" s="11" t="s">
        <v>699</v>
      </c>
      <c r="AV914" s="19" t="s">
        <v>700</v>
      </c>
      <c r="AW914" s="41" t="s">
        <v>180</v>
      </c>
      <c r="AX914" s="43" t="s">
        <v>699</v>
      </c>
      <c r="AY914" s="22" t="s">
        <v>700</v>
      </c>
      <c r="AZ914" s="45" t="s">
        <v>180</v>
      </c>
      <c r="BA914" s="43" t="s">
        <v>699</v>
      </c>
      <c r="BB914" s="22" t="s">
        <v>700</v>
      </c>
      <c r="BC914" s="45" t="s">
        <v>180</v>
      </c>
      <c r="BD914" s="47" t="s">
        <v>699</v>
      </c>
      <c r="BE914" s="24" t="s">
        <v>700</v>
      </c>
      <c r="BF914" s="49" t="s">
        <v>180</v>
      </c>
      <c r="BG914" s="49" t="s">
        <v>180</v>
      </c>
      <c r="BH914" s="47" t="s">
        <v>699</v>
      </c>
      <c r="BI914" s="24" t="s">
        <v>700</v>
      </c>
      <c r="BJ914" s="101" t="s">
        <v>180</v>
      </c>
      <c r="BK914" s="101" t="s">
        <v>180</v>
      </c>
      <c r="BL914" s="51" t="s">
        <v>52</v>
      </c>
    </row>
    <row r="915" spans="1:64" hidden="1" x14ac:dyDescent="0.3">
      <c r="A915" s="104" t="s">
        <v>106</v>
      </c>
      <c r="B915" s="11">
        <v>477</v>
      </c>
      <c r="C915" s="104" t="s">
        <v>2292</v>
      </c>
      <c r="D915" s="104">
        <f>MATCH(Tabela1[[#This Row],[3]],ECHE!A:A,0)</f>
        <v>3868</v>
      </c>
      <c r="E915" s="3" t="s">
        <v>2293</v>
      </c>
      <c r="F915" s="2" t="s">
        <v>2294</v>
      </c>
      <c r="G915" s="25">
        <v>48260</v>
      </c>
      <c r="H915" s="30" t="s">
        <v>2295</v>
      </c>
      <c r="I915" s="283" t="s">
        <v>67</v>
      </c>
      <c r="J915" s="104" t="s">
        <v>2296</v>
      </c>
      <c r="K915" s="2" t="s">
        <v>2297</v>
      </c>
      <c r="L915" s="235" t="s">
        <v>2298</v>
      </c>
      <c r="M915" s="104" t="s">
        <v>44</v>
      </c>
      <c r="N915" s="104" t="s">
        <v>401</v>
      </c>
      <c r="O915" s="104" t="s">
        <v>115</v>
      </c>
      <c r="P915" s="104"/>
      <c r="Q915" s="104"/>
      <c r="R915" s="32" t="s">
        <v>47</v>
      </c>
      <c r="S915" s="91" t="s">
        <v>3446</v>
      </c>
      <c r="T915" s="35" t="s">
        <v>116</v>
      </c>
      <c r="U915" s="20" t="s">
        <v>117</v>
      </c>
      <c r="V915" s="38"/>
      <c r="W915" s="38"/>
      <c r="X915" s="38" t="s">
        <v>51</v>
      </c>
      <c r="Y915" s="38" t="s">
        <v>51</v>
      </c>
      <c r="Z915" s="38"/>
      <c r="AA915" s="38"/>
      <c r="AB915" s="38"/>
      <c r="AC915" s="38"/>
      <c r="AD915" s="38">
        <v>12</v>
      </c>
      <c r="AE915" s="38">
        <v>4</v>
      </c>
      <c r="AF915" s="35" t="s">
        <v>116</v>
      </c>
      <c r="AG915" s="20" t="s">
        <v>117</v>
      </c>
      <c r="AH915" s="38"/>
      <c r="AI915" s="38"/>
      <c r="AJ915" s="38" t="s">
        <v>51</v>
      </c>
      <c r="AK915" s="38" t="s">
        <v>51</v>
      </c>
      <c r="AL915" s="38"/>
      <c r="AM915" s="38"/>
      <c r="AN915" s="38"/>
      <c r="AO915" s="38"/>
      <c r="AP915" s="38">
        <v>12</v>
      </c>
      <c r="AQ915" s="38">
        <v>4</v>
      </c>
      <c r="AR915" s="11" t="s">
        <v>116</v>
      </c>
      <c r="AS915" s="19" t="s">
        <v>117</v>
      </c>
      <c r="AT915" s="41">
        <v>4</v>
      </c>
      <c r="AU915" s="11" t="s">
        <v>116</v>
      </c>
      <c r="AV915" s="19" t="s">
        <v>117</v>
      </c>
      <c r="AW915" s="41">
        <v>4</v>
      </c>
      <c r="AX915" s="43" t="s">
        <v>116</v>
      </c>
      <c r="AY915" s="22" t="s">
        <v>117</v>
      </c>
      <c r="AZ915" s="45">
        <v>4</v>
      </c>
      <c r="BA915" s="43" t="s">
        <v>116</v>
      </c>
      <c r="BB915" s="22" t="s">
        <v>117</v>
      </c>
      <c r="BC915" s="45">
        <v>4</v>
      </c>
      <c r="BD915" s="47" t="s">
        <v>116</v>
      </c>
      <c r="BE915" s="24" t="s">
        <v>117</v>
      </c>
      <c r="BF915" s="49">
        <v>10</v>
      </c>
      <c r="BG915" s="49">
        <v>2</v>
      </c>
      <c r="BH915" s="47" t="s">
        <v>116</v>
      </c>
      <c r="BI915" s="24" t="s">
        <v>117</v>
      </c>
      <c r="BJ915" s="49">
        <v>10</v>
      </c>
      <c r="BK915" s="49">
        <v>2</v>
      </c>
      <c r="BL915" s="51" t="s">
        <v>52</v>
      </c>
    </row>
    <row r="916" spans="1:64" hidden="1" x14ac:dyDescent="0.3">
      <c r="A916" s="104" t="s">
        <v>106</v>
      </c>
      <c r="B916" s="11">
        <v>497</v>
      </c>
      <c r="C916" s="10" t="s">
        <v>2373</v>
      </c>
      <c r="D916" s="10">
        <f>MATCH(Tabela1[[#This Row],[3]],ECHE!A:A,0)</f>
        <v>4323</v>
      </c>
      <c r="E916" s="3" t="s">
        <v>2374</v>
      </c>
      <c r="F916" s="2" t="s">
        <v>2375</v>
      </c>
      <c r="G916" s="25">
        <v>8105</v>
      </c>
      <c r="H916" s="30" t="s">
        <v>987</v>
      </c>
      <c r="I916" s="283" t="s">
        <v>514</v>
      </c>
      <c r="J916" s="104" t="s">
        <v>2376</v>
      </c>
      <c r="K916" s="2" t="s">
        <v>38791</v>
      </c>
      <c r="L916" s="235" t="s">
        <v>44</v>
      </c>
      <c r="M916" s="10" t="s">
        <v>44</v>
      </c>
      <c r="N916" s="104" t="s">
        <v>152</v>
      </c>
      <c r="O916" s="104" t="s">
        <v>89</v>
      </c>
      <c r="P916" s="104"/>
      <c r="Q916" s="104"/>
      <c r="R916" s="32" t="s">
        <v>47</v>
      </c>
      <c r="S916" s="91" t="s">
        <v>3446</v>
      </c>
      <c r="T916" s="35" t="s">
        <v>116</v>
      </c>
      <c r="U916" s="20" t="s">
        <v>117</v>
      </c>
      <c r="V916" s="38"/>
      <c r="W916" s="38"/>
      <c r="X916" s="38" t="s">
        <v>51</v>
      </c>
      <c r="Y916" s="38" t="s">
        <v>51</v>
      </c>
      <c r="Z916" s="38"/>
      <c r="AA916" s="38"/>
      <c r="AB916" s="38"/>
      <c r="AC916" s="38"/>
      <c r="AD916" s="38">
        <v>6</v>
      </c>
      <c r="AE916" s="38">
        <v>2</v>
      </c>
      <c r="AF916" s="35" t="s">
        <v>116</v>
      </c>
      <c r="AG916" s="20" t="s">
        <v>117</v>
      </c>
      <c r="AH916" s="38"/>
      <c r="AI916" s="38"/>
      <c r="AJ916" s="38" t="s">
        <v>51</v>
      </c>
      <c r="AK916" s="38" t="s">
        <v>51</v>
      </c>
      <c r="AL916" s="38"/>
      <c r="AM916" s="38"/>
      <c r="AN916" s="38"/>
      <c r="AO916" s="38"/>
      <c r="AP916" s="38">
        <v>6</v>
      </c>
      <c r="AQ916" s="38">
        <v>2</v>
      </c>
      <c r="AR916" s="11" t="s">
        <v>116</v>
      </c>
      <c r="AS916" s="19" t="s">
        <v>117</v>
      </c>
      <c r="AT916" s="41">
        <v>2</v>
      </c>
      <c r="AU916" s="11" t="s">
        <v>116</v>
      </c>
      <c r="AV916" s="19" t="s">
        <v>117</v>
      </c>
      <c r="AW916" s="41">
        <v>2</v>
      </c>
      <c r="AX916" s="43" t="s">
        <v>116</v>
      </c>
      <c r="AY916" s="22" t="s">
        <v>117</v>
      </c>
      <c r="AZ916" s="45">
        <v>2</v>
      </c>
      <c r="BA916" s="43" t="s">
        <v>116</v>
      </c>
      <c r="BB916" s="22" t="s">
        <v>117</v>
      </c>
      <c r="BC916" s="45">
        <v>2</v>
      </c>
      <c r="BD916" s="47" t="s">
        <v>116</v>
      </c>
      <c r="BE916" s="24" t="s">
        <v>117</v>
      </c>
      <c r="BF916" s="49">
        <v>10</v>
      </c>
      <c r="BG916" s="49">
        <v>2</v>
      </c>
      <c r="BH916" s="47" t="s">
        <v>116</v>
      </c>
      <c r="BI916" s="24" t="s">
        <v>117</v>
      </c>
      <c r="BJ916" s="49">
        <v>10</v>
      </c>
      <c r="BK916" s="49">
        <v>2</v>
      </c>
      <c r="BL916" s="51" t="s">
        <v>52</v>
      </c>
    </row>
    <row r="917" spans="1:64" hidden="1" x14ac:dyDescent="0.3">
      <c r="A917" s="84" t="s">
        <v>106</v>
      </c>
      <c r="B917" s="85">
        <v>503</v>
      </c>
      <c r="C917" s="84" t="s">
        <v>2403</v>
      </c>
      <c r="D917" s="84">
        <f>MATCH(Tabela1[[#This Row],[3]],ECHE!A:A,0)</f>
        <v>5039</v>
      </c>
      <c r="E917" s="87" t="s">
        <v>2404</v>
      </c>
      <c r="F917" s="88" t="s">
        <v>2405</v>
      </c>
      <c r="G917" s="89">
        <v>13101</v>
      </c>
      <c r="H917" s="90" t="s">
        <v>2406</v>
      </c>
      <c r="I917" s="286" t="s">
        <v>138</v>
      </c>
      <c r="J917" s="84" t="s">
        <v>2407</v>
      </c>
      <c r="K917" s="2" t="s">
        <v>38819</v>
      </c>
      <c r="L917" s="196" t="s">
        <v>103</v>
      </c>
      <c r="M917" s="84" t="s">
        <v>44</v>
      </c>
      <c r="N917" s="84" t="s">
        <v>45</v>
      </c>
      <c r="O917" s="84" t="s">
        <v>46</v>
      </c>
      <c r="P917" s="84"/>
      <c r="Q917" s="84"/>
      <c r="R917" s="91" t="s">
        <v>47</v>
      </c>
      <c r="S917" s="91" t="s">
        <v>3446</v>
      </c>
      <c r="T917" s="92" t="s">
        <v>116</v>
      </c>
      <c r="U917" s="93" t="s">
        <v>117</v>
      </c>
      <c r="V917" s="94"/>
      <c r="W917" s="94"/>
      <c r="X917" s="94" t="s">
        <v>51</v>
      </c>
      <c r="Y917" s="94" t="s">
        <v>51</v>
      </c>
      <c r="Z917" s="94"/>
      <c r="AA917" s="94"/>
      <c r="AB917" s="94"/>
      <c r="AC917" s="94"/>
      <c r="AD917" s="94">
        <v>10</v>
      </c>
      <c r="AE917" s="94">
        <v>2</v>
      </c>
      <c r="AF917" s="92" t="s">
        <v>116</v>
      </c>
      <c r="AG917" s="93" t="s">
        <v>117</v>
      </c>
      <c r="AH917" s="94"/>
      <c r="AI917" s="94"/>
      <c r="AJ917" s="94" t="s">
        <v>51</v>
      </c>
      <c r="AK917" s="94" t="s">
        <v>51</v>
      </c>
      <c r="AL917" s="94"/>
      <c r="AM917" s="94"/>
      <c r="AN917" s="94"/>
      <c r="AO917" s="94"/>
      <c r="AP917" s="94">
        <v>10</v>
      </c>
      <c r="AQ917" s="94">
        <v>2</v>
      </c>
      <c r="AR917" s="85"/>
      <c r="AS917" s="86"/>
      <c r="AT917" s="95"/>
      <c r="AU917" s="85"/>
      <c r="AV917" s="86"/>
      <c r="AW917" s="95"/>
      <c r="AX917" s="96" t="s">
        <v>116</v>
      </c>
      <c r="AY917" s="97" t="s">
        <v>117</v>
      </c>
      <c r="AZ917" s="98">
        <v>2</v>
      </c>
      <c r="BA917" s="96" t="s">
        <v>116</v>
      </c>
      <c r="BB917" s="97" t="s">
        <v>117</v>
      </c>
      <c r="BC917" s="98">
        <v>2</v>
      </c>
      <c r="BD917" s="99" t="s">
        <v>116</v>
      </c>
      <c r="BE917" s="100" t="s">
        <v>117</v>
      </c>
      <c r="BF917" s="101">
        <v>10</v>
      </c>
      <c r="BG917" s="101">
        <v>2</v>
      </c>
      <c r="BH917" s="99" t="s">
        <v>116</v>
      </c>
      <c r="BI917" s="100" t="s">
        <v>117</v>
      </c>
      <c r="BJ917" s="101">
        <v>10</v>
      </c>
      <c r="BK917" s="101">
        <v>2</v>
      </c>
      <c r="BL917" s="102" t="s">
        <v>52</v>
      </c>
    </row>
    <row r="918" spans="1:64" hidden="1" x14ac:dyDescent="0.3">
      <c r="A918" s="84" t="s">
        <v>106</v>
      </c>
      <c r="B918" s="85">
        <v>524</v>
      </c>
      <c r="C918" s="84" t="s">
        <v>2467</v>
      </c>
      <c r="D918" s="84">
        <f>MATCH(Tabela1[[#This Row],[3]],ECHE!A:A,0)</f>
        <v>5381</v>
      </c>
      <c r="E918" s="87" t="s">
        <v>2468</v>
      </c>
      <c r="F918" s="88" t="s">
        <v>2469</v>
      </c>
      <c r="G918" s="89">
        <v>40100</v>
      </c>
      <c r="H918" s="90" t="s">
        <v>2470</v>
      </c>
      <c r="I918" s="286" t="s">
        <v>243</v>
      </c>
      <c r="J918" s="84" t="s">
        <v>2471</v>
      </c>
      <c r="K918" s="2" t="s">
        <v>38825</v>
      </c>
      <c r="L918" s="196" t="s">
        <v>804</v>
      </c>
      <c r="M918" s="84" t="s">
        <v>805</v>
      </c>
      <c r="N918" s="84" t="s">
        <v>401</v>
      </c>
      <c r="O918" s="84" t="s">
        <v>115</v>
      </c>
      <c r="P918" s="84"/>
      <c r="Q918" s="84"/>
      <c r="R918" s="91" t="s">
        <v>47</v>
      </c>
      <c r="S918" s="91" t="s">
        <v>3446</v>
      </c>
      <c r="T918" s="92" t="s">
        <v>116</v>
      </c>
      <c r="U918" s="93" t="s">
        <v>117</v>
      </c>
      <c r="V918" s="94"/>
      <c r="W918" s="94"/>
      <c r="X918" s="94" t="s">
        <v>51</v>
      </c>
      <c r="Y918" s="94" t="s">
        <v>51</v>
      </c>
      <c r="Z918" s="94" t="s">
        <v>51</v>
      </c>
      <c r="AA918" s="94" t="s">
        <v>51</v>
      </c>
      <c r="AB918" s="94"/>
      <c r="AC918" s="94"/>
      <c r="AD918" s="94">
        <v>10</v>
      </c>
      <c r="AE918" s="94">
        <v>2</v>
      </c>
      <c r="AF918" s="92" t="s">
        <v>116</v>
      </c>
      <c r="AG918" s="93" t="s">
        <v>117</v>
      </c>
      <c r="AH918" s="94"/>
      <c r="AI918" s="94"/>
      <c r="AJ918" s="94" t="s">
        <v>51</v>
      </c>
      <c r="AK918" s="94" t="s">
        <v>51</v>
      </c>
      <c r="AL918" s="94" t="s">
        <v>51</v>
      </c>
      <c r="AM918" s="94" t="s">
        <v>51</v>
      </c>
      <c r="AN918" s="94"/>
      <c r="AO918" s="94"/>
      <c r="AP918" s="94">
        <v>10</v>
      </c>
      <c r="AQ918" s="94">
        <v>2</v>
      </c>
      <c r="AR918" s="85"/>
      <c r="AS918" s="86"/>
      <c r="AT918" s="95"/>
      <c r="AU918" s="85"/>
      <c r="AV918" s="86"/>
      <c r="AW918" s="95"/>
      <c r="AX918" s="96" t="s">
        <v>116</v>
      </c>
      <c r="AY918" s="97" t="s">
        <v>117</v>
      </c>
      <c r="AZ918" s="98">
        <v>1</v>
      </c>
      <c r="BA918" s="96" t="s">
        <v>116</v>
      </c>
      <c r="BB918" s="97" t="s">
        <v>117</v>
      </c>
      <c r="BC918" s="98">
        <v>1</v>
      </c>
      <c r="BD918" s="99"/>
      <c r="BE918" s="100"/>
      <c r="BF918" s="101"/>
      <c r="BG918" s="101"/>
      <c r="BH918" s="99"/>
      <c r="BI918" s="100"/>
      <c r="BJ918" s="101"/>
      <c r="BK918" s="101"/>
      <c r="BL918" s="102" t="s">
        <v>52</v>
      </c>
    </row>
    <row r="919" spans="1:64" hidden="1" x14ac:dyDescent="0.3">
      <c r="A919" s="10" t="s">
        <v>106</v>
      </c>
      <c r="B919" s="11">
        <v>536</v>
      </c>
      <c r="C919" s="10" t="s">
        <v>308</v>
      </c>
      <c r="D919" s="10">
        <f>MATCH(Tabela1[[#This Row],[3]],ECHE!A:A,0)</f>
        <v>240</v>
      </c>
      <c r="E919" s="3" t="s">
        <v>309</v>
      </c>
      <c r="F919" s="2" t="s">
        <v>2524</v>
      </c>
      <c r="G919" s="25">
        <v>61300</v>
      </c>
      <c r="H919" s="30" t="s">
        <v>100</v>
      </c>
      <c r="I919" s="283" t="s">
        <v>101</v>
      </c>
      <c r="J919" s="104" t="s">
        <v>311</v>
      </c>
      <c r="K919" s="2" t="s">
        <v>38614</v>
      </c>
      <c r="L919" s="235" t="s">
        <v>44</v>
      </c>
      <c r="M919" s="10" t="s">
        <v>44</v>
      </c>
      <c r="N919" s="10" t="s">
        <v>88</v>
      </c>
      <c r="O919" s="10" t="s">
        <v>70</v>
      </c>
      <c r="P919" s="10"/>
      <c r="Q919" s="10"/>
      <c r="R919" s="32" t="s">
        <v>47</v>
      </c>
      <c r="S919" s="91" t="s">
        <v>3446</v>
      </c>
      <c r="T919" s="35" t="s">
        <v>116</v>
      </c>
      <c r="U919" s="20" t="s">
        <v>117</v>
      </c>
      <c r="V919" s="38"/>
      <c r="W919" s="38"/>
      <c r="X919" s="38" t="s">
        <v>51</v>
      </c>
      <c r="Y919" s="38" t="s">
        <v>51</v>
      </c>
      <c r="Z919" s="38" t="s">
        <v>51</v>
      </c>
      <c r="AA919" s="38" t="s">
        <v>51</v>
      </c>
      <c r="AB919" s="38"/>
      <c r="AC919" s="38"/>
      <c r="AD919" s="38">
        <v>12</v>
      </c>
      <c r="AE919" s="38">
        <v>2</v>
      </c>
      <c r="AF919" s="35" t="s">
        <v>116</v>
      </c>
      <c r="AG919" s="20" t="s">
        <v>117</v>
      </c>
      <c r="AH919" s="38"/>
      <c r="AI919" s="38"/>
      <c r="AJ919" s="38" t="s">
        <v>51</v>
      </c>
      <c r="AK919" s="38" t="s">
        <v>51</v>
      </c>
      <c r="AL919" s="38" t="s">
        <v>51</v>
      </c>
      <c r="AM919" s="38" t="s">
        <v>51</v>
      </c>
      <c r="AN919" s="38"/>
      <c r="AO919" s="38"/>
      <c r="AP919" s="38">
        <v>12</v>
      </c>
      <c r="AQ919" s="38">
        <v>2</v>
      </c>
      <c r="AR919" s="11"/>
      <c r="AS919" s="19"/>
      <c r="AT919" s="41"/>
      <c r="AU919" s="11"/>
      <c r="AV919" s="19"/>
      <c r="AW919" s="41"/>
      <c r="AX919" s="43" t="s">
        <v>116</v>
      </c>
      <c r="AY919" s="22" t="s">
        <v>117</v>
      </c>
      <c r="AZ919" s="45">
        <v>1</v>
      </c>
      <c r="BA919" s="43" t="s">
        <v>116</v>
      </c>
      <c r="BB919" s="22" t="s">
        <v>117</v>
      </c>
      <c r="BC919" s="45">
        <v>1</v>
      </c>
      <c r="BD919" s="47" t="s">
        <v>116</v>
      </c>
      <c r="BE919" s="24" t="s">
        <v>117</v>
      </c>
      <c r="BF919" s="49" t="s">
        <v>180</v>
      </c>
      <c r="BG919" s="49" t="s">
        <v>180</v>
      </c>
      <c r="BH919" s="47" t="s">
        <v>116</v>
      </c>
      <c r="BI919" s="24" t="s">
        <v>117</v>
      </c>
      <c r="BJ919" s="49" t="s">
        <v>180</v>
      </c>
      <c r="BK919" s="49" t="s">
        <v>180</v>
      </c>
      <c r="BL919" s="51" t="s">
        <v>52</v>
      </c>
    </row>
    <row r="920" spans="1:64" hidden="1" x14ac:dyDescent="0.3">
      <c r="A920" s="104" t="s">
        <v>106</v>
      </c>
      <c r="B920" s="11">
        <v>536</v>
      </c>
      <c r="C920" s="104" t="s">
        <v>308</v>
      </c>
      <c r="D920" s="104">
        <f>MATCH(Tabela1[[#This Row],[3]],ECHE!A:A,0)</f>
        <v>240</v>
      </c>
      <c r="E920" s="3" t="s">
        <v>309</v>
      </c>
      <c r="F920" s="2" t="s">
        <v>2524</v>
      </c>
      <c r="G920" s="25">
        <v>61300</v>
      </c>
      <c r="H920" s="30" t="s">
        <v>100</v>
      </c>
      <c r="I920" s="283" t="s">
        <v>101</v>
      </c>
      <c r="J920" s="104" t="s">
        <v>311</v>
      </c>
      <c r="K920" s="2" t="s">
        <v>38614</v>
      </c>
      <c r="L920" s="235" t="s">
        <v>44</v>
      </c>
      <c r="M920" s="104" t="s">
        <v>44</v>
      </c>
      <c r="N920" s="104" t="s">
        <v>88</v>
      </c>
      <c r="O920" s="104" t="s">
        <v>70</v>
      </c>
      <c r="P920" s="104"/>
      <c r="Q920" s="104"/>
      <c r="R920" s="32" t="s">
        <v>47</v>
      </c>
      <c r="S920" s="91" t="s">
        <v>3446</v>
      </c>
      <c r="T920" s="35" t="s">
        <v>1727</v>
      </c>
      <c r="U920" s="20" t="s">
        <v>1728</v>
      </c>
      <c r="V920" s="38"/>
      <c r="W920" s="38"/>
      <c r="X920" s="38" t="s">
        <v>51</v>
      </c>
      <c r="Y920" s="38" t="s">
        <v>51</v>
      </c>
      <c r="Z920" s="38" t="s">
        <v>51</v>
      </c>
      <c r="AA920" s="38" t="s">
        <v>51</v>
      </c>
      <c r="AB920" s="38" t="s">
        <v>51</v>
      </c>
      <c r="AC920" s="38" t="s">
        <v>51</v>
      </c>
      <c r="AD920" s="38">
        <v>12</v>
      </c>
      <c r="AE920" s="38">
        <v>2</v>
      </c>
      <c r="AF920" s="35" t="s">
        <v>1727</v>
      </c>
      <c r="AG920" s="20" t="s">
        <v>1728</v>
      </c>
      <c r="AH920" s="38"/>
      <c r="AI920" s="38"/>
      <c r="AJ920" s="38" t="s">
        <v>51</v>
      </c>
      <c r="AK920" s="38" t="s">
        <v>51</v>
      </c>
      <c r="AL920" s="38" t="s">
        <v>51</v>
      </c>
      <c r="AM920" s="38" t="s">
        <v>51</v>
      </c>
      <c r="AN920" s="38" t="s">
        <v>51</v>
      </c>
      <c r="AO920" s="38" t="s">
        <v>51</v>
      </c>
      <c r="AP920" s="38">
        <v>12</v>
      </c>
      <c r="AQ920" s="38">
        <v>2</v>
      </c>
      <c r="AR920" s="11"/>
      <c r="AS920" s="19"/>
      <c r="AT920" s="41"/>
      <c r="AU920" s="11"/>
      <c r="AV920" s="19"/>
      <c r="AW920" s="41"/>
      <c r="AX920" s="43" t="s">
        <v>1727</v>
      </c>
      <c r="AY920" s="22" t="s">
        <v>1728</v>
      </c>
      <c r="AZ920" s="45">
        <v>1</v>
      </c>
      <c r="BA920" s="43" t="s">
        <v>1727</v>
      </c>
      <c r="BB920" s="22" t="s">
        <v>1728</v>
      </c>
      <c r="BC920" s="45">
        <v>1</v>
      </c>
      <c r="BD920" s="47" t="s">
        <v>1727</v>
      </c>
      <c r="BE920" s="24" t="s">
        <v>1728</v>
      </c>
      <c r="BF920" s="49" t="s">
        <v>180</v>
      </c>
      <c r="BG920" s="49" t="s">
        <v>180</v>
      </c>
      <c r="BH920" s="47" t="s">
        <v>1727</v>
      </c>
      <c r="BI920" s="24" t="s">
        <v>1728</v>
      </c>
      <c r="BJ920" s="49" t="s">
        <v>180</v>
      </c>
      <c r="BK920" s="49" t="s">
        <v>180</v>
      </c>
      <c r="BL920" s="51" t="s">
        <v>52</v>
      </c>
    </row>
    <row r="921" spans="1:64" hidden="1" x14ac:dyDescent="0.3">
      <c r="A921" s="104" t="s">
        <v>106</v>
      </c>
      <c r="B921" s="11">
        <v>550</v>
      </c>
      <c r="C921" s="104" t="s">
        <v>2582</v>
      </c>
      <c r="D921" s="104">
        <f>MATCH(Tabela1[[#This Row],[3]],ECHE!A:A,0)</f>
        <v>4813</v>
      </c>
      <c r="E921" s="3" t="s">
        <v>2583</v>
      </c>
      <c r="F921" s="2" t="s">
        <v>2584</v>
      </c>
      <c r="G921" s="25" t="s">
        <v>2585</v>
      </c>
      <c r="H921" s="30" t="s">
        <v>1779</v>
      </c>
      <c r="I921" s="283" t="s">
        <v>214</v>
      </c>
      <c r="J921" s="104" t="s">
        <v>2586</v>
      </c>
      <c r="K921" s="2" t="s">
        <v>38811</v>
      </c>
      <c r="L921" s="235" t="s">
        <v>217</v>
      </c>
      <c r="M921" s="104" t="s">
        <v>217</v>
      </c>
      <c r="N921" s="104" t="s">
        <v>246</v>
      </c>
      <c r="O921" s="104" t="s">
        <v>179</v>
      </c>
      <c r="P921" s="104"/>
      <c r="Q921" s="104"/>
      <c r="R921" s="32" t="s">
        <v>47</v>
      </c>
      <c r="S921" s="91" t="s">
        <v>3446</v>
      </c>
      <c r="T921" s="35" t="s">
        <v>116</v>
      </c>
      <c r="U921" s="20" t="s">
        <v>117</v>
      </c>
      <c r="V921" s="38"/>
      <c r="W921" s="38"/>
      <c r="X921" s="38"/>
      <c r="Y921" s="38"/>
      <c r="Z921" s="38" t="s">
        <v>51</v>
      </c>
      <c r="AA921" s="38" t="s">
        <v>51</v>
      </c>
      <c r="AB921" s="38"/>
      <c r="AC921" s="38"/>
      <c r="AD921" s="38">
        <v>12</v>
      </c>
      <c r="AE921" s="38">
        <v>2</v>
      </c>
      <c r="AF921" s="35" t="s">
        <v>116</v>
      </c>
      <c r="AG921" s="20" t="s">
        <v>117</v>
      </c>
      <c r="AH921" s="38"/>
      <c r="AI921" s="38"/>
      <c r="AJ921" s="38"/>
      <c r="AK921" s="38"/>
      <c r="AL921" s="38" t="s">
        <v>51</v>
      </c>
      <c r="AM921" s="38" t="s">
        <v>51</v>
      </c>
      <c r="AN921" s="38"/>
      <c r="AO921" s="38"/>
      <c r="AP921" s="38">
        <v>12</v>
      </c>
      <c r="AQ921" s="38">
        <v>2</v>
      </c>
      <c r="AR921" s="11"/>
      <c r="AS921" s="19"/>
      <c r="AT921" s="41"/>
      <c r="AU921" s="11"/>
      <c r="AV921" s="19"/>
      <c r="AW921" s="41"/>
      <c r="AX921" s="43" t="s">
        <v>116</v>
      </c>
      <c r="AY921" s="22" t="s">
        <v>117</v>
      </c>
      <c r="AZ921" s="45">
        <v>2</v>
      </c>
      <c r="BA921" s="43" t="s">
        <v>116</v>
      </c>
      <c r="BB921" s="22" t="s">
        <v>117</v>
      </c>
      <c r="BC921" s="45">
        <v>2</v>
      </c>
      <c r="BD921" s="47" t="s">
        <v>116</v>
      </c>
      <c r="BE921" s="24" t="s">
        <v>117</v>
      </c>
      <c r="BF921" s="49">
        <v>5</v>
      </c>
      <c r="BG921" s="49">
        <v>1</v>
      </c>
      <c r="BH921" s="47" t="s">
        <v>116</v>
      </c>
      <c r="BI921" s="24" t="s">
        <v>117</v>
      </c>
      <c r="BJ921" s="49">
        <v>5</v>
      </c>
      <c r="BK921" s="49">
        <v>1</v>
      </c>
      <c r="BL921" s="51" t="s">
        <v>52</v>
      </c>
    </row>
    <row r="922" spans="1:64" hidden="1" x14ac:dyDescent="0.3">
      <c r="A922" s="10" t="s">
        <v>106</v>
      </c>
      <c r="B922" s="11">
        <v>554</v>
      </c>
      <c r="C922" s="10" t="s">
        <v>2008</v>
      </c>
      <c r="D922" s="10">
        <f>MATCH(Tabela1[[#This Row],[3]],ECHE!A:A,0)</f>
        <v>1201</v>
      </c>
      <c r="E922" s="3" t="s">
        <v>2009</v>
      </c>
      <c r="F922" s="2" t="s">
        <v>2110</v>
      </c>
      <c r="G922" s="25">
        <v>16071</v>
      </c>
      <c r="H922" s="30" t="s">
        <v>2011</v>
      </c>
      <c r="I922" s="283" t="s">
        <v>84</v>
      </c>
      <c r="J922" s="104" t="s">
        <v>2012</v>
      </c>
      <c r="K922" s="2" t="s">
        <v>38691</v>
      </c>
      <c r="L922" s="235" t="s">
        <v>112</v>
      </c>
      <c r="M922" s="10" t="s">
        <v>113</v>
      </c>
      <c r="N922" s="104" t="s">
        <v>246</v>
      </c>
      <c r="O922" s="104" t="s">
        <v>89</v>
      </c>
      <c r="P922" s="10"/>
      <c r="Q922" s="10"/>
      <c r="R922" s="32" t="s">
        <v>47</v>
      </c>
      <c r="S922" s="91" t="s">
        <v>3446</v>
      </c>
      <c r="T922" s="35" t="s">
        <v>116</v>
      </c>
      <c r="U922" s="20" t="s">
        <v>117</v>
      </c>
      <c r="V922" s="38"/>
      <c r="W922" s="38"/>
      <c r="X922" s="38" t="s">
        <v>51</v>
      </c>
      <c r="Y922" s="38" t="s">
        <v>51</v>
      </c>
      <c r="Z922" s="38" t="s">
        <v>51</v>
      </c>
      <c r="AA922" s="38" t="s">
        <v>51</v>
      </c>
      <c r="AB922" s="38" t="s">
        <v>51</v>
      </c>
      <c r="AC922" s="38" t="s">
        <v>51</v>
      </c>
      <c r="AD922" s="38">
        <v>18</v>
      </c>
      <c r="AE922" s="38">
        <v>3</v>
      </c>
      <c r="AF922" s="35" t="s">
        <v>116</v>
      </c>
      <c r="AG922" s="20" t="s">
        <v>117</v>
      </c>
      <c r="AH922" s="38"/>
      <c r="AI922" s="38"/>
      <c r="AJ922" s="38" t="s">
        <v>51</v>
      </c>
      <c r="AK922" s="38" t="s">
        <v>51</v>
      </c>
      <c r="AL922" s="38" t="s">
        <v>51</v>
      </c>
      <c r="AM922" s="38" t="s">
        <v>51</v>
      </c>
      <c r="AN922" s="38" t="s">
        <v>51</v>
      </c>
      <c r="AO922" s="38" t="s">
        <v>51</v>
      </c>
      <c r="AP922" s="38">
        <v>18</v>
      </c>
      <c r="AQ922" s="38">
        <v>3</v>
      </c>
      <c r="AR922" s="11"/>
      <c r="AS922" s="19"/>
      <c r="AT922" s="41"/>
      <c r="AU922" s="11"/>
      <c r="AV922" s="19"/>
      <c r="AW922" s="41"/>
      <c r="AX922" s="43" t="s">
        <v>116</v>
      </c>
      <c r="AY922" s="22" t="s">
        <v>117</v>
      </c>
      <c r="AZ922" s="45">
        <v>2</v>
      </c>
      <c r="BA922" s="43" t="s">
        <v>116</v>
      </c>
      <c r="BB922" s="22" t="s">
        <v>117</v>
      </c>
      <c r="BC922" s="45">
        <v>2</v>
      </c>
      <c r="BD922" s="47" t="s">
        <v>116</v>
      </c>
      <c r="BE922" s="24" t="s">
        <v>117</v>
      </c>
      <c r="BF922" s="49">
        <v>10</v>
      </c>
      <c r="BG922" s="49">
        <v>2</v>
      </c>
      <c r="BH922" s="47" t="s">
        <v>116</v>
      </c>
      <c r="BI922" s="24" t="s">
        <v>117</v>
      </c>
      <c r="BJ922" s="49">
        <v>10</v>
      </c>
      <c r="BK922" s="49">
        <v>2</v>
      </c>
      <c r="BL922" s="51" t="s">
        <v>52</v>
      </c>
    </row>
    <row r="923" spans="1:64" hidden="1" x14ac:dyDescent="0.3">
      <c r="A923" s="104" t="s">
        <v>106</v>
      </c>
      <c r="B923" s="11">
        <v>565</v>
      </c>
      <c r="C923" s="104" t="s">
        <v>31356</v>
      </c>
      <c r="D923" s="104">
        <f>MATCH(Tabela1[[#This Row],[3]],ECHE!A:A,0)</f>
        <v>4423</v>
      </c>
      <c r="E923" s="3" t="s">
        <v>2622</v>
      </c>
      <c r="F923" s="2" t="s">
        <v>2623</v>
      </c>
      <c r="G923" s="25">
        <v>1432</v>
      </c>
      <c r="H923" s="30" t="s">
        <v>2624</v>
      </c>
      <c r="I923" s="283" t="s">
        <v>2319</v>
      </c>
      <c r="J923" s="104" t="s">
        <v>2625</v>
      </c>
      <c r="K923" s="2" t="s">
        <v>38955</v>
      </c>
      <c r="L923" s="235" t="s">
        <v>44</v>
      </c>
      <c r="M923" s="104" t="s">
        <v>44</v>
      </c>
      <c r="N923" s="104" t="s">
        <v>45</v>
      </c>
      <c r="O923" s="104" t="s">
        <v>1707</v>
      </c>
      <c r="P923" s="104"/>
      <c r="Q923" s="104"/>
      <c r="R923" s="32" t="s">
        <v>47</v>
      </c>
      <c r="S923" s="91" t="s">
        <v>3446</v>
      </c>
      <c r="T923" s="35" t="s">
        <v>120</v>
      </c>
      <c r="U923" s="20" t="s">
        <v>121</v>
      </c>
      <c r="V923" s="38"/>
      <c r="W923" s="38"/>
      <c r="X923" s="38"/>
      <c r="Y923" s="38"/>
      <c r="Z923" s="38" t="s">
        <v>51</v>
      </c>
      <c r="AA923" s="38" t="s">
        <v>51</v>
      </c>
      <c r="AB923" s="38"/>
      <c r="AC923" s="38"/>
      <c r="AD923" s="38">
        <v>12</v>
      </c>
      <c r="AE923" s="38">
        <v>1</v>
      </c>
      <c r="AF923" s="35" t="s">
        <v>120</v>
      </c>
      <c r="AG923" s="20" t="s">
        <v>121</v>
      </c>
      <c r="AH923" s="38"/>
      <c r="AI923" s="38"/>
      <c r="AJ923" s="38"/>
      <c r="AK923" s="38"/>
      <c r="AL923" s="38" t="s">
        <v>51</v>
      </c>
      <c r="AM923" s="38" t="s">
        <v>51</v>
      </c>
      <c r="AN923" s="38"/>
      <c r="AO923" s="38"/>
      <c r="AP923" s="38">
        <v>12</v>
      </c>
      <c r="AQ923" s="38">
        <v>1</v>
      </c>
      <c r="AR923" s="11" t="s">
        <v>120</v>
      </c>
      <c r="AS923" s="19" t="s">
        <v>121</v>
      </c>
      <c r="AT923" s="41">
        <v>1</v>
      </c>
      <c r="AU923" s="11" t="s">
        <v>120</v>
      </c>
      <c r="AV923" s="19" t="s">
        <v>121</v>
      </c>
      <c r="AW923" s="41">
        <v>1</v>
      </c>
      <c r="AX923" s="43" t="s">
        <v>120</v>
      </c>
      <c r="AY923" s="22" t="s">
        <v>121</v>
      </c>
      <c r="AZ923" s="45">
        <v>2</v>
      </c>
      <c r="BA923" s="43" t="s">
        <v>120</v>
      </c>
      <c r="BB923" s="22" t="s">
        <v>121</v>
      </c>
      <c r="BC923" s="45">
        <v>2</v>
      </c>
      <c r="BD923" s="47" t="s">
        <v>120</v>
      </c>
      <c r="BE923" s="24" t="s">
        <v>121</v>
      </c>
      <c r="BF923" s="49">
        <v>10</v>
      </c>
      <c r="BG923" s="49">
        <v>2</v>
      </c>
      <c r="BH923" s="47" t="s">
        <v>120</v>
      </c>
      <c r="BI923" s="24" t="s">
        <v>121</v>
      </c>
      <c r="BJ923" s="49">
        <v>10</v>
      </c>
      <c r="BK923" s="49">
        <v>2</v>
      </c>
      <c r="BL923" s="51" t="s">
        <v>52</v>
      </c>
    </row>
    <row r="924" spans="1:64" hidden="1" x14ac:dyDescent="0.3">
      <c r="A924" s="104" t="s">
        <v>106</v>
      </c>
      <c r="B924" s="11">
        <v>570</v>
      </c>
      <c r="C924" s="104" t="s">
        <v>63</v>
      </c>
      <c r="D924" s="104">
        <f>MATCH(Tabela1[[#This Row],[3]],ECHE!A:A,0)</f>
        <v>3885</v>
      </c>
      <c r="E924" s="3" t="s">
        <v>64</v>
      </c>
      <c r="F924" s="2" t="s">
        <v>65</v>
      </c>
      <c r="G924" s="25">
        <v>23000</v>
      </c>
      <c r="H924" s="30" t="s">
        <v>66</v>
      </c>
      <c r="I924" s="283" t="s">
        <v>67</v>
      </c>
      <c r="J924" s="104" t="s">
        <v>68</v>
      </c>
      <c r="K924" s="2" t="s">
        <v>38768</v>
      </c>
      <c r="L924" s="235" t="s">
        <v>400</v>
      </c>
      <c r="M924" s="104" t="s">
        <v>400</v>
      </c>
      <c r="N924" s="104" t="s">
        <v>69</v>
      </c>
      <c r="O924" s="104" t="s">
        <v>70</v>
      </c>
      <c r="P924" s="104"/>
      <c r="Q924" s="104"/>
      <c r="R924" s="32" t="s">
        <v>47</v>
      </c>
      <c r="S924" s="91" t="s">
        <v>3446</v>
      </c>
      <c r="T924" s="35" t="s">
        <v>116</v>
      </c>
      <c r="U924" s="20" t="s">
        <v>117</v>
      </c>
      <c r="V924" s="38"/>
      <c r="W924" s="38"/>
      <c r="X924" s="38" t="s">
        <v>51</v>
      </c>
      <c r="Y924" s="38" t="s">
        <v>51</v>
      </c>
      <c r="Z924" s="38"/>
      <c r="AA924" s="38"/>
      <c r="AB924" s="38"/>
      <c r="AC924" s="38"/>
      <c r="AD924" s="38">
        <v>18</v>
      </c>
      <c r="AE924" s="38">
        <v>3</v>
      </c>
      <c r="AF924" s="35" t="s">
        <v>116</v>
      </c>
      <c r="AG924" s="20" t="s">
        <v>117</v>
      </c>
      <c r="AH924" s="38"/>
      <c r="AI924" s="38"/>
      <c r="AJ924" s="38" t="s">
        <v>51</v>
      </c>
      <c r="AK924" s="38" t="s">
        <v>51</v>
      </c>
      <c r="AL924" s="38"/>
      <c r="AM924" s="38"/>
      <c r="AN924" s="38"/>
      <c r="AO924" s="38"/>
      <c r="AP924" s="38">
        <v>18</v>
      </c>
      <c r="AQ924" s="38">
        <v>3</v>
      </c>
      <c r="AR924" s="11"/>
      <c r="AS924" s="19"/>
      <c r="AT924" s="41"/>
      <c r="AU924" s="11"/>
      <c r="AV924" s="19"/>
      <c r="AW924" s="41"/>
      <c r="AX924" s="43"/>
      <c r="AY924" s="22"/>
      <c r="AZ924" s="45"/>
      <c r="BA924" s="43"/>
      <c r="BB924" s="22"/>
      <c r="BC924" s="45"/>
      <c r="BD924" s="47"/>
      <c r="BE924" s="24"/>
      <c r="BF924" s="49"/>
      <c r="BG924" s="49"/>
      <c r="BH924" s="47"/>
      <c r="BI924" s="24"/>
      <c r="BJ924" s="49"/>
      <c r="BK924" s="49"/>
      <c r="BL924" s="51" t="s">
        <v>52</v>
      </c>
    </row>
    <row r="925" spans="1:64" hidden="1" x14ac:dyDescent="0.3">
      <c r="A925" s="104" t="s">
        <v>106</v>
      </c>
      <c r="B925" s="11">
        <v>606</v>
      </c>
      <c r="C925" s="104" t="s">
        <v>2741</v>
      </c>
      <c r="D925" s="104">
        <f>MATCH(Tabela1[[#This Row],[3]],ECHE!A:A,0)</f>
        <v>3833</v>
      </c>
      <c r="E925" s="3" t="s">
        <v>2742</v>
      </c>
      <c r="F925" s="2" t="s">
        <v>2743</v>
      </c>
      <c r="G925" s="25">
        <v>24100</v>
      </c>
      <c r="H925" s="30" t="s">
        <v>2744</v>
      </c>
      <c r="I925" s="283" t="s">
        <v>389</v>
      </c>
      <c r="J925" s="104" t="s">
        <v>2745</v>
      </c>
      <c r="K925" s="2" t="s">
        <v>38750</v>
      </c>
      <c r="L925" s="235" t="s">
        <v>44</v>
      </c>
      <c r="M925" s="104" t="s">
        <v>44</v>
      </c>
      <c r="N925" s="104" t="s">
        <v>90</v>
      </c>
      <c r="O925" s="104" t="s">
        <v>1225</v>
      </c>
      <c r="P925" s="104"/>
      <c r="Q925" s="104"/>
      <c r="R925" s="32" t="s">
        <v>47</v>
      </c>
      <c r="S925" s="91" t="s">
        <v>3446</v>
      </c>
      <c r="T925" s="35" t="s">
        <v>116</v>
      </c>
      <c r="U925" s="20" t="s">
        <v>117</v>
      </c>
      <c r="V925" s="38"/>
      <c r="W925" s="38"/>
      <c r="X925" s="38" t="s">
        <v>51</v>
      </c>
      <c r="Y925" s="38" t="s">
        <v>51</v>
      </c>
      <c r="Z925" s="38"/>
      <c r="AA925" s="38"/>
      <c r="AB925" s="38"/>
      <c r="AC925" s="38"/>
      <c r="AD925" s="38">
        <v>5</v>
      </c>
      <c r="AE925" s="38">
        <v>1</v>
      </c>
      <c r="AF925" s="35" t="s">
        <v>116</v>
      </c>
      <c r="AG925" s="20" t="s">
        <v>117</v>
      </c>
      <c r="AH925" s="38"/>
      <c r="AI925" s="38"/>
      <c r="AJ925" s="38" t="s">
        <v>51</v>
      </c>
      <c r="AK925" s="38" t="s">
        <v>51</v>
      </c>
      <c r="AL925" s="38"/>
      <c r="AM925" s="38"/>
      <c r="AN925" s="38"/>
      <c r="AO925" s="38"/>
      <c r="AP925" s="38" t="s">
        <v>180</v>
      </c>
      <c r="AQ925" s="38" t="s">
        <v>180</v>
      </c>
      <c r="AR925" s="11"/>
      <c r="AS925" s="19"/>
      <c r="AT925" s="41"/>
      <c r="AU925" s="11"/>
      <c r="AV925" s="19"/>
      <c r="AW925" s="41"/>
      <c r="AX925" s="43" t="s">
        <v>116</v>
      </c>
      <c r="AY925" s="22" t="s">
        <v>117</v>
      </c>
      <c r="AZ925" s="45" t="s">
        <v>180</v>
      </c>
      <c r="BA925" s="43" t="s">
        <v>116</v>
      </c>
      <c r="BB925" s="22" t="s">
        <v>117</v>
      </c>
      <c r="BC925" s="45" t="s">
        <v>180</v>
      </c>
      <c r="BD925" s="47" t="s">
        <v>116</v>
      </c>
      <c r="BE925" s="24" t="s">
        <v>117</v>
      </c>
      <c r="BF925" s="49" t="s">
        <v>180</v>
      </c>
      <c r="BG925" s="49" t="s">
        <v>180</v>
      </c>
      <c r="BH925" s="47" t="s">
        <v>116</v>
      </c>
      <c r="BI925" s="24" t="s">
        <v>117</v>
      </c>
      <c r="BJ925" s="101" t="s">
        <v>180</v>
      </c>
      <c r="BK925" s="101" t="s">
        <v>180</v>
      </c>
      <c r="BL925" s="51" t="s">
        <v>52</v>
      </c>
    </row>
    <row r="926" spans="1:64" hidden="1" x14ac:dyDescent="0.3">
      <c r="A926" s="104" t="s">
        <v>106</v>
      </c>
      <c r="B926" s="11">
        <v>657</v>
      </c>
      <c r="C926" s="104" t="s">
        <v>2912</v>
      </c>
      <c r="D926" s="104">
        <f>MATCH(Tabela1[[#This Row],[3]],ECHE!A:A,0)</f>
        <v>52</v>
      </c>
      <c r="E926" s="3" t="s">
        <v>2913</v>
      </c>
      <c r="F926" s="2" t="s">
        <v>2914</v>
      </c>
      <c r="G926" s="25">
        <v>1190</v>
      </c>
      <c r="H926" s="30" t="s">
        <v>2915</v>
      </c>
      <c r="I926" s="283" t="s">
        <v>331</v>
      </c>
      <c r="J926" s="104" t="s">
        <v>2916</v>
      </c>
      <c r="K926" s="2" t="s">
        <v>38845</v>
      </c>
      <c r="L926" s="235" t="s">
        <v>267</v>
      </c>
      <c r="M926" s="104" t="s">
        <v>267</v>
      </c>
      <c r="N926" s="104"/>
      <c r="O926" s="104"/>
      <c r="P926" s="104"/>
      <c r="Q926" s="104"/>
      <c r="R926" s="32" t="s">
        <v>47</v>
      </c>
      <c r="S926" s="91" t="s">
        <v>3446</v>
      </c>
      <c r="T926" s="35"/>
      <c r="U926" s="20"/>
      <c r="V926" s="38"/>
      <c r="W926" s="38"/>
      <c r="X926" s="38"/>
      <c r="Y926" s="38"/>
      <c r="Z926" s="38"/>
      <c r="AA926" s="38"/>
      <c r="AB926" s="38"/>
      <c r="AC926" s="38"/>
      <c r="AD926" s="38"/>
      <c r="AE926" s="38"/>
      <c r="AF926" s="35"/>
      <c r="AG926" s="20"/>
      <c r="AH926" s="38"/>
      <c r="AI926" s="38"/>
      <c r="AJ926" s="38"/>
      <c r="AK926" s="38"/>
      <c r="AL926" s="38"/>
      <c r="AM926" s="38"/>
      <c r="AN926" s="38"/>
      <c r="AO926" s="38"/>
      <c r="AP926" s="38"/>
      <c r="AQ926" s="38"/>
      <c r="AR926" s="11"/>
      <c r="AS926" s="19"/>
      <c r="AT926" s="41"/>
      <c r="AU926" s="11"/>
      <c r="AV926" s="19"/>
      <c r="AW926" s="41"/>
      <c r="AX926" s="43" t="s">
        <v>116</v>
      </c>
      <c r="AY926" s="22" t="s">
        <v>117</v>
      </c>
      <c r="AZ926" s="45">
        <v>2</v>
      </c>
      <c r="BA926" s="43" t="s">
        <v>116</v>
      </c>
      <c r="BB926" s="22" t="s">
        <v>117</v>
      </c>
      <c r="BC926" s="45">
        <v>2</v>
      </c>
      <c r="BD926" s="47" t="s">
        <v>116</v>
      </c>
      <c r="BE926" s="24" t="s">
        <v>117</v>
      </c>
      <c r="BF926" s="49">
        <v>10</v>
      </c>
      <c r="BG926" s="49">
        <v>1</v>
      </c>
      <c r="BH926" s="47" t="s">
        <v>116</v>
      </c>
      <c r="BI926" s="24" t="s">
        <v>117</v>
      </c>
      <c r="BJ926" s="49">
        <v>10</v>
      </c>
      <c r="BK926" s="49">
        <v>1</v>
      </c>
      <c r="BL926" s="51" t="s">
        <v>52</v>
      </c>
    </row>
    <row r="927" spans="1:64" hidden="1" x14ac:dyDescent="0.3">
      <c r="A927" s="104" t="s">
        <v>106</v>
      </c>
      <c r="B927" s="11">
        <v>658</v>
      </c>
      <c r="C927" s="104" t="s">
        <v>2917</v>
      </c>
      <c r="D927" s="104">
        <f>MATCH(Tabela1[[#This Row],[3]],ECHE!A:A,0)</f>
        <v>3983</v>
      </c>
      <c r="E927" s="3" t="s">
        <v>2918</v>
      </c>
      <c r="F927" s="2" t="s">
        <v>2919</v>
      </c>
      <c r="G927" s="25">
        <v>40126</v>
      </c>
      <c r="H927" s="30" t="s">
        <v>2920</v>
      </c>
      <c r="I927" s="283" t="s">
        <v>316</v>
      </c>
      <c r="J927" s="104" t="s">
        <v>2921</v>
      </c>
      <c r="K927" s="2" t="s">
        <v>38913</v>
      </c>
      <c r="L927" s="235" t="s">
        <v>2922</v>
      </c>
      <c r="M927" s="104"/>
      <c r="N927" s="104" t="s">
        <v>255</v>
      </c>
      <c r="O927" s="104" t="s">
        <v>179</v>
      </c>
      <c r="P927" s="104"/>
      <c r="Q927" s="104"/>
      <c r="R927" s="32" t="s">
        <v>47</v>
      </c>
      <c r="S927" s="91" t="s">
        <v>3446</v>
      </c>
      <c r="T927" s="35" t="s">
        <v>116</v>
      </c>
      <c r="U927" s="20" t="s">
        <v>117</v>
      </c>
      <c r="V927" s="38"/>
      <c r="W927" s="38"/>
      <c r="X927" s="38" t="s">
        <v>51</v>
      </c>
      <c r="Y927" s="38" t="s">
        <v>51</v>
      </c>
      <c r="Z927" s="38" t="s">
        <v>51</v>
      </c>
      <c r="AA927" s="38" t="s">
        <v>51</v>
      </c>
      <c r="AB927" s="38" t="s">
        <v>51</v>
      </c>
      <c r="AC927" s="38" t="s">
        <v>51</v>
      </c>
      <c r="AD927" s="38">
        <v>24</v>
      </c>
      <c r="AE927" s="38">
        <v>4</v>
      </c>
      <c r="AF927" s="35" t="s">
        <v>116</v>
      </c>
      <c r="AG927" s="20" t="s">
        <v>117</v>
      </c>
      <c r="AH927" s="38"/>
      <c r="AI927" s="38"/>
      <c r="AJ927" s="38" t="s">
        <v>51</v>
      </c>
      <c r="AK927" s="38" t="s">
        <v>51</v>
      </c>
      <c r="AL927" s="38" t="s">
        <v>51</v>
      </c>
      <c r="AM927" s="38" t="s">
        <v>51</v>
      </c>
      <c r="AN927" s="38" t="s">
        <v>51</v>
      </c>
      <c r="AO927" s="38" t="s">
        <v>51</v>
      </c>
      <c r="AP927" s="38">
        <v>24</v>
      </c>
      <c r="AQ927" s="38">
        <v>4</v>
      </c>
      <c r="AR927" s="11"/>
      <c r="AS927" s="19"/>
      <c r="AT927" s="41"/>
      <c r="AU927" s="11"/>
      <c r="AV927" s="19"/>
      <c r="AW927" s="41"/>
      <c r="AX927" s="43" t="s">
        <v>116</v>
      </c>
      <c r="AY927" s="22" t="s">
        <v>117</v>
      </c>
      <c r="AZ927" s="45">
        <v>2</v>
      </c>
      <c r="BA927" s="43" t="s">
        <v>116</v>
      </c>
      <c r="BB927" s="22" t="s">
        <v>117</v>
      </c>
      <c r="BC927" s="45">
        <v>2</v>
      </c>
      <c r="BD927" s="47" t="s">
        <v>116</v>
      </c>
      <c r="BE927" s="24" t="s">
        <v>117</v>
      </c>
      <c r="BF927" s="49">
        <v>10</v>
      </c>
      <c r="BG927" s="49">
        <v>1</v>
      </c>
      <c r="BH927" s="47" t="s">
        <v>116</v>
      </c>
      <c r="BI927" s="24" t="s">
        <v>117</v>
      </c>
      <c r="BJ927" s="49">
        <v>10</v>
      </c>
      <c r="BK927" s="49">
        <v>1</v>
      </c>
      <c r="BL927" s="51" t="s">
        <v>52</v>
      </c>
    </row>
    <row r="928" spans="1:64" hidden="1" x14ac:dyDescent="0.3">
      <c r="A928" s="104" t="s">
        <v>106</v>
      </c>
      <c r="B928" s="11">
        <v>660</v>
      </c>
      <c r="C928" s="104" t="s">
        <v>2930</v>
      </c>
      <c r="D928" s="104">
        <f>MATCH(Tabela1[[#This Row],[3]],ECHE!A:A,0)</f>
        <v>731</v>
      </c>
      <c r="E928" s="3" t="s">
        <v>2931</v>
      </c>
      <c r="F928" s="2" t="s">
        <v>2932</v>
      </c>
      <c r="G928" s="25" t="s">
        <v>2933</v>
      </c>
      <c r="H928" s="30" t="s">
        <v>2934</v>
      </c>
      <c r="I928" s="283" t="s">
        <v>127</v>
      </c>
      <c r="J928" s="104" t="s">
        <v>2935</v>
      </c>
      <c r="K928" s="2" t="s">
        <v>38673</v>
      </c>
      <c r="L928" s="235" t="s">
        <v>282</v>
      </c>
      <c r="M928" s="104" t="s">
        <v>2936</v>
      </c>
      <c r="N928" s="104" t="s">
        <v>246</v>
      </c>
      <c r="O928" s="104" t="s">
        <v>70</v>
      </c>
      <c r="P928" s="104"/>
      <c r="Q928" s="104"/>
      <c r="R928" s="32" t="s">
        <v>47</v>
      </c>
      <c r="S928" s="91" t="s">
        <v>3446</v>
      </c>
      <c r="T928" s="35" t="s">
        <v>116</v>
      </c>
      <c r="U928" s="20" t="s">
        <v>117</v>
      </c>
      <c r="V928" s="38"/>
      <c r="W928" s="38"/>
      <c r="X928" s="38" t="s">
        <v>51</v>
      </c>
      <c r="Y928" s="38" t="s">
        <v>51</v>
      </c>
      <c r="Z928" s="38" t="s">
        <v>51</v>
      </c>
      <c r="AA928" s="38" t="s">
        <v>51</v>
      </c>
      <c r="AB928" s="38"/>
      <c r="AC928" s="38"/>
      <c r="AD928" s="38">
        <v>12</v>
      </c>
      <c r="AE928" s="38">
        <v>2</v>
      </c>
      <c r="AF928" s="35" t="s">
        <v>116</v>
      </c>
      <c r="AG928" s="20" t="s">
        <v>117</v>
      </c>
      <c r="AH928" s="38"/>
      <c r="AI928" s="38"/>
      <c r="AJ928" s="38" t="s">
        <v>51</v>
      </c>
      <c r="AK928" s="38" t="s">
        <v>51</v>
      </c>
      <c r="AL928" s="38" t="s">
        <v>51</v>
      </c>
      <c r="AM928" s="38" t="s">
        <v>51</v>
      </c>
      <c r="AN928" s="38"/>
      <c r="AO928" s="38"/>
      <c r="AP928" s="38">
        <v>12</v>
      </c>
      <c r="AQ928" s="38">
        <v>2</v>
      </c>
      <c r="AR928" s="11"/>
      <c r="AS928" s="19"/>
      <c r="AT928" s="41"/>
      <c r="AU928" s="11"/>
      <c r="AV928" s="19"/>
      <c r="AW928" s="41"/>
      <c r="AX928" s="43" t="s">
        <v>116</v>
      </c>
      <c r="AY928" s="22" t="s">
        <v>117</v>
      </c>
      <c r="AZ928" s="45">
        <v>1</v>
      </c>
      <c r="BA928" s="43" t="s">
        <v>116</v>
      </c>
      <c r="BB928" s="22" t="s">
        <v>117</v>
      </c>
      <c r="BC928" s="45">
        <v>1</v>
      </c>
      <c r="BD928" s="47" t="s">
        <v>116</v>
      </c>
      <c r="BE928" s="24" t="s">
        <v>117</v>
      </c>
      <c r="BF928" s="49">
        <v>5</v>
      </c>
      <c r="BG928" s="49">
        <v>1</v>
      </c>
      <c r="BH928" s="47" t="s">
        <v>116</v>
      </c>
      <c r="BI928" s="24" t="s">
        <v>117</v>
      </c>
      <c r="BJ928" s="49">
        <v>5</v>
      </c>
      <c r="BK928" s="49">
        <v>1</v>
      </c>
      <c r="BL928" s="51" t="s">
        <v>52</v>
      </c>
    </row>
    <row r="929" spans="1:64" hidden="1" x14ac:dyDescent="0.3">
      <c r="A929" s="104" t="s">
        <v>106</v>
      </c>
      <c r="B929" s="11">
        <v>691</v>
      </c>
      <c r="C929" s="104" t="s">
        <v>1996</v>
      </c>
      <c r="D929" s="104">
        <f>MATCH(Tabela1[[#This Row],[3]],ECHE!A:A,0)</f>
        <v>2266</v>
      </c>
      <c r="E929" s="3" t="s">
        <v>1997</v>
      </c>
      <c r="F929" s="2" t="s">
        <v>3030</v>
      </c>
      <c r="G929" s="25">
        <v>46022</v>
      </c>
      <c r="H929" s="30" t="s">
        <v>1999</v>
      </c>
      <c r="I929" s="283" t="s">
        <v>84</v>
      </c>
      <c r="J929" s="104" t="s">
        <v>3031</v>
      </c>
      <c r="K929" s="2" t="s">
        <v>38711</v>
      </c>
      <c r="L929" s="235" t="s">
        <v>3032</v>
      </c>
      <c r="M929" s="104" t="s">
        <v>3032</v>
      </c>
      <c r="N929" s="104" t="s">
        <v>152</v>
      </c>
      <c r="O929" s="104" t="s">
        <v>92</v>
      </c>
      <c r="P929" s="104"/>
      <c r="Q929" s="104"/>
      <c r="R929" s="32" t="s">
        <v>47</v>
      </c>
      <c r="S929" s="91" t="s">
        <v>3446</v>
      </c>
      <c r="T929" s="35" t="s">
        <v>116</v>
      </c>
      <c r="U929" s="20" t="s">
        <v>117</v>
      </c>
      <c r="V929" s="38"/>
      <c r="W929" s="38"/>
      <c r="X929" s="38" t="s">
        <v>51</v>
      </c>
      <c r="Y929" s="38" t="s">
        <v>51</v>
      </c>
      <c r="Z929" s="38" t="s">
        <v>51</v>
      </c>
      <c r="AA929" s="38" t="s">
        <v>51</v>
      </c>
      <c r="AB929" s="38" t="s">
        <v>51</v>
      </c>
      <c r="AC929" s="38" t="s">
        <v>51</v>
      </c>
      <c r="AD929" s="38">
        <v>30</v>
      </c>
      <c r="AE929" s="38">
        <v>3</v>
      </c>
      <c r="AF929" s="35" t="s">
        <v>116</v>
      </c>
      <c r="AG929" s="20" t="s">
        <v>117</v>
      </c>
      <c r="AH929" s="38"/>
      <c r="AI929" s="38"/>
      <c r="AJ929" s="38" t="s">
        <v>51</v>
      </c>
      <c r="AK929" s="38" t="s">
        <v>51</v>
      </c>
      <c r="AL929" s="38" t="s">
        <v>51</v>
      </c>
      <c r="AM929" s="38" t="s">
        <v>51</v>
      </c>
      <c r="AN929" s="38" t="s">
        <v>51</v>
      </c>
      <c r="AO929" s="38" t="s">
        <v>51</v>
      </c>
      <c r="AP929" s="38">
        <v>30</v>
      </c>
      <c r="AQ929" s="38">
        <v>3</v>
      </c>
      <c r="AR929" s="11"/>
      <c r="AS929" s="19"/>
      <c r="AT929" s="41"/>
      <c r="AU929" s="11"/>
      <c r="AV929" s="19"/>
      <c r="AW929" s="41"/>
      <c r="AX929" s="43" t="s">
        <v>116</v>
      </c>
      <c r="AY929" s="22" t="s">
        <v>117</v>
      </c>
      <c r="AZ929" s="45">
        <v>2</v>
      </c>
      <c r="BA929" s="43" t="s">
        <v>116</v>
      </c>
      <c r="BB929" s="22" t="s">
        <v>117</v>
      </c>
      <c r="BC929" s="45">
        <v>2</v>
      </c>
      <c r="BD929" s="47" t="s">
        <v>116</v>
      </c>
      <c r="BE929" s="24" t="s">
        <v>117</v>
      </c>
      <c r="BF929" s="49">
        <v>10</v>
      </c>
      <c r="BG929" s="49">
        <v>2</v>
      </c>
      <c r="BH929" s="47" t="s">
        <v>116</v>
      </c>
      <c r="BI929" s="24" t="s">
        <v>117</v>
      </c>
      <c r="BJ929" s="49">
        <v>10</v>
      </c>
      <c r="BK929" s="49">
        <v>2</v>
      </c>
      <c r="BL929" s="51" t="s">
        <v>52</v>
      </c>
    </row>
    <row r="930" spans="1:64" hidden="1" x14ac:dyDescent="0.3">
      <c r="A930" s="104" t="s">
        <v>106</v>
      </c>
      <c r="B930" s="11">
        <v>721</v>
      </c>
      <c r="C930" s="104" t="s">
        <v>3094</v>
      </c>
      <c r="D930" s="104">
        <f>MATCH(Tabela1[[#This Row],[3]],ECHE!A:A,0)</f>
        <v>4982</v>
      </c>
      <c r="E930" s="3" t="s">
        <v>3095</v>
      </c>
      <c r="F930" s="2" t="s">
        <v>3096</v>
      </c>
      <c r="G930" s="25">
        <v>700490</v>
      </c>
      <c r="H930" s="30" t="s">
        <v>3097</v>
      </c>
      <c r="I930" s="283" t="s">
        <v>251</v>
      </c>
      <c r="J930" s="104" t="s">
        <v>3098</v>
      </c>
      <c r="K930" s="2" t="s">
        <v>39032</v>
      </c>
      <c r="L930" s="235" t="s">
        <v>3099</v>
      </c>
      <c r="M930" s="104" t="s">
        <v>253</v>
      </c>
      <c r="N930" s="104" t="s">
        <v>90</v>
      </c>
      <c r="O930" s="104" t="s">
        <v>89</v>
      </c>
      <c r="P930" s="104"/>
      <c r="Q930" s="104"/>
      <c r="R930" s="32" t="s">
        <v>3034</v>
      </c>
      <c r="S930" s="91" t="s">
        <v>3446</v>
      </c>
      <c r="T930" s="35"/>
      <c r="U930" s="20"/>
      <c r="V930" s="38"/>
      <c r="W930" s="38"/>
      <c r="X930" s="38"/>
      <c r="Y930" s="38"/>
      <c r="Z930" s="38"/>
      <c r="AA930" s="38"/>
      <c r="AB930" s="38"/>
      <c r="AC930" s="38"/>
      <c r="AD930" s="38"/>
      <c r="AE930" s="38"/>
      <c r="AF930" s="35"/>
      <c r="AG930" s="20"/>
      <c r="AH930" s="38"/>
      <c r="AI930" s="38"/>
      <c r="AJ930" s="38"/>
      <c r="AK930" s="38"/>
      <c r="AL930" s="38"/>
      <c r="AM930" s="38"/>
      <c r="AN930" s="38"/>
      <c r="AO930" s="38"/>
      <c r="AP930" s="38"/>
      <c r="AQ930" s="38"/>
      <c r="AR930" s="11"/>
      <c r="AS930" s="19"/>
      <c r="AT930" s="41"/>
      <c r="AU930" s="11"/>
      <c r="AV930" s="19"/>
      <c r="AW930" s="41"/>
      <c r="AX930" s="43" t="s">
        <v>116</v>
      </c>
      <c r="AY930" s="22" t="s">
        <v>117</v>
      </c>
      <c r="AZ930" s="45">
        <v>1</v>
      </c>
      <c r="BA930" s="43" t="s">
        <v>116</v>
      </c>
      <c r="BB930" s="22" t="s">
        <v>117</v>
      </c>
      <c r="BC930" s="45">
        <v>1</v>
      </c>
      <c r="BD930" s="47" t="s">
        <v>116</v>
      </c>
      <c r="BE930" s="24" t="s">
        <v>117</v>
      </c>
      <c r="BF930" s="49">
        <v>5</v>
      </c>
      <c r="BG930" s="49">
        <v>1</v>
      </c>
      <c r="BH930" s="47" t="s">
        <v>116</v>
      </c>
      <c r="BI930" s="24" t="s">
        <v>117</v>
      </c>
      <c r="BJ930" s="49">
        <v>10</v>
      </c>
      <c r="BK930" s="49">
        <v>2</v>
      </c>
      <c r="BL930" s="51" t="s">
        <v>52</v>
      </c>
    </row>
    <row r="931" spans="1:64" hidden="1" x14ac:dyDescent="0.3">
      <c r="A931" s="104" t="s">
        <v>106</v>
      </c>
      <c r="B931" s="11">
        <v>727</v>
      </c>
      <c r="C931" s="104" t="s">
        <v>3107</v>
      </c>
      <c r="D931" s="104">
        <f>MATCH(Tabela1[[#This Row],[3]],ECHE!A:A,0)</f>
        <v>3818</v>
      </c>
      <c r="E931" s="3" t="s">
        <v>3108</v>
      </c>
      <c r="F931" s="2" t="s">
        <v>3109</v>
      </c>
      <c r="G931" s="25">
        <v>11855</v>
      </c>
      <c r="H931" s="30" t="s">
        <v>1872</v>
      </c>
      <c r="I931" s="283" t="s">
        <v>389</v>
      </c>
      <c r="J931" s="2" t="s">
        <v>39546</v>
      </c>
      <c r="K931" s="2" t="s">
        <v>38748</v>
      </c>
      <c r="L931" s="235" t="s">
        <v>393</v>
      </c>
      <c r="M931" s="104" t="s">
        <v>393</v>
      </c>
      <c r="N931" s="104" t="s">
        <v>3111</v>
      </c>
      <c r="O931" s="104" t="s">
        <v>3112</v>
      </c>
      <c r="P931" s="104"/>
      <c r="Q931" s="104"/>
      <c r="R931" s="32" t="s">
        <v>1847</v>
      </c>
      <c r="S931" s="91" t="s">
        <v>3446</v>
      </c>
      <c r="T931" s="35" t="s">
        <v>116</v>
      </c>
      <c r="U931" s="20" t="s">
        <v>117</v>
      </c>
      <c r="V931" s="38"/>
      <c r="W931" s="38"/>
      <c r="X931" s="38" t="s">
        <v>51</v>
      </c>
      <c r="Y931" s="38" t="s">
        <v>51</v>
      </c>
      <c r="Z931" s="38"/>
      <c r="AA931" s="38"/>
      <c r="AB931" s="38"/>
      <c r="AC931" s="38"/>
      <c r="AD931" s="38">
        <v>10</v>
      </c>
      <c r="AE931" s="38">
        <v>2</v>
      </c>
      <c r="AF931" s="35" t="s">
        <v>116</v>
      </c>
      <c r="AG931" s="20" t="s">
        <v>117</v>
      </c>
      <c r="AH931" s="38"/>
      <c r="AI931" s="38"/>
      <c r="AJ931" s="38" t="s">
        <v>51</v>
      </c>
      <c r="AK931" s="38" t="s">
        <v>51</v>
      </c>
      <c r="AL931" s="38"/>
      <c r="AM931" s="38"/>
      <c r="AN931" s="38"/>
      <c r="AO931" s="38"/>
      <c r="AP931" s="38">
        <v>10</v>
      </c>
      <c r="AQ931" s="38">
        <v>2</v>
      </c>
      <c r="AR931" s="11"/>
      <c r="AS931" s="19"/>
      <c r="AT931" s="41"/>
      <c r="AU931" s="11"/>
      <c r="AV931" s="19"/>
      <c r="AW931" s="41"/>
      <c r="AX931" s="43" t="s">
        <v>116</v>
      </c>
      <c r="AY931" s="22" t="s">
        <v>117</v>
      </c>
      <c r="AZ931" s="45">
        <v>2</v>
      </c>
      <c r="BA931" s="43" t="s">
        <v>116</v>
      </c>
      <c r="BB931" s="22" t="s">
        <v>117</v>
      </c>
      <c r="BC931" s="45">
        <v>2</v>
      </c>
      <c r="BD931" s="47"/>
      <c r="BE931" s="24"/>
      <c r="BF931" s="49"/>
      <c r="BG931" s="49"/>
      <c r="BH931" s="47"/>
      <c r="BI931" s="24"/>
      <c r="BJ931" s="49"/>
      <c r="BK931" s="49"/>
      <c r="BL931" s="51" t="s">
        <v>52</v>
      </c>
    </row>
    <row r="932" spans="1:64" hidden="1" x14ac:dyDescent="0.3">
      <c r="A932" s="104" t="s">
        <v>106</v>
      </c>
      <c r="B932" s="11">
        <v>914</v>
      </c>
      <c r="C932" s="104" t="s">
        <v>1372</v>
      </c>
      <c r="D932" s="104">
        <f>MATCH(Tabela1[[#This Row],[3]],ECHE!A:A,0)</f>
        <v>464</v>
      </c>
      <c r="E932" s="3" t="s">
        <v>1373</v>
      </c>
      <c r="F932" s="2" t="s">
        <v>3741</v>
      </c>
      <c r="G932" s="25" t="s">
        <v>3742</v>
      </c>
      <c r="H932" s="30" t="s">
        <v>1375</v>
      </c>
      <c r="I932" s="283" t="s">
        <v>127</v>
      </c>
      <c r="J932" s="104" t="s">
        <v>1376</v>
      </c>
      <c r="K932" s="2" t="s">
        <v>1377</v>
      </c>
      <c r="L932" s="235" t="s">
        <v>3743</v>
      </c>
      <c r="M932" s="104" t="s">
        <v>1379</v>
      </c>
      <c r="N932" s="104" t="s">
        <v>45</v>
      </c>
      <c r="O932" s="104" t="s">
        <v>115</v>
      </c>
      <c r="P932" s="104"/>
      <c r="Q932" s="104"/>
      <c r="R932" s="32" t="s">
        <v>3414</v>
      </c>
      <c r="S932" s="91" t="s">
        <v>3446</v>
      </c>
      <c r="T932" s="35" t="s">
        <v>116</v>
      </c>
      <c r="U932" s="20" t="s">
        <v>117</v>
      </c>
      <c r="V932" s="38"/>
      <c r="W932" s="38"/>
      <c r="X932" s="38" t="s">
        <v>51</v>
      </c>
      <c r="Y932" s="38" t="s">
        <v>51</v>
      </c>
      <c r="Z932" s="38" t="s">
        <v>51</v>
      </c>
      <c r="AA932" s="38" t="s">
        <v>51</v>
      </c>
      <c r="AB932" s="38"/>
      <c r="AC932" s="38"/>
      <c r="AD932" s="38">
        <v>6</v>
      </c>
      <c r="AE932" s="38">
        <v>1</v>
      </c>
      <c r="AF932" s="35" t="s">
        <v>116</v>
      </c>
      <c r="AG932" s="20" t="s">
        <v>117</v>
      </c>
      <c r="AH932" s="38"/>
      <c r="AI932" s="38"/>
      <c r="AJ932" s="38" t="s">
        <v>51</v>
      </c>
      <c r="AK932" s="38" t="s">
        <v>51</v>
      </c>
      <c r="AL932" s="38" t="s">
        <v>51</v>
      </c>
      <c r="AM932" s="38" t="s">
        <v>51</v>
      </c>
      <c r="AN932" s="38"/>
      <c r="AO932" s="38"/>
      <c r="AP932" s="38">
        <v>6</v>
      </c>
      <c r="AQ932" s="38">
        <v>1</v>
      </c>
      <c r="AR932" s="11"/>
      <c r="AS932" s="19"/>
      <c r="AT932" s="41"/>
      <c r="AU932" s="11"/>
      <c r="AV932" s="19"/>
      <c r="AW932" s="41"/>
      <c r="AX932" s="43"/>
      <c r="AY932" s="22"/>
      <c r="AZ932" s="45"/>
      <c r="BA932" s="43"/>
      <c r="BB932" s="22"/>
      <c r="BC932" s="45"/>
      <c r="BD932" s="47"/>
      <c r="BE932" s="24"/>
      <c r="BF932" s="49"/>
      <c r="BG932" s="49"/>
      <c r="BH932" s="47"/>
      <c r="BI932" s="24"/>
      <c r="BJ932" s="49"/>
      <c r="BK932" s="49"/>
      <c r="BL932" s="51" t="s">
        <v>52</v>
      </c>
    </row>
    <row r="933" spans="1:64" hidden="1" x14ac:dyDescent="0.3">
      <c r="A933" s="104" t="s">
        <v>106</v>
      </c>
      <c r="B933" s="11">
        <v>978</v>
      </c>
      <c r="C933" s="104" t="s">
        <v>3970</v>
      </c>
      <c r="D933" s="104">
        <f>MATCH(Tabela1[[#This Row],[3]],ECHE!A:A,0)</f>
        <v>3853</v>
      </c>
      <c r="E933" s="3" t="s">
        <v>3971</v>
      </c>
      <c r="F933" s="2" t="s">
        <v>3972</v>
      </c>
      <c r="G933" s="25" t="s">
        <v>3973</v>
      </c>
      <c r="H933" s="30" t="s">
        <v>3974</v>
      </c>
      <c r="I933" s="283" t="s">
        <v>389</v>
      </c>
      <c r="J933" s="104" t="s">
        <v>3975</v>
      </c>
      <c r="K933" s="2" t="s">
        <v>38756</v>
      </c>
      <c r="L933" s="235" t="s">
        <v>44</v>
      </c>
      <c r="M933" s="104" t="s">
        <v>44</v>
      </c>
      <c r="N933" s="104" t="s">
        <v>88</v>
      </c>
      <c r="O933" s="104" t="s">
        <v>89</v>
      </c>
      <c r="P933" s="104"/>
      <c r="Q933" s="104"/>
      <c r="R933" s="32" t="s">
        <v>47</v>
      </c>
      <c r="S933" s="91" t="s">
        <v>3446</v>
      </c>
      <c r="T933" s="35" t="s">
        <v>699</v>
      </c>
      <c r="U933" s="20" t="s">
        <v>700</v>
      </c>
      <c r="V933" s="38"/>
      <c r="W933" s="38"/>
      <c r="X933" s="38" t="s">
        <v>51</v>
      </c>
      <c r="Y933" s="38" t="s">
        <v>51</v>
      </c>
      <c r="Z933" s="38"/>
      <c r="AA933" s="38"/>
      <c r="AB933" s="38"/>
      <c r="AC933" s="38"/>
      <c r="AD933" s="38">
        <v>12</v>
      </c>
      <c r="AE933" s="38">
        <v>2</v>
      </c>
      <c r="AF933" s="35" t="s">
        <v>699</v>
      </c>
      <c r="AG933" s="20" t="s">
        <v>700</v>
      </c>
      <c r="AH933" s="38"/>
      <c r="AI933" s="38"/>
      <c r="AJ933" s="38" t="s">
        <v>51</v>
      </c>
      <c r="AK933" s="38" t="s">
        <v>51</v>
      </c>
      <c r="AL933" s="38"/>
      <c r="AM933" s="38"/>
      <c r="AN933" s="38"/>
      <c r="AO933" s="38"/>
      <c r="AP933" s="38">
        <v>12</v>
      </c>
      <c r="AQ933" s="38">
        <v>2</v>
      </c>
      <c r="AR933" s="11"/>
      <c r="AS933" s="19"/>
      <c r="AT933" s="41"/>
      <c r="AU933" s="11"/>
      <c r="AV933" s="19"/>
      <c r="AW933" s="41"/>
      <c r="AX933" s="43" t="s">
        <v>699</v>
      </c>
      <c r="AY933" s="22" t="s">
        <v>700</v>
      </c>
      <c r="AZ933" s="45">
        <v>2</v>
      </c>
      <c r="BA933" s="43" t="s">
        <v>699</v>
      </c>
      <c r="BB933" s="22" t="s">
        <v>700</v>
      </c>
      <c r="BC933" s="45">
        <v>2</v>
      </c>
      <c r="BD933" s="47" t="s">
        <v>699</v>
      </c>
      <c r="BE933" s="24" t="s">
        <v>700</v>
      </c>
      <c r="BF933" s="49">
        <v>10</v>
      </c>
      <c r="BG933" s="49">
        <v>2</v>
      </c>
      <c r="BH933" s="47" t="s">
        <v>699</v>
      </c>
      <c r="BI933" s="24" t="s">
        <v>700</v>
      </c>
      <c r="BJ933" s="49">
        <v>10</v>
      </c>
      <c r="BK933" s="49">
        <v>2</v>
      </c>
      <c r="BL933" s="51" t="s">
        <v>52</v>
      </c>
    </row>
    <row r="934" spans="1:64" hidden="1" x14ac:dyDescent="0.3">
      <c r="A934" s="104" t="s">
        <v>106</v>
      </c>
      <c r="B934" s="11">
        <v>1019</v>
      </c>
      <c r="C934" s="66" t="s">
        <v>24578</v>
      </c>
      <c r="D934" s="104">
        <f>MATCH(Tabela1[[#This Row],[3]],ECHE!A:A,0)</f>
        <v>3286</v>
      </c>
      <c r="E934" s="3" t="s">
        <v>4101</v>
      </c>
      <c r="F934" s="2" t="s">
        <v>4102</v>
      </c>
      <c r="G934" s="25">
        <v>94010</v>
      </c>
      <c r="H934" s="30" t="s">
        <v>4103</v>
      </c>
      <c r="I934" s="283" t="s">
        <v>4104</v>
      </c>
      <c r="J934" s="104" t="s">
        <v>4105</v>
      </c>
      <c r="K934" s="2" t="s">
        <v>4106</v>
      </c>
      <c r="L934" s="235" t="s">
        <v>4107</v>
      </c>
      <c r="M934" s="104" t="s">
        <v>4108</v>
      </c>
      <c r="N934" s="104" t="s">
        <v>152</v>
      </c>
      <c r="O934" s="104" t="s">
        <v>70</v>
      </c>
      <c r="P934" s="104"/>
      <c r="Q934" s="104"/>
      <c r="R934" s="32" t="s">
        <v>3614</v>
      </c>
      <c r="S934" s="91" t="s">
        <v>3446</v>
      </c>
      <c r="T934" s="35" t="s">
        <v>120</v>
      </c>
      <c r="U934" s="20" t="s">
        <v>121</v>
      </c>
      <c r="V934" s="38"/>
      <c r="W934" s="38"/>
      <c r="X934" s="38" t="s">
        <v>51</v>
      </c>
      <c r="Y934" s="38" t="s">
        <v>51</v>
      </c>
      <c r="Z934" s="38" t="s">
        <v>51</v>
      </c>
      <c r="AA934" s="38" t="s">
        <v>51</v>
      </c>
      <c r="AB934" s="38"/>
      <c r="AC934" s="38"/>
      <c r="AD934" s="38">
        <v>20</v>
      </c>
      <c r="AE934" s="38">
        <v>2</v>
      </c>
      <c r="AF934" s="35" t="s">
        <v>120</v>
      </c>
      <c r="AG934" s="20" t="s">
        <v>121</v>
      </c>
      <c r="AH934" s="38"/>
      <c r="AI934" s="38"/>
      <c r="AJ934" s="38" t="s">
        <v>51</v>
      </c>
      <c r="AK934" s="38" t="s">
        <v>51</v>
      </c>
      <c r="AL934" s="38" t="s">
        <v>51</v>
      </c>
      <c r="AM934" s="38" t="s">
        <v>51</v>
      </c>
      <c r="AN934" s="38"/>
      <c r="AO934" s="38"/>
      <c r="AP934" s="38">
        <v>20</v>
      </c>
      <c r="AQ934" s="38">
        <v>2</v>
      </c>
      <c r="AR934" s="11" t="s">
        <v>120</v>
      </c>
      <c r="AS934" s="19" t="s">
        <v>121</v>
      </c>
      <c r="AT934" s="41">
        <v>1</v>
      </c>
      <c r="AU934" s="11" t="s">
        <v>120</v>
      </c>
      <c r="AV934" s="19" t="s">
        <v>121</v>
      </c>
      <c r="AW934" s="41">
        <v>1</v>
      </c>
      <c r="AX934" s="43" t="s">
        <v>120</v>
      </c>
      <c r="AY934" s="22" t="s">
        <v>121</v>
      </c>
      <c r="AZ934" s="45">
        <v>1</v>
      </c>
      <c r="BA934" s="43" t="s">
        <v>120</v>
      </c>
      <c r="BB934" s="22" t="s">
        <v>121</v>
      </c>
      <c r="BC934" s="45">
        <v>1</v>
      </c>
      <c r="BD934" s="47" t="s">
        <v>120</v>
      </c>
      <c r="BE934" s="24" t="s">
        <v>121</v>
      </c>
      <c r="BF934" s="49">
        <v>5</v>
      </c>
      <c r="BG934" s="49">
        <v>1</v>
      </c>
      <c r="BH934" s="47" t="s">
        <v>120</v>
      </c>
      <c r="BI934" s="24" t="s">
        <v>121</v>
      </c>
      <c r="BJ934" s="49">
        <v>5</v>
      </c>
      <c r="BK934" s="49">
        <v>1</v>
      </c>
      <c r="BL934" s="51" t="s">
        <v>52</v>
      </c>
    </row>
    <row r="935" spans="1:64" hidden="1" x14ac:dyDescent="0.3">
      <c r="A935" s="10" t="s">
        <v>106</v>
      </c>
      <c r="B935" s="11">
        <v>1042</v>
      </c>
      <c r="C935" s="104" t="s">
        <v>1968</v>
      </c>
      <c r="D935" s="10">
        <f>MATCH(Tabela1[[#This Row],[3]],ECHE!A:A,0)</f>
        <v>3181</v>
      </c>
      <c r="E935" s="3" t="s">
        <v>1969</v>
      </c>
      <c r="F935" s="2" t="s">
        <v>2131</v>
      </c>
      <c r="G935" s="25">
        <v>54600</v>
      </c>
      <c r="H935" s="30" t="s">
        <v>1970</v>
      </c>
      <c r="I935" s="283" t="s">
        <v>369</v>
      </c>
      <c r="J935" s="104" t="s">
        <v>1971</v>
      </c>
      <c r="K935" s="2" t="s">
        <v>38736</v>
      </c>
      <c r="L935" s="235" t="s">
        <v>836</v>
      </c>
      <c r="M935" s="10" t="s">
        <v>383</v>
      </c>
      <c r="N935" s="10" t="s">
        <v>152</v>
      </c>
      <c r="O935" s="10" t="s">
        <v>92</v>
      </c>
      <c r="P935" s="10" t="s">
        <v>69</v>
      </c>
      <c r="Q935" s="10" t="s">
        <v>72</v>
      </c>
      <c r="R935" s="32" t="s">
        <v>3614</v>
      </c>
      <c r="S935" s="91" t="s">
        <v>3446</v>
      </c>
      <c r="T935" s="35" t="s">
        <v>116</v>
      </c>
      <c r="U935" s="20" t="s">
        <v>117</v>
      </c>
      <c r="V935" s="38"/>
      <c r="W935" s="38"/>
      <c r="X935" s="38" t="s">
        <v>51</v>
      </c>
      <c r="Y935" s="38" t="s">
        <v>51</v>
      </c>
      <c r="Z935" s="38" t="s">
        <v>51</v>
      </c>
      <c r="AA935" s="38" t="s">
        <v>51</v>
      </c>
      <c r="AB935" s="38"/>
      <c r="AC935" s="38"/>
      <c r="AD935" s="38">
        <v>10</v>
      </c>
      <c r="AE935" s="38">
        <v>2</v>
      </c>
      <c r="AF935" s="35" t="s">
        <v>116</v>
      </c>
      <c r="AG935" s="20" t="s">
        <v>117</v>
      </c>
      <c r="AH935" s="38"/>
      <c r="AI935" s="38"/>
      <c r="AJ935" s="38" t="s">
        <v>51</v>
      </c>
      <c r="AK935" s="38" t="s">
        <v>51</v>
      </c>
      <c r="AL935" s="38" t="s">
        <v>51</v>
      </c>
      <c r="AM935" s="38" t="s">
        <v>51</v>
      </c>
      <c r="AN935" s="38"/>
      <c r="AO935" s="38"/>
      <c r="AP935" s="38">
        <v>10</v>
      </c>
      <c r="AQ935" s="38">
        <v>2</v>
      </c>
      <c r="AR935" s="11"/>
      <c r="AS935" s="19"/>
      <c r="AT935" s="41"/>
      <c r="AU935" s="11"/>
      <c r="AV935" s="19"/>
      <c r="AW935" s="41"/>
      <c r="AX935" s="43"/>
      <c r="AY935" s="22"/>
      <c r="AZ935" s="45"/>
      <c r="BA935" s="43"/>
      <c r="BB935" s="22"/>
      <c r="BC935" s="45"/>
      <c r="BD935" s="47"/>
      <c r="BE935" s="24"/>
      <c r="BF935" s="49"/>
      <c r="BG935" s="49"/>
      <c r="BH935" s="47"/>
      <c r="BI935" s="24"/>
      <c r="BJ935" s="49"/>
      <c r="BK935" s="49"/>
      <c r="BL935" s="51" t="s">
        <v>52</v>
      </c>
    </row>
    <row r="936" spans="1:64" hidden="1" x14ac:dyDescent="0.3">
      <c r="A936" s="10" t="s">
        <v>106</v>
      </c>
      <c r="B936" s="11">
        <v>1075</v>
      </c>
      <c r="C936" s="104" t="s">
        <v>395</v>
      </c>
      <c r="D936" s="10">
        <f>MATCH(Tabela1[[#This Row],[3]],ECHE!A:A,0)</f>
        <v>3869</v>
      </c>
      <c r="E936" s="3" t="s">
        <v>396</v>
      </c>
      <c r="F936" s="2" t="s">
        <v>3452</v>
      </c>
      <c r="G936" s="25">
        <v>31000</v>
      </c>
      <c r="H936" s="30" t="s">
        <v>398</v>
      </c>
      <c r="I936" s="283" t="s">
        <v>67</v>
      </c>
      <c r="J936" s="104" t="s">
        <v>399</v>
      </c>
      <c r="K936" s="2" t="s">
        <v>38759</v>
      </c>
      <c r="L936" s="235" t="s">
        <v>400</v>
      </c>
      <c r="M936" s="10" t="s">
        <v>400</v>
      </c>
      <c r="N936" s="10" t="s">
        <v>401</v>
      </c>
      <c r="O936" s="10" t="s">
        <v>115</v>
      </c>
      <c r="P936" s="10"/>
      <c r="Q936" s="10"/>
      <c r="R936" s="32" t="s">
        <v>48</v>
      </c>
      <c r="S936" s="91" t="s">
        <v>3446</v>
      </c>
      <c r="T936" s="35" t="s">
        <v>116</v>
      </c>
      <c r="U936" s="20" t="s">
        <v>117</v>
      </c>
      <c r="V936" s="38"/>
      <c r="W936" s="38"/>
      <c r="X936" s="38" t="s">
        <v>51</v>
      </c>
      <c r="Y936" s="38" t="s">
        <v>51</v>
      </c>
      <c r="Z936" s="38" t="s">
        <v>51</v>
      </c>
      <c r="AA936" s="38" t="s">
        <v>51</v>
      </c>
      <c r="AB936" s="38"/>
      <c r="AC936" s="38"/>
      <c r="AD936" s="38">
        <v>10</v>
      </c>
      <c r="AE936" s="38">
        <v>2</v>
      </c>
      <c r="AF936" s="35" t="s">
        <v>116</v>
      </c>
      <c r="AG936" s="20" t="s">
        <v>117</v>
      </c>
      <c r="AH936" s="38"/>
      <c r="AI936" s="38"/>
      <c r="AJ936" s="38" t="s">
        <v>51</v>
      </c>
      <c r="AK936" s="38" t="s">
        <v>51</v>
      </c>
      <c r="AL936" s="38" t="s">
        <v>51</v>
      </c>
      <c r="AM936" s="38" t="s">
        <v>51</v>
      </c>
      <c r="AN936" s="38"/>
      <c r="AO936" s="38"/>
      <c r="AP936" s="38">
        <v>10</v>
      </c>
      <c r="AQ936" s="38">
        <v>2</v>
      </c>
      <c r="AR936" s="11"/>
      <c r="AS936" s="19"/>
      <c r="AT936" s="41"/>
      <c r="AU936" s="11"/>
      <c r="AV936" s="19"/>
      <c r="AW936" s="41"/>
      <c r="AX936" s="43" t="s">
        <v>116</v>
      </c>
      <c r="AY936" s="22" t="s">
        <v>117</v>
      </c>
      <c r="AZ936" s="45">
        <v>2</v>
      </c>
      <c r="BA936" s="43" t="s">
        <v>116</v>
      </c>
      <c r="BB936" s="22" t="s">
        <v>117</v>
      </c>
      <c r="BC936" s="45">
        <v>2</v>
      </c>
      <c r="BD936" s="47" t="s">
        <v>116</v>
      </c>
      <c r="BE936" s="24" t="s">
        <v>117</v>
      </c>
      <c r="BF936" s="49">
        <v>10</v>
      </c>
      <c r="BG936" s="49">
        <v>2</v>
      </c>
      <c r="BH936" s="47" t="s">
        <v>116</v>
      </c>
      <c r="BI936" s="24" t="s">
        <v>117</v>
      </c>
      <c r="BJ936" s="49">
        <v>10</v>
      </c>
      <c r="BK936" s="49">
        <v>2</v>
      </c>
      <c r="BL936" s="51" t="s">
        <v>52</v>
      </c>
    </row>
    <row r="937" spans="1:64" hidden="1" x14ac:dyDescent="0.3">
      <c r="A937" s="104" t="s">
        <v>106</v>
      </c>
      <c r="B937" s="11">
        <v>1087</v>
      </c>
      <c r="C937" s="104" t="s">
        <v>4332</v>
      </c>
      <c r="D937" s="104">
        <f>MATCH(Tabela1[[#This Row],[3]],ECHE!A:A,0)</f>
        <v>2504</v>
      </c>
      <c r="E937" s="3" t="s">
        <v>39556</v>
      </c>
      <c r="F937" s="2" t="s">
        <v>4333</v>
      </c>
      <c r="G937" s="25">
        <v>49007</v>
      </c>
      <c r="H937" s="30" t="s">
        <v>817</v>
      </c>
      <c r="I937" s="283" t="s">
        <v>369</v>
      </c>
      <c r="J937" s="104" t="s">
        <v>4334</v>
      </c>
      <c r="K937" s="2" t="s">
        <v>38719</v>
      </c>
      <c r="L937" s="235" t="s">
        <v>900</v>
      </c>
      <c r="M937" s="104" t="s">
        <v>383</v>
      </c>
      <c r="N937" s="104" t="s">
        <v>71</v>
      </c>
      <c r="O937" s="104" t="s">
        <v>1707</v>
      </c>
      <c r="P937" s="104"/>
      <c r="Q937" s="104"/>
      <c r="R937" s="32" t="s">
        <v>48</v>
      </c>
      <c r="S937" s="91" t="s">
        <v>3446</v>
      </c>
      <c r="T937" s="35" t="s">
        <v>116</v>
      </c>
      <c r="U937" s="20" t="s">
        <v>117</v>
      </c>
      <c r="V937" s="38"/>
      <c r="W937" s="38"/>
      <c r="X937" s="38" t="s">
        <v>51</v>
      </c>
      <c r="Y937" s="38" t="s">
        <v>51</v>
      </c>
      <c r="Z937" s="38" t="s">
        <v>51</v>
      </c>
      <c r="AA937" s="38" t="s">
        <v>51</v>
      </c>
      <c r="AB937" s="38" t="s">
        <v>51</v>
      </c>
      <c r="AC937" s="38" t="s">
        <v>51</v>
      </c>
      <c r="AD937" s="38">
        <v>30</v>
      </c>
      <c r="AE937" s="38">
        <v>5</v>
      </c>
      <c r="AF937" s="35" t="s">
        <v>116</v>
      </c>
      <c r="AG937" s="20" t="s">
        <v>117</v>
      </c>
      <c r="AH937" s="38"/>
      <c r="AI937" s="38"/>
      <c r="AJ937" s="38" t="s">
        <v>51</v>
      </c>
      <c r="AK937" s="38" t="s">
        <v>51</v>
      </c>
      <c r="AL937" s="38" t="s">
        <v>51</v>
      </c>
      <c r="AM937" s="38" t="s">
        <v>51</v>
      </c>
      <c r="AN937" s="38" t="s">
        <v>51</v>
      </c>
      <c r="AO937" s="38" t="s">
        <v>51</v>
      </c>
      <c r="AP937" s="38">
        <v>30</v>
      </c>
      <c r="AQ937" s="38">
        <v>5</v>
      </c>
      <c r="AR937" s="11" t="s">
        <v>116</v>
      </c>
      <c r="AS937" s="19" t="s">
        <v>117</v>
      </c>
      <c r="AT937" s="41">
        <v>2</v>
      </c>
      <c r="AU937" s="11"/>
      <c r="AV937" s="19"/>
      <c r="AW937" s="41"/>
      <c r="AX937" s="43" t="s">
        <v>116</v>
      </c>
      <c r="AY937" s="22" t="s">
        <v>117</v>
      </c>
      <c r="AZ937" s="45">
        <v>2</v>
      </c>
      <c r="BA937" s="43" t="s">
        <v>116</v>
      </c>
      <c r="BB937" s="22" t="s">
        <v>117</v>
      </c>
      <c r="BC937" s="45">
        <v>2</v>
      </c>
      <c r="BD937" s="47" t="s">
        <v>116</v>
      </c>
      <c r="BE937" s="24" t="s">
        <v>117</v>
      </c>
      <c r="BF937" s="49">
        <v>10</v>
      </c>
      <c r="BG937" s="49">
        <v>2</v>
      </c>
      <c r="BH937" s="47" t="s">
        <v>116</v>
      </c>
      <c r="BI937" s="24" t="s">
        <v>117</v>
      </c>
      <c r="BJ937" s="49">
        <v>10</v>
      </c>
      <c r="BK937" s="49">
        <v>2</v>
      </c>
      <c r="BL937" s="51" t="s">
        <v>52</v>
      </c>
    </row>
    <row r="938" spans="1:64" hidden="1" x14ac:dyDescent="0.3">
      <c r="A938" s="104" t="s">
        <v>106</v>
      </c>
      <c r="B938" s="11">
        <v>1087</v>
      </c>
      <c r="C938" s="104" t="s">
        <v>4332</v>
      </c>
      <c r="D938" s="104">
        <f>MATCH(Tabela1[[#This Row],[3]],ECHE!A:A,0)</f>
        <v>2504</v>
      </c>
      <c r="E938" s="3" t="s">
        <v>39557</v>
      </c>
      <c r="F938" s="2" t="s">
        <v>38593</v>
      </c>
      <c r="G938" s="25">
        <v>49007</v>
      </c>
      <c r="H938" s="30" t="s">
        <v>817</v>
      </c>
      <c r="I938" s="283" t="s">
        <v>369</v>
      </c>
      <c r="J938" s="104" t="s">
        <v>4334</v>
      </c>
      <c r="K938" s="2" t="s">
        <v>38719</v>
      </c>
      <c r="L938" s="235" t="s">
        <v>38594</v>
      </c>
      <c r="M938" s="104" t="s">
        <v>38595</v>
      </c>
      <c r="N938" s="26" t="s">
        <v>71</v>
      </c>
      <c r="O938" s="104" t="s">
        <v>1707</v>
      </c>
      <c r="P938" s="104"/>
      <c r="Q938" s="104"/>
      <c r="R938" s="32" t="s">
        <v>48</v>
      </c>
      <c r="S938" s="91" t="s">
        <v>3446</v>
      </c>
      <c r="T938" s="35" t="s">
        <v>153</v>
      </c>
      <c r="U938" s="20" t="s">
        <v>154</v>
      </c>
      <c r="V938" s="38"/>
      <c r="W938" s="38"/>
      <c r="X938" s="38" t="s">
        <v>51</v>
      </c>
      <c r="Y938" s="38" t="s">
        <v>51</v>
      </c>
      <c r="Z938" s="38" t="s">
        <v>51</v>
      </c>
      <c r="AA938" s="38" t="s">
        <v>51</v>
      </c>
      <c r="AB938" s="38"/>
      <c r="AC938" s="38"/>
      <c r="AD938" s="38">
        <v>18</v>
      </c>
      <c r="AE938" s="38">
        <v>2</v>
      </c>
      <c r="AF938" s="35" t="s">
        <v>153</v>
      </c>
      <c r="AG938" s="20" t="s">
        <v>154</v>
      </c>
      <c r="AH938" s="38"/>
      <c r="AI938" s="38"/>
      <c r="AJ938" s="38" t="s">
        <v>51</v>
      </c>
      <c r="AK938" s="38" t="s">
        <v>51</v>
      </c>
      <c r="AL938" s="38"/>
      <c r="AM938" s="38"/>
      <c r="AN938" s="38"/>
      <c r="AO938" s="38"/>
      <c r="AP938" s="38">
        <v>18</v>
      </c>
      <c r="AQ938" s="38">
        <v>2</v>
      </c>
      <c r="AR938" s="11"/>
      <c r="AS938" s="19"/>
      <c r="AT938" s="41"/>
      <c r="AU938" s="11"/>
      <c r="AV938" s="19"/>
      <c r="AW938" s="41"/>
      <c r="AX938" s="43" t="s">
        <v>153</v>
      </c>
      <c r="AY938" s="22" t="s">
        <v>154</v>
      </c>
      <c r="AZ938" s="45">
        <v>2</v>
      </c>
      <c r="BA938" s="43" t="s">
        <v>153</v>
      </c>
      <c r="BB938" s="22" t="s">
        <v>154</v>
      </c>
      <c r="BC938" s="45">
        <v>2</v>
      </c>
      <c r="BD938" s="47" t="s">
        <v>153</v>
      </c>
      <c r="BE938" s="24" t="s">
        <v>154</v>
      </c>
      <c r="BF938" s="49">
        <v>15</v>
      </c>
      <c r="BG938" s="49">
        <v>3</v>
      </c>
      <c r="BH938" s="47" t="s">
        <v>153</v>
      </c>
      <c r="BI938" s="24" t="s">
        <v>154</v>
      </c>
      <c r="BJ938" s="49">
        <v>15</v>
      </c>
      <c r="BK938" s="49">
        <v>3</v>
      </c>
      <c r="BL938" s="51" t="s">
        <v>52</v>
      </c>
    </row>
    <row r="939" spans="1:64" hidden="1" x14ac:dyDescent="0.3">
      <c r="A939" s="84" t="s">
        <v>106</v>
      </c>
      <c r="B939" s="85">
        <v>1093</v>
      </c>
      <c r="C939" s="84" t="s">
        <v>4370</v>
      </c>
      <c r="D939" s="84">
        <f>MATCH(Tabela1[[#This Row],[3]],ECHE!A:A,0)</f>
        <v>5018</v>
      </c>
      <c r="E939" s="87" t="s">
        <v>4371</v>
      </c>
      <c r="F939" s="88" t="s">
        <v>4372</v>
      </c>
      <c r="G939" s="89">
        <v>34000</v>
      </c>
      <c r="H939" s="90" t="s">
        <v>4374</v>
      </c>
      <c r="I939" s="286" t="s">
        <v>4345</v>
      </c>
      <c r="J939" s="84" t="s">
        <v>4375</v>
      </c>
      <c r="K939" s="2" t="s">
        <v>39036</v>
      </c>
      <c r="L939" s="196" t="s">
        <v>4379</v>
      </c>
      <c r="M939" s="84" t="s">
        <v>4379</v>
      </c>
      <c r="N939" s="84" t="s">
        <v>90</v>
      </c>
      <c r="O939" s="84" t="s">
        <v>1277</v>
      </c>
      <c r="P939" s="84" t="s">
        <v>4377</v>
      </c>
      <c r="Q939" s="84" t="s">
        <v>4378</v>
      </c>
      <c r="R939" s="91" t="s">
        <v>48</v>
      </c>
      <c r="S939" s="91" t="s">
        <v>3446</v>
      </c>
      <c r="T939" s="92" t="s">
        <v>116</v>
      </c>
      <c r="U939" s="93" t="s">
        <v>117</v>
      </c>
      <c r="V939" s="94"/>
      <c r="W939" s="94"/>
      <c r="X939" s="94" t="s">
        <v>51</v>
      </c>
      <c r="Y939" s="94" t="s">
        <v>51</v>
      </c>
      <c r="Z939" s="94" t="s">
        <v>51</v>
      </c>
      <c r="AA939" s="94" t="s">
        <v>51</v>
      </c>
      <c r="AB939" s="94" t="s">
        <v>51</v>
      </c>
      <c r="AC939" s="94" t="s">
        <v>51</v>
      </c>
      <c r="AD939" s="94">
        <v>20</v>
      </c>
      <c r="AE939" s="94">
        <v>2</v>
      </c>
      <c r="AF939" s="92" t="s">
        <v>116</v>
      </c>
      <c r="AG939" s="93" t="s">
        <v>117</v>
      </c>
      <c r="AH939" s="94"/>
      <c r="AI939" s="94"/>
      <c r="AJ939" s="94" t="s">
        <v>51</v>
      </c>
      <c r="AK939" s="94" t="s">
        <v>51</v>
      </c>
      <c r="AL939" s="94" t="s">
        <v>51</v>
      </c>
      <c r="AM939" s="94" t="s">
        <v>51</v>
      </c>
      <c r="AN939" s="94" t="s">
        <v>51</v>
      </c>
      <c r="AO939" s="94" t="s">
        <v>51</v>
      </c>
      <c r="AP939" s="94">
        <v>20</v>
      </c>
      <c r="AQ939" s="94">
        <v>2</v>
      </c>
      <c r="AR939" s="85"/>
      <c r="AS939" s="86"/>
      <c r="AT939" s="95"/>
      <c r="AU939" s="85"/>
      <c r="AV939" s="86"/>
      <c r="AW939" s="95"/>
      <c r="AX939" s="96" t="s">
        <v>116</v>
      </c>
      <c r="AY939" s="97" t="s">
        <v>117</v>
      </c>
      <c r="AZ939" s="98">
        <v>2</v>
      </c>
      <c r="BA939" s="96" t="s">
        <v>116</v>
      </c>
      <c r="BB939" s="97" t="s">
        <v>117</v>
      </c>
      <c r="BC939" s="98">
        <v>2</v>
      </c>
      <c r="BD939" s="99" t="s">
        <v>116</v>
      </c>
      <c r="BE939" s="100" t="s">
        <v>117</v>
      </c>
      <c r="BF939" s="101">
        <v>10</v>
      </c>
      <c r="BG939" s="101">
        <v>2</v>
      </c>
      <c r="BH939" s="99" t="s">
        <v>116</v>
      </c>
      <c r="BI939" s="100" t="s">
        <v>117</v>
      </c>
      <c r="BJ939" s="101">
        <v>10</v>
      </c>
      <c r="BK939" s="101">
        <v>2</v>
      </c>
      <c r="BL939" s="102" t="s">
        <v>52</v>
      </c>
    </row>
    <row r="940" spans="1:64" hidden="1" x14ac:dyDescent="0.3">
      <c r="A940" s="66" t="s">
        <v>106</v>
      </c>
      <c r="B940" s="67">
        <v>1110</v>
      </c>
      <c r="C940" s="66" t="s">
        <v>1863</v>
      </c>
      <c r="D940" s="66">
        <f>MATCH(Tabela1[[#This Row],[3]],ECHE!A:A,0)</f>
        <v>4395</v>
      </c>
      <c r="E940" s="68" t="str">
        <f>INDEX(Tabela2[Organisation name],MATCH(Tabela1[[#This Row],[3]],Tabela2[Erasmus Code],0))</f>
        <v>SS. CYRIL AND METHODIUS UNIVERSITY IN SKOPJE</v>
      </c>
      <c r="F940" s="69" t="str">
        <f>INDEX(Tabela2[[ Address]],MATCH(Tabela1[[#This Row],[3]],Tabela2[Erasmus Code],0))</f>
        <v>BUL.GOCE DELCEV NO. 9</v>
      </c>
      <c r="G940" s="70" t="str">
        <f>INDEX(Tabela2[Postcode],MATCH(Tabela1[[#This Row],[3]],Tabela2[Erasmus Code],0))</f>
        <v>1000</v>
      </c>
      <c r="H940" s="71" t="str">
        <f>INDEX(Tabela2[City],MATCH(Tabela1[[#This Row],[3]],Tabela2[Erasmus Code],0))</f>
        <v>SKOPJE</v>
      </c>
      <c r="I940" s="287" t="str">
        <f>INDEX(Tabela2[Country],MATCH(Tabela1[[#This Row],[3]],Tabela2[Erasmus Code],0))</f>
        <v>Republic of North Macedonia</v>
      </c>
      <c r="J940" s="2" t="s">
        <v>39218</v>
      </c>
      <c r="K940" s="2" t="s">
        <v>39219</v>
      </c>
      <c r="L940" s="289" t="s">
        <v>1867</v>
      </c>
      <c r="M940" s="66" t="s">
        <v>1868</v>
      </c>
      <c r="N940" s="463" t="s">
        <v>69</v>
      </c>
      <c r="O940" s="463" t="s">
        <v>70</v>
      </c>
      <c r="P940" s="66"/>
      <c r="Q940" s="66"/>
      <c r="R940" s="54" t="s">
        <v>48</v>
      </c>
      <c r="S940" s="91" t="s">
        <v>3446</v>
      </c>
      <c r="T940" s="127">
        <v>810</v>
      </c>
      <c r="U940" s="55" t="str">
        <f>IF(Tabela1[[#This Row],[19]]="","",(INDEX(Tabela3[ISCED - area],MATCH(Tabela1[[#This Row],[19]],Tabela3[ISCED - code],0))))</f>
        <v>Agriculture, not further defined</v>
      </c>
      <c r="V940" s="73"/>
      <c r="W940" s="73"/>
      <c r="X940" s="73" t="s">
        <v>51</v>
      </c>
      <c r="Y940" s="73" t="s">
        <v>51</v>
      </c>
      <c r="Z940" s="73" t="s">
        <v>51</v>
      </c>
      <c r="AA940" s="73" t="s">
        <v>51</v>
      </c>
      <c r="AB940" s="73" t="s">
        <v>51</v>
      </c>
      <c r="AC940" s="73" t="s">
        <v>51</v>
      </c>
      <c r="AD940" s="73">
        <v>20</v>
      </c>
      <c r="AE940" s="73">
        <v>2</v>
      </c>
      <c r="AF940" s="127">
        <v>810</v>
      </c>
      <c r="AG940" s="55" t="str">
        <f>IF(Tabela1[[#This Row],[31]]="","",(INDEX(Tabela3[ISCED - area],MATCH(Tabela1[[#This Row],[31]],Tabela3[ISCED - code],0))))</f>
        <v>Agriculture, not further defined</v>
      </c>
      <c r="AH940" s="73"/>
      <c r="AI940" s="73"/>
      <c r="AJ940" s="73" t="s">
        <v>51</v>
      </c>
      <c r="AK940" s="73" t="s">
        <v>51</v>
      </c>
      <c r="AL940" s="73" t="s">
        <v>51</v>
      </c>
      <c r="AM940" s="73" t="s">
        <v>51</v>
      </c>
      <c r="AN940" s="73" t="s">
        <v>51</v>
      </c>
      <c r="AO940" s="73" t="s">
        <v>51</v>
      </c>
      <c r="AP940" s="73">
        <v>10</v>
      </c>
      <c r="AQ940" s="73">
        <v>2</v>
      </c>
      <c r="AR940" s="128"/>
      <c r="AS940" s="74" t="str">
        <f>IF(Tabela1[[#This Row],[43]]="","",(INDEX(Tabela3[ISCED - area],MATCH(Tabela1[[#This Row],[43]],Tabela3[ISCED - code],0))))</f>
        <v/>
      </c>
      <c r="AT940" s="75"/>
      <c r="AU940" s="128"/>
      <c r="AV940" s="74" t="str">
        <f>IF(Tabela1[[#This Row],[47]]="","",(INDEX(Tabela3[ISCED - area],MATCH(Tabela1[[#This Row],[47]],Tabela3[ISCED - code],0))))</f>
        <v/>
      </c>
      <c r="AW940" s="75"/>
      <c r="AX940" s="129">
        <v>810</v>
      </c>
      <c r="AY940" s="77" t="str">
        <f>IF(Tabela1[[#This Row],[50]]="","",(INDEX(Tabela3[ISCED - area],MATCH(Tabela1[[#This Row],[50]],Tabela3[ISCED - code],0))))</f>
        <v>Agriculture, not further defined</v>
      </c>
      <c r="AZ940" s="78">
        <v>1</v>
      </c>
      <c r="BA940" s="129">
        <v>810</v>
      </c>
      <c r="BB940" s="77" t="str">
        <f>IF(Tabela1[[#This Row],[53]]="","",(INDEX(Tabela3[ISCED - area],MATCH(Tabela1[[#This Row],[53]],Tabela3[ISCED - code],0))))</f>
        <v>Agriculture, not further defined</v>
      </c>
      <c r="BC940" s="78">
        <v>1</v>
      </c>
      <c r="BD940" s="130">
        <v>810</v>
      </c>
      <c r="BE940" s="80" t="str">
        <f>IF(Tabela1[[#This Row],[56]]="","",(INDEX(Tabela3[ISCED - area],MATCH(Tabela1[[#This Row],[56]],Tabela3[ISCED - code],0))))</f>
        <v>Agriculture, not further defined</v>
      </c>
      <c r="BF940" s="81">
        <v>5</v>
      </c>
      <c r="BG940" s="81">
        <v>1</v>
      </c>
      <c r="BH940" s="130">
        <v>810</v>
      </c>
      <c r="BI940" s="80" t="str">
        <f>IF(Tabela1[[#This Row],[60]]="","",(INDEX(Tabela3[ISCED - area],MATCH(Tabela1[[#This Row],[60]],Tabela3[ISCED - code],0))))</f>
        <v>Agriculture, not further defined</v>
      </c>
      <c r="BJ940" s="81">
        <v>5</v>
      </c>
      <c r="BK940" s="81">
        <v>1</v>
      </c>
      <c r="BL940" s="82" t="s">
        <v>52</v>
      </c>
    </row>
    <row r="941" spans="1:64" hidden="1" x14ac:dyDescent="0.3">
      <c r="A941" s="104" t="s">
        <v>106</v>
      </c>
      <c r="B941" s="11">
        <v>1125</v>
      </c>
      <c r="C941" s="104" t="s">
        <v>4358</v>
      </c>
      <c r="D941" s="104">
        <f>MATCH(Tabela1[[#This Row],[3]],ECHE!A:A,0)</f>
        <v>5009</v>
      </c>
      <c r="E941" s="3" t="str">
        <f>INDEX(Tabela2[Organisation name],MATCH(Tabela1[[#This Row],[3]],Tabela2[Erasmus Code],0))</f>
        <v>UNIVERZITET U BEOGRADU</v>
      </c>
      <c r="F941" s="2" t="str">
        <f>INDEX(Tabela2[[ Address]],MATCH(Tabela1[[#This Row],[3]],Tabela2[Erasmus Code],0))</f>
        <v>STUDENTSKI TRG  1 122</v>
      </c>
      <c r="G941" s="25" t="str">
        <f>INDEX(Tabela2[Postcode],MATCH(Tabela1[[#This Row],[3]],Tabela2[Erasmus Code],0))</f>
        <v>11000</v>
      </c>
      <c r="H941" s="30" t="str">
        <f>INDEX(Tabela2[City],MATCH(Tabela1[[#This Row],[3]],Tabela2[Erasmus Code],0))</f>
        <v>BEOGRAD</v>
      </c>
      <c r="I941" s="283" t="str">
        <f>INDEX(Tabela2[Country],MATCH(Tabela1[[#This Row],[3]],Tabela2[Erasmus Code],0))</f>
        <v>Serbia</v>
      </c>
      <c r="J941" s="2" t="s">
        <v>39538</v>
      </c>
      <c r="K941" s="2" t="s">
        <v>39539</v>
      </c>
      <c r="L941" s="235" t="s">
        <v>39540</v>
      </c>
      <c r="M941" s="104" t="s">
        <v>44</v>
      </c>
      <c r="N941" s="104" t="s">
        <v>39541</v>
      </c>
      <c r="O941" s="104" t="s">
        <v>92</v>
      </c>
      <c r="P941" s="239" t="s">
        <v>1706</v>
      </c>
      <c r="Q941" s="104" t="s">
        <v>1707</v>
      </c>
      <c r="R941" s="32" t="s">
        <v>48</v>
      </c>
      <c r="S941" s="91" t="s">
        <v>3446</v>
      </c>
      <c r="T941" s="36">
        <v>810</v>
      </c>
      <c r="U941" s="20" t="str">
        <f>IF(Tabela1[[#This Row],[19]]="","",(INDEX(Tabela3[ISCED - area],MATCH(Tabela1[[#This Row],[19]],Tabela3[ISCED - code],0))))</f>
        <v>Agriculture, not further defined</v>
      </c>
      <c r="V941" s="38"/>
      <c r="W941" s="38"/>
      <c r="X941" s="38" t="s">
        <v>51</v>
      </c>
      <c r="Y941" s="38" t="s">
        <v>51</v>
      </c>
      <c r="Z941" s="38" t="s">
        <v>51</v>
      </c>
      <c r="AA941" s="38" t="s">
        <v>51</v>
      </c>
      <c r="AB941" s="38" t="s">
        <v>51</v>
      </c>
      <c r="AC941" s="38" t="s">
        <v>51</v>
      </c>
      <c r="AD941" s="38">
        <v>5</v>
      </c>
      <c r="AE941" s="38">
        <v>1</v>
      </c>
      <c r="AF941" s="36">
        <v>810</v>
      </c>
      <c r="AG941" s="20" t="str">
        <f>IF(Tabela1[[#This Row],[31]]="","",(INDEX(Tabela3[ISCED - area],MATCH(Tabela1[[#This Row],[31]],Tabela3[ISCED - code],0))))</f>
        <v>Agriculture, not further defined</v>
      </c>
      <c r="AH941" s="38"/>
      <c r="AI941" s="38"/>
      <c r="AJ941" s="38" t="s">
        <v>51</v>
      </c>
      <c r="AK941" s="38" t="s">
        <v>51</v>
      </c>
      <c r="AL941" s="38" t="s">
        <v>51</v>
      </c>
      <c r="AM941" s="38" t="s">
        <v>51</v>
      </c>
      <c r="AN941" s="38" t="s">
        <v>51</v>
      </c>
      <c r="AO941" s="38" t="s">
        <v>51</v>
      </c>
      <c r="AP941" s="38">
        <v>5</v>
      </c>
      <c r="AQ941" s="38">
        <v>1</v>
      </c>
      <c r="AR941" s="40"/>
      <c r="AS941" s="19" t="str">
        <f>IF(Tabela1[[#This Row],[43]]="","",(INDEX(Tabela3[ISCED - area],MATCH(Tabela1[[#This Row],[43]],Tabela3[ISCED - code],0))))</f>
        <v/>
      </c>
      <c r="AT941" s="41"/>
      <c r="AU941" s="40"/>
      <c r="AV941" s="19" t="str">
        <f>IF(Tabela1[[#This Row],[47]]="","",(INDEX(Tabela3[ISCED - area],MATCH(Tabela1[[#This Row],[47]],Tabela3[ISCED - code],0))))</f>
        <v/>
      </c>
      <c r="AW941" s="41"/>
      <c r="AX941" s="44">
        <v>810</v>
      </c>
      <c r="AY941" s="22" t="str">
        <f>IF(Tabela1[[#This Row],[50]]="","",(INDEX(Tabela3[ISCED - area],MATCH(Tabela1[[#This Row],[50]],Tabela3[ISCED - code],0))))</f>
        <v>Agriculture, not further defined</v>
      </c>
      <c r="AZ941" s="45">
        <v>2</v>
      </c>
      <c r="BA941" s="44"/>
      <c r="BB941" s="22" t="str">
        <f>IF(Tabela1[[#This Row],[53]]="","",(INDEX(Tabela3[ISCED - area],MATCH(Tabela1[[#This Row],[53]],Tabela3[ISCED - code],0))))</f>
        <v/>
      </c>
      <c r="BC941" s="45"/>
      <c r="BD941" s="48">
        <v>810</v>
      </c>
      <c r="BE941" s="24" t="str">
        <f>IF(Tabela1[[#This Row],[56]]="","",(INDEX(Tabela3[ISCED - area],MATCH(Tabela1[[#This Row],[56]],Tabela3[ISCED - code],0))))</f>
        <v>Agriculture, not further defined</v>
      </c>
      <c r="BF941" s="49">
        <v>10</v>
      </c>
      <c r="BG941" s="49">
        <v>2</v>
      </c>
      <c r="BH941" s="48"/>
      <c r="BI941" s="24" t="str">
        <f>IF(Tabela1[[#This Row],[60]]="","",(INDEX(Tabela3[ISCED - area],MATCH(Tabela1[[#This Row],[60]],Tabela3[ISCED - code],0))))</f>
        <v/>
      </c>
      <c r="BJ941" s="49"/>
      <c r="BK941" s="49"/>
      <c r="BL941" s="51" t="s">
        <v>52</v>
      </c>
    </row>
    <row r="942" spans="1:64" hidden="1" x14ac:dyDescent="0.3">
      <c r="A942" s="104" t="s">
        <v>106</v>
      </c>
      <c r="B942" s="11">
        <v>1145</v>
      </c>
      <c r="C942" s="104" t="s">
        <v>34460</v>
      </c>
      <c r="D942" s="104">
        <f>MATCH(Tabela1[[#This Row],[3]],ECHE!A:A,0)</f>
        <v>4946</v>
      </c>
      <c r="E942" s="3" t="str">
        <f>INDEX(Tabela2[Organisation name],MATCH(Tabela1[[#This Row],[3]],Tabela2[Erasmus Code],0))</f>
        <v>UNIVERSITATEA DE STIINTE AGRONOMICE SI MEDICINA VETERINARA DIN BUCURESTI</v>
      </c>
      <c r="F942" s="2" t="str">
        <f>INDEX(Tabela2[[ Address]],MATCH(Tabela1[[#This Row],[3]],Tabela2[Erasmus Code],0))</f>
        <v>Marasti Blv, no 59, sector 1</v>
      </c>
      <c r="G942" s="25" t="str">
        <f>INDEX(Tabela2[Postcode],MATCH(Tabela1[[#This Row],[3]],Tabela2[Erasmus Code],0))</f>
        <v>011464</v>
      </c>
      <c r="H942" s="30" t="str">
        <f>INDEX(Tabela2[City],MATCH(Tabela1[[#This Row],[3]],Tabela2[Erasmus Code],0))</f>
        <v>BUCHAREST</v>
      </c>
      <c r="I942" s="283" t="str">
        <f>INDEX(Tabela2[Country],MATCH(Tabela1[[#This Row],[3]],Tabela2[Erasmus Code],0))</f>
        <v>Romania</v>
      </c>
      <c r="J942" s="2" t="s">
        <v>55925</v>
      </c>
      <c r="K942" s="2" t="s">
        <v>55926</v>
      </c>
      <c r="L942" s="235" t="s">
        <v>103</v>
      </c>
      <c r="M942" s="104" t="s">
        <v>44</v>
      </c>
      <c r="N942" s="104" t="s">
        <v>90</v>
      </c>
      <c r="O942" s="26" t="s">
        <v>89</v>
      </c>
      <c r="P942" s="104"/>
      <c r="Q942" s="104"/>
      <c r="R942" s="32" t="s">
        <v>48</v>
      </c>
      <c r="S942" s="91" t="s">
        <v>3446</v>
      </c>
      <c r="T942" s="36">
        <v>810</v>
      </c>
      <c r="U942" s="20" t="str">
        <f>IF(Tabela1[[#This Row],[19]]="","",(INDEX(Tabela3[ISCED - area],MATCH(Tabela1[[#This Row],[19]],Tabela3[ISCED - code],0))))</f>
        <v>Agriculture, not further defined</v>
      </c>
      <c r="V942" s="38"/>
      <c r="W942" s="38"/>
      <c r="X942" s="38" t="s">
        <v>51</v>
      </c>
      <c r="Y942" s="38" t="s">
        <v>51</v>
      </c>
      <c r="Z942" s="38" t="s">
        <v>51</v>
      </c>
      <c r="AA942" s="38" t="s">
        <v>51</v>
      </c>
      <c r="AB942" s="38"/>
      <c r="AC942" s="38"/>
      <c r="AD942" s="38">
        <v>10</v>
      </c>
      <c r="AE942" s="38">
        <v>2</v>
      </c>
      <c r="AF942" s="36">
        <v>810</v>
      </c>
      <c r="AG942" s="20" t="str">
        <f>IF(Tabela1[[#This Row],[31]]="","",(INDEX(Tabela3[ISCED - area],MATCH(Tabela1[[#This Row],[31]],Tabela3[ISCED - code],0))))</f>
        <v>Agriculture, not further defined</v>
      </c>
      <c r="AH942" s="38"/>
      <c r="AI942" s="38"/>
      <c r="AJ942" s="38" t="s">
        <v>51</v>
      </c>
      <c r="AK942" s="38" t="s">
        <v>51</v>
      </c>
      <c r="AL942" s="38" t="s">
        <v>51</v>
      </c>
      <c r="AM942" s="38" t="s">
        <v>51</v>
      </c>
      <c r="AN942" s="38"/>
      <c r="AO942" s="38"/>
      <c r="AP942" s="38">
        <v>10</v>
      </c>
      <c r="AQ942" s="38">
        <v>2</v>
      </c>
      <c r="AR942" s="40"/>
      <c r="AS942" s="19" t="str">
        <f>IF(Tabela1[[#This Row],[43]]="","",(INDEX(Tabela3[ISCED - area],MATCH(Tabela1[[#This Row],[43]],Tabela3[ISCED - code],0))))</f>
        <v/>
      </c>
      <c r="AT942" s="41"/>
      <c r="AU942" s="40"/>
      <c r="AV942" s="19" t="str">
        <f>IF(Tabela1[[#This Row],[47]]="","",(INDEX(Tabela3[ISCED - area],MATCH(Tabela1[[#This Row],[47]],Tabela3[ISCED - code],0))))</f>
        <v/>
      </c>
      <c r="AW942" s="41"/>
      <c r="AX942" s="44">
        <v>810</v>
      </c>
      <c r="AY942" s="22" t="str">
        <f>IF(Tabela1[[#This Row],[50]]="","",(INDEX(Tabela3[ISCED - area],MATCH(Tabela1[[#This Row],[50]],Tabela3[ISCED - code],0))))</f>
        <v>Agriculture, not further defined</v>
      </c>
      <c r="AZ942" s="45">
        <v>2</v>
      </c>
      <c r="BA942" s="44">
        <v>810</v>
      </c>
      <c r="BB942" s="22" t="str">
        <f>IF(Tabela1[[#This Row],[53]]="","",(INDEX(Tabela3[ISCED - area],MATCH(Tabela1[[#This Row],[53]],Tabela3[ISCED - code],0))))</f>
        <v>Agriculture, not further defined</v>
      </c>
      <c r="BC942" s="45">
        <v>2</v>
      </c>
      <c r="BD942" s="48">
        <v>810</v>
      </c>
      <c r="BE942" s="24" t="str">
        <f>IF(Tabela1[[#This Row],[56]]="","",(INDEX(Tabela3[ISCED - area],MATCH(Tabela1[[#This Row],[56]],Tabela3[ISCED - code],0))))</f>
        <v>Agriculture, not further defined</v>
      </c>
      <c r="BF942" s="49">
        <v>10</v>
      </c>
      <c r="BG942" s="49">
        <v>2</v>
      </c>
      <c r="BH942" s="48">
        <v>810</v>
      </c>
      <c r="BI942" s="24" t="str">
        <f>IF(Tabela1[[#This Row],[60]]="","",(INDEX(Tabela3[ISCED - area],MATCH(Tabela1[[#This Row],[60]],Tabela3[ISCED - code],0))))</f>
        <v>Agriculture, not further defined</v>
      </c>
      <c r="BJ942" s="49">
        <v>10</v>
      </c>
      <c r="BK942" s="49">
        <v>2</v>
      </c>
      <c r="BL942" s="51" t="s">
        <v>52</v>
      </c>
    </row>
    <row r="943" spans="1:64" hidden="1" x14ac:dyDescent="0.3">
      <c r="A943" s="104" t="s">
        <v>106</v>
      </c>
      <c r="B943" s="67">
        <v>1152</v>
      </c>
      <c r="C943" s="376" t="s">
        <v>55936</v>
      </c>
      <c r="D943" s="281" t="e">
        <f>MATCH(Tabela1[[#This Row],[3]],ECHE!A:A,0)</f>
        <v>#N/A</v>
      </c>
      <c r="E943" s="3" t="s">
        <v>34835</v>
      </c>
      <c r="F943" s="2" t="s">
        <v>34836</v>
      </c>
      <c r="G943" s="25" t="s">
        <v>4353</v>
      </c>
      <c r="H943" s="30" t="s">
        <v>4354</v>
      </c>
      <c r="I943" s="283" t="s">
        <v>4345</v>
      </c>
      <c r="J943" s="2" t="s">
        <v>55943</v>
      </c>
      <c r="K943" s="2" t="s">
        <v>55944</v>
      </c>
      <c r="L943" s="196" t="s">
        <v>39540</v>
      </c>
      <c r="M943" s="84" t="s">
        <v>55946</v>
      </c>
      <c r="N943" s="104" t="s">
        <v>283</v>
      </c>
      <c r="O943" s="377">
        <v>37196</v>
      </c>
      <c r="P943" s="377">
        <v>36982</v>
      </c>
      <c r="Q943" s="375" t="s">
        <v>1707</v>
      </c>
      <c r="R943" s="32" t="s">
        <v>59</v>
      </c>
      <c r="S943" s="91" t="s">
        <v>3446</v>
      </c>
      <c r="T943" s="36"/>
      <c r="U943" s="20" t="str">
        <f>IF(Tabela1[[#This Row],[19]]="","",(INDEX(Tabela3[ISCED - area],MATCH(Tabela1[[#This Row],[19]],Tabela3[ISCED - code],0))))</f>
        <v/>
      </c>
      <c r="V943" s="38"/>
      <c r="W943" s="38"/>
      <c r="X943" s="38"/>
      <c r="Y943" s="38"/>
      <c r="Z943" s="38"/>
      <c r="AA943" s="38"/>
      <c r="AB943" s="38"/>
      <c r="AC943" s="38"/>
      <c r="AD943" s="38"/>
      <c r="AE943" s="38"/>
      <c r="AF943" s="35"/>
      <c r="AG943" s="20" t="str">
        <f>IF(Tabela1[[#This Row],[31]]="","",(INDEX(Tabela3[ISCED - area],MATCH(Tabela1[[#This Row],[31]],Tabela3[ISCED - code],0))))</f>
        <v/>
      </c>
      <c r="AH943" s="38"/>
      <c r="AI943" s="38"/>
      <c r="AJ943" s="38"/>
      <c r="AK943" s="38"/>
      <c r="AL943" s="38"/>
      <c r="AM943" s="38"/>
      <c r="AN943" s="38"/>
      <c r="AO943" s="38"/>
      <c r="AP943" s="38"/>
      <c r="AQ943" s="38"/>
      <c r="AR943" s="11"/>
      <c r="AS943" s="19"/>
      <c r="AT943" s="41"/>
      <c r="AU943" s="11"/>
      <c r="AV943" s="19"/>
      <c r="AW943" s="41"/>
      <c r="AX943" s="44"/>
      <c r="AY943" s="22" t="str">
        <f>IF(Tabela1[[#This Row],[50]]="","",(INDEX(Tabela3[ISCED - area],MATCH(Tabela1[[#This Row],[50]],Tabela3[ISCED - code],0))))</f>
        <v/>
      </c>
      <c r="AZ943" s="45"/>
      <c r="BA943" s="44">
        <v>810</v>
      </c>
      <c r="BB943" s="22" t="str">
        <f>IF(Tabela1[[#This Row],[53]]="","",(INDEX(Tabela3[ISCED - area],MATCH(Tabela1[[#This Row],[53]],Tabela3[ISCED - code],0))))</f>
        <v>Agriculture, not further defined</v>
      </c>
      <c r="BC943" s="45"/>
      <c r="BD943" s="48"/>
      <c r="BE943" s="24" t="str">
        <f>IF(Tabela1[[#This Row],[56]]="","",(INDEX(Tabela3[ISCED - area],MATCH(Tabela1[[#This Row],[56]],Tabela3[ISCED - code],0))))</f>
        <v/>
      </c>
      <c r="BF943" s="49"/>
      <c r="BG943" s="49"/>
      <c r="BH943" s="47">
        <v>810</v>
      </c>
      <c r="BI943" s="371" t="str">
        <f>IF(Tabela1[[#This Row],[53]]="","",(INDEX(Tabela3[ISCED - area],MATCH(Tabela1[[#This Row],[53]],Tabela3[ISCED - code],0))))</f>
        <v>Agriculture, not further defined</v>
      </c>
      <c r="BJ943" s="49">
        <v>5</v>
      </c>
      <c r="BK943" s="49">
        <v>1</v>
      </c>
      <c r="BL943" s="102" t="s">
        <v>52</v>
      </c>
    </row>
    <row r="944" spans="1:64" hidden="1" x14ac:dyDescent="0.3">
      <c r="A944" s="104" t="s">
        <v>3447</v>
      </c>
      <c r="B944" s="11">
        <v>829</v>
      </c>
      <c r="C944" s="104" t="s">
        <v>2226</v>
      </c>
      <c r="D944" s="104">
        <f>MATCH(Tabela1[[#This Row],[3]],ECHE!A:A,0)</f>
        <v>3935</v>
      </c>
      <c r="E944" s="3" t="s">
        <v>3448</v>
      </c>
      <c r="F944" s="2" t="s">
        <v>3449</v>
      </c>
      <c r="G944" s="25" t="s">
        <v>3450</v>
      </c>
      <c r="H944" s="30" t="s">
        <v>2229</v>
      </c>
      <c r="I944" s="283" t="s">
        <v>455</v>
      </c>
      <c r="J944" s="104" t="s">
        <v>2436</v>
      </c>
      <c r="K944" s="2" t="s">
        <v>38779</v>
      </c>
      <c r="L944" s="235" t="s">
        <v>2182</v>
      </c>
      <c r="M944" s="104" t="s">
        <v>1200</v>
      </c>
      <c r="N944" s="104" t="s">
        <v>90</v>
      </c>
      <c r="O944" s="104" t="s">
        <v>115</v>
      </c>
      <c r="P944" s="104" t="s">
        <v>45</v>
      </c>
      <c r="Q944" s="104" t="s">
        <v>46</v>
      </c>
      <c r="R944" s="32" t="s">
        <v>1847</v>
      </c>
      <c r="S944" s="91" t="s">
        <v>3446</v>
      </c>
      <c r="T944" s="35" t="s">
        <v>116</v>
      </c>
      <c r="U944" s="20" t="s">
        <v>117</v>
      </c>
      <c r="V944" s="38"/>
      <c r="W944" s="38"/>
      <c r="X944" s="38" t="s">
        <v>51</v>
      </c>
      <c r="Y944" s="38" t="s">
        <v>51</v>
      </c>
      <c r="Z944" s="38" t="s">
        <v>51</v>
      </c>
      <c r="AA944" s="38" t="s">
        <v>51</v>
      </c>
      <c r="AB944" s="38" t="s">
        <v>51</v>
      </c>
      <c r="AC944" s="38" t="s">
        <v>51</v>
      </c>
      <c r="AD944" s="38">
        <v>20</v>
      </c>
      <c r="AE944" s="38">
        <v>2</v>
      </c>
      <c r="AF944" s="35" t="s">
        <v>116</v>
      </c>
      <c r="AG944" s="20" t="s">
        <v>117</v>
      </c>
      <c r="AH944" s="38"/>
      <c r="AI944" s="38"/>
      <c r="AJ944" s="38" t="s">
        <v>51</v>
      </c>
      <c r="AK944" s="38" t="s">
        <v>51</v>
      </c>
      <c r="AL944" s="38" t="s">
        <v>51</v>
      </c>
      <c r="AM944" s="38" t="s">
        <v>51</v>
      </c>
      <c r="AN944" s="38" t="s">
        <v>51</v>
      </c>
      <c r="AO944" s="38" t="s">
        <v>51</v>
      </c>
      <c r="AP944" s="38">
        <v>20</v>
      </c>
      <c r="AQ944" s="38">
        <v>2</v>
      </c>
      <c r="AR944" s="11"/>
      <c r="AS944" s="19"/>
      <c r="AT944" s="41"/>
      <c r="AU944" s="11"/>
      <c r="AV944" s="19"/>
      <c r="AW944" s="41"/>
      <c r="AX944" s="43" t="s">
        <v>116</v>
      </c>
      <c r="AY944" s="22" t="s">
        <v>117</v>
      </c>
      <c r="AZ944" s="45">
        <v>2</v>
      </c>
      <c r="BA944" s="43" t="s">
        <v>116</v>
      </c>
      <c r="BB944" s="22" t="s">
        <v>117</v>
      </c>
      <c r="BC944" s="45">
        <v>2</v>
      </c>
      <c r="BD944" s="47" t="s">
        <v>116</v>
      </c>
      <c r="BE944" s="24" t="s">
        <v>117</v>
      </c>
      <c r="BF944" s="49">
        <v>10</v>
      </c>
      <c r="BG944" s="49">
        <v>2</v>
      </c>
      <c r="BH944" s="47" t="s">
        <v>116</v>
      </c>
      <c r="BI944" s="24" t="s">
        <v>117</v>
      </c>
      <c r="BJ944" s="49">
        <v>10</v>
      </c>
      <c r="BK944" s="49">
        <v>2</v>
      </c>
      <c r="BL944" s="51" t="s">
        <v>52</v>
      </c>
    </row>
    <row r="945" spans="1:64" hidden="1" x14ac:dyDescent="0.3">
      <c r="A945" s="10" t="s">
        <v>3447</v>
      </c>
      <c r="B945" s="11">
        <v>1154</v>
      </c>
      <c r="C945" s="10" t="s">
        <v>1032</v>
      </c>
      <c r="D945" s="281">
        <f>MATCH(Tabela1[[#This Row],[3]],ECHE!A:A,0)</f>
        <v>251</v>
      </c>
      <c r="E945" s="3" t="str">
        <f>INDEX(Tabela2[Organisation name],MATCH(Tabela1[[#This Row],[3]],Tabela2[Erasmus Code],0))</f>
        <v>JIHOCESKA UNIVERZITA V CESKYCH BUDEJOVICICH</v>
      </c>
      <c r="F945" s="2" t="str">
        <f>INDEX(Tabela2[[ Address]],MATCH(Tabela1[[#This Row],[3]],Tabela2[Erasmus Code],0))</f>
        <v>BRANISOVSKA 31A</v>
      </c>
      <c r="G945" s="25" t="str">
        <f>INDEX(Tabela2[Postcode],MATCH(Tabela1[[#This Row],[3]],Tabela2[Erasmus Code],0))</f>
        <v>370 05</v>
      </c>
      <c r="H945" s="30" t="str">
        <f>INDEX(Tabela2[City],MATCH(Tabela1[[#This Row],[3]],Tabela2[Erasmus Code],0))</f>
        <v>CESKE BUDEJOVICE</v>
      </c>
      <c r="I945" s="283" t="str">
        <f>INDEX(Tabela2[Country],MATCH(Tabela1[[#This Row],[3]],Tabela2[Erasmus Code],0))</f>
        <v>Czech Republic</v>
      </c>
      <c r="J945" s="2" t="s">
        <v>55947</v>
      </c>
      <c r="K945" s="2" t="s">
        <v>55948</v>
      </c>
      <c r="L945" s="235" t="s">
        <v>103</v>
      </c>
      <c r="M945" s="10" t="s">
        <v>44</v>
      </c>
      <c r="N945" s="10" t="s">
        <v>246</v>
      </c>
      <c r="O945" s="375" t="s">
        <v>179</v>
      </c>
      <c r="P945" s="375" t="s">
        <v>152</v>
      </c>
      <c r="Q945" s="377">
        <v>11263</v>
      </c>
      <c r="R945" s="91" t="s">
        <v>2024</v>
      </c>
      <c r="S945" s="91" t="s">
        <v>3446</v>
      </c>
      <c r="T945" s="36">
        <v>810</v>
      </c>
      <c r="U945" s="20" t="str">
        <f>IF(Tabela1[[#This Row],[19]]="","",(INDEX(Tabela3[ISCED - area],MATCH(Tabela1[[#This Row],[19]],Tabela3[ISCED - code],0))))</f>
        <v>Agriculture, not further defined</v>
      </c>
      <c r="V945" s="38"/>
      <c r="W945" s="38"/>
      <c r="X945" s="38"/>
      <c r="Y945" s="38"/>
      <c r="Z945" s="38" t="s">
        <v>51</v>
      </c>
      <c r="AA945" s="38" t="s">
        <v>51</v>
      </c>
      <c r="AB945" s="38" t="s">
        <v>51</v>
      </c>
      <c r="AC945" s="38" t="s">
        <v>51</v>
      </c>
      <c r="AD945" s="38">
        <v>16</v>
      </c>
      <c r="AE945" s="38">
        <v>2</v>
      </c>
      <c r="AF945" s="36">
        <v>810</v>
      </c>
      <c r="AG945" s="20" t="str">
        <f>IF(Tabela1[[#This Row],[31]]="","",(INDEX(Tabela3[ISCED - area],MATCH(Tabela1[[#This Row],[31]],Tabela3[ISCED - code],0))))</f>
        <v>Agriculture, not further defined</v>
      </c>
      <c r="AH945" s="38"/>
      <c r="AI945" s="38"/>
      <c r="AJ945" s="38"/>
      <c r="AK945" s="38"/>
      <c r="AL945" s="38" t="s">
        <v>51</v>
      </c>
      <c r="AM945" s="38" t="s">
        <v>51</v>
      </c>
      <c r="AN945" s="38" t="s">
        <v>51</v>
      </c>
      <c r="AO945" s="38" t="s">
        <v>51</v>
      </c>
      <c r="AP945" s="38">
        <v>16</v>
      </c>
      <c r="AQ945" s="38">
        <v>2</v>
      </c>
      <c r="AR945" s="11"/>
      <c r="AS945" s="19"/>
      <c r="AT945" s="41"/>
      <c r="AU945" s="11"/>
      <c r="AV945" s="19"/>
      <c r="AW945" s="41"/>
      <c r="AX945" s="44">
        <v>810</v>
      </c>
      <c r="AY945" s="22" t="str">
        <f>IF(Tabela1[[#This Row],[50]]="","",(INDEX(Tabela3[ISCED - area],MATCH(Tabela1[[#This Row],[50]],Tabela3[ISCED - code],0))))</f>
        <v>Agriculture, not further defined</v>
      </c>
      <c r="AZ945" s="45">
        <v>2</v>
      </c>
      <c r="BA945" s="44">
        <v>810</v>
      </c>
      <c r="BB945" s="22" t="str">
        <f>IF(Tabela1[[#This Row],[53]]="","",(INDEX(Tabela3[ISCED - area],MATCH(Tabela1[[#This Row],[53]],Tabela3[ISCED - code],0))))</f>
        <v>Agriculture, not further defined</v>
      </c>
      <c r="BC945" s="45">
        <v>2</v>
      </c>
      <c r="BD945" s="48">
        <v>810</v>
      </c>
      <c r="BE945" s="24" t="str">
        <f>IF(Tabela1[[#This Row],[56]]="","",(INDEX(Tabela3[ISCED - area],MATCH(Tabela1[[#This Row],[56]],Tabela3[ISCED - code],0))))</f>
        <v>Agriculture, not further defined</v>
      </c>
      <c r="BF945" s="49">
        <v>5</v>
      </c>
      <c r="BG945" s="49">
        <v>1</v>
      </c>
      <c r="BH945" s="47">
        <v>810</v>
      </c>
      <c r="BI945" s="371" t="str">
        <f>IF(Tabela1[[#This Row],[53]]="","",(INDEX(Tabela3[ISCED - area],MATCH(Tabela1[[#This Row],[53]],Tabela3[ISCED - code],0))))</f>
        <v>Agriculture, not further defined</v>
      </c>
      <c r="BJ945" s="49">
        <v>5</v>
      </c>
      <c r="BK945" s="49">
        <v>1</v>
      </c>
      <c r="BL945" s="102" t="s">
        <v>52</v>
      </c>
    </row>
    <row r="946" spans="1:64" hidden="1" x14ac:dyDescent="0.3">
      <c r="A946" s="10" t="s">
        <v>55960</v>
      </c>
      <c r="B946" s="11">
        <v>197</v>
      </c>
      <c r="C946" s="104" t="s">
        <v>1203</v>
      </c>
      <c r="D946" s="10">
        <f>MATCH(Tabela1[[#This Row],[3]],ECHE!A:A,0)</f>
        <v>3955</v>
      </c>
      <c r="E946" s="3" t="s">
        <v>1204</v>
      </c>
      <c r="F946" s="2" t="s">
        <v>1205</v>
      </c>
      <c r="G946" s="25">
        <v>8200</v>
      </c>
      <c r="H946" s="30" t="s">
        <v>1206</v>
      </c>
      <c r="I946" s="283" t="s">
        <v>455</v>
      </c>
      <c r="J946" s="104" t="s">
        <v>1207</v>
      </c>
      <c r="K946" s="2" t="s">
        <v>38911</v>
      </c>
      <c r="L946" s="235" t="s">
        <v>103</v>
      </c>
      <c r="M946" s="10" t="s">
        <v>44</v>
      </c>
      <c r="N946" s="10" t="s">
        <v>687</v>
      </c>
      <c r="O946" s="10" t="s">
        <v>232</v>
      </c>
      <c r="P946" s="10"/>
      <c r="Q946" s="10"/>
      <c r="R946" s="32" t="s">
        <v>47</v>
      </c>
      <c r="S946" s="91" t="s">
        <v>59</v>
      </c>
      <c r="T946" s="35" t="s">
        <v>116</v>
      </c>
      <c r="U946" s="20" t="s">
        <v>117</v>
      </c>
      <c r="V946" s="38"/>
      <c r="W946" s="38"/>
      <c r="X946" s="38" t="s">
        <v>51</v>
      </c>
      <c r="Y946" s="38" t="s">
        <v>51</v>
      </c>
      <c r="Z946" s="38" t="s">
        <v>51</v>
      </c>
      <c r="AA946" s="38" t="s">
        <v>51</v>
      </c>
      <c r="AB946" s="38" t="s">
        <v>51</v>
      </c>
      <c r="AC946" s="38" t="s">
        <v>51</v>
      </c>
      <c r="AD946" s="38">
        <v>10</v>
      </c>
      <c r="AE946" s="38">
        <v>2</v>
      </c>
      <c r="AF946" s="35" t="s">
        <v>116</v>
      </c>
      <c r="AG946" s="20" t="s">
        <v>117</v>
      </c>
      <c r="AH946" s="38"/>
      <c r="AI946" s="38"/>
      <c r="AJ946" s="38" t="s">
        <v>51</v>
      </c>
      <c r="AK946" s="38" t="s">
        <v>51</v>
      </c>
      <c r="AL946" s="38" t="s">
        <v>51</v>
      </c>
      <c r="AM946" s="38" t="s">
        <v>51</v>
      </c>
      <c r="AN946" s="38" t="s">
        <v>51</v>
      </c>
      <c r="AO946" s="38" t="s">
        <v>51</v>
      </c>
      <c r="AP946" s="38">
        <v>10</v>
      </c>
      <c r="AQ946" s="38">
        <v>2</v>
      </c>
      <c r="AR946" s="11" t="s">
        <v>116</v>
      </c>
      <c r="AS946" s="19" t="s">
        <v>117</v>
      </c>
      <c r="AT946" s="41">
        <v>2</v>
      </c>
      <c r="AU946" s="11" t="s">
        <v>116</v>
      </c>
      <c r="AV946" s="19" t="s">
        <v>117</v>
      </c>
      <c r="AW946" s="41">
        <v>2</v>
      </c>
      <c r="AX946" s="43" t="s">
        <v>116</v>
      </c>
      <c r="AY946" s="22" t="s">
        <v>117</v>
      </c>
      <c r="AZ946" s="45">
        <v>2</v>
      </c>
      <c r="BA946" s="43" t="s">
        <v>116</v>
      </c>
      <c r="BB946" s="22" t="s">
        <v>117</v>
      </c>
      <c r="BC946" s="45">
        <v>2</v>
      </c>
      <c r="BD946" s="47" t="s">
        <v>116</v>
      </c>
      <c r="BE946" s="24" t="s">
        <v>117</v>
      </c>
      <c r="BF946" s="49">
        <v>10</v>
      </c>
      <c r="BG946" s="49">
        <v>2</v>
      </c>
      <c r="BH946" s="47" t="s">
        <v>116</v>
      </c>
      <c r="BI946" s="24" t="s">
        <v>117</v>
      </c>
      <c r="BJ946" s="49">
        <v>10</v>
      </c>
      <c r="BK946" s="49">
        <v>2</v>
      </c>
      <c r="BL946" s="51" t="s">
        <v>52</v>
      </c>
    </row>
    <row r="947" spans="1:64" hidden="1" x14ac:dyDescent="0.3">
      <c r="A947" s="84" t="s">
        <v>36</v>
      </c>
      <c r="B947" s="85">
        <v>1</v>
      </c>
      <c r="C947" s="84" t="s">
        <v>37</v>
      </c>
      <c r="D947" s="84">
        <f>MATCH(Tabela1[[#This Row],[3]],ECHE!A:A,0)</f>
        <v>1283</v>
      </c>
      <c r="E947" s="87" t="s">
        <v>38</v>
      </c>
      <c r="F947" s="88" t="s">
        <v>39</v>
      </c>
      <c r="G947" s="89">
        <v>50090</v>
      </c>
      <c r="H947" s="90" t="s">
        <v>40</v>
      </c>
      <c r="I947" s="286" t="s">
        <v>41</v>
      </c>
      <c r="J947" s="84" t="s">
        <v>42</v>
      </c>
      <c r="K947" s="88" t="s">
        <v>43</v>
      </c>
      <c r="L947" s="196" t="s">
        <v>44</v>
      </c>
      <c r="M947" s="84" t="s">
        <v>44</v>
      </c>
      <c r="N947" s="84" t="s">
        <v>45</v>
      </c>
      <c r="O947" s="84" t="s">
        <v>46</v>
      </c>
      <c r="P947" s="84"/>
      <c r="Q947" s="84"/>
      <c r="R947" s="91" t="s">
        <v>47</v>
      </c>
      <c r="S947" s="91" t="s">
        <v>3446</v>
      </c>
      <c r="T947" s="92" t="s">
        <v>49</v>
      </c>
      <c r="U947" s="93" t="s">
        <v>50</v>
      </c>
      <c r="V947" s="94"/>
      <c r="W947" s="94"/>
      <c r="X947" s="94"/>
      <c r="Y947" s="94"/>
      <c r="Z947" s="94" t="s">
        <v>51</v>
      </c>
      <c r="AA947" s="94" t="s">
        <v>51</v>
      </c>
      <c r="AB947" s="94" t="s">
        <v>51</v>
      </c>
      <c r="AC947" s="94" t="s">
        <v>51</v>
      </c>
      <c r="AD947" s="94">
        <v>5</v>
      </c>
      <c r="AE947" s="94">
        <v>1</v>
      </c>
      <c r="AF947" s="92" t="s">
        <v>49</v>
      </c>
      <c r="AG947" s="93" t="s">
        <v>50</v>
      </c>
      <c r="AH947" s="94"/>
      <c r="AI947" s="94"/>
      <c r="AJ947" s="94"/>
      <c r="AK947" s="94"/>
      <c r="AL947" s="94" t="s">
        <v>51</v>
      </c>
      <c r="AM947" s="94" t="s">
        <v>51</v>
      </c>
      <c r="AN947" s="94" t="s">
        <v>51</v>
      </c>
      <c r="AO947" s="94" t="s">
        <v>51</v>
      </c>
      <c r="AP947" s="94">
        <v>5</v>
      </c>
      <c r="AQ947" s="94">
        <v>1</v>
      </c>
      <c r="AR947" s="85"/>
      <c r="AS947" s="86"/>
      <c r="AT947" s="95"/>
      <c r="AU947" s="85"/>
      <c r="AV947" s="86"/>
      <c r="AW947" s="95"/>
      <c r="AX947" s="96" t="s">
        <v>49</v>
      </c>
      <c r="AY947" s="97" t="s">
        <v>50</v>
      </c>
      <c r="AZ947" s="98">
        <v>1</v>
      </c>
      <c r="BA947" s="96" t="s">
        <v>49</v>
      </c>
      <c r="BB947" s="97" t="s">
        <v>50</v>
      </c>
      <c r="BC947" s="98">
        <v>1</v>
      </c>
      <c r="BD947" s="99"/>
      <c r="BE947" s="100"/>
      <c r="BF947" s="101"/>
      <c r="BG947" s="101"/>
      <c r="BH947" s="99"/>
      <c r="BI947" s="100"/>
      <c r="BJ947" s="101"/>
      <c r="BK947" s="101"/>
      <c r="BL947" s="102" t="s">
        <v>52</v>
      </c>
    </row>
    <row r="948" spans="1:64" hidden="1" x14ac:dyDescent="0.3">
      <c r="A948" s="84" t="s">
        <v>36</v>
      </c>
      <c r="B948" s="85">
        <v>1</v>
      </c>
      <c r="C948" s="84" t="s">
        <v>37</v>
      </c>
      <c r="D948" s="84">
        <f>MATCH(Tabela1[[#This Row],[3]],ECHE!A:A,0)</f>
        <v>1283</v>
      </c>
      <c r="E948" s="87" t="s">
        <v>38</v>
      </c>
      <c r="F948" s="88" t="s">
        <v>39</v>
      </c>
      <c r="G948" s="89">
        <v>50090</v>
      </c>
      <c r="H948" s="90" t="s">
        <v>40</v>
      </c>
      <c r="I948" s="286" t="s">
        <v>41</v>
      </c>
      <c r="J948" s="84" t="s">
        <v>42</v>
      </c>
      <c r="K948" s="88" t="s">
        <v>43</v>
      </c>
      <c r="L948" s="196" t="s">
        <v>44</v>
      </c>
      <c r="M948" s="84" t="s">
        <v>44</v>
      </c>
      <c r="N948" s="84" t="s">
        <v>45</v>
      </c>
      <c r="O948" s="84" t="s">
        <v>46</v>
      </c>
      <c r="P948" s="84"/>
      <c r="Q948" s="84"/>
      <c r="R948" s="91" t="s">
        <v>47</v>
      </c>
      <c r="S948" s="91" t="s">
        <v>3446</v>
      </c>
      <c r="T948" s="92" t="s">
        <v>53</v>
      </c>
      <c r="U948" s="93" t="s">
        <v>54</v>
      </c>
      <c r="V948" s="94"/>
      <c r="W948" s="94"/>
      <c r="X948" s="94"/>
      <c r="Y948" s="94"/>
      <c r="Z948" s="94" t="s">
        <v>51</v>
      </c>
      <c r="AA948" s="94" t="s">
        <v>51</v>
      </c>
      <c r="AB948" s="94" t="s">
        <v>51</v>
      </c>
      <c r="AC948" s="94" t="s">
        <v>51</v>
      </c>
      <c r="AD948" s="94">
        <v>5</v>
      </c>
      <c r="AE948" s="94">
        <v>1</v>
      </c>
      <c r="AF948" s="92" t="s">
        <v>53</v>
      </c>
      <c r="AG948" s="93" t="s">
        <v>54</v>
      </c>
      <c r="AH948" s="94"/>
      <c r="AI948" s="94"/>
      <c r="AJ948" s="94"/>
      <c r="AK948" s="94"/>
      <c r="AL948" s="94" t="s">
        <v>51</v>
      </c>
      <c r="AM948" s="94" t="s">
        <v>51</v>
      </c>
      <c r="AN948" s="94" t="s">
        <v>51</v>
      </c>
      <c r="AO948" s="94" t="s">
        <v>51</v>
      </c>
      <c r="AP948" s="94">
        <v>5</v>
      </c>
      <c r="AQ948" s="94">
        <v>1</v>
      </c>
      <c r="AR948" s="85"/>
      <c r="AS948" s="86"/>
      <c r="AT948" s="95"/>
      <c r="AU948" s="85"/>
      <c r="AV948" s="86"/>
      <c r="AW948" s="95"/>
      <c r="AX948" s="96" t="s">
        <v>53</v>
      </c>
      <c r="AY948" s="97" t="s">
        <v>54</v>
      </c>
      <c r="AZ948" s="98">
        <v>1</v>
      </c>
      <c r="BA948" s="96" t="s">
        <v>53</v>
      </c>
      <c r="BB948" s="97" t="s">
        <v>54</v>
      </c>
      <c r="BC948" s="98">
        <v>1</v>
      </c>
      <c r="BD948" s="99"/>
      <c r="BE948" s="100"/>
      <c r="BF948" s="101"/>
      <c r="BG948" s="101"/>
      <c r="BH948" s="99"/>
      <c r="BI948" s="100"/>
      <c r="BJ948" s="101"/>
      <c r="BK948" s="101"/>
      <c r="BL948" s="102" t="s">
        <v>52</v>
      </c>
    </row>
    <row r="949" spans="1:64" hidden="1" x14ac:dyDescent="0.3">
      <c r="A949" s="10" t="s">
        <v>36</v>
      </c>
      <c r="B949" s="11">
        <v>15</v>
      </c>
      <c r="C949" s="104" t="s">
        <v>169</v>
      </c>
      <c r="D949" s="10">
        <f>MATCH(Tabela1[[#This Row],[3]],ECHE!A:A,0)</f>
        <v>4538</v>
      </c>
      <c r="E949" s="3" t="s">
        <v>170</v>
      </c>
      <c r="F949" s="2" t="s">
        <v>171</v>
      </c>
      <c r="G949" s="25" t="s">
        <v>172</v>
      </c>
      <c r="H949" s="30" t="s">
        <v>173</v>
      </c>
      <c r="I949" s="283" t="s">
        <v>174</v>
      </c>
      <c r="J949" s="104" t="s">
        <v>175</v>
      </c>
      <c r="K949" s="2" t="s">
        <v>176</v>
      </c>
      <c r="L949" s="235" t="s">
        <v>177</v>
      </c>
      <c r="M949" s="10" t="s">
        <v>178</v>
      </c>
      <c r="N949" s="10" t="s">
        <v>88</v>
      </c>
      <c r="O949" s="10" t="s">
        <v>179</v>
      </c>
      <c r="P949" s="10"/>
      <c r="Q949" s="10"/>
      <c r="R949" s="32" t="s">
        <v>47</v>
      </c>
      <c r="S949" s="91" t="s">
        <v>3446</v>
      </c>
      <c r="T949" s="35" t="s">
        <v>49</v>
      </c>
      <c r="U949" s="20" t="s">
        <v>50</v>
      </c>
      <c r="V949" s="38"/>
      <c r="W949" s="38"/>
      <c r="X949" s="38" t="s">
        <v>51</v>
      </c>
      <c r="Y949" s="38" t="s">
        <v>51</v>
      </c>
      <c r="Z949" s="38" t="s">
        <v>51</v>
      </c>
      <c r="AA949" s="38" t="s">
        <v>51</v>
      </c>
      <c r="AB949" s="38"/>
      <c r="AC949" s="38"/>
      <c r="AD949" s="38">
        <v>5</v>
      </c>
      <c r="AE949" s="38">
        <v>1</v>
      </c>
      <c r="AF949" s="35" t="s">
        <v>49</v>
      </c>
      <c r="AG949" s="20" t="s">
        <v>50</v>
      </c>
      <c r="AH949" s="38"/>
      <c r="AI949" s="38"/>
      <c r="AJ949" s="38" t="s">
        <v>51</v>
      </c>
      <c r="AK949" s="38" t="s">
        <v>51</v>
      </c>
      <c r="AL949" s="38" t="s">
        <v>51</v>
      </c>
      <c r="AM949" s="38" t="s">
        <v>51</v>
      </c>
      <c r="AN949" s="38"/>
      <c r="AO949" s="38"/>
      <c r="AP949" s="38">
        <v>5</v>
      </c>
      <c r="AQ949" s="38">
        <v>1</v>
      </c>
      <c r="AR949" s="11"/>
      <c r="AS949" s="19"/>
      <c r="AT949" s="41"/>
      <c r="AU949" s="11"/>
      <c r="AV949" s="19"/>
      <c r="AW949" s="41"/>
      <c r="AX949" s="43" t="s">
        <v>49</v>
      </c>
      <c r="AY949" s="22" t="s">
        <v>50</v>
      </c>
      <c r="AZ949" s="45" t="s">
        <v>180</v>
      </c>
      <c r="BA949" s="43" t="s">
        <v>49</v>
      </c>
      <c r="BB949" s="22" t="s">
        <v>50</v>
      </c>
      <c r="BC949" s="45" t="s">
        <v>180</v>
      </c>
      <c r="BD949" s="47" t="s">
        <v>49</v>
      </c>
      <c r="BE949" s="24" t="s">
        <v>50</v>
      </c>
      <c r="BF949" s="49" t="s">
        <v>180</v>
      </c>
      <c r="BG949" s="49" t="s">
        <v>180</v>
      </c>
      <c r="BH949" s="47" t="s">
        <v>49</v>
      </c>
      <c r="BI949" s="24" t="s">
        <v>50</v>
      </c>
      <c r="BJ949" s="49" t="s">
        <v>180</v>
      </c>
      <c r="BK949" s="49" t="s">
        <v>180</v>
      </c>
      <c r="BL949" s="51" t="s">
        <v>52</v>
      </c>
    </row>
    <row r="950" spans="1:64" hidden="1" x14ac:dyDescent="0.3">
      <c r="A950" s="10" t="s">
        <v>36</v>
      </c>
      <c r="B950" s="11">
        <v>22</v>
      </c>
      <c r="C950" s="104" t="s">
        <v>226</v>
      </c>
      <c r="D950" s="10">
        <f>MATCH(Tabela1[[#This Row],[3]],ECHE!A:A,0)</f>
        <v>3874</v>
      </c>
      <c r="E950" s="3" t="s">
        <v>227</v>
      </c>
      <c r="F950" s="2" t="s">
        <v>228</v>
      </c>
      <c r="G950" s="25">
        <v>51000</v>
      </c>
      <c r="H950" s="30" t="s">
        <v>229</v>
      </c>
      <c r="I950" s="283" t="s">
        <v>67</v>
      </c>
      <c r="J950" s="104" t="s">
        <v>230</v>
      </c>
      <c r="K950" s="2" t="s">
        <v>38762</v>
      </c>
      <c r="L950" s="235" t="s">
        <v>231</v>
      </c>
      <c r="M950" s="10" t="s">
        <v>231</v>
      </c>
      <c r="N950" s="10" t="s">
        <v>114</v>
      </c>
      <c r="O950" s="10" t="s">
        <v>232</v>
      </c>
      <c r="P950" s="10"/>
      <c r="Q950" s="10"/>
      <c r="R950" s="32" t="s">
        <v>47</v>
      </c>
      <c r="S950" s="91" t="s">
        <v>3446</v>
      </c>
      <c r="T950" s="35" t="s">
        <v>233</v>
      </c>
      <c r="U950" s="20" t="s">
        <v>234</v>
      </c>
      <c r="V950" s="38"/>
      <c r="W950" s="38"/>
      <c r="X950" s="38" t="s">
        <v>51</v>
      </c>
      <c r="Y950" s="38" t="s">
        <v>51</v>
      </c>
      <c r="Z950" s="38" t="s">
        <v>51</v>
      </c>
      <c r="AA950" s="38" t="s">
        <v>51</v>
      </c>
      <c r="AB950" s="38" t="s">
        <v>51</v>
      </c>
      <c r="AC950" s="38" t="s">
        <v>51</v>
      </c>
      <c r="AD950" s="38">
        <v>6</v>
      </c>
      <c r="AE950" s="38">
        <v>2</v>
      </c>
      <c r="AF950" s="35" t="s">
        <v>233</v>
      </c>
      <c r="AG950" s="20" t="s">
        <v>234</v>
      </c>
      <c r="AH950" s="38"/>
      <c r="AI950" s="38"/>
      <c r="AJ950" s="38" t="s">
        <v>51</v>
      </c>
      <c r="AK950" s="38" t="s">
        <v>51</v>
      </c>
      <c r="AL950" s="38" t="s">
        <v>51</v>
      </c>
      <c r="AM950" s="38" t="s">
        <v>51</v>
      </c>
      <c r="AN950" s="38" t="s">
        <v>51</v>
      </c>
      <c r="AO950" s="38" t="s">
        <v>51</v>
      </c>
      <c r="AP950" s="38">
        <v>6</v>
      </c>
      <c r="AQ950" s="38">
        <v>2</v>
      </c>
      <c r="AR950" s="11"/>
      <c r="AS950" s="19"/>
      <c r="AT950" s="41"/>
      <c r="AU950" s="11"/>
      <c r="AV950" s="19"/>
      <c r="AW950" s="41"/>
      <c r="AX950" s="43" t="s">
        <v>233</v>
      </c>
      <c r="AY950" s="22" t="s">
        <v>234</v>
      </c>
      <c r="AZ950" s="45">
        <v>1</v>
      </c>
      <c r="BA950" s="43" t="s">
        <v>233</v>
      </c>
      <c r="BB950" s="22" t="s">
        <v>234</v>
      </c>
      <c r="BC950" s="45">
        <v>1</v>
      </c>
      <c r="BD950" s="47"/>
      <c r="BE950" s="24"/>
      <c r="BF950" s="49"/>
      <c r="BG950" s="49"/>
      <c r="BH950" s="47"/>
      <c r="BI950" s="24"/>
      <c r="BJ950" s="49"/>
      <c r="BK950" s="49"/>
      <c r="BL950" s="51" t="s">
        <v>52</v>
      </c>
    </row>
    <row r="951" spans="1:64" hidden="1" x14ac:dyDescent="0.3">
      <c r="A951" s="10" t="s">
        <v>36</v>
      </c>
      <c r="B951" s="11">
        <v>65</v>
      </c>
      <c r="C951" s="104" t="s">
        <v>510</v>
      </c>
      <c r="D951" s="10">
        <f>MATCH(Tabela1[[#This Row],[3]],ECHE!A:A,0)</f>
        <v>4317</v>
      </c>
      <c r="E951" s="3" t="s">
        <v>511</v>
      </c>
      <c r="F951" s="2" t="s">
        <v>512</v>
      </c>
      <c r="G951" s="25">
        <v>1513</v>
      </c>
      <c r="H951" s="30" t="s">
        <v>513</v>
      </c>
      <c r="I951" s="283" t="s">
        <v>514</v>
      </c>
      <c r="J951" s="104" t="s">
        <v>515</v>
      </c>
      <c r="K951" s="2" t="s">
        <v>38942</v>
      </c>
      <c r="L951" s="235" t="s">
        <v>103</v>
      </c>
      <c r="M951" s="10" t="s">
        <v>44</v>
      </c>
      <c r="N951" s="10" t="s">
        <v>45</v>
      </c>
      <c r="O951" s="10" t="s">
        <v>70</v>
      </c>
      <c r="P951" s="10"/>
      <c r="Q951" s="10"/>
      <c r="R951" s="32" t="s">
        <v>47</v>
      </c>
      <c r="S951" s="91" t="s">
        <v>3446</v>
      </c>
      <c r="T951" s="35" t="s">
        <v>53</v>
      </c>
      <c r="U951" s="20" t="s">
        <v>54</v>
      </c>
      <c r="V951" s="38"/>
      <c r="W951" s="38"/>
      <c r="X951" s="38" t="s">
        <v>51</v>
      </c>
      <c r="Y951" s="38" t="s">
        <v>51</v>
      </c>
      <c r="Z951" s="38" t="s">
        <v>51</v>
      </c>
      <c r="AA951" s="38" t="s">
        <v>51</v>
      </c>
      <c r="AB951" s="38" t="s">
        <v>51</v>
      </c>
      <c r="AC951" s="38" t="s">
        <v>51</v>
      </c>
      <c r="AD951" s="38">
        <v>10</v>
      </c>
      <c r="AE951" s="38">
        <v>2</v>
      </c>
      <c r="AF951" s="35" t="s">
        <v>53</v>
      </c>
      <c r="AG951" s="20" t="s">
        <v>54</v>
      </c>
      <c r="AH951" s="38"/>
      <c r="AI951" s="38"/>
      <c r="AJ951" s="38" t="s">
        <v>51</v>
      </c>
      <c r="AK951" s="38" t="s">
        <v>51</v>
      </c>
      <c r="AL951" s="38" t="s">
        <v>51</v>
      </c>
      <c r="AM951" s="38" t="s">
        <v>51</v>
      </c>
      <c r="AN951" s="38" t="s">
        <v>51</v>
      </c>
      <c r="AO951" s="38" t="s">
        <v>51</v>
      </c>
      <c r="AP951" s="38">
        <v>10</v>
      </c>
      <c r="AQ951" s="38">
        <v>2</v>
      </c>
      <c r="AR951" s="11"/>
      <c r="AS951" s="19"/>
      <c r="AT951" s="41"/>
      <c r="AU951" s="11"/>
      <c r="AV951" s="19"/>
      <c r="AW951" s="41"/>
      <c r="AX951" s="43" t="s">
        <v>53</v>
      </c>
      <c r="AY951" s="22" t="s">
        <v>54</v>
      </c>
      <c r="AZ951" s="45">
        <v>4</v>
      </c>
      <c r="BA951" s="43" t="s">
        <v>53</v>
      </c>
      <c r="BB951" s="22" t="s">
        <v>54</v>
      </c>
      <c r="BC951" s="45">
        <v>4</v>
      </c>
      <c r="BD951" s="47"/>
      <c r="BE951" s="24"/>
      <c r="BF951" s="49"/>
      <c r="BG951" s="49"/>
      <c r="BH951" s="47"/>
      <c r="BI951" s="24"/>
      <c r="BJ951" s="49"/>
      <c r="BK951" s="49"/>
      <c r="BL951" s="51" t="s">
        <v>52</v>
      </c>
    </row>
    <row r="952" spans="1:64" hidden="1" x14ac:dyDescent="0.3">
      <c r="A952" s="10" t="s">
        <v>36</v>
      </c>
      <c r="B952" s="11">
        <v>86</v>
      </c>
      <c r="C952" s="10" t="s">
        <v>650</v>
      </c>
      <c r="D952" s="10">
        <f>MATCH(Tabela1[[#This Row],[3]],ECHE!A:A,0)</f>
        <v>4745</v>
      </c>
      <c r="E952" s="3" t="s">
        <v>651</v>
      </c>
      <c r="F952" s="2" t="s">
        <v>652</v>
      </c>
      <c r="G952" s="25" t="s">
        <v>653</v>
      </c>
      <c r="H952" s="30" t="s">
        <v>654</v>
      </c>
      <c r="I952" s="283" t="s">
        <v>214</v>
      </c>
      <c r="J952" s="104" t="s">
        <v>655</v>
      </c>
      <c r="K952" s="2" t="s">
        <v>39007</v>
      </c>
      <c r="L952" s="235" t="s">
        <v>538</v>
      </c>
      <c r="M952" s="10" t="s">
        <v>44</v>
      </c>
      <c r="N952" s="10" t="s">
        <v>90</v>
      </c>
      <c r="O952" s="10" t="s">
        <v>89</v>
      </c>
      <c r="P952" s="10"/>
      <c r="Q952" s="10"/>
      <c r="R952" s="32" t="s">
        <v>47</v>
      </c>
      <c r="S952" s="91" t="s">
        <v>3446</v>
      </c>
      <c r="T952" s="35" t="s">
        <v>49</v>
      </c>
      <c r="U952" s="20" t="s">
        <v>50</v>
      </c>
      <c r="V952" s="38"/>
      <c r="W952" s="38"/>
      <c r="X952" s="38" t="s">
        <v>51</v>
      </c>
      <c r="Y952" s="38" t="s">
        <v>51</v>
      </c>
      <c r="Z952" s="38" t="s">
        <v>51</v>
      </c>
      <c r="AA952" s="38" t="s">
        <v>51</v>
      </c>
      <c r="AB952" s="38" t="s">
        <v>51</v>
      </c>
      <c r="AC952" s="38" t="s">
        <v>51</v>
      </c>
      <c r="AD952" s="38">
        <v>10</v>
      </c>
      <c r="AE952" s="38">
        <v>1</v>
      </c>
      <c r="AF952" s="35" t="s">
        <v>49</v>
      </c>
      <c r="AG952" s="20" t="s">
        <v>50</v>
      </c>
      <c r="AH952" s="38"/>
      <c r="AI952" s="38"/>
      <c r="AJ952" s="38" t="s">
        <v>51</v>
      </c>
      <c r="AK952" s="38" t="s">
        <v>51</v>
      </c>
      <c r="AL952" s="38" t="s">
        <v>51</v>
      </c>
      <c r="AM952" s="38" t="s">
        <v>51</v>
      </c>
      <c r="AN952" s="38" t="s">
        <v>51</v>
      </c>
      <c r="AO952" s="38" t="s">
        <v>51</v>
      </c>
      <c r="AP952" s="38">
        <v>10</v>
      </c>
      <c r="AQ952" s="38">
        <v>1</v>
      </c>
      <c r="AR952" s="11"/>
      <c r="AS952" s="19"/>
      <c r="AT952" s="41"/>
      <c r="AU952" s="11"/>
      <c r="AV952" s="19"/>
      <c r="AW952" s="41"/>
      <c r="AX952" s="43" t="s">
        <v>49</v>
      </c>
      <c r="AY952" s="22" t="s">
        <v>50</v>
      </c>
      <c r="AZ952" s="45">
        <v>1</v>
      </c>
      <c r="BA952" s="43" t="s">
        <v>49</v>
      </c>
      <c r="BB952" s="22" t="s">
        <v>50</v>
      </c>
      <c r="BC952" s="45">
        <v>1</v>
      </c>
      <c r="BD952" s="47"/>
      <c r="BE952" s="24"/>
      <c r="BF952" s="49"/>
      <c r="BG952" s="49"/>
      <c r="BH952" s="47"/>
      <c r="BI952" s="24"/>
      <c r="BJ952" s="49"/>
      <c r="BK952" s="49"/>
      <c r="BL952" s="51" t="s">
        <v>52</v>
      </c>
    </row>
    <row r="953" spans="1:64" hidden="1" x14ac:dyDescent="0.3">
      <c r="A953" s="104" t="s">
        <v>36</v>
      </c>
      <c r="B953" s="11">
        <v>100</v>
      </c>
      <c r="C953" s="104" t="s">
        <v>32118</v>
      </c>
      <c r="D953" s="104">
        <f>MATCH(Tabela1[[#This Row],[3]],ECHE!A:A,0)</f>
        <v>4546</v>
      </c>
      <c r="E953" s="3" t="s">
        <v>708</v>
      </c>
      <c r="F953" s="2" t="s">
        <v>709</v>
      </c>
      <c r="G953" s="25" t="s">
        <v>710</v>
      </c>
      <c r="H953" s="30" t="s">
        <v>711</v>
      </c>
      <c r="I953" s="283" t="s">
        <v>174</v>
      </c>
      <c r="J953" s="104" t="s">
        <v>712</v>
      </c>
      <c r="K953" s="2" t="s">
        <v>38972</v>
      </c>
      <c r="L953" s="235" t="s">
        <v>177</v>
      </c>
      <c r="M953" s="104" t="s">
        <v>178</v>
      </c>
      <c r="N953" s="104" t="s">
        <v>90</v>
      </c>
      <c r="O953" s="104" t="s">
        <v>92</v>
      </c>
      <c r="P953" s="104"/>
      <c r="Q953" s="104"/>
      <c r="R953" s="32" t="s">
        <v>47</v>
      </c>
      <c r="S953" s="91" t="s">
        <v>3446</v>
      </c>
      <c r="T953" s="35" t="s">
        <v>49</v>
      </c>
      <c r="U953" s="20" t="s">
        <v>50</v>
      </c>
      <c r="V953" s="38"/>
      <c r="W953" s="38"/>
      <c r="X953" s="38" t="s">
        <v>51</v>
      </c>
      <c r="Y953" s="38" t="s">
        <v>51</v>
      </c>
      <c r="Z953" s="38" t="s">
        <v>51</v>
      </c>
      <c r="AA953" s="38" t="s">
        <v>51</v>
      </c>
      <c r="AB953" s="38"/>
      <c r="AC953" s="38"/>
      <c r="AD953" s="38">
        <v>5</v>
      </c>
      <c r="AE953" s="38">
        <v>1</v>
      </c>
      <c r="AF953" s="35" t="s">
        <v>49</v>
      </c>
      <c r="AG953" s="20" t="s">
        <v>50</v>
      </c>
      <c r="AH953" s="38"/>
      <c r="AI953" s="38"/>
      <c r="AJ953" s="38" t="s">
        <v>51</v>
      </c>
      <c r="AK953" s="38" t="s">
        <v>51</v>
      </c>
      <c r="AL953" s="38" t="s">
        <v>51</v>
      </c>
      <c r="AM953" s="38" t="s">
        <v>51</v>
      </c>
      <c r="AN953" s="38"/>
      <c r="AO953" s="38"/>
      <c r="AP953" s="38">
        <v>5</v>
      </c>
      <c r="AQ953" s="38">
        <v>1</v>
      </c>
      <c r="AR953" s="11"/>
      <c r="AS953" s="19"/>
      <c r="AT953" s="41"/>
      <c r="AU953" s="11"/>
      <c r="AV953" s="19"/>
      <c r="AW953" s="41"/>
      <c r="AX953" s="43"/>
      <c r="AY953" s="22"/>
      <c r="AZ953" s="45"/>
      <c r="BA953" s="43"/>
      <c r="BB953" s="22"/>
      <c r="BC953" s="45"/>
      <c r="BD953" s="47"/>
      <c r="BE953" s="24"/>
      <c r="BF953" s="49"/>
      <c r="BG953" s="49"/>
      <c r="BH953" s="47"/>
      <c r="BI953" s="24"/>
      <c r="BJ953" s="49"/>
      <c r="BK953" s="49"/>
      <c r="BL953" s="51" t="s">
        <v>52</v>
      </c>
    </row>
    <row r="954" spans="1:64" hidden="1" x14ac:dyDescent="0.3">
      <c r="A954" s="104" t="s">
        <v>36</v>
      </c>
      <c r="B954" s="11">
        <v>100</v>
      </c>
      <c r="C954" s="104" t="s">
        <v>32118</v>
      </c>
      <c r="D954" s="104">
        <f>MATCH(Tabela1[[#This Row],[3]],ECHE!A:A,0)</f>
        <v>4546</v>
      </c>
      <c r="E954" s="3" t="s">
        <v>708</v>
      </c>
      <c r="F954" s="2" t="s">
        <v>709</v>
      </c>
      <c r="G954" s="25" t="s">
        <v>710</v>
      </c>
      <c r="H954" s="30" t="s">
        <v>711</v>
      </c>
      <c r="I954" s="283" t="s">
        <v>174</v>
      </c>
      <c r="J954" s="104" t="s">
        <v>712</v>
      </c>
      <c r="K954" s="2" t="s">
        <v>38972</v>
      </c>
      <c r="L954" s="235" t="s">
        <v>177</v>
      </c>
      <c r="M954" s="104" t="s">
        <v>178</v>
      </c>
      <c r="N954" s="104" t="s">
        <v>90</v>
      </c>
      <c r="O954" s="104" t="s">
        <v>92</v>
      </c>
      <c r="P954" s="104"/>
      <c r="Q954" s="104"/>
      <c r="R954" s="32" t="s">
        <v>47</v>
      </c>
      <c r="S954" s="91" t="s">
        <v>3446</v>
      </c>
      <c r="T954" s="35" t="s">
        <v>53</v>
      </c>
      <c r="U954" s="20" t="s">
        <v>54</v>
      </c>
      <c r="V954" s="38"/>
      <c r="W954" s="38"/>
      <c r="X954" s="38" t="s">
        <v>51</v>
      </c>
      <c r="Y954" s="38" t="s">
        <v>51</v>
      </c>
      <c r="Z954" s="38" t="s">
        <v>51</v>
      </c>
      <c r="AA954" s="38" t="s">
        <v>51</v>
      </c>
      <c r="AB954" s="38"/>
      <c r="AC954" s="38"/>
      <c r="AD954" s="38" t="s">
        <v>180</v>
      </c>
      <c r="AE954" s="38" t="s">
        <v>180</v>
      </c>
      <c r="AF954" s="35" t="s">
        <v>53</v>
      </c>
      <c r="AG954" s="20" t="s">
        <v>54</v>
      </c>
      <c r="AH954" s="38"/>
      <c r="AI954" s="38"/>
      <c r="AJ954" s="38" t="s">
        <v>51</v>
      </c>
      <c r="AK954" s="38" t="s">
        <v>51</v>
      </c>
      <c r="AL954" s="38" t="s">
        <v>51</v>
      </c>
      <c r="AM954" s="38" t="s">
        <v>51</v>
      </c>
      <c r="AN954" s="38"/>
      <c r="AO954" s="38"/>
      <c r="AP954" s="38">
        <v>5</v>
      </c>
      <c r="AQ954" s="38">
        <v>1</v>
      </c>
      <c r="AR954" s="11"/>
      <c r="AS954" s="19"/>
      <c r="AT954" s="41"/>
      <c r="AU954" s="11"/>
      <c r="AV954" s="19"/>
      <c r="AW954" s="41"/>
      <c r="AX954" s="43"/>
      <c r="AY954" s="22"/>
      <c r="AZ954" s="45"/>
      <c r="BA954" s="43"/>
      <c r="BB954" s="22"/>
      <c r="BC954" s="45"/>
      <c r="BD954" s="47"/>
      <c r="BE954" s="24"/>
      <c r="BF954" s="49"/>
      <c r="BG954" s="49"/>
      <c r="BH954" s="47"/>
      <c r="BI954" s="24"/>
      <c r="BJ954" s="49"/>
      <c r="BK954" s="49"/>
      <c r="BL954" s="51" t="s">
        <v>52</v>
      </c>
    </row>
    <row r="955" spans="1:64" hidden="1" x14ac:dyDescent="0.3">
      <c r="A955" s="84" t="s">
        <v>36</v>
      </c>
      <c r="B955" s="85">
        <v>102</v>
      </c>
      <c r="C955" s="84" t="s">
        <v>716</v>
      </c>
      <c r="D955" s="84">
        <f>MATCH(Tabela1[[#This Row],[3]],ECHE!A:A,0)</f>
        <v>5205</v>
      </c>
      <c r="E955" s="87" t="s">
        <v>717</v>
      </c>
      <c r="F955" s="88" t="s">
        <v>718</v>
      </c>
      <c r="G955" s="89">
        <v>91701</v>
      </c>
      <c r="H955" s="90" t="s">
        <v>719</v>
      </c>
      <c r="I955" s="286" t="s">
        <v>501</v>
      </c>
      <c r="J955" s="84" t="s">
        <v>720</v>
      </c>
      <c r="K955" s="2" t="s">
        <v>39058</v>
      </c>
      <c r="L955" s="196" t="s">
        <v>721</v>
      </c>
      <c r="M955" s="84" t="s">
        <v>722</v>
      </c>
      <c r="N955" s="84" t="s">
        <v>45</v>
      </c>
      <c r="O955" s="84" t="s">
        <v>46</v>
      </c>
      <c r="P955" s="84"/>
      <c r="Q955" s="84"/>
      <c r="R955" s="91" t="s">
        <v>47</v>
      </c>
      <c r="S955" s="91" t="s">
        <v>3446</v>
      </c>
      <c r="T955" s="92" t="s">
        <v>49</v>
      </c>
      <c r="U955" s="93" t="s">
        <v>50</v>
      </c>
      <c r="V955" s="94"/>
      <c r="W955" s="94"/>
      <c r="X955" s="94"/>
      <c r="Y955" s="94"/>
      <c r="Z955" s="94" t="s">
        <v>51</v>
      </c>
      <c r="AA955" s="94" t="s">
        <v>51</v>
      </c>
      <c r="AB955" s="94" t="s">
        <v>51</v>
      </c>
      <c r="AC955" s="94" t="s">
        <v>51</v>
      </c>
      <c r="AD955" s="94">
        <v>5</v>
      </c>
      <c r="AE955" s="94">
        <v>1</v>
      </c>
      <c r="AF955" s="92" t="s">
        <v>49</v>
      </c>
      <c r="AG955" s="93" t="s">
        <v>50</v>
      </c>
      <c r="AH955" s="94"/>
      <c r="AI955" s="94"/>
      <c r="AJ955" s="94"/>
      <c r="AK955" s="94"/>
      <c r="AL955" s="94" t="s">
        <v>51</v>
      </c>
      <c r="AM955" s="94" t="s">
        <v>51</v>
      </c>
      <c r="AN955" s="94" t="s">
        <v>51</v>
      </c>
      <c r="AO955" s="94" t="s">
        <v>51</v>
      </c>
      <c r="AP955" s="94">
        <v>5</v>
      </c>
      <c r="AQ955" s="94">
        <v>1</v>
      </c>
      <c r="AR955" s="85"/>
      <c r="AS955" s="86"/>
      <c r="AT955" s="95"/>
      <c r="AU955" s="85"/>
      <c r="AV955" s="86"/>
      <c r="AW955" s="95"/>
      <c r="AX955" s="96" t="s">
        <v>49</v>
      </c>
      <c r="AY955" s="97" t="s">
        <v>50</v>
      </c>
      <c r="AZ955" s="98">
        <v>1</v>
      </c>
      <c r="BA955" s="96" t="s">
        <v>49</v>
      </c>
      <c r="BB955" s="97" t="s">
        <v>50</v>
      </c>
      <c r="BC955" s="98">
        <v>1</v>
      </c>
      <c r="BD955" s="99"/>
      <c r="BE955" s="100"/>
      <c r="BF955" s="101"/>
      <c r="BG955" s="101"/>
      <c r="BH955" s="99"/>
      <c r="BI955" s="100"/>
      <c r="BJ955" s="101"/>
      <c r="BK955" s="101"/>
      <c r="BL955" s="102" t="s">
        <v>52</v>
      </c>
    </row>
    <row r="956" spans="1:64" hidden="1" x14ac:dyDescent="0.3">
      <c r="A956" s="84" t="s">
        <v>36</v>
      </c>
      <c r="B956" s="85">
        <v>102</v>
      </c>
      <c r="C956" s="84" t="s">
        <v>716</v>
      </c>
      <c r="D956" s="84">
        <f>MATCH(Tabela1[[#This Row],[3]],ECHE!A:A,0)</f>
        <v>5205</v>
      </c>
      <c r="E956" s="87" t="s">
        <v>717</v>
      </c>
      <c r="F956" s="88" t="s">
        <v>718</v>
      </c>
      <c r="G956" s="89">
        <v>91701</v>
      </c>
      <c r="H956" s="90" t="s">
        <v>719</v>
      </c>
      <c r="I956" s="286" t="s">
        <v>501</v>
      </c>
      <c r="J956" s="84" t="s">
        <v>720</v>
      </c>
      <c r="K956" s="2" t="s">
        <v>39058</v>
      </c>
      <c r="L956" s="196" t="s">
        <v>721</v>
      </c>
      <c r="M956" s="84" t="s">
        <v>722</v>
      </c>
      <c r="N956" s="84" t="s">
        <v>45</v>
      </c>
      <c r="O956" s="84" t="s">
        <v>46</v>
      </c>
      <c r="P956" s="84"/>
      <c r="Q956" s="84"/>
      <c r="R956" s="91" t="s">
        <v>47</v>
      </c>
      <c r="S956" s="91" t="s">
        <v>3446</v>
      </c>
      <c r="T956" s="92" t="s">
        <v>53</v>
      </c>
      <c r="U956" s="93" t="s">
        <v>54</v>
      </c>
      <c r="V956" s="94"/>
      <c r="W956" s="94"/>
      <c r="X956" s="94"/>
      <c r="Y956" s="94"/>
      <c r="Z956" s="94" t="s">
        <v>51</v>
      </c>
      <c r="AA956" s="94" t="s">
        <v>51</v>
      </c>
      <c r="AB956" s="94" t="s">
        <v>51</v>
      </c>
      <c r="AC956" s="94" t="s">
        <v>51</v>
      </c>
      <c r="AD956" s="94">
        <v>5</v>
      </c>
      <c r="AE956" s="94">
        <v>1</v>
      </c>
      <c r="AF956" s="92" t="s">
        <v>53</v>
      </c>
      <c r="AG956" s="93" t="s">
        <v>54</v>
      </c>
      <c r="AH956" s="94"/>
      <c r="AI956" s="94"/>
      <c r="AJ956" s="94"/>
      <c r="AK956" s="94"/>
      <c r="AL956" s="94" t="s">
        <v>51</v>
      </c>
      <c r="AM956" s="94" t="s">
        <v>51</v>
      </c>
      <c r="AN956" s="94" t="s">
        <v>51</v>
      </c>
      <c r="AO956" s="94" t="s">
        <v>51</v>
      </c>
      <c r="AP956" s="94">
        <v>5</v>
      </c>
      <c r="AQ956" s="94">
        <v>1</v>
      </c>
      <c r="AR956" s="85"/>
      <c r="AS956" s="86"/>
      <c r="AT956" s="95"/>
      <c r="AU956" s="85"/>
      <c r="AV956" s="86"/>
      <c r="AW956" s="95"/>
      <c r="AX956" s="96" t="s">
        <v>53</v>
      </c>
      <c r="AY956" s="97" t="s">
        <v>54</v>
      </c>
      <c r="AZ956" s="98">
        <v>1</v>
      </c>
      <c r="BA956" s="96" t="s">
        <v>53</v>
      </c>
      <c r="BB956" s="97" t="s">
        <v>54</v>
      </c>
      <c r="BC956" s="98">
        <v>1</v>
      </c>
      <c r="BD956" s="99"/>
      <c r="BE956" s="100"/>
      <c r="BF956" s="101"/>
      <c r="BG956" s="101"/>
      <c r="BH956" s="99"/>
      <c r="BI956" s="100"/>
      <c r="BJ956" s="101"/>
      <c r="BK956" s="101"/>
      <c r="BL956" s="102" t="s">
        <v>52</v>
      </c>
    </row>
    <row r="957" spans="1:64" hidden="1" x14ac:dyDescent="0.3">
      <c r="A957" s="104" t="s">
        <v>36</v>
      </c>
      <c r="B957" s="11">
        <v>109</v>
      </c>
      <c r="C957" s="104" t="s">
        <v>758</v>
      </c>
      <c r="D957" s="104">
        <f>MATCH(Tabela1[[#This Row],[3]],ECHE!A:A,0)</f>
        <v>10</v>
      </c>
      <c r="E957" s="3" t="s">
        <v>759</v>
      </c>
      <c r="F957" s="2" t="s">
        <v>760</v>
      </c>
      <c r="G957" s="25">
        <v>8010</v>
      </c>
      <c r="H957" s="30" t="s">
        <v>761</v>
      </c>
      <c r="I957" s="283" t="s">
        <v>331</v>
      </c>
      <c r="J957" s="104" t="s">
        <v>762</v>
      </c>
      <c r="K957" s="2" t="s">
        <v>38828</v>
      </c>
      <c r="L957" s="235" t="s">
        <v>267</v>
      </c>
      <c r="M957" s="104" t="s">
        <v>267</v>
      </c>
      <c r="N957" s="104" t="s">
        <v>45</v>
      </c>
      <c r="O957" s="104" t="s">
        <v>46</v>
      </c>
      <c r="P957" s="104"/>
      <c r="Q957" s="104"/>
      <c r="R957" s="32" t="s">
        <v>47</v>
      </c>
      <c r="S957" s="91" t="s">
        <v>3446</v>
      </c>
      <c r="T957" s="35" t="s">
        <v>49</v>
      </c>
      <c r="U957" s="20" t="s">
        <v>50</v>
      </c>
      <c r="V957" s="38"/>
      <c r="W957" s="38"/>
      <c r="X957" s="38" t="s">
        <v>51</v>
      </c>
      <c r="Y957" s="38" t="s">
        <v>51</v>
      </c>
      <c r="Z957" s="38" t="s">
        <v>51</v>
      </c>
      <c r="AA957" s="38" t="s">
        <v>51</v>
      </c>
      <c r="AB957" s="38" t="s">
        <v>51</v>
      </c>
      <c r="AC957" s="38" t="s">
        <v>51</v>
      </c>
      <c r="AD957" s="38">
        <v>5</v>
      </c>
      <c r="AE957" s="38">
        <v>1</v>
      </c>
      <c r="AF957" s="35"/>
      <c r="AG957" s="20"/>
      <c r="AH957" s="38"/>
      <c r="AI957" s="38"/>
      <c r="AJ957" s="38"/>
      <c r="AK957" s="38"/>
      <c r="AL957" s="38"/>
      <c r="AM957" s="38"/>
      <c r="AN957" s="38"/>
      <c r="AO957" s="38"/>
      <c r="AP957" s="38"/>
      <c r="AQ957" s="38"/>
      <c r="AR957" s="11"/>
      <c r="AS957" s="19"/>
      <c r="AT957" s="41"/>
      <c r="AU957" s="11"/>
      <c r="AV957" s="19"/>
      <c r="AW957" s="41"/>
      <c r="AX957" s="43"/>
      <c r="AY957" s="22"/>
      <c r="AZ957" s="45"/>
      <c r="BA957" s="43"/>
      <c r="BB957" s="22"/>
      <c r="BC957" s="45"/>
      <c r="BD957" s="47"/>
      <c r="BE957" s="24"/>
      <c r="BF957" s="49"/>
      <c r="BG957" s="49"/>
      <c r="BH957" s="47"/>
      <c r="BI957" s="24"/>
      <c r="BJ957" s="49"/>
      <c r="BK957" s="49"/>
      <c r="BL957" s="51" t="s">
        <v>52</v>
      </c>
    </row>
    <row r="958" spans="1:64" hidden="1" x14ac:dyDescent="0.3">
      <c r="A958" s="104" t="s">
        <v>36</v>
      </c>
      <c r="B958" s="11">
        <v>163</v>
      </c>
      <c r="C958" s="104" t="s">
        <v>1048</v>
      </c>
      <c r="D958" s="104">
        <f>MATCH(Tabela1[[#This Row],[3]],ECHE!A:A,0)</f>
        <v>3886</v>
      </c>
      <c r="E958" s="3" t="s">
        <v>1049</v>
      </c>
      <c r="F958" s="2" t="s">
        <v>1050</v>
      </c>
      <c r="G958" s="25">
        <v>10000</v>
      </c>
      <c r="H958" s="30" t="s">
        <v>956</v>
      </c>
      <c r="I958" s="283" t="s">
        <v>67</v>
      </c>
      <c r="J958" s="104" t="s">
        <v>1051</v>
      </c>
      <c r="K958" s="2" t="s">
        <v>38769</v>
      </c>
      <c r="L958" s="235" t="s">
        <v>400</v>
      </c>
      <c r="M958" s="104" t="s">
        <v>400</v>
      </c>
      <c r="N958" s="104" t="s">
        <v>989</v>
      </c>
      <c r="O958" s="104" t="s">
        <v>232</v>
      </c>
      <c r="P958" s="104"/>
      <c r="Q958" s="104"/>
      <c r="R958" s="32" t="s">
        <v>47</v>
      </c>
      <c r="S958" s="91" t="s">
        <v>3446</v>
      </c>
      <c r="T958" s="35" t="s">
        <v>49</v>
      </c>
      <c r="U958" s="20" t="s">
        <v>50</v>
      </c>
      <c r="V958" s="38"/>
      <c r="W958" s="38"/>
      <c r="X958" s="38" t="s">
        <v>51</v>
      </c>
      <c r="Y958" s="38" t="s">
        <v>51</v>
      </c>
      <c r="Z958" s="38" t="s">
        <v>51</v>
      </c>
      <c r="AA958" s="38" t="s">
        <v>51</v>
      </c>
      <c r="AB958" s="38" t="s">
        <v>51</v>
      </c>
      <c r="AC958" s="38" t="s">
        <v>51</v>
      </c>
      <c r="AD958" s="38">
        <v>12</v>
      </c>
      <c r="AE958" s="38">
        <v>2</v>
      </c>
      <c r="AF958" s="35" t="s">
        <v>49</v>
      </c>
      <c r="AG958" s="20" t="s">
        <v>50</v>
      </c>
      <c r="AH958" s="38"/>
      <c r="AI958" s="38"/>
      <c r="AJ958" s="38" t="s">
        <v>51</v>
      </c>
      <c r="AK958" s="38" t="s">
        <v>51</v>
      </c>
      <c r="AL958" s="38" t="s">
        <v>51</v>
      </c>
      <c r="AM958" s="38" t="s">
        <v>51</v>
      </c>
      <c r="AN958" s="38" t="s">
        <v>51</v>
      </c>
      <c r="AO958" s="38" t="s">
        <v>51</v>
      </c>
      <c r="AP958" s="38">
        <v>12</v>
      </c>
      <c r="AQ958" s="38">
        <v>2</v>
      </c>
      <c r="AR958" s="11"/>
      <c r="AS958" s="19"/>
      <c r="AT958" s="41"/>
      <c r="AU958" s="11"/>
      <c r="AV958" s="19"/>
      <c r="AW958" s="41"/>
      <c r="AX958" s="43" t="s">
        <v>688</v>
      </c>
      <c r="AY958" s="22" t="s">
        <v>689</v>
      </c>
      <c r="AZ958" s="45">
        <v>2</v>
      </c>
      <c r="BA958" s="43" t="s">
        <v>688</v>
      </c>
      <c r="BB958" s="22" t="s">
        <v>689</v>
      </c>
      <c r="BC958" s="45">
        <v>2</v>
      </c>
      <c r="BD958" s="47"/>
      <c r="BE958" s="24"/>
      <c r="BF958" s="49"/>
      <c r="BG958" s="49"/>
      <c r="BH958" s="47"/>
      <c r="BI958" s="24"/>
      <c r="BJ958" s="49"/>
      <c r="BK958" s="49"/>
      <c r="BL958" s="51" t="s">
        <v>52</v>
      </c>
    </row>
    <row r="959" spans="1:64" hidden="1" x14ac:dyDescent="0.3">
      <c r="A959" s="104" t="s">
        <v>36</v>
      </c>
      <c r="B959" s="11">
        <v>163</v>
      </c>
      <c r="C959" s="104" t="s">
        <v>1048</v>
      </c>
      <c r="D959" s="104">
        <f>MATCH(Tabela1[[#This Row],[3]],ECHE!A:A,0)</f>
        <v>3886</v>
      </c>
      <c r="E959" s="3" t="s">
        <v>1049</v>
      </c>
      <c r="F959" s="2" t="s">
        <v>1050</v>
      </c>
      <c r="G959" s="25">
        <v>10000</v>
      </c>
      <c r="H959" s="30" t="s">
        <v>956</v>
      </c>
      <c r="I959" s="283" t="s">
        <v>67</v>
      </c>
      <c r="J959" s="104" t="s">
        <v>1051</v>
      </c>
      <c r="K959" s="2" t="s">
        <v>38769</v>
      </c>
      <c r="L959" s="235" t="s">
        <v>400</v>
      </c>
      <c r="M959" s="104" t="s">
        <v>400</v>
      </c>
      <c r="N959" s="104" t="s">
        <v>989</v>
      </c>
      <c r="O959" s="104" t="s">
        <v>232</v>
      </c>
      <c r="P959" s="104"/>
      <c r="Q959" s="104"/>
      <c r="R959" s="32" t="s">
        <v>47</v>
      </c>
      <c r="S959" s="91" t="s">
        <v>3446</v>
      </c>
      <c r="T959" s="35" t="s">
        <v>49</v>
      </c>
      <c r="U959" s="20" t="s">
        <v>50</v>
      </c>
      <c r="V959" s="38"/>
      <c r="W959" s="38"/>
      <c r="X959" s="38" t="s">
        <v>51</v>
      </c>
      <c r="Y959" s="38" t="s">
        <v>51</v>
      </c>
      <c r="Z959" s="38" t="s">
        <v>51</v>
      </c>
      <c r="AA959" s="38" t="s">
        <v>51</v>
      </c>
      <c r="AB959" s="38" t="s">
        <v>51</v>
      </c>
      <c r="AC959" s="38" t="s">
        <v>51</v>
      </c>
      <c r="AD959" s="38">
        <v>5</v>
      </c>
      <c r="AE959" s="38">
        <v>1</v>
      </c>
      <c r="AF959" s="35" t="s">
        <v>49</v>
      </c>
      <c r="AG959" s="20" t="s">
        <v>50</v>
      </c>
      <c r="AH959" s="38"/>
      <c r="AI959" s="38"/>
      <c r="AJ959" s="38" t="s">
        <v>51</v>
      </c>
      <c r="AK959" s="38" t="s">
        <v>51</v>
      </c>
      <c r="AL959" s="38" t="s">
        <v>51</v>
      </c>
      <c r="AM959" s="38" t="s">
        <v>51</v>
      </c>
      <c r="AN959" s="38" t="s">
        <v>51</v>
      </c>
      <c r="AO959" s="38" t="s">
        <v>51</v>
      </c>
      <c r="AP959" s="38">
        <v>5</v>
      </c>
      <c r="AQ959" s="38">
        <v>1</v>
      </c>
      <c r="AR959" s="11"/>
      <c r="AS959" s="19"/>
      <c r="AT959" s="41"/>
      <c r="AU959" s="11"/>
      <c r="AV959" s="19"/>
      <c r="AW959" s="41"/>
      <c r="AX959" s="43" t="s">
        <v>49</v>
      </c>
      <c r="AY959" s="22" t="s">
        <v>50</v>
      </c>
      <c r="AZ959" s="45">
        <v>1</v>
      </c>
      <c r="BA959" s="43" t="s">
        <v>49</v>
      </c>
      <c r="BB959" s="22" t="s">
        <v>50</v>
      </c>
      <c r="BC959" s="45">
        <v>1</v>
      </c>
      <c r="BD959" s="47" t="s">
        <v>49</v>
      </c>
      <c r="BE959" s="24" t="s">
        <v>50</v>
      </c>
      <c r="BF959" s="49">
        <v>5</v>
      </c>
      <c r="BG959" s="49">
        <v>1</v>
      </c>
      <c r="BH959" s="47"/>
      <c r="BI959" s="24"/>
      <c r="BJ959" s="49"/>
      <c r="BK959" s="49"/>
      <c r="BL959" s="51" t="s">
        <v>52</v>
      </c>
    </row>
    <row r="960" spans="1:64" hidden="1" x14ac:dyDescent="0.3">
      <c r="A960" s="104" t="s">
        <v>36</v>
      </c>
      <c r="B960" s="11">
        <v>169</v>
      </c>
      <c r="C960" s="104" t="s">
        <v>825</v>
      </c>
      <c r="D960" s="104">
        <f>MATCH(Tabela1[[#This Row],[3]],ECHE!A:A,0)</f>
        <v>2418</v>
      </c>
      <c r="E960" s="3" t="s">
        <v>826</v>
      </c>
      <c r="F960" s="2" t="s">
        <v>827</v>
      </c>
      <c r="G960" s="25">
        <v>50009</v>
      </c>
      <c r="H960" s="30" t="s">
        <v>828</v>
      </c>
      <c r="I960" s="283" t="s">
        <v>84</v>
      </c>
      <c r="J960" s="104" t="s">
        <v>829</v>
      </c>
      <c r="K960" s="2" t="s">
        <v>38713</v>
      </c>
      <c r="L960" s="235" t="s">
        <v>112</v>
      </c>
      <c r="M960" s="104" t="s">
        <v>112</v>
      </c>
      <c r="N960" s="104" t="s">
        <v>401</v>
      </c>
      <c r="O960" s="104" t="s">
        <v>830</v>
      </c>
      <c r="P960" s="104"/>
      <c r="Q960" s="104"/>
      <c r="R960" s="32" t="s">
        <v>47</v>
      </c>
      <c r="S960" s="91" t="s">
        <v>3446</v>
      </c>
      <c r="T960" s="35" t="s">
        <v>53</v>
      </c>
      <c r="U960" s="20" t="s">
        <v>54</v>
      </c>
      <c r="V960" s="38"/>
      <c r="W960" s="38"/>
      <c r="X960" s="38" t="s">
        <v>51</v>
      </c>
      <c r="Y960" s="38" t="s">
        <v>51</v>
      </c>
      <c r="Z960" s="38" t="s">
        <v>51</v>
      </c>
      <c r="AA960" s="38" t="s">
        <v>51</v>
      </c>
      <c r="AB960" s="38" t="s">
        <v>51</v>
      </c>
      <c r="AC960" s="38" t="s">
        <v>51</v>
      </c>
      <c r="AD960" s="38">
        <v>12</v>
      </c>
      <c r="AE960" s="38">
        <v>2</v>
      </c>
      <c r="AF960" s="35" t="s">
        <v>53</v>
      </c>
      <c r="AG960" s="20" t="s">
        <v>54</v>
      </c>
      <c r="AH960" s="38"/>
      <c r="AI960" s="38"/>
      <c r="AJ960" s="38" t="s">
        <v>51</v>
      </c>
      <c r="AK960" s="38" t="s">
        <v>51</v>
      </c>
      <c r="AL960" s="38" t="s">
        <v>51</v>
      </c>
      <c r="AM960" s="38" t="s">
        <v>51</v>
      </c>
      <c r="AN960" s="38" t="s">
        <v>51</v>
      </c>
      <c r="AO960" s="38" t="s">
        <v>51</v>
      </c>
      <c r="AP960" s="38">
        <v>12</v>
      </c>
      <c r="AQ960" s="38">
        <v>2</v>
      </c>
      <c r="AR960" s="11"/>
      <c r="AS960" s="19"/>
      <c r="AT960" s="41"/>
      <c r="AU960" s="11"/>
      <c r="AV960" s="19"/>
      <c r="AW960" s="41"/>
      <c r="AX960" s="43"/>
      <c r="AY960" s="22"/>
      <c r="AZ960" s="45"/>
      <c r="BA960" s="43"/>
      <c r="BB960" s="22"/>
      <c r="BC960" s="45"/>
      <c r="BD960" s="47"/>
      <c r="BE960" s="24"/>
      <c r="BF960" s="49"/>
      <c r="BG960" s="49"/>
      <c r="BH960" s="47"/>
      <c r="BI960" s="24"/>
      <c r="BJ960" s="49"/>
      <c r="BK960" s="49"/>
      <c r="BL960" s="51" t="s">
        <v>52</v>
      </c>
    </row>
    <row r="961" spans="1:64" hidden="1" x14ac:dyDescent="0.3">
      <c r="A961" s="104" t="s">
        <v>36</v>
      </c>
      <c r="B961" s="11">
        <v>170</v>
      </c>
      <c r="C961" s="104" t="s">
        <v>1080</v>
      </c>
      <c r="D961" s="104">
        <f>MATCH(Tabela1[[#This Row],[3]],ECHE!A:A,0)</f>
        <v>374</v>
      </c>
      <c r="E961" s="3" t="s">
        <v>1081</v>
      </c>
      <c r="F961" s="2" t="s">
        <v>1082</v>
      </c>
      <c r="G961" s="25">
        <v>44801</v>
      </c>
      <c r="H961" s="30" t="s">
        <v>1083</v>
      </c>
      <c r="I961" s="283" t="s">
        <v>127</v>
      </c>
      <c r="J961" s="104" t="s">
        <v>1084</v>
      </c>
      <c r="K961" s="2" t="s">
        <v>38874</v>
      </c>
      <c r="L961" s="235" t="s">
        <v>266</v>
      </c>
      <c r="M961" s="104"/>
      <c r="N961" s="104" t="s">
        <v>246</v>
      </c>
      <c r="O961" s="104" t="s">
        <v>179</v>
      </c>
      <c r="P961" s="104"/>
      <c r="Q961" s="104"/>
      <c r="R961" s="32" t="s">
        <v>47</v>
      </c>
      <c r="S961" s="91" t="s">
        <v>3446</v>
      </c>
      <c r="T961" s="35" t="s">
        <v>49</v>
      </c>
      <c r="U961" s="20" t="s">
        <v>50</v>
      </c>
      <c r="V961" s="38"/>
      <c r="W961" s="38"/>
      <c r="X961" s="38" t="s">
        <v>51</v>
      </c>
      <c r="Y961" s="38" t="s">
        <v>51</v>
      </c>
      <c r="Z961" s="38" t="s">
        <v>51</v>
      </c>
      <c r="AA961" s="38" t="s">
        <v>51</v>
      </c>
      <c r="AB961" s="38" t="s">
        <v>51</v>
      </c>
      <c r="AC961" s="38" t="s">
        <v>51</v>
      </c>
      <c r="AD961" s="38">
        <v>12</v>
      </c>
      <c r="AE961" s="38">
        <v>2</v>
      </c>
      <c r="AF961" s="35" t="s">
        <v>49</v>
      </c>
      <c r="AG961" s="20" t="s">
        <v>50</v>
      </c>
      <c r="AH961" s="38"/>
      <c r="AI961" s="38"/>
      <c r="AJ961" s="38" t="s">
        <v>51</v>
      </c>
      <c r="AK961" s="38" t="s">
        <v>51</v>
      </c>
      <c r="AL961" s="38" t="s">
        <v>51</v>
      </c>
      <c r="AM961" s="38" t="s">
        <v>51</v>
      </c>
      <c r="AN961" s="38" t="s">
        <v>51</v>
      </c>
      <c r="AO961" s="38" t="s">
        <v>51</v>
      </c>
      <c r="AP961" s="38">
        <v>12</v>
      </c>
      <c r="AQ961" s="38">
        <v>2</v>
      </c>
      <c r="AR961" s="11"/>
      <c r="AS961" s="19"/>
      <c r="AT961" s="41"/>
      <c r="AU961" s="11"/>
      <c r="AV961" s="19"/>
      <c r="AW961" s="41"/>
      <c r="AX961" s="43" t="s">
        <v>49</v>
      </c>
      <c r="AY961" s="22" t="s">
        <v>50</v>
      </c>
      <c r="AZ961" s="45">
        <v>1</v>
      </c>
      <c r="BA961" s="43" t="s">
        <v>49</v>
      </c>
      <c r="BB961" s="22" t="s">
        <v>50</v>
      </c>
      <c r="BC961" s="45">
        <v>1</v>
      </c>
      <c r="BD961" s="47"/>
      <c r="BE961" s="24"/>
      <c r="BF961" s="49"/>
      <c r="BG961" s="49"/>
      <c r="BH961" s="47"/>
      <c r="BI961" s="24"/>
      <c r="BJ961" s="49"/>
      <c r="BK961" s="49"/>
      <c r="BL961" s="51" t="s">
        <v>52</v>
      </c>
    </row>
    <row r="962" spans="1:64" hidden="1" x14ac:dyDescent="0.3">
      <c r="A962" s="104" t="s">
        <v>36</v>
      </c>
      <c r="B962" s="11">
        <v>177</v>
      </c>
      <c r="C962" s="104" t="s">
        <v>489</v>
      </c>
      <c r="D962" s="10">
        <f>MATCH(Tabela1[[#This Row],[3]],ECHE!A:A,0)</f>
        <v>883</v>
      </c>
      <c r="E962" s="3" t="s">
        <v>490</v>
      </c>
      <c r="F962" s="2" t="s">
        <v>1108</v>
      </c>
      <c r="G962" s="25" t="s">
        <v>1109</v>
      </c>
      <c r="H962" s="30" t="s">
        <v>492</v>
      </c>
      <c r="I962" s="283" t="s">
        <v>84</v>
      </c>
      <c r="J962" s="104" t="s">
        <v>1110</v>
      </c>
      <c r="K962" s="2" t="s">
        <v>38684</v>
      </c>
      <c r="L962" s="235" t="s">
        <v>1111</v>
      </c>
      <c r="M962" s="10"/>
      <c r="N962" s="104" t="s">
        <v>45</v>
      </c>
      <c r="O962" s="104" t="s">
        <v>115</v>
      </c>
      <c r="P962" s="104"/>
      <c r="Q962" s="104"/>
      <c r="R962" s="32" t="s">
        <v>47</v>
      </c>
      <c r="S962" s="91" t="s">
        <v>3446</v>
      </c>
      <c r="T962" s="35" t="s">
        <v>49</v>
      </c>
      <c r="U962" s="20" t="s">
        <v>50</v>
      </c>
      <c r="V962" s="38"/>
      <c r="W962" s="38"/>
      <c r="X962" s="38" t="s">
        <v>51</v>
      </c>
      <c r="Y962" s="38" t="s">
        <v>51</v>
      </c>
      <c r="Z962" s="38" t="s">
        <v>51</v>
      </c>
      <c r="AA962" s="38" t="s">
        <v>51</v>
      </c>
      <c r="AB962" s="38"/>
      <c r="AC962" s="38"/>
      <c r="AD962" s="38">
        <v>5</v>
      </c>
      <c r="AE962" s="38">
        <v>1</v>
      </c>
      <c r="AF962" s="35" t="s">
        <v>49</v>
      </c>
      <c r="AG962" s="20" t="s">
        <v>50</v>
      </c>
      <c r="AH962" s="38"/>
      <c r="AI962" s="38"/>
      <c r="AJ962" s="38" t="s">
        <v>51</v>
      </c>
      <c r="AK962" s="38" t="s">
        <v>51</v>
      </c>
      <c r="AL962" s="38" t="s">
        <v>51</v>
      </c>
      <c r="AM962" s="38" t="s">
        <v>51</v>
      </c>
      <c r="AN962" s="38"/>
      <c r="AO962" s="38"/>
      <c r="AP962" s="38">
        <v>5</v>
      </c>
      <c r="AQ962" s="38">
        <v>1</v>
      </c>
      <c r="AR962" s="11"/>
      <c r="AS962" s="19"/>
      <c r="AT962" s="41"/>
      <c r="AU962" s="11"/>
      <c r="AV962" s="19"/>
      <c r="AW962" s="41"/>
      <c r="AX962" s="43"/>
      <c r="AY962" s="22"/>
      <c r="AZ962" s="45"/>
      <c r="BA962" s="43"/>
      <c r="BB962" s="22"/>
      <c r="BC962" s="45"/>
      <c r="BD962" s="47" t="s">
        <v>49</v>
      </c>
      <c r="BE962" s="24" t="s">
        <v>50</v>
      </c>
      <c r="BF962" s="49">
        <v>5</v>
      </c>
      <c r="BG962" s="49">
        <v>1</v>
      </c>
      <c r="BH962" s="47" t="s">
        <v>49</v>
      </c>
      <c r="BI962" s="24" t="s">
        <v>50</v>
      </c>
      <c r="BJ962" s="49">
        <v>5</v>
      </c>
      <c r="BK962" s="49">
        <v>1</v>
      </c>
      <c r="BL962" s="51" t="s">
        <v>52</v>
      </c>
    </row>
    <row r="963" spans="1:64" hidden="1" x14ac:dyDescent="0.3">
      <c r="A963" s="10" t="s">
        <v>36</v>
      </c>
      <c r="B963" s="11">
        <v>193</v>
      </c>
      <c r="C963" s="104" t="s">
        <v>1184</v>
      </c>
      <c r="D963" s="10">
        <f>MATCH(Tabela1[[#This Row],[3]],ECHE!A:A,0)</f>
        <v>4984</v>
      </c>
      <c r="E963" s="3" t="s">
        <v>1185</v>
      </c>
      <c r="F963" s="2" t="s">
        <v>1186</v>
      </c>
      <c r="G963" s="25">
        <v>700050</v>
      </c>
      <c r="H963" s="30" t="s">
        <v>1187</v>
      </c>
      <c r="I963" s="283" t="s">
        <v>251</v>
      </c>
      <c r="J963" s="104" t="s">
        <v>1188</v>
      </c>
      <c r="K963" s="2" t="s">
        <v>39033</v>
      </c>
      <c r="L963" s="235" t="s">
        <v>253</v>
      </c>
      <c r="M963" s="10" t="s">
        <v>254</v>
      </c>
      <c r="N963" s="10" t="s">
        <v>1189</v>
      </c>
      <c r="O963" s="10" t="s">
        <v>179</v>
      </c>
      <c r="P963" s="10"/>
      <c r="Q963" s="10"/>
      <c r="R963" s="32" t="s">
        <v>47</v>
      </c>
      <c r="S963" s="91" t="s">
        <v>3446</v>
      </c>
      <c r="T963" s="35" t="s">
        <v>49</v>
      </c>
      <c r="U963" s="20" t="s">
        <v>50</v>
      </c>
      <c r="V963" s="38"/>
      <c r="W963" s="38"/>
      <c r="X963" s="38"/>
      <c r="Y963" s="38"/>
      <c r="Z963" s="38" t="s">
        <v>51</v>
      </c>
      <c r="AA963" s="38" t="s">
        <v>51</v>
      </c>
      <c r="AB963" s="38" t="s">
        <v>51</v>
      </c>
      <c r="AC963" s="38" t="s">
        <v>51</v>
      </c>
      <c r="AD963" s="38">
        <v>5</v>
      </c>
      <c r="AE963" s="38">
        <v>1</v>
      </c>
      <c r="AF963" s="35" t="s">
        <v>49</v>
      </c>
      <c r="AG963" s="20" t="s">
        <v>50</v>
      </c>
      <c r="AH963" s="38"/>
      <c r="AI963" s="38"/>
      <c r="AJ963" s="38"/>
      <c r="AK963" s="38"/>
      <c r="AL963" s="38" t="s">
        <v>51</v>
      </c>
      <c r="AM963" s="38" t="s">
        <v>51</v>
      </c>
      <c r="AN963" s="38" t="s">
        <v>51</v>
      </c>
      <c r="AO963" s="38" t="s">
        <v>51</v>
      </c>
      <c r="AP963" s="38">
        <v>5</v>
      </c>
      <c r="AQ963" s="38">
        <v>1</v>
      </c>
      <c r="AR963" s="11"/>
      <c r="AS963" s="19"/>
      <c r="AT963" s="41"/>
      <c r="AU963" s="11"/>
      <c r="AV963" s="19"/>
      <c r="AW963" s="41"/>
      <c r="AX963" s="43"/>
      <c r="AY963" s="22"/>
      <c r="AZ963" s="45"/>
      <c r="BA963" s="43"/>
      <c r="BB963" s="22"/>
      <c r="BC963" s="45"/>
      <c r="BD963" s="47"/>
      <c r="BE963" s="24"/>
      <c r="BF963" s="49"/>
      <c r="BG963" s="49"/>
      <c r="BH963" s="47"/>
      <c r="BI963" s="24"/>
      <c r="BJ963" s="49"/>
      <c r="BK963" s="49"/>
      <c r="BL963" s="51" t="s">
        <v>52</v>
      </c>
    </row>
    <row r="964" spans="1:64" hidden="1" x14ac:dyDescent="0.3">
      <c r="A964" s="104" t="s">
        <v>36</v>
      </c>
      <c r="B964" s="11">
        <v>197</v>
      </c>
      <c r="C964" s="104" t="s">
        <v>1203</v>
      </c>
      <c r="D964" s="104">
        <f>MATCH(Tabela1[[#This Row],[3]],ECHE!A:A,0)</f>
        <v>3955</v>
      </c>
      <c r="E964" s="3" t="s">
        <v>1204</v>
      </c>
      <c r="F964" s="2" t="s">
        <v>1205</v>
      </c>
      <c r="G964" s="25">
        <v>8200</v>
      </c>
      <c r="H964" s="30" t="s">
        <v>1206</v>
      </c>
      <c r="I964" s="283" t="s">
        <v>455</v>
      </c>
      <c r="J964" s="104" t="s">
        <v>1207</v>
      </c>
      <c r="K964" s="2" t="s">
        <v>38911</v>
      </c>
      <c r="L964" s="235" t="s">
        <v>103</v>
      </c>
      <c r="M964" s="104" t="s">
        <v>44</v>
      </c>
      <c r="N964" s="104" t="s">
        <v>687</v>
      </c>
      <c r="O964" s="104" t="s">
        <v>232</v>
      </c>
      <c r="P964" s="104"/>
      <c r="Q964" s="104"/>
      <c r="R964" s="32" t="s">
        <v>47</v>
      </c>
      <c r="S964" s="91" t="s">
        <v>3446</v>
      </c>
      <c r="T964" s="35" t="s">
        <v>49</v>
      </c>
      <c r="U964" s="20" t="s">
        <v>50</v>
      </c>
      <c r="V964" s="38"/>
      <c r="W964" s="38"/>
      <c r="X964" s="38" t="s">
        <v>51</v>
      </c>
      <c r="Y964" s="38" t="s">
        <v>51</v>
      </c>
      <c r="Z964" s="38" t="s">
        <v>51</v>
      </c>
      <c r="AA964" s="38" t="s">
        <v>51</v>
      </c>
      <c r="AB964" s="38" t="s">
        <v>51</v>
      </c>
      <c r="AC964" s="38" t="s">
        <v>51</v>
      </c>
      <c r="AD964" s="38">
        <v>5</v>
      </c>
      <c r="AE964" s="38">
        <v>1</v>
      </c>
      <c r="AF964" s="35" t="s">
        <v>49</v>
      </c>
      <c r="AG964" s="20" t="s">
        <v>50</v>
      </c>
      <c r="AH964" s="38"/>
      <c r="AI964" s="38"/>
      <c r="AJ964" s="38" t="s">
        <v>51</v>
      </c>
      <c r="AK964" s="38" t="s">
        <v>51</v>
      </c>
      <c r="AL964" s="38" t="s">
        <v>51</v>
      </c>
      <c r="AM964" s="38" t="s">
        <v>51</v>
      </c>
      <c r="AN964" s="38" t="s">
        <v>51</v>
      </c>
      <c r="AO964" s="38" t="s">
        <v>51</v>
      </c>
      <c r="AP964" s="38">
        <v>5</v>
      </c>
      <c r="AQ964" s="38">
        <v>1</v>
      </c>
      <c r="AR964" s="11"/>
      <c r="AS964" s="19"/>
      <c r="AT964" s="41"/>
      <c r="AU964" s="11"/>
      <c r="AV964" s="19"/>
      <c r="AW964" s="41"/>
      <c r="AX964" s="43" t="s">
        <v>49</v>
      </c>
      <c r="AY964" s="22" t="s">
        <v>50</v>
      </c>
      <c r="AZ964" s="45">
        <v>2</v>
      </c>
      <c r="BA964" s="43" t="s">
        <v>49</v>
      </c>
      <c r="BB964" s="22" t="s">
        <v>50</v>
      </c>
      <c r="BC964" s="45">
        <v>2</v>
      </c>
      <c r="BD964" s="47"/>
      <c r="BE964" s="24"/>
      <c r="BF964" s="49"/>
      <c r="BG964" s="49"/>
      <c r="BH964" s="47"/>
      <c r="BI964" s="24"/>
      <c r="BJ964" s="49"/>
      <c r="BK964" s="49"/>
      <c r="BL964" s="51" t="s">
        <v>52</v>
      </c>
    </row>
    <row r="965" spans="1:64" hidden="1" x14ac:dyDescent="0.3">
      <c r="A965" s="10" t="s">
        <v>36</v>
      </c>
      <c r="B965" s="11">
        <v>198</v>
      </c>
      <c r="C965" s="104" t="s">
        <v>1208</v>
      </c>
      <c r="D965" s="10">
        <f>MATCH(Tabela1[[#This Row],[3]],ECHE!A:A,0)</f>
        <v>4530</v>
      </c>
      <c r="E965" s="3" t="s">
        <v>1209</v>
      </c>
      <c r="F965" s="2" t="s">
        <v>1210</v>
      </c>
      <c r="G965" s="25" t="s">
        <v>1211</v>
      </c>
      <c r="H965" s="30" t="s">
        <v>1212</v>
      </c>
      <c r="I965" s="283" t="s">
        <v>174</v>
      </c>
      <c r="J965" s="104" t="s">
        <v>1213</v>
      </c>
      <c r="K965" s="2" t="s">
        <v>38970</v>
      </c>
      <c r="L965" s="235" t="s">
        <v>177</v>
      </c>
      <c r="M965" s="10" t="s">
        <v>178</v>
      </c>
      <c r="N965" s="10" t="s">
        <v>152</v>
      </c>
      <c r="O965" s="10" t="s">
        <v>70</v>
      </c>
      <c r="P965" s="10"/>
      <c r="Q965" s="10"/>
      <c r="R965" s="32" t="s">
        <v>47</v>
      </c>
      <c r="S965" s="91" t="s">
        <v>3446</v>
      </c>
      <c r="T965" s="35" t="s">
        <v>49</v>
      </c>
      <c r="U965" s="20" t="s">
        <v>50</v>
      </c>
      <c r="V965" s="38"/>
      <c r="W965" s="38"/>
      <c r="X965" s="38" t="s">
        <v>51</v>
      </c>
      <c r="Y965" s="38" t="s">
        <v>51</v>
      </c>
      <c r="Z965" s="38" t="s">
        <v>51</v>
      </c>
      <c r="AA965" s="38" t="s">
        <v>51</v>
      </c>
      <c r="AB965" s="38"/>
      <c r="AC965" s="38"/>
      <c r="AD965" s="38">
        <v>5</v>
      </c>
      <c r="AE965" s="38">
        <v>1</v>
      </c>
      <c r="AF965" s="35" t="s">
        <v>49</v>
      </c>
      <c r="AG965" s="20" t="s">
        <v>50</v>
      </c>
      <c r="AH965" s="38"/>
      <c r="AI965" s="38"/>
      <c r="AJ965" s="38" t="s">
        <v>51</v>
      </c>
      <c r="AK965" s="38" t="s">
        <v>51</v>
      </c>
      <c r="AL965" s="38" t="s">
        <v>51</v>
      </c>
      <c r="AM965" s="38" t="s">
        <v>51</v>
      </c>
      <c r="AN965" s="38"/>
      <c r="AO965" s="38"/>
      <c r="AP965" s="38">
        <v>5</v>
      </c>
      <c r="AQ965" s="38">
        <v>1</v>
      </c>
      <c r="AR965" s="11"/>
      <c r="AS965" s="19"/>
      <c r="AT965" s="41"/>
      <c r="AU965" s="11"/>
      <c r="AV965" s="19"/>
      <c r="AW965" s="41"/>
      <c r="AX965" s="43"/>
      <c r="AY965" s="22"/>
      <c r="AZ965" s="45"/>
      <c r="BA965" s="43"/>
      <c r="BB965" s="22"/>
      <c r="BC965" s="45"/>
      <c r="BD965" s="47"/>
      <c r="BE965" s="24"/>
      <c r="BF965" s="49"/>
      <c r="BG965" s="49"/>
      <c r="BH965" s="47"/>
      <c r="BI965" s="24"/>
      <c r="BJ965" s="49"/>
      <c r="BK965" s="49"/>
      <c r="BL965" s="51" t="s">
        <v>52</v>
      </c>
    </row>
    <row r="966" spans="1:64" hidden="1" x14ac:dyDescent="0.3">
      <c r="A966" s="104" t="s">
        <v>36</v>
      </c>
      <c r="B966" s="11">
        <v>210</v>
      </c>
      <c r="C966" s="104" t="s">
        <v>1272</v>
      </c>
      <c r="D966" s="104">
        <f>MATCH(Tabela1[[#This Row],[3]],ECHE!A:A,0)</f>
        <v>255</v>
      </c>
      <c r="E966" s="3" t="s">
        <v>1273</v>
      </c>
      <c r="F966" s="2" t="s">
        <v>1274</v>
      </c>
      <c r="G966" s="25">
        <v>50003</v>
      </c>
      <c r="H966" s="30" t="s">
        <v>1275</v>
      </c>
      <c r="I966" s="283" t="s">
        <v>101</v>
      </c>
      <c r="J966" s="104" t="s">
        <v>1276</v>
      </c>
      <c r="K966" s="2" t="s">
        <v>38615</v>
      </c>
      <c r="L966" s="235" t="s">
        <v>224</v>
      </c>
      <c r="M966" s="104" t="s">
        <v>225</v>
      </c>
      <c r="N966" s="104" t="s">
        <v>90</v>
      </c>
      <c r="O966" s="104" t="s">
        <v>1277</v>
      </c>
      <c r="P966" s="104"/>
      <c r="Q966" s="104"/>
      <c r="R966" s="32" t="s">
        <v>47</v>
      </c>
      <c r="S966" s="91" t="s">
        <v>3446</v>
      </c>
      <c r="T966" s="35"/>
      <c r="U966" s="20"/>
      <c r="V966" s="38"/>
      <c r="W966" s="38"/>
      <c r="X966" s="38"/>
      <c r="Y966" s="38"/>
      <c r="Z966" s="38"/>
      <c r="AA966" s="38"/>
      <c r="AB966" s="38"/>
      <c r="AC966" s="38"/>
      <c r="AD966" s="38"/>
      <c r="AE966" s="38"/>
      <c r="AF966" s="35"/>
      <c r="AG966" s="20"/>
      <c r="AH966" s="38"/>
      <c r="AI966" s="38"/>
      <c r="AJ966" s="38"/>
      <c r="AK966" s="38"/>
      <c r="AL966" s="38"/>
      <c r="AM966" s="38"/>
      <c r="AN966" s="38"/>
      <c r="AO966" s="38"/>
      <c r="AP966" s="38"/>
      <c r="AQ966" s="38"/>
      <c r="AR966" s="11"/>
      <c r="AS966" s="19"/>
      <c r="AT966" s="41"/>
      <c r="AU966" s="11"/>
      <c r="AV966" s="19"/>
      <c r="AW966" s="41"/>
      <c r="AX966" s="43" t="s">
        <v>53</v>
      </c>
      <c r="AY966" s="22" t="s">
        <v>54</v>
      </c>
      <c r="AZ966" s="45">
        <v>1</v>
      </c>
      <c r="BA966" s="43" t="s">
        <v>53</v>
      </c>
      <c r="BB966" s="22" t="s">
        <v>54</v>
      </c>
      <c r="BC966" s="45">
        <v>1</v>
      </c>
      <c r="BD966" s="47"/>
      <c r="BE966" s="24"/>
      <c r="BF966" s="49"/>
      <c r="BG966" s="49"/>
      <c r="BH966" s="47"/>
      <c r="BI966" s="24"/>
      <c r="BJ966" s="49"/>
      <c r="BK966" s="49"/>
      <c r="BL966" s="51" t="s">
        <v>52</v>
      </c>
    </row>
    <row r="967" spans="1:64" hidden="1" x14ac:dyDescent="0.3">
      <c r="A967" s="10" t="s">
        <v>36</v>
      </c>
      <c r="B967" s="11">
        <v>258</v>
      </c>
      <c r="C967" s="104" t="s">
        <v>1443</v>
      </c>
      <c r="D967" s="10">
        <f>MATCH(Tabela1[[#This Row],[3]],ECHE!A:A,0)</f>
        <v>3464</v>
      </c>
      <c r="E967" s="3" t="s">
        <v>1444</v>
      </c>
      <c r="F967" s="2" t="s">
        <v>1445</v>
      </c>
      <c r="G967" s="25">
        <v>64012</v>
      </c>
      <c r="H967" s="30" t="s">
        <v>1446</v>
      </c>
      <c r="I967" s="283" t="s">
        <v>369</v>
      </c>
      <c r="J967" s="104" t="s">
        <v>1447</v>
      </c>
      <c r="K967" s="2" t="s">
        <v>38740</v>
      </c>
      <c r="L967" s="235" t="s">
        <v>1448</v>
      </c>
      <c r="M967" s="10" t="s">
        <v>383</v>
      </c>
      <c r="N967" s="10" t="s">
        <v>45</v>
      </c>
      <c r="O967" s="10" t="s">
        <v>70</v>
      </c>
      <c r="P967" s="10"/>
      <c r="Q967" s="10"/>
      <c r="R967" s="32" t="s">
        <v>47</v>
      </c>
      <c r="S967" s="91" t="s">
        <v>3446</v>
      </c>
      <c r="T967" s="35" t="s">
        <v>49</v>
      </c>
      <c r="U967" s="20" t="s">
        <v>50</v>
      </c>
      <c r="V967" s="38"/>
      <c r="W967" s="38"/>
      <c r="X967" s="38"/>
      <c r="Y967" s="38"/>
      <c r="Z967" s="38" t="s">
        <v>51</v>
      </c>
      <c r="AA967" s="38" t="s">
        <v>51</v>
      </c>
      <c r="AB967" s="38"/>
      <c r="AC967" s="38"/>
      <c r="AD967" s="38">
        <v>5</v>
      </c>
      <c r="AE967" s="38">
        <v>1</v>
      </c>
      <c r="AF967" s="35" t="s">
        <v>49</v>
      </c>
      <c r="AG967" s="20" t="s">
        <v>50</v>
      </c>
      <c r="AH967" s="38"/>
      <c r="AI967" s="38"/>
      <c r="AJ967" s="38"/>
      <c r="AK967" s="38"/>
      <c r="AL967" s="38" t="s">
        <v>51</v>
      </c>
      <c r="AM967" s="38" t="s">
        <v>51</v>
      </c>
      <c r="AN967" s="38"/>
      <c r="AO967" s="38"/>
      <c r="AP967" s="38">
        <v>3</v>
      </c>
      <c r="AQ967" s="38">
        <v>1</v>
      </c>
      <c r="AR967" s="11"/>
      <c r="AS967" s="19"/>
      <c r="AT967" s="41"/>
      <c r="AU967" s="11"/>
      <c r="AV967" s="19"/>
      <c r="AW967" s="41"/>
      <c r="AX967" s="43" t="s">
        <v>49</v>
      </c>
      <c r="AY967" s="22" t="s">
        <v>50</v>
      </c>
      <c r="AZ967" s="45">
        <v>1</v>
      </c>
      <c r="BA967" s="43" t="s">
        <v>49</v>
      </c>
      <c r="BB967" s="22" t="s">
        <v>50</v>
      </c>
      <c r="BC967" s="45">
        <v>1</v>
      </c>
      <c r="BD967" s="47" t="s">
        <v>49</v>
      </c>
      <c r="BE967" s="24" t="s">
        <v>50</v>
      </c>
      <c r="BF967" s="49" t="s">
        <v>509</v>
      </c>
      <c r="BG967" s="49" t="s">
        <v>509</v>
      </c>
      <c r="BH967" s="47" t="s">
        <v>49</v>
      </c>
      <c r="BI967" s="24" t="s">
        <v>50</v>
      </c>
      <c r="BJ967" s="101" t="s">
        <v>509</v>
      </c>
      <c r="BK967" s="49" t="s">
        <v>509</v>
      </c>
      <c r="BL967" s="51" t="s">
        <v>52</v>
      </c>
    </row>
    <row r="968" spans="1:64" hidden="1" x14ac:dyDescent="0.3">
      <c r="A968" s="104" t="s">
        <v>36</v>
      </c>
      <c r="B968" s="11">
        <v>296</v>
      </c>
      <c r="C968" s="104" t="s">
        <v>32118</v>
      </c>
      <c r="D968" s="104">
        <f>MATCH(Tabela1[[#This Row],[3]],ECHE!A:A,0)</f>
        <v>4546</v>
      </c>
      <c r="E968" s="3" t="s">
        <v>708</v>
      </c>
      <c r="F968" s="2" t="s">
        <v>709</v>
      </c>
      <c r="G968" s="25" t="s">
        <v>710</v>
      </c>
      <c r="H968" s="30" t="s">
        <v>711</v>
      </c>
      <c r="I968" s="283" t="s">
        <v>174</v>
      </c>
      <c r="J968" s="104" t="s">
        <v>712</v>
      </c>
      <c r="K968" s="2" t="s">
        <v>38972</v>
      </c>
      <c r="L968" s="235" t="s">
        <v>177</v>
      </c>
      <c r="M968" s="104" t="s">
        <v>178</v>
      </c>
      <c r="N968" s="104" t="s">
        <v>1409</v>
      </c>
      <c r="O968" s="104" t="s">
        <v>92</v>
      </c>
      <c r="P968" s="104"/>
      <c r="Q968" s="104"/>
      <c r="R968" s="32" t="s">
        <v>47</v>
      </c>
      <c r="S968" s="91" t="s">
        <v>3446</v>
      </c>
      <c r="T968" s="35" t="s">
        <v>49</v>
      </c>
      <c r="U968" s="20" t="s">
        <v>50</v>
      </c>
      <c r="V968" s="38"/>
      <c r="W968" s="38"/>
      <c r="X968" s="38" t="s">
        <v>51</v>
      </c>
      <c r="Y968" s="38" t="s">
        <v>51</v>
      </c>
      <c r="Z968" s="38" t="s">
        <v>51</v>
      </c>
      <c r="AA968" s="38" t="s">
        <v>51</v>
      </c>
      <c r="AB968" s="38"/>
      <c r="AC968" s="38"/>
      <c r="AD968" s="38">
        <v>6</v>
      </c>
      <c r="AE968" s="38">
        <v>1</v>
      </c>
      <c r="AF968" s="35" t="s">
        <v>49</v>
      </c>
      <c r="AG968" s="20" t="s">
        <v>50</v>
      </c>
      <c r="AH968" s="38"/>
      <c r="AI968" s="38"/>
      <c r="AJ968" s="38" t="s">
        <v>51</v>
      </c>
      <c r="AK968" s="38" t="s">
        <v>51</v>
      </c>
      <c r="AL968" s="38" t="s">
        <v>51</v>
      </c>
      <c r="AM968" s="38" t="s">
        <v>51</v>
      </c>
      <c r="AN968" s="38"/>
      <c r="AO968" s="38"/>
      <c r="AP968" s="38">
        <v>6</v>
      </c>
      <c r="AQ968" s="38">
        <v>1</v>
      </c>
      <c r="AR968" s="11" t="s">
        <v>49</v>
      </c>
      <c r="AS968" s="19" t="s">
        <v>50</v>
      </c>
      <c r="AT968" s="41">
        <v>1</v>
      </c>
      <c r="AU968" s="11" t="s">
        <v>49</v>
      </c>
      <c r="AV968" s="19" t="s">
        <v>50</v>
      </c>
      <c r="AW968" s="41">
        <v>1</v>
      </c>
      <c r="AX968" s="43" t="s">
        <v>49</v>
      </c>
      <c r="AY968" s="22" t="s">
        <v>50</v>
      </c>
      <c r="AZ968" s="45">
        <v>1</v>
      </c>
      <c r="BA968" s="43" t="s">
        <v>49</v>
      </c>
      <c r="BB968" s="22" t="s">
        <v>50</v>
      </c>
      <c r="BC968" s="45">
        <v>1</v>
      </c>
      <c r="BD968" s="47" t="s">
        <v>49</v>
      </c>
      <c r="BE968" s="24" t="s">
        <v>50</v>
      </c>
      <c r="BF968" s="49">
        <v>5</v>
      </c>
      <c r="BG968" s="49">
        <v>1</v>
      </c>
      <c r="BH968" s="47" t="s">
        <v>49</v>
      </c>
      <c r="BI968" s="24" t="s">
        <v>50</v>
      </c>
      <c r="BJ968" s="49">
        <v>5</v>
      </c>
      <c r="BK968" s="49">
        <v>1</v>
      </c>
      <c r="BL968" s="51" t="s">
        <v>52</v>
      </c>
    </row>
    <row r="969" spans="1:64" hidden="1" x14ac:dyDescent="0.3">
      <c r="A969" s="104" t="s">
        <v>36</v>
      </c>
      <c r="B969" s="11">
        <v>304</v>
      </c>
      <c r="C969" s="104" t="s">
        <v>784</v>
      </c>
      <c r="D969" s="104">
        <f>MATCH(Tabela1[[#This Row],[3]],ECHE!A:A,0)</f>
        <v>3878</v>
      </c>
      <c r="E969" s="3" t="s">
        <v>785</v>
      </c>
      <c r="F969" s="2" t="s">
        <v>1615</v>
      </c>
      <c r="G969" s="25">
        <v>21000</v>
      </c>
      <c r="H969" s="30" t="s">
        <v>787</v>
      </c>
      <c r="I969" s="283" t="s">
        <v>67</v>
      </c>
      <c r="J969" s="104" t="s">
        <v>788</v>
      </c>
      <c r="K969" s="2" t="s">
        <v>38765</v>
      </c>
      <c r="L969" s="235" t="s">
        <v>400</v>
      </c>
      <c r="M969" s="104" t="s">
        <v>1616</v>
      </c>
      <c r="N969" s="104" t="s">
        <v>45</v>
      </c>
      <c r="O969" s="104" t="s">
        <v>46</v>
      </c>
      <c r="P969" s="104"/>
      <c r="Q969" s="104"/>
      <c r="R969" s="32" t="s">
        <v>47</v>
      </c>
      <c r="S969" s="91" t="s">
        <v>3446</v>
      </c>
      <c r="T969" s="35" t="s">
        <v>49</v>
      </c>
      <c r="U969" s="20" t="s">
        <v>50</v>
      </c>
      <c r="V969" s="38"/>
      <c r="W969" s="38"/>
      <c r="X969" s="38" t="s">
        <v>51</v>
      </c>
      <c r="Y969" s="38" t="s">
        <v>51</v>
      </c>
      <c r="Z969" s="38" t="s">
        <v>51</v>
      </c>
      <c r="AA969" s="38" t="s">
        <v>51</v>
      </c>
      <c r="AB969" s="38"/>
      <c r="AC969" s="38"/>
      <c r="AD969" s="38">
        <v>10</v>
      </c>
      <c r="AE969" s="38">
        <v>2</v>
      </c>
      <c r="AF969" s="35" t="s">
        <v>49</v>
      </c>
      <c r="AG969" s="20" t="s">
        <v>50</v>
      </c>
      <c r="AH969" s="38"/>
      <c r="AI969" s="38"/>
      <c r="AJ969" s="38" t="s">
        <v>51</v>
      </c>
      <c r="AK969" s="38" t="s">
        <v>51</v>
      </c>
      <c r="AL969" s="38" t="s">
        <v>51</v>
      </c>
      <c r="AM969" s="38" t="s">
        <v>51</v>
      </c>
      <c r="AN969" s="38"/>
      <c r="AO969" s="38"/>
      <c r="AP969" s="38">
        <v>10</v>
      </c>
      <c r="AQ969" s="38">
        <v>2</v>
      </c>
      <c r="AR969" s="11"/>
      <c r="AS969" s="19"/>
      <c r="AT969" s="41"/>
      <c r="AU969" s="11"/>
      <c r="AV969" s="19"/>
      <c r="AW969" s="41"/>
      <c r="AX969" s="43" t="s">
        <v>49</v>
      </c>
      <c r="AY969" s="22" t="s">
        <v>50</v>
      </c>
      <c r="AZ969" s="45">
        <v>1</v>
      </c>
      <c r="BA969" s="43" t="s">
        <v>49</v>
      </c>
      <c r="BB969" s="22" t="s">
        <v>50</v>
      </c>
      <c r="BC969" s="45">
        <v>1</v>
      </c>
      <c r="BD969" s="47" t="s">
        <v>49</v>
      </c>
      <c r="BE969" s="24" t="s">
        <v>50</v>
      </c>
      <c r="BF969" s="49">
        <v>5</v>
      </c>
      <c r="BG969" s="49">
        <v>1</v>
      </c>
      <c r="BH969" s="47" t="s">
        <v>49</v>
      </c>
      <c r="BI969" s="24" t="s">
        <v>50</v>
      </c>
      <c r="BJ969" s="49">
        <v>5</v>
      </c>
      <c r="BK969" s="49">
        <v>1</v>
      </c>
      <c r="BL969" s="51" t="s">
        <v>52</v>
      </c>
    </row>
    <row r="970" spans="1:64" hidden="1" x14ac:dyDescent="0.3">
      <c r="A970" s="104" t="s">
        <v>36</v>
      </c>
      <c r="B970" s="11">
        <v>328</v>
      </c>
      <c r="C970" s="104" t="s">
        <v>1735</v>
      </c>
      <c r="D970" s="104">
        <f>MATCH(Tabela1[[#This Row],[3]],ECHE!A:A,0)</f>
        <v>2346</v>
      </c>
      <c r="E970" s="3" t="s">
        <v>1736</v>
      </c>
      <c r="F970" s="2" t="s">
        <v>1737</v>
      </c>
      <c r="G970" s="25">
        <v>47002</v>
      </c>
      <c r="H970" s="30" t="s">
        <v>1738</v>
      </c>
      <c r="I970" s="283" t="s">
        <v>84</v>
      </c>
      <c r="J970" s="104" t="s">
        <v>1739</v>
      </c>
      <c r="K970" s="2" t="s">
        <v>38889</v>
      </c>
      <c r="L970" s="235" t="s">
        <v>112</v>
      </c>
      <c r="M970" s="104" t="s">
        <v>113</v>
      </c>
      <c r="N970" s="104" t="s">
        <v>90</v>
      </c>
      <c r="O970" s="104" t="s">
        <v>881</v>
      </c>
      <c r="P970" s="104"/>
      <c r="Q970" s="104"/>
      <c r="R970" s="32" t="s">
        <v>47</v>
      </c>
      <c r="S970" s="91" t="s">
        <v>3446</v>
      </c>
      <c r="T970" s="35" t="s">
        <v>49</v>
      </c>
      <c r="U970" s="20" t="s">
        <v>50</v>
      </c>
      <c r="V970" s="38"/>
      <c r="W970" s="38"/>
      <c r="X970" s="38" t="s">
        <v>51</v>
      </c>
      <c r="Y970" s="38" t="s">
        <v>51</v>
      </c>
      <c r="Z970" s="38" t="s">
        <v>51</v>
      </c>
      <c r="AA970" s="38" t="s">
        <v>51</v>
      </c>
      <c r="AB970" s="38" t="s">
        <v>51</v>
      </c>
      <c r="AC970" s="38" t="s">
        <v>51</v>
      </c>
      <c r="AD970" s="38">
        <v>10</v>
      </c>
      <c r="AE970" s="38">
        <v>2</v>
      </c>
      <c r="AF970" s="35" t="s">
        <v>49</v>
      </c>
      <c r="AG970" s="20" t="s">
        <v>50</v>
      </c>
      <c r="AH970" s="38"/>
      <c r="AI970" s="38"/>
      <c r="AJ970" s="38" t="s">
        <v>51</v>
      </c>
      <c r="AK970" s="38" t="s">
        <v>51</v>
      </c>
      <c r="AL970" s="38" t="s">
        <v>51</v>
      </c>
      <c r="AM970" s="38" t="s">
        <v>51</v>
      </c>
      <c r="AN970" s="38" t="s">
        <v>51</v>
      </c>
      <c r="AO970" s="38" t="s">
        <v>51</v>
      </c>
      <c r="AP970" s="38">
        <v>10</v>
      </c>
      <c r="AQ970" s="38">
        <v>2</v>
      </c>
      <c r="AR970" s="11"/>
      <c r="AS970" s="19"/>
      <c r="AT970" s="41"/>
      <c r="AU970" s="11"/>
      <c r="AV970" s="19"/>
      <c r="AW970" s="41"/>
      <c r="AX970" s="43" t="s">
        <v>49</v>
      </c>
      <c r="AY970" s="22" t="s">
        <v>50</v>
      </c>
      <c r="AZ970" s="45">
        <v>1</v>
      </c>
      <c r="BA970" s="43" t="s">
        <v>49</v>
      </c>
      <c r="BB970" s="22" t="s">
        <v>50</v>
      </c>
      <c r="BC970" s="45">
        <v>1</v>
      </c>
      <c r="BD970" s="47"/>
      <c r="BE970" s="24"/>
      <c r="BF970" s="49"/>
      <c r="BG970" s="49"/>
      <c r="BH970" s="47"/>
      <c r="BI970" s="24"/>
      <c r="BJ970" s="49"/>
      <c r="BK970" s="49"/>
      <c r="BL970" s="51" t="s">
        <v>52</v>
      </c>
    </row>
    <row r="971" spans="1:64" hidden="1" x14ac:dyDescent="0.3">
      <c r="A971" s="104" t="s">
        <v>36</v>
      </c>
      <c r="B971" s="11">
        <v>374</v>
      </c>
      <c r="C971" s="104" t="s">
        <v>1935</v>
      </c>
      <c r="D971" s="104">
        <f>MATCH(Tabela1[[#This Row],[3]],ECHE!A:A,0)</f>
        <v>4809</v>
      </c>
      <c r="E971" s="3" t="s">
        <v>1936</v>
      </c>
      <c r="F971" s="2" t="s">
        <v>1116</v>
      </c>
      <c r="G971" s="25" t="s">
        <v>1117</v>
      </c>
      <c r="H971" s="30" t="s">
        <v>1779</v>
      </c>
      <c r="I971" s="283" t="s">
        <v>214</v>
      </c>
      <c r="J971" s="104" t="s">
        <v>1937</v>
      </c>
      <c r="K971" s="2" t="s">
        <v>39015</v>
      </c>
      <c r="L971" s="235" t="s">
        <v>1705</v>
      </c>
      <c r="M971" s="104" t="s">
        <v>217</v>
      </c>
      <c r="N971" s="104" t="s">
        <v>88</v>
      </c>
      <c r="O971" s="104" t="s">
        <v>1938</v>
      </c>
      <c r="P971" s="104" t="s">
        <v>90</v>
      </c>
      <c r="Q971" s="104" t="s">
        <v>92</v>
      </c>
      <c r="R971" s="32" t="s">
        <v>47</v>
      </c>
      <c r="S971" s="91" t="s">
        <v>3446</v>
      </c>
      <c r="T971" s="35" t="s">
        <v>49</v>
      </c>
      <c r="U971" s="20" t="s">
        <v>50</v>
      </c>
      <c r="V971" s="38"/>
      <c r="W971" s="38"/>
      <c r="X971" s="38" t="s">
        <v>51</v>
      </c>
      <c r="Y971" s="38" t="s">
        <v>51</v>
      </c>
      <c r="Z971" s="38" t="s">
        <v>51</v>
      </c>
      <c r="AA971" s="38" t="s">
        <v>51</v>
      </c>
      <c r="AB971" s="38" t="s">
        <v>51</v>
      </c>
      <c r="AC971" s="38" t="s">
        <v>51</v>
      </c>
      <c r="AD971" s="38">
        <v>5</v>
      </c>
      <c r="AE971" s="38">
        <v>1</v>
      </c>
      <c r="AF971" s="35" t="s">
        <v>49</v>
      </c>
      <c r="AG971" s="20" t="s">
        <v>50</v>
      </c>
      <c r="AH971" s="38"/>
      <c r="AI971" s="38"/>
      <c r="AJ971" s="38" t="s">
        <v>51</v>
      </c>
      <c r="AK971" s="38" t="s">
        <v>51</v>
      </c>
      <c r="AL971" s="38" t="s">
        <v>51</v>
      </c>
      <c r="AM971" s="38" t="s">
        <v>51</v>
      </c>
      <c r="AN971" s="38" t="s">
        <v>51</v>
      </c>
      <c r="AO971" s="38" t="s">
        <v>51</v>
      </c>
      <c r="AP971" s="38">
        <v>5</v>
      </c>
      <c r="AQ971" s="38">
        <v>1</v>
      </c>
      <c r="AR971" s="11"/>
      <c r="AS971" s="19"/>
      <c r="AT971" s="41"/>
      <c r="AU971" s="11"/>
      <c r="AV971" s="19"/>
      <c r="AW971" s="41"/>
      <c r="AX971" s="43" t="s">
        <v>49</v>
      </c>
      <c r="AY971" s="22" t="s">
        <v>50</v>
      </c>
      <c r="AZ971" s="45">
        <v>1</v>
      </c>
      <c r="BA971" s="43" t="s">
        <v>49</v>
      </c>
      <c r="BB971" s="22" t="s">
        <v>50</v>
      </c>
      <c r="BC971" s="45">
        <v>1</v>
      </c>
      <c r="BD971" s="47"/>
      <c r="BE971" s="24"/>
      <c r="BF971" s="49"/>
      <c r="BG971" s="49"/>
      <c r="BH971" s="47"/>
      <c r="BI971" s="24"/>
      <c r="BJ971" s="49"/>
      <c r="BK971" s="49"/>
      <c r="BL971" s="51" t="s">
        <v>52</v>
      </c>
    </row>
    <row r="972" spans="1:64" hidden="1" x14ac:dyDescent="0.3">
      <c r="A972" s="104" t="s">
        <v>36</v>
      </c>
      <c r="B972" s="11">
        <v>525</v>
      </c>
      <c r="C972" s="104" t="s">
        <v>2472</v>
      </c>
      <c r="D972" s="104">
        <f>MATCH(Tabela1[[#This Row],[3]],ECHE!A:A,0)</f>
        <v>3001</v>
      </c>
      <c r="E972" s="3" t="s">
        <v>2473</v>
      </c>
      <c r="F972" s="2" t="s">
        <v>2474</v>
      </c>
      <c r="G972" s="25">
        <v>69373</v>
      </c>
      <c r="H972" s="30" t="s">
        <v>2475</v>
      </c>
      <c r="I972" s="283" t="s">
        <v>369</v>
      </c>
      <c r="J972" s="104" t="s">
        <v>2476</v>
      </c>
      <c r="K972" s="2" t="s">
        <v>38730</v>
      </c>
      <c r="L972" s="235" t="s">
        <v>383</v>
      </c>
      <c r="M972" s="104" t="s">
        <v>383</v>
      </c>
      <c r="N972" s="104" t="s">
        <v>2477</v>
      </c>
      <c r="O972" s="104" t="s">
        <v>2478</v>
      </c>
      <c r="P972" s="104"/>
      <c r="Q972" s="104"/>
      <c r="R972" s="32" t="s">
        <v>47</v>
      </c>
      <c r="S972" s="91" t="s">
        <v>3446</v>
      </c>
      <c r="T972" s="35"/>
      <c r="U972" s="20"/>
      <c r="V972" s="38"/>
      <c r="W972" s="38"/>
      <c r="X972" s="38"/>
      <c r="Y972" s="38"/>
      <c r="Z972" s="38"/>
      <c r="AA972" s="38"/>
      <c r="AB972" s="38"/>
      <c r="AC972" s="38"/>
      <c r="AD972" s="38"/>
      <c r="AE972" s="38"/>
      <c r="AF972" s="35"/>
      <c r="AG972" s="20"/>
      <c r="AH972" s="38"/>
      <c r="AI972" s="38"/>
      <c r="AJ972" s="38"/>
      <c r="AK972" s="38"/>
      <c r="AL972" s="38"/>
      <c r="AM972" s="38"/>
      <c r="AN972" s="38"/>
      <c r="AO972" s="38"/>
      <c r="AP972" s="38"/>
      <c r="AQ972" s="38"/>
      <c r="AR972" s="11"/>
      <c r="AS972" s="19"/>
      <c r="AT972" s="41"/>
      <c r="AU972" s="11"/>
      <c r="AV972" s="19"/>
      <c r="AW972" s="41"/>
      <c r="AX972" s="43" t="s">
        <v>49</v>
      </c>
      <c r="AY972" s="22" t="s">
        <v>50</v>
      </c>
      <c r="AZ972" s="45">
        <v>1</v>
      </c>
      <c r="BA972" s="43" t="s">
        <v>49</v>
      </c>
      <c r="BB972" s="22" t="s">
        <v>50</v>
      </c>
      <c r="BC972" s="45">
        <v>1</v>
      </c>
      <c r="BD972" s="47"/>
      <c r="BE972" s="24"/>
      <c r="BF972" s="49"/>
      <c r="BG972" s="49"/>
      <c r="BH972" s="47"/>
      <c r="BI972" s="24"/>
      <c r="BJ972" s="49"/>
      <c r="BK972" s="49"/>
      <c r="BL972" s="51" t="s">
        <v>52</v>
      </c>
    </row>
    <row r="973" spans="1:64" hidden="1" x14ac:dyDescent="0.3">
      <c r="A973" s="104" t="s">
        <v>36</v>
      </c>
      <c r="B973" s="11">
        <v>542</v>
      </c>
      <c r="C973" s="104" t="s">
        <v>489</v>
      </c>
      <c r="D973" s="104">
        <f>MATCH(Tabela1[[#This Row],[3]],ECHE!A:A,0)</f>
        <v>883</v>
      </c>
      <c r="E973" s="3" t="s">
        <v>490</v>
      </c>
      <c r="F973" s="2" t="s">
        <v>2550</v>
      </c>
      <c r="G973" s="25">
        <v>8034</v>
      </c>
      <c r="H973" s="30" t="s">
        <v>492</v>
      </c>
      <c r="I973" s="283" t="s">
        <v>84</v>
      </c>
      <c r="J973" s="104" t="s">
        <v>2432</v>
      </c>
      <c r="K973" s="2" t="s">
        <v>38685</v>
      </c>
      <c r="L973" s="235" t="s">
        <v>197</v>
      </c>
      <c r="M973" s="104" t="s">
        <v>197</v>
      </c>
      <c r="N973" s="104"/>
      <c r="O973" s="104"/>
      <c r="P973" s="104"/>
      <c r="Q973" s="104"/>
      <c r="R973" s="32" t="s">
        <v>47</v>
      </c>
      <c r="S973" s="91" t="s">
        <v>3446</v>
      </c>
      <c r="T973" s="35" t="s">
        <v>49</v>
      </c>
      <c r="U973" s="20" t="s">
        <v>50</v>
      </c>
      <c r="V973" s="38"/>
      <c r="W973" s="38"/>
      <c r="X973" s="38" t="s">
        <v>51</v>
      </c>
      <c r="Y973" s="38" t="s">
        <v>51</v>
      </c>
      <c r="Z973" s="38" t="s">
        <v>51</v>
      </c>
      <c r="AA973" s="38" t="s">
        <v>51</v>
      </c>
      <c r="AB973" s="38"/>
      <c r="AC973" s="38"/>
      <c r="AD973" s="38">
        <v>5</v>
      </c>
      <c r="AE973" s="38">
        <v>1</v>
      </c>
      <c r="AF973" s="35" t="s">
        <v>49</v>
      </c>
      <c r="AG973" s="20" t="s">
        <v>50</v>
      </c>
      <c r="AH973" s="38"/>
      <c r="AI973" s="38"/>
      <c r="AJ973" s="38" t="s">
        <v>51</v>
      </c>
      <c r="AK973" s="38" t="s">
        <v>51</v>
      </c>
      <c r="AL973" s="38" t="s">
        <v>51</v>
      </c>
      <c r="AM973" s="38" t="s">
        <v>51</v>
      </c>
      <c r="AN973" s="38"/>
      <c r="AO973" s="38"/>
      <c r="AP973" s="38">
        <v>5</v>
      </c>
      <c r="AQ973" s="38">
        <v>1</v>
      </c>
      <c r="AR973" s="11"/>
      <c r="AS973" s="19"/>
      <c r="AT973" s="41"/>
      <c r="AU973" s="11"/>
      <c r="AV973" s="19"/>
      <c r="AW973" s="41"/>
      <c r="AX973" s="43" t="s">
        <v>49</v>
      </c>
      <c r="AY973" s="22" t="s">
        <v>50</v>
      </c>
      <c r="AZ973" s="45">
        <v>1</v>
      </c>
      <c r="BA973" s="43" t="s">
        <v>49</v>
      </c>
      <c r="BB973" s="22" t="s">
        <v>50</v>
      </c>
      <c r="BC973" s="45">
        <v>1</v>
      </c>
      <c r="BD973" s="47"/>
      <c r="BE973" s="24"/>
      <c r="BF973" s="49"/>
      <c r="BG973" s="49"/>
      <c r="BH973" s="47"/>
      <c r="BI973" s="24"/>
      <c r="BJ973" s="49"/>
      <c r="BK973" s="49"/>
      <c r="BL973" s="51" t="s">
        <v>52</v>
      </c>
    </row>
    <row r="974" spans="1:64" hidden="1" x14ac:dyDescent="0.3">
      <c r="A974" s="84" t="s">
        <v>36</v>
      </c>
      <c r="B974" s="85">
        <v>585</v>
      </c>
      <c r="C974" s="84" t="s">
        <v>2687</v>
      </c>
      <c r="D974" s="84">
        <f>MATCH(Tabela1[[#This Row],[3]],ECHE!A:A,0)</f>
        <v>5391</v>
      </c>
      <c r="E974" s="87" t="s">
        <v>2688</v>
      </c>
      <c r="F974" s="88" t="s">
        <v>2689</v>
      </c>
      <c r="G974" s="89"/>
      <c r="H974" s="90" t="s">
        <v>2690</v>
      </c>
      <c r="I974" s="286" t="s">
        <v>243</v>
      </c>
      <c r="J974" s="84" t="s">
        <v>2691</v>
      </c>
      <c r="K974" s="2" t="s">
        <v>39100</v>
      </c>
      <c r="L974" s="196" t="s">
        <v>804</v>
      </c>
      <c r="M974" s="84" t="s">
        <v>805</v>
      </c>
      <c r="N974" s="84" t="s">
        <v>90</v>
      </c>
      <c r="O974" s="84" t="s">
        <v>1079</v>
      </c>
      <c r="P974" s="84"/>
      <c r="Q974" s="84"/>
      <c r="R974" s="91" t="s">
        <v>47</v>
      </c>
      <c r="S974" s="91" t="s">
        <v>3446</v>
      </c>
      <c r="T974" s="92" t="s">
        <v>49</v>
      </c>
      <c r="U974" s="93" t="s">
        <v>50</v>
      </c>
      <c r="V974" s="94"/>
      <c r="W974" s="94"/>
      <c r="X974" s="94" t="s">
        <v>51</v>
      </c>
      <c r="Y974" s="94" t="s">
        <v>51</v>
      </c>
      <c r="Z974" s="94" t="s">
        <v>51</v>
      </c>
      <c r="AA974" s="94" t="s">
        <v>51</v>
      </c>
      <c r="AB974" s="94"/>
      <c r="AC974" s="94"/>
      <c r="AD974" s="94">
        <v>10</v>
      </c>
      <c r="AE974" s="94">
        <v>1</v>
      </c>
      <c r="AF974" s="92" t="s">
        <v>49</v>
      </c>
      <c r="AG974" s="93" t="s">
        <v>50</v>
      </c>
      <c r="AH974" s="94"/>
      <c r="AI974" s="94"/>
      <c r="AJ974" s="94" t="s">
        <v>51</v>
      </c>
      <c r="AK974" s="94" t="s">
        <v>51</v>
      </c>
      <c r="AL974" s="94" t="s">
        <v>51</v>
      </c>
      <c r="AM974" s="94" t="s">
        <v>51</v>
      </c>
      <c r="AN974" s="94"/>
      <c r="AO974" s="94"/>
      <c r="AP974" s="94">
        <v>10</v>
      </c>
      <c r="AQ974" s="94">
        <v>1</v>
      </c>
      <c r="AR974" s="85"/>
      <c r="AS974" s="86"/>
      <c r="AT974" s="95"/>
      <c r="AU974" s="85" t="s">
        <v>49</v>
      </c>
      <c r="AV974" s="86" t="s">
        <v>50</v>
      </c>
      <c r="AW974" s="95">
        <v>2</v>
      </c>
      <c r="AX974" s="96" t="s">
        <v>49</v>
      </c>
      <c r="AY974" s="97" t="s">
        <v>50</v>
      </c>
      <c r="AZ974" s="98">
        <v>1</v>
      </c>
      <c r="BA974" s="96" t="s">
        <v>49</v>
      </c>
      <c r="BB974" s="97" t="s">
        <v>50</v>
      </c>
      <c r="BC974" s="98">
        <v>1</v>
      </c>
      <c r="BD974" s="99"/>
      <c r="BE974" s="100"/>
      <c r="BF974" s="101"/>
      <c r="BG974" s="101"/>
      <c r="BH974" s="99" t="s">
        <v>49</v>
      </c>
      <c r="BI974" s="100" t="s">
        <v>50</v>
      </c>
      <c r="BJ974" s="101">
        <v>5</v>
      </c>
      <c r="BK974" s="101">
        <v>1</v>
      </c>
      <c r="BL974" s="102" t="s">
        <v>52</v>
      </c>
    </row>
    <row r="975" spans="1:64" s="83" customFormat="1" hidden="1" x14ac:dyDescent="0.3">
      <c r="A975" s="104" t="s">
        <v>36</v>
      </c>
      <c r="B975" s="11">
        <v>661</v>
      </c>
      <c r="C975" s="104" t="s">
        <v>2614</v>
      </c>
      <c r="D975" s="104">
        <f>MATCH(Tabela1[[#This Row],[3]],ECHE!A:A,0)</f>
        <v>1744</v>
      </c>
      <c r="E975" s="3" t="s">
        <v>2615</v>
      </c>
      <c r="F975" s="2" t="s">
        <v>2616</v>
      </c>
      <c r="G975" s="25">
        <v>29071</v>
      </c>
      <c r="H975" s="30" t="s">
        <v>2617</v>
      </c>
      <c r="I975" s="283" t="s">
        <v>84</v>
      </c>
      <c r="J975" s="104" t="s">
        <v>2618</v>
      </c>
      <c r="K975" s="2" t="s">
        <v>38703</v>
      </c>
      <c r="L975" s="235" t="s">
        <v>552</v>
      </c>
      <c r="M975" s="104" t="s">
        <v>197</v>
      </c>
      <c r="N975" s="104" t="s">
        <v>246</v>
      </c>
      <c r="O975" s="104" t="s">
        <v>46</v>
      </c>
      <c r="P975" s="104"/>
      <c r="Q975" s="104"/>
      <c r="R975" s="32" t="s">
        <v>47</v>
      </c>
      <c r="S975" s="91" t="s">
        <v>3446</v>
      </c>
      <c r="T975" s="35"/>
      <c r="U975" s="20"/>
      <c r="V975" s="38"/>
      <c r="W975" s="38"/>
      <c r="X975" s="38"/>
      <c r="Y975" s="38"/>
      <c r="Z975" s="38"/>
      <c r="AA975" s="38"/>
      <c r="AB975" s="38"/>
      <c r="AC975" s="38"/>
      <c r="AD975" s="38"/>
      <c r="AE975" s="38"/>
      <c r="AF975" s="35"/>
      <c r="AG975" s="20"/>
      <c r="AH975" s="38"/>
      <c r="AI975" s="38"/>
      <c r="AJ975" s="38"/>
      <c r="AK975" s="38"/>
      <c r="AL975" s="38"/>
      <c r="AM975" s="38"/>
      <c r="AN975" s="38"/>
      <c r="AO975" s="38"/>
      <c r="AP975" s="38"/>
      <c r="AQ975" s="38"/>
      <c r="AR975" s="11"/>
      <c r="AS975" s="19"/>
      <c r="AT975" s="41"/>
      <c r="AU975" s="11"/>
      <c r="AV975" s="19"/>
      <c r="AW975" s="41"/>
      <c r="AX975" s="43" t="s">
        <v>49</v>
      </c>
      <c r="AY975" s="22" t="s">
        <v>50</v>
      </c>
      <c r="AZ975" s="45">
        <v>1</v>
      </c>
      <c r="BA975" s="43" t="s">
        <v>49</v>
      </c>
      <c r="BB975" s="22" t="s">
        <v>50</v>
      </c>
      <c r="BC975" s="45">
        <v>1</v>
      </c>
      <c r="BD975" s="47"/>
      <c r="BE975" s="24"/>
      <c r="BF975" s="49"/>
      <c r="BG975" s="49"/>
      <c r="BH975" s="47"/>
      <c r="BI975" s="24"/>
      <c r="BJ975" s="49"/>
      <c r="BK975" s="49"/>
      <c r="BL975" s="51" t="s">
        <v>52</v>
      </c>
    </row>
    <row r="976" spans="1:64" hidden="1" x14ac:dyDescent="0.3">
      <c r="A976" s="10" t="s">
        <v>36</v>
      </c>
      <c r="B976" s="11">
        <v>662</v>
      </c>
      <c r="C976" s="10" t="s">
        <v>2937</v>
      </c>
      <c r="D976" s="10">
        <f>MATCH(Tabela1[[#This Row],[3]],ECHE!A:A,0)</f>
        <v>519</v>
      </c>
      <c r="E976" s="3" t="s">
        <v>2938</v>
      </c>
      <c r="F976" s="2" t="s">
        <v>2939</v>
      </c>
      <c r="G976" s="25">
        <v>2450</v>
      </c>
      <c r="H976" s="30" t="s">
        <v>2940</v>
      </c>
      <c r="I976" s="283" t="s">
        <v>740</v>
      </c>
      <c r="J976" s="104" t="s">
        <v>2941</v>
      </c>
      <c r="K976" s="2" t="s">
        <v>38674</v>
      </c>
      <c r="L976" s="235" t="s">
        <v>2942</v>
      </c>
      <c r="M976" s="10" t="s">
        <v>2942</v>
      </c>
      <c r="N976" s="10" t="s">
        <v>1706</v>
      </c>
      <c r="O976" s="10" t="s">
        <v>1707</v>
      </c>
      <c r="P976" s="10"/>
      <c r="Q976" s="10"/>
      <c r="R976" s="32" t="s">
        <v>47</v>
      </c>
      <c r="S976" s="91" t="s">
        <v>3446</v>
      </c>
      <c r="T976" s="35" t="s">
        <v>53</v>
      </c>
      <c r="U976" s="20" t="s">
        <v>54</v>
      </c>
      <c r="V976" s="38"/>
      <c r="W976" s="38"/>
      <c r="X976" s="38"/>
      <c r="Y976" s="38"/>
      <c r="Z976" s="38" t="s">
        <v>51</v>
      </c>
      <c r="AA976" s="38" t="s">
        <v>51</v>
      </c>
      <c r="AB976" s="38"/>
      <c r="AC976" s="38"/>
      <c r="AD976" s="38">
        <v>10</v>
      </c>
      <c r="AE976" s="38">
        <v>2</v>
      </c>
      <c r="AF976" s="35" t="s">
        <v>53</v>
      </c>
      <c r="AG976" s="20" t="s">
        <v>54</v>
      </c>
      <c r="AH976" s="38"/>
      <c r="AI976" s="38"/>
      <c r="AJ976" s="38"/>
      <c r="AK976" s="38"/>
      <c r="AL976" s="38" t="s">
        <v>51</v>
      </c>
      <c r="AM976" s="38" t="s">
        <v>51</v>
      </c>
      <c r="AN976" s="38"/>
      <c r="AO976" s="38"/>
      <c r="AP976" s="38">
        <v>10</v>
      </c>
      <c r="AQ976" s="38">
        <v>2</v>
      </c>
      <c r="AR976" s="11"/>
      <c r="AS976" s="19"/>
      <c r="AT976" s="41"/>
      <c r="AU976" s="11"/>
      <c r="AV976" s="19"/>
      <c r="AW976" s="41"/>
      <c r="AX976" s="43" t="s">
        <v>53</v>
      </c>
      <c r="AY976" s="22" t="s">
        <v>54</v>
      </c>
      <c r="AZ976" s="45">
        <v>1</v>
      </c>
      <c r="BA976" s="43" t="s">
        <v>53</v>
      </c>
      <c r="BB976" s="22" t="s">
        <v>54</v>
      </c>
      <c r="BC976" s="45">
        <v>1</v>
      </c>
      <c r="BD976" s="47"/>
      <c r="BE976" s="24"/>
      <c r="BF976" s="49"/>
      <c r="BG976" s="49"/>
      <c r="BH976" s="47"/>
      <c r="BI976" s="24"/>
      <c r="BJ976" s="49"/>
      <c r="BK976" s="49"/>
      <c r="BL976" s="51" t="s">
        <v>52</v>
      </c>
    </row>
    <row r="977" spans="1:64" hidden="1" x14ac:dyDescent="0.3">
      <c r="A977" s="84" t="s">
        <v>36</v>
      </c>
      <c r="B977" s="85">
        <v>675</v>
      </c>
      <c r="C977" s="84" t="s">
        <v>2424</v>
      </c>
      <c r="D977" s="84">
        <f>MATCH(Tabela1[[#This Row],[3]],ECHE!A:A,0)</f>
        <v>5424</v>
      </c>
      <c r="E977" s="87" t="s">
        <v>2425</v>
      </c>
      <c r="F977" s="88" t="s">
        <v>2426</v>
      </c>
      <c r="G977" s="89">
        <v>77100</v>
      </c>
      <c r="H977" s="90" t="s">
        <v>2427</v>
      </c>
      <c r="I977" s="286" t="s">
        <v>243</v>
      </c>
      <c r="J977" s="84" t="s">
        <v>2428</v>
      </c>
      <c r="K977" s="2" t="s">
        <v>38827</v>
      </c>
      <c r="L977" s="196" t="s">
        <v>2988</v>
      </c>
      <c r="M977" s="84" t="s">
        <v>2989</v>
      </c>
      <c r="N977" s="84" t="s">
        <v>2429</v>
      </c>
      <c r="O977" s="84" t="s">
        <v>2430</v>
      </c>
      <c r="P977" s="84"/>
      <c r="Q977" s="84"/>
      <c r="R977" s="91" t="s">
        <v>47</v>
      </c>
      <c r="S977" s="91" t="s">
        <v>3446</v>
      </c>
      <c r="T977" s="92" t="s">
        <v>749</v>
      </c>
      <c r="U977" s="93" t="s">
        <v>750</v>
      </c>
      <c r="V977" s="94"/>
      <c r="W977" s="94"/>
      <c r="X977" s="94" t="s">
        <v>51</v>
      </c>
      <c r="Y977" s="94" t="s">
        <v>51</v>
      </c>
      <c r="Z977" s="94" t="s">
        <v>51</v>
      </c>
      <c r="AA977" s="94" t="s">
        <v>51</v>
      </c>
      <c r="AB977" s="94"/>
      <c r="AC977" s="94"/>
      <c r="AD977" s="94">
        <v>5</v>
      </c>
      <c r="AE977" s="94">
        <v>1</v>
      </c>
      <c r="AF977" s="92" t="s">
        <v>749</v>
      </c>
      <c r="AG977" s="93" t="s">
        <v>750</v>
      </c>
      <c r="AH977" s="94"/>
      <c r="AI977" s="94"/>
      <c r="AJ977" s="94" t="s">
        <v>51</v>
      </c>
      <c r="AK977" s="94" t="s">
        <v>51</v>
      </c>
      <c r="AL977" s="94" t="s">
        <v>51</v>
      </c>
      <c r="AM977" s="94" t="s">
        <v>51</v>
      </c>
      <c r="AN977" s="94"/>
      <c r="AO977" s="94"/>
      <c r="AP977" s="94">
        <v>5</v>
      </c>
      <c r="AQ977" s="94">
        <v>1</v>
      </c>
      <c r="AR977" s="85"/>
      <c r="AS977" s="86"/>
      <c r="AT977" s="95"/>
      <c r="AU977" s="85"/>
      <c r="AV977" s="86"/>
      <c r="AW977" s="95"/>
      <c r="AX977" s="96" t="s">
        <v>749</v>
      </c>
      <c r="AY977" s="97" t="s">
        <v>750</v>
      </c>
      <c r="AZ977" s="98">
        <v>1</v>
      </c>
      <c r="BA977" s="96" t="s">
        <v>749</v>
      </c>
      <c r="BB977" s="97" t="s">
        <v>750</v>
      </c>
      <c r="BC977" s="98">
        <v>1</v>
      </c>
      <c r="BD977" s="99" t="s">
        <v>749</v>
      </c>
      <c r="BE977" s="100" t="s">
        <v>750</v>
      </c>
      <c r="BF977" s="101">
        <v>5</v>
      </c>
      <c r="BG977" s="101">
        <v>1</v>
      </c>
      <c r="BH977" s="99" t="s">
        <v>749</v>
      </c>
      <c r="BI977" s="100" t="s">
        <v>750</v>
      </c>
      <c r="BJ977" s="101">
        <v>5</v>
      </c>
      <c r="BK977" s="101">
        <v>1</v>
      </c>
      <c r="BL977" s="102" t="s">
        <v>52</v>
      </c>
    </row>
    <row r="978" spans="1:64" s="83" customFormat="1" hidden="1" x14ac:dyDescent="0.3">
      <c r="A978" s="84" t="s">
        <v>36</v>
      </c>
      <c r="B978" s="85">
        <v>675</v>
      </c>
      <c r="C978" s="84" t="s">
        <v>2424</v>
      </c>
      <c r="D978" s="84">
        <f>MATCH(Tabela1[[#This Row],[3]],ECHE!A:A,0)</f>
        <v>5424</v>
      </c>
      <c r="E978" s="87" t="s">
        <v>2425</v>
      </c>
      <c r="F978" s="88" t="s">
        <v>2426</v>
      </c>
      <c r="G978" s="89">
        <v>77100</v>
      </c>
      <c r="H978" s="90" t="s">
        <v>2427</v>
      </c>
      <c r="I978" s="286" t="s">
        <v>243</v>
      </c>
      <c r="J978" s="84" t="s">
        <v>2428</v>
      </c>
      <c r="K978" s="2" t="s">
        <v>38827</v>
      </c>
      <c r="L978" s="196" t="s">
        <v>103</v>
      </c>
      <c r="M978" s="84" t="s">
        <v>44</v>
      </c>
      <c r="N978" s="84" t="s">
        <v>2429</v>
      </c>
      <c r="O978" s="84" t="s">
        <v>2430</v>
      </c>
      <c r="P978" s="84"/>
      <c r="Q978" s="84"/>
      <c r="R978" s="91" t="s">
        <v>47</v>
      </c>
      <c r="S978" s="91" t="s">
        <v>3446</v>
      </c>
      <c r="T978" s="92" t="s">
        <v>688</v>
      </c>
      <c r="U978" s="93" t="s">
        <v>689</v>
      </c>
      <c r="V978" s="94"/>
      <c r="W978" s="94"/>
      <c r="X978" s="94" t="s">
        <v>51</v>
      </c>
      <c r="Y978" s="94" t="s">
        <v>51</v>
      </c>
      <c r="Z978" s="94" t="s">
        <v>51</v>
      </c>
      <c r="AA978" s="94" t="s">
        <v>51</v>
      </c>
      <c r="AB978" s="94"/>
      <c r="AC978" s="94"/>
      <c r="AD978" s="94">
        <v>5</v>
      </c>
      <c r="AE978" s="94">
        <v>1</v>
      </c>
      <c r="AF978" s="92" t="s">
        <v>688</v>
      </c>
      <c r="AG978" s="93" t="s">
        <v>689</v>
      </c>
      <c r="AH978" s="94"/>
      <c r="AI978" s="94"/>
      <c r="AJ978" s="94" t="s">
        <v>51</v>
      </c>
      <c r="AK978" s="94" t="s">
        <v>51</v>
      </c>
      <c r="AL978" s="94" t="s">
        <v>51</v>
      </c>
      <c r="AM978" s="94" t="s">
        <v>51</v>
      </c>
      <c r="AN978" s="94"/>
      <c r="AO978" s="94"/>
      <c r="AP978" s="94">
        <v>5</v>
      </c>
      <c r="AQ978" s="94">
        <v>1</v>
      </c>
      <c r="AR978" s="85"/>
      <c r="AS978" s="86"/>
      <c r="AT978" s="95"/>
      <c r="AU978" s="85"/>
      <c r="AV978" s="86"/>
      <c r="AW978" s="95"/>
      <c r="AX978" s="96" t="s">
        <v>688</v>
      </c>
      <c r="AY978" s="97" t="s">
        <v>689</v>
      </c>
      <c r="AZ978" s="98">
        <v>1</v>
      </c>
      <c r="BA978" s="96" t="s">
        <v>688</v>
      </c>
      <c r="BB978" s="97" t="s">
        <v>689</v>
      </c>
      <c r="BC978" s="98">
        <v>1</v>
      </c>
      <c r="BD978" s="99" t="s">
        <v>688</v>
      </c>
      <c r="BE978" s="100" t="s">
        <v>689</v>
      </c>
      <c r="BF978" s="101">
        <v>5</v>
      </c>
      <c r="BG978" s="101">
        <v>1</v>
      </c>
      <c r="BH978" s="99" t="s">
        <v>688</v>
      </c>
      <c r="BI978" s="100" t="s">
        <v>689</v>
      </c>
      <c r="BJ978" s="101">
        <v>5</v>
      </c>
      <c r="BK978" s="101">
        <v>1</v>
      </c>
      <c r="BL978" s="102" t="s">
        <v>52</v>
      </c>
    </row>
    <row r="979" spans="1:64" hidden="1" x14ac:dyDescent="0.3">
      <c r="A979" s="84" t="s">
        <v>36</v>
      </c>
      <c r="B979" s="85">
        <v>675</v>
      </c>
      <c r="C979" s="84" t="s">
        <v>2424</v>
      </c>
      <c r="D979" s="84">
        <f>MATCH(Tabela1[[#This Row],[3]],ECHE!A:A,0)</f>
        <v>5424</v>
      </c>
      <c r="E979" s="87" t="s">
        <v>2425</v>
      </c>
      <c r="F979" s="88" t="s">
        <v>2426</v>
      </c>
      <c r="G979" s="89">
        <v>77100</v>
      </c>
      <c r="H979" s="90" t="s">
        <v>2427</v>
      </c>
      <c r="I979" s="286" t="s">
        <v>243</v>
      </c>
      <c r="J979" s="84" t="s">
        <v>2428</v>
      </c>
      <c r="K979" s="2" t="s">
        <v>38827</v>
      </c>
      <c r="L979" s="196" t="s">
        <v>103</v>
      </c>
      <c r="M979" s="84" t="s">
        <v>44</v>
      </c>
      <c r="N979" s="84" t="s">
        <v>2429</v>
      </c>
      <c r="O979" s="84" t="s">
        <v>2430</v>
      </c>
      <c r="P979" s="84"/>
      <c r="Q979" s="84"/>
      <c r="R979" s="91" t="s">
        <v>47</v>
      </c>
      <c r="S979" s="91" t="s">
        <v>3446</v>
      </c>
      <c r="T979" s="92" t="s">
        <v>2800</v>
      </c>
      <c r="U979" s="93" t="s">
        <v>2801</v>
      </c>
      <c r="V979" s="94"/>
      <c r="W979" s="94"/>
      <c r="X979" s="94" t="s">
        <v>51</v>
      </c>
      <c r="Y979" s="94" t="s">
        <v>51</v>
      </c>
      <c r="Z979" s="94" t="s">
        <v>51</v>
      </c>
      <c r="AA979" s="94" t="s">
        <v>51</v>
      </c>
      <c r="AB979" s="94"/>
      <c r="AC979" s="94"/>
      <c r="AD979" s="94">
        <v>5</v>
      </c>
      <c r="AE979" s="94">
        <v>1</v>
      </c>
      <c r="AF979" s="92" t="s">
        <v>2800</v>
      </c>
      <c r="AG979" s="93" t="s">
        <v>2801</v>
      </c>
      <c r="AH979" s="94"/>
      <c r="AI979" s="94"/>
      <c r="AJ979" s="94" t="s">
        <v>51</v>
      </c>
      <c r="AK979" s="94" t="s">
        <v>51</v>
      </c>
      <c r="AL979" s="94" t="s">
        <v>51</v>
      </c>
      <c r="AM979" s="94" t="s">
        <v>51</v>
      </c>
      <c r="AN979" s="94"/>
      <c r="AO979" s="94"/>
      <c r="AP979" s="94">
        <v>5</v>
      </c>
      <c r="AQ979" s="94">
        <v>1</v>
      </c>
      <c r="AR979" s="85"/>
      <c r="AS979" s="86"/>
      <c r="AT979" s="95"/>
      <c r="AU979" s="85"/>
      <c r="AV979" s="86"/>
      <c r="AW979" s="95"/>
      <c r="AX979" s="96" t="s">
        <v>2800</v>
      </c>
      <c r="AY979" s="97" t="s">
        <v>2801</v>
      </c>
      <c r="AZ979" s="98">
        <v>1</v>
      </c>
      <c r="BA979" s="96" t="s">
        <v>2800</v>
      </c>
      <c r="BB979" s="97" t="s">
        <v>2801</v>
      </c>
      <c r="BC979" s="98">
        <v>1</v>
      </c>
      <c r="BD979" s="99" t="s">
        <v>2800</v>
      </c>
      <c r="BE979" s="100" t="s">
        <v>2801</v>
      </c>
      <c r="BF979" s="101">
        <v>5</v>
      </c>
      <c r="BG979" s="101">
        <v>1</v>
      </c>
      <c r="BH979" s="99" t="s">
        <v>2800</v>
      </c>
      <c r="BI979" s="100" t="s">
        <v>2801</v>
      </c>
      <c r="BJ979" s="101">
        <v>5</v>
      </c>
      <c r="BK979" s="101">
        <v>1</v>
      </c>
      <c r="BL979" s="102" t="s">
        <v>52</v>
      </c>
    </row>
    <row r="980" spans="1:64" hidden="1" x14ac:dyDescent="0.3">
      <c r="A980" s="10" t="s">
        <v>36</v>
      </c>
      <c r="B980" s="11">
        <v>684</v>
      </c>
      <c r="C980" s="104" t="s">
        <v>1074</v>
      </c>
      <c r="D980" s="10">
        <f>MATCH(Tabela1[[#This Row],[3]],ECHE!A:A,0)</f>
        <v>4718</v>
      </c>
      <c r="E980" s="3" t="s">
        <v>1075</v>
      </c>
      <c r="F980" s="2" t="s">
        <v>3014</v>
      </c>
      <c r="G980" s="25" t="s">
        <v>3015</v>
      </c>
      <c r="H980" s="30" t="s">
        <v>1077</v>
      </c>
      <c r="I980" s="283" t="s">
        <v>214</v>
      </c>
      <c r="J980" s="104" t="s">
        <v>3016</v>
      </c>
      <c r="K980" s="2" t="s">
        <v>39002</v>
      </c>
      <c r="L980" s="235" t="s">
        <v>3017</v>
      </c>
      <c r="M980" s="10" t="s">
        <v>423</v>
      </c>
      <c r="N980" s="10" t="s">
        <v>69</v>
      </c>
      <c r="O980" s="10" t="s">
        <v>1938</v>
      </c>
      <c r="P980" s="10"/>
      <c r="Q980" s="10"/>
      <c r="R980" s="32" t="s">
        <v>47</v>
      </c>
      <c r="S980" s="91" t="s">
        <v>3446</v>
      </c>
      <c r="T980" s="35" t="s">
        <v>53</v>
      </c>
      <c r="U980" s="20" t="s">
        <v>54</v>
      </c>
      <c r="V980" s="38"/>
      <c r="W980" s="38"/>
      <c r="X980" s="38" t="s">
        <v>51</v>
      </c>
      <c r="Y980" s="38" t="s">
        <v>51</v>
      </c>
      <c r="Z980" s="38" t="s">
        <v>51</v>
      </c>
      <c r="AA980" s="38" t="s">
        <v>51</v>
      </c>
      <c r="AB980" s="38" t="s">
        <v>51</v>
      </c>
      <c r="AC980" s="38" t="s">
        <v>51</v>
      </c>
      <c r="AD980" s="38">
        <v>5</v>
      </c>
      <c r="AE980" s="38">
        <v>1</v>
      </c>
      <c r="AF980" s="35" t="s">
        <v>53</v>
      </c>
      <c r="AG980" s="20" t="s">
        <v>54</v>
      </c>
      <c r="AH980" s="38"/>
      <c r="AI980" s="38"/>
      <c r="AJ980" s="38" t="s">
        <v>51</v>
      </c>
      <c r="AK980" s="38" t="s">
        <v>51</v>
      </c>
      <c r="AL980" s="38" t="s">
        <v>51</v>
      </c>
      <c r="AM980" s="38" t="s">
        <v>51</v>
      </c>
      <c r="AN980" s="38" t="s">
        <v>51</v>
      </c>
      <c r="AO980" s="38" t="s">
        <v>51</v>
      </c>
      <c r="AP980" s="38">
        <v>5</v>
      </c>
      <c r="AQ980" s="38">
        <v>1</v>
      </c>
      <c r="AR980" s="11"/>
      <c r="AS980" s="19"/>
      <c r="AT980" s="41"/>
      <c r="AU980" s="11"/>
      <c r="AV980" s="19"/>
      <c r="AW980" s="41"/>
      <c r="AX980" s="43" t="s">
        <v>53</v>
      </c>
      <c r="AY980" s="22" t="s">
        <v>54</v>
      </c>
      <c r="AZ980" s="45">
        <v>2</v>
      </c>
      <c r="BA980" s="43" t="s">
        <v>53</v>
      </c>
      <c r="BB980" s="22" t="s">
        <v>54</v>
      </c>
      <c r="BC980" s="45">
        <v>2</v>
      </c>
      <c r="BD980" s="47"/>
      <c r="BE980" s="24"/>
      <c r="BF980" s="49"/>
      <c r="BG980" s="49"/>
      <c r="BH980" s="47"/>
      <c r="BI980" s="24"/>
      <c r="BJ980" s="49"/>
      <c r="BK980" s="49"/>
      <c r="BL980" s="51" t="s">
        <v>2829</v>
      </c>
    </row>
    <row r="981" spans="1:64" hidden="1" x14ac:dyDescent="0.3">
      <c r="A981" s="104" t="s">
        <v>36</v>
      </c>
      <c r="B981" s="11">
        <v>720</v>
      </c>
      <c r="C981" s="104" t="s">
        <v>2786</v>
      </c>
      <c r="D981" s="104">
        <f>MATCH(Tabela1[[#This Row],[3]],ECHE!A:A,0)</f>
        <v>4625</v>
      </c>
      <c r="E981" s="3" t="s">
        <v>3090</v>
      </c>
      <c r="F981" s="2" t="s">
        <v>3091</v>
      </c>
      <c r="G981" s="25" t="s">
        <v>3092</v>
      </c>
      <c r="H981" s="30" t="s">
        <v>288</v>
      </c>
      <c r="I981" s="283" t="s">
        <v>174</v>
      </c>
      <c r="J981" s="104" t="s">
        <v>3093</v>
      </c>
      <c r="K981" s="2" t="s">
        <v>38978</v>
      </c>
      <c r="L981" s="235" t="s">
        <v>2791</v>
      </c>
      <c r="M981" s="104" t="s">
        <v>2792</v>
      </c>
      <c r="N981" s="104" t="s">
        <v>90</v>
      </c>
      <c r="O981" s="104" t="s">
        <v>92</v>
      </c>
      <c r="P981" s="104"/>
      <c r="Q981" s="104"/>
      <c r="R981" s="32" t="s">
        <v>3034</v>
      </c>
      <c r="S981" s="91" t="s">
        <v>3446</v>
      </c>
      <c r="T981" s="35" t="s">
        <v>49</v>
      </c>
      <c r="U981" s="20" t="s">
        <v>50</v>
      </c>
      <c r="V981" s="38"/>
      <c r="W981" s="38"/>
      <c r="X981" s="38" t="s">
        <v>51</v>
      </c>
      <c r="Y981" s="38" t="s">
        <v>51</v>
      </c>
      <c r="Z981" s="38" t="s">
        <v>51</v>
      </c>
      <c r="AA981" s="38" t="s">
        <v>51</v>
      </c>
      <c r="AB981" s="38" t="s">
        <v>51</v>
      </c>
      <c r="AC981" s="38" t="s">
        <v>51</v>
      </c>
      <c r="AD981" s="38">
        <v>5</v>
      </c>
      <c r="AE981" s="38">
        <v>1</v>
      </c>
      <c r="AF981" s="35" t="s">
        <v>49</v>
      </c>
      <c r="AG981" s="20" t="s">
        <v>50</v>
      </c>
      <c r="AH981" s="38"/>
      <c r="AI981" s="38"/>
      <c r="AJ981" s="38" t="s">
        <v>51</v>
      </c>
      <c r="AK981" s="38" t="s">
        <v>51</v>
      </c>
      <c r="AL981" s="38" t="s">
        <v>51</v>
      </c>
      <c r="AM981" s="38" t="s">
        <v>51</v>
      </c>
      <c r="AN981" s="38" t="s">
        <v>51</v>
      </c>
      <c r="AO981" s="38" t="s">
        <v>51</v>
      </c>
      <c r="AP981" s="38">
        <v>5</v>
      </c>
      <c r="AQ981" s="38">
        <v>1</v>
      </c>
      <c r="AR981" s="11"/>
      <c r="AS981" s="19"/>
      <c r="AT981" s="41"/>
      <c r="AU981" s="11"/>
      <c r="AV981" s="19"/>
      <c r="AW981" s="41"/>
      <c r="AX981" s="43" t="s">
        <v>49</v>
      </c>
      <c r="AY981" s="22" t="s">
        <v>50</v>
      </c>
      <c r="AZ981" s="45">
        <v>1</v>
      </c>
      <c r="BA981" s="43" t="s">
        <v>49</v>
      </c>
      <c r="BB981" s="22" t="s">
        <v>50</v>
      </c>
      <c r="BC981" s="45">
        <v>1</v>
      </c>
      <c r="BD981" s="47"/>
      <c r="BE981" s="24"/>
      <c r="BF981" s="49"/>
      <c r="BG981" s="49"/>
      <c r="BH981" s="47"/>
      <c r="BI981" s="24"/>
      <c r="BJ981" s="49"/>
      <c r="BK981" s="49"/>
      <c r="BL981" s="51" t="s">
        <v>52</v>
      </c>
    </row>
    <row r="982" spans="1:64" hidden="1" x14ac:dyDescent="0.3">
      <c r="A982" s="10" t="s">
        <v>36</v>
      </c>
      <c r="B982" s="11">
        <v>720</v>
      </c>
      <c r="C982" s="104" t="s">
        <v>2786</v>
      </c>
      <c r="D982" s="10">
        <f>MATCH(Tabela1[[#This Row],[3]],ECHE!A:A,0)</f>
        <v>4625</v>
      </c>
      <c r="E982" s="3" t="s">
        <v>3090</v>
      </c>
      <c r="F982" s="2" t="s">
        <v>3091</v>
      </c>
      <c r="G982" s="25" t="s">
        <v>3092</v>
      </c>
      <c r="H982" s="30" t="s">
        <v>288</v>
      </c>
      <c r="I982" s="283" t="s">
        <v>174</v>
      </c>
      <c r="J982" s="104" t="s">
        <v>3093</v>
      </c>
      <c r="K982" s="2" t="s">
        <v>38978</v>
      </c>
      <c r="L982" s="235" t="s">
        <v>2791</v>
      </c>
      <c r="M982" s="10" t="s">
        <v>2792</v>
      </c>
      <c r="N982" s="10" t="s">
        <v>90</v>
      </c>
      <c r="O982" s="10" t="s">
        <v>92</v>
      </c>
      <c r="P982" s="10"/>
      <c r="Q982" s="10"/>
      <c r="R982" s="32" t="s">
        <v>3034</v>
      </c>
      <c r="S982" s="91" t="s">
        <v>3446</v>
      </c>
      <c r="T982" s="35" t="s">
        <v>53</v>
      </c>
      <c r="U982" s="20" t="s">
        <v>54</v>
      </c>
      <c r="V982" s="38"/>
      <c r="W982" s="38"/>
      <c r="X982" s="38" t="s">
        <v>51</v>
      </c>
      <c r="Y982" s="38" t="s">
        <v>51</v>
      </c>
      <c r="Z982" s="38" t="s">
        <v>51</v>
      </c>
      <c r="AA982" s="38" t="s">
        <v>51</v>
      </c>
      <c r="AB982" s="38" t="s">
        <v>51</v>
      </c>
      <c r="AC982" s="38" t="s">
        <v>51</v>
      </c>
      <c r="AD982" s="38" t="s">
        <v>180</v>
      </c>
      <c r="AE982" s="38" t="s">
        <v>180</v>
      </c>
      <c r="AF982" s="35" t="s">
        <v>53</v>
      </c>
      <c r="AG982" s="20" t="s">
        <v>54</v>
      </c>
      <c r="AH982" s="38"/>
      <c r="AI982" s="38"/>
      <c r="AJ982" s="38" t="s">
        <v>51</v>
      </c>
      <c r="AK982" s="38" t="s">
        <v>51</v>
      </c>
      <c r="AL982" s="38" t="s">
        <v>51</v>
      </c>
      <c r="AM982" s="38" t="s">
        <v>51</v>
      </c>
      <c r="AN982" s="38" t="s">
        <v>51</v>
      </c>
      <c r="AO982" s="38" t="s">
        <v>51</v>
      </c>
      <c r="AP982" s="38" t="s">
        <v>180</v>
      </c>
      <c r="AQ982" s="38" t="s">
        <v>180</v>
      </c>
      <c r="AR982" s="11"/>
      <c r="AS982" s="19"/>
      <c r="AT982" s="41"/>
      <c r="AU982" s="11"/>
      <c r="AV982" s="19"/>
      <c r="AW982" s="41"/>
      <c r="AX982" s="43" t="s">
        <v>53</v>
      </c>
      <c r="AY982" s="22" t="s">
        <v>54</v>
      </c>
      <c r="AZ982" s="45">
        <v>2</v>
      </c>
      <c r="BA982" s="43" t="s">
        <v>53</v>
      </c>
      <c r="BB982" s="22" t="s">
        <v>54</v>
      </c>
      <c r="BC982" s="45">
        <v>2</v>
      </c>
      <c r="BD982" s="47" t="s">
        <v>53</v>
      </c>
      <c r="BE982" s="24" t="s">
        <v>54</v>
      </c>
      <c r="BF982" s="49">
        <v>5</v>
      </c>
      <c r="BG982" s="49">
        <v>1</v>
      </c>
      <c r="BH982" s="47" t="s">
        <v>53</v>
      </c>
      <c r="BI982" s="24" t="s">
        <v>54</v>
      </c>
      <c r="BJ982" s="49">
        <v>5</v>
      </c>
      <c r="BK982" s="49">
        <v>1</v>
      </c>
      <c r="BL982" s="51" t="s">
        <v>52</v>
      </c>
    </row>
    <row r="983" spans="1:64" hidden="1" x14ac:dyDescent="0.3">
      <c r="A983" s="10" t="s">
        <v>36</v>
      </c>
      <c r="B983" s="11">
        <v>724</v>
      </c>
      <c r="C983" s="104" t="s">
        <v>1048</v>
      </c>
      <c r="D983" s="10">
        <f>MATCH(Tabela1[[#This Row],[3]],ECHE!A:A,0)</f>
        <v>3886</v>
      </c>
      <c r="E983" s="3" t="s">
        <v>1049</v>
      </c>
      <c r="F983" s="2" t="s">
        <v>3089</v>
      </c>
      <c r="G983" s="25">
        <v>10000</v>
      </c>
      <c r="H983" s="30" t="s">
        <v>956</v>
      </c>
      <c r="I983" s="283" t="s">
        <v>67</v>
      </c>
      <c r="J983" s="104" t="s">
        <v>1051</v>
      </c>
      <c r="K983" s="2" t="s">
        <v>38769</v>
      </c>
      <c r="L983" s="235" t="s">
        <v>400</v>
      </c>
      <c r="M983" s="10" t="s">
        <v>400</v>
      </c>
      <c r="N983" s="10" t="s">
        <v>989</v>
      </c>
      <c r="O983" s="10" t="s">
        <v>232</v>
      </c>
      <c r="P983" s="10"/>
      <c r="Q983" s="10"/>
      <c r="R983" s="32" t="s">
        <v>3034</v>
      </c>
      <c r="S983" s="91" t="s">
        <v>3446</v>
      </c>
      <c r="T983" s="35" t="s">
        <v>49</v>
      </c>
      <c r="U983" s="20" t="s">
        <v>50</v>
      </c>
      <c r="V983" s="38"/>
      <c r="W983" s="38"/>
      <c r="X983" s="38" t="s">
        <v>51</v>
      </c>
      <c r="Y983" s="38" t="s">
        <v>51</v>
      </c>
      <c r="Z983" s="38" t="s">
        <v>51</v>
      </c>
      <c r="AA983" s="38" t="s">
        <v>51</v>
      </c>
      <c r="AB983" s="38" t="s">
        <v>51</v>
      </c>
      <c r="AC983" s="38" t="s">
        <v>51</v>
      </c>
      <c r="AD983" s="38">
        <v>5</v>
      </c>
      <c r="AE983" s="38">
        <v>1</v>
      </c>
      <c r="AF983" s="35" t="s">
        <v>49</v>
      </c>
      <c r="AG983" s="20" t="s">
        <v>50</v>
      </c>
      <c r="AH983" s="38"/>
      <c r="AI983" s="38"/>
      <c r="AJ983" s="38" t="s">
        <v>51</v>
      </c>
      <c r="AK983" s="38" t="s">
        <v>51</v>
      </c>
      <c r="AL983" s="38" t="s">
        <v>51</v>
      </c>
      <c r="AM983" s="38" t="s">
        <v>51</v>
      </c>
      <c r="AN983" s="38" t="s">
        <v>51</v>
      </c>
      <c r="AO983" s="38" t="s">
        <v>51</v>
      </c>
      <c r="AP983" s="38">
        <v>5</v>
      </c>
      <c r="AQ983" s="38">
        <v>1</v>
      </c>
      <c r="AR983" s="11"/>
      <c r="AS983" s="19"/>
      <c r="AT983" s="41"/>
      <c r="AU983" s="11"/>
      <c r="AV983" s="19"/>
      <c r="AW983" s="41"/>
      <c r="AX983" s="43" t="s">
        <v>49</v>
      </c>
      <c r="AY983" s="22" t="s">
        <v>50</v>
      </c>
      <c r="AZ983" s="45">
        <v>1</v>
      </c>
      <c r="BA983" s="43" t="s">
        <v>49</v>
      </c>
      <c r="BB983" s="22" t="s">
        <v>50</v>
      </c>
      <c r="BC983" s="45">
        <v>1</v>
      </c>
      <c r="BD983" s="47" t="s">
        <v>49</v>
      </c>
      <c r="BE983" s="24" t="s">
        <v>50</v>
      </c>
      <c r="BF983" s="49">
        <v>5</v>
      </c>
      <c r="BG983" s="49">
        <v>1</v>
      </c>
      <c r="BH983" s="47" t="s">
        <v>49</v>
      </c>
      <c r="BI983" s="24" t="s">
        <v>50</v>
      </c>
      <c r="BJ983" s="49">
        <v>5</v>
      </c>
      <c r="BK983" s="49">
        <v>1</v>
      </c>
      <c r="BL983" s="51" t="s">
        <v>52</v>
      </c>
    </row>
    <row r="984" spans="1:64" hidden="1" x14ac:dyDescent="0.3">
      <c r="A984" s="104" t="s">
        <v>36</v>
      </c>
      <c r="B984" s="11">
        <v>724</v>
      </c>
      <c r="C984" s="104" t="s">
        <v>1048</v>
      </c>
      <c r="D984" s="104">
        <f>MATCH(Tabela1[[#This Row],[3]],ECHE!A:A,0)</f>
        <v>3886</v>
      </c>
      <c r="E984" s="3" t="s">
        <v>1049</v>
      </c>
      <c r="F984" s="2" t="s">
        <v>3089</v>
      </c>
      <c r="G984" s="25">
        <v>10000</v>
      </c>
      <c r="H984" s="30" t="s">
        <v>956</v>
      </c>
      <c r="I984" s="283" t="s">
        <v>67</v>
      </c>
      <c r="J984" s="104" t="s">
        <v>1051</v>
      </c>
      <c r="K984" s="2" t="s">
        <v>38769</v>
      </c>
      <c r="L984" s="235" t="s">
        <v>400</v>
      </c>
      <c r="M984" s="104" t="s">
        <v>400</v>
      </c>
      <c r="N984" s="104" t="s">
        <v>989</v>
      </c>
      <c r="O984" s="104" t="s">
        <v>232</v>
      </c>
      <c r="P984" s="104"/>
      <c r="Q984" s="104"/>
      <c r="R984" s="32" t="s">
        <v>3034</v>
      </c>
      <c r="S984" s="91" t="s">
        <v>3446</v>
      </c>
      <c r="T984" s="35" t="s">
        <v>53</v>
      </c>
      <c r="U984" s="20" t="s">
        <v>54</v>
      </c>
      <c r="V984" s="38"/>
      <c r="W984" s="38"/>
      <c r="X984" s="38" t="s">
        <v>51</v>
      </c>
      <c r="Y984" s="38" t="s">
        <v>51</v>
      </c>
      <c r="Z984" s="38" t="s">
        <v>51</v>
      </c>
      <c r="AA984" s="38" t="s">
        <v>51</v>
      </c>
      <c r="AB984" s="38" t="s">
        <v>51</v>
      </c>
      <c r="AC984" s="38" t="s">
        <v>51</v>
      </c>
      <c r="AD984" s="38">
        <v>5</v>
      </c>
      <c r="AE984" s="38">
        <v>1</v>
      </c>
      <c r="AF984" s="35" t="s">
        <v>53</v>
      </c>
      <c r="AG984" s="20" t="s">
        <v>54</v>
      </c>
      <c r="AH984" s="38"/>
      <c r="AI984" s="38"/>
      <c r="AJ984" s="38" t="s">
        <v>51</v>
      </c>
      <c r="AK984" s="38" t="s">
        <v>51</v>
      </c>
      <c r="AL984" s="38" t="s">
        <v>51</v>
      </c>
      <c r="AM984" s="38" t="s">
        <v>51</v>
      </c>
      <c r="AN984" s="38" t="s">
        <v>51</v>
      </c>
      <c r="AO984" s="38" t="s">
        <v>51</v>
      </c>
      <c r="AP984" s="38">
        <v>5</v>
      </c>
      <c r="AQ984" s="38">
        <v>1</v>
      </c>
      <c r="AR984" s="11"/>
      <c r="AS984" s="19"/>
      <c r="AT984" s="41"/>
      <c r="AU984" s="11"/>
      <c r="AV984" s="19"/>
      <c r="AW984" s="41"/>
      <c r="AX984" s="43" t="s">
        <v>53</v>
      </c>
      <c r="AY984" s="22" t="s">
        <v>54</v>
      </c>
      <c r="AZ984" s="45">
        <v>1</v>
      </c>
      <c r="BA984" s="43" t="s">
        <v>53</v>
      </c>
      <c r="BB984" s="22" t="s">
        <v>54</v>
      </c>
      <c r="BC984" s="45">
        <v>1</v>
      </c>
      <c r="BD984" s="47" t="s">
        <v>53</v>
      </c>
      <c r="BE984" s="24" t="s">
        <v>54</v>
      </c>
      <c r="BF984" s="49">
        <v>5</v>
      </c>
      <c r="BG984" s="49">
        <v>1</v>
      </c>
      <c r="BH984" s="47" t="s">
        <v>53</v>
      </c>
      <c r="BI984" s="24" t="s">
        <v>54</v>
      </c>
      <c r="BJ984" s="49">
        <v>5</v>
      </c>
      <c r="BK984" s="49">
        <v>1</v>
      </c>
      <c r="BL984" s="51" t="s">
        <v>52</v>
      </c>
    </row>
    <row r="985" spans="1:64" hidden="1" x14ac:dyDescent="0.3">
      <c r="A985" s="84" t="s">
        <v>36</v>
      </c>
      <c r="B985" s="85">
        <v>786</v>
      </c>
      <c r="C985" s="84" t="s">
        <v>3288</v>
      </c>
      <c r="D985" s="84">
        <f>MATCH(Tabela1[[#This Row],[3]],ECHE!A:A,0)</f>
        <v>278</v>
      </c>
      <c r="E985" s="87" t="s">
        <v>3289</v>
      </c>
      <c r="F985" s="88" t="s">
        <v>3290</v>
      </c>
      <c r="G985" s="89" t="s">
        <v>3291</v>
      </c>
      <c r="H985" s="90" t="s">
        <v>3292</v>
      </c>
      <c r="I985" s="286" t="s">
        <v>101</v>
      </c>
      <c r="J985" s="84" t="s">
        <v>3293</v>
      </c>
      <c r="K985" s="88" t="s">
        <v>38627</v>
      </c>
      <c r="L985" s="196" t="s">
        <v>3294</v>
      </c>
      <c r="M985" s="84"/>
      <c r="N985" s="84" t="s">
        <v>2638</v>
      </c>
      <c r="O985" s="84" t="s">
        <v>89</v>
      </c>
      <c r="P985" s="84"/>
      <c r="Q985" s="84"/>
      <c r="R985" s="91" t="s">
        <v>47</v>
      </c>
      <c r="S985" s="91" t="s">
        <v>3446</v>
      </c>
      <c r="T985" s="92" t="s">
        <v>53</v>
      </c>
      <c r="U985" s="93" t="s">
        <v>54</v>
      </c>
      <c r="V985" s="94"/>
      <c r="W985" s="94"/>
      <c r="X985" s="94" t="s">
        <v>51</v>
      </c>
      <c r="Y985" s="94" t="s">
        <v>51</v>
      </c>
      <c r="Z985" s="94" t="s">
        <v>51</v>
      </c>
      <c r="AA985" s="94" t="s">
        <v>51</v>
      </c>
      <c r="AB985" s="94" t="s">
        <v>51</v>
      </c>
      <c r="AC985" s="94" t="s">
        <v>51</v>
      </c>
      <c r="AD985" s="94">
        <v>10</v>
      </c>
      <c r="AE985" s="94">
        <v>1</v>
      </c>
      <c r="AF985" s="92">
        <v>531</v>
      </c>
      <c r="AG985" s="93" t="s">
        <v>54</v>
      </c>
      <c r="AH985" s="94"/>
      <c r="AI985" s="94"/>
      <c r="AJ985" s="94" t="s">
        <v>51</v>
      </c>
      <c r="AK985" s="94" t="s">
        <v>51</v>
      </c>
      <c r="AL985" s="94" t="s">
        <v>51</v>
      </c>
      <c r="AM985" s="94" t="s">
        <v>51</v>
      </c>
      <c r="AN985" s="94" t="s">
        <v>51</v>
      </c>
      <c r="AO985" s="94" t="s">
        <v>51</v>
      </c>
      <c r="AP985" s="94">
        <v>10</v>
      </c>
      <c r="AQ985" s="94">
        <v>1</v>
      </c>
      <c r="AR985" s="85"/>
      <c r="AS985" s="86"/>
      <c r="AT985" s="95"/>
      <c r="AU985" s="85"/>
      <c r="AV985" s="86"/>
      <c r="AW985" s="95"/>
      <c r="AX985" s="96" t="s">
        <v>53</v>
      </c>
      <c r="AY985" s="97" t="s">
        <v>54</v>
      </c>
      <c r="AZ985" s="98">
        <v>1</v>
      </c>
      <c r="BA985" s="96" t="s">
        <v>53</v>
      </c>
      <c r="BB985" s="97" t="s">
        <v>54</v>
      </c>
      <c r="BC985" s="98">
        <v>1</v>
      </c>
      <c r="BD985" s="99" t="s">
        <v>53</v>
      </c>
      <c r="BE985" s="100" t="s">
        <v>54</v>
      </c>
      <c r="BF985" s="101">
        <v>5</v>
      </c>
      <c r="BG985" s="101">
        <v>1</v>
      </c>
      <c r="BH985" s="99" t="s">
        <v>53</v>
      </c>
      <c r="BI985" s="100" t="s">
        <v>54</v>
      </c>
      <c r="BJ985" s="101">
        <v>5</v>
      </c>
      <c r="BK985" s="101">
        <v>1</v>
      </c>
      <c r="BL985" s="102" t="s">
        <v>52</v>
      </c>
    </row>
    <row r="986" spans="1:64" hidden="1" x14ac:dyDescent="0.3">
      <c r="A986" s="104" t="s">
        <v>36</v>
      </c>
      <c r="B986" s="11">
        <v>805</v>
      </c>
      <c r="C986" s="104" t="s">
        <v>3365</v>
      </c>
      <c r="D986" s="104">
        <f>MATCH(Tabela1[[#This Row],[3]],ECHE!A:A,0)</f>
        <v>397</v>
      </c>
      <c r="E986" s="3" t="s">
        <v>3366</v>
      </c>
      <c r="F986" s="2" t="s">
        <v>3367</v>
      </c>
      <c r="G986" s="25">
        <v>3013</v>
      </c>
      <c r="H986" s="30" t="s">
        <v>3368</v>
      </c>
      <c r="I986" s="283" t="s">
        <v>127</v>
      </c>
      <c r="J986" s="104" t="s">
        <v>3369</v>
      </c>
      <c r="K986" s="2" t="s">
        <v>38639</v>
      </c>
      <c r="L986" s="235" t="s">
        <v>266</v>
      </c>
      <c r="M986" s="104"/>
      <c r="N986" s="104" t="s">
        <v>88</v>
      </c>
      <c r="O986" s="104" t="s">
        <v>131</v>
      </c>
      <c r="P986" s="104"/>
      <c r="Q986" s="104"/>
      <c r="R986" s="32" t="s">
        <v>1847</v>
      </c>
      <c r="S986" s="91" t="s">
        <v>3446</v>
      </c>
      <c r="T986" s="35" t="s">
        <v>53</v>
      </c>
      <c r="U986" s="20" t="s">
        <v>54</v>
      </c>
      <c r="V986" s="38"/>
      <c r="W986" s="38"/>
      <c r="X986" s="38" t="s">
        <v>51</v>
      </c>
      <c r="Y986" s="38" t="s">
        <v>51</v>
      </c>
      <c r="Z986" s="38" t="s">
        <v>51</v>
      </c>
      <c r="AA986" s="38" t="s">
        <v>51</v>
      </c>
      <c r="AB986" s="38" t="s">
        <v>51</v>
      </c>
      <c r="AC986" s="38" t="s">
        <v>51</v>
      </c>
      <c r="AD986" s="38">
        <v>5</v>
      </c>
      <c r="AE986" s="38">
        <v>1</v>
      </c>
      <c r="AF986" s="35" t="s">
        <v>3370</v>
      </c>
      <c r="AG986" s="20" t="s">
        <v>54</v>
      </c>
      <c r="AH986" s="38"/>
      <c r="AI986" s="38"/>
      <c r="AJ986" s="38" t="s">
        <v>51</v>
      </c>
      <c r="AK986" s="38" t="s">
        <v>51</v>
      </c>
      <c r="AL986" s="38" t="s">
        <v>51</v>
      </c>
      <c r="AM986" s="38" t="s">
        <v>51</v>
      </c>
      <c r="AN986" s="38" t="s">
        <v>51</v>
      </c>
      <c r="AO986" s="38" t="s">
        <v>51</v>
      </c>
      <c r="AP986" s="38">
        <v>5</v>
      </c>
      <c r="AQ986" s="38">
        <v>1</v>
      </c>
      <c r="AR986" s="11"/>
      <c r="AS986" s="19"/>
      <c r="AT986" s="41"/>
      <c r="AU986" s="11"/>
      <c r="AV986" s="19"/>
      <c r="AW986" s="41"/>
      <c r="AX986" s="43" t="s">
        <v>53</v>
      </c>
      <c r="AY986" s="22" t="s">
        <v>54</v>
      </c>
      <c r="AZ986" s="45">
        <v>1</v>
      </c>
      <c r="BA986" s="43" t="s">
        <v>53</v>
      </c>
      <c r="BB986" s="22" t="s">
        <v>54</v>
      </c>
      <c r="BC986" s="45">
        <v>1</v>
      </c>
      <c r="BD986" s="47" t="s">
        <v>53</v>
      </c>
      <c r="BE986" s="24" t="s">
        <v>54</v>
      </c>
      <c r="BF986" s="49">
        <v>5</v>
      </c>
      <c r="BG986" s="49">
        <v>1</v>
      </c>
      <c r="BH986" s="47" t="s">
        <v>53</v>
      </c>
      <c r="BI986" s="24" t="s">
        <v>54</v>
      </c>
      <c r="BJ986" s="49">
        <v>5</v>
      </c>
      <c r="BK986" s="49">
        <v>1</v>
      </c>
      <c r="BL986" s="51" t="s">
        <v>52</v>
      </c>
    </row>
    <row r="987" spans="1:64" s="248" customFormat="1" hidden="1" x14ac:dyDescent="0.3">
      <c r="A987" s="104" t="s">
        <v>36</v>
      </c>
      <c r="B987" s="11">
        <v>983</v>
      </c>
      <c r="C987" s="104" t="s">
        <v>1863</v>
      </c>
      <c r="D987" s="104">
        <f>MATCH(Tabela1[[#This Row],[3]],ECHE!A:A,0)</f>
        <v>4395</v>
      </c>
      <c r="E987" s="3" t="s">
        <v>1864</v>
      </c>
      <c r="F987" s="2" t="s">
        <v>1865</v>
      </c>
      <c r="G987" s="25">
        <v>1000</v>
      </c>
      <c r="H987" s="30" t="s">
        <v>637</v>
      </c>
      <c r="I987" s="283" t="s">
        <v>638</v>
      </c>
      <c r="J987" s="104" t="s">
        <v>3574</v>
      </c>
      <c r="K987" s="2" t="s">
        <v>38949</v>
      </c>
      <c r="L987" s="235" t="s">
        <v>3759</v>
      </c>
      <c r="M987" s="104" t="s">
        <v>3760</v>
      </c>
      <c r="N987" s="104" t="s">
        <v>69</v>
      </c>
      <c r="O987" s="104" t="s">
        <v>70</v>
      </c>
      <c r="P987" s="104"/>
      <c r="Q987" s="104"/>
      <c r="R987" s="32" t="s">
        <v>3614</v>
      </c>
      <c r="S987" s="91" t="s">
        <v>3446</v>
      </c>
      <c r="T987" s="35" t="s">
        <v>699</v>
      </c>
      <c r="U987" s="20" t="s">
        <v>700</v>
      </c>
      <c r="V987" s="38"/>
      <c r="W987" s="38"/>
      <c r="X987" s="38" t="s">
        <v>51</v>
      </c>
      <c r="Y987" s="38" t="s">
        <v>51</v>
      </c>
      <c r="Z987" s="38" t="s">
        <v>51</v>
      </c>
      <c r="AA987" s="38" t="s">
        <v>51</v>
      </c>
      <c r="AB987" s="38" t="s">
        <v>51</v>
      </c>
      <c r="AC987" s="38" t="s">
        <v>51</v>
      </c>
      <c r="AD987" s="38">
        <v>12</v>
      </c>
      <c r="AE987" s="38">
        <v>2</v>
      </c>
      <c r="AF987" s="35" t="s">
        <v>699</v>
      </c>
      <c r="AG987" s="20" t="s">
        <v>700</v>
      </c>
      <c r="AH987" s="38"/>
      <c r="AI987" s="38"/>
      <c r="AJ987" s="38" t="s">
        <v>51</v>
      </c>
      <c r="AK987" s="38" t="s">
        <v>51</v>
      </c>
      <c r="AL987" s="38" t="s">
        <v>51</v>
      </c>
      <c r="AM987" s="38" t="s">
        <v>51</v>
      </c>
      <c r="AN987" s="38" t="s">
        <v>51</v>
      </c>
      <c r="AO987" s="38" t="s">
        <v>51</v>
      </c>
      <c r="AP987" s="38">
        <v>12</v>
      </c>
      <c r="AQ987" s="38">
        <v>2</v>
      </c>
      <c r="AR987" s="11"/>
      <c r="AS987" s="19"/>
      <c r="AT987" s="41"/>
      <c r="AU987" s="11"/>
      <c r="AV987" s="19"/>
      <c r="AW987" s="41"/>
      <c r="AX987" s="43" t="s">
        <v>699</v>
      </c>
      <c r="AY987" s="22" t="s">
        <v>700</v>
      </c>
      <c r="AZ987" s="45">
        <v>2</v>
      </c>
      <c r="BA987" s="43" t="s">
        <v>699</v>
      </c>
      <c r="BB987" s="22" t="s">
        <v>700</v>
      </c>
      <c r="BC987" s="45">
        <v>2</v>
      </c>
      <c r="BD987" s="47" t="s">
        <v>699</v>
      </c>
      <c r="BE987" s="24" t="s">
        <v>700</v>
      </c>
      <c r="BF987" s="49">
        <v>10</v>
      </c>
      <c r="BG987" s="49">
        <v>2</v>
      </c>
      <c r="BH987" s="47" t="s">
        <v>699</v>
      </c>
      <c r="BI987" s="24" t="s">
        <v>700</v>
      </c>
      <c r="BJ987" s="49">
        <v>10</v>
      </c>
      <c r="BK987" s="49">
        <v>2</v>
      </c>
      <c r="BL987" s="51" t="s">
        <v>52</v>
      </c>
    </row>
    <row r="988" spans="1:64" s="248" customFormat="1" hidden="1" x14ac:dyDescent="0.3">
      <c r="A988" s="104" t="s">
        <v>36</v>
      </c>
      <c r="B988" s="11">
        <v>983</v>
      </c>
      <c r="C988" s="104" t="s">
        <v>1863</v>
      </c>
      <c r="D988" s="104">
        <f>MATCH(Tabela1[[#This Row],[3]],ECHE!A:A,0)</f>
        <v>4395</v>
      </c>
      <c r="E988" s="3" t="s">
        <v>1864</v>
      </c>
      <c r="F988" s="2" t="s">
        <v>1865</v>
      </c>
      <c r="G988" s="25">
        <v>1000</v>
      </c>
      <c r="H988" s="30" t="s">
        <v>637</v>
      </c>
      <c r="I988" s="283" t="s">
        <v>638</v>
      </c>
      <c r="J988" s="104" t="s">
        <v>3574</v>
      </c>
      <c r="K988" s="2" t="s">
        <v>38949</v>
      </c>
      <c r="L988" s="235" t="s">
        <v>3759</v>
      </c>
      <c r="M988" s="104" t="s">
        <v>3760</v>
      </c>
      <c r="N988" s="104" t="s">
        <v>69</v>
      </c>
      <c r="O988" s="104" t="s">
        <v>70</v>
      </c>
      <c r="P988" s="104"/>
      <c r="Q988" s="104"/>
      <c r="R988" s="32" t="s">
        <v>3614</v>
      </c>
      <c r="S988" s="91" t="s">
        <v>3446</v>
      </c>
      <c r="T988" s="35" t="s">
        <v>233</v>
      </c>
      <c r="U988" s="20" t="s">
        <v>234</v>
      </c>
      <c r="V988" s="38"/>
      <c r="W988" s="38"/>
      <c r="X988" s="38" t="s">
        <v>51</v>
      </c>
      <c r="Y988" s="38" t="s">
        <v>51</v>
      </c>
      <c r="Z988" s="38" t="s">
        <v>51</v>
      </c>
      <c r="AA988" s="38" t="s">
        <v>51</v>
      </c>
      <c r="AB988" s="38" t="s">
        <v>51</v>
      </c>
      <c r="AC988" s="38" t="s">
        <v>51</v>
      </c>
      <c r="AD988" s="38">
        <v>12</v>
      </c>
      <c r="AE988" s="38">
        <v>2</v>
      </c>
      <c r="AF988" s="35" t="s">
        <v>233</v>
      </c>
      <c r="AG988" s="20" t="s">
        <v>234</v>
      </c>
      <c r="AH988" s="38"/>
      <c r="AI988" s="38"/>
      <c r="AJ988" s="38" t="s">
        <v>51</v>
      </c>
      <c r="AK988" s="38" t="s">
        <v>51</v>
      </c>
      <c r="AL988" s="38" t="s">
        <v>51</v>
      </c>
      <c r="AM988" s="38" t="s">
        <v>51</v>
      </c>
      <c r="AN988" s="38" t="s">
        <v>51</v>
      </c>
      <c r="AO988" s="38" t="s">
        <v>51</v>
      </c>
      <c r="AP988" s="38">
        <v>12</v>
      </c>
      <c r="AQ988" s="38">
        <v>2</v>
      </c>
      <c r="AR988" s="11"/>
      <c r="AS988" s="19"/>
      <c r="AT988" s="41"/>
      <c r="AU988" s="11"/>
      <c r="AV988" s="19"/>
      <c r="AW988" s="41"/>
      <c r="AX988" s="43" t="s">
        <v>233</v>
      </c>
      <c r="AY988" s="22" t="s">
        <v>234</v>
      </c>
      <c r="AZ988" s="45">
        <v>2</v>
      </c>
      <c r="BA988" s="43" t="s">
        <v>233</v>
      </c>
      <c r="BB988" s="22" t="s">
        <v>234</v>
      </c>
      <c r="BC988" s="45">
        <v>2</v>
      </c>
      <c r="BD988" s="47" t="s">
        <v>233</v>
      </c>
      <c r="BE988" s="24" t="s">
        <v>234</v>
      </c>
      <c r="BF988" s="49">
        <v>10</v>
      </c>
      <c r="BG988" s="49">
        <v>2</v>
      </c>
      <c r="BH988" s="47" t="s">
        <v>233</v>
      </c>
      <c r="BI988" s="24" t="s">
        <v>234</v>
      </c>
      <c r="BJ988" s="49">
        <v>10</v>
      </c>
      <c r="BK988" s="49">
        <v>2</v>
      </c>
      <c r="BL988" s="51" t="s">
        <v>52</v>
      </c>
    </row>
    <row r="989" spans="1:64" s="248" customFormat="1" hidden="1" x14ac:dyDescent="0.3">
      <c r="A989" s="66" t="s">
        <v>36</v>
      </c>
      <c r="B989" s="67">
        <v>1009</v>
      </c>
      <c r="C989" s="66" t="s">
        <v>3336</v>
      </c>
      <c r="D989" s="66">
        <f>MATCH(Tabela1[[#This Row],[3]],ECHE!A:A,0)</f>
        <v>83</v>
      </c>
      <c r="E989" s="68" t="s">
        <v>3337</v>
      </c>
      <c r="F989" s="69" t="s">
        <v>3338</v>
      </c>
      <c r="G989" s="70">
        <v>6800</v>
      </c>
      <c r="H989" s="71" t="s">
        <v>3339</v>
      </c>
      <c r="I989" s="287" t="s">
        <v>579</v>
      </c>
      <c r="J989" s="66" t="s">
        <v>3340</v>
      </c>
      <c r="K989" s="2" t="s">
        <v>38849</v>
      </c>
      <c r="L989" s="289" t="s">
        <v>4053</v>
      </c>
      <c r="M989" s="66" t="s">
        <v>4054</v>
      </c>
      <c r="N989" s="66" t="s">
        <v>69</v>
      </c>
      <c r="O989" s="66" t="s">
        <v>4055</v>
      </c>
      <c r="P989" s="66"/>
      <c r="Q989" s="66"/>
      <c r="R989" s="54" t="s">
        <v>3614</v>
      </c>
      <c r="S989" s="91" t="s">
        <v>3446</v>
      </c>
      <c r="T989" s="72" t="s">
        <v>53</v>
      </c>
      <c r="U989" s="55" t="s">
        <v>54</v>
      </c>
      <c r="V989" s="73"/>
      <c r="W989" s="73"/>
      <c r="X989" s="73" t="s">
        <v>51</v>
      </c>
      <c r="Y989" s="73" t="s">
        <v>51</v>
      </c>
      <c r="Z989" s="73" t="s">
        <v>51</v>
      </c>
      <c r="AA989" s="73" t="s">
        <v>51</v>
      </c>
      <c r="AB989" s="73"/>
      <c r="AC989" s="73"/>
      <c r="AD989" s="73">
        <v>10</v>
      </c>
      <c r="AE989" s="73">
        <v>2</v>
      </c>
      <c r="AF989" s="72" t="s">
        <v>53</v>
      </c>
      <c r="AG989" s="55" t="s">
        <v>54</v>
      </c>
      <c r="AH989" s="73"/>
      <c r="AI989" s="73"/>
      <c r="AJ989" s="73" t="s">
        <v>51</v>
      </c>
      <c r="AK989" s="73" t="s">
        <v>51</v>
      </c>
      <c r="AL989" s="73" t="s">
        <v>51</v>
      </c>
      <c r="AM989" s="73" t="s">
        <v>51</v>
      </c>
      <c r="AN989" s="73"/>
      <c r="AO989" s="73"/>
      <c r="AP989" s="73">
        <v>10</v>
      </c>
      <c r="AQ989" s="73">
        <v>2</v>
      </c>
      <c r="AR989" s="67"/>
      <c r="AS989" s="74"/>
      <c r="AT989" s="75"/>
      <c r="AU989" s="67"/>
      <c r="AV989" s="74"/>
      <c r="AW989" s="75"/>
      <c r="AX989" s="76" t="s">
        <v>53</v>
      </c>
      <c r="AY989" s="77" t="s">
        <v>54</v>
      </c>
      <c r="AZ989" s="78">
        <v>1</v>
      </c>
      <c r="BA989" s="76" t="s">
        <v>53</v>
      </c>
      <c r="BB989" s="77" t="s">
        <v>54</v>
      </c>
      <c r="BC989" s="78">
        <v>1</v>
      </c>
      <c r="BD989" s="79"/>
      <c r="BE989" s="80"/>
      <c r="BF989" s="81"/>
      <c r="BG989" s="81"/>
      <c r="BH989" s="79"/>
      <c r="BI989" s="80"/>
      <c r="BJ989" s="81"/>
      <c r="BK989" s="81"/>
      <c r="BL989" s="82" t="s">
        <v>52</v>
      </c>
    </row>
    <row r="990" spans="1:64" hidden="1" x14ac:dyDescent="0.3">
      <c r="A990" s="104" t="s">
        <v>36</v>
      </c>
      <c r="B990" s="11">
        <v>1076</v>
      </c>
      <c r="C990" s="104" t="s">
        <v>472</v>
      </c>
      <c r="D990" s="104">
        <f>MATCH(Tabela1[[#This Row],[3]],ECHE!A:A,0)</f>
        <v>1980</v>
      </c>
      <c r="E990" s="3" t="s">
        <v>473</v>
      </c>
      <c r="F990" s="2" t="s">
        <v>474</v>
      </c>
      <c r="G990" s="25">
        <v>37008</v>
      </c>
      <c r="H990" s="30" t="s">
        <v>475</v>
      </c>
      <c r="I990" s="283" t="s">
        <v>84</v>
      </c>
      <c r="J990" s="104" t="s">
        <v>476</v>
      </c>
      <c r="K990" s="2" t="s">
        <v>38887</v>
      </c>
      <c r="L990" s="235" t="s">
        <v>112</v>
      </c>
      <c r="M990" s="104" t="s">
        <v>44</v>
      </c>
      <c r="N990" s="104" t="s">
        <v>88</v>
      </c>
      <c r="O990" s="104" t="s">
        <v>88</v>
      </c>
      <c r="P990" s="104"/>
      <c r="Q990" s="104"/>
      <c r="R990" s="32" t="s">
        <v>59</v>
      </c>
      <c r="S990" s="91" t="s">
        <v>3446</v>
      </c>
      <c r="T990" s="35" t="s">
        <v>49</v>
      </c>
      <c r="U990" s="20" t="s">
        <v>50</v>
      </c>
      <c r="V990" s="38"/>
      <c r="W990" s="38"/>
      <c r="X990" s="38" t="s">
        <v>51</v>
      </c>
      <c r="Y990" s="38" t="s">
        <v>51</v>
      </c>
      <c r="Z990" s="38" t="s">
        <v>51</v>
      </c>
      <c r="AA990" s="38" t="s">
        <v>51</v>
      </c>
      <c r="AB990" s="38"/>
      <c r="AC990" s="38"/>
      <c r="AD990" s="38">
        <v>20</v>
      </c>
      <c r="AE990" s="38">
        <v>2</v>
      </c>
      <c r="AF990" s="35" t="s">
        <v>49</v>
      </c>
      <c r="AG990" s="20" t="s">
        <v>50</v>
      </c>
      <c r="AH990" s="38"/>
      <c r="AI990" s="38"/>
      <c r="AJ990" s="38" t="s">
        <v>51</v>
      </c>
      <c r="AK990" s="38" t="s">
        <v>51</v>
      </c>
      <c r="AL990" s="38" t="s">
        <v>51</v>
      </c>
      <c r="AM990" s="38" t="s">
        <v>51</v>
      </c>
      <c r="AN990" s="38"/>
      <c r="AO990" s="38"/>
      <c r="AP990" s="38">
        <v>20</v>
      </c>
      <c r="AQ990" s="38">
        <v>2</v>
      </c>
      <c r="AR990" s="11"/>
      <c r="AS990" s="19"/>
      <c r="AT990" s="41"/>
      <c r="AU990" s="11"/>
      <c r="AV990" s="19"/>
      <c r="AW990" s="41"/>
      <c r="AX990" s="43" t="s">
        <v>49</v>
      </c>
      <c r="AY990" s="22" t="s">
        <v>50</v>
      </c>
      <c r="AZ990" s="45">
        <v>2</v>
      </c>
      <c r="BA990" s="43" t="s">
        <v>49</v>
      </c>
      <c r="BB990" s="22" t="s">
        <v>50</v>
      </c>
      <c r="BC990" s="45">
        <v>2</v>
      </c>
      <c r="BD990" s="47"/>
      <c r="BE990" s="24"/>
      <c r="BF990" s="49"/>
      <c r="BG990" s="49"/>
      <c r="BH990" s="47"/>
      <c r="BI990" s="24"/>
      <c r="BJ990" s="49"/>
      <c r="BK990" s="49"/>
      <c r="BL990" s="51" t="s">
        <v>52</v>
      </c>
    </row>
    <row r="991" spans="1:64" hidden="1" x14ac:dyDescent="0.3">
      <c r="A991" s="104" t="s">
        <v>36</v>
      </c>
      <c r="B991" s="11">
        <v>1085</v>
      </c>
      <c r="C991" s="104" t="s">
        <v>417</v>
      </c>
      <c r="D991" s="104">
        <f>MATCH(Tabela1[[#This Row],[3]],ECHE!A:A,0)</f>
        <v>4803</v>
      </c>
      <c r="E991" s="3" t="s">
        <v>418</v>
      </c>
      <c r="F991" s="2" t="s">
        <v>2423</v>
      </c>
      <c r="G991" s="25" t="s">
        <v>420</v>
      </c>
      <c r="H991" s="30" t="s">
        <v>421</v>
      </c>
      <c r="I991" s="283" t="s">
        <v>214</v>
      </c>
      <c r="J991" s="104" t="s">
        <v>4331</v>
      </c>
      <c r="K991" s="2" t="s">
        <v>38810</v>
      </c>
      <c r="L991" s="235" t="s">
        <v>538</v>
      </c>
      <c r="M991" s="104" t="s">
        <v>423</v>
      </c>
      <c r="N991" s="104" t="s">
        <v>45</v>
      </c>
      <c r="O991" s="104" t="s">
        <v>46</v>
      </c>
      <c r="P991" s="104"/>
      <c r="Q991" s="104"/>
      <c r="R991" s="32" t="s">
        <v>48</v>
      </c>
      <c r="S991" s="91" t="s">
        <v>3446</v>
      </c>
      <c r="T991" s="35" t="s">
        <v>53</v>
      </c>
      <c r="U991" s="20" t="s">
        <v>54</v>
      </c>
      <c r="V991" s="38"/>
      <c r="W991" s="38"/>
      <c r="X991" s="38"/>
      <c r="Y991" s="38"/>
      <c r="Z991" s="38" t="s">
        <v>51</v>
      </c>
      <c r="AA991" s="38" t="s">
        <v>51</v>
      </c>
      <c r="AB991" s="38" t="s">
        <v>51</v>
      </c>
      <c r="AC991" s="38" t="s">
        <v>51</v>
      </c>
      <c r="AD991" s="38">
        <v>10</v>
      </c>
      <c r="AE991" s="38">
        <v>2</v>
      </c>
      <c r="AF991" s="35" t="s">
        <v>53</v>
      </c>
      <c r="AG991" s="20" t="s">
        <v>54</v>
      </c>
      <c r="AH991" s="38"/>
      <c r="AI991" s="38"/>
      <c r="AJ991" s="38"/>
      <c r="AK991" s="38"/>
      <c r="AL991" s="38" t="s">
        <v>51</v>
      </c>
      <c r="AM991" s="38" t="s">
        <v>51</v>
      </c>
      <c r="AN991" s="38" t="s">
        <v>51</v>
      </c>
      <c r="AO991" s="38" t="s">
        <v>51</v>
      </c>
      <c r="AP991" s="38">
        <v>10</v>
      </c>
      <c r="AQ991" s="38">
        <v>2</v>
      </c>
      <c r="AR991" s="11"/>
      <c r="AS991" s="19"/>
      <c r="AT991" s="41"/>
      <c r="AU991" s="11"/>
      <c r="AV991" s="19"/>
      <c r="AW991" s="41"/>
      <c r="AX991" s="43" t="s">
        <v>53</v>
      </c>
      <c r="AY991" s="22" t="s">
        <v>54</v>
      </c>
      <c r="AZ991" s="45">
        <v>2</v>
      </c>
      <c r="BA991" s="43" t="s">
        <v>53</v>
      </c>
      <c r="BB991" s="22" t="s">
        <v>54</v>
      </c>
      <c r="BC991" s="45">
        <v>2</v>
      </c>
      <c r="BD991" s="47"/>
      <c r="BE991" s="24"/>
      <c r="BF991" s="49"/>
      <c r="BG991" s="49"/>
      <c r="BH991" s="47"/>
      <c r="BI991" s="24"/>
      <c r="BJ991" s="49"/>
      <c r="BK991" s="49"/>
      <c r="BL991" s="51" t="s">
        <v>52</v>
      </c>
    </row>
    <row r="992" spans="1:64" hidden="1" x14ac:dyDescent="0.3">
      <c r="A992" s="84" t="s">
        <v>36</v>
      </c>
      <c r="B992" s="85">
        <v>1090</v>
      </c>
      <c r="C992" s="84" t="s">
        <v>4340</v>
      </c>
      <c r="D992" s="84">
        <f>MATCH(Tabela1[[#This Row],[3]],ECHE!A:A,0)</f>
        <v>5020</v>
      </c>
      <c r="E992" s="87" t="s">
        <v>4341</v>
      </c>
      <c r="F992" s="88" t="s">
        <v>4342</v>
      </c>
      <c r="G992" s="89" t="s">
        <v>4343</v>
      </c>
      <c r="H992" s="90" t="s">
        <v>4344</v>
      </c>
      <c r="I992" s="286" t="s">
        <v>4345</v>
      </c>
      <c r="J992" s="84" t="s">
        <v>4346</v>
      </c>
      <c r="K992" s="2" t="s">
        <v>4347</v>
      </c>
      <c r="L992" s="196" t="s">
        <v>4348</v>
      </c>
      <c r="M992" s="84" t="s">
        <v>4349</v>
      </c>
      <c r="N992" s="84"/>
      <c r="O992" s="84"/>
      <c r="P992" s="84"/>
      <c r="Q992" s="84"/>
      <c r="R992" s="91" t="s">
        <v>3614</v>
      </c>
      <c r="S992" s="91" t="s">
        <v>3446</v>
      </c>
      <c r="T992" s="92"/>
      <c r="U992" s="93"/>
      <c r="V992" s="94"/>
      <c r="W992" s="94"/>
      <c r="X992" s="94"/>
      <c r="Y992" s="94"/>
      <c r="Z992" s="94"/>
      <c r="AA992" s="94"/>
      <c r="AB992" s="94"/>
      <c r="AC992" s="94"/>
      <c r="AD992" s="94"/>
      <c r="AE992" s="94"/>
      <c r="AF992" s="92"/>
      <c r="AG992" s="93"/>
      <c r="AH992" s="94"/>
      <c r="AI992" s="94"/>
      <c r="AJ992" s="94"/>
      <c r="AK992" s="94"/>
      <c r="AL992" s="94"/>
      <c r="AM992" s="94"/>
      <c r="AN992" s="94"/>
      <c r="AO992" s="94"/>
      <c r="AP992" s="94"/>
      <c r="AQ992" s="94"/>
      <c r="AR992" s="85"/>
      <c r="AS992" s="86"/>
      <c r="AT992" s="95"/>
      <c r="AU992" s="85"/>
      <c r="AV992" s="86"/>
      <c r="AW992" s="95"/>
      <c r="AX992" s="96" t="s">
        <v>626</v>
      </c>
      <c r="AY992" s="97" t="s">
        <v>627</v>
      </c>
      <c r="AZ992" s="98">
        <v>2</v>
      </c>
      <c r="BA992" s="96" t="s">
        <v>626</v>
      </c>
      <c r="BB992" s="97" t="s">
        <v>627</v>
      </c>
      <c r="BC992" s="98">
        <v>2</v>
      </c>
      <c r="BD992" s="99" t="s">
        <v>626</v>
      </c>
      <c r="BE992" s="100" t="s">
        <v>627</v>
      </c>
      <c r="BF992" s="101">
        <v>10</v>
      </c>
      <c r="BG992" s="101">
        <v>2</v>
      </c>
      <c r="BH992" s="99" t="s">
        <v>626</v>
      </c>
      <c r="BI992" s="100" t="s">
        <v>627</v>
      </c>
      <c r="BJ992" s="101">
        <v>10</v>
      </c>
      <c r="BK992" s="101">
        <v>2</v>
      </c>
      <c r="BL992" s="102" t="s">
        <v>52</v>
      </c>
    </row>
    <row r="993" spans="1:64" hidden="1" x14ac:dyDescent="0.3">
      <c r="A993" s="104" t="s">
        <v>36</v>
      </c>
      <c r="B993" s="11">
        <v>1118</v>
      </c>
      <c r="C993" s="104" t="s">
        <v>4340</v>
      </c>
      <c r="D993" s="104">
        <f>MATCH(Tabela1[[#This Row],[3]],ECHE!A:A,0)</f>
        <v>5020</v>
      </c>
      <c r="E993" s="3" t="str">
        <f>INDEX(Tabela2[Organisation name],MATCH(Tabela1[[#This Row],[3]],Tabela2[Erasmus Code],0))</f>
        <v>UNIVERZITET U NISU</v>
      </c>
      <c r="F993" s="2" t="str">
        <f>INDEX(Tabela2[[ Address]],MATCH(Tabela1[[#This Row],[3]],Tabela2[Erasmus Code],0))</f>
        <v>UNIVERZITETSKI TRG 2</v>
      </c>
      <c r="G993" s="25" t="str">
        <f>INDEX(Tabela2[Postcode],MATCH(Tabela1[[#This Row],[3]],Tabela2[Erasmus Code],0))</f>
        <v>18000</v>
      </c>
      <c r="H993" s="30" t="str">
        <f>INDEX(Tabela2[City],MATCH(Tabela1[[#This Row],[3]],Tabela2[Erasmus Code],0))</f>
        <v>NIS</v>
      </c>
      <c r="I993" s="283" t="str">
        <f>INDEX(Tabela2[Country],MATCH(Tabela1[[#This Row],[3]],Tabela2[Erasmus Code],0))</f>
        <v>Serbia</v>
      </c>
      <c r="J993" s="2" t="s">
        <v>4346</v>
      </c>
      <c r="K993" s="2" t="s">
        <v>4347</v>
      </c>
      <c r="L993" s="235" t="s">
        <v>39143</v>
      </c>
      <c r="M993" s="104" t="s">
        <v>39143</v>
      </c>
      <c r="N993" s="104" t="s">
        <v>2071</v>
      </c>
      <c r="O993" s="239" t="s">
        <v>1097</v>
      </c>
      <c r="P993" s="104"/>
      <c r="Q993" s="104"/>
      <c r="R993" s="32" t="s">
        <v>48</v>
      </c>
      <c r="S993" s="91" t="s">
        <v>3446</v>
      </c>
      <c r="T993" s="36">
        <v>712</v>
      </c>
      <c r="U993" s="20" t="str">
        <f>IF(Tabela1[[#This Row],[19]]="","",(INDEX(Tabela3[ISCED - area],MATCH(Tabela1[[#This Row],[19]],Tabela3[ISCED - code],0))))</f>
        <v>Environmental protection technology</v>
      </c>
      <c r="V993" s="38"/>
      <c r="W993" s="38"/>
      <c r="X993" s="38" t="s">
        <v>51</v>
      </c>
      <c r="Y993" s="38" t="s">
        <v>51</v>
      </c>
      <c r="Z993" s="38" t="s">
        <v>51</v>
      </c>
      <c r="AA993" s="38" t="s">
        <v>51</v>
      </c>
      <c r="AB993" s="38"/>
      <c r="AC993" s="38"/>
      <c r="AD993" s="94">
        <v>10</v>
      </c>
      <c r="AE993" s="38">
        <v>2</v>
      </c>
      <c r="AF993" s="36">
        <v>712</v>
      </c>
      <c r="AG993" s="20" t="str">
        <f>IF(Tabela1[[#This Row],[31]]="","",(INDEX(Tabela3[ISCED - area],MATCH(Tabela1[[#This Row],[31]],Tabela3[ISCED - code],0))))</f>
        <v>Environmental protection technology</v>
      </c>
      <c r="AH993" s="38"/>
      <c r="AI993" s="38"/>
      <c r="AJ993" s="38" t="s">
        <v>51</v>
      </c>
      <c r="AK993" s="38" t="s">
        <v>51</v>
      </c>
      <c r="AL993" s="38" t="s">
        <v>51</v>
      </c>
      <c r="AM993" s="38" t="s">
        <v>51</v>
      </c>
      <c r="AN993" s="38"/>
      <c r="AO993" s="38"/>
      <c r="AP993" s="73">
        <v>10</v>
      </c>
      <c r="AQ993" s="38">
        <v>2</v>
      </c>
      <c r="AR993" s="40"/>
      <c r="AS993" s="19" t="str">
        <f>IF(Tabela1[[#This Row],[43]]="","",(INDEX(Tabela3[ISCED - area],MATCH(Tabela1[[#This Row],[43]],Tabela3[ISCED - code],0))))</f>
        <v/>
      </c>
      <c r="AT993" s="41"/>
      <c r="AU993" s="40"/>
      <c r="AV993" s="19" t="str">
        <f>IF(Tabela1[[#This Row],[47]]="","",(INDEX(Tabela3[ISCED - area],MATCH(Tabela1[[#This Row],[47]],Tabela3[ISCED - code],0))))</f>
        <v/>
      </c>
      <c r="AW993" s="41"/>
      <c r="AX993" s="44"/>
      <c r="AY993" s="22" t="str">
        <f>IF(Tabela1[[#This Row],[50]]="","",(INDEX(Tabela3[ISCED - area],MATCH(Tabela1[[#This Row],[50]],Tabela3[ISCED - code],0))))</f>
        <v/>
      </c>
      <c r="AZ993" s="45"/>
      <c r="BA993" s="44"/>
      <c r="BB993" s="22" t="str">
        <f>IF(Tabela1[[#This Row],[53]]="","",(INDEX(Tabela3[ISCED - area],MATCH(Tabela1[[#This Row],[53]],Tabela3[ISCED - code],0))))</f>
        <v/>
      </c>
      <c r="BC993" s="45"/>
      <c r="BD993" s="48"/>
      <c r="BE993" s="24" t="str">
        <f>IF(Tabela1[[#This Row],[56]]="","",(INDEX(Tabela3[ISCED - area],MATCH(Tabela1[[#This Row],[56]],Tabela3[ISCED - code],0))))</f>
        <v/>
      </c>
      <c r="BF993" s="49"/>
      <c r="BG993" s="49"/>
      <c r="BH993" s="48"/>
      <c r="BI993" s="24" t="str">
        <f>IF(Tabela1[[#This Row],[60]]="","",(INDEX(Tabela3[ISCED - area],MATCH(Tabela1[[#This Row],[60]],Tabela3[ISCED - code],0))))</f>
        <v/>
      </c>
      <c r="BJ993" s="49"/>
      <c r="BK993" s="49"/>
      <c r="BL993" s="51" t="s">
        <v>52</v>
      </c>
    </row>
    <row r="994" spans="1:64" hidden="1" x14ac:dyDescent="0.3">
      <c r="A994" s="104" t="s">
        <v>36</v>
      </c>
      <c r="B994" s="11">
        <v>1123</v>
      </c>
      <c r="C994" s="104" t="s">
        <v>30401</v>
      </c>
      <c r="D994" s="104">
        <f>MATCH(Tabela1[[#This Row],[3]],ECHE!A:A,0)</f>
        <v>4261</v>
      </c>
      <c r="E994" s="3" t="str">
        <f>INDEX(Tabela2[Organisation name],MATCH(Tabela1[[#This Row],[3]],Tabela2[Erasmus Code],0))</f>
        <v>UNIVERSITA DEGLI STUDI DI TRENTO</v>
      </c>
      <c r="F994" s="2" t="str">
        <f>INDEX(Tabela2[[ Address]],MATCH(Tabela1[[#This Row],[3]],Tabela2[Erasmus Code],0))</f>
        <v>Via Calepina 14</v>
      </c>
      <c r="G994" s="25" t="str">
        <f>INDEX(Tabela2[Postcode],MATCH(Tabela1[[#This Row],[3]],Tabela2[Erasmus Code],0))</f>
        <v>38122</v>
      </c>
      <c r="H994" s="30" t="str">
        <f>INDEX(Tabela2[City],MATCH(Tabela1[[#This Row],[3]],Tabela2[Erasmus Code],0))</f>
        <v>TRENTO</v>
      </c>
      <c r="I994" s="283" t="str">
        <f>INDEX(Tabela2[Country],MATCH(Tabela1[[#This Row],[3]],Tabela2[Erasmus Code],0))</f>
        <v>Italy</v>
      </c>
      <c r="J994" s="2" t="s">
        <v>39535</v>
      </c>
      <c r="K994" s="2" t="s">
        <v>39533</v>
      </c>
      <c r="L994" s="235" t="s">
        <v>39534</v>
      </c>
      <c r="M994" s="104"/>
      <c r="N994" s="104" t="s">
        <v>152</v>
      </c>
      <c r="O994" s="104" t="s">
        <v>92</v>
      </c>
      <c r="P994" s="104" t="s">
        <v>152</v>
      </c>
      <c r="Q994" s="104" t="s">
        <v>92</v>
      </c>
      <c r="R994" s="32" t="s">
        <v>48</v>
      </c>
      <c r="S994" s="91" t="s">
        <v>3446</v>
      </c>
      <c r="T994" s="36">
        <v>520</v>
      </c>
      <c r="U994" s="20" t="str">
        <f>IF(Tabela1[[#This Row],[19]]="","",(INDEX(Tabela3[ISCED - area],MATCH(Tabela1[[#This Row],[19]],Tabela3[ISCED - code],0))))</f>
        <v>Environment</v>
      </c>
      <c r="V994" s="38"/>
      <c r="W994" s="38"/>
      <c r="X994" s="38" t="s">
        <v>51</v>
      </c>
      <c r="Y994" s="38" t="s">
        <v>51</v>
      </c>
      <c r="Z994" s="38" t="s">
        <v>51</v>
      </c>
      <c r="AA994" s="38" t="s">
        <v>51</v>
      </c>
      <c r="AB994" s="38" t="s">
        <v>51</v>
      </c>
      <c r="AC994" s="38" t="s">
        <v>51</v>
      </c>
      <c r="AD994" s="38">
        <v>15</v>
      </c>
      <c r="AE994" s="38">
        <v>3</v>
      </c>
      <c r="AF994" s="36">
        <v>520</v>
      </c>
      <c r="AG994" s="20" t="str">
        <f>IF(Tabela1[[#This Row],[31]]="","",(INDEX(Tabela3[ISCED - area],MATCH(Tabela1[[#This Row],[31]],Tabela3[ISCED - code],0))))</f>
        <v>Environment</v>
      </c>
      <c r="AH994" s="38"/>
      <c r="AI994" s="38"/>
      <c r="AJ994" s="38" t="s">
        <v>51</v>
      </c>
      <c r="AK994" s="38" t="s">
        <v>51</v>
      </c>
      <c r="AL994" s="38" t="s">
        <v>51</v>
      </c>
      <c r="AM994" s="38" t="s">
        <v>51</v>
      </c>
      <c r="AN994" s="38" t="s">
        <v>51</v>
      </c>
      <c r="AO994" s="38" t="s">
        <v>51</v>
      </c>
      <c r="AP994" s="38">
        <v>15</v>
      </c>
      <c r="AQ994" s="38">
        <v>3</v>
      </c>
      <c r="AR994" s="40"/>
      <c r="AS994" s="19" t="str">
        <f>IF(Tabela1[[#This Row],[43]]="","",(INDEX(Tabela3[ISCED - area],MATCH(Tabela1[[#This Row],[43]],Tabela3[ISCED - code],0))))</f>
        <v/>
      </c>
      <c r="AT994" s="41"/>
      <c r="AU994" s="40"/>
      <c r="AV994" s="19" t="str">
        <f>IF(Tabela1[[#This Row],[47]]="","",(INDEX(Tabela3[ISCED - area],MATCH(Tabela1[[#This Row],[47]],Tabela3[ISCED - code],0))))</f>
        <v/>
      </c>
      <c r="AW994" s="41"/>
      <c r="AX994" s="44">
        <v>520</v>
      </c>
      <c r="AY994" s="22" t="str">
        <f>IF(Tabela1[[#This Row],[50]]="","",(INDEX(Tabela3[ISCED - area],MATCH(Tabela1[[#This Row],[50]],Tabela3[ISCED - code],0))))</f>
        <v>Environment</v>
      </c>
      <c r="AZ994" s="45">
        <v>1</v>
      </c>
      <c r="BA994" s="44">
        <v>520</v>
      </c>
      <c r="BB994" s="22" t="str">
        <f>IF(Tabela1[[#This Row],[53]]="","",(INDEX(Tabela3[ISCED - area],MATCH(Tabela1[[#This Row],[53]],Tabela3[ISCED - code],0))))</f>
        <v>Environment</v>
      </c>
      <c r="BC994" s="45">
        <v>3</v>
      </c>
      <c r="BD994" s="48"/>
      <c r="BE994" s="24" t="str">
        <f>IF(Tabela1[[#This Row],[56]]="","",(INDEX(Tabela3[ISCED - area],MATCH(Tabela1[[#This Row],[56]],Tabela3[ISCED - code],0))))</f>
        <v/>
      </c>
      <c r="BF994" s="49"/>
      <c r="BG994" s="49"/>
      <c r="BH994" s="48"/>
      <c r="BI994" s="24" t="str">
        <f>IF(Tabela1[[#This Row],[60]]="","",(INDEX(Tabela3[ISCED - area],MATCH(Tabela1[[#This Row],[60]],Tabela3[ISCED - code],0))))</f>
        <v/>
      </c>
      <c r="BJ994" s="49"/>
      <c r="BK994" s="49"/>
      <c r="BL994" s="51" t="s">
        <v>52</v>
      </c>
    </row>
    <row r="995" spans="1:64" hidden="1" x14ac:dyDescent="0.3">
      <c r="A995" s="104" t="s">
        <v>36</v>
      </c>
      <c r="B995" s="11">
        <v>1157</v>
      </c>
      <c r="C995" s="104" t="s">
        <v>55953</v>
      </c>
      <c r="D995" s="281" t="e">
        <f>MATCH(Tabela1[[#This Row],[3]],ECHE!A:A,0)</f>
        <v>#N/A</v>
      </c>
      <c r="E995" s="3" t="s">
        <v>30480</v>
      </c>
      <c r="F995" s="2" t="s">
        <v>30481</v>
      </c>
      <c r="G995" s="25">
        <v>21100</v>
      </c>
      <c r="H995" s="30" t="s">
        <v>30482</v>
      </c>
      <c r="I995" s="283" t="s">
        <v>316</v>
      </c>
      <c r="J995" s="2" t="s">
        <v>1604</v>
      </c>
      <c r="K995" s="2" t="s">
        <v>38932</v>
      </c>
      <c r="L995" s="235" t="s">
        <v>103</v>
      </c>
      <c r="M995" s="104" t="s">
        <v>44</v>
      </c>
      <c r="N995" s="104" t="s">
        <v>246</v>
      </c>
      <c r="O995" s="184" t="s">
        <v>70</v>
      </c>
      <c r="P995" s="104" t="s">
        <v>246</v>
      </c>
      <c r="Q995" s="184" t="s">
        <v>70</v>
      </c>
      <c r="R995" s="32" t="s">
        <v>59</v>
      </c>
      <c r="S995" s="91" t="s">
        <v>3446</v>
      </c>
      <c r="T995" s="36">
        <v>531</v>
      </c>
      <c r="U995" s="20" t="str">
        <f>IF(Tabela1[[#This Row],[19]]="","",(INDEX(Tabela3[ISCED - area],MATCH(Tabela1[[#This Row],[19]],Tabela3[ISCED - code],0))))</f>
        <v>Chemistry</v>
      </c>
      <c r="V995" s="38"/>
      <c r="W995" s="38"/>
      <c r="X995" s="38" t="s">
        <v>51</v>
      </c>
      <c r="Y995" s="38" t="s">
        <v>51</v>
      </c>
      <c r="Z995" s="38" t="s">
        <v>51</v>
      </c>
      <c r="AA995" s="38" t="s">
        <v>51</v>
      </c>
      <c r="AB995" s="38" t="s">
        <v>51</v>
      </c>
      <c r="AC995" s="38" t="s">
        <v>51</v>
      </c>
      <c r="AD995" s="38">
        <v>24</v>
      </c>
      <c r="AE995" s="38">
        <v>4</v>
      </c>
      <c r="AF995" s="35">
        <v>531</v>
      </c>
      <c r="AG995" s="20" t="str">
        <f>IF(Tabela1[[#This Row],[31]]="","",(INDEX(Tabela3[ISCED - area],MATCH(Tabela1[[#This Row],[31]],Tabela3[ISCED - code],0))))</f>
        <v>Chemistry</v>
      </c>
      <c r="AH995" s="38"/>
      <c r="AI995" s="38"/>
      <c r="AJ995" s="38" t="s">
        <v>51</v>
      </c>
      <c r="AK995" s="38" t="s">
        <v>51</v>
      </c>
      <c r="AL995" s="38" t="s">
        <v>51</v>
      </c>
      <c r="AM995" s="38" t="s">
        <v>51</v>
      </c>
      <c r="AN995" s="38" t="s">
        <v>51</v>
      </c>
      <c r="AO995" s="38" t="s">
        <v>51</v>
      </c>
      <c r="AP995" s="38">
        <v>24</v>
      </c>
      <c r="AQ995" s="38">
        <v>4</v>
      </c>
      <c r="AR995" s="11"/>
      <c r="AS995" s="19"/>
      <c r="AT995" s="41"/>
      <c r="AU995" s="11"/>
      <c r="AV995" s="19"/>
      <c r="AW995" s="41"/>
      <c r="AX995" s="44">
        <v>531</v>
      </c>
      <c r="AY995" s="22" t="str">
        <f>IF(Tabela1[[#This Row],[50]]="","",(INDEX(Tabela3[ISCED - area],MATCH(Tabela1[[#This Row],[50]],Tabela3[ISCED - code],0))))</f>
        <v>Chemistry</v>
      </c>
      <c r="AZ995" s="45">
        <v>1</v>
      </c>
      <c r="BA995" s="44">
        <v>531</v>
      </c>
      <c r="BB995" s="22" t="str">
        <f>IF(Tabela1[[#This Row],[53]]="","",(INDEX(Tabela3[ISCED - area],MATCH(Tabela1[[#This Row],[53]],Tabela3[ISCED - code],0))))</f>
        <v>Chemistry</v>
      </c>
      <c r="BC995" s="45">
        <v>1</v>
      </c>
      <c r="BD995" s="48"/>
      <c r="BE995" s="24" t="str">
        <f>IF(Tabela1[[#This Row],[56]]="","",(INDEX(Tabela3[ISCED - area],MATCH(Tabela1[[#This Row],[56]],Tabela3[ISCED - code],0))))</f>
        <v/>
      </c>
      <c r="BF995" s="49"/>
      <c r="BG995" s="49"/>
      <c r="BH995" s="47"/>
      <c r="BI995" s="371"/>
      <c r="BJ995" s="49"/>
      <c r="BK995" s="49"/>
      <c r="BL995" s="102" t="s">
        <v>52</v>
      </c>
    </row>
    <row r="996" spans="1:64" hidden="1" x14ac:dyDescent="0.3">
      <c r="A996" s="104" t="s">
        <v>4294</v>
      </c>
      <c r="B996" s="11">
        <v>1066</v>
      </c>
      <c r="C996" s="104" t="s">
        <v>1085</v>
      </c>
      <c r="D996" s="104">
        <f>MATCH(Tabela1[[#This Row],[3]],ECHE!A:A,0)</f>
        <v>2196</v>
      </c>
      <c r="E996" s="3" t="s">
        <v>1086</v>
      </c>
      <c r="F996" s="2" t="s">
        <v>1087</v>
      </c>
      <c r="G996" s="25">
        <v>38071</v>
      </c>
      <c r="H996" s="30" t="s">
        <v>1088</v>
      </c>
      <c r="I996" s="283" t="s">
        <v>84</v>
      </c>
      <c r="J996" s="104" t="s">
        <v>1089</v>
      </c>
      <c r="K996" s="2" t="s">
        <v>38709</v>
      </c>
      <c r="L996" s="235" t="s">
        <v>112</v>
      </c>
      <c r="M996" s="104" t="s">
        <v>4295</v>
      </c>
      <c r="N996" s="104"/>
      <c r="O996" s="104"/>
      <c r="P996" s="104"/>
      <c r="Q996" s="104"/>
      <c r="R996" s="32" t="s">
        <v>3614</v>
      </c>
      <c r="S996" s="91" t="s">
        <v>3446</v>
      </c>
      <c r="T996" s="35" t="s">
        <v>53</v>
      </c>
      <c r="U996" s="20" t="s">
        <v>54</v>
      </c>
      <c r="V996" s="38"/>
      <c r="W996" s="38"/>
      <c r="X996" s="38" t="s">
        <v>51</v>
      </c>
      <c r="Y996" s="38" t="s">
        <v>51</v>
      </c>
      <c r="Z996" s="38"/>
      <c r="AA996" s="38"/>
      <c r="AB996" s="38"/>
      <c r="AC996" s="38"/>
      <c r="AD996" s="38">
        <v>18</v>
      </c>
      <c r="AE996" s="38">
        <v>3</v>
      </c>
      <c r="AF996" s="35" t="s">
        <v>53</v>
      </c>
      <c r="AG996" s="20" t="s">
        <v>54</v>
      </c>
      <c r="AH996" s="38"/>
      <c r="AI996" s="38"/>
      <c r="AJ996" s="38" t="s">
        <v>51</v>
      </c>
      <c r="AK996" s="38" t="s">
        <v>51</v>
      </c>
      <c r="AL996" s="38"/>
      <c r="AM996" s="38"/>
      <c r="AN996" s="38"/>
      <c r="AO996" s="38"/>
      <c r="AP996" s="38">
        <v>18</v>
      </c>
      <c r="AQ996" s="38">
        <v>3</v>
      </c>
      <c r="AR996" s="11"/>
      <c r="AS996" s="19"/>
      <c r="AT996" s="41"/>
      <c r="AU996" s="11"/>
      <c r="AV996" s="19"/>
      <c r="AW996" s="41"/>
      <c r="AX996" s="43" t="s">
        <v>53</v>
      </c>
      <c r="AY996" s="22" t="s">
        <v>54</v>
      </c>
      <c r="AZ996" s="45">
        <v>2</v>
      </c>
      <c r="BA996" s="43" t="s">
        <v>53</v>
      </c>
      <c r="BB996" s="22" t="s">
        <v>54</v>
      </c>
      <c r="BC996" s="45">
        <v>2</v>
      </c>
      <c r="BD996" s="47"/>
      <c r="BE996" s="24"/>
      <c r="BF996" s="49"/>
      <c r="BG996" s="49"/>
      <c r="BH996" s="47"/>
      <c r="BI996" s="24"/>
      <c r="BJ996" s="49"/>
      <c r="BK996" s="49"/>
      <c r="BL996" s="51" t="s">
        <v>52</v>
      </c>
    </row>
    <row r="997" spans="1:64" hidden="1" x14ac:dyDescent="0.3">
      <c r="A997" s="104" t="s">
        <v>4294</v>
      </c>
      <c r="B997" s="11">
        <v>1067</v>
      </c>
      <c r="C997" s="104" t="s">
        <v>1085</v>
      </c>
      <c r="D997" s="104">
        <f>MATCH(Tabela1[[#This Row],[3]],ECHE!A:A,0)</f>
        <v>2196</v>
      </c>
      <c r="E997" s="3" t="s">
        <v>1086</v>
      </c>
      <c r="F997" s="2" t="s">
        <v>1087</v>
      </c>
      <c r="G997" s="25">
        <v>38071</v>
      </c>
      <c r="H997" s="30" t="s">
        <v>1088</v>
      </c>
      <c r="I997" s="283" t="s">
        <v>84</v>
      </c>
      <c r="J997" s="104" t="s">
        <v>1089</v>
      </c>
      <c r="K997" s="2" t="s">
        <v>38709</v>
      </c>
      <c r="L997" s="235" t="s">
        <v>112</v>
      </c>
      <c r="M997" s="104" t="s">
        <v>4295</v>
      </c>
      <c r="N997" s="104"/>
      <c r="O997" s="104"/>
      <c r="P997" s="104"/>
      <c r="Q997" s="104"/>
      <c r="R997" s="32" t="s">
        <v>3614</v>
      </c>
      <c r="S997" s="91" t="s">
        <v>3446</v>
      </c>
      <c r="T997" s="35" t="s">
        <v>49</v>
      </c>
      <c r="U997" s="20" t="s">
        <v>50</v>
      </c>
      <c r="V997" s="38"/>
      <c r="W997" s="38"/>
      <c r="X997" s="38" t="s">
        <v>51</v>
      </c>
      <c r="Y997" s="38" t="s">
        <v>51</v>
      </c>
      <c r="Z997" s="38"/>
      <c r="AA997" s="38"/>
      <c r="AB997" s="38"/>
      <c r="AC997" s="38"/>
      <c r="AD997" s="38">
        <v>18</v>
      </c>
      <c r="AE997" s="38">
        <v>3</v>
      </c>
      <c r="AF997" s="35" t="s">
        <v>49</v>
      </c>
      <c r="AG997" s="20" t="s">
        <v>50</v>
      </c>
      <c r="AH997" s="38"/>
      <c r="AI997" s="38"/>
      <c r="AJ997" s="38" t="s">
        <v>51</v>
      </c>
      <c r="AK997" s="38" t="s">
        <v>51</v>
      </c>
      <c r="AL997" s="38"/>
      <c r="AM997" s="38"/>
      <c r="AN997" s="38"/>
      <c r="AO997" s="38"/>
      <c r="AP997" s="38">
        <v>18</v>
      </c>
      <c r="AQ997" s="38">
        <v>3</v>
      </c>
      <c r="AR997" s="11"/>
      <c r="AS997" s="19"/>
      <c r="AT997" s="41"/>
      <c r="AU997" s="11"/>
      <c r="AV997" s="19"/>
      <c r="AW997" s="41"/>
      <c r="AX997" s="43" t="s">
        <v>49</v>
      </c>
      <c r="AY997" s="22" t="s">
        <v>50</v>
      </c>
      <c r="AZ997" s="45">
        <v>2</v>
      </c>
      <c r="BA997" s="43" t="s">
        <v>49</v>
      </c>
      <c r="BB997" s="22" t="s">
        <v>50</v>
      </c>
      <c r="BC997" s="45">
        <v>2</v>
      </c>
      <c r="BD997" s="47"/>
      <c r="BE997" s="24"/>
      <c r="BF997" s="49"/>
      <c r="BG997" s="49"/>
      <c r="BH997" s="47"/>
      <c r="BI997" s="24"/>
      <c r="BJ997" s="49"/>
      <c r="BK997" s="49"/>
      <c r="BL997" s="51" t="s">
        <v>52</v>
      </c>
    </row>
    <row r="998" spans="1:64" hidden="1" x14ac:dyDescent="0.3">
      <c r="A998" s="376" t="s">
        <v>4294</v>
      </c>
      <c r="B998" s="67">
        <v>1151</v>
      </c>
      <c r="C998" s="376" t="s">
        <v>55936</v>
      </c>
      <c r="D998" s="281" t="e">
        <f>MATCH(Tabela1[[#This Row],[3]],ECHE!A:A,0)</f>
        <v>#N/A</v>
      </c>
      <c r="E998" s="3" t="s">
        <v>34835</v>
      </c>
      <c r="F998" s="2" t="s">
        <v>34836</v>
      </c>
      <c r="G998" s="25" t="s">
        <v>4353</v>
      </c>
      <c r="H998" s="30" t="s">
        <v>4354</v>
      </c>
      <c r="I998" s="283" t="s">
        <v>4345</v>
      </c>
      <c r="J998" s="2" t="s">
        <v>55937</v>
      </c>
      <c r="K998" s="2" t="s">
        <v>55941</v>
      </c>
      <c r="L998" s="196" t="s">
        <v>55942</v>
      </c>
      <c r="M998" s="84" t="s">
        <v>44</v>
      </c>
      <c r="N998" s="104" t="s">
        <v>283</v>
      </c>
      <c r="O998" s="377">
        <v>37196</v>
      </c>
      <c r="P998" s="377">
        <v>36982</v>
      </c>
      <c r="Q998" s="375" t="s">
        <v>1707</v>
      </c>
      <c r="R998" s="32" t="s">
        <v>59</v>
      </c>
      <c r="S998" s="91" t="s">
        <v>3446</v>
      </c>
      <c r="T998" s="36">
        <v>711</v>
      </c>
      <c r="U998" s="20" t="str">
        <f>IF(Tabela1[[#This Row],[19]]="","",(INDEX(Tabela3[ISCED - area],MATCH(Tabela1[[#This Row],[19]],Tabela3[ISCED - code],0))))</f>
        <v>Chemical engineering and processes</v>
      </c>
      <c r="V998" s="38"/>
      <c r="W998" s="38"/>
      <c r="X998" s="38" t="s">
        <v>51</v>
      </c>
      <c r="Y998" s="38" t="s">
        <v>51</v>
      </c>
      <c r="Z998" s="38" t="s">
        <v>51</v>
      </c>
      <c r="AA998" s="38" t="s">
        <v>51</v>
      </c>
      <c r="AB998" s="38" t="s">
        <v>51</v>
      </c>
      <c r="AC998" s="38" t="s">
        <v>51</v>
      </c>
      <c r="AD998" s="38">
        <v>10</v>
      </c>
      <c r="AE998" s="38">
        <v>2</v>
      </c>
      <c r="AF998" s="35">
        <v>711</v>
      </c>
      <c r="AG998" s="20" t="str">
        <f>IF(Tabela1[[#This Row],[31]]="","",(INDEX(Tabela3[ISCED - area],MATCH(Tabela1[[#This Row],[31]],Tabela3[ISCED - code],0))))</f>
        <v>Chemical engineering and processes</v>
      </c>
      <c r="AH998" s="38"/>
      <c r="AI998" s="38"/>
      <c r="AJ998" s="38" t="s">
        <v>51</v>
      </c>
      <c r="AK998" s="38" t="s">
        <v>51</v>
      </c>
      <c r="AL998" s="38" t="s">
        <v>51</v>
      </c>
      <c r="AM998" s="38" t="s">
        <v>51</v>
      </c>
      <c r="AN998" s="38" t="s">
        <v>51</v>
      </c>
      <c r="AO998" s="38" t="s">
        <v>51</v>
      </c>
      <c r="AP998" s="38">
        <v>10</v>
      </c>
      <c r="AQ998" s="38">
        <v>2</v>
      </c>
      <c r="AR998" s="11"/>
      <c r="AS998" s="19"/>
      <c r="AT998" s="41"/>
      <c r="AU998" s="11"/>
      <c r="AV998" s="19"/>
      <c r="AW998" s="41"/>
      <c r="AX998" s="44">
        <v>711</v>
      </c>
      <c r="AY998" s="22" t="str">
        <f>IF(Tabela1[[#This Row],[50]]="","",(INDEX(Tabela3[ISCED - area],MATCH(Tabela1[[#This Row],[50]],Tabela3[ISCED - code],0))))</f>
        <v>Chemical engineering and processes</v>
      </c>
      <c r="AZ998" s="45">
        <v>2</v>
      </c>
      <c r="BA998" s="44"/>
      <c r="BB998" s="22" t="str">
        <f>IF(Tabela1[[#This Row],[53]]="","",(INDEX(Tabela3[ISCED - area],MATCH(Tabela1[[#This Row],[53]],Tabela3[ISCED - code],0))))</f>
        <v/>
      </c>
      <c r="BC998" s="45"/>
      <c r="BD998" s="48"/>
      <c r="BE998" s="24" t="str">
        <f>IF(Tabela1[[#This Row],[56]]="","",(INDEX(Tabela3[ISCED - area],MATCH(Tabela1[[#This Row],[56]],Tabela3[ISCED - code],0))))</f>
        <v/>
      </c>
      <c r="BF998" s="49"/>
      <c r="BG998" s="49"/>
      <c r="BH998" s="47"/>
      <c r="BI998" s="371" t="str">
        <f>IF(Tabela1[[#This Row],[53]]="","",(INDEX(Tabela3[ISCED - area],MATCH(Tabela1[[#This Row],[53]],Tabela3[ISCED - code],0))))</f>
        <v/>
      </c>
      <c r="BJ998" s="49"/>
      <c r="BK998" s="49"/>
      <c r="BL998" s="102" t="s">
        <v>52</v>
      </c>
    </row>
    <row r="999" spans="1:64" hidden="1" x14ac:dyDescent="0.3">
      <c r="A999" s="104" t="s">
        <v>531</v>
      </c>
      <c r="B999" s="11">
        <v>68</v>
      </c>
      <c r="C999" s="104" t="s">
        <v>532</v>
      </c>
      <c r="D999" s="104">
        <f>MATCH(Tabela1[[#This Row],[3]],ECHE!A:A,0)</f>
        <v>4780</v>
      </c>
      <c r="E999" s="3" t="s">
        <v>533</v>
      </c>
      <c r="F999" s="2" t="s">
        <v>534</v>
      </c>
      <c r="G999" s="25" t="s">
        <v>535</v>
      </c>
      <c r="H999" s="30" t="s">
        <v>536</v>
      </c>
      <c r="I999" s="283" t="s">
        <v>214</v>
      </c>
      <c r="J999" s="104" t="s">
        <v>537</v>
      </c>
      <c r="K999" s="2" t="s">
        <v>39012</v>
      </c>
      <c r="L999" s="235" t="s">
        <v>538</v>
      </c>
      <c r="M999" s="104" t="s">
        <v>423</v>
      </c>
      <c r="N999" s="104" t="s">
        <v>90</v>
      </c>
      <c r="O999" s="104" t="s">
        <v>70</v>
      </c>
      <c r="P999" s="104"/>
      <c r="Q999" s="104"/>
      <c r="R999" s="32" t="s">
        <v>47</v>
      </c>
      <c r="S999" s="91" t="s">
        <v>3446</v>
      </c>
      <c r="T999" s="35" t="s">
        <v>357</v>
      </c>
      <c r="U999" s="20" t="s">
        <v>358</v>
      </c>
      <c r="V999" s="38"/>
      <c r="W999" s="38"/>
      <c r="X999" s="38" t="s">
        <v>51</v>
      </c>
      <c r="Y999" s="38" t="s">
        <v>51</v>
      </c>
      <c r="Z999" s="38" t="s">
        <v>51</v>
      </c>
      <c r="AA999" s="38" t="s">
        <v>51</v>
      </c>
      <c r="AB999" s="38"/>
      <c r="AC999" s="38"/>
      <c r="AD999" s="38">
        <v>20</v>
      </c>
      <c r="AE999" s="38">
        <v>4</v>
      </c>
      <c r="AF999" s="35" t="s">
        <v>357</v>
      </c>
      <c r="AG999" s="20" t="s">
        <v>358</v>
      </c>
      <c r="AH999" s="38"/>
      <c r="AI999" s="38"/>
      <c r="AJ999" s="38" t="s">
        <v>51</v>
      </c>
      <c r="AK999" s="38" t="s">
        <v>51</v>
      </c>
      <c r="AL999" s="38" t="s">
        <v>51</v>
      </c>
      <c r="AM999" s="38" t="s">
        <v>51</v>
      </c>
      <c r="AN999" s="38"/>
      <c r="AO999" s="38"/>
      <c r="AP999" s="38">
        <v>20</v>
      </c>
      <c r="AQ999" s="38">
        <v>4</v>
      </c>
      <c r="AR999" s="11"/>
      <c r="AS999" s="19"/>
      <c r="AT999" s="41"/>
      <c r="AU999" s="11"/>
      <c r="AV999" s="19"/>
      <c r="AW999" s="41"/>
      <c r="AX999" s="43" t="s">
        <v>357</v>
      </c>
      <c r="AY999" s="22" t="s">
        <v>358</v>
      </c>
      <c r="AZ999" s="45">
        <v>2</v>
      </c>
      <c r="BA999" s="43" t="s">
        <v>357</v>
      </c>
      <c r="BB999" s="22" t="s">
        <v>358</v>
      </c>
      <c r="BC999" s="45">
        <v>2</v>
      </c>
      <c r="BD999" s="47"/>
      <c r="BE999" s="24"/>
      <c r="BF999" s="49"/>
      <c r="BG999" s="49"/>
      <c r="BH999" s="47"/>
      <c r="BI999" s="24"/>
      <c r="BJ999" s="49"/>
      <c r="BK999" s="49"/>
      <c r="BL999" s="51" t="s">
        <v>52</v>
      </c>
    </row>
    <row r="1000" spans="1:64" hidden="1" x14ac:dyDescent="0.3">
      <c r="A1000" s="84" t="s">
        <v>531</v>
      </c>
      <c r="B1000" s="85">
        <v>73</v>
      </c>
      <c r="C1000" s="84" t="s">
        <v>559</v>
      </c>
      <c r="D1000" s="84">
        <f>MATCH(Tabela1[[#This Row],[3]],ECHE!A:A,0)</f>
        <v>5314</v>
      </c>
      <c r="E1000" s="87" t="s">
        <v>560</v>
      </c>
      <c r="F1000" s="88" t="s">
        <v>561</v>
      </c>
      <c r="G1000" s="89">
        <v>34396</v>
      </c>
      <c r="H1000" s="90" t="s">
        <v>273</v>
      </c>
      <c r="I1000" s="286" t="s">
        <v>243</v>
      </c>
      <c r="J1000" s="84" t="s">
        <v>562</v>
      </c>
      <c r="K1000" s="2" t="s">
        <v>39079</v>
      </c>
      <c r="L1000" s="196" t="s">
        <v>563</v>
      </c>
      <c r="M1000" s="84" t="s">
        <v>508</v>
      </c>
      <c r="N1000" s="84" t="s">
        <v>564</v>
      </c>
      <c r="O1000" s="84" t="s">
        <v>565</v>
      </c>
      <c r="P1000" s="84"/>
      <c r="Q1000" s="84"/>
      <c r="R1000" s="91" t="s">
        <v>47</v>
      </c>
      <c r="S1000" s="91" t="s">
        <v>3446</v>
      </c>
      <c r="T1000" s="92" t="s">
        <v>357</v>
      </c>
      <c r="U1000" s="93" t="s">
        <v>358</v>
      </c>
      <c r="V1000" s="94"/>
      <c r="W1000" s="94"/>
      <c r="X1000" s="94" t="s">
        <v>51</v>
      </c>
      <c r="Y1000" s="94" t="s">
        <v>51</v>
      </c>
      <c r="Z1000" s="94"/>
      <c r="AA1000" s="94"/>
      <c r="AB1000" s="94"/>
      <c r="AC1000" s="94"/>
      <c r="AD1000" s="94">
        <v>15</v>
      </c>
      <c r="AE1000" s="94">
        <v>3</v>
      </c>
      <c r="AF1000" s="92" t="s">
        <v>357</v>
      </c>
      <c r="AG1000" s="93" t="s">
        <v>358</v>
      </c>
      <c r="AH1000" s="94"/>
      <c r="AI1000" s="94"/>
      <c r="AJ1000" s="94" t="s">
        <v>51</v>
      </c>
      <c r="AK1000" s="94" t="s">
        <v>51</v>
      </c>
      <c r="AL1000" s="94"/>
      <c r="AM1000" s="94"/>
      <c r="AN1000" s="94"/>
      <c r="AO1000" s="94"/>
      <c r="AP1000" s="94">
        <v>15</v>
      </c>
      <c r="AQ1000" s="94">
        <v>3</v>
      </c>
      <c r="AR1000" s="85"/>
      <c r="AS1000" s="86"/>
      <c r="AT1000" s="95"/>
      <c r="AU1000" s="85"/>
      <c r="AV1000" s="86"/>
      <c r="AW1000" s="95"/>
      <c r="AX1000" s="96" t="s">
        <v>357</v>
      </c>
      <c r="AY1000" s="97" t="s">
        <v>358</v>
      </c>
      <c r="AZ1000" s="98">
        <v>2</v>
      </c>
      <c r="BA1000" s="96" t="s">
        <v>357</v>
      </c>
      <c r="BB1000" s="97" t="s">
        <v>358</v>
      </c>
      <c r="BC1000" s="98">
        <v>2</v>
      </c>
      <c r="BD1000" s="99" t="s">
        <v>357</v>
      </c>
      <c r="BE1000" s="100" t="s">
        <v>358</v>
      </c>
      <c r="BF1000" s="101">
        <v>10</v>
      </c>
      <c r="BG1000" s="101">
        <v>2</v>
      </c>
      <c r="BH1000" s="99" t="s">
        <v>357</v>
      </c>
      <c r="BI1000" s="100" t="s">
        <v>358</v>
      </c>
      <c r="BJ1000" s="101">
        <v>10</v>
      </c>
      <c r="BK1000" s="101">
        <v>2</v>
      </c>
      <c r="BL1000" s="102" t="s">
        <v>52</v>
      </c>
    </row>
    <row r="1001" spans="1:64" hidden="1" x14ac:dyDescent="0.3">
      <c r="A1001" s="104" t="s">
        <v>531</v>
      </c>
      <c r="B1001" s="11">
        <v>84</v>
      </c>
      <c r="C1001" s="104" t="s">
        <v>640</v>
      </c>
      <c r="D1001" s="104">
        <f>MATCH(Tabela1[[#This Row],[3]],ECHE!A:A,0)</f>
        <v>1800</v>
      </c>
      <c r="E1001" s="3" t="s">
        <v>641</v>
      </c>
      <c r="F1001" s="2" t="s">
        <v>642</v>
      </c>
      <c r="G1001" s="25">
        <v>30202</v>
      </c>
      <c r="H1001" s="30" t="s">
        <v>643</v>
      </c>
      <c r="I1001" s="283" t="s">
        <v>84</v>
      </c>
      <c r="J1001" s="104" t="s">
        <v>644</v>
      </c>
      <c r="K1001" s="2" t="s">
        <v>38706</v>
      </c>
      <c r="L1001" s="235" t="s">
        <v>552</v>
      </c>
      <c r="M1001" s="104" t="s">
        <v>197</v>
      </c>
      <c r="N1001" s="104" t="s">
        <v>246</v>
      </c>
      <c r="O1001" s="104" t="s">
        <v>89</v>
      </c>
      <c r="P1001" s="104"/>
      <c r="Q1001" s="104"/>
      <c r="R1001" s="32" t="s">
        <v>47</v>
      </c>
      <c r="S1001" s="91" t="s">
        <v>3446</v>
      </c>
      <c r="T1001" s="35" t="s">
        <v>357</v>
      </c>
      <c r="U1001" s="20" t="s">
        <v>358</v>
      </c>
      <c r="V1001" s="38"/>
      <c r="W1001" s="38"/>
      <c r="X1001" s="38" t="s">
        <v>51</v>
      </c>
      <c r="Y1001" s="38" t="s">
        <v>51</v>
      </c>
      <c r="Z1001" s="38" t="s">
        <v>51</v>
      </c>
      <c r="AA1001" s="38" t="s">
        <v>51</v>
      </c>
      <c r="AB1001" s="38"/>
      <c r="AC1001" s="38"/>
      <c r="AD1001" s="38">
        <v>20</v>
      </c>
      <c r="AE1001" s="38">
        <v>4</v>
      </c>
      <c r="AF1001" s="35" t="s">
        <v>357</v>
      </c>
      <c r="AG1001" s="20" t="s">
        <v>358</v>
      </c>
      <c r="AH1001" s="38"/>
      <c r="AI1001" s="38"/>
      <c r="AJ1001" s="38" t="s">
        <v>51</v>
      </c>
      <c r="AK1001" s="38" t="s">
        <v>51</v>
      </c>
      <c r="AL1001" s="38" t="s">
        <v>51</v>
      </c>
      <c r="AM1001" s="38" t="s">
        <v>51</v>
      </c>
      <c r="AN1001" s="38"/>
      <c r="AO1001" s="38"/>
      <c r="AP1001" s="38">
        <v>20</v>
      </c>
      <c r="AQ1001" s="38">
        <v>4</v>
      </c>
      <c r="AR1001" s="11"/>
      <c r="AS1001" s="19"/>
      <c r="AT1001" s="41"/>
      <c r="AU1001" s="11"/>
      <c r="AV1001" s="19"/>
      <c r="AW1001" s="41"/>
      <c r="AX1001" s="43" t="s">
        <v>357</v>
      </c>
      <c r="AY1001" s="22" t="s">
        <v>358</v>
      </c>
      <c r="AZ1001" s="45">
        <v>2</v>
      </c>
      <c r="BA1001" s="43" t="s">
        <v>357</v>
      </c>
      <c r="BB1001" s="22" t="s">
        <v>358</v>
      </c>
      <c r="BC1001" s="45">
        <v>2</v>
      </c>
      <c r="BD1001" s="47" t="s">
        <v>357</v>
      </c>
      <c r="BE1001" s="24" t="s">
        <v>358</v>
      </c>
      <c r="BF1001" s="49">
        <v>10</v>
      </c>
      <c r="BG1001" s="49">
        <v>2</v>
      </c>
      <c r="BH1001" s="47" t="s">
        <v>357</v>
      </c>
      <c r="BI1001" s="24" t="s">
        <v>358</v>
      </c>
      <c r="BJ1001" s="49">
        <v>10</v>
      </c>
      <c r="BK1001" s="49">
        <v>2</v>
      </c>
      <c r="BL1001" s="51" t="s">
        <v>52</v>
      </c>
    </row>
    <row r="1002" spans="1:64" s="103" customFormat="1" hidden="1" x14ac:dyDescent="0.3">
      <c r="A1002" s="104" t="s">
        <v>531</v>
      </c>
      <c r="B1002" s="11">
        <v>84</v>
      </c>
      <c r="C1002" s="104" t="s">
        <v>640</v>
      </c>
      <c r="D1002" s="104">
        <f>MATCH(Tabela1[[#This Row],[3]],ECHE!A:A,0)</f>
        <v>1800</v>
      </c>
      <c r="E1002" s="3" t="s">
        <v>641</v>
      </c>
      <c r="F1002" s="2" t="s">
        <v>642</v>
      </c>
      <c r="G1002" s="25">
        <v>30202</v>
      </c>
      <c r="H1002" s="30" t="s">
        <v>643</v>
      </c>
      <c r="I1002" s="283" t="s">
        <v>84</v>
      </c>
      <c r="J1002" s="104" t="s">
        <v>644</v>
      </c>
      <c r="K1002" s="2" t="s">
        <v>38706</v>
      </c>
      <c r="L1002" s="235" t="s">
        <v>552</v>
      </c>
      <c r="M1002" s="104" t="s">
        <v>197</v>
      </c>
      <c r="N1002" s="104" t="s">
        <v>246</v>
      </c>
      <c r="O1002" s="104" t="s">
        <v>89</v>
      </c>
      <c r="P1002" s="104"/>
      <c r="Q1002" s="104"/>
      <c r="R1002" s="32" t="s">
        <v>47</v>
      </c>
      <c r="S1002" s="91" t="s">
        <v>3446</v>
      </c>
      <c r="T1002" s="35" t="s">
        <v>153</v>
      </c>
      <c r="U1002" s="20" t="s">
        <v>154</v>
      </c>
      <c r="V1002" s="38"/>
      <c r="W1002" s="38"/>
      <c r="X1002" s="38" t="s">
        <v>51</v>
      </c>
      <c r="Y1002" s="38" t="s">
        <v>51</v>
      </c>
      <c r="Z1002" s="38" t="s">
        <v>51</v>
      </c>
      <c r="AA1002" s="38" t="s">
        <v>51</v>
      </c>
      <c r="AB1002" s="38"/>
      <c r="AC1002" s="38"/>
      <c r="AD1002" s="38">
        <v>12</v>
      </c>
      <c r="AE1002" s="38">
        <v>2</v>
      </c>
      <c r="AF1002" s="35" t="s">
        <v>153</v>
      </c>
      <c r="AG1002" s="20" t="s">
        <v>154</v>
      </c>
      <c r="AH1002" s="38"/>
      <c r="AI1002" s="38"/>
      <c r="AJ1002" s="38" t="s">
        <v>51</v>
      </c>
      <c r="AK1002" s="38" t="s">
        <v>51</v>
      </c>
      <c r="AL1002" s="38" t="s">
        <v>51</v>
      </c>
      <c r="AM1002" s="38" t="s">
        <v>51</v>
      </c>
      <c r="AN1002" s="38"/>
      <c r="AO1002" s="38"/>
      <c r="AP1002" s="38">
        <v>12</v>
      </c>
      <c r="AQ1002" s="38">
        <v>2</v>
      </c>
      <c r="AR1002" s="11"/>
      <c r="AS1002" s="19"/>
      <c r="AT1002" s="41"/>
      <c r="AU1002" s="11"/>
      <c r="AV1002" s="19"/>
      <c r="AW1002" s="41"/>
      <c r="AX1002" s="43" t="s">
        <v>153</v>
      </c>
      <c r="AY1002" s="22" t="s">
        <v>154</v>
      </c>
      <c r="AZ1002" s="45">
        <v>1</v>
      </c>
      <c r="BA1002" s="43" t="s">
        <v>153</v>
      </c>
      <c r="BB1002" s="22" t="s">
        <v>154</v>
      </c>
      <c r="BC1002" s="45">
        <v>1</v>
      </c>
      <c r="BD1002" s="47" t="s">
        <v>153</v>
      </c>
      <c r="BE1002" s="24" t="s">
        <v>154</v>
      </c>
      <c r="BF1002" s="49">
        <v>5</v>
      </c>
      <c r="BG1002" s="49">
        <v>1</v>
      </c>
      <c r="BH1002" s="47" t="s">
        <v>153</v>
      </c>
      <c r="BI1002" s="24" t="s">
        <v>154</v>
      </c>
      <c r="BJ1002" s="49">
        <v>5</v>
      </c>
      <c r="BK1002" s="49">
        <v>1</v>
      </c>
      <c r="BL1002" s="51" t="s">
        <v>52</v>
      </c>
    </row>
    <row r="1003" spans="1:64" s="103" customFormat="1" hidden="1" x14ac:dyDescent="0.3">
      <c r="A1003" s="104" t="s">
        <v>531</v>
      </c>
      <c r="B1003" s="11">
        <v>118</v>
      </c>
      <c r="C1003" s="104" t="s">
        <v>808</v>
      </c>
      <c r="D1003" s="104">
        <f>MATCH(Tabela1[[#This Row],[3]],ECHE!A:A,0)</f>
        <v>4746</v>
      </c>
      <c r="E1003" s="3" t="s">
        <v>809</v>
      </c>
      <c r="F1003" s="2" t="s">
        <v>810</v>
      </c>
      <c r="G1003" s="25" t="s">
        <v>811</v>
      </c>
      <c r="H1003" s="30" t="s">
        <v>812</v>
      </c>
      <c r="I1003" s="283" t="s">
        <v>214</v>
      </c>
      <c r="J1003" s="104" t="s">
        <v>813</v>
      </c>
      <c r="K1003" s="2" t="s">
        <v>39008</v>
      </c>
      <c r="L1003" s="235" t="s">
        <v>44</v>
      </c>
      <c r="M1003" s="104" t="s">
        <v>44</v>
      </c>
      <c r="N1003" s="104" t="s">
        <v>152</v>
      </c>
      <c r="O1003" s="104" t="s">
        <v>152</v>
      </c>
      <c r="P1003" s="104"/>
      <c r="Q1003" s="104"/>
      <c r="R1003" s="32" t="s">
        <v>47</v>
      </c>
      <c r="S1003" s="91" t="s">
        <v>3446</v>
      </c>
      <c r="T1003" s="35" t="s">
        <v>357</v>
      </c>
      <c r="U1003" s="20" t="s">
        <v>358</v>
      </c>
      <c r="V1003" s="38"/>
      <c r="W1003" s="38"/>
      <c r="X1003" s="38" t="s">
        <v>51</v>
      </c>
      <c r="Y1003" s="38" t="s">
        <v>51</v>
      </c>
      <c r="Z1003" s="38"/>
      <c r="AA1003" s="38"/>
      <c r="AB1003" s="38"/>
      <c r="AC1003" s="38"/>
      <c r="AD1003" s="38">
        <v>15</v>
      </c>
      <c r="AE1003" s="38">
        <v>3</v>
      </c>
      <c r="AF1003" s="35" t="s">
        <v>357</v>
      </c>
      <c r="AG1003" s="20" t="s">
        <v>358</v>
      </c>
      <c r="AH1003" s="38"/>
      <c r="AI1003" s="38"/>
      <c r="AJ1003" s="38" t="s">
        <v>51</v>
      </c>
      <c r="AK1003" s="38" t="s">
        <v>51</v>
      </c>
      <c r="AL1003" s="38"/>
      <c r="AM1003" s="38"/>
      <c r="AN1003" s="38"/>
      <c r="AO1003" s="38"/>
      <c r="AP1003" s="38">
        <v>15</v>
      </c>
      <c r="AQ1003" s="38">
        <v>3</v>
      </c>
      <c r="AR1003" s="11"/>
      <c r="AS1003" s="19"/>
      <c r="AT1003" s="41"/>
      <c r="AU1003" s="11"/>
      <c r="AV1003" s="19"/>
      <c r="AW1003" s="41"/>
      <c r="AX1003" s="43" t="s">
        <v>357</v>
      </c>
      <c r="AY1003" s="22" t="s">
        <v>358</v>
      </c>
      <c r="AZ1003" s="45">
        <v>2</v>
      </c>
      <c r="BA1003" s="43" t="s">
        <v>357</v>
      </c>
      <c r="BB1003" s="22" t="s">
        <v>358</v>
      </c>
      <c r="BC1003" s="45">
        <v>2</v>
      </c>
      <c r="BD1003" s="47" t="s">
        <v>357</v>
      </c>
      <c r="BE1003" s="24" t="s">
        <v>358</v>
      </c>
      <c r="BF1003" s="49">
        <v>10</v>
      </c>
      <c r="BG1003" s="49">
        <v>2</v>
      </c>
      <c r="BH1003" s="47" t="s">
        <v>357</v>
      </c>
      <c r="BI1003" s="24" t="s">
        <v>358</v>
      </c>
      <c r="BJ1003" s="49">
        <v>10</v>
      </c>
      <c r="BK1003" s="49">
        <v>2</v>
      </c>
      <c r="BL1003" s="51" t="s">
        <v>52</v>
      </c>
    </row>
    <row r="1004" spans="1:64" hidden="1" x14ac:dyDescent="0.3">
      <c r="A1004" s="104" t="s">
        <v>531</v>
      </c>
      <c r="B1004" s="11">
        <v>118</v>
      </c>
      <c r="C1004" s="104" t="s">
        <v>808</v>
      </c>
      <c r="D1004" s="104">
        <f>MATCH(Tabela1[[#This Row],[3]],ECHE!A:A,0)</f>
        <v>4746</v>
      </c>
      <c r="E1004" s="3" t="s">
        <v>809</v>
      </c>
      <c r="F1004" s="2" t="s">
        <v>810</v>
      </c>
      <c r="G1004" s="25" t="s">
        <v>811</v>
      </c>
      <c r="H1004" s="30" t="s">
        <v>812</v>
      </c>
      <c r="I1004" s="283" t="s">
        <v>214</v>
      </c>
      <c r="J1004" s="104" t="s">
        <v>813</v>
      </c>
      <c r="K1004" s="2" t="s">
        <v>39008</v>
      </c>
      <c r="L1004" s="235" t="s">
        <v>44</v>
      </c>
      <c r="M1004" s="104" t="s">
        <v>44</v>
      </c>
      <c r="N1004" s="104" t="s">
        <v>152</v>
      </c>
      <c r="O1004" s="104" t="s">
        <v>152</v>
      </c>
      <c r="P1004" s="104"/>
      <c r="Q1004" s="104"/>
      <c r="R1004" s="32" t="s">
        <v>47</v>
      </c>
      <c r="S1004" s="91" t="s">
        <v>3446</v>
      </c>
      <c r="T1004" s="35" t="s">
        <v>153</v>
      </c>
      <c r="U1004" s="20" t="s">
        <v>154</v>
      </c>
      <c r="V1004" s="38"/>
      <c r="W1004" s="38"/>
      <c r="X1004" s="38" t="s">
        <v>51</v>
      </c>
      <c r="Y1004" s="38" t="s">
        <v>51</v>
      </c>
      <c r="Z1004" s="38"/>
      <c r="AA1004" s="38"/>
      <c r="AB1004" s="38"/>
      <c r="AC1004" s="38"/>
      <c r="AD1004" s="38" t="s">
        <v>180</v>
      </c>
      <c r="AE1004" s="38" t="s">
        <v>180</v>
      </c>
      <c r="AF1004" s="35" t="s">
        <v>153</v>
      </c>
      <c r="AG1004" s="20" t="s">
        <v>154</v>
      </c>
      <c r="AH1004" s="38"/>
      <c r="AI1004" s="38"/>
      <c r="AJ1004" s="38" t="s">
        <v>51</v>
      </c>
      <c r="AK1004" s="38" t="s">
        <v>51</v>
      </c>
      <c r="AL1004" s="38"/>
      <c r="AM1004" s="38"/>
      <c r="AN1004" s="38"/>
      <c r="AO1004" s="38"/>
      <c r="AP1004" s="38" t="s">
        <v>180</v>
      </c>
      <c r="AQ1004" s="38" t="s">
        <v>180</v>
      </c>
      <c r="AR1004" s="11"/>
      <c r="AS1004" s="19"/>
      <c r="AT1004" s="41"/>
      <c r="AU1004" s="11"/>
      <c r="AV1004" s="19"/>
      <c r="AW1004" s="41"/>
      <c r="AX1004" s="43" t="s">
        <v>153</v>
      </c>
      <c r="AY1004" s="22" t="s">
        <v>154</v>
      </c>
      <c r="AZ1004" s="45">
        <v>2</v>
      </c>
      <c r="BA1004" s="43" t="s">
        <v>153</v>
      </c>
      <c r="BB1004" s="22" t="s">
        <v>154</v>
      </c>
      <c r="BC1004" s="45">
        <v>2</v>
      </c>
      <c r="BD1004" s="47"/>
      <c r="BE1004" s="24"/>
      <c r="BF1004" s="49"/>
      <c r="BG1004" s="49"/>
      <c r="BH1004" s="47"/>
      <c r="BI1004" s="24"/>
      <c r="BJ1004" s="49"/>
      <c r="BK1004" s="49"/>
      <c r="BL1004" s="51" t="s">
        <v>52</v>
      </c>
    </row>
    <row r="1005" spans="1:64" hidden="1" x14ac:dyDescent="0.3">
      <c r="A1005" s="104" t="s">
        <v>531</v>
      </c>
      <c r="B1005" s="11">
        <v>126</v>
      </c>
      <c r="C1005" s="104" t="s">
        <v>852</v>
      </c>
      <c r="D1005" s="104">
        <f>MATCH(Tabela1[[#This Row],[3]],ECHE!A:A,0)</f>
        <v>277</v>
      </c>
      <c r="E1005" s="3" t="s">
        <v>853</v>
      </c>
      <c r="F1005" s="2" t="s">
        <v>854</v>
      </c>
      <c r="G1005" s="25">
        <v>30614</v>
      </c>
      <c r="H1005" s="30" t="s">
        <v>855</v>
      </c>
      <c r="I1005" s="283" t="s">
        <v>101</v>
      </c>
      <c r="J1005" s="104" t="s">
        <v>856</v>
      </c>
      <c r="K1005" s="2" t="s">
        <v>857</v>
      </c>
      <c r="L1005" s="235" t="s">
        <v>225</v>
      </c>
      <c r="M1005" s="104" t="s">
        <v>225</v>
      </c>
      <c r="N1005" s="104" t="s">
        <v>69</v>
      </c>
      <c r="O1005" s="104" t="s">
        <v>89</v>
      </c>
      <c r="P1005" s="104"/>
      <c r="Q1005" s="104"/>
      <c r="R1005" s="32" t="s">
        <v>47</v>
      </c>
      <c r="S1005" s="91" t="s">
        <v>3446</v>
      </c>
      <c r="T1005" s="35" t="s">
        <v>858</v>
      </c>
      <c r="U1005" s="20" t="s">
        <v>859</v>
      </c>
      <c r="V1005" s="38"/>
      <c r="W1005" s="38"/>
      <c r="X1005" s="38"/>
      <c r="Y1005" s="38"/>
      <c r="Z1005" s="38" t="s">
        <v>51</v>
      </c>
      <c r="AA1005" s="38" t="s">
        <v>51</v>
      </c>
      <c r="AB1005" s="38" t="s">
        <v>51</v>
      </c>
      <c r="AC1005" s="38" t="s">
        <v>51</v>
      </c>
      <c r="AD1005" s="38">
        <v>10</v>
      </c>
      <c r="AE1005" s="38">
        <v>2</v>
      </c>
      <c r="AF1005" s="35" t="s">
        <v>858</v>
      </c>
      <c r="AG1005" s="20" t="s">
        <v>859</v>
      </c>
      <c r="AH1005" s="38"/>
      <c r="AI1005" s="38"/>
      <c r="AJ1005" s="38"/>
      <c r="AK1005" s="38"/>
      <c r="AL1005" s="38" t="s">
        <v>51</v>
      </c>
      <c r="AM1005" s="38" t="s">
        <v>51</v>
      </c>
      <c r="AN1005" s="38" t="s">
        <v>51</v>
      </c>
      <c r="AO1005" s="38" t="s">
        <v>51</v>
      </c>
      <c r="AP1005" s="38">
        <v>10</v>
      </c>
      <c r="AQ1005" s="38">
        <v>2</v>
      </c>
      <c r="AR1005" s="11"/>
      <c r="AS1005" s="19"/>
      <c r="AT1005" s="41"/>
      <c r="AU1005" s="11"/>
      <c r="AV1005" s="19"/>
      <c r="AW1005" s="41"/>
      <c r="AX1005" s="43" t="s">
        <v>858</v>
      </c>
      <c r="AY1005" s="22" t="s">
        <v>859</v>
      </c>
      <c r="AZ1005" s="45">
        <v>2</v>
      </c>
      <c r="BA1005" s="43" t="s">
        <v>858</v>
      </c>
      <c r="BB1005" s="22" t="s">
        <v>859</v>
      </c>
      <c r="BC1005" s="45">
        <v>2</v>
      </c>
      <c r="BD1005" s="47"/>
      <c r="BE1005" s="24"/>
      <c r="BF1005" s="49"/>
      <c r="BG1005" s="49"/>
      <c r="BH1005" s="47"/>
      <c r="BI1005" s="24"/>
      <c r="BJ1005" s="49"/>
      <c r="BK1005" s="49"/>
      <c r="BL1005" s="51" t="s">
        <v>52</v>
      </c>
    </row>
    <row r="1006" spans="1:64" hidden="1" x14ac:dyDescent="0.3">
      <c r="A1006" s="104" t="s">
        <v>531</v>
      </c>
      <c r="B1006" s="11">
        <v>126</v>
      </c>
      <c r="C1006" s="104" t="s">
        <v>852</v>
      </c>
      <c r="D1006" s="104">
        <f>MATCH(Tabela1[[#This Row],[3]],ECHE!A:A,0)</f>
        <v>277</v>
      </c>
      <c r="E1006" s="3" t="s">
        <v>853</v>
      </c>
      <c r="F1006" s="2" t="s">
        <v>854</v>
      </c>
      <c r="G1006" s="25">
        <v>30614</v>
      </c>
      <c r="H1006" s="30" t="s">
        <v>855</v>
      </c>
      <c r="I1006" s="283" t="s">
        <v>101</v>
      </c>
      <c r="J1006" s="104" t="s">
        <v>856</v>
      </c>
      <c r="K1006" s="2" t="s">
        <v>857</v>
      </c>
      <c r="L1006" s="235" t="s">
        <v>225</v>
      </c>
      <c r="M1006" s="104" t="s">
        <v>225</v>
      </c>
      <c r="N1006" s="104" t="s">
        <v>69</v>
      </c>
      <c r="O1006" s="104" t="s">
        <v>89</v>
      </c>
      <c r="P1006" s="104"/>
      <c r="Q1006" s="104"/>
      <c r="R1006" s="32" t="s">
        <v>47</v>
      </c>
      <c r="S1006" s="91" t="s">
        <v>3446</v>
      </c>
      <c r="T1006" s="35" t="s">
        <v>357</v>
      </c>
      <c r="U1006" s="20" t="s">
        <v>358</v>
      </c>
      <c r="V1006" s="38"/>
      <c r="W1006" s="38"/>
      <c r="X1006" s="38"/>
      <c r="Y1006" s="38"/>
      <c r="Z1006" s="38" t="s">
        <v>51</v>
      </c>
      <c r="AA1006" s="38" t="s">
        <v>51</v>
      </c>
      <c r="AB1006" s="38" t="s">
        <v>51</v>
      </c>
      <c r="AC1006" s="38" t="s">
        <v>51</v>
      </c>
      <c r="AD1006" s="38" t="s">
        <v>180</v>
      </c>
      <c r="AE1006" s="38" t="s">
        <v>180</v>
      </c>
      <c r="AF1006" s="35" t="s">
        <v>357</v>
      </c>
      <c r="AG1006" s="20" t="s">
        <v>358</v>
      </c>
      <c r="AH1006" s="38"/>
      <c r="AI1006" s="38"/>
      <c r="AJ1006" s="38"/>
      <c r="AK1006" s="38"/>
      <c r="AL1006" s="38" t="s">
        <v>51</v>
      </c>
      <c r="AM1006" s="38" t="s">
        <v>51</v>
      </c>
      <c r="AN1006" s="38" t="s">
        <v>51</v>
      </c>
      <c r="AO1006" s="38" t="s">
        <v>51</v>
      </c>
      <c r="AP1006" s="38" t="s">
        <v>180</v>
      </c>
      <c r="AQ1006" s="38" t="s">
        <v>180</v>
      </c>
      <c r="AR1006" s="11"/>
      <c r="AS1006" s="19"/>
      <c r="AT1006" s="41"/>
      <c r="AU1006" s="11"/>
      <c r="AV1006" s="19"/>
      <c r="AW1006" s="41"/>
      <c r="AX1006" s="43" t="s">
        <v>357</v>
      </c>
      <c r="AY1006" s="22" t="s">
        <v>358</v>
      </c>
      <c r="AZ1006" s="45">
        <v>1</v>
      </c>
      <c r="BA1006" s="43" t="s">
        <v>357</v>
      </c>
      <c r="BB1006" s="22" t="s">
        <v>358</v>
      </c>
      <c r="BC1006" s="45">
        <v>1</v>
      </c>
      <c r="BD1006" s="47"/>
      <c r="BE1006" s="24"/>
      <c r="BF1006" s="49"/>
      <c r="BG1006" s="49"/>
      <c r="BH1006" s="47"/>
      <c r="BI1006" s="24"/>
      <c r="BJ1006" s="49"/>
      <c r="BK1006" s="49"/>
      <c r="BL1006" s="51" t="s">
        <v>52</v>
      </c>
    </row>
    <row r="1007" spans="1:64" hidden="1" x14ac:dyDescent="0.3">
      <c r="A1007" s="104" t="s">
        <v>531</v>
      </c>
      <c r="B1007" s="11">
        <v>126</v>
      </c>
      <c r="C1007" s="104" t="s">
        <v>852</v>
      </c>
      <c r="D1007" s="104">
        <f>MATCH(Tabela1[[#This Row],[3]],ECHE!A:A,0)</f>
        <v>277</v>
      </c>
      <c r="E1007" s="3" t="s">
        <v>853</v>
      </c>
      <c r="F1007" s="2" t="s">
        <v>854</v>
      </c>
      <c r="G1007" s="25">
        <v>30614</v>
      </c>
      <c r="H1007" s="30" t="s">
        <v>855</v>
      </c>
      <c r="I1007" s="283" t="s">
        <v>101</v>
      </c>
      <c r="J1007" s="104" t="s">
        <v>856</v>
      </c>
      <c r="K1007" s="2" t="s">
        <v>857</v>
      </c>
      <c r="L1007" s="235" t="s">
        <v>225</v>
      </c>
      <c r="M1007" s="104" t="s">
        <v>225</v>
      </c>
      <c r="N1007" s="104" t="s">
        <v>69</v>
      </c>
      <c r="O1007" s="104" t="s">
        <v>89</v>
      </c>
      <c r="P1007" s="104"/>
      <c r="Q1007" s="104"/>
      <c r="R1007" s="32" t="s">
        <v>47</v>
      </c>
      <c r="S1007" s="91" t="s">
        <v>3446</v>
      </c>
      <c r="T1007" s="35" t="s">
        <v>153</v>
      </c>
      <c r="U1007" s="20" t="s">
        <v>154</v>
      </c>
      <c r="V1007" s="38"/>
      <c r="W1007" s="38"/>
      <c r="X1007" s="38" t="s">
        <v>51</v>
      </c>
      <c r="Y1007" s="38" t="s">
        <v>51</v>
      </c>
      <c r="Z1007" s="38" t="s">
        <v>51</v>
      </c>
      <c r="AA1007" s="38" t="s">
        <v>51</v>
      </c>
      <c r="AB1007" s="38" t="s">
        <v>51</v>
      </c>
      <c r="AC1007" s="38" t="s">
        <v>51</v>
      </c>
      <c r="AD1007" s="38" t="s">
        <v>180</v>
      </c>
      <c r="AE1007" s="38" t="s">
        <v>180</v>
      </c>
      <c r="AF1007" s="35" t="s">
        <v>153</v>
      </c>
      <c r="AG1007" s="20" t="s">
        <v>154</v>
      </c>
      <c r="AH1007" s="38"/>
      <c r="AI1007" s="38"/>
      <c r="AJ1007" s="38" t="s">
        <v>51</v>
      </c>
      <c r="AK1007" s="38" t="s">
        <v>51</v>
      </c>
      <c r="AL1007" s="38" t="s">
        <v>51</v>
      </c>
      <c r="AM1007" s="38" t="s">
        <v>51</v>
      </c>
      <c r="AN1007" s="38" t="s">
        <v>51</v>
      </c>
      <c r="AO1007" s="38" t="s">
        <v>51</v>
      </c>
      <c r="AP1007" s="38" t="s">
        <v>180</v>
      </c>
      <c r="AQ1007" s="38" t="s">
        <v>180</v>
      </c>
      <c r="AR1007" s="11"/>
      <c r="AS1007" s="19"/>
      <c r="AT1007" s="41"/>
      <c r="AU1007" s="11"/>
      <c r="AV1007" s="19"/>
      <c r="AW1007" s="41"/>
      <c r="AX1007" s="43" t="s">
        <v>153</v>
      </c>
      <c r="AY1007" s="22" t="s">
        <v>154</v>
      </c>
      <c r="AZ1007" s="45">
        <v>1</v>
      </c>
      <c r="BA1007" s="43" t="s">
        <v>153</v>
      </c>
      <c r="BB1007" s="22" t="s">
        <v>154</v>
      </c>
      <c r="BC1007" s="45">
        <v>1</v>
      </c>
      <c r="BD1007" s="47"/>
      <c r="BE1007" s="24"/>
      <c r="BF1007" s="49"/>
      <c r="BG1007" s="49"/>
      <c r="BH1007" s="47"/>
      <c r="BI1007" s="24"/>
      <c r="BJ1007" s="49"/>
      <c r="BK1007" s="49"/>
      <c r="BL1007" s="51" t="s">
        <v>52</v>
      </c>
    </row>
    <row r="1008" spans="1:64" hidden="1" x14ac:dyDescent="0.3">
      <c r="A1008" s="84" t="s">
        <v>531</v>
      </c>
      <c r="B1008" s="85">
        <v>137</v>
      </c>
      <c r="C1008" s="84" t="s">
        <v>913</v>
      </c>
      <c r="D1008" s="84">
        <f>MATCH(Tabela1[[#This Row],[3]],ECHE!A:A,0)</f>
        <v>5365</v>
      </c>
      <c r="E1008" s="87" t="s">
        <v>914</v>
      </c>
      <c r="F1008" s="88" t="s">
        <v>915</v>
      </c>
      <c r="G1008" s="89">
        <v>35330</v>
      </c>
      <c r="H1008" s="90" t="s">
        <v>916</v>
      </c>
      <c r="I1008" s="286" t="s">
        <v>243</v>
      </c>
      <c r="J1008" s="84" t="s">
        <v>917</v>
      </c>
      <c r="K1008" s="2" t="s">
        <v>39094</v>
      </c>
      <c r="L1008" s="196" t="s">
        <v>44</v>
      </c>
      <c r="M1008" s="84" t="s">
        <v>44</v>
      </c>
      <c r="N1008" s="84" t="s">
        <v>90</v>
      </c>
      <c r="O1008" s="84" t="s">
        <v>179</v>
      </c>
      <c r="P1008" s="84"/>
      <c r="Q1008" s="84"/>
      <c r="R1008" s="91" t="s">
        <v>47</v>
      </c>
      <c r="S1008" s="91" t="s">
        <v>3446</v>
      </c>
      <c r="T1008" s="92" t="s">
        <v>357</v>
      </c>
      <c r="U1008" s="93" t="s">
        <v>860</v>
      </c>
      <c r="V1008" s="94"/>
      <c r="W1008" s="94"/>
      <c r="X1008" s="94" t="s">
        <v>51</v>
      </c>
      <c r="Y1008" s="94" t="s">
        <v>51</v>
      </c>
      <c r="Z1008" s="94"/>
      <c r="AA1008" s="94"/>
      <c r="AB1008" s="94"/>
      <c r="AC1008" s="94"/>
      <c r="AD1008" s="94">
        <v>12</v>
      </c>
      <c r="AE1008" s="94">
        <v>3</v>
      </c>
      <c r="AF1008" s="92" t="s">
        <v>357</v>
      </c>
      <c r="AG1008" s="93" t="s">
        <v>860</v>
      </c>
      <c r="AH1008" s="94"/>
      <c r="AI1008" s="94"/>
      <c r="AJ1008" s="94"/>
      <c r="AK1008" s="94"/>
      <c r="AL1008" s="94"/>
      <c r="AM1008" s="94"/>
      <c r="AN1008" s="94" t="s">
        <v>51</v>
      </c>
      <c r="AO1008" s="94" t="s">
        <v>51</v>
      </c>
      <c r="AP1008" s="94">
        <v>5</v>
      </c>
      <c r="AQ1008" s="94">
        <v>1</v>
      </c>
      <c r="AR1008" s="85"/>
      <c r="AS1008" s="86"/>
      <c r="AT1008" s="95"/>
      <c r="AU1008" s="85"/>
      <c r="AV1008" s="86"/>
      <c r="AW1008" s="95"/>
      <c r="AX1008" s="96"/>
      <c r="AY1008" s="97"/>
      <c r="AZ1008" s="98"/>
      <c r="BA1008" s="96"/>
      <c r="BB1008" s="97"/>
      <c r="BC1008" s="98"/>
      <c r="BD1008" s="99"/>
      <c r="BE1008" s="100"/>
      <c r="BF1008" s="101"/>
      <c r="BG1008" s="101"/>
      <c r="BH1008" s="99"/>
      <c r="BI1008" s="100"/>
      <c r="BJ1008" s="101"/>
      <c r="BK1008" s="101"/>
      <c r="BL1008" s="102" t="s">
        <v>52</v>
      </c>
    </row>
    <row r="1009" spans="1:64" hidden="1" x14ac:dyDescent="0.3">
      <c r="A1009" s="10" t="s">
        <v>531</v>
      </c>
      <c r="B1009" s="11">
        <v>147</v>
      </c>
      <c r="C1009" s="10" t="s">
        <v>970</v>
      </c>
      <c r="D1009" s="10">
        <f>MATCH(Tabela1[[#This Row],[3]],ECHE!A:A,0)</f>
        <v>740</v>
      </c>
      <c r="E1009" s="3" t="s">
        <v>971</v>
      </c>
      <c r="F1009" s="2" t="s">
        <v>972</v>
      </c>
      <c r="G1009" s="25">
        <v>97070</v>
      </c>
      <c r="H1009" s="30" t="s">
        <v>973</v>
      </c>
      <c r="I1009" s="283" t="s">
        <v>127</v>
      </c>
      <c r="J1009" s="104" t="s">
        <v>974</v>
      </c>
      <c r="K1009" s="2" t="s">
        <v>975</v>
      </c>
      <c r="L1009" s="235"/>
      <c r="M1009" s="10"/>
      <c r="N1009" s="10"/>
      <c r="O1009" s="10"/>
      <c r="P1009" s="10"/>
      <c r="Q1009" s="10"/>
      <c r="R1009" s="32" t="s">
        <v>47</v>
      </c>
      <c r="S1009" s="91" t="s">
        <v>3446</v>
      </c>
      <c r="T1009" s="35" t="s">
        <v>357</v>
      </c>
      <c r="U1009" s="20" t="s">
        <v>358</v>
      </c>
      <c r="V1009" s="38"/>
      <c r="W1009" s="38"/>
      <c r="X1009" s="38" t="s">
        <v>51</v>
      </c>
      <c r="Y1009" s="38" t="s">
        <v>51</v>
      </c>
      <c r="Z1009" s="38" t="s">
        <v>51</v>
      </c>
      <c r="AA1009" s="38" t="s">
        <v>51</v>
      </c>
      <c r="AB1009" s="38"/>
      <c r="AC1009" s="38"/>
      <c r="AD1009" s="38">
        <v>20</v>
      </c>
      <c r="AE1009" s="38">
        <v>4</v>
      </c>
      <c r="AF1009" s="35" t="s">
        <v>357</v>
      </c>
      <c r="AG1009" s="20" t="s">
        <v>358</v>
      </c>
      <c r="AH1009" s="38"/>
      <c r="AI1009" s="38"/>
      <c r="AJ1009" s="38" t="s">
        <v>51</v>
      </c>
      <c r="AK1009" s="38" t="s">
        <v>51</v>
      </c>
      <c r="AL1009" s="38" t="s">
        <v>51</v>
      </c>
      <c r="AM1009" s="38" t="s">
        <v>51</v>
      </c>
      <c r="AN1009" s="38"/>
      <c r="AO1009" s="38"/>
      <c r="AP1009" s="38">
        <v>20</v>
      </c>
      <c r="AQ1009" s="38">
        <v>4</v>
      </c>
      <c r="AR1009" s="11"/>
      <c r="AS1009" s="19"/>
      <c r="AT1009" s="41"/>
      <c r="AU1009" s="11"/>
      <c r="AV1009" s="19"/>
      <c r="AW1009" s="41"/>
      <c r="AX1009" s="43" t="s">
        <v>357</v>
      </c>
      <c r="AY1009" s="22" t="s">
        <v>358</v>
      </c>
      <c r="AZ1009" s="45">
        <v>2</v>
      </c>
      <c r="BA1009" s="43" t="s">
        <v>357</v>
      </c>
      <c r="BB1009" s="22" t="s">
        <v>358</v>
      </c>
      <c r="BC1009" s="45">
        <v>2</v>
      </c>
      <c r="BD1009" s="47" t="s">
        <v>357</v>
      </c>
      <c r="BE1009" s="24" t="s">
        <v>358</v>
      </c>
      <c r="BF1009" s="49">
        <v>10</v>
      </c>
      <c r="BG1009" s="49">
        <v>2</v>
      </c>
      <c r="BH1009" s="47" t="s">
        <v>357</v>
      </c>
      <c r="BI1009" s="24" t="s">
        <v>358</v>
      </c>
      <c r="BJ1009" s="49">
        <v>10</v>
      </c>
      <c r="BK1009" s="49">
        <v>2</v>
      </c>
      <c r="BL1009" s="51" t="s">
        <v>52</v>
      </c>
    </row>
    <row r="1010" spans="1:64" hidden="1" x14ac:dyDescent="0.3">
      <c r="A1010" s="104" t="s">
        <v>531</v>
      </c>
      <c r="B1010" s="11">
        <v>147</v>
      </c>
      <c r="C1010" s="104" t="s">
        <v>970</v>
      </c>
      <c r="D1010" s="104">
        <f>MATCH(Tabela1[[#This Row],[3]],ECHE!A:A,0)</f>
        <v>740</v>
      </c>
      <c r="E1010" s="3" t="s">
        <v>971</v>
      </c>
      <c r="F1010" s="2" t="s">
        <v>972</v>
      </c>
      <c r="G1010" s="25">
        <v>97070</v>
      </c>
      <c r="H1010" s="30" t="s">
        <v>973</v>
      </c>
      <c r="I1010" s="283" t="s">
        <v>127</v>
      </c>
      <c r="J1010" s="104" t="s">
        <v>974</v>
      </c>
      <c r="K1010" s="2" t="s">
        <v>975</v>
      </c>
      <c r="L1010" s="235"/>
      <c r="M1010" s="104"/>
      <c r="N1010" s="104"/>
      <c r="O1010" s="104"/>
      <c r="P1010" s="104"/>
      <c r="Q1010" s="104"/>
      <c r="R1010" s="32" t="s">
        <v>47</v>
      </c>
      <c r="S1010" s="91" t="s">
        <v>3446</v>
      </c>
      <c r="T1010" s="35" t="s">
        <v>153</v>
      </c>
      <c r="U1010" s="20" t="s">
        <v>154</v>
      </c>
      <c r="V1010" s="38"/>
      <c r="W1010" s="38"/>
      <c r="X1010" s="38" t="s">
        <v>51</v>
      </c>
      <c r="Y1010" s="38" t="s">
        <v>51</v>
      </c>
      <c r="Z1010" s="38" t="s">
        <v>51</v>
      </c>
      <c r="AA1010" s="38" t="s">
        <v>51</v>
      </c>
      <c r="AB1010" s="38"/>
      <c r="AC1010" s="38"/>
      <c r="AD1010" s="38">
        <v>10</v>
      </c>
      <c r="AE1010" s="38">
        <v>2</v>
      </c>
      <c r="AF1010" s="35" t="s">
        <v>153</v>
      </c>
      <c r="AG1010" s="20" t="s">
        <v>154</v>
      </c>
      <c r="AH1010" s="38"/>
      <c r="AI1010" s="38"/>
      <c r="AJ1010" s="38" t="s">
        <v>51</v>
      </c>
      <c r="AK1010" s="38" t="s">
        <v>51</v>
      </c>
      <c r="AL1010" s="38" t="s">
        <v>51</v>
      </c>
      <c r="AM1010" s="38" t="s">
        <v>51</v>
      </c>
      <c r="AN1010" s="38"/>
      <c r="AO1010" s="38"/>
      <c r="AP1010" s="38">
        <v>10</v>
      </c>
      <c r="AQ1010" s="38">
        <v>2</v>
      </c>
      <c r="AR1010" s="11"/>
      <c r="AS1010" s="19"/>
      <c r="AT1010" s="41"/>
      <c r="AU1010" s="11"/>
      <c r="AV1010" s="19"/>
      <c r="AW1010" s="41"/>
      <c r="AX1010" s="43" t="s">
        <v>153</v>
      </c>
      <c r="AY1010" s="22" t="s">
        <v>154</v>
      </c>
      <c r="AZ1010" s="45">
        <v>1</v>
      </c>
      <c r="BA1010" s="43" t="s">
        <v>153</v>
      </c>
      <c r="BB1010" s="22" t="s">
        <v>154</v>
      </c>
      <c r="BC1010" s="45">
        <v>1</v>
      </c>
      <c r="BD1010" s="47" t="s">
        <v>153</v>
      </c>
      <c r="BE1010" s="24" t="s">
        <v>154</v>
      </c>
      <c r="BF1010" s="49">
        <v>5</v>
      </c>
      <c r="BG1010" s="49">
        <v>1</v>
      </c>
      <c r="BH1010" s="47" t="s">
        <v>153</v>
      </c>
      <c r="BI1010" s="24" t="s">
        <v>154</v>
      </c>
      <c r="BJ1010" s="49">
        <v>5</v>
      </c>
      <c r="BK1010" s="49">
        <v>1</v>
      </c>
      <c r="BL1010" s="51" t="s">
        <v>52</v>
      </c>
    </row>
    <row r="1011" spans="1:64" hidden="1" x14ac:dyDescent="0.3">
      <c r="A1011" s="104" t="s">
        <v>531</v>
      </c>
      <c r="B1011" s="11">
        <v>149</v>
      </c>
      <c r="C1011" s="104" t="s">
        <v>984</v>
      </c>
      <c r="D1011" s="104">
        <f>MATCH(Tabela1[[#This Row],[3]],ECHE!A:A,0)</f>
        <v>4318</v>
      </c>
      <c r="E1011" s="3" t="s">
        <v>985</v>
      </c>
      <c r="F1011" s="2" t="s">
        <v>986</v>
      </c>
      <c r="G1011" s="25">
        <v>10223</v>
      </c>
      <c r="H1011" s="30" t="s">
        <v>987</v>
      </c>
      <c r="I1011" s="283" t="s">
        <v>514</v>
      </c>
      <c r="J1011" s="104" t="s">
        <v>988</v>
      </c>
      <c r="K1011" s="2" t="s">
        <v>38943</v>
      </c>
      <c r="L1011" s="235" t="s">
        <v>44</v>
      </c>
      <c r="M1011" s="104" t="s">
        <v>44</v>
      </c>
      <c r="N1011" s="104" t="s">
        <v>989</v>
      </c>
      <c r="O1011" s="104" t="s">
        <v>89</v>
      </c>
      <c r="P1011" s="104"/>
      <c r="Q1011" s="104"/>
      <c r="R1011" s="32" t="s">
        <v>47</v>
      </c>
      <c r="S1011" s="91" t="s">
        <v>3446</v>
      </c>
      <c r="T1011" s="35" t="s">
        <v>357</v>
      </c>
      <c r="U1011" s="20" t="s">
        <v>358</v>
      </c>
      <c r="V1011" s="38"/>
      <c r="W1011" s="38"/>
      <c r="X1011" s="38" t="s">
        <v>51</v>
      </c>
      <c r="Y1011" s="38" t="s">
        <v>51</v>
      </c>
      <c r="Z1011" s="38" t="s">
        <v>51</v>
      </c>
      <c r="AA1011" s="38" t="s">
        <v>51</v>
      </c>
      <c r="AB1011" s="38"/>
      <c r="AC1011" s="38"/>
      <c r="AD1011" s="38">
        <v>10</v>
      </c>
      <c r="AE1011" s="38">
        <v>2</v>
      </c>
      <c r="AF1011" s="35" t="s">
        <v>357</v>
      </c>
      <c r="AG1011" s="20" t="s">
        <v>358</v>
      </c>
      <c r="AH1011" s="38"/>
      <c r="AI1011" s="38"/>
      <c r="AJ1011" s="38" t="s">
        <v>51</v>
      </c>
      <c r="AK1011" s="38" t="s">
        <v>51</v>
      </c>
      <c r="AL1011" s="38" t="s">
        <v>51</v>
      </c>
      <c r="AM1011" s="38" t="s">
        <v>51</v>
      </c>
      <c r="AN1011" s="38"/>
      <c r="AO1011" s="38"/>
      <c r="AP1011" s="38">
        <v>10</v>
      </c>
      <c r="AQ1011" s="38">
        <v>2</v>
      </c>
      <c r="AR1011" s="11"/>
      <c r="AS1011" s="19"/>
      <c r="AT1011" s="41"/>
      <c r="AU1011" s="11"/>
      <c r="AV1011" s="19"/>
      <c r="AW1011" s="41"/>
      <c r="AX1011" s="43" t="s">
        <v>357</v>
      </c>
      <c r="AY1011" s="22" t="s">
        <v>358</v>
      </c>
      <c r="AZ1011" s="45">
        <v>1</v>
      </c>
      <c r="BA1011" s="43" t="s">
        <v>357</v>
      </c>
      <c r="BB1011" s="22" t="s">
        <v>358</v>
      </c>
      <c r="BC1011" s="45">
        <v>1</v>
      </c>
      <c r="BD1011" s="47"/>
      <c r="BE1011" s="24"/>
      <c r="BF1011" s="49"/>
      <c r="BG1011" s="49"/>
      <c r="BH1011" s="47"/>
      <c r="BI1011" s="24"/>
      <c r="BJ1011" s="49"/>
      <c r="BK1011" s="49"/>
      <c r="BL1011" s="51" t="s">
        <v>52</v>
      </c>
    </row>
    <row r="1012" spans="1:64" hidden="1" x14ac:dyDescent="0.3">
      <c r="A1012" s="104" t="s">
        <v>531</v>
      </c>
      <c r="B1012" s="11">
        <v>151</v>
      </c>
      <c r="C1012" s="104" t="s">
        <v>997</v>
      </c>
      <c r="D1012" s="104">
        <f>MATCH(Tabela1[[#This Row],[3]],ECHE!A:A,0)</f>
        <v>4553</v>
      </c>
      <c r="E1012" s="3" t="s">
        <v>998</v>
      </c>
      <c r="F1012" s="2" t="s">
        <v>999</v>
      </c>
      <c r="G1012" s="25" t="s">
        <v>1000</v>
      </c>
      <c r="H1012" s="30" t="s">
        <v>1001</v>
      </c>
      <c r="I1012" s="283" t="s">
        <v>174</v>
      </c>
      <c r="J1012" s="104" t="s">
        <v>1002</v>
      </c>
      <c r="K1012" s="2" t="s">
        <v>38973</v>
      </c>
      <c r="L1012" s="235" t="s">
        <v>103</v>
      </c>
      <c r="M1012" s="104" t="s">
        <v>44</v>
      </c>
      <c r="N1012" s="104" t="s">
        <v>401</v>
      </c>
      <c r="O1012" s="104" t="s">
        <v>179</v>
      </c>
      <c r="P1012" s="104"/>
      <c r="Q1012" s="104"/>
      <c r="R1012" s="32" t="s">
        <v>47</v>
      </c>
      <c r="S1012" s="91" t="s">
        <v>3446</v>
      </c>
      <c r="T1012" s="35" t="s">
        <v>357</v>
      </c>
      <c r="U1012" s="20" t="s">
        <v>358</v>
      </c>
      <c r="V1012" s="38"/>
      <c r="W1012" s="38"/>
      <c r="X1012" s="38" t="s">
        <v>51</v>
      </c>
      <c r="Y1012" s="38" t="s">
        <v>51</v>
      </c>
      <c r="Z1012" s="38"/>
      <c r="AA1012" s="38"/>
      <c r="AB1012" s="38"/>
      <c r="AC1012" s="38"/>
      <c r="AD1012" s="38">
        <v>25</v>
      </c>
      <c r="AE1012" s="38">
        <v>5</v>
      </c>
      <c r="AF1012" s="35" t="s">
        <v>357</v>
      </c>
      <c r="AG1012" s="20" t="s">
        <v>358</v>
      </c>
      <c r="AH1012" s="38"/>
      <c r="AI1012" s="38"/>
      <c r="AJ1012" s="38" t="s">
        <v>51</v>
      </c>
      <c r="AK1012" s="38" t="s">
        <v>51</v>
      </c>
      <c r="AL1012" s="38"/>
      <c r="AM1012" s="38"/>
      <c r="AN1012" s="38"/>
      <c r="AO1012" s="38"/>
      <c r="AP1012" s="38">
        <v>25</v>
      </c>
      <c r="AQ1012" s="38">
        <v>5</v>
      </c>
      <c r="AR1012" s="11"/>
      <c r="AS1012" s="19"/>
      <c r="AT1012" s="41"/>
      <c r="AU1012" s="11"/>
      <c r="AV1012" s="19"/>
      <c r="AW1012" s="41"/>
      <c r="AX1012" s="43" t="s">
        <v>357</v>
      </c>
      <c r="AY1012" s="22" t="s">
        <v>358</v>
      </c>
      <c r="AZ1012" s="45">
        <v>2</v>
      </c>
      <c r="BA1012" s="43" t="s">
        <v>357</v>
      </c>
      <c r="BB1012" s="22" t="s">
        <v>358</v>
      </c>
      <c r="BC1012" s="45">
        <v>2</v>
      </c>
      <c r="BD1012" s="47" t="s">
        <v>357</v>
      </c>
      <c r="BE1012" s="24" t="s">
        <v>358</v>
      </c>
      <c r="BF1012" s="49">
        <v>10</v>
      </c>
      <c r="BG1012" s="49">
        <v>2</v>
      </c>
      <c r="BH1012" s="47" t="s">
        <v>357</v>
      </c>
      <c r="BI1012" s="24" t="s">
        <v>358</v>
      </c>
      <c r="BJ1012" s="49">
        <v>10</v>
      </c>
      <c r="BK1012" s="49">
        <v>2</v>
      </c>
      <c r="BL1012" s="51" t="s">
        <v>52</v>
      </c>
    </row>
    <row r="1013" spans="1:64" hidden="1" x14ac:dyDescent="0.3">
      <c r="A1013" s="104" t="s">
        <v>531</v>
      </c>
      <c r="B1013" s="11">
        <v>151</v>
      </c>
      <c r="C1013" s="104" t="s">
        <v>997</v>
      </c>
      <c r="D1013" s="104">
        <f>MATCH(Tabela1[[#This Row],[3]],ECHE!A:A,0)</f>
        <v>4553</v>
      </c>
      <c r="E1013" s="3" t="s">
        <v>998</v>
      </c>
      <c r="F1013" s="2" t="s">
        <v>999</v>
      </c>
      <c r="G1013" s="25" t="s">
        <v>1000</v>
      </c>
      <c r="H1013" s="30" t="s">
        <v>1001</v>
      </c>
      <c r="I1013" s="283" t="s">
        <v>174</v>
      </c>
      <c r="J1013" s="104" t="s">
        <v>1002</v>
      </c>
      <c r="K1013" s="2" t="s">
        <v>38973</v>
      </c>
      <c r="L1013" s="235" t="s">
        <v>103</v>
      </c>
      <c r="M1013" s="104" t="s">
        <v>44</v>
      </c>
      <c r="N1013" s="104" t="s">
        <v>401</v>
      </c>
      <c r="O1013" s="104" t="s">
        <v>179</v>
      </c>
      <c r="P1013" s="104"/>
      <c r="Q1013" s="104"/>
      <c r="R1013" s="32" t="s">
        <v>47</v>
      </c>
      <c r="S1013" s="91" t="s">
        <v>3446</v>
      </c>
      <c r="T1013" s="35" t="s">
        <v>153</v>
      </c>
      <c r="U1013" s="20" t="s">
        <v>154</v>
      </c>
      <c r="V1013" s="38"/>
      <c r="W1013" s="38"/>
      <c r="X1013" s="38" t="s">
        <v>51</v>
      </c>
      <c r="Y1013" s="38" t="s">
        <v>51</v>
      </c>
      <c r="Z1013" s="38"/>
      <c r="AA1013" s="38"/>
      <c r="AB1013" s="38"/>
      <c r="AC1013" s="38"/>
      <c r="AD1013" s="38" t="s">
        <v>180</v>
      </c>
      <c r="AE1013" s="38" t="s">
        <v>180</v>
      </c>
      <c r="AF1013" s="35" t="s">
        <v>153</v>
      </c>
      <c r="AG1013" s="20" t="s">
        <v>154</v>
      </c>
      <c r="AH1013" s="38"/>
      <c r="AI1013" s="38"/>
      <c r="AJ1013" s="38" t="s">
        <v>51</v>
      </c>
      <c r="AK1013" s="38" t="s">
        <v>51</v>
      </c>
      <c r="AL1013" s="38"/>
      <c r="AM1013" s="38"/>
      <c r="AN1013" s="38"/>
      <c r="AO1013" s="38"/>
      <c r="AP1013" s="38" t="s">
        <v>180</v>
      </c>
      <c r="AQ1013" s="38" t="s">
        <v>180</v>
      </c>
      <c r="AR1013" s="11"/>
      <c r="AS1013" s="19"/>
      <c r="AT1013" s="41"/>
      <c r="AU1013" s="11"/>
      <c r="AV1013" s="19"/>
      <c r="AW1013" s="41"/>
      <c r="AX1013" s="43" t="s">
        <v>153</v>
      </c>
      <c r="AY1013" s="22" t="s">
        <v>154</v>
      </c>
      <c r="AZ1013" s="45" t="s">
        <v>180</v>
      </c>
      <c r="BA1013" s="43" t="s">
        <v>153</v>
      </c>
      <c r="BB1013" s="22" t="s">
        <v>154</v>
      </c>
      <c r="BC1013" s="45">
        <v>2</v>
      </c>
      <c r="BD1013" s="47" t="s">
        <v>153</v>
      </c>
      <c r="BE1013" s="24" t="s">
        <v>154</v>
      </c>
      <c r="BF1013" s="49">
        <v>10</v>
      </c>
      <c r="BG1013" s="49">
        <v>2</v>
      </c>
      <c r="BH1013" s="47" t="s">
        <v>153</v>
      </c>
      <c r="BI1013" s="24" t="s">
        <v>154</v>
      </c>
      <c r="BJ1013" s="49">
        <v>10</v>
      </c>
      <c r="BK1013" s="49">
        <v>2</v>
      </c>
      <c r="BL1013" s="51" t="s">
        <v>52</v>
      </c>
    </row>
    <row r="1014" spans="1:64" hidden="1" x14ac:dyDescent="0.3">
      <c r="A1014" s="104" t="s">
        <v>531</v>
      </c>
      <c r="B1014" s="11">
        <v>163</v>
      </c>
      <c r="C1014" s="104" t="s">
        <v>1048</v>
      </c>
      <c r="D1014" s="104">
        <f>MATCH(Tabela1[[#This Row],[3]],ECHE!A:A,0)</f>
        <v>3886</v>
      </c>
      <c r="E1014" s="3" t="s">
        <v>1049</v>
      </c>
      <c r="F1014" s="2" t="s">
        <v>1050</v>
      </c>
      <c r="G1014" s="25">
        <v>10000</v>
      </c>
      <c r="H1014" s="30" t="s">
        <v>956</v>
      </c>
      <c r="I1014" s="283" t="s">
        <v>67</v>
      </c>
      <c r="J1014" s="104" t="s">
        <v>1051</v>
      </c>
      <c r="K1014" s="2" t="s">
        <v>38769</v>
      </c>
      <c r="L1014" s="235" t="s">
        <v>400</v>
      </c>
      <c r="M1014" s="104" t="s">
        <v>400</v>
      </c>
      <c r="N1014" s="104" t="s">
        <v>989</v>
      </c>
      <c r="O1014" s="104" t="s">
        <v>232</v>
      </c>
      <c r="P1014" s="104"/>
      <c r="Q1014" s="104"/>
      <c r="R1014" s="32" t="s">
        <v>47</v>
      </c>
      <c r="S1014" s="91" t="s">
        <v>3446</v>
      </c>
      <c r="T1014" s="35" t="s">
        <v>357</v>
      </c>
      <c r="U1014" s="20" t="s">
        <v>860</v>
      </c>
      <c r="V1014" s="38"/>
      <c r="W1014" s="38"/>
      <c r="X1014" s="38" t="s">
        <v>51</v>
      </c>
      <c r="Y1014" s="38" t="s">
        <v>51</v>
      </c>
      <c r="Z1014" s="38" t="s">
        <v>51</v>
      </c>
      <c r="AA1014" s="38" t="s">
        <v>51</v>
      </c>
      <c r="AB1014" s="38" t="s">
        <v>51</v>
      </c>
      <c r="AC1014" s="38" t="s">
        <v>51</v>
      </c>
      <c r="AD1014" s="38">
        <v>6</v>
      </c>
      <c r="AE1014" s="38">
        <v>1</v>
      </c>
      <c r="AF1014" s="35" t="s">
        <v>357</v>
      </c>
      <c r="AG1014" s="20" t="s">
        <v>860</v>
      </c>
      <c r="AH1014" s="38"/>
      <c r="AI1014" s="38"/>
      <c r="AJ1014" s="38" t="s">
        <v>51</v>
      </c>
      <c r="AK1014" s="38" t="s">
        <v>51</v>
      </c>
      <c r="AL1014" s="38" t="s">
        <v>51</v>
      </c>
      <c r="AM1014" s="38" t="s">
        <v>51</v>
      </c>
      <c r="AN1014" s="38" t="s">
        <v>51</v>
      </c>
      <c r="AO1014" s="38" t="s">
        <v>51</v>
      </c>
      <c r="AP1014" s="38">
        <v>6</v>
      </c>
      <c r="AQ1014" s="38">
        <v>1</v>
      </c>
      <c r="AR1014" s="11"/>
      <c r="AS1014" s="19"/>
      <c r="AT1014" s="41"/>
      <c r="AU1014" s="11"/>
      <c r="AV1014" s="19"/>
      <c r="AW1014" s="41"/>
      <c r="AX1014" s="43"/>
      <c r="AY1014" s="22"/>
      <c r="AZ1014" s="45"/>
      <c r="BA1014" s="43"/>
      <c r="BB1014" s="22"/>
      <c r="BC1014" s="45"/>
      <c r="BD1014" s="47"/>
      <c r="BE1014" s="24"/>
      <c r="BF1014" s="49"/>
      <c r="BG1014" s="49"/>
      <c r="BH1014" s="47"/>
      <c r="BI1014" s="24"/>
      <c r="BJ1014" s="49"/>
      <c r="BK1014" s="49"/>
      <c r="BL1014" s="51" t="s">
        <v>52</v>
      </c>
    </row>
    <row r="1015" spans="1:64" hidden="1" x14ac:dyDescent="0.3">
      <c r="A1015" s="104" t="s">
        <v>531</v>
      </c>
      <c r="B1015" s="11">
        <v>166</v>
      </c>
      <c r="C1015" s="104" t="s">
        <v>1063</v>
      </c>
      <c r="D1015" s="104">
        <f>MATCH(Tabela1[[#This Row],[3]],ECHE!A:A,0)</f>
        <v>4223</v>
      </c>
      <c r="E1015" s="3" t="s">
        <v>1064</v>
      </c>
      <c r="F1015" s="2" t="s">
        <v>1065</v>
      </c>
      <c r="G1015" s="25">
        <v>600</v>
      </c>
      <c r="H1015" s="30" t="s">
        <v>1066</v>
      </c>
      <c r="I1015" s="283" t="s">
        <v>1067</v>
      </c>
      <c r="J1015" s="104" t="s">
        <v>1068</v>
      </c>
      <c r="K1015" s="2" t="s">
        <v>38936</v>
      </c>
      <c r="L1015" s="235" t="s">
        <v>103</v>
      </c>
      <c r="M1015" s="104" t="s">
        <v>44</v>
      </c>
      <c r="N1015" s="104" t="s">
        <v>283</v>
      </c>
      <c r="O1015" s="104" t="s">
        <v>72</v>
      </c>
      <c r="P1015" s="104"/>
      <c r="Q1015" s="104"/>
      <c r="R1015" s="32" t="s">
        <v>47</v>
      </c>
      <c r="S1015" s="91" t="s">
        <v>3446</v>
      </c>
      <c r="T1015" s="35" t="s">
        <v>153</v>
      </c>
      <c r="U1015" s="20" t="s">
        <v>154</v>
      </c>
      <c r="V1015" s="38"/>
      <c r="W1015" s="38"/>
      <c r="X1015" s="38" t="s">
        <v>51</v>
      </c>
      <c r="Y1015" s="38" t="s">
        <v>51</v>
      </c>
      <c r="Z1015" s="38" t="s">
        <v>51</v>
      </c>
      <c r="AA1015" s="38" t="s">
        <v>51</v>
      </c>
      <c r="AB1015" s="38"/>
      <c r="AC1015" s="38"/>
      <c r="AD1015" s="38">
        <v>10</v>
      </c>
      <c r="AE1015" s="38">
        <v>2</v>
      </c>
      <c r="AF1015" s="35" t="s">
        <v>153</v>
      </c>
      <c r="AG1015" s="20" t="s">
        <v>154</v>
      </c>
      <c r="AH1015" s="38"/>
      <c r="AI1015" s="38"/>
      <c r="AJ1015" s="38" t="s">
        <v>51</v>
      </c>
      <c r="AK1015" s="38" t="s">
        <v>51</v>
      </c>
      <c r="AL1015" s="38" t="s">
        <v>51</v>
      </c>
      <c r="AM1015" s="38" t="s">
        <v>51</v>
      </c>
      <c r="AN1015" s="38"/>
      <c r="AO1015" s="38"/>
      <c r="AP1015" s="38">
        <v>10</v>
      </c>
      <c r="AQ1015" s="38">
        <v>2</v>
      </c>
      <c r="AR1015" s="11"/>
      <c r="AS1015" s="19"/>
      <c r="AT1015" s="41"/>
      <c r="AU1015" s="11"/>
      <c r="AV1015" s="19"/>
      <c r="AW1015" s="41"/>
      <c r="AX1015" s="43" t="s">
        <v>153</v>
      </c>
      <c r="AY1015" s="22" t="s">
        <v>154</v>
      </c>
      <c r="AZ1015" s="45">
        <v>1</v>
      </c>
      <c r="BA1015" s="43" t="s">
        <v>153</v>
      </c>
      <c r="BB1015" s="22" t="s">
        <v>154</v>
      </c>
      <c r="BC1015" s="45">
        <v>1</v>
      </c>
      <c r="BD1015" s="47" t="s">
        <v>153</v>
      </c>
      <c r="BE1015" s="24" t="s">
        <v>154</v>
      </c>
      <c r="BF1015" s="49" t="s">
        <v>180</v>
      </c>
      <c r="BG1015" s="49" t="s">
        <v>180</v>
      </c>
      <c r="BH1015" s="47" t="s">
        <v>153</v>
      </c>
      <c r="BI1015" s="24" t="s">
        <v>154</v>
      </c>
      <c r="BJ1015" s="49" t="s">
        <v>180</v>
      </c>
      <c r="BK1015" s="49" t="s">
        <v>180</v>
      </c>
      <c r="BL1015" s="51" t="s">
        <v>52</v>
      </c>
    </row>
    <row r="1016" spans="1:64" hidden="1" x14ac:dyDescent="0.3">
      <c r="A1016" s="104" t="s">
        <v>531</v>
      </c>
      <c r="B1016" s="11">
        <v>193</v>
      </c>
      <c r="C1016" s="104" t="s">
        <v>1184</v>
      </c>
      <c r="D1016" s="104">
        <f>MATCH(Tabela1[[#This Row],[3]],ECHE!A:A,0)</f>
        <v>4984</v>
      </c>
      <c r="E1016" s="3" t="s">
        <v>1185</v>
      </c>
      <c r="F1016" s="2" t="s">
        <v>1186</v>
      </c>
      <c r="G1016" s="25">
        <v>700050</v>
      </c>
      <c r="H1016" s="30" t="s">
        <v>1187</v>
      </c>
      <c r="I1016" s="283" t="s">
        <v>251</v>
      </c>
      <c r="J1016" s="104" t="s">
        <v>1188</v>
      </c>
      <c r="K1016" s="2" t="s">
        <v>39033</v>
      </c>
      <c r="L1016" s="235" t="s">
        <v>253</v>
      </c>
      <c r="M1016" s="104" t="s">
        <v>254</v>
      </c>
      <c r="N1016" s="104" t="s">
        <v>1189</v>
      </c>
      <c r="O1016" s="104" t="s">
        <v>179</v>
      </c>
      <c r="P1016" s="104"/>
      <c r="Q1016" s="104"/>
      <c r="R1016" s="32" t="s">
        <v>47</v>
      </c>
      <c r="S1016" s="91" t="s">
        <v>3446</v>
      </c>
      <c r="T1016" s="35" t="s">
        <v>357</v>
      </c>
      <c r="U1016" s="20" t="s">
        <v>358</v>
      </c>
      <c r="V1016" s="38"/>
      <c r="W1016" s="38"/>
      <c r="X1016" s="38" t="s">
        <v>51</v>
      </c>
      <c r="Y1016" s="38" t="s">
        <v>51</v>
      </c>
      <c r="Z1016" s="38" t="s">
        <v>51</v>
      </c>
      <c r="AA1016" s="38" t="s">
        <v>51</v>
      </c>
      <c r="AB1016" s="38" t="s">
        <v>51</v>
      </c>
      <c r="AC1016" s="38" t="s">
        <v>51</v>
      </c>
      <c r="AD1016" s="38">
        <v>5</v>
      </c>
      <c r="AE1016" s="38">
        <v>1</v>
      </c>
      <c r="AF1016" s="35" t="s">
        <v>357</v>
      </c>
      <c r="AG1016" s="20" t="s">
        <v>358</v>
      </c>
      <c r="AH1016" s="38"/>
      <c r="AI1016" s="38"/>
      <c r="AJ1016" s="38" t="s">
        <v>51</v>
      </c>
      <c r="AK1016" s="38" t="s">
        <v>51</v>
      </c>
      <c r="AL1016" s="38" t="s">
        <v>51</v>
      </c>
      <c r="AM1016" s="38" t="s">
        <v>51</v>
      </c>
      <c r="AN1016" s="38" t="s">
        <v>51</v>
      </c>
      <c r="AO1016" s="38" t="s">
        <v>51</v>
      </c>
      <c r="AP1016" s="38">
        <v>5</v>
      </c>
      <c r="AQ1016" s="38">
        <v>1</v>
      </c>
      <c r="AR1016" s="11"/>
      <c r="AS1016" s="19"/>
      <c r="AT1016" s="41"/>
      <c r="AU1016" s="11"/>
      <c r="AV1016" s="19"/>
      <c r="AW1016" s="41"/>
      <c r="AX1016" s="43" t="s">
        <v>357</v>
      </c>
      <c r="AY1016" s="22" t="s">
        <v>358</v>
      </c>
      <c r="AZ1016" s="45">
        <v>2</v>
      </c>
      <c r="BA1016" s="43" t="s">
        <v>357</v>
      </c>
      <c r="BB1016" s="22" t="s">
        <v>358</v>
      </c>
      <c r="BC1016" s="45">
        <v>2</v>
      </c>
      <c r="BD1016" s="47"/>
      <c r="BE1016" s="24"/>
      <c r="BF1016" s="49"/>
      <c r="BG1016" s="49"/>
      <c r="BH1016" s="47"/>
      <c r="BI1016" s="24"/>
      <c r="BJ1016" s="49"/>
      <c r="BK1016" s="49"/>
      <c r="BL1016" s="51" t="s">
        <v>52</v>
      </c>
    </row>
    <row r="1017" spans="1:64" hidden="1" x14ac:dyDescent="0.3">
      <c r="A1017" s="104" t="s">
        <v>531</v>
      </c>
      <c r="B1017" s="11">
        <v>193</v>
      </c>
      <c r="C1017" s="104" t="s">
        <v>1184</v>
      </c>
      <c r="D1017" s="104">
        <f>MATCH(Tabela1[[#This Row],[3]],ECHE!A:A,0)</f>
        <v>4984</v>
      </c>
      <c r="E1017" s="3" t="s">
        <v>1185</v>
      </c>
      <c r="F1017" s="2" t="s">
        <v>1186</v>
      </c>
      <c r="G1017" s="25">
        <v>700050</v>
      </c>
      <c r="H1017" s="30" t="s">
        <v>1187</v>
      </c>
      <c r="I1017" s="283" t="s">
        <v>251</v>
      </c>
      <c r="J1017" s="104" t="s">
        <v>1188</v>
      </c>
      <c r="K1017" s="2" t="s">
        <v>39033</v>
      </c>
      <c r="L1017" s="235" t="s">
        <v>253</v>
      </c>
      <c r="M1017" s="104" t="s">
        <v>254</v>
      </c>
      <c r="N1017" s="104" t="s">
        <v>1189</v>
      </c>
      <c r="O1017" s="104" t="s">
        <v>179</v>
      </c>
      <c r="P1017" s="104"/>
      <c r="Q1017" s="104"/>
      <c r="R1017" s="32" t="s">
        <v>47</v>
      </c>
      <c r="S1017" s="91" t="s">
        <v>3446</v>
      </c>
      <c r="T1017" s="35" t="s">
        <v>153</v>
      </c>
      <c r="U1017" s="20" t="s">
        <v>154</v>
      </c>
      <c r="V1017" s="38"/>
      <c r="W1017" s="38"/>
      <c r="X1017" s="38" t="s">
        <v>51</v>
      </c>
      <c r="Y1017" s="38" t="s">
        <v>51</v>
      </c>
      <c r="Z1017" s="38" t="s">
        <v>51</v>
      </c>
      <c r="AA1017" s="38" t="s">
        <v>51</v>
      </c>
      <c r="AB1017" s="38" t="s">
        <v>51</v>
      </c>
      <c r="AC1017" s="38" t="s">
        <v>51</v>
      </c>
      <c r="AD1017" s="38" t="s">
        <v>180</v>
      </c>
      <c r="AE1017" s="38" t="s">
        <v>180</v>
      </c>
      <c r="AF1017" s="35" t="s">
        <v>153</v>
      </c>
      <c r="AG1017" s="20" t="s">
        <v>154</v>
      </c>
      <c r="AH1017" s="38"/>
      <c r="AI1017" s="38"/>
      <c r="AJ1017" s="38" t="s">
        <v>51</v>
      </c>
      <c r="AK1017" s="38" t="s">
        <v>51</v>
      </c>
      <c r="AL1017" s="38" t="s">
        <v>51</v>
      </c>
      <c r="AM1017" s="38" t="s">
        <v>51</v>
      </c>
      <c r="AN1017" s="38" t="s">
        <v>51</v>
      </c>
      <c r="AO1017" s="38" t="s">
        <v>51</v>
      </c>
      <c r="AP1017" s="38" t="s">
        <v>180</v>
      </c>
      <c r="AQ1017" s="38" t="s">
        <v>180</v>
      </c>
      <c r="AR1017" s="11"/>
      <c r="AS1017" s="19"/>
      <c r="AT1017" s="41"/>
      <c r="AU1017" s="11"/>
      <c r="AV1017" s="19"/>
      <c r="AW1017" s="41"/>
      <c r="AX1017" s="43" t="s">
        <v>153</v>
      </c>
      <c r="AY1017" s="22" t="s">
        <v>154</v>
      </c>
      <c r="AZ1017" s="45">
        <v>2</v>
      </c>
      <c r="BA1017" s="43" t="s">
        <v>153</v>
      </c>
      <c r="BB1017" s="22" t="s">
        <v>154</v>
      </c>
      <c r="BC1017" s="45">
        <v>2</v>
      </c>
      <c r="BD1017" s="47"/>
      <c r="BE1017" s="24"/>
      <c r="BF1017" s="49"/>
      <c r="BG1017" s="49"/>
      <c r="BH1017" s="47"/>
      <c r="BI1017" s="24"/>
      <c r="BJ1017" s="49"/>
      <c r="BK1017" s="49"/>
      <c r="BL1017" s="51" t="s">
        <v>52</v>
      </c>
    </row>
    <row r="1018" spans="1:64" hidden="1" x14ac:dyDescent="0.3">
      <c r="A1018" s="104" t="s">
        <v>531</v>
      </c>
      <c r="B1018" s="11">
        <v>266</v>
      </c>
      <c r="C1018" s="104" t="s">
        <v>1469</v>
      </c>
      <c r="D1018" s="104">
        <f>MATCH(Tabela1[[#This Row],[3]],ECHE!A:A,0)</f>
        <v>245</v>
      </c>
      <c r="E1018" s="3" t="s">
        <v>1470</v>
      </c>
      <c r="F1018" s="2" t="s">
        <v>1471</v>
      </c>
      <c r="G1018" s="25">
        <v>66210</v>
      </c>
      <c r="H1018" s="30" t="s">
        <v>100</v>
      </c>
      <c r="I1018" s="283" t="s">
        <v>101</v>
      </c>
      <c r="J1018" s="104" t="s">
        <v>1472</v>
      </c>
      <c r="K1018" s="2" t="s">
        <v>1473</v>
      </c>
      <c r="L1018" s="235" t="s">
        <v>103</v>
      </c>
      <c r="M1018" s="104" t="s">
        <v>44</v>
      </c>
      <c r="N1018" s="104" t="s">
        <v>1317</v>
      </c>
      <c r="O1018" s="104" t="s">
        <v>1225</v>
      </c>
      <c r="P1018" s="104"/>
      <c r="Q1018" s="104"/>
      <c r="R1018" s="32" t="s">
        <v>47</v>
      </c>
      <c r="S1018" s="91" t="s">
        <v>3446</v>
      </c>
      <c r="T1018" s="35" t="s">
        <v>357</v>
      </c>
      <c r="U1018" s="20" t="s">
        <v>358</v>
      </c>
      <c r="V1018" s="38"/>
      <c r="W1018" s="38"/>
      <c r="X1018" s="38" t="s">
        <v>51</v>
      </c>
      <c r="Y1018" s="38" t="s">
        <v>51</v>
      </c>
      <c r="Z1018" s="38" t="s">
        <v>51</v>
      </c>
      <c r="AA1018" s="38" t="s">
        <v>51</v>
      </c>
      <c r="AB1018" s="38" t="s">
        <v>51</v>
      </c>
      <c r="AC1018" s="38" t="s">
        <v>51</v>
      </c>
      <c r="AD1018" s="38">
        <v>30</v>
      </c>
      <c r="AE1018" s="38">
        <v>5</v>
      </c>
      <c r="AF1018" s="35" t="s">
        <v>357</v>
      </c>
      <c r="AG1018" s="20" t="s">
        <v>358</v>
      </c>
      <c r="AH1018" s="38"/>
      <c r="AI1018" s="38"/>
      <c r="AJ1018" s="38" t="s">
        <v>51</v>
      </c>
      <c r="AK1018" s="38" t="s">
        <v>51</v>
      </c>
      <c r="AL1018" s="38" t="s">
        <v>51</v>
      </c>
      <c r="AM1018" s="38" t="s">
        <v>51</v>
      </c>
      <c r="AN1018" s="38" t="s">
        <v>51</v>
      </c>
      <c r="AO1018" s="38" t="s">
        <v>51</v>
      </c>
      <c r="AP1018" s="38">
        <v>30</v>
      </c>
      <c r="AQ1018" s="38">
        <v>5</v>
      </c>
      <c r="AR1018" s="11" t="s">
        <v>357</v>
      </c>
      <c r="AS1018" s="19" t="s">
        <v>358</v>
      </c>
      <c r="AT1018" s="41">
        <v>2</v>
      </c>
      <c r="AU1018" s="11" t="s">
        <v>357</v>
      </c>
      <c r="AV1018" s="19" t="s">
        <v>358</v>
      </c>
      <c r="AW1018" s="41">
        <v>2</v>
      </c>
      <c r="AX1018" s="43" t="s">
        <v>357</v>
      </c>
      <c r="AY1018" s="22" t="s">
        <v>358</v>
      </c>
      <c r="AZ1018" s="45">
        <v>2</v>
      </c>
      <c r="BA1018" s="43" t="s">
        <v>357</v>
      </c>
      <c r="BB1018" s="22" t="s">
        <v>358</v>
      </c>
      <c r="BC1018" s="45">
        <v>2</v>
      </c>
      <c r="BD1018" s="47" t="s">
        <v>357</v>
      </c>
      <c r="BE1018" s="24" t="s">
        <v>358</v>
      </c>
      <c r="BF1018" s="49">
        <v>10</v>
      </c>
      <c r="BG1018" s="49">
        <v>2</v>
      </c>
      <c r="BH1018" s="47" t="s">
        <v>357</v>
      </c>
      <c r="BI1018" s="24" t="s">
        <v>358</v>
      </c>
      <c r="BJ1018" s="49">
        <v>10</v>
      </c>
      <c r="BK1018" s="49">
        <v>2</v>
      </c>
      <c r="BL1018" s="51" t="s">
        <v>52</v>
      </c>
    </row>
    <row r="1019" spans="1:64" hidden="1" x14ac:dyDescent="0.3">
      <c r="A1019" s="104" t="s">
        <v>531</v>
      </c>
      <c r="B1019" s="11">
        <v>278</v>
      </c>
      <c r="C1019" s="104" t="s">
        <v>1512</v>
      </c>
      <c r="D1019" s="104">
        <f>MATCH(Tabela1[[#This Row],[3]],ECHE!A:A,0)</f>
        <v>3951</v>
      </c>
      <c r="E1019" s="3" t="s">
        <v>1513</v>
      </c>
      <c r="F1019" s="2" t="s">
        <v>1514</v>
      </c>
      <c r="G1019" s="25">
        <v>6720</v>
      </c>
      <c r="H1019" s="30" t="s">
        <v>1515</v>
      </c>
      <c r="I1019" s="283" t="s">
        <v>455</v>
      </c>
      <c r="J1019" s="104" t="s">
        <v>1516</v>
      </c>
      <c r="K1019" s="2" t="s">
        <v>38910</v>
      </c>
      <c r="L1019" s="235" t="s">
        <v>1517</v>
      </c>
      <c r="M1019" s="104" t="s">
        <v>1483</v>
      </c>
      <c r="N1019" s="104" t="s">
        <v>90</v>
      </c>
      <c r="O1019" s="104" t="s">
        <v>92</v>
      </c>
      <c r="P1019" s="104"/>
      <c r="Q1019" s="104"/>
      <c r="R1019" s="32" t="s">
        <v>47</v>
      </c>
      <c r="S1019" s="91" t="s">
        <v>3446</v>
      </c>
      <c r="T1019" s="35" t="s">
        <v>357</v>
      </c>
      <c r="U1019" s="20" t="s">
        <v>358</v>
      </c>
      <c r="V1019" s="38"/>
      <c r="W1019" s="38"/>
      <c r="X1019" s="38" t="s">
        <v>51</v>
      </c>
      <c r="Y1019" s="38" t="s">
        <v>51</v>
      </c>
      <c r="Z1019" s="38" t="s">
        <v>51</v>
      </c>
      <c r="AA1019" s="38" t="s">
        <v>51</v>
      </c>
      <c r="AB1019" s="38"/>
      <c r="AC1019" s="38"/>
      <c r="AD1019" s="38">
        <v>12</v>
      </c>
      <c r="AE1019" s="38">
        <v>2</v>
      </c>
      <c r="AF1019" s="35" t="s">
        <v>357</v>
      </c>
      <c r="AG1019" s="20" t="s">
        <v>358</v>
      </c>
      <c r="AH1019" s="38"/>
      <c r="AI1019" s="38"/>
      <c r="AJ1019" s="38" t="s">
        <v>51</v>
      </c>
      <c r="AK1019" s="38" t="s">
        <v>51</v>
      </c>
      <c r="AL1019" s="38" t="s">
        <v>51</v>
      </c>
      <c r="AM1019" s="38" t="s">
        <v>51</v>
      </c>
      <c r="AN1019" s="38"/>
      <c r="AO1019" s="38"/>
      <c r="AP1019" s="38">
        <v>8</v>
      </c>
      <c r="AQ1019" s="38">
        <v>2</v>
      </c>
      <c r="AR1019" s="11"/>
      <c r="AS1019" s="19"/>
      <c r="AT1019" s="41"/>
      <c r="AU1019" s="11"/>
      <c r="AV1019" s="19"/>
      <c r="AW1019" s="41"/>
      <c r="AX1019" s="43" t="s">
        <v>116</v>
      </c>
      <c r="AY1019" s="22" t="s">
        <v>117</v>
      </c>
      <c r="AZ1019" s="45">
        <v>2</v>
      </c>
      <c r="BA1019" s="43" t="s">
        <v>116</v>
      </c>
      <c r="BB1019" s="22" t="s">
        <v>117</v>
      </c>
      <c r="BC1019" s="45">
        <v>2</v>
      </c>
      <c r="BD1019" s="47" t="s">
        <v>116</v>
      </c>
      <c r="BE1019" s="24" t="s">
        <v>117</v>
      </c>
      <c r="BF1019" s="49">
        <v>10</v>
      </c>
      <c r="BG1019" s="49">
        <v>2</v>
      </c>
      <c r="BH1019" s="47" t="s">
        <v>116</v>
      </c>
      <c r="BI1019" s="24" t="s">
        <v>117</v>
      </c>
      <c r="BJ1019" s="49">
        <v>10</v>
      </c>
      <c r="BK1019" s="49">
        <v>2</v>
      </c>
      <c r="BL1019" s="51" t="s">
        <v>52</v>
      </c>
    </row>
    <row r="1020" spans="1:64" hidden="1" x14ac:dyDescent="0.3">
      <c r="A1020" s="10" t="s">
        <v>531</v>
      </c>
      <c r="B1020" s="11">
        <v>282</v>
      </c>
      <c r="C1020" s="10" t="s">
        <v>1523</v>
      </c>
      <c r="D1020" s="10">
        <f>MATCH(Tabela1[[#This Row],[3]],ECHE!A:A,0)</f>
        <v>686</v>
      </c>
      <c r="E1020" s="3" t="s">
        <v>1524</v>
      </c>
      <c r="F1020" s="2" t="s">
        <v>1525</v>
      </c>
      <c r="G1020" s="25">
        <v>72762</v>
      </c>
      <c r="H1020" s="30" t="s">
        <v>1526</v>
      </c>
      <c r="I1020" s="283" t="s">
        <v>127</v>
      </c>
      <c r="J1020" s="104" t="s">
        <v>1527</v>
      </c>
      <c r="K1020" s="2" t="s">
        <v>38664</v>
      </c>
      <c r="L1020" s="235" t="s">
        <v>282</v>
      </c>
      <c r="M1020" s="10" t="s">
        <v>267</v>
      </c>
      <c r="N1020" s="10" t="s">
        <v>69</v>
      </c>
      <c r="O1020" s="10" t="s">
        <v>70</v>
      </c>
      <c r="P1020" s="10"/>
      <c r="Q1020" s="10"/>
      <c r="R1020" s="32" t="s">
        <v>47</v>
      </c>
      <c r="S1020" s="91" t="s">
        <v>3446</v>
      </c>
      <c r="T1020" s="35" t="s">
        <v>357</v>
      </c>
      <c r="U1020" s="20" t="s">
        <v>358</v>
      </c>
      <c r="V1020" s="38"/>
      <c r="W1020" s="38"/>
      <c r="X1020" s="38" t="s">
        <v>51</v>
      </c>
      <c r="Y1020" s="38" t="s">
        <v>51</v>
      </c>
      <c r="Z1020" s="38"/>
      <c r="AA1020" s="38"/>
      <c r="AB1020" s="38"/>
      <c r="AC1020" s="38"/>
      <c r="AD1020" s="38">
        <v>15</v>
      </c>
      <c r="AE1020" s="38">
        <v>3</v>
      </c>
      <c r="AF1020" s="35"/>
      <c r="AG1020" s="20"/>
      <c r="AH1020" s="38"/>
      <c r="AI1020" s="38"/>
      <c r="AJ1020" s="38"/>
      <c r="AK1020" s="38"/>
      <c r="AL1020" s="38"/>
      <c r="AM1020" s="38"/>
      <c r="AN1020" s="38"/>
      <c r="AO1020" s="38"/>
      <c r="AP1020" s="38"/>
      <c r="AQ1020" s="38"/>
      <c r="AR1020" s="11"/>
      <c r="AS1020" s="19"/>
      <c r="AT1020" s="41"/>
      <c r="AU1020" s="11"/>
      <c r="AV1020" s="19"/>
      <c r="AW1020" s="41"/>
      <c r="AX1020" s="43" t="s">
        <v>357</v>
      </c>
      <c r="AY1020" s="22" t="s">
        <v>358</v>
      </c>
      <c r="AZ1020" s="45">
        <v>1</v>
      </c>
      <c r="BA1020" s="43" t="s">
        <v>357</v>
      </c>
      <c r="BB1020" s="22" t="s">
        <v>358</v>
      </c>
      <c r="BC1020" s="45">
        <v>1</v>
      </c>
      <c r="BD1020" s="47"/>
      <c r="BE1020" s="24"/>
      <c r="BF1020" s="49"/>
      <c r="BG1020" s="49"/>
      <c r="BH1020" s="47"/>
      <c r="BI1020" s="24"/>
      <c r="BJ1020" s="49"/>
      <c r="BK1020" s="49"/>
      <c r="BL1020" s="51" t="s">
        <v>52</v>
      </c>
    </row>
    <row r="1021" spans="1:64" hidden="1" x14ac:dyDescent="0.3">
      <c r="A1021" s="104" t="s">
        <v>531</v>
      </c>
      <c r="B1021" s="11">
        <v>297</v>
      </c>
      <c r="C1021" s="104" t="s">
        <v>1584</v>
      </c>
      <c r="D1021" s="104">
        <f>MATCH(Tabela1[[#This Row],[3]],ECHE!A:A,0)</f>
        <v>3516</v>
      </c>
      <c r="E1021" s="3" t="s">
        <v>1585</v>
      </c>
      <c r="F1021" s="2" t="s">
        <v>1586</v>
      </c>
      <c r="G1021" s="25" t="s">
        <v>1587</v>
      </c>
      <c r="H1021" s="30" t="s">
        <v>1588</v>
      </c>
      <c r="I1021" s="283" t="s">
        <v>369</v>
      </c>
      <c r="J1021" s="104" t="s">
        <v>1589</v>
      </c>
      <c r="K1021" s="2" t="s">
        <v>38895</v>
      </c>
      <c r="L1021" s="235" t="s">
        <v>770</v>
      </c>
      <c r="M1021" s="104" t="s">
        <v>383</v>
      </c>
      <c r="N1021" s="104" t="s">
        <v>283</v>
      </c>
      <c r="O1021" s="104" t="s">
        <v>283</v>
      </c>
      <c r="P1021" s="104"/>
      <c r="Q1021" s="104"/>
      <c r="R1021" s="32" t="s">
        <v>47</v>
      </c>
      <c r="S1021" s="91" t="s">
        <v>3446</v>
      </c>
      <c r="T1021" s="35" t="s">
        <v>357</v>
      </c>
      <c r="U1021" s="20" t="s">
        <v>358</v>
      </c>
      <c r="V1021" s="38"/>
      <c r="W1021" s="38"/>
      <c r="X1021" s="38" t="s">
        <v>51</v>
      </c>
      <c r="Y1021" s="38" t="s">
        <v>51</v>
      </c>
      <c r="Z1021" s="38" t="s">
        <v>51</v>
      </c>
      <c r="AA1021" s="38" t="s">
        <v>51</v>
      </c>
      <c r="AB1021" s="38"/>
      <c r="AC1021" s="38"/>
      <c r="AD1021" s="38">
        <v>20</v>
      </c>
      <c r="AE1021" s="38">
        <v>4</v>
      </c>
      <c r="AF1021" s="35" t="s">
        <v>357</v>
      </c>
      <c r="AG1021" s="20" t="s">
        <v>358</v>
      </c>
      <c r="AH1021" s="38"/>
      <c r="AI1021" s="38"/>
      <c r="AJ1021" s="38" t="s">
        <v>51</v>
      </c>
      <c r="AK1021" s="38" t="s">
        <v>51</v>
      </c>
      <c r="AL1021" s="38" t="s">
        <v>51</v>
      </c>
      <c r="AM1021" s="38" t="s">
        <v>51</v>
      </c>
      <c r="AN1021" s="38"/>
      <c r="AO1021" s="38"/>
      <c r="AP1021" s="38">
        <v>20</v>
      </c>
      <c r="AQ1021" s="38">
        <v>4</v>
      </c>
      <c r="AR1021" s="11"/>
      <c r="AS1021" s="19"/>
      <c r="AT1021" s="41"/>
      <c r="AU1021" s="11"/>
      <c r="AV1021" s="19"/>
      <c r="AW1021" s="41"/>
      <c r="AX1021" s="43" t="s">
        <v>357</v>
      </c>
      <c r="AY1021" s="22" t="s">
        <v>358</v>
      </c>
      <c r="AZ1021" s="45">
        <v>2</v>
      </c>
      <c r="BA1021" s="43" t="s">
        <v>357</v>
      </c>
      <c r="BB1021" s="22" t="s">
        <v>358</v>
      </c>
      <c r="BC1021" s="45">
        <v>2</v>
      </c>
      <c r="BD1021" s="47" t="s">
        <v>357</v>
      </c>
      <c r="BE1021" s="24" t="s">
        <v>358</v>
      </c>
      <c r="BF1021" s="49">
        <v>10</v>
      </c>
      <c r="BG1021" s="49">
        <v>2</v>
      </c>
      <c r="BH1021" s="47" t="s">
        <v>357</v>
      </c>
      <c r="BI1021" s="24" t="s">
        <v>358</v>
      </c>
      <c r="BJ1021" s="49">
        <v>10</v>
      </c>
      <c r="BK1021" s="49">
        <v>2</v>
      </c>
      <c r="BL1021" s="51" t="s">
        <v>52</v>
      </c>
    </row>
    <row r="1022" spans="1:64" hidden="1" x14ac:dyDescent="0.3">
      <c r="A1022" s="104" t="s">
        <v>531</v>
      </c>
      <c r="B1022" s="11">
        <v>297</v>
      </c>
      <c r="C1022" s="104" t="s">
        <v>1584</v>
      </c>
      <c r="D1022" s="104">
        <f>MATCH(Tabela1[[#This Row],[3]],ECHE!A:A,0)</f>
        <v>3516</v>
      </c>
      <c r="E1022" s="3" t="s">
        <v>1585</v>
      </c>
      <c r="F1022" s="2" t="s">
        <v>1586</v>
      </c>
      <c r="G1022" s="25" t="s">
        <v>1587</v>
      </c>
      <c r="H1022" s="30" t="s">
        <v>1588</v>
      </c>
      <c r="I1022" s="283" t="s">
        <v>369</v>
      </c>
      <c r="J1022" s="104" t="s">
        <v>1589</v>
      </c>
      <c r="K1022" s="2" t="s">
        <v>38895</v>
      </c>
      <c r="L1022" s="235" t="s">
        <v>770</v>
      </c>
      <c r="M1022" s="104" t="s">
        <v>383</v>
      </c>
      <c r="N1022" s="104" t="s">
        <v>283</v>
      </c>
      <c r="O1022" s="104" t="s">
        <v>283</v>
      </c>
      <c r="P1022" s="104"/>
      <c r="Q1022" s="104"/>
      <c r="R1022" s="32" t="s">
        <v>47</v>
      </c>
      <c r="S1022" s="91" t="s">
        <v>3446</v>
      </c>
      <c r="T1022" s="35" t="s">
        <v>153</v>
      </c>
      <c r="U1022" s="20" t="s">
        <v>154</v>
      </c>
      <c r="V1022" s="38"/>
      <c r="W1022" s="38"/>
      <c r="X1022" s="38" t="s">
        <v>51</v>
      </c>
      <c r="Y1022" s="38" t="s">
        <v>51</v>
      </c>
      <c r="Z1022" s="38" t="s">
        <v>51</v>
      </c>
      <c r="AA1022" s="38" t="s">
        <v>51</v>
      </c>
      <c r="AB1022" s="38"/>
      <c r="AC1022" s="38"/>
      <c r="AD1022" s="38">
        <v>10</v>
      </c>
      <c r="AE1022" s="38">
        <v>2</v>
      </c>
      <c r="AF1022" s="35" t="s">
        <v>153</v>
      </c>
      <c r="AG1022" s="20" t="s">
        <v>154</v>
      </c>
      <c r="AH1022" s="38"/>
      <c r="AI1022" s="38"/>
      <c r="AJ1022" s="38" t="s">
        <v>51</v>
      </c>
      <c r="AK1022" s="38" t="s">
        <v>51</v>
      </c>
      <c r="AL1022" s="38" t="s">
        <v>51</v>
      </c>
      <c r="AM1022" s="38" t="s">
        <v>51</v>
      </c>
      <c r="AN1022" s="38"/>
      <c r="AO1022" s="38"/>
      <c r="AP1022" s="38">
        <v>10</v>
      </c>
      <c r="AQ1022" s="38">
        <v>2</v>
      </c>
      <c r="AR1022" s="11"/>
      <c r="AS1022" s="19"/>
      <c r="AT1022" s="41"/>
      <c r="AU1022" s="11"/>
      <c r="AV1022" s="19"/>
      <c r="AW1022" s="41"/>
      <c r="AX1022" s="43" t="s">
        <v>153</v>
      </c>
      <c r="AY1022" s="22" t="s">
        <v>154</v>
      </c>
      <c r="AZ1022" s="45">
        <v>2</v>
      </c>
      <c r="BA1022" s="43" t="s">
        <v>153</v>
      </c>
      <c r="BB1022" s="22" t="s">
        <v>154</v>
      </c>
      <c r="BC1022" s="45">
        <v>2</v>
      </c>
      <c r="BD1022" s="47" t="s">
        <v>153</v>
      </c>
      <c r="BE1022" s="24" t="s">
        <v>154</v>
      </c>
      <c r="BF1022" s="49">
        <v>10</v>
      </c>
      <c r="BG1022" s="49">
        <v>2</v>
      </c>
      <c r="BH1022" s="47" t="s">
        <v>153</v>
      </c>
      <c r="BI1022" s="24" t="s">
        <v>154</v>
      </c>
      <c r="BJ1022" s="49">
        <v>10</v>
      </c>
      <c r="BK1022" s="49">
        <v>2</v>
      </c>
      <c r="BL1022" s="51" t="s">
        <v>52</v>
      </c>
    </row>
    <row r="1023" spans="1:64" hidden="1" x14ac:dyDescent="0.3">
      <c r="A1023" s="84" t="s">
        <v>531</v>
      </c>
      <c r="B1023" s="85">
        <v>327</v>
      </c>
      <c r="C1023" s="84" t="s">
        <v>1730</v>
      </c>
      <c r="D1023" s="84">
        <f>MATCH(Tabela1[[#This Row],[3]],ECHE!A:A,0)</f>
        <v>5380</v>
      </c>
      <c r="E1023" s="87" t="s">
        <v>1731</v>
      </c>
      <c r="F1023" s="88" t="s">
        <v>1732</v>
      </c>
      <c r="G1023" s="89">
        <v>39100</v>
      </c>
      <c r="H1023" s="90" t="s">
        <v>1733</v>
      </c>
      <c r="I1023" s="286" t="s">
        <v>243</v>
      </c>
      <c r="J1023" s="84" t="s">
        <v>1734</v>
      </c>
      <c r="K1023" s="277" t="s">
        <v>38825</v>
      </c>
      <c r="L1023" s="196" t="s">
        <v>804</v>
      </c>
      <c r="M1023" s="84" t="s">
        <v>805</v>
      </c>
      <c r="N1023" s="84" t="s">
        <v>45</v>
      </c>
      <c r="O1023" s="84" t="s">
        <v>115</v>
      </c>
      <c r="P1023" s="84"/>
      <c r="Q1023" s="84"/>
      <c r="R1023" s="91" t="s">
        <v>47</v>
      </c>
      <c r="S1023" s="91" t="s">
        <v>3446</v>
      </c>
      <c r="T1023" s="92" t="s">
        <v>357</v>
      </c>
      <c r="U1023" s="93" t="s">
        <v>358</v>
      </c>
      <c r="V1023" s="94"/>
      <c r="W1023" s="94"/>
      <c r="X1023" s="94" t="s">
        <v>51</v>
      </c>
      <c r="Y1023" s="94" t="s">
        <v>51</v>
      </c>
      <c r="Z1023" s="94"/>
      <c r="AA1023" s="94"/>
      <c r="AB1023" s="94"/>
      <c r="AC1023" s="94"/>
      <c r="AD1023" s="94">
        <v>35</v>
      </c>
      <c r="AE1023" s="94">
        <v>7</v>
      </c>
      <c r="AF1023" s="92" t="s">
        <v>357</v>
      </c>
      <c r="AG1023" s="93" t="s">
        <v>358</v>
      </c>
      <c r="AH1023" s="94"/>
      <c r="AI1023" s="94"/>
      <c r="AJ1023" s="94" t="s">
        <v>51</v>
      </c>
      <c r="AK1023" s="94" t="s">
        <v>51</v>
      </c>
      <c r="AL1023" s="94"/>
      <c r="AM1023" s="94"/>
      <c r="AN1023" s="94"/>
      <c r="AO1023" s="94"/>
      <c r="AP1023" s="94">
        <v>35</v>
      </c>
      <c r="AQ1023" s="94">
        <v>7</v>
      </c>
      <c r="AR1023" s="85"/>
      <c r="AS1023" s="86"/>
      <c r="AT1023" s="95"/>
      <c r="AU1023" s="85"/>
      <c r="AV1023" s="86"/>
      <c r="AW1023" s="95"/>
      <c r="AX1023" s="96" t="s">
        <v>357</v>
      </c>
      <c r="AY1023" s="97" t="s">
        <v>358</v>
      </c>
      <c r="AZ1023" s="98">
        <v>3</v>
      </c>
      <c r="BA1023" s="96" t="s">
        <v>357</v>
      </c>
      <c r="BB1023" s="97" t="s">
        <v>358</v>
      </c>
      <c r="BC1023" s="98">
        <v>3</v>
      </c>
      <c r="BD1023" s="99" t="s">
        <v>357</v>
      </c>
      <c r="BE1023" s="100" t="s">
        <v>358</v>
      </c>
      <c r="BF1023" s="101">
        <v>15</v>
      </c>
      <c r="BG1023" s="101">
        <v>3</v>
      </c>
      <c r="BH1023" s="99" t="s">
        <v>357</v>
      </c>
      <c r="BI1023" s="100" t="s">
        <v>358</v>
      </c>
      <c r="BJ1023" s="101">
        <v>15</v>
      </c>
      <c r="BK1023" s="101">
        <v>3</v>
      </c>
      <c r="BL1023" s="102" t="s">
        <v>52</v>
      </c>
    </row>
    <row r="1024" spans="1:64" hidden="1" x14ac:dyDescent="0.3">
      <c r="A1024" s="84" t="s">
        <v>531</v>
      </c>
      <c r="B1024" s="85">
        <v>327</v>
      </c>
      <c r="C1024" s="84" t="s">
        <v>1730</v>
      </c>
      <c r="D1024" s="84">
        <f>MATCH(Tabela1[[#This Row],[3]],ECHE!A:A,0)</f>
        <v>5380</v>
      </c>
      <c r="E1024" s="87" t="s">
        <v>1731</v>
      </c>
      <c r="F1024" s="88" t="s">
        <v>1732</v>
      </c>
      <c r="G1024" s="89">
        <v>39100</v>
      </c>
      <c r="H1024" s="90" t="s">
        <v>1733</v>
      </c>
      <c r="I1024" s="286" t="s">
        <v>243</v>
      </c>
      <c r="J1024" s="84" t="s">
        <v>1734</v>
      </c>
      <c r="K1024" s="277" t="s">
        <v>38825</v>
      </c>
      <c r="L1024" s="196" t="s">
        <v>804</v>
      </c>
      <c r="M1024" s="84" t="s">
        <v>805</v>
      </c>
      <c r="N1024" s="84" t="s">
        <v>45</v>
      </c>
      <c r="O1024" s="84" t="s">
        <v>115</v>
      </c>
      <c r="P1024" s="84"/>
      <c r="Q1024" s="84"/>
      <c r="R1024" s="91" t="s">
        <v>47</v>
      </c>
      <c r="S1024" s="91" t="s">
        <v>3446</v>
      </c>
      <c r="T1024" s="92" t="s">
        <v>153</v>
      </c>
      <c r="U1024" s="93" t="s">
        <v>154</v>
      </c>
      <c r="V1024" s="94"/>
      <c r="W1024" s="94"/>
      <c r="X1024" s="94" t="s">
        <v>51</v>
      </c>
      <c r="Y1024" s="94" t="s">
        <v>51</v>
      </c>
      <c r="Z1024" s="94" t="s">
        <v>51</v>
      </c>
      <c r="AA1024" s="94" t="s">
        <v>51</v>
      </c>
      <c r="AB1024" s="94"/>
      <c r="AC1024" s="94"/>
      <c r="AD1024" s="94">
        <v>35</v>
      </c>
      <c r="AE1024" s="94">
        <v>7</v>
      </c>
      <c r="AF1024" s="92" t="s">
        <v>153</v>
      </c>
      <c r="AG1024" s="93" t="s">
        <v>154</v>
      </c>
      <c r="AH1024" s="94"/>
      <c r="AI1024" s="94"/>
      <c r="AJ1024" s="94" t="s">
        <v>51</v>
      </c>
      <c r="AK1024" s="94" t="s">
        <v>51</v>
      </c>
      <c r="AL1024" s="94" t="s">
        <v>51</v>
      </c>
      <c r="AM1024" s="94" t="s">
        <v>51</v>
      </c>
      <c r="AN1024" s="94"/>
      <c r="AO1024" s="94"/>
      <c r="AP1024" s="94">
        <v>35</v>
      </c>
      <c r="AQ1024" s="94">
        <v>7</v>
      </c>
      <c r="AR1024" s="85"/>
      <c r="AS1024" s="86"/>
      <c r="AT1024" s="95"/>
      <c r="AU1024" s="85"/>
      <c r="AV1024" s="86"/>
      <c r="AW1024" s="95"/>
      <c r="AX1024" s="96" t="s">
        <v>153</v>
      </c>
      <c r="AY1024" s="97" t="s">
        <v>154</v>
      </c>
      <c r="AZ1024" s="98">
        <v>3</v>
      </c>
      <c r="BA1024" s="96" t="s">
        <v>153</v>
      </c>
      <c r="BB1024" s="97" t="s">
        <v>154</v>
      </c>
      <c r="BC1024" s="98">
        <v>3</v>
      </c>
      <c r="BD1024" s="99"/>
      <c r="BE1024" s="100"/>
      <c r="BF1024" s="101"/>
      <c r="BG1024" s="101"/>
      <c r="BH1024" s="99"/>
      <c r="BI1024" s="100"/>
      <c r="BJ1024" s="101"/>
      <c r="BK1024" s="101"/>
      <c r="BL1024" s="102" t="s">
        <v>52</v>
      </c>
    </row>
    <row r="1025" spans="1:64" hidden="1" x14ac:dyDescent="0.3">
      <c r="A1025" s="104" t="s">
        <v>531</v>
      </c>
      <c r="B1025" s="11">
        <v>345</v>
      </c>
      <c r="C1025" s="104" t="s">
        <v>226</v>
      </c>
      <c r="D1025" s="104">
        <f>MATCH(Tabela1[[#This Row],[3]],ECHE!A:A,0)</f>
        <v>3874</v>
      </c>
      <c r="E1025" s="3" t="s">
        <v>227</v>
      </c>
      <c r="F1025" s="2" t="s">
        <v>228</v>
      </c>
      <c r="G1025" s="25">
        <v>51000</v>
      </c>
      <c r="H1025" s="30" t="s">
        <v>229</v>
      </c>
      <c r="I1025" s="283" t="s">
        <v>67</v>
      </c>
      <c r="J1025" s="104" t="s">
        <v>1812</v>
      </c>
      <c r="K1025" s="2" t="s">
        <v>38762</v>
      </c>
      <c r="L1025" s="235" t="s">
        <v>400</v>
      </c>
      <c r="M1025" s="104" t="s">
        <v>1813</v>
      </c>
      <c r="N1025" s="104" t="s">
        <v>114</v>
      </c>
      <c r="O1025" s="104" t="s">
        <v>232</v>
      </c>
      <c r="P1025" s="104"/>
      <c r="Q1025" s="104"/>
      <c r="R1025" s="32" t="s">
        <v>47</v>
      </c>
      <c r="S1025" s="91" t="s">
        <v>3446</v>
      </c>
      <c r="T1025" s="35" t="s">
        <v>357</v>
      </c>
      <c r="U1025" s="20" t="s">
        <v>860</v>
      </c>
      <c r="V1025" s="38"/>
      <c r="W1025" s="38"/>
      <c r="X1025" s="38" t="s">
        <v>51</v>
      </c>
      <c r="Y1025" s="38" t="s">
        <v>51</v>
      </c>
      <c r="Z1025" s="38" t="s">
        <v>51</v>
      </c>
      <c r="AA1025" s="38" t="s">
        <v>51</v>
      </c>
      <c r="AB1025" s="38"/>
      <c r="AC1025" s="38"/>
      <c r="AD1025" s="38">
        <v>140</v>
      </c>
      <c r="AE1025" s="38">
        <v>28</v>
      </c>
      <c r="AF1025" s="35" t="s">
        <v>357</v>
      </c>
      <c r="AG1025" s="20" t="s">
        <v>860</v>
      </c>
      <c r="AH1025" s="38"/>
      <c r="AI1025" s="38"/>
      <c r="AJ1025" s="38" t="s">
        <v>51</v>
      </c>
      <c r="AK1025" s="38" t="s">
        <v>51</v>
      </c>
      <c r="AL1025" s="38" t="s">
        <v>51</v>
      </c>
      <c r="AM1025" s="38" t="s">
        <v>51</v>
      </c>
      <c r="AN1025" s="38"/>
      <c r="AO1025" s="38"/>
      <c r="AP1025" s="38">
        <v>140</v>
      </c>
      <c r="AQ1025" s="38">
        <v>28</v>
      </c>
      <c r="AR1025" s="11"/>
      <c r="AS1025" s="19"/>
      <c r="AT1025" s="41"/>
      <c r="AU1025" s="11"/>
      <c r="AV1025" s="19"/>
      <c r="AW1025" s="41"/>
      <c r="AX1025" s="43" t="s">
        <v>357</v>
      </c>
      <c r="AY1025" s="22" t="s">
        <v>860</v>
      </c>
      <c r="AZ1025" s="45">
        <v>1</v>
      </c>
      <c r="BA1025" s="43" t="s">
        <v>357</v>
      </c>
      <c r="BB1025" s="22" t="s">
        <v>860</v>
      </c>
      <c r="BC1025" s="45">
        <v>1</v>
      </c>
      <c r="BD1025" s="47" t="s">
        <v>357</v>
      </c>
      <c r="BE1025" s="24" t="s">
        <v>860</v>
      </c>
      <c r="BF1025" s="49">
        <v>5</v>
      </c>
      <c r="BG1025" s="49">
        <v>1</v>
      </c>
      <c r="BH1025" s="47" t="s">
        <v>357</v>
      </c>
      <c r="BI1025" s="24" t="s">
        <v>860</v>
      </c>
      <c r="BJ1025" s="49">
        <v>5</v>
      </c>
      <c r="BK1025" s="49">
        <v>1</v>
      </c>
      <c r="BL1025" s="51" t="s">
        <v>52</v>
      </c>
    </row>
    <row r="1026" spans="1:64" hidden="1" x14ac:dyDescent="0.3">
      <c r="A1026" s="104" t="s">
        <v>531</v>
      </c>
      <c r="B1026" s="11">
        <v>348</v>
      </c>
      <c r="C1026" s="104" t="s">
        <v>1826</v>
      </c>
      <c r="D1026" s="104">
        <f>MATCH(Tabela1[[#This Row],[3]],ECHE!A:A,0)</f>
        <v>222</v>
      </c>
      <c r="E1026" s="3" t="s">
        <v>1827</v>
      </c>
      <c r="F1026" s="2" t="s">
        <v>1828</v>
      </c>
      <c r="G1026" s="25">
        <v>2001</v>
      </c>
      <c r="H1026" s="30" t="s">
        <v>1829</v>
      </c>
      <c r="I1026" s="283" t="s">
        <v>1339</v>
      </c>
      <c r="J1026" s="104" t="s">
        <v>1830</v>
      </c>
      <c r="K1026" s="2" t="s">
        <v>38866</v>
      </c>
      <c r="L1026" s="235" t="s">
        <v>103</v>
      </c>
      <c r="M1026" s="104" t="s">
        <v>44</v>
      </c>
      <c r="N1026" s="104" t="s">
        <v>90</v>
      </c>
      <c r="O1026" s="104" t="s">
        <v>89</v>
      </c>
      <c r="P1026" s="104"/>
      <c r="Q1026" s="104"/>
      <c r="R1026" s="32" t="s">
        <v>47</v>
      </c>
      <c r="S1026" s="91" t="s">
        <v>3446</v>
      </c>
      <c r="T1026" s="35" t="s">
        <v>153</v>
      </c>
      <c r="U1026" s="20" t="s">
        <v>154</v>
      </c>
      <c r="V1026" s="38"/>
      <c r="W1026" s="38"/>
      <c r="X1026" s="38" t="s">
        <v>51</v>
      </c>
      <c r="Y1026" s="38" t="s">
        <v>51</v>
      </c>
      <c r="Z1026" s="38"/>
      <c r="AA1026" s="38"/>
      <c r="AB1026" s="38"/>
      <c r="AC1026" s="38"/>
      <c r="AD1026" s="38">
        <v>20</v>
      </c>
      <c r="AE1026" s="38">
        <v>2</v>
      </c>
      <c r="AF1026" s="35" t="s">
        <v>153</v>
      </c>
      <c r="AG1026" s="20" t="s">
        <v>154</v>
      </c>
      <c r="AH1026" s="38"/>
      <c r="AI1026" s="38"/>
      <c r="AJ1026" s="38" t="s">
        <v>51</v>
      </c>
      <c r="AK1026" s="38" t="s">
        <v>51</v>
      </c>
      <c r="AL1026" s="38"/>
      <c r="AM1026" s="38"/>
      <c r="AN1026" s="38"/>
      <c r="AO1026" s="38"/>
      <c r="AP1026" s="38">
        <v>16</v>
      </c>
      <c r="AQ1026" s="38">
        <v>4</v>
      </c>
      <c r="AR1026" s="11"/>
      <c r="AS1026" s="19"/>
      <c r="AT1026" s="41"/>
      <c r="AU1026" s="11"/>
      <c r="AV1026" s="19"/>
      <c r="AW1026" s="41"/>
      <c r="AX1026" s="43" t="s">
        <v>153</v>
      </c>
      <c r="AY1026" s="22" t="s">
        <v>154</v>
      </c>
      <c r="AZ1026" s="45">
        <v>2</v>
      </c>
      <c r="BA1026" s="43" t="s">
        <v>153</v>
      </c>
      <c r="BB1026" s="22" t="s">
        <v>154</v>
      </c>
      <c r="BC1026" s="45">
        <v>2</v>
      </c>
      <c r="BD1026" s="47"/>
      <c r="BE1026" s="24"/>
      <c r="BF1026" s="49"/>
      <c r="BG1026" s="49"/>
      <c r="BH1026" s="47"/>
      <c r="BI1026" s="24"/>
      <c r="BJ1026" s="49"/>
      <c r="BK1026" s="49"/>
      <c r="BL1026" s="51" t="s">
        <v>52</v>
      </c>
    </row>
    <row r="1027" spans="1:64" hidden="1" x14ac:dyDescent="0.3">
      <c r="A1027" s="104" t="s">
        <v>531</v>
      </c>
      <c r="B1027" s="11">
        <v>348</v>
      </c>
      <c r="C1027" s="104" t="s">
        <v>1826</v>
      </c>
      <c r="D1027" s="104">
        <f>MATCH(Tabela1[[#This Row],[3]],ECHE!A:A,0)</f>
        <v>222</v>
      </c>
      <c r="E1027" s="3" t="s">
        <v>1827</v>
      </c>
      <c r="F1027" s="2" t="s">
        <v>1828</v>
      </c>
      <c r="G1027" s="25">
        <v>2001</v>
      </c>
      <c r="H1027" s="30" t="s">
        <v>1829</v>
      </c>
      <c r="I1027" s="283" t="s">
        <v>1339</v>
      </c>
      <c r="J1027" s="104" t="s">
        <v>1830</v>
      </c>
      <c r="K1027" s="2" t="s">
        <v>38866</v>
      </c>
      <c r="L1027" s="235" t="s">
        <v>103</v>
      </c>
      <c r="M1027" s="104" t="s">
        <v>44</v>
      </c>
      <c r="N1027" s="104" t="s">
        <v>90</v>
      </c>
      <c r="O1027" s="104" t="s">
        <v>89</v>
      </c>
      <c r="P1027" s="104"/>
      <c r="Q1027" s="104"/>
      <c r="R1027" s="32" t="s">
        <v>47</v>
      </c>
      <c r="S1027" s="91" t="s">
        <v>3446</v>
      </c>
      <c r="T1027" s="35" t="s">
        <v>357</v>
      </c>
      <c r="U1027" s="20" t="s">
        <v>358</v>
      </c>
      <c r="V1027" s="38"/>
      <c r="W1027" s="38"/>
      <c r="X1027" s="38" t="s">
        <v>51</v>
      </c>
      <c r="Y1027" s="38" t="s">
        <v>51</v>
      </c>
      <c r="Z1027" s="38"/>
      <c r="AA1027" s="38"/>
      <c r="AB1027" s="38"/>
      <c r="AC1027" s="38"/>
      <c r="AD1027" s="38" t="s">
        <v>180</v>
      </c>
      <c r="AE1027" s="38" t="s">
        <v>180</v>
      </c>
      <c r="AF1027" s="35" t="s">
        <v>357</v>
      </c>
      <c r="AG1027" s="20" t="s">
        <v>358</v>
      </c>
      <c r="AH1027" s="38"/>
      <c r="AI1027" s="38"/>
      <c r="AJ1027" s="38" t="s">
        <v>51</v>
      </c>
      <c r="AK1027" s="38" t="s">
        <v>51</v>
      </c>
      <c r="AL1027" s="38"/>
      <c r="AM1027" s="38"/>
      <c r="AN1027" s="38"/>
      <c r="AO1027" s="38"/>
      <c r="AP1027" s="38">
        <v>16</v>
      </c>
      <c r="AQ1027" s="38">
        <v>4</v>
      </c>
      <c r="AR1027" s="11"/>
      <c r="AS1027" s="19"/>
      <c r="AT1027" s="41"/>
      <c r="AU1027" s="11"/>
      <c r="AV1027" s="19"/>
      <c r="AW1027" s="41"/>
      <c r="AX1027" s="43" t="s">
        <v>357</v>
      </c>
      <c r="AY1027" s="22" t="s">
        <v>358</v>
      </c>
      <c r="AZ1027" s="45">
        <v>2</v>
      </c>
      <c r="BA1027" s="43"/>
      <c r="BB1027" s="22"/>
      <c r="BC1027" s="45"/>
      <c r="BD1027" s="47"/>
      <c r="BE1027" s="24"/>
      <c r="BF1027" s="49"/>
      <c r="BG1027" s="49"/>
      <c r="BH1027" s="47"/>
      <c r="BI1027" s="24"/>
      <c r="BJ1027" s="49"/>
      <c r="BK1027" s="49"/>
      <c r="BL1027" s="51" t="s">
        <v>52</v>
      </c>
    </row>
    <row r="1028" spans="1:64" hidden="1" x14ac:dyDescent="0.3">
      <c r="A1028" s="104" t="s">
        <v>531</v>
      </c>
      <c r="B1028" s="11">
        <v>357</v>
      </c>
      <c r="C1028" s="104" t="s">
        <v>1858</v>
      </c>
      <c r="D1028" s="104">
        <f>MATCH(Tabela1[[#This Row],[3]],ECHE!A:A,0)</f>
        <v>319</v>
      </c>
      <c r="E1028" s="3" t="s">
        <v>1859</v>
      </c>
      <c r="F1028" s="2" t="s">
        <v>1860</v>
      </c>
      <c r="G1028" s="25">
        <v>76001</v>
      </c>
      <c r="H1028" s="30" t="s">
        <v>1861</v>
      </c>
      <c r="I1028" s="283" t="s">
        <v>101</v>
      </c>
      <c r="J1028" s="104" t="s">
        <v>1862</v>
      </c>
      <c r="K1028" s="2" t="s">
        <v>38634</v>
      </c>
      <c r="L1028" s="235" t="s">
        <v>103</v>
      </c>
      <c r="M1028" s="104" t="s">
        <v>44</v>
      </c>
      <c r="N1028" s="104" t="s">
        <v>45</v>
      </c>
      <c r="O1028" s="104" t="s">
        <v>46</v>
      </c>
      <c r="P1028" s="104"/>
      <c r="Q1028" s="104"/>
      <c r="R1028" s="32" t="s">
        <v>47</v>
      </c>
      <c r="S1028" s="91" t="s">
        <v>3446</v>
      </c>
      <c r="T1028" s="35" t="s">
        <v>153</v>
      </c>
      <c r="U1028" s="20" t="s">
        <v>154</v>
      </c>
      <c r="V1028" s="38" t="s">
        <v>51</v>
      </c>
      <c r="W1028" s="38" t="s">
        <v>51</v>
      </c>
      <c r="X1028" s="38" t="s">
        <v>51</v>
      </c>
      <c r="Y1028" s="38" t="s">
        <v>51</v>
      </c>
      <c r="Z1028" s="38" t="s">
        <v>51</v>
      </c>
      <c r="AA1028" s="38" t="s">
        <v>51</v>
      </c>
      <c r="AB1028" s="38"/>
      <c r="AC1028" s="38"/>
      <c r="AD1028" s="38">
        <v>18</v>
      </c>
      <c r="AE1028" s="38">
        <v>2</v>
      </c>
      <c r="AF1028" s="35" t="s">
        <v>153</v>
      </c>
      <c r="AG1028" s="20" t="s">
        <v>154</v>
      </c>
      <c r="AH1028" s="38" t="s">
        <v>51</v>
      </c>
      <c r="AI1028" s="38" t="s">
        <v>51</v>
      </c>
      <c r="AJ1028" s="38" t="s">
        <v>51</v>
      </c>
      <c r="AK1028" s="38" t="s">
        <v>51</v>
      </c>
      <c r="AL1028" s="38" t="s">
        <v>51</v>
      </c>
      <c r="AM1028" s="38" t="s">
        <v>51</v>
      </c>
      <c r="AN1028" s="38"/>
      <c r="AO1028" s="38"/>
      <c r="AP1028" s="38">
        <v>18</v>
      </c>
      <c r="AQ1028" s="38">
        <v>2</v>
      </c>
      <c r="AR1028" s="11"/>
      <c r="AS1028" s="19"/>
      <c r="AT1028" s="41"/>
      <c r="AU1028" s="11"/>
      <c r="AV1028" s="19"/>
      <c r="AW1028" s="41"/>
      <c r="AX1028" s="43" t="s">
        <v>153</v>
      </c>
      <c r="AY1028" s="22" t="s">
        <v>154</v>
      </c>
      <c r="AZ1028" s="45">
        <v>2</v>
      </c>
      <c r="BA1028" s="43" t="s">
        <v>153</v>
      </c>
      <c r="BB1028" s="22" t="s">
        <v>154</v>
      </c>
      <c r="BC1028" s="45">
        <v>2</v>
      </c>
      <c r="BD1028" s="47" t="s">
        <v>153</v>
      </c>
      <c r="BE1028" s="24" t="s">
        <v>154</v>
      </c>
      <c r="BF1028" s="49">
        <v>10</v>
      </c>
      <c r="BG1028" s="49">
        <v>2</v>
      </c>
      <c r="BH1028" s="47" t="s">
        <v>153</v>
      </c>
      <c r="BI1028" s="24" t="s">
        <v>154</v>
      </c>
      <c r="BJ1028" s="49">
        <v>10</v>
      </c>
      <c r="BK1028" s="49">
        <v>2</v>
      </c>
      <c r="BL1028" s="51" t="s">
        <v>52</v>
      </c>
    </row>
    <row r="1029" spans="1:64" hidden="1" x14ac:dyDescent="0.3">
      <c r="A1029" s="104" t="s">
        <v>531</v>
      </c>
      <c r="B1029" s="11">
        <v>441</v>
      </c>
      <c r="C1029" s="104" t="s">
        <v>2176</v>
      </c>
      <c r="D1029" s="104">
        <f>MATCH(Tabela1[[#This Row],[3]],ECHE!A:A,0)</f>
        <v>3940</v>
      </c>
      <c r="E1029" s="3" t="s">
        <v>2177</v>
      </c>
      <c r="F1029" s="2" t="s">
        <v>2178</v>
      </c>
      <c r="G1029" s="25" t="s">
        <v>2179</v>
      </c>
      <c r="H1029" s="30" t="s">
        <v>2180</v>
      </c>
      <c r="I1029" s="283" t="s">
        <v>455</v>
      </c>
      <c r="J1029" s="104" t="s">
        <v>2181</v>
      </c>
      <c r="K1029" s="2" t="s">
        <v>38908</v>
      </c>
      <c r="L1029" s="235" t="s">
        <v>2182</v>
      </c>
      <c r="M1029" s="104" t="s">
        <v>1200</v>
      </c>
      <c r="N1029" s="104" t="s">
        <v>45</v>
      </c>
      <c r="O1029" s="104" t="s">
        <v>46</v>
      </c>
      <c r="P1029" s="104"/>
      <c r="Q1029" s="104"/>
      <c r="R1029" s="32" t="s">
        <v>47</v>
      </c>
      <c r="S1029" s="91" t="s">
        <v>3446</v>
      </c>
      <c r="T1029" s="35" t="s">
        <v>357</v>
      </c>
      <c r="U1029" s="20" t="s">
        <v>358</v>
      </c>
      <c r="V1029" s="38"/>
      <c r="W1029" s="38"/>
      <c r="X1029" s="38" t="s">
        <v>51</v>
      </c>
      <c r="Y1029" s="38" t="s">
        <v>51</v>
      </c>
      <c r="Z1029" s="38"/>
      <c r="AA1029" s="38"/>
      <c r="AB1029" s="38"/>
      <c r="AC1029" s="38"/>
      <c r="AD1029" s="38">
        <v>24</v>
      </c>
      <c r="AE1029" s="38">
        <v>2</v>
      </c>
      <c r="AF1029" s="35" t="s">
        <v>357</v>
      </c>
      <c r="AG1029" s="20" t="s">
        <v>358</v>
      </c>
      <c r="AH1029" s="38"/>
      <c r="AI1029" s="38"/>
      <c r="AJ1029" s="38" t="s">
        <v>51</v>
      </c>
      <c r="AK1029" s="38" t="s">
        <v>51</v>
      </c>
      <c r="AL1029" s="38"/>
      <c r="AM1029" s="38"/>
      <c r="AN1029" s="38"/>
      <c r="AO1029" s="38"/>
      <c r="AP1029" s="38">
        <v>24</v>
      </c>
      <c r="AQ1029" s="38">
        <v>2</v>
      </c>
      <c r="AR1029" s="11"/>
      <c r="AS1029" s="19"/>
      <c r="AT1029" s="41"/>
      <c r="AU1029" s="11"/>
      <c r="AV1029" s="19"/>
      <c r="AW1029" s="41"/>
      <c r="AX1029" s="43" t="s">
        <v>357</v>
      </c>
      <c r="AY1029" s="22" t="s">
        <v>358</v>
      </c>
      <c r="AZ1029" s="45">
        <v>4</v>
      </c>
      <c r="BA1029" s="43" t="s">
        <v>357</v>
      </c>
      <c r="BB1029" s="22" t="s">
        <v>358</v>
      </c>
      <c r="BC1029" s="45">
        <v>4</v>
      </c>
      <c r="BD1029" s="47" t="s">
        <v>357</v>
      </c>
      <c r="BE1029" s="24" t="s">
        <v>358</v>
      </c>
      <c r="BF1029" s="49">
        <v>10</v>
      </c>
      <c r="BG1029" s="49">
        <v>2</v>
      </c>
      <c r="BH1029" s="47" t="s">
        <v>357</v>
      </c>
      <c r="BI1029" s="24" t="s">
        <v>358</v>
      </c>
      <c r="BJ1029" s="49">
        <v>10</v>
      </c>
      <c r="BK1029" s="49">
        <v>2</v>
      </c>
      <c r="BL1029" s="51" t="s">
        <v>52</v>
      </c>
    </row>
    <row r="1030" spans="1:64" hidden="1" x14ac:dyDescent="0.3">
      <c r="A1030" s="104" t="s">
        <v>531</v>
      </c>
      <c r="B1030" s="11">
        <v>441</v>
      </c>
      <c r="C1030" s="104" t="s">
        <v>2176</v>
      </c>
      <c r="D1030" s="104">
        <f>MATCH(Tabela1[[#This Row],[3]],ECHE!A:A,0)</f>
        <v>3940</v>
      </c>
      <c r="E1030" s="3" t="s">
        <v>2177</v>
      </c>
      <c r="F1030" s="2" t="s">
        <v>2178</v>
      </c>
      <c r="G1030" s="25" t="s">
        <v>2179</v>
      </c>
      <c r="H1030" s="30" t="s">
        <v>2180</v>
      </c>
      <c r="I1030" s="283" t="s">
        <v>455</v>
      </c>
      <c r="J1030" s="104" t="s">
        <v>2181</v>
      </c>
      <c r="K1030" s="2" t="s">
        <v>38908</v>
      </c>
      <c r="L1030" s="235" t="s">
        <v>2182</v>
      </c>
      <c r="M1030" s="104" t="s">
        <v>1200</v>
      </c>
      <c r="N1030" s="104" t="s">
        <v>45</v>
      </c>
      <c r="O1030" s="104" t="s">
        <v>46</v>
      </c>
      <c r="P1030" s="104"/>
      <c r="Q1030" s="104"/>
      <c r="R1030" s="32" t="s">
        <v>47</v>
      </c>
      <c r="S1030" s="91" t="s">
        <v>3446</v>
      </c>
      <c r="T1030" s="35" t="s">
        <v>153</v>
      </c>
      <c r="U1030" s="20" t="s">
        <v>154</v>
      </c>
      <c r="V1030" s="38"/>
      <c r="W1030" s="38"/>
      <c r="X1030" s="38" t="s">
        <v>51</v>
      </c>
      <c r="Y1030" s="38" t="s">
        <v>51</v>
      </c>
      <c r="Z1030" s="38"/>
      <c r="AA1030" s="38"/>
      <c r="AB1030" s="38"/>
      <c r="AC1030" s="38"/>
      <c r="AD1030" s="38" t="s">
        <v>180</v>
      </c>
      <c r="AE1030" s="38" t="s">
        <v>180</v>
      </c>
      <c r="AF1030" s="35" t="s">
        <v>153</v>
      </c>
      <c r="AG1030" s="20" t="s">
        <v>154</v>
      </c>
      <c r="AH1030" s="38"/>
      <c r="AI1030" s="38"/>
      <c r="AJ1030" s="38" t="s">
        <v>51</v>
      </c>
      <c r="AK1030" s="38" t="s">
        <v>51</v>
      </c>
      <c r="AL1030" s="38"/>
      <c r="AM1030" s="38"/>
      <c r="AN1030" s="38"/>
      <c r="AO1030" s="38"/>
      <c r="AP1030" s="38" t="s">
        <v>180</v>
      </c>
      <c r="AQ1030" s="38" t="s">
        <v>180</v>
      </c>
      <c r="AR1030" s="11"/>
      <c r="AS1030" s="19"/>
      <c r="AT1030" s="41"/>
      <c r="AU1030" s="11"/>
      <c r="AV1030" s="19"/>
      <c r="AW1030" s="41"/>
      <c r="AX1030" s="43" t="s">
        <v>153</v>
      </c>
      <c r="AY1030" s="22" t="s">
        <v>154</v>
      </c>
      <c r="AZ1030" s="45" t="s">
        <v>180</v>
      </c>
      <c r="BA1030" s="43" t="s">
        <v>153</v>
      </c>
      <c r="BB1030" s="22" t="s">
        <v>154</v>
      </c>
      <c r="BC1030" s="45" t="s">
        <v>180</v>
      </c>
      <c r="BD1030" s="47" t="s">
        <v>153</v>
      </c>
      <c r="BE1030" s="24" t="s">
        <v>154</v>
      </c>
      <c r="BF1030" s="49">
        <v>10</v>
      </c>
      <c r="BG1030" s="49">
        <v>2</v>
      </c>
      <c r="BH1030" s="47" t="s">
        <v>153</v>
      </c>
      <c r="BI1030" s="24" t="s">
        <v>154</v>
      </c>
      <c r="BJ1030" s="49">
        <v>10</v>
      </c>
      <c r="BK1030" s="49">
        <v>2</v>
      </c>
      <c r="BL1030" s="51" t="s">
        <v>52</v>
      </c>
    </row>
    <row r="1031" spans="1:64" hidden="1" x14ac:dyDescent="0.3">
      <c r="A1031" s="104" t="s">
        <v>531</v>
      </c>
      <c r="B1031" s="11">
        <v>459</v>
      </c>
      <c r="C1031" s="104" t="s">
        <v>2236</v>
      </c>
      <c r="D1031" s="104">
        <f>MATCH(Tabela1[[#This Row],[3]],ECHE!A:A,0)</f>
        <v>24</v>
      </c>
      <c r="E1031" s="3" t="s">
        <v>2237</v>
      </c>
      <c r="F1031" s="2" t="s">
        <v>2238</v>
      </c>
      <c r="G1031" s="25">
        <v>9020</v>
      </c>
      <c r="H1031" s="30" t="s">
        <v>2239</v>
      </c>
      <c r="I1031" s="283" t="s">
        <v>331</v>
      </c>
      <c r="J1031" s="104" t="s">
        <v>2240</v>
      </c>
      <c r="K1031" s="2" t="s">
        <v>38835</v>
      </c>
      <c r="L1031" s="235" t="s">
        <v>282</v>
      </c>
      <c r="M1031" s="104" t="s">
        <v>282</v>
      </c>
      <c r="N1031" s="104" t="s">
        <v>45</v>
      </c>
      <c r="O1031" s="104" t="s">
        <v>46</v>
      </c>
      <c r="P1031" s="104"/>
      <c r="Q1031" s="104"/>
      <c r="R1031" s="32" t="s">
        <v>47</v>
      </c>
      <c r="S1031" s="91" t="s">
        <v>3446</v>
      </c>
      <c r="T1031" s="35" t="s">
        <v>357</v>
      </c>
      <c r="U1031" s="20" t="s">
        <v>358</v>
      </c>
      <c r="V1031" s="38"/>
      <c r="W1031" s="38"/>
      <c r="X1031" s="38" t="s">
        <v>51</v>
      </c>
      <c r="Y1031" s="38" t="s">
        <v>51</v>
      </c>
      <c r="Z1031" s="38" t="s">
        <v>51</v>
      </c>
      <c r="AA1031" s="38" t="s">
        <v>51</v>
      </c>
      <c r="AB1031" s="38"/>
      <c r="AC1031" s="38"/>
      <c r="AD1031" s="38">
        <v>20</v>
      </c>
      <c r="AE1031" s="38">
        <v>4</v>
      </c>
      <c r="AF1031" s="35" t="s">
        <v>357</v>
      </c>
      <c r="AG1031" s="20" t="s">
        <v>358</v>
      </c>
      <c r="AH1031" s="38"/>
      <c r="AI1031" s="38"/>
      <c r="AJ1031" s="38" t="s">
        <v>51</v>
      </c>
      <c r="AK1031" s="38" t="s">
        <v>51</v>
      </c>
      <c r="AL1031" s="38" t="s">
        <v>51</v>
      </c>
      <c r="AM1031" s="38" t="s">
        <v>51</v>
      </c>
      <c r="AN1031" s="38"/>
      <c r="AO1031" s="38"/>
      <c r="AP1031" s="38">
        <v>20</v>
      </c>
      <c r="AQ1031" s="38">
        <v>4</v>
      </c>
      <c r="AR1031" s="11"/>
      <c r="AS1031" s="19"/>
      <c r="AT1031" s="41"/>
      <c r="AU1031" s="11"/>
      <c r="AV1031" s="19"/>
      <c r="AW1031" s="41"/>
      <c r="AX1031" s="43" t="s">
        <v>357</v>
      </c>
      <c r="AY1031" s="22" t="s">
        <v>358</v>
      </c>
      <c r="AZ1031" s="45">
        <v>2</v>
      </c>
      <c r="BA1031" s="43" t="s">
        <v>357</v>
      </c>
      <c r="BB1031" s="22" t="s">
        <v>358</v>
      </c>
      <c r="BC1031" s="45">
        <v>2</v>
      </c>
      <c r="BD1031" s="47" t="s">
        <v>357</v>
      </c>
      <c r="BE1031" s="24" t="s">
        <v>358</v>
      </c>
      <c r="BF1031" s="49">
        <v>10</v>
      </c>
      <c r="BG1031" s="49">
        <v>2</v>
      </c>
      <c r="BH1031" s="47" t="s">
        <v>357</v>
      </c>
      <c r="BI1031" s="24" t="s">
        <v>358</v>
      </c>
      <c r="BJ1031" s="49">
        <v>10</v>
      </c>
      <c r="BK1031" s="49">
        <v>2</v>
      </c>
      <c r="BL1031" s="51" t="s">
        <v>52</v>
      </c>
    </row>
    <row r="1032" spans="1:64" hidden="1" x14ac:dyDescent="0.3">
      <c r="A1032" s="104" t="s">
        <v>531</v>
      </c>
      <c r="B1032" s="11">
        <v>520</v>
      </c>
      <c r="C1032" s="104" t="s">
        <v>2459</v>
      </c>
      <c r="D1032" s="104">
        <f>MATCH(Tabela1[[#This Row],[3]],ECHE!A:A,0)</f>
        <v>4822</v>
      </c>
      <c r="E1032" s="3" t="s">
        <v>2460</v>
      </c>
      <c r="F1032" s="2" t="s">
        <v>2461</v>
      </c>
      <c r="G1032" s="25" t="s">
        <v>2462</v>
      </c>
      <c r="H1032" s="30" t="s">
        <v>1779</v>
      </c>
      <c r="I1032" s="283" t="s">
        <v>214</v>
      </c>
      <c r="J1032" s="104" t="s">
        <v>2463</v>
      </c>
      <c r="K1032" s="2" t="s">
        <v>39017</v>
      </c>
      <c r="L1032" s="235" t="s">
        <v>538</v>
      </c>
      <c r="M1032" s="104" t="s">
        <v>423</v>
      </c>
      <c r="N1032" s="104" t="s">
        <v>325</v>
      </c>
      <c r="O1032" s="104" t="s">
        <v>70</v>
      </c>
      <c r="P1032" s="104"/>
      <c r="Q1032" s="104"/>
      <c r="R1032" s="32" t="s">
        <v>47</v>
      </c>
      <c r="S1032" s="91" t="s">
        <v>3446</v>
      </c>
      <c r="T1032" s="35" t="s">
        <v>357</v>
      </c>
      <c r="U1032" s="20" t="s">
        <v>860</v>
      </c>
      <c r="V1032" s="38"/>
      <c r="W1032" s="38"/>
      <c r="X1032" s="38" t="s">
        <v>51</v>
      </c>
      <c r="Y1032" s="38" t="s">
        <v>51</v>
      </c>
      <c r="Z1032" s="38"/>
      <c r="AA1032" s="38"/>
      <c r="AB1032" s="38"/>
      <c r="AC1032" s="38"/>
      <c r="AD1032" s="38">
        <v>15</v>
      </c>
      <c r="AE1032" s="38">
        <v>3</v>
      </c>
      <c r="AF1032" s="35" t="s">
        <v>357</v>
      </c>
      <c r="AG1032" s="20" t="s">
        <v>860</v>
      </c>
      <c r="AH1032" s="38"/>
      <c r="AI1032" s="38"/>
      <c r="AJ1032" s="38" t="s">
        <v>51</v>
      </c>
      <c r="AK1032" s="38" t="s">
        <v>51</v>
      </c>
      <c r="AL1032" s="38"/>
      <c r="AM1032" s="38"/>
      <c r="AN1032" s="38"/>
      <c r="AO1032" s="38"/>
      <c r="AP1032" s="38">
        <v>15</v>
      </c>
      <c r="AQ1032" s="38">
        <v>3</v>
      </c>
      <c r="AR1032" s="11"/>
      <c r="AS1032" s="19"/>
      <c r="AT1032" s="41"/>
      <c r="AU1032" s="11"/>
      <c r="AV1032" s="19"/>
      <c r="AW1032" s="41"/>
      <c r="AX1032" s="43" t="s">
        <v>357</v>
      </c>
      <c r="AY1032" s="22" t="s">
        <v>860</v>
      </c>
      <c r="AZ1032" s="45">
        <v>2</v>
      </c>
      <c r="BA1032" s="43" t="s">
        <v>357</v>
      </c>
      <c r="BB1032" s="22" t="s">
        <v>860</v>
      </c>
      <c r="BC1032" s="45">
        <v>2</v>
      </c>
      <c r="BD1032" s="47" t="s">
        <v>357</v>
      </c>
      <c r="BE1032" s="24" t="s">
        <v>860</v>
      </c>
      <c r="BF1032" s="49">
        <v>10</v>
      </c>
      <c r="BG1032" s="49">
        <v>2</v>
      </c>
      <c r="BH1032" s="47" t="s">
        <v>357</v>
      </c>
      <c r="BI1032" s="24" t="s">
        <v>860</v>
      </c>
      <c r="BJ1032" s="49">
        <v>10</v>
      </c>
      <c r="BK1032" s="49">
        <v>2</v>
      </c>
      <c r="BL1032" s="51" t="s">
        <v>52</v>
      </c>
    </row>
    <row r="1033" spans="1:64" hidden="1" x14ac:dyDescent="0.3">
      <c r="A1033" s="104" t="s">
        <v>531</v>
      </c>
      <c r="B1033" s="11">
        <v>544</v>
      </c>
      <c r="C1033" s="104" t="s">
        <v>2558</v>
      </c>
      <c r="D1033" s="104">
        <f>MATCH(Tabela1[[#This Row],[3]],ECHE!A:A,0)</f>
        <v>4582</v>
      </c>
      <c r="E1033" s="3" t="s">
        <v>2559</v>
      </c>
      <c r="F1033" s="2" t="s">
        <v>2560</v>
      </c>
      <c r="G1033" s="25" t="s">
        <v>2561</v>
      </c>
      <c r="H1033" s="30" t="s">
        <v>2562</v>
      </c>
      <c r="I1033" s="283" t="s">
        <v>214</v>
      </c>
      <c r="J1033" s="104" t="s">
        <v>2563</v>
      </c>
      <c r="K1033" s="2" t="s">
        <v>38995</v>
      </c>
      <c r="L1033" s="235" t="s">
        <v>2564</v>
      </c>
      <c r="M1033" s="104" t="s">
        <v>2564</v>
      </c>
      <c r="N1033" s="104" t="s">
        <v>1189</v>
      </c>
      <c r="O1033" s="104" t="s">
        <v>1225</v>
      </c>
      <c r="P1033" s="104"/>
      <c r="Q1033" s="104"/>
      <c r="R1033" s="32" t="s">
        <v>47</v>
      </c>
      <c r="S1033" s="91" t="s">
        <v>3446</v>
      </c>
      <c r="T1033" s="35" t="s">
        <v>357</v>
      </c>
      <c r="U1033" s="20" t="s">
        <v>358</v>
      </c>
      <c r="V1033" s="38"/>
      <c r="W1033" s="38"/>
      <c r="X1033" s="38" t="s">
        <v>51</v>
      </c>
      <c r="Y1033" s="38" t="s">
        <v>51</v>
      </c>
      <c r="Z1033" s="38" t="s">
        <v>51</v>
      </c>
      <c r="AA1033" s="38" t="s">
        <v>51</v>
      </c>
      <c r="AB1033" s="38" t="s">
        <v>51</v>
      </c>
      <c r="AC1033" s="38" t="s">
        <v>51</v>
      </c>
      <c r="AD1033" s="38">
        <v>12</v>
      </c>
      <c r="AE1033" s="38">
        <v>2</v>
      </c>
      <c r="AF1033" s="35" t="s">
        <v>357</v>
      </c>
      <c r="AG1033" s="20" t="s">
        <v>358</v>
      </c>
      <c r="AH1033" s="38"/>
      <c r="AI1033" s="38"/>
      <c r="AJ1033" s="38" t="s">
        <v>51</v>
      </c>
      <c r="AK1033" s="38" t="s">
        <v>51</v>
      </c>
      <c r="AL1033" s="38" t="s">
        <v>51</v>
      </c>
      <c r="AM1033" s="38" t="s">
        <v>51</v>
      </c>
      <c r="AN1033" s="38" t="s">
        <v>51</v>
      </c>
      <c r="AO1033" s="38" t="s">
        <v>51</v>
      </c>
      <c r="AP1033" s="38">
        <v>12</v>
      </c>
      <c r="AQ1033" s="38">
        <v>2</v>
      </c>
      <c r="AR1033" s="11"/>
      <c r="AS1033" s="19"/>
      <c r="AT1033" s="41"/>
      <c r="AU1033" s="11"/>
      <c r="AV1033" s="19"/>
      <c r="AW1033" s="41"/>
      <c r="AX1033" s="43">
        <v>9999</v>
      </c>
      <c r="AY1033" s="22" t="s">
        <v>1436</v>
      </c>
      <c r="AZ1033" s="45">
        <v>1</v>
      </c>
      <c r="BA1033" s="43">
        <v>9999</v>
      </c>
      <c r="BB1033" s="22" t="s">
        <v>1436</v>
      </c>
      <c r="BC1033" s="45">
        <v>1</v>
      </c>
      <c r="BD1033" s="47">
        <v>9999</v>
      </c>
      <c r="BE1033" s="24" t="s">
        <v>1436</v>
      </c>
      <c r="BF1033" s="49">
        <v>5</v>
      </c>
      <c r="BG1033" s="49">
        <v>1</v>
      </c>
      <c r="BH1033" s="47">
        <v>9999</v>
      </c>
      <c r="BI1033" s="24" t="s">
        <v>1436</v>
      </c>
      <c r="BJ1033" s="49">
        <v>5</v>
      </c>
      <c r="BK1033" s="49">
        <v>1</v>
      </c>
      <c r="BL1033" s="51" t="s">
        <v>52</v>
      </c>
    </row>
    <row r="1034" spans="1:64" hidden="1" x14ac:dyDescent="0.3">
      <c r="A1034" s="104" t="s">
        <v>531</v>
      </c>
      <c r="B1034" s="11">
        <v>544</v>
      </c>
      <c r="C1034" s="104" t="s">
        <v>2558</v>
      </c>
      <c r="D1034" s="104">
        <f>MATCH(Tabela1[[#This Row],[3]],ECHE!A:A,0)</f>
        <v>4582</v>
      </c>
      <c r="E1034" s="3" t="s">
        <v>2559</v>
      </c>
      <c r="F1034" s="2" t="s">
        <v>2560</v>
      </c>
      <c r="G1034" s="25" t="s">
        <v>2561</v>
      </c>
      <c r="H1034" s="30" t="s">
        <v>2562</v>
      </c>
      <c r="I1034" s="283" t="s">
        <v>214</v>
      </c>
      <c r="J1034" s="104" t="s">
        <v>2563</v>
      </c>
      <c r="K1034" s="2" t="s">
        <v>38995</v>
      </c>
      <c r="L1034" s="235" t="s">
        <v>2564</v>
      </c>
      <c r="M1034" s="104" t="s">
        <v>2564</v>
      </c>
      <c r="N1034" s="104" t="s">
        <v>1189</v>
      </c>
      <c r="O1034" s="104" t="s">
        <v>1225</v>
      </c>
      <c r="P1034" s="104"/>
      <c r="Q1034" s="104"/>
      <c r="R1034" s="32" t="s">
        <v>47</v>
      </c>
      <c r="S1034" s="91" t="s">
        <v>3446</v>
      </c>
      <c r="T1034" s="35" t="s">
        <v>153</v>
      </c>
      <c r="U1034" s="20" t="s">
        <v>154</v>
      </c>
      <c r="V1034" s="38"/>
      <c r="W1034" s="38"/>
      <c r="X1034" s="38" t="s">
        <v>51</v>
      </c>
      <c r="Y1034" s="38" t="s">
        <v>51</v>
      </c>
      <c r="Z1034" s="38" t="s">
        <v>51</v>
      </c>
      <c r="AA1034" s="38" t="s">
        <v>51</v>
      </c>
      <c r="AB1034" s="38" t="s">
        <v>51</v>
      </c>
      <c r="AC1034" s="38" t="s">
        <v>51</v>
      </c>
      <c r="AD1034" s="38" t="s">
        <v>180</v>
      </c>
      <c r="AE1034" s="38" t="s">
        <v>180</v>
      </c>
      <c r="AF1034" s="35" t="s">
        <v>153</v>
      </c>
      <c r="AG1034" s="20" t="s">
        <v>154</v>
      </c>
      <c r="AH1034" s="38"/>
      <c r="AI1034" s="38"/>
      <c r="AJ1034" s="38" t="s">
        <v>51</v>
      </c>
      <c r="AK1034" s="38" t="s">
        <v>51</v>
      </c>
      <c r="AL1034" s="38" t="s">
        <v>51</v>
      </c>
      <c r="AM1034" s="38" t="s">
        <v>51</v>
      </c>
      <c r="AN1034" s="38" t="s">
        <v>51</v>
      </c>
      <c r="AO1034" s="38" t="s">
        <v>51</v>
      </c>
      <c r="AP1034" s="38" t="s">
        <v>180</v>
      </c>
      <c r="AQ1034" s="38" t="s">
        <v>180</v>
      </c>
      <c r="AR1034" s="11"/>
      <c r="AS1034" s="19"/>
      <c r="AT1034" s="41"/>
      <c r="AU1034" s="11"/>
      <c r="AV1034" s="19"/>
      <c r="AW1034" s="41"/>
      <c r="AX1034" s="43">
        <v>9999</v>
      </c>
      <c r="AY1034" s="22" t="s">
        <v>1436</v>
      </c>
      <c r="AZ1034" s="45">
        <v>1</v>
      </c>
      <c r="BA1034" s="43">
        <v>9999</v>
      </c>
      <c r="BB1034" s="22" t="s">
        <v>1436</v>
      </c>
      <c r="BC1034" s="45">
        <v>1</v>
      </c>
      <c r="BD1034" s="47">
        <v>9999</v>
      </c>
      <c r="BE1034" s="24" t="s">
        <v>1436</v>
      </c>
      <c r="BF1034" s="49">
        <v>5</v>
      </c>
      <c r="BG1034" s="49">
        <v>1</v>
      </c>
      <c r="BH1034" s="47">
        <v>9999</v>
      </c>
      <c r="BI1034" s="24" t="s">
        <v>1436</v>
      </c>
      <c r="BJ1034" s="49">
        <v>5</v>
      </c>
      <c r="BK1034" s="49">
        <v>1</v>
      </c>
      <c r="BL1034" s="51" t="s">
        <v>52</v>
      </c>
    </row>
    <row r="1035" spans="1:64" hidden="1" x14ac:dyDescent="0.3">
      <c r="A1035" s="84" t="s">
        <v>531</v>
      </c>
      <c r="B1035" s="85">
        <v>548</v>
      </c>
      <c r="C1035" s="84" t="s">
        <v>2274</v>
      </c>
      <c r="D1035" s="84">
        <f>MATCH(Tabela1[[#This Row],[3]],ECHE!A:A,0)</f>
        <v>5308</v>
      </c>
      <c r="E1035" s="87" t="s">
        <v>2275</v>
      </c>
      <c r="F1035" s="88" t="s">
        <v>2575</v>
      </c>
      <c r="G1035" s="89">
        <v>34320</v>
      </c>
      <c r="H1035" s="90" t="s">
        <v>273</v>
      </c>
      <c r="I1035" s="286" t="s">
        <v>243</v>
      </c>
      <c r="J1035" s="84" t="s">
        <v>2277</v>
      </c>
      <c r="K1035" s="2" t="s">
        <v>39074</v>
      </c>
      <c r="L1035" s="196" t="s">
        <v>103</v>
      </c>
      <c r="M1035" s="84" t="s">
        <v>44</v>
      </c>
      <c r="N1035" s="84" t="s">
        <v>246</v>
      </c>
      <c r="O1035" s="84" t="s">
        <v>70</v>
      </c>
      <c r="P1035" s="84"/>
      <c r="Q1035" s="84"/>
      <c r="R1035" s="91" t="s">
        <v>47</v>
      </c>
      <c r="S1035" s="91" t="s">
        <v>3446</v>
      </c>
      <c r="T1035" s="92" t="s">
        <v>357</v>
      </c>
      <c r="U1035" s="93" t="s">
        <v>358</v>
      </c>
      <c r="V1035" s="94"/>
      <c r="W1035" s="94"/>
      <c r="X1035" s="94" t="s">
        <v>51</v>
      </c>
      <c r="Y1035" s="94" t="s">
        <v>51</v>
      </c>
      <c r="Z1035" s="94" t="s">
        <v>51</v>
      </c>
      <c r="AA1035" s="94" t="s">
        <v>51</v>
      </c>
      <c r="AB1035" s="94"/>
      <c r="AC1035" s="94"/>
      <c r="AD1035" s="94">
        <v>20</v>
      </c>
      <c r="AE1035" s="94">
        <v>4</v>
      </c>
      <c r="AF1035" s="92" t="s">
        <v>357</v>
      </c>
      <c r="AG1035" s="93" t="s">
        <v>358</v>
      </c>
      <c r="AH1035" s="94"/>
      <c r="AI1035" s="94"/>
      <c r="AJ1035" s="94" t="s">
        <v>51</v>
      </c>
      <c r="AK1035" s="94" t="s">
        <v>51</v>
      </c>
      <c r="AL1035" s="94" t="s">
        <v>51</v>
      </c>
      <c r="AM1035" s="94" t="s">
        <v>51</v>
      </c>
      <c r="AN1035" s="94"/>
      <c r="AO1035" s="94"/>
      <c r="AP1035" s="94">
        <v>20</v>
      </c>
      <c r="AQ1035" s="94">
        <v>4</v>
      </c>
      <c r="AR1035" s="85"/>
      <c r="AS1035" s="86"/>
      <c r="AT1035" s="95"/>
      <c r="AU1035" s="85"/>
      <c r="AV1035" s="86"/>
      <c r="AW1035" s="95"/>
      <c r="AX1035" s="96" t="s">
        <v>357</v>
      </c>
      <c r="AY1035" s="97" t="s">
        <v>358</v>
      </c>
      <c r="AZ1035" s="98">
        <v>2</v>
      </c>
      <c r="BA1035" s="96" t="s">
        <v>357</v>
      </c>
      <c r="BB1035" s="97" t="s">
        <v>358</v>
      </c>
      <c r="BC1035" s="98">
        <v>2</v>
      </c>
      <c r="BD1035" s="99" t="s">
        <v>357</v>
      </c>
      <c r="BE1035" s="100" t="s">
        <v>358</v>
      </c>
      <c r="BF1035" s="101">
        <v>10</v>
      </c>
      <c r="BG1035" s="101">
        <v>2</v>
      </c>
      <c r="BH1035" s="99" t="s">
        <v>357</v>
      </c>
      <c r="BI1035" s="100" t="s">
        <v>358</v>
      </c>
      <c r="BJ1035" s="101">
        <v>10</v>
      </c>
      <c r="BK1035" s="101">
        <v>2</v>
      </c>
      <c r="BL1035" s="102" t="s">
        <v>52</v>
      </c>
    </row>
    <row r="1036" spans="1:64" hidden="1" x14ac:dyDescent="0.3">
      <c r="A1036" s="104" t="s">
        <v>531</v>
      </c>
      <c r="B1036" s="11">
        <v>551</v>
      </c>
      <c r="C1036" s="104" t="s">
        <v>2582</v>
      </c>
      <c r="D1036" s="104">
        <f>MATCH(Tabela1[[#This Row],[3]],ECHE!A:A,0)</f>
        <v>4813</v>
      </c>
      <c r="E1036" s="3" t="s">
        <v>2583</v>
      </c>
      <c r="F1036" s="2" t="s">
        <v>2584</v>
      </c>
      <c r="G1036" s="25" t="s">
        <v>2585</v>
      </c>
      <c r="H1036" s="30" t="s">
        <v>1779</v>
      </c>
      <c r="I1036" s="283" t="s">
        <v>214</v>
      </c>
      <c r="J1036" s="104" t="s">
        <v>2586</v>
      </c>
      <c r="K1036" s="2" t="s">
        <v>38811</v>
      </c>
      <c r="L1036" s="235" t="s">
        <v>217</v>
      </c>
      <c r="M1036" s="104" t="s">
        <v>217</v>
      </c>
      <c r="N1036" s="104" t="s">
        <v>246</v>
      </c>
      <c r="O1036" s="104" t="s">
        <v>179</v>
      </c>
      <c r="P1036" s="104"/>
      <c r="Q1036" s="104"/>
      <c r="R1036" s="32" t="s">
        <v>47</v>
      </c>
      <c r="S1036" s="91" t="s">
        <v>3446</v>
      </c>
      <c r="T1036" s="35" t="s">
        <v>153</v>
      </c>
      <c r="U1036" s="20" t="s">
        <v>154</v>
      </c>
      <c r="V1036" s="38"/>
      <c r="W1036" s="38"/>
      <c r="X1036" s="38" t="s">
        <v>51</v>
      </c>
      <c r="Y1036" s="38" t="s">
        <v>51</v>
      </c>
      <c r="Z1036" s="38" t="s">
        <v>51</v>
      </c>
      <c r="AA1036" s="38" t="s">
        <v>51</v>
      </c>
      <c r="AB1036" s="38"/>
      <c r="AC1036" s="38"/>
      <c r="AD1036" s="38">
        <v>24</v>
      </c>
      <c r="AE1036" s="38">
        <v>4</v>
      </c>
      <c r="AF1036" s="35" t="s">
        <v>153</v>
      </c>
      <c r="AG1036" s="20" t="s">
        <v>154</v>
      </c>
      <c r="AH1036" s="38"/>
      <c r="AI1036" s="38"/>
      <c r="AJ1036" s="38" t="s">
        <v>51</v>
      </c>
      <c r="AK1036" s="38" t="s">
        <v>51</v>
      </c>
      <c r="AL1036" s="38" t="s">
        <v>51</v>
      </c>
      <c r="AM1036" s="38" t="s">
        <v>51</v>
      </c>
      <c r="AN1036" s="38"/>
      <c r="AO1036" s="38"/>
      <c r="AP1036" s="38">
        <v>24</v>
      </c>
      <c r="AQ1036" s="38">
        <v>4</v>
      </c>
      <c r="AR1036" s="11"/>
      <c r="AS1036" s="19"/>
      <c r="AT1036" s="41"/>
      <c r="AU1036" s="11"/>
      <c r="AV1036" s="19"/>
      <c r="AW1036" s="41"/>
      <c r="AX1036" s="43" t="s">
        <v>153</v>
      </c>
      <c r="AY1036" s="22" t="s">
        <v>154</v>
      </c>
      <c r="AZ1036" s="45">
        <v>2</v>
      </c>
      <c r="BA1036" s="43" t="s">
        <v>153</v>
      </c>
      <c r="BB1036" s="22" t="s">
        <v>154</v>
      </c>
      <c r="BC1036" s="45">
        <v>2</v>
      </c>
      <c r="BD1036" s="47" t="s">
        <v>153</v>
      </c>
      <c r="BE1036" s="24" t="s">
        <v>154</v>
      </c>
      <c r="BF1036" s="49">
        <v>5</v>
      </c>
      <c r="BG1036" s="49">
        <v>1</v>
      </c>
      <c r="BH1036" s="47" t="s">
        <v>153</v>
      </c>
      <c r="BI1036" s="24" t="s">
        <v>154</v>
      </c>
      <c r="BJ1036" s="49">
        <v>5</v>
      </c>
      <c r="BK1036" s="49">
        <v>1</v>
      </c>
      <c r="BL1036" s="51" t="s">
        <v>52</v>
      </c>
    </row>
    <row r="1037" spans="1:64" hidden="1" x14ac:dyDescent="0.3">
      <c r="A1037" s="104" t="s">
        <v>531</v>
      </c>
      <c r="B1037" s="11">
        <v>587</v>
      </c>
      <c r="C1037" s="104" t="s">
        <v>2699</v>
      </c>
      <c r="D1037" s="104">
        <f>MATCH(Tabela1[[#This Row],[3]],ECHE!A:A,0)</f>
        <v>4325</v>
      </c>
      <c r="E1037" s="3" t="s">
        <v>2700</v>
      </c>
      <c r="F1037" s="2" t="s">
        <v>2701</v>
      </c>
      <c r="G1037" s="25">
        <v>10303</v>
      </c>
      <c r="H1037" s="30" t="s">
        <v>513</v>
      </c>
      <c r="I1037" s="283" t="s">
        <v>514</v>
      </c>
      <c r="J1037" s="104" t="s">
        <v>2702</v>
      </c>
      <c r="K1037" s="2" t="s">
        <v>38945</v>
      </c>
      <c r="L1037" s="235" t="s">
        <v>103</v>
      </c>
      <c r="M1037" s="104" t="s">
        <v>44</v>
      </c>
      <c r="N1037" s="104" t="s">
        <v>45</v>
      </c>
      <c r="O1037" s="104" t="s">
        <v>115</v>
      </c>
      <c r="P1037" s="104"/>
      <c r="Q1037" s="104"/>
      <c r="R1037" s="32" t="s">
        <v>47</v>
      </c>
      <c r="S1037" s="91" t="s">
        <v>3446</v>
      </c>
      <c r="T1037" s="35" t="s">
        <v>357</v>
      </c>
      <c r="U1037" s="20" t="s">
        <v>358</v>
      </c>
      <c r="V1037" s="38"/>
      <c r="W1037" s="38"/>
      <c r="X1037" s="38" t="s">
        <v>51</v>
      </c>
      <c r="Y1037" s="38" t="s">
        <v>51</v>
      </c>
      <c r="Z1037" s="38"/>
      <c r="AA1037" s="38"/>
      <c r="AB1037" s="38"/>
      <c r="AC1037" s="38"/>
      <c r="AD1037" s="38">
        <v>10</v>
      </c>
      <c r="AE1037" s="38">
        <v>2</v>
      </c>
      <c r="AF1037" s="35" t="s">
        <v>357</v>
      </c>
      <c r="AG1037" s="20" t="s">
        <v>358</v>
      </c>
      <c r="AH1037" s="38"/>
      <c r="AI1037" s="38"/>
      <c r="AJ1037" s="38" t="s">
        <v>51</v>
      </c>
      <c r="AK1037" s="38" t="s">
        <v>51</v>
      </c>
      <c r="AL1037" s="38"/>
      <c r="AM1037" s="38"/>
      <c r="AN1037" s="38"/>
      <c r="AO1037" s="38"/>
      <c r="AP1037" s="38">
        <v>10</v>
      </c>
      <c r="AQ1037" s="38">
        <v>2</v>
      </c>
      <c r="AR1037" s="11"/>
      <c r="AS1037" s="19"/>
      <c r="AT1037" s="41"/>
      <c r="AU1037" s="11"/>
      <c r="AV1037" s="19"/>
      <c r="AW1037" s="41"/>
      <c r="AX1037" s="43" t="s">
        <v>357</v>
      </c>
      <c r="AY1037" s="22" t="s">
        <v>358</v>
      </c>
      <c r="AZ1037" s="45" t="s">
        <v>180</v>
      </c>
      <c r="BA1037" s="43" t="s">
        <v>357</v>
      </c>
      <c r="BB1037" s="22" t="s">
        <v>358</v>
      </c>
      <c r="BC1037" s="45" t="s">
        <v>180</v>
      </c>
      <c r="BD1037" s="47" t="s">
        <v>357</v>
      </c>
      <c r="BE1037" s="24" t="s">
        <v>358</v>
      </c>
      <c r="BF1037" s="49" t="s">
        <v>180</v>
      </c>
      <c r="BG1037" s="49" t="s">
        <v>180</v>
      </c>
      <c r="BH1037" s="47" t="s">
        <v>357</v>
      </c>
      <c r="BI1037" s="24" t="s">
        <v>358</v>
      </c>
      <c r="BJ1037" s="49" t="s">
        <v>180</v>
      </c>
      <c r="BK1037" s="49" t="s">
        <v>180</v>
      </c>
      <c r="BL1037" s="51" t="s">
        <v>52</v>
      </c>
    </row>
    <row r="1038" spans="1:64" hidden="1" x14ac:dyDescent="0.3">
      <c r="A1038" s="84" t="s">
        <v>531</v>
      </c>
      <c r="B1038" s="85">
        <v>591</v>
      </c>
      <c r="C1038" s="84" t="s">
        <v>2712</v>
      </c>
      <c r="D1038" s="84">
        <f>MATCH(Tabela1[[#This Row],[3]],ECHE!A:A,0)</f>
        <v>5330</v>
      </c>
      <c r="E1038" s="87" t="s">
        <v>2713</v>
      </c>
      <c r="F1038" s="88" t="s">
        <v>2714</v>
      </c>
      <c r="G1038" s="89" t="s">
        <v>2715</v>
      </c>
      <c r="H1038" s="90" t="s">
        <v>2716</v>
      </c>
      <c r="I1038" s="286" t="s">
        <v>243</v>
      </c>
      <c r="J1038" s="84" t="s">
        <v>2717</v>
      </c>
      <c r="K1038" s="2" t="s">
        <v>39088</v>
      </c>
      <c r="L1038" s="196" t="s">
        <v>804</v>
      </c>
      <c r="M1038" s="84" t="s">
        <v>805</v>
      </c>
      <c r="N1038" s="84" t="s">
        <v>1501</v>
      </c>
      <c r="O1038" s="84" t="s">
        <v>131</v>
      </c>
      <c r="P1038" s="84"/>
      <c r="Q1038" s="84"/>
      <c r="R1038" s="91" t="s">
        <v>47</v>
      </c>
      <c r="S1038" s="91" t="s">
        <v>3446</v>
      </c>
      <c r="T1038" s="92" t="s">
        <v>357</v>
      </c>
      <c r="U1038" s="93" t="s">
        <v>358</v>
      </c>
      <c r="V1038" s="94"/>
      <c r="W1038" s="94"/>
      <c r="X1038" s="94" t="s">
        <v>51</v>
      </c>
      <c r="Y1038" s="94" t="s">
        <v>51</v>
      </c>
      <c r="Z1038" s="94"/>
      <c r="AA1038" s="94"/>
      <c r="AB1038" s="94"/>
      <c r="AC1038" s="94"/>
      <c r="AD1038" s="94">
        <v>20</v>
      </c>
      <c r="AE1038" s="94">
        <v>2</v>
      </c>
      <c r="AF1038" s="92" t="s">
        <v>357</v>
      </c>
      <c r="AG1038" s="93" t="s">
        <v>358</v>
      </c>
      <c r="AH1038" s="94"/>
      <c r="AI1038" s="94"/>
      <c r="AJ1038" s="94" t="s">
        <v>51</v>
      </c>
      <c r="AK1038" s="94" t="s">
        <v>51</v>
      </c>
      <c r="AL1038" s="94"/>
      <c r="AM1038" s="94"/>
      <c r="AN1038" s="94"/>
      <c r="AO1038" s="94"/>
      <c r="AP1038" s="94">
        <v>20</v>
      </c>
      <c r="AQ1038" s="94">
        <v>2</v>
      </c>
      <c r="AR1038" s="85"/>
      <c r="AS1038" s="86"/>
      <c r="AT1038" s="95"/>
      <c r="AU1038" s="85"/>
      <c r="AV1038" s="86"/>
      <c r="AW1038" s="95"/>
      <c r="AX1038" s="96" t="s">
        <v>357</v>
      </c>
      <c r="AY1038" s="97" t="s">
        <v>358</v>
      </c>
      <c r="AZ1038" s="98">
        <v>2</v>
      </c>
      <c r="BA1038" s="96" t="s">
        <v>357</v>
      </c>
      <c r="BB1038" s="97" t="s">
        <v>358</v>
      </c>
      <c r="BC1038" s="98">
        <v>2</v>
      </c>
      <c r="BD1038" s="99" t="s">
        <v>357</v>
      </c>
      <c r="BE1038" s="100" t="s">
        <v>358</v>
      </c>
      <c r="BF1038" s="101">
        <v>5</v>
      </c>
      <c r="BG1038" s="101">
        <v>1</v>
      </c>
      <c r="BH1038" s="99" t="s">
        <v>357</v>
      </c>
      <c r="BI1038" s="100" t="s">
        <v>358</v>
      </c>
      <c r="BJ1038" s="101">
        <v>5</v>
      </c>
      <c r="BK1038" s="101">
        <v>1</v>
      </c>
      <c r="BL1038" s="102" t="s">
        <v>52</v>
      </c>
    </row>
    <row r="1039" spans="1:64" hidden="1" x14ac:dyDescent="0.3">
      <c r="A1039" s="84" t="s">
        <v>531</v>
      </c>
      <c r="B1039" s="85">
        <v>608</v>
      </c>
      <c r="C1039" s="84" t="s">
        <v>2748</v>
      </c>
      <c r="D1039" s="84">
        <f>MATCH(Tabela1[[#This Row],[3]],ECHE!A:A,0)</f>
        <v>5304</v>
      </c>
      <c r="E1039" s="87" t="s">
        <v>2749</v>
      </c>
      <c r="F1039" s="88" t="s">
        <v>2750</v>
      </c>
      <c r="G1039" s="89">
        <v>32260</v>
      </c>
      <c r="H1039" s="90" t="s">
        <v>2751</v>
      </c>
      <c r="I1039" s="286" t="s">
        <v>243</v>
      </c>
      <c r="J1039" s="84" t="s">
        <v>2752</v>
      </c>
      <c r="K1039" s="2" t="s">
        <v>38824</v>
      </c>
      <c r="L1039" s="196" t="s">
        <v>804</v>
      </c>
      <c r="M1039" s="84" t="s">
        <v>805</v>
      </c>
      <c r="N1039" s="84" t="s">
        <v>90</v>
      </c>
      <c r="O1039" s="84" t="s">
        <v>881</v>
      </c>
      <c r="P1039" s="84"/>
      <c r="Q1039" s="84"/>
      <c r="R1039" s="91" t="s">
        <v>47</v>
      </c>
      <c r="S1039" s="91" t="s">
        <v>3446</v>
      </c>
      <c r="T1039" s="92" t="s">
        <v>357</v>
      </c>
      <c r="U1039" s="93" t="s">
        <v>358</v>
      </c>
      <c r="V1039" s="94"/>
      <c r="W1039" s="94"/>
      <c r="X1039" s="94" t="s">
        <v>51</v>
      </c>
      <c r="Y1039" s="94" t="s">
        <v>51</v>
      </c>
      <c r="Z1039" s="94" t="s">
        <v>51</v>
      </c>
      <c r="AA1039" s="94" t="s">
        <v>51</v>
      </c>
      <c r="AB1039" s="94"/>
      <c r="AC1039" s="94"/>
      <c r="AD1039" s="94">
        <v>20</v>
      </c>
      <c r="AE1039" s="94">
        <v>4</v>
      </c>
      <c r="AF1039" s="92" t="s">
        <v>357</v>
      </c>
      <c r="AG1039" s="93" t="s">
        <v>358</v>
      </c>
      <c r="AH1039" s="94"/>
      <c r="AI1039" s="94"/>
      <c r="AJ1039" s="94" t="s">
        <v>51</v>
      </c>
      <c r="AK1039" s="94" t="s">
        <v>51</v>
      </c>
      <c r="AL1039" s="94" t="s">
        <v>51</v>
      </c>
      <c r="AM1039" s="94" t="s">
        <v>51</v>
      </c>
      <c r="AN1039" s="94"/>
      <c r="AO1039" s="94"/>
      <c r="AP1039" s="94">
        <v>20</v>
      </c>
      <c r="AQ1039" s="94">
        <v>4</v>
      </c>
      <c r="AR1039" s="85"/>
      <c r="AS1039" s="86"/>
      <c r="AT1039" s="95"/>
      <c r="AU1039" s="85"/>
      <c r="AV1039" s="86"/>
      <c r="AW1039" s="95"/>
      <c r="AX1039" s="96" t="s">
        <v>357</v>
      </c>
      <c r="AY1039" s="97" t="s">
        <v>358</v>
      </c>
      <c r="AZ1039" s="98">
        <v>2</v>
      </c>
      <c r="BA1039" s="96" t="s">
        <v>357</v>
      </c>
      <c r="BB1039" s="97" t="s">
        <v>358</v>
      </c>
      <c r="BC1039" s="98">
        <v>2</v>
      </c>
      <c r="BD1039" s="99" t="s">
        <v>357</v>
      </c>
      <c r="BE1039" s="100" t="s">
        <v>358</v>
      </c>
      <c r="BF1039" s="101">
        <v>10</v>
      </c>
      <c r="BG1039" s="101">
        <v>2</v>
      </c>
      <c r="BH1039" s="99" t="s">
        <v>357</v>
      </c>
      <c r="BI1039" s="100" t="s">
        <v>358</v>
      </c>
      <c r="BJ1039" s="101">
        <v>10</v>
      </c>
      <c r="BK1039" s="101">
        <v>2</v>
      </c>
      <c r="BL1039" s="102" t="s">
        <v>52</v>
      </c>
    </row>
    <row r="1040" spans="1:64" hidden="1" x14ac:dyDescent="0.3">
      <c r="A1040" s="10" t="s">
        <v>531</v>
      </c>
      <c r="B1040" s="11">
        <v>623</v>
      </c>
      <c r="C1040" s="104" t="s">
        <v>2810</v>
      </c>
      <c r="D1040" s="10">
        <f>MATCH(Tabela1[[#This Row],[3]],ECHE!A:A,0)</f>
        <v>4309</v>
      </c>
      <c r="E1040" s="3" t="s">
        <v>2811</v>
      </c>
      <c r="F1040" s="2" t="s">
        <v>2812</v>
      </c>
      <c r="G1040" s="25">
        <v>91274</v>
      </c>
      <c r="H1040" s="30" t="s">
        <v>2813</v>
      </c>
      <c r="I1040" s="283" t="s">
        <v>514</v>
      </c>
      <c r="J1040" s="104" t="s">
        <v>2814</v>
      </c>
      <c r="K1040" s="2" t="s">
        <v>38940</v>
      </c>
      <c r="L1040" s="235" t="s">
        <v>103</v>
      </c>
      <c r="M1040" s="10" t="s">
        <v>44</v>
      </c>
      <c r="N1040" s="10" t="s">
        <v>90</v>
      </c>
      <c r="O1040" s="10" t="s">
        <v>89</v>
      </c>
      <c r="P1040" s="10"/>
      <c r="Q1040" s="10"/>
      <c r="R1040" s="32" t="s">
        <v>47</v>
      </c>
      <c r="S1040" s="91" t="s">
        <v>3446</v>
      </c>
      <c r="T1040" s="35" t="s">
        <v>357</v>
      </c>
      <c r="U1040" s="20" t="s">
        <v>358</v>
      </c>
      <c r="V1040" s="38"/>
      <c r="W1040" s="38"/>
      <c r="X1040" s="38" t="s">
        <v>51</v>
      </c>
      <c r="Y1040" s="38" t="s">
        <v>51</v>
      </c>
      <c r="Z1040" s="38"/>
      <c r="AA1040" s="38"/>
      <c r="AB1040" s="38"/>
      <c r="AC1040" s="38"/>
      <c r="AD1040" s="38">
        <v>10</v>
      </c>
      <c r="AE1040" s="38">
        <v>2</v>
      </c>
      <c r="AF1040" s="35" t="s">
        <v>357</v>
      </c>
      <c r="AG1040" s="20" t="s">
        <v>358</v>
      </c>
      <c r="AH1040" s="38"/>
      <c r="AI1040" s="38"/>
      <c r="AJ1040" s="38" t="s">
        <v>51</v>
      </c>
      <c r="AK1040" s="38" t="s">
        <v>51</v>
      </c>
      <c r="AL1040" s="38"/>
      <c r="AM1040" s="38"/>
      <c r="AN1040" s="38"/>
      <c r="AO1040" s="38"/>
      <c r="AP1040" s="38">
        <v>10</v>
      </c>
      <c r="AQ1040" s="38">
        <v>2</v>
      </c>
      <c r="AR1040" s="11"/>
      <c r="AS1040" s="19"/>
      <c r="AT1040" s="41"/>
      <c r="AU1040" s="11"/>
      <c r="AV1040" s="19"/>
      <c r="AW1040" s="41"/>
      <c r="AX1040" s="43" t="s">
        <v>357</v>
      </c>
      <c r="AY1040" s="22" t="s">
        <v>358</v>
      </c>
      <c r="AZ1040" s="45">
        <v>3</v>
      </c>
      <c r="BA1040" s="43" t="s">
        <v>357</v>
      </c>
      <c r="BB1040" s="22" t="s">
        <v>358</v>
      </c>
      <c r="BC1040" s="45">
        <v>3</v>
      </c>
      <c r="BD1040" s="47" t="s">
        <v>357</v>
      </c>
      <c r="BE1040" s="24" t="s">
        <v>358</v>
      </c>
      <c r="BF1040" s="49">
        <v>10</v>
      </c>
      <c r="BG1040" s="49">
        <v>2</v>
      </c>
      <c r="BH1040" s="47" t="s">
        <v>357</v>
      </c>
      <c r="BI1040" s="24" t="s">
        <v>358</v>
      </c>
      <c r="BJ1040" s="49">
        <v>10</v>
      </c>
      <c r="BK1040" s="49">
        <v>2</v>
      </c>
      <c r="BL1040" s="51" t="s">
        <v>52</v>
      </c>
    </row>
    <row r="1041" spans="1:64" hidden="1" x14ac:dyDescent="0.3">
      <c r="A1041" s="104" t="s">
        <v>531</v>
      </c>
      <c r="B1041" s="11">
        <v>627</v>
      </c>
      <c r="C1041" s="104" t="s">
        <v>2072</v>
      </c>
      <c r="D1041" s="104">
        <f>MATCH(Tabela1[[#This Row],[3]],ECHE!A:A,0)</f>
        <v>4986</v>
      </c>
      <c r="E1041" s="3" t="s">
        <v>2073</v>
      </c>
      <c r="F1041" s="2" t="s">
        <v>2820</v>
      </c>
      <c r="G1041" s="25">
        <v>410087</v>
      </c>
      <c r="H1041" s="30" t="s">
        <v>2075</v>
      </c>
      <c r="I1041" s="283" t="s">
        <v>251</v>
      </c>
      <c r="J1041" s="104" t="s">
        <v>2076</v>
      </c>
      <c r="K1041" s="2" t="s">
        <v>39034</v>
      </c>
      <c r="L1041" s="235" t="s">
        <v>103</v>
      </c>
      <c r="M1041" s="104" t="s">
        <v>44</v>
      </c>
      <c r="N1041" s="104" t="s">
        <v>90</v>
      </c>
      <c r="O1041" s="104" t="s">
        <v>256</v>
      </c>
      <c r="P1041" s="104"/>
      <c r="Q1041" s="104"/>
      <c r="R1041" s="32" t="s">
        <v>47</v>
      </c>
      <c r="S1041" s="91" t="s">
        <v>3446</v>
      </c>
      <c r="T1041" s="35" t="s">
        <v>357</v>
      </c>
      <c r="U1041" s="20" t="s">
        <v>860</v>
      </c>
      <c r="V1041" s="38"/>
      <c r="W1041" s="38"/>
      <c r="X1041" s="38" t="s">
        <v>51</v>
      </c>
      <c r="Y1041" s="38" t="s">
        <v>51</v>
      </c>
      <c r="Z1041" s="38" t="s">
        <v>51</v>
      </c>
      <c r="AA1041" s="38" t="s">
        <v>51</v>
      </c>
      <c r="AB1041" s="38"/>
      <c r="AC1041" s="38"/>
      <c r="AD1041" s="38">
        <v>20</v>
      </c>
      <c r="AE1041" s="38">
        <v>4</v>
      </c>
      <c r="AF1041" s="35" t="s">
        <v>357</v>
      </c>
      <c r="AG1041" s="20" t="s">
        <v>860</v>
      </c>
      <c r="AH1041" s="38"/>
      <c r="AI1041" s="38"/>
      <c r="AJ1041" s="38" t="s">
        <v>51</v>
      </c>
      <c r="AK1041" s="38" t="s">
        <v>51</v>
      </c>
      <c r="AL1041" s="38" t="s">
        <v>51</v>
      </c>
      <c r="AM1041" s="38" t="s">
        <v>51</v>
      </c>
      <c r="AN1041" s="38"/>
      <c r="AO1041" s="38"/>
      <c r="AP1041" s="38">
        <v>20</v>
      </c>
      <c r="AQ1041" s="38">
        <v>4</v>
      </c>
      <c r="AR1041" s="11"/>
      <c r="AS1041" s="19"/>
      <c r="AT1041" s="41"/>
      <c r="AU1041" s="11"/>
      <c r="AV1041" s="19"/>
      <c r="AW1041" s="41"/>
      <c r="AX1041" s="43" t="s">
        <v>357</v>
      </c>
      <c r="AY1041" s="22" t="s">
        <v>860</v>
      </c>
      <c r="AZ1041" s="45">
        <v>1</v>
      </c>
      <c r="BA1041" s="43" t="s">
        <v>357</v>
      </c>
      <c r="BB1041" s="22" t="s">
        <v>860</v>
      </c>
      <c r="BC1041" s="45">
        <v>1</v>
      </c>
      <c r="BD1041" s="47" t="s">
        <v>357</v>
      </c>
      <c r="BE1041" s="24" t="s">
        <v>860</v>
      </c>
      <c r="BF1041" s="49">
        <v>10</v>
      </c>
      <c r="BG1041" s="49">
        <v>2</v>
      </c>
      <c r="BH1041" s="47" t="s">
        <v>357</v>
      </c>
      <c r="BI1041" s="24" t="s">
        <v>860</v>
      </c>
      <c r="BJ1041" s="49">
        <v>10</v>
      </c>
      <c r="BK1041" s="49">
        <v>2</v>
      </c>
      <c r="BL1041" s="51" t="s">
        <v>52</v>
      </c>
    </row>
    <row r="1042" spans="1:64" hidden="1" x14ac:dyDescent="0.3">
      <c r="A1042" s="84" t="s">
        <v>531</v>
      </c>
      <c r="B1042" s="85">
        <v>673</v>
      </c>
      <c r="C1042" s="84" t="s">
        <v>2982</v>
      </c>
      <c r="D1042" s="84">
        <f>MATCH(Tabela1[[#This Row],[3]],ECHE!A:A,0)</f>
        <v>5322</v>
      </c>
      <c r="E1042" s="87" t="s">
        <v>2983</v>
      </c>
      <c r="F1042" s="88" t="s">
        <v>2984</v>
      </c>
      <c r="G1042" s="89">
        <v>34857</v>
      </c>
      <c r="H1042" s="90" t="s">
        <v>273</v>
      </c>
      <c r="I1042" s="286" t="s">
        <v>243</v>
      </c>
      <c r="J1042" s="84" t="s">
        <v>2985</v>
      </c>
      <c r="K1042" s="2" t="s">
        <v>39084</v>
      </c>
      <c r="L1042" s="196" t="s">
        <v>775</v>
      </c>
      <c r="M1042" s="84" t="s">
        <v>2986</v>
      </c>
      <c r="N1042" s="84" t="s">
        <v>1501</v>
      </c>
      <c r="O1042" s="84" t="s">
        <v>131</v>
      </c>
      <c r="P1042" s="84"/>
      <c r="Q1042" s="84"/>
      <c r="R1042" s="91" t="s">
        <v>47</v>
      </c>
      <c r="S1042" s="91" t="s">
        <v>3446</v>
      </c>
      <c r="T1042" s="92" t="s">
        <v>357</v>
      </c>
      <c r="U1042" s="93" t="s">
        <v>860</v>
      </c>
      <c r="V1042" s="94"/>
      <c r="W1042" s="94"/>
      <c r="X1042" s="94" t="s">
        <v>51</v>
      </c>
      <c r="Y1042" s="94" t="s">
        <v>51</v>
      </c>
      <c r="Z1042" s="94"/>
      <c r="AA1042" s="94"/>
      <c r="AB1042" s="94"/>
      <c r="AC1042" s="94"/>
      <c r="AD1042" s="94">
        <v>27</v>
      </c>
      <c r="AE1042" s="94">
        <v>3</v>
      </c>
      <c r="AF1042" s="92" t="s">
        <v>357</v>
      </c>
      <c r="AG1042" s="93" t="s">
        <v>860</v>
      </c>
      <c r="AH1042" s="94"/>
      <c r="AI1042" s="94"/>
      <c r="AJ1042" s="94" t="s">
        <v>51</v>
      </c>
      <c r="AK1042" s="94" t="s">
        <v>51</v>
      </c>
      <c r="AL1042" s="94"/>
      <c r="AM1042" s="94"/>
      <c r="AN1042" s="94"/>
      <c r="AO1042" s="94"/>
      <c r="AP1042" s="94">
        <v>27</v>
      </c>
      <c r="AQ1042" s="94">
        <v>3</v>
      </c>
      <c r="AR1042" s="85"/>
      <c r="AS1042" s="86"/>
      <c r="AT1042" s="95"/>
      <c r="AU1042" s="85"/>
      <c r="AV1042" s="86"/>
      <c r="AW1042" s="95"/>
      <c r="AX1042" s="96" t="s">
        <v>357</v>
      </c>
      <c r="AY1042" s="97" t="s">
        <v>860</v>
      </c>
      <c r="AZ1042" s="98">
        <v>1</v>
      </c>
      <c r="BA1042" s="96" t="s">
        <v>357</v>
      </c>
      <c r="BB1042" s="97" t="s">
        <v>860</v>
      </c>
      <c r="BC1042" s="98">
        <v>1</v>
      </c>
      <c r="BD1042" s="99" t="s">
        <v>357</v>
      </c>
      <c r="BE1042" s="100" t="s">
        <v>860</v>
      </c>
      <c r="BF1042" s="101">
        <v>5</v>
      </c>
      <c r="BG1042" s="101">
        <v>1</v>
      </c>
      <c r="BH1042" s="99" t="s">
        <v>357</v>
      </c>
      <c r="BI1042" s="100" t="s">
        <v>860</v>
      </c>
      <c r="BJ1042" s="101">
        <v>5</v>
      </c>
      <c r="BK1042" s="101">
        <v>1</v>
      </c>
      <c r="BL1042" s="102" t="s">
        <v>52</v>
      </c>
    </row>
    <row r="1043" spans="1:64" hidden="1" x14ac:dyDescent="0.3">
      <c r="A1043" s="10" t="s">
        <v>531</v>
      </c>
      <c r="B1043" s="11">
        <v>743</v>
      </c>
      <c r="C1043" s="10" t="s">
        <v>1884</v>
      </c>
      <c r="D1043" s="10">
        <f>MATCH(Tabela1[[#This Row],[3]],ECHE!A:A,0)</f>
        <v>4943</v>
      </c>
      <c r="E1043" s="3" t="s">
        <v>1885</v>
      </c>
      <c r="F1043" s="2" t="s">
        <v>1886</v>
      </c>
      <c r="G1043" s="25">
        <v>30018</v>
      </c>
      <c r="H1043" s="30" t="s">
        <v>1887</v>
      </c>
      <c r="I1043" s="283" t="s">
        <v>251</v>
      </c>
      <c r="J1043" s="104" t="s">
        <v>1888</v>
      </c>
      <c r="K1043" s="2" t="s">
        <v>39026</v>
      </c>
      <c r="L1043" s="235" t="s">
        <v>929</v>
      </c>
      <c r="M1043" s="10" t="s">
        <v>930</v>
      </c>
      <c r="N1043" s="10" t="s">
        <v>90</v>
      </c>
      <c r="O1043" s="10" t="s">
        <v>92</v>
      </c>
      <c r="P1043" s="10"/>
      <c r="Q1043" s="10"/>
      <c r="R1043" s="32" t="s">
        <v>3034</v>
      </c>
      <c r="S1043" s="91" t="s">
        <v>3446</v>
      </c>
      <c r="T1043" s="35" t="s">
        <v>357</v>
      </c>
      <c r="U1043" s="20" t="s">
        <v>860</v>
      </c>
      <c r="V1043" s="38"/>
      <c r="W1043" s="38"/>
      <c r="X1043" s="38" t="s">
        <v>51</v>
      </c>
      <c r="Y1043" s="38" t="s">
        <v>51</v>
      </c>
      <c r="Z1043" s="38" t="s">
        <v>51</v>
      </c>
      <c r="AA1043" s="38" t="s">
        <v>51</v>
      </c>
      <c r="AB1043" s="38"/>
      <c r="AC1043" s="38"/>
      <c r="AD1043" s="38">
        <v>20</v>
      </c>
      <c r="AE1043" s="38">
        <v>4</v>
      </c>
      <c r="AF1043" s="35" t="s">
        <v>357</v>
      </c>
      <c r="AG1043" s="20" t="s">
        <v>860</v>
      </c>
      <c r="AH1043" s="38"/>
      <c r="AI1043" s="38"/>
      <c r="AJ1043" s="38" t="s">
        <v>51</v>
      </c>
      <c r="AK1043" s="38" t="s">
        <v>51</v>
      </c>
      <c r="AL1043" s="38" t="s">
        <v>51</v>
      </c>
      <c r="AM1043" s="38" t="s">
        <v>51</v>
      </c>
      <c r="AN1043" s="38"/>
      <c r="AO1043" s="38"/>
      <c r="AP1043" s="38">
        <v>20</v>
      </c>
      <c r="AQ1043" s="38">
        <v>4</v>
      </c>
      <c r="AR1043" s="11"/>
      <c r="AS1043" s="19"/>
      <c r="AT1043" s="41"/>
      <c r="AU1043" s="11"/>
      <c r="AV1043" s="19"/>
      <c r="AW1043" s="41"/>
      <c r="AX1043" s="43" t="s">
        <v>357</v>
      </c>
      <c r="AY1043" s="22" t="s">
        <v>860</v>
      </c>
      <c r="AZ1043" s="45">
        <v>2</v>
      </c>
      <c r="BA1043" s="43" t="s">
        <v>357</v>
      </c>
      <c r="BB1043" s="22" t="s">
        <v>860</v>
      </c>
      <c r="BC1043" s="45">
        <v>2</v>
      </c>
      <c r="BD1043" s="47" t="s">
        <v>357</v>
      </c>
      <c r="BE1043" s="24" t="s">
        <v>860</v>
      </c>
      <c r="BF1043" s="49">
        <v>5</v>
      </c>
      <c r="BG1043" s="49">
        <v>2</v>
      </c>
      <c r="BH1043" s="47" t="s">
        <v>357</v>
      </c>
      <c r="BI1043" s="24" t="s">
        <v>860</v>
      </c>
      <c r="BJ1043" s="49">
        <v>5</v>
      </c>
      <c r="BK1043" s="49">
        <v>2</v>
      </c>
      <c r="BL1043" s="51" t="s">
        <v>52</v>
      </c>
    </row>
    <row r="1044" spans="1:64" hidden="1" x14ac:dyDescent="0.3">
      <c r="A1044" s="104" t="s">
        <v>531</v>
      </c>
      <c r="B1044" s="11">
        <v>754</v>
      </c>
      <c r="C1044" s="104" t="s">
        <v>918</v>
      </c>
      <c r="D1044" s="104">
        <f>MATCH(Tabela1[[#This Row],[3]],ECHE!A:A,0)</f>
        <v>4720</v>
      </c>
      <c r="E1044" s="3" t="s">
        <v>919</v>
      </c>
      <c r="F1044" s="2" t="s">
        <v>920</v>
      </c>
      <c r="G1044" s="25" t="s">
        <v>921</v>
      </c>
      <c r="H1044" s="30" t="s">
        <v>922</v>
      </c>
      <c r="I1044" s="283" t="s">
        <v>214</v>
      </c>
      <c r="J1044" s="104" t="s">
        <v>923</v>
      </c>
      <c r="K1044" s="2" t="s">
        <v>39003</v>
      </c>
      <c r="L1044" s="235" t="s">
        <v>103</v>
      </c>
      <c r="M1044" s="104" t="s">
        <v>103</v>
      </c>
      <c r="N1044" s="104" t="s">
        <v>246</v>
      </c>
      <c r="O1044" s="104" t="s">
        <v>89</v>
      </c>
      <c r="P1044" s="104"/>
      <c r="Q1044" s="104"/>
      <c r="R1044" s="32" t="s">
        <v>3034</v>
      </c>
      <c r="S1044" s="91" t="s">
        <v>3446</v>
      </c>
      <c r="T1044" s="35" t="s">
        <v>357</v>
      </c>
      <c r="U1044" s="20" t="s">
        <v>358</v>
      </c>
      <c r="V1044" s="38"/>
      <c r="W1044" s="38"/>
      <c r="X1044" s="38" t="s">
        <v>51</v>
      </c>
      <c r="Y1044" s="38" t="s">
        <v>51</v>
      </c>
      <c r="Z1044" s="38" t="s">
        <v>51</v>
      </c>
      <c r="AA1044" s="38" t="s">
        <v>51</v>
      </c>
      <c r="AB1044" s="38"/>
      <c r="AC1044" s="38"/>
      <c r="AD1044" s="38">
        <v>10</v>
      </c>
      <c r="AE1044" s="38">
        <v>2</v>
      </c>
      <c r="AF1044" s="35" t="s">
        <v>357</v>
      </c>
      <c r="AG1044" s="20" t="s">
        <v>358</v>
      </c>
      <c r="AH1044" s="38"/>
      <c r="AI1044" s="38"/>
      <c r="AJ1044" s="38" t="s">
        <v>51</v>
      </c>
      <c r="AK1044" s="38" t="s">
        <v>51</v>
      </c>
      <c r="AL1044" s="38" t="s">
        <v>51</v>
      </c>
      <c r="AM1044" s="38" t="s">
        <v>51</v>
      </c>
      <c r="AN1044" s="38"/>
      <c r="AO1044" s="38"/>
      <c r="AP1044" s="38">
        <v>10</v>
      </c>
      <c r="AQ1044" s="38">
        <v>2</v>
      </c>
      <c r="AR1044" s="11"/>
      <c r="AS1044" s="19"/>
      <c r="AT1044" s="41"/>
      <c r="AU1044" s="11"/>
      <c r="AV1044" s="19"/>
      <c r="AW1044" s="41"/>
      <c r="AX1044" s="43" t="s">
        <v>357</v>
      </c>
      <c r="AY1044" s="22" t="s">
        <v>358</v>
      </c>
      <c r="AZ1044" s="45">
        <v>2</v>
      </c>
      <c r="BA1044" s="43" t="s">
        <v>357</v>
      </c>
      <c r="BB1044" s="22" t="s">
        <v>358</v>
      </c>
      <c r="BC1044" s="45">
        <v>2</v>
      </c>
      <c r="BD1044" s="47"/>
      <c r="BE1044" s="24"/>
      <c r="BF1044" s="49"/>
      <c r="BG1044" s="49"/>
      <c r="BH1044" s="47"/>
      <c r="BI1044" s="24"/>
      <c r="BJ1044" s="49"/>
      <c r="BK1044" s="49"/>
      <c r="BL1044" s="51" t="s">
        <v>52</v>
      </c>
    </row>
    <row r="1045" spans="1:64" hidden="1" x14ac:dyDescent="0.3">
      <c r="A1045" s="84" t="s">
        <v>531</v>
      </c>
      <c r="B1045" s="85">
        <v>774</v>
      </c>
      <c r="C1045" s="84" t="s">
        <v>1990</v>
      </c>
      <c r="D1045" s="84">
        <f>MATCH(Tabela1[[#This Row],[3]],ECHE!A:A,0)</f>
        <v>5262</v>
      </c>
      <c r="E1045" s="87" t="s">
        <v>1991</v>
      </c>
      <c r="F1045" s="88" t="s">
        <v>3256</v>
      </c>
      <c r="G1045" s="89">
        <v>7985</v>
      </c>
      <c r="H1045" s="90" t="s">
        <v>1993</v>
      </c>
      <c r="I1045" s="286" t="s">
        <v>243</v>
      </c>
      <c r="J1045" s="84" t="s">
        <v>1994</v>
      </c>
      <c r="K1045" s="2" t="s">
        <v>38823</v>
      </c>
      <c r="L1045" s="196" t="s">
        <v>804</v>
      </c>
      <c r="M1045" s="84" t="s">
        <v>2892</v>
      </c>
      <c r="N1045" s="84" t="s">
        <v>1995</v>
      </c>
      <c r="O1045" s="84" t="s">
        <v>1277</v>
      </c>
      <c r="P1045" s="84"/>
      <c r="Q1045" s="84"/>
      <c r="R1045" s="91" t="s">
        <v>3034</v>
      </c>
      <c r="S1045" s="91" t="s">
        <v>3446</v>
      </c>
      <c r="T1045" s="92" t="s">
        <v>357</v>
      </c>
      <c r="U1045" s="93" t="s">
        <v>358</v>
      </c>
      <c r="V1045" s="94"/>
      <c r="W1045" s="94"/>
      <c r="X1045" s="94" t="s">
        <v>51</v>
      </c>
      <c r="Y1045" s="94" t="s">
        <v>51</v>
      </c>
      <c r="Z1045" s="94" t="s">
        <v>51</v>
      </c>
      <c r="AA1045" s="94" t="s">
        <v>51</v>
      </c>
      <c r="AB1045" s="94"/>
      <c r="AC1045" s="94"/>
      <c r="AD1045" s="94">
        <v>5</v>
      </c>
      <c r="AE1045" s="94">
        <v>1</v>
      </c>
      <c r="AF1045" s="92">
        <v>1041</v>
      </c>
      <c r="AG1045" s="93" t="s">
        <v>358</v>
      </c>
      <c r="AH1045" s="94"/>
      <c r="AI1045" s="94"/>
      <c r="AJ1045" s="94" t="s">
        <v>51</v>
      </c>
      <c r="AK1045" s="94" t="s">
        <v>51</v>
      </c>
      <c r="AL1045" s="94" t="s">
        <v>51</v>
      </c>
      <c r="AM1045" s="94" t="s">
        <v>51</v>
      </c>
      <c r="AN1045" s="94"/>
      <c r="AO1045" s="94"/>
      <c r="AP1045" s="94">
        <v>5</v>
      </c>
      <c r="AQ1045" s="94">
        <v>1</v>
      </c>
      <c r="AR1045" s="85"/>
      <c r="AS1045" s="86"/>
      <c r="AT1045" s="95"/>
      <c r="AU1045" s="85"/>
      <c r="AV1045" s="86"/>
      <c r="AW1045" s="95"/>
      <c r="AX1045" s="96">
        <v>1041</v>
      </c>
      <c r="AY1045" s="97" t="s">
        <v>358</v>
      </c>
      <c r="AZ1045" s="98">
        <v>2</v>
      </c>
      <c r="BA1045" s="96">
        <v>1041</v>
      </c>
      <c r="BB1045" s="97" t="s">
        <v>358</v>
      </c>
      <c r="BC1045" s="98">
        <v>2</v>
      </c>
      <c r="BD1045" s="99">
        <v>1041</v>
      </c>
      <c r="BE1045" s="100" t="s">
        <v>358</v>
      </c>
      <c r="BF1045" s="101">
        <v>10</v>
      </c>
      <c r="BG1045" s="101">
        <v>2</v>
      </c>
      <c r="BH1045" s="99">
        <v>1041</v>
      </c>
      <c r="BI1045" s="100" t="s">
        <v>358</v>
      </c>
      <c r="BJ1045" s="101">
        <v>10</v>
      </c>
      <c r="BK1045" s="101">
        <v>2</v>
      </c>
      <c r="BL1045" s="102" t="s">
        <v>52</v>
      </c>
    </row>
    <row r="1046" spans="1:64" hidden="1" x14ac:dyDescent="0.3">
      <c r="A1046" s="84" t="s">
        <v>531</v>
      </c>
      <c r="B1046" s="85">
        <v>794</v>
      </c>
      <c r="C1046" s="84" t="s">
        <v>3327</v>
      </c>
      <c r="D1046" s="84">
        <f>MATCH(Tabela1[[#This Row],[3]],ECHE!A:A,0)</f>
        <v>5487</v>
      </c>
      <c r="E1046" s="87" t="s">
        <v>3328</v>
      </c>
      <c r="F1046" s="88" t="s">
        <v>3329</v>
      </c>
      <c r="G1046" s="89" t="s">
        <v>3330</v>
      </c>
      <c r="H1046" s="90" t="s">
        <v>3188</v>
      </c>
      <c r="I1046" s="286" t="s">
        <v>3272</v>
      </c>
      <c r="J1046" s="84" t="s">
        <v>3331</v>
      </c>
      <c r="K1046" s="2" t="s">
        <v>39114</v>
      </c>
      <c r="L1046" s="196" t="s">
        <v>103</v>
      </c>
      <c r="M1046" s="84" t="s">
        <v>44</v>
      </c>
      <c r="N1046" s="84" t="s">
        <v>69</v>
      </c>
      <c r="O1046" s="84" t="s">
        <v>1079</v>
      </c>
      <c r="P1046" s="84"/>
      <c r="Q1046" s="84"/>
      <c r="R1046" s="91" t="s">
        <v>3034</v>
      </c>
      <c r="S1046" s="91" t="s">
        <v>3446</v>
      </c>
      <c r="T1046" s="92"/>
      <c r="U1046" s="93"/>
      <c r="V1046" s="94"/>
      <c r="W1046" s="94"/>
      <c r="X1046" s="94"/>
      <c r="Y1046" s="94"/>
      <c r="Z1046" s="94"/>
      <c r="AA1046" s="94"/>
      <c r="AB1046" s="94"/>
      <c r="AC1046" s="94"/>
      <c r="AD1046" s="94"/>
      <c r="AE1046" s="94"/>
      <c r="AF1046" s="92"/>
      <c r="AG1046" s="93" t="e">
        <v>#N/A</v>
      </c>
      <c r="AH1046" s="94"/>
      <c r="AI1046" s="94"/>
      <c r="AJ1046" s="94"/>
      <c r="AK1046" s="94"/>
      <c r="AL1046" s="94"/>
      <c r="AM1046" s="94"/>
      <c r="AN1046" s="94"/>
      <c r="AO1046" s="94"/>
      <c r="AP1046" s="94"/>
      <c r="AQ1046" s="94"/>
      <c r="AR1046" s="85"/>
      <c r="AS1046" s="86"/>
      <c r="AT1046" s="95"/>
      <c r="AU1046" s="85"/>
      <c r="AV1046" s="86"/>
      <c r="AW1046" s="95"/>
      <c r="AX1046" s="96" t="s">
        <v>357</v>
      </c>
      <c r="AY1046" s="97" t="s">
        <v>358</v>
      </c>
      <c r="AZ1046" s="98">
        <v>2</v>
      </c>
      <c r="BA1046" s="96" t="s">
        <v>357</v>
      </c>
      <c r="BB1046" s="97" t="s">
        <v>358</v>
      </c>
      <c r="BC1046" s="98">
        <v>2</v>
      </c>
      <c r="BD1046" s="99"/>
      <c r="BE1046" s="100"/>
      <c r="BF1046" s="101"/>
      <c r="BG1046" s="101"/>
      <c r="BH1046" s="99"/>
      <c r="BI1046" s="100"/>
      <c r="BJ1046" s="101"/>
      <c r="BK1046" s="101"/>
      <c r="BL1046" s="102" t="s">
        <v>52</v>
      </c>
    </row>
    <row r="1047" spans="1:64" hidden="1" x14ac:dyDescent="0.3">
      <c r="A1047" s="10" t="s">
        <v>531</v>
      </c>
      <c r="B1047" s="11">
        <v>795</v>
      </c>
      <c r="C1047" s="10" t="s">
        <v>1858</v>
      </c>
      <c r="D1047" s="10">
        <f>MATCH(Tabela1[[#This Row],[3]],ECHE!A:A,0)</f>
        <v>319</v>
      </c>
      <c r="E1047" s="3" t="s">
        <v>3332</v>
      </c>
      <c r="F1047" s="2" t="s">
        <v>1860</v>
      </c>
      <c r="G1047" s="25">
        <v>76001</v>
      </c>
      <c r="H1047" s="30" t="s">
        <v>3333</v>
      </c>
      <c r="I1047" s="283" t="s">
        <v>101</v>
      </c>
      <c r="J1047" s="104" t="s">
        <v>3334</v>
      </c>
      <c r="K1047" s="2" t="s">
        <v>38634</v>
      </c>
      <c r="L1047" s="235" t="s">
        <v>103</v>
      </c>
      <c r="M1047" s="10" t="s">
        <v>44</v>
      </c>
      <c r="N1047" s="10" t="s">
        <v>45</v>
      </c>
      <c r="O1047" s="10" t="s">
        <v>46</v>
      </c>
      <c r="P1047" s="10"/>
      <c r="Q1047" s="10"/>
      <c r="R1047" s="32" t="s">
        <v>1847</v>
      </c>
      <c r="S1047" s="91" t="s">
        <v>3446</v>
      </c>
      <c r="T1047" s="35" t="s">
        <v>357</v>
      </c>
      <c r="U1047" s="20" t="s">
        <v>358</v>
      </c>
      <c r="V1047" s="38"/>
      <c r="W1047" s="38"/>
      <c r="X1047" s="38" t="s">
        <v>51</v>
      </c>
      <c r="Y1047" s="38" t="s">
        <v>51</v>
      </c>
      <c r="Z1047" s="38" t="s">
        <v>51</v>
      </c>
      <c r="AA1047" s="38" t="s">
        <v>51</v>
      </c>
      <c r="AB1047" s="38"/>
      <c r="AC1047" s="38"/>
      <c r="AD1047" s="38">
        <v>10</v>
      </c>
      <c r="AE1047" s="38">
        <v>2</v>
      </c>
      <c r="AF1047" s="35">
        <v>1041</v>
      </c>
      <c r="AG1047" s="20" t="s">
        <v>358</v>
      </c>
      <c r="AH1047" s="38"/>
      <c r="AI1047" s="38"/>
      <c r="AJ1047" s="38" t="s">
        <v>51</v>
      </c>
      <c r="AK1047" s="38" t="s">
        <v>51</v>
      </c>
      <c r="AL1047" s="38" t="s">
        <v>51</v>
      </c>
      <c r="AM1047" s="38" t="s">
        <v>51</v>
      </c>
      <c r="AN1047" s="38"/>
      <c r="AO1047" s="38"/>
      <c r="AP1047" s="38">
        <v>10</v>
      </c>
      <c r="AQ1047" s="38">
        <v>2</v>
      </c>
      <c r="AR1047" s="11"/>
      <c r="AS1047" s="19"/>
      <c r="AT1047" s="41"/>
      <c r="AU1047" s="11"/>
      <c r="AV1047" s="19"/>
      <c r="AW1047" s="41"/>
      <c r="AX1047" s="43" t="s">
        <v>153</v>
      </c>
      <c r="AY1047" s="22" t="s">
        <v>3335</v>
      </c>
      <c r="AZ1047" s="45">
        <v>1</v>
      </c>
      <c r="BA1047" s="43" t="s">
        <v>153</v>
      </c>
      <c r="BB1047" s="22" t="s">
        <v>3335</v>
      </c>
      <c r="BC1047" s="45">
        <v>1</v>
      </c>
      <c r="BD1047" s="47" t="s">
        <v>153</v>
      </c>
      <c r="BE1047" s="24" t="s">
        <v>3335</v>
      </c>
      <c r="BF1047" s="49">
        <v>14</v>
      </c>
      <c r="BG1047" s="49">
        <v>1</v>
      </c>
      <c r="BH1047" s="47" t="s">
        <v>153</v>
      </c>
      <c r="BI1047" s="24" t="s">
        <v>3335</v>
      </c>
      <c r="BJ1047" s="49">
        <v>14</v>
      </c>
      <c r="BK1047" s="49">
        <v>1</v>
      </c>
      <c r="BL1047" s="51" t="s">
        <v>52</v>
      </c>
    </row>
    <row r="1048" spans="1:64" hidden="1" x14ac:dyDescent="0.3">
      <c r="A1048" s="104" t="s">
        <v>531</v>
      </c>
      <c r="B1048" s="11">
        <v>795</v>
      </c>
      <c r="C1048" s="104" t="s">
        <v>1858</v>
      </c>
      <c r="D1048" s="104">
        <f>MATCH(Tabela1[[#This Row],[3]],ECHE!A:A,0)</f>
        <v>319</v>
      </c>
      <c r="E1048" s="3" t="s">
        <v>3332</v>
      </c>
      <c r="F1048" s="2" t="s">
        <v>1860</v>
      </c>
      <c r="G1048" s="25">
        <v>76001</v>
      </c>
      <c r="H1048" s="30" t="s">
        <v>3333</v>
      </c>
      <c r="I1048" s="283" t="s">
        <v>101</v>
      </c>
      <c r="J1048" s="104" t="s">
        <v>3334</v>
      </c>
      <c r="K1048" s="2" t="s">
        <v>38634</v>
      </c>
      <c r="L1048" s="235" t="s">
        <v>103</v>
      </c>
      <c r="M1048" s="104" t="s">
        <v>44</v>
      </c>
      <c r="N1048" s="104" t="s">
        <v>45</v>
      </c>
      <c r="O1048" s="104" t="s">
        <v>46</v>
      </c>
      <c r="P1048" s="104"/>
      <c r="Q1048" s="104"/>
      <c r="R1048" s="32" t="s">
        <v>1847</v>
      </c>
      <c r="S1048" s="91" t="s">
        <v>3446</v>
      </c>
      <c r="T1048" s="35"/>
      <c r="U1048" s="20"/>
      <c r="V1048" s="38"/>
      <c r="W1048" s="38"/>
      <c r="X1048" s="38"/>
      <c r="Y1048" s="38"/>
      <c r="Z1048" s="38"/>
      <c r="AA1048" s="38"/>
      <c r="AB1048" s="38"/>
      <c r="AC1048" s="38"/>
      <c r="AD1048" s="38"/>
      <c r="AE1048" s="38"/>
      <c r="AF1048" s="35"/>
      <c r="AG1048" s="20" t="e">
        <v>#N/A</v>
      </c>
      <c r="AH1048" s="38"/>
      <c r="AI1048" s="38"/>
      <c r="AJ1048" s="38"/>
      <c r="AK1048" s="38"/>
      <c r="AL1048" s="38"/>
      <c r="AM1048" s="38"/>
      <c r="AN1048" s="38"/>
      <c r="AO1048" s="38"/>
      <c r="AP1048" s="38"/>
      <c r="AQ1048" s="38"/>
      <c r="AR1048" s="11"/>
      <c r="AS1048" s="19"/>
      <c r="AT1048" s="41"/>
      <c r="AU1048" s="11"/>
      <c r="AV1048" s="19"/>
      <c r="AW1048" s="41"/>
      <c r="AX1048" s="43" t="s">
        <v>257</v>
      </c>
      <c r="AY1048" s="22" t="s">
        <v>258</v>
      </c>
      <c r="AZ1048" s="45" t="s">
        <v>180</v>
      </c>
      <c r="BA1048" s="43" t="s">
        <v>257</v>
      </c>
      <c r="BB1048" s="22" t="s">
        <v>258</v>
      </c>
      <c r="BC1048" s="45" t="s">
        <v>180</v>
      </c>
      <c r="BD1048" s="47" t="s">
        <v>257</v>
      </c>
      <c r="BE1048" s="24" t="s">
        <v>258</v>
      </c>
      <c r="BF1048" s="49" t="s">
        <v>180</v>
      </c>
      <c r="BG1048" s="49" t="s">
        <v>180</v>
      </c>
      <c r="BH1048" s="47" t="s">
        <v>257</v>
      </c>
      <c r="BI1048" s="24" t="s">
        <v>258</v>
      </c>
      <c r="BJ1048" s="49" t="s">
        <v>180</v>
      </c>
      <c r="BK1048" s="49" t="s">
        <v>180</v>
      </c>
      <c r="BL1048" s="51" t="s">
        <v>52</v>
      </c>
    </row>
    <row r="1049" spans="1:64" hidden="1" x14ac:dyDescent="0.3">
      <c r="A1049" s="104" t="s">
        <v>531</v>
      </c>
      <c r="B1049" s="11">
        <v>825</v>
      </c>
      <c r="C1049" s="104" t="s">
        <v>1972</v>
      </c>
      <c r="D1049" s="104">
        <f>MATCH(Tabela1[[#This Row],[3]],ECHE!A:A,0)</f>
        <v>4412</v>
      </c>
      <c r="E1049" s="3" t="s">
        <v>3429</v>
      </c>
      <c r="F1049" s="2" t="s">
        <v>3430</v>
      </c>
      <c r="G1049" s="25">
        <v>201</v>
      </c>
      <c r="H1049" s="30" t="s">
        <v>3431</v>
      </c>
      <c r="I1049" s="283" t="s">
        <v>638</v>
      </c>
      <c r="J1049" s="104" t="s">
        <v>3432</v>
      </c>
      <c r="K1049" s="2" t="s">
        <v>38950</v>
      </c>
      <c r="L1049" s="235" t="s">
        <v>3433</v>
      </c>
      <c r="M1049" s="104" t="s">
        <v>3434</v>
      </c>
      <c r="N1049" s="104" t="s">
        <v>90</v>
      </c>
      <c r="O1049" s="104" t="s">
        <v>256</v>
      </c>
      <c r="P1049" s="104"/>
      <c r="Q1049" s="104"/>
      <c r="R1049" s="32" t="s">
        <v>1847</v>
      </c>
      <c r="S1049" s="91" t="s">
        <v>3446</v>
      </c>
      <c r="T1049" s="35" t="s">
        <v>357</v>
      </c>
      <c r="U1049" s="20" t="s">
        <v>358</v>
      </c>
      <c r="V1049" s="38"/>
      <c r="W1049" s="38"/>
      <c r="X1049" s="38" t="s">
        <v>51</v>
      </c>
      <c r="Y1049" s="38" t="s">
        <v>51</v>
      </c>
      <c r="Z1049" s="38" t="s">
        <v>51</v>
      </c>
      <c r="AA1049" s="38" t="s">
        <v>51</v>
      </c>
      <c r="AB1049" s="38"/>
      <c r="AC1049" s="38"/>
      <c r="AD1049" s="38">
        <v>5</v>
      </c>
      <c r="AE1049" s="38">
        <v>1</v>
      </c>
      <c r="AF1049" s="35">
        <v>1041</v>
      </c>
      <c r="AG1049" s="20" t="s">
        <v>358</v>
      </c>
      <c r="AH1049" s="38"/>
      <c r="AI1049" s="38"/>
      <c r="AJ1049" s="38" t="s">
        <v>51</v>
      </c>
      <c r="AK1049" s="38" t="s">
        <v>51</v>
      </c>
      <c r="AL1049" s="38" t="s">
        <v>51</v>
      </c>
      <c r="AM1049" s="38" t="s">
        <v>51</v>
      </c>
      <c r="AN1049" s="38"/>
      <c r="AO1049" s="38"/>
      <c r="AP1049" s="38">
        <v>5</v>
      </c>
      <c r="AQ1049" s="38">
        <v>1</v>
      </c>
      <c r="AR1049" s="11"/>
      <c r="AS1049" s="19"/>
      <c r="AT1049" s="41"/>
      <c r="AU1049" s="11"/>
      <c r="AV1049" s="19"/>
      <c r="AW1049" s="41"/>
      <c r="AX1049" s="43">
        <v>1041</v>
      </c>
      <c r="AY1049" s="22" t="s">
        <v>358</v>
      </c>
      <c r="AZ1049" s="45" t="s">
        <v>180</v>
      </c>
      <c r="BA1049" s="43">
        <v>1041</v>
      </c>
      <c r="BB1049" s="22" t="s">
        <v>358</v>
      </c>
      <c r="BC1049" s="45" t="s">
        <v>180</v>
      </c>
      <c r="BD1049" s="47">
        <v>1041</v>
      </c>
      <c r="BE1049" s="24" t="s">
        <v>358</v>
      </c>
      <c r="BF1049" s="49" t="s">
        <v>180</v>
      </c>
      <c r="BG1049" s="49" t="s">
        <v>180</v>
      </c>
      <c r="BH1049" s="47">
        <v>1041</v>
      </c>
      <c r="BI1049" s="24" t="s">
        <v>358</v>
      </c>
      <c r="BJ1049" s="49" t="s">
        <v>180</v>
      </c>
      <c r="BK1049" s="49" t="s">
        <v>180</v>
      </c>
      <c r="BL1049" s="51" t="s">
        <v>52</v>
      </c>
    </row>
    <row r="1050" spans="1:64" hidden="1" x14ac:dyDescent="0.3">
      <c r="A1050" s="84" t="s">
        <v>531</v>
      </c>
      <c r="B1050" s="85">
        <v>836</v>
      </c>
      <c r="C1050" s="84" t="s">
        <v>3464</v>
      </c>
      <c r="D1050" s="84">
        <f>MATCH(Tabela1[[#This Row],[3]],ECHE!A:A,0)</f>
        <v>141</v>
      </c>
      <c r="E1050" s="87" t="s">
        <v>3465</v>
      </c>
      <c r="F1050" s="88" t="s">
        <v>3466</v>
      </c>
      <c r="G1050" s="89">
        <v>1700</v>
      </c>
      <c r="H1050" s="90" t="s">
        <v>1754</v>
      </c>
      <c r="I1050" s="286" t="s">
        <v>674</v>
      </c>
      <c r="J1050" s="84" t="s">
        <v>3467</v>
      </c>
      <c r="K1050" s="88" t="s">
        <v>38857</v>
      </c>
      <c r="L1050" s="196" t="s">
        <v>1770</v>
      </c>
      <c r="M1050" s="84" t="s">
        <v>1770</v>
      </c>
      <c r="N1050" s="84" t="s">
        <v>90</v>
      </c>
      <c r="O1050" s="84" t="s">
        <v>89</v>
      </c>
      <c r="P1050" s="84"/>
      <c r="Q1050" s="84"/>
      <c r="R1050" s="91" t="s">
        <v>1847</v>
      </c>
      <c r="S1050" s="91" t="s">
        <v>3446</v>
      </c>
      <c r="T1050" s="92" t="s">
        <v>583</v>
      </c>
      <c r="U1050" s="93" t="s">
        <v>584</v>
      </c>
      <c r="V1050" s="94"/>
      <c r="W1050" s="94"/>
      <c r="X1050" s="94" t="s">
        <v>51</v>
      </c>
      <c r="Y1050" s="94" t="s">
        <v>51</v>
      </c>
      <c r="Z1050" s="94" t="s">
        <v>51</v>
      </c>
      <c r="AA1050" s="94" t="s">
        <v>51</v>
      </c>
      <c r="AB1050" s="94" t="s">
        <v>51</v>
      </c>
      <c r="AC1050" s="94" t="s">
        <v>51</v>
      </c>
      <c r="AD1050" s="94">
        <v>10</v>
      </c>
      <c r="AE1050" s="94">
        <v>2</v>
      </c>
      <c r="AF1050" s="92" t="s">
        <v>583</v>
      </c>
      <c r="AG1050" s="93" t="s">
        <v>584</v>
      </c>
      <c r="AH1050" s="94"/>
      <c r="AI1050" s="94"/>
      <c r="AJ1050" s="94" t="s">
        <v>51</v>
      </c>
      <c r="AK1050" s="94" t="s">
        <v>51</v>
      </c>
      <c r="AL1050" s="94" t="s">
        <v>51</v>
      </c>
      <c r="AM1050" s="94" t="s">
        <v>51</v>
      </c>
      <c r="AN1050" s="94" t="s">
        <v>51</v>
      </c>
      <c r="AO1050" s="94" t="s">
        <v>51</v>
      </c>
      <c r="AP1050" s="94">
        <v>10</v>
      </c>
      <c r="AQ1050" s="94">
        <v>2</v>
      </c>
      <c r="AR1050" s="85"/>
      <c r="AS1050" s="86"/>
      <c r="AT1050" s="95"/>
      <c r="AU1050" s="85"/>
      <c r="AV1050" s="86"/>
      <c r="AW1050" s="95"/>
      <c r="AX1050" s="96" t="s">
        <v>583</v>
      </c>
      <c r="AY1050" s="97" t="s">
        <v>584</v>
      </c>
      <c r="AZ1050" s="98">
        <v>2</v>
      </c>
      <c r="BA1050" s="96" t="s">
        <v>583</v>
      </c>
      <c r="BB1050" s="97" t="s">
        <v>584</v>
      </c>
      <c r="BC1050" s="98">
        <v>2</v>
      </c>
      <c r="BD1050" s="99" t="s">
        <v>583</v>
      </c>
      <c r="BE1050" s="100" t="s">
        <v>584</v>
      </c>
      <c r="BF1050" s="101">
        <v>10</v>
      </c>
      <c r="BG1050" s="101">
        <v>2</v>
      </c>
      <c r="BH1050" s="99" t="s">
        <v>583</v>
      </c>
      <c r="BI1050" s="100" t="s">
        <v>584</v>
      </c>
      <c r="BJ1050" s="101">
        <v>10</v>
      </c>
      <c r="BK1050" s="101">
        <v>2</v>
      </c>
      <c r="BL1050" s="102" t="s">
        <v>52</v>
      </c>
    </row>
    <row r="1051" spans="1:64" hidden="1" x14ac:dyDescent="0.3">
      <c r="A1051" s="104" t="s">
        <v>531</v>
      </c>
      <c r="B1051" s="11">
        <v>847</v>
      </c>
      <c r="C1051" s="104" t="s">
        <v>3516</v>
      </c>
      <c r="D1051" s="104">
        <f>MATCH(Tabela1[[#This Row],[3]],ECHE!A:A,0)</f>
        <v>4608</v>
      </c>
      <c r="E1051" s="3" t="s">
        <v>3517</v>
      </c>
      <c r="F1051" s="2" t="s">
        <v>3518</v>
      </c>
      <c r="G1051" s="25" t="s">
        <v>3519</v>
      </c>
      <c r="H1051" s="30" t="s">
        <v>3520</v>
      </c>
      <c r="I1051" s="283" t="s">
        <v>214</v>
      </c>
      <c r="J1051" s="104" t="s">
        <v>3521</v>
      </c>
      <c r="K1051" s="2" t="s">
        <v>38998</v>
      </c>
      <c r="L1051" s="235" t="s">
        <v>3522</v>
      </c>
      <c r="M1051" s="104" t="s">
        <v>1789</v>
      </c>
      <c r="N1051" s="104" t="s">
        <v>45</v>
      </c>
      <c r="O1051" s="104" t="s">
        <v>115</v>
      </c>
      <c r="P1051" s="104"/>
      <c r="Q1051" s="104"/>
      <c r="R1051" s="32" t="s">
        <v>1847</v>
      </c>
      <c r="S1051" s="91" t="s">
        <v>3446</v>
      </c>
      <c r="T1051" s="35" t="s">
        <v>357</v>
      </c>
      <c r="U1051" s="20" t="s">
        <v>358</v>
      </c>
      <c r="V1051" s="38"/>
      <c r="W1051" s="38"/>
      <c r="X1051" s="38" t="s">
        <v>51</v>
      </c>
      <c r="Y1051" s="38" t="s">
        <v>51</v>
      </c>
      <c r="Z1051" s="38" t="s">
        <v>51</v>
      </c>
      <c r="AA1051" s="38" t="s">
        <v>51</v>
      </c>
      <c r="AB1051" s="38"/>
      <c r="AC1051" s="38"/>
      <c r="AD1051" s="38">
        <v>10</v>
      </c>
      <c r="AE1051" s="38">
        <v>2</v>
      </c>
      <c r="AF1051" s="35" t="s">
        <v>357</v>
      </c>
      <c r="AG1051" s="20" t="s">
        <v>358</v>
      </c>
      <c r="AH1051" s="38"/>
      <c r="AI1051" s="38"/>
      <c r="AJ1051" s="38" t="s">
        <v>51</v>
      </c>
      <c r="AK1051" s="38" t="s">
        <v>51</v>
      </c>
      <c r="AL1051" s="38" t="s">
        <v>51</v>
      </c>
      <c r="AM1051" s="38" t="s">
        <v>51</v>
      </c>
      <c r="AN1051" s="38"/>
      <c r="AO1051" s="38"/>
      <c r="AP1051" s="38">
        <v>10</v>
      </c>
      <c r="AQ1051" s="38">
        <v>2</v>
      </c>
      <c r="AR1051" s="11"/>
      <c r="AS1051" s="19"/>
      <c r="AT1051" s="41"/>
      <c r="AU1051" s="11"/>
      <c r="AV1051" s="19"/>
      <c r="AW1051" s="41"/>
      <c r="AX1051" s="43" t="s">
        <v>357</v>
      </c>
      <c r="AY1051" s="22" t="s">
        <v>358</v>
      </c>
      <c r="AZ1051" s="45">
        <v>1</v>
      </c>
      <c r="BA1051" s="43" t="s">
        <v>357</v>
      </c>
      <c r="BB1051" s="22" t="s">
        <v>358</v>
      </c>
      <c r="BC1051" s="45">
        <v>1</v>
      </c>
      <c r="BD1051" s="47"/>
      <c r="BE1051" s="24"/>
      <c r="BF1051" s="49"/>
      <c r="BG1051" s="49"/>
      <c r="BH1051" s="47"/>
      <c r="BI1051" s="24"/>
      <c r="BJ1051" s="49"/>
      <c r="BK1051" s="49"/>
      <c r="BL1051" s="51" t="s">
        <v>52</v>
      </c>
    </row>
    <row r="1052" spans="1:64" hidden="1" x14ac:dyDescent="0.3">
      <c r="A1052" s="104" t="s">
        <v>531</v>
      </c>
      <c r="B1052" s="11">
        <v>854</v>
      </c>
      <c r="C1052" s="104" t="s">
        <v>3544</v>
      </c>
      <c r="D1052" s="104">
        <f>MATCH(Tabela1[[#This Row],[3]],ECHE!A:A,0)</f>
        <v>63</v>
      </c>
      <c r="E1052" s="3" t="s">
        <v>3545</v>
      </c>
      <c r="F1052" s="2" t="s">
        <v>3546</v>
      </c>
      <c r="G1052" s="25">
        <v>1020</v>
      </c>
      <c r="H1052" s="30" t="s">
        <v>1383</v>
      </c>
      <c r="I1052" s="283" t="s">
        <v>331</v>
      </c>
      <c r="J1052" s="104" t="s">
        <v>3547</v>
      </c>
      <c r="K1052" s="2" t="s">
        <v>38843</v>
      </c>
      <c r="L1052" s="235" t="s">
        <v>3006</v>
      </c>
      <c r="M1052" s="104" t="s">
        <v>3548</v>
      </c>
      <c r="N1052" s="104" t="s">
        <v>69</v>
      </c>
      <c r="O1052" s="104" t="s">
        <v>70</v>
      </c>
      <c r="P1052" s="104" t="s">
        <v>71</v>
      </c>
      <c r="Q1052" s="104" t="s">
        <v>72</v>
      </c>
      <c r="R1052" s="32" t="s">
        <v>1847</v>
      </c>
      <c r="S1052" s="91" t="s">
        <v>3446</v>
      </c>
      <c r="T1052" s="35" t="s">
        <v>357</v>
      </c>
      <c r="U1052" s="20" t="s">
        <v>358</v>
      </c>
      <c r="V1052" s="38"/>
      <c r="W1052" s="38"/>
      <c r="X1052" s="38" t="s">
        <v>51</v>
      </c>
      <c r="Y1052" s="38" t="s">
        <v>51</v>
      </c>
      <c r="Z1052" s="38"/>
      <c r="AA1052" s="38"/>
      <c r="AB1052" s="38"/>
      <c r="AC1052" s="38"/>
      <c r="AD1052" s="38">
        <v>5</v>
      </c>
      <c r="AE1052" s="38">
        <v>1</v>
      </c>
      <c r="AF1052" s="35" t="s">
        <v>357</v>
      </c>
      <c r="AG1052" s="20" t="s">
        <v>358</v>
      </c>
      <c r="AH1052" s="38"/>
      <c r="AI1052" s="38"/>
      <c r="AJ1052" s="38" t="s">
        <v>51</v>
      </c>
      <c r="AK1052" s="38" t="s">
        <v>51</v>
      </c>
      <c r="AL1052" s="38"/>
      <c r="AM1052" s="38"/>
      <c r="AN1052" s="38"/>
      <c r="AO1052" s="38"/>
      <c r="AP1052" s="38">
        <v>5</v>
      </c>
      <c r="AQ1052" s="38">
        <v>1</v>
      </c>
      <c r="AR1052" s="11"/>
      <c r="AS1052" s="19"/>
      <c r="AT1052" s="41"/>
      <c r="AU1052" s="11"/>
      <c r="AV1052" s="19"/>
      <c r="AW1052" s="41"/>
      <c r="AX1052" s="43"/>
      <c r="AY1052" s="22"/>
      <c r="AZ1052" s="45"/>
      <c r="BA1052" s="43"/>
      <c r="BB1052" s="22"/>
      <c r="BC1052" s="45"/>
      <c r="BD1052" s="47"/>
      <c r="BE1052" s="24"/>
      <c r="BF1052" s="49"/>
      <c r="BG1052" s="49"/>
      <c r="BH1052" s="47"/>
      <c r="BI1052" s="24"/>
      <c r="BJ1052" s="49"/>
      <c r="BK1052" s="49"/>
      <c r="BL1052" s="51" t="s">
        <v>52</v>
      </c>
    </row>
    <row r="1053" spans="1:64" hidden="1" x14ac:dyDescent="0.3">
      <c r="A1053" s="10" t="s">
        <v>531</v>
      </c>
      <c r="B1053" s="11">
        <v>870</v>
      </c>
      <c r="C1053" s="10" t="s">
        <v>3577</v>
      </c>
      <c r="D1053" s="10">
        <f>MATCH(Tabela1[[#This Row],[3]],ECHE!A:A,0)</f>
        <v>461</v>
      </c>
      <c r="E1053" s="3" t="s">
        <v>3578</v>
      </c>
      <c r="F1053" s="2" t="s">
        <v>3579</v>
      </c>
      <c r="G1053" s="25">
        <v>35390</v>
      </c>
      <c r="H1053" s="30" t="s">
        <v>3580</v>
      </c>
      <c r="I1053" s="283" t="s">
        <v>127</v>
      </c>
      <c r="J1053" s="104" t="s">
        <v>3581</v>
      </c>
      <c r="K1053" s="2" t="s">
        <v>38646</v>
      </c>
      <c r="L1053" s="235" t="s">
        <v>282</v>
      </c>
      <c r="M1053" s="10" t="s">
        <v>267</v>
      </c>
      <c r="N1053" s="10" t="s">
        <v>401</v>
      </c>
      <c r="O1053" s="10" t="s">
        <v>179</v>
      </c>
      <c r="P1053" s="10"/>
      <c r="Q1053" s="10"/>
      <c r="R1053" s="32" t="s">
        <v>3034</v>
      </c>
      <c r="S1053" s="91" t="s">
        <v>3446</v>
      </c>
      <c r="T1053" s="35" t="s">
        <v>153</v>
      </c>
      <c r="U1053" s="20" t="s">
        <v>154</v>
      </c>
      <c r="V1053" s="38"/>
      <c r="W1053" s="38"/>
      <c r="X1053" s="38" t="s">
        <v>51</v>
      </c>
      <c r="Y1053" s="38" t="s">
        <v>51</v>
      </c>
      <c r="Z1053" s="38" t="s">
        <v>51</v>
      </c>
      <c r="AA1053" s="38" t="s">
        <v>51</v>
      </c>
      <c r="AB1053" s="38"/>
      <c r="AC1053" s="38"/>
      <c r="AD1053" s="38">
        <v>10</v>
      </c>
      <c r="AE1053" s="38">
        <v>2</v>
      </c>
      <c r="AF1053" s="35" t="s">
        <v>153</v>
      </c>
      <c r="AG1053" s="20" t="s">
        <v>154</v>
      </c>
      <c r="AH1053" s="38"/>
      <c r="AI1053" s="38"/>
      <c r="AJ1053" s="38" t="s">
        <v>51</v>
      </c>
      <c r="AK1053" s="38" t="s">
        <v>51</v>
      </c>
      <c r="AL1053" s="38" t="s">
        <v>51</v>
      </c>
      <c r="AM1053" s="38" t="s">
        <v>51</v>
      </c>
      <c r="AN1053" s="38"/>
      <c r="AO1053" s="38"/>
      <c r="AP1053" s="38">
        <v>10</v>
      </c>
      <c r="AQ1053" s="38">
        <v>2</v>
      </c>
      <c r="AR1053" s="11"/>
      <c r="AS1053" s="19"/>
      <c r="AT1053" s="41"/>
      <c r="AU1053" s="11"/>
      <c r="AV1053" s="19"/>
      <c r="AW1053" s="41"/>
      <c r="AX1053" s="43" t="s">
        <v>153</v>
      </c>
      <c r="AY1053" s="22" t="s">
        <v>154</v>
      </c>
      <c r="AZ1053" s="45">
        <v>1</v>
      </c>
      <c r="BA1053" s="43" t="s">
        <v>153</v>
      </c>
      <c r="BB1053" s="22" t="s">
        <v>154</v>
      </c>
      <c r="BC1053" s="45">
        <v>1</v>
      </c>
      <c r="BD1053" s="47" t="s">
        <v>153</v>
      </c>
      <c r="BE1053" s="24" t="s">
        <v>154</v>
      </c>
      <c r="BF1053" s="49">
        <v>5</v>
      </c>
      <c r="BG1053" s="49">
        <v>1</v>
      </c>
      <c r="BH1053" s="47" t="s">
        <v>153</v>
      </c>
      <c r="BI1053" s="24" t="s">
        <v>154</v>
      </c>
      <c r="BJ1053" s="49">
        <v>5</v>
      </c>
      <c r="BK1053" s="49">
        <v>1</v>
      </c>
      <c r="BL1053" s="51" t="s">
        <v>52</v>
      </c>
    </row>
    <row r="1054" spans="1:64" hidden="1" x14ac:dyDescent="0.3">
      <c r="A1054" s="104" t="s">
        <v>531</v>
      </c>
      <c r="B1054" s="11">
        <v>912</v>
      </c>
      <c r="C1054" s="104" t="s">
        <v>3243</v>
      </c>
      <c r="D1054" s="104">
        <f>MATCH(Tabela1[[#This Row],[3]],ECHE!A:A,0)</f>
        <v>113</v>
      </c>
      <c r="E1054" s="3" t="s">
        <v>3244</v>
      </c>
      <c r="F1054" s="2" t="s">
        <v>3245</v>
      </c>
      <c r="G1054" s="25">
        <v>3500</v>
      </c>
      <c r="H1054" s="30" t="s">
        <v>3734</v>
      </c>
      <c r="I1054" s="283" t="s">
        <v>579</v>
      </c>
      <c r="J1054" s="104" t="s">
        <v>3247</v>
      </c>
      <c r="K1054" s="2" t="s">
        <v>38603</v>
      </c>
      <c r="L1054" s="235" t="s">
        <v>2735</v>
      </c>
      <c r="M1054" s="104" t="s">
        <v>3735</v>
      </c>
      <c r="N1054" s="104" t="s">
        <v>69</v>
      </c>
      <c r="O1054" s="104" t="s">
        <v>72</v>
      </c>
      <c r="P1054" s="104"/>
      <c r="Q1054" s="104"/>
      <c r="R1054" s="32" t="s">
        <v>1847</v>
      </c>
      <c r="S1054" s="91" t="s">
        <v>3446</v>
      </c>
      <c r="T1054" s="35" t="s">
        <v>357</v>
      </c>
      <c r="U1054" s="20" t="s">
        <v>358</v>
      </c>
      <c r="V1054" s="38"/>
      <c r="W1054" s="38"/>
      <c r="X1054" s="38" t="s">
        <v>51</v>
      </c>
      <c r="Y1054" s="38" t="s">
        <v>51</v>
      </c>
      <c r="Z1054" s="38" t="s">
        <v>51</v>
      </c>
      <c r="AA1054" s="38" t="s">
        <v>51</v>
      </c>
      <c r="AB1054" s="38" t="s">
        <v>51</v>
      </c>
      <c r="AC1054" s="38" t="s">
        <v>51</v>
      </c>
      <c r="AD1054" s="38">
        <v>20</v>
      </c>
      <c r="AE1054" s="38">
        <v>4</v>
      </c>
      <c r="AF1054" s="35" t="s">
        <v>357</v>
      </c>
      <c r="AG1054" s="20" t="s">
        <v>358</v>
      </c>
      <c r="AH1054" s="38"/>
      <c r="AI1054" s="38"/>
      <c r="AJ1054" s="38" t="s">
        <v>51</v>
      </c>
      <c r="AK1054" s="38" t="s">
        <v>51</v>
      </c>
      <c r="AL1054" s="38" t="s">
        <v>51</v>
      </c>
      <c r="AM1054" s="38" t="s">
        <v>51</v>
      </c>
      <c r="AN1054" s="38" t="s">
        <v>51</v>
      </c>
      <c r="AO1054" s="38" t="s">
        <v>51</v>
      </c>
      <c r="AP1054" s="38">
        <v>20</v>
      </c>
      <c r="AQ1054" s="38">
        <v>4</v>
      </c>
      <c r="AR1054" s="11"/>
      <c r="AS1054" s="19"/>
      <c r="AT1054" s="41"/>
      <c r="AU1054" s="11"/>
      <c r="AV1054" s="19"/>
      <c r="AW1054" s="41"/>
      <c r="AX1054" s="43" t="s">
        <v>357</v>
      </c>
      <c r="AY1054" s="22" t="s">
        <v>358</v>
      </c>
      <c r="AZ1054" s="45">
        <v>3</v>
      </c>
      <c r="BA1054" s="43" t="s">
        <v>357</v>
      </c>
      <c r="BB1054" s="22" t="s">
        <v>358</v>
      </c>
      <c r="BC1054" s="45">
        <v>3</v>
      </c>
      <c r="BD1054" s="47"/>
      <c r="BE1054" s="24"/>
      <c r="BF1054" s="49"/>
      <c r="BG1054" s="49"/>
      <c r="BH1054" s="47"/>
      <c r="BI1054" s="24"/>
      <c r="BJ1054" s="49"/>
      <c r="BK1054" s="49"/>
      <c r="BL1054" s="51" t="s">
        <v>52</v>
      </c>
    </row>
    <row r="1055" spans="1:64" hidden="1" x14ac:dyDescent="0.3">
      <c r="A1055" s="10" t="s">
        <v>531</v>
      </c>
      <c r="B1055" s="11">
        <v>921</v>
      </c>
      <c r="C1055" s="10" t="s">
        <v>3770</v>
      </c>
      <c r="D1055" s="10">
        <f>MATCH(Tabela1[[#This Row],[3]],ECHE!A:A,0)</f>
        <v>3877</v>
      </c>
      <c r="E1055" s="3" t="s">
        <v>3771</v>
      </c>
      <c r="F1055" s="2" t="s">
        <v>3772</v>
      </c>
      <c r="G1055" s="25">
        <v>22000</v>
      </c>
      <c r="H1055" s="30" t="s">
        <v>3773</v>
      </c>
      <c r="I1055" s="283" t="s">
        <v>3774</v>
      </c>
      <c r="J1055" s="104" t="s">
        <v>3775</v>
      </c>
      <c r="K1055" s="2" t="s">
        <v>38764</v>
      </c>
      <c r="L1055" s="235" t="s">
        <v>44</v>
      </c>
      <c r="M1055" s="10" t="s">
        <v>44</v>
      </c>
      <c r="N1055" s="10" t="s">
        <v>401</v>
      </c>
      <c r="O1055" s="10" t="s">
        <v>115</v>
      </c>
      <c r="P1055" s="10"/>
      <c r="Q1055" s="10"/>
      <c r="R1055" s="32" t="s">
        <v>3034</v>
      </c>
      <c r="S1055" s="91" t="s">
        <v>3446</v>
      </c>
      <c r="T1055" s="35" t="s">
        <v>357</v>
      </c>
      <c r="U1055" s="20" t="s">
        <v>358</v>
      </c>
      <c r="V1055" s="38"/>
      <c r="W1055" s="38"/>
      <c r="X1055" s="38" t="s">
        <v>51</v>
      </c>
      <c r="Y1055" s="38" t="s">
        <v>51</v>
      </c>
      <c r="Z1055" s="38" t="s">
        <v>51</v>
      </c>
      <c r="AA1055" s="38" t="s">
        <v>51</v>
      </c>
      <c r="AB1055" s="38"/>
      <c r="AC1055" s="38"/>
      <c r="AD1055" s="38">
        <v>5</v>
      </c>
      <c r="AE1055" s="38">
        <v>1</v>
      </c>
      <c r="AF1055" s="35" t="s">
        <v>357</v>
      </c>
      <c r="AG1055" s="20" t="s">
        <v>358</v>
      </c>
      <c r="AH1055" s="38"/>
      <c r="AI1055" s="38"/>
      <c r="AJ1055" s="38" t="s">
        <v>51</v>
      </c>
      <c r="AK1055" s="38" t="s">
        <v>51</v>
      </c>
      <c r="AL1055" s="38" t="s">
        <v>51</v>
      </c>
      <c r="AM1055" s="38" t="s">
        <v>51</v>
      </c>
      <c r="AN1055" s="38"/>
      <c r="AO1055" s="38"/>
      <c r="AP1055" s="38">
        <v>5</v>
      </c>
      <c r="AQ1055" s="38">
        <v>1</v>
      </c>
      <c r="AR1055" s="11"/>
      <c r="AS1055" s="19"/>
      <c r="AT1055" s="41"/>
      <c r="AU1055" s="11"/>
      <c r="AV1055" s="19"/>
      <c r="AW1055" s="41"/>
      <c r="AX1055" s="43" t="s">
        <v>357</v>
      </c>
      <c r="AY1055" s="22" t="s">
        <v>358</v>
      </c>
      <c r="AZ1055" s="45">
        <v>2</v>
      </c>
      <c r="BA1055" s="43" t="s">
        <v>357</v>
      </c>
      <c r="BB1055" s="22" t="s">
        <v>358</v>
      </c>
      <c r="BC1055" s="45">
        <v>2</v>
      </c>
      <c r="BD1055" s="47" t="s">
        <v>357</v>
      </c>
      <c r="BE1055" s="24" t="s">
        <v>358</v>
      </c>
      <c r="BF1055" s="49">
        <v>10</v>
      </c>
      <c r="BG1055" s="49">
        <v>2</v>
      </c>
      <c r="BH1055" s="47" t="s">
        <v>357</v>
      </c>
      <c r="BI1055" s="24" t="s">
        <v>358</v>
      </c>
      <c r="BJ1055" s="49">
        <v>10</v>
      </c>
      <c r="BK1055" s="49">
        <v>2</v>
      </c>
      <c r="BL1055" s="51" t="s">
        <v>52</v>
      </c>
    </row>
    <row r="1056" spans="1:64" hidden="1" x14ac:dyDescent="0.3">
      <c r="A1056" s="104" t="s">
        <v>531</v>
      </c>
      <c r="B1056" s="11">
        <v>931</v>
      </c>
      <c r="C1056" s="104" t="s">
        <v>1184</v>
      </c>
      <c r="D1056" s="104">
        <f>MATCH(Tabela1[[#This Row],[3]],ECHE!A:A,0)</f>
        <v>4984</v>
      </c>
      <c r="E1056" s="3" t="s">
        <v>1185</v>
      </c>
      <c r="F1056" s="2" t="s">
        <v>3792</v>
      </c>
      <c r="G1056" s="25">
        <v>700050</v>
      </c>
      <c r="H1056" s="30" t="s">
        <v>1187</v>
      </c>
      <c r="I1056" s="283" t="s">
        <v>251</v>
      </c>
      <c r="J1056" s="104" t="s">
        <v>1188</v>
      </c>
      <c r="K1056" s="2" t="s">
        <v>39033</v>
      </c>
      <c r="L1056" s="235" t="s">
        <v>254</v>
      </c>
      <c r="M1056" s="104" t="s">
        <v>254</v>
      </c>
      <c r="N1056" s="104" t="s">
        <v>255</v>
      </c>
      <c r="O1056" s="104" t="s">
        <v>256</v>
      </c>
      <c r="P1056" s="104"/>
      <c r="Q1056" s="104"/>
      <c r="R1056" s="32" t="s">
        <v>3414</v>
      </c>
      <c r="S1056" s="91" t="s">
        <v>3446</v>
      </c>
      <c r="T1056" s="35" t="s">
        <v>357</v>
      </c>
      <c r="U1056" s="20" t="s">
        <v>358</v>
      </c>
      <c r="V1056" s="38"/>
      <c r="W1056" s="38"/>
      <c r="X1056" s="38" t="s">
        <v>51</v>
      </c>
      <c r="Y1056" s="38" t="s">
        <v>51</v>
      </c>
      <c r="Z1056" s="38" t="s">
        <v>51</v>
      </c>
      <c r="AA1056" s="38" t="s">
        <v>51</v>
      </c>
      <c r="AB1056" s="38" t="s">
        <v>51</v>
      </c>
      <c r="AC1056" s="38" t="s">
        <v>51</v>
      </c>
      <c r="AD1056" s="38">
        <v>15</v>
      </c>
      <c r="AE1056" s="38">
        <v>3</v>
      </c>
      <c r="AF1056" s="35" t="s">
        <v>357</v>
      </c>
      <c r="AG1056" s="20" t="s">
        <v>358</v>
      </c>
      <c r="AH1056" s="38"/>
      <c r="AI1056" s="38"/>
      <c r="AJ1056" s="38" t="s">
        <v>51</v>
      </c>
      <c r="AK1056" s="38" t="s">
        <v>51</v>
      </c>
      <c r="AL1056" s="38" t="s">
        <v>51</v>
      </c>
      <c r="AM1056" s="38" t="s">
        <v>51</v>
      </c>
      <c r="AN1056" s="38" t="s">
        <v>51</v>
      </c>
      <c r="AO1056" s="38" t="s">
        <v>51</v>
      </c>
      <c r="AP1056" s="38">
        <v>15</v>
      </c>
      <c r="AQ1056" s="38">
        <v>3</v>
      </c>
      <c r="AR1056" s="11"/>
      <c r="AS1056" s="19"/>
      <c r="AT1056" s="41"/>
      <c r="AU1056" s="11"/>
      <c r="AV1056" s="19"/>
      <c r="AW1056" s="41"/>
      <c r="AX1056" s="43" t="s">
        <v>357</v>
      </c>
      <c r="AY1056" s="22" t="s">
        <v>358</v>
      </c>
      <c r="AZ1056" s="45">
        <v>3</v>
      </c>
      <c r="BA1056" s="43" t="s">
        <v>357</v>
      </c>
      <c r="BB1056" s="22" t="s">
        <v>358</v>
      </c>
      <c r="BC1056" s="45">
        <v>3</v>
      </c>
      <c r="BD1056" s="47" t="s">
        <v>357</v>
      </c>
      <c r="BE1056" s="24" t="s">
        <v>358</v>
      </c>
      <c r="BF1056" s="49">
        <v>15</v>
      </c>
      <c r="BG1056" s="49">
        <v>3</v>
      </c>
      <c r="BH1056" s="47" t="s">
        <v>357</v>
      </c>
      <c r="BI1056" s="24" t="s">
        <v>358</v>
      </c>
      <c r="BJ1056" s="49">
        <v>15</v>
      </c>
      <c r="BK1056" s="49">
        <v>3</v>
      </c>
      <c r="BL1056" s="51" t="s">
        <v>52</v>
      </c>
    </row>
    <row r="1057" spans="1:64" hidden="1" x14ac:dyDescent="0.3">
      <c r="A1057" s="10" t="s">
        <v>531</v>
      </c>
      <c r="B1057" s="11">
        <v>935</v>
      </c>
      <c r="C1057" s="10" t="s">
        <v>3804</v>
      </c>
      <c r="D1057" s="10">
        <f>MATCH(Tabela1[[#This Row],[3]],ECHE!A:A,0)</f>
        <v>4923</v>
      </c>
      <c r="E1057" s="3" t="s">
        <v>3805</v>
      </c>
      <c r="F1057" s="2" t="s">
        <v>3806</v>
      </c>
      <c r="G1057" s="25" t="s">
        <v>3807</v>
      </c>
      <c r="H1057" s="30" t="s">
        <v>3808</v>
      </c>
      <c r="I1057" s="283" t="s">
        <v>174</v>
      </c>
      <c r="J1057" s="104" t="s">
        <v>3809</v>
      </c>
      <c r="K1057" s="2" t="s">
        <v>3810</v>
      </c>
      <c r="L1057" s="235" t="s">
        <v>3811</v>
      </c>
      <c r="M1057" s="10" t="s">
        <v>3812</v>
      </c>
      <c r="N1057" s="10" t="s">
        <v>152</v>
      </c>
      <c r="O1057" s="10" t="s">
        <v>92</v>
      </c>
      <c r="P1057" s="10"/>
      <c r="Q1057" s="10"/>
      <c r="R1057" s="32" t="s">
        <v>3414</v>
      </c>
      <c r="S1057" s="91" t="s">
        <v>3446</v>
      </c>
      <c r="T1057" s="35" t="s">
        <v>357</v>
      </c>
      <c r="U1057" s="20" t="s">
        <v>358</v>
      </c>
      <c r="V1057" s="38"/>
      <c r="W1057" s="38"/>
      <c r="X1057" s="38" t="s">
        <v>51</v>
      </c>
      <c r="Y1057" s="38" t="s">
        <v>51</v>
      </c>
      <c r="Z1057" s="38" t="s">
        <v>51</v>
      </c>
      <c r="AA1057" s="38" t="s">
        <v>51</v>
      </c>
      <c r="AB1057" s="38"/>
      <c r="AC1057" s="38"/>
      <c r="AD1057" s="38">
        <v>20</v>
      </c>
      <c r="AE1057" s="38">
        <v>4</v>
      </c>
      <c r="AF1057" s="35" t="s">
        <v>357</v>
      </c>
      <c r="AG1057" s="20" t="s">
        <v>358</v>
      </c>
      <c r="AH1057" s="38"/>
      <c r="AI1057" s="38"/>
      <c r="AJ1057" s="38" t="s">
        <v>51</v>
      </c>
      <c r="AK1057" s="38" t="s">
        <v>51</v>
      </c>
      <c r="AL1057" s="38" t="s">
        <v>51</v>
      </c>
      <c r="AM1057" s="38" t="s">
        <v>51</v>
      </c>
      <c r="AN1057" s="38"/>
      <c r="AO1057" s="38"/>
      <c r="AP1057" s="38">
        <v>20</v>
      </c>
      <c r="AQ1057" s="38">
        <v>4</v>
      </c>
      <c r="AR1057" s="11"/>
      <c r="AS1057" s="19"/>
      <c r="AT1057" s="41"/>
      <c r="AU1057" s="11"/>
      <c r="AV1057" s="19"/>
      <c r="AW1057" s="41"/>
      <c r="AX1057" s="43" t="s">
        <v>357</v>
      </c>
      <c r="AY1057" s="22" t="s">
        <v>358</v>
      </c>
      <c r="AZ1057" s="45">
        <v>2</v>
      </c>
      <c r="BA1057" s="43" t="s">
        <v>357</v>
      </c>
      <c r="BB1057" s="22" t="s">
        <v>358</v>
      </c>
      <c r="BC1057" s="45">
        <v>2</v>
      </c>
      <c r="BD1057" s="47" t="s">
        <v>357</v>
      </c>
      <c r="BE1057" s="24" t="s">
        <v>358</v>
      </c>
      <c r="BF1057" s="49">
        <v>10</v>
      </c>
      <c r="BG1057" s="49">
        <v>2</v>
      </c>
      <c r="BH1057" s="47" t="s">
        <v>357</v>
      </c>
      <c r="BI1057" s="24" t="s">
        <v>358</v>
      </c>
      <c r="BJ1057" s="49">
        <v>10</v>
      </c>
      <c r="BK1057" s="49">
        <v>2</v>
      </c>
      <c r="BL1057" s="51" t="s">
        <v>52</v>
      </c>
    </row>
    <row r="1058" spans="1:64" hidden="1" x14ac:dyDescent="0.3">
      <c r="A1058" s="104" t="s">
        <v>531</v>
      </c>
      <c r="B1058" s="11">
        <v>965</v>
      </c>
      <c r="C1058" s="104" t="s">
        <v>3914</v>
      </c>
      <c r="D1058" s="104">
        <f>MATCH(Tabela1[[#This Row],[3]],ECHE!A:A,0)</f>
        <v>3679</v>
      </c>
      <c r="E1058" s="3" t="s">
        <v>3915</v>
      </c>
      <c r="F1058" s="2" t="s">
        <v>3916</v>
      </c>
      <c r="G1058" s="25" t="s">
        <v>3917</v>
      </c>
      <c r="H1058" s="30" t="s">
        <v>3918</v>
      </c>
      <c r="I1058" s="283" t="s">
        <v>369</v>
      </c>
      <c r="J1058" s="104" t="s">
        <v>3919</v>
      </c>
      <c r="K1058" s="2" t="s">
        <v>38744</v>
      </c>
      <c r="L1058" s="235" t="s">
        <v>3920</v>
      </c>
      <c r="M1058" s="104" t="s">
        <v>3876</v>
      </c>
      <c r="N1058" s="104" t="s">
        <v>69</v>
      </c>
      <c r="O1058" s="104" t="s">
        <v>179</v>
      </c>
      <c r="P1058" s="104" t="s">
        <v>90</v>
      </c>
      <c r="Q1058" s="104" t="s">
        <v>179</v>
      </c>
      <c r="R1058" s="32" t="s">
        <v>3414</v>
      </c>
      <c r="S1058" s="91" t="s">
        <v>3446</v>
      </c>
      <c r="T1058" s="35" t="s">
        <v>357</v>
      </c>
      <c r="U1058" s="20" t="s">
        <v>358</v>
      </c>
      <c r="V1058" s="38"/>
      <c r="W1058" s="38"/>
      <c r="X1058" s="38"/>
      <c r="Y1058" s="38"/>
      <c r="Z1058" s="38" t="s">
        <v>51</v>
      </c>
      <c r="AA1058" s="38" t="s">
        <v>51</v>
      </c>
      <c r="AB1058" s="38"/>
      <c r="AC1058" s="38"/>
      <c r="AD1058" s="38">
        <v>5</v>
      </c>
      <c r="AE1058" s="38">
        <v>1</v>
      </c>
      <c r="AF1058" s="35" t="s">
        <v>357</v>
      </c>
      <c r="AG1058" s="20" t="s">
        <v>358</v>
      </c>
      <c r="AH1058" s="38"/>
      <c r="AI1058" s="38"/>
      <c r="AJ1058" s="38"/>
      <c r="AK1058" s="38"/>
      <c r="AL1058" s="38" t="s">
        <v>51</v>
      </c>
      <c r="AM1058" s="38" t="s">
        <v>51</v>
      </c>
      <c r="AN1058" s="38"/>
      <c r="AO1058" s="38"/>
      <c r="AP1058" s="38">
        <v>5</v>
      </c>
      <c r="AQ1058" s="38">
        <v>1</v>
      </c>
      <c r="AR1058" s="11"/>
      <c r="AS1058" s="19"/>
      <c r="AT1058" s="41"/>
      <c r="AU1058" s="11"/>
      <c r="AV1058" s="19"/>
      <c r="AW1058" s="41"/>
      <c r="AX1058" s="43"/>
      <c r="AY1058" s="22"/>
      <c r="AZ1058" s="45"/>
      <c r="BA1058" s="43"/>
      <c r="BB1058" s="22"/>
      <c r="BC1058" s="45"/>
      <c r="BD1058" s="47"/>
      <c r="BE1058" s="24"/>
      <c r="BF1058" s="49"/>
      <c r="BG1058" s="49"/>
      <c r="BH1058" s="47"/>
      <c r="BI1058" s="24"/>
      <c r="BJ1058" s="49"/>
      <c r="BK1058" s="49"/>
      <c r="BL1058" s="51" t="s">
        <v>52</v>
      </c>
    </row>
    <row r="1059" spans="1:64" hidden="1" x14ac:dyDescent="0.3">
      <c r="A1059" s="104" t="s">
        <v>531</v>
      </c>
      <c r="B1059" s="11">
        <v>1006</v>
      </c>
      <c r="C1059" s="104" t="s">
        <v>1978</v>
      </c>
      <c r="D1059" s="104">
        <f>MATCH(Tabela1[[#This Row],[3]],ECHE!A:A,0)</f>
        <v>4660</v>
      </c>
      <c r="E1059" s="3" t="s">
        <v>4041</v>
      </c>
      <c r="F1059" s="2" t="s">
        <v>4042</v>
      </c>
      <c r="G1059" s="25" t="s">
        <v>1981</v>
      </c>
      <c r="H1059" s="30" t="s">
        <v>1982</v>
      </c>
      <c r="I1059" s="283" t="s">
        <v>214</v>
      </c>
      <c r="J1059" s="104" t="s">
        <v>4043</v>
      </c>
      <c r="K1059" s="2" t="s">
        <v>38803</v>
      </c>
      <c r="L1059" s="235" t="s">
        <v>4044</v>
      </c>
      <c r="M1059" s="104" t="s">
        <v>4045</v>
      </c>
      <c r="N1059" s="104" t="s">
        <v>90</v>
      </c>
      <c r="O1059" s="104" t="s">
        <v>256</v>
      </c>
      <c r="P1059" s="104"/>
      <c r="Q1059" s="104"/>
      <c r="R1059" s="32" t="s">
        <v>3614</v>
      </c>
      <c r="S1059" s="91" t="s">
        <v>3446</v>
      </c>
      <c r="T1059" s="35" t="s">
        <v>357</v>
      </c>
      <c r="U1059" s="20" t="s">
        <v>358</v>
      </c>
      <c r="V1059" s="38"/>
      <c r="W1059" s="38"/>
      <c r="X1059" s="38" t="s">
        <v>51</v>
      </c>
      <c r="Y1059" s="38" t="s">
        <v>51</v>
      </c>
      <c r="Z1059" s="38" t="s">
        <v>51</v>
      </c>
      <c r="AA1059" s="38" t="s">
        <v>51</v>
      </c>
      <c r="AB1059" s="38"/>
      <c r="AC1059" s="38"/>
      <c r="AD1059" s="38">
        <v>25</v>
      </c>
      <c r="AE1059" s="38">
        <v>5</v>
      </c>
      <c r="AF1059" s="35" t="s">
        <v>357</v>
      </c>
      <c r="AG1059" s="20" t="s">
        <v>358</v>
      </c>
      <c r="AH1059" s="38"/>
      <c r="AI1059" s="38"/>
      <c r="AJ1059" s="38" t="s">
        <v>51</v>
      </c>
      <c r="AK1059" s="38" t="s">
        <v>51</v>
      </c>
      <c r="AL1059" s="38" t="s">
        <v>51</v>
      </c>
      <c r="AM1059" s="38" t="s">
        <v>51</v>
      </c>
      <c r="AN1059" s="38"/>
      <c r="AO1059" s="38"/>
      <c r="AP1059" s="38">
        <v>25</v>
      </c>
      <c r="AQ1059" s="38">
        <v>5</v>
      </c>
      <c r="AR1059" s="11"/>
      <c r="AS1059" s="19"/>
      <c r="AT1059" s="41"/>
      <c r="AU1059" s="11"/>
      <c r="AV1059" s="19"/>
      <c r="AW1059" s="41"/>
      <c r="AX1059" s="43" t="s">
        <v>357</v>
      </c>
      <c r="AY1059" s="22" t="s">
        <v>358</v>
      </c>
      <c r="AZ1059" s="45">
        <v>2</v>
      </c>
      <c r="BA1059" s="43" t="s">
        <v>357</v>
      </c>
      <c r="BB1059" s="22" t="s">
        <v>358</v>
      </c>
      <c r="BC1059" s="45">
        <v>2</v>
      </c>
      <c r="BD1059" s="47" t="s">
        <v>357</v>
      </c>
      <c r="BE1059" s="24" t="s">
        <v>358</v>
      </c>
      <c r="BF1059" s="49">
        <v>10</v>
      </c>
      <c r="BG1059" s="49">
        <v>2</v>
      </c>
      <c r="BH1059" s="47" t="s">
        <v>357</v>
      </c>
      <c r="BI1059" s="24" t="s">
        <v>358</v>
      </c>
      <c r="BJ1059" s="49">
        <v>10</v>
      </c>
      <c r="BK1059" s="49">
        <v>2</v>
      </c>
      <c r="BL1059" s="51" t="s">
        <v>52</v>
      </c>
    </row>
    <row r="1060" spans="1:64" hidden="1" x14ac:dyDescent="0.3">
      <c r="A1060" s="104" t="s">
        <v>531</v>
      </c>
      <c r="B1060" s="11">
        <v>1011</v>
      </c>
      <c r="C1060" s="104" t="s">
        <v>3785</v>
      </c>
      <c r="D1060" s="104">
        <f>MATCH(Tabela1[[#This Row],[3]],ECHE!A:A,0)</f>
        <v>4118</v>
      </c>
      <c r="E1060" s="3" t="s">
        <v>4064</v>
      </c>
      <c r="F1060" s="2" t="s">
        <v>3787</v>
      </c>
      <c r="G1060" s="25">
        <v>90133</v>
      </c>
      <c r="H1060" s="30" t="s">
        <v>3788</v>
      </c>
      <c r="I1060" s="283" t="s">
        <v>316</v>
      </c>
      <c r="J1060" s="104" t="s">
        <v>3789</v>
      </c>
      <c r="K1060" s="2" t="s">
        <v>38786</v>
      </c>
      <c r="L1060" s="235" t="s">
        <v>1404</v>
      </c>
      <c r="M1060" s="104" t="s">
        <v>1404</v>
      </c>
      <c r="N1060" s="104" t="s">
        <v>90</v>
      </c>
      <c r="O1060" s="104" t="s">
        <v>1079</v>
      </c>
      <c r="P1060" s="104"/>
      <c r="Q1060" s="104"/>
      <c r="R1060" s="32" t="s">
        <v>3614</v>
      </c>
      <c r="S1060" s="91" t="s">
        <v>3446</v>
      </c>
      <c r="T1060" s="35" t="s">
        <v>268</v>
      </c>
      <c r="U1060" s="20" t="s">
        <v>269</v>
      </c>
      <c r="V1060" s="38"/>
      <c r="W1060" s="38"/>
      <c r="X1060" s="38" t="s">
        <v>51</v>
      </c>
      <c r="Y1060" s="38" t="s">
        <v>51</v>
      </c>
      <c r="Z1060" s="38" t="s">
        <v>51</v>
      </c>
      <c r="AA1060" s="38" t="s">
        <v>51</v>
      </c>
      <c r="AB1060" s="38" t="s">
        <v>51</v>
      </c>
      <c r="AC1060" s="38" t="s">
        <v>51</v>
      </c>
      <c r="AD1060" s="38">
        <v>10</v>
      </c>
      <c r="AE1060" s="38">
        <v>2</v>
      </c>
      <c r="AF1060" s="35" t="s">
        <v>268</v>
      </c>
      <c r="AG1060" s="20" t="s">
        <v>269</v>
      </c>
      <c r="AH1060" s="38"/>
      <c r="AI1060" s="38"/>
      <c r="AJ1060" s="38" t="s">
        <v>51</v>
      </c>
      <c r="AK1060" s="38" t="s">
        <v>51</v>
      </c>
      <c r="AL1060" s="38" t="s">
        <v>51</v>
      </c>
      <c r="AM1060" s="38" t="s">
        <v>51</v>
      </c>
      <c r="AN1060" s="38" t="s">
        <v>51</v>
      </c>
      <c r="AO1060" s="38" t="s">
        <v>51</v>
      </c>
      <c r="AP1060" s="38">
        <v>10</v>
      </c>
      <c r="AQ1060" s="38">
        <v>2</v>
      </c>
      <c r="AR1060" s="11"/>
      <c r="AS1060" s="19"/>
      <c r="AT1060" s="41"/>
      <c r="AU1060" s="11"/>
      <c r="AV1060" s="19"/>
      <c r="AW1060" s="41"/>
      <c r="AX1060" s="43" t="s">
        <v>268</v>
      </c>
      <c r="AY1060" s="22" t="s">
        <v>269</v>
      </c>
      <c r="AZ1060" s="45">
        <v>1</v>
      </c>
      <c r="BA1060" s="43" t="s">
        <v>268</v>
      </c>
      <c r="BB1060" s="22" t="s">
        <v>269</v>
      </c>
      <c r="BC1060" s="45">
        <v>2</v>
      </c>
      <c r="BD1060" s="47"/>
      <c r="BE1060" s="24"/>
      <c r="BF1060" s="49"/>
      <c r="BG1060" s="49"/>
      <c r="BH1060" s="47"/>
      <c r="BI1060" s="24"/>
      <c r="BJ1060" s="49"/>
      <c r="BK1060" s="49"/>
      <c r="BL1060" s="51" t="s">
        <v>52</v>
      </c>
    </row>
    <row r="1061" spans="1:64" hidden="1" x14ac:dyDescent="0.3">
      <c r="A1061" s="84" t="s">
        <v>531</v>
      </c>
      <c r="B1061" s="85">
        <v>1024</v>
      </c>
      <c r="C1061" s="84" t="s">
        <v>2252</v>
      </c>
      <c r="D1061" s="84">
        <f>MATCH(Tabela1[[#This Row],[3]],ECHE!A:A,0)</f>
        <v>5366</v>
      </c>
      <c r="E1061" s="87" t="s">
        <v>2253</v>
      </c>
      <c r="F1061" s="88" t="s">
        <v>4129</v>
      </c>
      <c r="G1061" s="89">
        <v>35100</v>
      </c>
      <c r="H1061" s="90" t="s">
        <v>2255</v>
      </c>
      <c r="I1061" s="286" t="s">
        <v>243</v>
      </c>
      <c r="J1061" s="84" t="s">
        <v>4130</v>
      </c>
      <c r="K1061" s="2" t="s">
        <v>39095</v>
      </c>
      <c r="L1061" s="196" t="s">
        <v>103</v>
      </c>
      <c r="M1061" s="84" t="s">
        <v>44</v>
      </c>
      <c r="N1061" s="84" t="s">
        <v>90</v>
      </c>
      <c r="O1061" s="84" t="s">
        <v>1079</v>
      </c>
      <c r="P1061" s="84" t="s">
        <v>45</v>
      </c>
      <c r="Q1061" s="84" t="s">
        <v>1707</v>
      </c>
      <c r="R1061" s="91" t="s">
        <v>3614</v>
      </c>
      <c r="S1061" s="91" t="s">
        <v>3446</v>
      </c>
      <c r="T1061" s="92" t="s">
        <v>357</v>
      </c>
      <c r="U1061" s="93" t="s">
        <v>358</v>
      </c>
      <c r="V1061" s="94"/>
      <c r="W1061" s="94"/>
      <c r="X1061" s="94" t="s">
        <v>51</v>
      </c>
      <c r="Y1061" s="94" t="s">
        <v>51</v>
      </c>
      <c r="Z1061" s="94" t="s">
        <v>51</v>
      </c>
      <c r="AA1061" s="94" t="s">
        <v>51</v>
      </c>
      <c r="AB1061" s="94"/>
      <c r="AC1061" s="94"/>
      <c r="AD1061" s="94">
        <v>5</v>
      </c>
      <c r="AE1061" s="94">
        <v>1</v>
      </c>
      <c r="AF1061" s="92" t="s">
        <v>357</v>
      </c>
      <c r="AG1061" s="93" t="s">
        <v>358</v>
      </c>
      <c r="AH1061" s="94"/>
      <c r="AI1061" s="94"/>
      <c r="AJ1061" s="94" t="s">
        <v>51</v>
      </c>
      <c r="AK1061" s="94" t="s">
        <v>51</v>
      </c>
      <c r="AL1061" s="94" t="s">
        <v>51</v>
      </c>
      <c r="AM1061" s="94" t="s">
        <v>51</v>
      </c>
      <c r="AN1061" s="94"/>
      <c r="AO1061" s="94"/>
      <c r="AP1061" s="94">
        <v>5</v>
      </c>
      <c r="AQ1061" s="94">
        <v>1</v>
      </c>
      <c r="AR1061" s="85"/>
      <c r="AS1061" s="86"/>
      <c r="AT1061" s="95"/>
      <c r="AU1061" s="85"/>
      <c r="AV1061" s="86"/>
      <c r="AW1061" s="95"/>
      <c r="AX1061" s="96" t="s">
        <v>357</v>
      </c>
      <c r="AY1061" s="97" t="s">
        <v>358</v>
      </c>
      <c r="AZ1061" s="98">
        <v>2</v>
      </c>
      <c r="BA1061" s="96" t="s">
        <v>357</v>
      </c>
      <c r="BB1061" s="97" t="s">
        <v>358</v>
      </c>
      <c r="BC1061" s="98">
        <v>2</v>
      </c>
      <c r="BD1061" s="99" t="s">
        <v>357</v>
      </c>
      <c r="BE1061" s="100" t="s">
        <v>358</v>
      </c>
      <c r="BF1061" s="101">
        <v>10</v>
      </c>
      <c r="BG1061" s="101">
        <v>2</v>
      </c>
      <c r="BH1061" s="99" t="s">
        <v>357</v>
      </c>
      <c r="BI1061" s="100" t="s">
        <v>358</v>
      </c>
      <c r="BJ1061" s="101">
        <v>10</v>
      </c>
      <c r="BK1061" s="101">
        <v>2</v>
      </c>
      <c r="BL1061" s="102" t="s">
        <v>52</v>
      </c>
    </row>
    <row r="1062" spans="1:64" hidden="1" x14ac:dyDescent="0.3">
      <c r="A1062" s="104" t="s">
        <v>531</v>
      </c>
      <c r="B1062" s="11">
        <v>1027</v>
      </c>
      <c r="C1062" s="104" t="s">
        <v>4138</v>
      </c>
      <c r="D1062" s="104">
        <f>MATCH(Tabela1[[#This Row],[3]],ECHE!A:A,0)</f>
        <v>4674</v>
      </c>
      <c r="E1062" s="3" t="s">
        <v>4139</v>
      </c>
      <c r="F1062" s="2" t="s">
        <v>4140</v>
      </c>
      <c r="G1062" s="25" t="s">
        <v>4141</v>
      </c>
      <c r="H1062" s="30" t="s">
        <v>410</v>
      </c>
      <c r="I1062" s="283" t="s">
        <v>214</v>
      </c>
      <c r="J1062" s="104" t="s">
        <v>4142</v>
      </c>
      <c r="K1062" s="2" t="s">
        <v>38805</v>
      </c>
      <c r="L1062" s="235" t="s">
        <v>103</v>
      </c>
      <c r="M1062" s="104" t="s">
        <v>44</v>
      </c>
      <c r="N1062" s="104" t="s">
        <v>152</v>
      </c>
      <c r="O1062" s="104" t="s">
        <v>92</v>
      </c>
      <c r="P1062" s="104"/>
      <c r="Q1062" s="104"/>
      <c r="R1062" s="32" t="s">
        <v>3614</v>
      </c>
      <c r="S1062" s="91" t="s">
        <v>3446</v>
      </c>
      <c r="T1062" s="35" t="s">
        <v>268</v>
      </c>
      <c r="U1062" s="20" t="s">
        <v>269</v>
      </c>
      <c r="V1062" s="38"/>
      <c r="W1062" s="38"/>
      <c r="X1062" s="38" t="s">
        <v>51</v>
      </c>
      <c r="Y1062" s="38" t="s">
        <v>51</v>
      </c>
      <c r="Z1062" s="38" t="s">
        <v>51</v>
      </c>
      <c r="AA1062" s="38" t="s">
        <v>51</v>
      </c>
      <c r="AB1062" s="38"/>
      <c r="AC1062" s="38"/>
      <c r="AD1062" s="38">
        <v>10</v>
      </c>
      <c r="AE1062" s="38">
        <v>2</v>
      </c>
      <c r="AF1062" s="35" t="s">
        <v>268</v>
      </c>
      <c r="AG1062" s="20" t="s">
        <v>269</v>
      </c>
      <c r="AH1062" s="38"/>
      <c r="AI1062" s="38"/>
      <c r="AJ1062" s="38" t="s">
        <v>51</v>
      </c>
      <c r="AK1062" s="38" t="s">
        <v>51</v>
      </c>
      <c r="AL1062" s="38" t="s">
        <v>51</v>
      </c>
      <c r="AM1062" s="38" t="s">
        <v>51</v>
      </c>
      <c r="AN1062" s="38"/>
      <c r="AO1062" s="38"/>
      <c r="AP1062" s="38">
        <v>10</v>
      </c>
      <c r="AQ1062" s="38">
        <v>2</v>
      </c>
      <c r="AR1062" s="11"/>
      <c r="AS1062" s="19"/>
      <c r="AT1062" s="41"/>
      <c r="AU1062" s="11"/>
      <c r="AV1062" s="19"/>
      <c r="AW1062" s="41"/>
      <c r="AX1062" s="43"/>
      <c r="AY1062" s="22"/>
      <c r="AZ1062" s="45"/>
      <c r="BA1062" s="43"/>
      <c r="BB1062" s="22"/>
      <c r="BC1062" s="45"/>
      <c r="BD1062" s="47"/>
      <c r="BE1062" s="24"/>
      <c r="BF1062" s="49"/>
      <c r="BG1062" s="49"/>
      <c r="BH1062" s="47"/>
      <c r="BI1062" s="24"/>
      <c r="BJ1062" s="49"/>
      <c r="BK1062" s="49"/>
      <c r="BL1062" s="51" t="s">
        <v>52</v>
      </c>
    </row>
    <row r="1063" spans="1:64" hidden="1" x14ac:dyDescent="0.3">
      <c r="A1063" s="104" t="s">
        <v>531</v>
      </c>
      <c r="B1063" s="11">
        <v>1035</v>
      </c>
      <c r="C1063" s="104" t="s">
        <v>4174</v>
      </c>
      <c r="D1063" s="104">
        <f>MATCH(Tabela1[[#This Row],[3]],ECHE!A:A,0)</f>
        <v>4524</v>
      </c>
      <c r="E1063" s="3" t="s">
        <v>4175</v>
      </c>
      <c r="F1063" s="2" t="s">
        <v>4176</v>
      </c>
      <c r="G1063" s="25">
        <v>7491</v>
      </c>
      <c r="H1063" s="30" t="s">
        <v>4177</v>
      </c>
      <c r="I1063" s="283" t="s">
        <v>2319</v>
      </c>
      <c r="J1063" s="104" t="s">
        <v>4178</v>
      </c>
      <c r="K1063" s="2" t="s">
        <v>38959</v>
      </c>
      <c r="L1063" s="235"/>
      <c r="M1063" s="104"/>
      <c r="N1063" s="104"/>
      <c r="O1063" s="104"/>
      <c r="P1063" s="104"/>
      <c r="Q1063" s="104"/>
      <c r="R1063" s="32" t="s">
        <v>3614</v>
      </c>
      <c r="S1063" s="91" t="s">
        <v>3446</v>
      </c>
      <c r="T1063" s="35" t="s">
        <v>268</v>
      </c>
      <c r="U1063" s="20" t="s">
        <v>269</v>
      </c>
      <c r="V1063" s="38"/>
      <c r="W1063" s="38"/>
      <c r="X1063" s="38"/>
      <c r="Y1063" s="38"/>
      <c r="Z1063" s="38" t="s">
        <v>51</v>
      </c>
      <c r="AA1063" s="38" t="s">
        <v>51</v>
      </c>
      <c r="AB1063" s="38" t="s">
        <v>51</v>
      </c>
      <c r="AC1063" s="38" t="s">
        <v>51</v>
      </c>
      <c r="AD1063" s="38">
        <v>10</v>
      </c>
      <c r="AE1063" s="38">
        <v>2</v>
      </c>
      <c r="AF1063" s="35" t="s">
        <v>268</v>
      </c>
      <c r="AG1063" s="20" t="s">
        <v>269</v>
      </c>
      <c r="AH1063" s="38"/>
      <c r="AI1063" s="38"/>
      <c r="AJ1063" s="38"/>
      <c r="AK1063" s="38"/>
      <c r="AL1063" s="38" t="s">
        <v>51</v>
      </c>
      <c r="AM1063" s="38" t="s">
        <v>51</v>
      </c>
      <c r="AN1063" s="38" t="s">
        <v>51</v>
      </c>
      <c r="AO1063" s="38" t="s">
        <v>51</v>
      </c>
      <c r="AP1063" s="38">
        <v>10</v>
      </c>
      <c r="AQ1063" s="38">
        <v>2</v>
      </c>
      <c r="AR1063" s="11"/>
      <c r="AS1063" s="19"/>
      <c r="AT1063" s="41"/>
      <c r="AU1063" s="11"/>
      <c r="AV1063" s="19"/>
      <c r="AW1063" s="41"/>
      <c r="AX1063" s="43" t="s">
        <v>268</v>
      </c>
      <c r="AY1063" s="22" t="s">
        <v>269</v>
      </c>
      <c r="AZ1063" s="45">
        <v>1</v>
      </c>
      <c r="BA1063" s="43" t="s">
        <v>268</v>
      </c>
      <c r="BB1063" s="22" t="s">
        <v>269</v>
      </c>
      <c r="BC1063" s="45">
        <v>1</v>
      </c>
      <c r="BD1063" s="47" t="s">
        <v>268</v>
      </c>
      <c r="BE1063" s="24" t="s">
        <v>269</v>
      </c>
      <c r="BF1063" s="49">
        <v>5</v>
      </c>
      <c r="BG1063" s="49">
        <v>1</v>
      </c>
      <c r="BH1063" s="47" t="s">
        <v>268</v>
      </c>
      <c r="BI1063" s="24" t="s">
        <v>269</v>
      </c>
      <c r="BJ1063" s="49">
        <v>5</v>
      </c>
      <c r="BK1063" s="49">
        <v>1</v>
      </c>
      <c r="BL1063" s="51" t="s">
        <v>52</v>
      </c>
    </row>
    <row r="1064" spans="1:64" hidden="1" x14ac:dyDescent="0.3">
      <c r="A1064" s="10" t="s">
        <v>531</v>
      </c>
      <c r="B1064" s="11">
        <v>1074</v>
      </c>
      <c r="C1064" s="84" t="s">
        <v>6826</v>
      </c>
      <c r="D1064" s="10">
        <f>MATCH(Tabela1[[#This Row],[3]],ECHE!A:A,0)</f>
        <v>412</v>
      </c>
      <c r="E1064" s="3" t="s">
        <v>39566</v>
      </c>
      <c r="F1064" s="2" t="s">
        <v>4314</v>
      </c>
      <c r="G1064" s="25">
        <v>1069</v>
      </c>
      <c r="H1064" s="30" t="s">
        <v>4315</v>
      </c>
      <c r="I1064" s="283" t="s">
        <v>127</v>
      </c>
      <c r="J1064" s="104" t="s">
        <v>4316</v>
      </c>
      <c r="K1064" s="2" t="s">
        <v>38876</v>
      </c>
      <c r="L1064" s="235" t="s">
        <v>103</v>
      </c>
      <c r="M1064" s="10" t="s">
        <v>44</v>
      </c>
      <c r="N1064" s="10" t="s">
        <v>88</v>
      </c>
      <c r="O1064" s="10" t="s">
        <v>131</v>
      </c>
      <c r="P1064" s="10" t="s">
        <v>246</v>
      </c>
      <c r="Q1064" s="10" t="s">
        <v>179</v>
      </c>
      <c r="R1064" s="32" t="s">
        <v>48</v>
      </c>
      <c r="S1064" s="91" t="s">
        <v>3446</v>
      </c>
      <c r="T1064" s="35" t="s">
        <v>357</v>
      </c>
      <c r="U1064" s="20" t="s">
        <v>358</v>
      </c>
      <c r="V1064" s="38"/>
      <c r="W1064" s="38"/>
      <c r="X1064" s="38" t="s">
        <v>51</v>
      </c>
      <c r="Y1064" s="38" t="s">
        <v>51</v>
      </c>
      <c r="Z1064" s="38"/>
      <c r="AA1064" s="38"/>
      <c r="AB1064" s="38"/>
      <c r="AC1064" s="38"/>
      <c r="AD1064" s="38">
        <v>10</v>
      </c>
      <c r="AE1064" s="38">
        <v>2</v>
      </c>
      <c r="AF1064" s="35" t="s">
        <v>357</v>
      </c>
      <c r="AG1064" s="20" t="s">
        <v>358</v>
      </c>
      <c r="AH1064" s="38"/>
      <c r="AI1064" s="38"/>
      <c r="AJ1064" s="38" t="s">
        <v>51</v>
      </c>
      <c r="AK1064" s="38" t="s">
        <v>51</v>
      </c>
      <c r="AL1064" s="38"/>
      <c r="AM1064" s="38"/>
      <c r="AN1064" s="38"/>
      <c r="AO1064" s="38"/>
      <c r="AP1064" s="38">
        <v>10</v>
      </c>
      <c r="AQ1064" s="38">
        <v>2</v>
      </c>
      <c r="AR1064" s="11"/>
      <c r="AS1064" s="19"/>
      <c r="AT1064" s="41"/>
      <c r="AU1064" s="11"/>
      <c r="AV1064" s="19"/>
      <c r="AW1064" s="41"/>
      <c r="AX1064" s="43" t="s">
        <v>357</v>
      </c>
      <c r="AY1064" s="22" t="s">
        <v>358</v>
      </c>
      <c r="AZ1064" s="45">
        <v>2</v>
      </c>
      <c r="BA1064" s="43" t="s">
        <v>357</v>
      </c>
      <c r="BB1064" s="22" t="s">
        <v>358</v>
      </c>
      <c r="BC1064" s="45">
        <v>2</v>
      </c>
      <c r="BD1064" s="47" t="s">
        <v>357</v>
      </c>
      <c r="BE1064" s="24" t="s">
        <v>358</v>
      </c>
      <c r="BF1064" s="49">
        <v>10</v>
      </c>
      <c r="BG1064" s="49">
        <v>2</v>
      </c>
      <c r="BH1064" s="47" t="s">
        <v>357</v>
      </c>
      <c r="BI1064" s="24" t="s">
        <v>358</v>
      </c>
      <c r="BJ1064" s="49">
        <v>10</v>
      </c>
      <c r="BK1064" s="49">
        <v>2</v>
      </c>
      <c r="BL1064" s="51" t="s">
        <v>52</v>
      </c>
    </row>
    <row r="1065" spans="1:64" hidden="1" x14ac:dyDescent="0.3">
      <c r="A1065" s="84" t="s">
        <v>531</v>
      </c>
      <c r="B1065" s="85">
        <v>1080</v>
      </c>
      <c r="C1065" s="84" t="s">
        <v>3601</v>
      </c>
      <c r="D1065" s="84">
        <f>MATCH(Tabela1[[#This Row],[3]],ECHE!A:A,0)</f>
        <v>5211</v>
      </c>
      <c r="E1065" s="87" t="s">
        <v>3602</v>
      </c>
      <c r="F1065" s="88" t="s">
        <v>4151</v>
      </c>
      <c r="G1065" s="89" t="s">
        <v>4152</v>
      </c>
      <c r="H1065" s="90" t="s">
        <v>3605</v>
      </c>
      <c r="I1065" s="286" t="s">
        <v>204</v>
      </c>
      <c r="J1065" s="84" t="s">
        <v>4328</v>
      </c>
      <c r="K1065" s="2" t="s">
        <v>39039</v>
      </c>
      <c r="L1065" s="196"/>
      <c r="M1065" s="84"/>
      <c r="N1065" s="84" t="s">
        <v>71</v>
      </c>
      <c r="O1065" s="84" t="s">
        <v>72</v>
      </c>
      <c r="P1065" s="84" t="s">
        <v>1706</v>
      </c>
      <c r="Q1065" s="84" t="s">
        <v>1707</v>
      </c>
      <c r="R1065" s="91" t="s">
        <v>48</v>
      </c>
      <c r="S1065" s="91" t="s">
        <v>3446</v>
      </c>
      <c r="T1065" s="92" t="s">
        <v>357</v>
      </c>
      <c r="U1065" s="93" t="s">
        <v>358</v>
      </c>
      <c r="V1065" s="94"/>
      <c r="W1065" s="94"/>
      <c r="X1065" s="94" t="s">
        <v>51</v>
      </c>
      <c r="Y1065" s="94" t="s">
        <v>51</v>
      </c>
      <c r="Z1065" s="94" t="s">
        <v>51</v>
      </c>
      <c r="AA1065" s="94" t="s">
        <v>51</v>
      </c>
      <c r="AB1065" s="94"/>
      <c r="AC1065" s="94"/>
      <c r="AD1065" s="94">
        <v>10</v>
      </c>
      <c r="AE1065" s="94">
        <v>2</v>
      </c>
      <c r="AF1065" s="92" t="s">
        <v>357</v>
      </c>
      <c r="AG1065" s="93" t="s">
        <v>358</v>
      </c>
      <c r="AH1065" s="94"/>
      <c r="AI1065" s="94"/>
      <c r="AJ1065" s="94" t="s">
        <v>51</v>
      </c>
      <c r="AK1065" s="94" t="s">
        <v>51</v>
      </c>
      <c r="AL1065" s="94" t="s">
        <v>51</v>
      </c>
      <c r="AM1065" s="94" t="s">
        <v>51</v>
      </c>
      <c r="AN1065" s="94"/>
      <c r="AO1065" s="94"/>
      <c r="AP1065" s="94">
        <v>10</v>
      </c>
      <c r="AQ1065" s="94">
        <v>2</v>
      </c>
      <c r="AR1065" s="85"/>
      <c r="AS1065" s="86"/>
      <c r="AT1065" s="95"/>
      <c r="AU1065" s="85"/>
      <c r="AV1065" s="86"/>
      <c r="AW1065" s="95"/>
      <c r="AX1065" s="96" t="s">
        <v>357</v>
      </c>
      <c r="AY1065" s="97" t="s">
        <v>358</v>
      </c>
      <c r="AZ1065" s="98">
        <v>1</v>
      </c>
      <c r="BA1065" s="96" t="s">
        <v>357</v>
      </c>
      <c r="BB1065" s="97" t="s">
        <v>358</v>
      </c>
      <c r="BC1065" s="98">
        <v>1</v>
      </c>
      <c r="BD1065" s="99"/>
      <c r="BE1065" s="100"/>
      <c r="BF1065" s="101"/>
      <c r="BG1065" s="101"/>
      <c r="BH1065" s="99"/>
      <c r="BI1065" s="100"/>
      <c r="BJ1065" s="101"/>
      <c r="BK1065" s="101"/>
      <c r="BL1065" s="102" t="s">
        <v>52</v>
      </c>
    </row>
    <row r="1066" spans="1:64" hidden="1" x14ac:dyDescent="0.3">
      <c r="A1066" s="104" t="s">
        <v>531</v>
      </c>
      <c r="B1066" s="11">
        <v>1111</v>
      </c>
      <c r="C1066" s="10" t="s">
        <v>7082</v>
      </c>
      <c r="D1066" s="10">
        <f>MATCH(Tabela1[[#This Row],[3]],ECHE!A:A,0)</f>
        <v>454</v>
      </c>
      <c r="E1066" s="3" t="str">
        <f>INDEX(Tabela2[Organisation name],MATCH(Tabela1[[#This Row],[3]],Tabela2[Erasmus Code],0))</f>
        <v>HOCHSCHULE FULDA-UNIVERSITY OF APPLIED SCIENCES</v>
      </c>
      <c r="F1066" s="2" t="str">
        <f>INDEX(Tabela2[[ Address]],MATCH(Tabela1[[#This Row],[3]],Tabela2[Erasmus Code],0))</f>
        <v>MARQUARDSTR. 35</v>
      </c>
      <c r="G1066" s="25" t="str">
        <f>INDEX(Tabela2[Postcode],MATCH(Tabela1[[#This Row],[3]],Tabela2[Erasmus Code],0))</f>
        <v>36039</v>
      </c>
      <c r="H1066" s="30" t="str">
        <f>INDEX(Tabela2[City],MATCH(Tabela1[[#This Row],[3]],Tabela2[Erasmus Code],0))</f>
        <v>FULDA</v>
      </c>
      <c r="I1066" s="283" t="str">
        <f>INDEX(Tabela2[Country],MATCH(Tabela1[[#This Row],[3]],Tabela2[Erasmus Code],0))</f>
        <v>Germany</v>
      </c>
      <c r="J1066" s="2" t="s">
        <v>39220</v>
      </c>
      <c r="K1066" s="2" t="s">
        <v>39221</v>
      </c>
      <c r="L1066" s="235" t="s">
        <v>266</v>
      </c>
      <c r="M1066" s="10" t="s">
        <v>267</v>
      </c>
      <c r="N1066" s="239" t="s">
        <v>45</v>
      </c>
      <c r="O1066" s="239" t="s">
        <v>115</v>
      </c>
      <c r="P1066" s="104"/>
      <c r="Q1066" s="104"/>
      <c r="R1066" s="32" t="s">
        <v>48</v>
      </c>
      <c r="S1066" s="91" t="s">
        <v>3446</v>
      </c>
      <c r="T1066" s="36">
        <v>1041</v>
      </c>
      <c r="U1066" s="20" t="str">
        <f>IF(Tabela1[[#This Row],[19]]="","",(INDEX(Tabela3[ISCED - area],MATCH(Tabela1[[#This Row],[19]],Tabela3[ISCED - code],0))))</f>
        <v>Transport services </v>
      </c>
      <c r="V1066" s="38"/>
      <c r="W1066" s="38"/>
      <c r="X1066" s="38" t="s">
        <v>51</v>
      </c>
      <c r="Y1066" s="38" t="s">
        <v>51</v>
      </c>
      <c r="Z1066" s="38" t="s">
        <v>51</v>
      </c>
      <c r="AA1066" s="38" t="s">
        <v>51</v>
      </c>
      <c r="AB1066" s="38"/>
      <c r="AC1066" s="38"/>
      <c r="AD1066" s="38">
        <v>10</v>
      </c>
      <c r="AE1066" s="38">
        <v>2</v>
      </c>
      <c r="AF1066" s="36">
        <v>1041</v>
      </c>
      <c r="AG1066" s="20" t="str">
        <f>IF(Tabela1[[#This Row],[31]]="","",(INDEX(Tabela3[ISCED - area],MATCH(Tabela1[[#This Row],[31]],Tabela3[ISCED - code],0))))</f>
        <v>Transport services </v>
      </c>
      <c r="AH1066" s="38"/>
      <c r="AI1066" s="38"/>
      <c r="AJ1066" s="38" t="s">
        <v>51</v>
      </c>
      <c r="AK1066" s="38" t="s">
        <v>51</v>
      </c>
      <c r="AL1066" s="38" t="s">
        <v>51</v>
      </c>
      <c r="AM1066" s="38" t="s">
        <v>51</v>
      </c>
      <c r="AN1066" s="38"/>
      <c r="AO1066" s="38"/>
      <c r="AP1066" s="38">
        <v>10</v>
      </c>
      <c r="AQ1066" s="38">
        <v>2</v>
      </c>
      <c r="AR1066" s="40"/>
      <c r="AS1066" s="19" t="str">
        <f>IF(Tabela1[[#This Row],[43]]="","",(INDEX(Tabela3[ISCED - area],MATCH(Tabela1[[#This Row],[43]],Tabela3[ISCED - code],0))))</f>
        <v/>
      </c>
      <c r="AT1066" s="41"/>
      <c r="AU1066" s="40"/>
      <c r="AV1066" s="19" t="str">
        <f>IF(Tabela1[[#This Row],[47]]="","",(INDEX(Tabela3[ISCED - area],MATCH(Tabela1[[#This Row],[47]],Tabela3[ISCED - code],0))))</f>
        <v/>
      </c>
      <c r="AW1066" s="41"/>
      <c r="AX1066" s="44">
        <v>1041</v>
      </c>
      <c r="AY1066" s="22" t="str">
        <f>IF(Tabela1[[#This Row],[50]]="","",(INDEX(Tabela3[ISCED - area],MATCH(Tabela1[[#This Row],[50]],Tabela3[ISCED - code],0))))</f>
        <v>Transport services </v>
      </c>
      <c r="AZ1066" s="45">
        <v>2</v>
      </c>
      <c r="BA1066" s="44">
        <v>1041</v>
      </c>
      <c r="BB1066" s="22" t="str">
        <f>IF(Tabela1[[#This Row],[53]]="","",(INDEX(Tabela3[ISCED - area],MATCH(Tabela1[[#This Row],[53]],Tabela3[ISCED - code],0))))</f>
        <v>Transport services </v>
      </c>
      <c r="BC1066" s="45">
        <v>2</v>
      </c>
      <c r="BD1066" s="48">
        <v>1041</v>
      </c>
      <c r="BE1066" s="24" t="str">
        <f>IF(Tabela1[[#This Row],[56]]="","",(INDEX(Tabela3[ISCED - area],MATCH(Tabela1[[#This Row],[56]],Tabela3[ISCED - code],0))))</f>
        <v>Transport services </v>
      </c>
      <c r="BF1066" s="49">
        <v>10</v>
      </c>
      <c r="BG1066" s="49">
        <v>2</v>
      </c>
      <c r="BH1066" s="48">
        <v>1041</v>
      </c>
      <c r="BI1066" s="24" t="str">
        <f>IF(Tabela1[[#This Row],[60]]="","",(INDEX(Tabela3[ISCED - area],MATCH(Tabela1[[#This Row],[60]],Tabela3[ISCED - code],0))))</f>
        <v>Transport services </v>
      </c>
      <c r="BJ1066" s="49">
        <v>10</v>
      </c>
      <c r="BK1066" s="49">
        <v>2</v>
      </c>
      <c r="BL1066" s="51" t="s">
        <v>52</v>
      </c>
    </row>
    <row r="1067" spans="1:64" hidden="1" x14ac:dyDescent="0.3">
      <c r="A1067" s="104" t="s">
        <v>531</v>
      </c>
      <c r="B1067" s="11">
        <v>1117</v>
      </c>
      <c r="C1067" s="10" t="s">
        <v>736</v>
      </c>
      <c r="D1067" s="10">
        <f>MATCH(Tabela1[[#This Row],[3]],ECHE!A:A,0)</f>
        <v>572</v>
      </c>
      <c r="E1067" s="3" t="str">
        <f>INDEX(Tabela2[Organisation name],MATCH(Tabela1[[#This Row],[3]],Tabela2[Erasmus Code],0))</f>
        <v>SYDDANSK UNIVERSITET</v>
      </c>
      <c r="F1067" s="2" t="str">
        <f>INDEX(Tabela2[[ Address]],MATCH(Tabela1[[#This Row],[3]],Tabela2[Erasmus Code],0))</f>
        <v>Campusvej 55</v>
      </c>
      <c r="G1067" s="25" t="str">
        <f>INDEX(Tabela2[Postcode],MATCH(Tabela1[[#This Row],[3]],Tabela2[Erasmus Code],0))</f>
        <v>5230</v>
      </c>
      <c r="H1067" s="30" t="str">
        <f>INDEX(Tabela2[City],MATCH(Tabela1[[#This Row],[3]],Tabela2[Erasmus Code],0))</f>
        <v>ODENSE M</v>
      </c>
      <c r="I1067" s="283" t="str">
        <f>INDEX(Tabela2[Country],MATCH(Tabela1[[#This Row],[3]],Tabela2[Erasmus Code],0))</f>
        <v>Denmark</v>
      </c>
      <c r="J1067" s="2" t="s">
        <v>741</v>
      </c>
      <c r="K1067" s="2" t="s">
        <v>39232</v>
      </c>
      <c r="L1067" s="235" t="s">
        <v>742</v>
      </c>
      <c r="M1067" s="10" t="s">
        <v>742</v>
      </c>
      <c r="N1067" s="104" t="s">
        <v>283</v>
      </c>
      <c r="O1067" s="239" t="s">
        <v>46</v>
      </c>
      <c r="P1067" s="104"/>
      <c r="Q1067" s="104"/>
      <c r="R1067" s="32" t="s">
        <v>48</v>
      </c>
      <c r="S1067" s="91" t="s">
        <v>3446</v>
      </c>
      <c r="T1067" s="36">
        <v>710</v>
      </c>
      <c r="U1067" s="20" t="str">
        <f>IF(Tabela1[[#This Row],[19]]="","",(INDEX(Tabela3[ISCED - area],MATCH(Tabela1[[#This Row],[19]],Tabela3[ISCED - code],0))))</f>
        <v>Engineering and engineering trades, not further defined</v>
      </c>
      <c r="V1067" s="38"/>
      <c r="W1067" s="38"/>
      <c r="X1067" s="38" t="s">
        <v>51</v>
      </c>
      <c r="Y1067" s="38" t="s">
        <v>51</v>
      </c>
      <c r="Z1067" s="38" t="s">
        <v>51</v>
      </c>
      <c r="AA1067" s="38" t="s">
        <v>51</v>
      </c>
      <c r="AB1067" s="38" t="s">
        <v>51</v>
      </c>
      <c r="AC1067" s="38" t="s">
        <v>51</v>
      </c>
      <c r="AD1067" s="38">
        <v>10</v>
      </c>
      <c r="AE1067" s="38">
        <v>2</v>
      </c>
      <c r="AF1067" s="36">
        <v>710</v>
      </c>
      <c r="AG1067" s="20" t="str">
        <f>IF(Tabela1[[#This Row],[31]]="","",(INDEX(Tabela3[ISCED - area],MATCH(Tabela1[[#This Row],[31]],Tabela3[ISCED - code],0))))</f>
        <v>Engineering and engineering trades, not further defined</v>
      </c>
      <c r="AH1067" s="38"/>
      <c r="AI1067" s="38"/>
      <c r="AJ1067" s="38" t="s">
        <v>51</v>
      </c>
      <c r="AK1067" s="38" t="s">
        <v>51</v>
      </c>
      <c r="AL1067" s="38" t="s">
        <v>51</v>
      </c>
      <c r="AM1067" s="38" t="s">
        <v>51</v>
      </c>
      <c r="AN1067" s="38" t="s">
        <v>51</v>
      </c>
      <c r="AO1067" s="38" t="s">
        <v>51</v>
      </c>
      <c r="AP1067" s="38">
        <v>10</v>
      </c>
      <c r="AQ1067" s="38">
        <v>2</v>
      </c>
      <c r="AR1067" s="40"/>
      <c r="AS1067" s="19" t="str">
        <f>IF(Tabela1[[#This Row],[43]]="","",(INDEX(Tabela3[ISCED - area],MATCH(Tabela1[[#This Row],[43]],Tabela3[ISCED - code],0))))</f>
        <v/>
      </c>
      <c r="AT1067" s="41"/>
      <c r="AU1067" s="40"/>
      <c r="AV1067" s="19" t="str">
        <f>IF(Tabela1[[#This Row],[47]]="","",(INDEX(Tabela3[ISCED - area],MATCH(Tabela1[[#This Row],[47]],Tabela3[ISCED - code],0))))</f>
        <v/>
      </c>
      <c r="AW1067" s="41"/>
      <c r="AX1067" s="44">
        <v>710</v>
      </c>
      <c r="AY1067" s="22" t="str">
        <f>IF(Tabela1[[#This Row],[50]]="","",(INDEX(Tabela3[ISCED - area],MATCH(Tabela1[[#This Row],[50]],Tabela3[ISCED - code],0))))</f>
        <v>Engineering and engineering trades, not further defined</v>
      </c>
      <c r="AZ1067" s="45">
        <v>1</v>
      </c>
      <c r="BA1067" s="44">
        <v>710</v>
      </c>
      <c r="BB1067" s="22" t="str">
        <f>IF(Tabela1[[#This Row],[53]]="","",(INDEX(Tabela3[ISCED - area],MATCH(Tabela1[[#This Row],[53]],Tabela3[ISCED - code],0))))</f>
        <v>Engineering and engineering trades, not further defined</v>
      </c>
      <c r="BC1067" s="45">
        <v>1</v>
      </c>
      <c r="BD1067" s="48"/>
      <c r="BE1067" s="24" t="str">
        <f>IF(Tabela1[[#This Row],[56]]="","",(INDEX(Tabela3[ISCED - area],MATCH(Tabela1[[#This Row],[56]],Tabela3[ISCED - code],0))))</f>
        <v/>
      </c>
      <c r="BF1067" s="49"/>
      <c r="BG1067" s="49"/>
      <c r="BH1067" s="48"/>
      <c r="BI1067" s="24" t="str">
        <f>IF(Tabela1[[#This Row],[60]]="","",(INDEX(Tabela3[ISCED - area],MATCH(Tabela1[[#This Row],[60]],Tabela3[ISCED - code],0))))</f>
        <v/>
      </c>
      <c r="BJ1067" s="49"/>
      <c r="BK1067" s="49"/>
      <c r="BL1067" s="51" t="s">
        <v>52</v>
      </c>
    </row>
    <row r="1068" spans="1:64" hidden="1" x14ac:dyDescent="0.3">
      <c r="A1068" s="104" t="s">
        <v>531</v>
      </c>
      <c r="B1068" s="11">
        <v>1123</v>
      </c>
      <c r="C1068" s="10" t="s">
        <v>30401</v>
      </c>
      <c r="D1068" s="10">
        <f>MATCH(Tabela1[[#This Row],[3]],ECHE!A:A,0)</f>
        <v>4261</v>
      </c>
      <c r="E1068" s="3" t="str">
        <f>INDEX(Tabela2[Organisation name],MATCH(Tabela1[[#This Row],[3]],Tabela2[Erasmus Code],0))</f>
        <v>UNIVERSITA DEGLI STUDI DI TRENTO</v>
      </c>
      <c r="F1068" s="2" t="str">
        <f>INDEX(Tabela2[[ Address]],MATCH(Tabela1[[#This Row],[3]],Tabela2[Erasmus Code],0))</f>
        <v>Via Calepina 14</v>
      </c>
      <c r="G1068" s="25" t="str">
        <f>INDEX(Tabela2[Postcode],MATCH(Tabela1[[#This Row],[3]],Tabela2[Erasmus Code],0))</f>
        <v>38122</v>
      </c>
      <c r="H1068" s="30" t="str">
        <f>INDEX(Tabela2[City],MATCH(Tabela1[[#This Row],[3]],Tabela2[Erasmus Code],0))</f>
        <v>TRENTO</v>
      </c>
      <c r="I1068" s="283" t="str">
        <f>INDEX(Tabela2[Country],MATCH(Tabela1[[#This Row],[3]],Tabela2[Erasmus Code],0))</f>
        <v>Italy</v>
      </c>
      <c r="J1068" s="2" t="s">
        <v>39535</v>
      </c>
      <c r="K1068" s="2" t="s">
        <v>39533</v>
      </c>
      <c r="L1068" s="235" t="s">
        <v>39534</v>
      </c>
      <c r="M1068" s="10"/>
      <c r="N1068" s="104" t="s">
        <v>152</v>
      </c>
      <c r="O1068" s="104" t="s">
        <v>92</v>
      </c>
      <c r="P1068" s="104" t="s">
        <v>152</v>
      </c>
      <c r="Q1068" s="104" t="s">
        <v>92</v>
      </c>
      <c r="R1068" s="32" t="s">
        <v>48</v>
      </c>
      <c r="S1068" s="91" t="s">
        <v>3446</v>
      </c>
      <c r="T1068" s="36">
        <v>710</v>
      </c>
      <c r="U1068" s="20" t="str">
        <f>IF(Tabela1[[#This Row],[19]]="","",(INDEX(Tabela3[ISCED - area],MATCH(Tabela1[[#This Row],[19]],Tabela3[ISCED - code],0))))</f>
        <v>Engineering and engineering trades, not further defined</v>
      </c>
      <c r="V1068" s="38"/>
      <c r="W1068" s="38"/>
      <c r="X1068" s="38" t="s">
        <v>51</v>
      </c>
      <c r="Y1068" s="38" t="s">
        <v>51</v>
      </c>
      <c r="Z1068" s="38" t="s">
        <v>51</v>
      </c>
      <c r="AA1068" s="38" t="s">
        <v>51</v>
      </c>
      <c r="AB1068" s="38" t="s">
        <v>51</v>
      </c>
      <c r="AC1068" s="38" t="s">
        <v>51</v>
      </c>
      <c r="AD1068" s="38">
        <v>10</v>
      </c>
      <c r="AE1068" s="38">
        <v>2</v>
      </c>
      <c r="AF1068" s="36">
        <v>710</v>
      </c>
      <c r="AG1068" s="20" t="str">
        <f>IF(Tabela1[[#This Row],[31]]="","",(INDEX(Tabela3[ISCED - area],MATCH(Tabela1[[#This Row],[31]],Tabela3[ISCED - code],0))))</f>
        <v>Engineering and engineering trades, not further defined</v>
      </c>
      <c r="AH1068" s="38"/>
      <c r="AI1068" s="38"/>
      <c r="AJ1068" s="38" t="s">
        <v>51</v>
      </c>
      <c r="AK1068" s="38" t="s">
        <v>51</v>
      </c>
      <c r="AL1068" s="38" t="s">
        <v>51</v>
      </c>
      <c r="AM1068" s="38" t="s">
        <v>51</v>
      </c>
      <c r="AN1068" s="38" t="s">
        <v>51</v>
      </c>
      <c r="AO1068" s="38" t="s">
        <v>51</v>
      </c>
      <c r="AP1068" s="38">
        <v>10</v>
      </c>
      <c r="AQ1068" s="38">
        <v>2</v>
      </c>
      <c r="AR1068" s="40"/>
      <c r="AS1068" s="19" t="str">
        <f>IF(Tabela1[[#This Row],[43]]="","",(INDEX(Tabela3[ISCED - area],MATCH(Tabela1[[#This Row],[43]],Tabela3[ISCED - code],0))))</f>
        <v/>
      </c>
      <c r="AT1068" s="41"/>
      <c r="AU1068" s="40"/>
      <c r="AV1068" s="19" t="str">
        <f>IF(Tabela1[[#This Row],[47]]="","",(INDEX(Tabela3[ISCED - area],MATCH(Tabela1[[#This Row],[47]],Tabela3[ISCED - code],0))))</f>
        <v/>
      </c>
      <c r="AW1068" s="41"/>
      <c r="AX1068" s="44">
        <v>710</v>
      </c>
      <c r="AY1068" s="22" t="str">
        <f>IF(Tabela1[[#This Row],[50]]="","",(INDEX(Tabela3[ISCED - area],MATCH(Tabela1[[#This Row],[50]],Tabela3[ISCED - code],0))))</f>
        <v>Engineering and engineering trades, not further defined</v>
      </c>
      <c r="AZ1068" s="45">
        <v>1</v>
      </c>
      <c r="BA1068" s="44">
        <v>710</v>
      </c>
      <c r="BB1068" s="22" t="str">
        <f>IF(Tabela1[[#This Row],[53]]="","",(INDEX(Tabela3[ISCED - area],MATCH(Tabela1[[#This Row],[53]],Tabela3[ISCED - code],0))))</f>
        <v>Engineering and engineering trades, not further defined</v>
      </c>
      <c r="BC1068" s="45">
        <v>2</v>
      </c>
      <c r="BD1068" s="48"/>
      <c r="BE1068" s="24" t="str">
        <f>IF(Tabela1[[#This Row],[56]]="","",(INDEX(Tabela3[ISCED - area],MATCH(Tabela1[[#This Row],[56]],Tabela3[ISCED - code],0))))</f>
        <v/>
      </c>
      <c r="BF1068" s="49"/>
      <c r="BG1068" s="49"/>
      <c r="BH1068" s="48"/>
      <c r="BI1068" s="24" t="str">
        <f>IF(Tabela1[[#This Row],[60]]="","",(INDEX(Tabela3[ISCED - area],MATCH(Tabela1[[#This Row],[60]],Tabela3[ISCED - code],0))))</f>
        <v/>
      </c>
      <c r="BJ1068" s="49"/>
      <c r="BK1068" s="49"/>
      <c r="BL1068" s="51" t="s">
        <v>52</v>
      </c>
    </row>
    <row r="1069" spans="1:64" hidden="1" x14ac:dyDescent="0.3">
      <c r="A1069" s="104" t="s">
        <v>531</v>
      </c>
      <c r="B1069" s="11">
        <v>1141</v>
      </c>
      <c r="C1069" s="104" t="s">
        <v>395</v>
      </c>
      <c r="D1069" s="104">
        <f>MATCH(Tabela1[[#This Row],[3]],ECHE!A:A,0)</f>
        <v>3869</v>
      </c>
      <c r="E1069" s="3" t="str">
        <f>INDEX(Tabela2[Organisation name],MATCH(Tabela1[[#This Row],[3]],Tabela2[Erasmus Code],0))</f>
        <v>SVEUCILISTE JOSIPA JURJA STROSSMAYERA U OSIJEKU</v>
      </c>
      <c r="F1069" s="2" t="str">
        <f>INDEX(Tabela2[[ Address]],MATCH(Tabela1[[#This Row],[3]],Tabela2[Erasmus Code],0))</f>
        <v>TRG SVETOG TROJSTVA 3</v>
      </c>
      <c r="G1069" s="25" t="str">
        <f>INDEX(Tabela2[Postcode],MATCH(Tabela1[[#This Row],[3]],Tabela2[Erasmus Code],0))</f>
        <v>31000</v>
      </c>
      <c r="H1069" s="30" t="str">
        <f>INDEX(Tabela2[City],MATCH(Tabela1[[#This Row],[3]],Tabela2[Erasmus Code],0))</f>
        <v>OSIJEK</v>
      </c>
      <c r="I1069" s="283" t="str">
        <f>INDEX(Tabela2[Country],MATCH(Tabela1[[#This Row],[3]],Tabela2[Erasmus Code],0))</f>
        <v>Croatia</v>
      </c>
      <c r="J1069" s="2" t="s">
        <v>399</v>
      </c>
      <c r="K1069" s="2" t="s">
        <v>55917</v>
      </c>
      <c r="L1069" s="235" t="s">
        <v>400</v>
      </c>
      <c r="M1069" s="104" t="s">
        <v>400</v>
      </c>
      <c r="N1069" s="104" t="s">
        <v>401</v>
      </c>
      <c r="O1069" s="104" t="s">
        <v>115</v>
      </c>
      <c r="P1069" s="104"/>
      <c r="Q1069" s="104"/>
      <c r="R1069" s="32" t="s">
        <v>48</v>
      </c>
      <c r="S1069" s="91" t="s">
        <v>3446</v>
      </c>
      <c r="T1069" s="36">
        <v>410</v>
      </c>
      <c r="U1069" s="20" t="str">
        <f>IF(Tabela1[[#This Row],[19]]="","",(INDEX(Tabela3[ISCED - area],MATCH(Tabela1[[#This Row],[19]],Tabela3[ISCED - code],0))))</f>
        <v>Business and administration, not further defined</v>
      </c>
      <c r="V1069" s="38"/>
      <c r="W1069" s="38"/>
      <c r="X1069" s="38" t="s">
        <v>51</v>
      </c>
      <c r="Y1069" s="38" t="s">
        <v>51</v>
      </c>
      <c r="Z1069" s="38" t="s">
        <v>51</v>
      </c>
      <c r="AA1069" s="38" t="s">
        <v>51</v>
      </c>
      <c r="AB1069" s="38" t="s">
        <v>1745</v>
      </c>
      <c r="AC1069" s="38" t="s">
        <v>1745</v>
      </c>
      <c r="AD1069" s="38">
        <v>12</v>
      </c>
      <c r="AE1069" s="38">
        <v>2</v>
      </c>
      <c r="AF1069" s="36">
        <v>410</v>
      </c>
      <c r="AG1069" s="20" t="str">
        <f>IF(Tabela1[[#This Row],[31]]="","",(INDEX(Tabela3[ISCED - area],MATCH(Tabela1[[#This Row],[31]],Tabela3[ISCED - code],0))))</f>
        <v>Business and administration, not further defined</v>
      </c>
      <c r="AH1069" s="38"/>
      <c r="AI1069" s="38"/>
      <c r="AJ1069" s="38" t="s">
        <v>51</v>
      </c>
      <c r="AK1069" s="38" t="s">
        <v>51</v>
      </c>
      <c r="AL1069" s="38" t="s">
        <v>51</v>
      </c>
      <c r="AM1069" s="38" t="s">
        <v>51</v>
      </c>
      <c r="AN1069" s="38"/>
      <c r="AO1069" s="38"/>
      <c r="AP1069" s="38">
        <v>12</v>
      </c>
      <c r="AQ1069" s="38">
        <v>2</v>
      </c>
      <c r="AR1069" s="40"/>
      <c r="AS1069" s="19" t="str">
        <f>IF(Tabela1[[#This Row],[43]]="","",(INDEX(Tabela3[ISCED - area],MATCH(Tabela1[[#This Row],[43]],Tabela3[ISCED - code],0))))</f>
        <v/>
      </c>
      <c r="AT1069" s="41"/>
      <c r="AU1069" s="40"/>
      <c r="AV1069" s="19" t="str">
        <f>IF(Tabela1[[#This Row],[47]]="","",(INDEX(Tabela3[ISCED - area],MATCH(Tabela1[[#This Row],[47]],Tabela3[ISCED - code],0))))</f>
        <v/>
      </c>
      <c r="AW1069" s="41"/>
      <c r="AX1069" s="44">
        <v>410</v>
      </c>
      <c r="AY1069" s="22" t="str">
        <f>IF(Tabela1[[#This Row],[50]]="","",(INDEX(Tabela3[ISCED - area],MATCH(Tabela1[[#This Row],[50]],Tabela3[ISCED - code],0))))</f>
        <v>Business and administration, not further defined</v>
      </c>
      <c r="AZ1069" s="45">
        <v>2</v>
      </c>
      <c r="BA1069" s="44">
        <v>410</v>
      </c>
      <c r="BB1069" s="22" t="str">
        <f>IF(Tabela1[[#This Row],[53]]="","",(INDEX(Tabela3[ISCED - area],MATCH(Tabela1[[#This Row],[53]],Tabela3[ISCED - code],0))))</f>
        <v>Business and administration, not further defined</v>
      </c>
      <c r="BC1069" s="45">
        <v>2</v>
      </c>
      <c r="BD1069" s="48">
        <v>410</v>
      </c>
      <c r="BE1069" s="24" t="str">
        <f>IF(Tabela1[[#This Row],[56]]="","",(INDEX(Tabela3[ISCED - area],MATCH(Tabela1[[#This Row],[56]],Tabela3[ISCED - code],0))))</f>
        <v>Business and administration, not further defined</v>
      </c>
      <c r="BF1069" s="49">
        <v>10</v>
      </c>
      <c r="BG1069" s="49">
        <v>2</v>
      </c>
      <c r="BH1069" s="48">
        <v>410</v>
      </c>
      <c r="BI1069" s="24" t="str">
        <f>IF(Tabela1[[#This Row],[60]]="","",(INDEX(Tabela3[ISCED - area],MATCH(Tabela1[[#This Row],[60]],Tabela3[ISCED - code],0))))</f>
        <v>Business and administration, not further defined</v>
      </c>
      <c r="BJ1069" s="49" t="s">
        <v>180</v>
      </c>
      <c r="BK1069" s="49" t="s">
        <v>180</v>
      </c>
      <c r="BL1069" s="51" t="s">
        <v>52</v>
      </c>
    </row>
    <row r="1070" spans="1:64" hidden="1" x14ac:dyDescent="0.3">
      <c r="A1070" s="104" t="s">
        <v>531</v>
      </c>
      <c r="B1070" s="11">
        <v>1141</v>
      </c>
      <c r="C1070" s="10" t="s">
        <v>395</v>
      </c>
      <c r="D1070" s="10">
        <v>3869</v>
      </c>
      <c r="E1070" s="3" t="str">
        <f>INDEX(Tabela2[Organisation name],MATCH(Tabela1[[#This Row],[3]],Tabela2[Erasmus Code],0))</f>
        <v>SVEUCILISTE JOSIPA JURJA STROSSMAYERA U OSIJEKU</v>
      </c>
      <c r="F1070" s="2" t="str">
        <f>INDEX(Tabela2[[ Address]],MATCH(Tabela1[[#This Row],[3]],Tabela2[Erasmus Code],0))</f>
        <v>TRG SVETOG TROJSTVA 3</v>
      </c>
      <c r="G1070" s="25" t="s">
        <v>27085</v>
      </c>
      <c r="H1070" s="30" t="s">
        <v>398</v>
      </c>
      <c r="I1070" s="283" t="s">
        <v>67</v>
      </c>
      <c r="J1070" s="104" t="s">
        <v>399</v>
      </c>
      <c r="K1070" s="277" t="s">
        <v>55917</v>
      </c>
      <c r="L1070" s="235" t="s">
        <v>400</v>
      </c>
      <c r="M1070" s="10" t="s">
        <v>400</v>
      </c>
      <c r="N1070" s="104" t="s">
        <v>401</v>
      </c>
      <c r="O1070" s="104" t="s">
        <v>115</v>
      </c>
      <c r="P1070" s="104"/>
      <c r="Q1070" s="104"/>
      <c r="R1070" s="32" t="s">
        <v>48</v>
      </c>
      <c r="S1070" s="91" t="s">
        <v>3446</v>
      </c>
      <c r="T1070" s="36">
        <v>311</v>
      </c>
      <c r="U1070" s="20" t="str">
        <f>IF(Tabela1[[#This Row],[19]]="","",(INDEX(Tabela3[ISCED - area],MATCH(Tabela1[[#This Row],[19]],Tabela3[ISCED - code],0))))</f>
        <v>Economics</v>
      </c>
      <c r="V1070" s="38"/>
      <c r="W1070" s="38"/>
      <c r="X1070" s="38" t="s">
        <v>51</v>
      </c>
      <c r="Y1070" s="38" t="s">
        <v>51</v>
      </c>
      <c r="Z1070" s="38" t="s">
        <v>51</v>
      </c>
      <c r="AA1070" s="38" t="s">
        <v>51</v>
      </c>
      <c r="AB1070" s="38" t="s">
        <v>1745</v>
      </c>
      <c r="AC1070" s="38" t="s">
        <v>1745</v>
      </c>
      <c r="AD1070" s="38" t="s">
        <v>180</v>
      </c>
      <c r="AE1070" s="38" t="s">
        <v>180</v>
      </c>
      <c r="AF1070" s="36">
        <v>311</v>
      </c>
      <c r="AG1070" s="20" t="str">
        <f>IF(Tabela1[[#This Row],[31]]="","",(INDEX(Tabela3[ISCED - area],MATCH(Tabela1[[#This Row],[31]],Tabela3[ISCED - code],0))))</f>
        <v>Economics</v>
      </c>
      <c r="AH1070" s="38"/>
      <c r="AI1070" s="38"/>
      <c r="AJ1070" s="38" t="s">
        <v>51</v>
      </c>
      <c r="AK1070" s="38" t="s">
        <v>51</v>
      </c>
      <c r="AL1070" s="38" t="s">
        <v>51</v>
      </c>
      <c r="AM1070" s="38" t="s">
        <v>51</v>
      </c>
      <c r="AN1070" s="38"/>
      <c r="AO1070" s="38"/>
      <c r="AP1070" s="38" t="s">
        <v>180</v>
      </c>
      <c r="AQ1070" s="38" t="s">
        <v>180</v>
      </c>
      <c r="AR1070" s="40"/>
      <c r="AS1070" s="19" t="str">
        <f>IF(Tabela1[[#This Row],[43]]="","",(INDEX(Tabela3[ISCED - area],MATCH(Tabela1[[#This Row],[43]],Tabela3[ISCED - code],0))))</f>
        <v/>
      </c>
      <c r="AT1070" s="41"/>
      <c r="AU1070" s="40"/>
      <c r="AV1070" s="19" t="str">
        <f>IF(Tabela1[[#This Row],[47]]="","",(INDEX(Tabela3[ISCED - area],MATCH(Tabela1[[#This Row],[47]],Tabela3[ISCED - code],0))))</f>
        <v/>
      </c>
      <c r="AW1070" s="41"/>
      <c r="AX1070" s="44">
        <v>311</v>
      </c>
      <c r="AY1070" s="22" t="str">
        <f>IF(Tabela1[[#This Row],[50]]="","",(INDEX(Tabela3[ISCED - area],MATCH(Tabela1[[#This Row],[50]],Tabela3[ISCED - code],0))))</f>
        <v>Economics</v>
      </c>
      <c r="AZ1070" s="45" t="s">
        <v>180</v>
      </c>
      <c r="BA1070" s="44">
        <v>311</v>
      </c>
      <c r="BB1070" s="22" t="str">
        <f>IF(Tabela1[[#This Row],[53]]="","",(INDEX(Tabela3[ISCED - area],MATCH(Tabela1[[#This Row],[53]],Tabela3[ISCED - code],0))))</f>
        <v>Economics</v>
      </c>
      <c r="BC1070" s="45" t="s">
        <v>180</v>
      </c>
      <c r="BD1070" s="48">
        <v>311</v>
      </c>
      <c r="BE1070" s="24" t="str">
        <f>IF(Tabela1[[#This Row],[56]]="","",(INDEX(Tabela3[ISCED - area],MATCH(Tabela1[[#This Row],[56]],Tabela3[ISCED - code],0))))</f>
        <v>Economics</v>
      </c>
      <c r="BF1070" s="49" t="s">
        <v>180</v>
      </c>
      <c r="BG1070" s="49" t="s">
        <v>180</v>
      </c>
      <c r="BH1070" s="48">
        <v>311</v>
      </c>
      <c r="BI1070" s="24" t="str">
        <f>IF(Tabela1[[#This Row],[60]]="","",(INDEX(Tabela3[ISCED - area],MATCH(Tabela1[[#This Row],[60]],Tabela3[ISCED - code],0))))</f>
        <v>Economics</v>
      </c>
      <c r="BJ1070" s="49" t="s">
        <v>180</v>
      </c>
      <c r="BK1070" s="49" t="s">
        <v>180</v>
      </c>
      <c r="BL1070" s="51" t="s">
        <v>52</v>
      </c>
    </row>
    <row r="1071" spans="1:64" hidden="1" x14ac:dyDescent="0.3">
      <c r="A1071" s="104" t="s">
        <v>531</v>
      </c>
      <c r="B1071" s="11">
        <v>1141</v>
      </c>
      <c r="C1071" s="104" t="s">
        <v>395</v>
      </c>
      <c r="D1071" s="104">
        <v>3869</v>
      </c>
      <c r="E1071" s="3" t="str">
        <f>INDEX(Tabela2[Organisation name],MATCH(Tabela1[[#This Row],[3]],Tabela2[Erasmus Code],0))</f>
        <v>SVEUCILISTE JOSIPA JURJA STROSSMAYERA U OSIJEKU</v>
      </c>
      <c r="F1071" s="2" t="str">
        <f>INDEX(Tabela2[[ Address]],MATCH(Tabela1[[#This Row],[3]],Tabela2[Erasmus Code],0))</f>
        <v>TRG SVETOG TROJSTVA 3</v>
      </c>
      <c r="G1071" s="25" t="s">
        <v>27085</v>
      </c>
      <c r="H1071" s="30" t="s">
        <v>398</v>
      </c>
      <c r="I1071" s="283" t="s">
        <v>67</v>
      </c>
      <c r="J1071" s="104" t="s">
        <v>399</v>
      </c>
      <c r="K1071" s="277" t="s">
        <v>55917</v>
      </c>
      <c r="L1071" s="235" t="s">
        <v>400</v>
      </c>
      <c r="M1071" s="104" t="s">
        <v>400</v>
      </c>
      <c r="N1071" s="104" t="s">
        <v>401</v>
      </c>
      <c r="O1071" s="104" t="s">
        <v>115</v>
      </c>
      <c r="P1071" s="104"/>
      <c r="Q1071" s="104"/>
      <c r="R1071" s="32" t="s">
        <v>48</v>
      </c>
      <c r="S1071" s="91" t="s">
        <v>3446</v>
      </c>
      <c r="T1071" s="36">
        <v>413</v>
      </c>
      <c r="U1071" s="20" t="str">
        <f>IF(Tabela1[[#This Row],[19]]="","",(INDEX(Tabela3[ISCED - area],MATCH(Tabela1[[#This Row],[19]],Tabela3[ISCED - code],0))))</f>
        <v>Management and administration</v>
      </c>
      <c r="V1071" s="38"/>
      <c r="W1071" s="38"/>
      <c r="X1071" s="38" t="s">
        <v>51</v>
      </c>
      <c r="Y1071" s="38" t="s">
        <v>51</v>
      </c>
      <c r="Z1071" s="38" t="s">
        <v>51</v>
      </c>
      <c r="AA1071" s="38" t="s">
        <v>51</v>
      </c>
      <c r="AB1071" s="38" t="s">
        <v>1745</v>
      </c>
      <c r="AC1071" s="38" t="s">
        <v>1745</v>
      </c>
      <c r="AD1071" s="38" t="s">
        <v>180</v>
      </c>
      <c r="AE1071" s="38" t="s">
        <v>180</v>
      </c>
      <c r="AF1071" s="36">
        <v>413</v>
      </c>
      <c r="AG1071" s="20" t="str">
        <f>IF(Tabela1[[#This Row],[31]]="","",(INDEX(Tabela3[ISCED - area],MATCH(Tabela1[[#This Row],[31]],Tabela3[ISCED - code],0))))</f>
        <v>Management and administration</v>
      </c>
      <c r="AH1071" s="38"/>
      <c r="AI1071" s="38"/>
      <c r="AJ1071" s="38" t="s">
        <v>51</v>
      </c>
      <c r="AK1071" s="38" t="s">
        <v>51</v>
      </c>
      <c r="AL1071" s="38" t="s">
        <v>51</v>
      </c>
      <c r="AM1071" s="38" t="s">
        <v>51</v>
      </c>
      <c r="AN1071" s="38"/>
      <c r="AO1071" s="38"/>
      <c r="AP1071" s="38" t="s">
        <v>180</v>
      </c>
      <c r="AQ1071" s="38" t="s">
        <v>180</v>
      </c>
      <c r="AR1071" s="40"/>
      <c r="AS1071" s="19" t="str">
        <f>IF(Tabela1[[#This Row],[43]]="","",(INDEX(Tabela3[ISCED - area],MATCH(Tabela1[[#This Row],[43]],Tabela3[ISCED - code],0))))</f>
        <v/>
      </c>
      <c r="AT1071" s="41"/>
      <c r="AU1071" s="40"/>
      <c r="AV1071" s="19" t="str">
        <f>IF(Tabela1[[#This Row],[47]]="","",(INDEX(Tabela3[ISCED - area],MATCH(Tabela1[[#This Row],[47]],Tabela3[ISCED - code],0))))</f>
        <v/>
      </c>
      <c r="AW1071" s="41"/>
      <c r="AX1071" s="44">
        <v>413</v>
      </c>
      <c r="AY1071" s="22" t="str">
        <f>IF(Tabela1[[#This Row],[50]]="","",(INDEX(Tabela3[ISCED - area],MATCH(Tabela1[[#This Row],[50]],Tabela3[ISCED - code],0))))</f>
        <v>Management and administration</v>
      </c>
      <c r="AZ1071" s="45" t="s">
        <v>180</v>
      </c>
      <c r="BA1071" s="44">
        <v>413</v>
      </c>
      <c r="BB1071" s="22" t="str">
        <f>IF(Tabela1[[#This Row],[53]]="","",(INDEX(Tabela3[ISCED - area],MATCH(Tabela1[[#This Row],[53]],Tabela3[ISCED - code],0))))</f>
        <v>Management and administration</v>
      </c>
      <c r="BC1071" s="45" t="s">
        <v>180</v>
      </c>
      <c r="BD1071" s="48">
        <v>413</v>
      </c>
      <c r="BE1071" s="24" t="str">
        <f>IF(Tabela1[[#This Row],[56]]="","",(INDEX(Tabela3[ISCED - area],MATCH(Tabela1[[#This Row],[56]],Tabela3[ISCED - code],0))))</f>
        <v>Management and administration</v>
      </c>
      <c r="BF1071" s="49" t="s">
        <v>180</v>
      </c>
      <c r="BG1071" s="49" t="s">
        <v>180</v>
      </c>
      <c r="BH1071" s="48">
        <v>413</v>
      </c>
      <c r="BI1071" s="24" t="str">
        <f>IF(Tabela1[[#This Row],[60]]="","",(INDEX(Tabela3[ISCED - area],MATCH(Tabela1[[#This Row],[60]],Tabela3[ISCED - code],0))))</f>
        <v>Management and administration</v>
      </c>
      <c r="BJ1071" s="49" t="s">
        <v>180</v>
      </c>
      <c r="BK1071" s="49" t="s">
        <v>180</v>
      </c>
      <c r="BL1071" s="51" t="s">
        <v>52</v>
      </c>
    </row>
    <row r="1072" spans="1:64" hidden="1" x14ac:dyDescent="0.3">
      <c r="A1072" s="104" t="s">
        <v>531</v>
      </c>
      <c r="B1072" s="11">
        <v>1141</v>
      </c>
      <c r="C1072" s="104" t="s">
        <v>395</v>
      </c>
      <c r="D1072" s="104">
        <v>3869</v>
      </c>
      <c r="E1072" s="3" t="str">
        <f>INDEX(Tabela2[Organisation name],MATCH(Tabela1[[#This Row],[3]],Tabela2[Erasmus Code],0))</f>
        <v>SVEUCILISTE JOSIPA JURJA STROSSMAYERA U OSIJEKU</v>
      </c>
      <c r="F1072" s="2" t="str">
        <f>INDEX(Tabela2[[ Address]],MATCH(Tabela1[[#This Row],[3]],Tabela2[Erasmus Code],0))</f>
        <v>TRG SVETOG TROJSTVA 3</v>
      </c>
      <c r="G1072" s="25" t="s">
        <v>27085</v>
      </c>
      <c r="H1072" s="30" t="s">
        <v>398</v>
      </c>
      <c r="I1072" s="283" t="s">
        <v>67</v>
      </c>
      <c r="J1072" s="104" t="s">
        <v>399</v>
      </c>
      <c r="K1072" s="277" t="s">
        <v>55917</v>
      </c>
      <c r="L1072" s="235" t="s">
        <v>400</v>
      </c>
      <c r="M1072" s="104" t="s">
        <v>400</v>
      </c>
      <c r="N1072" s="104" t="s">
        <v>401</v>
      </c>
      <c r="O1072" s="104" t="s">
        <v>115</v>
      </c>
      <c r="P1072" s="104"/>
      <c r="Q1072" s="104"/>
      <c r="R1072" s="32" t="s">
        <v>48</v>
      </c>
      <c r="S1072" s="91" t="s">
        <v>3446</v>
      </c>
      <c r="T1072" s="36">
        <v>1041</v>
      </c>
      <c r="U1072" s="20" t="str">
        <f>IF(Tabela1[[#This Row],[19]]="","",(INDEX(Tabela3[ISCED - area],MATCH(Tabela1[[#This Row],[19]],Tabela3[ISCED - code],0))))</f>
        <v>Transport services </v>
      </c>
      <c r="V1072" s="38"/>
      <c r="W1072" s="38"/>
      <c r="X1072" s="38" t="s">
        <v>51</v>
      </c>
      <c r="Y1072" s="38" t="s">
        <v>51</v>
      </c>
      <c r="Z1072" s="38" t="s">
        <v>51</v>
      </c>
      <c r="AA1072" s="38" t="s">
        <v>51</v>
      </c>
      <c r="AB1072" s="38" t="s">
        <v>1745</v>
      </c>
      <c r="AC1072" s="38" t="s">
        <v>1745</v>
      </c>
      <c r="AD1072" s="38" t="s">
        <v>180</v>
      </c>
      <c r="AE1072" s="38" t="s">
        <v>180</v>
      </c>
      <c r="AF1072" s="36">
        <v>1041</v>
      </c>
      <c r="AG1072" s="20" t="str">
        <f>IF(Tabela1[[#This Row],[31]]="","",(INDEX(Tabela3[ISCED - area],MATCH(Tabela1[[#This Row],[31]],Tabela3[ISCED - code],0))))</f>
        <v>Transport services </v>
      </c>
      <c r="AH1072" s="38"/>
      <c r="AI1072" s="38"/>
      <c r="AJ1072" s="38" t="s">
        <v>51</v>
      </c>
      <c r="AK1072" s="38" t="s">
        <v>51</v>
      </c>
      <c r="AL1072" s="38" t="s">
        <v>51</v>
      </c>
      <c r="AM1072" s="38" t="s">
        <v>51</v>
      </c>
      <c r="AN1072" s="38"/>
      <c r="AO1072" s="38"/>
      <c r="AP1072" s="38" t="s">
        <v>180</v>
      </c>
      <c r="AQ1072" s="38" t="s">
        <v>180</v>
      </c>
      <c r="AR1072" s="40"/>
      <c r="AS1072" s="19" t="str">
        <f>IF(Tabela1[[#This Row],[43]]="","",(INDEX(Tabela3[ISCED - area],MATCH(Tabela1[[#This Row],[43]],Tabela3[ISCED - code],0))))</f>
        <v/>
      </c>
      <c r="AT1072" s="41"/>
      <c r="AU1072" s="40"/>
      <c r="AV1072" s="19" t="str">
        <f>IF(Tabela1[[#This Row],[47]]="","",(INDEX(Tabela3[ISCED - area],MATCH(Tabela1[[#This Row],[47]],Tabela3[ISCED - code],0))))</f>
        <v/>
      </c>
      <c r="AW1072" s="41"/>
      <c r="AX1072" s="44">
        <v>1041</v>
      </c>
      <c r="AY1072" s="22" t="str">
        <f>IF(Tabela1[[#This Row],[50]]="","",(INDEX(Tabela3[ISCED - area],MATCH(Tabela1[[#This Row],[50]],Tabela3[ISCED - code],0))))</f>
        <v>Transport services </v>
      </c>
      <c r="AZ1072" s="45" t="s">
        <v>180</v>
      </c>
      <c r="BA1072" s="44">
        <v>1041</v>
      </c>
      <c r="BB1072" s="22" t="str">
        <f>IF(Tabela1[[#This Row],[53]]="","",(INDEX(Tabela3[ISCED - area],MATCH(Tabela1[[#This Row],[53]],Tabela3[ISCED - code],0))))</f>
        <v>Transport services </v>
      </c>
      <c r="BC1072" s="45" t="s">
        <v>180</v>
      </c>
      <c r="BD1072" s="48">
        <v>1041</v>
      </c>
      <c r="BE1072" s="24" t="str">
        <f>IF(Tabela1[[#This Row],[56]]="","",(INDEX(Tabela3[ISCED - area],MATCH(Tabela1[[#This Row],[56]],Tabela3[ISCED - code],0))))</f>
        <v>Transport services </v>
      </c>
      <c r="BF1072" s="49" t="s">
        <v>180</v>
      </c>
      <c r="BG1072" s="49" t="s">
        <v>180</v>
      </c>
      <c r="BH1072" s="48">
        <v>1041</v>
      </c>
      <c r="BI1072" s="24" t="str">
        <f>IF(Tabela1[[#This Row],[60]]="","",(INDEX(Tabela3[ISCED - area],MATCH(Tabela1[[#This Row],[60]],Tabela3[ISCED - code],0))))</f>
        <v>Transport services </v>
      </c>
      <c r="BJ1072" s="49"/>
      <c r="BK1072" s="49"/>
      <c r="BL1072" s="51" t="s">
        <v>52</v>
      </c>
    </row>
    <row r="1073" spans="1:64" x14ac:dyDescent="0.3">
      <c r="A1073" s="10" t="s">
        <v>55</v>
      </c>
      <c r="B1073" s="11">
        <v>480</v>
      </c>
      <c r="C1073" s="10" t="s">
        <v>2309</v>
      </c>
      <c r="D1073" s="10">
        <f>MATCH(Tabela1[[#This Row],[3]],ECHE!A:A,0)</f>
        <v>9</v>
      </c>
      <c r="E1073" s="3" t="s">
        <v>2310</v>
      </c>
      <c r="F1073" s="2" t="s">
        <v>2311</v>
      </c>
      <c r="G1073" s="25">
        <v>8010</v>
      </c>
      <c r="H1073" s="30" t="s">
        <v>761</v>
      </c>
      <c r="I1073" s="283" t="s">
        <v>331</v>
      </c>
      <c r="J1073" s="104" t="s">
        <v>2312</v>
      </c>
      <c r="K1073" s="2" t="s">
        <v>38829</v>
      </c>
      <c r="L1073" s="235" t="s">
        <v>2313</v>
      </c>
      <c r="M1073" s="10" t="s">
        <v>2313</v>
      </c>
      <c r="N1073" s="10" t="s">
        <v>45</v>
      </c>
      <c r="O1073" s="10" t="s">
        <v>46</v>
      </c>
      <c r="P1073" s="10"/>
      <c r="Q1073" s="10"/>
      <c r="R1073" s="32" t="s">
        <v>47</v>
      </c>
      <c r="S1073" s="91" t="s">
        <v>3446</v>
      </c>
      <c r="T1073" s="35" t="s">
        <v>529</v>
      </c>
      <c r="U1073" s="20" t="s">
        <v>530</v>
      </c>
      <c r="V1073" s="38"/>
      <c r="W1073" s="38"/>
      <c r="X1073" s="38"/>
      <c r="Y1073" s="38"/>
      <c r="Z1073" s="38" t="s">
        <v>51</v>
      </c>
      <c r="AA1073" s="38" t="s">
        <v>51</v>
      </c>
      <c r="AB1073" s="38"/>
      <c r="AC1073" s="38"/>
      <c r="AD1073" s="38">
        <v>5</v>
      </c>
      <c r="AE1073" s="38">
        <v>1</v>
      </c>
      <c r="AF1073" s="35" t="s">
        <v>529</v>
      </c>
      <c r="AG1073" s="20" t="s">
        <v>530</v>
      </c>
      <c r="AH1073" s="38"/>
      <c r="AI1073" s="38"/>
      <c r="AJ1073" s="38"/>
      <c r="AK1073" s="38"/>
      <c r="AL1073" s="38" t="s">
        <v>51</v>
      </c>
      <c r="AM1073" s="38" t="s">
        <v>51</v>
      </c>
      <c r="AN1073" s="38"/>
      <c r="AO1073" s="38"/>
      <c r="AP1073" s="38">
        <v>5</v>
      </c>
      <c r="AQ1073" s="38">
        <v>1</v>
      </c>
      <c r="AR1073" s="11"/>
      <c r="AS1073" s="19"/>
      <c r="AT1073" s="41"/>
      <c r="AU1073" s="11"/>
      <c r="AV1073" s="19"/>
      <c r="AW1073" s="41"/>
      <c r="AX1073" s="43" t="s">
        <v>529</v>
      </c>
      <c r="AY1073" s="22" t="s">
        <v>530</v>
      </c>
      <c r="AZ1073" s="45" t="s">
        <v>180</v>
      </c>
      <c r="BA1073" s="43" t="s">
        <v>529</v>
      </c>
      <c r="BB1073" s="22" t="s">
        <v>530</v>
      </c>
      <c r="BC1073" s="45" t="s">
        <v>180</v>
      </c>
      <c r="BD1073" s="47"/>
      <c r="BE1073" s="24"/>
      <c r="BF1073" s="49"/>
      <c r="BG1073" s="49"/>
      <c r="BH1073" s="47"/>
      <c r="BI1073" s="24"/>
      <c r="BJ1073" s="49"/>
      <c r="BK1073" s="49"/>
      <c r="BL1073" s="51" t="s">
        <v>52</v>
      </c>
    </row>
    <row r="1074" spans="1:64" x14ac:dyDescent="0.3">
      <c r="A1074" s="10" t="s">
        <v>55</v>
      </c>
      <c r="B1074" s="11">
        <v>669</v>
      </c>
      <c r="C1074" s="10" t="s">
        <v>2594</v>
      </c>
      <c r="D1074" s="10">
        <f>MATCH(Tabela1[[#This Row],[3]],ECHE!A:A,0)</f>
        <v>221</v>
      </c>
      <c r="E1074" s="3" t="s">
        <v>2595</v>
      </c>
      <c r="F1074" s="2" t="s">
        <v>2964</v>
      </c>
      <c r="G1074" s="25">
        <v>1700</v>
      </c>
      <c r="H1074" s="30" t="s">
        <v>1829</v>
      </c>
      <c r="I1074" s="283" t="s">
        <v>1339</v>
      </c>
      <c r="J1074" s="104" t="s">
        <v>2597</v>
      </c>
      <c r="K1074" s="2" t="s">
        <v>38609</v>
      </c>
      <c r="L1074" s="235" t="s">
        <v>2965</v>
      </c>
      <c r="M1074" s="10" t="s">
        <v>2966</v>
      </c>
      <c r="N1074" s="10" t="s">
        <v>687</v>
      </c>
      <c r="O1074" s="104" t="s">
        <v>734</v>
      </c>
      <c r="P1074" s="10"/>
      <c r="Q1074" s="10"/>
      <c r="R1074" s="32" t="s">
        <v>47</v>
      </c>
      <c r="S1074" s="91" t="s">
        <v>3446</v>
      </c>
      <c r="T1074" s="35" t="s">
        <v>233</v>
      </c>
      <c r="U1074" s="20" t="s">
        <v>234</v>
      </c>
      <c r="V1074" s="38"/>
      <c r="W1074" s="38"/>
      <c r="X1074" s="38" t="s">
        <v>51</v>
      </c>
      <c r="Y1074" s="38" t="s">
        <v>51</v>
      </c>
      <c r="Z1074" s="38"/>
      <c r="AA1074" s="38"/>
      <c r="AB1074" s="38"/>
      <c r="AC1074" s="38"/>
      <c r="AD1074" s="38">
        <v>20</v>
      </c>
      <c r="AE1074" s="38">
        <v>2</v>
      </c>
      <c r="AF1074" s="35" t="s">
        <v>233</v>
      </c>
      <c r="AG1074" s="20" t="s">
        <v>234</v>
      </c>
      <c r="AH1074" s="38"/>
      <c r="AI1074" s="38"/>
      <c r="AJ1074" s="38" t="s">
        <v>51</v>
      </c>
      <c r="AK1074" s="38" t="s">
        <v>51</v>
      </c>
      <c r="AL1074" s="38"/>
      <c r="AM1074" s="38"/>
      <c r="AN1074" s="38"/>
      <c r="AO1074" s="38"/>
      <c r="AP1074" s="38">
        <v>20</v>
      </c>
      <c r="AQ1074" s="38">
        <v>2</v>
      </c>
      <c r="AR1074" s="11"/>
      <c r="AS1074" s="19"/>
      <c r="AT1074" s="41"/>
      <c r="AU1074" s="11"/>
      <c r="AV1074" s="19"/>
      <c r="AW1074" s="41"/>
      <c r="AX1074" s="43" t="s">
        <v>233</v>
      </c>
      <c r="AY1074" s="22" t="s">
        <v>234</v>
      </c>
      <c r="AZ1074" s="45">
        <v>1</v>
      </c>
      <c r="BA1074" s="43" t="s">
        <v>233</v>
      </c>
      <c r="BB1074" s="22" t="s">
        <v>234</v>
      </c>
      <c r="BC1074" s="45">
        <v>1</v>
      </c>
      <c r="BD1074" s="47"/>
      <c r="BE1074" s="24"/>
      <c r="BF1074" s="49"/>
      <c r="BG1074" s="49"/>
      <c r="BH1074" s="47"/>
      <c r="BI1074" s="24"/>
      <c r="BJ1074" s="49"/>
      <c r="BK1074" s="49"/>
      <c r="BL1074" s="51" t="s">
        <v>52</v>
      </c>
    </row>
    <row r="1075" spans="1:64" x14ac:dyDescent="0.3">
      <c r="A1075" s="10" t="s">
        <v>55</v>
      </c>
      <c r="B1075" s="11">
        <v>158</v>
      </c>
      <c r="C1075" s="10" t="s">
        <v>1032</v>
      </c>
      <c r="D1075" s="10">
        <f>MATCH(Tabela1[[#This Row],[3]],ECHE!A:A,0)</f>
        <v>251</v>
      </c>
      <c r="E1075" s="3" t="s">
        <v>1033</v>
      </c>
      <c r="F1075" s="2" t="s">
        <v>1034</v>
      </c>
      <c r="G1075" s="25">
        <v>37005</v>
      </c>
      <c r="H1075" s="30" t="s">
        <v>1035</v>
      </c>
      <c r="I1075" s="283" t="s">
        <v>101</v>
      </c>
      <c r="J1075" s="104" t="s">
        <v>1036</v>
      </c>
      <c r="K1075" s="2" t="s">
        <v>38868</v>
      </c>
      <c r="L1075" s="235" t="s">
        <v>297</v>
      </c>
      <c r="M1075" s="10" t="s">
        <v>297</v>
      </c>
      <c r="N1075" s="10" t="s">
        <v>90</v>
      </c>
      <c r="O1075" s="10" t="s">
        <v>131</v>
      </c>
      <c r="P1075" s="10"/>
      <c r="Q1075" s="10"/>
      <c r="R1075" s="32" t="s">
        <v>47</v>
      </c>
      <c r="S1075" s="91" t="s">
        <v>3446</v>
      </c>
      <c r="T1075" s="35" t="s">
        <v>233</v>
      </c>
      <c r="U1075" s="20" t="s">
        <v>234</v>
      </c>
      <c r="V1075" s="38"/>
      <c r="W1075" s="38"/>
      <c r="X1075" s="38"/>
      <c r="Y1075" s="38"/>
      <c r="Z1075" s="38" t="s">
        <v>51</v>
      </c>
      <c r="AA1075" s="38" t="s">
        <v>51</v>
      </c>
      <c r="AB1075" s="38" t="s">
        <v>51</v>
      </c>
      <c r="AC1075" s="38" t="s">
        <v>51</v>
      </c>
      <c r="AD1075" s="38">
        <v>12</v>
      </c>
      <c r="AE1075" s="38">
        <v>2</v>
      </c>
      <c r="AF1075" s="35" t="s">
        <v>233</v>
      </c>
      <c r="AG1075" s="20" t="s">
        <v>234</v>
      </c>
      <c r="AH1075" s="38"/>
      <c r="AI1075" s="38"/>
      <c r="AJ1075" s="38"/>
      <c r="AK1075" s="38"/>
      <c r="AL1075" s="38" t="s">
        <v>51</v>
      </c>
      <c r="AM1075" s="38" t="s">
        <v>51</v>
      </c>
      <c r="AN1075" s="38" t="s">
        <v>51</v>
      </c>
      <c r="AO1075" s="38" t="s">
        <v>51</v>
      </c>
      <c r="AP1075" s="38">
        <v>12</v>
      </c>
      <c r="AQ1075" s="38">
        <v>2</v>
      </c>
      <c r="AR1075" s="11"/>
      <c r="AS1075" s="19"/>
      <c r="AT1075" s="41"/>
      <c r="AU1075" s="11"/>
      <c r="AV1075" s="19"/>
      <c r="AW1075" s="41"/>
      <c r="AX1075" s="43"/>
      <c r="AY1075" s="22"/>
      <c r="AZ1075" s="45"/>
      <c r="BA1075" s="43"/>
      <c r="BB1075" s="22"/>
      <c r="BC1075" s="45"/>
      <c r="BD1075" s="47"/>
      <c r="BE1075" s="24"/>
      <c r="BF1075" s="49"/>
      <c r="BG1075" s="49"/>
      <c r="BH1075" s="47"/>
      <c r="BI1075" s="24"/>
      <c r="BJ1075" s="49"/>
      <c r="BK1075" s="49"/>
      <c r="BL1075" s="51" t="s">
        <v>52</v>
      </c>
    </row>
    <row r="1076" spans="1:64" x14ac:dyDescent="0.3">
      <c r="A1076" s="10" t="s">
        <v>55</v>
      </c>
      <c r="B1076" s="11">
        <v>212</v>
      </c>
      <c r="C1076" s="104" t="s">
        <v>1272</v>
      </c>
      <c r="D1076" s="10">
        <f>MATCH(Tabela1[[#This Row],[3]],ECHE!A:A,0)</f>
        <v>255</v>
      </c>
      <c r="E1076" s="3" t="s">
        <v>1273</v>
      </c>
      <c r="F1076" s="2" t="s">
        <v>1274</v>
      </c>
      <c r="G1076" s="25">
        <v>50003</v>
      </c>
      <c r="H1076" s="30" t="s">
        <v>1275</v>
      </c>
      <c r="I1076" s="283" t="s">
        <v>101</v>
      </c>
      <c r="J1076" s="104" t="s">
        <v>1276</v>
      </c>
      <c r="K1076" s="2" t="s">
        <v>38615</v>
      </c>
      <c r="L1076" s="235" t="s">
        <v>1278</v>
      </c>
      <c r="M1076" s="10" t="s">
        <v>1279</v>
      </c>
      <c r="N1076" s="10" t="s">
        <v>152</v>
      </c>
      <c r="O1076" s="10" t="s">
        <v>89</v>
      </c>
      <c r="P1076" s="10"/>
      <c r="Q1076" s="10"/>
      <c r="R1076" s="32" t="s">
        <v>47</v>
      </c>
      <c r="S1076" s="91" t="s">
        <v>3446</v>
      </c>
      <c r="T1076" s="35" t="s">
        <v>78</v>
      </c>
      <c r="U1076" s="20" t="s">
        <v>79</v>
      </c>
      <c r="V1076" s="38"/>
      <c r="W1076" s="38"/>
      <c r="X1076" s="38" t="s">
        <v>51</v>
      </c>
      <c r="Y1076" s="38" t="s">
        <v>51</v>
      </c>
      <c r="Z1076" s="38" t="s">
        <v>51</v>
      </c>
      <c r="AA1076" s="38" t="s">
        <v>51</v>
      </c>
      <c r="AB1076" s="38"/>
      <c r="AC1076" s="38"/>
      <c r="AD1076" s="38">
        <v>10</v>
      </c>
      <c r="AE1076" s="38">
        <v>2</v>
      </c>
      <c r="AF1076" s="35" t="s">
        <v>78</v>
      </c>
      <c r="AG1076" s="20" t="s">
        <v>79</v>
      </c>
      <c r="AH1076" s="38"/>
      <c r="AI1076" s="38"/>
      <c r="AJ1076" s="38" t="s">
        <v>51</v>
      </c>
      <c r="AK1076" s="38" t="s">
        <v>51</v>
      </c>
      <c r="AL1076" s="38" t="s">
        <v>51</v>
      </c>
      <c r="AM1076" s="38" t="s">
        <v>51</v>
      </c>
      <c r="AN1076" s="38"/>
      <c r="AO1076" s="38"/>
      <c r="AP1076" s="38">
        <v>10</v>
      </c>
      <c r="AQ1076" s="38">
        <v>2</v>
      </c>
      <c r="AR1076" s="11"/>
      <c r="AS1076" s="19"/>
      <c r="AT1076" s="41"/>
      <c r="AU1076" s="11"/>
      <c r="AV1076" s="19"/>
      <c r="AW1076" s="41"/>
      <c r="AX1076" s="43" t="s">
        <v>78</v>
      </c>
      <c r="AY1076" s="22" t="s">
        <v>79</v>
      </c>
      <c r="AZ1076" s="45">
        <v>1</v>
      </c>
      <c r="BA1076" s="43" t="s">
        <v>78</v>
      </c>
      <c r="BB1076" s="22" t="s">
        <v>79</v>
      </c>
      <c r="BC1076" s="45">
        <v>1</v>
      </c>
      <c r="BD1076" s="47"/>
      <c r="BE1076" s="24"/>
      <c r="BF1076" s="49"/>
      <c r="BG1076" s="49"/>
      <c r="BH1076" s="47"/>
      <c r="BI1076" s="24"/>
      <c r="BJ1076" s="49"/>
      <c r="BK1076" s="49"/>
      <c r="BL1076" s="51" t="s">
        <v>52</v>
      </c>
    </row>
    <row r="1077" spans="1:64" x14ac:dyDescent="0.3">
      <c r="A1077" s="104" t="s">
        <v>55</v>
      </c>
      <c r="B1077" s="11">
        <v>1113</v>
      </c>
      <c r="C1077" s="104" t="s">
        <v>852</v>
      </c>
      <c r="D1077" s="104">
        <f>MATCH(Tabela1[[#This Row],[3]],ECHE!A:A,0)</f>
        <v>277</v>
      </c>
      <c r="E1077" s="3" t="str">
        <f>INDEX(Tabela2[Organisation name],MATCH(Tabela1[[#This Row],[3]],Tabela2[Erasmus Code],0))</f>
        <v>ZAPADOCESKA UNIVERZITA V PLZNI</v>
      </c>
      <c r="F1077" s="2" t="str">
        <f>INDEX(Tabela2[[ Address]],MATCH(Tabela1[[#This Row],[3]],Tabela2[Erasmus Code],0))</f>
        <v>Univerzitní 8</v>
      </c>
      <c r="G1077" s="25" t="str">
        <f>INDEX(Tabela2[Postcode],MATCH(Tabela1[[#This Row],[3]],Tabela2[Erasmus Code],0))</f>
        <v>306 14</v>
      </c>
      <c r="H1077" s="30" t="str">
        <f>INDEX(Tabela2[City],MATCH(Tabela1[[#This Row],[3]],Tabela2[Erasmus Code],0))</f>
        <v>PLZEN</v>
      </c>
      <c r="I1077" s="283" t="str">
        <f>INDEX(Tabela2[Country],MATCH(Tabela1[[#This Row],[3]],Tabela2[Erasmus Code],0))</f>
        <v>Czech Republic</v>
      </c>
      <c r="J1077" s="2" t="s">
        <v>39225</v>
      </c>
      <c r="K1077" s="2" t="s">
        <v>39224</v>
      </c>
      <c r="L1077" s="235" t="s">
        <v>297</v>
      </c>
      <c r="M1077" s="104" t="s">
        <v>297</v>
      </c>
      <c r="N1077" s="104" t="s">
        <v>69</v>
      </c>
      <c r="O1077" s="239" t="s">
        <v>89</v>
      </c>
      <c r="P1077" s="104"/>
      <c r="Q1077" s="104"/>
      <c r="R1077" s="32" t="s">
        <v>3614</v>
      </c>
      <c r="S1077" s="91" t="s">
        <v>3446</v>
      </c>
      <c r="T1077" s="36">
        <v>588</v>
      </c>
      <c r="U1077" s="20" t="str">
        <f>IF(Tabela1[[#This Row],[19]]="","",(INDEX(Tabela3[ISCED - area],MATCH(Tabela1[[#This Row],[19]],Tabela3[ISCED - code],0))))</f>
        <v>Natural sciences, mathematics and statistics</v>
      </c>
      <c r="V1077" s="38"/>
      <c r="W1077" s="38"/>
      <c r="X1077" s="38" t="s">
        <v>51</v>
      </c>
      <c r="Y1077" s="38" t="s">
        <v>51</v>
      </c>
      <c r="Z1077" s="38" t="s">
        <v>51</v>
      </c>
      <c r="AA1077" s="38" t="s">
        <v>51</v>
      </c>
      <c r="AB1077" s="38" t="s">
        <v>51</v>
      </c>
      <c r="AC1077" s="38" t="s">
        <v>51</v>
      </c>
      <c r="AD1077" s="38">
        <v>10</v>
      </c>
      <c r="AE1077" s="38">
        <v>2</v>
      </c>
      <c r="AF1077" s="36">
        <v>588</v>
      </c>
      <c r="AG1077" s="20" t="str">
        <f>IF(Tabela1[[#This Row],[31]]="","",(INDEX(Tabela3[ISCED - area],MATCH(Tabela1[[#This Row],[31]],Tabela3[ISCED - code],0))))</f>
        <v>Natural sciences, mathematics and statistics</v>
      </c>
      <c r="AH1077" s="38"/>
      <c r="AI1077" s="38"/>
      <c r="AJ1077" s="38" t="s">
        <v>51</v>
      </c>
      <c r="AK1077" s="38" t="s">
        <v>51</v>
      </c>
      <c r="AL1077" s="38" t="s">
        <v>51</v>
      </c>
      <c r="AM1077" s="38" t="s">
        <v>51</v>
      </c>
      <c r="AN1077" s="38" t="s">
        <v>51</v>
      </c>
      <c r="AO1077" s="38" t="s">
        <v>51</v>
      </c>
      <c r="AP1077" s="38">
        <v>10</v>
      </c>
      <c r="AQ1077" s="38">
        <v>2</v>
      </c>
      <c r="AR1077" s="40"/>
      <c r="AS1077" s="19" t="str">
        <f>IF(Tabela1[[#This Row],[43]]="","",(INDEX(Tabela3[ISCED - area],MATCH(Tabela1[[#This Row],[43]],Tabela3[ISCED - code],0))))</f>
        <v/>
      </c>
      <c r="AT1077" s="41"/>
      <c r="AU1077" s="40"/>
      <c r="AV1077" s="19" t="str">
        <f>IF(Tabela1[[#This Row],[47]]="","",(INDEX(Tabela3[ISCED - area],MATCH(Tabela1[[#This Row],[47]],Tabela3[ISCED - code],0))))</f>
        <v/>
      </c>
      <c r="AW1077" s="41"/>
      <c r="AX1077" s="44">
        <v>588</v>
      </c>
      <c r="AY1077" s="22" t="str">
        <f>IF(Tabela1[[#This Row],[50]]="","",(INDEX(Tabela3[ISCED - area],MATCH(Tabela1[[#This Row],[50]],Tabela3[ISCED - code],0))))</f>
        <v>Natural sciences, mathematics and statistics</v>
      </c>
      <c r="AZ1077" s="45">
        <v>2</v>
      </c>
      <c r="BA1077" s="44">
        <v>588</v>
      </c>
      <c r="BB1077" s="22" t="str">
        <f>IF(Tabela1[[#This Row],[53]]="","",(INDEX(Tabela3[ISCED - area],MATCH(Tabela1[[#This Row],[53]],Tabela3[ISCED - code],0))))</f>
        <v>Natural sciences, mathematics and statistics</v>
      </c>
      <c r="BC1077" s="45">
        <v>2</v>
      </c>
      <c r="BD1077" s="48">
        <v>588</v>
      </c>
      <c r="BE1077" s="24" t="str">
        <f>IF(Tabela1[[#This Row],[56]]="","",(INDEX(Tabela3[ISCED - area],MATCH(Tabela1[[#This Row],[56]],Tabela3[ISCED - code],0))))</f>
        <v>Natural sciences, mathematics and statistics</v>
      </c>
      <c r="BF1077" s="121" t="s">
        <v>3659</v>
      </c>
      <c r="BG1077" s="49">
        <v>2</v>
      </c>
      <c r="BH1077" s="48">
        <v>588</v>
      </c>
      <c r="BI1077" s="24" t="str">
        <f>IF(Tabela1[[#This Row],[60]]="","",(INDEX(Tabela3[ISCED - area],MATCH(Tabela1[[#This Row],[60]],Tabela3[ISCED - code],0))))</f>
        <v>Natural sciences, mathematics and statistics</v>
      </c>
      <c r="BJ1077" s="121" t="s">
        <v>3659</v>
      </c>
      <c r="BK1077" s="49">
        <v>2</v>
      </c>
      <c r="BL1077" s="51" t="s">
        <v>52</v>
      </c>
    </row>
    <row r="1078" spans="1:64" x14ac:dyDescent="0.3">
      <c r="A1078" s="104" t="s">
        <v>55</v>
      </c>
      <c r="B1078" s="11">
        <v>1113</v>
      </c>
      <c r="C1078" s="104" t="s">
        <v>852</v>
      </c>
      <c r="D1078" s="104">
        <f>MATCH(Tabela1[[#This Row],[3]],ECHE!A:A,0)</f>
        <v>277</v>
      </c>
      <c r="E1078" s="3" t="str">
        <f>INDEX(Tabela2[Organisation name],MATCH(Tabela1[[#This Row],[3]],Tabela2[Erasmus Code],0))</f>
        <v>ZAPADOCESKA UNIVERZITA V PLZNI</v>
      </c>
      <c r="F1078" s="2" t="str">
        <f>INDEX(Tabela2[[ Address]],MATCH(Tabela1[[#This Row],[3]],Tabela2[Erasmus Code],0))</f>
        <v>Univerzitní 8</v>
      </c>
      <c r="G1078" s="25" t="str">
        <f>INDEX(Tabela2[Postcode],MATCH(Tabela1[[#This Row],[3]],Tabela2[Erasmus Code],0))</f>
        <v>306 14</v>
      </c>
      <c r="H1078" s="30" t="str">
        <f>INDEX(Tabela2[City],MATCH(Tabela1[[#This Row],[3]],Tabela2[Erasmus Code],0))</f>
        <v>PLZEN</v>
      </c>
      <c r="I1078" s="283" t="str">
        <f>INDEX(Tabela2[Country],MATCH(Tabela1[[#This Row],[3]],Tabela2[Erasmus Code],0))</f>
        <v>Czech Republic</v>
      </c>
      <c r="J1078" s="2" t="s">
        <v>39225</v>
      </c>
      <c r="K1078" s="2" t="s">
        <v>39224</v>
      </c>
      <c r="L1078" s="235" t="s">
        <v>297</v>
      </c>
      <c r="M1078" s="104" t="s">
        <v>297</v>
      </c>
      <c r="N1078" s="104" t="s">
        <v>69</v>
      </c>
      <c r="O1078" s="239" t="s">
        <v>89</v>
      </c>
      <c r="P1078" s="104"/>
      <c r="Q1078" s="104"/>
      <c r="R1078" s="32" t="s">
        <v>39235</v>
      </c>
      <c r="S1078" s="91" t="s">
        <v>3446</v>
      </c>
      <c r="T1078" s="36">
        <v>610</v>
      </c>
      <c r="U1078" s="20" t="str">
        <f>IF(Tabela1[[#This Row],[19]]="","",(INDEX(Tabela3[ISCED - area],MATCH(Tabela1[[#This Row],[19]],Tabela3[ISCED - code],0))))</f>
        <v>Information and Communication Technologies (ICTs), not further defined</v>
      </c>
      <c r="V1078" s="38"/>
      <c r="W1078" s="38"/>
      <c r="X1078" s="38" t="s">
        <v>51</v>
      </c>
      <c r="Y1078" s="38" t="s">
        <v>51</v>
      </c>
      <c r="Z1078" s="38" t="s">
        <v>51</v>
      </c>
      <c r="AA1078" s="38" t="s">
        <v>51</v>
      </c>
      <c r="AB1078" s="38" t="s">
        <v>51</v>
      </c>
      <c r="AC1078" s="38" t="s">
        <v>51</v>
      </c>
      <c r="AD1078" s="38">
        <v>10</v>
      </c>
      <c r="AE1078" s="38">
        <v>2</v>
      </c>
      <c r="AF1078" s="36">
        <v>610</v>
      </c>
      <c r="AG1078" s="20" t="str">
        <f>IF(Tabela1[[#This Row],[31]]="","",(INDEX(Tabela3[ISCED - area],MATCH(Tabela1[[#This Row],[31]],Tabela3[ISCED - code],0))))</f>
        <v>Information and Communication Technologies (ICTs), not further defined</v>
      </c>
      <c r="AH1078" s="38"/>
      <c r="AI1078" s="38"/>
      <c r="AJ1078" s="38" t="s">
        <v>51</v>
      </c>
      <c r="AK1078" s="38" t="s">
        <v>51</v>
      </c>
      <c r="AL1078" s="38" t="s">
        <v>51</v>
      </c>
      <c r="AM1078" s="38" t="s">
        <v>51</v>
      </c>
      <c r="AN1078" s="38" t="s">
        <v>51</v>
      </c>
      <c r="AO1078" s="38" t="s">
        <v>51</v>
      </c>
      <c r="AP1078" s="38">
        <v>10</v>
      </c>
      <c r="AQ1078" s="38">
        <v>2</v>
      </c>
      <c r="AR1078" s="40"/>
      <c r="AS1078" s="19" t="str">
        <f>IF(Tabela1[[#This Row],[43]]="","",(INDEX(Tabela3[ISCED - area],MATCH(Tabela1[[#This Row],[43]],Tabela3[ISCED - code],0))))</f>
        <v/>
      </c>
      <c r="AT1078" s="41"/>
      <c r="AU1078" s="40"/>
      <c r="AV1078" s="19" t="str">
        <f>IF(Tabela1[[#This Row],[47]]="","",(INDEX(Tabela3[ISCED - area],MATCH(Tabela1[[#This Row],[47]],Tabela3[ISCED - code],0))))</f>
        <v/>
      </c>
      <c r="AW1078" s="41"/>
      <c r="AX1078" s="44">
        <v>610</v>
      </c>
      <c r="AY1078" s="22" t="str">
        <f>IF(Tabela1[[#This Row],[50]]="","",(INDEX(Tabela3[ISCED - area],MATCH(Tabela1[[#This Row],[50]],Tabela3[ISCED - code],0))))</f>
        <v>Information and Communication Technologies (ICTs), not further defined</v>
      </c>
      <c r="AZ1078" s="45">
        <v>2</v>
      </c>
      <c r="BA1078" s="44">
        <v>610</v>
      </c>
      <c r="BB1078" s="22" t="str">
        <f>IF(Tabela1[[#This Row],[53]]="","",(INDEX(Tabela3[ISCED - area],MATCH(Tabela1[[#This Row],[53]],Tabela3[ISCED - code],0))))</f>
        <v>Information and Communication Technologies (ICTs), not further defined</v>
      </c>
      <c r="BC1078" s="45">
        <v>2</v>
      </c>
      <c r="BD1078" s="48">
        <v>610</v>
      </c>
      <c r="BE1078" s="24" t="str">
        <f>IF(Tabela1[[#This Row],[56]]="","",(INDEX(Tabela3[ISCED - area],MATCH(Tabela1[[#This Row],[56]],Tabela3[ISCED - code],0))))</f>
        <v>Information and Communication Technologies (ICTs), not further defined</v>
      </c>
      <c r="BF1078" s="121" t="s">
        <v>3659</v>
      </c>
      <c r="BG1078" s="49">
        <v>2</v>
      </c>
      <c r="BH1078" s="48">
        <v>610</v>
      </c>
      <c r="BI1078" s="24" t="str">
        <f>IF(Tabela1[[#This Row],[60]]="","",(INDEX(Tabela3[ISCED - area],MATCH(Tabela1[[#This Row],[60]],Tabela3[ISCED - code],0))))</f>
        <v>Information and Communication Technologies (ICTs), not further defined</v>
      </c>
      <c r="BJ1078" s="121" t="s">
        <v>3659</v>
      </c>
      <c r="BK1078" s="49">
        <v>2</v>
      </c>
      <c r="BL1078" s="51" t="s">
        <v>52</v>
      </c>
    </row>
    <row r="1079" spans="1:64" x14ac:dyDescent="0.3">
      <c r="A1079" s="10" t="s">
        <v>55</v>
      </c>
      <c r="B1079" s="11">
        <v>451</v>
      </c>
      <c r="C1079" s="104" t="s">
        <v>1695</v>
      </c>
      <c r="D1079" s="10">
        <f>MATCH(Tabela1[[#This Row],[3]],ECHE!A:A,0)</f>
        <v>279</v>
      </c>
      <c r="E1079" s="3" t="s">
        <v>1696</v>
      </c>
      <c r="F1079" s="2" t="s">
        <v>1697</v>
      </c>
      <c r="G1079" s="25">
        <v>16521</v>
      </c>
      <c r="H1079" s="30" t="s">
        <v>1698</v>
      </c>
      <c r="I1079" s="283" t="s">
        <v>101</v>
      </c>
      <c r="J1079" s="104" t="s">
        <v>1699</v>
      </c>
      <c r="K1079" s="2" t="s">
        <v>38628</v>
      </c>
      <c r="L1079" s="235" t="s">
        <v>103</v>
      </c>
      <c r="M1079" s="10" t="s">
        <v>44</v>
      </c>
      <c r="N1079" s="10" t="s">
        <v>246</v>
      </c>
      <c r="O1079" s="10" t="s">
        <v>70</v>
      </c>
      <c r="P1079" s="10"/>
      <c r="Q1079" s="10"/>
      <c r="R1079" s="32" t="s">
        <v>47</v>
      </c>
      <c r="S1079" s="91" t="s">
        <v>3446</v>
      </c>
      <c r="T1079" s="35" t="s">
        <v>529</v>
      </c>
      <c r="U1079" s="20" t="s">
        <v>530</v>
      </c>
      <c r="V1079" s="38"/>
      <c r="W1079" s="38"/>
      <c r="X1079" s="38" t="s">
        <v>51</v>
      </c>
      <c r="Y1079" s="38" t="s">
        <v>51</v>
      </c>
      <c r="Z1079" s="38" t="s">
        <v>51</v>
      </c>
      <c r="AA1079" s="38" t="s">
        <v>51</v>
      </c>
      <c r="AB1079" s="38" t="s">
        <v>51</v>
      </c>
      <c r="AC1079" s="38" t="s">
        <v>51</v>
      </c>
      <c r="AD1079" s="38">
        <v>6</v>
      </c>
      <c r="AE1079" s="38">
        <v>1</v>
      </c>
      <c r="AF1079" s="35" t="s">
        <v>529</v>
      </c>
      <c r="AG1079" s="20" t="s">
        <v>530</v>
      </c>
      <c r="AH1079" s="38"/>
      <c r="AI1079" s="38"/>
      <c r="AJ1079" s="38" t="s">
        <v>51</v>
      </c>
      <c r="AK1079" s="38" t="s">
        <v>51</v>
      </c>
      <c r="AL1079" s="38" t="s">
        <v>51</v>
      </c>
      <c r="AM1079" s="38" t="s">
        <v>51</v>
      </c>
      <c r="AN1079" s="38" t="s">
        <v>51</v>
      </c>
      <c r="AO1079" s="38" t="s">
        <v>51</v>
      </c>
      <c r="AP1079" s="38">
        <v>6</v>
      </c>
      <c r="AQ1079" s="38">
        <v>1</v>
      </c>
      <c r="AR1079" s="11"/>
      <c r="AS1079" s="19"/>
      <c r="AT1079" s="41"/>
      <c r="AU1079" s="11"/>
      <c r="AV1079" s="19"/>
      <c r="AW1079" s="41"/>
      <c r="AX1079" s="43"/>
      <c r="AY1079" s="22"/>
      <c r="AZ1079" s="45"/>
      <c r="BA1079" s="43"/>
      <c r="BB1079" s="22"/>
      <c r="BC1079" s="45"/>
      <c r="BD1079" s="47"/>
      <c r="BE1079" s="24"/>
      <c r="BF1079" s="49"/>
      <c r="BG1079" s="49"/>
      <c r="BH1079" s="47"/>
      <c r="BI1079" s="24"/>
      <c r="BJ1079" s="49"/>
      <c r="BK1079" s="49"/>
      <c r="BL1079" s="51" t="s">
        <v>52</v>
      </c>
    </row>
    <row r="1080" spans="1:64" x14ac:dyDescent="0.3">
      <c r="A1080" s="104" t="s">
        <v>55</v>
      </c>
      <c r="B1080" s="11">
        <v>452</v>
      </c>
      <c r="C1080" s="104" t="s">
        <v>1695</v>
      </c>
      <c r="D1080" s="104">
        <f>MATCH(Tabela1[[#This Row],[3]],ECHE!A:A,0)</f>
        <v>279</v>
      </c>
      <c r="E1080" s="3" t="s">
        <v>1696</v>
      </c>
      <c r="F1080" s="2" t="s">
        <v>1697</v>
      </c>
      <c r="G1080" s="25">
        <v>16521</v>
      </c>
      <c r="H1080" s="30" t="s">
        <v>1698</v>
      </c>
      <c r="I1080" s="283" t="s">
        <v>101</v>
      </c>
      <c r="J1080" s="104" t="s">
        <v>1699</v>
      </c>
      <c r="K1080" s="2" t="s">
        <v>38628</v>
      </c>
      <c r="L1080" s="235" t="s">
        <v>103</v>
      </c>
      <c r="M1080" s="104" t="s">
        <v>44</v>
      </c>
      <c r="N1080" s="104" t="s">
        <v>246</v>
      </c>
      <c r="O1080" s="104" t="s">
        <v>70</v>
      </c>
      <c r="P1080" s="104"/>
      <c r="Q1080" s="104"/>
      <c r="R1080" s="32" t="s">
        <v>47</v>
      </c>
      <c r="S1080" s="91" t="s">
        <v>3446</v>
      </c>
      <c r="T1080" s="35" t="s">
        <v>2217</v>
      </c>
      <c r="U1080" s="20" t="s">
        <v>2218</v>
      </c>
      <c r="V1080" s="38"/>
      <c r="W1080" s="38"/>
      <c r="X1080" s="38" t="s">
        <v>51</v>
      </c>
      <c r="Y1080" s="38" t="s">
        <v>51</v>
      </c>
      <c r="Z1080" s="38" t="s">
        <v>51</v>
      </c>
      <c r="AA1080" s="38" t="s">
        <v>51</v>
      </c>
      <c r="AB1080" s="38" t="s">
        <v>51</v>
      </c>
      <c r="AC1080" s="38" t="s">
        <v>51</v>
      </c>
      <c r="AD1080" s="38">
        <v>12</v>
      </c>
      <c r="AE1080" s="38">
        <v>2</v>
      </c>
      <c r="AF1080" s="35">
        <v>9999</v>
      </c>
      <c r="AG1080" s="20" t="s">
        <v>2218</v>
      </c>
      <c r="AH1080" s="38"/>
      <c r="AI1080" s="38"/>
      <c r="AJ1080" s="38" t="s">
        <v>51</v>
      </c>
      <c r="AK1080" s="38" t="s">
        <v>51</v>
      </c>
      <c r="AL1080" s="38" t="s">
        <v>51</v>
      </c>
      <c r="AM1080" s="38" t="s">
        <v>51</v>
      </c>
      <c r="AN1080" s="38" t="s">
        <v>51</v>
      </c>
      <c r="AO1080" s="38" t="s">
        <v>51</v>
      </c>
      <c r="AP1080" s="38">
        <v>12</v>
      </c>
      <c r="AQ1080" s="38">
        <v>2</v>
      </c>
      <c r="AR1080" s="11"/>
      <c r="AS1080" s="19"/>
      <c r="AT1080" s="41"/>
      <c r="AU1080" s="11"/>
      <c r="AV1080" s="19"/>
      <c r="AW1080" s="41"/>
      <c r="AX1080" s="43">
        <v>9999</v>
      </c>
      <c r="AY1080" s="22" t="s">
        <v>2218</v>
      </c>
      <c r="AZ1080" s="45">
        <v>1</v>
      </c>
      <c r="BA1080" s="43">
        <v>9999</v>
      </c>
      <c r="BB1080" s="22" t="s">
        <v>2218</v>
      </c>
      <c r="BC1080" s="45">
        <v>1</v>
      </c>
      <c r="BD1080" s="47"/>
      <c r="BE1080" s="24"/>
      <c r="BF1080" s="49"/>
      <c r="BG1080" s="49"/>
      <c r="BH1080" s="47"/>
      <c r="BI1080" s="24"/>
      <c r="BJ1080" s="49"/>
      <c r="BK1080" s="49"/>
      <c r="BL1080" s="51" t="s">
        <v>52</v>
      </c>
    </row>
    <row r="1081" spans="1:64" x14ac:dyDescent="0.3">
      <c r="A1081" s="104" t="s">
        <v>55</v>
      </c>
      <c r="B1081" s="11">
        <v>841</v>
      </c>
      <c r="C1081" s="104" t="s">
        <v>466</v>
      </c>
      <c r="D1081" s="104">
        <f>MATCH(Tabela1[[#This Row],[3]],ECHE!A:A,0)</f>
        <v>284</v>
      </c>
      <c r="E1081" s="3" t="s">
        <v>3489</v>
      </c>
      <c r="F1081" s="2" t="s">
        <v>1112</v>
      </c>
      <c r="G1081" s="25" t="s">
        <v>1113</v>
      </c>
      <c r="H1081" s="30" t="s">
        <v>3490</v>
      </c>
      <c r="I1081" s="283" t="s">
        <v>101</v>
      </c>
      <c r="J1081" s="104" t="s">
        <v>3491</v>
      </c>
      <c r="K1081" s="2" t="s">
        <v>3492</v>
      </c>
      <c r="L1081" s="235" t="s">
        <v>297</v>
      </c>
      <c r="M1081" s="104" t="s">
        <v>297</v>
      </c>
      <c r="N1081" s="104" t="s">
        <v>246</v>
      </c>
      <c r="O1081" s="104" t="s">
        <v>92</v>
      </c>
      <c r="P1081" s="104"/>
      <c r="Q1081" s="104"/>
      <c r="R1081" s="32" t="s">
        <v>3414</v>
      </c>
      <c r="S1081" s="91" t="s">
        <v>3446</v>
      </c>
      <c r="T1081" s="35" t="s">
        <v>233</v>
      </c>
      <c r="U1081" s="20" t="s">
        <v>234</v>
      </c>
      <c r="V1081" s="38"/>
      <c r="W1081" s="38"/>
      <c r="X1081" s="38" t="s">
        <v>51</v>
      </c>
      <c r="Y1081" s="38" t="s">
        <v>51</v>
      </c>
      <c r="Z1081" s="38" t="s">
        <v>51</v>
      </c>
      <c r="AA1081" s="38" t="s">
        <v>51</v>
      </c>
      <c r="AB1081" s="38"/>
      <c r="AC1081" s="38"/>
      <c r="AD1081" s="38">
        <v>10</v>
      </c>
      <c r="AE1081" s="38">
        <v>2</v>
      </c>
      <c r="AF1081" s="35" t="s">
        <v>3182</v>
      </c>
      <c r="AG1081" s="20" t="s">
        <v>234</v>
      </c>
      <c r="AH1081" s="38"/>
      <c r="AI1081" s="38"/>
      <c r="AJ1081" s="38" t="s">
        <v>51</v>
      </c>
      <c r="AK1081" s="38" t="s">
        <v>51</v>
      </c>
      <c r="AL1081" s="38" t="s">
        <v>51</v>
      </c>
      <c r="AM1081" s="38" t="s">
        <v>51</v>
      </c>
      <c r="AN1081" s="38"/>
      <c r="AO1081" s="38"/>
      <c r="AP1081" s="38">
        <v>10</v>
      </c>
      <c r="AQ1081" s="38">
        <v>2</v>
      </c>
      <c r="AR1081" s="11"/>
      <c r="AS1081" s="19"/>
      <c r="AT1081" s="41"/>
      <c r="AU1081" s="11"/>
      <c r="AV1081" s="19"/>
      <c r="AW1081" s="41"/>
      <c r="AX1081" s="43"/>
      <c r="AY1081" s="22"/>
      <c r="AZ1081" s="45"/>
      <c r="BA1081" s="43"/>
      <c r="BB1081" s="22"/>
      <c r="BC1081" s="45"/>
      <c r="BD1081" s="47"/>
      <c r="BE1081" s="24"/>
      <c r="BF1081" s="49"/>
      <c r="BG1081" s="49"/>
      <c r="BH1081" s="47"/>
      <c r="BI1081" s="24"/>
      <c r="BJ1081" s="49"/>
      <c r="BK1081" s="49"/>
      <c r="BL1081" s="51" t="s">
        <v>52</v>
      </c>
    </row>
    <row r="1082" spans="1:64" x14ac:dyDescent="0.3">
      <c r="A1082" s="104" t="s">
        <v>55</v>
      </c>
      <c r="B1082" s="11">
        <v>841</v>
      </c>
      <c r="C1082" s="104" t="s">
        <v>466</v>
      </c>
      <c r="D1082" s="104">
        <f>MATCH(Tabela1[[#This Row],[3]],ECHE!A:A,0)</f>
        <v>284</v>
      </c>
      <c r="E1082" s="3" t="s">
        <v>3489</v>
      </c>
      <c r="F1082" s="2" t="s">
        <v>1112</v>
      </c>
      <c r="G1082" s="25" t="s">
        <v>1113</v>
      </c>
      <c r="H1082" s="30" t="s">
        <v>3490</v>
      </c>
      <c r="I1082" s="283" t="s">
        <v>101</v>
      </c>
      <c r="J1082" s="104" t="s">
        <v>3491</v>
      </c>
      <c r="K1082" s="2" t="s">
        <v>3492</v>
      </c>
      <c r="L1082" s="235" t="s">
        <v>297</v>
      </c>
      <c r="M1082" s="104" t="s">
        <v>297</v>
      </c>
      <c r="N1082" s="104" t="s">
        <v>246</v>
      </c>
      <c r="O1082" s="104" t="s">
        <v>92</v>
      </c>
      <c r="P1082" s="104"/>
      <c r="Q1082" s="104"/>
      <c r="R1082" s="32" t="s">
        <v>3414</v>
      </c>
      <c r="S1082" s="91" t="s">
        <v>3446</v>
      </c>
      <c r="T1082" s="35" t="s">
        <v>78</v>
      </c>
      <c r="U1082" s="20" t="s">
        <v>1614</v>
      </c>
      <c r="V1082" s="38"/>
      <c r="W1082" s="38"/>
      <c r="X1082" s="38" t="s">
        <v>51</v>
      </c>
      <c r="Y1082" s="38" t="s">
        <v>51</v>
      </c>
      <c r="Z1082" s="38" t="s">
        <v>51</v>
      </c>
      <c r="AA1082" s="38" t="s">
        <v>51</v>
      </c>
      <c r="AB1082" s="38"/>
      <c r="AC1082" s="38"/>
      <c r="AD1082" s="38">
        <v>10</v>
      </c>
      <c r="AE1082" s="38">
        <v>2</v>
      </c>
      <c r="AF1082" s="35" t="s">
        <v>78</v>
      </c>
      <c r="AG1082" s="20" t="s">
        <v>1614</v>
      </c>
      <c r="AH1082" s="38"/>
      <c r="AI1082" s="38"/>
      <c r="AJ1082" s="38" t="s">
        <v>51</v>
      </c>
      <c r="AK1082" s="38" t="s">
        <v>51</v>
      </c>
      <c r="AL1082" s="38" t="s">
        <v>51</v>
      </c>
      <c r="AM1082" s="38" t="s">
        <v>51</v>
      </c>
      <c r="AN1082" s="38"/>
      <c r="AO1082" s="38"/>
      <c r="AP1082" s="38">
        <v>10</v>
      </c>
      <c r="AQ1082" s="38">
        <v>2</v>
      </c>
      <c r="AR1082" s="11"/>
      <c r="AS1082" s="19"/>
      <c r="AT1082" s="41"/>
      <c r="AU1082" s="11"/>
      <c r="AV1082" s="19"/>
      <c r="AW1082" s="41"/>
      <c r="AX1082" s="43" t="s">
        <v>78</v>
      </c>
      <c r="AY1082" s="22" t="s">
        <v>1614</v>
      </c>
      <c r="AZ1082" s="45">
        <v>2</v>
      </c>
      <c r="BA1082" s="43" t="s">
        <v>78</v>
      </c>
      <c r="BB1082" s="22" t="s">
        <v>1614</v>
      </c>
      <c r="BC1082" s="45">
        <v>2</v>
      </c>
      <c r="BD1082" s="47"/>
      <c r="BE1082" s="24"/>
      <c r="BF1082" s="49"/>
      <c r="BG1082" s="49"/>
      <c r="BH1082" s="47"/>
      <c r="BI1082" s="24"/>
      <c r="BJ1082" s="49"/>
      <c r="BK1082" s="49"/>
      <c r="BL1082" s="51" t="s">
        <v>52</v>
      </c>
    </row>
    <row r="1083" spans="1:64" x14ac:dyDescent="0.3">
      <c r="A1083" s="10" t="s">
        <v>55</v>
      </c>
      <c r="B1083" s="11">
        <v>1015</v>
      </c>
      <c r="C1083" s="104" t="s">
        <v>466</v>
      </c>
      <c r="D1083" s="10">
        <f>MATCH(Tabela1[[#This Row],[3]],ECHE!A:A,0)</f>
        <v>284</v>
      </c>
      <c r="E1083" s="3" t="s">
        <v>3489</v>
      </c>
      <c r="F1083" s="2" t="s">
        <v>4083</v>
      </c>
      <c r="G1083" s="25" t="s">
        <v>4084</v>
      </c>
      <c r="H1083" s="30" t="s">
        <v>469</v>
      </c>
      <c r="I1083" s="283" t="s">
        <v>101</v>
      </c>
      <c r="J1083" s="104" t="s">
        <v>4085</v>
      </c>
      <c r="K1083" s="2" t="s">
        <v>38631</v>
      </c>
      <c r="L1083" s="235" t="s">
        <v>4086</v>
      </c>
      <c r="M1083" s="10" t="s">
        <v>44</v>
      </c>
      <c r="N1083" s="10"/>
      <c r="O1083" s="104"/>
      <c r="P1083" s="10"/>
      <c r="Q1083" s="10"/>
      <c r="R1083" s="32" t="s">
        <v>48</v>
      </c>
      <c r="S1083" s="91" t="s">
        <v>3446</v>
      </c>
      <c r="T1083" s="35" t="s">
        <v>701</v>
      </c>
      <c r="U1083" s="20" t="s">
        <v>702</v>
      </c>
      <c r="V1083" s="38"/>
      <c r="W1083" s="38"/>
      <c r="X1083" s="38" t="s">
        <v>51</v>
      </c>
      <c r="Y1083" s="38" t="s">
        <v>51</v>
      </c>
      <c r="Z1083" s="38" t="s">
        <v>51</v>
      </c>
      <c r="AA1083" s="38" t="s">
        <v>51</v>
      </c>
      <c r="AB1083" s="38" t="s">
        <v>51</v>
      </c>
      <c r="AC1083" s="38" t="s">
        <v>51</v>
      </c>
      <c r="AD1083" s="38">
        <v>6</v>
      </c>
      <c r="AE1083" s="38">
        <v>1</v>
      </c>
      <c r="AF1083" s="35" t="s">
        <v>78</v>
      </c>
      <c r="AG1083" s="20" t="s">
        <v>1614</v>
      </c>
      <c r="AH1083" s="38"/>
      <c r="AI1083" s="38"/>
      <c r="AJ1083" s="38" t="s">
        <v>51</v>
      </c>
      <c r="AK1083" s="38" t="s">
        <v>51</v>
      </c>
      <c r="AL1083" s="38" t="s">
        <v>51</v>
      </c>
      <c r="AM1083" s="38" t="s">
        <v>51</v>
      </c>
      <c r="AN1083" s="38" t="s">
        <v>51</v>
      </c>
      <c r="AO1083" s="38" t="s">
        <v>51</v>
      </c>
      <c r="AP1083" s="38">
        <v>6</v>
      </c>
      <c r="AQ1083" s="38">
        <v>1</v>
      </c>
      <c r="AR1083" s="11"/>
      <c r="AS1083" s="19"/>
      <c r="AT1083" s="41"/>
      <c r="AU1083" s="11"/>
      <c r="AV1083" s="19"/>
      <c r="AW1083" s="41"/>
      <c r="AX1083" s="43" t="s">
        <v>701</v>
      </c>
      <c r="AY1083" s="22" t="s">
        <v>702</v>
      </c>
      <c r="AZ1083" s="45">
        <v>1</v>
      </c>
      <c r="BA1083" s="43" t="s">
        <v>701</v>
      </c>
      <c r="BB1083" s="22" t="s">
        <v>702</v>
      </c>
      <c r="BC1083" s="45">
        <v>1</v>
      </c>
      <c r="BD1083" s="47"/>
      <c r="BE1083" s="24"/>
      <c r="BF1083" s="49"/>
      <c r="BG1083" s="49"/>
      <c r="BH1083" s="47"/>
      <c r="BI1083" s="24"/>
      <c r="BJ1083" s="49"/>
      <c r="BK1083" s="49"/>
      <c r="BL1083" s="51" t="s">
        <v>52</v>
      </c>
    </row>
    <row r="1084" spans="1:64" x14ac:dyDescent="0.3">
      <c r="A1084" s="104" t="s">
        <v>55</v>
      </c>
      <c r="B1084" s="11">
        <v>1015</v>
      </c>
      <c r="C1084" s="104" t="s">
        <v>466</v>
      </c>
      <c r="D1084" s="104">
        <f>MATCH(Tabela1[[#This Row],[3]],ECHE!A:A,0)</f>
        <v>284</v>
      </c>
      <c r="E1084" s="3" t="s">
        <v>3489</v>
      </c>
      <c r="F1084" s="2" t="s">
        <v>4083</v>
      </c>
      <c r="G1084" s="25" t="s">
        <v>4084</v>
      </c>
      <c r="H1084" s="30" t="s">
        <v>469</v>
      </c>
      <c r="I1084" s="283" t="s">
        <v>101</v>
      </c>
      <c r="J1084" s="104" t="s">
        <v>4085</v>
      </c>
      <c r="K1084" s="2" t="s">
        <v>38631</v>
      </c>
      <c r="L1084" s="235" t="s">
        <v>4086</v>
      </c>
      <c r="M1084" s="104" t="s">
        <v>44</v>
      </c>
      <c r="N1084" s="104"/>
      <c r="O1084" s="104"/>
      <c r="P1084" s="104"/>
      <c r="Q1084" s="104"/>
      <c r="R1084" s="32" t="s">
        <v>48</v>
      </c>
      <c r="S1084" s="91" t="s">
        <v>3446</v>
      </c>
      <c r="T1084" s="35" t="s">
        <v>3265</v>
      </c>
      <c r="U1084" s="20" t="s">
        <v>4087</v>
      </c>
      <c r="V1084" s="38"/>
      <c r="W1084" s="38"/>
      <c r="X1084" s="38" t="s">
        <v>51</v>
      </c>
      <c r="Y1084" s="38" t="s">
        <v>51</v>
      </c>
      <c r="Z1084" s="38" t="s">
        <v>51</v>
      </c>
      <c r="AA1084" s="38" t="s">
        <v>51</v>
      </c>
      <c r="AB1084" s="38" t="s">
        <v>51</v>
      </c>
      <c r="AC1084" s="38" t="s">
        <v>51</v>
      </c>
      <c r="AD1084" s="38">
        <v>12</v>
      </c>
      <c r="AE1084" s="38">
        <v>1</v>
      </c>
      <c r="AF1084" s="35" t="s">
        <v>3265</v>
      </c>
      <c r="AG1084" s="20" t="s">
        <v>4087</v>
      </c>
      <c r="AH1084" s="38"/>
      <c r="AI1084" s="38"/>
      <c r="AJ1084" s="38" t="s">
        <v>51</v>
      </c>
      <c r="AK1084" s="38" t="s">
        <v>51</v>
      </c>
      <c r="AL1084" s="38" t="s">
        <v>51</v>
      </c>
      <c r="AM1084" s="38" t="s">
        <v>51</v>
      </c>
      <c r="AN1084" s="38" t="s">
        <v>51</v>
      </c>
      <c r="AO1084" s="38" t="s">
        <v>51</v>
      </c>
      <c r="AP1084" s="38">
        <v>12</v>
      </c>
      <c r="AQ1084" s="38">
        <v>1</v>
      </c>
      <c r="AR1084" s="11"/>
      <c r="AS1084" s="19"/>
      <c r="AT1084" s="41"/>
      <c r="AU1084" s="11"/>
      <c r="AV1084" s="19"/>
      <c r="AW1084" s="41"/>
      <c r="AX1084" s="43" t="s">
        <v>3265</v>
      </c>
      <c r="AY1084" s="22" t="s">
        <v>4087</v>
      </c>
      <c r="AZ1084" s="45">
        <v>1</v>
      </c>
      <c r="BA1084" s="43" t="s">
        <v>3265</v>
      </c>
      <c r="BB1084" s="22" t="s">
        <v>4087</v>
      </c>
      <c r="BC1084" s="45">
        <v>1</v>
      </c>
      <c r="BD1084" s="47"/>
      <c r="BE1084" s="24"/>
      <c r="BF1084" s="49"/>
      <c r="BG1084" s="49"/>
      <c r="BH1084" s="47"/>
      <c r="BI1084" s="24"/>
      <c r="BJ1084" s="49"/>
      <c r="BK1084" s="49"/>
      <c r="BL1084" s="51" t="s">
        <v>52</v>
      </c>
    </row>
    <row r="1085" spans="1:64" x14ac:dyDescent="0.3">
      <c r="A1085" s="104" t="s">
        <v>55</v>
      </c>
      <c r="B1085" s="11">
        <v>199</v>
      </c>
      <c r="C1085" s="104" t="s">
        <v>1214</v>
      </c>
      <c r="D1085" s="104">
        <f>MATCH(Tabela1[[#This Row],[3]],ECHE!A:A,0)</f>
        <v>626</v>
      </c>
      <c r="E1085" s="3" t="s">
        <v>1215</v>
      </c>
      <c r="F1085" s="2" t="s">
        <v>1216</v>
      </c>
      <c r="G1085" s="25" t="s">
        <v>1217</v>
      </c>
      <c r="H1085" s="30" t="s">
        <v>1218</v>
      </c>
      <c r="I1085" s="283" t="s">
        <v>127</v>
      </c>
      <c r="J1085" s="104" t="s">
        <v>1219</v>
      </c>
      <c r="K1085" s="2" t="s">
        <v>38657</v>
      </c>
      <c r="L1085" s="235"/>
      <c r="M1085" s="104"/>
      <c r="N1085" s="104" t="s">
        <v>88</v>
      </c>
      <c r="O1085" s="104" t="s">
        <v>131</v>
      </c>
      <c r="P1085" s="104"/>
      <c r="Q1085" s="104"/>
      <c r="R1085" s="32" t="s">
        <v>47</v>
      </c>
      <c r="S1085" s="91" t="s">
        <v>3446</v>
      </c>
      <c r="T1085" s="35" t="s">
        <v>529</v>
      </c>
      <c r="U1085" s="20" t="s">
        <v>530</v>
      </c>
      <c r="V1085" s="38"/>
      <c r="W1085" s="38"/>
      <c r="X1085" s="38" t="s">
        <v>51</v>
      </c>
      <c r="Y1085" s="38" t="s">
        <v>51</v>
      </c>
      <c r="Z1085" s="38"/>
      <c r="AA1085" s="38"/>
      <c r="AB1085" s="38"/>
      <c r="AC1085" s="38"/>
      <c r="AD1085" s="38">
        <v>5</v>
      </c>
      <c r="AE1085" s="38">
        <v>1</v>
      </c>
      <c r="AF1085" s="35" t="s">
        <v>529</v>
      </c>
      <c r="AG1085" s="20" t="s">
        <v>530</v>
      </c>
      <c r="AH1085" s="38"/>
      <c r="AI1085" s="38"/>
      <c r="AJ1085" s="38" t="s">
        <v>51</v>
      </c>
      <c r="AK1085" s="38" t="s">
        <v>51</v>
      </c>
      <c r="AL1085" s="38"/>
      <c r="AM1085" s="38"/>
      <c r="AN1085" s="38"/>
      <c r="AO1085" s="38"/>
      <c r="AP1085" s="38">
        <v>5</v>
      </c>
      <c r="AQ1085" s="38">
        <v>1</v>
      </c>
      <c r="AR1085" s="11"/>
      <c r="AS1085" s="19"/>
      <c r="AT1085" s="41"/>
      <c r="AU1085" s="11"/>
      <c r="AV1085" s="19"/>
      <c r="AW1085" s="41"/>
      <c r="AX1085" s="43" t="s">
        <v>529</v>
      </c>
      <c r="AY1085" s="22" t="s">
        <v>530</v>
      </c>
      <c r="AZ1085" s="45">
        <v>1</v>
      </c>
      <c r="BA1085" s="43" t="s">
        <v>529</v>
      </c>
      <c r="BB1085" s="22" t="s">
        <v>530</v>
      </c>
      <c r="BC1085" s="45">
        <v>1</v>
      </c>
      <c r="BD1085" s="47"/>
      <c r="BE1085" s="24"/>
      <c r="BF1085" s="49"/>
      <c r="BG1085" s="49"/>
      <c r="BH1085" s="47"/>
      <c r="BI1085" s="24"/>
      <c r="BJ1085" s="49"/>
      <c r="BK1085" s="49"/>
      <c r="BL1085" s="51" t="s">
        <v>52</v>
      </c>
    </row>
    <row r="1086" spans="1:64" s="253" customFormat="1" x14ac:dyDescent="0.3">
      <c r="A1086" s="104" t="s">
        <v>55</v>
      </c>
      <c r="B1086" s="11">
        <v>131</v>
      </c>
      <c r="C1086" s="104" t="s">
        <v>882</v>
      </c>
      <c r="D1086" s="104">
        <f>MATCH(Tabela1[[#This Row],[3]],ECHE!A:A,0)</f>
        <v>635</v>
      </c>
      <c r="E1086" s="3" t="s">
        <v>883</v>
      </c>
      <c r="F1086" s="2" t="s">
        <v>884</v>
      </c>
      <c r="G1086" s="25">
        <v>80539</v>
      </c>
      <c r="H1086" s="30" t="s">
        <v>885</v>
      </c>
      <c r="I1086" s="283" t="s">
        <v>127</v>
      </c>
      <c r="J1086" s="104" t="s">
        <v>886</v>
      </c>
      <c r="K1086" s="2" t="s">
        <v>887</v>
      </c>
      <c r="L1086" s="235" t="s">
        <v>266</v>
      </c>
      <c r="M1086" s="104" t="s">
        <v>266</v>
      </c>
      <c r="N1086" s="104" t="s">
        <v>246</v>
      </c>
      <c r="O1086" s="104" t="s">
        <v>179</v>
      </c>
      <c r="P1086" s="104"/>
      <c r="Q1086" s="104"/>
      <c r="R1086" s="32" t="s">
        <v>47</v>
      </c>
      <c r="S1086" s="91" t="s">
        <v>3446</v>
      </c>
      <c r="T1086" s="35" t="s">
        <v>888</v>
      </c>
      <c r="U1086" s="20" t="s">
        <v>889</v>
      </c>
      <c r="V1086" s="38"/>
      <c r="W1086" s="38"/>
      <c r="X1086" s="38" t="s">
        <v>51</v>
      </c>
      <c r="Y1086" s="38" t="s">
        <v>51</v>
      </c>
      <c r="Z1086" s="38" t="s">
        <v>51</v>
      </c>
      <c r="AA1086" s="38" t="s">
        <v>51</v>
      </c>
      <c r="AB1086" s="38" t="s">
        <v>51</v>
      </c>
      <c r="AC1086" s="38" t="s">
        <v>51</v>
      </c>
      <c r="AD1086" s="38">
        <v>12</v>
      </c>
      <c r="AE1086" s="38">
        <v>2</v>
      </c>
      <c r="AF1086" s="35" t="s">
        <v>888</v>
      </c>
      <c r="AG1086" s="20" t="s">
        <v>889</v>
      </c>
      <c r="AH1086" s="38"/>
      <c r="AI1086" s="38"/>
      <c r="AJ1086" s="38" t="s">
        <v>51</v>
      </c>
      <c r="AK1086" s="38" t="s">
        <v>51</v>
      </c>
      <c r="AL1086" s="38" t="s">
        <v>51</v>
      </c>
      <c r="AM1086" s="38" t="s">
        <v>51</v>
      </c>
      <c r="AN1086" s="38" t="s">
        <v>51</v>
      </c>
      <c r="AO1086" s="38" t="s">
        <v>51</v>
      </c>
      <c r="AP1086" s="38">
        <v>6</v>
      </c>
      <c r="AQ1086" s="38">
        <v>1</v>
      </c>
      <c r="AR1086" s="11"/>
      <c r="AS1086" s="19"/>
      <c r="AT1086" s="41"/>
      <c r="AU1086" s="11"/>
      <c r="AV1086" s="19"/>
      <c r="AW1086" s="41"/>
      <c r="AX1086" s="43" t="s">
        <v>888</v>
      </c>
      <c r="AY1086" s="22" t="s">
        <v>889</v>
      </c>
      <c r="AZ1086" s="45">
        <v>1</v>
      </c>
      <c r="BA1086" s="43" t="s">
        <v>888</v>
      </c>
      <c r="BB1086" s="22" t="s">
        <v>889</v>
      </c>
      <c r="BC1086" s="45">
        <v>1</v>
      </c>
      <c r="BD1086" s="47"/>
      <c r="BE1086" s="24"/>
      <c r="BF1086" s="49"/>
      <c r="BG1086" s="49"/>
      <c r="BH1086" s="47"/>
      <c r="BI1086" s="24"/>
      <c r="BJ1086" s="49"/>
      <c r="BK1086" s="49"/>
      <c r="BL1086" s="51" t="s">
        <v>52</v>
      </c>
    </row>
    <row r="1087" spans="1:64" x14ac:dyDescent="0.3">
      <c r="A1087" s="104" t="s">
        <v>55</v>
      </c>
      <c r="B1087" s="11">
        <v>502</v>
      </c>
      <c r="C1087" s="104" t="s">
        <v>2397</v>
      </c>
      <c r="D1087" s="104">
        <f>MATCH(Tabela1[[#This Row],[3]],ECHE!A:A,0)</f>
        <v>689</v>
      </c>
      <c r="E1087" s="3" t="s">
        <v>2398</v>
      </c>
      <c r="F1087" s="2" t="s">
        <v>2399</v>
      </c>
      <c r="G1087" s="25" t="s">
        <v>2400</v>
      </c>
      <c r="H1087" s="30" t="s">
        <v>2401</v>
      </c>
      <c r="I1087" s="283" t="s">
        <v>127</v>
      </c>
      <c r="J1087" s="104" t="s">
        <v>2402</v>
      </c>
      <c r="K1087" s="2" t="s">
        <v>38665</v>
      </c>
      <c r="L1087" s="235" t="s">
        <v>266</v>
      </c>
      <c r="M1087" s="104" t="s">
        <v>267</v>
      </c>
      <c r="N1087" s="104" t="s">
        <v>88</v>
      </c>
      <c r="O1087" s="104" t="s">
        <v>131</v>
      </c>
      <c r="P1087" s="104"/>
      <c r="Q1087" s="104"/>
      <c r="R1087" s="32" t="s">
        <v>47</v>
      </c>
      <c r="S1087" s="91" t="s">
        <v>3446</v>
      </c>
      <c r="T1087" s="35" t="s">
        <v>529</v>
      </c>
      <c r="U1087" s="20" t="s">
        <v>530</v>
      </c>
      <c r="V1087" s="38"/>
      <c r="W1087" s="38"/>
      <c r="X1087" s="38" t="s">
        <v>51</v>
      </c>
      <c r="Y1087" s="38" t="s">
        <v>51</v>
      </c>
      <c r="Z1087" s="38" t="s">
        <v>51</v>
      </c>
      <c r="AA1087" s="38" t="s">
        <v>51</v>
      </c>
      <c r="AB1087" s="38"/>
      <c r="AC1087" s="38"/>
      <c r="AD1087" s="38">
        <v>6</v>
      </c>
      <c r="AE1087" s="38">
        <v>1</v>
      </c>
      <c r="AF1087" s="35" t="s">
        <v>529</v>
      </c>
      <c r="AG1087" s="20" t="s">
        <v>530</v>
      </c>
      <c r="AH1087" s="38"/>
      <c r="AI1087" s="38"/>
      <c r="AJ1087" s="38" t="s">
        <v>51</v>
      </c>
      <c r="AK1087" s="38" t="s">
        <v>51</v>
      </c>
      <c r="AL1087" s="38" t="s">
        <v>51</v>
      </c>
      <c r="AM1087" s="38" t="s">
        <v>51</v>
      </c>
      <c r="AN1087" s="38"/>
      <c r="AO1087" s="38"/>
      <c r="AP1087" s="38">
        <v>6</v>
      </c>
      <c r="AQ1087" s="38">
        <v>1</v>
      </c>
      <c r="AR1087" s="11"/>
      <c r="AS1087" s="19"/>
      <c r="AT1087" s="41"/>
      <c r="AU1087" s="11"/>
      <c r="AV1087" s="19"/>
      <c r="AW1087" s="41"/>
      <c r="AX1087" s="43" t="s">
        <v>529</v>
      </c>
      <c r="AY1087" s="22" t="s">
        <v>530</v>
      </c>
      <c r="AZ1087" s="45">
        <v>1</v>
      </c>
      <c r="BA1087" s="43" t="s">
        <v>529</v>
      </c>
      <c r="BB1087" s="22" t="s">
        <v>530</v>
      </c>
      <c r="BC1087" s="45">
        <v>1</v>
      </c>
      <c r="BD1087" s="47"/>
      <c r="BE1087" s="24"/>
      <c r="BF1087" s="49"/>
      <c r="BG1087" s="49"/>
      <c r="BH1087" s="47"/>
      <c r="BI1087" s="24"/>
      <c r="BJ1087" s="49"/>
      <c r="BK1087" s="49"/>
      <c r="BL1087" s="51" t="s">
        <v>52</v>
      </c>
    </row>
    <row r="1088" spans="1:64" x14ac:dyDescent="0.3">
      <c r="A1088" s="104" t="s">
        <v>55</v>
      </c>
      <c r="B1088" s="11">
        <v>310</v>
      </c>
      <c r="C1088" s="104" t="s">
        <v>1646</v>
      </c>
      <c r="D1088" s="104">
        <f>MATCH(Tabela1[[#This Row],[3]],ECHE!A:A,0)</f>
        <v>714</v>
      </c>
      <c r="E1088" s="3" t="s">
        <v>1647</v>
      </c>
      <c r="F1088" s="2" t="s">
        <v>1648</v>
      </c>
      <c r="G1088" s="25">
        <v>54286</v>
      </c>
      <c r="H1088" s="30" t="s">
        <v>1649</v>
      </c>
      <c r="I1088" s="283" t="s">
        <v>127</v>
      </c>
      <c r="J1088" s="104" t="s">
        <v>1650</v>
      </c>
      <c r="K1088" s="2" t="s">
        <v>38668</v>
      </c>
      <c r="L1088" s="235" t="s">
        <v>266</v>
      </c>
      <c r="M1088" s="104" t="s">
        <v>267</v>
      </c>
      <c r="N1088" s="104" t="s">
        <v>246</v>
      </c>
      <c r="O1088" s="104" t="s">
        <v>179</v>
      </c>
      <c r="P1088" s="104"/>
      <c r="Q1088" s="104"/>
      <c r="R1088" s="32" t="s">
        <v>47</v>
      </c>
      <c r="S1088" s="91" t="s">
        <v>3446</v>
      </c>
      <c r="T1088" s="35" t="s">
        <v>888</v>
      </c>
      <c r="U1088" s="20" t="s">
        <v>889</v>
      </c>
      <c r="V1088" s="38"/>
      <c r="W1088" s="38"/>
      <c r="X1088" s="38" t="s">
        <v>51</v>
      </c>
      <c r="Y1088" s="38" t="s">
        <v>51</v>
      </c>
      <c r="Z1088" s="38" t="s">
        <v>51</v>
      </c>
      <c r="AA1088" s="38" t="s">
        <v>51</v>
      </c>
      <c r="AB1088" s="38" t="s">
        <v>51</v>
      </c>
      <c r="AC1088" s="38" t="s">
        <v>51</v>
      </c>
      <c r="AD1088" s="38">
        <v>12</v>
      </c>
      <c r="AE1088" s="38">
        <v>2</v>
      </c>
      <c r="AF1088" s="35" t="s">
        <v>888</v>
      </c>
      <c r="AG1088" s="20" t="s">
        <v>889</v>
      </c>
      <c r="AH1088" s="38"/>
      <c r="AI1088" s="38"/>
      <c r="AJ1088" s="38" t="s">
        <v>51</v>
      </c>
      <c r="AK1088" s="38" t="s">
        <v>51</v>
      </c>
      <c r="AL1088" s="38" t="s">
        <v>51</v>
      </c>
      <c r="AM1088" s="38" t="s">
        <v>51</v>
      </c>
      <c r="AN1088" s="38" t="s">
        <v>51</v>
      </c>
      <c r="AO1088" s="38" t="s">
        <v>51</v>
      </c>
      <c r="AP1088" s="38">
        <v>12</v>
      </c>
      <c r="AQ1088" s="38">
        <v>2</v>
      </c>
      <c r="AR1088" s="11"/>
      <c r="AS1088" s="19"/>
      <c r="AT1088" s="41"/>
      <c r="AU1088" s="11"/>
      <c r="AV1088" s="19"/>
      <c r="AW1088" s="41"/>
      <c r="AX1088" s="43" t="s">
        <v>888</v>
      </c>
      <c r="AY1088" s="22" t="s">
        <v>889</v>
      </c>
      <c r="AZ1088" s="45">
        <v>1</v>
      </c>
      <c r="BA1088" s="43" t="s">
        <v>888</v>
      </c>
      <c r="BB1088" s="22" t="s">
        <v>889</v>
      </c>
      <c r="BC1088" s="45">
        <v>1</v>
      </c>
      <c r="BD1088" s="47"/>
      <c r="BE1088" s="24"/>
      <c r="BF1088" s="49"/>
      <c r="BG1088" s="49"/>
      <c r="BH1088" s="47"/>
      <c r="BI1088" s="24"/>
      <c r="BJ1088" s="49"/>
      <c r="BK1088" s="49"/>
      <c r="BL1088" s="51" t="s">
        <v>52</v>
      </c>
    </row>
    <row r="1089" spans="1:64" x14ac:dyDescent="0.3">
      <c r="A1089" s="104" t="s">
        <v>55</v>
      </c>
      <c r="B1089" s="11">
        <v>263</v>
      </c>
      <c r="C1089" s="104" t="s">
        <v>1464</v>
      </c>
      <c r="D1089" s="104">
        <f>MATCH(Tabela1[[#This Row],[3]],ECHE!A:A,0)</f>
        <v>882</v>
      </c>
      <c r="E1089" s="3" t="s">
        <v>1465</v>
      </c>
      <c r="F1089" s="2" t="s">
        <v>1466</v>
      </c>
      <c r="G1089" s="25">
        <v>8193</v>
      </c>
      <c r="H1089" s="30" t="s">
        <v>492</v>
      </c>
      <c r="I1089" s="283" t="s">
        <v>84</v>
      </c>
      <c r="J1089" s="104" t="s">
        <v>1467</v>
      </c>
      <c r="K1089" s="2" t="s">
        <v>38681</v>
      </c>
      <c r="L1089" s="235" t="s">
        <v>1468</v>
      </c>
      <c r="M1089" s="104" t="s">
        <v>495</v>
      </c>
      <c r="N1089" s="104" t="s">
        <v>45</v>
      </c>
      <c r="O1089" s="104" t="s">
        <v>115</v>
      </c>
      <c r="P1089" s="104"/>
      <c r="Q1089" s="104"/>
      <c r="R1089" s="32" t="s">
        <v>47</v>
      </c>
      <c r="S1089" s="91" t="s">
        <v>3446</v>
      </c>
      <c r="T1089" s="35" t="s">
        <v>120</v>
      </c>
      <c r="U1089" s="20" t="s">
        <v>121</v>
      </c>
      <c r="V1089" s="38"/>
      <c r="W1089" s="38"/>
      <c r="X1089" s="38" t="s">
        <v>51</v>
      </c>
      <c r="Y1089" s="38" t="s">
        <v>51</v>
      </c>
      <c r="Z1089" s="38" t="s">
        <v>51</v>
      </c>
      <c r="AA1089" s="38" t="s">
        <v>51</v>
      </c>
      <c r="AB1089" s="38"/>
      <c r="AC1089" s="38"/>
      <c r="AD1089" s="38">
        <v>12</v>
      </c>
      <c r="AE1089" s="38">
        <v>2</v>
      </c>
      <c r="AF1089" s="35" t="s">
        <v>120</v>
      </c>
      <c r="AG1089" s="20" t="s">
        <v>121</v>
      </c>
      <c r="AH1089" s="38"/>
      <c r="AI1089" s="38"/>
      <c r="AJ1089" s="38" t="s">
        <v>51</v>
      </c>
      <c r="AK1089" s="38" t="s">
        <v>51</v>
      </c>
      <c r="AL1089" s="38" t="s">
        <v>51</v>
      </c>
      <c r="AM1089" s="38" t="s">
        <v>51</v>
      </c>
      <c r="AN1089" s="38"/>
      <c r="AO1089" s="38"/>
      <c r="AP1089" s="38">
        <v>12</v>
      </c>
      <c r="AQ1089" s="38">
        <v>2</v>
      </c>
      <c r="AR1089" s="11"/>
      <c r="AS1089" s="19"/>
      <c r="AT1089" s="41"/>
      <c r="AU1089" s="11"/>
      <c r="AV1089" s="19"/>
      <c r="AW1089" s="41"/>
      <c r="AX1089" s="43" t="s">
        <v>120</v>
      </c>
      <c r="AY1089" s="22" t="s">
        <v>121</v>
      </c>
      <c r="AZ1089" s="45">
        <v>1</v>
      </c>
      <c r="BA1089" s="43" t="s">
        <v>120</v>
      </c>
      <c r="BB1089" s="22" t="s">
        <v>121</v>
      </c>
      <c r="BC1089" s="45">
        <v>1</v>
      </c>
      <c r="BD1089" s="47"/>
      <c r="BE1089" s="24"/>
      <c r="BF1089" s="49"/>
      <c r="BG1089" s="49"/>
      <c r="BH1089" s="47"/>
      <c r="BI1089" s="24"/>
      <c r="BJ1089" s="49"/>
      <c r="BK1089" s="49"/>
      <c r="BL1089" s="51" t="s">
        <v>52</v>
      </c>
    </row>
    <row r="1090" spans="1:64" x14ac:dyDescent="0.3">
      <c r="A1090" s="104" t="s">
        <v>55</v>
      </c>
      <c r="B1090" s="11">
        <v>812</v>
      </c>
      <c r="C1090" s="10" t="s">
        <v>1464</v>
      </c>
      <c r="D1090" s="10">
        <f>MATCH(Tabela1[[#This Row],[3]],ECHE!A:A,0)</f>
        <v>882</v>
      </c>
      <c r="E1090" s="3" t="s">
        <v>1465</v>
      </c>
      <c r="F1090" s="2" t="s">
        <v>1466</v>
      </c>
      <c r="G1090" s="25">
        <v>8193</v>
      </c>
      <c r="H1090" s="30" t="s">
        <v>492</v>
      </c>
      <c r="I1090" s="283" t="s">
        <v>84</v>
      </c>
      <c r="J1090" s="104" t="s">
        <v>1467</v>
      </c>
      <c r="K1090" s="2" t="s">
        <v>38681</v>
      </c>
      <c r="L1090" s="235" t="s">
        <v>1468</v>
      </c>
      <c r="M1090" s="10" t="s">
        <v>495</v>
      </c>
      <c r="N1090" s="104" t="s">
        <v>246</v>
      </c>
      <c r="O1090" s="104" t="s">
        <v>983</v>
      </c>
      <c r="P1090" s="104" t="s">
        <v>45</v>
      </c>
      <c r="Q1090" s="104" t="s">
        <v>115</v>
      </c>
      <c r="R1090" s="32" t="s">
        <v>1847</v>
      </c>
      <c r="S1090" s="91" t="s">
        <v>3446</v>
      </c>
      <c r="T1090" s="35" t="s">
        <v>120</v>
      </c>
      <c r="U1090" s="20" t="s">
        <v>121</v>
      </c>
      <c r="V1090" s="38"/>
      <c r="W1090" s="38"/>
      <c r="X1090" s="38" t="s">
        <v>51</v>
      </c>
      <c r="Y1090" s="38" t="s">
        <v>51</v>
      </c>
      <c r="Z1090" s="38" t="s">
        <v>51</v>
      </c>
      <c r="AA1090" s="38" t="s">
        <v>51</v>
      </c>
      <c r="AB1090" s="38"/>
      <c r="AC1090" s="38"/>
      <c r="AD1090" s="38">
        <v>12</v>
      </c>
      <c r="AE1090" s="38">
        <v>2</v>
      </c>
      <c r="AF1090" s="35" t="s">
        <v>120</v>
      </c>
      <c r="AG1090" s="20" t="s">
        <v>121</v>
      </c>
      <c r="AH1090" s="38"/>
      <c r="AI1090" s="38"/>
      <c r="AJ1090" s="38" t="s">
        <v>51</v>
      </c>
      <c r="AK1090" s="38" t="s">
        <v>51</v>
      </c>
      <c r="AL1090" s="38" t="s">
        <v>51</v>
      </c>
      <c r="AM1090" s="38" t="s">
        <v>51</v>
      </c>
      <c r="AN1090" s="38"/>
      <c r="AO1090" s="38"/>
      <c r="AP1090" s="38">
        <v>12</v>
      </c>
      <c r="AQ1090" s="38">
        <v>2</v>
      </c>
      <c r="AR1090" s="11"/>
      <c r="AS1090" s="19"/>
      <c r="AT1090" s="41"/>
      <c r="AU1090" s="11"/>
      <c r="AV1090" s="19"/>
      <c r="AW1090" s="41"/>
      <c r="AX1090" s="43" t="s">
        <v>120</v>
      </c>
      <c r="AY1090" s="22" t="s">
        <v>121</v>
      </c>
      <c r="AZ1090" s="45">
        <v>1</v>
      </c>
      <c r="BA1090" s="43" t="s">
        <v>120</v>
      </c>
      <c r="BB1090" s="22" t="s">
        <v>121</v>
      </c>
      <c r="BC1090" s="45">
        <v>1</v>
      </c>
      <c r="BD1090" s="47"/>
      <c r="BE1090" s="24"/>
      <c r="BF1090" s="49"/>
      <c r="BG1090" s="49"/>
      <c r="BH1090" s="47"/>
      <c r="BI1090" s="24"/>
      <c r="BJ1090" s="49"/>
      <c r="BK1090" s="49"/>
      <c r="BL1090" s="51" t="s">
        <v>52</v>
      </c>
    </row>
    <row r="1091" spans="1:64" x14ac:dyDescent="0.3">
      <c r="A1091" s="104" t="s">
        <v>55</v>
      </c>
      <c r="B1091" s="11">
        <v>485</v>
      </c>
      <c r="C1091" s="104" t="s">
        <v>2329</v>
      </c>
      <c r="D1091" s="104">
        <f>MATCH(Tabela1[[#This Row],[3]],ECHE!A:A,0)</f>
        <v>1039</v>
      </c>
      <c r="E1091" s="3" t="s">
        <v>2330</v>
      </c>
      <c r="F1091" s="2" t="s">
        <v>2331</v>
      </c>
      <c r="G1091" s="25">
        <v>48940</v>
      </c>
      <c r="H1091" s="30" t="s">
        <v>2332</v>
      </c>
      <c r="I1091" s="283" t="s">
        <v>84</v>
      </c>
      <c r="J1091" s="104" t="s">
        <v>2333</v>
      </c>
      <c r="K1091" s="2" t="s">
        <v>38687</v>
      </c>
      <c r="L1091" s="235" t="s">
        <v>112</v>
      </c>
      <c r="M1091" s="104" t="s">
        <v>197</v>
      </c>
      <c r="N1091" s="104" t="s">
        <v>90</v>
      </c>
      <c r="O1091" s="104" t="s">
        <v>89</v>
      </c>
      <c r="P1091" s="104"/>
      <c r="Q1091" s="104"/>
      <c r="R1091" s="32" t="s">
        <v>47</v>
      </c>
      <c r="S1091" s="91" t="s">
        <v>3446</v>
      </c>
      <c r="T1091" s="35" t="s">
        <v>73</v>
      </c>
      <c r="U1091" s="20" t="s">
        <v>74</v>
      </c>
      <c r="V1091" s="38"/>
      <c r="W1091" s="38"/>
      <c r="X1091" s="38" t="s">
        <v>51</v>
      </c>
      <c r="Y1091" s="38" t="s">
        <v>51</v>
      </c>
      <c r="Z1091" s="38"/>
      <c r="AA1091" s="38"/>
      <c r="AB1091" s="38"/>
      <c r="AC1091" s="38"/>
      <c r="AD1091" s="38">
        <v>20</v>
      </c>
      <c r="AE1091" s="38">
        <v>2</v>
      </c>
      <c r="AF1091" s="35" t="s">
        <v>73</v>
      </c>
      <c r="AG1091" s="20" t="s">
        <v>74</v>
      </c>
      <c r="AH1091" s="38"/>
      <c r="AI1091" s="38"/>
      <c r="AJ1091" s="38" t="s">
        <v>51</v>
      </c>
      <c r="AK1091" s="38" t="s">
        <v>51</v>
      </c>
      <c r="AL1091" s="38"/>
      <c r="AM1091" s="38"/>
      <c r="AN1091" s="38"/>
      <c r="AO1091" s="38"/>
      <c r="AP1091" s="38">
        <v>20</v>
      </c>
      <c r="AQ1091" s="38">
        <v>2</v>
      </c>
      <c r="AR1091" s="11"/>
      <c r="AS1091" s="19"/>
      <c r="AT1091" s="41"/>
      <c r="AU1091" s="11"/>
      <c r="AV1091" s="19"/>
      <c r="AW1091" s="41"/>
      <c r="AX1091" s="43"/>
      <c r="AY1091" s="22"/>
      <c r="AZ1091" s="45"/>
      <c r="BA1091" s="43"/>
      <c r="BB1091" s="22"/>
      <c r="BC1091" s="45"/>
      <c r="BD1091" s="47"/>
      <c r="BE1091" s="24"/>
      <c r="BF1091" s="49"/>
      <c r="BG1091" s="49"/>
      <c r="BH1091" s="47"/>
      <c r="BI1091" s="24"/>
      <c r="BJ1091" s="49"/>
      <c r="BK1091" s="49"/>
      <c r="BL1091" s="51" t="s">
        <v>52</v>
      </c>
    </row>
    <row r="1092" spans="1:64" x14ac:dyDescent="0.3">
      <c r="A1092" s="104" t="s">
        <v>55</v>
      </c>
      <c r="B1092" s="11">
        <v>485</v>
      </c>
      <c r="C1092" s="10" t="s">
        <v>2329</v>
      </c>
      <c r="D1092" s="10">
        <f>MATCH(Tabela1[[#This Row],[3]],ECHE!A:A,0)</f>
        <v>1039</v>
      </c>
      <c r="E1092" s="3" t="s">
        <v>2330</v>
      </c>
      <c r="F1092" s="2" t="s">
        <v>2331</v>
      </c>
      <c r="G1092" s="25">
        <v>48940</v>
      </c>
      <c r="H1092" s="30" t="s">
        <v>2332</v>
      </c>
      <c r="I1092" s="283" t="s">
        <v>84</v>
      </c>
      <c r="J1092" s="104" t="s">
        <v>2333</v>
      </c>
      <c r="K1092" s="2" t="s">
        <v>38687</v>
      </c>
      <c r="L1092" s="235" t="s">
        <v>112</v>
      </c>
      <c r="M1092" s="10" t="s">
        <v>197</v>
      </c>
      <c r="N1092" s="104" t="s">
        <v>90</v>
      </c>
      <c r="O1092" s="104" t="s">
        <v>89</v>
      </c>
      <c r="P1092" s="104"/>
      <c r="Q1092" s="104"/>
      <c r="R1092" s="32" t="s">
        <v>47</v>
      </c>
      <c r="S1092" s="91" t="s">
        <v>3446</v>
      </c>
      <c r="T1092" s="35" t="s">
        <v>56</v>
      </c>
      <c r="U1092" s="20" t="s">
        <v>57</v>
      </c>
      <c r="V1092" s="38"/>
      <c r="W1092" s="38"/>
      <c r="X1092" s="38" t="s">
        <v>51</v>
      </c>
      <c r="Y1092" s="38" t="s">
        <v>51</v>
      </c>
      <c r="Z1092" s="38"/>
      <c r="AA1092" s="38"/>
      <c r="AB1092" s="38"/>
      <c r="AC1092" s="38"/>
      <c r="AD1092" s="38">
        <v>10</v>
      </c>
      <c r="AE1092" s="38">
        <v>2</v>
      </c>
      <c r="AF1092" s="35" t="s">
        <v>56</v>
      </c>
      <c r="AG1092" s="20" t="s">
        <v>57</v>
      </c>
      <c r="AH1092" s="38"/>
      <c r="AI1092" s="38"/>
      <c r="AJ1092" s="38" t="s">
        <v>51</v>
      </c>
      <c r="AK1092" s="38" t="s">
        <v>51</v>
      </c>
      <c r="AL1092" s="38"/>
      <c r="AM1092" s="38"/>
      <c r="AN1092" s="38"/>
      <c r="AO1092" s="38"/>
      <c r="AP1092" s="38">
        <v>15</v>
      </c>
      <c r="AQ1092" s="38">
        <v>2</v>
      </c>
      <c r="AR1092" s="11"/>
      <c r="AS1092" s="19"/>
      <c r="AT1092" s="41"/>
      <c r="AU1092" s="11"/>
      <c r="AV1092" s="19"/>
      <c r="AW1092" s="41"/>
      <c r="AX1092" s="43"/>
      <c r="AY1092" s="22"/>
      <c r="AZ1092" s="45"/>
      <c r="BA1092" s="43"/>
      <c r="BB1092" s="22"/>
      <c r="BC1092" s="45"/>
      <c r="BD1092" s="47"/>
      <c r="BE1092" s="24"/>
      <c r="BF1092" s="49"/>
      <c r="BG1092" s="49"/>
      <c r="BH1092" s="47"/>
      <c r="BI1092" s="24"/>
      <c r="BJ1092" s="49"/>
      <c r="BK1092" s="49"/>
      <c r="BL1092" s="51" t="s">
        <v>52</v>
      </c>
    </row>
    <row r="1093" spans="1:64" x14ac:dyDescent="0.3">
      <c r="A1093" s="104" t="s">
        <v>55</v>
      </c>
      <c r="B1093" s="11">
        <v>7</v>
      </c>
      <c r="C1093" s="104" t="s">
        <v>107</v>
      </c>
      <c r="D1093" s="104">
        <f>MATCH(Tabela1[[#This Row],[3]],ECHE!A:A,0)</f>
        <v>1582</v>
      </c>
      <c r="E1093" s="3" t="s">
        <v>108</v>
      </c>
      <c r="F1093" s="2" t="s">
        <v>109</v>
      </c>
      <c r="G1093" s="25">
        <v>28040</v>
      </c>
      <c r="H1093" s="30" t="s">
        <v>110</v>
      </c>
      <c r="I1093" s="283" t="s">
        <v>84</v>
      </c>
      <c r="J1093" s="104" t="s">
        <v>111</v>
      </c>
      <c r="K1093" s="2" t="s">
        <v>38699</v>
      </c>
      <c r="L1093" s="235" t="s">
        <v>112</v>
      </c>
      <c r="M1093" s="104" t="s">
        <v>113</v>
      </c>
      <c r="N1093" s="104" t="s">
        <v>114</v>
      </c>
      <c r="O1093" s="104" t="s">
        <v>115</v>
      </c>
      <c r="P1093" s="104"/>
      <c r="Q1093" s="104"/>
      <c r="R1093" s="32" t="s">
        <v>47</v>
      </c>
      <c r="S1093" s="91" t="s">
        <v>3446</v>
      </c>
      <c r="T1093" s="35" t="s">
        <v>118</v>
      </c>
      <c r="U1093" s="20" t="s">
        <v>119</v>
      </c>
      <c r="V1093" s="38"/>
      <c r="W1093" s="38"/>
      <c r="X1093" s="38" t="s">
        <v>51</v>
      </c>
      <c r="Y1093" s="38" t="s">
        <v>51</v>
      </c>
      <c r="Z1093" s="38" t="s">
        <v>51</v>
      </c>
      <c r="AA1093" s="38" t="s">
        <v>51</v>
      </c>
      <c r="AB1093" s="38" t="s">
        <v>51</v>
      </c>
      <c r="AC1093" s="38" t="s">
        <v>51</v>
      </c>
      <c r="AD1093" s="38">
        <v>10</v>
      </c>
      <c r="AE1093" s="38">
        <v>2</v>
      </c>
      <c r="AF1093" s="35" t="s">
        <v>120</v>
      </c>
      <c r="AG1093" s="20" t="s">
        <v>121</v>
      </c>
      <c r="AH1093" s="38"/>
      <c r="AI1093" s="38"/>
      <c r="AJ1093" s="38" t="s">
        <v>51</v>
      </c>
      <c r="AK1093" s="38" t="s">
        <v>51</v>
      </c>
      <c r="AL1093" s="38" t="s">
        <v>51</v>
      </c>
      <c r="AM1093" s="38" t="s">
        <v>51</v>
      </c>
      <c r="AN1093" s="38" t="s">
        <v>51</v>
      </c>
      <c r="AO1093" s="38" t="s">
        <v>51</v>
      </c>
      <c r="AP1093" s="38">
        <v>20</v>
      </c>
      <c r="AQ1093" s="38">
        <v>4</v>
      </c>
      <c r="AR1093" s="11"/>
      <c r="AS1093" s="19"/>
      <c r="AT1093" s="41"/>
      <c r="AU1093" s="11" t="s">
        <v>120</v>
      </c>
      <c r="AV1093" s="19" t="s">
        <v>121</v>
      </c>
      <c r="AW1093" s="41">
        <v>2</v>
      </c>
      <c r="AX1093" s="43"/>
      <c r="AY1093" s="22"/>
      <c r="AZ1093" s="45"/>
      <c r="BA1093" s="43"/>
      <c r="BB1093" s="22"/>
      <c r="BC1093" s="45"/>
      <c r="BD1093" s="47"/>
      <c r="BE1093" s="24"/>
      <c r="BF1093" s="49"/>
      <c r="BG1093" s="49"/>
      <c r="BH1093" s="47"/>
      <c r="BI1093" s="24"/>
      <c r="BJ1093" s="49"/>
      <c r="BK1093" s="49"/>
      <c r="BL1093" s="51" t="s">
        <v>52</v>
      </c>
    </row>
    <row r="1094" spans="1:64" s="153" customFormat="1" x14ac:dyDescent="0.3">
      <c r="A1094" s="104" t="s">
        <v>55</v>
      </c>
      <c r="B1094" s="11">
        <v>370</v>
      </c>
      <c r="C1094" s="104" t="s">
        <v>1917</v>
      </c>
      <c r="D1094" s="104">
        <f>MATCH(Tabela1[[#This Row],[3]],ECHE!A:A,0)</f>
        <v>2375</v>
      </c>
      <c r="E1094" s="3" t="s">
        <v>1918</v>
      </c>
      <c r="F1094" s="2" t="s">
        <v>1919</v>
      </c>
      <c r="G1094" s="25">
        <v>36310</v>
      </c>
      <c r="H1094" s="30" t="s">
        <v>1920</v>
      </c>
      <c r="I1094" s="283" t="s">
        <v>84</v>
      </c>
      <c r="J1094" s="104" t="s">
        <v>1921</v>
      </c>
      <c r="K1094" s="2" t="s">
        <v>38712</v>
      </c>
      <c r="L1094" s="235" t="s">
        <v>552</v>
      </c>
      <c r="M1094" s="104" t="s">
        <v>552</v>
      </c>
      <c r="N1094" s="104" t="s">
        <v>152</v>
      </c>
      <c r="O1094" s="104" t="s">
        <v>72</v>
      </c>
      <c r="P1094" s="104"/>
      <c r="Q1094" s="104"/>
      <c r="R1094" s="32" t="s">
        <v>47</v>
      </c>
      <c r="S1094" s="91" t="s">
        <v>3446</v>
      </c>
      <c r="T1094" s="35" t="s">
        <v>118</v>
      </c>
      <c r="U1094" s="20" t="s">
        <v>119</v>
      </c>
      <c r="V1094" s="38"/>
      <c r="W1094" s="38"/>
      <c r="X1094" s="38" t="s">
        <v>51</v>
      </c>
      <c r="Y1094" s="38" t="s">
        <v>51</v>
      </c>
      <c r="Z1094" s="38" t="s">
        <v>51</v>
      </c>
      <c r="AA1094" s="38" t="s">
        <v>51</v>
      </c>
      <c r="AB1094" s="38"/>
      <c r="AC1094" s="38"/>
      <c r="AD1094" s="38">
        <v>10</v>
      </c>
      <c r="AE1094" s="38">
        <v>2</v>
      </c>
      <c r="AF1094" s="35" t="s">
        <v>118</v>
      </c>
      <c r="AG1094" s="20" t="s">
        <v>119</v>
      </c>
      <c r="AH1094" s="38"/>
      <c r="AI1094" s="38"/>
      <c r="AJ1094" s="38" t="s">
        <v>51</v>
      </c>
      <c r="AK1094" s="38" t="s">
        <v>51</v>
      </c>
      <c r="AL1094" s="38" t="s">
        <v>51</v>
      </c>
      <c r="AM1094" s="38" t="s">
        <v>51</v>
      </c>
      <c r="AN1094" s="38"/>
      <c r="AO1094" s="38"/>
      <c r="AP1094" s="38">
        <v>10</v>
      </c>
      <c r="AQ1094" s="38">
        <v>2</v>
      </c>
      <c r="AR1094" s="11"/>
      <c r="AS1094" s="19"/>
      <c r="AT1094" s="41"/>
      <c r="AU1094" s="11"/>
      <c r="AV1094" s="19"/>
      <c r="AW1094" s="41"/>
      <c r="AX1094" s="43" t="s">
        <v>118</v>
      </c>
      <c r="AY1094" s="22" t="s">
        <v>119</v>
      </c>
      <c r="AZ1094" s="45">
        <v>1</v>
      </c>
      <c r="BA1094" s="43" t="s">
        <v>118</v>
      </c>
      <c r="BB1094" s="22" t="s">
        <v>119</v>
      </c>
      <c r="BC1094" s="45">
        <v>1</v>
      </c>
      <c r="BD1094" s="47"/>
      <c r="BE1094" s="24"/>
      <c r="BF1094" s="49"/>
      <c r="BG1094" s="49"/>
      <c r="BH1094" s="47"/>
      <c r="BI1094" s="24"/>
      <c r="BJ1094" s="49"/>
      <c r="BK1094" s="49"/>
      <c r="BL1094" s="51" t="s">
        <v>52</v>
      </c>
    </row>
    <row r="1095" spans="1:64" x14ac:dyDescent="0.3">
      <c r="A1095" s="104" t="s">
        <v>55</v>
      </c>
      <c r="B1095" s="11">
        <v>375</v>
      </c>
      <c r="C1095" s="104" t="s">
        <v>1939</v>
      </c>
      <c r="D1095" s="104">
        <f>MATCH(Tabela1[[#This Row],[3]],ECHE!A:A,0)</f>
        <v>1271</v>
      </c>
      <c r="E1095" s="3" t="s">
        <v>1940</v>
      </c>
      <c r="F1095" s="2" t="s">
        <v>1941</v>
      </c>
      <c r="G1095" s="25">
        <v>19086</v>
      </c>
      <c r="H1095" s="30" t="s">
        <v>1942</v>
      </c>
      <c r="I1095" s="283" t="s">
        <v>41</v>
      </c>
      <c r="J1095" s="104" t="s">
        <v>1943</v>
      </c>
      <c r="K1095" s="2" t="s">
        <v>38714</v>
      </c>
      <c r="L1095" s="235" t="s">
        <v>44</v>
      </c>
      <c r="M1095" s="104" t="s">
        <v>113</v>
      </c>
      <c r="N1095" s="104" t="s">
        <v>69</v>
      </c>
      <c r="O1095" s="104" t="s">
        <v>70</v>
      </c>
      <c r="P1095" s="104"/>
      <c r="Q1095" s="104"/>
      <c r="R1095" s="32" t="s">
        <v>47</v>
      </c>
      <c r="S1095" s="91" t="s">
        <v>3446</v>
      </c>
      <c r="T1095" s="35" t="s">
        <v>233</v>
      </c>
      <c r="U1095" s="20" t="s">
        <v>234</v>
      </c>
      <c r="V1095" s="38"/>
      <c r="W1095" s="38"/>
      <c r="X1095" s="38" t="s">
        <v>51</v>
      </c>
      <c r="Y1095" s="38" t="s">
        <v>51</v>
      </c>
      <c r="Z1095" s="38" t="s">
        <v>51</v>
      </c>
      <c r="AA1095" s="38" t="s">
        <v>51</v>
      </c>
      <c r="AB1095" s="38"/>
      <c r="AC1095" s="38"/>
      <c r="AD1095" s="38">
        <v>12</v>
      </c>
      <c r="AE1095" s="38">
        <v>2</v>
      </c>
      <c r="AF1095" s="35" t="s">
        <v>233</v>
      </c>
      <c r="AG1095" s="20" t="s">
        <v>234</v>
      </c>
      <c r="AH1095" s="38"/>
      <c r="AI1095" s="38"/>
      <c r="AJ1095" s="38" t="s">
        <v>51</v>
      </c>
      <c r="AK1095" s="38" t="s">
        <v>51</v>
      </c>
      <c r="AL1095" s="38" t="s">
        <v>51</v>
      </c>
      <c r="AM1095" s="38" t="s">
        <v>51</v>
      </c>
      <c r="AN1095" s="38"/>
      <c r="AO1095" s="38"/>
      <c r="AP1095" s="38">
        <v>12</v>
      </c>
      <c r="AQ1095" s="38">
        <v>2</v>
      </c>
      <c r="AR1095" s="11"/>
      <c r="AS1095" s="19"/>
      <c r="AT1095" s="41"/>
      <c r="AU1095" s="11"/>
      <c r="AV1095" s="19"/>
      <c r="AW1095" s="41"/>
      <c r="AX1095" s="43" t="s">
        <v>233</v>
      </c>
      <c r="AY1095" s="22" t="s">
        <v>234</v>
      </c>
      <c r="AZ1095" s="45">
        <v>2</v>
      </c>
      <c r="BA1095" s="43" t="s">
        <v>233</v>
      </c>
      <c r="BB1095" s="22" t="s">
        <v>234</v>
      </c>
      <c r="BC1095" s="45">
        <v>2</v>
      </c>
      <c r="BD1095" s="47"/>
      <c r="BE1095" s="24"/>
      <c r="BF1095" s="49"/>
      <c r="BG1095" s="49"/>
      <c r="BH1095" s="47"/>
      <c r="BI1095" s="24"/>
      <c r="BJ1095" s="49"/>
      <c r="BK1095" s="49"/>
      <c r="BL1095" s="51" t="s">
        <v>52</v>
      </c>
    </row>
    <row r="1096" spans="1:64" x14ac:dyDescent="0.3">
      <c r="A1096" s="104" t="s">
        <v>55</v>
      </c>
      <c r="B1096" s="11">
        <v>711</v>
      </c>
      <c r="C1096" s="104" t="s">
        <v>3066</v>
      </c>
      <c r="D1096" s="104">
        <f>MATCH(Tabela1[[#This Row],[3]],ECHE!A:A,0)</f>
        <v>2500</v>
      </c>
      <c r="E1096" s="3" t="s">
        <v>3067</v>
      </c>
      <c r="F1096" s="2" t="s">
        <v>3068</v>
      </c>
      <c r="G1096" s="25">
        <v>49035</v>
      </c>
      <c r="H1096" s="30" t="s">
        <v>3069</v>
      </c>
      <c r="I1096" s="283" t="s">
        <v>369</v>
      </c>
      <c r="J1096" s="104" t="s">
        <v>3070</v>
      </c>
      <c r="K1096" s="2" t="s">
        <v>38718</v>
      </c>
      <c r="L1096" s="235" t="s">
        <v>770</v>
      </c>
      <c r="M1096" s="104"/>
      <c r="N1096" s="104" t="s">
        <v>45</v>
      </c>
      <c r="O1096" s="104" t="s">
        <v>46</v>
      </c>
      <c r="P1096" s="104"/>
      <c r="Q1096" s="104"/>
      <c r="R1096" s="32" t="s">
        <v>3034</v>
      </c>
      <c r="S1096" s="91" t="s">
        <v>3446</v>
      </c>
      <c r="T1096" s="35" t="s">
        <v>529</v>
      </c>
      <c r="U1096" s="20" t="s">
        <v>530</v>
      </c>
      <c r="V1096" s="38"/>
      <c r="W1096" s="38"/>
      <c r="X1096" s="38" t="s">
        <v>51</v>
      </c>
      <c r="Y1096" s="38" t="s">
        <v>51</v>
      </c>
      <c r="Z1096" s="38" t="s">
        <v>51</v>
      </c>
      <c r="AA1096" s="38" t="s">
        <v>51</v>
      </c>
      <c r="AB1096" s="38" t="s">
        <v>51</v>
      </c>
      <c r="AC1096" s="38" t="s">
        <v>51</v>
      </c>
      <c r="AD1096" s="38">
        <v>30</v>
      </c>
      <c r="AE1096" s="38">
        <v>5</v>
      </c>
      <c r="AF1096" s="35" t="s">
        <v>529</v>
      </c>
      <c r="AG1096" s="20" t="s">
        <v>530</v>
      </c>
      <c r="AH1096" s="38"/>
      <c r="AI1096" s="38"/>
      <c r="AJ1096" s="38" t="s">
        <v>51</v>
      </c>
      <c r="AK1096" s="38" t="s">
        <v>51</v>
      </c>
      <c r="AL1096" s="38" t="s">
        <v>51</v>
      </c>
      <c r="AM1096" s="38" t="s">
        <v>51</v>
      </c>
      <c r="AN1096" s="38" t="s">
        <v>51</v>
      </c>
      <c r="AO1096" s="38" t="s">
        <v>51</v>
      </c>
      <c r="AP1096" s="38">
        <v>30</v>
      </c>
      <c r="AQ1096" s="38">
        <v>5</v>
      </c>
      <c r="AR1096" s="11"/>
      <c r="AS1096" s="19"/>
      <c r="AT1096" s="41"/>
      <c r="AU1096" s="11"/>
      <c r="AV1096" s="19"/>
      <c r="AW1096" s="41"/>
      <c r="AX1096" s="43" t="s">
        <v>529</v>
      </c>
      <c r="AY1096" s="22" t="s">
        <v>530</v>
      </c>
      <c r="AZ1096" s="45">
        <v>2</v>
      </c>
      <c r="BA1096" s="43" t="s">
        <v>529</v>
      </c>
      <c r="BB1096" s="22" t="s">
        <v>530</v>
      </c>
      <c r="BC1096" s="45">
        <v>2</v>
      </c>
      <c r="BD1096" s="47"/>
      <c r="BE1096" s="24"/>
      <c r="BF1096" s="49"/>
      <c r="BG1096" s="49"/>
      <c r="BH1096" s="47"/>
      <c r="BI1096" s="24"/>
      <c r="BJ1096" s="49"/>
      <c r="BK1096" s="49"/>
      <c r="BL1096" s="51" t="s">
        <v>52</v>
      </c>
    </row>
    <row r="1097" spans="1:64" x14ac:dyDescent="0.3">
      <c r="A1097" s="104" t="s">
        <v>55</v>
      </c>
      <c r="B1097" s="11">
        <v>231</v>
      </c>
      <c r="C1097" s="104" t="s">
        <v>1348</v>
      </c>
      <c r="D1097" s="104">
        <f>MATCH(Tabela1[[#This Row],[3]],ECHE!A:A,0)</f>
        <v>2950</v>
      </c>
      <c r="E1097" s="3" t="s">
        <v>1349</v>
      </c>
      <c r="F1097" s="2" t="s">
        <v>1350</v>
      </c>
      <c r="G1097" s="25">
        <v>59000</v>
      </c>
      <c r="H1097" s="30" t="s">
        <v>1351</v>
      </c>
      <c r="I1097" s="283" t="s">
        <v>369</v>
      </c>
      <c r="J1097" s="104" t="s">
        <v>1352</v>
      </c>
      <c r="K1097" s="2" t="s">
        <v>38728</v>
      </c>
      <c r="L1097" s="235" t="s">
        <v>770</v>
      </c>
      <c r="M1097" s="104" t="s">
        <v>1353</v>
      </c>
      <c r="N1097" s="104" t="s">
        <v>45</v>
      </c>
      <c r="O1097" s="104" t="s">
        <v>70</v>
      </c>
      <c r="P1097" s="104"/>
      <c r="Q1097" s="104"/>
      <c r="R1097" s="32" t="s">
        <v>47</v>
      </c>
      <c r="S1097" s="91" t="s">
        <v>3446</v>
      </c>
      <c r="T1097" s="35" t="s">
        <v>233</v>
      </c>
      <c r="U1097" s="20" t="s">
        <v>234</v>
      </c>
      <c r="V1097" s="38"/>
      <c r="W1097" s="38"/>
      <c r="X1097" s="38" t="s">
        <v>51</v>
      </c>
      <c r="Y1097" s="38" t="s">
        <v>51</v>
      </c>
      <c r="Z1097" s="38" t="s">
        <v>51</v>
      </c>
      <c r="AA1097" s="38" t="s">
        <v>51</v>
      </c>
      <c r="AB1097" s="38" t="s">
        <v>51</v>
      </c>
      <c r="AC1097" s="38" t="s">
        <v>51</v>
      </c>
      <c r="AD1097" s="38">
        <v>12</v>
      </c>
      <c r="AE1097" s="38">
        <v>2</v>
      </c>
      <c r="AF1097" s="35" t="s">
        <v>233</v>
      </c>
      <c r="AG1097" s="20" t="s">
        <v>234</v>
      </c>
      <c r="AH1097" s="38"/>
      <c r="AI1097" s="38"/>
      <c r="AJ1097" s="38" t="s">
        <v>51</v>
      </c>
      <c r="AK1097" s="38" t="s">
        <v>51</v>
      </c>
      <c r="AL1097" s="38" t="s">
        <v>51</v>
      </c>
      <c r="AM1097" s="38" t="s">
        <v>51</v>
      </c>
      <c r="AN1097" s="38" t="s">
        <v>51</v>
      </c>
      <c r="AO1097" s="38" t="s">
        <v>51</v>
      </c>
      <c r="AP1097" s="38">
        <v>12</v>
      </c>
      <c r="AQ1097" s="38">
        <v>2</v>
      </c>
      <c r="AR1097" s="11"/>
      <c r="AS1097" s="19"/>
      <c r="AT1097" s="41"/>
      <c r="AU1097" s="11"/>
      <c r="AV1097" s="19"/>
      <c r="AW1097" s="41"/>
      <c r="AX1097" s="43"/>
      <c r="AY1097" s="22"/>
      <c r="AZ1097" s="45"/>
      <c r="BA1097" s="43"/>
      <c r="BB1097" s="22"/>
      <c r="BC1097" s="45"/>
      <c r="BD1097" s="47"/>
      <c r="BE1097" s="24"/>
      <c r="BF1097" s="49"/>
      <c r="BG1097" s="49"/>
      <c r="BH1097" s="47"/>
      <c r="BI1097" s="24"/>
      <c r="BJ1097" s="49"/>
      <c r="BK1097" s="49"/>
      <c r="BL1097" s="51" t="s">
        <v>52</v>
      </c>
    </row>
    <row r="1098" spans="1:64" x14ac:dyDescent="0.3">
      <c r="A1098" s="104" t="s">
        <v>55</v>
      </c>
      <c r="B1098" s="11">
        <v>953</v>
      </c>
      <c r="C1098" s="104" t="s">
        <v>1348</v>
      </c>
      <c r="D1098" s="104">
        <f>MATCH(Tabela1[[#This Row],[3]],ECHE!A:A,0)</f>
        <v>2950</v>
      </c>
      <c r="E1098" s="3" t="s">
        <v>1349</v>
      </c>
      <c r="F1098" s="2" t="s">
        <v>1350</v>
      </c>
      <c r="G1098" s="25">
        <v>59000</v>
      </c>
      <c r="H1098" s="30" t="s">
        <v>1351</v>
      </c>
      <c r="I1098" s="283" t="s">
        <v>369</v>
      </c>
      <c r="J1098" s="104" t="s">
        <v>1352</v>
      </c>
      <c r="K1098" s="2" t="s">
        <v>38728</v>
      </c>
      <c r="L1098" s="235" t="s">
        <v>3876</v>
      </c>
      <c r="M1098" s="104" t="s">
        <v>3876</v>
      </c>
      <c r="N1098" s="104" t="s">
        <v>152</v>
      </c>
      <c r="O1098" s="104" t="s">
        <v>92</v>
      </c>
      <c r="P1098" s="104" t="s">
        <v>69</v>
      </c>
      <c r="Q1098" s="104" t="s">
        <v>72</v>
      </c>
      <c r="R1098" s="32" t="s">
        <v>1847</v>
      </c>
      <c r="S1098" s="91" t="s">
        <v>3446</v>
      </c>
      <c r="T1098" s="35" t="s">
        <v>1617</v>
      </c>
      <c r="U1098" s="20" t="s">
        <v>1618</v>
      </c>
      <c r="V1098" s="38"/>
      <c r="W1098" s="38"/>
      <c r="X1098" s="38" t="s">
        <v>51</v>
      </c>
      <c r="Y1098" s="38" t="s">
        <v>51</v>
      </c>
      <c r="Z1098" s="38" t="s">
        <v>51</v>
      </c>
      <c r="AA1098" s="38" t="s">
        <v>51</v>
      </c>
      <c r="AB1098" s="38"/>
      <c r="AC1098" s="38"/>
      <c r="AD1098" s="38">
        <v>10</v>
      </c>
      <c r="AE1098" s="38">
        <v>2</v>
      </c>
      <c r="AF1098" s="35" t="s">
        <v>1617</v>
      </c>
      <c r="AG1098" s="20" t="s">
        <v>1618</v>
      </c>
      <c r="AH1098" s="38"/>
      <c r="AI1098" s="38"/>
      <c r="AJ1098" s="38"/>
      <c r="AK1098" s="38"/>
      <c r="AL1098" s="38" t="s">
        <v>51</v>
      </c>
      <c r="AM1098" s="38" t="s">
        <v>51</v>
      </c>
      <c r="AN1098" s="38"/>
      <c r="AO1098" s="38"/>
      <c r="AP1098" s="38">
        <v>10</v>
      </c>
      <c r="AQ1098" s="38">
        <v>2</v>
      </c>
      <c r="AR1098" s="11"/>
      <c r="AS1098" s="19"/>
      <c r="AT1098" s="41"/>
      <c r="AU1098" s="11"/>
      <c r="AV1098" s="19"/>
      <c r="AW1098" s="41"/>
      <c r="AX1098" s="43" t="s">
        <v>1617</v>
      </c>
      <c r="AY1098" s="22" t="s">
        <v>1618</v>
      </c>
      <c r="AZ1098" s="45">
        <v>2</v>
      </c>
      <c r="BA1098" s="43" t="s">
        <v>1617</v>
      </c>
      <c r="BB1098" s="22" t="s">
        <v>1618</v>
      </c>
      <c r="BC1098" s="45">
        <v>2</v>
      </c>
      <c r="BD1098" s="47"/>
      <c r="BE1098" s="24"/>
      <c r="BF1098" s="49"/>
      <c r="BG1098" s="49"/>
      <c r="BH1098" s="47"/>
      <c r="BI1098" s="24"/>
      <c r="BJ1098" s="49"/>
      <c r="BK1098" s="49"/>
      <c r="BL1098" s="51" t="s">
        <v>52</v>
      </c>
    </row>
    <row r="1099" spans="1:64" x14ac:dyDescent="0.3">
      <c r="A1099" s="10" t="s">
        <v>55</v>
      </c>
      <c r="B1099" s="11">
        <v>953</v>
      </c>
      <c r="C1099" s="10" t="s">
        <v>1348</v>
      </c>
      <c r="D1099" s="10">
        <f>MATCH(Tabela1[[#This Row],[3]],ECHE!A:A,0)</f>
        <v>2950</v>
      </c>
      <c r="E1099" s="3" t="s">
        <v>1349</v>
      </c>
      <c r="F1099" s="2" t="s">
        <v>1350</v>
      </c>
      <c r="G1099" s="25">
        <v>59000</v>
      </c>
      <c r="H1099" s="30" t="s">
        <v>1351</v>
      </c>
      <c r="I1099" s="283" t="s">
        <v>369</v>
      </c>
      <c r="J1099" s="104" t="s">
        <v>1352</v>
      </c>
      <c r="K1099" s="2" t="s">
        <v>38728</v>
      </c>
      <c r="L1099" s="235" t="s">
        <v>3876</v>
      </c>
      <c r="M1099" s="10" t="s">
        <v>3876</v>
      </c>
      <c r="N1099" s="10" t="s">
        <v>152</v>
      </c>
      <c r="O1099" s="10" t="s">
        <v>92</v>
      </c>
      <c r="P1099" s="10" t="s">
        <v>69</v>
      </c>
      <c r="Q1099" s="10" t="s">
        <v>72</v>
      </c>
      <c r="R1099" s="32" t="s">
        <v>1847</v>
      </c>
      <c r="S1099" s="91" t="s">
        <v>3446</v>
      </c>
      <c r="T1099" s="35" t="s">
        <v>78</v>
      </c>
      <c r="U1099" s="20" t="s">
        <v>1614</v>
      </c>
      <c r="V1099" s="38"/>
      <c r="W1099" s="38"/>
      <c r="X1099" s="38" t="s">
        <v>51</v>
      </c>
      <c r="Y1099" s="38" t="s">
        <v>51</v>
      </c>
      <c r="Z1099" s="38" t="s">
        <v>51</v>
      </c>
      <c r="AA1099" s="38" t="s">
        <v>51</v>
      </c>
      <c r="AB1099" s="38"/>
      <c r="AC1099" s="38"/>
      <c r="AD1099" s="38">
        <v>10</v>
      </c>
      <c r="AE1099" s="38">
        <v>2</v>
      </c>
      <c r="AF1099" s="35" t="s">
        <v>78</v>
      </c>
      <c r="AG1099" s="20" t="s">
        <v>1614</v>
      </c>
      <c r="AH1099" s="38"/>
      <c r="AI1099" s="38"/>
      <c r="AJ1099" s="38"/>
      <c r="AK1099" s="38"/>
      <c r="AL1099" s="38" t="s">
        <v>51</v>
      </c>
      <c r="AM1099" s="38" t="s">
        <v>51</v>
      </c>
      <c r="AN1099" s="38"/>
      <c r="AO1099" s="38"/>
      <c r="AP1099" s="38">
        <v>10</v>
      </c>
      <c r="AQ1099" s="38">
        <v>2</v>
      </c>
      <c r="AR1099" s="11"/>
      <c r="AS1099" s="19"/>
      <c r="AT1099" s="41"/>
      <c r="AU1099" s="11"/>
      <c r="AV1099" s="19"/>
      <c r="AW1099" s="41"/>
      <c r="AX1099" s="43" t="s">
        <v>78</v>
      </c>
      <c r="AY1099" s="22" t="s">
        <v>1614</v>
      </c>
      <c r="AZ1099" s="45">
        <v>2</v>
      </c>
      <c r="BA1099" s="43" t="s">
        <v>78</v>
      </c>
      <c r="BB1099" s="22" t="s">
        <v>1614</v>
      </c>
      <c r="BC1099" s="45">
        <v>2</v>
      </c>
      <c r="BD1099" s="47"/>
      <c r="BE1099" s="24"/>
      <c r="BF1099" s="49"/>
      <c r="BG1099" s="49"/>
      <c r="BH1099" s="47"/>
      <c r="BI1099" s="24"/>
      <c r="BJ1099" s="49"/>
      <c r="BK1099" s="49"/>
      <c r="BL1099" s="51" t="s">
        <v>52</v>
      </c>
    </row>
    <row r="1100" spans="1:64" x14ac:dyDescent="0.3">
      <c r="A1100" s="104" t="s">
        <v>55</v>
      </c>
      <c r="B1100" s="11">
        <v>46</v>
      </c>
      <c r="C1100" s="104" t="s">
        <v>395</v>
      </c>
      <c r="D1100" s="104">
        <f>MATCH(Tabela1[[#This Row],[3]],ECHE!A:A,0)</f>
        <v>3869</v>
      </c>
      <c r="E1100" s="3" t="s">
        <v>396</v>
      </c>
      <c r="F1100" s="2" t="s">
        <v>397</v>
      </c>
      <c r="G1100" s="25">
        <v>31000</v>
      </c>
      <c r="H1100" s="30" t="s">
        <v>398</v>
      </c>
      <c r="I1100" s="283" t="s">
        <v>67</v>
      </c>
      <c r="J1100" s="104" t="s">
        <v>399</v>
      </c>
      <c r="K1100" s="2" t="s">
        <v>38759</v>
      </c>
      <c r="L1100" s="235" t="s">
        <v>400</v>
      </c>
      <c r="M1100" s="104" t="s">
        <v>400</v>
      </c>
      <c r="N1100" s="104" t="s">
        <v>401</v>
      </c>
      <c r="O1100" s="104" t="s">
        <v>115</v>
      </c>
      <c r="P1100" s="104"/>
      <c r="Q1100" s="104"/>
      <c r="R1100" s="32" t="s">
        <v>47</v>
      </c>
      <c r="S1100" s="91" t="s">
        <v>3446</v>
      </c>
      <c r="T1100" s="35" t="s">
        <v>402</v>
      </c>
      <c r="U1100" s="20" t="s">
        <v>403</v>
      </c>
      <c r="V1100" s="38"/>
      <c r="W1100" s="38"/>
      <c r="X1100" s="38" t="s">
        <v>51</v>
      </c>
      <c r="Y1100" s="38" t="s">
        <v>51</v>
      </c>
      <c r="Z1100" s="38" t="s">
        <v>51</v>
      </c>
      <c r="AA1100" s="38" t="s">
        <v>51</v>
      </c>
      <c r="AB1100" s="38"/>
      <c r="AC1100" s="38"/>
      <c r="AD1100" s="38">
        <v>10</v>
      </c>
      <c r="AE1100" s="38">
        <v>2</v>
      </c>
      <c r="AF1100" s="35" t="s">
        <v>402</v>
      </c>
      <c r="AG1100" s="20" t="s">
        <v>403</v>
      </c>
      <c r="AH1100" s="38"/>
      <c r="AI1100" s="38"/>
      <c r="AJ1100" s="38" t="s">
        <v>51</v>
      </c>
      <c r="AK1100" s="38" t="s">
        <v>51</v>
      </c>
      <c r="AL1100" s="38" t="s">
        <v>51</v>
      </c>
      <c r="AM1100" s="38" t="s">
        <v>51</v>
      </c>
      <c r="AN1100" s="38"/>
      <c r="AO1100" s="38"/>
      <c r="AP1100" s="38">
        <v>10</v>
      </c>
      <c r="AQ1100" s="38">
        <v>2</v>
      </c>
      <c r="AR1100" s="11"/>
      <c r="AS1100" s="19"/>
      <c r="AT1100" s="41"/>
      <c r="AU1100" s="11"/>
      <c r="AV1100" s="19"/>
      <c r="AW1100" s="41"/>
      <c r="AX1100" s="43" t="s">
        <v>402</v>
      </c>
      <c r="AY1100" s="22" t="s">
        <v>403</v>
      </c>
      <c r="AZ1100" s="45">
        <v>1</v>
      </c>
      <c r="BA1100" s="43" t="s">
        <v>402</v>
      </c>
      <c r="BB1100" s="22" t="s">
        <v>403</v>
      </c>
      <c r="BC1100" s="45">
        <v>1</v>
      </c>
      <c r="BD1100" s="47"/>
      <c r="BE1100" s="24"/>
      <c r="BF1100" s="49"/>
      <c r="BG1100" s="49"/>
      <c r="BH1100" s="47"/>
      <c r="BI1100" s="24"/>
      <c r="BJ1100" s="49"/>
      <c r="BK1100" s="49"/>
      <c r="BL1100" s="51" t="s">
        <v>52</v>
      </c>
    </row>
    <row r="1101" spans="1:64" x14ac:dyDescent="0.3">
      <c r="A1101" s="104" t="s">
        <v>55</v>
      </c>
      <c r="B1101" s="11">
        <v>304</v>
      </c>
      <c r="C1101" s="104" t="s">
        <v>784</v>
      </c>
      <c r="D1101" s="104">
        <f>MATCH(Tabela1[[#This Row],[3]],ECHE!A:A,0)</f>
        <v>3878</v>
      </c>
      <c r="E1101" s="3" t="s">
        <v>785</v>
      </c>
      <c r="F1101" s="2" t="s">
        <v>1615</v>
      </c>
      <c r="G1101" s="25">
        <v>21000</v>
      </c>
      <c r="H1101" s="30" t="s">
        <v>787</v>
      </c>
      <c r="I1101" s="283" t="s">
        <v>67</v>
      </c>
      <c r="J1101" s="104" t="s">
        <v>788</v>
      </c>
      <c r="K1101" s="2" t="s">
        <v>38765</v>
      </c>
      <c r="L1101" s="235" t="s">
        <v>400</v>
      </c>
      <c r="M1101" s="104" t="s">
        <v>1616</v>
      </c>
      <c r="N1101" s="104" t="s">
        <v>45</v>
      </c>
      <c r="O1101" s="104" t="s">
        <v>46</v>
      </c>
      <c r="P1101" s="104"/>
      <c r="Q1101" s="104"/>
      <c r="R1101" s="32" t="s">
        <v>47</v>
      </c>
      <c r="S1101" s="91" t="s">
        <v>3446</v>
      </c>
      <c r="T1101" s="35" t="s">
        <v>888</v>
      </c>
      <c r="U1101" s="20" t="s">
        <v>889</v>
      </c>
      <c r="V1101" s="38"/>
      <c r="W1101" s="38"/>
      <c r="X1101" s="38"/>
      <c r="Y1101" s="38"/>
      <c r="Z1101" s="38" t="s">
        <v>51</v>
      </c>
      <c r="AA1101" s="38" t="s">
        <v>51</v>
      </c>
      <c r="AB1101" s="38" t="s">
        <v>51</v>
      </c>
      <c r="AC1101" s="38" t="s">
        <v>51</v>
      </c>
      <c r="AD1101" s="38">
        <v>36</v>
      </c>
      <c r="AE1101" s="38">
        <v>4</v>
      </c>
      <c r="AF1101" s="35" t="s">
        <v>888</v>
      </c>
      <c r="AG1101" s="20" t="s">
        <v>889</v>
      </c>
      <c r="AH1101" s="38"/>
      <c r="AI1101" s="38"/>
      <c r="AJ1101" s="38"/>
      <c r="AK1101" s="38"/>
      <c r="AL1101" s="38" t="s">
        <v>51</v>
      </c>
      <c r="AM1101" s="38" t="s">
        <v>51</v>
      </c>
      <c r="AN1101" s="38" t="s">
        <v>51</v>
      </c>
      <c r="AO1101" s="38" t="s">
        <v>51</v>
      </c>
      <c r="AP1101" s="38">
        <v>36</v>
      </c>
      <c r="AQ1101" s="38">
        <v>4</v>
      </c>
      <c r="AR1101" s="11"/>
      <c r="AS1101" s="19"/>
      <c r="AT1101" s="41"/>
      <c r="AU1101" s="11"/>
      <c r="AV1101" s="19"/>
      <c r="AW1101" s="41"/>
      <c r="AX1101" s="43" t="s">
        <v>888</v>
      </c>
      <c r="AY1101" s="22" t="s">
        <v>889</v>
      </c>
      <c r="AZ1101" s="45">
        <v>1</v>
      </c>
      <c r="BA1101" s="43" t="s">
        <v>888</v>
      </c>
      <c r="BB1101" s="22" t="s">
        <v>889</v>
      </c>
      <c r="BC1101" s="45">
        <v>1</v>
      </c>
      <c r="BD1101" s="47"/>
      <c r="BE1101" s="24"/>
      <c r="BF1101" s="49"/>
      <c r="BG1101" s="49"/>
      <c r="BH1101" s="47"/>
      <c r="BI1101" s="24"/>
      <c r="BJ1101" s="49"/>
      <c r="BK1101" s="49"/>
      <c r="BL1101" s="51" t="s">
        <v>52</v>
      </c>
    </row>
    <row r="1102" spans="1:64" x14ac:dyDescent="0.3">
      <c r="A1102" s="10" t="s">
        <v>55</v>
      </c>
      <c r="B1102" s="11">
        <v>163</v>
      </c>
      <c r="C1102" s="10" t="s">
        <v>1048</v>
      </c>
      <c r="D1102" s="10">
        <f>MATCH(Tabela1[[#This Row],[3]],ECHE!A:A,0)</f>
        <v>3886</v>
      </c>
      <c r="E1102" s="3" t="s">
        <v>1049</v>
      </c>
      <c r="F1102" s="2" t="s">
        <v>1050</v>
      </c>
      <c r="G1102" s="25">
        <v>10000</v>
      </c>
      <c r="H1102" s="30" t="s">
        <v>956</v>
      </c>
      <c r="I1102" s="283" t="s">
        <v>67</v>
      </c>
      <c r="J1102" s="104" t="s">
        <v>1051</v>
      </c>
      <c r="K1102" s="2" t="s">
        <v>38769</v>
      </c>
      <c r="L1102" s="235" t="s">
        <v>400</v>
      </c>
      <c r="M1102" s="10" t="s">
        <v>400</v>
      </c>
      <c r="N1102" s="10" t="s">
        <v>989</v>
      </c>
      <c r="O1102" s="10" t="s">
        <v>232</v>
      </c>
      <c r="P1102" s="10"/>
      <c r="Q1102" s="10"/>
      <c r="R1102" s="32" t="s">
        <v>47</v>
      </c>
      <c r="S1102" s="91" t="s">
        <v>3446</v>
      </c>
      <c r="T1102" s="35" t="s">
        <v>233</v>
      </c>
      <c r="U1102" s="20" t="s">
        <v>234</v>
      </c>
      <c r="V1102" s="38"/>
      <c r="W1102" s="38"/>
      <c r="X1102" s="38" t="s">
        <v>51</v>
      </c>
      <c r="Y1102" s="38" t="s">
        <v>51</v>
      </c>
      <c r="Z1102" s="38" t="s">
        <v>51</v>
      </c>
      <c r="AA1102" s="38" t="s">
        <v>51</v>
      </c>
      <c r="AB1102" s="38" t="s">
        <v>51</v>
      </c>
      <c r="AC1102" s="38" t="s">
        <v>51</v>
      </c>
      <c r="AD1102" s="38">
        <v>20</v>
      </c>
      <c r="AE1102" s="38">
        <v>2</v>
      </c>
      <c r="AF1102" s="35" t="s">
        <v>233</v>
      </c>
      <c r="AG1102" s="20" t="s">
        <v>234</v>
      </c>
      <c r="AH1102" s="38"/>
      <c r="AI1102" s="38"/>
      <c r="AJ1102" s="38" t="s">
        <v>51</v>
      </c>
      <c r="AK1102" s="38" t="s">
        <v>51</v>
      </c>
      <c r="AL1102" s="38" t="s">
        <v>51</v>
      </c>
      <c r="AM1102" s="38" t="s">
        <v>51</v>
      </c>
      <c r="AN1102" s="38" t="s">
        <v>51</v>
      </c>
      <c r="AO1102" s="38" t="s">
        <v>51</v>
      </c>
      <c r="AP1102" s="38">
        <v>20</v>
      </c>
      <c r="AQ1102" s="38">
        <v>2</v>
      </c>
      <c r="AR1102" s="11"/>
      <c r="AS1102" s="19"/>
      <c r="AT1102" s="41"/>
      <c r="AU1102" s="11"/>
      <c r="AV1102" s="19"/>
      <c r="AW1102" s="41"/>
      <c r="AX1102" s="43" t="s">
        <v>233</v>
      </c>
      <c r="AY1102" s="22" t="s">
        <v>234</v>
      </c>
      <c r="AZ1102" s="45">
        <v>3</v>
      </c>
      <c r="BA1102" s="43" t="s">
        <v>233</v>
      </c>
      <c r="BB1102" s="22" t="s">
        <v>234</v>
      </c>
      <c r="BC1102" s="45">
        <v>3</v>
      </c>
      <c r="BD1102" s="47"/>
      <c r="BE1102" s="24"/>
      <c r="BF1102" s="49"/>
      <c r="BG1102" s="49"/>
      <c r="BH1102" s="47"/>
      <c r="BI1102" s="24"/>
      <c r="BJ1102" s="49"/>
      <c r="BK1102" s="49"/>
      <c r="BL1102" s="51" t="s">
        <v>52</v>
      </c>
    </row>
    <row r="1103" spans="1:64" x14ac:dyDescent="0.3">
      <c r="A1103" s="104" t="s">
        <v>55</v>
      </c>
      <c r="B1103" s="11">
        <v>719</v>
      </c>
      <c r="C1103" s="104" t="s">
        <v>1048</v>
      </c>
      <c r="D1103" s="104">
        <f>MATCH(Tabela1[[#This Row],[3]],ECHE!A:A,0)</f>
        <v>3886</v>
      </c>
      <c r="E1103" s="3" t="s">
        <v>1049</v>
      </c>
      <c r="F1103" s="2" t="s">
        <v>3089</v>
      </c>
      <c r="G1103" s="25">
        <v>10000</v>
      </c>
      <c r="H1103" s="30" t="s">
        <v>956</v>
      </c>
      <c r="I1103" s="283" t="s">
        <v>67</v>
      </c>
      <c r="J1103" s="104" t="s">
        <v>1051</v>
      </c>
      <c r="K1103" s="2" t="s">
        <v>38769</v>
      </c>
      <c r="L1103" s="235" t="s">
        <v>400</v>
      </c>
      <c r="M1103" s="104" t="s">
        <v>400</v>
      </c>
      <c r="N1103" s="104" t="s">
        <v>989</v>
      </c>
      <c r="O1103" s="104" t="s">
        <v>232</v>
      </c>
      <c r="P1103" s="104"/>
      <c r="Q1103" s="104"/>
      <c r="R1103" s="32" t="s">
        <v>47</v>
      </c>
      <c r="S1103" s="91" t="s">
        <v>3446</v>
      </c>
      <c r="T1103" s="35" t="s">
        <v>529</v>
      </c>
      <c r="U1103" s="20" t="s">
        <v>530</v>
      </c>
      <c r="V1103" s="38"/>
      <c r="W1103" s="38"/>
      <c r="X1103" s="38" t="s">
        <v>51</v>
      </c>
      <c r="Y1103" s="38" t="s">
        <v>51</v>
      </c>
      <c r="Z1103" s="38" t="s">
        <v>51</v>
      </c>
      <c r="AA1103" s="38" t="s">
        <v>51</v>
      </c>
      <c r="AB1103" s="38"/>
      <c r="AC1103" s="38"/>
      <c r="AD1103" s="38">
        <v>10</v>
      </c>
      <c r="AE1103" s="38">
        <v>2</v>
      </c>
      <c r="AF1103" s="35" t="s">
        <v>529</v>
      </c>
      <c r="AG1103" s="20" t="s">
        <v>530</v>
      </c>
      <c r="AH1103" s="38"/>
      <c r="AI1103" s="38"/>
      <c r="AJ1103" s="38" t="s">
        <v>51</v>
      </c>
      <c r="AK1103" s="38" t="s">
        <v>51</v>
      </c>
      <c r="AL1103" s="38" t="s">
        <v>51</v>
      </c>
      <c r="AM1103" s="38" t="s">
        <v>51</v>
      </c>
      <c r="AN1103" s="38"/>
      <c r="AO1103" s="38"/>
      <c r="AP1103" s="38">
        <v>10</v>
      </c>
      <c r="AQ1103" s="38">
        <v>2</v>
      </c>
      <c r="AR1103" s="11"/>
      <c r="AS1103" s="19"/>
      <c r="AT1103" s="41"/>
      <c r="AU1103" s="11"/>
      <c r="AV1103" s="19"/>
      <c r="AW1103" s="41"/>
      <c r="AX1103" s="43"/>
      <c r="AY1103" s="22"/>
      <c r="AZ1103" s="45"/>
      <c r="BA1103" s="43"/>
      <c r="BB1103" s="22"/>
      <c r="BC1103" s="45"/>
      <c r="BD1103" s="47"/>
      <c r="BE1103" s="24"/>
      <c r="BF1103" s="49"/>
      <c r="BG1103" s="49"/>
      <c r="BH1103" s="47"/>
      <c r="BI1103" s="24"/>
      <c r="BJ1103" s="49"/>
      <c r="BK1103" s="49"/>
      <c r="BL1103" s="51" t="s">
        <v>52</v>
      </c>
    </row>
    <row r="1104" spans="1:64" x14ac:dyDescent="0.3">
      <c r="A1104" s="104" t="s">
        <v>55</v>
      </c>
      <c r="B1104" s="11">
        <v>765</v>
      </c>
      <c r="C1104" s="104" t="s">
        <v>1048</v>
      </c>
      <c r="D1104" s="104">
        <f>MATCH(Tabela1[[#This Row],[3]],ECHE!A:A,0)</f>
        <v>3886</v>
      </c>
      <c r="E1104" s="3" t="s">
        <v>1049</v>
      </c>
      <c r="F1104" s="2" t="s">
        <v>1050</v>
      </c>
      <c r="G1104" s="25">
        <v>10000</v>
      </c>
      <c r="H1104" s="30" t="s">
        <v>956</v>
      </c>
      <c r="I1104" s="283" t="s">
        <v>67</v>
      </c>
      <c r="J1104" s="104" t="s">
        <v>1051</v>
      </c>
      <c r="K1104" s="2" t="s">
        <v>38769</v>
      </c>
      <c r="L1104" s="235" t="s">
        <v>400</v>
      </c>
      <c r="M1104" s="104" t="s">
        <v>400</v>
      </c>
      <c r="N1104" s="104" t="s">
        <v>989</v>
      </c>
      <c r="O1104" s="104" t="s">
        <v>232</v>
      </c>
      <c r="P1104" s="104"/>
      <c r="Q1104" s="104"/>
      <c r="R1104" s="32" t="s">
        <v>1847</v>
      </c>
      <c r="S1104" s="91" t="s">
        <v>3446</v>
      </c>
      <c r="T1104" s="35" t="s">
        <v>56</v>
      </c>
      <c r="U1104" s="20" t="s">
        <v>57</v>
      </c>
      <c r="V1104" s="38"/>
      <c r="W1104" s="38"/>
      <c r="X1104" s="38" t="s">
        <v>51</v>
      </c>
      <c r="Y1104" s="38" t="s">
        <v>51</v>
      </c>
      <c r="Z1104" s="38" t="s">
        <v>51</v>
      </c>
      <c r="AA1104" s="38" t="s">
        <v>51</v>
      </c>
      <c r="AB1104" s="38"/>
      <c r="AC1104" s="38"/>
      <c r="AD1104" s="38">
        <v>6</v>
      </c>
      <c r="AE1104" s="38">
        <v>2</v>
      </c>
      <c r="AF1104" s="35" t="s">
        <v>56</v>
      </c>
      <c r="AG1104" s="20" t="s">
        <v>57</v>
      </c>
      <c r="AH1104" s="38"/>
      <c r="AI1104" s="38"/>
      <c r="AJ1104" s="38" t="s">
        <v>51</v>
      </c>
      <c r="AK1104" s="38" t="s">
        <v>51</v>
      </c>
      <c r="AL1104" s="38" t="s">
        <v>51</v>
      </c>
      <c r="AM1104" s="38" t="s">
        <v>51</v>
      </c>
      <c r="AN1104" s="38"/>
      <c r="AO1104" s="38"/>
      <c r="AP1104" s="38">
        <v>6</v>
      </c>
      <c r="AQ1104" s="38">
        <v>2</v>
      </c>
      <c r="AR1104" s="11"/>
      <c r="AS1104" s="19"/>
      <c r="AT1104" s="41"/>
      <c r="AU1104" s="11"/>
      <c r="AV1104" s="19"/>
      <c r="AW1104" s="41"/>
      <c r="AX1104" s="43" t="s">
        <v>56</v>
      </c>
      <c r="AY1104" s="22" t="s">
        <v>57</v>
      </c>
      <c r="AZ1104" s="45">
        <v>3</v>
      </c>
      <c r="BA1104" s="43" t="s">
        <v>56</v>
      </c>
      <c r="BB1104" s="22" t="s">
        <v>57</v>
      </c>
      <c r="BC1104" s="45">
        <v>3</v>
      </c>
      <c r="BD1104" s="47"/>
      <c r="BE1104" s="24"/>
      <c r="BF1104" s="49"/>
      <c r="BG1104" s="49"/>
      <c r="BH1104" s="47"/>
      <c r="BI1104" s="24"/>
      <c r="BJ1104" s="49"/>
      <c r="BK1104" s="49"/>
      <c r="BL1104" s="51" t="s">
        <v>52</v>
      </c>
    </row>
    <row r="1105" spans="1:64" x14ac:dyDescent="0.3">
      <c r="A1105" s="10" t="s">
        <v>55</v>
      </c>
      <c r="B1105" s="11">
        <v>765</v>
      </c>
      <c r="C1105" s="104" t="s">
        <v>1048</v>
      </c>
      <c r="D1105" s="10">
        <f>MATCH(Tabela1[[#This Row],[3]],ECHE!A:A,0)</f>
        <v>3886</v>
      </c>
      <c r="E1105" s="3" t="s">
        <v>1049</v>
      </c>
      <c r="F1105" s="2" t="s">
        <v>1050</v>
      </c>
      <c r="G1105" s="25">
        <v>10000</v>
      </c>
      <c r="H1105" s="30" t="s">
        <v>956</v>
      </c>
      <c r="I1105" s="283" t="s">
        <v>67</v>
      </c>
      <c r="J1105" s="104" t="s">
        <v>1051</v>
      </c>
      <c r="K1105" s="2" t="s">
        <v>38769</v>
      </c>
      <c r="L1105" s="235" t="s">
        <v>400</v>
      </c>
      <c r="M1105" s="10" t="s">
        <v>400</v>
      </c>
      <c r="N1105" s="10" t="s">
        <v>989</v>
      </c>
      <c r="O1105" s="10" t="s">
        <v>232</v>
      </c>
      <c r="P1105" s="10"/>
      <c r="Q1105" s="10"/>
      <c r="R1105" s="32" t="s">
        <v>1847</v>
      </c>
      <c r="S1105" s="91" t="s">
        <v>3446</v>
      </c>
      <c r="T1105" s="35" t="s">
        <v>233</v>
      </c>
      <c r="U1105" s="20" t="s">
        <v>234</v>
      </c>
      <c r="V1105" s="38"/>
      <c r="W1105" s="38"/>
      <c r="X1105" s="38" t="s">
        <v>51</v>
      </c>
      <c r="Y1105" s="38" t="s">
        <v>51</v>
      </c>
      <c r="Z1105" s="38" t="s">
        <v>51</v>
      </c>
      <c r="AA1105" s="38" t="s">
        <v>51</v>
      </c>
      <c r="AB1105" s="38"/>
      <c r="AC1105" s="38"/>
      <c r="AD1105" s="38" t="s">
        <v>180</v>
      </c>
      <c r="AE1105" s="38" t="s">
        <v>180</v>
      </c>
      <c r="AF1105" s="35" t="s">
        <v>3182</v>
      </c>
      <c r="AG1105" s="20" t="s">
        <v>3183</v>
      </c>
      <c r="AH1105" s="38"/>
      <c r="AI1105" s="38"/>
      <c r="AJ1105" s="38" t="s">
        <v>51</v>
      </c>
      <c r="AK1105" s="38" t="s">
        <v>51</v>
      </c>
      <c r="AL1105" s="38" t="s">
        <v>51</v>
      </c>
      <c r="AM1105" s="38" t="s">
        <v>51</v>
      </c>
      <c r="AN1105" s="38"/>
      <c r="AO1105" s="38"/>
      <c r="AP1105" s="38" t="s">
        <v>180</v>
      </c>
      <c r="AQ1105" s="38" t="s">
        <v>180</v>
      </c>
      <c r="AR1105" s="11"/>
      <c r="AS1105" s="19"/>
      <c r="AT1105" s="41"/>
      <c r="AU1105" s="11"/>
      <c r="AV1105" s="19"/>
      <c r="AW1105" s="41"/>
      <c r="AX1105" s="43" t="s">
        <v>3182</v>
      </c>
      <c r="AY1105" s="22" t="s">
        <v>3183</v>
      </c>
      <c r="AZ1105" s="45" t="s">
        <v>180</v>
      </c>
      <c r="BA1105" s="43" t="s">
        <v>3182</v>
      </c>
      <c r="BB1105" s="22" t="s">
        <v>3183</v>
      </c>
      <c r="BC1105" s="45" t="s">
        <v>180</v>
      </c>
      <c r="BD1105" s="47"/>
      <c r="BE1105" s="24"/>
      <c r="BF1105" s="49"/>
      <c r="BG1105" s="49"/>
      <c r="BH1105" s="47"/>
      <c r="BI1105" s="24"/>
      <c r="BJ1105" s="49"/>
      <c r="BK1105" s="49"/>
      <c r="BL1105" s="51" t="s">
        <v>52</v>
      </c>
    </row>
    <row r="1106" spans="1:64" x14ac:dyDescent="0.3">
      <c r="A1106" s="104" t="s">
        <v>55</v>
      </c>
      <c r="B1106" s="11">
        <v>523</v>
      </c>
      <c r="C1106" s="104" t="s">
        <v>1746</v>
      </c>
      <c r="D1106" s="104">
        <f>MATCH(Tabela1[[#This Row],[3]],ECHE!A:A,0)</f>
        <v>3906</v>
      </c>
      <c r="E1106" s="3" t="s">
        <v>1747</v>
      </c>
      <c r="F1106" s="2" t="s">
        <v>2285</v>
      </c>
      <c r="G1106" s="25" t="s">
        <v>2466</v>
      </c>
      <c r="H1106" s="30" t="s">
        <v>1094</v>
      </c>
      <c r="I1106" s="283" t="s">
        <v>455</v>
      </c>
      <c r="J1106" s="104" t="s">
        <v>1749</v>
      </c>
      <c r="K1106" s="2" t="s">
        <v>2286</v>
      </c>
      <c r="L1106" s="235" t="s">
        <v>1200</v>
      </c>
      <c r="M1106" s="104" t="s">
        <v>1200</v>
      </c>
      <c r="N1106" s="104" t="s">
        <v>687</v>
      </c>
      <c r="O1106" s="104" t="s">
        <v>89</v>
      </c>
      <c r="P1106" s="104"/>
      <c r="Q1106" s="104"/>
      <c r="R1106" s="32" t="s">
        <v>47</v>
      </c>
      <c r="S1106" s="91" t="s">
        <v>3446</v>
      </c>
      <c r="T1106" s="35" t="s">
        <v>529</v>
      </c>
      <c r="U1106" s="20" t="s">
        <v>530</v>
      </c>
      <c r="V1106" s="38"/>
      <c r="W1106" s="38"/>
      <c r="X1106" s="38" t="s">
        <v>51</v>
      </c>
      <c r="Y1106" s="38" t="s">
        <v>51</v>
      </c>
      <c r="Z1106" s="38" t="s">
        <v>51</v>
      </c>
      <c r="AA1106" s="38" t="s">
        <v>51</v>
      </c>
      <c r="AB1106" s="38"/>
      <c r="AC1106" s="38"/>
      <c r="AD1106" s="38">
        <v>12</v>
      </c>
      <c r="AE1106" s="38">
        <v>2</v>
      </c>
      <c r="AF1106" s="35" t="s">
        <v>529</v>
      </c>
      <c r="AG1106" s="20" t="s">
        <v>530</v>
      </c>
      <c r="AH1106" s="38"/>
      <c r="AI1106" s="38"/>
      <c r="AJ1106" s="38" t="s">
        <v>51</v>
      </c>
      <c r="AK1106" s="38" t="s">
        <v>51</v>
      </c>
      <c r="AL1106" s="38" t="s">
        <v>51</v>
      </c>
      <c r="AM1106" s="38" t="s">
        <v>51</v>
      </c>
      <c r="AN1106" s="38"/>
      <c r="AO1106" s="38"/>
      <c r="AP1106" s="38">
        <v>12</v>
      </c>
      <c r="AQ1106" s="38">
        <v>2</v>
      </c>
      <c r="AR1106" s="11"/>
      <c r="AS1106" s="19"/>
      <c r="AT1106" s="41"/>
      <c r="AU1106" s="11"/>
      <c r="AV1106" s="19"/>
      <c r="AW1106" s="41"/>
      <c r="AX1106" s="43"/>
      <c r="AY1106" s="22"/>
      <c r="AZ1106" s="45"/>
      <c r="BA1106" s="43"/>
      <c r="BB1106" s="22"/>
      <c r="BC1106" s="45"/>
      <c r="BD1106" s="47"/>
      <c r="BE1106" s="24"/>
      <c r="BF1106" s="49"/>
      <c r="BG1106" s="49"/>
      <c r="BH1106" s="47"/>
      <c r="BI1106" s="24"/>
      <c r="BJ1106" s="49"/>
      <c r="BK1106" s="49"/>
      <c r="BL1106" s="51" t="s">
        <v>52</v>
      </c>
    </row>
    <row r="1107" spans="1:64" x14ac:dyDescent="0.3">
      <c r="A1107" s="104" t="s">
        <v>55</v>
      </c>
      <c r="B1107" s="11">
        <v>596</v>
      </c>
      <c r="C1107" s="104" t="s">
        <v>1746</v>
      </c>
      <c r="D1107" s="104">
        <f>MATCH(Tabela1[[#This Row],[3]],ECHE!A:A,0)</f>
        <v>3906</v>
      </c>
      <c r="E1107" s="3" t="s">
        <v>1747</v>
      </c>
      <c r="F1107" s="2" t="s">
        <v>2737</v>
      </c>
      <c r="G1107" s="25">
        <v>1056</v>
      </c>
      <c r="H1107" s="30" t="s">
        <v>1094</v>
      </c>
      <c r="I1107" s="283" t="s">
        <v>455</v>
      </c>
      <c r="J1107" s="104" t="s">
        <v>1749</v>
      </c>
      <c r="K1107" s="2" t="s">
        <v>2286</v>
      </c>
      <c r="L1107" s="235" t="s">
        <v>1200</v>
      </c>
      <c r="M1107" s="104" t="s">
        <v>1200</v>
      </c>
      <c r="N1107" s="104" t="s">
        <v>687</v>
      </c>
      <c r="O1107" s="104" t="s">
        <v>89</v>
      </c>
      <c r="P1107" s="104"/>
      <c r="Q1107" s="104"/>
      <c r="R1107" s="32" t="s">
        <v>47</v>
      </c>
      <c r="S1107" s="91" t="s">
        <v>3446</v>
      </c>
      <c r="T1107" s="35" t="s">
        <v>120</v>
      </c>
      <c r="U1107" s="20" t="s">
        <v>121</v>
      </c>
      <c r="V1107" s="38"/>
      <c r="W1107" s="38"/>
      <c r="X1107" s="38" t="s">
        <v>51</v>
      </c>
      <c r="Y1107" s="38" t="s">
        <v>51</v>
      </c>
      <c r="Z1107" s="38" t="s">
        <v>51</v>
      </c>
      <c r="AA1107" s="38" t="s">
        <v>51</v>
      </c>
      <c r="AB1107" s="38" t="s">
        <v>51</v>
      </c>
      <c r="AC1107" s="38" t="s">
        <v>51</v>
      </c>
      <c r="AD1107" s="38">
        <v>10</v>
      </c>
      <c r="AE1107" s="38">
        <v>2</v>
      </c>
      <c r="AF1107" s="35" t="s">
        <v>120</v>
      </c>
      <c r="AG1107" s="20" t="s">
        <v>121</v>
      </c>
      <c r="AH1107" s="38"/>
      <c r="AI1107" s="38"/>
      <c r="AJ1107" s="38" t="s">
        <v>51</v>
      </c>
      <c r="AK1107" s="38" t="s">
        <v>51</v>
      </c>
      <c r="AL1107" s="38" t="s">
        <v>51</v>
      </c>
      <c r="AM1107" s="38" t="s">
        <v>51</v>
      </c>
      <c r="AN1107" s="38" t="s">
        <v>51</v>
      </c>
      <c r="AO1107" s="38" t="s">
        <v>51</v>
      </c>
      <c r="AP1107" s="38">
        <v>10</v>
      </c>
      <c r="AQ1107" s="38">
        <v>2</v>
      </c>
      <c r="AR1107" s="11"/>
      <c r="AS1107" s="19"/>
      <c r="AT1107" s="41"/>
      <c r="AU1107" s="11"/>
      <c r="AV1107" s="19"/>
      <c r="AW1107" s="41"/>
      <c r="AX1107" s="43" t="s">
        <v>120</v>
      </c>
      <c r="AY1107" s="22" t="s">
        <v>121</v>
      </c>
      <c r="AZ1107" s="45">
        <v>1</v>
      </c>
      <c r="BA1107" s="43" t="s">
        <v>120</v>
      </c>
      <c r="BB1107" s="22" t="s">
        <v>121</v>
      </c>
      <c r="BC1107" s="45">
        <v>1</v>
      </c>
      <c r="BD1107" s="47"/>
      <c r="BE1107" s="24"/>
      <c r="BF1107" s="49"/>
      <c r="BG1107" s="49"/>
      <c r="BH1107" s="47"/>
      <c r="BI1107" s="24"/>
      <c r="BJ1107" s="49"/>
      <c r="BK1107" s="49"/>
      <c r="BL1107" s="51" t="s">
        <v>52</v>
      </c>
    </row>
    <row r="1108" spans="1:64" x14ac:dyDescent="0.3">
      <c r="A1108" s="104" t="s">
        <v>55</v>
      </c>
      <c r="B1108" s="11">
        <v>804</v>
      </c>
      <c r="C1108" s="104" t="s">
        <v>2176</v>
      </c>
      <c r="D1108" s="104">
        <f>MATCH(Tabela1[[#This Row],[3]],ECHE!A:A,0)</f>
        <v>3940</v>
      </c>
      <c r="E1108" s="3" t="s">
        <v>3359</v>
      </c>
      <c r="F1108" s="2" t="s">
        <v>3360</v>
      </c>
      <c r="G1108" s="25">
        <v>2100</v>
      </c>
      <c r="H1108" s="30" t="s">
        <v>3361</v>
      </c>
      <c r="I1108" s="283" t="s">
        <v>455</v>
      </c>
      <c r="J1108" s="104" t="s">
        <v>3362</v>
      </c>
      <c r="K1108" s="2" t="s">
        <v>38908</v>
      </c>
      <c r="L1108" s="235" t="s">
        <v>2182</v>
      </c>
      <c r="M1108" s="104" t="s">
        <v>1200</v>
      </c>
      <c r="N1108" s="104" t="s">
        <v>3363</v>
      </c>
      <c r="O1108" s="104" t="s">
        <v>46</v>
      </c>
      <c r="P1108" s="104"/>
      <c r="Q1108" s="104"/>
      <c r="R1108" s="32" t="s">
        <v>1847</v>
      </c>
      <c r="S1108" s="91" t="s">
        <v>3446</v>
      </c>
      <c r="T1108" s="35" t="s">
        <v>233</v>
      </c>
      <c r="U1108" s="20" t="s">
        <v>234</v>
      </c>
      <c r="V1108" s="38"/>
      <c r="W1108" s="38"/>
      <c r="X1108" s="38" t="s">
        <v>51</v>
      </c>
      <c r="Y1108" s="38" t="s">
        <v>51</v>
      </c>
      <c r="Z1108" s="38" t="s">
        <v>51</v>
      </c>
      <c r="AA1108" s="38" t="s">
        <v>51</v>
      </c>
      <c r="AB1108" s="38"/>
      <c r="AC1108" s="38"/>
      <c r="AD1108" s="38">
        <v>10</v>
      </c>
      <c r="AE1108" s="38">
        <v>2</v>
      </c>
      <c r="AF1108" s="35" t="s">
        <v>3182</v>
      </c>
      <c r="AG1108" s="20" t="s">
        <v>3183</v>
      </c>
      <c r="AH1108" s="38"/>
      <c r="AI1108" s="38"/>
      <c r="AJ1108" s="38" t="s">
        <v>51</v>
      </c>
      <c r="AK1108" s="38" t="s">
        <v>51</v>
      </c>
      <c r="AL1108" s="38" t="s">
        <v>51</v>
      </c>
      <c r="AM1108" s="38" t="s">
        <v>51</v>
      </c>
      <c r="AN1108" s="38"/>
      <c r="AO1108" s="38"/>
      <c r="AP1108" s="38">
        <v>10</v>
      </c>
      <c r="AQ1108" s="38">
        <v>2</v>
      </c>
      <c r="AR1108" s="11"/>
      <c r="AS1108" s="19"/>
      <c r="AT1108" s="41"/>
      <c r="AU1108" s="11"/>
      <c r="AV1108" s="19"/>
      <c r="AW1108" s="41"/>
      <c r="AX1108" s="43" t="s">
        <v>3182</v>
      </c>
      <c r="AY1108" s="22" t="s">
        <v>3364</v>
      </c>
      <c r="AZ1108" s="45">
        <v>1</v>
      </c>
      <c r="BA1108" s="43" t="s">
        <v>3182</v>
      </c>
      <c r="BB1108" s="22" t="s">
        <v>3364</v>
      </c>
      <c r="BC1108" s="45">
        <v>1</v>
      </c>
      <c r="BD1108" s="47" t="s">
        <v>3182</v>
      </c>
      <c r="BE1108" s="24" t="s">
        <v>3364</v>
      </c>
      <c r="BF1108" s="49">
        <v>5</v>
      </c>
      <c r="BG1108" s="49">
        <v>1</v>
      </c>
      <c r="BH1108" s="47" t="s">
        <v>3182</v>
      </c>
      <c r="BI1108" s="24" t="s">
        <v>3364</v>
      </c>
      <c r="BJ1108" s="49">
        <v>5</v>
      </c>
      <c r="BK1108" s="49">
        <v>1</v>
      </c>
      <c r="BL1108" s="51" t="s">
        <v>52</v>
      </c>
    </row>
    <row r="1109" spans="1:64" x14ac:dyDescent="0.3">
      <c r="A1109" s="104" t="s">
        <v>55</v>
      </c>
      <c r="B1109" s="11">
        <v>767</v>
      </c>
      <c r="C1109" s="104" t="s">
        <v>2917</v>
      </c>
      <c r="D1109" s="104">
        <f>MATCH(Tabela1[[#This Row],[3]],ECHE!A:A,0)</f>
        <v>3983</v>
      </c>
      <c r="E1109" s="3" t="s">
        <v>2918</v>
      </c>
      <c r="F1109" s="2" t="s">
        <v>2919</v>
      </c>
      <c r="G1109" s="25">
        <v>40126</v>
      </c>
      <c r="H1109" s="30" t="s">
        <v>2920</v>
      </c>
      <c r="I1109" s="283" t="s">
        <v>316</v>
      </c>
      <c r="J1109" s="104" t="s">
        <v>3013</v>
      </c>
      <c r="K1109" s="2" t="s">
        <v>38913</v>
      </c>
      <c r="L1109" s="235" t="s">
        <v>103</v>
      </c>
      <c r="M1109" s="104" t="s">
        <v>44</v>
      </c>
      <c r="N1109" s="104" t="s">
        <v>401</v>
      </c>
      <c r="O1109" s="104" t="s">
        <v>115</v>
      </c>
      <c r="P1109" s="104"/>
      <c r="Q1109" s="104"/>
      <c r="R1109" s="32" t="s">
        <v>1847</v>
      </c>
      <c r="S1109" s="91" t="s">
        <v>3446</v>
      </c>
      <c r="T1109" s="35" t="s">
        <v>120</v>
      </c>
      <c r="U1109" s="20" t="s">
        <v>121</v>
      </c>
      <c r="V1109" s="38"/>
      <c r="W1109" s="38"/>
      <c r="X1109" s="38" t="s">
        <v>51</v>
      </c>
      <c r="Y1109" s="38" t="s">
        <v>51</v>
      </c>
      <c r="Z1109" s="38" t="s">
        <v>51</v>
      </c>
      <c r="AA1109" s="38" t="s">
        <v>51</v>
      </c>
      <c r="AB1109" s="38"/>
      <c r="AC1109" s="38"/>
      <c r="AD1109" s="38">
        <v>18</v>
      </c>
      <c r="AE1109" s="38">
        <v>4</v>
      </c>
      <c r="AF1109" s="35">
        <v>520</v>
      </c>
      <c r="AG1109" s="20" t="s">
        <v>3233</v>
      </c>
      <c r="AH1109" s="38"/>
      <c r="AI1109" s="38"/>
      <c r="AJ1109" s="38" t="s">
        <v>51</v>
      </c>
      <c r="AK1109" s="38" t="s">
        <v>51</v>
      </c>
      <c r="AL1109" s="38" t="s">
        <v>51</v>
      </c>
      <c r="AM1109" s="38" t="s">
        <v>51</v>
      </c>
      <c r="AN1109" s="38"/>
      <c r="AO1109" s="38"/>
      <c r="AP1109" s="38">
        <v>18</v>
      </c>
      <c r="AQ1109" s="38">
        <v>4</v>
      </c>
      <c r="AR1109" s="11"/>
      <c r="AS1109" s="19"/>
      <c r="AT1109" s="41"/>
      <c r="AU1109" s="11"/>
      <c r="AV1109" s="19"/>
      <c r="AW1109" s="41"/>
      <c r="AX1109" s="43" t="s">
        <v>3234</v>
      </c>
      <c r="AY1109" s="22" t="s">
        <v>3235</v>
      </c>
      <c r="AZ1109" s="45">
        <v>1</v>
      </c>
      <c r="BA1109" s="43">
        <v>520</v>
      </c>
      <c r="BB1109" s="22" t="s">
        <v>3235</v>
      </c>
      <c r="BC1109" s="45">
        <v>1</v>
      </c>
      <c r="BD1109" s="47"/>
      <c r="BE1109" s="24"/>
      <c r="BF1109" s="49"/>
      <c r="BG1109" s="49"/>
      <c r="BH1109" s="47"/>
      <c r="BI1109" s="24"/>
      <c r="BJ1109" s="49"/>
      <c r="BK1109" s="49"/>
      <c r="BL1109" s="51" t="s">
        <v>52</v>
      </c>
    </row>
    <row r="1110" spans="1:64" x14ac:dyDescent="0.3">
      <c r="A1110" s="10" t="s">
        <v>55</v>
      </c>
      <c r="B1110" s="11">
        <v>323</v>
      </c>
      <c r="C1110" s="10" t="s">
        <v>1714</v>
      </c>
      <c r="D1110" s="10">
        <f>MATCH(Tabela1[[#This Row],[3]],ECHE!A:A,0)</f>
        <v>4080</v>
      </c>
      <c r="E1110" s="3" t="s">
        <v>1715</v>
      </c>
      <c r="F1110" s="2" t="s">
        <v>1716</v>
      </c>
      <c r="G1110" s="25">
        <v>20122</v>
      </c>
      <c r="H1110" s="30" t="s">
        <v>1129</v>
      </c>
      <c r="I1110" s="283" t="s">
        <v>316</v>
      </c>
      <c r="J1110" s="104" t="s">
        <v>1717</v>
      </c>
      <c r="K1110" s="69" t="s">
        <v>38921</v>
      </c>
      <c r="L1110" s="235" t="s">
        <v>1142</v>
      </c>
      <c r="M1110" s="10" t="s">
        <v>545</v>
      </c>
      <c r="N1110" s="10" t="s">
        <v>88</v>
      </c>
      <c r="O1110" s="10" t="s">
        <v>179</v>
      </c>
      <c r="P1110" s="10"/>
      <c r="Q1110" s="10"/>
      <c r="R1110" s="32" t="s">
        <v>47</v>
      </c>
      <c r="S1110" s="91" t="s">
        <v>3446</v>
      </c>
      <c r="T1110" s="35" t="s">
        <v>529</v>
      </c>
      <c r="U1110" s="20" t="s">
        <v>530</v>
      </c>
      <c r="V1110" s="38"/>
      <c r="W1110" s="38"/>
      <c r="X1110" s="38" t="s">
        <v>51</v>
      </c>
      <c r="Y1110" s="38" t="s">
        <v>51</v>
      </c>
      <c r="Z1110" s="38" t="s">
        <v>51</v>
      </c>
      <c r="AA1110" s="38" t="s">
        <v>51</v>
      </c>
      <c r="AB1110" s="38" t="s">
        <v>51</v>
      </c>
      <c r="AC1110" s="38" t="s">
        <v>51</v>
      </c>
      <c r="AD1110" s="38">
        <v>12</v>
      </c>
      <c r="AE1110" s="38">
        <v>2</v>
      </c>
      <c r="AF1110" s="35" t="s">
        <v>529</v>
      </c>
      <c r="AG1110" s="20" t="s">
        <v>530</v>
      </c>
      <c r="AH1110" s="38"/>
      <c r="AI1110" s="38"/>
      <c r="AJ1110" s="38" t="s">
        <v>51</v>
      </c>
      <c r="AK1110" s="38" t="s">
        <v>51</v>
      </c>
      <c r="AL1110" s="38" t="s">
        <v>51</v>
      </c>
      <c r="AM1110" s="38" t="s">
        <v>51</v>
      </c>
      <c r="AN1110" s="38" t="s">
        <v>51</v>
      </c>
      <c r="AO1110" s="38" t="s">
        <v>51</v>
      </c>
      <c r="AP1110" s="38">
        <v>12</v>
      </c>
      <c r="AQ1110" s="38">
        <v>2</v>
      </c>
      <c r="AR1110" s="11"/>
      <c r="AS1110" s="19"/>
      <c r="AT1110" s="41"/>
      <c r="AU1110" s="11"/>
      <c r="AV1110" s="19"/>
      <c r="AW1110" s="41"/>
      <c r="AX1110" s="43" t="s">
        <v>529</v>
      </c>
      <c r="AY1110" s="22" t="s">
        <v>530</v>
      </c>
      <c r="AZ1110" s="45">
        <v>1</v>
      </c>
      <c r="BA1110" s="43" t="s">
        <v>529</v>
      </c>
      <c r="BB1110" s="22" t="s">
        <v>530</v>
      </c>
      <c r="BC1110" s="45">
        <v>1</v>
      </c>
      <c r="BD1110" s="47"/>
      <c r="BE1110" s="24"/>
      <c r="BF1110" s="49"/>
      <c r="BG1110" s="49"/>
      <c r="BH1110" s="47"/>
      <c r="BI1110" s="24"/>
      <c r="BJ1110" s="49"/>
      <c r="BK1110" s="49"/>
      <c r="BL1110" s="51" t="s">
        <v>52</v>
      </c>
    </row>
    <row r="1111" spans="1:64" x14ac:dyDescent="0.3">
      <c r="A1111" s="104" t="s">
        <v>55</v>
      </c>
      <c r="B1111" s="11">
        <v>323</v>
      </c>
      <c r="C1111" s="104" t="s">
        <v>1714</v>
      </c>
      <c r="D1111" s="104">
        <f>MATCH(Tabela1[[#This Row],[3]],ECHE!A:A,0)</f>
        <v>4080</v>
      </c>
      <c r="E1111" s="3" t="s">
        <v>1715</v>
      </c>
      <c r="F1111" s="2" t="s">
        <v>1716</v>
      </c>
      <c r="G1111" s="25">
        <v>20122</v>
      </c>
      <c r="H1111" s="30" t="s">
        <v>1129</v>
      </c>
      <c r="I1111" s="283" t="s">
        <v>316</v>
      </c>
      <c r="J1111" s="104" t="s">
        <v>1717</v>
      </c>
      <c r="K1111" s="69" t="s">
        <v>38921</v>
      </c>
      <c r="L1111" s="235" t="s">
        <v>1142</v>
      </c>
      <c r="M1111" s="104" t="s">
        <v>545</v>
      </c>
      <c r="N1111" s="104" t="s">
        <v>88</v>
      </c>
      <c r="O1111" s="104" t="s">
        <v>179</v>
      </c>
      <c r="P1111" s="104"/>
      <c r="Q1111" s="104"/>
      <c r="R1111" s="32" t="s">
        <v>47</v>
      </c>
      <c r="S1111" s="91" t="s">
        <v>3446</v>
      </c>
      <c r="T1111" s="35" t="s">
        <v>888</v>
      </c>
      <c r="U1111" s="20" t="s">
        <v>889</v>
      </c>
      <c r="V1111" s="38"/>
      <c r="W1111" s="38"/>
      <c r="X1111" s="38" t="s">
        <v>51</v>
      </c>
      <c r="Y1111" s="38" t="s">
        <v>51</v>
      </c>
      <c r="Z1111" s="38" t="s">
        <v>51</v>
      </c>
      <c r="AA1111" s="38" t="s">
        <v>51</v>
      </c>
      <c r="AB1111" s="38"/>
      <c r="AC1111" s="38"/>
      <c r="AD1111" s="38">
        <v>12</v>
      </c>
      <c r="AE1111" s="38">
        <v>2</v>
      </c>
      <c r="AF1111" s="35" t="s">
        <v>888</v>
      </c>
      <c r="AG1111" s="20" t="s">
        <v>889</v>
      </c>
      <c r="AH1111" s="38"/>
      <c r="AI1111" s="38"/>
      <c r="AJ1111" s="38" t="s">
        <v>51</v>
      </c>
      <c r="AK1111" s="38" t="s">
        <v>51</v>
      </c>
      <c r="AL1111" s="38" t="s">
        <v>51</v>
      </c>
      <c r="AM1111" s="38" t="s">
        <v>51</v>
      </c>
      <c r="AN1111" s="38"/>
      <c r="AO1111" s="38"/>
      <c r="AP1111" s="38">
        <v>12</v>
      </c>
      <c r="AQ1111" s="38">
        <v>2</v>
      </c>
      <c r="AR1111" s="11"/>
      <c r="AS1111" s="19"/>
      <c r="AT1111" s="41"/>
      <c r="AU1111" s="11"/>
      <c r="AV1111" s="19"/>
      <c r="AW1111" s="41"/>
      <c r="AX1111" s="43"/>
      <c r="AY1111" s="22"/>
      <c r="AZ1111" s="45"/>
      <c r="BA1111" s="43"/>
      <c r="BB1111" s="22"/>
      <c r="BC1111" s="45"/>
      <c r="BD1111" s="47"/>
      <c r="BE1111" s="24"/>
      <c r="BF1111" s="49"/>
      <c r="BG1111" s="49"/>
      <c r="BH1111" s="47"/>
      <c r="BI1111" s="24"/>
      <c r="BJ1111" s="49"/>
      <c r="BK1111" s="49"/>
      <c r="BL1111" s="51" t="s">
        <v>52</v>
      </c>
    </row>
    <row r="1112" spans="1:64" x14ac:dyDescent="0.3">
      <c r="A1112" s="104" t="s">
        <v>55</v>
      </c>
      <c r="B1112" s="11">
        <v>1116</v>
      </c>
      <c r="C1112" s="104" t="s">
        <v>3282</v>
      </c>
      <c r="D1112" s="104">
        <f>MATCH(Tabela1[[#This Row],[3]],ECHE!A:A,0)</f>
        <v>4097</v>
      </c>
      <c r="E1112" s="3" t="str">
        <f>INDEX(Tabela2[Organisation name],MATCH(Tabela1[[#This Row],[3]],Tabela2[Erasmus Code],0))</f>
        <v>UNIVERSITA DEGLI STUDI DI MODENA E REGGIO EMILIA</v>
      </c>
      <c r="F1112" s="2" t="str">
        <f>INDEX(Tabela2[[ Address]],MATCH(Tabela1[[#This Row],[3]],Tabela2[Erasmus Code],0))</f>
        <v xml:space="preserve">4, VIA UNIVERSITA'  </v>
      </c>
      <c r="G1112" s="25" t="str">
        <f>INDEX(Tabela2[Postcode],MATCH(Tabela1[[#This Row],[3]],Tabela2[Erasmus Code],0))</f>
        <v>41121</v>
      </c>
      <c r="H1112" s="30" t="str">
        <f>INDEX(Tabela2[City],MATCH(Tabela1[[#This Row],[3]],Tabela2[Erasmus Code],0))</f>
        <v>MODENA</v>
      </c>
      <c r="I1112" s="283" t="str">
        <f>INDEX(Tabela2[Country],MATCH(Tabela1[[#This Row],[3]],Tabela2[Erasmus Code],0))</f>
        <v>Italy</v>
      </c>
      <c r="J1112" s="2" t="s">
        <v>39231</v>
      </c>
      <c r="K1112" s="2" t="s">
        <v>38922</v>
      </c>
      <c r="L1112" s="235" t="s">
        <v>1404</v>
      </c>
      <c r="M1112" s="104" t="s">
        <v>44</v>
      </c>
      <c r="N1112" s="104" t="s">
        <v>3116</v>
      </c>
      <c r="O1112" s="104" t="s">
        <v>3118</v>
      </c>
      <c r="P1112" s="104" t="s">
        <v>152</v>
      </c>
      <c r="Q1112" s="239" t="s">
        <v>199</v>
      </c>
      <c r="R1112" s="32" t="s">
        <v>48</v>
      </c>
      <c r="S1112" s="91" t="s">
        <v>3446</v>
      </c>
      <c r="T1112" s="36"/>
      <c r="U1112" s="20" t="str">
        <f>IF(Tabela1[[#This Row],[19]]="","",(INDEX(Tabela3[ISCED - area],MATCH(Tabela1[[#This Row],[19]],Tabela3[ISCED - code],0))))</f>
        <v/>
      </c>
      <c r="V1112" s="38"/>
      <c r="W1112" s="38"/>
      <c r="X1112" s="38"/>
      <c r="Y1112" s="38"/>
      <c r="Z1112" s="38"/>
      <c r="AA1112" s="38"/>
      <c r="AB1112" s="38"/>
      <c r="AC1112" s="38"/>
      <c r="AD1112" s="38"/>
      <c r="AE1112" s="38"/>
      <c r="AF1112" s="36"/>
      <c r="AG1112" s="20" t="str">
        <f>IF(Tabela1[[#This Row],[31]]="","",(INDEX(Tabela3[ISCED - area],MATCH(Tabela1[[#This Row],[31]],Tabela3[ISCED - code],0))))</f>
        <v/>
      </c>
      <c r="AH1112" s="38"/>
      <c r="AI1112" s="38"/>
      <c r="AJ1112" s="38"/>
      <c r="AK1112" s="38"/>
      <c r="AL1112" s="38"/>
      <c r="AM1112" s="38"/>
      <c r="AN1112" s="38"/>
      <c r="AO1112" s="38"/>
      <c r="AP1112" s="38"/>
      <c r="AQ1112" s="38"/>
      <c r="AR1112" s="40"/>
      <c r="AS1112" s="19" t="str">
        <f>IF(Tabela1[[#This Row],[43]]="","",(INDEX(Tabela3[ISCED - area],MATCH(Tabela1[[#This Row],[43]],Tabela3[ISCED - code],0))))</f>
        <v/>
      </c>
      <c r="AT1112" s="41"/>
      <c r="AU1112" s="40"/>
      <c r="AV1112" s="19" t="str">
        <f>IF(Tabela1[[#This Row],[47]]="","",(INDEX(Tabela3[ISCED - area],MATCH(Tabela1[[#This Row],[47]],Tabela3[ISCED - code],0))))</f>
        <v/>
      </c>
      <c r="AW1112" s="41"/>
      <c r="AX1112" s="44">
        <v>511</v>
      </c>
      <c r="AY1112" s="22" t="str">
        <f>IF(Tabela1[[#This Row],[50]]="","",(INDEX(Tabela3[ISCED - area],MATCH(Tabela1[[#This Row],[50]],Tabela3[ISCED - code],0))))</f>
        <v>Biology</v>
      </c>
      <c r="AZ1112" s="45">
        <v>1</v>
      </c>
      <c r="BA1112" s="44">
        <v>511</v>
      </c>
      <c r="BB1112" s="22" t="str">
        <f>IF(Tabela1[[#This Row],[53]]="","",(INDEX(Tabela3[ISCED - area],MATCH(Tabela1[[#This Row],[53]],Tabela3[ISCED - code],0))))</f>
        <v>Biology</v>
      </c>
      <c r="BC1112" s="45">
        <v>1</v>
      </c>
      <c r="BD1112" s="48"/>
      <c r="BE1112" s="24" t="str">
        <f>IF(Tabela1[[#This Row],[56]]="","",(INDEX(Tabela3[ISCED - area],MATCH(Tabela1[[#This Row],[56]],Tabela3[ISCED - code],0))))</f>
        <v/>
      </c>
      <c r="BF1112" s="49"/>
      <c r="BG1112" s="49"/>
      <c r="BH1112" s="48"/>
      <c r="BI1112" s="24" t="str">
        <f>IF(Tabela1[[#This Row],[60]]="","",(INDEX(Tabela3[ISCED - area],MATCH(Tabela1[[#This Row],[60]],Tabela3[ISCED - code],0))))</f>
        <v/>
      </c>
      <c r="BJ1112" s="49"/>
      <c r="BK1112" s="49"/>
      <c r="BL1112" s="51" t="s">
        <v>52</v>
      </c>
    </row>
    <row r="1113" spans="1:64" x14ac:dyDescent="0.3">
      <c r="A1113" s="104" t="s">
        <v>55</v>
      </c>
      <c r="B1113" s="11">
        <v>1123</v>
      </c>
      <c r="C1113" s="10" t="s">
        <v>30401</v>
      </c>
      <c r="D1113" s="10">
        <f>MATCH(Tabela1[[#This Row],[3]],ECHE!A:A,0)</f>
        <v>4261</v>
      </c>
      <c r="E1113" s="3" t="str">
        <f>INDEX(Tabela2[Organisation name],MATCH(Tabela1[[#This Row],[3]],Tabela2[Erasmus Code],0))</f>
        <v>UNIVERSITA DEGLI STUDI DI TRENTO</v>
      </c>
      <c r="F1113" s="2" t="str">
        <f>INDEX(Tabela2[[ Address]],MATCH(Tabela1[[#This Row],[3]],Tabela2[Erasmus Code],0))</f>
        <v>Via Calepina 14</v>
      </c>
      <c r="G1113" s="25" t="str">
        <f>INDEX(Tabela2[Postcode],MATCH(Tabela1[[#This Row],[3]],Tabela2[Erasmus Code],0))</f>
        <v>38122</v>
      </c>
      <c r="H1113" s="30" t="str">
        <f>INDEX(Tabela2[City],MATCH(Tabela1[[#This Row],[3]],Tabela2[Erasmus Code],0))</f>
        <v>TRENTO</v>
      </c>
      <c r="I1113" s="283" t="str">
        <f>INDEX(Tabela2[Country],MATCH(Tabela1[[#This Row],[3]],Tabela2[Erasmus Code],0))</f>
        <v>Italy</v>
      </c>
      <c r="J1113" s="2" t="s">
        <v>39535</v>
      </c>
      <c r="K1113" s="2" t="s">
        <v>39533</v>
      </c>
      <c r="L1113" s="235" t="s">
        <v>39534</v>
      </c>
      <c r="M1113" s="10"/>
      <c r="N1113" s="104" t="s">
        <v>152</v>
      </c>
      <c r="O1113" s="104" t="s">
        <v>92</v>
      </c>
      <c r="P1113" s="104" t="s">
        <v>152</v>
      </c>
      <c r="Q1113" s="104" t="s">
        <v>92</v>
      </c>
      <c r="R1113" s="32" t="s">
        <v>48</v>
      </c>
      <c r="S1113" s="91" t="s">
        <v>3446</v>
      </c>
      <c r="T1113" s="36">
        <v>540</v>
      </c>
      <c r="U1113" s="20" t="str">
        <f>IF(Tabela1[[#This Row],[19]]="","",(INDEX(Tabela3[ISCED - area],MATCH(Tabela1[[#This Row],[19]],Tabela3[ISCED - code],0))))</f>
        <v>Mathematics and statistics, not further defined</v>
      </c>
      <c r="V1113" s="38"/>
      <c r="W1113" s="38"/>
      <c r="X1113" s="38" t="s">
        <v>51</v>
      </c>
      <c r="Y1113" s="38" t="s">
        <v>51</v>
      </c>
      <c r="Z1113" s="38" t="s">
        <v>51</v>
      </c>
      <c r="AA1113" s="38" t="s">
        <v>51</v>
      </c>
      <c r="AB1113" s="38" t="s">
        <v>51</v>
      </c>
      <c r="AC1113" s="38" t="s">
        <v>51</v>
      </c>
      <c r="AD1113" s="38">
        <v>10</v>
      </c>
      <c r="AE1113" s="38">
        <v>2</v>
      </c>
      <c r="AF1113" s="36"/>
      <c r="AG1113" s="20" t="str">
        <f>IF(Tabela1[[#This Row],[31]]="","",(INDEX(Tabela3[ISCED - area],MATCH(Tabela1[[#This Row],[31]],Tabela3[ISCED - code],0))))</f>
        <v/>
      </c>
      <c r="AH1113" s="38"/>
      <c r="AI1113" s="38"/>
      <c r="AJ1113" s="38"/>
      <c r="AK1113" s="38"/>
      <c r="AL1113" s="38"/>
      <c r="AM1113" s="38"/>
      <c r="AN1113" s="38"/>
      <c r="AO1113" s="38"/>
      <c r="AP1113" s="38"/>
      <c r="AQ1113" s="38"/>
      <c r="AR1113" s="40"/>
      <c r="AS1113" s="19" t="str">
        <f>IF(Tabela1[[#This Row],[43]]="","",(INDEX(Tabela3[ISCED - area],MATCH(Tabela1[[#This Row],[43]],Tabela3[ISCED - code],0))))</f>
        <v/>
      </c>
      <c r="AT1113" s="41"/>
      <c r="AU1113" s="40"/>
      <c r="AV1113" s="19" t="str">
        <f>IF(Tabela1[[#This Row],[47]]="","",(INDEX(Tabela3[ISCED - area],MATCH(Tabela1[[#This Row],[47]],Tabela3[ISCED - code],0))))</f>
        <v/>
      </c>
      <c r="AW1113" s="41"/>
      <c r="AX1113" s="44">
        <v>540</v>
      </c>
      <c r="AY1113" s="22" t="str">
        <f>IF(Tabela1[[#This Row],[50]]="","",(INDEX(Tabela3[ISCED - area],MATCH(Tabela1[[#This Row],[50]],Tabela3[ISCED - code],0))))</f>
        <v>Mathematics and statistics, not further defined</v>
      </c>
      <c r="AZ1113" s="45">
        <v>1</v>
      </c>
      <c r="BA1113" s="44"/>
      <c r="BB1113" s="22" t="str">
        <f>IF(Tabela1[[#This Row],[53]]="","",(INDEX(Tabela3[ISCED - area],MATCH(Tabela1[[#This Row],[53]],Tabela3[ISCED - code],0))))</f>
        <v/>
      </c>
      <c r="BC1113" s="45"/>
      <c r="BD1113" s="48"/>
      <c r="BE1113" s="24" t="str">
        <f>IF(Tabela1[[#This Row],[56]]="","",(INDEX(Tabela3[ISCED - area],MATCH(Tabela1[[#This Row],[56]],Tabela3[ISCED - code],0))))</f>
        <v/>
      </c>
      <c r="BF1113" s="49"/>
      <c r="BG1113" s="49"/>
      <c r="BH1113" s="48"/>
      <c r="BI1113" s="24" t="str">
        <f>IF(Tabela1[[#This Row],[60]]="","",(INDEX(Tabela3[ISCED - area],MATCH(Tabela1[[#This Row],[60]],Tabela3[ISCED - code],0))))</f>
        <v/>
      </c>
      <c r="BJ1113" s="49"/>
      <c r="BK1113" s="49"/>
      <c r="BL1113" s="51" t="s">
        <v>52</v>
      </c>
    </row>
    <row r="1114" spans="1:64" x14ac:dyDescent="0.3">
      <c r="A1114" s="10" t="s">
        <v>55</v>
      </c>
      <c r="B1114" s="11">
        <v>339</v>
      </c>
      <c r="C1114" s="10" t="s">
        <v>1795</v>
      </c>
      <c r="D1114" s="10">
        <f>MATCH(Tabela1[[#This Row],[3]],ECHE!A:A,0)</f>
        <v>4277</v>
      </c>
      <c r="E1114" s="3" t="s">
        <v>1796</v>
      </c>
      <c r="F1114" s="2" t="s">
        <v>1797</v>
      </c>
      <c r="G1114" s="25">
        <v>30123</v>
      </c>
      <c r="H1114" s="30" t="s">
        <v>1798</v>
      </c>
      <c r="I1114" s="283" t="s">
        <v>316</v>
      </c>
      <c r="J1114" s="104" t="s">
        <v>1799</v>
      </c>
      <c r="K1114" s="2" t="s">
        <v>38933</v>
      </c>
      <c r="L1114" s="235" t="s">
        <v>545</v>
      </c>
      <c r="M1114" s="10" t="s">
        <v>545</v>
      </c>
      <c r="N1114" s="10" t="s">
        <v>198</v>
      </c>
      <c r="O1114" s="10" t="s">
        <v>1079</v>
      </c>
      <c r="P1114" s="10"/>
      <c r="Q1114" s="10"/>
      <c r="R1114" s="32" t="s">
        <v>47</v>
      </c>
      <c r="S1114" s="91" t="s">
        <v>3446</v>
      </c>
      <c r="T1114" s="35" t="s">
        <v>120</v>
      </c>
      <c r="U1114" s="20" t="s">
        <v>142</v>
      </c>
      <c r="V1114" s="38"/>
      <c r="W1114" s="38"/>
      <c r="X1114" s="38" t="s">
        <v>51</v>
      </c>
      <c r="Y1114" s="38" t="s">
        <v>51</v>
      </c>
      <c r="Z1114" s="38" t="s">
        <v>51</v>
      </c>
      <c r="AA1114" s="38" t="s">
        <v>51</v>
      </c>
      <c r="AB1114" s="38" t="s">
        <v>51</v>
      </c>
      <c r="AC1114" s="38" t="s">
        <v>51</v>
      </c>
      <c r="AD1114" s="38">
        <v>12</v>
      </c>
      <c r="AE1114" s="38">
        <v>2</v>
      </c>
      <c r="AF1114" s="35" t="s">
        <v>120</v>
      </c>
      <c r="AG1114" s="20" t="s">
        <v>121</v>
      </c>
      <c r="AH1114" s="38"/>
      <c r="AI1114" s="38"/>
      <c r="AJ1114" s="38" t="s">
        <v>51</v>
      </c>
      <c r="AK1114" s="38" t="s">
        <v>51</v>
      </c>
      <c r="AL1114" s="38" t="s">
        <v>51</v>
      </c>
      <c r="AM1114" s="38" t="s">
        <v>51</v>
      </c>
      <c r="AN1114" s="38" t="s">
        <v>51</v>
      </c>
      <c r="AO1114" s="38" t="s">
        <v>51</v>
      </c>
      <c r="AP1114" s="38">
        <v>12</v>
      </c>
      <c r="AQ1114" s="38">
        <v>2</v>
      </c>
      <c r="AR1114" s="11"/>
      <c r="AS1114" s="19"/>
      <c r="AT1114" s="41"/>
      <c r="AU1114" s="11"/>
      <c r="AV1114" s="19"/>
      <c r="AW1114" s="41"/>
      <c r="AX1114" s="43" t="s">
        <v>120</v>
      </c>
      <c r="AY1114" s="22" t="s">
        <v>121</v>
      </c>
      <c r="AZ1114" s="45">
        <v>1</v>
      </c>
      <c r="BA1114" s="43" t="s">
        <v>120</v>
      </c>
      <c r="BB1114" s="22" t="s">
        <v>121</v>
      </c>
      <c r="BC1114" s="45">
        <v>1</v>
      </c>
      <c r="BD1114" s="47"/>
      <c r="BE1114" s="24"/>
      <c r="BF1114" s="49"/>
      <c r="BG1114" s="49"/>
      <c r="BH1114" s="47"/>
      <c r="BI1114" s="24"/>
      <c r="BJ1114" s="49"/>
      <c r="BK1114" s="49"/>
      <c r="BL1114" s="51" t="s">
        <v>52</v>
      </c>
    </row>
    <row r="1115" spans="1:64" x14ac:dyDescent="0.3">
      <c r="A1115" s="10" t="s">
        <v>55</v>
      </c>
      <c r="B1115" s="11">
        <v>150</v>
      </c>
      <c r="C1115" s="104" t="s">
        <v>991</v>
      </c>
      <c r="D1115" s="10">
        <f>MATCH(Tabela1[[#This Row],[3]],ECHE!A:A,0)</f>
        <v>4313</v>
      </c>
      <c r="E1115" s="3" t="s">
        <v>992</v>
      </c>
      <c r="F1115" s="2" t="s">
        <v>993</v>
      </c>
      <c r="G1115" s="25" t="s">
        <v>994</v>
      </c>
      <c r="H1115" s="30" t="s">
        <v>995</v>
      </c>
      <c r="I1115" s="283" t="s">
        <v>514</v>
      </c>
      <c r="J1115" s="104" t="s">
        <v>996</v>
      </c>
      <c r="K1115" s="2" t="s">
        <v>38941</v>
      </c>
      <c r="L1115" s="235" t="s">
        <v>103</v>
      </c>
      <c r="M1115" s="10" t="s">
        <v>44</v>
      </c>
      <c r="N1115" s="10" t="s">
        <v>45</v>
      </c>
      <c r="O1115" s="10" t="s">
        <v>46</v>
      </c>
      <c r="P1115" s="10"/>
      <c r="Q1115" s="10"/>
      <c r="R1115" s="32" t="s">
        <v>47</v>
      </c>
      <c r="S1115" s="91" t="s">
        <v>3446</v>
      </c>
      <c r="T1115" s="35" t="s">
        <v>141</v>
      </c>
      <c r="U1115" s="20" t="s">
        <v>142</v>
      </c>
      <c r="V1115" s="38"/>
      <c r="W1115" s="38"/>
      <c r="X1115" s="38" t="s">
        <v>51</v>
      </c>
      <c r="Y1115" s="38" t="s">
        <v>51</v>
      </c>
      <c r="Z1115" s="38"/>
      <c r="AA1115" s="38"/>
      <c r="AB1115" s="38"/>
      <c r="AC1115" s="38"/>
      <c r="AD1115" s="38">
        <v>10</v>
      </c>
      <c r="AE1115" s="38">
        <v>2</v>
      </c>
      <c r="AF1115" s="35" t="s">
        <v>141</v>
      </c>
      <c r="AG1115" s="20" t="s">
        <v>142</v>
      </c>
      <c r="AH1115" s="38"/>
      <c r="AI1115" s="38"/>
      <c r="AJ1115" s="38" t="s">
        <v>51</v>
      </c>
      <c r="AK1115" s="38" t="s">
        <v>51</v>
      </c>
      <c r="AL1115" s="38"/>
      <c r="AM1115" s="38"/>
      <c r="AN1115" s="38"/>
      <c r="AO1115" s="38"/>
      <c r="AP1115" s="38">
        <v>10</v>
      </c>
      <c r="AQ1115" s="38">
        <v>2</v>
      </c>
      <c r="AR1115" s="11"/>
      <c r="AS1115" s="19"/>
      <c r="AT1115" s="41"/>
      <c r="AU1115" s="11"/>
      <c r="AV1115" s="19"/>
      <c r="AW1115" s="41"/>
      <c r="AX1115" s="43" t="s">
        <v>141</v>
      </c>
      <c r="AY1115" s="22" t="s">
        <v>142</v>
      </c>
      <c r="AZ1115" s="45">
        <v>2</v>
      </c>
      <c r="BA1115" s="43" t="s">
        <v>141</v>
      </c>
      <c r="BB1115" s="22" t="s">
        <v>142</v>
      </c>
      <c r="BC1115" s="45">
        <v>2</v>
      </c>
      <c r="BD1115" s="47"/>
      <c r="BE1115" s="24"/>
      <c r="BF1115" s="49"/>
      <c r="BG1115" s="49"/>
      <c r="BH1115" s="47"/>
      <c r="BI1115" s="24"/>
      <c r="BJ1115" s="49"/>
      <c r="BK1115" s="49"/>
      <c r="BL1115" s="51" t="s">
        <v>52</v>
      </c>
    </row>
    <row r="1116" spans="1:64" x14ac:dyDescent="0.3">
      <c r="A1116" s="10" t="s">
        <v>55</v>
      </c>
      <c r="B1116" s="11">
        <v>150</v>
      </c>
      <c r="C1116" s="10" t="s">
        <v>991</v>
      </c>
      <c r="D1116" s="10">
        <f>MATCH(Tabela1[[#This Row],[3]],ECHE!A:A,0)</f>
        <v>4313</v>
      </c>
      <c r="E1116" s="3" t="s">
        <v>992</v>
      </c>
      <c r="F1116" s="2" t="s">
        <v>993</v>
      </c>
      <c r="G1116" s="25" t="s">
        <v>994</v>
      </c>
      <c r="H1116" s="30" t="s">
        <v>995</v>
      </c>
      <c r="I1116" s="283" t="s">
        <v>514</v>
      </c>
      <c r="J1116" s="104" t="s">
        <v>996</v>
      </c>
      <c r="K1116" s="2" t="s">
        <v>38941</v>
      </c>
      <c r="L1116" s="235" t="s">
        <v>103</v>
      </c>
      <c r="M1116" s="10" t="s">
        <v>44</v>
      </c>
      <c r="N1116" s="10" t="s">
        <v>45</v>
      </c>
      <c r="O1116" s="10" t="s">
        <v>46</v>
      </c>
      <c r="P1116" s="10"/>
      <c r="Q1116" s="10"/>
      <c r="R1116" s="32" t="s">
        <v>47</v>
      </c>
      <c r="S1116" s="91" t="s">
        <v>3446</v>
      </c>
      <c r="T1116" s="35" t="s">
        <v>888</v>
      </c>
      <c r="U1116" s="20" t="s">
        <v>889</v>
      </c>
      <c r="V1116" s="38"/>
      <c r="W1116" s="38"/>
      <c r="X1116" s="38" t="s">
        <v>51</v>
      </c>
      <c r="Y1116" s="38" t="s">
        <v>51</v>
      </c>
      <c r="Z1116" s="38"/>
      <c r="AA1116" s="38"/>
      <c r="AB1116" s="38"/>
      <c r="AC1116" s="38"/>
      <c r="AD1116" s="38">
        <v>10</v>
      </c>
      <c r="AE1116" s="38">
        <v>2</v>
      </c>
      <c r="AF1116" s="35" t="s">
        <v>888</v>
      </c>
      <c r="AG1116" s="20" t="s">
        <v>889</v>
      </c>
      <c r="AH1116" s="38"/>
      <c r="AI1116" s="38"/>
      <c r="AJ1116" s="38" t="s">
        <v>51</v>
      </c>
      <c r="AK1116" s="38" t="s">
        <v>51</v>
      </c>
      <c r="AL1116" s="38"/>
      <c r="AM1116" s="38"/>
      <c r="AN1116" s="38"/>
      <c r="AO1116" s="38"/>
      <c r="AP1116" s="38">
        <v>10</v>
      </c>
      <c r="AQ1116" s="38">
        <v>2</v>
      </c>
      <c r="AR1116" s="11"/>
      <c r="AS1116" s="19"/>
      <c r="AT1116" s="41"/>
      <c r="AU1116" s="11"/>
      <c r="AV1116" s="19"/>
      <c r="AW1116" s="41"/>
      <c r="AX1116" s="43"/>
      <c r="AY1116" s="22"/>
      <c r="AZ1116" s="45"/>
      <c r="BA1116" s="43"/>
      <c r="BB1116" s="22"/>
      <c r="BC1116" s="45"/>
      <c r="BD1116" s="47"/>
      <c r="BE1116" s="24"/>
      <c r="BF1116" s="49"/>
      <c r="BG1116" s="49"/>
      <c r="BH1116" s="47"/>
      <c r="BI1116" s="24"/>
      <c r="BJ1116" s="49"/>
      <c r="BK1116" s="49"/>
      <c r="BL1116" s="51" t="s">
        <v>52</v>
      </c>
    </row>
    <row r="1117" spans="1:64" x14ac:dyDescent="0.3">
      <c r="A1117" s="10" t="s">
        <v>55</v>
      </c>
      <c r="B1117" s="11">
        <v>150</v>
      </c>
      <c r="C1117" s="10" t="s">
        <v>991</v>
      </c>
      <c r="D1117" s="10">
        <f>MATCH(Tabela1[[#This Row],[3]],ECHE!A:A,0)</f>
        <v>4313</v>
      </c>
      <c r="E1117" s="3" t="s">
        <v>992</v>
      </c>
      <c r="F1117" s="2" t="s">
        <v>993</v>
      </c>
      <c r="G1117" s="25" t="s">
        <v>994</v>
      </c>
      <c r="H1117" s="30" t="s">
        <v>995</v>
      </c>
      <c r="I1117" s="283" t="s">
        <v>514</v>
      </c>
      <c r="J1117" s="104" t="s">
        <v>996</v>
      </c>
      <c r="K1117" s="2" t="s">
        <v>38941</v>
      </c>
      <c r="L1117" s="235" t="s">
        <v>103</v>
      </c>
      <c r="M1117" s="10" t="s">
        <v>44</v>
      </c>
      <c r="N1117" s="10" t="s">
        <v>45</v>
      </c>
      <c r="O1117" s="10" t="s">
        <v>46</v>
      </c>
      <c r="P1117" s="10"/>
      <c r="Q1117" s="10"/>
      <c r="R1117" s="32" t="s">
        <v>47</v>
      </c>
      <c r="S1117" s="91" t="s">
        <v>3446</v>
      </c>
      <c r="T1117" s="35" t="s">
        <v>78</v>
      </c>
      <c r="U1117" s="20" t="s">
        <v>79</v>
      </c>
      <c r="V1117" s="38"/>
      <c r="W1117" s="38"/>
      <c r="X1117" s="38" t="s">
        <v>51</v>
      </c>
      <c r="Y1117" s="38" t="s">
        <v>51</v>
      </c>
      <c r="Z1117" s="38"/>
      <c r="AA1117" s="38"/>
      <c r="AB1117" s="38"/>
      <c r="AC1117" s="38"/>
      <c r="AD1117" s="38">
        <v>5</v>
      </c>
      <c r="AE1117" s="38">
        <v>1</v>
      </c>
      <c r="AF1117" s="35" t="s">
        <v>78</v>
      </c>
      <c r="AG1117" s="20" t="s">
        <v>79</v>
      </c>
      <c r="AH1117" s="38"/>
      <c r="AI1117" s="38"/>
      <c r="AJ1117" s="38" t="s">
        <v>51</v>
      </c>
      <c r="AK1117" s="38" t="s">
        <v>51</v>
      </c>
      <c r="AL1117" s="38"/>
      <c r="AM1117" s="38"/>
      <c r="AN1117" s="38"/>
      <c r="AO1117" s="38"/>
      <c r="AP1117" s="38">
        <v>5</v>
      </c>
      <c r="AQ1117" s="38">
        <v>1</v>
      </c>
      <c r="AR1117" s="11"/>
      <c r="AS1117" s="19"/>
      <c r="AT1117" s="41"/>
      <c r="AU1117" s="11"/>
      <c r="AV1117" s="19"/>
      <c r="AW1117" s="41"/>
      <c r="AX1117" s="43"/>
      <c r="AY1117" s="22"/>
      <c r="AZ1117" s="45"/>
      <c r="BA1117" s="43"/>
      <c r="BB1117" s="22"/>
      <c r="BC1117" s="45"/>
      <c r="BD1117" s="47"/>
      <c r="BE1117" s="24"/>
      <c r="BF1117" s="49"/>
      <c r="BG1117" s="49"/>
      <c r="BH1117" s="47"/>
      <c r="BI1117" s="24"/>
      <c r="BJ1117" s="49"/>
      <c r="BK1117" s="49"/>
      <c r="BL1117" s="51" t="s">
        <v>52</v>
      </c>
    </row>
    <row r="1118" spans="1:64" x14ac:dyDescent="0.3">
      <c r="A1118" s="104" t="s">
        <v>55</v>
      </c>
      <c r="B1118" s="11">
        <v>890</v>
      </c>
      <c r="C1118" s="104" t="s">
        <v>1863</v>
      </c>
      <c r="D1118" s="104">
        <f>MATCH(Tabela1[[#This Row],[3]],ECHE!A:A,0)</f>
        <v>4395</v>
      </c>
      <c r="E1118" s="3" t="s">
        <v>1864</v>
      </c>
      <c r="F1118" s="2" t="s">
        <v>3661</v>
      </c>
      <c r="G1118" s="25">
        <v>1000</v>
      </c>
      <c r="H1118" s="30" t="s">
        <v>637</v>
      </c>
      <c r="I1118" s="283" t="s">
        <v>638</v>
      </c>
      <c r="J1118" s="104" t="s">
        <v>3574</v>
      </c>
      <c r="K1118" s="2" t="s">
        <v>38949</v>
      </c>
      <c r="L1118" s="235" t="s">
        <v>3575</v>
      </c>
      <c r="M1118" s="104" t="s">
        <v>3576</v>
      </c>
      <c r="N1118" s="104" t="s">
        <v>69</v>
      </c>
      <c r="O1118" s="104" t="s">
        <v>70</v>
      </c>
      <c r="P1118" s="104"/>
      <c r="Q1118" s="104"/>
      <c r="R1118" s="32" t="s">
        <v>3414</v>
      </c>
      <c r="S1118" s="91" t="s">
        <v>3446</v>
      </c>
      <c r="T1118" s="35" t="s">
        <v>233</v>
      </c>
      <c r="U1118" s="20" t="s">
        <v>234</v>
      </c>
      <c r="V1118" s="38"/>
      <c r="W1118" s="38"/>
      <c r="X1118" s="38" t="s">
        <v>51</v>
      </c>
      <c r="Y1118" s="38" t="s">
        <v>51</v>
      </c>
      <c r="Z1118" s="38" t="s">
        <v>51</v>
      </c>
      <c r="AA1118" s="38" t="s">
        <v>51</v>
      </c>
      <c r="AB1118" s="38" t="s">
        <v>51</v>
      </c>
      <c r="AC1118" s="38" t="s">
        <v>51</v>
      </c>
      <c r="AD1118" s="38">
        <v>10</v>
      </c>
      <c r="AE1118" s="38">
        <v>1</v>
      </c>
      <c r="AF1118" s="35" t="s">
        <v>3182</v>
      </c>
      <c r="AG1118" s="20" t="s">
        <v>3183</v>
      </c>
      <c r="AH1118" s="38"/>
      <c r="AI1118" s="38"/>
      <c r="AJ1118" s="38" t="s">
        <v>51</v>
      </c>
      <c r="AK1118" s="38" t="s">
        <v>51</v>
      </c>
      <c r="AL1118" s="38" t="s">
        <v>51</v>
      </c>
      <c r="AM1118" s="38" t="s">
        <v>51</v>
      </c>
      <c r="AN1118" s="38" t="s">
        <v>51</v>
      </c>
      <c r="AO1118" s="38" t="s">
        <v>51</v>
      </c>
      <c r="AP1118" s="38">
        <v>10</v>
      </c>
      <c r="AQ1118" s="38">
        <v>1</v>
      </c>
      <c r="AR1118" s="11"/>
      <c r="AS1118" s="19"/>
      <c r="AT1118" s="41"/>
      <c r="AU1118" s="11"/>
      <c r="AV1118" s="19"/>
      <c r="AW1118" s="41"/>
      <c r="AX1118" s="43" t="s">
        <v>3182</v>
      </c>
      <c r="AY1118" s="22" t="s">
        <v>3183</v>
      </c>
      <c r="AZ1118" s="45">
        <v>1</v>
      </c>
      <c r="BA1118" s="43" t="s">
        <v>3182</v>
      </c>
      <c r="BB1118" s="22" t="s">
        <v>3183</v>
      </c>
      <c r="BC1118" s="45">
        <v>1</v>
      </c>
      <c r="BD1118" s="47"/>
      <c r="BE1118" s="24"/>
      <c r="BF1118" s="49"/>
      <c r="BG1118" s="49"/>
      <c r="BH1118" s="47"/>
      <c r="BI1118" s="24"/>
      <c r="BJ1118" s="49"/>
      <c r="BK1118" s="49"/>
      <c r="BL1118" s="51" t="s">
        <v>52</v>
      </c>
    </row>
    <row r="1119" spans="1:64" x14ac:dyDescent="0.3">
      <c r="A1119" s="10" t="s">
        <v>55</v>
      </c>
      <c r="B1119" s="11">
        <v>902</v>
      </c>
      <c r="C1119" s="10" t="s">
        <v>1863</v>
      </c>
      <c r="D1119" s="10">
        <f>MATCH(Tabela1[[#This Row],[3]],ECHE!A:A,0)</f>
        <v>4395</v>
      </c>
      <c r="E1119" s="3" t="s">
        <v>1864</v>
      </c>
      <c r="F1119" s="2" t="s">
        <v>3661</v>
      </c>
      <c r="G1119" s="25">
        <v>1000</v>
      </c>
      <c r="H1119" s="30" t="s">
        <v>637</v>
      </c>
      <c r="I1119" s="283" t="s">
        <v>638</v>
      </c>
      <c r="J1119" s="104" t="s">
        <v>3574</v>
      </c>
      <c r="K1119" s="2" t="s">
        <v>38949</v>
      </c>
      <c r="L1119" s="235" t="s">
        <v>3575</v>
      </c>
      <c r="M1119" s="10" t="s">
        <v>3576</v>
      </c>
      <c r="N1119" s="10" t="s">
        <v>69</v>
      </c>
      <c r="O1119" s="10" t="s">
        <v>70</v>
      </c>
      <c r="P1119" s="10"/>
      <c r="Q1119" s="10"/>
      <c r="R1119" s="32" t="s">
        <v>3414</v>
      </c>
      <c r="S1119" s="91" t="s">
        <v>3446</v>
      </c>
      <c r="T1119" s="35"/>
      <c r="U1119" s="20"/>
      <c r="V1119" s="38"/>
      <c r="W1119" s="38"/>
      <c r="X1119" s="38"/>
      <c r="Y1119" s="38"/>
      <c r="Z1119" s="38"/>
      <c r="AA1119" s="38"/>
      <c r="AB1119" s="38"/>
      <c r="AC1119" s="38"/>
      <c r="AD1119" s="38"/>
      <c r="AE1119" s="38"/>
      <c r="AF1119" s="35"/>
      <c r="AG1119" s="20"/>
      <c r="AH1119" s="38"/>
      <c r="AI1119" s="38"/>
      <c r="AJ1119" s="38"/>
      <c r="AK1119" s="38"/>
      <c r="AL1119" s="38"/>
      <c r="AM1119" s="38"/>
      <c r="AN1119" s="38"/>
      <c r="AO1119" s="38"/>
      <c r="AP1119" s="38"/>
      <c r="AQ1119" s="38"/>
      <c r="AR1119" s="11"/>
      <c r="AS1119" s="19"/>
      <c r="AT1119" s="41"/>
      <c r="AU1119" s="11"/>
      <c r="AV1119" s="19"/>
      <c r="AW1119" s="41"/>
      <c r="AX1119" s="43"/>
      <c r="AY1119" s="22"/>
      <c r="AZ1119" s="45"/>
      <c r="BA1119" s="43"/>
      <c r="BB1119" s="22"/>
      <c r="BC1119" s="45"/>
      <c r="BD1119" s="47" t="s">
        <v>3182</v>
      </c>
      <c r="BE1119" s="24" t="s">
        <v>3183</v>
      </c>
      <c r="BF1119" s="49">
        <v>10</v>
      </c>
      <c r="BG1119" s="49">
        <v>2</v>
      </c>
      <c r="BH1119" s="47" t="s">
        <v>3182</v>
      </c>
      <c r="BI1119" s="24" t="s">
        <v>3183</v>
      </c>
      <c r="BJ1119" s="49">
        <v>10</v>
      </c>
      <c r="BK1119" s="49">
        <v>2</v>
      </c>
      <c r="BL1119" s="51" t="s">
        <v>52</v>
      </c>
    </row>
    <row r="1120" spans="1:64" x14ac:dyDescent="0.3">
      <c r="A1120" s="104" t="s">
        <v>55</v>
      </c>
      <c r="B1120" s="11">
        <v>565</v>
      </c>
      <c r="C1120" s="104" t="s">
        <v>31356</v>
      </c>
      <c r="D1120" s="104">
        <f>MATCH(Tabela1[[#This Row],[3]],ECHE!A:A,0)</f>
        <v>4423</v>
      </c>
      <c r="E1120" s="3" t="s">
        <v>2622</v>
      </c>
      <c r="F1120" s="2" t="s">
        <v>2623</v>
      </c>
      <c r="G1120" s="25">
        <v>1432</v>
      </c>
      <c r="H1120" s="30" t="s">
        <v>2624</v>
      </c>
      <c r="I1120" s="283" t="s">
        <v>2319</v>
      </c>
      <c r="J1120" s="104" t="s">
        <v>2625</v>
      </c>
      <c r="K1120" s="2" t="s">
        <v>38955</v>
      </c>
      <c r="L1120" s="235" t="s">
        <v>44</v>
      </c>
      <c r="M1120" s="104" t="s">
        <v>44</v>
      </c>
      <c r="N1120" s="104" t="s">
        <v>45</v>
      </c>
      <c r="O1120" s="104" t="s">
        <v>1707</v>
      </c>
      <c r="P1120" s="104"/>
      <c r="Q1120" s="104"/>
      <c r="R1120" s="32" t="s">
        <v>47</v>
      </c>
      <c r="S1120" s="91" t="s">
        <v>3446</v>
      </c>
      <c r="T1120" s="35" t="s">
        <v>120</v>
      </c>
      <c r="U1120" s="20" t="s">
        <v>121</v>
      </c>
      <c r="V1120" s="38"/>
      <c r="W1120" s="38"/>
      <c r="X1120" s="38"/>
      <c r="Y1120" s="38"/>
      <c r="Z1120" s="38" t="s">
        <v>51</v>
      </c>
      <c r="AA1120" s="38" t="s">
        <v>51</v>
      </c>
      <c r="AB1120" s="38"/>
      <c r="AC1120" s="38"/>
      <c r="AD1120" s="38">
        <v>12</v>
      </c>
      <c r="AE1120" s="38">
        <v>1</v>
      </c>
      <c r="AF1120" s="35" t="s">
        <v>120</v>
      </c>
      <c r="AG1120" s="20" t="s">
        <v>121</v>
      </c>
      <c r="AH1120" s="38"/>
      <c r="AI1120" s="38"/>
      <c r="AJ1120" s="38"/>
      <c r="AK1120" s="38"/>
      <c r="AL1120" s="38" t="s">
        <v>51</v>
      </c>
      <c r="AM1120" s="38" t="s">
        <v>51</v>
      </c>
      <c r="AN1120" s="38"/>
      <c r="AO1120" s="38"/>
      <c r="AP1120" s="38">
        <v>12</v>
      </c>
      <c r="AQ1120" s="38">
        <v>1</v>
      </c>
      <c r="AR1120" s="11" t="s">
        <v>120</v>
      </c>
      <c r="AS1120" s="19" t="s">
        <v>121</v>
      </c>
      <c r="AT1120" s="41">
        <v>1</v>
      </c>
      <c r="AU1120" s="11" t="s">
        <v>120</v>
      </c>
      <c r="AV1120" s="19" t="s">
        <v>121</v>
      </c>
      <c r="AW1120" s="41">
        <v>1</v>
      </c>
      <c r="AX1120" s="43" t="s">
        <v>120</v>
      </c>
      <c r="AY1120" s="22" t="s">
        <v>121</v>
      </c>
      <c r="AZ1120" s="45">
        <v>2</v>
      </c>
      <c r="BA1120" s="43" t="s">
        <v>120</v>
      </c>
      <c r="BB1120" s="22" t="s">
        <v>121</v>
      </c>
      <c r="BC1120" s="45">
        <v>2</v>
      </c>
      <c r="BD1120" s="47" t="s">
        <v>120</v>
      </c>
      <c r="BE1120" s="24" t="s">
        <v>121</v>
      </c>
      <c r="BF1120" s="49">
        <v>10</v>
      </c>
      <c r="BG1120" s="49">
        <v>2</v>
      </c>
      <c r="BH1120" s="47" t="s">
        <v>120</v>
      </c>
      <c r="BI1120" s="24" t="s">
        <v>121</v>
      </c>
      <c r="BJ1120" s="49">
        <v>10</v>
      </c>
      <c r="BK1120" s="49">
        <v>2</v>
      </c>
      <c r="BL1120" s="51" t="s">
        <v>52</v>
      </c>
    </row>
    <row r="1121" spans="1:64" x14ac:dyDescent="0.3">
      <c r="A1121" s="10" t="s">
        <v>55</v>
      </c>
      <c r="B1121" s="11">
        <v>569</v>
      </c>
      <c r="C1121" s="84" t="s">
        <v>31421</v>
      </c>
      <c r="D1121" s="10">
        <f>MATCH(Tabela1[[#This Row],[3]],ECHE!A:A,0)</f>
        <v>4433</v>
      </c>
      <c r="E1121" s="3" t="s">
        <v>31424</v>
      </c>
      <c r="F1121" s="2" t="s">
        <v>31425</v>
      </c>
      <c r="G1121" s="25" t="s">
        <v>31426</v>
      </c>
      <c r="H1121" s="30" t="s">
        <v>31427</v>
      </c>
      <c r="I1121" s="283" t="s">
        <v>2319</v>
      </c>
      <c r="J1121" s="104" t="s">
        <v>39561</v>
      </c>
      <c r="K1121" s="277" t="s">
        <v>39560</v>
      </c>
      <c r="L1121" s="235" t="s">
        <v>103</v>
      </c>
      <c r="M1121" s="10" t="s">
        <v>44</v>
      </c>
      <c r="N1121" s="10"/>
      <c r="O1121" s="10"/>
      <c r="P1121" s="10"/>
      <c r="Q1121" s="10"/>
      <c r="R1121" s="32" t="s">
        <v>47</v>
      </c>
      <c r="S1121" s="91" t="s">
        <v>3446</v>
      </c>
      <c r="T1121" s="35" t="s">
        <v>529</v>
      </c>
      <c r="U1121" s="20" t="s">
        <v>530</v>
      </c>
      <c r="V1121" s="38"/>
      <c r="W1121" s="38"/>
      <c r="X1121" s="38" t="s">
        <v>51</v>
      </c>
      <c r="Y1121" s="38" t="s">
        <v>51</v>
      </c>
      <c r="Z1121" s="38" t="s">
        <v>51</v>
      </c>
      <c r="AA1121" s="38" t="s">
        <v>51</v>
      </c>
      <c r="AB1121" s="38"/>
      <c r="AC1121" s="38"/>
      <c r="AD1121" s="38">
        <v>10</v>
      </c>
      <c r="AE1121" s="38">
        <v>2</v>
      </c>
      <c r="AF1121" s="35" t="s">
        <v>529</v>
      </c>
      <c r="AG1121" s="20" t="s">
        <v>530</v>
      </c>
      <c r="AH1121" s="38"/>
      <c r="AI1121" s="38"/>
      <c r="AJ1121" s="38" t="s">
        <v>51</v>
      </c>
      <c r="AK1121" s="38" t="s">
        <v>51</v>
      </c>
      <c r="AL1121" s="38" t="s">
        <v>51</v>
      </c>
      <c r="AM1121" s="38" t="s">
        <v>51</v>
      </c>
      <c r="AN1121" s="38"/>
      <c r="AO1121" s="38"/>
      <c r="AP1121" s="38">
        <v>10</v>
      </c>
      <c r="AQ1121" s="38">
        <v>2</v>
      </c>
      <c r="AR1121" s="11"/>
      <c r="AS1121" s="19"/>
      <c r="AT1121" s="41"/>
      <c r="AU1121" s="11"/>
      <c r="AV1121" s="19"/>
      <c r="AW1121" s="41"/>
      <c r="AX1121" s="43"/>
      <c r="AY1121" s="22"/>
      <c r="AZ1121" s="45"/>
      <c r="BA1121" s="43"/>
      <c r="BB1121" s="22"/>
      <c r="BC1121" s="45"/>
      <c r="BD1121" s="47"/>
      <c r="BE1121" s="24"/>
      <c r="BF1121" s="49"/>
      <c r="BG1121" s="49"/>
      <c r="BH1121" s="47"/>
      <c r="BI1121" s="24"/>
      <c r="BJ1121" s="49"/>
      <c r="BK1121" s="49"/>
      <c r="BL1121" s="51" t="s">
        <v>52</v>
      </c>
    </row>
    <row r="1122" spans="1:64" x14ac:dyDescent="0.3">
      <c r="A1122" s="104" t="s">
        <v>55</v>
      </c>
      <c r="B1122" s="11">
        <v>404</v>
      </c>
      <c r="C1122" s="104" t="s">
        <v>2052</v>
      </c>
      <c r="D1122" s="104">
        <f>MATCH(Tabela1[[#This Row],[3]],ECHE!A:A,0)</f>
        <v>4464</v>
      </c>
      <c r="E1122" s="3" t="s">
        <v>2053</v>
      </c>
      <c r="F1122" s="2" t="s">
        <v>2054</v>
      </c>
      <c r="G1122" s="25">
        <v>9712</v>
      </c>
      <c r="H1122" s="30" t="s">
        <v>2055</v>
      </c>
      <c r="I1122" s="283" t="s">
        <v>1787</v>
      </c>
      <c r="J1122" s="104" t="s">
        <v>2056</v>
      </c>
      <c r="K1122" s="2" t="s">
        <v>2057</v>
      </c>
      <c r="L1122" s="235" t="s">
        <v>2058</v>
      </c>
      <c r="M1122" s="104" t="s">
        <v>2059</v>
      </c>
      <c r="N1122" s="104" t="s">
        <v>246</v>
      </c>
      <c r="O1122" s="104" t="s">
        <v>70</v>
      </c>
      <c r="P1122" s="104"/>
      <c r="Q1122" s="104"/>
      <c r="R1122" s="32" t="s">
        <v>47</v>
      </c>
      <c r="S1122" s="91" t="s">
        <v>3446</v>
      </c>
      <c r="T1122" s="35" t="s">
        <v>529</v>
      </c>
      <c r="U1122" s="20" t="s">
        <v>530</v>
      </c>
      <c r="V1122" s="38"/>
      <c r="W1122" s="38"/>
      <c r="X1122" s="38" t="s">
        <v>51</v>
      </c>
      <c r="Y1122" s="38" t="s">
        <v>51</v>
      </c>
      <c r="Z1122" s="38"/>
      <c r="AA1122" s="38"/>
      <c r="AB1122" s="38"/>
      <c r="AC1122" s="38"/>
      <c r="AD1122" s="38">
        <v>10</v>
      </c>
      <c r="AE1122" s="38">
        <v>1</v>
      </c>
      <c r="AF1122" s="35" t="s">
        <v>529</v>
      </c>
      <c r="AG1122" s="20" t="s">
        <v>530</v>
      </c>
      <c r="AH1122" s="38"/>
      <c r="AI1122" s="38"/>
      <c r="AJ1122" s="38" t="s">
        <v>51</v>
      </c>
      <c r="AK1122" s="38" t="s">
        <v>51</v>
      </c>
      <c r="AL1122" s="38"/>
      <c r="AM1122" s="38"/>
      <c r="AN1122" s="38"/>
      <c r="AO1122" s="38"/>
      <c r="AP1122" s="38">
        <v>10</v>
      </c>
      <c r="AQ1122" s="38">
        <v>1</v>
      </c>
      <c r="AR1122" s="11"/>
      <c r="AS1122" s="19"/>
      <c r="AT1122" s="41"/>
      <c r="AU1122" s="11"/>
      <c r="AV1122" s="19"/>
      <c r="AW1122" s="41"/>
      <c r="AX1122" s="43" t="s">
        <v>529</v>
      </c>
      <c r="AY1122" s="22" t="s">
        <v>530</v>
      </c>
      <c r="AZ1122" s="45">
        <v>1</v>
      </c>
      <c r="BA1122" s="43" t="s">
        <v>529</v>
      </c>
      <c r="BB1122" s="22" t="s">
        <v>530</v>
      </c>
      <c r="BC1122" s="45">
        <v>1</v>
      </c>
      <c r="BD1122" s="47" t="s">
        <v>529</v>
      </c>
      <c r="BE1122" s="24" t="s">
        <v>530</v>
      </c>
      <c r="BF1122" s="49">
        <v>5</v>
      </c>
      <c r="BG1122" s="49">
        <v>1</v>
      </c>
      <c r="BH1122" s="47" t="s">
        <v>529</v>
      </c>
      <c r="BI1122" s="24" t="s">
        <v>530</v>
      </c>
      <c r="BJ1122" s="49">
        <v>5</v>
      </c>
      <c r="BK1122" s="49">
        <v>1</v>
      </c>
      <c r="BL1122" s="51" t="s">
        <v>52</v>
      </c>
    </row>
    <row r="1123" spans="1:64" x14ac:dyDescent="0.3">
      <c r="A1123" s="10" t="s">
        <v>55</v>
      </c>
      <c r="B1123" s="11">
        <v>455</v>
      </c>
      <c r="C1123" s="10" t="s">
        <v>2219</v>
      </c>
      <c r="D1123" s="10">
        <f>MATCH(Tabela1[[#This Row],[3]],ECHE!A:A,0)</f>
        <v>4497</v>
      </c>
      <c r="E1123" s="3" t="s">
        <v>2220</v>
      </c>
      <c r="F1123" s="2" t="s">
        <v>2221</v>
      </c>
      <c r="G1123" s="25" t="s">
        <v>2222</v>
      </c>
      <c r="H1123" s="30" t="s">
        <v>2223</v>
      </c>
      <c r="I1123" s="283" t="s">
        <v>1787</v>
      </c>
      <c r="J1123" s="104" t="s">
        <v>2224</v>
      </c>
      <c r="K1123" s="2" t="s">
        <v>2225</v>
      </c>
      <c r="L1123" s="235" t="s">
        <v>44</v>
      </c>
      <c r="M1123" s="10" t="s">
        <v>44</v>
      </c>
      <c r="N1123" s="10" t="s">
        <v>283</v>
      </c>
      <c r="O1123" s="10" t="s">
        <v>1707</v>
      </c>
      <c r="P1123" s="10"/>
      <c r="Q1123" s="10"/>
      <c r="R1123" s="32" t="s">
        <v>47</v>
      </c>
      <c r="S1123" s="91" t="s">
        <v>3446</v>
      </c>
      <c r="T1123" s="35" t="s">
        <v>233</v>
      </c>
      <c r="U1123" s="20" t="s">
        <v>234</v>
      </c>
      <c r="V1123" s="38"/>
      <c r="W1123" s="38"/>
      <c r="X1123" s="38" t="s">
        <v>51</v>
      </c>
      <c r="Y1123" s="38" t="s">
        <v>51</v>
      </c>
      <c r="Z1123" s="38" t="s">
        <v>51</v>
      </c>
      <c r="AA1123" s="38" t="s">
        <v>51</v>
      </c>
      <c r="AB1123" s="38"/>
      <c r="AC1123" s="38"/>
      <c r="AD1123" s="38">
        <v>10</v>
      </c>
      <c r="AE1123" s="38">
        <v>1</v>
      </c>
      <c r="AF1123" s="35" t="s">
        <v>233</v>
      </c>
      <c r="AG1123" s="20" t="s">
        <v>234</v>
      </c>
      <c r="AH1123" s="38"/>
      <c r="AI1123" s="38"/>
      <c r="AJ1123" s="38" t="s">
        <v>51</v>
      </c>
      <c r="AK1123" s="38" t="s">
        <v>51</v>
      </c>
      <c r="AL1123" s="38" t="s">
        <v>51</v>
      </c>
      <c r="AM1123" s="38" t="s">
        <v>51</v>
      </c>
      <c r="AN1123" s="38"/>
      <c r="AO1123" s="38"/>
      <c r="AP1123" s="38">
        <v>5</v>
      </c>
      <c r="AQ1123" s="38">
        <v>1</v>
      </c>
      <c r="AR1123" s="11" t="s">
        <v>233</v>
      </c>
      <c r="AS1123" s="19" t="s">
        <v>234</v>
      </c>
      <c r="AT1123" s="41">
        <v>1</v>
      </c>
      <c r="AU1123" s="11" t="s">
        <v>233</v>
      </c>
      <c r="AV1123" s="19" t="s">
        <v>234</v>
      </c>
      <c r="AW1123" s="41">
        <v>1</v>
      </c>
      <c r="AX1123" s="43" t="s">
        <v>233</v>
      </c>
      <c r="AY1123" s="22" t="s">
        <v>234</v>
      </c>
      <c r="AZ1123" s="45">
        <v>1</v>
      </c>
      <c r="BA1123" s="43" t="s">
        <v>233</v>
      </c>
      <c r="BB1123" s="22" t="s">
        <v>234</v>
      </c>
      <c r="BC1123" s="45">
        <v>1</v>
      </c>
      <c r="BD1123" s="47" t="s">
        <v>233</v>
      </c>
      <c r="BE1123" s="24" t="s">
        <v>234</v>
      </c>
      <c r="BF1123" s="49" t="s">
        <v>764</v>
      </c>
      <c r="BG1123" s="49" t="s">
        <v>763</v>
      </c>
      <c r="BH1123" s="47" t="s">
        <v>233</v>
      </c>
      <c r="BI1123" s="24" t="s">
        <v>234</v>
      </c>
      <c r="BJ1123" s="49" t="s">
        <v>764</v>
      </c>
      <c r="BK1123" s="49" t="s">
        <v>763</v>
      </c>
      <c r="BL1123" s="51" t="s">
        <v>52</v>
      </c>
    </row>
    <row r="1124" spans="1:64" x14ac:dyDescent="0.3">
      <c r="A1124" s="10" t="s">
        <v>55</v>
      </c>
      <c r="B1124" s="11">
        <v>67</v>
      </c>
      <c r="C1124" s="10" t="s">
        <v>522</v>
      </c>
      <c r="D1124" s="10">
        <f>MATCH(Tabela1[[#This Row],[3]],ECHE!A:A,0)</f>
        <v>4527</v>
      </c>
      <c r="E1124" s="3" t="s">
        <v>523</v>
      </c>
      <c r="F1124" s="2" t="s">
        <v>524</v>
      </c>
      <c r="G1124" s="25" t="s">
        <v>525</v>
      </c>
      <c r="H1124" s="30" t="s">
        <v>526</v>
      </c>
      <c r="I1124" s="283" t="s">
        <v>174</v>
      </c>
      <c r="J1124" s="104" t="s">
        <v>527</v>
      </c>
      <c r="K1124" s="2" t="s">
        <v>38969</v>
      </c>
      <c r="L1124" s="235" t="s">
        <v>103</v>
      </c>
      <c r="M1124" s="10" t="s">
        <v>44</v>
      </c>
      <c r="N1124" s="10" t="s">
        <v>152</v>
      </c>
      <c r="O1124" s="10" t="s">
        <v>92</v>
      </c>
      <c r="P1124" s="10"/>
      <c r="Q1124" s="10"/>
      <c r="R1124" s="32" t="s">
        <v>47</v>
      </c>
      <c r="S1124" s="91" t="s">
        <v>3446</v>
      </c>
      <c r="T1124" s="35" t="s">
        <v>529</v>
      </c>
      <c r="U1124" s="20" t="s">
        <v>530</v>
      </c>
      <c r="V1124" s="38"/>
      <c r="W1124" s="38"/>
      <c r="X1124" s="38" t="s">
        <v>51</v>
      </c>
      <c r="Y1124" s="38" t="s">
        <v>51</v>
      </c>
      <c r="Z1124" s="38"/>
      <c r="AA1124" s="38"/>
      <c r="AB1124" s="38"/>
      <c r="AC1124" s="38"/>
      <c r="AD1124" s="38">
        <v>6</v>
      </c>
      <c r="AE1124" s="38">
        <v>1</v>
      </c>
      <c r="AF1124" s="35" t="s">
        <v>529</v>
      </c>
      <c r="AG1124" s="20" t="s">
        <v>530</v>
      </c>
      <c r="AH1124" s="38"/>
      <c r="AI1124" s="38"/>
      <c r="AJ1124" s="38" t="s">
        <v>51</v>
      </c>
      <c r="AK1124" s="38" t="s">
        <v>51</v>
      </c>
      <c r="AL1124" s="38"/>
      <c r="AM1124" s="38"/>
      <c r="AN1124" s="38"/>
      <c r="AO1124" s="38"/>
      <c r="AP1124" s="38">
        <v>6</v>
      </c>
      <c r="AQ1124" s="38">
        <v>1</v>
      </c>
      <c r="AR1124" s="11"/>
      <c r="AS1124" s="19"/>
      <c r="AT1124" s="41"/>
      <c r="AU1124" s="11"/>
      <c r="AV1124" s="19"/>
      <c r="AW1124" s="41"/>
      <c r="AX1124" s="43" t="s">
        <v>529</v>
      </c>
      <c r="AY1124" s="22" t="s">
        <v>530</v>
      </c>
      <c r="AZ1124" s="45">
        <v>1</v>
      </c>
      <c r="BA1124" s="43" t="s">
        <v>529</v>
      </c>
      <c r="BB1124" s="22" t="s">
        <v>530</v>
      </c>
      <c r="BC1124" s="45">
        <v>1</v>
      </c>
      <c r="BD1124" s="47"/>
      <c r="BE1124" s="24"/>
      <c r="BF1124" s="49"/>
      <c r="BG1124" s="49"/>
      <c r="BH1124" s="47"/>
      <c r="BI1124" s="24"/>
      <c r="BJ1124" s="49"/>
      <c r="BK1124" s="49"/>
      <c r="BL1124" s="51" t="s">
        <v>52</v>
      </c>
    </row>
    <row r="1125" spans="1:64" x14ac:dyDescent="0.3">
      <c r="A1125" s="10" t="s">
        <v>55</v>
      </c>
      <c r="B1125" s="11">
        <v>252</v>
      </c>
      <c r="C1125" s="10" t="s">
        <v>32118</v>
      </c>
      <c r="D1125" s="10">
        <f>MATCH(Tabela1[[#This Row],[3]],ECHE!A:A,0)</f>
        <v>4546</v>
      </c>
      <c r="E1125" s="3" t="s">
        <v>708</v>
      </c>
      <c r="F1125" s="2" t="s">
        <v>709</v>
      </c>
      <c r="G1125" s="25" t="s">
        <v>710</v>
      </c>
      <c r="H1125" s="30" t="s">
        <v>711</v>
      </c>
      <c r="I1125" s="283" t="s">
        <v>174</v>
      </c>
      <c r="J1125" s="104" t="s">
        <v>712</v>
      </c>
      <c r="K1125" s="2" t="s">
        <v>38972</v>
      </c>
      <c r="L1125" s="235" t="s">
        <v>177</v>
      </c>
      <c r="M1125" s="10" t="s">
        <v>178</v>
      </c>
      <c r="N1125" s="10" t="s">
        <v>1409</v>
      </c>
      <c r="O1125" s="10" t="s">
        <v>1079</v>
      </c>
      <c r="P1125" s="10"/>
      <c r="Q1125" s="10"/>
      <c r="R1125" s="32" t="s">
        <v>47</v>
      </c>
      <c r="S1125" s="91" t="s">
        <v>3446</v>
      </c>
      <c r="T1125" s="35" t="s">
        <v>233</v>
      </c>
      <c r="U1125" s="20" t="s">
        <v>234</v>
      </c>
      <c r="V1125" s="38"/>
      <c r="W1125" s="38"/>
      <c r="X1125" s="38" t="s">
        <v>51</v>
      </c>
      <c r="Y1125" s="38" t="s">
        <v>51</v>
      </c>
      <c r="Z1125" s="38" t="s">
        <v>51</v>
      </c>
      <c r="AA1125" s="38" t="s">
        <v>51</v>
      </c>
      <c r="AB1125" s="38"/>
      <c r="AC1125" s="38"/>
      <c r="AD1125" s="38">
        <v>6</v>
      </c>
      <c r="AE1125" s="38">
        <v>1</v>
      </c>
      <c r="AF1125" s="35" t="s">
        <v>233</v>
      </c>
      <c r="AG1125" s="20" t="s">
        <v>234</v>
      </c>
      <c r="AH1125" s="38"/>
      <c r="AI1125" s="38"/>
      <c r="AJ1125" s="38" t="s">
        <v>51</v>
      </c>
      <c r="AK1125" s="38" t="s">
        <v>51</v>
      </c>
      <c r="AL1125" s="38" t="s">
        <v>51</v>
      </c>
      <c r="AM1125" s="38" t="s">
        <v>51</v>
      </c>
      <c r="AN1125" s="38"/>
      <c r="AO1125" s="38"/>
      <c r="AP1125" s="38">
        <v>6</v>
      </c>
      <c r="AQ1125" s="38">
        <v>1</v>
      </c>
      <c r="AR1125" s="11" t="s">
        <v>233</v>
      </c>
      <c r="AS1125" s="19" t="s">
        <v>234</v>
      </c>
      <c r="AT1125" s="41">
        <v>1</v>
      </c>
      <c r="AU1125" s="11" t="s">
        <v>233</v>
      </c>
      <c r="AV1125" s="19" t="s">
        <v>234</v>
      </c>
      <c r="AW1125" s="41">
        <v>1</v>
      </c>
      <c r="AX1125" s="43" t="s">
        <v>233</v>
      </c>
      <c r="AY1125" s="22" t="s">
        <v>234</v>
      </c>
      <c r="AZ1125" s="45">
        <v>1</v>
      </c>
      <c r="BA1125" s="43" t="s">
        <v>233</v>
      </c>
      <c r="BB1125" s="22" t="s">
        <v>234</v>
      </c>
      <c r="BC1125" s="45">
        <v>1</v>
      </c>
      <c r="BD1125" s="47" t="s">
        <v>233</v>
      </c>
      <c r="BE1125" s="24" t="s">
        <v>234</v>
      </c>
      <c r="BF1125" s="49">
        <v>5</v>
      </c>
      <c r="BG1125" s="49">
        <v>1</v>
      </c>
      <c r="BH1125" s="47" t="s">
        <v>233</v>
      </c>
      <c r="BI1125" s="24" t="s">
        <v>234</v>
      </c>
      <c r="BJ1125" s="49">
        <v>5</v>
      </c>
      <c r="BK1125" s="49">
        <v>1</v>
      </c>
      <c r="BL1125" s="51" t="s">
        <v>52</v>
      </c>
    </row>
    <row r="1126" spans="1:64" x14ac:dyDescent="0.3">
      <c r="A1126" s="104" t="s">
        <v>55</v>
      </c>
      <c r="B1126" s="11">
        <v>720</v>
      </c>
      <c r="C1126" s="104" t="s">
        <v>2786</v>
      </c>
      <c r="D1126" s="104">
        <f>MATCH(Tabela1[[#This Row],[3]],ECHE!A:A,0)</f>
        <v>4625</v>
      </c>
      <c r="E1126" s="3" t="s">
        <v>3090</v>
      </c>
      <c r="F1126" s="2" t="s">
        <v>3091</v>
      </c>
      <c r="G1126" s="25" t="s">
        <v>3092</v>
      </c>
      <c r="H1126" s="30" t="s">
        <v>288</v>
      </c>
      <c r="I1126" s="283" t="s">
        <v>174</v>
      </c>
      <c r="J1126" s="104" t="s">
        <v>3093</v>
      </c>
      <c r="K1126" s="2" t="s">
        <v>38978</v>
      </c>
      <c r="L1126" s="235" t="s">
        <v>2791</v>
      </c>
      <c r="M1126" s="104" t="s">
        <v>2792</v>
      </c>
      <c r="N1126" s="104" t="s">
        <v>90</v>
      </c>
      <c r="O1126" s="104" t="s">
        <v>92</v>
      </c>
      <c r="P1126" s="104"/>
      <c r="Q1126" s="104"/>
      <c r="R1126" s="32" t="s">
        <v>3034</v>
      </c>
      <c r="S1126" s="91" t="s">
        <v>3446</v>
      </c>
      <c r="T1126" s="35" t="s">
        <v>120</v>
      </c>
      <c r="U1126" s="20" t="s">
        <v>121</v>
      </c>
      <c r="V1126" s="38"/>
      <c r="W1126" s="38"/>
      <c r="X1126" s="38" t="s">
        <v>51</v>
      </c>
      <c r="Y1126" s="38" t="s">
        <v>51</v>
      </c>
      <c r="Z1126" s="38" t="s">
        <v>51</v>
      </c>
      <c r="AA1126" s="38" t="s">
        <v>51</v>
      </c>
      <c r="AB1126" s="38" t="s">
        <v>51</v>
      </c>
      <c r="AC1126" s="38" t="s">
        <v>51</v>
      </c>
      <c r="AD1126" s="38">
        <v>18</v>
      </c>
      <c r="AE1126" s="38">
        <v>3</v>
      </c>
      <c r="AF1126" s="35" t="s">
        <v>120</v>
      </c>
      <c r="AG1126" s="20" t="s">
        <v>121</v>
      </c>
      <c r="AH1126" s="38"/>
      <c r="AI1126" s="38"/>
      <c r="AJ1126" s="38" t="s">
        <v>51</v>
      </c>
      <c r="AK1126" s="38" t="s">
        <v>51</v>
      </c>
      <c r="AL1126" s="38" t="s">
        <v>51</v>
      </c>
      <c r="AM1126" s="38" t="s">
        <v>51</v>
      </c>
      <c r="AN1126" s="38" t="s">
        <v>51</v>
      </c>
      <c r="AO1126" s="38" t="s">
        <v>51</v>
      </c>
      <c r="AP1126" s="38">
        <v>18</v>
      </c>
      <c r="AQ1126" s="38">
        <v>3</v>
      </c>
      <c r="AR1126" s="11"/>
      <c r="AS1126" s="19"/>
      <c r="AT1126" s="41"/>
      <c r="AU1126" s="11"/>
      <c r="AV1126" s="19"/>
      <c r="AW1126" s="41"/>
      <c r="AX1126" s="43" t="s">
        <v>120</v>
      </c>
      <c r="AY1126" s="22" t="s">
        <v>121</v>
      </c>
      <c r="AZ1126" s="45">
        <v>2</v>
      </c>
      <c r="BA1126" s="43" t="s">
        <v>120</v>
      </c>
      <c r="BB1126" s="22" t="s">
        <v>121</v>
      </c>
      <c r="BC1126" s="45">
        <v>2</v>
      </c>
      <c r="BD1126" s="47" t="s">
        <v>120</v>
      </c>
      <c r="BE1126" s="24" t="s">
        <v>121</v>
      </c>
      <c r="BF1126" s="49">
        <v>5</v>
      </c>
      <c r="BG1126" s="49">
        <v>1</v>
      </c>
      <c r="BH1126" s="47" t="s">
        <v>120</v>
      </c>
      <c r="BI1126" s="24" t="s">
        <v>121</v>
      </c>
      <c r="BJ1126" s="49">
        <v>5</v>
      </c>
      <c r="BK1126" s="49">
        <v>1</v>
      </c>
      <c r="BL1126" s="51" t="s">
        <v>52</v>
      </c>
    </row>
    <row r="1127" spans="1:64" x14ac:dyDescent="0.3">
      <c r="A1127" s="10" t="s">
        <v>55</v>
      </c>
      <c r="B1127" s="11">
        <v>990</v>
      </c>
      <c r="C1127" s="10" t="s">
        <v>2786</v>
      </c>
      <c r="D1127" s="10">
        <f>MATCH(Tabela1[[#This Row],[3]],ECHE!A:A,0)</f>
        <v>4625</v>
      </c>
      <c r="E1127" s="3" t="s">
        <v>3090</v>
      </c>
      <c r="F1127" s="2" t="s">
        <v>4003</v>
      </c>
      <c r="G1127" s="25" t="s">
        <v>3092</v>
      </c>
      <c r="H1127" s="30" t="s">
        <v>2354</v>
      </c>
      <c r="I1127" s="283" t="s">
        <v>174</v>
      </c>
      <c r="J1127" s="104" t="s">
        <v>4004</v>
      </c>
      <c r="K1127" s="2" t="s">
        <v>38978</v>
      </c>
      <c r="L1127" s="235" t="s">
        <v>3811</v>
      </c>
      <c r="M1127" s="10" t="s">
        <v>3812</v>
      </c>
      <c r="N1127" s="10" t="s">
        <v>90</v>
      </c>
      <c r="O1127" s="10" t="s">
        <v>92</v>
      </c>
      <c r="P1127" s="10"/>
      <c r="Q1127" s="10"/>
      <c r="R1127" s="32" t="s">
        <v>3614</v>
      </c>
      <c r="S1127" s="91" t="s">
        <v>3446</v>
      </c>
      <c r="T1127" s="35" t="s">
        <v>888</v>
      </c>
      <c r="U1127" s="20" t="s">
        <v>889</v>
      </c>
      <c r="V1127" s="38"/>
      <c r="W1127" s="38"/>
      <c r="X1127" s="38" t="s">
        <v>51</v>
      </c>
      <c r="Y1127" s="38" t="s">
        <v>51</v>
      </c>
      <c r="Z1127" s="38" t="s">
        <v>51</v>
      </c>
      <c r="AA1127" s="38" t="s">
        <v>51</v>
      </c>
      <c r="AB1127" s="38"/>
      <c r="AC1127" s="38"/>
      <c r="AD1127" s="38">
        <v>12</v>
      </c>
      <c r="AE1127" s="38">
        <v>2</v>
      </c>
      <c r="AF1127" s="35" t="s">
        <v>888</v>
      </c>
      <c r="AG1127" s="20" t="s">
        <v>889</v>
      </c>
      <c r="AH1127" s="38"/>
      <c r="AI1127" s="38"/>
      <c r="AJ1127" s="38" t="s">
        <v>51</v>
      </c>
      <c r="AK1127" s="38" t="s">
        <v>51</v>
      </c>
      <c r="AL1127" s="38" t="s">
        <v>51</v>
      </c>
      <c r="AM1127" s="38" t="s">
        <v>51</v>
      </c>
      <c r="AN1127" s="38"/>
      <c r="AO1127" s="38"/>
      <c r="AP1127" s="38">
        <v>12</v>
      </c>
      <c r="AQ1127" s="38">
        <v>2</v>
      </c>
      <c r="AR1127" s="11"/>
      <c r="AS1127" s="19"/>
      <c r="AT1127" s="41"/>
      <c r="AU1127" s="11"/>
      <c r="AV1127" s="19"/>
      <c r="AW1127" s="41"/>
      <c r="AX1127" s="43" t="s">
        <v>888</v>
      </c>
      <c r="AY1127" s="22" t="s">
        <v>889</v>
      </c>
      <c r="AZ1127" s="45" t="s">
        <v>180</v>
      </c>
      <c r="BA1127" s="43" t="s">
        <v>888</v>
      </c>
      <c r="BB1127" s="22" t="s">
        <v>889</v>
      </c>
      <c r="BC1127" s="45" t="s">
        <v>180</v>
      </c>
      <c r="BD1127" s="47" t="s">
        <v>888</v>
      </c>
      <c r="BE1127" s="24" t="s">
        <v>889</v>
      </c>
      <c r="BF1127" s="49" t="s">
        <v>180</v>
      </c>
      <c r="BG1127" s="49" t="s">
        <v>180</v>
      </c>
      <c r="BH1127" s="47" t="s">
        <v>888</v>
      </c>
      <c r="BI1127" s="24" t="s">
        <v>889</v>
      </c>
      <c r="BJ1127" s="49" t="s">
        <v>180</v>
      </c>
      <c r="BK1127" s="49" t="s">
        <v>180</v>
      </c>
      <c r="BL1127" s="51" t="s">
        <v>52</v>
      </c>
    </row>
    <row r="1128" spans="1:64" x14ac:dyDescent="0.3">
      <c r="A1128" s="104" t="s">
        <v>55</v>
      </c>
      <c r="B1128" s="11">
        <v>997</v>
      </c>
      <c r="C1128" s="104" t="s">
        <v>483</v>
      </c>
      <c r="D1128" s="104">
        <f>MATCH(Tabela1[[#This Row],[3]],ECHE!A:A,0)</f>
        <v>4558</v>
      </c>
      <c r="E1128" s="3" t="s">
        <v>484</v>
      </c>
      <c r="F1128" s="2" t="s">
        <v>2961</v>
      </c>
      <c r="G1128" s="25" t="s">
        <v>2963</v>
      </c>
      <c r="H1128" s="30" t="s">
        <v>487</v>
      </c>
      <c r="I1128" s="283" t="s">
        <v>214</v>
      </c>
      <c r="J1128" s="104" t="s">
        <v>2962</v>
      </c>
      <c r="K1128" s="2" t="s">
        <v>38990</v>
      </c>
      <c r="L1128" s="235" t="s">
        <v>3017</v>
      </c>
      <c r="M1128" s="104" t="s">
        <v>4028</v>
      </c>
      <c r="N1128" s="104" t="s">
        <v>90</v>
      </c>
      <c r="O1128" s="104" t="s">
        <v>89</v>
      </c>
      <c r="P1128" s="104"/>
      <c r="Q1128" s="104"/>
      <c r="R1128" s="32" t="s">
        <v>3614</v>
      </c>
      <c r="S1128" s="91" t="s">
        <v>3446</v>
      </c>
      <c r="T1128" s="35" t="s">
        <v>120</v>
      </c>
      <c r="U1128" s="20" t="s">
        <v>121</v>
      </c>
      <c r="V1128" s="38"/>
      <c r="W1128" s="38"/>
      <c r="X1128" s="38" t="s">
        <v>51</v>
      </c>
      <c r="Y1128" s="38" t="s">
        <v>51</v>
      </c>
      <c r="Z1128" s="38" t="s">
        <v>51</v>
      </c>
      <c r="AA1128" s="38" t="s">
        <v>51</v>
      </c>
      <c r="AB1128" s="38"/>
      <c r="AC1128" s="38"/>
      <c r="AD1128" s="38">
        <v>10</v>
      </c>
      <c r="AE1128" s="38">
        <v>2</v>
      </c>
      <c r="AF1128" s="35" t="s">
        <v>120</v>
      </c>
      <c r="AG1128" s="20" t="s">
        <v>121</v>
      </c>
      <c r="AH1128" s="38"/>
      <c r="AI1128" s="38"/>
      <c r="AJ1128" s="38" t="s">
        <v>51</v>
      </c>
      <c r="AK1128" s="38" t="s">
        <v>51</v>
      </c>
      <c r="AL1128" s="38" t="s">
        <v>51</v>
      </c>
      <c r="AM1128" s="38" t="s">
        <v>51</v>
      </c>
      <c r="AN1128" s="38"/>
      <c r="AO1128" s="38"/>
      <c r="AP1128" s="38">
        <v>10</v>
      </c>
      <c r="AQ1128" s="38">
        <v>2</v>
      </c>
      <c r="AR1128" s="11"/>
      <c r="AS1128" s="19"/>
      <c r="AT1128" s="41"/>
      <c r="AU1128" s="11"/>
      <c r="AV1128" s="19"/>
      <c r="AW1128" s="41"/>
      <c r="AX1128" s="43" t="s">
        <v>120</v>
      </c>
      <c r="AY1128" s="22" t="s">
        <v>121</v>
      </c>
      <c r="AZ1128" s="45">
        <v>2</v>
      </c>
      <c r="BA1128" s="43" t="s">
        <v>120</v>
      </c>
      <c r="BB1128" s="22" t="s">
        <v>121</v>
      </c>
      <c r="BC1128" s="45">
        <v>2</v>
      </c>
      <c r="BD1128" s="47" t="s">
        <v>120</v>
      </c>
      <c r="BE1128" s="24" t="s">
        <v>121</v>
      </c>
      <c r="BF1128" s="49">
        <v>10</v>
      </c>
      <c r="BG1128" s="49">
        <v>2</v>
      </c>
      <c r="BH1128" s="47" t="s">
        <v>120</v>
      </c>
      <c r="BI1128" s="24" t="s">
        <v>121</v>
      </c>
      <c r="BJ1128" s="49">
        <v>10</v>
      </c>
      <c r="BK1128" s="49">
        <v>2</v>
      </c>
      <c r="BL1128" s="51" t="s">
        <v>52</v>
      </c>
    </row>
    <row r="1129" spans="1:64" x14ac:dyDescent="0.3">
      <c r="A1129" s="104" t="s">
        <v>55</v>
      </c>
      <c r="B1129" s="11">
        <v>544</v>
      </c>
      <c r="C1129" s="104" t="s">
        <v>2558</v>
      </c>
      <c r="D1129" s="104">
        <f>MATCH(Tabela1[[#This Row],[3]],ECHE!A:A,0)</f>
        <v>4582</v>
      </c>
      <c r="E1129" s="3" t="s">
        <v>2559</v>
      </c>
      <c r="F1129" s="2" t="s">
        <v>2560</v>
      </c>
      <c r="G1129" s="25" t="s">
        <v>2561</v>
      </c>
      <c r="H1129" s="30" t="s">
        <v>2562</v>
      </c>
      <c r="I1129" s="283" t="s">
        <v>214</v>
      </c>
      <c r="J1129" s="104" t="s">
        <v>2563</v>
      </c>
      <c r="K1129" s="2" t="s">
        <v>38995</v>
      </c>
      <c r="L1129" s="235" t="s">
        <v>2564</v>
      </c>
      <c r="M1129" s="104" t="s">
        <v>2564</v>
      </c>
      <c r="N1129" s="104" t="s">
        <v>1189</v>
      </c>
      <c r="O1129" s="104" t="s">
        <v>1225</v>
      </c>
      <c r="P1129" s="104"/>
      <c r="Q1129" s="104"/>
      <c r="R1129" s="32" t="s">
        <v>47</v>
      </c>
      <c r="S1129" s="91" t="s">
        <v>3446</v>
      </c>
      <c r="T1129" s="35" t="s">
        <v>888</v>
      </c>
      <c r="U1129" s="20" t="s">
        <v>889</v>
      </c>
      <c r="V1129" s="38"/>
      <c r="W1129" s="38"/>
      <c r="X1129" s="38" t="s">
        <v>51</v>
      </c>
      <c r="Y1129" s="38" t="s">
        <v>51</v>
      </c>
      <c r="Z1129" s="38" t="s">
        <v>51</v>
      </c>
      <c r="AA1129" s="38" t="s">
        <v>51</v>
      </c>
      <c r="AB1129" s="38" t="s">
        <v>51</v>
      </c>
      <c r="AC1129" s="38" t="s">
        <v>51</v>
      </c>
      <c r="AD1129" s="38">
        <v>6</v>
      </c>
      <c r="AE1129" s="38">
        <v>1</v>
      </c>
      <c r="AF1129" s="35" t="s">
        <v>888</v>
      </c>
      <c r="AG1129" s="20" t="s">
        <v>889</v>
      </c>
      <c r="AH1129" s="38"/>
      <c r="AI1129" s="38"/>
      <c r="AJ1129" s="38" t="s">
        <v>51</v>
      </c>
      <c r="AK1129" s="38" t="s">
        <v>51</v>
      </c>
      <c r="AL1129" s="38" t="s">
        <v>51</v>
      </c>
      <c r="AM1129" s="38" t="s">
        <v>51</v>
      </c>
      <c r="AN1129" s="38" t="s">
        <v>51</v>
      </c>
      <c r="AO1129" s="38" t="s">
        <v>51</v>
      </c>
      <c r="AP1129" s="38">
        <v>6</v>
      </c>
      <c r="AQ1129" s="38">
        <v>1</v>
      </c>
      <c r="AR1129" s="11"/>
      <c r="AS1129" s="19"/>
      <c r="AT1129" s="41"/>
      <c r="AU1129" s="11"/>
      <c r="AV1129" s="19"/>
      <c r="AW1129" s="41"/>
      <c r="AX1129" s="43">
        <v>9999</v>
      </c>
      <c r="AY1129" s="22" t="s">
        <v>1436</v>
      </c>
      <c r="AZ1129" s="45">
        <v>1</v>
      </c>
      <c r="BA1129" s="43">
        <v>9999</v>
      </c>
      <c r="BB1129" s="22" t="s">
        <v>1436</v>
      </c>
      <c r="BC1129" s="45">
        <v>1</v>
      </c>
      <c r="BD1129" s="47">
        <v>9999</v>
      </c>
      <c r="BE1129" s="24" t="s">
        <v>1436</v>
      </c>
      <c r="BF1129" s="49">
        <v>5</v>
      </c>
      <c r="BG1129" s="49">
        <v>1</v>
      </c>
      <c r="BH1129" s="47">
        <v>9999</v>
      </c>
      <c r="BI1129" s="24" t="s">
        <v>1436</v>
      </c>
      <c r="BJ1129" s="49">
        <v>5</v>
      </c>
      <c r="BK1129" s="49">
        <v>1</v>
      </c>
      <c r="BL1129" s="51" t="s">
        <v>52</v>
      </c>
    </row>
    <row r="1130" spans="1:64" x14ac:dyDescent="0.3">
      <c r="A1130" s="104" t="s">
        <v>55</v>
      </c>
      <c r="B1130" s="11">
        <v>622</v>
      </c>
      <c r="C1130" s="104" t="s">
        <v>2558</v>
      </c>
      <c r="D1130" s="104">
        <f>MATCH(Tabela1[[#This Row],[3]],ECHE!A:A,0)</f>
        <v>4582</v>
      </c>
      <c r="E1130" s="3" t="s">
        <v>2559</v>
      </c>
      <c r="F1130" s="2" t="s">
        <v>2560</v>
      </c>
      <c r="G1130" s="25" t="s">
        <v>2561</v>
      </c>
      <c r="H1130" s="30" t="s">
        <v>2562</v>
      </c>
      <c r="I1130" s="283" t="s">
        <v>214</v>
      </c>
      <c r="J1130" s="104" t="s">
        <v>2563</v>
      </c>
      <c r="K1130" s="2" t="s">
        <v>38995</v>
      </c>
      <c r="L1130" s="235" t="s">
        <v>538</v>
      </c>
      <c r="M1130" s="104" t="s">
        <v>423</v>
      </c>
      <c r="N1130" s="104" t="s">
        <v>1189</v>
      </c>
      <c r="O1130" s="104" t="s">
        <v>1225</v>
      </c>
      <c r="P1130" s="104"/>
      <c r="Q1130" s="104"/>
      <c r="R1130" s="32" t="s">
        <v>47</v>
      </c>
      <c r="S1130" s="91" t="s">
        <v>3446</v>
      </c>
      <c r="T1130" s="35" t="s">
        <v>233</v>
      </c>
      <c r="U1130" s="20" t="s">
        <v>234</v>
      </c>
      <c r="V1130" s="38"/>
      <c r="W1130" s="38"/>
      <c r="X1130" s="38" t="s">
        <v>51</v>
      </c>
      <c r="Y1130" s="38" t="s">
        <v>51</v>
      </c>
      <c r="Z1130" s="38" t="s">
        <v>51</v>
      </c>
      <c r="AA1130" s="38" t="s">
        <v>51</v>
      </c>
      <c r="AB1130" s="38"/>
      <c r="AC1130" s="38"/>
      <c r="AD1130" s="38">
        <v>20</v>
      </c>
      <c r="AE1130" s="38">
        <v>2</v>
      </c>
      <c r="AF1130" s="35" t="s">
        <v>233</v>
      </c>
      <c r="AG1130" s="20" t="s">
        <v>234</v>
      </c>
      <c r="AH1130" s="38"/>
      <c r="AI1130" s="38"/>
      <c r="AJ1130" s="38" t="s">
        <v>51</v>
      </c>
      <c r="AK1130" s="38" t="s">
        <v>51</v>
      </c>
      <c r="AL1130" s="38" t="s">
        <v>51</v>
      </c>
      <c r="AM1130" s="38" t="s">
        <v>51</v>
      </c>
      <c r="AN1130" s="38"/>
      <c r="AO1130" s="38"/>
      <c r="AP1130" s="38">
        <v>20</v>
      </c>
      <c r="AQ1130" s="38">
        <v>2</v>
      </c>
      <c r="AR1130" s="11"/>
      <c r="AS1130" s="19"/>
      <c r="AT1130" s="41"/>
      <c r="AU1130" s="11"/>
      <c r="AV1130" s="19"/>
      <c r="AW1130" s="41"/>
      <c r="AX1130" s="43">
        <v>9999</v>
      </c>
      <c r="AY1130" s="22" t="s">
        <v>1436</v>
      </c>
      <c r="AZ1130" s="45">
        <v>1</v>
      </c>
      <c r="BA1130" s="43">
        <v>9999</v>
      </c>
      <c r="BB1130" s="22" t="s">
        <v>1436</v>
      </c>
      <c r="BC1130" s="45">
        <v>1</v>
      </c>
      <c r="BD1130" s="47">
        <v>9999</v>
      </c>
      <c r="BE1130" s="24" t="s">
        <v>1436</v>
      </c>
      <c r="BF1130" s="49" t="s">
        <v>180</v>
      </c>
      <c r="BG1130" s="49" t="s">
        <v>180</v>
      </c>
      <c r="BH1130" s="47">
        <v>9999</v>
      </c>
      <c r="BI1130" s="24" t="s">
        <v>1436</v>
      </c>
      <c r="BJ1130" s="49" t="s">
        <v>180</v>
      </c>
      <c r="BK1130" s="49" t="s">
        <v>180</v>
      </c>
      <c r="BL1130" s="51" t="s">
        <v>52</v>
      </c>
    </row>
    <row r="1131" spans="1:64" x14ac:dyDescent="0.3">
      <c r="A1131" s="104" t="s">
        <v>55</v>
      </c>
      <c r="B1131" s="11">
        <v>622</v>
      </c>
      <c r="C1131" s="104" t="s">
        <v>2558</v>
      </c>
      <c r="D1131" s="104">
        <f>MATCH(Tabela1[[#This Row],[3]],ECHE!A:A,0)</f>
        <v>4582</v>
      </c>
      <c r="E1131" s="3" t="s">
        <v>2559</v>
      </c>
      <c r="F1131" s="2" t="s">
        <v>2560</v>
      </c>
      <c r="G1131" s="25" t="s">
        <v>2561</v>
      </c>
      <c r="H1131" s="30" t="s">
        <v>2562</v>
      </c>
      <c r="I1131" s="283" t="s">
        <v>214</v>
      </c>
      <c r="J1131" s="104" t="s">
        <v>2563</v>
      </c>
      <c r="K1131" s="2" t="s">
        <v>38995</v>
      </c>
      <c r="L1131" s="235" t="s">
        <v>538</v>
      </c>
      <c r="M1131" s="104" t="s">
        <v>423</v>
      </c>
      <c r="N1131" s="104" t="s">
        <v>1189</v>
      </c>
      <c r="O1131" s="104" t="s">
        <v>1225</v>
      </c>
      <c r="P1131" s="104"/>
      <c r="Q1131" s="104"/>
      <c r="R1131" s="32" t="s">
        <v>47</v>
      </c>
      <c r="S1131" s="91" t="s">
        <v>3446</v>
      </c>
      <c r="T1131" s="35" t="s">
        <v>2806</v>
      </c>
      <c r="U1131" s="20" t="s">
        <v>2807</v>
      </c>
      <c r="V1131" s="38"/>
      <c r="W1131" s="38"/>
      <c r="X1131" s="38" t="s">
        <v>51</v>
      </c>
      <c r="Y1131" s="38" t="s">
        <v>51</v>
      </c>
      <c r="Z1131" s="38" t="s">
        <v>51</v>
      </c>
      <c r="AA1131" s="38" t="s">
        <v>51</v>
      </c>
      <c r="AB1131" s="38"/>
      <c r="AC1131" s="38"/>
      <c r="AD1131" s="38" t="s">
        <v>180</v>
      </c>
      <c r="AE1131" s="38" t="s">
        <v>180</v>
      </c>
      <c r="AF1131" s="35" t="s">
        <v>2806</v>
      </c>
      <c r="AG1131" s="20" t="s">
        <v>2807</v>
      </c>
      <c r="AH1131" s="38"/>
      <c r="AI1131" s="38"/>
      <c r="AJ1131" s="38" t="s">
        <v>51</v>
      </c>
      <c r="AK1131" s="38" t="s">
        <v>51</v>
      </c>
      <c r="AL1131" s="38" t="s">
        <v>51</v>
      </c>
      <c r="AM1131" s="38" t="s">
        <v>51</v>
      </c>
      <c r="AN1131" s="38"/>
      <c r="AO1131" s="38"/>
      <c r="AP1131" s="38" t="s">
        <v>180</v>
      </c>
      <c r="AQ1131" s="38" t="s">
        <v>180</v>
      </c>
      <c r="AR1131" s="11"/>
      <c r="AS1131" s="19"/>
      <c r="AT1131" s="41"/>
      <c r="AU1131" s="11"/>
      <c r="AV1131" s="19"/>
      <c r="AW1131" s="41"/>
      <c r="AX1131" s="43">
        <v>9999</v>
      </c>
      <c r="AY1131" s="22" t="s">
        <v>1436</v>
      </c>
      <c r="AZ1131" s="45" t="s">
        <v>180</v>
      </c>
      <c r="BA1131" s="43">
        <v>9999</v>
      </c>
      <c r="BB1131" s="22" t="s">
        <v>1436</v>
      </c>
      <c r="BC1131" s="45" t="s">
        <v>180</v>
      </c>
      <c r="BD1131" s="47">
        <v>9999</v>
      </c>
      <c r="BE1131" s="24" t="s">
        <v>1436</v>
      </c>
      <c r="BF1131" s="49" t="s">
        <v>180</v>
      </c>
      <c r="BG1131" s="49" t="s">
        <v>180</v>
      </c>
      <c r="BH1131" s="47">
        <v>9999</v>
      </c>
      <c r="BI1131" s="24" t="s">
        <v>1436</v>
      </c>
      <c r="BJ1131" s="49" t="s">
        <v>180</v>
      </c>
      <c r="BK1131" s="49" t="s">
        <v>180</v>
      </c>
      <c r="BL1131" s="51" t="s">
        <v>52</v>
      </c>
    </row>
    <row r="1132" spans="1:64" x14ac:dyDescent="0.3">
      <c r="A1132" s="104" t="s">
        <v>55</v>
      </c>
      <c r="B1132" s="11">
        <v>622</v>
      </c>
      <c r="C1132" s="104" t="s">
        <v>2558</v>
      </c>
      <c r="D1132" s="104">
        <f>MATCH(Tabela1[[#This Row],[3]],ECHE!A:A,0)</f>
        <v>4582</v>
      </c>
      <c r="E1132" s="3" t="s">
        <v>2559</v>
      </c>
      <c r="F1132" s="2" t="s">
        <v>2560</v>
      </c>
      <c r="G1132" s="25" t="s">
        <v>2561</v>
      </c>
      <c r="H1132" s="30" t="s">
        <v>2562</v>
      </c>
      <c r="I1132" s="283" t="s">
        <v>214</v>
      </c>
      <c r="J1132" s="104" t="s">
        <v>2563</v>
      </c>
      <c r="K1132" s="2" t="s">
        <v>38995</v>
      </c>
      <c r="L1132" s="235" t="s">
        <v>538</v>
      </c>
      <c r="M1132" s="104" t="s">
        <v>423</v>
      </c>
      <c r="N1132" s="104" t="s">
        <v>1189</v>
      </c>
      <c r="O1132" s="104" t="s">
        <v>1225</v>
      </c>
      <c r="P1132" s="104"/>
      <c r="Q1132" s="104"/>
      <c r="R1132" s="32" t="s">
        <v>47</v>
      </c>
      <c r="S1132" s="91" t="s">
        <v>3446</v>
      </c>
      <c r="T1132" s="35" t="s">
        <v>118</v>
      </c>
      <c r="U1132" s="20" t="s">
        <v>119</v>
      </c>
      <c r="V1132" s="38"/>
      <c r="W1132" s="38"/>
      <c r="X1132" s="38" t="s">
        <v>51</v>
      </c>
      <c r="Y1132" s="38" t="s">
        <v>51</v>
      </c>
      <c r="Z1132" s="38" t="s">
        <v>51</v>
      </c>
      <c r="AA1132" s="38" t="s">
        <v>51</v>
      </c>
      <c r="AB1132" s="38"/>
      <c r="AC1132" s="38"/>
      <c r="AD1132" s="38" t="s">
        <v>180</v>
      </c>
      <c r="AE1132" s="38" t="s">
        <v>180</v>
      </c>
      <c r="AF1132" s="35" t="s">
        <v>118</v>
      </c>
      <c r="AG1132" s="20" t="s">
        <v>119</v>
      </c>
      <c r="AH1132" s="38"/>
      <c r="AI1132" s="38"/>
      <c r="AJ1132" s="38" t="s">
        <v>51</v>
      </c>
      <c r="AK1132" s="38" t="s">
        <v>51</v>
      </c>
      <c r="AL1132" s="38" t="s">
        <v>51</v>
      </c>
      <c r="AM1132" s="38" t="s">
        <v>51</v>
      </c>
      <c r="AN1132" s="38"/>
      <c r="AO1132" s="38"/>
      <c r="AP1132" s="38" t="s">
        <v>180</v>
      </c>
      <c r="AQ1132" s="38" t="s">
        <v>180</v>
      </c>
      <c r="AR1132" s="11"/>
      <c r="AS1132" s="19"/>
      <c r="AT1132" s="41"/>
      <c r="AU1132" s="11"/>
      <c r="AV1132" s="19"/>
      <c r="AW1132" s="41"/>
      <c r="AX1132" s="43">
        <v>9999</v>
      </c>
      <c r="AY1132" s="22" t="s">
        <v>1436</v>
      </c>
      <c r="AZ1132" s="45" t="s">
        <v>180</v>
      </c>
      <c r="BA1132" s="43">
        <v>9999</v>
      </c>
      <c r="BB1132" s="22" t="s">
        <v>1436</v>
      </c>
      <c r="BC1132" s="45" t="s">
        <v>180</v>
      </c>
      <c r="BD1132" s="47">
        <v>9999</v>
      </c>
      <c r="BE1132" s="24" t="s">
        <v>1436</v>
      </c>
      <c r="BF1132" s="49" t="s">
        <v>180</v>
      </c>
      <c r="BG1132" s="49" t="s">
        <v>180</v>
      </c>
      <c r="BH1132" s="47">
        <v>9999</v>
      </c>
      <c r="BI1132" s="24" t="s">
        <v>1436</v>
      </c>
      <c r="BJ1132" s="49" t="s">
        <v>180</v>
      </c>
      <c r="BK1132" s="49" t="s">
        <v>180</v>
      </c>
      <c r="BL1132" s="51" t="s">
        <v>52</v>
      </c>
    </row>
    <row r="1133" spans="1:64" x14ac:dyDescent="0.3">
      <c r="A1133" s="104" t="s">
        <v>55</v>
      </c>
      <c r="B1133" s="11">
        <v>174</v>
      </c>
      <c r="C1133" s="104" t="s">
        <v>1098</v>
      </c>
      <c r="D1133" s="104">
        <f>MATCH(Tabela1[[#This Row],[3]],ECHE!A:A,0)</f>
        <v>4593</v>
      </c>
      <c r="E1133" s="3" t="s">
        <v>1099</v>
      </c>
      <c r="F1133" s="2" t="s">
        <v>1100</v>
      </c>
      <c r="G1133" s="25" t="s">
        <v>1101</v>
      </c>
      <c r="H1133" s="30" t="s">
        <v>1102</v>
      </c>
      <c r="I1133" s="283" t="s">
        <v>214</v>
      </c>
      <c r="J1133" s="104" t="s">
        <v>1103</v>
      </c>
      <c r="K1133" s="2" t="s">
        <v>38997</v>
      </c>
      <c r="L1133" s="235" t="s">
        <v>538</v>
      </c>
      <c r="M1133" s="104" t="s">
        <v>423</v>
      </c>
      <c r="N1133" s="104" t="s">
        <v>90</v>
      </c>
      <c r="O1133" s="104" t="s">
        <v>179</v>
      </c>
      <c r="P1133" s="104"/>
      <c r="Q1133" s="104"/>
      <c r="R1133" s="32" t="s">
        <v>47</v>
      </c>
      <c r="S1133" s="91" t="s">
        <v>3446</v>
      </c>
      <c r="T1133" s="35"/>
      <c r="U1133" s="20"/>
      <c r="V1133" s="38"/>
      <c r="W1133" s="38"/>
      <c r="X1133" s="38"/>
      <c r="Y1133" s="38"/>
      <c r="Z1133" s="38"/>
      <c r="AA1133" s="38"/>
      <c r="AB1133" s="38"/>
      <c r="AC1133" s="38"/>
      <c r="AD1133" s="38"/>
      <c r="AE1133" s="38"/>
      <c r="AF1133" s="35"/>
      <c r="AG1133" s="20"/>
      <c r="AH1133" s="38"/>
      <c r="AI1133" s="38"/>
      <c r="AJ1133" s="38"/>
      <c r="AK1133" s="38"/>
      <c r="AL1133" s="38"/>
      <c r="AM1133" s="38"/>
      <c r="AN1133" s="38"/>
      <c r="AO1133" s="38"/>
      <c r="AP1133" s="38"/>
      <c r="AQ1133" s="38"/>
      <c r="AR1133" s="11"/>
      <c r="AS1133" s="19"/>
      <c r="AT1133" s="41"/>
      <c r="AU1133" s="11"/>
      <c r="AV1133" s="19"/>
      <c r="AW1133" s="41"/>
      <c r="AX1133" s="43" t="s">
        <v>888</v>
      </c>
      <c r="AY1133" s="22" t="s">
        <v>889</v>
      </c>
      <c r="AZ1133" s="45">
        <v>2</v>
      </c>
      <c r="BA1133" s="43" t="s">
        <v>888</v>
      </c>
      <c r="BB1133" s="22" t="s">
        <v>889</v>
      </c>
      <c r="BC1133" s="45">
        <v>2</v>
      </c>
      <c r="BD1133" s="47"/>
      <c r="BE1133" s="24"/>
      <c r="BF1133" s="49"/>
      <c r="BG1133" s="49"/>
      <c r="BH1133" s="47"/>
      <c r="BI1133" s="24"/>
      <c r="BJ1133" s="49"/>
      <c r="BK1133" s="49"/>
      <c r="BL1133" s="51" t="s">
        <v>52</v>
      </c>
    </row>
    <row r="1134" spans="1:64" x14ac:dyDescent="0.3">
      <c r="A1134" s="104" t="s">
        <v>55</v>
      </c>
      <c r="B1134" s="11">
        <v>888</v>
      </c>
      <c r="C1134" s="104" t="s">
        <v>3646</v>
      </c>
      <c r="D1134" s="104">
        <f>MATCH(Tabela1[[#This Row],[3]],ECHE!A:A,0)</f>
        <v>4657</v>
      </c>
      <c r="E1134" s="3" t="s">
        <v>3647</v>
      </c>
      <c r="F1134" s="2" t="s">
        <v>3648</v>
      </c>
      <c r="G1134" s="25" t="s">
        <v>3649</v>
      </c>
      <c r="H1134" s="30" t="s">
        <v>848</v>
      </c>
      <c r="I1134" s="283" t="s">
        <v>214</v>
      </c>
      <c r="J1134" s="104" t="s">
        <v>3650</v>
      </c>
      <c r="K1134" s="2" t="s">
        <v>38999</v>
      </c>
      <c r="L1134" s="235" t="s">
        <v>216</v>
      </c>
      <c r="M1134" s="104" t="s">
        <v>217</v>
      </c>
      <c r="N1134" s="104" t="s">
        <v>1501</v>
      </c>
      <c r="O1134" s="104" t="s">
        <v>179</v>
      </c>
      <c r="P1134" s="104"/>
      <c r="Q1134" s="104"/>
      <c r="R1134" s="32" t="s">
        <v>1847</v>
      </c>
      <c r="S1134" s="91" t="s">
        <v>3446</v>
      </c>
      <c r="T1134" s="35" t="s">
        <v>233</v>
      </c>
      <c r="U1134" s="20" t="s">
        <v>234</v>
      </c>
      <c r="V1134" s="38"/>
      <c r="W1134" s="38"/>
      <c r="X1134" s="38" t="s">
        <v>51</v>
      </c>
      <c r="Y1134" s="38" t="s">
        <v>51</v>
      </c>
      <c r="Z1134" s="38"/>
      <c r="AA1134" s="38"/>
      <c r="AB1134" s="38"/>
      <c r="AC1134" s="38"/>
      <c r="AD1134" s="38">
        <v>12</v>
      </c>
      <c r="AE1134" s="38">
        <v>1</v>
      </c>
      <c r="AF1134" s="35" t="s">
        <v>233</v>
      </c>
      <c r="AG1134" s="20" t="s">
        <v>234</v>
      </c>
      <c r="AH1134" s="38"/>
      <c r="AI1134" s="38"/>
      <c r="AJ1134" s="38" t="s">
        <v>51</v>
      </c>
      <c r="AK1134" s="38" t="s">
        <v>51</v>
      </c>
      <c r="AL1134" s="38"/>
      <c r="AM1134" s="38"/>
      <c r="AN1134" s="38"/>
      <c r="AO1134" s="38"/>
      <c r="AP1134" s="38">
        <v>12</v>
      </c>
      <c r="AQ1134" s="38">
        <v>1</v>
      </c>
      <c r="AR1134" s="11"/>
      <c r="AS1134" s="19"/>
      <c r="AT1134" s="41"/>
      <c r="AU1134" s="11"/>
      <c r="AV1134" s="19"/>
      <c r="AW1134" s="41"/>
      <c r="AX1134" s="43" t="s">
        <v>233</v>
      </c>
      <c r="AY1134" s="22" t="s">
        <v>234</v>
      </c>
      <c r="AZ1134" s="45">
        <v>1</v>
      </c>
      <c r="BA1134" s="43" t="s">
        <v>233</v>
      </c>
      <c r="BB1134" s="22" t="s">
        <v>234</v>
      </c>
      <c r="BC1134" s="45">
        <v>1</v>
      </c>
      <c r="BD1134" s="47" t="s">
        <v>233</v>
      </c>
      <c r="BE1134" s="24" t="s">
        <v>234</v>
      </c>
      <c r="BF1134" s="49">
        <v>7</v>
      </c>
      <c r="BG1134" s="49">
        <v>1</v>
      </c>
      <c r="BH1134" s="47" t="s">
        <v>233</v>
      </c>
      <c r="BI1134" s="24" t="s">
        <v>234</v>
      </c>
      <c r="BJ1134" s="49">
        <v>7</v>
      </c>
      <c r="BK1134" s="49">
        <v>1</v>
      </c>
      <c r="BL1134" s="51" t="s">
        <v>52</v>
      </c>
    </row>
    <row r="1135" spans="1:64" x14ac:dyDescent="0.3">
      <c r="A1135" s="104" t="s">
        <v>55</v>
      </c>
      <c r="B1135" s="11">
        <v>745</v>
      </c>
      <c r="C1135" s="104" t="s">
        <v>3161</v>
      </c>
      <c r="D1135" s="104">
        <f>MATCH(Tabela1[[#This Row],[3]],ECHE!A:A,0)</f>
        <v>4676</v>
      </c>
      <c r="E1135" s="3" t="s">
        <v>3162</v>
      </c>
      <c r="F1135" s="2" t="s">
        <v>3163</v>
      </c>
      <c r="G1135" s="25" t="s">
        <v>3164</v>
      </c>
      <c r="H1135" s="30" t="s">
        <v>3165</v>
      </c>
      <c r="I1135" s="283" t="s">
        <v>214</v>
      </c>
      <c r="J1135" s="104" t="s">
        <v>3166</v>
      </c>
      <c r="K1135" s="2" t="s">
        <v>38806</v>
      </c>
      <c r="L1135" s="235" t="s">
        <v>3167</v>
      </c>
      <c r="M1135" s="104" t="s">
        <v>3168</v>
      </c>
      <c r="N1135" s="104" t="s">
        <v>687</v>
      </c>
      <c r="O1135" s="104" t="s">
        <v>89</v>
      </c>
      <c r="P1135" s="104"/>
      <c r="Q1135" s="104"/>
      <c r="R1135" s="32" t="s">
        <v>3034</v>
      </c>
      <c r="S1135" s="91" t="s">
        <v>3446</v>
      </c>
      <c r="T1135" s="35" t="s">
        <v>529</v>
      </c>
      <c r="U1135" s="20" t="s">
        <v>530</v>
      </c>
      <c r="V1135" s="38"/>
      <c r="W1135" s="38"/>
      <c r="X1135" s="38" t="s">
        <v>51</v>
      </c>
      <c r="Y1135" s="38" t="s">
        <v>51</v>
      </c>
      <c r="Z1135" s="38" t="s">
        <v>51</v>
      </c>
      <c r="AA1135" s="38" t="s">
        <v>51</v>
      </c>
      <c r="AB1135" s="38"/>
      <c r="AC1135" s="38"/>
      <c r="AD1135" s="38">
        <v>5</v>
      </c>
      <c r="AE1135" s="38">
        <v>2</v>
      </c>
      <c r="AF1135" s="35" t="s">
        <v>529</v>
      </c>
      <c r="AG1135" s="20" t="s">
        <v>530</v>
      </c>
      <c r="AH1135" s="38"/>
      <c r="AI1135" s="38"/>
      <c r="AJ1135" s="38" t="s">
        <v>51</v>
      </c>
      <c r="AK1135" s="38" t="s">
        <v>51</v>
      </c>
      <c r="AL1135" s="38" t="s">
        <v>51</v>
      </c>
      <c r="AM1135" s="38" t="s">
        <v>51</v>
      </c>
      <c r="AN1135" s="38"/>
      <c r="AO1135" s="38"/>
      <c r="AP1135" s="38">
        <v>5</v>
      </c>
      <c r="AQ1135" s="38">
        <v>2</v>
      </c>
      <c r="AR1135" s="11"/>
      <c r="AS1135" s="19"/>
      <c r="AT1135" s="41"/>
      <c r="AU1135" s="11"/>
      <c r="AV1135" s="19"/>
      <c r="AW1135" s="41"/>
      <c r="AX1135" s="43" t="s">
        <v>529</v>
      </c>
      <c r="AY1135" s="22" t="s">
        <v>530</v>
      </c>
      <c r="AZ1135" s="45">
        <v>3</v>
      </c>
      <c r="BA1135" s="43" t="s">
        <v>529</v>
      </c>
      <c r="BB1135" s="22" t="s">
        <v>530</v>
      </c>
      <c r="BC1135" s="45">
        <v>3</v>
      </c>
      <c r="BD1135" s="47" t="s">
        <v>529</v>
      </c>
      <c r="BE1135" s="24" t="s">
        <v>530</v>
      </c>
      <c r="BF1135" s="49"/>
      <c r="BG1135" s="49">
        <v>2</v>
      </c>
      <c r="BH1135" s="47" t="s">
        <v>529</v>
      </c>
      <c r="BI1135" s="24" t="s">
        <v>530</v>
      </c>
      <c r="BJ1135" s="49"/>
      <c r="BK1135" s="49">
        <v>2</v>
      </c>
      <c r="BL1135" s="51" t="s">
        <v>52</v>
      </c>
    </row>
    <row r="1136" spans="1:64" x14ac:dyDescent="0.3">
      <c r="A1136" s="104" t="s">
        <v>55</v>
      </c>
      <c r="B1136" s="11">
        <v>745</v>
      </c>
      <c r="C1136" s="104" t="s">
        <v>3161</v>
      </c>
      <c r="D1136" s="104">
        <f>MATCH(Tabela1[[#This Row],[3]],ECHE!A:A,0)</f>
        <v>4676</v>
      </c>
      <c r="E1136" s="3" t="s">
        <v>3162</v>
      </c>
      <c r="F1136" s="2" t="s">
        <v>3163</v>
      </c>
      <c r="G1136" s="25" t="s">
        <v>3164</v>
      </c>
      <c r="H1136" s="30" t="s">
        <v>3165</v>
      </c>
      <c r="I1136" s="283" t="s">
        <v>214</v>
      </c>
      <c r="J1136" s="104" t="s">
        <v>3166</v>
      </c>
      <c r="K1136" s="2" t="s">
        <v>38806</v>
      </c>
      <c r="L1136" s="235" t="s">
        <v>3167</v>
      </c>
      <c r="M1136" s="104" t="s">
        <v>3168</v>
      </c>
      <c r="N1136" s="104" t="s">
        <v>687</v>
      </c>
      <c r="O1136" s="104" t="s">
        <v>89</v>
      </c>
      <c r="P1136" s="104"/>
      <c r="Q1136" s="104"/>
      <c r="R1136" s="32" t="s">
        <v>3034</v>
      </c>
      <c r="S1136" s="91" t="s">
        <v>3446</v>
      </c>
      <c r="T1136" s="35" t="s">
        <v>888</v>
      </c>
      <c r="U1136" s="20" t="s">
        <v>889</v>
      </c>
      <c r="V1136" s="38"/>
      <c r="W1136" s="38"/>
      <c r="X1136" s="38" t="s">
        <v>51</v>
      </c>
      <c r="Y1136" s="38" t="s">
        <v>51</v>
      </c>
      <c r="Z1136" s="38" t="s">
        <v>51</v>
      </c>
      <c r="AA1136" s="38" t="s">
        <v>51</v>
      </c>
      <c r="AB1136" s="38"/>
      <c r="AC1136" s="38"/>
      <c r="AD1136" s="38">
        <v>5</v>
      </c>
      <c r="AE1136" s="38">
        <v>2</v>
      </c>
      <c r="AF1136" s="35" t="s">
        <v>888</v>
      </c>
      <c r="AG1136" s="20" t="s">
        <v>889</v>
      </c>
      <c r="AH1136" s="38"/>
      <c r="AI1136" s="38"/>
      <c r="AJ1136" s="38" t="s">
        <v>51</v>
      </c>
      <c r="AK1136" s="38" t="s">
        <v>51</v>
      </c>
      <c r="AL1136" s="38" t="s">
        <v>51</v>
      </c>
      <c r="AM1136" s="38" t="s">
        <v>51</v>
      </c>
      <c r="AN1136" s="38"/>
      <c r="AO1136" s="38"/>
      <c r="AP1136" s="38">
        <v>5</v>
      </c>
      <c r="AQ1136" s="38">
        <v>2</v>
      </c>
      <c r="AR1136" s="11"/>
      <c r="AS1136" s="19"/>
      <c r="AT1136" s="41"/>
      <c r="AU1136" s="11"/>
      <c r="AV1136" s="19"/>
      <c r="AW1136" s="41"/>
      <c r="AX1136" s="43" t="s">
        <v>888</v>
      </c>
      <c r="AY1136" s="22" t="s">
        <v>889</v>
      </c>
      <c r="AZ1136" s="45" t="s">
        <v>180</v>
      </c>
      <c r="BA1136" s="43" t="s">
        <v>888</v>
      </c>
      <c r="BB1136" s="22" t="s">
        <v>889</v>
      </c>
      <c r="BC1136" s="45" t="s">
        <v>180</v>
      </c>
      <c r="BD1136" s="47" t="s">
        <v>888</v>
      </c>
      <c r="BE1136" s="24" t="s">
        <v>889</v>
      </c>
      <c r="BF1136" s="49" t="s">
        <v>180</v>
      </c>
      <c r="BG1136" s="49" t="s">
        <v>180</v>
      </c>
      <c r="BH1136" s="47" t="s">
        <v>888</v>
      </c>
      <c r="BI1136" s="24" t="s">
        <v>889</v>
      </c>
      <c r="BJ1136" s="49" t="s">
        <v>180</v>
      </c>
      <c r="BK1136" s="49" t="s">
        <v>180</v>
      </c>
      <c r="BL1136" s="51" t="s">
        <v>52</v>
      </c>
    </row>
    <row r="1137" spans="1:64" x14ac:dyDescent="0.3">
      <c r="A1137" s="104" t="s">
        <v>55</v>
      </c>
      <c r="B1137" s="11">
        <v>745</v>
      </c>
      <c r="C1137" s="104" t="s">
        <v>3161</v>
      </c>
      <c r="D1137" s="104">
        <f>MATCH(Tabela1[[#This Row],[3]],ECHE!A:A,0)</f>
        <v>4676</v>
      </c>
      <c r="E1137" s="3" t="s">
        <v>3162</v>
      </c>
      <c r="F1137" s="2" t="s">
        <v>3163</v>
      </c>
      <c r="G1137" s="25" t="s">
        <v>3164</v>
      </c>
      <c r="H1137" s="30" t="s">
        <v>3165</v>
      </c>
      <c r="I1137" s="283" t="s">
        <v>214</v>
      </c>
      <c r="J1137" s="104" t="s">
        <v>3166</v>
      </c>
      <c r="K1137" s="2" t="s">
        <v>38806</v>
      </c>
      <c r="L1137" s="235" t="s">
        <v>3167</v>
      </c>
      <c r="M1137" s="104" t="s">
        <v>3168</v>
      </c>
      <c r="N1137" s="104" t="s">
        <v>687</v>
      </c>
      <c r="O1137" s="104" t="s">
        <v>89</v>
      </c>
      <c r="P1137" s="104"/>
      <c r="Q1137" s="104"/>
      <c r="R1137" s="32" t="s">
        <v>3034</v>
      </c>
      <c r="S1137" s="91" t="s">
        <v>3446</v>
      </c>
      <c r="T1137" s="35" t="s">
        <v>60</v>
      </c>
      <c r="U1137" s="20" t="s">
        <v>61</v>
      </c>
      <c r="V1137" s="38"/>
      <c r="W1137" s="38"/>
      <c r="X1137" s="38" t="s">
        <v>51</v>
      </c>
      <c r="Y1137" s="38" t="s">
        <v>51</v>
      </c>
      <c r="Z1137" s="38" t="s">
        <v>51</v>
      </c>
      <c r="AA1137" s="38" t="s">
        <v>51</v>
      </c>
      <c r="AB1137" s="38"/>
      <c r="AC1137" s="38"/>
      <c r="AD1137" s="38">
        <v>5</v>
      </c>
      <c r="AE1137" s="38">
        <v>2</v>
      </c>
      <c r="AF1137" s="35" t="s">
        <v>60</v>
      </c>
      <c r="AG1137" s="20" t="s">
        <v>61</v>
      </c>
      <c r="AH1137" s="38"/>
      <c r="AI1137" s="38"/>
      <c r="AJ1137" s="38" t="s">
        <v>51</v>
      </c>
      <c r="AK1137" s="38" t="s">
        <v>51</v>
      </c>
      <c r="AL1137" s="38" t="s">
        <v>51</v>
      </c>
      <c r="AM1137" s="38" t="s">
        <v>51</v>
      </c>
      <c r="AN1137" s="38"/>
      <c r="AO1137" s="38"/>
      <c r="AP1137" s="38">
        <v>5</v>
      </c>
      <c r="AQ1137" s="38">
        <v>2</v>
      </c>
      <c r="AR1137" s="11"/>
      <c r="AS1137" s="19"/>
      <c r="AT1137" s="41"/>
      <c r="AU1137" s="11"/>
      <c r="AV1137" s="19"/>
      <c r="AW1137" s="41"/>
      <c r="AX1137" s="43" t="s">
        <v>60</v>
      </c>
      <c r="AY1137" s="22" t="s">
        <v>61</v>
      </c>
      <c r="AZ1137" s="45" t="s">
        <v>180</v>
      </c>
      <c r="BA1137" s="43" t="s">
        <v>60</v>
      </c>
      <c r="BB1137" s="22" t="s">
        <v>61</v>
      </c>
      <c r="BC1137" s="45" t="s">
        <v>180</v>
      </c>
      <c r="BD1137" s="47" t="s">
        <v>60</v>
      </c>
      <c r="BE1137" s="24" t="s">
        <v>61</v>
      </c>
      <c r="BF1137" s="49" t="s">
        <v>180</v>
      </c>
      <c r="BG1137" s="49" t="s">
        <v>180</v>
      </c>
      <c r="BH1137" s="47" t="s">
        <v>60</v>
      </c>
      <c r="BI1137" s="24" t="s">
        <v>61</v>
      </c>
      <c r="BJ1137" s="49" t="s">
        <v>180</v>
      </c>
      <c r="BK1137" s="49" t="s">
        <v>180</v>
      </c>
      <c r="BL1137" s="51" t="s">
        <v>52</v>
      </c>
    </row>
    <row r="1138" spans="1:64" x14ac:dyDescent="0.3">
      <c r="A1138" s="10" t="s">
        <v>55</v>
      </c>
      <c r="B1138" s="11">
        <v>745</v>
      </c>
      <c r="C1138" s="10" t="s">
        <v>3161</v>
      </c>
      <c r="D1138" s="10">
        <f>MATCH(Tabela1[[#This Row],[3]],ECHE!A:A,0)</f>
        <v>4676</v>
      </c>
      <c r="E1138" s="3" t="s">
        <v>3162</v>
      </c>
      <c r="F1138" s="2" t="s">
        <v>3163</v>
      </c>
      <c r="G1138" s="25" t="s">
        <v>3164</v>
      </c>
      <c r="H1138" s="30" t="s">
        <v>3165</v>
      </c>
      <c r="I1138" s="283" t="s">
        <v>214</v>
      </c>
      <c r="J1138" s="104" t="s">
        <v>3166</v>
      </c>
      <c r="K1138" s="2" t="s">
        <v>38806</v>
      </c>
      <c r="L1138" s="235" t="s">
        <v>3167</v>
      </c>
      <c r="M1138" s="10" t="s">
        <v>3168</v>
      </c>
      <c r="N1138" s="10" t="s">
        <v>687</v>
      </c>
      <c r="O1138" s="10" t="s">
        <v>89</v>
      </c>
      <c r="P1138" s="10"/>
      <c r="Q1138" s="10"/>
      <c r="R1138" s="32" t="s">
        <v>3034</v>
      </c>
      <c r="S1138" s="91" t="s">
        <v>3446</v>
      </c>
      <c r="T1138" s="35" t="s">
        <v>233</v>
      </c>
      <c r="U1138" s="20" t="s">
        <v>234</v>
      </c>
      <c r="V1138" s="38"/>
      <c r="W1138" s="38"/>
      <c r="X1138" s="38" t="s">
        <v>51</v>
      </c>
      <c r="Y1138" s="38" t="s">
        <v>51</v>
      </c>
      <c r="Z1138" s="38" t="s">
        <v>51</v>
      </c>
      <c r="AA1138" s="38" t="s">
        <v>51</v>
      </c>
      <c r="AB1138" s="38"/>
      <c r="AC1138" s="38"/>
      <c r="AD1138" s="38">
        <v>5</v>
      </c>
      <c r="AE1138" s="38">
        <v>2</v>
      </c>
      <c r="AF1138" s="35" t="s">
        <v>233</v>
      </c>
      <c r="AG1138" s="20" t="s">
        <v>234</v>
      </c>
      <c r="AH1138" s="38"/>
      <c r="AI1138" s="38"/>
      <c r="AJ1138" s="38" t="s">
        <v>51</v>
      </c>
      <c r="AK1138" s="38" t="s">
        <v>51</v>
      </c>
      <c r="AL1138" s="38" t="s">
        <v>51</v>
      </c>
      <c r="AM1138" s="38" t="s">
        <v>51</v>
      </c>
      <c r="AN1138" s="38"/>
      <c r="AO1138" s="38"/>
      <c r="AP1138" s="38">
        <v>5</v>
      </c>
      <c r="AQ1138" s="38">
        <v>2</v>
      </c>
      <c r="AR1138" s="11"/>
      <c r="AS1138" s="19"/>
      <c r="AT1138" s="41"/>
      <c r="AU1138" s="11"/>
      <c r="AV1138" s="19"/>
      <c r="AW1138" s="41"/>
      <c r="AX1138" s="43" t="s">
        <v>233</v>
      </c>
      <c r="AY1138" s="22" t="s">
        <v>234</v>
      </c>
      <c r="AZ1138" s="45" t="s">
        <v>180</v>
      </c>
      <c r="BA1138" s="43" t="s">
        <v>233</v>
      </c>
      <c r="BB1138" s="22" t="s">
        <v>234</v>
      </c>
      <c r="BC1138" s="45" t="s">
        <v>180</v>
      </c>
      <c r="BD1138" s="47" t="s">
        <v>233</v>
      </c>
      <c r="BE1138" s="24" t="s">
        <v>234</v>
      </c>
      <c r="BF1138" s="49" t="s">
        <v>180</v>
      </c>
      <c r="BG1138" s="49" t="s">
        <v>180</v>
      </c>
      <c r="BH1138" s="47" t="s">
        <v>233</v>
      </c>
      <c r="BI1138" s="24" t="s">
        <v>234</v>
      </c>
      <c r="BJ1138" s="49" t="s">
        <v>180</v>
      </c>
      <c r="BK1138" s="49" t="s">
        <v>180</v>
      </c>
      <c r="BL1138" s="51" t="s">
        <v>52</v>
      </c>
    </row>
    <row r="1139" spans="1:64" x14ac:dyDescent="0.3">
      <c r="A1139" s="10" t="s">
        <v>55</v>
      </c>
      <c r="B1139" s="11">
        <v>745</v>
      </c>
      <c r="C1139" s="10" t="s">
        <v>3161</v>
      </c>
      <c r="D1139" s="10">
        <f>MATCH(Tabela1[[#This Row],[3]],ECHE!A:A,0)</f>
        <v>4676</v>
      </c>
      <c r="E1139" s="3" t="s">
        <v>3162</v>
      </c>
      <c r="F1139" s="2" t="s">
        <v>3163</v>
      </c>
      <c r="G1139" s="25" t="s">
        <v>3164</v>
      </c>
      <c r="H1139" s="30" t="s">
        <v>3165</v>
      </c>
      <c r="I1139" s="283" t="s">
        <v>214</v>
      </c>
      <c r="J1139" s="104" t="s">
        <v>3166</v>
      </c>
      <c r="K1139" s="2" t="s">
        <v>38806</v>
      </c>
      <c r="L1139" s="235" t="s">
        <v>3167</v>
      </c>
      <c r="M1139" s="10" t="s">
        <v>3168</v>
      </c>
      <c r="N1139" s="10" t="s">
        <v>687</v>
      </c>
      <c r="O1139" s="10" t="s">
        <v>89</v>
      </c>
      <c r="P1139" s="10"/>
      <c r="Q1139" s="10"/>
      <c r="R1139" s="32" t="s">
        <v>3034</v>
      </c>
      <c r="S1139" s="91" t="s">
        <v>3446</v>
      </c>
      <c r="T1139" s="35" t="s">
        <v>78</v>
      </c>
      <c r="U1139" s="20" t="s">
        <v>79</v>
      </c>
      <c r="V1139" s="38"/>
      <c r="W1139" s="38"/>
      <c r="X1139" s="38" t="s">
        <v>51</v>
      </c>
      <c r="Y1139" s="38" t="s">
        <v>51</v>
      </c>
      <c r="Z1139" s="38" t="s">
        <v>51</v>
      </c>
      <c r="AA1139" s="38" t="s">
        <v>51</v>
      </c>
      <c r="AB1139" s="38"/>
      <c r="AC1139" s="38"/>
      <c r="AD1139" s="38">
        <v>5</v>
      </c>
      <c r="AE1139" s="38">
        <v>2</v>
      </c>
      <c r="AF1139" s="35" t="s">
        <v>78</v>
      </c>
      <c r="AG1139" s="20" t="s">
        <v>79</v>
      </c>
      <c r="AH1139" s="38"/>
      <c r="AI1139" s="38"/>
      <c r="AJ1139" s="38" t="s">
        <v>51</v>
      </c>
      <c r="AK1139" s="38" t="s">
        <v>51</v>
      </c>
      <c r="AL1139" s="38" t="s">
        <v>51</v>
      </c>
      <c r="AM1139" s="38" t="s">
        <v>51</v>
      </c>
      <c r="AN1139" s="38"/>
      <c r="AO1139" s="38"/>
      <c r="AP1139" s="38">
        <v>5</v>
      </c>
      <c r="AQ1139" s="38">
        <v>2</v>
      </c>
      <c r="AR1139" s="11"/>
      <c r="AS1139" s="19"/>
      <c r="AT1139" s="41"/>
      <c r="AU1139" s="11"/>
      <c r="AV1139" s="19"/>
      <c r="AW1139" s="41"/>
      <c r="AX1139" s="43" t="s">
        <v>78</v>
      </c>
      <c r="AY1139" s="22" t="s">
        <v>79</v>
      </c>
      <c r="AZ1139" s="45">
        <v>2</v>
      </c>
      <c r="BA1139" s="43" t="s">
        <v>78</v>
      </c>
      <c r="BB1139" s="22" t="s">
        <v>79</v>
      </c>
      <c r="BC1139" s="45">
        <v>2</v>
      </c>
      <c r="BD1139" s="47" t="s">
        <v>78</v>
      </c>
      <c r="BE1139" s="24" t="s">
        <v>79</v>
      </c>
      <c r="BF1139" s="49" t="s">
        <v>180</v>
      </c>
      <c r="BG1139" s="49" t="s">
        <v>180</v>
      </c>
      <c r="BH1139" s="47" t="s">
        <v>78</v>
      </c>
      <c r="BI1139" s="24" t="s">
        <v>79</v>
      </c>
      <c r="BJ1139" s="49" t="s">
        <v>180</v>
      </c>
      <c r="BK1139" s="49" t="s">
        <v>180</v>
      </c>
      <c r="BL1139" s="51" t="s">
        <v>52</v>
      </c>
    </row>
    <row r="1140" spans="1:64" x14ac:dyDescent="0.3">
      <c r="A1140" s="104" t="s">
        <v>55</v>
      </c>
      <c r="B1140" s="11">
        <v>138</v>
      </c>
      <c r="C1140" s="104" t="s">
        <v>918</v>
      </c>
      <c r="D1140" s="104">
        <f>MATCH(Tabela1[[#This Row],[3]],ECHE!A:A,0)</f>
        <v>4720</v>
      </c>
      <c r="E1140" s="3" t="s">
        <v>919</v>
      </c>
      <c r="F1140" s="2" t="s">
        <v>920</v>
      </c>
      <c r="G1140" s="25" t="s">
        <v>921</v>
      </c>
      <c r="H1140" s="30" t="s">
        <v>922</v>
      </c>
      <c r="I1140" s="283" t="s">
        <v>214</v>
      </c>
      <c r="J1140" s="104" t="s">
        <v>923</v>
      </c>
      <c r="K1140" s="2" t="s">
        <v>39003</v>
      </c>
      <c r="L1140" s="235" t="s">
        <v>44</v>
      </c>
      <c r="M1140" s="104" t="s">
        <v>44</v>
      </c>
      <c r="N1140" s="104" t="s">
        <v>246</v>
      </c>
      <c r="O1140" s="104" t="s">
        <v>89</v>
      </c>
      <c r="P1140" s="104"/>
      <c r="Q1140" s="104"/>
      <c r="R1140" s="32" t="s">
        <v>47</v>
      </c>
      <c r="S1140" s="91" t="s">
        <v>3446</v>
      </c>
      <c r="T1140" s="35" t="s">
        <v>888</v>
      </c>
      <c r="U1140" s="20" t="s">
        <v>889</v>
      </c>
      <c r="V1140" s="38"/>
      <c r="W1140" s="38"/>
      <c r="X1140" s="38" t="s">
        <v>51</v>
      </c>
      <c r="Y1140" s="38" t="s">
        <v>51</v>
      </c>
      <c r="Z1140" s="38" t="s">
        <v>51</v>
      </c>
      <c r="AA1140" s="38" t="s">
        <v>51</v>
      </c>
      <c r="AB1140" s="38" t="s">
        <v>51</v>
      </c>
      <c r="AC1140" s="38" t="s">
        <v>51</v>
      </c>
      <c r="AD1140" s="38">
        <v>14</v>
      </c>
      <c r="AE1140" s="38">
        <v>2</v>
      </c>
      <c r="AF1140" s="35" t="s">
        <v>888</v>
      </c>
      <c r="AG1140" s="20" t="s">
        <v>889</v>
      </c>
      <c r="AH1140" s="38"/>
      <c r="AI1140" s="38"/>
      <c r="AJ1140" s="38" t="s">
        <v>51</v>
      </c>
      <c r="AK1140" s="38" t="s">
        <v>51</v>
      </c>
      <c r="AL1140" s="38" t="s">
        <v>51</v>
      </c>
      <c r="AM1140" s="38" t="s">
        <v>51</v>
      </c>
      <c r="AN1140" s="38" t="s">
        <v>51</v>
      </c>
      <c r="AO1140" s="38" t="s">
        <v>51</v>
      </c>
      <c r="AP1140" s="38">
        <v>14</v>
      </c>
      <c r="AQ1140" s="38">
        <v>2</v>
      </c>
      <c r="AR1140" s="11"/>
      <c r="AS1140" s="19"/>
      <c r="AT1140" s="41"/>
      <c r="AU1140" s="11"/>
      <c r="AV1140" s="19"/>
      <c r="AW1140" s="41"/>
      <c r="AX1140" s="43" t="s">
        <v>888</v>
      </c>
      <c r="AY1140" s="22" t="s">
        <v>889</v>
      </c>
      <c r="AZ1140" s="45">
        <v>2</v>
      </c>
      <c r="BA1140" s="43" t="s">
        <v>888</v>
      </c>
      <c r="BB1140" s="22" t="s">
        <v>889</v>
      </c>
      <c r="BC1140" s="45">
        <v>2</v>
      </c>
      <c r="BD1140" s="47"/>
      <c r="BE1140" s="24"/>
      <c r="BF1140" s="49"/>
      <c r="BG1140" s="49"/>
      <c r="BH1140" s="47"/>
      <c r="BI1140" s="24"/>
      <c r="BJ1140" s="49"/>
      <c r="BK1140" s="49"/>
      <c r="BL1140" s="51" t="s">
        <v>52</v>
      </c>
    </row>
    <row r="1141" spans="1:64" x14ac:dyDescent="0.3">
      <c r="A1141" s="104" t="s">
        <v>55</v>
      </c>
      <c r="B1141" s="11">
        <v>696</v>
      </c>
      <c r="C1141" s="104" t="s">
        <v>3041</v>
      </c>
      <c r="D1141" s="104">
        <f>MATCH(Tabela1[[#This Row],[3]],ECHE!A:A,0)</f>
        <v>4728</v>
      </c>
      <c r="E1141" s="3" t="s">
        <v>3042</v>
      </c>
      <c r="F1141" s="2"/>
      <c r="G1141" s="25"/>
      <c r="H1141" s="30" t="s">
        <v>3043</v>
      </c>
      <c r="I1141" s="283" t="s">
        <v>214</v>
      </c>
      <c r="J1141" s="104" t="s">
        <v>3044</v>
      </c>
      <c r="K1141" s="2" t="s">
        <v>39005</v>
      </c>
      <c r="L1141" s="235" t="s">
        <v>538</v>
      </c>
      <c r="M1141" s="104" t="s">
        <v>423</v>
      </c>
      <c r="N1141" s="104" t="s">
        <v>1501</v>
      </c>
      <c r="O1141" s="104" t="s">
        <v>179</v>
      </c>
      <c r="P1141" s="104"/>
      <c r="Q1141" s="104"/>
      <c r="R1141" s="32" t="s">
        <v>3034</v>
      </c>
      <c r="S1141" s="91" t="s">
        <v>3446</v>
      </c>
      <c r="T1141" s="35" t="s">
        <v>56</v>
      </c>
      <c r="U1141" s="20" t="s">
        <v>57</v>
      </c>
      <c r="V1141" s="38"/>
      <c r="W1141" s="38"/>
      <c r="X1141" s="38" t="s">
        <v>51</v>
      </c>
      <c r="Y1141" s="38" t="s">
        <v>51</v>
      </c>
      <c r="Z1141" s="38"/>
      <c r="AA1141" s="38"/>
      <c r="AB1141" s="38"/>
      <c r="AC1141" s="38"/>
      <c r="AD1141" s="38">
        <v>20</v>
      </c>
      <c r="AE1141" s="38">
        <v>4</v>
      </c>
      <c r="AF1141" s="35" t="s">
        <v>56</v>
      </c>
      <c r="AG1141" s="20" t="s">
        <v>57</v>
      </c>
      <c r="AH1141" s="38"/>
      <c r="AI1141" s="38"/>
      <c r="AJ1141" s="38" t="s">
        <v>51</v>
      </c>
      <c r="AK1141" s="38" t="s">
        <v>51</v>
      </c>
      <c r="AL1141" s="38"/>
      <c r="AM1141" s="38"/>
      <c r="AN1141" s="38"/>
      <c r="AO1141" s="38"/>
      <c r="AP1141" s="38">
        <v>20</v>
      </c>
      <c r="AQ1141" s="38">
        <v>4</v>
      </c>
      <c r="AR1141" s="11"/>
      <c r="AS1141" s="19"/>
      <c r="AT1141" s="41"/>
      <c r="AU1141" s="11"/>
      <c r="AV1141" s="19"/>
      <c r="AW1141" s="41"/>
      <c r="AX1141" s="43" t="s">
        <v>56</v>
      </c>
      <c r="AY1141" s="22" t="s">
        <v>57</v>
      </c>
      <c r="AZ1141" s="45" t="s">
        <v>180</v>
      </c>
      <c r="BA1141" s="43" t="s">
        <v>56</v>
      </c>
      <c r="BB1141" s="22" t="s">
        <v>57</v>
      </c>
      <c r="BC1141" s="45" t="s">
        <v>180</v>
      </c>
      <c r="BD1141" s="47" t="s">
        <v>56</v>
      </c>
      <c r="BE1141" s="24" t="s">
        <v>57</v>
      </c>
      <c r="BF1141" s="49" t="s">
        <v>180</v>
      </c>
      <c r="BG1141" s="49" t="s">
        <v>180</v>
      </c>
      <c r="BH1141" s="47" t="s">
        <v>56</v>
      </c>
      <c r="BI1141" s="24" t="s">
        <v>57</v>
      </c>
      <c r="BJ1141" s="49" t="s">
        <v>180</v>
      </c>
      <c r="BK1141" s="49" t="s">
        <v>180</v>
      </c>
      <c r="BL1141" s="51" t="s">
        <v>52</v>
      </c>
    </row>
    <row r="1142" spans="1:64" x14ac:dyDescent="0.3">
      <c r="A1142" s="10" t="s">
        <v>55</v>
      </c>
      <c r="B1142" s="11">
        <v>374</v>
      </c>
      <c r="C1142" s="10" t="s">
        <v>1935</v>
      </c>
      <c r="D1142" s="10">
        <f>MATCH(Tabela1[[#This Row],[3]],ECHE!A:A,0)</f>
        <v>4809</v>
      </c>
      <c r="E1142" s="3" t="s">
        <v>1936</v>
      </c>
      <c r="F1142" s="2" t="s">
        <v>1116</v>
      </c>
      <c r="G1142" s="25" t="s">
        <v>1117</v>
      </c>
      <c r="H1142" s="30" t="s">
        <v>1779</v>
      </c>
      <c r="I1142" s="283" t="s">
        <v>214</v>
      </c>
      <c r="J1142" s="104" t="s">
        <v>1937</v>
      </c>
      <c r="K1142" s="2" t="s">
        <v>39015</v>
      </c>
      <c r="L1142" s="235" t="s">
        <v>1705</v>
      </c>
      <c r="M1142" s="10" t="s">
        <v>217</v>
      </c>
      <c r="N1142" s="10" t="s">
        <v>88</v>
      </c>
      <c r="O1142" s="10" t="s">
        <v>1938</v>
      </c>
      <c r="P1142" s="10" t="s">
        <v>90</v>
      </c>
      <c r="Q1142" s="10" t="s">
        <v>92</v>
      </c>
      <c r="R1142" s="32" t="s">
        <v>47</v>
      </c>
      <c r="S1142" s="91" t="s">
        <v>3446</v>
      </c>
      <c r="T1142" s="35" t="s">
        <v>53</v>
      </c>
      <c r="U1142" s="20" t="s">
        <v>54</v>
      </c>
      <c r="V1142" s="38"/>
      <c r="W1142" s="38"/>
      <c r="X1142" s="38" t="s">
        <v>51</v>
      </c>
      <c r="Y1142" s="38" t="s">
        <v>51</v>
      </c>
      <c r="Z1142" s="38" t="s">
        <v>51</v>
      </c>
      <c r="AA1142" s="38" t="s">
        <v>51</v>
      </c>
      <c r="AB1142" s="38" t="s">
        <v>51</v>
      </c>
      <c r="AC1142" s="38" t="s">
        <v>51</v>
      </c>
      <c r="AD1142" s="38">
        <v>9</v>
      </c>
      <c r="AE1142" s="38">
        <v>3</v>
      </c>
      <c r="AF1142" s="35" t="s">
        <v>53</v>
      </c>
      <c r="AG1142" s="20" t="s">
        <v>54</v>
      </c>
      <c r="AH1142" s="38"/>
      <c r="AI1142" s="38"/>
      <c r="AJ1142" s="38" t="s">
        <v>51</v>
      </c>
      <c r="AK1142" s="38" t="s">
        <v>51</v>
      </c>
      <c r="AL1142" s="38" t="s">
        <v>51</v>
      </c>
      <c r="AM1142" s="38" t="s">
        <v>51</v>
      </c>
      <c r="AN1142" s="38" t="s">
        <v>51</v>
      </c>
      <c r="AO1142" s="38" t="s">
        <v>51</v>
      </c>
      <c r="AP1142" s="38">
        <v>9</v>
      </c>
      <c r="AQ1142" s="38">
        <v>3</v>
      </c>
      <c r="AR1142" s="11"/>
      <c r="AS1142" s="19"/>
      <c r="AT1142" s="41"/>
      <c r="AU1142" s="11"/>
      <c r="AV1142" s="19"/>
      <c r="AW1142" s="41"/>
      <c r="AX1142" s="43" t="s">
        <v>53</v>
      </c>
      <c r="AY1142" s="22" t="s">
        <v>54</v>
      </c>
      <c r="AZ1142" s="45">
        <v>1</v>
      </c>
      <c r="BA1142" s="43" t="s">
        <v>53</v>
      </c>
      <c r="BB1142" s="22" t="s">
        <v>54</v>
      </c>
      <c r="BC1142" s="45">
        <v>1</v>
      </c>
      <c r="BD1142" s="47"/>
      <c r="BE1142" s="24"/>
      <c r="BF1142" s="49"/>
      <c r="BG1142" s="49"/>
      <c r="BH1142" s="47"/>
      <c r="BI1142" s="24"/>
      <c r="BJ1142" s="49"/>
      <c r="BK1142" s="49"/>
      <c r="BL1142" s="51" t="s">
        <v>52</v>
      </c>
    </row>
    <row r="1143" spans="1:64" x14ac:dyDescent="0.3">
      <c r="A1143" s="104" t="s">
        <v>55</v>
      </c>
      <c r="B1143" s="11">
        <v>526</v>
      </c>
      <c r="C1143" s="104" t="s">
        <v>2479</v>
      </c>
      <c r="D1143" s="104">
        <f>MATCH(Tabela1[[#This Row],[3]],ECHE!A:A,0)</f>
        <v>4952</v>
      </c>
      <c r="E1143" s="3" t="s">
        <v>2480</v>
      </c>
      <c r="F1143" s="2" t="s">
        <v>2481</v>
      </c>
      <c r="G1143" s="25">
        <v>30045</v>
      </c>
      <c r="H1143" s="30" t="s">
        <v>1887</v>
      </c>
      <c r="I1143" s="283" t="s">
        <v>251</v>
      </c>
      <c r="J1143" s="104" t="s">
        <v>2482</v>
      </c>
      <c r="K1143" s="2" t="s">
        <v>39028</v>
      </c>
      <c r="L1143" s="235" t="s">
        <v>103</v>
      </c>
      <c r="M1143" s="104" t="s">
        <v>44</v>
      </c>
      <c r="N1143" s="104" t="s">
        <v>90</v>
      </c>
      <c r="O1143" s="104" t="s">
        <v>1079</v>
      </c>
      <c r="P1143" s="104"/>
      <c r="Q1143" s="104"/>
      <c r="R1143" s="32" t="s">
        <v>47</v>
      </c>
      <c r="S1143" s="91" t="s">
        <v>3446</v>
      </c>
      <c r="T1143" s="35" t="s">
        <v>529</v>
      </c>
      <c r="U1143" s="20" t="s">
        <v>530</v>
      </c>
      <c r="V1143" s="38"/>
      <c r="W1143" s="38"/>
      <c r="X1143" s="38" t="s">
        <v>51</v>
      </c>
      <c r="Y1143" s="38" t="s">
        <v>51</v>
      </c>
      <c r="Z1143" s="38" t="s">
        <v>51</v>
      </c>
      <c r="AA1143" s="38" t="s">
        <v>51</v>
      </c>
      <c r="AB1143" s="38"/>
      <c r="AC1143" s="38"/>
      <c r="AD1143" s="38">
        <v>10</v>
      </c>
      <c r="AE1143" s="38">
        <v>2</v>
      </c>
      <c r="AF1143" s="35" t="s">
        <v>529</v>
      </c>
      <c r="AG1143" s="20" t="s">
        <v>530</v>
      </c>
      <c r="AH1143" s="38"/>
      <c r="AI1143" s="38"/>
      <c r="AJ1143" s="38" t="s">
        <v>51</v>
      </c>
      <c r="AK1143" s="38" t="s">
        <v>51</v>
      </c>
      <c r="AL1143" s="38" t="s">
        <v>51</v>
      </c>
      <c r="AM1143" s="38" t="s">
        <v>51</v>
      </c>
      <c r="AN1143" s="38"/>
      <c r="AO1143" s="38"/>
      <c r="AP1143" s="38">
        <v>10</v>
      </c>
      <c r="AQ1143" s="38">
        <v>2</v>
      </c>
      <c r="AR1143" s="11"/>
      <c r="AS1143" s="19"/>
      <c r="AT1143" s="41"/>
      <c r="AU1143" s="11"/>
      <c r="AV1143" s="19"/>
      <c r="AW1143" s="41"/>
      <c r="AX1143" s="43" t="s">
        <v>529</v>
      </c>
      <c r="AY1143" s="22" t="s">
        <v>530</v>
      </c>
      <c r="AZ1143" s="45">
        <v>1</v>
      </c>
      <c r="BA1143" s="43" t="s">
        <v>529</v>
      </c>
      <c r="BB1143" s="22" t="s">
        <v>530</v>
      </c>
      <c r="BC1143" s="45">
        <v>1</v>
      </c>
      <c r="BD1143" s="47"/>
      <c r="BE1143" s="24"/>
      <c r="BF1143" s="49"/>
      <c r="BG1143" s="49"/>
      <c r="BH1143" s="47"/>
      <c r="BI1143" s="24"/>
      <c r="BJ1143" s="49"/>
      <c r="BK1143" s="49"/>
      <c r="BL1143" s="51" t="s">
        <v>52</v>
      </c>
    </row>
    <row r="1144" spans="1:64" x14ac:dyDescent="0.3">
      <c r="A1144" s="104" t="s">
        <v>55</v>
      </c>
      <c r="B1144" s="11">
        <v>526</v>
      </c>
      <c r="C1144" s="104" t="s">
        <v>2479</v>
      </c>
      <c r="D1144" s="104">
        <f>MATCH(Tabela1[[#This Row],[3]],ECHE!A:A,0)</f>
        <v>4952</v>
      </c>
      <c r="E1144" s="3" t="s">
        <v>2480</v>
      </c>
      <c r="F1144" s="2" t="s">
        <v>2481</v>
      </c>
      <c r="G1144" s="25">
        <v>30045</v>
      </c>
      <c r="H1144" s="30" t="s">
        <v>1887</v>
      </c>
      <c r="I1144" s="283" t="s">
        <v>251</v>
      </c>
      <c r="J1144" s="104" t="s">
        <v>2482</v>
      </c>
      <c r="K1144" s="2" t="s">
        <v>39028</v>
      </c>
      <c r="L1144" s="235" t="s">
        <v>103</v>
      </c>
      <c r="M1144" s="104" t="s">
        <v>44</v>
      </c>
      <c r="N1144" s="104" t="s">
        <v>90</v>
      </c>
      <c r="O1144" s="104" t="s">
        <v>1079</v>
      </c>
      <c r="P1144" s="104"/>
      <c r="Q1144" s="104"/>
      <c r="R1144" s="32" t="s">
        <v>47</v>
      </c>
      <c r="S1144" s="91" t="s">
        <v>3446</v>
      </c>
      <c r="T1144" s="35" t="s">
        <v>888</v>
      </c>
      <c r="U1144" s="20" t="s">
        <v>889</v>
      </c>
      <c r="V1144" s="38"/>
      <c r="W1144" s="38"/>
      <c r="X1144" s="38" t="s">
        <v>51</v>
      </c>
      <c r="Y1144" s="38" t="s">
        <v>51</v>
      </c>
      <c r="Z1144" s="38" t="s">
        <v>51</v>
      </c>
      <c r="AA1144" s="38" t="s">
        <v>51</v>
      </c>
      <c r="AB1144" s="38"/>
      <c r="AC1144" s="38"/>
      <c r="AD1144" s="38">
        <v>10</v>
      </c>
      <c r="AE1144" s="38">
        <v>2</v>
      </c>
      <c r="AF1144" s="35" t="s">
        <v>888</v>
      </c>
      <c r="AG1144" s="20" t="s">
        <v>889</v>
      </c>
      <c r="AH1144" s="38"/>
      <c r="AI1144" s="38"/>
      <c r="AJ1144" s="38" t="s">
        <v>51</v>
      </c>
      <c r="AK1144" s="38" t="s">
        <v>51</v>
      </c>
      <c r="AL1144" s="38" t="s">
        <v>51</v>
      </c>
      <c r="AM1144" s="38" t="s">
        <v>51</v>
      </c>
      <c r="AN1144" s="38"/>
      <c r="AO1144" s="38"/>
      <c r="AP1144" s="38">
        <v>10</v>
      </c>
      <c r="AQ1144" s="38">
        <v>2</v>
      </c>
      <c r="AR1144" s="11"/>
      <c r="AS1144" s="19"/>
      <c r="AT1144" s="41"/>
      <c r="AU1144" s="11"/>
      <c r="AV1144" s="19"/>
      <c r="AW1144" s="41"/>
      <c r="AX1144" s="43" t="s">
        <v>888</v>
      </c>
      <c r="AY1144" s="22" t="s">
        <v>889</v>
      </c>
      <c r="AZ1144" s="45">
        <v>1</v>
      </c>
      <c r="BA1144" s="43" t="s">
        <v>888</v>
      </c>
      <c r="BB1144" s="22" t="s">
        <v>889</v>
      </c>
      <c r="BC1144" s="45">
        <v>1</v>
      </c>
      <c r="BD1144" s="47"/>
      <c r="BE1144" s="24"/>
      <c r="BF1144" s="49"/>
      <c r="BG1144" s="49"/>
      <c r="BH1144" s="47"/>
      <c r="BI1144" s="24"/>
      <c r="BJ1144" s="49"/>
      <c r="BK1144" s="49"/>
      <c r="BL1144" s="51" t="s">
        <v>52</v>
      </c>
    </row>
    <row r="1145" spans="1:64" x14ac:dyDescent="0.3">
      <c r="A1145" s="104" t="s">
        <v>55</v>
      </c>
      <c r="B1145" s="11">
        <v>993</v>
      </c>
      <c r="C1145" s="104" t="s">
        <v>2072</v>
      </c>
      <c r="D1145" s="104">
        <f>MATCH(Tabela1[[#This Row],[3]],ECHE!A:A,0)</f>
        <v>4986</v>
      </c>
      <c r="E1145" s="3" t="s">
        <v>2073</v>
      </c>
      <c r="F1145" s="2" t="s">
        <v>2820</v>
      </c>
      <c r="G1145" s="25">
        <v>410087</v>
      </c>
      <c r="H1145" s="30" t="s">
        <v>2075</v>
      </c>
      <c r="I1145" s="283" t="s">
        <v>251</v>
      </c>
      <c r="J1145" s="104" t="s">
        <v>2076</v>
      </c>
      <c r="K1145" s="2" t="s">
        <v>39034</v>
      </c>
      <c r="L1145" s="235" t="s">
        <v>103</v>
      </c>
      <c r="M1145" s="104" t="s">
        <v>44</v>
      </c>
      <c r="N1145" s="104" t="s">
        <v>90</v>
      </c>
      <c r="O1145" s="104" t="s">
        <v>256</v>
      </c>
      <c r="P1145" s="104"/>
      <c r="Q1145" s="104"/>
      <c r="R1145" s="32" t="s">
        <v>3614</v>
      </c>
      <c r="S1145" s="91" t="s">
        <v>3446</v>
      </c>
      <c r="T1145" s="35" t="s">
        <v>888</v>
      </c>
      <c r="U1145" s="20" t="s">
        <v>889</v>
      </c>
      <c r="V1145" s="38"/>
      <c r="W1145" s="38"/>
      <c r="X1145" s="38" t="s">
        <v>51</v>
      </c>
      <c r="Y1145" s="38" t="s">
        <v>51</v>
      </c>
      <c r="Z1145" s="38" t="s">
        <v>51</v>
      </c>
      <c r="AA1145" s="38" t="s">
        <v>51</v>
      </c>
      <c r="AB1145" s="38"/>
      <c r="AC1145" s="38"/>
      <c r="AD1145" s="38">
        <v>10</v>
      </c>
      <c r="AE1145" s="38">
        <v>2</v>
      </c>
      <c r="AF1145" s="35" t="s">
        <v>888</v>
      </c>
      <c r="AG1145" s="20" t="s">
        <v>889</v>
      </c>
      <c r="AH1145" s="38"/>
      <c r="AI1145" s="38"/>
      <c r="AJ1145" s="38" t="s">
        <v>51</v>
      </c>
      <c r="AK1145" s="38" t="s">
        <v>51</v>
      </c>
      <c r="AL1145" s="38" t="s">
        <v>51</v>
      </c>
      <c r="AM1145" s="38" t="s">
        <v>51</v>
      </c>
      <c r="AN1145" s="38"/>
      <c r="AO1145" s="38"/>
      <c r="AP1145" s="38">
        <v>10</v>
      </c>
      <c r="AQ1145" s="38">
        <v>2</v>
      </c>
      <c r="AR1145" s="11"/>
      <c r="AS1145" s="19"/>
      <c r="AT1145" s="41"/>
      <c r="AU1145" s="11"/>
      <c r="AV1145" s="19"/>
      <c r="AW1145" s="41"/>
      <c r="AX1145" s="43" t="s">
        <v>888</v>
      </c>
      <c r="AY1145" s="22" t="s">
        <v>889</v>
      </c>
      <c r="AZ1145" s="45">
        <v>1</v>
      </c>
      <c r="BA1145" s="43" t="s">
        <v>888</v>
      </c>
      <c r="BB1145" s="22" t="s">
        <v>889</v>
      </c>
      <c r="BC1145" s="45">
        <v>1</v>
      </c>
      <c r="BD1145" s="47" t="s">
        <v>888</v>
      </c>
      <c r="BE1145" s="24" t="s">
        <v>889</v>
      </c>
      <c r="BF1145" s="49">
        <v>5</v>
      </c>
      <c r="BG1145" s="49">
        <v>1</v>
      </c>
      <c r="BH1145" s="47" t="s">
        <v>888</v>
      </c>
      <c r="BI1145" s="24" t="s">
        <v>889</v>
      </c>
      <c r="BJ1145" s="49">
        <v>5</v>
      </c>
      <c r="BK1145" s="49">
        <v>1</v>
      </c>
      <c r="BL1145" s="51" t="s">
        <v>52</v>
      </c>
    </row>
    <row r="1146" spans="1:64" x14ac:dyDescent="0.3">
      <c r="A1146" s="104" t="s">
        <v>55</v>
      </c>
      <c r="B1146" s="11">
        <v>993</v>
      </c>
      <c r="C1146" s="104" t="s">
        <v>2072</v>
      </c>
      <c r="D1146" s="104">
        <f>MATCH(Tabela1[[#This Row],[3]],ECHE!A:A,0)</f>
        <v>4986</v>
      </c>
      <c r="E1146" s="3" t="s">
        <v>2073</v>
      </c>
      <c r="F1146" s="2" t="s">
        <v>2820</v>
      </c>
      <c r="G1146" s="25">
        <v>410087</v>
      </c>
      <c r="H1146" s="30" t="s">
        <v>2075</v>
      </c>
      <c r="I1146" s="283" t="s">
        <v>251</v>
      </c>
      <c r="J1146" s="104" t="s">
        <v>2076</v>
      </c>
      <c r="K1146" s="2" t="s">
        <v>39034</v>
      </c>
      <c r="L1146" s="235" t="s">
        <v>103</v>
      </c>
      <c r="M1146" s="104" t="s">
        <v>44</v>
      </c>
      <c r="N1146" s="104" t="s">
        <v>90</v>
      </c>
      <c r="O1146" s="104" t="s">
        <v>256</v>
      </c>
      <c r="P1146" s="104"/>
      <c r="Q1146" s="104"/>
      <c r="R1146" s="32" t="s">
        <v>3614</v>
      </c>
      <c r="S1146" s="91" t="s">
        <v>3446</v>
      </c>
      <c r="T1146" s="35" t="s">
        <v>141</v>
      </c>
      <c r="U1146" s="20" t="s">
        <v>142</v>
      </c>
      <c r="V1146" s="38"/>
      <c r="W1146" s="38"/>
      <c r="X1146" s="38" t="s">
        <v>51</v>
      </c>
      <c r="Y1146" s="38" t="s">
        <v>51</v>
      </c>
      <c r="Z1146" s="38" t="s">
        <v>51</v>
      </c>
      <c r="AA1146" s="38" t="s">
        <v>51</v>
      </c>
      <c r="AB1146" s="38"/>
      <c r="AC1146" s="38"/>
      <c r="AD1146" s="38">
        <v>10</v>
      </c>
      <c r="AE1146" s="38">
        <v>2</v>
      </c>
      <c r="AF1146" s="35" t="s">
        <v>141</v>
      </c>
      <c r="AG1146" s="20" t="s">
        <v>142</v>
      </c>
      <c r="AH1146" s="38"/>
      <c r="AI1146" s="38"/>
      <c r="AJ1146" s="38" t="s">
        <v>51</v>
      </c>
      <c r="AK1146" s="38" t="s">
        <v>51</v>
      </c>
      <c r="AL1146" s="38" t="s">
        <v>51</v>
      </c>
      <c r="AM1146" s="38" t="s">
        <v>51</v>
      </c>
      <c r="AN1146" s="38"/>
      <c r="AO1146" s="38"/>
      <c r="AP1146" s="38">
        <v>10</v>
      </c>
      <c r="AQ1146" s="38">
        <v>2</v>
      </c>
      <c r="AR1146" s="11"/>
      <c r="AS1146" s="19"/>
      <c r="AT1146" s="41"/>
      <c r="AU1146" s="11"/>
      <c r="AV1146" s="19"/>
      <c r="AW1146" s="41"/>
      <c r="AX1146" s="43" t="s">
        <v>141</v>
      </c>
      <c r="AY1146" s="22" t="s">
        <v>142</v>
      </c>
      <c r="AZ1146" s="45">
        <v>1</v>
      </c>
      <c r="BA1146" s="43" t="s">
        <v>141</v>
      </c>
      <c r="BB1146" s="22" t="s">
        <v>142</v>
      </c>
      <c r="BC1146" s="45">
        <v>1</v>
      </c>
      <c r="BD1146" s="47" t="s">
        <v>141</v>
      </c>
      <c r="BE1146" s="24" t="s">
        <v>142</v>
      </c>
      <c r="BF1146" s="49">
        <v>5</v>
      </c>
      <c r="BG1146" s="49">
        <v>1</v>
      </c>
      <c r="BH1146" s="47" t="s">
        <v>141</v>
      </c>
      <c r="BI1146" s="24" t="s">
        <v>142</v>
      </c>
      <c r="BJ1146" s="49">
        <v>5</v>
      </c>
      <c r="BK1146" s="49">
        <v>1</v>
      </c>
      <c r="BL1146" s="51" t="s">
        <v>52</v>
      </c>
    </row>
    <row r="1147" spans="1:64" x14ac:dyDescent="0.3">
      <c r="A1147" s="84" t="s">
        <v>55</v>
      </c>
      <c r="B1147" s="85">
        <v>202</v>
      </c>
      <c r="C1147" s="84" t="s">
        <v>1231</v>
      </c>
      <c r="D1147" s="84">
        <f>MATCH(Tabela1[[#This Row],[3]],ECHE!A:A,0)</f>
        <v>5063</v>
      </c>
      <c r="E1147" s="87" t="s">
        <v>1232</v>
      </c>
      <c r="F1147" s="88" t="s">
        <v>1233</v>
      </c>
      <c r="G1147" s="89" t="s">
        <v>1234</v>
      </c>
      <c r="H1147" s="90" t="s">
        <v>1235</v>
      </c>
      <c r="I1147" s="286" t="s">
        <v>138</v>
      </c>
      <c r="J1147" s="84" t="s">
        <v>1236</v>
      </c>
      <c r="K1147" s="2" t="s">
        <v>39043</v>
      </c>
      <c r="L1147" s="196" t="s">
        <v>1237</v>
      </c>
      <c r="M1147" s="84" t="s">
        <v>150</v>
      </c>
      <c r="N1147" s="84" t="s">
        <v>198</v>
      </c>
      <c r="O1147" s="84" t="s">
        <v>199</v>
      </c>
      <c r="P1147" s="84"/>
      <c r="Q1147" s="84"/>
      <c r="R1147" s="91" t="s">
        <v>47</v>
      </c>
      <c r="S1147" s="91" t="s">
        <v>3446</v>
      </c>
      <c r="T1147" s="92" t="s">
        <v>782</v>
      </c>
      <c r="U1147" s="93" t="s">
        <v>783</v>
      </c>
      <c r="V1147" s="94"/>
      <c r="W1147" s="94"/>
      <c r="X1147" s="94" t="s">
        <v>51</v>
      </c>
      <c r="Y1147" s="94" t="s">
        <v>51</v>
      </c>
      <c r="Z1147" s="94" t="s">
        <v>51</v>
      </c>
      <c r="AA1147" s="94" t="s">
        <v>51</v>
      </c>
      <c r="AB1147" s="94" t="s">
        <v>51</v>
      </c>
      <c r="AC1147" s="94" t="s">
        <v>51</v>
      </c>
      <c r="AD1147" s="94">
        <v>10</v>
      </c>
      <c r="AE1147" s="94">
        <v>2</v>
      </c>
      <c r="AF1147" s="92" t="s">
        <v>782</v>
      </c>
      <c r="AG1147" s="93" t="s">
        <v>783</v>
      </c>
      <c r="AH1147" s="94"/>
      <c r="AI1147" s="94"/>
      <c r="AJ1147" s="94" t="s">
        <v>51</v>
      </c>
      <c r="AK1147" s="94" t="s">
        <v>51</v>
      </c>
      <c r="AL1147" s="94" t="s">
        <v>51</v>
      </c>
      <c r="AM1147" s="94" t="s">
        <v>51</v>
      </c>
      <c r="AN1147" s="94" t="s">
        <v>51</v>
      </c>
      <c r="AO1147" s="94" t="s">
        <v>51</v>
      </c>
      <c r="AP1147" s="94">
        <v>10</v>
      </c>
      <c r="AQ1147" s="94">
        <v>2</v>
      </c>
      <c r="AR1147" s="85"/>
      <c r="AS1147" s="86"/>
      <c r="AT1147" s="95"/>
      <c r="AU1147" s="85"/>
      <c r="AV1147" s="86"/>
      <c r="AW1147" s="95"/>
      <c r="AX1147" s="96" t="s">
        <v>782</v>
      </c>
      <c r="AY1147" s="97" t="s">
        <v>783</v>
      </c>
      <c r="AZ1147" s="98" t="s">
        <v>180</v>
      </c>
      <c r="BA1147" s="96" t="s">
        <v>782</v>
      </c>
      <c r="BB1147" s="97" t="s">
        <v>783</v>
      </c>
      <c r="BC1147" s="45" t="s">
        <v>180</v>
      </c>
      <c r="BD1147" s="99"/>
      <c r="BE1147" s="100"/>
      <c r="BF1147" s="101"/>
      <c r="BG1147" s="101"/>
      <c r="BH1147" s="99"/>
      <c r="BI1147" s="100"/>
      <c r="BJ1147" s="101"/>
      <c r="BK1147" s="101"/>
      <c r="BL1147" s="102" t="s">
        <v>52</v>
      </c>
    </row>
    <row r="1148" spans="1:64" x14ac:dyDescent="0.3">
      <c r="A1148" s="84" t="s">
        <v>55</v>
      </c>
      <c r="B1148" s="85">
        <v>1060</v>
      </c>
      <c r="C1148" s="84" t="s">
        <v>1166</v>
      </c>
      <c r="D1148" s="84">
        <f>MATCH(Tabela1[[#This Row],[3]],ECHE!A:A,0)</f>
        <v>5173</v>
      </c>
      <c r="E1148" s="87" t="s">
        <v>1167</v>
      </c>
      <c r="F1148" s="88" t="s">
        <v>1168</v>
      </c>
      <c r="G1148" s="89">
        <v>97401</v>
      </c>
      <c r="H1148" s="90" t="s">
        <v>1169</v>
      </c>
      <c r="I1148" s="286" t="s">
        <v>501</v>
      </c>
      <c r="J1148" s="84" t="s">
        <v>4271</v>
      </c>
      <c r="K1148" s="2" t="s">
        <v>38820</v>
      </c>
      <c r="L1148" s="196" t="s">
        <v>103</v>
      </c>
      <c r="M1148" s="84"/>
      <c r="N1148" s="84" t="s">
        <v>246</v>
      </c>
      <c r="O1148" s="84" t="s">
        <v>70</v>
      </c>
      <c r="P1148" s="84"/>
      <c r="Q1148" s="84"/>
      <c r="R1148" s="91" t="s">
        <v>3614</v>
      </c>
      <c r="S1148" s="91" t="s">
        <v>3446</v>
      </c>
      <c r="T1148" s="92" t="s">
        <v>701</v>
      </c>
      <c r="U1148" s="93" t="s">
        <v>702</v>
      </c>
      <c r="V1148" s="94"/>
      <c r="W1148" s="94"/>
      <c r="X1148" s="94" t="s">
        <v>51</v>
      </c>
      <c r="Y1148" s="94" t="s">
        <v>51</v>
      </c>
      <c r="Z1148" s="94" t="s">
        <v>51</v>
      </c>
      <c r="AA1148" s="94" t="s">
        <v>51</v>
      </c>
      <c r="AB1148" s="94" t="s">
        <v>51</v>
      </c>
      <c r="AC1148" s="94" t="s">
        <v>51</v>
      </c>
      <c r="AD1148" s="94">
        <v>10</v>
      </c>
      <c r="AE1148" s="94">
        <v>2</v>
      </c>
      <c r="AF1148" s="92" t="s">
        <v>78</v>
      </c>
      <c r="AG1148" s="93" t="s">
        <v>1614</v>
      </c>
      <c r="AH1148" s="94"/>
      <c r="AI1148" s="94"/>
      <c r="AJ1148" s="94" t="s">
        <v>51</v>
      </c>
      <c r="AK1148" s="94" t="s">
        <v>51</v>
      </c>
      <c r="AL1148" s="94" t="s">
        <v>51</v>
      </c>
      <c r="AM1148" s="94" t="s">
        <v>51</v>
      </c>
      <c r="AN1148" s="94" t="s">
        <v>51</v>
      </c>
      <c r="AO1148" s="94" t="s">
        <v>51</v>
      </c>
      <c r="AP1148" s="94">
        <v>10</v>
      </c>
      <c r="AQ1148" s="94">
        <v>2</v>
      </c>
      <c r="AR1148" s="85"/>
      <c r="AS1148" s="86"/>
      <c r="AT1148" s="95"/>
      <c r="AU1148" s="85"/>
      <c r="AV1148" s="86"/>
      <c r="AW1148" s="95"/>
      <c r="AX1148" s="96" t="s">
        <v>78</v>
      </c>
      <c r="AY1148" s="97" t="s">
        <v>1614</v>
      </c>
      <c r="AZ1148" s="98">
        <v>3</v>
      </c>
      <c r="BA1148" s="96" t="s">
        <v>78</v>
      </c>
      <c r="BB1148" s="97" t="s">
        <v>1614</v>
      </c>
      <c r="BC1148" s="98">
        <v>3</v>
      </c>
      <c r="BD1148" s="99" t="s">
        <v>78</v>
      </c>
      <c r="BE1148" s="100" t="s">
        <v>1614</v>
      </c>
      <c r="BF1148" s="101">
        <v>15</v>
      </c>
      <c r="BG1148" s="101">
        <v>3</v>
      </c>
      <c r="BH1148" s="99" t="s">
        <v>78</v>
      </c>
      <c r="BI1148" s="100" t="s">
        <v>1614</v>
      </c>
      <c r="BJ1148" s="101">
        <v>15</v>
      </c>
      <c r="BK1148" s="101">
        <v>3</v>
      </c>
      <c r="BL1148" s="102" t="s">
        <v>52</v>
      </c>
    </row>
    <row r="1149" spans="1:64" x14ac:dyDescent="0.3">
      <c r="A1149" s="84" t="s">
        <v>55</v>
      </c>
      <c r="B1149" s="85">
        <v>1060</v>
      </c>
      <c r="C1149" s="84" t="s">
        <v>1166</v>
      </c>
      <c r="D1149" s="84">
        <f>MATCH(Tabela1[[#This Row],[3]],ECHE!A:A,0)</f>
        <v>5173</v>
      </c>
      <c r="E1149" s="87" t="s">
        <v>1167</v>
      </c>
      <c r="F1149" s="88" t="s">
        <v>1168</v>
      </c>
      <c r="G1149" s="89">
        <v>97401</v>
      </c>
      <c r="H1149" s="90" t="s">
        <v>1169</v>
      </c>
      <c r="I1149" s="286" t="s">
        <v>501</v>
      </c>
      <c r="J1149" s="84" t="s">
        <v>4271</v>
      </c>
      <c r="K1149" s="2" t="s">
        <v>38820</v>
      </c>
      <c r="L1149" s="196" t="s">
        <v>103</v>
      </c>
      <c r="M1149" s="84"/>
      <c r="N1149" s="84" t="s">
        <v>246</v>
      </c>
      <c r="O1149" s="84" t="s">
        <v>70</v>
      </c>
      <c r="P1149" s="84"/>
      <c r="Q1149" s="84"/>
      <c r="R1149" s="91" t="s">
        <v>3614</v>
      </c>
      <c r="S1149" s="91" t="s">
        <v>3446</v>
      </c>
      <c r="T1149" s="92" t="s">
        <v>3265</v>
      </c>
      <c r="U1149" s="93" t="s">
        <v>4087</v>
      </c>
      <c r="V1149" s="94"/>
      <c r="W1149" s="94"/>
      <c r="X1149" s="94" t="s">
        <v>51</v>
      </c>
      <c r="Y1149" s="94" t="s">
        <v>51</v>
      </c>
      <c r="Z1149" s="94" t="s">
        <v>51</v>
      </c>
      <c r="AA1149" s="94" t="s">
        <v>51</v>
      </c>
      <c r="AB1149" s="94" t="s">
        <v>51</v>
      </c>
      <c r="AC1149" s="94" t="s">
        <v>51</v>
      </c>
      <c r="AD1149" s="94">
        <v>10</v>
      </c>
      <c r="AE1149" s="94">
        <v>2</v>
      </c>
      <c r="AF1149" s="92" t="s">
        <v>3265</v>
      </c>
      <c r="AG1149" s="93" t="s">
        <v>4087</v>
      </c>
      <c r="AH1149" s="94"/>
      <c r="AI1149" s="94"/>
      <c r="AJ1149" s="94" t="s">
        <v>51</v>
      </c>
      <c r="AK1149" s="94" t="s">
        <v>51</v>
      </c>
      <c r="AL1149" s="94" t="s">
        <v>51</v>
      </c>
      <c r="AM1149" s="94" t="s">
        <v>51</v>
      </c>
      <c r="AN1149" s="94" t="s">
        <v>51</v>
      </c>
      <c r="AO1149" s="94" t="s">
        <v>51</v>
      </c>
      <c r="AP1149" s="94">
        <v>10</v>
      </c>
      <c r="AQ1149" s="94">
        <v>2</v>
      </c>
      <c r="AR1149" s="85"/>
      <c r="AS1149" s="86"/>
      <c r="AT1149" s="95"/>
      <c r="AU1149" s="85"/>
      <c r="AV1149" s="86"/>
      <c r="AW1149" s="95"/>
      <c r="AX1149" s="96" t="s">
        <v>3265</v>
      </c>
      <c r="AY1149" s="97" t="s">
        <v>4087</v>
      </c>
      <c r="AZ1149" s="98" t="s">
        <v>180</v>
      </c>
      <c r="BA1149" s="96" t="s">
        <v>3265</v>
      </c>
      <c r="BB1149" s="97" t="s">
        <v>4087</v>
      </c>
      <c r="BC1149" s="98" t="s">
        <v>180</v>
      </c>
      <c r="BD1149" s="99" t="s">
        <v>3265</v>
      </c>
      <c r="BE1149" s="100" t="s">
        <v>4087</v>
      </c>
      <c r="BF1149" s="101" t="s">
        <v>180</v>
      </c>
      <c r="BG1149" s="101" t="s">
        <v>180</v>
      </c>
      <c r="BH1149" s="99" t="s">
        <v>3265</v>
      </c>
      <c r="BI1149" s="100" t="s">
        <v>4087</v>
      </c>
      <c r="BJ1149" s="101" t="s">
        <v>180</v>
      </c>
      <c r="BK1149" s="101" t="s">
        <v>180</v>
      </c>
      <c r="BL1149" s="102" t="s">
        <v>52</v>
      </c>
    </row>
    <row r="1150" spans="1:64" x14ac:dyDescent="0.3">
      <c r="A1150" s="84" t="s">
        <v>55</v>
      </c>
      <c r="B1150" s="85">
        <v>1060</v>
      </c>
      <c r="C1150" s="84" t="s">
        <v>1166</v>
      </c>
      <c r="D1150" s="84">
        <f>MATCH(Tabela1[[#This Row],[3]],ECHE!A:A,0)</f>
        <v>5173</v>
      </c>
      <c r="E1150" s="87" t="s">
        <v>1167</v>
      </c>
      <c r="F1150" s="88" t="s">
        <v>1168</v>
      </c>
      <c r="G1150" s="89">
        <v>97401</v>
      </c>
      <c r="H1150" s="90" t="s">
        <v>1169</v>
      </c>
      <c r="I1150" s="286" t="s">
        <v>501</v>
      </c>
      <c r="J1150" s="84" t="s">
        <v>4271</v>
      </c>
      <c r="K1150" s="2" t="s">
        <v>38820</v>
      </c>
      <c r="L1150" s="196" t="s">
        <v>103</v>
      </c>
      <c r="M1150" s="84"/>
      <c r="N1150" s="84" t="s">
        <v>246</v>
      </c>
      <c r="O1150" s="84" t="s">
        <v>70</v>
      </c>
      <c r="P1150" s="84"/>
      <c r="Q1150" s="84"/>
      <c r="R1150" s="91" t="s">
        <v>3614</v>
      </c>
      <c r="S1150" s="91" t="s">
        <v>3446</v>
      </c>
      <c r="T1150" s="92" t="s">
        <v>120</v>
      </c>
      <c r="U1150" s="93" t="s">
        <v>121</v>
      </c>
      <c r="V1150" s="94"/>
      <c r="W1150" s="94"/>
      <c r="X1150" s="94" t="s">
        <v>51</v>
      </c>
      <c r="Y1150" s="94" t="s">
        <v>51</v>
      </c>
      <c r="Z1150" s="94" t="s">
        <v>51</v>
      </c>
      <c r="AA1150" s="94" t="s">
        <v>51</v>
      </c>
      <c r="AB1150" s="94" t="s">
        <v>51</v>
      </c>
      <c r="AC1150" s="94" t="s">
        <v>51</v>
      </c>
      <c r="AD1150" s="94">
        <v>10</v>
      </c>
      <c r="AE1150" s="94">
        <v>2</v>
      </c>
      <c r="AF1150" s="92" t="s">
        <v>120</v>
      </c>
      <c r="AG1150" s="93" t="s">
        <v>121</v>
      </c>
      <c r="AH1150" s="94"/>
      <c r="AI1150" s="94"/>
      <c r="AJ1150" s="94" t="s">
        <v>51</v>
      </c>
      <c r="AK1150" s="94" t="s">
        <v>51</v>
      </c>
      <c r="AL1150" s="94" t="s">
        <v>51</v>
      </c>
      <c r="AM1150" s="94" t="s">
        <v>51</v>
      </c>
      <c r="AN1150" s="94" t="s">
        <v>51</v>
      </c>
      <c r="AO1150" s="94" t="s">
        <v>51</v>
      </c>
      <c r="AP1150" s="94">
        <v>10</v>
      </c>
      <c r="AQ1150" s="94">
        <v>2</v>
      </c>
      <c r="AR1150" s="85"/>
      <c r="AS1150" s="86"/>
      <c r="AT1150" s="95"/>
      <c r="AU1150" s="85"/>
      <c r="AV1150" s="86"/>
      <c r="AW1150" s="95"/>
      <c r="AX1150" s="96" t="s">
        <v>120</v>
      </c>
      <c r="AY1150" s="97" t="s">
        <v>121</v>
      </c>
      <c r="AZ1150" s="98" t="s">
        <v>180</v>
      </c>
      <c r="BA1150" s="96" t="s">
        <v>120</v>
      </c>
      <c r="BB1150" s="97" t="s">
        <v>121</v>
      </c>
      <c r="BC1150" s="98" t="s">
        <v>180</v>
      </c>
      <c r="BD1150" s="99" t="s">
        <v>120</v>
      </c>
      <c r="BE1150" s="100" t="s">
        <v>121</v>
      </c>
      <c r="BF1150" s="101" t="s">
        <v>180</v>
      </c>
      <c r="BG1150" s="101" t="s">
        <v>180</v>
      </c>
      <c r="BH1150" s="99" t="s">
        <v>120</v>
      </c>
      <c r="BI1150" s="100" t="s">
        <v>121</v>
      </c>
      <c r="BJ1150" s="101" t="s">
        <v>180</v>
      </c>
      <c r="BK1150" s="101" t="s">
        <v>180</v>
      </c>
      <c r="BL1150" s="102" t="s">
        <v>52</v>
      </c>
    </row>
    <row r="1151" spans="1:64" x14ac:dyDescent="0.3">
      <c r="A1151" s="84" t="s">
        <v>55</v>
      </c>
      <c r="B1151" s="85">
        <v>940</v>
      </c>
      <c r="C1151" s="84" t="s">
        <v>1610</v>
      </c>
      <c r="D1151" s="84">
        <f>MATCH(Tabela1[[#This Row],[3]],ECHE!A:A,0)</f>
        <v>5190</v>
      </c>
      <c r="E1151" s="87" t="s">
        <v>1611</v>
      </c>
      <c r="F1151" s="88" t="s">
        <v>3834</v>
      </c>
      <c r="G1151" s="89" t="s">
        <v>3835</v>
      </c>
      <c r="H1151" s="90" t="s">
        <v>500</v>
      </c>
      <c r="I1151" s="286" t="s">
        <v>501</v>
      </c>
      <c r="J1151" s="84" t="s">
        <v>1708</v>
      </c>
      <c r="K1151" s="2" t="s">
        <v>39052</v>
      </c>
      <c r="L1151" s="196" t="s">
        <v>103</v>
      </c>
      <c r="M1151" s="84" t="s">
        <v>44</v>
      </c>
      <c r="N1151" s="84" t="s">
        <v>246</v>
      </c>
      <c r="O1151" s="84" t="s">
        <v>89</v>
      </c>
      <c r="P1151" s="84"/>
      <c r="Q1151" s="84"/>
      <c r="R1151" s="91" t="s">
        <v>3414</v>
      </c>
      <c r="S1151" s="91" t="s">
        <v>3446</v>
      </c>
      <c r="T1151" s="92" t="s">
        <v>888</v>
      </c>
      <c r="U1151" s="93" t="s">
        <v>889</v>
      </c>
      <c r="V1151" s="94"/>
      <c r="W1151" s="94"/>
      <c r="X1151" s="94"/>
      <c r="Y1151" s="94"/>
      <c r="Z1151" s="94" t="s">
        <v>51</v>
      </c>
      <c r="AA1151" s="94" t="s">
        <v>51</v>
      </c>
      <c r="AB1151" s="94" t="s">
        <v>51</v>
      </c>
      <c r="AC1151" s="94" t="s">
        <v>51</v>
      </c>
      <c r="AD1151" s="94">
        <v>12</v>
      </c>
      <c r="AE1151" s="94">
        <v>2</v>
      </c>
      <c r="AF1151" s="92" t="s">
        <v>888</v>
      </c>
      <c r="AG1151" s="93" t="s">
        <v>889</v>
      </c>
      <c r="AH1151" s="94"/>
      <c r="AI1151" s="94"/>
      <c r="AJ1151" s="94"/>
      <c r="AK1151" s="94"/>
      <c r="AL1151" s="94" t="s">
        <v>51</v>
      </c>
      <c r="AM1151" s="94" t="s">
        <v>51</v>
      </c>
      <c r="AN1151" s="94" t="s">
        <v>51</v>
      </c>
      <c r="AO1151" s="94" t="s">
        <v>51</v>
      </c>
      <c r="AP1151" s="94">
        <v>12</v>
      </c>
      <c r="AQ1151" s="94">
        <v>2</v>
      </c>
      <c r="AR1151" s="85" t="s">
        <v>888</v>
      </c>
      <c r="AS1151" s="86" t="s">
        <v>889</v>
      </c>
      <c r="AT1151" s="95">
        <v>2</v>
      </c>
      <c r="AU1151" s="85" t="s">
        <v>888</v>
      </c>
      <c r="AV1151" s="86" t="s">
        <v>889</v>
      </c>
      <c r="AW1151" s="95">
        <v>2</v>
      </c>
      <c r="AX1151" s="96" t="s">
        <v>888</v>
      </c>
      <c r="AY1151" s="97" t="s">
        <v>889</v>
      </c>
      <c r="AZ1151" s="98">
        <v>2</v>
      </c>
      <c r="BA1151" s="96" t="s">
        <v>888</v>
      </c>
      <c r="BB1151" s="97" t="s">
        <v>889</v>
      </c>
      <c r="BC1151" s="98">
        <v>2</v>
      </c>
      <c r="BD1151" s="99" t="s">
        <v>888</v>
      </c>
      <c r="BE1151" s="100" t="s">
        <v>889</v>
      </c>
      <c r="BF1151" s="101">
        <v>10</v>
      </c>
      <c r="BG1151" s="101">
        <v>2</v>
      </c>
      <c r="BH1151" s="99" t="s">
        <v>888</v>
      </c>
      <c r="BI1151" s="100" t="s">
        <v>889</v>
      </c>
      <c r="BJ1151" s="101">
        <v>10</v>
      </c>
      <c r="BK1151" s="101">
        <v>2</v>
      </c>
      <c r="BL1151" s="102" t="s">
        <v>52</v>
      </c>
    </row>
    <row r="1152" spans="1:64" x14ac:dyDescent="0.3">
      <c r="A1152" s="84" t="s">
        <v>55</v>
      </c>
      <c r="B1152" s="85">
        <v>940</v>
      </c>
      <c r="C1152" s="84" t="s">
        <v>1610</v>
      </c>
      <c r="D1152" s="84">
        <f>MATCH(Tabela1[[#This Row],[3]],ECHE!A:A,0)</f>
        <v>5190</v>
      </c>
      <c r="E1152" s="87" t="s">
        <v>1611</v>
      </c>
      <c r="F1152" s="88" t="s">
        <v>3834</v>
      </c>
      <c r="G1152" s="89" t="s">
        <v>3835</v>
      </c>
      <c r="H1152" s="90" t="s">
        <v>500</v>
      </c>
      <c r="I1152" s="286" t="s">
        <v>501</v>
      </c>
      <c r="J1152" s="84" t="s">
        <v>1708</v>
      </c>
      <c r="K1152" s="2" t="s">
        <v>39052</v>
      </c>
      <c r="L1152" s="196" t="s">
        <v>103</v>
      </c>
      <c r="M1152" s="84" t="s">
        <v>44</v>
      </c>
      <c r="N1152" s="84" t="s">
        <v>246</v>
      </c>
      <c r="O1152" s="84" t="s">
        <v>89</v>
      </c>
      <c r="P1152" s="84"/>
      <c r="Q1152" s="84"/>
      <c r="R1152" s="91" t="s">
        <v>3414</v>
      </c>
      <c r="S1152" s="91" t="s">
        <v>3446</v>
      </c>
      <c r="T1152" s="92" t="s">
        <v>233</v>
      </c>
      <c r="U1152" s="93" t="s">
        <v>234</v>
      </c>
      <c r="V1152" s="94"/>
      <c r="W1152" s="94"/>
      <c r="X1152" s="94"/>
      <c r="Y1152" s="94"/>
      <c r="Z1152" s="94" t="s">
        <v>51</v>
      </c>
      <c r="AA1152" s="94" t="s">
        <v>51</v>
      </c>
      <c r="AB1152" s="94" t="s">
        <v>51</v>
      </c>
      <c r="AC1152" s="94" t="s">
        <v>51</v>
      </c>
      <c r="AD1152" s="94">
        <v>12</v>
      </c>
      <c r="AE1152" s="94">
        <v>2</v>
      </c>
      <c r="AF1152" s="92" t="s">
        <v>233</v>
      </c>
      <c r="AG1152" s="93" t="s">
        <v>234</v>
      </c>
      <c r="AH1152" s="94"/>
      <c r="AI1152" s="94"/>
      <c r="AJ1152" s="94"/>
      <c r="AK1152" s="94"/>
      <c r="AL1152" s="94" t="s">
        <v>51</v>
      </c>
      <c r="AM1152" s="94" t="s">
        <v>51</v>
      </c>
      <c r="AN1152" s="94" t="s">
        <v>51</v>
      </c>
      <c r="AO1152" s="94" t="s">
        <v>51</v>
      </c>
      <c r="AP1152" s="94">
        <v>12</v>
      </c>
      <c r="AQ1152" s="94">
        <v>2</v>
      </c>
      <c r="AR1152" s="85"/>
      <c r="AS1152" s="86"/>
      <c r="AT1152" s="95"/>
      <c r="AU1152" s="85"/>
      <c r="AV1152" s="86"/>
      <c r="AW1152" s="95"/>
      <c r="AX1152" s="96" t="s">
        <v>233</v>
      </c>
      <c r="AY1152" s="97" t="s">
        <v>234</v>
      </c>
      <c r="AZ1152" s="98">
        <v>1</v>
      </c>
      <c r="BA1152" s="96" t="s">
        <v>233</v>
      </c>
      <c r="BB1152" s="97" t="s">
        <v>234</v>
      </c>
      <c r="BC1152" s="98">
        <v>2</v>
      </c>
      <c r="BD1152" s="99" t="s">
        <v>233</v>
      </c>
      <c r="BE1152" s="100" t="s">
        <v>234</v>
      </c>
      <c r="BF1152" s="101">
        <v>5</v>
      </c>
      <c r="BG1152" s="101">
        <v>1</v>
      </c>
      <c r="BH1152" s="99" t="s">
        <v>233</v>
      </c>
      <c r="BI1152" s="100" t="s">
        <v>234</v>
      </c>
      <c r="BJ1152" s="101">
        <v>10</v>
      </c>
      <c r="BK1152" s="101">
        <v>2</v>
      </c>
      <c r="BL1152" s="102" t="s">
        <v>52</v>
      </c>
    </row>
    <row r="1153" spans="1:64" x14ac:dyDescent="0.3">
      <c r="A1153" s="84" t="s">
        <v>55</v>
      </c>
      <c r="B1153" s="85">
        <v>940</v>
      </c>
      <c r="C1153" s="84" t="s">
        <v>1610</v>
      </c>
      <c r="D1153" s="84">
        <f>MATCH(Tabela1[[#This Row],[3]],ECHE!A:A,0)</f>
        <v>5190</v>
      </c>
      <c r="E1153" s="87" t="s">
        <v>1611</v>
      </c>
      <c r="F1153" s="88" t="s">
        <v>3834</v>
      </c>
      <c r="G1153" s="89" t="s">
        <v>3835</v>
      </c>
      <c r="H1153" s="90" t="s">
        <v>500</v>
      </c>
      <c r="I1153" s="286" t="s">
        <v>501</v>
      </c>
      <c r="J1153" s="84" t="s">
        <v>1708</v>
      </c>
      <c r="K1153" s="2" t="s">
        <v>39052</v>
      </c>
      <c r="L1153" s="196" t="s">
        <v>103</v>
      </c>
      <c r="M1153" s="84" t="s">
        <v>44</v>
      </c>
      <c r="N1153" s="84" t="s">
        <v>246</v>
      </c>
      <c r="O1153" s="84" t="s">
        <v>89</v>
      </c>
      <c r="P1153" s="84"/>
      <c r="Q1153" s="84"/>
      <c r="R1153" s="91" t="s">
        <v>3414</v>
      </c>
      <c r="S1153" s="91" t="s">
        <v>3446</v>
      </c>
      <c r="T1153" s="92" t="s">
        <v>529</v>
      </c>
      <c r="U1153" s="93" t="s">
        <v>530</v>
      </c>
      <c r="V1153" s="94"/>
      <c r="W1153" s="94"/>
      <c r="X1153" s="94"/>
      <c r="Y1153" s="94"/>
      <c r="Z1153" s="94" t="s">
        <v>51</v>
      </c>
      <c r="AA1153" s="94" t="s">
        <v>51</v>
      </c>
      <c r="AB1153" s="94" t="s">
        <v>51</v>
      </c>
      <c r="AC1153" s="94" t="s">
        <v>51</v>
      </c>
      <c r="AD1153" s="94">
        <v>12</v>
      </c>
      <c r="AE1153" s="94">
        <v>2</v>
      </c>
      <c r="AF1153" s="92" t="s">
        <v>529</v>
      </c>
      <c r="AG1153" s="93" t="s">
        <v>530</v>
      </c>
      <c r="AH1153" s="94"/>
      <c r="AI1153" s="94"/>
      <c r="AJ1153" s="94"/>
      <c r="AK1153" s="94"/>
      <c r="AL1153" s="94" t="s">
        <v>51</v>
      </c>
      <c r="AM1153" s="94" t="s">
        <v>51</v>
      </c>
      <c r="AN1153" s="94" t="s">
        <v>51</v>
      </c>
      <c r="AO1153" s="94" t="s">
        <v>51</v>
      </c>
      <c r="AP1153" s="94">
        <v>12</v>
      </c>
      <c r="AQ1153" s="94">
        <v>2</v>
      </c>
      <c r="AR1153" s="85" t="s">
        <v>529</v>
      </c>
      <c r="AS1153" s="86" t="s">
        <v>530</v>
      </c>
      <c r="AT1153" s="95">
        <v>2</v>
      </c>
      <c r="AU1153" s="85" t="s">
        <v>529</v>
      </c>
      <c r="AV1153" s="86" t="s">
        <v>530</v>
      </c>
      <c r="AW1153" s="95">
        <v>2</v>
      </c>
      <c r="AX1153" s="96" t="s">
        <v>529</v>
      </c>
      <c r="AY1153" s="97" t="s">
        <v>530</v>
      </c>
      <c r="AZ1153" s="98">
        <v>1</v>
      </c>
      <c r="BA1153" s="96" t="s">
        <v>529</v>
      </c>
      <c r="BB1153" s="97" t="s">
        <v>530</v>
      </c>
      <c r="BC1153" s="98">
        <v>2</v>
      </c>
      <c r="BD1153" s="99" t="s">
        <v>529</v>
      </c>
      <c r="BE1153" s="100" t="s">
        <v>530</v>
      </c>
      <c r="BF1153" s="101">
        <v>5</v>
      </c>
      <c r="BG1153" s="101">
        <v>1</v>
      </c>
      <c r="BH1153" s="99" t="s">
        <v>529</v>
      </c>
      <c r="BI1153" s="100" t="s">
        <v>530</v>
      </c>
      <c r="BJ1153" s="101">
        <v>10</v>
      </c>
      <c r="BK1153" s="101">
        <v>2</v>
      </c>
      <c r="BL1153" s="102" t="s">
        <v>52</v>
      </c>
    </row>
    <row r="1154" spans="1:64" x14ac:dyDescent="0.3">
      <c r="A1154" s="84" t="s">
        <v>55</v>
      </c>
      <c r="B1154" s="85">
        <v>940</v>
      </c>
      <c r="C1154" s="84" t="s">
        <v>1610</v>
      </c>
      <c r="D1154" s="84">
        <f>MATCH(Tabela1[[#This Row],[3]],ECHE!A:A,0)</f>
        <v>5190</v>
      </c>
      <c r="E1154" s="87" t="s">
        <v>1611</v>
      </c>
      <c r="F1154" s="88" t="s">
        <v>3834</v>
      </c>
      <c r="G1154" s="89" t="s">
        <v>3835</v>
      </c>
      <c r="H1154" s="90" t="s">
        <v>500</v>
      </c>
      <c r="I1154" s="286" t="s">
        <v>501</v>
      </c>
      <c r="J1154" s="84" t="s">
        <v>1708</v>
      </c>
      <c r="K1154" s="2" t="s">
        <v>39052</v>
      </c>
      <c r="L1154" s="196" t="s">
        <v>103</v>
      </c>
      <c r="M1154" s="84" t="s">
        <v>44</v>
      </c>
      <c r="N1154" s="84" t="s">
        <v>246</v>
      </c>
      <c r="O1154" s="84" t="s">
        <v>89</v>
      </c>
      <c r="P1154" s="84"/>
      <c r="Q1154" s="84"/>
      <c r="R1154" s="91" t="s">
        <v>3414</v>
      </c>
      <c r="S1154" s="91" t="s">
        <v>3446</v>
      </c>
      <c r="T1154" s="92"/>
      <c r="U1154" s="93"/>
      <c r="V1154" s="94"/>
      <c r="W1154" s="94"/>
      <c r="X1154" s="94"/>
      <c r="Y1154" s="94"/>
      <c r="Z1154" s="94"/>
      <c r="AA1154" s="94"/>
      <c r="AB1154" s="94"/>
      <c r="AC1154" s="94"/>
      <c r="AD1154" s="94"/>
      <c r="AE1154" s="94"/>
      <c r="AF1154" s="92" t="s">
        <v>141</v>
      </c>
      <c r="AG1154" s="93" t="s">
        <v>142</v>
      </c>
      <c r="AH1154" s="94"/>
      <c r="AI1154" s="94"/>
      <c r="AJ1154" s="94"/>
      <c r="AK1154" s="94"/>
      <c r="AL1154" s="94" t="s">
        <v>51</v>
      </c>
      <c r="AM1154" s="94" t="s">
        <v>51</v>
      </c>
      <c r="AN1154" s="94" t="s">
        <v>51</v>
      </c>
      <c r="AO1154" s="94" t="s">
        <v>51</v>
      </c>
      <c r="AP1154" s="94">
        <v>20</v>
      </c>
      <c r="AQ1154" s="94">
        <v>2</v>
      </c>
      <c r="AR1154" s="85"/>
      <c r="AS1154" s="86"/>
      <c r="AT1154" s="95"/>
      <c r="AU1154" s="85" t="s">
        <v>141</v>
      </c>
      <c r="AV1154" s="86" t="s">
        <v>142</v>
      </c>
      <c r="AW1154" s="95">
        <v>2</v>
      </c>
      <c r="AX1154" s="96"/>
      <c r="AY1154" s="97"/>
      <c r="AZ1154" s="98"/>
      <c r="BA1154" s="96" t="s">
        <v>141</v>
      </c>
      <c r="BB1154" s="97" t="s">
        <v>142</v>
      </c>
      <c r="BC1154" s="98">
        <v>2</v>
      </c>
      <c r="BD1154" s="99"/>
      <c r="BE1154" s="100"/>
      <c r="BF1154" s="101"/>
      <c r="BG1154" s="101"/>
      <c r="BH1154" s="99" t="s">
        <v>141</v>
      </c>
      <c r="BI1154" s="100" t="s">
        <v>142</v>
      </c>
      <c r="BJ1154" s="101">
        <v>10</v>
      </c>
      <c r="BK1154" s="101">
        <v>2</v>
      </c>
      <c r="BL1154" s="102" t="s">
        <v>52</v>
      </c>
    </row>
    <row r="1155" spans="1:64" x14ac:dyDescent="0.3">
      <c r="A1155" s="84" t="s">
        <v>55</v>
      </c>
      <c r="B1155" s="85">
        <v>682</v>
      </c>
      <c r="C1155" s="84" t="s">
        <v>3008</v>
      </c>
      <c r="D1155" s="84">
        <f>MATCH(Tabela1[[#This Row],[3]],ECHE!A:A,0)</f>
        <v>5237</v>
      </c>
      <c r="E1155" s="87" t="s">
        <v>3009</v>
      </c>
      <c r="F1155" s="88" t="s">
        <v>3010</v>
      </c>
      <c r="G1155" s="89"/>
      <c r="H1155" s="90" t="s">
        <v>3011</v>
      </c>
      <c r="I1155" s="286" t="s">
        <v>243</v>
      </c>
      <c r="J1155" s="84" t="s">
        <v>3012</v>
      </c>
      <c r="K1155" s="2" t="s">
        <v>39060</v>
      </c>
      <c r="L1155" s="196" t="s">
        <v>775</v>
      </c>
      <c r="M1155" s="84" t="s">
        <v>2986</v>
      </c>
      <c r="N1155" s="84" t="s">
        <v>90</v>
      </c>
      <c r="O1155" s="84" t="s">
        <v>881</v>
      </c>
      <c r="P1155" s="84"/>
      <c r="Q1155" s="84"/>
      <c r="R1155" s="91" t="s">
        <v>47</v>
      </c>
      <c r="S1155" s="91" t="s">
        <v>3446</v>
      </c>
      <c r="T1155" s="92"/>
      <c r="U1155" s="93"/>
      <c r="V1155" s="94"/>
      <c r="W1155" s="94"/>
      <c r="X1155" s="94"/>
      <c r="Y1155" s="94"/>
      <c r="Z1155" s="94"/>
      <c r="AA1155" s="94"/>
      <c r="AB1155" s="94"/>
      <c r="AC1155" s="94"/>
      <c r="AD1155" s="94"/>
      <c r="AE1155" s="94"/>
      <c r="AF1155" s="92"/>
      <c r="AG1155" s="93"/>
      <c r="AH1155" s="94"/>
      <c r="AI1155" s="94"/>
      <c r="AJ1155" s="94"/>
      <c r="AK1155" s="94"/>
      <c r="AL1155" s="94"/>
      <c r="AM1155" s="94"/>
      <c r="AN1155" s="94"/>
      <c r="AO1155" s="94"/>
      <c r="AP1155" s="94"/>
      <c r="AQ1155" s="94"/>
      <c r="AR1155" s="85"/>
      <c r="AS1155" s="86"/>
      <c r="AT1155" s="95"/>
      <c r="AU1155" s="85"/>
      <c r="AV1155" s="86"/>
      <c r="AW1155" s="95"/>
      <c r="AX1155" s="96" t="s">
        <v>529</v>
      </c>
      <c r="AY1155" s="97" t="s">
        <v>530</v>
      </c>
      <c r="AZ1155" s="98">
        <v>1</v>
      </c>
      <c r="BA1155" s="96" t="s">
        <v>529</v>
      </c>
      <c r="BB1155" s="97" t="s">
        <v>530</v>
      </c>
      <c r="BC1155" s="98">
        <v>1</v>
      </c>
      <c r="BD1155" s="99" t="s">
        <v>529</v>
      </c>
      <c r="BE1155" s="100" t="s">
        <v>530</v>
      </c>
      <c r="BF1155" s="101">
        <v>5</v>
      </c>
      <c r="BG1155" s="101">
        <v>1</v>
      </c>
      <c r="BH1155" s="99" t="s">
        <v>529</v>
      </c>
      <c r="BI1155" s="100" t="s">
        <v>530</v>
      </c>
      <c r="BJ1155" s="101">
        <v>5</v>
      </c>
      <c r="BK1155" s="101">
        <v>1</v>
      </c>
      <c r="BL1155" s="102" t="s">
        <v>2829</v>
      </c>
    </row>
    <row r="1156" spans="1:64" x14ac:dyDescent="0.3">
      <c r="A1156" s="104" t="s">
        <v>55</v>
      </c>
      <c r="B1156" s="11">
        <v>1143</v>
      </c>
      <c r="C1156" s="104" t="s">
        <v>3753</v>
      </c>
      <c r="D1156" s="104">
        <f>MATCH(Tabela1[[#This Row],[3]],ECHE!A:A,0)</f>
        <v>5240</v>
      </c>
      <c r="E1156" s="3" t="str">
        <f>INDEX(Tabela2[Organisation name],MATCH(Tabela1[[#This Row],[3]],Tabela2[Erasmus Code],0))</f>
        <v>AFYON KOCATEPE UNIVERSITESI</v>
      </c>
      <c r="F1156" s="2" t="str">
        <f>INDEX(Tabela2[[ Address]],MATCH(Tabela1[[#This Row],[3]],Tabela2[Erasmus Code],0))</f>
        <v>Afyon Kocatepe University, ANS Campus, Gazligol Yolu</v>
      </c>
      <c r="G1156" s="25" t="str">
        <f>INDEX(Tabela2[Postcode],MATCH(Tabela1[[#This Row],[3]],Tabela2[Erasmus Code],0))</f>
        <v>03200</v>
      </c>
      <c r="H1156" s="30" t="str">
        <f>INDEX(Tabela2[City],MATCH(Tabela1[[#This Row],[3]],Tabela2[Erasmus Code],0))</f>
        <v>AFYONKARAHISAR</v>
      </c>
      <c r="I1156" s="283" t="str">
        <f>INDEX(Tabela2[Country],MATCH(Tabela1[[#This Row],[3]],Tabela2[Erasmus Code],0))</f>
        <v>Turkey</v>
      </c>
      <c r="J1156" s="2" t="s">
        <v>55920</v>
      </c>
      <c r="K1156" s="2" t="s">
        <v>55921</v>
      </c>
      <c r="L1156" s="235" t="s">
        <v>103</v>
      </c>
      <c r="M1156" s="104" t="s">
        <v>103</v>
      </c>
      <c r="N1156" s="104" t="s">
        <v>325</v>
      </c>
      <c r="O1156" s="239" t="s">
        <v>89</v>
      </c>
      <c r="P1156" s="104"/>
      <c r="Q1156" s="104"/>
      <c r="R1156" s="32" t="s">
        <v>59</v>
      </c>
      <c r="S1156" s="91" t="s">
        <v>3446</v>
      </c>
      <c r="T1156" s="36">
        <v>111</v>
      </c>
      <c r="U1156" s="20" t="str">
        <f>IF(Tabela1[[#This Row],[19]]="","",(INDEX(Tabela3[ISCED - area],MATCH(Tabela1[[#This Row],[19]],Tabela3[ISCED - code],0))))</f>
        <v>Education science</v>
      </c>
      <c r="V1156" s="38"/>
      <c r="W1156" s="38"/>
      <c r="X1156" s="38" t="s">
        <v>51</v>
      </c>
      <c r="Y1156" s="38" t="s">
        <v>51</v>
      </c>
      <c r="Z1156" s="38" t="s">
        <v>51</v>
      </c>
      <c r="AA1156" s="38" t="s">
        <v>51</v>
      </c>
      <c r="AB1156" s="38" t="s">
        <v>51</v>
      </c>
      <c r="AC1156" s="38" t="s">
        <v>51</v>
      </c>
      <c r="AD1156" s="38">
        <v>5</v>
      </c>
      <c r="AE1156" s="38">
        <v>1</v>
      </c>
      <c r="AF1156" s="36">
        <v>111</v>
      </c>
      <c r="AG1156" s="20" t="str">
        <f>IF(Tabela1[[#This Row],[31]]="","",(INDEX(Tabela3[ISCED - area],MATCH(Tabela1[[#This Row],[31]],Tabela3[ISCED - code],0))))</f>
        <v>Education science</v>
      </c>
      <c r="AH1156" s="38"/>
      <c r="AI1156" s="38"/>
      <c r="AJ1156" s="38"/>
      <c r="AK1156" s="38"/>
      <c r="AL1156" s="38" t="s">
        <v>51</v>
      </c>
      <c r="AM1156" s="38" t="s">
        <v>51</v>
      </c>
      <c r="AN1156" s="38"/>
      <c r="AO1156" s="38"/>
      <c r="AP1156" s="38">
        <v>5</v>
      </c>
      <c r="AQ1156" s="38">
        <v>1</v>
      </c>
      <c r="AR1156" s="40"/>
      <c r="AS1156" s="19" t="str">
        <f>IF(Tabela1[[#This Row],[43]]="","",(INDEX(Tabela3[ISCED - area],MATCH(Tabela1[[#This Row],[43]],Tabela3[ISCED - code],0))))</f>
        <v/>
      </c>
      <c r="AT1156" s="41"/>
      <c r="AU1156" s="40"/>
      <c r="AV1156" s="19" t="str">
        <f>IF(Tabela1[[#This Row],[47]]="","",(INDEX(Tabela3[ISCED - area],MATCH(Tabela1[[#This Row],[47]],Tabela3[ISCED - code],0))))</f>
        <v/>
      </c>
      <c r="AW1156" s="41"/>
      <c r="AX1156" s="44">
        <v>111</v>
      </c>
      <c r="AY1156" s="22" t="str">
        <f>IF(Tabela1[[#This Row],[50]]="","",(INDEX(Tabela3[ISCED - area],MATCH(Tabela1[[#This Row],[50]],Tabela3[ISCED - code],0))))</f>
        <v>Education science</v>
      </c>
      <c r="AZ1156" s="45">
        <v>1</v>
      </c>
      <c r="BA1156" s="44">
        <v>111</v>
      </c>
      <c r="BB1156" s="22" t="str">
        <f>IF(Tabela1[[#This Row],[53]]="","",(INDEX(Tabela3[ISCED - area],MATCH(Tabela1[[#This Row],[53]],Tabela3[ISCED - code],0))))</f>
        <v>Education science</v>
      </c>
      <c r="BC1156" s="45">
        <v>1</v>
      </c>
      <c r="BD1156" s="48"/>
      <c r="BE1156" s="24" t="str">
        <f>IF(Tabela1[[#This Row],[56]]="","",(INDEX(Tabela3[ISCED - area],MATCH(Tabela1[[#This Row],[56]],Tabela3[ISCED - code],0))))</f>
        <v/>
      </c>
      <c r="BF1156" s="49"/>
      <c r="BG1156" s="49"/>
      <c r="BH1156" s="48"/>
      <c r="BI1156" s="24" t="str">
        <f>IF(Tabela1[[#This Row],[60]]="","",(INDEX(Tabela3[ISCED - area],MATCH(Tabela1[[#This Row],[60]],Tabela3[ISCED - code],0))))</f>
        <v/>
      </c>
      <c r="BJ1156" s="49"/>
      <c r="BK1156" s="49"/>
      <c r="BL1156" s="51" t="s">
        <v>52</v>
      </c>
    </row>
    <row r="1157" spans="1:64" x14ac:dyDescent="0.3">
      <c r="A1157" s="104" t="s">
        <v>55</v>
      </c>
      <c r="B1157" s="11">
        <v>1143</v>
      </c>
      <c r="C1157" s="104" t="s">
        <v>3753</v>
      </c>
      <c r="D1157" s="104">
        <v>5240</v>
      </c>
      <c r="E1157" s="3" t="str">
        <f>INDEX(Tabela2[Organisation name],MATCH(Tabela1[[#This Row],[3]],Tabela2[Erasmus Code],0))</f>
        <v>AFYON KOCATEPE UNIVERSITESI</v>
      </c>
      <c r="F1157" s="2" t="str">
        <f>INDEX(Tabela2[[ Address]],MATCH(Tabela1[[#This Row],[3]],Tabela2[Erasmus Code],0))</f>
        <v>Afyon Kocatepe University, ANS Campus, Gazligol Yolu</v>
      </c>
      <c r="G1157" s="25" t="str">
        <f>INDEX(Tabela2[Postcode],MATCH(Tabela1[[#This Row],[3]],Tabela2[Erasmus Code],0))</f>
        <v>03200</v>
      </c>
      <c r="H1157" s="30" t="str">
        <f>INDEX(Tabela2[City],MATCH(Tabela1[[#This Row],[3]],Tabela2[Erasmus Code],0))</f>
        <v>AFYONKARAHISAR</v>
      </c>
      <c r="I1157" s="283" t="str">
        <f>INDEX(Tabela2[Country],MATCH(Tabela1[[#This Row],[3]],Tabela2[Erasmus Code],0))</f>
        <v>Turkey</v>
      </c>
      <c r="J1157" s="104" t="s">
        <v>55920</v>
      </c>
      <c r="K1157" s="277" t="s">
        <v>55921</v>
      </c>
      <c r="L1157" s="235" t="s">
        <v>103</v>
      </c>
      <c r="M1157" s="104" t="s">
        <v>103</v>
      </c>
      <c r="N1157" s="104" t="s">
        <v>325</v>
      </c>
      <c r="O1157" s="104" t="s">
        <v>89</v>
      </c>
      <c r="P1157" s="104"/>
      <c r="Q1157" s="104"/>
      <c r="R1157" s="32" t="s">
        <v>59</v>
      </c>
      <c r="S1157" s="91" t="s">
        <v>3446</v>
      </c>
      <c r="T1157" s="36">
        <v>114</v>
      </c>
      <c r="U1157" s="20" t="str">
        <f>IF(Tabela1[[#This Row],[19]]="","",(INDEX(Tabela3[ISCED - area],MATCH(Tabela1[[#This Row],[19]],Tabela3[ISCED - code],0))))</f>
        <v>Teacher training with subject specialization</v>
      </c>
      <c r="V1157" s="38"/>
      <c r="W1157" s="38"/>
      <c r="X1157" s="38" t="s">
        <v>51</v>
      </c>
      <c r="Y1157" s="38" t="s">
        <v>51</v>
      </c>
      <c r="Z1157" s="38" t="s">
        <v>51</v>
      </c>
      <c r="AA1157" s="38" t="s">
        <v>51</v>
      </c>
      <c r="AB1157" s="38" t="s">
        <v>51</v>
      </c>
      <c r="AC1157" s="38" t="s">
        <v>51</v>
      </c>
      <c r="AD1157" s="38" t="s">
        <v>180</v>
      </c>
      <c r="AE1157" s="38" t="s">
        <v>180</v>
      </c>
      <c r="AF1157" s="36">
        <v>114</v>
      </c>
      <c r="AG1157" s="20" t="str">
        <f>IF(Tabela1[[#This Row],[31]]="","",(INDEX(Tabela3[ISCED - area],MATCH(Tabela1[[#This Row],[31]],Tabela3[ISCED - code],0))))</f>
        <v>Teacher training with subject specialization</v>
      </c>
      <c r="AH1157" s="38"/>
      <c r="AI1157" s="38"/>
      <c r="AJ1157" s="38"/>
      <c r="AK1157" s="38"/>
      <c r="AL1157" s="38" t="s">
        <v>51</v>
      </c>
      <c r="AM1157" s="38" t="s">
        <v>51</v>
      </c>
      <c r="AN1157" s="38"/>
      <c r="AO1157" s="38"/>
      <c r="AP1157" s="38" t="s">
        <v>180</v>
      </c>
      <c r="AQ1157" s="38" t="s">
        <v>180</v>
      </c>
      <c r="AR1157" s="40"/>
      <c r="AS1157" s="19" t="s">
        <v>55922</v>
      </c>
      <c r="AT1157" s="41"/>
      <c r="AU1157" s="40"/>
      <c r="AV1157" s="19" t="s">
        <v>55922</v>
      </c>
      <c r="AW1157" s="41"/>
      <c r="AX1157" s="44">
        <v>114</v>
      </c>
      <c r="AY1157" s="22" t="str">
        <f>IF(Tabela1[[#This Row],[50]]="","",(INDEX(Tabela3[ISCED - area],MATCH(Tabela1[[#This Row],[50]],Tabela3[ISCED - code],0))))</f>
        <v>Teacher training with subject specialization</v>
      </c>
      <c r="AZ1157" s="45" t="s">
        <v>180</v>
      </c>
      <c r="BA1157" s="44">
        <v>114</v>
      </c>
      <c r="BB1157" s="22" t="str">
        <f>IF(Tabela1[[#This Row],[53]]="","",(INDEX(Tabela3[ISCED - area],MATCH(Tabela1[[#This Row],[53]],Tabela3[ISCED - code],0))))</f>
        <v>Teacher training with subject specialization</v>
      </c>
      <c r="BC1157" s="45" t="s">
        <v>180</v>
      </c>
      <c r="BD1157" s="48"/>
      <c r="BE1157" s="24" t="s">
        <v>55922</v>
      </c>
      <c r="BF1157" s="49"/>
      <c r="BG1157" s="49"/>
      <c r="BH1157" s="48"/>
      <c r="BI1157" s="24" t="s">
        <v>55922</v>
      </c>
      <c r="BJ1157" s="49"/>
      <c r="BK1157" s="49"/>
      <c r="BL1157" s="51" t="s">
        <v>52</v>
      </c>
    </row>
    <row r="1158" spans="1:64" x14ac:dyDescent="0.3">
      <c r="A1158" s="84" t="s">
        <v>55</v>
      </c>
      <c r="B1158" s="85">
        <v>351</v>
      </c>
      <c r="C1158" s="84" t="s">
        <v>1836</v>
      </c>
      <c r="D1158" s="84">
        <f>MATCH(Tabela1[[#This Row],[3]],ECHE!A:A,0)</f>
        <v>5246</v>
      </c>
      <c r="E1158" s="87" t="s">
        <v>1837</v>
      </c>
      <c r="F1158" s="88" t="s">
        <v>1838</v>
      </c>
      <c r="G1158" s="89">
        <v>6560</v>
      </c>
      <c r="H1158" s="90" t="s">
        <v>1357</v>
      </c>
      <c r="I1158" s="286" t="s">
        <v>243</v>
      </c>
      <c r="J1158" s="84" t="s">
        <v>1839</v>
      </c>
      <c r="K1158" s="2" t="s">
        <v>39062</v>
      </c>
      <c r="L1158" s="196" t="s">
        <v>804</v>
      </c>
      <c r="M1158" s="84" t="s">
        <v>805</v>
      </c>
      <c r="N1158" s="84" t="s">
        <v>246</v>
      </c>
      <c r="O1158" s="84" t="s">
        <v>70</v>
      </c>
      <c r="P1158" s="84"/>
      <c r="Q1158" s="84"/>
      <c r="R1158" s="91" t="s">
        <v>47</v>
      </c>
      <c r="S1158" s="91" t="s">
        <v>3446</v>
      </c>
      <c r="T1158" s="92" t="s">
        <v>78</v>
      </c>
      <c r="U1158" s="93" t="s">
        <v>79</v>
      </c>
      <c r="V1158" s="94"/>
      <c r="W1158" s="94"/>
      <c r="X1158" s="94" t="s">
        <v>51</v>
      </c>
      <c r="Y1158" s="94" t="s">
        <v>51</v>
      </c>
      <c r="Z1158" s="94" t="s">
        <v>51</v>
      </c>
      <c r="AA1158" s="94" t="s">
        <v>51</v>
      </c>
      <c r="AB1158" s="94"/>
      <c r="AC1158" s="94"/>
      <c r="AD1158" s="94">
        <v>15</v>
      </c>
      <c r="AE1158" s="94">
        <v>3</v>
      </c>
      <c r="AF1158" s="92" t="s">
        <v>78</v>
      </c>
      <c r="AG1158" s="93" t="s">
        <v>79</v>
      </c>
      <c r="AH1158" s="94"/>
      <c r="AI1158" s="94"/>
      <c r="AJ1158" s="94" t="s">
        <v>51</v>
      </c>
      <c r="AK1158" s="94" t="s">
        <v>51</v>
      </c>
      <c r="AL1158" s="94" t="s">
        <v>51</v>
      </c>
      <c r="AM1158" s="94" t="s">
        <v>51</v>
      </c>
      <c r="AN1158" s="94"/>
      <c r="AO1158" s="94"/>
      <c r="AP1158" s="94">
        <v>15</v>
      </c>
      <c r="AQ1158" s="94">
        <v>3</v>
      </c>
      <c r="AR1158" s="85"/>
      <c r="AS1158" s="86"/>
      <c r="AT1158" s="95"/>
      <c r="AU1158" s="85"/>
      <c r="AV1158" s="86"/>
      <c r="AW1158" s="95"/>
      <c r="AX1158" s="96" t="s">
        <v>78</v>
      </c>
      <c r="AY1158" s="97" t="s">
        <v>79</v>
      </c>
      <c r="AZ1158" s="98">
        <v>1</v>
      </c>
      <c r="BA1158" s="96" t="s">
        <v>78</v>
      </c>
      <c r="BB1158" s="97" t="s">
        <v>79</v>
      </c>
      <c r="BC1158" s="98">
        <v>1</v>
      </c>
      <c r="BD1158" s="99" t="s">
        <v>78</v>
      </c>
      <c r="BE1158" s="100" t="s">
        <v>79</v>
      </c>
      <c r="BF1158" s="101">
        <v>5</v>
      </c>
      <c r="BG1158" s="101">
        <v>1</v>
      </c>
      <c r="BH1158" s="99" t="s">
        <v>78</v>
      </c>
      <c r="BI1158" s="100" t="s">
        <v>79</v>
      </c>
      <c r="BJ1158" s="101">
        <v>5</v>
      </c>
      <c r="BK1158" s="101">
        <v>1</v>
      </c>
      <c r="BL1158" s="102" t="s">
        <v>52</v>
      </c>
    </row>
    <row r="1159" spans="1:64" x14ac:dyDescent="0.3">
      <c r="A1159" s="84" t="s">
        <v>55</v>
      </c>
      <c r="B1159" s="85">
        <v>351</v>
      </c>
      <c r="C1159" s="84" t="s">
        <v>1836</v>
      </c>
      <c r="D1159" s="84">
        <f>MATCH(Tabela1[[#This Row],[3]],ECHE!A:A,0)</f>
        <v>5246</v>
      </c>
      <c r="E1159" s="87" t="s">
        <v>1837</v>
      </c>
      <c r="F1159" s="88" t="s">
        <v>1838</v>
      </c>
      <c r="G1159" s="89">
        <v>6560</v>
      </c>
      <c r="H1159" s="90" t="s">
        <v>1357</v>
      </c>
      <c r="I1159" s="286" t="s">
        <v>243</v>
      </c>
      <c r="J1159" s="84" t="s">
        <v>1839</v>
      </c>
      <c r="K1159" s="2" t="s">
        <v>39063</v>
      </c>
      <c r="L1159" s="196" t="s">
        <v>804</v>
      </c>
      <c r="M1159" s="84" t="s">
        <v>805</v>
      </c>
      <c r="N1159" s="84" t="s">
        <v>246</v>
      </c>
      <c r="O1159" s="84" t="s">
        <v>70</v>
      </c>
      <c r="P1159" s="84"/>
      <c r="Q1159" s="84"/>
      <c r="R1159" s="91" t="s">
        <v>47</v>
      </c>
      <c r="S1159" s="91" t="s">
        <v>3446</v>
      </c>
      <c r="T1159" s="92" t="s">
        <v>1840</v>
      </c>
      <c r="U1159" s="93" t="s">
        <v>1841</v>
      </c>
      <c r="V1159" s="94"/>
      <c r="W1159" s="94"/>
      <c r="X1159" s="94" t="s">
        <v>51</v>
      </c>
      <c r="Y1159" s="94" t="s">
        <v>51</v>
      </c>
      <c r="Z1159" s="94" t="s">
        <v>51</v>
      </c>
      <c r="AA1159" s="94" t="s">
        <v>51</v>
      </c>
      <c r="AB1159" s="94"/>
      <c r="AC1159" s="94"/>
      <c r="AD1159" s="94">
        <v>15</v>
      </c>
      <c r="AE1159" s="94">
        <v>3</v>
      </c>
      <c r="AF1159" s="92" t="s">
        <v>1840</v>
      </c>
      <c r="AG1159" s="93" t="s">
        <v>1841</v>
      </c>
      <c r="AH1159" s="94"/>
      <c r="AI1159" s="94"/>
      <c r="AJ1159" s="94" t="s">
        <v>51</v>
      </c>
      <c r="AK1159" s="94" t="s">
        <v>51</v>
      </c>
      <c r="AL1159" s="94" t="s">
        <v>51</v>
      </c>
      <c r="AM1159" s="94" t="s">
        <v>51</v>
      </c>
      <c r="AN1159" s="94"/>
      <c r="AO1159" s="94"/>
      <c r="AP1159" s="94">
        <v>15</v>
      </c>
      <c r="AQ1159" s="94">
        <v>3</v>
      </c>
      <c r="AR1159" s="85"/>
      <c r="AS1159" s="86"/>
      <c r="AT1159" s="95"/>
      <c r="AU1159" s="85"/>
      <c r="AV1159" s="86"/>
      <c r="AW1159" s="95"/>
      <c r="AX1159" s="96" t="s">
        <v>1840</v>
      </c>
      <c r="AY1159" s="97" t="s">
        <v>1841</v>
      </c>
      <c r="AZ1159" s="98">
        <v>1</v>
      </c>
      <c r="BA1159" s="96" t="s">
        <v>1840</v>
      </c>
      <c r="BB1159" s="97" t="s">
        <v>1841</v>
      </c>
      <c r="BC1159" s="98">
        <v>1</v>
      </c>
      <c r="BD1159" s="99" t="s">
        <v>1840</v>
      </c>
      <c r="BE1159" s="100" t="s">
        <v>1841</v>
      </c>
      <c r="BF1159" s="101">
        <v>5</v>
      </c>
      <c r="BG1159" s="101">
        <v>1</v>
      </c>
      <c r="BH1159" s="99" t="s">
        <v>1840</v>
      </c>
      <c r="BI1159" s="100" t="s">
        <v>1841</v>
      </c>
      <c r="BJ1159" s="101">
        <v>5</v>
      </c>
      <c r="BK1159" s="101">
        <v>1</v>
      </c>
      <c r="BL1159" s="102" t="s">
        <v>52</v>
      </c>
    </row>
    <row r="1160" spans="1:64" x14ac:dyDescent="0.3">
      <c r="A1160" s="104" t="s">
        <v>55</v>
      </c>
      <c r="B1160" s="11">
        <v>1142</v>
      </c>
      <c r="C1160" s="104" t="s">
        <v>36980</v>
      </c>
      <c r="D1160" s="104">
        <f>MATCH(Tabela1[[#This Row],[3]],ECHE!A:A,0)</f>
        <v>5382</v>
      </c>
      <c r="E1160" s="3" t="str">
        <f>INDEX(Tabela2[Organisation name],MATCH(Tabela1[[#This Row],[3]],Tabela2[Erasmus Code],0))</f>
        <v>GEBZE TEKNIK UNIVERSITESI</v>
      </c>
      <c r="F1160" s="2" t="str">
        <f>INDEX(Tabela2[[ Address]],MATCH(Tabela1[[#This Row],[3]],Tabela2[Erasmus Code],0))</f>
        <v>CUMHURIYET MAH 2254 SK NO 2 GEBZE</v>
      </c>
      <c r="G1160" s="25" t="str">
        <f>INDEX(Tabela2[Postcode],MATCH(Tabela1[[#This Row],[3]],Tabela2[Erasmus Code],0))</f>
        <v>41400</v>
      </c>
      <c r="H1160" s="30" t="str">
        <f>INDEX(Tabela2[City],MATCH(Tabela1[[#This Row],[3]],Tabela2[Erasmus Code],0))</f>
        <v>KOCAELI</v>
      </c>
      <c r="I1160" s="283" t="str">
        <f>INDEX(Tabela2[Country],MATCH(Tabela1[[#This Row],[3]],Tabela2[Erasmus Code],0))</f>
        <v>Turkey</v>
      </c>
      <c r="J1160" s="2" t="s">
        <v>55918</v>
      </c>
      <c r="K1160" s="2" t="s">
        <v>55919</v>
      </c>
      <c r="L1160" s="235" t="s">
        <v>103</v>
      </c>
      <c r="M1160" s="104" t="s">
        <v>44</v>
      </c>
      <c r="N1160" s="104" t="s">
        <v>246</v>
      </c>
      <c r="O1160" s="239" t="s">
        <v>70</v>
      </c>
      <c r="P1160" s="104"/>
      <c r="Q1160" s="104"/>
      <c r="R1160" s="32" t="s">
        <v>59</v>
      </c>
      <c r="S1160" s="91" t="s">
        <v>3446</v>
      </c>
      <c r="T1160" s="36">
        <v>541</v>
      </c>
      <c r="U1160" s="20" t="str">
        <f>IF(Tabela1[[#This Row],[19]]="","",(INDEX(Tabela3[ISCED - area],MATCH(Tabela1[[#This Row],[19]],Tabela3[ISCED - code],0))))</f>
        <v>Mathematics</v>
      </c>
      <c r="V1160" s="38"/>
      <c r="W1160" s="38"/>
      <c r="X1160" s="38" t="s">
        <v>51</v>
      </c>
      <c r="Y1160" s="38" t="s">
        <v>51</v>
      </c>
      <c r="Z1160" s="38" t="s">
        <v>51</v>
      </c>
      <c r="AA1160" s="38" t="s">
        <v>51</v>
      </c>
      <c r="AB1160" s="38" t="s">
        <v>51</v>
      </c>
      <c r="AC1160" s="38" t="s">
        <v>51</v>
      </c>
      <c r="AD1160" s="38">
        <v>10</v>
      </c>
      <c r="AE1160" s="38">
        <v>2</v>
      </c>
      <c r="AF1160" s="36">
        <v>541</v>
      </c>
      <c r="AG1160" s="20" t="str">
        <f>IF(Tabela1[[#This Row],[31]]="","",(INDEX(Tabela3[ISCED - area],MATCH(Tabela1[[#This Row],[31]],Tabela3[ISCED - code],0))))</f>
        <v>Mathematics</v>
      </c>
      <c r="AH1160" s="38"/>
      <c r="AI1160" s="38"/>
      <c r="AJ1160" s="38" t="s">
        <v>51</v>
      </c>
      <c r="AK1160" s="38" t="s">
        <v>51</v>
      </c>
      <c r="AL1160" s="38" t="s">
        <v>51</v>
      </c>
      <c r="AM1160" s="38" t="s">
        <v>51</v>
      </c>
      <c r="AN1160" s="38" t="s">
        <v>51</v>
      </c>
      <c r="AO1160" s="38" t="s">
        <v>51</v>
      </c>
      <c r="AP1160" s="38">
        <v>10</v>
      </c>
      <c r="AQ1160" s="38">
        <v>2</v>
      </c>
      <c r="AR1160" s="40"/>
      <c r="AS1160" s="19" t="str">
        <f>IF(Tabela1[[#This Row],[43]]="","",(INDEX(Tabela3[ISCED - area],MATCH(Tabela1[[#This Row],[43]],Tabela3[ISCED - code],0))))</f>
        <v/>
      </c>
      <c r="AT1160" s="41"/>
      <c r="AU1160" s="40"/>
      <c r="AV1160" s="19" t="str">
        <f>IF(Tabela1[[#This Row],[47]]="","",(INDEX(Tabela3[ISCED - area],MATCH(Tabela1[[#This Row],[47]],Tabela3[ISCED - code],0))))</f>
        <v/>
      </c>
      <c r="AW1160" s="41"/>
      <c r="AX1160" s="44">
        <v>541</v>
      </c>
      <c r="AY1160" s="22" t="str">
        <f>IF(Tabela1[[#This Row],[50]]="","",(INDEX(Tabela3[ISCED - area],MATCH(Tabela1[[#This Row],[50]],Tabela3[ISCED - code],0))))</f>
        <v>Mathematics</v>
      </c>
      <c r="AZ1160" s="45">
        <v>1</v>
      </c>
      <c r="BA1160" s="44">
        <v>541</v>
      </c>
      <c r="BB1160" s="22" t="str">
        <f>IF(Tabela1[[#This Row],[53]]="","",(INDEX(Tabela3[ISCED - area],MATCH(Tabela1[[#This Row],[53]],Tabela3[ISCED - code],0))))</f>
        <v>Mathematics</v>
      </c>
      <c r="BC1160" s="45">
        <v>1</v>
      </c>
      <c r="BD1160" s="48"/>
      <c r="BE1160" s="24" t="str">
        <f>IF(Tabela1[[#This Row],[56]]="","",(INDEX(Tabela3[ISCED - area],MATCH(Tabela1[[#This Row],[56]],Tabela3[ISCED - code],0))))</f>
        <v/>
      </c>
      <c r="BF1160" s="49"/>
      <c r="BG1160" s="49"/>
      <c r="BH1160" s="48"/>
      <c r="BI1160" s="24" t="str">
        <f>IF(Tabela1[[#This Row],[60]]="","",(INDEX(Tabela3[ISCED - area],MATCH(Tabela1[[#This Row],[60]],Tabela3[ISCED - code],0))))</f>
        <v/>
      </c>
      <c r="BJ1160" s="49"/>
      <c r="BK1160" s="49"/>
      <c r="BL1160" s="51" t="s">
        <v>52</v>
      </c>
    </row>
    <row r="1161" spans="1:64" x14ac:dyDescent="0.3">
      <c r="A1161" s="84" t="s">
        <v>55</v>
      </c>
      <c r="B1161" s="85">
        <v>652</v>
      </c>
      <c r="C1161" s="84" t="s">
        <v>2887</v>
      </c>
      <c r="D1161" s="84">
        <f>MATCH(Tabela1[[#This Row],[3]],ECHE!A:A,0)</f>
        <v>5386</v>
      </c>
      <c r="E1161" s="87" t="s">
        <v>2888</v>
      </c>
      <c r="F1161" s="88" t="s">
        <v>2889</v>
      </c>
      <c r="G1161" s="89">
        <v>42090</v>
      </c>
      <c r="H1161" s="90" t="s">
        <v>2890</v>
      </c>
      <c r="I1161" s="286" t="s">
        <v>243</v>
      </c>
      <c r="J1161" s="84" t="s">
        <v>2891</v>
      </c>
      <c r="K1161" s="2" t="s">
        <v>39099</v>
      </c>
      <c r="L1161" s="196" t="s">
        <v>804</v>
      </c>
      <c r="M1161" s="84" t="s">
        <v>2892</v>
      </c>
      <c r="N1161" s="84" t="s">
        <v>90</v>
      </c>
      <c r="O1161" s="84" t="s">
        <v>89</v>
      </c>
      <c r="P1161" s="84"/>
      <c r="Q1161" s="84"/>
      <c r="R1161" s="91" t="s">
        <v>47</v>
      </c>
      <c r="S1161" s="91" t="s">
        <v>3446</v>
      </c>
      <c r="T1161" s="92"/>
      <c r="U1161" s="93"/>
      <c r="V1161" s="94"/>
      <c r="W1161" s="94"/>
      <c r="X1161" s="94"/>
      <c r="Y1161" s="94"/>
      <c r="Z1161" s="94"/>
      <c r="AA1161" s="94"/>
      <c r="AB1161" s="94"/>
      <c r="AC1161" s="94"/>
      <c r="AD1161" s="94"/>
      <c r="AE1161" s="94"/>
      <c r="AF1161" s="92"/>
      <c r="AG1161" s="93"/>
      <c r="AH1161" s="94"/>
      <c r="AI1161" s="94"/>
      <c r="AJ1161" s="94"/>
      <c r="AK1161" s="94"/>
      <c r="AL1161" s="94"/>
      <c r="AM1161" s="94"/>
      <c r="AN1161" s="94"/>
      <c r="AO1161" s="94"/>
      <c r="AP1161" s="94"/>
      <c r="AQ1161" s="94"/>
      <c r="AR1161" s="85"/>
      <c r="AS1161" s="86"/>
      <c r="AT1161" s="95"/>
      <c r="AU1161" s="85"/>
      <c r="AV1161" s="86"/>
      <c r="AW1161" s="95"/>
      <c r="AX1161" s="96" t="s">
        <v>78</v>
      </c>
      <c r="AY1161" s="97" t="s">
        <v>79</v>
      </c>
      <c r="AZ1161" s="98">
        <v>1</v>
      </c>
      <c r="BA1161" s="96" t="s">
        <v>78</v>
      </c>
      <c r="BB1161" s="97" t="s">
        <v>79</v>
      </c>
      <c r="BC1161" s="98">
        <v>1</v>
      </c>
      <c r="BD1161" s="99"/>
      <c r="BE1161" s="100"/>
      <c r="BF1161" s="101"/>
      <c r="BG1161" s="101"/>
      <c r="BH1161" s="99"/>
      <c r="BI1161" s="100"/>
      <c r="BJ1161" s="101"/>
      <c r="BK1161" s="101"/>
      <c r="BL1161" s="102" t="s">
        <v>52</v>
      </c>
    </row>
    <row r="1162" spans="1:64" x14ac:dyDescent="0.3">
      <c r="A1162" s="84" t="s">
        <v>55</v>
      </c>
      <c r="B1162" s="85">
        <v>228</v>
      </c>
      <c r="C1162" s="84" t="s">
        <v>1329</v>
      </c>
      <c r="D1162" s="84">
        <f>MATCH(Tabela1[[#This Row],[3]],ECHE!A:A,0)</f>
        <v>5405</v>
      </c>
      <c r="E1162" s="87" t="s">
        <v>1330</v>
      </c>
      <c r="F1162" s="88" t="s">
        <v>1331</v>
      </c>
      <c r="G1162" s="89">
        <v>8000</v>
      </c>
      <c r="H1162" s="90" t="s">
        <v>1332</v>
      </c>
      <c r="I1162" s="286" t="s">
        <v>243</v>
      </c>
      <c r="J1162" s="84" t="s">
        <v>1333</v>
      </c>
      <c r="K1162" s="2" t="s">
        <v>39104</v>
      </c>
      <c r="L1162" s="196" t="s">
        <v>804</v>
      </c>
      <c r="M1162" s="84" t="s">
        <v>805</v>
      </c>
      <c r="N1162" s="84" t="s">
        <v>325</v>
      </c>
      <c r="O1162" s="84" t="s">
        <v>179</v>
      </c>
      <c r="P1162" s="84"/>
      <c r="Q1162" s="84"/>
      <c r="R1162" s="91" t="s">
        <v>47</v>
      </c>
      <c r="S1162" s="91" t="s">
        <v>3446</v>
      </c>
      <c r="T1162" s="92" t="s">
        <v>529</v>
      </c>
      <c r="U1162" s="93" t="s">
        <v>530</v>
      </c>
      <c r="V1162" s="94"/>
      <c r="W1162" s="94"/>
      <c r="X1162" s="94" t="s">
        <v>51</v>
      </c>
      <c r="Y1162" s="94" t="s">
        <v>51</v>
      </c>
      <c r="Z1162" s="94" t="s">
        <v>51</v>
      </c>
      <c r="AA1162" s="94" t="s">
        <v>51</v>
      </c>
      <c r="AB1162" s="94"/>
      <c r="AC1162" s="94"/>
      <c r="AD1162" s="94">
        <v>10</v>
      </c>
      <c r="AE1162" s="94">
        <v>2</v>
      </c>
      <c r="AF1162" s="92" t="s">
        <v>529</v>
      </c>
      <c r="AG1162" s="93" t="s">
        <v>530</v>
      </c>
      <c r="AH1162" s="94"/>
      <c r="AI1162" s="94"/>
      <c r="AJ1162" s="94" t="s">
        <v>51</v>
      </c>
      <c r="AK1162" s="94" t="s">
        <v>51</v>
      </c>
      <c r="AL1162" s="94" t="s">
        <v>51</v>
      </c>
      <c r="AM1162" s="94" t="s">
        <v>51</v>
      </c>
      <c r="AN1162" s="94"/>
      <c r="AO1162" s="94"/>
      <c r="AP1162" s="94">
        <v>10</v>
      </c>
      <c r="AQ1162" s="94">
        <v>2</v>
      </c>
      <c r="AR1162" s="85"/>
      <c r="AS1162" s="86"/>
      <c r="AT1162" s="95"/>
      <c r="AU1162" s="85"/>
      <c r="AV1162" s="86"/>
      <c r="AW1162" s="95"/>
      <c r="AX1162" s="96" t="s">
        <v>529</v>
      </c>
      <c r="AY1162" s="97" t="s">
        <v>530</v>
      </c>
      <c r="AZ1162" s="98">
        <v>2</v>
      </c>
      <c r="BA1162" s="96" t="s">
        <v>529</v>
      </c>
      <c r="BB1162" s="97" t="s">
        <v>530</v>
      </c>
      <c r="BC1162" s="98">
        <v>2</v>
      </c>
      <c r="BD1162" s="99"/>
      <c r="BE1162" s="100"/>
      <c r="BF1162" s="101"/>
      <c r="BG1162" s="101"/>
      <c r="BH1162" s="99"/>
      <c r="BI1162" s="100"/>
      <c r="BJ1162" s="101"/>
      <c r="BK1162" s="101"/>
      <c r="BL1162" s="102" t="s">
        <v>52</v>
      </c>
    </row>
    <row r="1163" spans="1:64" x14ac:dyDescent="0.3">
      <c r="A1163" s="84" t="s">
        <v>55</v>
      </c>
      <c r="B1163" s="85">
        <v>271</v>
      </c>
      <c r="C1163" s="84" t="s">
        <v>1496</v>
      </c>
      <c r="D1163" s="84">
        <f>MATCH(Tabela1[[#This Row],[3]],ECHE!A:A,0)</f>
        <v>5407</v>
      </c>
      <c r="E1163" s="87" t="s">
        <v>1497</v>
      </c>
      <c r="F1163" s="88" t="s">
        <v>1498</v>
      </c>
      <c r="G1163" s="89">
        <v>54187</v>
      </c>
      <c r="H1163" s="90" t="s">
        <v>1499</v>
      </c>
      <c r="I1163" s="286" t="s">
        <v>243</v>
      </c>
      <c r="J1163" s="84" t="s">
        <v>1500</v>
      </c>
      <c r="K1163" s="2" t="s">
        <v>39105</v>
      </c>
      <c r="L1163" s="196" t="s">
        <v>804</v>
      </c>
      <c r="M1163" s="84" t="s">
        <v>804</v>
      </c>
      <c r="N1163" s="84" t="s">
        <v>1501</v>
      </c>
      <c r="O1163" s="84" t="s">
        <v>179</v>
      </c>
      <c r="P1163" s="84"/>
      <c r="Q1163" s="84"/>
      <c r="R1163" s="91" t="s">
        <v>47</v>
      </c>
      <c r="S1163" s="91" t="s">
        <v>3446</v>
      </c>
      <c r="T1163" s="92" t="s">
        <v>233</v>
      </c>
      <c r="U1163" s="93" t="s">
        <v>234</v>
      </c>
      <c r="V1163" s="94"/>
      <c r="W1163" s="94"/>
      <c r="X1163" s="94" t="s">
        <v>51</v>
      </c>
      <c r="Y1163" s="94" t="s">
        <v>51</v>
      </c>
      <c r="Z1163" s="94" t="s">
        <v>51</v>
      </c>
      <c r="AA1163" s="94" t="s">
        <v>51</v>
      </c>
      <c r="AB1163" s="94" t="s">
        <v>51</v>
      </c>
      <c r="AC1163" s="94" t="s">
        <v>51</v>
      </c>
      <c r="AD1163" s="94">
        <v>60</v>
      </c>
      <c r="AE1163" s="94">
        <v>6</v>
      </c>
      <c r="AF1163" s="92" t="s">
        <v>233</v>
      </c>
      <c r="AG1163" s="93" t="s">
        <v>234</v>
      </c>
      <c r="AH1163" s="94"/>
      <c r="AI1163" s="94"/>
      <c r="AJ1163" s="94" t="s">
        <v>51</v>
      </c>
      <c r="AK1163" s="94" t="s">
        <v>51</v>
      </c>
      <c r="AL1163" s="94" t="s">
        <v>51</v>
      </c>
      <c r="AM1163" s="94" t="s">
        <v>51</v>
      </c>
      <c r="AN1163" s="94" t="s">
        <v>51</v>
      </c>
      <c r="AO1163" s="94" t="s">
        <v>51</v>
      </c>
      <c r="AP1163" s="94">
        <v>60</v>
      </c>
      <c r="AQ1163" s="94">
        <v>6</v>
      </c>
      <c r="AR1163" s="85"/>
      <c r="AS1163" s="86"/>
      <c r="AT1163" s="95"/>
      <c r="AU1163" s="85"/>
      <c r="AV1163" s="86"/>
      <c r="AW1163" s="95"/>
      <c r="AX1163" s="96" t="s">
        <v>233</v>
      </c>
      <c r="AY1163" s="97" t="s">
        <v>234</v>
      </c>
      <c r="AZ1163" s="98">
        <v>2</v>
      </c>
      <c r="BA1163" s="96" t="s">
        <v>233</v>
      </c>
      <c r="BB1163" s="97" t="s">
        <v>234</v>
      </c>
      <c r="BC1163" s="98">
        <v>2</v>
      </c>
      <c r="BD1163" s="99" t="s">
        <v>233</v>
      </c>
      <c r="BE1163" s="100" t="s">
        <v>234</v>
      </c>
      <c r="BF1163" s="101">
        <v>14</v>
      </c>
      <c r="BG1163" s="101">
        <v>2</v>
      </c>
      <c r="BH1163" s="99" t="s">
        <v>233</v>
      </c>
      <c r="BI1163" s="100" t="s">
        <v>234</v>
      </c>
      <c r="BJ1163" s="101">
        <v>14</v>
      </c>
      <c r="BK1163" s="101">
        <v>2</v>
      </c>
      <c r="BL1163" s="102" t="s">
        <v>52</v>
      </c>
    </row>
    <row r="1164" spans="1:64" x14ac:dyDescent="0.3">
      <c r="A1164" s="84" t="s">
        <v>55</v>
      </c>
      <c r="B1164" s="85">
        <v>757</v>
      </c>
      <c r="C1164" s="84" t="s">
        <v>3204</v>
      </c>
      <c r="D1164" s="84">
        <f>MATCH(Tabela1[[#This Row],[3]],ECHE!A:A,0)</f>
        <v>5477</v>
      </c>
      <c r="E1164" s="87" t="s">
        <v>3205</v>
      </c>
      <c r="F1164" s="88" t="s">
        <v>3206</v>
      </c>
      <c r="G1164" s="89" t="s">
        <v>3207</v>
      </c>
      <c r="H1164" s="90" t="s">
        <v>3208</v>
      </c>
      <c r="I1164" s="286" t="s">
        <v>3142</v>
      </c>
      <c r="J1164" s="84" t="s">
        <v>3209</v>
      </c>
      <c r="K1164" s="2" t="s">
        <v>39111</v>
      </c>
      <c r="L1164" s="196" t="s">
        <v>103</v>
      </c>
      <c r="M1164" s="84" t="s">
        <v>44</v>
      </c>
      <c r="N1164" s="84" t="s">
        <v>90</v>
      </c>
      <c r="O1164" s="84" t="s">
        <v>1079</v>
      </c>
      <c r="P1164" s="84"/>
      <c r="Q1164" s="84"/>
      <c r="R1164" s="91" t="s">
        <v>47</v>
      </c>
      <c r="S1164" s="91" t="s">
        <v>3446</v>
      </c>
      <c r="T1164" s="92" t="s">
        <v>888</v>
      </c>
      <c r="U1164" s="93" t="s">
        <v>889</v>
      </c>
      <c r="V1164" s="94"/>
      <c r="W1164" s="94"/>
      <c r="X1164" s="94" t="s">
        <v>51</v>
      </c>
      <c r="Y1164" s="94" t="s">
        <v>51</v>
      </c>
      <c r="Z1164" s="94"/>
      <c r="AA1164" s="94"/>
      <c r="AB1164" s="94"/>
      <c r="AC1164" s="94"/>
      <c r="AD1164" s="94">
        <v>10</v>
      </c>
      <c r="AE1164" s="94">
        <v>2</v>
      </c>
      <c r="AF1164" s="92" t="s">
        <v>888</v>
      </c>
      <c r="AG1164" s="93" t="s">
        <v>889</v>
      </c>
      <c r="AH1164" s="94"/>
      <c r="AI1164" s="94"/>
      <c r="AJ1164" s="94" t="s">
        <v>51</v>
      </c>
      <c r="AK1164" s="94" t="s">
        <v>51</v>
      </c>
      <c r="AL1164" s="94"/>
      <c r="AM1164" s="94"/>
      <c r="AN1164" s="94"/>
      <c r="AO1164" s="94"/>
      <c r="AP1164" s="94">
        <v>10</v>
      </c>
      <c r="AQ1164" s="94">
        <v>2</v>
      </c>
      <c r="AR1164" s="85"/>
      <c r="AS1164" s="86"/>
      <c r="AT1164" s="95"/>
      <c r="AU1164" s="85"/>
      <c r="AV1164" s="86"/>
      <c r="AW1164" s="95"/>
      <c r="AX1164" s="96" t="s">
        <v>888</v>
      </c>
      <c r="AY1164" s="97" t="s">
        <v>889</v>
      </c>
      <c r="AZ1164" s="98">
        <v>4</v>
      </c>
      <c r="BA1164" s="96" t="s">
        <v>888</v>
      </c>
      <c r="BB1164" s="97" t="s">
        <v>889</v>
      </c>
      <c r="BC1164" s="98">
        <v>4</v>
      </c>
      <c r="BD1164" s="99"/>
      <c r="BE1164" s="100"/>
      <c r="BF1164" s="101"/>
      <c r="BG1164" s="101"/>
      <c r="BH1164" s="99"/>
      <c r="BI1164" s="100"/>
      <c r="BJ1164" s="101"/>
      <c r="BK1164" s="101"/>
      <c r="BL1164" s="102" t="s">
        <v>52</v>
      </c>
    </row>
    <row r="1165" spans="1:64" hidden="1" x14ac:dyDescent="0.3">
      <c r="A1165" s="104" t="s">
        <v>299</v>
      </c>
      <c r="B1165" s="11">
        <v>31</v>
      </c>
      <c r="C1165" s="104" t="s">
        <v>291</v>
      </c>
      <c r="D1165" s="104">
        <f>MATCH(Tabela1[[#This Row],[3]],ECHE!A:A,0)</f>
        <v>264</v>
      </c>
      <c r="E1165" s="3" t="s">
        <v>292</v>
      </c>
      <c r="F1165" s="2" t="s">
        <v>293</v>
      </c>
      <c r="G1165" s="25" t="s">
        <v>294</v>
      </c>
      <c r="H1165" s="30" t="s">
        <v>295</v>
      </c>
      <c r="I1165" s="283" t="s">
        <v>101</v>
      </c>
      <c r="J1165" s="104" t="s">
        <v>296</v>
      </c>
      <c r="K1165" s="2" t="s">
        <v>38618</v>
      </c>
      <c r="L1165" s="235" t="s">
        <v>297</v>
      </c>
      <c r="M1165" s="104" t="s">
        <v>298</v>
      </c>
      <c r="N1165" s="104" t="s">
        <v>152</v>
      </c>
      <c r="O1165" s="104" t="s">
        <v>89</v>
      </c>
      <c r="P1165" s="104"/>
      <c r="Q1165" s="104"/>
      <c r="R1165" s="32" t="s">
        <v>47</v>
      </c>
      <c r="S1165" s="91" t="s">
        <v>3446</v>
      </c>
      <c r="T1165" s="35" t="s">
        <v>153</v>
      </c>
      <c r="U1165" s="20" t="s">
        <v>154</v>
      </c>
      <c r="V1165" s="38"/>
      <c r="W1165" s="38"/>
      <c r="X1165" s="38" t="s">
        <v>51</v>
      </c>
      <c r="Y1165" s="38" t="s">
        <v>51</v>
      </c>
      <c r="Z1165" s="38" t="s">
        <v>51</v>
      </c>
      <c r="AA1165" s="38" t="s">
        <v>51</v>
      </c>
      <c r="AB1165" s="38"/>
      <c r="AC1165" s="38"/>
      <c r="AD1165" s="38">
        <v>10</v>
      </c>
      <c r="AE1165" s="38">
        <v>2</v>
      </c>
      <c r="AF1165" s="35" t="s">
        <v>153</v>
      </c>
      <c r="AG1165" s="20" t="s">
        <v>154</v>
      </c>
      <c r="AH1165" s="38"/>
      <c r="AI1165" s="38"/>
      <c r="AJ1165" s="38" t="s">
        <v>51</v>
      </c>
      <c r="AK1165" s="38" t="s">
        <v>51</v>
      </c>
      <c r="AL1165" s="38" t="s">
        <v>51</v>
      </c>
      <c r="AM1165" s="38" t="s">
        <v>51</v>
      </c>
      <c r="AN1165" s="38"/>
      <c r="AO1165" s="38"/>
      <c r="AP1165" s="38">
        <v>10</v>
      </c>
      <c r="AQ1165" s="38">
        <v>2</v>
      </c>
      <c r="AR1165" s="11"/>
      <c r="AS1165" s="19"/>
      <c r="AT1165" s="41"/>
      <c r="AU1165" s="11"/>
      <c r="AV1165" s="19"/>
      <c r="AW1165" s="41"/>
      <c r="AX1165" s="43"/>
      <c r="AY1165" s="22"/>
      <c r="AZ1165" s="45"/>
      <c r="BA1165" s="43"/>
      <c r="BB1165" s="22"/>
      <c r="BC1165" s="45"/>
      <c r="BD1165" s="47"/>
      <c r="BE1165" s="24"/>
      <c r="BF1165" s="49"/>
      <c r="BG1165" s="49"/>
      <c r="BH1165" s="47"/>
      <c r="BI1165" s="24"/>
      <c r="BJ1165" s="49"/>
      <c r="BK1165" s="49"/>
      <c r="BL1165" s="51" t="s">
        <v>52</v>
      </c>
    </row>
    <row r="1166" spans="1:64" hidden="1" x14ac:dyDescent="0.3">
      <c r="A1166" s="104" t="s">
        <v>299</v>
      </c>
      <c r="B1166" s="11">
        <v>40</v>
      </c>
      <c r="C1166" s="104" t="s">
        <v>349</v>
      </c>
      <c r="D1166" s="104">
        <f>MATCH(Tabela1[[#This Row],[3]],ECHE!A:A,0)</f>
        <v>270</v>
      </c>
      <c r="E1166" s="3" t="s">
        <v>350</v>
      </c>
      <c r="F1166" s="2" t="s">
        <v>351</v>
      </c>
      <c r="G1166" s="25">
        <v>70833</v>
      </c>
      <c r="H1166" s="30" t="s">
        <v>352</v>
      </c>
      <c r="I1166" s="283" t="s">
        <v>101</v>
      </c>
      <c r="J1166" s="104" t="s">
        <v>353</v>
      </c>
      <c r="K1166" s="2" t="s">
        <v>38621</v>
      </c>
      <c r="L1166" s="235" t="s">
        <v>354</v>
      </c>
      <c r="M1166" s="104" t="s">
        <v>297</v>
      </c>
      <c r="N1166" s="104" t="s">
        <v>69</v>
      </c>
      <c r="O1166" s="104" t="s">
        <v>89</v>
      </c>
      <c r="P1166" s="104"/>
      <c r="Q1166" s="104"/>
      <c r="R1166" s="32" t="s">
        <v>47</v>
      </c>
      <c r="S1166" s="91" t="s">
        <v>3446</v>
      </c>
      <c r="T1166" s="35" t="s">
        <v>153</v>
      </c>
      <c r="U1166" s="20" t="s">
        <v>154</v>
      </c>
      <c r="V1166" s="38"/>
      <c r="W1166" s="38"/>
      <c r="X1166" s="38" t="s">
        <v>51</v>
      </c>
      <c r="Y1166" s="38" t="s">
        <v>51</v>
      </c>
      <c r="Z1166" s="38" t="s">
        <v>51</v>
      </c>
      <c r="AA1166" s="38" t="s">
        <v>51</v>
      </c>
      <c r="AB1166" s="38" t="s">
        <v>51</v>
      </c>
      <c r="AC1166" s="38" t="s">
        <v>51</v>
      </c>
      <c r="AD1166" s="38">
        <v>24</v>
      </c>
      <c r="AE1166" s="38">
        <v>4</v>
      </c>
      <c r="AF1166" s="35" t="s">
        <v>153</v>
      </c>
      <c r="AG1166" s="20" t="s">
        <v>154</v>
      </c>
      <c r="AH1166" s="38"/>
      <c r="AI1166" s="38"/>
      <c r="AJ1166" s="38" t="s">
        <v>51</v>
      </c>
      <c r="AK1166" s="38" t="s">
        <v>51</v>
      </c>
      <c r="AL1166" s="38" t="s">
        <v>51</v>
      </c>
      <c r="AM1166" s="38" t="s">
        <v>51</v>
      </c>
      <c r="AN1166" s="38" t="s">
        <v>51</v>
      </c>
      <c r="AO1166" s="38" t="s">
        <v>51</v>
      </c>
      <c r="AP1166" s="38">
        <v>24</v>
      </c>
      <c r="AQ1166" s="38">
        <v>4</v>
      </c>
      <c r="AR1166" s="11"/>
      <c r="AS1166" s="19"/>
      <c r="AT1166" s="41"/>
      <c r="AU1166" s="11"/>
      <c r="AV1166" s="19"/>
      <c r="AW1166" s="41"/>
      <c r="AX1166" s="43" t="s">
        <v>153</v>
      </c>
      <c r="AY1166" s="22" t="s">
        <v>154</v>
      </c>
      <c r="AZ1166" s="45">
        <v>1</v>
      </c>
      <c r="BA1166" s="43" t="s">
        <v>153</v>
      </c>
      <c r="BB1166" s="22" t="s">
        <v>154</v>
      </c>
      <c r="BC1166" s="45">
        <v>1</v>
      </c>
      <c r="BD1166" s="47"/>
      <c r="BE1166" s="24"/>
      <c r="BF1166" s="49"/>
      <c r="BG1166" s="49"/>
      <c r="BH1166" s="47"/>
      <c r="BI1166" s="24"/>
      <c r="BJ1166" s="49"/>
      <c r="BK1166" s="49"/>
      <c r="BL1166" s="51" t="s">
        <v>52</v>
      </c>
    </row>
    <row r="1167" spans="1:64" hidden="1" x14ac:dyDescent="0.3">
      <c r="A1167" s="84" t="s">
        <v>299</v>
      </c>
      <c r="B1167" s="85">
        <v>91</v>
      </c>
      <c r="C1167" s="84" t="s">
        <v>683</v>
      </c>
      <c r="D1167" s="84">
        <f>MATCH(Tabela1[[#This Row],[3]],ECHE!A:A,0)</f>
        <v>5324</v>
      </c>
      <c r="E1167" s="87" t="s">
        <v>684</v>
      </c>
      <c r="F1167" s="88" t="s">
        <v>685</v>
      </c>
      <c r="G1167" s="89">
        <v>34956</v>
      </c>
      <c r="H1167" s="90" t="s">
        <v>273</v>
      </c>
      <c r="I1167" s="286" t="s">
        <v>243</v>
      </c>
      <c r="J1167" s="84" t="s">
        <v>686</v>
      </c>
      <c r="K1167" s="2" t="s">
        <v>39085</v>
      </c>
      <c r="L1167" s="196" t="s">
        <v>44</v>
      </c>
      <c r="M1167" s="84"/>
      <c r="N1167" s="84" t="s">
        <v>687</v>
      </c>
      <c r="O1167" s="84" t="s">
        <v>92</v>
      </c>
      <c r="P1167" s="84"/>
      <c r="Q1167" s="84"/>
      <c r="R1167" s="91" t="s">
        <v>47</v>
      </c>
      <c r="S1167" s="91" t="s">
        <v>3446</v>
      </c>
      <c r="T1167" s="92" t="s">
        <v>60</v>
      </c>
      <c r="U1167" s="93" t="s">
        <v>61</v>
      </c>
      <c r="V1167" s="94" t="s">
        <v>51</v>
      </c>
      <c r="W1167" s="94" t="s">
        <v>51</v>
      </c>
      <c r="X1167" s="94" t="s">
        <v>51</v>
      </c>
      <c r="Y1167" s="94" t="s">
        <v>51</v>
      </c>
      <c r="Z1167" s="94" t="s">
        <v>51</v>
      </c>
      <c r="AA1167" s="94" t="s">
        <v>51</v>
      </c>
      <c r="AB1167" s="94"/>
      <c r="AC1167" s="94"/>
      <c r="AD1167" s="94">
        <v>12</v>
      </c>
      <c r="AE1167" s="94">
        <v>2</v>
      </c>
      <c r="AF1167" s="92" t="s">
        <v>60</v>
      </c>
      <c r="AG1167" s="93" t="s">
        <v>61</v>
      </c>
      <c r="AH1167" s="94" t="s">
        <v>51</v>
      </c>
      <c r="AI1167" s="94" t="s">
        <v>51</v>
      </c>
      <c r="AJ1167" s="94" t="s">
        <v>51</v>
      </c>
      <c r="AK1167" s="94" t="s">
        <v>51</v>
      </c>
      <c r="AL1167" s="94" t="s">
        <v>51</v>
      </c>
      <c r="AM1167" s="94" t="s">
        <v>51</v>
      </c>
      <c r="AN1167" s="94"/>
      <c r="AO1167" s="94"/>
      <c r="AP1167" s="94">
        <v>12</v>
      </c>
      <c r="AQ1167" s="94">
        <v>2</v>
      </c>
      <c r="AR1167" s="85"/>
      <c r="AS1167" s="86"/>
      <c r="AT1167" s="95"/>
      <c r="AU1167" s="85"/>
      <c r="AV1167" s="86"/>
      <c r="AW1167" s="95"/>
      <c r="AX1167" s="96"/>
      <c r="AY1167" s="97"/>
      <c r="AZ1167" s="98"/>
      <c r="BA1167" s="96"/>
      <c r="BB1167" s="97"/>
      <c r="BC1167" s="98"/>
      <c r="BD1167" s="99"/>
      <c r="BE1167" s="100"/>
      <c r="BF1167" s="101"/>
      <c r="BG1167" s="101"/>
      <c r="BH1167" s="99"/>
      <c r="BI1167" s="100"/>
      <c r="BJ1167" s="101"/>
      <c r="BK1167" s="101"/>
      <c r="BL1167" s="102" t="s">
        <v>52</v>
      </c>
    </row>
    <row r="1168" spans="1:64" hidden="1" x14ac:dyDescent="0.3">
      <c r="A1168" s="104" t="s">
        <v>299</v>
      </c>
      <c r="B1168" s="11">
        <v>92</v>
      </c>
      <c r="C1168" s="104" t="s">
        <v>690</v>
      </c>
      <c r="D1168" s="104">
        <f>MATCH(Tabela1[[#This Row],[3]],ECHE!A:A,0)</f>
        <v>4296</v>
      </c>
      <c r="E1168" s="3" t="s">
        <v>691</v>
      </c>
      <c r="F1168" s="2" t="s">
        <v>692</v>
      </c>
      <c r="G1168" s="25">
        <v>51424</v>
      </c>
      <c r="H1168" s="30" t="s">
        <v>616</v>
      </c>
      <c r="I1168" s="283" t="s">
        <v>514</v>
      </c>
      <c r="J1168" s="104" t="s">
        <v>693</v>
      </c>
      <c r="K1168" s="2" t="s">
        <v>38939</v>
      </c>
      <c r="L1168" s="235" t="s">
        <v>44</v>
      </c>
      <c r="M1168" s="104" t="s">
        <v>44</v>
      </c>
      <c r="N1168" s="104" t="s">
        <v>45</v>
      </c>
      <c r="O1168" s="104" t="s">
        <v>46</v>
      </c>
      <c r="P1168" s="104"/>
      <c r="Q1168" s="104"/>
      <c r="R1168" s="32" t="s">
        <v>47</v>
      </c>
      <c r="S1168" s="91" t="s">
        <v>3446</v>
      </c>
      <c r="T1168" s="35" t="s">
        <v>153</v>
      </c>
      <c r="U1168" s="20" t="s">
        <v>154</v>
      </c>
      <c r="V1168" s="38" t="s">
        <v>51</v>
      </c>
      <c r="W1168" s="38" t="s">
        <v>51</v>
      </c>
      <c r="X1168" s="38" t="s">
        <v>51</v>
      </c>
      <c r="Y1168" s="38" t="s">
        <v>51</v>
      </c>
      <c r="Z1168" s="38" t="s">
        <v>51</v>
      </c>
      <c r="AA1168" s="38" t="s">
        <v>51</v>
      </c>
      <c r="AB1168" s="38"/>
      <c r="AC1168" s="38"/>
      <c r="AD1168" s="38">
        <v>10</v>
      </c>
      <c r="AE1168" s="38">
        <v>2</v>
      </c>
      <c r="AF1168" s="35" t="s">
        <v>153</v>
      </c>
      <c r="AG1168" s="20" t="s">
        <v>154</v>
      </c>
      <c r="AH1168" s="38" t="s">
        <v>51</v>
      </c>
      <c r="AI1168" s="38" t="s">
        <v>51</v>
      </c>
      <c r="AJ1168" s="38" t="s">
        <v>51</v>
      </c>
      <c r="AK1168" s="38" t="s">
        <v>51</v>
      </c>
      <c r="AL1168" s="38" t="s">
        <v>51</v>
      </c>
      <c r="AM1168" s="38" t="s">
        <v>51</v>
      </c>
      <c r="AN1168" s="38"/>
      <c r="AO1168" s="38"/>
      <c r="AP1168" s="38">
        <v>10</v>
      </c>
      <c r="AQ1168" s="38">
        <v>2</v>
      </c>
      <c r="AR1168" s="11"/>
      <c r="AS1168" s="19"/>
      <c r="AT1168" s="41"/>
      <c r="AU1168" s="11"/>
      <c r="AV1168" s="19"/>
      <c r="AW1168" s="41"/>
      <c r="AX1168" s="43" t="s">
        <v>153</v>
      </c>
      <c r="AY1168" s="22" t="s">
        <v>154</v>
      </c>
      <c r="AZ1168" s="45">
        <v>2</v>
      </c>
      <c r="BA1168" s="43" t="s">
        <v>153</v>
      </c>
      <c r="BB1168" s="22" t="s">
        <v>154</v>
      </c>
      <c r="BC1168" s="45">
        <v>2</v>
      </c>
      <c r="BD1168" s="47"/>
      <c r="BE1168" s="24"/>
      <c r="BF1168" s="49"/>
      <c r="BG1168" s="49"/>
      <c r="BH1168" s="47"/>
      <c r="BI1168" s="24"/>
      <c r="BJ1168" s="49"/>
      <c r="BK1168" s="49"/>
      <c r="BL1168" s="51" t="s">
        <v>52</v>
      </c>
    </row>
    <row r="1169" spans="1:64" hidden="1" x14ac:dyDescent="0.3">
      <c r="A1169" s="10" t="s">
        <v>299</v>
      </c>
      <c r="B1169" s="11">
        <v>115</v>
      </c>
      <c r="C1169" s="10" t="s">
        <v>218</v>
      </c>
      <c r="D1169" s="10">
        <f>MATCH(Tabela1[[#This Row],[3]],ECHE!A:A,0)</f>
        <v>316</v>
      </c>
      <c r="E1169" s="3" t="s">
        <v>790</v>
      </c>
      <c r="F1169" s="2" t="s">
        <v>220</v>
      </c>
      <c r="G1169" s="25">
        <v>40096</v>
      </c>
      <c r="H1169" s="30" t="s">
        <v>791</v>
      </c>
      <c r="I1169" s="283" t="s">
        <v>101</v>
      </c>
      <c r="J1169" s="104" t="s">
        <v>792</v>
      </c>
      <c r="K1169" s="2" t="s">
        <v>223</v>
      </c>
      <c r="L1169" s="235" t="s">
        <v>103</v>
      </c>
      <c r="M1169" s="10" t="s">
        <v>44</v>
      </c>
      <c r="N1169" s="10" t="s">
        <v>246</v>
      </c>
      <c r="O1169" s="10" t="s">
        <v>115</v>
      </c>
      <c r="P1169" s="10"/>
      <c r="Q1169" s="10"/>
      <c r="R1169" s="32" t="s">
        <v>47</v>
      </c>
      <c r="S1169" s="91" t="s">
        <v>3446</v>
      </c>
      <c r="T1169" s="35" t="s">
        <v>153</v>
      </c>
      <c r="U1169" s="20" t="s">
        <v>154</v>
      </c>
      <c r="V1169" s="38" t="s">
        <v>51</v>
      </c>
      <c r="W1169" s="38" t="s">
        <v>51</v>
      </c>
      <c r="X1169" s="38" t="s">
        <v>51</v>
      </c>
      <c r="Y1169" s="38" t="s">
        <v>51</v>
      </c>
      <c r="Z1169" s="38"/>
      <c r="AA1169" s="38"/>
      <c r="AB1169" s="38"/>
      <c r="AC1169" s="38"/>
      <c r="AD1169" s="38">
        <v>18</v>
      </c>
      <c r="AE1169" s="38">
        <v>2</v>
      </c>
      <c r="AF1169" s="35" t="s">
        <v>153</v>
      </c>
      <c r="AG1169" s="20" t="s">
        <v>154</v>
      </c>
      <c r="AH1169" s="38" t="s">
        <v>51</v>
      </c>
      <c r="AI1169" s="38" t="s">
        <v>51</v>
      </c>
      <c r="AJ1169" s="38" t="s">
        <v>51</v>
      </c>
      <c r="AK1169" s="38" t="s">
        <v>51</v>
      </c>
      <c r="AL1169" s="38"/>
      <c r="AM1169" s="38"/>
      <c r="AN1169" s="38"/>
      <c r="AO1169" s="38"/>
      <c r="AP1169" s="38">
        <v>18</v>
      </c>
      <c r="AQ1169" s="38">
        <v>2</v>
      </c>
      <c r="AR1169" s="11"/>
      <c r="AS1169" s="19"/>
      <c r="AT1169" s="41"/>
      <c r="AU1169" s="11"/>
      <c r="AV1169" s="19"/>
      <c r="AW1169" s="41"/>
      <c r="AX1169" s="43" t="s">
        <v>153</v>
      </c>
      <c r="AY1169" s="22" t="s">
        <v>154</v>
      </c>
      <c r="AZ1169" s="45">
        <v>2</v>
      </c>
      <c r="BA1169" s="43" t="s">
        <v>153</v>
      </c>
      <c r="BB1169" s="22" t="s">
        <v>154</v>
      </c>
      <c r="BC1169" s="45">
        <v>2</v>
      </c>
      <c r="BD1169" s="47" t="s">
        <v>153</v>
      </c>
      <c r="BE1169" s="24" t="s">
        <v>154</v>
      </c>
      <c r="BF1169" s="49">
        <v>10</v>
      </c>
      <c r="BG1169" s="49">
        <v>2</v>
      </c>
      <c r="BH1169" s="47" t="s">
        <v>153</v>
      </c>
      <c r="BI1169" s="24" t="s">
        <v>154</v>
      </c>
      <c r="BJ1169" s="49">
        <v>10</v>
      </c>
      <c r="BK1169" s="49">
        <v>2</v>
      </c>
      <c r="BL1169" s="51" t="s">
        <v>52</v>
      </c>
    </row>
    <row r="1170" spans="1:64" hidden="1" x14ac:dyDescent="0.3">
      <c r="A1170" s="104" t="s">
        <v>299</v>
      </c>
      <c r="B1170" s="11">
        <v>167</v>
      </c>
      <c r="C1170" s="104" t="s">
        <v>1069</v>
      </c>
      <c r="D1170" s="104">
        <f>MATCH(Tabela1[[#This Row],[3]],ECHE!A:A,0)</f>
        <v>4639</v>
      </c>
      <c r="E1170" s="3" t="s">
        <v>1070</v>
      </c>
      <c r="F1170" s="2" t="s">
        <v>1071</v>
      </c>
      <c r="G1170" s="25" t="s">
        <v>1072</v>
      </c>
      <c r="H1170" s="30" t="s">
        <v>288</v>
      </c>
      <c r="I1170" s="283" t="s">
        <v>174</v>
      </c>
      <c r="J1170" s="104" t="s">
        <v>1073</v>
      </c>
      <c r="K1170" s="2" t="s">
        <v>38979</v>
      </c>
      <c r="L1170" s="235" t="s">
        <v>44</v>
      </c>
      <c r="M1170" s="104" t="s">
        <v>44</v>
      </c>
      <c r="N1170" s="104" t="s">
        <v>152</v>
      </c>
      <c r="O1170" s="104" t="s">
        <v>92</v>
      </c>
      <c r="P1170" s="104"/>
      <c r="Q1170" s="104"/>
      <c r="R1170" s="32" t="s">
        <v>47</v>
      </c>
      <c r="S1170" s="91" t="s">
        <v>3446</v>
      </c>
      <c r="T1170" s="35" t="s">
        <v>153</v>
      </c>
      <c r="U1170" s="20" t="s">
        <v>154</v>
      </c>
      <c r="V1170" s="38" t="s">
        <v>51</v>
      </c>
      <c r="W1170" s="38" t="s">
        <v>51</v>
      </c>
      <c r="X1170" s="38" t="s">
        <v>51</v>
      </c>
      <c r="Y1170" s="38" t="s">
        <v>51</v>
      </c>
      <c r="Z1170" s="38" t="s">
        <v>51</v>
      </c>
      <c r="AA1170" s="38" t="s">
        <v>51</v>
      </c>
      <c r="AB1170" s="38"/>
      <c r="AC1170" s="38"/>
      <c r="AD1170" s="38">
        <v>12</v>
      </c>
      <c r="AE1170" s="38">
        <v>1</v>
      </c>
      <c r="AF1170" s="35" t="s">
        <v>153</v>
      </c>
      <c r="AG1170" s="20" t="s">
        <v>154</v>
      </c>
      <c r="AH1170" s="38" t="s">
        <v>51</v>
      </c>
      <c r="AI1170" s="38" t="s">
        <v>51</v>
      </c>
      <c r="AJ1170" s="38" t="s">
        <v>51</v>
      </c>
      <c r="AK1170" s="38" t="s">
        <v>51</v>
      </c>
      <c r="AL1170" s="38" t="s">
        <v>51</v>
      </c>
      <c r="AM1170" s="38" t="s">
        <v>51</v>
      </c>
      <c r="AN1170" s="38"/>
      <c r="AO1170" s="38"/>
      <c r="AP1170" s="38">
        <v>12</v>
      </c>
      <c r="AQ1170" s="38">
        <v>1</v>
      </c>
      <c r="AR1170" s="11"/>
      <c r="AS1170" s="19"/>
      <c r="AT1170" s="41"/>
      <c r="AU1170" s="11"/>
      <c r="AV1170" s="19"/>
      <c r="AW1170" s="41"/>
      <c r="AX1170" s="43"/>
      <c r="AY1170" s="22"/>
      <c r="AZ1170" s="45"/>
      <c r="BA1170" s="43"/>
      <c r="BB1170" s="22"/>
      <c r="BC1170" s="45"/>
      <c r="BD1170" s="47"/>
      <c r="BE1170" s="24"/>
      <c r="BF1170" s="49"/>
      <c r="BG1170" s="49"/>
      <c r="BH1170" s="47"/>
      <c r="BI1170" s="24"/>
      <c r="BJ1170" s="49"/>
      <c r="BK1170" s="49"/>
      <c r="BL1170" s="51" t="s">
        <v>52</v>
      </c>
    </row>
    <row r="1171" spans="1:64" hidden="1" x14ac:dyDescent="0.3">
      <c r="A1171" s="104" t="s">
        <v>299</v>
      </c>
      <c r="B1171" s="11">
        <v>290</v>
      </c>
      <c r="C1171" s="104" t="s">
        <v>1559</v>
      </c>
      <c r="D1171" s="104">
        <f>MATCH(Tabela1[[#This Row],[3]],ECHE!A:A,0)</f>
        <v>46</v>
      </c>
      <c r="E1171" s="3" t="s">
        <v>1560</v>
      </c>
      <c r="F1171" s="2" t="s">
        <v>1561</v>
      </c>
      <c r="G1171" s="25">
        <v>9800</v>
      </c>
      <c r="H1171" s="30" t="s">
        <v>1562</v>
      </c>
      <c r="I1171" s="283" t="s">
        <v>331</v>
      </c>
      <c r="J1171" s="104" t="s">
        <v>1563</v>
      </c>
      <c r="K1171" s="2" t="s">
        <v>38839</v>
      </c>
      <c r="L1171" s="235" t="s">
        <v>1564</v>
      </c>
      <c r="M1171" s="104" t="s">
        <v>267</v>
      </c>
      <c r="N1171" s="104" t="s">
        <v>152</v>
      </c>
      <c r="O1171" s="104" t="s">
        <v>89</v>
      </c>
      <c r="P1171" s="104"/>
      <c r="Q1171" s="104"/>
      <c r="R1171" s="32" t="s">
        <v>47</v>
      </c>
      <c r="S1171" s="91" t="s">
        <v>3446</v>
      </c>
      <c r="T1171" s="35" t="s">
        <v>153</v>
      </c>
      <c r="U1171" s="20" t="s">
        <v>154</v>
      </c>
      <c r="V1171" s="38" t="s">
        <v>51</v>
      </c>
      <c r="W1171" s="38" t="s">
        <v>51</v>
      </c>
      <c r="X1171" s="38" t="s">
        <v>51</v>
      </c>
      <c r="Y1171" s="38" t="s">
        <v>51</v>
      </c>
      <c r="Z1171" s="38" t="s">
        <v>51</v>
      </c>
      <c r="AA1171" s="38" t="s">
        <v>51</v>
      </c>
      <c r="AB1171" s="38"/>
      <c r="AC1171" s="38"/>
      <c r="AD1171" s="38">
        <v>24</v>
      </c>
      <c r="AE1171" s="38">
        <v>4</v>
      </c>
      <c r="AF1171" s="35"/>
      <c r="AG1171" s="20"/>
      <c r="AH1171" s="38"/>
      <c r="AI1171" s="38"/>
      <c r="AJ1171" s="38"/>
      <c r="AK1171" s="38"/>
      <c r="AL1171" s="38"/>
      <c r="AM1171" s="38"/>
      <c r="AN1171" s="38"/>
      <c r="AO1171" s="38"/>
      <c r="AP1171" s="38"/>
      <c r="AQ1171" s="38"/>
      <c r="AR1171" s="11"/>
      <c r="AS1171" s="19"/>
      <c r="AT1171" s="41"/>
      <c r="AU1171" s="11"/>
      <c r="AV1171" s="19"/>
      <c r="AW1171" s="41"/>
      <c r="AX1171" s="43" t="s">
        <v>153</v>
      </c>
      <c r="AY1171" s="22" t="s">
        <v>154</v>
      </c>
      <c r="AZ1171" s="45">
        <v>1</v>
      </c>
      <c r="BA1171" s="43"/>
      <c r="BB1171" s="22"/>
      <c r="BC1171" s="45"/>
      <c r="BD1171" s="47" t="s">
        <v>153</v>
      </c>
      <c r="BE1171" s="24" t="s">
        <v>154</v>
      </c>
      <c r="BF1171" s="49">
        <v>5</v>
      </c>
      <c r="BG1171" s="49">
        <v>1</v>
      </c>
      <c r="BH1171" s="47"/>
      <c r="BI1171" s="24"/>
      <c r="BJ1171" s="49"/>
      <c r="BK1171" s="49"/>
      <c r="BL1171" s="51" t="s">
        <v>52</v>
      </c>
    </row>
    <row r="1172" spans="1:64" hidden="1" x14ac:dyDescent="0.3">
      <c r="A1172" s="84" t="s">
        <v>299</v>
      </c>
      <c r="B1172" s="85">
        <v>351</v>
      </c>
      <c r="C1172" s="84" t="s">
        <v>1836</v>
      </c>
      <c r="D1172" s="84">
        <f>MATCH(Tabela1[[#This Row],[3]],ECHE!A:A,0)</f>
        <v>5246</v>
      </c>
      <c r="E1172" s="87" t="s">
        <v>1837</v>
      </c>
      <c r="F1172" s="88" t="s">
        <v>1838</v>
      </c>
      <c r="G1172" s="89">
        <v>6560</v>
      </c>
      <c r="H1172" s="90" t="s">
        <v>1357</v>
      </c>
      <c r="I1172" s="286" t="s">
        <v>243</v>
      </c>
      <c r="J1172" s="84" t="s">
        <v>1839</v>
      </c>
      <c r="K1172" s="2" t="s">
        <v>39062</v>
      </c>
      <c r="L1172" s="196" t="s">
        <v>804</v>
      </c>
      <c r="M1172" s="84" t="s">
        <v>805</v>
      </c>
      <c r="N1172" s="84" t="s">
        <v>246</v>
      </c>
      <c r="O1172" s="84" t="s">
        <v>70</v>
      </c>
      <c r="P1172" s="84"/>
      <c r="Q1172" s="84"/>
      <c r="R1172" s="91" t="s">
        <v>47</v>
      </c>
      <c r="S1172" s="91" t="s">
        <v>3446</v>
      </c>
      <c r="T1172" s="92" t="s">
        <v>60</v>
      </c>
      <c r="U1172" s="93" t="s">
        <v>61</v>
      </c>
      <c r="V1172" s="94" t="s">
        <v>51</v>
      </c>
      <c r="W1172" s="94" t="s">
        <v>51</v>
      </c>
      <c r="X1172" s="94" t="s">
        <v>51</v>
      </c>
      <c r="Y1172" s="94" t="s">
        <v>51</v>
      </c>
      <c r="Z1172" s="94" t="s">
        <v>51</v>
      </c>
      <c r="AA1172" s="94" t="s">
        <v>51</v>
      </c>
      <c r="AB1172" s="94" t="s">
        <v>51</v>
      </c>
      <c r="AC1172" s="94" t="s">
        <v>51</v>
      </c>
      <c r="AD1172" s="94">
        <v>16</v>
      </c>
      <c r="AE1172" s="94">
        <v>4</v>
      </c>
      <c r="AF1172" s="92" t="s">
        <v>60</v>
      </c>
      <c r="AG1172" s="93" t="s">
        <v>61</v>
      </c>
      <c r="AH1172" s="94" t="s">
        <v>51</v>
      </c>
      <c r="AI1172" s="94" t="s">
        <v>51</v>
      </c>
      <c r="AJ1172" s="94" t="s">
        <v>51</v>
      </c>
      <c r="AK1172" s="94" t="s">
        <v>51</v>
      </c>
      <c r="AL1172" s="94" t="s">
        <v>51</v>
      </c>
      <c r="AM1172" s="94" t="s">
        <v>51</v>
      </c>
      <c r="AN1172" s="94" t="s">
        <v>51</v>
      </c>
      <c r="AO1172" s="94" t="s">
        <v>51</v>
      </c>
      <c r="AP1172" s="94">
        <v>16</v>
      </c>
      <c r="AQ1172" s="94">
        <v>4</v>
      </c>
      <c r="AR1172" s="85"/>
      <c r="AS1172" s="86"/>
      <c r="AT1172" s="95"/>
      <c r="AU1172" s="85"/>
      <c r="AV1172" s="86"/>
      <c r="AW1172" s="95"/>
      <c r="AX1172" s="96" t="s">
        <v>60</v>
      </c>
      <c r="AY1172" s="97" t="s">
        <v>61</v>
      </c>
      <c r="AZ1172" s="98">
        <v>2</v>
      </c>
      <c r="BA1172" s="96" t="s">
        <v>60</v>
      </c>
      <c r="BB1172" s="97" t="s">
        <v>61</v>
      </c>
      <c r="BC1172" s="98">
        <v>2</v>
      </c>
      <c r="BD1172" s="99" t="s">
        <v>60</v>
      </c>
      <c r="BE1172" s="100" t="s">
        <v>61</v>
      </c>
      <c r="BF1172" s="101">
        <v>10</v>
      </c>
      <c r="BG1172" s="101">
        <v>2</v>
      </c>
      <c r="BH1172" s="99" t="s">
        <v>60</v>
      </c>
      <c r="BI1172" s="100" t="s">
        <v>61</v>
      </c>
      <c r="BJ1172" s="101">
        <v>10</v>
      </c>
      <c r="BK1172" s="101">
        <v>2</v>
      </c>
      <c r="BL1172" s="102" t="s">
        <v>52</v>
      </c>
    </row>
    <row r="1173" spans="1:64" hidden="1" x14ac:dyDescent="0.3">
      <c r="A1173" s="104" t="s">
        <v>299</v>
      </c>
      <c r="B1173" s="11">
        <v>522</v>
      </c>
      <c r="C1173" s="104" t="s">
        <v>2236</v>
      </c>
      <c r="D1173" s="104">
        <f>MATCH(Tabela1[[#This Row],[3]],ECHE!A:A,0)</f>
        <v>24</v>
      </c>
      <c r="E1173" s="3" t="s">
        <v>2237</v>
      </c>
      <c r="F1173" s="2" t="s">
        <v>2464</v>
      </c>
      <c r="G1173" s="25">
        <v>9020</v>
      </c>
      <c r="H1173" s="30" t="s">
        <v>2239</v>
      </c>
      <c r="I1173" s="283" t="s">
        <v>331</v>
      </c>
      <c r="J1173" s="104" t="s">
        <v>2465</v>
      </c>
      <c r="K1173" s="2" t="s">
        <v>38835</v>
      </c>
      <c r="L1173" s="235" t="s">
        <v>282</v>
      </c>
      <c r="M1173" s="104" t="s">
        <v>282</v>
      </c>
      <c r="N1173" s="104" t="s">
        <v>45</v>
      </c>
      <c r="O1173" s="104" t="s">
        <v>46</v>
      </c>
      <c r="P1173" s="104"/>
      <c r="Q1173" s="104"/>
      <c r="R1173" s="32" t="s">
        <v>47</v>
      </c>
      <c r="S1173" s="91" t="s">
        <v>3446</v>
      </c>
      <c r="T1173" s="35" t="s">
        <v>153</v>
      </c>
      <c r="U1173" s="20" t="s">
        <v>154</v>
      </c>
      <c r="V1173" s="38"/>
      <c r="W1173" s="38"/>
      <c r="X1173" s="38" t="s">
        <v>51</v>
      </c>
      <c r="Y1173" s="38" t="s">
        <v>51</v>
      </c>
      <c r="Z1173" s="38" t="s">
        <v>51</v>
      </c>
      <c r="AA1173" s="38" t="s">
        <v>51</v>
      </c>
      <c r="AB1173" s="38"/>
      <c r="AC1173" s="38"/>
      <c r="AD1173" s="38">
        <v>5</v>
      </c>
      <c r="AE1173" s="38">
        <v>1</v>
      </c>
      <c r="AF1173" s="35" t="s">
        <v>153</v>
      </c>
      <c r="AG1173" s="20" t="s">
        <v>154</v>
      </c>
      <c r="AH1173" s="38"/>
      <c r="AI1173" s="38"/>
      <c r="AJ1173" s="38" t="s">
        <v>51</v>
      </c>
      <c r="AK1173" s="38" t="s">
        <v>51</v>
      </c>
      <c r="AL1173" s="38" t="s">
        <v>51</v>
      </c>
      <c r="AM1173" s="38" t="s">
        <v>51</v>
      </c>
      <c r="AN1173" s="38"/>
      <c r="AO1173" s="38"/>
      <c r="AP1173" s="38">
        <v>5</v>
      </c>
      <c r="AQ1173" s="38">
        <v>1</v>
      </c>
      <c r="AR1173" s="11"/>
      <c r="AS1173" s="19"/>
      <c r="AT1173" s="41"/>
      <c r="AU1173" s="11"/>
      <c r="AV1173" s="19"/>
      <c r="AW1173" s="41"/>
      <c r="AX1173" s="43" t="s">
        <v>153</v>
      </c>
      <c r="AY1173" s="22" t="s">
        <v>154</v>
      </c>
      <c r="AZ1173" s="45">
        <v>1</v>
      </c>
      <c r="BA1173" s="43" t="s">
        <v>153</v>
      </c>
      <c r="BB1173" s="22" t="s">
        <v>154</v>
      </c>
      <c r="BC1173" s="45">
        <v>1</v>
      </c>
      <c r="BD1173" s="47" t="s">
        <v>153</v>
      </c>
      <c r="BE1173" s="24" t="s">
        <v>154</v>
      </c>
      <c r="BF1173" s="49" t="s">
        <v>764</v>
      </c>
      <c r="BG1173" s="49" t="s">
        <v>763</v>
      </c>
      <c r="BH1173" s="47" t="s">
        <v>153</v>
      </c>
      <c r="BI1173" s="24" t="s">
        <v>154</v>
      </c>
      <c r="BJ1173" s="49" t="s">
        <v>764</v>
      </c>
      <c r="BK1173" s="49" t="s">
        <v>763</v>
      </c>
      <c r="BL1173" s="51" t="s">
        <v>52</v>
      </c>
    </row>
    <row r="1174" spans="1:64" hidden="1" x14ac:dyDescent="0.3">
      <c r="A1174" s="104" t="s">
        <v>299</v>
      </c>
      <c r="B1174" s="11">
        <v>636</v>
      </c>
      <c r="C1174" s="104" t="s">
        <v>2851</v>
      </c>
      <c r="D1174" s="104">
        <f>MATCH(Tabela1[[#This Row],[3]],ECHE!A:A,0)</f>
        <v>4939</v>
      </c>
      <c r="E1174" s="3" t="s">
        <v>2852</v>
      </c>
      <c r="F1174" s="2" t="s">
        <v>2853</v>
      </c>
      <c r="G1174" s="25">
        <v>10374</v>
      </c>
      <c r="H1174" s="30" t="s">
        <v>1887</v>
      </c>
      <c r="I1174" s="283" t="s">
        <v>251</v>
      </c>
      <c r="J1174" s="104" t="s">
        <v>2854</v>
      </c>
      <c r="K1174" s="2" t="s">
        <v>39025</v>
      </c>
      <c r="L1174" s="235" t="s">
        <v>2855</v>
      </c>
      <c r="M1174" s="104" t="s">
        <v>2856</v>
      </c>
      <c r="N1174" s="104" t="s">
        <v>325</v>
      </c>
      <c r="O1174" s="104" t="s">
        <v>179</v>
      </c>
      <c r="P1174" s="104"/>
      <c r="Q1174" s="104"/>
      <c r="R1174" s="32" t="s">
        <v>47</v>
      </c>
      <c r="S1174" s="91" t="s">
        <v>3446</v>
      </c>
      <c r="T1174" s="35" t="s">
        <v>153</v>
      </c>
      <c r="U1174" s="20" t="s">
        <v>154</v>
      </c>
      <c r="V1174" s="38"/>
      <c r="W1174" s="38"/>
      <c r="X1174" s="38" t="s">
        <v>51</v>
      </c>
      <c r="Y1174" s="38" t="s">
        <v>51</v>
      </c>
      <c r="Z1174" s="38" t="s">
        <v>51</v>
      </c>
      <c r="AA1174" s="38" t="s">
        <v>51</v>
      </c>
      <c r="AB1174" s="38"/>
      <c r="AC1174" s="38"/>
      <c r="AD1174" s="38">
        <v>20</v>
      </c>
      <c r="AE1174" s="38">
        <v>2</v>
      </c>
      <c r="AF1174" s="35" t="s">
        <v>153</v>
      </c>
      <c r="AG1174" s="20" t="s">
        <v>154</v>
      </c>
      <c r="AH1174" s="38"/>
      <c r="AI1174" s="38"/>
      <c r="AJ1174" s="38" t="s">
        <v>51</v>
      </c>
      <c r="AK1174" s="38" t="s">
        <v>51</v>
      </c>
      <c r="AL1174" s="38" t="s">
        <v>51</v>
      </c>
      <c r="AM1174" s="38" t="s">
        <v>51</v>
      </c>
      <c r="AN1174" s="38"/>
      <c r="AO1174" s="38"/>
      <c r="AP1174" s="38">
        <v>20</v>
      </c>
      <c r="AQ1174" s="38">
        <v>2</v>
      </c>
      <c r="AR1174" s="11"/>
      <c r="AS1174" s="19"/>
      <c r="AT1174" s="41"/>
      <c r="AU1174" s="11"/>
      <c r="AV1174" s="19"/>
      <c r="AW1174" s="41"/>
      <c r="AX1174" s="43" t="s">
        <v>153</v>
      </c>
      <c r="AY1174" s="22" t="s">
        <v>154</v>
      </c>
      <c r="AZ1174" s="45">
        <v>1</v>
      </c>
      <c r="BA1174" s="43" t="s">
        <v>153</v>
      </c>
      <c r="BB1174" s="22" t="s">
        <v>154</v>
      </c>
      <c r="BC1174" s="45">
        <v>1</v>
      </c>
      <c r="BD1174" s="47"/>
      <c r="BE1174" s="24"/>
      <c r="BF1174" s="49"/>
      <c r="BG1174" s="49"/>
      <c r="BH1174" s="47"/>
      <c r="BI1174" s="24"/>
      <c r="BJ1174" s="49"/>
      <c r="BK1174" s="49"/>
      <c r="BL1174" s="51" t="s">
        <v>52</v>
      </c>
    </row>
    <row r="1175" spans="1:64" hidden="1" x14ac:dyDescent="0.3">
      <c r="A1175" s="10" t="s">
        <v>299</v>
      </c>
      <c r="B1175" s="11">
        <v>677</v>
      </c>
      <c r="C1175" s="10" t="s">
        <v>2996</v>
      </c>
      <c r="D1175" s="10">
        <f>MATCH(Tabela1[[#This Row],[3]],ECHE!A:A,0)</f>
        <v>225</v>
      </c>
      <c r="E1175" s="3" t="s">
        <v>2997</v>
      </c>
      <c r="F1175" s="2" t="s">
        <v>2998</v>
      </c>
      <c r="G1175" s="25">
        <v>2404</v>
      </c>
      <c r="H1175" s="30" t="s">
        <v>1338</v>
      </c>
      <c r="I1175" s="283" t="s">
        <v>1339</v>
      </c>
      <c r="J1175" s="104" t="s">
        <v>2999</v>
      </c>
      <c r="K1175" s="2" t="s">
        <v>38610</v>
      </c>
      <c r="L1175" s="235" t="s">
        <v>44</v>
      </c>
      <c r="M1175" s="10" t="s">
        <v>44</v>
      </c>
      <c r="N1175" s="10" t="s">
        <v>152</v>
      </c>
      <c r="O1175" s="10" t="s">
        <v>92</v>
      </c>
      <c r="P1175" s="10"/>
      <c r="Q1175" s="10"/>
      <c r="R1175" s="32" t="s">
        <v>47</v>
      </c>
      <c r="S1175" s="91" t="s">
        <v>3446</v>
      </c>
      <c r="T1175" s="35" t="s">
        <v>153</v>
      </c>
      <c r="U1175" s="20" t="s">
        <v>154</v>
      </c>
      <c r="V1175" s="38"/>
      <c r="W1175" s="38"/>
      <c r="X1175" s="38" t="s">
        <v>51</v>
      </c>
      <c r="Y1175" s="38" t="s">
        <v>51</v>
      </c>
      <c r="Z1175" s="38" t="s">
        <v>51</v>
      </c>
      <c r="AA1175" s="38" t="s">
        <v>51</v>
      </c>
      <c r="AB1175" s="38" t="s">
        <v>51</v>
      </c>
      <c r="AC1175" s="38" t="s">
        <v>51</v>
      </c>
      <c r="AD1175" s="38">
        <v>20</v>
      </c>
      <c r="AE1175" s="38">
        <v>2</v>
      </c>
      <c r="AF1175" s="35" t="s">
        <v>153</v>
      </c>
      <c r="AG1175" s="20" t="s">
        <v>154</v>
      </c>
      <c r="AH1175" s="38"/>
      <c r="AI1175" s="38"/>
      <c r="AJ1175" s="38" t="s">
        <v>51</v>
      </c>
      <c r="AK1175" s="38" t="s">
        <v>51</v>
      </c>
      <c r="AL1175" s="38" t="s">
        <v>51</v>
      </c>
      <c r="AM1175" s="38" t="s">
        <v>51</v>
      </c>
      <c r="AN1175" s="38" t="s">
        <v>51</v>
      </c>
      <c r="AO1175" s="38" t="s">
        <v>51</v>
      </c>
      <c r="AP1175" s="38">
        <v>20</v>
      </c>
      <c r="AQ1175" s="38">
        <v>2</v>
      </c>
      <c r="AR1175" s="11"/>
      <c r="AS1175" s="19"/>
      <c r="AT1175" s="41"/>
      <c r="AU1175" s="11"/>
      <c r="AV1175" s="19"/>
      <c r="AW1175" s="41"/>
      <c r="AX1175" s="43" t="s">
        <v>153</v>
      </c>
      <c r="AY1175" s="22" t="s">
        <v>154</v>
      </c>
      <c r="AZ1175" s="45">
        <v>1</v>
      </c>
      <c r="BA1175" s="43" t="s">
        <v>153</v>
      </c>
      <c r="BB1175" s="22" t="s">
        <v>154</v>
      </c>
      <c r="BC1175" s="45">
        <v>1</v>
      </c>
      <c r="BD1175" s="47"/>
      <c r="BE1175" s="24"/>
      <c r="BF1175" s="49"/>
      <c r="BG1175" s="49"/>
      <c r="BH1175" s="47"/>
      <c r="BI1175" s="24"/>
      <c r="BJ1175" s="49"/>
      <c r="BK1175" s="49"/>
      <c r="BL1175" s="51" t="s">
        <v>52</v>
      </c>
    </row>
    <row r="1176" spans="1:64" hidden="1" x14ac:dyDescent="0.3">
      <c r="A1176" s="104" t="s">
        <v>299</v>
      </c>
      <c r="B1176" s="11">
        <v>984</v>
      </c>
      <c r="C1176" s="104" t="s">
        <v>3980</v>
      </c>
      <c r="D1176" s="104">
        <f>MATCH(Tabela1[[#This Row],[3]],ECHE!A:A,0)</f>
        <v>429</v>
      </c>
      <c r="E1176" s="3" t="s">
        <v>3981</v>
      </c>
      <c r="F1176" s="2" t="s">
        <v>3982</v>
      </c>
      <c r="G1176" s="25">
        <v>45141</v>
      </c>
      <c r="H1176" s="30" t="s">
        <v>3983</v>
      </c>
      <c r="I1176" s="283" t="s">
        <v>127</v>
      </c>
      <c r="J1176" s="104" t="s">
        <v>3984</v>
      </c>
      <c r="K1176" s="2" t="s">
        <v>38645</v>
      </c>
      <c r="L1176" s="235" t="s">
        <v>3985</v>
      </c>
      <c r="M1176" s="104" t="s">
        <v>3986</v>
      </c>
      <c r="N1176" s="104" t="s">
        <v>88</v>
      </c>
      <c r="O1176" s="104" t="s">
        <v>1277</v>
      </c>
      <c r="P1176" s="104"/>
      <c r="Q1176" s="104"/>
      <c r="R1176" s="32" t="s">
        <v>3614</v>
      </c>
      <c r="S1176" s="91" t="s">
        <v>3446</v>
      </c>
      <c r="T1176" s="35" t="s">
        <v>153</v>
      </c>
      <c r="U1176" s="20" t="s">
        <v>154</v>
      </c>
      <c r="V1176" s="38"/>
      <c r="W1176" s="38"/>
      <c r="X1176" s="38" t="s">
        <v>51</v>
      </c>
      <c r="Y1176" s="38" t="s">
        <v>51</v>
      </c>
      <c r="Z1176" s="38" t="s">
        <v>51</v>
      </c>
      <c r="AA1176" s="38" t="s">
        <v>51</v>
      </c>
      <c r="AB1176" s="38"/>
      <c r="AC1176" s="38"/>
      <c r="AD1176" s="38">
        <v>12</v>
      </c>
      <c r="AE1176" s="38">
        <v>2</v>
      </c>
      <c r="AF1176" s="35" t="s">
        <v>153</v>
      </c>
      <c r="AG1176" s="20" t="s">
        <v>154</v>
      </c>
      <c r="AH1176" s="38"/>
      <c r="AI1176" s="38"/>
      <c r="AJ1176" s="38" t="s">
        <v>51</v>
      </c>
      <c r="AK1176" s="38" t="s">
        <v>51</v>
      </c>
      <c r="AL1176" s="38" t="s">
        <v>51</v>
      </c>
      <c r="AM1176" s="38" t="s">
        <v>51</v>
      </c>
      <c r="AN1176" s="38"/>
      <c r="AO1176" s="38"/>
      <c r="AP1176" s="38">
        <v>12</v>
      </c>
      <c r="AQ1176" s="38">
        <v>2</v>
      </c>
      <c r="AR1176" s="11"/>
      <c r="AS1176" s="19"/>
      <c r="AT1176" s="41"/>
      <c r="AU1176" s="11"/>
      <c r="AV1176" s="19"/>
      <c r="AW1176" s="41"/>
      <c r="AX1176" s="43" t="s">
        <v>153</v>
      </c>
      <c r="AY1176" s="22" t="s">
        <v>154</v>
      </c>
      <c r="AZ1176" s="45">
        <v>2</v>
      </c>
      <c r="BA1176" s="43" t="s">
        <v>153</v>
      </c>
      <c r="BB1176" s="22" t="s">
        <v>154</v>
      </c>
      <c r="BC1176" s="45">
        <v>2</v>
      </c>
      <c r="BD1176" s="47" t="s">
        <v>153</v>
      </c>
      <c r="BE1176" s="24" t="s">
        <v>154</v>
      </c>
      <c r="BF1176" s="49">
        <v>5</v>
      </c>
      <c r="BG1176" s="49">
        <v>1</v>
      </c>
      <c r="BH1176" s="47" t="s">
        <v>153</v>
      </c>
      <c r="BI1176" s="24" t="s">
        <v>154</v>
      </c>
      <c r="BJ1176" s="49">
        <v>5</v>
      </c>
      <c r="BK1176" s="49">
        <v>1</v>
      </c>
      <c r="BL1176" s="51" t="s">
        <v>52</v>
      </c>
    </row>
    <row r="1177" spans="1:64" hidden="1" x14ac:dyDescent="0.3">
      <c r="A1177" s="104" t="s">
        <v>299</v>
      </c>
      <c r="B1177" s="11">
        <v>1098</v>
      </c>
      <c r="C1177" s="104" t="s">
        <v>2153</v>
      </c>
      <c r="D1177" s="104">
        <f>MATCH(Tabela1[[#This Row],[3]],ECHE!A:A,0)</f>
        <v>3872</v>
      </c>
      <c r="E1177" s="3" t="str">
        <f>INDEX(Tabela2[Organisation name],MATCH(Tabela1[[#This Row],[3]],Tabela2[Erasmus Code],0))</f>
        <v>SVEUCILISTE JURJA DOBRILE U PULI</v>
      </c>
      <c r="F1177" s="2" t="str">
        <f>INDEX(Tabela2[[ Address]],MATCH(Tabela1[[#This Row],[3]],Tabela2[Erasmus Code],0))</f>
        <v>ZAGREBAČKA 30</v>
      </c>
      <c r="G1177" s="25" t="str">
        <f>INDEX(Tabela2[Postcode],MATCH(Tabela1[[#This Row],[3]],Tabela2[Erasmus Code],0))</f>
        <v>52100</v>
      </c>
      <c r="H1177" s="30" t="str">
        <f>INDEX(Tabela2[City],MATCH(Tabela1[[#This Row],[3]],Tabela2[Erasmus Code],0))</f>
        <v>PULA</v>
      </c>
      <c r="I1177" s="283" t="str">
        <f>INDEX(Tabela2[Country],MATCH(Tabela1[[#This Row],[3]],Tabela2[Erasmus Code],0))</f>
        <v>Croatia</v>
      </c>
      <c r="J1177" s="2" t="s">
        <v>2157</v>
      </c>
      <c r="K1177" s="2" t="s">
        <v>38761</v>
      </c>
      <c r="L1177" s="235" t="s">
        <v>231</v>
      </c>
      <c r="M1177" s="104" t="s">
        <v>231</v>
      </c>
      <c r="N1177" s="239" t="s">
        <v>401</v>
      </c>
      <c r="O1177" s="239" t="s">
        <v>1277</v>
      </c>
      <c r="P1177" s="239" t="s">
        <v>45</v>
      </c>
      <c r="Q1177" s="239" t="s">
        <v>1097</v>
      </c>
      <c r="R1177" s="32" t="s">
        <v>48</v>
      </c>
      <c r="S1177" s="91" t="s">
        <v>3446</v>
      </c>
      <c r="T1177" s="36">
        <v>410</v>
      </c>
      <c r="U1177" s="20" t="str">
        <f>IF(Tabela1[[#This Row],[19]]="","",(INDEX(Tabela3[ISCED - area],MATCH(Tabela1[[#This Row],[19]],Tabela3[ISCED - code],0))))</f>
        <v>Business and administration, not further defined</v>
      </c>
      <c r="V1177" s="38"/>
      <c r="W1177" s="38"/>
      <c r="X1177" s="38" t="s">
        <v>51</v>
      </c>
      <c r="Y1177" s="38" t="s">
        <v>51</v>
      </c>
      <c r="Z1177" s="38" t="s">
        <v>51</v>
      </c>
      <c r="AA1177" s="38" t="s">
        <v>51</v>
      </c>
      <c r="AB1177" s="38"/>
      <c r="AC1177" s="38"/>
      <c r="AD1177" s="38">
        <v>20</v>
      </c>
      <c r="AE1177" s="38">
        <v>2</v>
      </c>
      <c r="AF1177" s="36">
        <v>410</v>
      </c>
      <c r="AG1177" s="20" t="str">
        <f>IF(Tabela1[[#This Row],[31]]="","",(INDEX(Tabela3[ISCED - area],MATCH(Tabela1[[#This Row],[31]],Tabela3[ISCED - code],0))))</f>
        <v>Business and administration, not further defined</v>
      </c>
      <c r="AH1177" s="38"/>
      <c r="AI1177" s="38"/>
      <c r="AJ1177" s="38" t="s">
        <v>51</v>
      </c>
      <c r="AK1177" s="38" t="s">
        <v>51</v>
      </c>
      <c r="AL1177" s="38" t="s">
        <v>51</v>
      </c>
      <c r="AM1177" s="38" t="s">
        <v>51</v>
      </c>
      <c r="AN1177" s="38"/>
      <c r="AO1177" s="38"/>
      <c r="AP1177" s="38">
        <v>20</v>
      </c>
      <c r="AQ1177" s="38">
        <v>2</v>
      </c>
      <c r="AR1177" s="40"/>
      <c r="AS1177" s="19" t="str">
        <f>IF(Tabela1[[#This Row],[43]]="","",(INDEX(Tabela3[ISCED - area],MATCH(Tabela1[[#This Row],[43]],Tabela3[ISCED - code],0))))</f>
        <v/>
      </c>
      <c r="AT1177" s="41"/>
      <c r="AU1177" s="40"/>
      <c r="AV1177" s="19" t="str">
        <f>IF(Tabela1[[#This Row],[47]]="","",(INDEX(Tabela3[ISCED - area],MATCH(Tabela1[[#This Row],[47]],Tabela3[ISCED - code],0))))</f>
        <v/>
      </c>
      <c r="AW1177" s="41"/>
      <c r="AX1177" s="44">
        <v>410</v>
      </c>
      <c r="AY1177" s="22" t="str">
        <f>IF(Tabela1[[#This Row],[50]]="","",(INDEX(Tabela3[ISCED - area],MATCH(Tabela1[[#This Row],[50]],Tabela3[ISCED - code],0))))</f>
        <v>Business and administration, not further defined</v>
      </c>
      <c r="AZ1177" s="45">
        <v>2</v>
      </c>
      <c r="BA1177" s="44">
        <v>410</v>
      </c>
      <c r="BB1177" s="22" t="str">
        <f>IF(Tabela1[[#This Row],[53]]="","",(INDEX(Tabela3[ISCED - area],MATCH(Tabela1[[#This Row],[53]],Tabela3[ISCED - code],0))))</f>
        <v>Business and administration, not further defined</v>
      </c>
      <c r="BC1177" s="45">
        <v>2</v>
      </c>
      <c r="BD1177" s="48">
        <v>410</v>
      </c>
      <c r="BE1177" s="24" t="str">
        <f>IF(Tabela1[[#This Row],[56]]="","",(INDEX(Tabela3[ISCED - area],MATCH(Tabela1[[#This Row],[56]],Tabela3[ISCED - code],0))))</f>
        <v>Business and administration, not further defined</v>
      </c>
      <c r="BF1177" s="49">
        <v>10</v>
      </c>
      <c r="BG1177" s="49">
        <v>2</v>
      </c>
      <c r="BH1177" s="48">
        <v>410</v>
      </c>
      <c r="BI1177" s="24" t="str">
        <f>IF(Tabela1[[#This Row],[60]]="","",(INDEX(Tabela3[ISCED - area],MATCH(Tabela1[[#This Row],[60]],Tabela3[ISCED - code],0))))</f>
        <v>Business and administration, not further defined</v>
      </c>
      <c r="BJ1177" s="49">
        <v>10</v>
      </c>
      <c r="BK1177" s="49">
        <v>2</v>
      </c>
      <c r="BL1177" s="51" t="s">
        <v>52</v>
      </c>
    </row>
    <row r="1178" spans="1:64" hidden="1" x14ac:dyDescent="0.3">
      <c r="A1178" s="104" t="s">
        <v>299</v>
      </c>
      <c r="B1178" s="11">
        <v>1121</v>
      </c>
      <c r="C1178" s="104" t="s">
        <v>8234</v>
      </c>
      <c r="D1178" s="104">
        <f>MATCH(Tabela1[[#This Row],[3]],ECHE!A:A,0)</f>
        <v>642</v>
      </c>
      <c r="E1178" s="3" t="str">
        <f>INDEX(Tabela2[Organisation name],MATCH(Tabela1[[#This Row],[3]],Tabela2[Erasmus Code],0))</f>
        <v>UNIVERSITAET DER BUNDESWEHR MUENCHEN</v>
      </c>
      <c r="F1178" s="2" t="str">
        <f>INDEX(Tabela2[[ Address]],MATCH(Tabela1[[#This Row],[3]],Tabela2[Erasmus Code],0))</f>
        <v>Werner-Heisenberg-Weg 39</v>
      </c>
      <c r="G1178" s="25" t="str">
        <f>INDEX(Tabela2[Postcode],MATCH(Tabela1[[#This Row],[3]],Tabela2[Erasmus Code],0))</f>
        <v xml:space="preserve">85577 </v>
      </c>
      <c r="H1178" s="30" t="str">
        <f>INDEX(Tabela2[City],MATCH(Tabela1[[#This Row],[3]],Tabela2[Erasmus Code],0))</f>
        <v>NEUBIBERG</v>
      </c>
      <c r="I1178" s="283" t="str">
        <f>INDEX(Tabela2[Country],MATCH(Tabela1[[#This Row],[3]],Tabela2[Erasmus Code],0))</f>
        <v>Germany</v>
      </c>
      <c r="J1178" s="2" t="s">
        <v>39238</v>
      </c>
      <c r="K1178" s="2" t="s">
        <v>39239</v>
      </c>
      <c r="L1178" s="235"/>
      <c r="M1178" s="104"/>
      <c r="N1178" s="104"/>
      <c r="O1178" s="104"/>
      <c r="P1178" s="104"/>
      <c r="Q1178" s="104"/>
      <c r="R1178" s="32" t="s">
        <v>48</v>
      </c>
      <c r="S1178" s="91" t="s">
        <v>3446</v>
      </c>
      <c r="T1178" s="36">
        <v>612</v>
      </c>
      <c r="U1178" s="20" t="str">
        <f>IF(Tabela1[[#This Row],[19]]="","",(INDEX(Tabela3[ISCED - area],MATCH(Tabela1[[#This Row],[19]],Tabela3[ISCED - code],0))))</f>
        <v>Database and network design and administration</v>
      </c>
      <c r="V1178" s="38"/>
      <c r="W1178" s="38"/>
      <c r="X1178" s="38"/>
      <c r="Y1178" s="38"/>
      <c r="Z1178" s="38" t="s">
        <v>51</v>
      </c>
      <c r="AA1178" s="38" t="s">
        <v>51</v>
      </c>
      <c r="AB1178" s="38"/>
      <c r="AC1178" s="38"/>
      <c r="AD1178" s="38">
        <v>10</v>
      </c>
      <c r="AE1178" s="38">
        <v>2</v>
      </c>
      <c r="AF1178" s="36">
        <v>612</v>
      </c>
      <c r="AG1178" s="20" t="str">
        <f>IF(Tabela1[[#This Row],[31]]="","",(INDEX(Tabela3[ISCED - area],MATCH(Tabela1[[#This Row],[31]],Tabela3[ISCED - code],0))))</f>
        <v>Database and network design and administration</v>
      </c>
      <c r="AH1178" s="38"/>
      <c r="AI1178" s="38"/>
      <c r="AJ1178" s="38"/>
      <c r="AK1178" s="38"/>
      <c r="AL1178" s="38" t="s">
        <v>51</v>
      </c>
      <c r="AM1178" s="38" t="s">
        <v>51</v>
      </c>
      <c r="AN1178" s="38"/>
      <c r="AO1178" s="38"/>
      <c r="AP1178" s="38">
        <v>10</v>
      </c>
      <c r="AQ1178" s="38">
        <v>2</v>
      </c>
      <c r="AR1178" s="40">
        <v>612</v>
      </c>
      <c r="AS1178" s="19" t="str">
        <f>IF(Tabela1[[#This Row],[43]]="","",(INDEX(Tabela3[ISCED - area],MATCH(Tabela1[[#This Row],[43]],Tabela3[ISCED - code],0))))</f>
        <v>Database and network design and administration</v>
      </c>
      <c r="AT1178" s="41">
        <v>1</v>
      </c>
      <c r="AU1178" s="40">
        <v>612</v>
      </c>
      <c r="AV1178" s="19" t="str">
        <f>IF(Tabela1[[#This Row],[47]]="","",(INDEX(Tabela3[ISCED - area],MATCH(Tabela1[[#This Row],[47]],Tabela3[ISCED - code],0))))</f>
        <v>Database and network design and administration</v>
      </c>
      <c r="AW1178" s="41">
        <v>1</v>
      </c>
      <c r="AX1178" s="44">
        <v>612</v>
      </c>
      <c r="AY1178" s="22" t="str">
        <f>IF(Tabela1[[#This Row],[50]]="","",(INDEX(Tabela3[ISCED - area],MATCH(Tabela1[[#This Row],[50]],Tabela3[ISCED - code],0))))</f>
        <v>Database and network design and administration</v>
      </c>
      <c r="AZ1178" s="45">
        <v>1</v>
      </c>
      <c r="BA1178" s="44">
        <v>612</v>
      </c>
      <c r="BB1178" s="22" t="str">
        <f>IF(Tabela1[[#This Row],[53]]="","",(INDEX(Tabela3[ISCED - area],MATCH(Tabela1[[#This Row],[53]],Tabela3[ISCED - code],0))))</f>
        <v>Database and network design and administration</v>
      </c>
      <c r="BC1178" s="45">
        <v>1</v>
      </c>
      <c r="BD1178" s="48"/>
      <c r="BE1178" s="24" t="str">
        <f>IF(Tabela1[[#This Row],[56]]="","",(INDEX(Tabela3[ISCED - area],MATCH(Tabela1[[#This Row],[56]],Tabela3[ISCED - code],0))))</f>
        <v/>
      </c>
      <c r="BF1178" s="49"/>
      <c r="BG1178" s="49"/>
      <c r="BH1178" s="48"/>
      <c r="BI1178" s="24" t="str">
        <f>IF(Tabela1[[#This Row],[60]]="","",(INDEX(Tabela3[ISCED - area],MATCH(Tabela1[[#This Row],[60]],Tabela3[ISCED - code],0))))</f>
        <v/>
      </c>
      <c r="BJ1178" s="49"/>
      <c r="BK1178" s="49"/>
      <c r="BL1178" s="51" t="s">
        <v>39237</v>
      </c>
    </row>
    <row r="1179" spans="1:64" hidden="1" x14ac:dyDescent="0.3">
      <c r="A1179" s="104" t="s">
        <v>299</v>
      </c>
      <c r="B1179" s="11">
        <v>1123</v>
      </c>
      <c r="C1179" s="104" t="s">
        <v>30401</v>
      </c>
      <c r="D1179" s="104">
        <f>MATCH(Tabela1[[#This Row],[3]],ECHE!A:A,0)</f>
        <v>4261</v>
      </c>
      <c r="E1179" s="3" t="str">
        <f>INDEX(Tabela2[Organisation name],MATCH(Tabela1[[#This Row],[3]],Tabela2[Erasmus Code],0))</f>
        <v>UNIVERSITA DEGLI STUDI DI TRENTO</v>
      </c>
      <c r="F1179" s="2" t="str">
        <f>INDEX(Tabela2[[ Address]],MATCH(Tabela1[[#This Row],[3]],Tabela2[Erasmus Code],0))</f>
        <v>Via Calepina 14</v>
      </c>
      <c r="G1179" s="25" t="str">
        <f>INDEX(Tabela2[Postcode],MATCH(Tabela1[[#This Row],[3]],Tabela2[Erasmus Code],0))</f>
        <v>38122</v>
      </c>
      <c r="H1179" s="30" t="str">
        <f>INDEX(Tabela2[City],MATCH(Tabela1[[#This Row],[3]],Tabela2[Erasmus Code],0))</f>
        <v>TRENTO</v>
      </c>
      <c r="I1179" s="283" t="str">
        <f>INDEX(Tabela2[Country],MATCH(Tabela1[[#This Row],[3]],Tabela2[Erasmus Code],0))</f>
        <v>Italy</v>
      </c>
      <c r="J1179" s="2" t="s">
        <v>39535</v>
      </c>
      <c r="K1179" s="2" t="s">
        <v>39533</v>
      </c>
      <c r="L1179" s="235" t="s">
        <v>39534</v>
      </c>
      <c r="M1179" s="104"/>
      <c r="N1179" s="104" t="s">
        <v>152</v>
      </c>
      <c r="O1179" s="104" t="s">
        <v>92</v>
      </c>
      <c r="P1179" s="104" t="s">
        <v>152</v>
      </c>
      <c r="Q1179" s="104" t="s">
        <v>92</v>
      </c>
      <c r="R1179" s="32" t="s">
        <v>48</v>
      </c>
      <c r="S1179" s="91" t="s">
        <v>3446</v>
      </c>
      <c r="T1179" s="36">
        <v>220</v>
      </c>
      <c r="U1179" s="20" t="str">
        <f>IF(Tabela1[[#This Row],[19]]="","",(INDEX(Tabela3[ISCED - area],MATCH(Tabela1[[#This Row],[19]],Tabela3[ISCED - code],0))))</f>
        <v>Humanities (except languages), not further defined</v>
      </c>
      <c r="V1179" s="38"/>
      <c r="W1179" s="38"/>
      <c r="X1179" s="38" t="s">
        <v>51</v>
      </c>
      <c r="Y1179" s="38" t="s">
        <v>51</v>
      </c>
      <c r="Z1179" s="38" t="s">
        <v>51</v>
      </c>
      <c r="AA1179" s="38" t="s">
        <v>51</v>
      </c>
      <c r="AB1179" s="38" t="s">
        <v>51</v>
      </c>
      <c r="AC1179" s="38" t="s">
        <v>51</v>
      </c>
      <c r="AD1179" s="38">
        <v>5</v>
      </c>
      <c r="AE1179" s="38">
        <v>1</v>
      </c>
      <c r="AF1179" s="36">
        <v>220</v>
      </c>
      <c r="AG1179" s="20" t="str">
        <f>IF(Tabela1[[#This Row],[31]]="","",(INDEX(Tabela3[ISCED - area],MATCH(Tabela1[[#This Row],[31]],Tabela3[ISCED - code],0))))</f>
        <v>Humanities (except languages), not further defined</v>
      </c>
      <c r="AH1179" s="38"/>
      <c r="AI1179" s="38"/>
      <c r="AJ1179" s="38" t="s">
        <v>51</v>
      </c>
      <c r="AK1179" s="38" t="s">
        <v>51</v>
      </c>
      <c r="AL1179" s="38" t="s">
        <v>51</v>
      </c>
      <c r="AM1179" s="38" t="s">
        <v>51</v>
      </c>
      <c r="AN1179" s="38" t="s">
        <v>51</v>
      </c>
      <c r="AO1179" s="38" t="s">
        <v>51</v>
      </c>
      <c r="AP1179" s="38">
        <v>5</v>
      </c>
      <c r="AQ1179" s="38">
        <v>1</v>
      </c>
      <c r="AR1179" s="40"/>
      <c r="AS1179" s="19" t="str">
        <f>IF(Tabela1[[#This Row],[43]]="","",(INDEX(Tabela3[ISCED - area],MATCH(Tabela1[[#This Row],[43]],Tabela3[ISCED - code],0))))</f>
        <v/>
      </c>
      <c r="AT1179" s="41"/>
      <c r="AU1179" s="40"/>
      <c r="AV1179" s="19" t="str">
        <f>IF(Tabela1[[#This Row],[47]]="","",(INDEX(Tabela3[ISCED - area],MATCH(Tabela1[[#This Row],[47]],Tabela3[ISCED - code],0))))</f>
        <v/>
      </c>
      <c r="AW1179" s="41"/>
      <c r="AX1179" s="44">
        <v>220</v>
      </c>
      <c r="AY1179" s="22" t="str">
        <f>IF(Tabela1[[#This Row],[50]]="","",(INDEX(Tabela3[ISCED - area],MATCH(Tabela1[[#This Row],[50]],Tabela3[ISCED - code],0))))</f>
        <v>Humanities (except languages), not further defined</v>
      </c>
      <c r="AZ1179" s="45">
        <v>1</v>
      </c>
      <c r="BA1179" s="44">
        <v>220</v>
      </c>
      <c r="BB1179" s="22" t="str">
        <f>IF(Tabela1[[#This Row],[53]]="","",(INDEX(Tabela3[ISCED - area],MATCH(Tabela1[[#This Row],[53]],Tabela3[ISCED - code],0))))</f>
        <v>Humanities (except languages), not further defined</v>
      </c>
      <c r="BC1179" s="45">
        <v>1</v>
      </c>
      <c r="BD1179" s="48"/>
      <c r="BE1179" s="24" t="str">
        <f>IF(Tabela1[[#This Row],[56]]="","",(INDEX(Tabela3[ISCED - area],MATCH(Tabela1[[#This Row],[56]],Tabela3[ISCED - code],0))))</f>
        <v/>
      </c>
      <c r="BF1179" s="49"/>
      <c r="BG1179" s="49"/>
      <c r="BH1179" s="48"/>
      <c r="BI1179" s="24" t="str">
        <f>IF(Tabela1[[#This Row],[60]]="","",(INDEX(Tabela3[ISCED - area],MATCH(Tabela1[[#This Row],[60]],Tabela3[ISCED - code],0))))</f>
        <v/>
      </c>
      <c r="BJ1179" s="49"/>
      <c r="BK1179" s="49"/>
      <c r="BL1179" s="51" t="s">
        <v>52</v>
      </c>
    </row>
    <row r="1180" spans="1:64" hidden="1" x14ac:dyDescent="0.3">
      <c r="A1180" s="104" t="s">
        <v>299</v>
      </c>
      <c r="B1180" s="11">
        <v>1135</v>
      </c>
      <c r="C1180" s="104" t="s">
        <v>1166</v>
      </c>
      <c r="D1180" s="104">
        <f>MATCH(Tabela1[[#This Row],[3]],ECHE!A:A,0)</f>
        <v>5173</v>
      </c>
      <c r="E1180" s="3" t="str">
        <f>INDEX(Tabela2[Organisation name],MATCH(Tabela1[[#This Row],[3]],Tabela2[Erasmus Code],0))</f>
        <v>UNIVERZITA MATEJA BELA V BANSKEJ BYSTRICI</v>
      </c>
      <c r="F1180" s="2" t="str">
        <f>INDEX(Tabela2[[ Address]],MATCH(Tabela1[[#This Row],[3]],Tabela2[Erasmus Code],0))</f>
        <v>Narodna 12</v>
      </c>
      <c r="G1180" s="25" t="str">
        <f>INDEX(Tabela2[Postcode],MATCH(Tabela1[[#This Row],[3]],Tabela2[Erasmus Code],0))</f>
        <v>974 01</v>
      </c>
      <c r="H1180" s="30" t="str">
        <f>INDEX(Tabela2[City],MATCH(Tabela1[[#This Row],[3]],Tabela2[Erasmus Code],0))</f>
        <v>BANSKA BYSTRICA</v>
      </c>
      <c r="I1180" s="283" t="str">
        <f>INDEX(Tabela2[Country],MATCH(Tabela1[[#This Row],[3]],Tabela2[Erasmus Code],0))</f>
        <v>Slovakia</v>
      </c>
      <c r="J1180" s="84" t="s">
        <v>4271</v>
      </c>
      <c r="K1180" s="84" t="s">
        <v>4271</v>
      </c>
      <c r="L1180" s="235" t="s">
        <v>1157</v>
      </c>
      <c r="M1180" s="104" t="s">
        <v>1158</v>
      </c>
      <c r="N1180" s="84" t="s">
        <v>88</v>
      </c>
      <c r="O1180" s="84" t="s">
        <v>70</v>
      </c>
      <c r="P1180" s="104"/>
      <c r="Q1180" s="104"/>
      <c r="R1180" s="32" t="s">
        <v>48</v>
      </c>
      <c r="S1180" s="91" t="s">
        <v>3446</v>
      </c>
      <c r="T1180" s="36">
        <v>310</v>
      </c>
      <c r="U1180" s="20" t="str">
        <f>IF(Tabela1[[#This Row],[19]]="","",(INDEX(Tabela3[ISCED - area],MATCH(Tabela1[[#This Row],[19]],Tabela3[ISCED - code],0))))</f>
        <v>Social and behavioural sciences, not further defined</v>
      </c>
      <c r="V1180" s="38"/>
      <c r="W1180" s="38"/>
      <c r="X1180" s="38" t="s">
        <v>51</v>
      </c>
      <c r="Y1180" s="38" t="s">
        <v>51</v>
      </c>
      <c r="Z1180" s="38" t="s">
        <v>51</v>
      </c>
      <c r="AA1180" s="38" t="s">
        <v>51</v>
      </c>
      <c r="AB1180" s="38" t="s">
        <v>51</v>
      </c>
      <c r="AC1180" s="38" t="s">
        <v>51</v>
      </c>
      <c r="AD1180" s="38">
        <v>18</v>
      </c>
      <c r="AE1180" s="38">
        <v>3</v>
      </c>
      <c r="AF1180" s="36">
        <v>310</v>
      </c>
      <c r="AG1180" s="20" t="str">
        <f>IF(Tabela1[[#This Row],[31]]="","",(INDEX(Tabela3[ISCED - area],MATCH(Tabela1[[#This Row],[31]],Tabela3[ISCED - code],0))))</f>
        <v>Social and behavioural sciences, not further defined</v>
      </c>
      <c r="AH1180" s="38"/>
      <c r="AI1180" s="38"/>
      <c r="AJ1180" s="38" t="s">
        <v>51</v>
      </c>
      <c r="AK1180" s="38" t="s">
        <v>51</v>
      </c>
      <c r="AL1180" s="38" t="s">
        <v>51</v>
      </c>
      <c r="AM1180" s="38" t="s">
        <v>51</v>
      </c>
      <c r="AN1180" s="38" t="s">
        <v>51</v>
      </c>
      <c r="AO1180" s="38" t="s">
        <v>51</v>
      </c>
      <c r="AP1180" s="38">
        <v>18</v>
      </c>
      <c r="AQ1180" s="38">
        <v>3</v>
      </c>
      <c r="AR1180" s="40"/>
      <c r="AS1180" s="19" t="str">
        <f>IF(Tabela1[[#This Row],[43]]="","",(INDEX(Tabela3[ISCED - area],MATCH(Tabela1[[#This Row],[43]],Tabela3[ISCED - code],0))))</f>
        <v/>
      </c>
      <c r="AT1180" s="41"/>
      <c r="AU1180" s="40"/>
      <c r="AV1180" s="19" t="str">
        <f>IF(Tabela1[[#This Row],[47]]="","",(INDEX(Tabela3[ISCED - area],MATCH(Tabela1[[#This Row],[47]],Tabela3[ISCED - code],0))))</f>
        <v/>
      </c>
      <c r="AW1180" s="41"/>
      <c r="AX1180" s="44">
        <v>310</v>
      </c>
      <c r="AY1180" s="22" t="str">
        <f>IF(Tabela1[[#This Row],[50]]="","",(INDEX(Tabela3[ISCED - area],MATCH(Tabela1[[#This Row],[50]],Tabela3[ISCED - code],0))))</f>
        <v>Social and behavioural sciences, not further defined</v>
      </c>
      <c r="AZ1180" s="45">
        <v>2</v>
      </c>
      <c r="BA1180" s="44">
        <v>310</v>
      </c>
      <c r="BB1180" s="22" t="str">
        <f>IF(Tabela1[[#This Row],[53]]="","",(INDEX(Tabela3[ISCED - area],MATCH(Tabela1[[#This Row],[53]],Tabela3[ISCED - code],0))))</f>
        <v>Social and behavioural sciences, not further defined</v>
      </c>
      <c r="BC1180" s="45">
        <v>2</v>
      </c>
      <c r="BD1180" s="48"/>
      <c r="BE1180" s="24" t="str">
        <f>IF(Tabela1[[#This Row],[56]]="","",(INDEX(Tabela3[ISCED - area],MATCH(Tabela1[[#This Row],[56]],Tabela3[ISCED - code],0))))</f>
        <v/>
      </c>
      <c r="BF1180" s="49"/>
      <c r="BG1180" s="49"/>
      <c r="BH1180" s="48"/>
      <c r="BI1180" s="24" t="str">
        <f>IF(Tabela1[[#This Row],[60]]="","",(INDEX(Tabela3[ISCED - area],MATCH(Tabela1[[#This Row],[60]],Tabela3[ISCED - code],0))))</f>
        <v/>
      </c>
      <c r="BJ1180" s="49"/>
      <c r="BK1180" s="49"/>
      <c r="BL1180" s="51" t="s">
        <v>52</v>
      </c>
    </row>
    <row r="1181" spans="1:64" hidden="1" x14ac:dyDescent="0.3">
      <c r="A1181" s="104" t="s">
        <v>259</v>
      </c>
      <c r="B1181" s="11">
        <v>26</v>
      </c>
      <c r="C1181" s="104" t="s">
        <v>260</v>
      </c>
      <c r="D1181" s="104">
        <f>MATCH(Tabela1[[#This Row],[3]],ECHE!A:A,0)</f>
        <v>325</v>
      </c>
      <c r="E1181" s="3" t="s">
        <v>261</v>
      </c>
      <c r="F1181" s="2" t="s">
        <v>262</v>
      </c>
      <c r="G1181" s="25">
        <v>92224</v>
      </c>
      <c r="H1181" s="30" t="s">
        <v>263</v>
      </c>
      <c r="I1181" s="283" t="s">
        <v>127</v>
      </c>
      <c r="J1181" s="104" t="s">
        <v>264</v>
      </c>
      <c r="K1181" s="2" t="s">
        <v>265</v>
      </c>
      <c r="L1181" s="235" t="s">
        <v>266</v>
      </c>
      <c r="M1181" s="104" t="s">
        <v>267</v>
      </c>
      <c r="N1181" s="104" t="s">
        <v>152</v>
      </c>
      <c r="O1181" s="104" t="s">
        <v>89</v>
      </c>
      <c r="P1181" s="104"/>
      <c r="Q1181" s="104"/>
      <c r="R1181" s="32" t="s">
        <v>47</v>
      </c>
      <c r="S1181" s="91" t="s">
        <v>3446</v>
      </c>
      <c r="T1181" s="35" t="s">
        <v>268</v>
      </c>
      <c r="U1181" s="20" t="s">
        <v>269</v>
      </c>
      <c r="V1181" s="38"/>
      <c r="W1181" s="38"/>
      <c r="X1181" s="38" t="s">
        <v>51</v>
      </c>
      <c r="Y1181" s="38" t="s">
        <v>51</v>
      </c>
      <c r="Z1181" s="38" t="s">
        <v>51</v>
      </c>
      <c r="AA1181" s="38" t="s">
        <v>51</v>
      </c>
      <c r="AB1181" s="38" t="s">
        <v>51</v>
      </c>
      <c r="AC1181" s="38" t="s">
        <v>51</v>
      </c>
      <c r="AD1181" s="38">
        <v>10</v>
      </c>
      <c r="AE1181" s="38">
        <v>2</v>
      </c>
      <c r="AF1181" s="35" t="s">
        <v>268</v>
      </c>
      <c r="AG1181" s="20" t="s">
        <v>269</v>
      </c>
      <c r="AH1181" s="38"/>
      <c r="AI1181" s="38"/>
      <c r="AJ1181" s="38" t="s">
        <v>51</v>
      </c>
      <c r="AK1181" s="38" t="s">
        <v>51</v>
      </c>
      <c r="AL1181" s="38" t="s">
        <v>51</v>
      </c>
      <c r="AM1181" s="38" t="s">
        <v>51</v>
      </c>
      <c r="AN1181" s="38" t="s">
        <v>51</v>
      </c>
      <c r="AO1181" s="38" t="s">
        <v>51</v>
      </c>
      <c r="AP1181" s="38">
        <v>10</v>
      </c>
      <c r="AQ1181" s="38">
        <v>2</v>
      </c>
      <c r="AR1181" s="11"/>
      <c r="AS1181" s="19"/>
      <c r="AT1181" s="41"/>
      <c r="AU1181" s="11"/>
      <c r="AV1181" s="19"/>
      <c r="AW1181" s="41"/>
      <c r="AX1181" s="43" t="s">
        <v>268</v>
      </c>
      <c r="AY1181" s="22" t="s">
        <v>269</v>
      </c>
      <c r="AZ1181" s="45">
        <v>1</v>
      </c>
      <c r="BA1181" s="43" t="s">
        <v>268</v>
      </c>
      <c r="BB1181" s="22" t="s">
        <v>269</v>
      </c>
      <c r="BC1181" s="45">
        <v>1</v>
      </c>
      <c r="BD1181" s="47"/>
      <c r="BE1181" s="24"/>
      <c r="BF1181" s="49"/>
      <c r="BG1181" s="49"/>
      <c r="BH1181" s="47"/>
      <c r="BI1181" s="24"/>
      <c r="BJ1181" s="49"/>
      <c r="BK1181" s="49"/>
      <c r="BL1181" s="51" t="s">
        <v>52</v>
      </c>
    </row>
    <row r="1182" spans="1:64" hidden="1" x14ac:dyDescent="0.3">
      <c r="A1182" s="10" t="s">
        <v>259</v>
      </c>
      <c r="B1182" s="11">
        <v>35</v>
      </c>
      <c r="C1182" s="10" t="s">
        <v>312</v>
      </c>
      <c r="D1182" s="10">
        <f>MATCH(Tabela1[[#This Row],[3]],ECHE!A:A,0)</f>
        <v>4266</v>
      </c>
      <c r="E1182" s="3" t="s">
        <v>313</v>
      </c>
      <c r="F1182" s="2" t="s">
        <v>314</v>
      </c>
      <c r="G1182" s="25">
        <v>33100</v>
      </c>
      <c r="H1182" s="30" t="s">
        <v>315</v>
      </c>
      <c r="I1182" s="283" t="s">
        <v>316</v>
      </c>
      <c r="J1182" s="104" t="s">
        <v>317</v>
      </c>
      <c r="K1182" s="2" t="s">
        <v>38790</v>
      </c>
      <c r="L1182" s="235" t="s">
        <v>318</v>
      </c>
      <c r="M1182" s="10" t="s">
        <v>318</v>
      </c>
      <c r="N1182" s="10" t="s">
        <v>69</v>
      </c>
      <c r="O1182" s="10" t="s">
        <v>199</v>
      </c>
      <c r="P1182" s="10"/>
      <c r="Q1182" s="10"/>
      <c r="R1182" s="32" t="s">
        <v>47</v>
      </c>
      <c r="S1182" s="91" t="s">
        <v>3446</v>
      </c>
      <c r="T1182" s="35" t="s">
        <v>268</v>
      </c>
      <c r="U1182" s="20" t="s">
        <v>269</v>
      </c>
      <c r="V1182" s="38"/>
      <c r="W1182" s="38"/>
      <c r="X1182" s="38" t="s">
        <v>51</v>
      </c>
      <c r="Y1182" s="38" t="s">
        <v>51</v>
      </c>
      <c r="Z1182" s="38" t="s">
        <v>51</v>
      </c>
      <c r="AA1182" s="38" t="s">
        <v>51</v>
      </c>
      <c r="AB1182" s="38" t="s">
        <v>51</v>
      </c>
      <c r="AC1182" s="38" t="s">
        <v>51</v>
      </c>
      <c r="AD1182" s="38">
        <v>12</v>
      </c>
      <c r="AE1182" s="38">
        <v>2</v>
      </c>
      <c r="AF1182" s="35" t="s">
        <v>268</v>
      </c>
      <c r="AG1182" s="20" t="s">
        <v>269</v>
      </c>
      <c r="AH1182" s="38"/>
      <c r="AI1182" s="38"/>
      <c r="AJ1182" s="38" t="s">
        <v>51</v>
      </c>
      <c r="AK1182" s="38" t="s">
        <v>51</v>
      </c>
      <c r="AL1182" s="38" t="s">
        <v>51</v>
      </c>
      <c r="AM1182" s="38" t="s">
        <v>51</v>
      </c>
      <c r="AN1182" s="38" t="s">
        <v>51</v>
      </c>
      <c r="AO1182" s="38" t="s">
        <v>51</v>
      </c>
      <c r="AP1182" s="38">
        <v>12</v>
      </c>
      <c r="AQ1182" s="38">
        <v>2</v>
      </c>
      <c r="AR1182" s="11"/>
      <c r="AS1182" s="19"/>
      <c r="AT1182" s="41"/>
      <c r="AU1182" s="11"/>
      <c r="AV1182" s="19"/>
      <c r="AW1182" s="41"/>
      <c r="AX1182" s="43"/>
      <c r="AY1182" s="22"/>
      <c r="AZ1182" s="45"/>
      <c r="BA1182" s="43"/>
      <c r="BB1182" s="22"/>
      <c r="BC1182" s="45"/>
      <c r="BD1182" s="47"/>
      <c r="BE1182" s="24"/>
      <c r="BF1182" s="49"/>
      <c r="BG1182" s="49"/>
      <c r="BH1182" s="47"/>
      <c r="BI1182" s="24"/>
      <c r="BJ1182" s="49"/>
      <c r="BK1182" s="49"/>
      <c r="BL1182" s="51" t="s">
        <v>52</v>
      </c>
    </row>
    <row r="1183" spans="1:64" hidden="1" x14ac:dyDescent="0.3">
      <c r="A1183" s="104" t="s">
        <v>259</v>
      </c>
      <c r="B1183" s="11">
        <v>40</v>
      </c>
      <c r="C1183" s="104" t="s">
        <v>349</v>
      </c>
      <c r="D1183" s="104">
        <f>MATCH(Tabela1[[#This Row],[3]],ECHE!A:A,0)</f>
        <v>270</v>
      </c>
      <c r="E1183" s="3" t="s">
        <v>350</v>
      </c>
      <c r="F1183" s="2" t="s">
        <v>351</v>
      </c>
      <c r="G1183" s="25">
        <v>70833</v>
      </c>
      <c r="H1183" s="30" t="s">
        <v>352</v>
      </c>
      <c r="I1183" s="283" t="s">
        <v>101</v>
      </c>
      <c r="J1183" s="104" t="s">
        <v>353</v>
      </c>
      <c r="K1183" s="2" t="s">
        <v>38621</v>
      </c>
      <c r="L1183" s="235" t="s">
        <v>354</v>
      </c>
      <c r="M1183" s="104" t="s">
        <v>297</v>
      </c>
      <c r="N1183" s="104" t="s">
        <v>69</v>
      </c>
      <c r="O1183" s="104" t="s">
        <v>89</v>
      </c>
      <c r="P1183" s="104"/>
      <c r="Q1183" s="104"/>
      <c r="R1183" s="32" t="s">
        <v>47</v>
      </c>
      <c r="S1183" s="91" t="s">
        <v>3446</v>
      </c>
      <c r="T1183" s="35" t="s">
        <v>355</v>
      </c>
      <c r="U1183" s="20" t="s">
        <v>356</v>
      </c>
      <c r="V1183" s="38"/>
      <c r="W1183" s="38"/>
      <c r="X1183" s="38" t="s">
        <v>51</v>
      </c>
      <c r="Y1183" s="38" t="s">
        <v>51</v>
      </c>
      <c r="Z1183" s="38" t="s">
        <v>51</v>
      </c>
      <c r="AA1183" s="38" t="s">
        <v>51</v>
      </c>
      <c r="AB1183" s="38" t="s">
        <v>51</v>
      </c>
      <c r="AC1183" s="38" t="s">
        <v>51</v>
      </c>
      <c r="AD1183" s="38">
        <v>15</v>
      </c>
      <c r="AE1183" s="38">
        <v>3</v>
      </c>
      <c r="AF1183" s="35" t="s">
        <v>355</v>
      </c>
      <c r="AG1183" s="20" t="s">
        <v>356</v>
      </c>
      <c r="AH1183" s="38"/>
      <c r="AI1183" s="38"/>
      <c r="AJ1183" s="38" t="s">
        <v>51</v>
      </c>
      <c r="AK1183" s="38" t="s">
        <v>51</v>
      </c>
      <c r="AL1183" s="38" t="s">
        <v>51</v>
      </c>
      <c r="AM1183" s="38" t="s">
        <v>51</v>
      </c>
      <c r="AN1183" s="38" t="s">
        <v>51</v>
      </c>
      <c r="AO1183" s="38" t="s">
        <v>51</v>
      </c>
      <c r="AP1183" s="38">
        <v>10</v>
      </c>
      <c r="AQ1183" s="38">
        <v>2</v>
      </c>
      <c r="AR1183" s="11"/>
      <c r="AS1183" s="19"/>
      <c r="AT1183" s="41"/>
      <c r="AU1183" s="11"/>
      <c r="AV1183" s="19"/>
      <c r="AW1183" s="41"/>
      <c r="AX1183" s="43"/>
      <c r="AY1183" s="22"/>
      <c r="AZ1183" s="45"/>
      <c r="BA1183" s="43"/>
      <c r="BB1183" s="22"/>
      <c r="BC1183" s="45"/>
      <c r="BD1183" s="47"/>
      <c r="BE1183" s="24"/>
      <c r="BF1183" s="49"/>
      <c r="BG1183" s="49"/>
      <c r="BH1183" s="47"/>
      <c r="BI1183" s="24"/>
      <c r="BJ1183" s="49"/>
      <c r="BK1183" s="49"/>
      <c r="BL1183" s="51" t="s">
        <v>52</v>
      </c>
    </row>
    <row r="1184" spans="1:64" hidden="1" x14ac:dyDescent="0.3">
      <c r="A1184" s="104" t="s">
        <v>259</v>
      </c>
      <c r="B1184" s="11">
        <v>46</v>
      </c>
      <c r="C1184" s="104" t="s">
        <v>395</v>
      </c>
      <c r="D1184" s="104">
        <f>MATCH(Tabela1[[#This Row],[3]],ECHE!A:A,0)</f>
        <v>3869</v>
      </c>
      <c r="E1184" s="3" t="s">
        <v>396</v>
      </c>
      <c r="F1184" s="2" t="s">
        <v>397</v>
      </c>
      <c r="G1184" s="25">
        <v>31000</v>
      </c>
      <c r="H1184" s="30" t="s">
        <v>398</v>
      </c>
      <c r="I1184" s="283" t="s">
        <v>67</v>
      </c>
      <c r="J1184" s="104" t="s">
        <v>399</v>
      </c>
      <c r="K1184" s="2" t="s">
        <v>38759</v>
      </c>
      <c r="L1184" s="235" t="s">
        <v>400</v>
      </c>
      <c r="M1184" s="104" t="s">
        <v>400</v>
      </c>
      <c r="N1184" s="104" t="s">
        <v>401</v>
      </c>
      <c r="O1184" s="104" t="s">
        <v>115</v>
      </c>
      <c r="P1184" s="104"/>
      <c r="Q1184" s="104"/>
      <c r="R1184" s="32" t="s">
        <v>47</v>
      </c>
      <c r="S1184" s="91" t="s">
        <v>3446</v>
      </c>
      <c r="T1184" s="35" t="s">
        <v>268</v>
      </c>
      <c r="U1184" s="20" t="s">
        <v>269</v>
      </c>
      <c r="V1184" s="38"/>
      <c r="W1184" s="38"/>
      <c r="X1184" s="38" t="s">
        <v>51</v>
      </c>
      <c r="Y1184" s="38" t="s">
        <v>51</v>
      </c>
      <c r="Z1184" s="38" t="s">
        <v>51</v>
      </c>
      <c r="AA1184" s="38" t="s">
        <v>51</v>
      </c>
      <c r="AB1184" s="38" t="s">
        <v>51</v>
      </c>
      <c r="AC1184" s="38" t="s">
        <v>51</v>
      </c>
      <c r="AD1184" s="38">
        <v>30</v>
      </c>
      <c r="AE1184" s="38">
        <v>6</v>
      </c>
      <c r="AF1184" s="35" t="s">
        <v>268</v>
      </c>
      <c r="AG1184" s="20" t="s">
        <v>269</v>
      </c>
      <c r="AH1184" s="38"/>
      <c r="AI1184" s="38"/>
      <c r="AJ1184" s="38" t="s">
        <v>51</v>
      </c>
      <c r="AK1184" s="38" t="s">
        <v>51</v>
      </c>
      <c r="AL1184" s="38" t="s">
        <v>51</v>
      </c>
      <c r="AM1184" s="38" t="s">
        <v>51</v>
      </c>
      <c r="AN1184" s="38" t="s">
        <v>51</v>
      </c>
      <c r="AO1184" s="38" t="s">
        <v>51</v>
      </c>
      <c r="AP1184" s="38">
        <v>30</v>
      </c>
      <c r="AQ1184" s="38">
        <v>6</v>
      </c>
      <c r="AR1184" s="11"/>
      <c r="AS1184" s="19"/>
      <c r="AT1184" s="41"/>
      <c r="AU1184" s="11"/>
      <c r="AV1184" s="19"/>
      <c r="AW1184" s="41"/>
      <c r="AX1184" s="43" t="s">
        <v>268</v>
      </c>
      <c r="AY1184" s="22" t="s">
        <v>269</v>
      </c>
      <c r="AZ1184" s="45">
        <v>2</v>
      </c>
      <c r="BA1184" s="43" t="s">
        <v>268</v>
      </c>
      <c r="BB1184" s="22" t="s">
        <v>269</v>
      </c>
      <c r="BC1184" s="45">
        <v>2</v>
      </c>
      <c r="BD1184" s="47"/>
      <c r="BE1184" s="24"/>
      <c r="BF1184" s="49"/>
      <c r="BG1184" s="49"/>
      <c r="BH1184" s="47"/>
      <c r="BI1184" s="24"/>
      <c r="BJ1184" s="49"/>
      <c r="BK1184" s="49"/>
      <c r="BL1184" s="51" t="s">
        <v>52</v>
      </c>
    </row>
    <row r="1185" spans="1:64" hidden="1" x14ac:dyDescent="0.3">
      <c r="A1185" s="104" t="s">
        <v>259</v>
      </c>
      <c r="B1185" s="11">
        <v>56</v>
      </c>
      <c r="C1185" s="104" t="s">
        <v>459</v>
      </c>
      <c r="D1185" s="104">
        <f>MATCH(Tabela1[[#This Row],[3]],ECHE!A:A,0)</f>
        <v>394</v>
      </c>
      <c r="E1185" s="3" t="s">
        <v>460</v>
      </c>
      <c r="F1185" s="2" t="s">
        <v>461</v>
      </c>
      <c r="G1185" s="25">
        <v>9125</v>
      </c>
      <c r="H1185" s="30" t="s">
        <v>462</v>
      </c>
      <c r="I1185" s="283" t="s">
        <v>127</v>
      </c>
      <c r="J1185" s="104" t="s">
        <v>463</v>
      </c>
      <c r="K1185" s="2" t="s">
        <v>464</v>
      </c>
      <c r="L1185" s="235" t="s">
        <v>465</v>
      </c>
      <c r="M1185" s="104" t="s">
        <v>130</v>
      </c>
      <c r="N1185" s="104" t="s">
        <v>88</v>
      </c>
      <c r="O1185" s="104" t="s">
        <v>131</v>
      </c>
      <c r="P1185" s="104"/>
      <c r="Q1185" s="104"/>
      <c r="R1185" s="32" t="s">
        <v>47</v>
      </c>
      <c r="S1185" s="91" t="s">
        <v>3446</v>
      </c>
      <c r="T1185" s="35" t="s">
        <v>268</v>
      </c>
      <c r="U1185" s="20" t="s">
        <v>269</v>
      </c>
      <c r="V1185" s="38"/>
      <c r="W1185" s="38"/>
      <c r="X1185" s="38" t="s">
        <v>51</v>
      </c>
      <c r="Y1185" s="38" t="s">
        <v>51</v>
      </c>
      <c r="Z1185" s="38" t="s">
        <v>51</v>
      </c>
      <c r="AA1185" s="38" t="s">
        <v>51</v>
      </c>
      <c r="AB1185" s="38"/>
      <c r="AC1185" s="38"/>
      <c r="AD1185" s="38">
        <v>18</v>
      </c>
      <c r="AE1185" s="38">
        <v>3</v>
      </c>
      <c r="AF1185" s="35" t="s">
        <v>268</v>
      </c>
      <c r="AG1185" s="20" t="s">
        <v>269</v>
      </c>
      <c r="AH1185" s="38"/>
      <c r="AI1185" s="38"/>
      <c r="AJ1185" s="38" t="s">
        <v>51</v>
      </c>
      <c r="AK1185" s="38" t="s">
        <v>51</v>
      </c>
      <c r="AL1185" s="38" t="s">
        <v>51</v>
      </c>
      <c r="AM1185" s="38" t="s">
        <v>51</v>
      </c>
      <c r="AN1185" s="38"/>
      <c r="AO1185" s="38"/>
      <c r="AP1185" s="38">
        <v>18</v>
      </c>
      <c r="AQ1185" s="38">
        <v>3</v>
      </c>
      <c r="AR1185" s="11"/>
      <c r="AS1185" s="19"/>
      <c r="AT1185" s="41"/>
      <c r="AU1185" s="11"/>
      <c r="AV1185" s="19"/>
      <c r="AW1185" s="41"/>
      <c r="AX1185" s="43" t="s">
        <v>268</v>
      </c>
      <c r="AY1185" s="22" t="s">
        <v>269</v>
      </c>
      <c r="AZ1185" s="45">
        <v>2</v>
      </c>
      <c r="BA1185" s="43" t="s">
        <v>268</v>
      </c>
      <c r="BB1185" s="22" t="s">
        <v>269</v>
      </c>
      <c r="BC1185" s="45">
        <v>2</v>
      </c>
      <c r="BD1185" s="47"/>
      <c r="BE1185" s="24"/>
      <c r="BF1185" s="49"/>
      <c r="BG1185" s="49"/>
      <c r="BH1185" s="47"/>
      <c r="BI1185" s="24"/>
      <c r="BJ1185" s="49"/>
      <c r="BK1185" s="49"/>
      <c r="BL1185" s="51" t="s">
        <v>52</v>
      </c>
    </row>
    <row r="1186" spans="1:64" hidden="1" x14ac:dyDescent="0.3">
      <c r="A1186" s="10" t="s">
        <v>259</v>
      </c>
      <c r="B1186" s="11">
        <v>70</v>
      </c>
      <c r="C1186" s="10" t="s">
        <v>546</v>
      </c>
      <c r="D1186" s="10">
        <f>MATCH(Tabela1[[#This Row],[3]],ECHE!A:A,0)</f>
        <v>1508</v>
      </c>
      <c r="E1186" s="3" t="s">
        <v>547</v>
      </c>
      <c r="F1186" s="2" t="s">
        <v>548</v>
      </c>
      <c r="G1186" s="25">
        <v>24071</v>
      </c>
      <c r="H1186" s="30" t="s">
        <v>549</v>
      </c>
      <c r="I1186" s="283" t="s">
        <v>84</v>
      </c>
      <c r="J1186" s="104" t="s">
        <v>550</v>
      </c>
      <c r="K1186" s="2" t="s">
        <v>38696</v>
      </c>
      <c r="L1186" s="235" t="s">
        <v>552</v>
      </c>
      <c r="M1186" s="10" t="s">
        <v>197</v>
      </c>
      <c r="N1186" s="10" t="s">
        <v>246</v>
      </c>
      <c r="O1186" s="10" t="s">
        <v>115</v>
      </c>
      <c r="P1186" s="10"/>
      <c r="Q1186" s="10"/>
      <c r="R1186" s="32" t="s">
        <v>47</v>
      </c>
      <c r="S1186" s="91" t="s">
        <v>3446</v>
      </c>
      <c r="T1186" s="35" t="s">
        <v>268</v>
      </c>
      <c r="U1186" s="20" t="s">
        <v>269</v>
      </c>
      <c r="V1186" s="38"/>
      <c r="W1186" s="38"/>
      <c r="X1186" s="38" t="s">
        <v>51</v>
      </c>
      <c r="Y1186" s="38" t="s">
        <v>51</v>
      </c>
      <c r="Z1186" s="38" t="s">
        <v>51</v>
      </c>
      <c r="AA1186" s="38" t="s">
        <v>51</v>
      </c>
      <c r="AB1186" s="38" t="s">
        <v>51</v>
      </c>
      <c r="AC1186" s="38" t="s">
        <v>51</v>
      </c>
      <c r="AD1186" s="38">
        <v>10</v>
      </c>
      <c r="AE1186" s="38">
        <v>1</v>
      </c>
      <c r="AF1186" s="35" t="s">
        <v>268</v>
      </c>
      <c r="AG1186" s="20" t="s">
        <v>269</v>
      </c>
      <c r="AH1186" s="38"/>
      <c r="AI1186" s="38"/>
      <c r="AJ1186" s="38" t="s">
        <v>51</v>
      </c>
      <c r="AK1186" s="38" t="s">
        <v>51</v>
      </c>
      <c r="AL1186" s="38" t="s">
        <v>51</v>
      </c>
      <c r="AM1186" s="38" t="s">
        <v>51</v>
      </c>
      <c r="AN1186" s="38" t="s">
        <v>51</v>
      </c>
      <c r="AO1186" s="38" t="s">
        <v>51</v>
      </c>
      <c r="AP1186" s="38">
        <v>10</v>
      </c>
      <c r="AQ1186" s="38">
        <v>1</v>
      </c>
      <c r="AR1186" s="11"/>
      <c r="AS1186" s="19"/>
      <c r="AT1186" s="41"/>
      <c r="AU1186" s="11"/>
      <c r="AV1186" s="19"/>
      <c r="AW1186" s="41"/>
      <c r="AX1186" s="43"/>
      <c r="AY1186" s="22"/>
      <c r="AZ1186" s="45"/>
      <c r="BA1186" s="43"/>
      <c r="BB1186" s="22"/>
      <c r="BC1186" s="45"/>
      <c r="BD1186" s="47"/>
      <c r="BE1186" s="24"/>
      <c r="BF1186" s="49"/>
      <c r="BG1186" s="49"/>
      <c r="BH1186" s="47"/>
      <c r="BI1186" s="24"/>
      <c r="BJ1186" s="49"/>
      <c r="BK1186" s="49"/>
      <c r="BL1186" s="51" t="s">
        <v>52</v>
      </c>
    </row>
    <row r="1187" spans="1:64" hidden="1" x14ac:dyDescent="0.3">
      <c r="A1187" s="104" t="s">
        <v>259</v>
      </c>
      <c r="B1187" s="11">
        <v>78</v>
      </c>
      <c r="C1187" s="104" t="s">
        <v>595</v>
      </c>
      <c r="D1187" s="104">
        <f>MATCH(Tabela1[[#This Row],[3]],ECHE!A:A,0)</f>
        <v>4567</v>
      </c>
      <c r="E1187" s="3" t="s">
        <v>596</v>
      </c>
      <c r="F1187" s="2" t="s">
        <v>597</v>
      </c>
      <c r="G1187" s="25" t="s">
        <v>598</v>
      </c>
      <c r="H1187" s="30" t="s">
        <v>599</v>
      </c>
      <c r="I1187" s="283" t="s">
        <v>214</v>
      </c>
      <c r="J1187" s="104" t="s">
        <v>600</v>
      </c>
      <c r="K1187" s="69" t="s">
        <v>38992</v>
      </c>
      <c r="L1187" s="235" t="s">
        <v>601</v>
      </c>
      <c r="M1187" s="104" t="s">
        <v>602</v>
      </c>
      <c r="N1187" s="104" t="s">
        <v>45</v>
      </c>
      <c r="O1187" s="104" t="s">
        <v>115</v>
      </c>
      <c r="P1187" s="104"/>
      <c r="Q1187" s="104"/>
      <c r="R1187" s="32" t="s">
        <v>47</v>
      </c>
      <c r="S1187" s="91" t="s">
        <v>3446</v>
      </c>
      <c r="T1187" s="35" t="s">
        <v>603</v>
      </c>
      <c r="U1187" s="20" t="s">
        <v>604</v>
      </c>
      <c r="V1187" s="38"/>
      <c r="W1187" s="38"/>
      <c r="X1187" s="38" t="s">
        <v>51</v>
      </c>
      <c r="Y1187" s="38" t="s">
        <v>51</v>
      </c>
      <c r="Z1187" s="38" t="s">
        <v>51</v>
      </c>
      <c r="AA1187" s="38" t="s">
        <v>51</v>
      </c>
      <c r="AB1187" s="38" t="s">
        <v>51</v>
      </c>
      <c r="AC1187" s="38" t="s">
        <v>51</v>
      </c>
      <c r="AD1187" s="38">
        <v>50</v>
      </c>
      <c r="AE1187" s="38">
        <v>10</v>
      </c>
      <c r="AF1187" s="35" t="s">
        <v>603</v>
      </c>
      <c r="AG1187" s="20" t="s">
        <v>604</v>
      </c>
      <c r="AH1187" s="38"/>
      <c r="AI1187" s="38"/>
      <c r="AJ1187" s="38" t="s">
        <v>51</v>
      </c>
      <c r="AK1187" s="38" t="s">
        <v>51</v>
      </c>
      <c r="AL1187" s="38" t="s">
        <v>51</v>
      </c>
      <c r="AM1187" s="38" t="s">
        <v>51</v>
      </c>
      <c r="AN1187" s="38" t="s">
        <v>51</v>
      </c>
      <c r="AO1187" s="38" t="s">
        <v>51</v>
      </c>
      <c r="AP1187" s="38">
        <v>50</v>
      </c>
      <c r="AQ1187" s="38">
        <v>10</v>
      </c>
      <c r="AR1187" s="11"/>
      <c r="AS1187" s="19"/>
      <c r="AT1187" s="41"/>
      <c r="AU1187" s="11"/>
      <c r="AV1187" s="19"/>
      <c r="AW1187" s="41"/>
      <c r="AX1187" s="43" t="s">
        <v>603</v>
      </c>
      <c r="AY1187" s="22" t="s">
        <v>604</v>
      </c>
      <c r="AZ1187" s="45">
        <v>5</v>
      </c>
      <c r="BA1187" s="43" t="s">
        <v>603</v>
      </c>
      <c r="BB1187" s="22" t="s">
        <v>604</v>
      </c>
      <c r="BC1187" s="45">
        <v>5</v>
      </c>
      <c r="BD1187" s="47" t="s">
        <v>603</v>
      </c>
      <c r="BE1187" s="24" t="s">
        <v>604</v>
      </c>
      <c r="BF1187" s="49">
        <v>5</v>
      </c>
      <c r="BG1187" s="49">
        <v>1</v>
      </c>
      <c r="BH1187" s="47" t="s">
        <v>603</v>
      </c>
      <c r="BI1187" s="24" t="s">
        <v>604</v>
      </c>
      <c r="BJ1187" s="49">
        <v>5</v>
      </c>
      <c r="BK1187" s="49">
        <v>1</v>
      </c>
      <c r="BL1187" s="51" t="s">
        <v>52</v>
      </c>
    </row>
    <row r="1188" spans="1:64" hidden="1" x14ac:dyDescent="0.3">
      <c r="A1188" s="104" t="s">
        <v>259</v>
      </c>
      <c r="B1188" s="11">
        <v>81</v>
      </c>
      <c r="C1188" s="104" t="s">
        <v>620</v>
      </c>
      <c r="D1188" s="104">
        <f>MATCH(Tabela1[[#This Row],[3]],ECHE!A:A,0)</f>
        <v>4552</v>
      </c>
      <c r="E1188" s="3" t="s">
        <v>621</v>
      </c>
      <c r="F1188" s="2" t="s">
        <v>622</v>
      </c>
      <c r="G1188" s="25" t="s">
        <v>623</v>
      </c>
      <c r="H1188" s="30" t="s">
        <v>624</v>
      </c>
      <c r="I1188" s="283" t="s">
        <v>174</v>
      </c>
      <c r="J1188" s="104" t="s">
        <v>625</v>
      </c>
      <c r="K1188" s="69" t="s">
        <v>38799</v>
      </c>
      <c r="L1188" s="235" t="s">
        <v>103</v>
      </c>
      <c r="M1188" s="104" t="s">
        <v>44</v>
      </c>
      <c r="N1188" s="104" t="s">
        <v>152</v>
      </c>
      <c r="O1188" s="104" t="s">
        <v>92</v>
      </c>
      <c r="P1188" s="104"/>
      <c r="Q1188" s="104"/>
      <c r="R1188" s="32" t="s">
        <v>47</v>
      </c>
      <c r="S1188" s="91" t="s">
        <v>3446</v>
      </c>
      <c r="T1188" s="35" t="s">
        <v>626</v>
      </c>
      <c r="U1188" s="20" t="s">
        <v>627</v>
      </c>
      <c r="V1188" s="38"/>
      <c r="W1188" s="38"/>
      <c r="X1188" s="38" t="s">
        <v>51</v>
      </c>
      <c r="Y1188" s="38" t="s">
        <v>51</v>
      </c>
      <c r="Z1188" s="38" t="s">
        <v>51</v>
      </c>
      <c r="AA1188" s="38" t="s">
        <v>51</v>
      </c>
      <c r="AB1188" s="38" t="s">
        <v>51</v>
      </c>
      <c r="AC1188" s="38" t="s">
        <v>51</v>
      </c>
      <c r="AD1188" s="38">
        <v>27</v>
      </c>
      <c r="AE1188" s="38">
        <v>3</v>
      </c>
      <c r="AF1188" s="35" t="s">
        <v>626</v>
      </c>
      <c r="AG1188" s="20" t="s">
        <v>627</v>
      </c>
      <c r="AH1188" s="38"/>
      <c r="AI1188" s="38"/>
      <c r="AJ1188" s="38" t="s">
        <v>51</v>
      </c>
      <c r="AK1188" s="38" t="s">
        <v>51</v>
      </c>
      <c r="AL1188" s="38" t="s">
        <v>51</v>
      </c>
      <c r="AM1188" s="38" t="s">
        <v>51</v>
      </c>
      <c r="AN1188" s="38" t="s">
        <v>51</v>
      </c>
      <c r="AO1188" s="38" t="s">
        <v>51</v>
      </c>
      <c r="AP1188" s="38">
        <v>27</v>
      </c>
      <c r="AQ1188" s="38">
        <v>3</v>
      </c>
      <c r="AR1188" s="11"/>
      <c r="AS1188" s="19"/>
      <c r="AT1188" s="41"/>
      <c r="AU1188" s="11"/>
      <c r="AV1188" s="19"/>
      <c r="AW1188" s="41"/>
      <c r="AX1188" s="43" t="s">
        <v>626</v>
      </c>
      <c r="AY1188" s="22" t="s">
        <v>627</v>
      </c>
      <c r="AZ1188" s="45">
        <v>1</v>
      </c>
      <c r="BA1188" s="43" t="s">
        <v>626</v>
      </c>
      <c r="BB1188" s="22" t="s">
        <v>627</v>
      </c>
      <c r="BC1188" s="45">
        <v>1</v>
      </c>
      <c r="BD1188" s="47" t="s">
        <v>626</v>
      </c>
      <c r="BE1188" s="24" t="s">
        <v>627</v>
      </c>
      <c r="BF1188" s="49">
        <v>5</v>
      </c>
      <c r="BG1188" s="49">
        <v>1</v>
      </c>
      <c r="BH1188" s="47" t="s">
        <v>626</v>
      </c>
      <c r="BI1188" s="24" t="s">
        <v>627</v>
      </c>
      <c r="BJ1188" s="49">
        <v>5</v>
      </c>
      <c r="BK1188" s="49">
        <v>1</v>
      </c>
      <c r="BL1188" s="51" t="s">
        <v>52</v>
      </c>
    </row>
    <row r="1189" spans="1:64" hidden="1" x14ac:dyDescent="0.3">
      <c r="A1189" s="84" t="s">
        <v>259</v>
      </c>
      <c r="B1189" s="85">
        <v>82</v>
      </c>
      <c r="C1189" s="84" t="s">
        <v>628</v>
      </c>
      <c r="D1189" s="84">
        <f>MATCH(Tabela1[[#This Row],[3]],ECHE!A:A,0)</f>
        <v>5309</v>
      </c>
      <c r="E1189" s="87" t="s">
        <v>629</v>
      </c>
      <c r="F1189" s="88" t="s">
        <v>630</v>
      </c>
      <c r="G1189" s="89" t="s">
        <v>631</v>
      </c>
      <c r="H1189" s="90" t="s">
        <v>632</v>
      </c>
      <c r="I1189" s="286" t="s">
        <v>243</v>
      </c>
      <c r="J1189" s="84" t="s">
        <v>633</v>
      </c>
      <c r="K1189" s="69" t="s">
        <v>39075</v>
      </c>
      <c r="L1189" s="196" t="s">
        <v>103</v>
      </c>
      <c r="M1189" s="84" t="s">
        <v>103</v>
      </c>
      <c r="N1189" s="84" t="s">
        <v>45</v>
      </c>
      <c r="O1189" s="84" t="s">
        <v>46</v>
      </c>
      <c r="P1189" s="84"/>
      <c r="Q1189" s="84"/>
      <c r="R1189" s="91" t="s">
        <v>47</v>
      </c>
      <c r="S1189" s="91" t="s">
        <v>3446</v>
      </c>
      <c r="T1189" s="92" t="s">
        <v>603</v>
      </c>
      <c r="U1189" s="93" t="s">
        <v>604</v>
      </c>
      <c r="V1189" s="94"/>
      <c r="W1189" s="94"/>
      <c r="X1189" s="94" t="s">
        <v>51</v>
      </c>
      <c r="Y1189" s="94" t="s">
        <v>51</v>
      </c>
      <c r="Z1189" s="94" t="s">
        <v>51</v>
      </c>
      <c r="AA1189" s="94" t="s">
        <v>51</v>
      </c>
      <c r="AB1189" s="94" t="s">
        <v>51</v>
      </c>
      <c r="AC1189" s="94" t="s">
        <v>51</v>
      </c>
      <c r="AD1189" s="94">
        <v>18</v>
      </c>
      <c r="AE1189" s="94">
        <v>3</v>
      </c>
      <c r="AF1189" s="92" t="s">
        <v>603</v>
      </c>
      <c r="AG1189" s="93" t="s">
        <v>604</v>
      </c>
      <c r="AH1189" s="94"/>
      <c r="AI1189" s="94"/>
      <c r="AJ1189" s="94" t="s">
        <v>51</v>
      </c>
      <c r="AK1189" s="94" t="s">
        <v>51</v>
      </c>
      <c r="AL1189" s="94" t="s">
        <v>51</v>
      </c>
      <c r="AM1189" s="94" t="s">
        <v>51</v>
      </c>
      <c r="AN1189" s="94" t="s">
        <v>51</v>
      </c>
      <c r="AO1189" s="94" t="s">
        <v>51</v>
      </c>
      <c r="AP1189" s="94">
        <v>18</v>
      </c>
      <c r="AQ1189" s="94">
        <v>3</v>
      </c>
      <c r="AR1189" s="85"/>
      <c r="AS1189" s="86"/>
      <c r="AT1189" s="95"/>
      <c r="AU1189" s="85"/>
      <c r="AV1189" s="86"/>
      <c r="AW1189" s="95"/>
      <c r="AX1189" s="96" t="s">
        <v>603</v>
      </c>
      <c r="AY1189" s="97" t="s">
        <v>604</v>
      </c>
      <c r="AZ1189" s="98">
        <v>2</v>
      </c>
      <c r="BA1189" s="96" t="s">
        <v>603</v>
      </c>
      <c r="BB1189" s="97" t="s">
        <v>604</v>
      </c>
      <c r="BC1189" s="98">
        <v>2</v>
      </c>
      <c r="BD1189" s="99" t="s">
        <v>603</v>
      </c>
      <c r="BE1189" s="100" t="s">
        <v>604</v>
      </c>
      <c r="BF1189" s="101">
        <v>5</v>
      </c>
      <c r="BG1189" s="101">
        <v>1</v>
      </c>
      <c r="BH1189" s="99" t="s">
        <v>603</v>
      </c>
      <c r="BI1189" s="100" t="s">
        <v>604</v>
      </c>
      <c r="BJ1189" s="101">
        <v>5</v>
      </c>
      <c r="BK1189" s="101">
        <v>1</v>
      </c>
      <c r="BL1189" s="102" t="s">
        <v>52</v>
      </c>
    </row>
    <row r="1190" spans="1:64" hidden="1" x14ac:dyDescent="0.3">
      <c r="A1190" s="104" t="s">
        <v>259</v>
      </c>
      <c r="B1190" s="11">
        <v>84</v>
      </c>
      <c r="C1190" s="104" t="s">
        <v>640</v>
      </c>
      <c r="D1190" s="104">
        <f>MATCH(Tabela1[[#This Row],[3]],ECHE!A:A,0)</f>
        <v>1800</v>
      </c>
      <c r="E1190" s="3" t="s">
        <v>641</v>
      </c>
      <c r="F1190" s="2" t="s">
        <v>642</v>
      </c>
      <c r="G1190" s="25">
        <v>30202</v>
      </c>
      <c r="H1190" s="30" t="s">
        <v>643</v>
      </c>
      <c r="I1190" s="283" t="s">
        <v>84</v>
      </c>
      <c r="J1190" s="104" t="s">
        <v>644</v>
      </c>
      <c r="K1190" s="2" t="s">
        <v>38706</v>
      </c>
      <c r="L1190" s="235" t="s">
        <v>552</v>
      </c>
      <c r="M1190" s="104" t="s">
        <v>197</v>
      </c>
      <c r="N1190" s="104" t="s">
        <v>246</v>
      </c>
      <c r="O1190" s="104" t="s">
        <v>89</v>
      </c>
      <c r="P1190" s="104"/>
      <c r="Q1190" s="104"/>
      <c r="R1190" s="32" t="s">
        <v>47</v>
      </c>
      <c r="S1190" s="91" t="s">
        <v>3446</v>
      </c>
      <c r="T1190" s="35" t="s">
        <v>268</v>
      </c>
      <c r="U1190" s="20" t="s">
        <v>269</v>
      </c>
      <c r="V1190" s="38"/>
      <c r="W1190" s="38"/>
      <c r="X1190" s="38" t="s">
        <v>51</v>
      </c>
      <c r="Y1190" s="38" t="s">
        <v>51</v>
      </c>
      <c r="Z1190" s="38" t="s">
        <v>51</v>
      </c>
      <c r="AA1190" s="38" t="s">
        <v>51</v>
      </c>
      <c r="AB1190" s="38" t="s">
        <v>51</v>
      </c>
      <c r="AC1190" s="38" t="s">
        <v>51</v>
      </c>
      <c r="AD1190" s="38">
        <v>10</v>
      </c>
      <c r="AE1190" s="38">
        <v>2</v>
      </c>
      <c r="AF1190" s="35" t="s">
        <v>268</v>
      </c>
      <c r="AG1190" s="20" t="s">
        <v>269</v>
      </c>
      <c r="AH1190" s="38"/>
      <c r="AI1190" s="38"/>
      <c r="AJ1190" s="38" t="s">
        <v>51</v>
      </c>
      <c r="AK1190" s="38" t="s">
        <v>51</v>
      </c>
      <c r="AL1190" s="38" t="s">
        <v>51</v>
      </c>
      <c r="AM1190" s="38" t="s">
        <v>51</v>
      </c>
      <c r="AN1190" s="38" t="s">
        <v>51</v>
      </c>
      <c r="AO1190" s="38" t="s">
        <v>51</v>
      </c>
      <c r="AP1190" s="38">
        <v>10</v>
      </c>
      <c r="AQ1190" s="38">
        <v>2</v>
      </c>
      <c r="AR1190" s="11"/>
      <c r="AS1190" s="19"/>
      <c r="AT1190" s="41"/>
      <c r="AU1190" s="11"/>
      <c r="AV1190" s="19"/>
      <c r="AW1190" s="41"/>
      <c r="AX1190" s="43"/>
      <c r="AY1190" s="22"/>
      <c r="AZ1190" s="45"/>
      <c r="BA1190" s="43"/>
      <c r="BB1190" s="22"/>
      <c r="BC1190" s="45"/>
      <c r="BD1190" s="47"/>
      <c r="BE1190" s="24"/>
      <c r="BF1190" s="49"/>
      <c r="BG1190" s="49"/>
      <c r="BH1190" s="47"/>
      <c r="BI1190" s="24"/>
      <c r="BJ1190" s="49"/>
      <c r="BK1190" s="49"/>
      <c r="BL1190" s="51" t="s">
        <v>52</v>
      </c>
    </row>
    <row r="1191" spans="1:64" hidden="1" x14ac:dyDescent="0.3">
      <c r="A1191" s="10" t="s">
        <v>259</v>
      </c>
      <c r="B1191" s="11">
        <v>90</v>
      </c>
      <c r="C1191" s="10" t="s">
        <v>678</v>
      </c>
      <c r="D1191" s="10">
        <f>MATCH(Tabela1[[#This Row],[3]],ECHE!A:A,0)</f>
        <v>3997</v>
      </c>
      <c r="E1191" s="3" t="s">
        <v>679</v>
      </c>
      <c r="F1191" s="2" t="s">
        <v>680</v>
      </c>
      <c r="G1191" s="25">
        <v>62032</v>
      </c>
      <c r="H1191" s="30" t="s">
        <v>681</v>
      </c>
      <c r="I1191" s="283" t="s">
        <v>316</v>
      </c>
      <c r="J1191" s="104" t="s">
        <v>682</v>
      </c>
      <c r="K1191" s="2" t="s">
        <v>38916</v>
      </c>
      <c r="L1191" s="235" t="s">
        <v>544</v>
      </c>
      <c r="M1191" s="10" t="s">
        <v>545</v>
      </c>
      <c r="N1191" s="10" t="s">
        <v>246</v>
      </c>
      <c r="O1191" s="10" t="s">
        <v>70</v>
      </c>
      <c r="P1191" s="10"/>
      <c r="Q1191" s="10"/>
      <c r="R1191" s="32" t="s">
        <v>47</v>
      </c>
      <c r="S1191" s="91" t="s">
        <v>3446</v>
      </c>
      <c r="T1191" s="35" t="s">
        <v>603</v>
      </c>
      <c r="U1191" s="20" t="s">
        <v>604</v>
      </c>
      <c r="V1191" s="38"/>
      <c r="W1191" s="38"/>
      <c r="X1191" s="38" t="s">
        <v>51</v>
      </c>
      <c r="Y1191" s="38" t="s">
        <v>51</v>
      </c>
      <c r="Z1191" s="38" t="s">
        <v>51</v>
      </c>
      <c r="AA1191" s="38" t="s">
        <v>51</v>
      </c>
      <c r="AB1191" s="38" t="s">
        <v>51</v>
      </c>
      <c r="AC1191" s="38" t="s">
        <v>51</v>
      </c>
      <c r="AD1191" s="38">
        <v>12</v>
      </c>
      <c r="AE1191" s="38">
        <v>2</v>
      </c>
      <c r="AF1191" s="35" t="s">
        <v>603</v>
      </c>
      <c r="AG1191" s="20" t="s">
        <v>604</v>
      </c>
      <c r="AH1191" s="38"/>
      <c r="AI1191" s="38"/>
      <c r="AJ1191" s="38" t="s">
        <v>51</v>
      </c>
      <c r="AK1191" s="38" t="s">
        <v>51</v>
      </c>
      <c r="AL1191" s="38" t="s">
        <v>51</v>
      </c>
      <c r="AM1191" s="38" t="s">
        <v>51</v>
      </c>
      <c r="AN1191" s="38" t="s">
        <v>51</v>
      </c>
      <c r="AO1191" s="38" t="s">
        <v>51</v>
      </c>
      <c r="AP1191" s="38">
        <v>12</v>
      </c>
      <c r="AQ1191" s="38">
        <v>2</v>
      </c>
      <c r="AR1191" s="11"/>
      <c r="AS1191" s="19"/>
      <c r="AT1191" s="41"/>
      <c r="AU1191" s="11"/>
      <c r="AV1191" s="19"/>
      <c r="AW1191" s="41"/>
      <c r="AX1191" s="43" t="s">
        <v>603</v>
      </c>
      <c r="AY1191" s="22" t="s">
        <v>604</v>
      </c>
      <c r="AZ1191" s="45">
        <v>1</v>
      </c>
      <c r="BA1191" s="43" t="s">
        <v>603</v>
      </c>
      <c r="BB1191" s="22" t="s">
        <v>604</v>
      </c>
      <c r="BC1191" s="45">
        <v>1</v>
      </c>
      <c r="BD1191" s="47"/>
      <c r="BE1191" s="24"/>
      <c r="BF1191" s="49"/>
      <c r="BG1191" s="49"/>
      <c r="BH1191" s="47"/>
      <c r="BI1191" s="24"/>
      <c r="BJ1191" s="49"/>
      <c r="BK1191" s="49"/>
      <c r="BL1191" s="51" t="s">
        <v>52</v>
      </c>
    </row>
    <row r="1192" spans="1:64" hidden="1" x14ac:dyDescent="0.3">
      <c r="A1192" s="84" t="s">
        <v>259</v>
      </c>
      <c r="B1192" s="85">
        <v>91</v>
      </c>
      <c r="C1192" s="84" t="s">
        <v>683</v>
      </c>
      <c r="D1192" s="84">
        <f>MATCH(Tabela1[[#This Row],[3]],ECHE!A:A,0)</f>
        <v>5324</v>
      </c>
      <c r="E1192" s="87" t="s">
        <v>684</v>
      </c>
      <c r="F1192" s="88" t="s">
        <v>685</v>
      </c>
      <c r="G1192" s="89">
        <v>34956</v>
      </c>
      <c r="H1192" s="90" t="s">
        <v>273</v>
      </c>
      <c r="I1192" s="286" t="s">
        <v>243</v>
      </c>
      <c r="J1192" s="84" t="s">
        <v>686</v>
      </c>
      <c r="K1192" s="2" t="s">
        <v>39085</v>
      </c>
      <c r="L1192" s="196" t="s">
        <v>44</v>
      </c>
      <c r="M1192" s="84"/>
      <c r="N1192" s="84" t="s">
        <v>687</v>
      </c>
      <c r="O1192" s="84" t="s">
        <v>92</v>
      </c>
      <c r="P1192" s="84"/>
      <c r="Q1192" s="84"/>
      <c r="R1192" s="91" t="s">
        <v>47</v>
      </c>
      <c r="S1192" s="91" t="s">
        <v>3446</v>
      </c>
      <c r="T1192" s="92" t="s">
        <v>688</v>
      </c>
      <c r="U1192" s="93" t="s">
        <v>689</v>
      </c>
      <c r="V1192" s="94"/>
      <c r="W1192" s="94"/>
      <c r="X1192" s="94" t="s">
        <v>51</v>
      </c>
      <c r="Y1192" s="94" t="s">
        <v>51</v>
      </c>
      <c r="Z1192" s="94" t="s">
        <v>51</v>
      </c>
      <c r="AA1192" s="94" t="s">
        <v>51</v>
      </c>
      <c r="AB1192" s="94" t="s">
        <v>51</v>
      </c>
      <c r="AC1192" s="94" t="s">
        <v>51</v>
      </c>
      <c r="AD1192" s="94">
        <v>10</v>
      </c>
      <c r="AE1192" s="94">
        <v>2</v>
      </c>
      <c r="AF1192" s="92" t="s">
        <v>688</v>
      </c>
      <c r="AG1192" s="93" t="s">
        <v>689</v>
      </c>
      <c r="AH1192" s="94"/>
      <c r="AI1192" s="94"/>
      <c r="AJ1192" s="94" t="s">
        <v>51</v>
      </c>
      <c r="AK1192" s="94" t="s">
        <v>51</v>
      </c>
      <c r="AL1192" s="94" t="s">
        <v>51</v>
      </c>
      <c r="AM1192" s="94" t="s">
        <v>51</v>
      </c>
      <c r="AN1192" s="94" t="s">
        <v>51</v>
      </c>
      <c r="AO1192" s="94" t="s">
        <v>51</v>
      </c>
      <c r="AP1192" s="94">
        <v>10</v>
      </c>
      <c r="AQ1192" s="94">
        <v>2</v>
      </c>
      <c r="AR1192" s="85"/>
      <c r="AS1192" s="86"/>
      <c r="AT1192" s="95"/>
      <c r="AU1192" s="85"/>
      <c r="AV1192" s="86"/>
      <c r="AW1192" s="95"/>
      <c r="AX1192" s="96"/>
      <c r="AY1192" s="97"/>
      <c r="AZ1192" s="98"/>
      <c r="BA1192" s="96"/>
      <c r="BB1192" s="97"/>
      <c r="BC1192" s="98"/>
      <c r="BD1192" s="99"/>
      <c r="BE1192" s="100"/>
      <c r="BF1192" s="101"/>
      <c r="BG1192" s="101"/>
      <c r="BH1192" s="99"/>
      <c r="BI1192" s="100"/>
      <c r="BJ1192" s="101"/>
      <c r="BK1192" s="101"/>
      <c r="BL1192" s="102" t="s">
        <v>52</v>
      </c>
    </row>
    <row r="1193" spans="1:64" hidden="1" x14ac:dyDescent="0.3">
      <c r="A1193" s="104" t="s">
        <v>259</v>
      </c>
      <c r="B1193" s="11">
        <v>100</v>
      </c>
      <c r="C1193" s="104" t="s">
        <v>32118</v>
      </c>
      <c r="D1193" s="104">
        <f>MATCH(Tabela1[[#This Row],[3]],ECHE!A:A,0)</f>
        <v>4546</v>
      </c>
      <c r="E1193" s="3" t="s">
        <v>708</v>
      </c>
      <c r="F1193" s="2" t="s">
        <v>709</v>
      </c>
      <c r="G1193" s="25" t="s">
        <v>710</v>
      </c>
      <c r="H1193" s="30" t="s">
        <v>711</v>
      </c>
      <c r="I1193" s="283" t="s">
        <v>174</v>
      </c>
      <c r="J1193" s="104" t="s">
        <v>712</v>
      </c>
      <c r="K1193" s="291" t="s">
        <v>38972</v>
      </c>
      <c r="L1193" s="235" t="s">
        <v>177</v>
      </c>
      <c r="M1193" s="104" t="s">
        <v>178</v>
      </c>
      <c r="N1193" s="104" t="s">
        <v>90</v>
      </c>
      <c r="O1193" s="104" t="s">
        <v>92</v>
      </c>
      <c r="P1193" s="104"/>
      <c r="Q1193" s="104"/>
      <c r="R1193" s="32" t="s">
        <v>47</v>
      </c>
      <c r="S1193" s="91" t="s">
        <v>3446</v>
      </c>
      <c r="T1193" s="35" t="s">
        <v>603</v>
      </c>
      <c r="U1193" s="20" t="s">
        <v>604</v>
      </c>
      <c r="V1193" s="38"/>
      <c r="W1193" s="38"/>
      <c r="X1193" s="38" t="s">
        <v>51</v>
      </c>
      <c r="Y1193" s="38" t="s">
        <v>51</v>
      </c>
      <c r="Z1193" s="38" t="s">
        <v>51</v>
      </c>
      <c r="AA1193" s="38" t="s">
        <v>51</v>
      </c>
      <c r="AB1193" s="38" t="s">
        <v>51</v>
      </c>
      <c r="AC1193" s="38" t="s">
        <v>51</v>
      </c>
      <c r="AD1193" s="38">
        <v>12</v>
      </c>
      <c r="AE1193" s="38">
        <v>4</v>
      </c>
      <c r="AF1193" s="35" t="s">
        <v>603</v>
      </c>
      <c r="AG1193" s="20" t="s">
        <v>604</v>
      </c>
      <c r="AH1193" s="38"/>
      <c r="AI1193" s="38"/>
      <c r="AJ1193" s="38" t="s">
        <v>51</v>
      </c>
      <c r="AK1193" s="38" t="s">
        <v>51</v>
      </c>
      <c r="AL1193" s="38" t="s">
        <v>51</v>
      </c>
      <c r="AM1193" s="38" t="s">
        <v>51</v>
      </c>
      <c r="AN1193" s="38" t="s">
        <v>51</v>
      </c>
      <c r="AO1193" s="38" t="s">
        <v>51</v>
      </c>
      <c r="AP1193" s="38">
        <v>12</v>
      </c>
      <c r="AQ1193" s="38">
        <v>4</v>
      </c>
      <c r="AR1193" s="11"/>
      <c r="AS1193" s="19"/>
      <c r="AT1193" s="41"/>
      <c r="AU1193" s="11"/>
      <c r="AV1193" s="19"/>
      <c r="AW1193" s="41"/>
      <c r="AX1193" s="43" t="s">
        <v>603</v>
      </c>
      <c r="AY1193" s="22" t="s">
        <v>604</v>
      </c>
      <c r="AZ1193" s="45">
        <v>1</v>
      </c>
      <c r="BA1193" s="43" t="s">
        <v>603</v>
      </c>
      <c r="BB1193" s="22" t="s">
        <v>604</v>
      </c>
      <c r="BC1193" s="45">
        <v>1</v>
      </c>
      <c r="BD1193" s="47"/>
      <c r="BE1193" s="24"/>
      <c r="BF1193" s="49"/>
      <c r="BG1193" s="49"/>
      <c r="BH1193" s="47"/>
      <c r="BI1193" s="24"/>
      <c r="BJ1193" s="49"/>
      <c r="BK1193" s="49"/>
      <c r="BL1193" s="51" t="s">
        <v>52</v>
      </c>
    </row>
    <row r="1194" spans="1:64" s="248" customFormat="1" hidden="1" x14ac:dyDescent="0.3">
      <c r="A1194" s="104" t="s">
        <v>259</v>
      </c>
      <c r="B1194" s="11">
        <v>106</v>
      </c>
      <c r="C1194" s="104" t="s">
        <v>743</v>
      </c>
      <c r="D1194" s="104">
        <f>MATCH(Tabela1[[#This Row],[3]],ECHE!A:A,0)</f>
        <v>2044</v>
      </c>
      <c r="E1194" s="3" t="s">
        <v>744</v>
      </c>
      <c r="F1194" s="2" t="s">
        <v>745</v>
      </c>
      <c r="G1194" s="25">
        <v>39005</v>
      </c>
      <c r="H1194" s="30" t="s">
        <v>746</v>
      </c>
      <c r="I1194" s="283" t="s">
        <v>84</v>
      </c>
      <c r="J1194" s="104" t="s">
        <v>747</v>
      </c>
      <c r="K1194" s="2" t="s">
        <v>748</v>
      </c>
      <c r="L1194" s="235" t="s">
        <v>552</v>
      </c>
      <c r="M1194" s="104" t="s">
        <v>197</v>
      </c>
      <c r="N1194" s="104" t="s">
        <v>90</v>
      </c>
      <c r="O1194" s="104" t="s">
        <v>46</v>
      </c>
      <c r="P1194" s="104"/>
      <c r="Q1194" s="104"/>
      <c r="R1194" s="32" t="s">
        <v>47</v>
      </c>
      <c r="S1194" s="91" t="s">
        <v>3446</v>
      </c>
      <c r="T1194" s="35" t="s">
        <v>268</v>
      </c>
      <c r="U1194" s="20" t="s">
        <v>269</v>
      </c>
      <c r="V1194" s="38"/>
      <c r="W1194" s="38"/>
      <c r="X1194" s="38" t="s">
        <v>51</v>
      </c>
      <c r="Y1194" s="38" t="s">
        <v>51</v>
      </c>
      <c r="Z1194" s="38" t="s">
        <v>51</v>
      </c>
      <c r="AA1194" s="38" t="s">
        <v>51</v>
      </c>
      <c r="AB1194" s="38" t="s">
        <v>51</v>
      </c>
      <c r="AC1194" s="38" t="s">
        <v>51</v>
      </c>
      <c r="AD1194" s="38">
        <v>70</v>
      </c>
      <c r="AE1194" s="38">
        <v>7</v>
      </c>
      <c r="AF1194" s="35" t="s">
        <v>268</v>
      </c>
      <c r="AG1194" s="20" t="s">
        <v>269</v>
      </c>
      <c r="AH1194" s="38"/>
      <c r="AI1194" s="38"/>
      <c r="AJ1194" s="38" t="s">
        <v>51</v>
      </c>
      <c r="AK1194" s="38" t="s">
        <v>51</v>
      </c>
      <c r="AL1194" s="38" t="s">
        <v>51</v>
      </c>
      <c r="AM1194" s="38" t="s">
        <v>51</v>
      </c>
      <c r="AN1194" s="38" t="s">
        <v>51</v>
      </c>
      <c r="AO1194" s="38" t="s">
        <v>51</v>
      </c>
      <c r="AP1194" s="38">
        <v>70</v>
      </c>
      <c r="AQ1194" s="38">
        <v>7</v>
      </c>
      <c r="AR1194" s="11"/>
      <c r="AS1194" s="19"/>
      <c r="AT1194" s="41"/>
      <c r="AU1194" s="11"/>
      <c r="AV1194" s="19"/>
      <c r="AW1194" s="41"/>
      <c r="AX1194" s="43" t="s">
        <v>268</v>
      </c>
      <c r="AY1194" s="22" t="s">
        <v>269</v>
      </c>
      <c r="AZ1194" s="45">
        <v>1</v>
      </c>
      <c r="BA1194" s="43" t="s">
        <v>268</v>
      </c>
      <c r="BB1194" s="22" t="s">
        <v>269</v>
      </c>
      <c r="BC1194" s="45">
        <v>1</v>
      </c>
      <c r="BD1194" s="47"/>
      <c r="BE1194" s="24"/>
      <c r="BF1194" s="49"/>
      <c r="BG1194" s="49"/>
      <c r="BH1194" s="47"/>
      <c r="BI1194" s="24"/>
      <c r="BJ1194" s="49"/>
      <c r="BK1194" s="49"/>
      <c r="BL1194" s="51" t="s">
        <v>52</v>
      </c>
    </row>
    <row r="1195" spans="1:64" hidden="1" x14ac:dyDescent="0.3">
      <c r="A1195" s="104" t="s">
        <v>259</v>
      </c>
      <c r="B1195" s="11">
        <v>109</v>
      </c>
      <c r="C1195" s="104" t="s">
        <v>758</v>
      </c>
      <c r="D1195" s="104">
        <f>MATCH(Tabela1[[#This Row],[3]],ECHE!A:A,0)</f>
        <v>10</v>
      </c>
      <c r="E1195" s="3" t="s">
        <v>759</v>
      </c>
      <c r="F1195" s="2" t="s">
        <v>760</v>
      </c>
      <c r="G1195" s="25">
        <v>8010</v>
      </c>
      <c r="H1195" s="30" t="s">
        <v>761</v>
      </c>
      <c r="I1195" s="283" t="s">
        <v>331</v>
      </c>
      <c r="J1195" s="104" t="s">
        <v>762</v>
      </c>
      <c r="K1195" s="2" t="s">
        <v>38828</v>
      </c>
      <c r="L1195" s="235" t="s">
        <v>267</v>
      </c>
      <c r="M1195" s="104" t="s">
        <v>267</v>
      </c>
      <c r="N1195" s="104" t="s">
        <v>45</v>
      </c>
      <c r="O1195" s="104" t="s">
        <v>46</v>
      </c>
      <c r="P1195" s="104"/>
      <c r="Q1195" s="104"/>
      <c r="R1195" s="32" t="s">
        <v>47</v>
      </c>
      <c r="S1195" s="91" t="s">
        <v>3446</v>
      </c>
      <c r="T1195" s="35" t="s">
        <v>355</v>
      </c>
      <c r="U1195" s="20" t="s">
        <v>356</v>
      </c>
      <c r="V1195" s="38"/>
      <c r="W1195" s="38"/>
      <c r="X1195" s="38" t="s">
        <v>51</v>
      </c>
      <c r="Y1195" s="38" t="s">
        <v>51</v>
      </c>
      <c r="Z1195" s="38" t="s">
        <v>51</v>
      </c>
      <c r="AA1195" s="38" t="s">
        <v>51</v>
      </c>
      <c r="AB1195" s="38" t="s">
        <v>51</v>
      </c>
      <c r="AC1195" s="38" t="s">
        <v>51</v>
      </c>
      <c r="AD1195" s="38">
        <v>9</v>
      </c>
      <c r="AE1195" s="38">
        <v>1</v>
      </c>
      <c r="AF1195" s="35" t="s">
        <v>355</v>
      </c>
      <c r="AG1195" s="20" t="s">
        <v>356</v>
      </c>
      <c r="AH1195" s="38"/>
      <c r="AI1195" s="38"/>
      <c r="AJ1195" s="38" t="s">
        <v>51</v>
      </c>
      <c r="AK1195" s="38" t="s">
        <v>51</v>
      </c>
      <c r="AL1195" s="38" t="s">
        <v>51</v>
      </c>
      <c r="AM1195" s="38" t="s">
        <v>51</v>
      </c>
      <c r="AN1195" s="38" t="s">
        <v>51</v>
      </c>
      <c r="AO1195" s="38" t="s">
        <v>51</v>
      </c>
      <c r="AP1195" s="38">
        <v>5</v>
      </c>
      <c r="AQ1195" s="38">
        <v>1</v>
      </c>
      <c r="AR1195" s="11"/>
      <c r="AS1195" s="19"/>
      <c r="AT1195" s="41"/>
      <c r="AU1195" s="11"/>
      <c r="AV1195" s="19"/>
      <c r="AW1195" s="41"/>
      <c r="AX1195" s="43"/>
      <c r="AY1195" s="22"/>
      <c r="AZ1195" s="45"/>
      <c r="BA1195" s="43"/>
      <c r="BB1195" s="22"/>
      <c r="BC1195" s="45"/>
      <c r="BD1195" s="47"/>
      <c r="BE1195" s="24"/>
      <c r="BF1195" s="49"/>
      <c r="BG1195" s="49"/>
      <c r="BH1195" s="47"/>
      <c r="BI1195" s="24"/>
      <c r="BJ1195" s="49"/>
      <c r="BK1195" s="49"/>
      <c r="BL1195" s="51" t="s">
        <v>52</v>
      </c>
    </row>
    <row r="1196" spans="1:64" hidden="1" x14ac:dyDescent="0.3">
      <c r="A1196" s="104" t="s">
        <v>259</v>
      </c>
      <c r="B1196" s="11">
        <v>110</v>
      </c>
      <c r="C1196" s="104" t="s">
        <v>765</v>
      </c>
      <c r="D1196" s="104">
        <f>MATCH(Tabela1[[#This Row],[3]],ECHE!A:A,0)</f>
        <v>3079</v>
      </c>
      <c r="E1196" s="3" t="s">
        <v>766</v>
      </c>
      <c r="F1196" s="2" t="s">
        <v>767</v>
      </c>
      <c r="G1196" s="25">
        <v>13451</v>
      </c>
      <c r="H1196" s="30" t="s">
        <v>768</v>
      </c>
      <c r="I1196" s="283" t="s">
        <v>369</v>
      </c>
      <c r="J1196" s="104" t="s">
        <v>769</v>
      </c>
      <c r="K1196" s="2" t="s">
        <v>38732</v>
      </c>
      <c r="L1196" s="235" t="s">
        <v>770</v>
      </c>
      <c r="M1196" s="104" t="s">
        <v>383</v>
      </c>
      <c r="N1196" s="104" t="s">
        <v>283</v>
      </c>
      <c r="O1196" s="104" t="s">
        <v>115</v>
      </c>
      <c r="P1196" s="104"/>
      <c r="Q1196" s="104"/>
      <c r="R1196" s="32" t="s">
        <v>47</v>
      </c>
      <c r="S1196" s="91" t="s">
        <v>3446</v>
      </c>
      <c r="T1196" s="35" t="s">
        <v>268</v>
      </c>
      <c r="U1196" s="20" t="s">
        <v>269</v>
      </c>
      <c r="V1196" s="38"/>
      <c r="W1196" s="38"/>
      <c r="X1196" s="38" t="s">
        <v>51</v>
      </c>
      <c r="Y1196" s="38" t="s">
        <v>51</v>
      </c>
      <c r="Z1196" s="38" t="s">
        <v>51</v>
      </c>
      <c r="AA1196" s="38" t="s">
        <v>51</v>
      </c>
      <c r="AB1196" s="38" t="s">
        <v>51</v>
      </c>
      <c r="AC1196" s="38" t="s">
        <v>51</v>
      </c>
      <c r="AD1196" s="38">
        <v>15</v>
      </c>
      <c r="AE1196" s="38">
        <v>3</v>
      </c>
      <c r="AF1196" s="35" t="s">
        <v>268</v>
      </c>
      <c r="AG1196" s="20" t="s">
        <v>269</v>
      </c>
      <c r="AH1196" s="38"/>
      <c r="AI1196" s="38"/>
      <c r="AJ1196" s="38" t="s">
        <v>51</v>
      </c>
      <c r="AK1196" s="38" t="s">
        <v>51</v>
      </c>
      <c r="AL1196" s="38" t="s">
        <v>51</v>
      </c>
      <c r="AM1196" s="38" t="s">
        <v>51</v>
      </c>
      <c r="AN1196" s="38" t="s">
        <v>51</v>
      </c>
      <c r="AO1196" s="38" t="s">
        <v>51</v>
      </c>
      <c r="AP1196" s="38">
        <v>15</v>
      </c>
      <c r="AQ1196" s="38">
        <v>3</v>
      </c>
      <c r="AR1196" s="11"/>
      <c r="AS1196" s="19"/>
      <c r="AT1196" s="41"/>
      <c r="AU1196" s="11"/>
      <c r="AV1196" s="19"/>
      <c r="AW1196" s="41"/>
      <c r="AX1196" s="43" t="s">
        <v>268</v>
      </c>
      <c r="AY1196" s="22" t="s">
        <v>269</v>
      </c>
      <c r="AZ1196" s="45">
        <v>1</v>
      </c>
      <c r="BA1196" s="43" t="s">
        <v>268</v>
      </c>
      <c r="BB1196" s="22" t="s">
        <v>269</v>
      </c>
      <c r="BC1196" s="45">
        <v>1</v>
      </c>
      <c r="BD1196" s="47"/>
      <c r="BE1196" s="24"/>
      <c r="BF1196" s="49"/>
      <c r="BG1196" s="49"/>
      <c r="BH1196" s="47"/>
      <c r="BI1196" s="24"/>
      <c r="BJ1196" s="49"/>
      <c r="BK1196" s="49"/>
      <c r="BL1196" s="51" t="s">
        <v>52</v>
      </c>
    </row>
    <row r="1197" spans="1:64" hidden="1" x14ac:dyDescent="0.3">
      <c r="A1197" s="84" t="s">
        <v>259</v>
      </c>
      <c r="B1197" s="85">
        <v>111</v>
      </c>
      <c r="C1197" s="84" t="s">
        <v>771</v>
      </c>
      <c r="D1197" s="84">
        <f>MATCH(Tabela1[[#This Row],[3]],ECHE!A:A,0)</f>
        <v>5315</v>
      </c>
      <c r="E1197" s="87" t="s">
        <v>772</v>
      </c>
      <c r="F1197" s="88" t="s">
        <v>773</v>
      </c>
      <c r="G1197" s="89">
        <v>34672</v>
      </c>
      <c r="H1197" s="90" t="s">
        <v>273</v>
      </c>
      <c r="I1197" s="286" t="s">
        <v>243</v>
      </c>
      <c r="J1197" s="84" t="s">
        <v>774</v>
      </c>
      <c r="K1197" s="2" t="s">
        <v>39080</v>
      </c>
      <c r="L1197" s="196" t="s">
        <v>103</v>
      </c>
      <c r="M1197" s="84" t="s">
        <v>103</v>
      </c>
      <c r="N1197" s="84" t="s">
        <v>88</v>
      </c>
      <c r="O1197" s="84" t="s">
        <v>131</v>
      </c>
      <c r="P1197" s="84"/>
      <c r="Q1197" s="84"/>
      <c r="R1197" s="91" t="s">
        <v>47</v>
      </c>
      <c r="S1197" s="91" t="s">
        <v>3446</v>
      </c>
      <c r="T1197" s="92" t="s">
        <v>60</v>
      </c>
      <c r="U1197" s="93" t="s">
        <v>61</v>
      </c>
      <c r="V1197" s="94"/>
      <c r="W1197" s="94"/>
      <c r="X1197" s="94" t="s">
        <v>51</v>
      </c>
      <c r="Y1197" s="94" t="s">
        <v>51</v>
      </c>
      <c r="Z1197" s="94" t="s">
        <v>51</v>
      </c>
      <c r="AA1197" s="94" t="s">
        <v>51</v>
      </c>
      <c r="AB1197" s="94"/>
      <c r="AC1197" s="94"/>
      <c r="AD1197" s="94">
        <v>20</v>
      </c>
      <c r="AE1197" s="94">
        <v>2</v>
      </c>
      <c r="AF1197" s="92" t="s">
        <v>60</v>
      </c>
      <c r="AG1197" s="93" t="s">
        <v>61</v>
      </c>
      <c r="AH1197" s="94"/>
      <c r="AI1197" s="94"/>
      <c r="AJ1197" s="94" t="s">
        <v>51</v>
      </c>
      <c r="AK1197" s="94" t="s">
        <v>51</v>
      </c>
      <c r="AL1197" s="94" t="s">
        <v>51</v>
      </c>
      <c r="AM1197" s="94" t="s">
        <v>51</v>
      </c>
      <c r="AN1197" s="94"/>
      <c r="AO1197" s="94"/>
      <c r="AP1197" s="94">
        <v>20</v>
      </c>
      <c r="AQ1197" s="94">
        <v>2</v>
      </c>
      <c r="AR1197" s="85"/>
      <c r="AS1197" s="86"/>
      <c r="AT1197" s="95"/>
      <c r="AU1197" s="85"/>
      <c r="AV1197" s="86"/>
      <c r="AW1197" s="95"/>
      <c r="AX1197" s="96" t="s">
        <v>60</v>
      </c>
      <c r="AY1197" s="97" t="s">
        <v>61</v>
      </c>
      <c r="AZ1197" s="98">
        <v>2</v>
      </c>
      <c r="BA1197" s="96" t="s">
        <v>60</v>
      </c>
      <c r="BB1197" s="97" t="s">
        <v>61</v>
      </c>
      <c r="BC1197" s="98">
        <v>2</v>
      </c>
      <c r="BD1197" s="99"/>
      <c r="BE1197" s="100"/>
      <c r="BF1197" s="101"/>
      <c r="BG1197" s="101"/>
      <c r="BH1197" s="99"/>
      <c r="BI1197" s="100"/>
      <c r="BJ1197" s="101"/>
      <c r="BK1197" s="101"/>
      <c r="BL1197" s="102" t="s">
        <v>52</v>
      </c>
    </row>
    <row r="1198" spans="1:64" hidden="1" x14ac:dyDescent="0.3">
      <c r="A1198" s="84" t="s">
        <v>259</v>
      </c>
      <c r="B1198" s="85">
        <v>117</v>
      </c>
      <c r="C1198" s="84" t="s">
        <v>799</v>
      </c>
      <c r="D1198" s="84">
        <f>MATCH(Tabela1[[#This Row],[3]],ECHE!A:A,0)</f>
        <v>5284</v>
      </c>
      <c r="E1198" s="87" t="s">
        <v>800</v>
      </c>
      <c r="F1198" s="88" t="s">
        <v>801</v>
      </c>
      <c r="G1198" s="89">
        <v>20070</v>
      </c>
      <c r="H1198" s="90" t="s">
        <v>802</v>
      </c>
      <c r="I1198" s="286" t="s">
        <v>243</v>
      </c>
      <c r="J1198" s="84" t="s">
        <v>803</v>
      </c>
      <c r="K1198" s="2" t="s">
        <v>39069</v>
      </c>
      <c r="L1198" s="196" t="s">
        <v>804</v>
      </c>
      <c r="M1198" s="84" t="s">
        <v>805</v>
      </c>
      <c r="N1198" s="84" t="s">
        <v>255</v>
      </c>
      <c r="O1198" s="84" t="s">
        <v>179</v>
      </c>
      <c r="P1198" s="84"/>
      <c r="Q1198" s="84"/>
      <c r="R1198" s="91" t="s">
        <v>47</v>
      </c>
      <c r="S1198" s="91" t="s">
        <v>3446</v>
      </c>
      <c r="T1198" s="92" t="s">
        <v>603</v>
      </c>
      <c r="U1198" s="93" t="s">
        <v>604</v>
      </c>
      <c r="V1198" s="94"/>
      <c r="W1198" s="94"/>
      <c r="X1198" s="94" t="s">
        <v>51</v>
      </c>
      <c r="Y1198" s="94" t="s">
        <v>51</v>
      </c>
      <c r="Z1198" s="94" t="s">
        <v>51</v>
      </c>
      <c r="AA1198" s="94" t="s">
        <v>51</v>
      </c>
      <c r="AB1198" s="94" t="s">
        <v>51</v>
      </c>
      <c r="AC1198" s="94" t="s">
        <v>51</v>
      </c>
      <c r="AD1198" s="94">
        <v>10</v>
      </c>
      <c r="AE1198" s="94">
        <v>2</v>
      </c>
      <c r="AF1198" s="92" t="s">
        <v>603</v>
      </c>
      <c r="AG1198" s="93" t="s">
        <v>604</v>
      </c>
      <c r="AH1198" s="94"/>
      <c r="AI1198" s="94"/>
      <c r="AJ1198" s="94" t="s">
        <v>51</v>
      </c>
      <c r="AK1198" s="94" t="s">
        <v>51</v>
      </c>
      <c r="AL1198" s="94" t="s">
        <v>51</v>
      </c>
      <c r="AM1198" s="94" t="s">
        <v>51</v>
      </c>
      <c r="AN1198" s="94" t="s">
        <v>51</v>
      </c>
      <c r="AO1198" s="94" t="s">
        <v>51</v>
      </c>
      <c r="AP1198" s="94">
        <v>10</v>
      </c>
      <c r="AQ1198" s="94">
        <v>2</v>
      </c>
      <c r="AR1198" s="85"/>
      <c r="AS1198" s="86"/>
      <c r="AT1198" s="95"/>
      <c r="AU1198" s="85"/>
      <c r="AV1198" s="86"/>
      <c r="AW1198" s="95"/>
      <c r="AX1198" s="96" t="s">
        <v>603</v>
      </c>
      <c r="AY1198" s="97" t="s">
        <v>604</v>
      </c>
      <c r="AZ1198" s="98">
        <v>1</v>
      </c>
      <c r="BA1198" s="96" t="s">
        <v>603</v>
      </c>
      <c r="BB1198" s="97" t="s">
        <v>604</v>
      </c>
      <c r="BC1198" s="98">
        <v>1</v>
      </c>
      <c r="BD1198" s="99"/>
      <c r="BE1198" s="100"/>
      <c r="BF1198" s="101"/>
      <c r="BG1198" s="101"/>
      <c r="BH1198" s="99"/>
      <c r="BI1198" s="100"/>
      <c r="BJ1198" s="101"/>
      <c r="BK1198" s="101"/>
      <c r="BL1198" s="102" t="s">
        <v>52</v>
      </c>
    </row>
    <row r="1199" spans="1:64" hidden="1" x14ac:dyDescent="0.3">
      <c r="A1199" s="104" t="s">
        <v>259</v>
      </c>
      <c r="B1199" s="11">
        <v>118</v>
      </c>
      <c r="C1199" s="104" t="s">
        <v>808</v>
      </c>
      <c r="D1199" s="104">
        <f>MATCH(Tabela1[[#This Row],[3]],ECHE!A:A,0)</f>
        <v>4746</v>
      </c>
      <c r="E1199" s="3" t="s">
        <v>809</v>
      </c>
      <c r="F1199" s="2" t="s">
        <v>810</v>
      </c>
      <c r="G1199" s="25" t="s">
        <v>811</v>
      </c>
      <c r="H1199" s="30" t="s">
        <v>812</v>
      </c>
      <c r="I1199" s="283" t="s">
        <v>214</v>
      </c>
      <c r="J1199" s="104" t="s">
        <v>813</v>
      </c>
      <c r="K1199" s="2" t="s">
        <v>39008</v>
      </c>
      <c r="L1199" s="235" t="s">
        <v>44</v>
      </c>
      <c r="M1199" s="104" t="s">
        <v>44</v>
      </c>
      <c r="N1199" s="104" t="s">
        <v>152</v>
      </c>
      <c r="O1199" s="104" t="s">
        <v>152</v>
      </c>
      <c r="P1199" s="104"/>
      <c r="Q1199" s="104"/>
      <c r="R1199" s="32" t="s">
        <v>47</v>
      </c>
      <c r="S1199" s="91" t="s">
        <v>3446</v>
      </c>
      <c r="T1199" s="35" t="s">
        <v>268</v>
      </c>
      <c r="U1199" s="20" t="s">
        <v>269</v>
      </c>
      <c r="V1199" s="38"/>
      <c r="W1199" s="38"/>
      <c r="X1199" s="38" t="s">
        <v>51</v>
      </c>
      <c r="Y1199" s="38" t="s">
        <v>51</v>
      </c>
      <c r="Z1199" s="38" t="s">
        <v>51</v>
      </c>
      <c r="AA1199" s="38" t="s">
        <v>51</v>
      </c>
      <c r="AB1199" s="38" t="s">
        <v>51</v>
      </c>
      <c r="AC1199" s="38" t="s">
        <v>51</v>
      </c>
      <c r="AD1199" s="38">
        <v>12</v>
      </c>
      <c r="AE1199" s="38">
        <v>2</v>
      </c>
      <c r="AF1199" s="35" t="s">
        <v>268</v>
      </c>
      <c r="AG1199" s="20" t="s">
        <v>269</v>
      </c>
      <c r="AH1199" s="38"/>
      <c r="AI1199" s="38"/>
      <c r="AJ1199" s="38" t="s">
        <v>51</v>
      </c>
      <c r="AK1199" s="38" t="s">
        <v>51</v>
      </c>
      <c r="AL1199" s="38" t="s">
        <v>51</v>
      </c>
      <c r="AM1199" s="38" t="s">
        <v>51</v>
      </c>
      <c r="AN1199" s="38" t="s">
        <v>51</v>
      </c>
      <c r="AO1199" s="38" t="s">
        <v>51</v>
      </c>
      <c r="AP1199" s="38">
        <v>12</v>
      </c>
      <c r="AQ1199" s="38">
        <v>2</v>
      </c>
      <c r="AR1199" s="11"/>
      <c r="AS1199" s="19"/>
      <c r="AT1199" s="41"/>
      <c r="AU1199" s="11"/>
      <c r="AV1199" s="19"/>
      <c r="AW1199" s="41"/>
      <c r="AX1199" s="43" t="s">
        <v>268</v>
      </c>
      <c r="AY1199" s="22" t="s">
        <v>269</v>
      </c>
      <c r="AZ1199" s="45">
        <v>1</v>
      </c>
      <c r="BA1199" s="43" t="s">
        <v>268</v>
      </c>
      <c r="BB1199" s="22" t="s">
        <v>269</v>
      </c>
      <c r="BC1199" s="45">
        <v>1</v>
      </c>
      <c r="BD1199" s="47"/>
      <c r="BE1199" s="24"/>
      <c r="BF1199" s="49"/>
      <c r="BG1199" s="49"/>
      <c r="BH1199" s="47"/>
      <c r="BI1199" s="24"/>
      <c r="BJ1199" s="49"/>
      <c r="BK1199" s="49"/>
      <c r="BL1199" s="51" t="s">
        <v>52</v>
      </c>
    </row>
    <row r="1200" spans="1:64" hidden="1" x14ac:dyDescent="0.3">
      <c r="A1200" s="104" t="s">
        <v>259</v>
      </c>
      <c r="B1200" s="11">
        <v>126</v>
      </c>
      <c r="C1200" s="10" t="s">
        <v>852</v>
      </c>
      <c r="D1200" s="10">
        <f>MATCH(Tabela1[[#This Row],[3]],ECHE!A:A,0)</f>
        <v>277</v>
      </c>
      <c r="E1200" s="3" t="s">
        <v>853</v>
      </c>
      <c r="F1200" s="2" t="s">
        <v>854</v>
      </c>
      <c r="G1200" s="25">
        <v>30614</v>
      </c>
      <c r="H1200" s="30" t="s">
        <v>855</v>
      </c>
      <c r="I1200" s="283" t="s">
        <v>101</v>
      </c>
      <c r="J1200" s="104" t="s">
        <v>856</v>
      </c>
      <c r="K1200" s="2" t="s">
        <v>857</v>
      </c>
      <c r="L1200" s="235" t="s">
        <v>225</v>
      </c>
      <c r="M1200" s="10" t="s">
        <v>225</v>
      </c>
      <c r="N1200" s="104" t="s">
        <v>69</v>
      </c>
      <c r="O1200" s="104" t="s">
        <v>89</v>
      </c>
      <c r="P1200" s="104"/>
      <c r="Q1200" s="104"/>
      <c r="R1200" s="32" t="s">
        <v>47</v>
      </c>
      <c r="S1200" s="91" t="s">
        <v>3446</v>
      </c>
      <c r="T1200" s="35" t="s">
        <v>268</v>
      </c>
      <c r="U1200" s="20" t="s">
        <v>269</v>
      </c>
      <c r="V1200" s="38"/>
      <c r="W1200" s="38"/>
      <c r="X1200" s="38" t="s">
        <v>51</v>
      </c>
      <c r="Y1200" s="38" t="s">
        <v>51</v>
      </c>
      <c r="Z1200" s="38" t="s">
        <v>51</v>
      </c>
      <c r="AA1200" s="38" t="s">
        <v>51</v>
      </c>
      <c r="AB1200" s="38" t="s">
        <v>51</v>
      </c>
      <c r="AC1200" s="38" t="s">
        <v>51</v>
      </c>
      <c r="AD1200" s="38">
        <v>14</v>
      </c>
      <c r="AE1200" s="38">
        <v>3</v>
      </c>
      <c r="AF1200" s="35" t="s">
        <v>268</v>
      </c>
      <c r="AG1200" s="20" t="s">
        <v>269</v>
      </c>
      <c r="AH1200" s="38"/>
      <c r="AI1200" s="38"/>
      <c r="AJ1200" s="38" t="s">
        <v>51</v>
      </c>
      <c r="AK1200" s="38" t="s">
        <v>51</v>
      </c>
      <c r="AL1200" s="38" t="s">
        <v>51</v>
      </c>
      <c r="AM1200" s="38" t="s">
        <v>51</v>
      </c>
      <c r="AN1200" s="38" t="s">
        <v>51</v>
      </c>
      <c r="AO1200" s="38" t="s">
        <v>51</v>
      </c>
      <c r="AP1200" s="38">
        <v>14</v>
      </c>
      <c r="AQ1200" s="38">
        <v>3</v>
      </c>
      <c r="AR1200" s="11"/>
      <c r="AS1200" s="19"/>
      <c r="AT1200" s="41"/>
      <c r="AU1200" s="11"/>
      <c r="AV1200" s="19"/>
      <c r="AW1200" s="41"/>
      <c r="AX1200" s="43" t="s">
        <v>268</v>
      </c>
      <c r="AY1200" s="22" t="s">
        <v>269</v>
      </c>
      <c r="AZ1200" s="45">
        <v>1</v>
      </c>
      <c r="BA1200" s="43" t="s">
        <v>268</v>
      </c>
      <c r="BB1200" s="22" t="s">
        <v>269</v>
      </c>
      <c r="BC1200" s="45">
        <v>1</v>
      </c>
      <c r="BD1200" s="47"/>
      <c r="BE1200" s="24"/>
      <c r="BF1200" s="49"/>
      <c r="BG1200" s="49"/>
      <c r="BH1200" s="47"/>
      <c r="BI1200" s="24"/>
      <c r="BJ1200" s="49"/>
      <c r="BK1200" s="49"/>
      <c r="BL1200" s="51" t="s">
        <v>52</v>
      </c>
    </row>
    <row r="1201" spans="1:64" hidden="1" x14ac:dyDescent="0.3">
      <c r="A1201" s="104" t="s">
        <v>259</v>
      </c>
      <c r="B1201" s="11">
        <v>135</v>
      </c>
      <c r="C1201" s="10" t="s">
        <v>901</v>
      </c>
      <c r="D1201" s="10">
        <f>MATCH(Tabela1[[#This Row],[3]],ECHE!A:A,0)</f>
        <v>124</v>
      </c>
      <c r="E1201" s="3" t="s">
        <v>902</v>
      </c>
      <c r="F1201" s="2" t="s">
        <v>903</v>
      </c>
      <c r="G1201" s="25">
        <v>9000</v>
      </c>
      <c r="H1201" s="30" t="s">
        <v>904</v>
      </c>
      <c r="I1201" s="283" t="s">
        <v>579</v>
      </c>
      <c r="J1201" s="104" t="s">
        <v>905</v>
      </c>
      <c r="K1201" s="2" t="s">
        <v>38851</v>
      </c>
      <c r="L1201" s="235" t="s">
        <v>44</v>
      </c>
      <c r="M1201" s="10" t="s">
        <v>44</v>
      </c>
      <c r="N1201" s="104" t="s">
        <v>69</v>
      </c>
      <c r="O1201" s="104" t="s">
        <v>70</v>
      </c>
      <c r="P1201" s="104"/>
      <c r="Q1201" s="104"/>
      <c r="R1201" s="32" t="s">
        <v>47</v>
      </c>
      <c r="S1201" s="91" t="s">
        <v>3446</v>
      </c>
      <c r="T1201" s="35" t="s">
        <v>749</v>
      </c>
      <c r="U1201" s="20" t="s">
        <v>750</v>
      </c>
      <c r="V1201" s="38"/>
      <c r="W1201" s="38"/>
      <c r="X1201" s="38"/>
      <c r="Y1201" s="38"/>
      <c r="Z1201" s="38" t="s">
        <v>51</v>
      </c>
      <c r="AA1201" s="38" t="s">
        <v>51</v>
      </c>
      <c r="AB1201" s="38"/>
      <c r="AC1201" s="38"/>
      <c r="AD1201" s="38">
        <v>6</v>
      </c>
      <c r="AE1201" s="38">
        <v>1</v>
      </c>
      <c r="AF1201" s="35" t="s">
        <v>749</v>
      </c>
      <c r="AG1201" s="20" t="s">
        <v>750</v>
      </c>
      <c r="AH1201" s="38"/>
      <c r="AI1201" s="38"/>
      <c r="AJ1201" s="38"/>
      <c r="AK1201" s="38"/>
      <c r="AL1201" s="38" t="s">
        <v>51</v>
      </c>
      <c r="AM1201" s="38" t="s">
        <v>51</v>
      </c>
      <c r="AN1201" s="38"/>
      <c r="AO1201" s="38"/>
      <c r="AP1201" s="38">
        <v>6</v>
      </c>
      <c r="AQ1201" s="38">
        <v>1</v>
      </c>
      <c r="AR1201" s="11"/>
      <c r="AS1201" s="19"/>
      <c r="AT1201" s="41"/>
      <c r="AU1201" s="11"/>
      <c r="AV1201" s="19"/>
      <c r="AW1201" s="41"/>
      <c r="AX1201" s="43" t="s">
        <v>749</v>
      </c>
      <c r="AY1201" s="22" t="s">
        <v>750</v>
      </c>
      <c r="AZ1201" s="45">
        <v>1</v>
      </c>
      <c r="BA1201" s="43" t="s">
        <v>749</v>
      </c>
      <c r="BB1201" s="22" t="s">
        <v>750</v>
      </c>
      <c r="BC1201" s="45">
        <v>1</v>
      </c>
      <c r="BD1201" s="47"/>
      <c r="BE1201" s="24"/>
      <c r="BF1201" s="49"/>
      <c r="BG1201" s="49"/>
      <c r="BH1201" s="47"/>
      <c r="BI1201" s="24"/>
      <c r="BJ1201" s="49"/>
      <c r="BK1201" s="49"/>
      <c r="BL1201" s="51" t="s">
        <v>52</v>
      </c>
    </row>
    <row r="1202" spans="1:64" hidden="1" x14ac:dyDescent="0.3">
      <c r="A1202" s="84" t="s">
        <v>259</v>
      </c>
      <c r="B1202" s="85">
        <v>137</v>
      </c>
      <c r="C1202" s="84" t="s">
        <v>913</v>
      </c>
      <c r="D1202" s="84">
        <f>MATCH(Tabela1[[#This Row],[3]],ECHE!A:A,0)</f>
        <v>5365</v>
      </c>
      <c r="E1202" s="87" t="s">
        <v>914</v>
      </c>
      <c r="F1202" s="88" t="s">
        <v>915</v>
      </c>
      <c r="G1202" s="89">
        <v>35330</v>
      </c>
      <c r="H1202" s="90" t="s">
        <v>916</v>
      </c>
      <c r="I1202" s="286" t="s">
        <v>243</v>
      </c>
      <c r="J1202" s="84" t="s">
        <v>917</v>
      </c>
      <c r="K1202" s="2" t="s">
        <v>39094</v>
      </c>
      <c r="L1202" s="196" t="s">
        <v>44</v>
      </c>
      <c r="M1202" s="84" t="s">
        <v>44</v>
      </c>
      <c r="N1202" s="84" t="s">
        <v>90</v>
      </c>
      <c r="O1202" s="84" t="s">
        <v>179</v>
      </c>
      <c r="P1202" s="84"/>
      <c r="Q1202" s="84"/>
      <c r="R1202" s="91" t="s">
        <v>47</v>
      </c>
      <c r="S1202" s="91" t="s">
        <v>3446</v>
      </c>
      <c r="T1202" s="92" t="s">
        <v>268</v>
      </c>
      <c r="U1202" s="93" t="s">
        <v>269</v>
      </c>
      <c r="V1202" s="94"/>
      <c r="W1202" s="94"/>
      <c r="X1202" s="94"/>
      <c r="Y1202" s="94"/>
      <c r="Z1202" s="94"/>
      <c r="AA1202" s="94"/>
      <c r="AB1202" s="94" t="s">
        <v>51</v>
      </c>
      <c r="AC1202" s="94" t="s">
        <v>51</v>
      </c>
      <c r="AD1202" s="94">
        <v>5</v>
      </c>
      <c r="AE1202" s="94">
        <v>1</v>
      </c>
      <c r="AF1202" s="92" t="s">
        <v>357</v>
      </c>
      <c r="AG1202" s="93" t="s">
        <v>358</v>
      </c>
      <c r="AH1202" s="94"/>
      <c r="AI1202" s="94"/>
      <c r="AJ1202" s="94" t="s">
        <v>51</v>
      </c>
      <c r="AK1202" s="94" t="s">
        <v>51</v>
      </c>
      <c r="AL1202" s="94"/>
      <c r="AM1202" s="94"/>
      <c r="AN1202" s="94"/>
      <c r="AO1202" s="94"/>
      <c r="AP1202" s="94">
        <v>12</v>
      </c>
      <c r="AQ1202" s="94">
        <v>3</v>
      </c>
      <c r="AR1202" s="85"/>
      <c r="AS1202" s="86"/>
      <c r="AT1202" s="95"/>
      <c r="AU1202" s="85"/>
      <c r="AV1202" s="86"/>
      <c r="AW1202" s="95"/>
      <c r="AX1202" s="96" t="s">
        <v>357</v>
      </c>
      <c r="AY1202" s="97" t="s">
        <v>358</v>
      </c>
      <c r="AZ1202" s="98">
        <v>1</v>
      </c>
      <c r="BA1202" s="96" t="s">
        <v>357</v>
      </c>
      <c r="BB1202" s="97" t="s">
        <v>358</v>
      </c>
      <c r="BC1202" s="98">
        <v>1</v>
      </c>
      <c r="BD1202" s="99" t="s">
        <v>357</v>
      </c>
      <c r="BE1202" s="100" t="s">
        <v>358</v>
      </c>
      <c r="BF1202" s="101">
        <v>5</v>
      </c>
      <c r="BG1202" s="101">
        <v>1</v>
      </c>
      <c r="BH1202" s="99" t="s">
        <v>357</v>
      </c>
      <c r="BI1202" s="100" t="s">
        <v>358</v>
      </c>
      <c r="BJ1202" s="101">
        <v>5</v>
      </c>
      <c r="BK1202" s="101">
        <v>1</v>
      </c>
      <c r="BL1202" s="102" t="s">
        <v>52</v>
      </c>
    </row>
    <row r="1203" spans="1:64" hidden="1" x14ac:dyDescent="0.3">
      <c r="A1203" s="104" t="s">
        <v>259</v>
      </c>
      <c r="B1203" s="11">
        <v>145</v>
      </c>
      <c r="C1203" s="104" t="s">
        <v>958</v>
      </c>
      <c r="D1203" s="104">
        <f>MATCH(Tabela1[[#This Row],[3]],ECHE!A:A,0)</f>
        <v>239</v>
      </c>
      <c r="E1203" s="3" t="s">
        <v>959</v>
      </c>
      <c r="F1203" s="2" t="s">
        <v>960</v>
      </c>
      <c r="G1203" s="25">
        <v>61669</v>
      </c>
      <c r="H1203" s="30" t="s">
        <v>961</v>
      </c>
      <c r="I1203" s="283" t="s">
        <v>101</v>
      </c>
      <c r="J1203" s="104" t="s">
        <v>962</v>
      </c>
      <c r="K1203" s="2" t="s">
        <v>38611</v>
      </c>
      <c r="L1203" s="235" t="s">
        <v>103</v>
      </c>
      <c r="M1203" s="104" t="s">
        <v>44</v>
      </c>
      <c r="N1203" s="104" t="s">
        <v>152</v>
      </c>
      <c r="O1203" s="104" t="s">
        <v>70</v>
      </c>
      <c r="P1203" s="104"/>
      <c r="Q1203" s="104"/>
      <c r="R1203" s="32" t="s">
        <v>47</v>
      </c>
      <c r="S1203" s="91" t="s">
        <v>3446</v>
      </c>
      <c r="T1203" s="35" t="s">
        <v>268</v>
      </c>
      <c r="U1203" s="20" t="s">
        <v>269</v>
      </c>
      <c r="V1203" s="38"/>
      <c r="W1203" s="38"/>
      <c r="X1203" s="38" t="s">
        <v>51</v>
      </c>
      <c r="Y1203" s="38" t="s">
        <v>51</v>
      </c>
      <c r="Z1203" s="38" t="s">
        <v>51</v>
      </c>
      <c r="AA1203" s="38" t="s">
        <v>51</v>
      </c>
      <c r="AB1203" s="38" t="s">
        <v>51</v>
      </c>
      <c r="AC1203" s="38" t="s">
        <v>51</v>
      </c>
      <c r="AD1203" s="38">
        <v>18</v>
      </c>
      <c r="AE1203" s="38">
        <v>6</v>
      </c>
      <c r="AF1203" s="35" t="s">
        <v>268</v>
      </c>
      <c r="AG1203" s="20" t="s">
        <v>269</v>
      </c>
      <c r="AH1203" s="38"/>
      <c r="AI1203" s="38"/>
      <c r="AJ1203" s="38" t="s">
        <v>51</v>
      </c>
      <c r="AK1203" s="38" t="s">
        <v>51</v>
      </c>
      <c r="AL1203" s="38" t="s">
        <v>51</v>
      </c>
      <c r="AM1203" s="38" t="s">
        <v>51</v>
      </c>
      <c r="AN1203" s="38" t="s">
        <v>51</v>
      </c>
      <c r="AO1203" s="38" t="s">
        <v>51</v>
      </c>
      <c r="AP1203" s="38">
        <v>18</v>
      </c>
      <c r="AQ1203" s="38">
        <v>6</v>
      </c>
      <c r="AR1203" s="11"/>
      <c r="AS1203" s="19"/>
      <c r="AT1203" s="41"/>
      <c r="AU1203" s="11"/>
      <c r="AV1203" s="19"/>
      <c r="AW1203" s="41"/>
      <c r="AX1203" s="43" t="s">
        <v>268</v>
      </c>
      <c r="AY1203" s="22" t="s">
        <v>269</v>
      </c>
      <c r="AZ1203" s="45">
        <v>1</v>
      </c>
      <c r="BA1203" s="43" t="s">
        <v>268</v>
      </c>
      <c r="BB1203" s="22" t="s">
        <v>269</v>
      </c>
      <c r="BC1203" s="45">
        <v>1</v>
      </c>
      <c r="BD1203" s="47"/>
      <c r="BE1203" s="24"/>
      <c r="BF1203" s="49"/>
      <c r="BG1203" s="49"/>
      <c r="BH1203" s="47"/>
      <c r="BI1203" s="24"/>
      <c r="BJ1203" s="49"/>
      <c r="BK1203" s="49"/>
      <c r="BL1203" s="51" t="s">
        <v>52</v>
      </c>
    </row>
    <row r="1204" spans="1:64" hidden="1" x14ac:dyDescent="0.3">
      <c r="A1204" s="104" t="s">
        <v>259</v>
      </c>
      <c r="B1204" s="11">
        <v>146</v>
      </c>
      <c r="C1204" s="104" t="s">
        <v>963</v>
      </c>
      <c r="D1204" s="104">
        <f>MATCH(Tabela1[[#This Row],[3]],ECHE!A:A,0)</f>
        <v>322</v>
      </c>
      <c r="E1204" s="3" t="s">
        <v>964</v>
      </c>
      <c r="F1204" s="2" t="s">
        <v>965</v>
      </c>
      <c r="G1204" s="25" t="s">
        <v>966</v>
      </c>
      <c r="H1204" s="30" t="s">
        <v>967</v>
      </c>
      <c r="I1204" s="283" t="s">
        <v>127</v>
      </c>
      <c r="J1204" s="104" t="s">
        <v>968</v>
      </c>
      <c r="K1204" s="2" t="s">
        <v>969</v>
      </c>
      <c r="L1204" s="235" t="s">
        <v>266</v>
      </c>
      <c r="M1204" s="104"/>
      <c r="N1204" s="104" t="s">
        <v>152</v>
      </c>
      <c r="O1204" s="104" t="s">
        <v>92</v>
      </c>
      <c r="P1204" s="104"/>
      <c r="Q1204" s="104"/>
      <c r="R1204" s="32" t="s">
        <v>47</v>
      </c>
      <c r="S1204" s="91" t="s">
        <v>3446</v>
      </c>
      <c r="T1204" s="35" t="s">
        <v>268</v>
      </c>
      <c r="U1204" s="20" t="s">
        <v>269</v>
      </c>
      <c r="V1204" s="38"/>
      <c r="W1204" s="38"/>
      <c r="X1204" s="38" t="s">
        <v>51</v>
      </c>
      <c r="Y1204" s="38" t="s">
        <v>51</v>
      </c>
      <c r="Z1204" s="38" t="s">
        <v>51</v>
      </c>
      <c r="AA1204" s="38" t="s">
        <v>51</v>
      </c>
      <c r="AB1204" s="38" t="s">
        <v>51</v>
      </c>
      <c r="AC1204" s="38" t="s">
        <v>51</v>
      </c>
      <c r="AD1204" s="38">
        <v>12</v>
      </c>
      <c r="AE1204" s="38">
        <v>2</v>
      </c>
      <c r="AF1204" s="35" t="s">
        <v>268</v>
      </c>
      <c r="AG1204" s="20" t="s">
        <v>269</v>
      </c>
      <c r="AH1204" s="38"/>
      <c r="AI1204" s="38"/>
      <c r="AJ1204" s="38" t="s">
        <v>51</v>
      </c>
      <c r="AK1204" s="38" t="s">
        <v>51</v>
      </c>
      <c r="AL1204" s="38" t="s">
        <v>51</v>
      </c>
      <c r="AM1204" s="38" t="s">
        <v>51</v>
      </c>
      <c r="AN1204" s="38" t="s">
        <v>51</v>
      </c>
      <c r="AO1204" s="38" t="s">
        <v>51</v>
      </c>
      <c r="AP1204" s="38">
        <v>12</v>
      </c>
      <c r="AQ1204" s="38">
        <v>2</v>
      </c>
      <c r="AR1204" s="11"/>
      <c r="AS1204" s="19"/>
      <c r="AT1204" s="41"/>
      <c r="AU1204" s="11"/>
      <c r="AV1204" s="19"/>
      <c r="AW1204" s="41"/>
      <c r="AX1204" s="43"/>
      <c r="AY1204" s="22"/>
      <c r="AZ1204" s="45"/>
      <c r="BA1204" s="43"/>
      <c r="BB1204" s="22"/>
      <c r="BC1204" s="45"/>
      <c r="BD1204" s="47"/>
      <c r="BE1204" s="24"/>
      <c r="BF1204" s="49"/>
      <c r="BG1204" s="49"/>
      <c r="BH1204" s="47"/>
      <c r="BI1204" s="24"/>
      <c r="BJ1204" s="49"/>
      <c r="BK1204" s="49"/>
      <c r="BL1204" s="51" t="s">
        <v>52</v>
      </c>
    </row>
    <row r="1205" spans="1:64" hidden="1" x14ac:dyDescent="0.3">
      <c r="A1205" s="84" t="s">
        <v>259</v>
      </c>
      <c r="B1205" s="85">
        <v>154</v>
      </c>
      <c r="C1205" s="84" t="s">
        <v>1012</v>
      </c>
      <c r="D1205" s="84">
        <f>MATCH(Tabela1[[#This Row],[3]],ECHE!A:A,0)</f>
        <v>5279</v>
      </c>
      <c r="E1205" s="87" t="s">
        <v>1013</v>
      </c>
      <c r="F1205" s="88" t="s">
        <v>1014</v>
      </c>
      <c r="G1205" s="89">
        <v>16059</v>
      </c>
      <c r="H1205" s="90" t="s">
        <v>1015</v>
      </c>
      <c r="I1205" s="286" t="s">
        <v>243</v>
      </c>
      <c r="J1205" s="84" t="s">
        <v>1016</v>
      </c>
      <c r="K1205" s="2" t="s">
        <v>39068</v>
      </c>
      <c r="L1205" s="196" t="s">
        <v>804</v>
      </c>
      <c r="M1205" s="84" t="s">
        <v>805</v>
      </c>
      <c r="N1205" s="84" t="s">
        <v>255</v>
      </c>
      <c r="O1205" s="84" t="s">
        <v>256</v>
      </c>
      <c r="P1205" s="84"/>
      <c r="Q1205" s="84"/>
      <c r="R1205" s="91" t="s">
        <v>47</v>
      </c>
      <c r="S1205" s="91" t="s">
        <v>3446</v>
      </c>
      <c r="T1205" s="92" t="s">
        <v>603</v>
      </c>
      <c r="U1205" s="93" t="s">
        <v>604</v>
      </c>
      <c r="V1205" s="94"/>
      <c r="W1205" s="94"/>
      <c r="X1205" s="94" t="s">
        <v>51</v>
      </c>
      <c r="Y1205" s="94" t="s">
        <v>51</v>
      </c>
      <c r="Z1205" s="94" t="s">
        <v>51</v>
      </c>
      <c r="AA1205" s="94" t="s">
        <v>51</v>
      </c>
      <c r="AB1205" s="94" t="s">
        <v>51</v>
      </c>
      <c r="AC1205" s="94" t="s">
        <v>51</v>
      </c>
      <c r="AD1205" s="94">
        <v>10</v>
      </c>
      <c r="AE1205" s="94">
        <v>2</v>
      </c>
      <c r="AF1205" s="92" t="s">
        <v>603</v>
      </c>
      <c r="AG1205" s="93" t="s">
        <v>604</v>
      </c>
      <c r="AH1205" s="94"/>
      <c r="AI1205" s="94"/>
      <c r="AJ1205" s="94" t="s">
        <v>51</v>
      </c>
      <c r="AK1205" s="94" t="s">
        <v>51</v>
      </c>
      <c r="AL1205" s="94" t="s">
        <v>51</v>
      </c>
      <c r="AM1205" s="94" t="s">
        <v>51</v>
      </c>
      <c r="AN1205" s="94" t="s">
        <v>51</v>
      </c>
      <c r="AO1205" s="94" t="s">
        <v>51</v>
      </c>
      <c r="AP1205" s="94">
        <v>10</v>
      </c>
      <c r="AQ1205" s="94">
        <v>2</v>
      </c>
      <c r="AR1205" s="85"/>
      <c r="AS1205" s="86"/>
      <c r="AT1205" s="95"/>
      <c r="AU1205" s="85"/>
      <c r="AV1205" s="86"/>
      <c r="AW1205" s="95"/>
      <c r="AX1205" s="96" t="s">
        <v>603</v>
      </c>
      <c r="AY1205" s="97" t="s">
        <v>604</v>
      </c>
      <c r="AZ1205" s="98">
        <v>1</v>
      </c>
      <c r="BA1205" s="96" t="s">
        <v>603</v>
      </c>
      <c r="BB1205" s="97" t="s">
        <v>604</v>
      </c>
      <c r="BC1205" s="98">
        <v>1</v>
      </c>
      <c r="BD1205" s="99"/>
      <c r="BE1205" s="100"/>
      <c r="BF1205" s="101"/>
      <c r="BG1205" s="101"/>
      <c r="BH1205" s="99"/>
      <c r="BI1205" s="100"/>
      <c r="BJ1205" s="101"/>
      <c r="BK1205" s="101"/>
      <c r="BL1205" s="102" t="s">
        <v>52</v>
      </c>
    </row>
    <row r="1206" spans="1:64" hidden="1" x14ac:dyDescent="0.3">
      <c r="A1206" s="104" t="s">
        <v>259</v>
      </c>
      <c r="B1206" s="11">
        <v>163</v>
      </c>
      <c r="C1206" s="104" t="s">
        <v>1048</v>
      </c>
      <c r="D1206" s="104">
        <f>MATCH(Tabela1[[#This Row],[3]],ECHE!A:A,0)</f>
        <v>3886</v>
      </c>
      <c r="E1206" s="3" t="s">
        <v>1049</v>
      </c>
      <c r="F1206" s="2" t="s">
        <v>1050</v>
      </c>
      <c r="G1206" s="25">
        <v>10000</v>
      </c>
      <c r="H1206" s="30" t="s">
        <v>956</v>
      </c>
      <c r="I1206" s="283" t="s">
        <v>67</v>
      </c>
      <c r="J1206" s="104" t="s">
        <v>1051</v>
      </c>
      <c r="K1206" s="2" t="s">
        <v>38769</v>
      </c>
      <c r="L1206" s="235" t="s">
        <v>400</v>
      </c>
      <c r="M1206" s="104" t="s">
        <v>400</v>
      </c>
      <c r="N1206" s="104" t="s">
        <v>989</v>
      </c>
      <c r="O1206" s="104" t="s">
        <v>232</v>
      </c>
      <c r="P1206" s="104"/>
      <c r="Q1206" s="104"/>
      <c r="R1206" s="32" t="s">
        <v>47</v>
      </c>
      <c r="S1206" s="91" t="s">
        <v>3446</v>
      </c>
      <c r="T1206" s="35" t="s">
        <v>268</v>
      </c>
      <c r="U1206" s="20" t="s">
        <v>269</v>
      </c>
      <c r="V1206" s="38"/>
      <c r="W1206" s="38"/>
      <c r="X1206" s="38" t="s">
        <v>51</v>
      </c>
      <c r="Y1206" s="38" t="s">
        <v>51</v>
      </c>
      <c r="Z1206" s="38" t="s">
        <v>51</v>
      </c>
      <c r="AA1206" s="38" t="s">
        <v>51</v>
      </c>
      <c r="AB1206" s="38"/>
      <c r="AC1206" s="38"/>
      <c r="AD1206" s="38">
        <v>6</v>
      </c>
      <c r="AE1206" s="38">
        <v>1</v>
      </c>
      <c r="AF1206" s="35" t="s">
        <v>268</v>
      </c>
      <c r="AG1206" s="20" t="s">
        <v>269</v>
      </c>
      <c r="AH1206" s="38"/>
      <c r="AI1206" s="38"/>
      <c r="AJ1206" s="38" t="s">
        <v>51</v>
      </c>
      <c r="AK1206" s="38" t="s">
        <v>51</v>
      </c>
      <c r="AL1206" s="38" t="s">
        <v>51</v>
      </c>
      <c r="AM1206" s="38" t="s">
        <v>51</v>
      </c>
      <c r="AN1206" s="38"/>
      <c r="AO1206" s="38"/>
      <c r="AP1206" s="38">
        <v>6</v>
      </c>
      <c r="AQ1206" s="38">
        <v>1</v>
      </c>
      <c r="AR1206" s="11"/>
      <c r="AS1206" s="19"/>
      <c r="AT1206" s="41"/>
      <c r="AU1206" s="11"/>
      <c r="AV1206" s="19"/>
      <c r="AW1206" s="41"/>
      <c r="AX1206" s="43" t="s">
        <v>268</v>
      </c>
      <c r="AY1206" s="22" t="s">
        <v>269</v>
      </c>
      <c r="AZ1206" s="45">
        <v>1</v>
      </c>
      <c r="BA1206" s="43" t="s">
        <v>268</v>
      </c>
      <c r="BB1206" s="22" t="s">
        <v>269</v>
      </c>
      <c r="BC1206" s="45">
        <v>1</v>
      </c>
      <c r="BD1206" s="47" t="s">
        <v>268</v>
      </c>
      <c r="BE1206" s="24" t="s">
        <v>269</v>
      </c>
      <c r="BF1206" s="49">
        <v>5</v>
      </c>
      <c r="BG1206" s="49">
        <v>1</v>
      </c>
      <c r="BH1206" s="47"/>
      <c r="BI1206" s="24"/>
      <c r="BJ1206" s="49"/>
      <c r="BK1206" s="49"/>
      <c r="BL1206" s="51" t="s">
        <v>52</v>
      </c>
    </row>
    <row r="1207" spans="1:64" hidden="1" x14ac:dyDescent="0.3">
      <c r="A1207" s="10" t="s">
        <v>259</v>
      </c>
      <c r="B1207" s="11">
        <v>172</v>
      </c>
      <c r="C1207" s="104" t="s">
        <v>1085</v>
      </c>
      <c r="D1207" s="10">
        <f>MATCH(Tabela1[[#This Row],[3]],ECHE!A:A,0)</f>
        <v>2196</v>
      </c>
      <c r="E1207" s="3" t="s">
        <v>1086</v>
      </c>
      <c r="F1207" s="2" t="s">
        <v>1087</v>
      </c>
      <c r="G1207" s="25">
        <v>38071</v>
      </c>
      <c r="H1207" s="30" t="s">
        <v>1088</v>
      </c>
      <c r="I1207" s="283" t="s">
        <v>84</v>
      </c>
      <c r="J1207" s="104" t="s">
        <v>1089</v>
      </c>
      <c r="K1207" s="2" t="s">
        <v>38709</v>
      </c>
      <c r="L1207" s="235" t="s">
        <v>112</v>
      </c>
      <c r="M1207" s="10"/>
      <c r="N1207" s="10" t="s">
        <v>45</v>
      </c>
      <c r="O1207" s="10" t="s">
        <v>1090</v>
      </c>
      <c r="P1207" s="10"/>
      <c r="Q1207" s="10"/>
      <c r="R1207" s="32" t="s">
        <v>47</v>
      </c>
      <c r="S1207" s="91" t="s">
        <v>3446</v>
      </c>
      <c r="T1207" s="35" t="s">
        <v>268</v>
      </c>
      <c r="U1207" s="20" t="s">
        <v>269</v>
      </c>
      <c r="V1207" s="38"/>
      <c r="W1207" s="38"/>
      <c r="X1207" s="38" t="s">
        <v>51</v>
      </c>
      <c r="Y1207" s="38" t="s">
        <v>51</v>
      </c>
      <c r="Z1207" s="38" t="s">
        <v>51</v>
      </c>
      <c r="AA1207" s="38" t="s">
        <v>51</v>
      </c>
      <c r="AB1207" s="38" t="s">
        <v>51</v>
      </c>
      <c r="AC1207" s="38" t="s">
        <v>51</v>
      </c>
      <c r="AD1207" s="38">
        <v>10</v>
      </c>
      <c r="AE1207" s="38">
        <v>2</v>
      </c>
      <c r="AF1207" s="35" t="s">
        <v>268</v>
      </c>
      <c r="AG1207" s="20" t="s">
        <v>269</v>
      </c>
      <c r="AH1207" s="38"/>
      <c r="AI1207" s="38"/>
      <c r="AJ1207" s="38" t="s">
        <v>51</v>
      </c>
      <c r="AK1207" s="38" t="s">
        <v>51</v>
      </c>
      <c r="AL1207" s="38" t="s">
        <v>51</v>
      </c>
      <c r="AM1207" s="38" t="s">
        <v>51</v>
      </c>
      <c r="AN1207" s="38" t="s">
        <v>51</v>
      </c>
      <c r="AO1207" s="38" t="s">
        <v>51</v>
      </c>
      <c r="AP1207" s="38">
        <v>10</v>
      </c>
      <c r="AQ1207" s="38">
        <v>2</v>
      </c>
      <c r="AR1207" s="11"/>
      <c r="AS1207" s="19"/>
      <c r="AT1207" s="41"/>
      <c r="AU1207" s="11"/>
      <c r="AV1207" s="19"/>
      <c r="AW1207" s="41"/>
      <c r="AX1207" s="43" t="s">
        <v>268</v>
      </c>
      <c r="AY1207" s="22" t="s">
        <v>269</v>
      </c>
      <c r="AZ1207" s="45">
        <v>1</v>
      </c>
      <c r="BA1207" s="43" t="s">
        <v>268</v>
      </c>
      <c r="BB1207" s="22" t="s">
        <v>269</v>
      </c>
      <c r="BC1207" s="45">
        <v>1</v>
      </c>
      <c r="BD1207" s="47" t="s">
        <v>268</v>
      </c>
      <c r="BE1207" s="24" t="s">
        <v>269</v>
      </c>
      <c r="BF1207" s="49">
        <v>5</v>
      </c>
      <c r="BG1207" s="49">
        <v>1</v>
      </c>
      <c r="BH1207" s="47" t="s">
        <v>268</v>
      </c>
      <c r="BI1207" s="24" t="s">
        <v>269</v>
      </c>
      <c r="BJ1207" s="49">
        <v>5</v>
      </c>
      <c r="BK1207" s="49">
        <v>1</v>
      </c>
      <c r="BL1207" s="51" t="s">
        <v>52</v>
      </c>
    </row>
    <row r="1208" spans="1:64" hidden="1" x14ac:dyDescent="0.3">
      <c r="A1208" s="104" t="s">
        <v>259</v>
      </c>
      <c r="B1208" s="11">
        <v>173</v>
      </c>
      <c r="C1208" s="104" t="s">
        <v>1091</v>
      </c>
      <c r="D1208" s="104">
        <f>MATCH(Tabela1[[#This Row],[3]],ECHE!A:A,0)</f>
        <v>3915</v>
      </c>
      <c r="E1208" s="3" t="s">
        <v>1092</v>
      </c>
      <c r="F1208" s="2" t="s">
        <v>1093</v>
      </c>
      <c r="G1208" s="25">
        <v>1084</v>
      </c>
      <c r="H1208" s="30" t="s">
        <v>1094</v>
      </c>
      <c r="I1208" s="283" t="s">
        <v>455</v>
      </c>
      <c r="J1208" s="104" t="s">
        <v>1095</v>
      </c>
      <c r="K1208" s="2" t="s">
        <v>1096</v>
      </c>
      <c r="L1208" s="235" t="s">
        <v>44</v>
      </c>
      <c r="M1208" s="104" t="s">
        <v>44</v>
      </c>
      <c r="N1208" s="104" t="s">
        <v>69</v>
      </c>
      <c r="O1208" s="104" t="s">
        <v>1097</v>
      </c>
      <c r="P1208" s="104"/>
      <c r="Q1208" s="104"/>
      <c r="R1208" s="32" t="s">
        <v>47</v>
      </c>
      <c r="S1208" s="91" t="s">
        <v>3446</v>
      </c>
      <c r="T1208" s="35" t="s">
        <v>688</v>
      </c>
      <c r="U1208" s="20" t="s">
        <v>689</v>
      </c>
      <c r="V1208" s="38"/>
      <c r="W1208" s="38"/>
      <c r="X1208" s="38" t="s">
        <v>51</v>
      </c>
      <c r="Y1208" s="38" t="s">
        <v>51</v>
      </c>
      <c r="Z1208" s="38" t="s">
        <v>51</v>
      </c>
      <c r="AA1208" s="38" t="s">
        <v>51</v>
      </c>
      <c r="AB1208" s="38" t="s">
        <v>51</v>
      </c>
      <c r="AC1208" s="38" t="s">
        <v>51</v>
      </c>
      <c r="AD1208" s="38">
        <v>6</v>
      </c>
      <c r="AE1208" s="38">
        <v>3</v>
      </c>
      <c r="AF1208" s="35" t="s">
        <v>688</v>
      </c>
      <c r="AG1208" s="20" t="s">
        <v>689</v>
      </c>
      <c r="AH1208" s="38"/>
      <c r="AI1208" s="38"/>
      <c r="AJ1208" s="38" t="s">
        <v>51</v>
      </c>
      <c r="AK1208" s="38" t="s">
        <v>51</v>
      </c>
      <c r="AL1208" s="38" t="s">
        <v>51</v>
      </c>
      <c r="AM1208" s="38" t="s">
        <v>51</v>
      </c>
      <c r="AN1208" s="38" t="s">
        <v>51</v>
      </c>
      <c r="AO1208" s="38" t="s">
        <v>51</v>
      </c>
      <c r="AP1208" s="38">
        <v>6</v>
      </c>
      <c r="AQ1208" s="38">
        <v>3</v>
      </c>
      <c r="AR1208" s="11"/>
      <c r="AS1208" s="19"/>
      <c r="AT1208" s="41"/>
      <c r="AU1208" s="11"/>
      <c r="AV1208" s="19"/>
      <c r="AW1208" s="41"/>
      <c r="AX1208" s="43" t="s">
        <v>688</v>
      </c>
      <c r="AY1208" s="22" t="s">
        <v>689</v>
      </c>
      <c r="AZ1208" s="45">
        <v>1</v>
      </c>
      <c r="BA1208" s="43" t="s">
        <v>688</v>
      </c>
      <c r="BB1208" s="22" t="s">
        <v>689</v>
      </c>
      <c r="BC1208" s="45">
        <v>1</v>
      </c>
      <c r="BD1208" s="47"/>
      <c r="BE1208" s="24"/>
      <c r="BF1208" s="49"/>
      <c r="BG1208" s="49"/>
      <c r="BH1208" s="47"/>
      <c r="BI1208" s="24"/>
      <c r="BJ1208" s="49"/>
      <c r="BK1208" s="49"/>
      <c r="BL1208" s="51" t="s">
        <v>52</v>
      </c>
    </row>
    <row r="1209" spans="1:64" hidden="1" x14ac:dyDescent="0.3">
      <c r="A1209" s="104" t="s">
        <v>259</v>
      </c>
      <c r="B1209" s="11">
        <v>174</v>
      </c>
      <c r="C1209" s="104" t="s">
        <v>1098</v>
      </c>
      <c r="D1209" s="104">
        <f>MATCH(Tabela1[[#This Row],[3]],ECHE!A:A,0)</f>
        <v>4593</v>
      </c>
      <c r="E1209" s="3" t="s">
        <v>1099</v>
      </c>
      <c r="F1209" s="2" t="s">
        <v>1100</v>
      </c>
      <c r="G1209" s="25" t="s">
        <v>1101</v>
      </c>
      <c r="H1209" s="30" t="s">
        <v>1102</v>
      </c>
      <c r="I1209" s="283" t="s">
        <v>214</v>
      </c>
      <c r="J1209" s="104" t="s">
        <v>1103</v>
      </c>
      <c r="K1209" s="2" t="s">
        <v>38997</v>
      </c>
      <c r="L1209" s="235" t="s">
        <v>538</v>
      </c>
      <c r="M1209" s="104" t="s">
        <v>423</v>
      </c>
      <c r="N1209" s="104" t="s">
        <v>90</v>
      </c>
      <c r="O1209" s="104" t="s">
        <v>179</v>
      </c>
      <c r="P1209" s="104"/>
      <c r="Q1209" s="104"/>
      <c r="R1209" s="32" t="s">
        <v>47</v>
      </c>
      <c r="S1209" s="91" t="s">
        <v>3446</v>
      </c>
      <c r="T1209" s="35" t="s">
        <v>268</v>
      </c>
      <c r="U1209" s="20" t="s">
        <v>269</v>
      </c>
      <c r="V1209" s="38"/>
      <c r="W1209" s="38"/>
      <c r="X1209" s="38" t="s">
        <v>51</v>
      </c>
      <c r="Y1209" s="38" t="s">
        <v>51</v>
      </c>
      <c r="Z1209" s="38" t="s">
        <v>51</v>
      </c>
      <c r="AA1209" s="38" t="s">
        <v>51</v>
      </c>
      <c r="AB1209" s="38" t="s">
        <v>51</v>
      </c>
      <c r="AC1209" s="38" t="s">
        <v>51</v>
      </c>
      <c r="AD1209" s="38">
        <v>10</v>
      </c>
      <c r="AE1209" s="38">
        <v>2</v>
      </c>
      <c r="AF1209" s="35" t="s">
        <v>268</v>
      </c>
      <c r="AG1209" s="20" t="s">
        <v>269</v>
      </c>
      <c r="AH1209" s="38"/>
      <c r="AI1209" s="38"/>
      <c r="AJ1209" s="38" t="s">
        <v>51</v>
      </c>
      <c r="AK1209" s="38" t="s">
        <v>51</v>
      </c>
      <c r="AL1209" s="38" t="s">
        <v>51</v>
      </c>
      <c r="AM1209" s="38" t="s">
        <v>51</v>
      </c>
      <c r="AN1209" s="38" t="s">
        <v>51</v>
      </c>
      <c r="AO1209" s="38" t="s">
        <v>51</v>
      </c>
      <c r="AP1209" s="38">
        <v>10</v>
      </c>
      <c r="AQ1209" s="38">
        <v>2</v>
      </c>
      <c r="AR1209" s="11"/>
      <c r="AS1209" s="19"/>
      <c r="AT1209" s="41"/>
      <c r="AU1209" s="11"/>
      <c r="AV1209" s="19"/>
      <c r="AW1209" s="41"/>
      <c r="AX1209" s="43"/>
      <c r="AY1209" s="22"/>
      <c r="AZ1209" s="45"/>
      <c r="BA1209" s="43"/>
      <c r="BB1209" s="22"/>
      <c r="BC1209" s="45"/>
      <c r="BD1209" s="47"/>
      <c r="BE1209" s="24"/>
      <c r="BF1209" s="49"/>
      <c r="BG1209" s="49"/>
      <c r="BH1209" s="47"/>
      <c r="BI1209" s="24"/>
      <c r="BJ1209" s="49"/>
      <c r="BK1209" s="49"/>
      <c r="BL1209" s="51" t="s">
        <v>52</v>
      </c>
    </row>
    <row r="1210" spans="1:64" hidden="1" x14ac:dyDescent="0.3">
      <c r="A1210" s="104" t="s">
        <v>259</v>
      </c>
      <c r="B1210" s="11">
        <v>193</v>
      </c>
      <c r="C1210" s="104" t="s">
        <v>1184</v>
      </c>
      <c r="D1210" s="104">
        <f>MATCH(Tabela1[[#This Row],[3]],ECHE!A:A,0)</f>
        <v>4984</v>
      </c>
      <c r="E1210" s="3" t="s">
        <v>1185</v>
      </c>
      <c r="F1210" s="2" t="s">
        <v>1186</v>
      </c>
      <c r="G1210" s="25">
        <v>700050</v>
      </c>
      <c r="H1210" s="30" t="s">
        <v>1187</v>
      </c>
      <c r="I1210" s="283" t="s">
        <v>251</v>
      </c>
      <c r="J1210" s="104" t="s">
        <v>1188</v>
      </c>
      <c r="K1210" s="2" t="s">
        <v>39033</v>
      </c>
      <c r="L1210" s="235" t="s">
        <v>253</v>
      </c>
      <c r="M1210" s="104" t="s">
        <v>254</v>
      </c>
      <c r="N1210" s="104" t="s">
        <v>1189</v>
      </c>
      <c r="O1210" s="104" t="s">
        <v>179</v>
      </c>
      <c r="P1210" s="104"/>
      <c r="Q1210" s="104"/>
      <c r="R1210" s="32" t="s">
        <v>47</v>
      </c>
      <c r="S1210" s="91" t="s">
        <v>3446</v>
      </c>
      <c r="T1210" s="35" t="s">
        <v>603</v>
      </c>
      <c r="U1210" s="20" t="s">
        <v>604</v>
      </c>
      <c r="V1210" s="38"/>
      <c r="W1210" s="38"/>
      <c r="X1210" s="38" t="s">
        <v>51</v>
      </c>
      <c r="Y1210" s="38" t="s">
        <v>51</v>
      </c>
      <c r="Z1210" s="38" t="s">
        <v>51</v>
      </c>
      <c r="AA1210" s="38" t="s">
        <v>51</v>
      </c>
      <c r="AB1210" s="38" t="s">
        <v>51</v>
      </c>
      <c r="AC1210" s="38" t="s">
        <v>51</v>
      </c>
      <c r="AD1210" s="38">
        <v>10</v>
      </c>
      <c r="AE1210" s="38">
        <v>2</v>
      </c>
      <c r="AF1210" s="35" t="s">
        <v>603</v>
      </c>
      <c r="AG1210" s="20" t="s">
        <v>604</v>
      </c>
      <c r="AH1210" s="38"/>
      <c r="AI1210" s="38"/>
      <c r="AJ1210" s="38" t="s">
        <v>51</v>
      </c>
      <c r="AK1210" s="38" t="s">
        <v>51</v>
      </c>
      <c r="AL1210" s="38" t="s">
        <v>51</v>
      </c>
      <c r="AM1210" s="38" t="s">
        <v>51</v>
      </c>
      <c r="AN1210" s="38" t="s">
        <v>51</v>
      </c>
      <c r="AO1210" s="38" t="s">
        <v>51</v>
      </c>
      <c r="AP1210" s="38">
        <v>10</v>
      </c>
      <c r="AQ1210" s="38">
        <v>2</v>
      </c>
      <c r="AR1210" s="11"/>
      <c r="AS1210" s="19"/>
      <c r="AT1210" s="41"/>
      <c r="AU1210" s="11"/>
      <c r="AV1210" s="19"/>
      <c r="AW1210" s="41"/>
      <c r="AX1210" s="43" t="s">
        <v>603</v>
      </c>
      <c r="AY1210" s="22" t="s">
        <v>604</v>
      </c>
      <c r="AZ1210" s="45">
        <v>2</v>
      </c>
      <c r="BA1210" s="43" t="s">
        <v>603</v>
      </c>
      <c r="BB1210" s="22" t="s">
        <v>604</v>
      </c>
      <c r="BC1210" s="45">
        <v>2</v>
      </c>
      <c r="BD1210" s="47"/>
      <c r="BE1210" s="24"/>
      <c r="BF1210" s="49"/>
      <c r="BG1210" s="49"/>
      <c r="BH1210" s="47"/>
      <c r="BI1210" s="24"/>
      <c r="BJ1210" s="49"/>
      <c r="BK1210" s="49"/>
      <c r="BL1210" s="51" t="s">
        <v>52</v>
      </c>
    </row>
    <row r="1211" spans="1:64" hidden="1" x14ac:dyDescent="0.3">
      <c r="A1211" s="10" t="s">
        <v>259</v>
      </c>
      <c r="B1211" s="11">
        <v>197</v>
      </c>
      <c r="C1211" s="10" t="s">
        <v>1203</v>
      </c>
      <c r="D1211" s="10">
        <f>MATCH(Tabela1[[#This Row],[3]],ECHE!A:A,0)</f>
        <v>3955</v>
      </c>
      <c r="E1211" s="3" t="s">
        <v>1204</v>
      </c>
      <c r="F1211" s="2" t="s">
        <v>1205</v>
      </c>
      <c r="G1211" s="25">
        <v>8200</v>
      </c>
      <c r="H1211" s="30" t="s">
        <v>1206</v>
      </c>
      <c r="I1211" s="283" t="s">
        <v>455</v>
      </c>
      <c r="J1211" s="104" t="s">
        <v>1207</v>
      </c>
      <c r="K1211" s="2" t="s">
        <v>38911</v>
      </c>
      <c r="L1211" s="235" t="s">
        <v>103</v>
      </c>
      <c r="M1211" s="10" t="s">
        <v>44</v>
      </c>
      <c r="N1211" s="10" t="s">
        <v>687</v>
      </c>
      <c r="O1211" s="10" t="s">
        <v>232</v>
      </c>
      <c r="P1211" s="10"/>
      <c r="Q1211" s="10"/>
      <c r="R1211" s="32" t="s">
        <v>47</v>
      </c>
      <c r="S1211" s="91" t="s">
        <v>3446</v>
      </c>
      <c r="T1211" s="35" t="s">
        <v>268</v>
      </c>
      <c r="U1211" s="20" t="s">
        <v>269</v>
      </c>
      <c r="V1211" s="38"/>
      <c r="W1211" s="38"/>
      <c r="X1211" s="38" t="s">
        <v>51</v>
      </c>
      <c r="Y1211" s="38" t="s">
        <v>51</v>
      </c>
      <c r="Z1211" s="38" t="s">
        <v>51</v>
      </c>
      <c r="AA1211" s="38" t="s">
        <v>51</v>
      </c>
      <c r="AB1211" s="38" t="s">
        <v>51</v>
      </c>
      <c r="AC1211" s="38" t="s">
        <v>51</v>
      </c>
      <c r="AD1211" s="38">
        <v>10</v>
      </c>
      <c r="AE1211" s="38">
        <v>2</v>
      </c>
      <c r="AF1211" s="35" t="s">
        <v>268</v>
      </c>
      <c r="AG1211" s="20" t="s">
        <v>269</v>
      </c>
      <c r="AH1211" s="38"/>
      <c r="AI1211" s="38"/>
      <c r="AJ1211" s="38" t="s">
        <v>51</v>
      </c>
      <c r="AK1211" s="38" t="s">
        <v>51</v>
      </c>
      <c r="AL1211" s="38" t="s">
        <v>51</v>
      </c>
      <c r="AM1211" s="38" t="s">
        <v>51</v>
      </c>
      <c r="AN1211" s="38" t="s">
        <v>51</v>
      </c>
      <c r="AO1211" s="38" t="s">
        <v>51</v>
      </c>
      <c r="AP1211" s="38">
        <v>10</v>
      </c>
      <c r="AQ1211" s="38">
        <v>2</v>
      </c>
      <c r="AR1211" s="11"/>
      <c r="AS1211" s="19"/>
      <c r="AT1211" s="41"/>
      <c r="AU1211" s="11"/>
      <c r="AV1211" s="19"/>
      <c r="AW1211" s="41"/>
      <c r="AX1211" s="43" t="s">
        <v>268</v>
      </c>
      <c r="AY1211" s="22" t="s">
        <v>269</v>
      </c>
      <c r="AZ1211" s="45">
        <v>1</v>
      </c>
      <c r="BA1211" s="43" t="s">
        <v>268</v>
      </c>
      <c r="BB1211" s="22" t="s">
        <v>269</v>
      </c>
      <c r="BC1211" s="45">
        <v>1</v>
      </c>
      <c r="BD1211" s="47"/>
      <c r="BE1211" s="24"/>
      <c r="BF1211" s="49"/>
      <c r="BG1211" s="49"/>
      <c r="BH1211" s="47"/>
      <c r="BI1211" s="24"/>
      <c r="BJ1211" s="49"/>
      <c r="BK1211" s="49"/>
      <c r="BL1211" s="51" t="s">
        <v>52</v>
      </c>
    </row>
    <row r="1212" spans="1:64" hidden="1" x14ac:dyDescent="0.3">
      <c r="A1212" s="84" t="s">
        <v>259</v>
      </c>
      <c r="B1212" s="85">
        <v>202</v>
      </c>
      <c r="C1212" s="84" t="s">
        <v>1231</v>
      </c>
      <c r="D1212" s="84">
        <f>MATCH(Tabela1[[#This Row],[3]],ECHE!A:A,0)</f>
        <v>5063</v>
      </c>
      <c r="E1212" s="87" t="s">
        <v>1232</v>
      </c>
      <c r="F1212" s="88" t="s">
        <v>1233</v>
      </c>
      <c r="G1212" s="89" t="s">
        <v>1234</v>
      </c>
      <c r="H1212" s="90" t="s">
        <v>1235</v>
      </c>
      <c r="I1212" s="286" t="s">
        <v>138</v>
      </c>
      <c r="J1212" s="84" t="s">
        <v>1236</v>
      </c>
      <c r="K1212" s="2" t="s">
        <v>39043</v>
      </c>
      <c r="L1212" s="196" t="s">
        <v>1237</v>
      </c>
      <c r="M1212" s="84" t="s">
        <v>150</v>
      </c>
      <c r="N1212" s="84" t="s">
        <v>198</v>
      </c>
      <c r="O1212" s="84" t="s">
        <v>199</v>
      </c>
      <c r="P1212" s="84"/>
      <c r="Q1212" s="84"/>
      <c r="R1212" s="91" t="s">
        <v>47</v>
      </c>
      <c r="S1212" s="91" t="s">
        <v>3446</v>
      </c>
      <c r="T1212" s="92" t="s">
        <v>186</v>
      </c>
      <c r="U1212" s="93" t="s">
        <v>187</v>
      </c>
      <c r="V1212" s="94"/>
      <c r="W1212" s="94"/>
      <c r="X1212" s="94" t="s">
        <v>51</v>
      </c>
      <c r="Y1212" s="94" t="s">
        <v>51</v>
      </c>
      <c r="Z1212" s="94" t="s">
        <v>51</v>
      </c>
      <c r="AA1212" s="94" t="s">
        <v>51</v>
      </c>
      <c r="AB1212" s="94" t="s">
        <v>51</v>
      </c>
      <c r="AC1212" s="94" t="s">
        <v>51</v>
      </c>
      <c r="AD1212" s="94">
        <v>10</v>
      </c>
      <c r="AE1212" s="94">
        <v>2</v>
      </c>
      <c r="AF1212" s="92" t="s">
        <v>186</v>
      </c>
      <c r="AG1212" s="93" t="s">
        <v>187</v>
      </c>
      <c r="AH1212" s="94"/>
      <c r="AI1212" s="94"/>
      <c r="AJ1212" s="94" t="s">
        <v>51</v>
      </c>
      <c r="AK1212" s="94" t="s">
        <v>51</v>
      </c>
      <c r="AL1212" s="94" t="s">
        <v>51</v>
      </c>
      <c r="AM1212" s="94" t="s">
        <v>51</v>
      </c>
      <c r="AN1212" s="94" t="s">
        <v>51</v>
      </c>
      <c r="AO1212" s="94" t="s">
        <v>51</v>
      </c>
      <c r="AP1212" s="94">
        <v>10</v>
      </c>
      <c r="AQ1212" s="94">
        <v>2</v>
      </c>
      <c r="AR1212" s="85"/>
      <c r="AS1212" s="86"/>
      <c r="AT1212" s="95"/>
      <c r="AU1212" s="85"/>
      <c r="AV1212" s="86"/>
      <c r="AW1212" s="95"/>
      <c r="AX1212" s="96" t="s">
        <v>186</v>
      </c>
      <c r="AY1212" s="97" t="s">
        <v>187</v>
      </c>
      <c r="AZ1212" s="98" t="s">
        <v>180</v>
      </c>
      <c r="BA1212" s="96" t="s">
        <v>186</v>
      </c>
      <c r="BB1212" s="97" t="s">
        <v>187</v>
      </c>
      <c r="BC1212" s="45" t="s">
        <v>180</v>
      </c>
      <c r="BD1212" s="99"/>
      <c r="BE1212" s="100"/>
      <c r="BF1212" s="101"/>
      <c r="BG1212" s="101"/>
      <c r="BH1212" s="99"/>
      <c r="BI1212" s="100"/>
      <c r="BJ1212" s="101"/>
      <c r="BK1212" s="101"/>
      <c r="BL1212" s="102" t="s">
        <v>52</v>
      </c>
    </row>
    <row r="1213" spans="1:64" hidden="1" x14ac:dyDescent="0.3">
      <c r="A1213" s="84" t="s">
        <v>259</v>
      </c>
      <c r="B1213" s="85">
        <v>209</v>
      </c>
      <c r="C1213" s="84" t="s">
        <v>1267</v>
      </c>
      <c r="D1213" s="84">
        <f>MATCH(Tabela1[[#This Row],[3]],ECHE!A:A,0)</f>
        <v>5363</v>
      </c>
      <c r="E1213" s="87" t="s">
        <v>1268</v>
      </c>
      <c r="F1213" s="88" t="s">
        <v>1269</v>
      </c>
      <c r="G1213" s="89">
        <v>35100</v>
      </c>
      <c r="H1213" s="90" t="s">
        <v>1270</v>
      </c>
      <c r="I1213" s="286" t="s">
        <v>243</v>
      </c>
      <c r="J1213" s="84" t="s">
        <v>1271</v>
      </c>
      <c r="K1213" s="2" t="s">
        <v>39093</v>
      </c>
      <c r="L1213" s="196" t="s">
        <v>804</v>
      </c>
      <c r="M1213" s="84" t="s">
        <v>804</v>
      </c>
      <c r="N1213" s="84" t="s">
        <v>401</v>
      </c>
      <c r="O1213" s="84" t="s">
        <v>46</v>
      </c>
      <c r="P1213" s="84"/>
      <c r="Q1213" s="84"/>
      <c r="R1213" s="91" t="s">
        <v>47</v>
      </c>
      <c r="S1213" s="91" t="s">
        <v>3446</v>
      </c>
      <c r="T1213" s="92" t="s">
        <v>603</v>
      </c>
      <c r="U1213" s="93" t="s">
        <v>604</v>
      </c>
      <c r="V1213" s="94"/>
      <c r="W1213" s="94"/>
      <c r="X1213" s="94" t="s">
        <v>51</v>
      </c>
      <c r="Y1213" s="94" t="s">
        <v>51</v>
      </c>
      <c r="Z1213" s="94" t="s">
        <v>51</v>
      </c>
      <c r="AA1213" s="94" t="s">
        <v>51</v>
      </c>
      <c r="AB1213" s="94" t="s">
        <v>51</v>
      </c>
      <c r="AC1213" s="94" t="s">
        <v>51</v>
      </c>
      <c r="AD1213" s="94">
        <v>24</v>
      </c>
      <c r="AE1213" s="94">
        <v>4</v>
      </c>
      <c r="AF1213" s="92" t="s">
        <v>603</v>
      </c>
      <c r="AG1213" s="93" t="s">
        <v>604</v>
      </c>
      <c r="AH1213" s="94"/>
      <c r="AI1213" s="94"/>
      <c r="AJ1213" s="94" t="s">
        <v>51</v>
      </c>
      <c r="AK1213" s="94" t="s">
        <v>51</v>
      </c>
      <c r="AL1213" s="94" t="s">
        <v>51</v>
      </c>
      <c r="AM1213" s="94" t="s">
        <v>51</v>
      </c>
      <c r="AN1213" s="94" t="s">
        <v>51</v>
      </c>
      <c r="AO1213" s="94" t="s">
        <v>51</v>
      </c>
      <c r="AP1213" s="94">
        <v>24</v>
      </c>
      <c r="AQ1213" s="94">
        <v>4</v>
      </c>
      <c r="AR1213" s="85"/>
      <c r="AS1213" s="86"/>
      <c r="AT1213" s="95"/>
      <c r="AU1213" s="85"/>
      <c r="AV1213" s="86"/>
      <c r="AW1213" s="95"/>
      <c r="AX1213" s="96" t="s">
        <v>603</v>
      </c>
      <c r="AY1213" s="97" t="s">
        <v>604</v>
      </c>
      <c r="AZ1213" s="98">
        <v>4</v>
      </c>
      <c r="BA1213" s="96" t="s">
        <v>603</v>
      </c>
      <c r="BB1213" s="97" t="s">
        <v>604</v>
      </c>
      <c r="BC1213" s="98">
        <v>4</v>
      </c>
      <c r="BD1213" s="99"/>
      <c r="BE1213" s="100"/>
      <c r="BF1213" s="101"/>
      <c r="BG1213" s="101"/>
      <c r="BH1213" s="99"/>
      <c r="BI1213" s="100"/>
      <c r="BJ1213" s="101"/>
      <c r="BK1213" s="101"/>
      <c r="BL1213" s="102" t="s">
        <v>52</v>
      </c>
    </row>
    <row r="1214" spans="1:64" hidden="1" x14ac:dyDescent="0.3">
      <c r="A1214" s="84" t="s">
        <v>259</v>
      </c>
      <c r="B1214" s="85">
        <v>225</v>
      </c>
      <c r="C1214" s="84" t="s">
        <v>1312</v>
      </c>
      <c r="D1214" s="84">
        <f>MATCH(Tabela1[[#This Row],[3]],ECHE!A:A,0)</f>
        <v>5301</v>
      </c>
      <c r="E1214" s="87" t="s">
        <v>1313</v>
      </c>
      <c r="F1214" s="88" t="s">
        <v>1314</v>
      </c>
      <c r="G1214" s="89">
        <v>31030</v>
      </c>
      <c r="H1214" s="90" t="s">
        <v>1315</v>
      </c>
      <c r="I1214" s="286" t="s">
        <v>243</v>
      </c>
      <c r="J1214" s="84" t="s">
        <v>1316</v>
      </c>
      <c r="K1214" s="2" t="s">
        <v>39073</v>
      </c>
      <c r="L1214" s="196" t="s">
        <v>563</v>
      </c>
      <c r="M1214" s="84" t="s">
        <v>563</v>
      </c>
      <c r="N1214" s="84" t="s">
        <v>1317</v>
      </c>
      <c r="O1214" s="84" t="s">
        <v>881</v>
      </c>
      <c r="P1214" s="84"/>
      <c r="Q1214" s="84"/>
      <c r="R1214" s="91" t="s">
        <v>47</v>
      </c>
      <c r="S1214" s="91" t="s">
        <v>3446</v>
      </c>
      <c r="T1214" s="92" t="s">
        <v>268</v>
      </c>
      <c r="U1214" s="93" t="s">
        <v>269</v>
      </c>
      <c r="V1214" s="94"/>
      <c r="W1214" s="94"/>
      <c r="X1214" s="94" t="s">
        <v>51</v>
      </c>
      <c r="Y1214" s="94" t="s">
        <v>51</v>
      </c>
      <c r="Z1214" s="94" t="s">
        <v>51</v>
      </c>
      <c r="AA1214" s="94" t="s">
        <v>51</v>
      </c>
      <c r="AB1214" s="94" t="s">
        <v>51</v>
      </c>
      <c r="AC1214" s="94" t="s">
        <v>51</v>
      </c>
      <c r="AD1214" s="94">
        <v>30</v>
      </c>
      <c r="AE1214" s="94">
        <v>3</v>
      </c>
      <c r="AF1214" s="92" t="s">
        <v>268</v>
      </c>
      <c r="AG1214" s="93" t="s">
        <v>269</v>
      </c>
      <c r="AH1214" s="94"/>
      <c r="AI1214" s="94"/>
      <c r="AJ1214" s="94" t="s">
        <v>51</v>
      </c>
      <c r="AK1214" s="94" t="s">
        <v>51</v>
      </c>
      <c r="AL1214" s="94" t="s">
        <v>51</v>
      </c>
      <c r="AM1214" s="94" t="s">
        <v>51</v>
      </c>
      <c r="AN1214" s="94" t="s">
        <v>51</v>
      </c>
      <c r="AO1214" s="94" t="s">
        <v>51</v>
      </c>
      <c r="AP1214" s="94">
        <v>30</v>
      </c>
      <c r="AQ1214" s="94">
        <v>3</v>
      </c>
      <c r="AR1214" s="85"/>
      <c r="AS1214" s="86"/>
      <c r="AT1214" s="95"/>
      <c r="AU1214" s="85"/>
      <c r="AV1214" s="86"/>
      <c r="AW1214" s="95"/>
      <c r="AX1214" s="96" t="s">
        <v>268</v>
      </c>
      <c r="AY1214" s="97" t="s">
        <v>269</v>
      </c>
      <c r="AZ1214" s="98">
        <v>2</v>
      </c>
      <c r="BA1214" s="96" t="s">
        <v>268</v>
      </c>
      <c r="BB1214" s="97" t="s">
        <v>269</v>
      </c>
      <c r="BC1214" s="98">
        <v>2</v>
      </c>
      <c r="BD1214" s="99"/>
      <c r="BE1214" s="100"/>
      <c r="BF1214" s="101"/>
      <c r="BG1214" s="101"/>
      <c r="BH1214" s="99" t="s">
        <v>268</v>
      </c>
      <c r="BI1214" s="100" t="s">
        <v>269</v>
      </c>
      <c r="BJ1214" s="101">
        <v>5</v>
      </c>
      <c r="BK1214" s="101">
        <v>1</v>
      </c>
      <c r="BL1214" s="102" t="s">
        <v>52</v>
      </c>
    </row>
    <row r="1215" spans="1:64" hidden="1" x14ac:dyDescent="0.3">
      <c r="A1215" s="10" t="s">
        <v>259</v>
      </c>
      <c r="B1215" s="11">
        <v>231</v>
      </c>
      <c r="C1215" s="10" t="s">
        <v>1348</v>
      </c>
      <c r="D1215" s="10">
        <f>MATCH(Tabela1[[#This Row],[3]],ECHE!A:A,0)</f>
        <v>2950</v>
      </c>
      <c r="E1215" s="3" t="s">
        <v>1349</v>
      </c>
      <c r="F1215" s="2" t="s">
        <v>1350</v>
      </c>
      <c r="G1215" s="25">
        <v>59000</v>
      </c>
      <c r="H1215" s="30" t="s">
        <v>1351</v>
      </c>
      <c r="I1215" s="283" t="s">
        <v>369</v>
      </c>
      <c r="J1215" s="104" t="s">
        <v>1352</v>
      </c>
      <c r="K1215" s="2" t="s">
        <v>38728</v>
      </c>
      <c r="L1215" s="235" t="s">
        <v>770</v>
      </c>
      <c r="M1215" s="10" t="s">
        <v>1353</v>
      </c>
      <c r="N1215" s="10" t="s">
        <v>45</v>
      </c>
      <c r="O1215" s="10" t="s">
        <v>70</v>
      </c>
      <c r="P1215" s="10"/>
      <c r="Q1215" s="10"/>
      <c r="R1215" s="32" t="s">
        <v>47</v>
      </c>
      <c r="S1215" s="91" t="s">
        <v>3446</v>
      </c>
      <c r="T1215" s="35" t="s">
        <v>268</v>
      </c>
      <c r="U1215" s="20" t="s">
        <v>269</v>
      </c>
      <c r="V1215" s="38"/>
      <c r="W1215" s="38"/>
      <c r="X1215" s="38" t="s">
        <v>51</v>
      </c>
      <c r="Y1215" s="38" t="s">
        <v>51</v>
      </c>
      <c r="Z1215" s="38" t="s">
        <v>51</v>
      </c>
      <c r="AA1215" s="38" t="s">
        <v>51</v>
      </c>
      <c r="AB1215" s="38" t="s">
        <v>51</v>
      </c>
      <c r="AC1215" s="38" t="s">
        <v>51</v>
      </c>
      <c r="AD1215" s="38">
        <v>12</v>
      </c>
      <c r="AE1215" s="38">
        <v>2</v>
      </c>
      <c r="AF1215" s="35" t="s">
        <v>268</v>
      </c>
      <c r="AG1215" s="20" t="s">
        <v>269</v>
      </c>
      <c r="AH1215" s="38"/>
      <c r="AI1215" s="38"/>
      <c r="AJ1215" s="38" t="s">
        <v>51</v>
      </c>
      <c r="AK1215" s="38" t="s">
        <v>51</v>
      </c>
      <c r="AL1215" s="38" t="s">
        <v>51</v>
      </c>
      <c r="AM1215" s="38" t="s">
        <v>51</v>
      </c>
      <c r="AN1215" s="38" t="s">
        <v>51</v>
      </c>
      <c r="AO1215" s="38" t="s">
        <v>51</v>
      </c>
      <c r="AP1215" s="38">
        <v>12</v>
      </c>
      <c r="AQ1215" s="38">
        <v>2</v>
      </c>
      <c r="AR1215" s="11"/>
      <c r="AS1215" s="19"/>
      <c r="AT1215" s="41"/>
      <c r="AU1215" s="11"/>
      <c r="AV1215" s="19"/>
      <c r="AW1215" s="41"/>
      <c r="AX1215" s="43"/>
      <c r="AY1215" s="22"/>
      <c r="AZ1215" s="45"/>
      <c r="BA1215" s="43"/>
      <c r="BB1215" s="22"/>
      <c r="BC1215" s="45"/>
      <c r="BD1215" s="47"/>
      <c r="BE1215" s="24"/>
      <c r="BF1215" s="49"/>
      <c r="BG1215" s="49"/>
      <c r="BH1215" s="47"/>
      <c r="BI1215" s="24"/>
      <c r="BJ1215" s="49"/>
      <c r="BK1215" s="49"/>
      <c r="BL1215" s="51" t="s">
        <v>52</v>
      </c>
    </row>
    <row r="1216" spans="1:64" hidden="1" x14ac:dyDescent="0.3">
      <c r="A1216" s="84" t="s">
        <v>259</v>
      </c>
      <c r="B1216" s="85">
        <v>257</v>
      </c>
      <c r="C1216" s="84" t="s">
        <v>1437</v>
      </c>
      <c r="D1216" s="84">
        <f>MATCH(Tabela1[[#This Row],[3]],ECHE!A:A,0)</f>
        <v>5053</v>
      </c>
      <c r="E1216" s="87" t="s">
        <v>1438</v>
      </c>
      <c r="F1216" s="88" t="s">
        <v>1439</v>
      </c>
      <c r="G1216" s="89">
        <v>70111</v>
      </c>
      <c r="H1216" s="90" t="s">
        <v>1440</v>
      </c>
      <c r="I1216" s="286" t="s">
        <v>138</v>
      </c>
      <c r="J1216" s="84" t="s">
        <v>1441</v>
      </c>
      <c r="K1216" s="2" t="s">
        <v>39041</v>
      </c>
      <c r="L1216" s="196" t="s">
        <v>103</v>
      </c>
      <c r="M1216" s="84" t="s">
        <v>44</v>
      </c>
      <c r="N1216" s="84" t="s">
        <v>198</v>
      </c>
      <c r="O1216" s="84" t="s">
        <v>92</v>
      </c>
      <c r="P1216" s="84"/>
      <c r="Q1216" s="84"/>
      <c r="R1216" s="91" t="s">
        <v>47</v>
      </c>
      <c r="S1216" s="91" t="s">
        <v>3446</v>
      </c>
      <c r="T1216" s="92" t="s">
        <v>626</v>
      </c>
      <c r="U1216" s="93" t="s">
        <v>627</v>
      </c>
      <c r="V1216" s="94"/>
      <c r="W1216" s="94"/>
      <c r="X1216" s="94" t="s">
        <v>51</v>
      </c>
      <c r="Y1216" s="94" t="s">
        <v>51</v>
      </c>
      <c r="Z1216" s="94"/>
      <c r="AA1216" s="94"/>
      <c r="AB1216" s="94"/>
      <c r="AC1216" s="94"/>
      <c r="AD1216" s="94">
        <v>10</v>
      </c>
      <c r="AE1216" s="94">
        <v>2</v>
      </c>
      <c r="AF1216" s="92" t="s">
        <v>626</v>
      </c>
      <c r="AG1216" s="93" t="s">
        <v>627</v>
      </c>
      <c r="AH1216" s="94"/>
      <c r="AI1216" s="94"/>
      <c r="AJ1216" s="94" t="s">
        <v>51</v>
      </c>
      <c r="AK1216" s="94" t="s">
        <v>51</v>
      </c>
      <c r="AL1216" s="94"/>
      <c r="AM1216" s="94"/>
      <c r="AN1216" s="94"/>
      <c r="AO1216" s="94"/>
      <c r="AP1216" s="94">
        <v>10</v>
      </c>
      <c r="AQ1216" s="94">
        <v>2</v>
      </c>
      <c r="AR1216" s="85"/>
      <c r="AS1216" s="86"/>
      <c r="AT1216" s="95"/>
      <c r="AU1216" s="85"/>
      <c r="AV1216" s="86"/>
      <c r="AW1216" s="95"/>
      <c r="AX1216" s="96" t="s">
        <v>626</v>
      </c>
      <c r="AY1216" s="97" t="s">
        <v>627</v>
      </c>
      <c r="AZ1216" s="98">
        <v>1</v>
      </c>
      <c r="BA1216" s="96" t="s">
        <v>626</v>
      </c>
      <c r="BB1216" s="97" t="s">
        <v>627</v>
      </c>
      <c r="BC1216" s="98">
        <v>1</v>
      </c>
      <c r="BD1216" s="99" t="s">
        <v>626</v>
      </c>
      <c r="BE1216" s="100" t="s">
        <v>627</v>
      </c>
      <c r="BF1216" s="101">
        <v>5</v>
      </c>
      <c r="BG1216" s="101">
        <v>1</v>
      </c>
      <c r="BH1216" s="99" t="s">
        <v>626</v>
      </c>
      <c r="BI1216" s="100" t="s">
        <v>627</v>
      </c>
      <c r="BJ1216" s="101">
        <v>5</v>
      </c>
      <c r="BK1216" s="101">
        <v>1</v>
      </c>
      <c r="BL1216" s="102" t="s">
        <v>52</v>
      </c>
    </row>
    <row r="1217" spans="1:64" hidden="1" x14ac:dyDescent="0.3">
      <c r="A1217" s="104" t="s">
        <v>259</v>
      </c>
      <c r="B1217" s="11">
        <v>268</v>
      </c>
      <c r="C1217" s="104" t="s">
        <v>1479</v>
      </c>
      <c r="D1217" s="104">
        <f>MATCH(Tabela1[[#This Row],[3]],ECHE!A:A,0)</f>
        <v>3907</v>
      </c>
      <c r="E1217" s="3" t="s">
        <v>1480</v>
      </c>
      <c r="F1217" s="2" t="s">
        <v>1481</v>
      </c>
      <c r="G1217" s="25">
        <v>1111</v>
      </c>
      <c r="H1217" s="30" t="s">
        <v>1094</v>
      </c>
      <c r="I1217" s="283" t="s">
        <v>455</v>
      </c>
      <c r="J1217" s="104" t="s">
        <v>1482</v>
      </c>
      <c r="K1217" s="2" t="s">
        <v>38773</v>
      </c>
      <c r="L1217" s="235" t="s">
        <v>1483</v>
      </c>
      <c r="M1217" s="104" t="s">
        <v>1483</v>
      </c>
      <c r="N1217" s="104" t="s">
        <v>283</v>
      </c>
      <c r="O1217" s="104" t="s">
        <v>46</v>
      </c>
      <c r="P1217" s="104"/>
      <c r="Q1217" s="104"/>
      <c r="R1217" s="32" t="s">
        <v>47</v>
      </c>
      <c r="S1217" s="91" t="s">
        <v>3446</v>
      </c>
      <c r="T1217" s="35" t="s">
        <v>268</v>
      </c>
      <c r="U1217" s="20" t="s">
        <v>269</v>
      </c>
      <c r="V1217" s="38"/>
      <c r="W1217" s="38"/>
      <c r="X1217" s="38" t="s">
        <v>51</v>
      </c>
      <c r="Y1217" s="38" t="s">
        <v>51</v>
      </c>
      <c r="Z1217" s="38" t="s">
        <v>51</v>
      </c>
      <c r="AA1217" s="38" t="s">
        <v>51</v>
      </c>
      <c r="AB1217" s="38" t="s">
        <v>51</v>
      </c>
      <c r="AC1217" s="38" t="s">
        <v>51</v>
      </c>
      <c r="AD1217" s="38">
        <v>18</v>
      </c>
      <c r="AE1217" s="38">
        <v>3</v>
      </c>
      <c r="AF1217" s="35" t="s">
        <v>268</v>
      </c>
      <c r="AG1217" s="20" t="s">
        <v>269</v>
      </c>
      <c r="AH1217" s="38"/>
      <c r="AI1217" s="38"/>
      <c r="AJ1217" s="38" t="s">
        <v>51</v>
      </c>
      <c r="AK1217" s="38" t="s">
        <v>51</v>
      </c>
      <c r="AL1217" s="38" t="s">
        <v>51</v>
      </c>
      <c r="AM1217" s="38" t="s">
        <v>51</v>
      </c>
      <c r="AN1217" s="38" t="s">
        <v>51</v>
      </c>
      <c r="AO1217" s="38" t="s">
        <v>51</v>
      </c>
      <c r="AP1217" s="38">
        <v>18</v>
      </c>
      <c r="AQ1217" s="38">
        <v>3</v>
      </c>
      <c r="AR1217" s="11"/>
      <c r="AS1217" s="19"/>
      <c r="AT1217" s="41"/>
      <c r="AU1217" s="11"/>
      <c r="AV1217" s="19"/>
      <c r="AW1217" s="41"/>
      <c r="AX1217" s="43" t="s">
        <v>268</v>
      </c>
      <c r="AY1217" s="22" t="s">
        <v>269</v>
      </c>
      <c r="AZ1217" s="45">
        <v>2</v>
      </c>
      <c r="BA1217" s="43" t="s">
        <v>268</v>
      </c>
      <c r="BB1217" s="22" t="s">
        <v>269</v>
      </c>
      <c r="BC1217" s="45">
        <v>2</v>
      </c>
      <c r="BD1217" s="47"/>
      <c r="BE1217" s="24"/>
      <c r="BF1217" s="49"/>
      <c r="BG1217" s="49"/>
      <c r="BH1217" s="47"/>
      <c r="BI1217" s="24"/>
      <c r="BJ1217" s="49"/>
      <c r="BK1217" s="49"/>
      <c r="BL1217" s="51" t="s">
        <v>52</v>
      </c>
    </row>
    <row r="1218" spans="1:64" hidden="1" x14ac:dyDescent="0.3">
      <c r="A1218" s="104" t="s">
        <v>259</v>
      </c>
      <c r="B1218" s="11">
        <v>276</v>
      </c>
      <c r="C1218" s="104" t="s">
        <v>432</v>
      </c>
      <c r="D1218" s="104">
        <f>MATCH(Tabela1[[#This Row],[3]],ECHE!A:A,0)</f>
        <v>1524</v>
      </c>
      <c r="E1218" s="3" t="s">
        <v>433</v>
      </c>
      <c r="F1218" s="2" t="s">
        <v>434</v>
      </c>
      <c r="G1218" s="25">
        <v>25001</v>
      </c>
      <c r="H1218" s="30" t="s">
        <v>435</v>
      </c>
      <c r="I1218" s="283" t="s">
        <v>84</v>
      </c>
      <c r="J1218" s="104" t="s">
        <v>436</v>
      </c>
      <c r="K1218" s="2" t="s">
        <v>38697</v>
      </c>
      <c r="L1218" s="235" t="s">
        <v>1506</v>
      </c>
      <c r="M1218" s="104" t="s">
        <v>1507</v>
      </c>
      <c r="N1218" s="104" t="s">
        <v>246</v>
      </c>
      <c r="O1218" s="104" t="s">
        <v>70</v>
      </c>
      <c r="P1218" s="104"/>
      <c r="Q1218" s="104"/>
      <c r="R1218" s="32" t="s">
        <v>47</v>
      </c>
      <c r="S1218" s="91" t="s">
        <v>3446</v>
      </c>
      <c r="T1218" s="35" t="s">
        <v>268</v>
      </c>
      <c r="U1218" s="20" t="s">
        <v>269</v>
      </c>
      <c r="V1218" s="38"/>
      <c r="W1218" s="38"/>
      <c r="X1218" s="38" t="s">
        <v>51</v>
      </c>
      <c r="Y1218" s="38" t="s">
        <v>51</v>
      </c>
      <c r="Z1218" s="38" t="s">
        <v>51</v>
      </c>
      <c r="AA1218" s="38" t="s">
        <v>51</v>
      </c>
      <c r="AB1218" s="38" t="s">
        <v>51</v>
      </c>
      <c r="AC1218" s="38" t="s">
        <v>51</v>
      </c>
      <c r="AD1218" s="38">
        <v>12</v>
      </c>
      <c r="AE1218" s="38">
        <v>2</v>
      </c>
      <c r="AF1218" s="35" t="s">
        <v>268</v>
      </c>
      <c r="AG1218" s="20" t="s">
        <v>269</v>
      </c>
      <c r="AH1218" s="38"/>
      <c r="AI1218" s="38"/>
      <c r="AJ1218" s="38" t="s">
        <v>51</v>
      </c>
      <c r="AK1218" s="38" t="s">
        <v>51</v>
      </c>
      <c r="AL1218" s="38" t="s">
        <v>51</v>
      </c>
      <c r="AM1218" s="38" t="s">
        <v>51</v>
      </c>
      <c r="AN1218" s="38" t="s">
        <v>51</v>
      </c>
      <c r="AO1218" s="38" t="s">
        <v>51</v>
      </c>
      <c r="AP1218" s="38">
        <v>12</v>
      </c>
      <c r="AQ1218" s="38">
        <v>2</v>
      </c>
      <c r="AR1218" s="11"/>
      <c r="AS1218" s="19"/>
      <c r="AT1218" s="41"/>
      <c r="AU1218" s="11"/>
      <c r="AV1218" s="19"/>
      <c r="AW1218" s="41"/>
      <c r="AX1218" s="43"/>
      <c r="AY1218" s="22"/>
      <c r="AZ1218" s="45"/>
      <c r="BA1218" s="43"/>
      <c r="BB1218" s="22"/>
      <c r="BC1218" s="45"/>
      <c r="BD1218" s="47"/>
      <c r="BE1218" s="24"/>
      <c r="BF1218" s="49"/>
      <c r="BG1218" s="49"/>
      <c r="BH1218" s="47"/>
      <c r="BI1218" s="24"/>
      <c r="BJ1218" s="49"/>
      <c r="BK1218" s="49"/>
      <c r="BL1218" s="51" t="s">
        <v>52</v>
      </c>
    </row>
    <row r="1219" spans="1:64" hidden="1" x14ac:dyDescent="0.3">
      <c r="A1219" s="104" t="s">
        <v>259</v>
      </c>
      <c r="B1219" s="11">
        <v>288</v>
      </c>
      <c r="C1219" s="104" t="s">
        <v>1546</v>
      </c>
      <c r="D1219" s="104">
        <f>MATCH(Tabela1[[#This Row],[3]],ECHE!A:A,0)</f>
        <v>700</v>
      </c>
      <c r="E1219" s="3" t="s">
        <v>1547</v>
      </c>
      <c r="F1219" s="2" t="s">
        <v>1548</v>
      </c>
      <c r="G1219" s="25">
        <v>57068</v>
      </c>
      <c r="H1219" s="30" t="s">
        <v>1549</v>
      </c>
      <c r="I1219" s="283" t="s">
        <v>127</v>
      </c>
      <c r="J1219" s="104" t="s">
        <v>1550</v>
      </c>
      <c r="K1219" s="2" t="s">
        <v>1551</v>
      </c>
      <c r="L1219" s="235" t="s">
        <v>267</v>
      </c>
      <c r="M1219" s="104" t="s">
        <v>267</v>
      </c>
      <c r="N1219" s="104" t="s">
        <v>69</v>
      </c>
      <c r="O1219" s="104" t="s">
        <v>69</v>
      </c>
      <c r="P1219" s="104"/>
      <c r="Q1219" s="104"/>
      <c r="R1219" s="32" t="s">
        <v>47</v>
      </c>
      <c r="S1219" s="91" t="s">
        <v>3446</v>
      </c>
      <c r="T1219" s="35" t="s">
        <v>268</v>
      </c>
      <c r="U1219" s="20" t="s">
        <v>269</v>
      </c>
      <c r="V1219" s="38"/>
      <c r="W1219" s="38"/>
      <c r="X1219" s="38" t="s">
        <v>51</v>
      </c>
      <c r="Y1219" s="38" t="s">
        <v>51</v>
      </c>
      <c r="Z1219" s="38" t="s">
        <v>51</v>
      </c>
      <c r="AA1219" s="38" t="s">
        <v>51</v>
      </c>
      <c r="AB1219" s="38" t="s">
        <v>51</v>
      </c>
      <c r="AC1219" s="38" t="s">
        <v>51</v>
      </c>
      <c r="AD1219" s="38">
        <v>12</v>
      </c>
      <c r="AE1219" s="38">
        <v>2</v>
      </c>
      <c r="AF1219" s="35" t="s">
        <v>268</v>
      </c>
      <c r="AG1219" s="20" t="s">
        <v>269</v>
      </c>
      <c r="AH1219" s="38"/>
      <c r="AI1219" s="38"/>
      <c r="AJ1219" s="38" t="s">
        <v>51</v>
      </c>
      <c r="AK1219" s="38" t="s">
        <v>51</v>
      </c>
      <c r="AL1219" s="38" t="s">
        <v>51</v>
      </c>
      <c r="AM1219" s="38" t="s">
        <v>51</v>
      </c>
      <c r="AN1219" s="38" t="s">
        <v>51</v>
      </c>
      <c r="AO1219" s="38" t="s">
        <v>51</v>
      </c>
      <c r="AP1219" s="38">
        <v>12</v>
      </c>
      <c r="AQ1219" s="38">
        <v>2</v>
      </c>
      <c r="AR1219" s="11"/>
      <c r="AS1219" s="19"/>
      <c r="AT1219" s="41"/>
      <c r="AU1219" s="11"/>
      <c r="AV1219" s="19"/>
      <c r="AW1219" s="41"/>
      <c r="AX1219" s="43"/>
      <c r="AY1219" s="22"/>
      <c r="AZ1219" s="45"/>
      <c r="BA1219" s="43"/>
      <c r="BB1219" s="22"/>
      <c r="BC1219" s="45"/>
      <c r="BD1219" s="47"/>
      <c r="BE1219" s="24"/>
      <c r="BF1219" s="49"/>
      <c r="BG1219" s="49"/>
      <c r="BH1219" s="47"/>
      <c r="BI1219" s="24"/>
      <c r="BJ1219" s="49"/>
      <c r="BK1219" s="49"/>
      <c r="BL1219" s="51" t="s">
        <v>52</v>
      </c>
    </row>
    <row r="1220" spans="1:64" hidden="1" x14ac:dyDescent="0.3">
      <c r="A1220" s="104" t="s">
        <v>259</v>
      </c>
      <c r="B1220" s="11">
        <v>289</v>
      </c>
      <c r="C1220" s="104" t="s">
        <v>1552</v>
      </c>
      <c r="D1220" s="104">
        <f>MATCH(Tabela1[[#This Row],[3]],ECHE!A:A,0)</f>
        <v>4536</v>
      </c>
      <c r="E1220" s="3" t="s">
        <v>1553</v>
      </c>
      <c r="F1220" s="2" t="s">
        <v>1554</v>
      </c>
      <c r="G1220" s="25" t="s">
        <v>1555</v>
      </c>
      <c r="H1220" s="30" t="s">
        <v>1556</v>
      </c>
      <c r="I1220" s="283" t="s">
        <v>174</v>
      </c>
      <c r="J1220" s="104" t="s">
        <v>1557</v>
      </c>
      <c r="K1220" s="2" t="s">
        <v>38971</v>
      </c>
      <c r="L1220" s="235" t="s">
        <v>1558</v>
      </c>
      <c r="M1220" s="104" t="s">
        <v>178</v>
      </c>
      <c r="N1220" s="104" t="s">
        <v>45</v>
      </c>
      <c r="O1220" s="104" t="s">
        <v>46</v>
      </c>
      <c r="P1220" s="104"/>
      <c r="Q1220" s="104"/>
      <c r="R1220" s="32" t="s">
        <v>47</v>
      </c>
      <c r="S1220" s="91" t="s">
        <v>3446</v>
      </c>
      <c r="T1220" s="35" t="s">
        <v>603</v>
      </c>
      <c r="U1220" s="20" t="s">
        <v>604</v>
      </c>
      <c r="V1220" s="38"/>
      <c r="W1220" s="38"/>
      <c r="X1220" s="38" t="s">
        <v>51</v>
      </c>
      <c r="Y1220" s="38" t="s">
        <v>51</v>
      </c>
      <c r="Z1220" s="38" t="s">
        <v>51</v>
      </c>
      <c r="AA1220" s="38" t="s">
        <v>51</v>
      </c>
      <c r="AB1220" s="38" t="s">
        <v>51</v>
      </c>
      <c r="AC1220" s="38" t="s">
        <v>51</v>
      </c>
      <c r="AD1220" s="38">
        <v>12</v>
      </c>
      <c r="AE1220" s="38">
        <v>2</v>
      </c>
      <c r="AF1220" s="35" t="s">
        <v>603</v>
      </c>
      <c r="AG1220" s="20" t="s">
        <v>604</v>
      </c>
      <c r="AH1220" s="38"/>
      <c r="AI1220" s="38"/>
      <c r="AJ1220" s="38" t="s">
        <v>51</v>
      </c>
      <c r="AK1220" s="38" t="s">
        <v>51</v>
      </c>
      <c r="AL1220" s="38" t="s">
        <v>51</v>
      </c>
      <c r="AM1220" s="38" t="s">
        <v>51</v>
      </c>
      <c r="AN1220" s="38" t="s">
        <v>51</v>
      </c>
      <c r="AO1220" s="38" t="s">
        <v>51</v>
      </c>
      <c r="AP1220" s="38">
        <v>12</v>
      </c>
      <c r="AQ1220" s="38">
        <v>2</v>
      </c>
      <c r="AR1220" s="11"/>
      <c r="AS1220" s="19"/>
      <c r="AT1220" s="41"/>
      <c r="AU1220" s="11"/>
      <c r="AV1220" s="19"/>
      <c r="AW1220" s="41"/>
      <c r="AX1220" s="43"/>
      <c r="AY1220" s="22"/>
      <c r="AZ1220" s="45"/>
      <c r="BA1220" s="43" t="s">
        <v>603</v>
      </c>
      <c r="BB1220" s="22" t="s">
        <v>604</v>
      </c>
      <c r="BC1220" s="45">
        <v>1</v>
      </c>
      <c r="BD1220" s="47"/>
      <c r="BE1220" s="24"/>
      <c r="BF1220" s="49"/>
      <c r="BG1220" s="49"/>
      <c r="BH1220" s="47"/>
      <c r="BI1220" s="24"/>
      <c r="BJ1220" s="49"/>
      <c r="BK1220" s="49"/>
      <c r="BL1220" s="51" t="s">
        <v>52</v>
      </c>
    </row>
    <row r="1221" spans="1:64" hidden="1" x14ac:dyDescent="0.3">
      <c r="A1221" s="10" t="s">
        <v>259</v>
      </c>
      <c r="B1221" s="11">
        <v>289</v>
      </c>
      <c r="C1221" s="10" t="s">
        <v>1552</v>
      </c>
      <c r="D1221" s="10">
        <f>MATCH(Tabela1[[#This Row],[3]],ECHE!A:A,0)</f>
        <v>4536</v>
      </c>
      <c r="E1221" s="3" t="s">
        <v>1553</v>
      </c>
      <c r="F1221" s="2" t="s">
        <v>1554</v>
      </c>
      <c r="G1221" s="25" t="s">
        <v>1555</v>
      </c>
      <c r="H1221" s="30" t="s">
        <v>1556</v>
      </c>
      <c r="I1221" s="283" t="s">
        <v>174</v>
      </c>
      <c r="J1221" s="104" t="s">
        <v>1557</v>
      </c>
      <c r="K1221" s="2" t="s">
        <v>38971</v>
      </c>
      <c r="L1221" s="235" t="s">
        <v>1558</v>
      </c>
      <c r="M1221" s="10" t="s">
        <v>178</v>
      </c>
      <c r="N1221" s="10" t="s">
        <v>45</v>
      </c>
      <c r="O1221" s="10" t="s">
        <v>46</v>
      </c>
      <c r="P1221" s="10"/>
      <c r="Q1221" s="10"/>
      <c r="R1221" s="32" t="s">
        <v>47</v>
      </c>
      <c r="S1221" s="91" t="s">
        <v>3446</v>
      </c>
      <c r="T1221" s="35" t="s">
        <v>749</v>
      </c>
      <c r="U1221" s="20" t="s">
        <v>750</v>
      </c>
      <c r="V1221" s="38"/>
      <c r="W1221" s="38"/>
      <c r="X1221" s="38" t="s">
        <v>51</v>
      </c>
      <c r="Y1221" s="38" t="s">
        <v>51</v>
      </c>
      <c r="Z1221" s="38" t="s">
        <v>51</v>
      </c>
      <c r="AA1221" s="38" t="s">
        <v>51</v>
      </c>
      <c r="AB1221" s="38"/>
      <c r="AC1221" s="38"/>
      <c r="AD1221" s="38">
        <v>12</v>
      </c>
      <c r="AE1221" s="38">
        <v>2</v>
      </c>
      <c r="AF1221" s="35" t="s">
        <v>749</v>
      </c>
      <c r="AG1221" s="20" t="s">
        <v>750</v>
      </c>
      <c r="AH1221" s="38"/>
      <c r="AI1221" s="38"/>
      <c r="AJ1221" s="38" t="s">
        <v>51</v>
      </c>
      <c r="AK1221" s="38" t="s">
        <v>51</v>
      </c>
      <c r="AL1221" s="38" t="s">
        <v>51</v>
      </c>
      <c r="AM1221" s="38" t="s">
        <v>51</v>
      </c>
      <c r="AN1221" s="38"/>
      <c r="AO1221" s="38"/>
      <c r="AP1221" s="38">
        <v>12</v>
      </c>
      <c r="AQ1221" s="38">
        <v>2</v>
      </c>
      <c r="AR1221" s="11"/>
      <c r="AS1221" s="19"/>
      <c r="AT1221" s="41"/>
      <c r="AU1221" s="11"/>
      <c r="AV1221" s="19"/>
      <c r="AW1221" s="41"/>
      <c r="AX1221" s="43" t="s">
        <v>749</v>
      </c>
      <c r="AY1221" s="22" t="s">
        <v>750</v>
      </c>
      <c r="AZ1221" s="45">
        <v>1</v>
      </c>
      <c r="BA1221" s="43" t="s">
        <v>749</v>
      </c>
      <c r="BB1221" s="22" t="s">
        <v>750</v>
      </c>
      <c r="BC1221" s="45">
        <v>1</v>
      </c>
      <c r="BD1221" s="47"/>
      <c r="BE1221" s="24"/>
      <c r="BF1221" s="49"/>
      <c r="BG1221" s="49"/>
      <c r="BH1221" s="47"/>
      <c r="BI1221" s="24"/>
      <c r="BJ1221" s="49"/>
      <c r="BK1221" s="49"/>
      <c r="BL1221" s="51" t="s">
        <v>52</v>
      </c>
    </row>
    <row r="1222" spans="1:64" hidden="1" x14ac:dyDescent="0.3">
      <c r="A1222" s="104" t="s">
        <v>259</v>
      </c>
      <c r="B1222" s="11">
        <v>298</v>
      </c>
      <c r="C1222" s="104" t="s">
        <v>23839</v>
      </c>
      <c r="D1222" s="104">
        <f>MATCH(Tabela1[[#This Row],[3]],ECHE!A:A,0)</f>
        <v>3168</v>
      </c>
      <c r="E1222" s="3" t="s">
        <v>1590</v>
      </c>
      <c r="F1222" s="2" t="s">
        <v>1591</v>
      </c>
      <c r="G1222" s="25">
        <v>68093</v>
      </c>
      <c r="H1222" s="30" t="s">
        <v>1592</v>
      </c>
      <c r="I1222" s="283" t="s">
        <v>369</v>
      </c>
      <c r="J1222" s="104" t="s">
        <v>1593</v>
      </c>
      <c r="K1222" s="2" t="s">
        <v>38735</v>
      </c>
      <c r="L1222" s="235" t="s">
        <v>1353</v>
      </c>
      <c r="M1222" s="104" t="s">
        <v>1353</v>
      </c>
      <c r="N1222" s="104" t="s">
        <v>246</v>
      </c>
      <c r="O1222" s="104" t="s">
        <v>89</v>
      </c>
      <c r="P1222" s="104"/>
      <c r="Q1222" s="104"/>
      <c r="R1222" s="32" t="s">
        <v>47</v>
      </c>
      <c r="S1222" s="91" t="s">
        <v>3446</v>
      </c>
      <c r="T1222" s="35" t="s">
        <v>603</v>
      </c>
      <c r="U1222" s="20" t="s">
        <v>604</v>
      </c>
      <c r="V1222" s="38"/>
      <c r="W1222" s="38"/>
      <c r="X1222" s="38" t="s">
        <v>51</v>
      </c>
      <c r="Y1222" s="38" t="s">
        <v>51</v>
      </c>
      <c r="Z1222" s="38"/>
      <c r="AA1222" s="38"/>
      <c r="AB1222" s="38"/>
      <c r="AC1222" s="38"/>
      <c r="AD1222" s="38">
        <v>12</v>
      </c>
      <c r="AE1222" s="38">
        <v>2</v>
      </c>
      <c r="AF1222" s="35" t="s">
        <v>603</v>
      </c>
      <c r="AG1222" s="20" t="s">
        <v>604</v>
      </c>
      <c r="AH1222" s="38"/>
      <c r="AI1222" s="38"/>
      <c r="AJ1222" s="38" t="s">
        <v>51</v>
      </c>
      <c r="AK1222" s="38" t="s">
        <v>51</v>
      </c>
      <c r="AL1222" s="38"/>
      <c r="AM1222" s="38"/>
      <c r="AN1222" s="38"/>
      <c r="AO1222" s="38"/>
      <c r="AP1222" s="38">
        <v>12</v>
      </c>
      <c r="AQ1222" s="38">
        <v>2</v>
      </c>
      <c r="AR1222" s="11"/>
      <c r="AS1222" s="19"/>
      <c r="AT1222" s="41"/>
      <c r="AU1222" s="11"/>
      <c r="AV1222" s="19"/>
      <c r="AW1222" s="41"/>
      <c r="AX1222" s="43" t="s">
        <v>603</v>
      </c>
      <c r="AY1222" s="22" t="s">
        <v>604</v>
      </c>
      <c r="AZ1222" s="45">
        <v>1</v>
      </c>
      <c r="BA1222" s="43" t="s">
        <v>603</v>
      </c>
      <c r="BB1222" s="22" t="s">
        <v>604</v>
      </c>
      <c r="BC1222" s="45">
        <v>1</v>
      </c>
      <c r="BD1222" s="47"/>
      <c r="BE1222" s="24"/>
      <c r="BF1222" s="49"/>
      <c r="BG1222" s="49"/>
      <c r="BH1222" s="47"/>
      <c r="BI1222" s="24"/>
      <c r="BJ1222" s="49"/>
      <c r="BK1222" s="49"/>
      <c r="BL1222" s="51" t="s">
        <v>52</v>
      </c>
    </row>
    <row r="1223" spans="1:64" hidden="1" x14ac:dyDescent="0.3">
      <c r="A1223" s="104" t="s">
        <v>259</v>
      </c>
      <c r="B1223" s="11">
        <v>325</v>
      </c>
      <c r="C1223" s="104" t="s">
        <v>1208</v>
      </c>
      <c r="D1223" s="104">
        <f>MATCH(Tabela1[[#This Row],[3]],ECHE!A:A,0)</f>
        <v>4530</v>
      </c>
      <c r="E1223" s="3" t="s">
        <v>1209</v>
      </c>
      <c r="F1223" s="2" t="s">
        <v>1210</v>
      </c>
      <c r="G1223" s="25" t="s">
        <v>1211</v>
      </c>
      <c r="H1223" s="30" t="s">
        <v>1212</v>
      </c>
      <c r="I1223" s="283" t="s">
        <v>174</v>
      </c>
      <c r="J1223" s="104" t="s">
        <v>1729</v>
      </c>
      <c r="K1223" s="69" t="s">
        <v>38970</v>
      </c>
      <c r="L1223" s="235" t="s">
        <v>177</v>
      </c>
      <c r="M1223" s="104" t="s">
        <v>178</v>
      </c>
      <c r="N1223" s="104" t="s">
        <v>152</v>
      </c>
      <c r="O1223" s="104" t="s">
        <v>70</v>
      </c>
      <c r="P1223" s="104"/>
      <c r="Q1223" s="104"/>
      <c r="R1223" s="32" t="s">
        <v>47</v>
      </c>
      <c r="S1223" s="91" t="s">
        <v>3446</v>
      </c>
      <c r="T1223" s="35" t="s">
        <v>355</v>
      </c>
      <c r="U1223" s="20" t="s">
        <v>356</v>
      </c>
      <c r="V1223" s="38"/>
      <c r="W1223" s="38"/>
      <c r="X1223" s="38" t="s">
        <v>51</v>
      </c>
      <c r="Y1223" s="38" t="s">
        <v>51</v>
      </c>
      <c r="Z1223" s="38" t="s">
        <v>51</v>
      </c>
      <c r="AA1223" s="38" t="s">
        <v>51</v>
      </c>
      <c r="AB1223" s="38"/>
      <c r="AC1223" s="38"/>
      <c r="AD1223" s="38">
        <v>20</v>
      </c>
      <c r="AE1223" s="38">
        <v>2</v>
      </c>
      <c r="AF1223" s="35" t="s">
        <v>355</v>
      </c>
      <c r="AG1223" s="20" t="s">
        <v>356</v>
      </c>
      <c r="AH1223" s="38"/>
      <c r="AI1223" s="38"/>
      <c r="AJ1223" s="38" t="s">
        <v>51</v>
      </c>
      <c r="AK1223" s="38" t="s">
        <v>51</v>
      </c>
      <c r="AL1223" s="38" t="s">
        <v>51</v>
      </c>
      <c r="AM1223" s="38" t="s">
        <v>51</v>
      </c>
      <c r="AN1223" s="38"/>
      <c r="AO1223" s="38"/>
      <c r="AP1223" s="38">
        <v>20</v>
      </c>
      <c r="AQ1223" s="38">
        <v>2</v>
      </c>
      <c r="AR1223" s="11"/>
      <c r="AS1223" s="19"/>
      <c r="AT1223" s="41"/>
      <c r="AU1223" s="11"/>
      <c r="AV1223" s="19"/>
      <c r="AW1223" s="41"/>
      <c r="AX1223" s="43" t="s">
        <v>355</v>
      </c>
      <c r="AY1223" s="22" t="s">
        <v>356</v>
      </c>
      <c r="AZ1223" s="45">
        <v>1</v>
      </c>
      <c r="BA1223" s="43" t="s">
        <v>355</v>
      </c>
      <c r="BB1223" s="22" t="s">
        <v>356</v>
      </c>
      <c r="BC1223" s="45">
        <v>1</v>
      </c>
      <c r="BD1223" s="47"/>
      <c r="BE1223" s="24"/>
      <c r="BF1223" s="49"/>
      <c r="BG1223" s="49"/>
      <c r="BH1223" s="47"/>
      <c r="BI1223" s="24"/>
      <c r="BJ1223" s="49"/>
      <c r="BK1223" s="49"/>
      <c r="BL1223" s="51" t="s">
        <v>52</v>
      </c>
    </row>
    <row r="1224" spans="1:64" hidden="1" x14ac:dyDescent="0.3">
      <c r="A1224" s="104" t="s">
        <v>259</v>
      </c>
      <c r="B1224" s="11">
        <v>325</v>
      </c>
      <c r="C1224" s="104" t="s">
        <v>1208</v>
      </c>
      <c r="D1224" s="104">
        <f>MATCH(Tabela1[[#This Row],[3]],ECHE!A:A,0)</f>
        <v>4530</v>
      </c>
      <c r="E1224" s="3" t="s">
        <v>1209</v>
      </c>
      <c r="F1224" s="2" t="s">
        <v>1210</v>
      </c>
      <c r="G1224" s="25" t="s">
        <v>1211</v>
      </c>
      <c r="H1224" s="30" t="s">
        <v>1212</v>
      </c>
      <c r="I1224" s="283" t="s">
        <v>174</v>
      </c>
      <c r="J1224" s="104" t="s">
        <v>1729</v>
      </c>
      <c r="K1224" s="69" t="s">
        <v>38970</v>
      </c>
      <c r="L1224" s="235" t="s">
        <v>177</v>
      </c>
      <c r="M1224" s="104" t="s">
        <v>178</v>
      </c>
      <c r="N1224" s="104" t="s">
        <v>152</v>
      </c>
      <c r="O1224" s="104" t="s">
        <v>70</v>
      </c>
      <c r="P1224" s="104"/>
      <c r="Q1224" s="104"/>
      <c r="R1224" s="32" t="s">
        <v>47</v>
      </c>
      <c r="S1224" s="91" t="s">
        <v>3446</v>
      </c>
      <c r="T1224" s="35" t="s">
        <v>688</v>
      </c>
      <c r="U1224" s="20" t="s">
        <v>689</v>
      </c>
      <c r="V1224" s="38"/>
      <c r="W1224" s="38"/>
      <c r="X1224" s="38" t="s">
        <v>51</v>
      </c>
      <c r="Y1224" s="38" t="s">
        <v>51</v>
      </c>
      <c r="Z1224" s="38" t="s">
        <v>51</v>
      </c>
      <c r="AA1224" s="38" t="s">
        <v>51</v>
      </c>
      <c r="AB1224" s="38"/>
      <c r="AC1224" s="38"/>
      <c r="AD1224" s="38">
        <v>20</v>
      </c>
      <c r="AE1224" s="38">
        <v>2</v>
      </c>
      <c r="AF1224" s="35" t="s">
        <v>688</v>
      </c>
      <c r="AG1224" s="20" t="s">
        <v>689</v>
      </c>
      <c r="AH1224" s="38"/>
      <c r="AI1224" s="38"/>
      <c r="AJ1224" s="38" t="s">
        <v>51</v>
      </c>
      <c r="AK1224" s="38" t="s">
        <v>51</v>
      </c>
      <c r="AL1224" s="38" t="s">
        <v>51</v>
      </c>
      <c r="AM1224" s="38" t="s">
        <v>51</v>
      </c>
      <c r="AN1224" s="38"/>
      <c r="AO1224" s="38"/>
      <c r="AP1224" s="38">
        <v>20</v>
      </c>
      <c r="AQ1224" s="38">
        <v>2</v>
      </c>
      <c r="AR1224" s="11"/>
      <c r="AS1224" s="19"/>
      <c r="AT1224" s="41"/>
      <c r="AU1224" s="11"/>
      <c r="AV1224" s="19"/>
      <c r="AW1224" s="41"/>
      <c r="AX1224" s="43" t="s">
        <v>688</v>
      </c>
      <c r="AY1224" s="22" t="s">
        <v>689</v>
      </c>
      <c r="AZ1224" s="45">
        <v>1</v>
      </c>
      <c r="BA1224" s="43" t="s">
        <v>688</v>
      </c>
      <c r="BB1224" s="22" t="s">
        <v>689</v>
      </c>
      <c r="BC1224" s="45">
        <v>1</v>
      </c>
      <c r="BD1224" s="47"/>
      <c r="BE1224" s="24"/>
      <c r="BF1224" s="49"/>
      <c r="BG1224" s="49"/>
      <c r="BH1224" s="47"/>
      <c r="BI1224" s="24"/>
      <c r="BJ1224" s="49"/>
      <c r="BK1224" s="49"/>
      <c r="BL1224" s="51" t="s">
        <v>52</v>
      </c>
    </row>
    <row r="1225" spans="1:64" hidden="1" x14ac:dyDescent="0.3">
      <c r="A1225" s="104" t="s">
        <v>259</v>
      </c>
      <c r="B1225" s="11">
        <v>350</v>
      </c>
      <c r="C1225" s="104" t="s">
        <v>1831</v>
      </c>
      <c r="D1225" s="104">
        <f>MATCH(Tabela1[[#This Row],[3]],ECHE!A:A,0)</f>
        <v>1410</v>
      </c>
      <c r="E1225" s="3" t="s">
        <v>1832</v>
      </c>
      <c r="F1225" s="2" t="s">
        <v>1833</v>
      </c>
      <c r="G1225" s="25">
        <v>23071</v>
      </c>
      <c r="H1225" s="30" t="s">
        <v>1834</v>
      </c>
      <c r="I1225" s="283" t="s">
        <v>84</v>
      </c>
      <c r="J1225" s="104" t="s">
        <v>1835</v>
      </c>
      <c r="K1225" s="2" t="s">
        <v>38884</v>
      </c>
      <c r="L1225" s="235" t="s">
        <v>552</v>
      </c>
      <c r="M1225" s="104" t="s">
        <v>197</v>
      </c>
      <c r="N1225" s="104" t="s">
        <v>90</v>
      </c>
      <c r="O1225" s="104" t="s">
        <v>89</v>
      </c>
      <c r="P1225" s="104"/>
      <c r="Q1225" s="104"/>
      <c r="R1225" s="32" t="s">
        <v>47</v>
      </c>
      <c r="S1225" s="91" t="s">
        <v>3446</v>
      </c>
      <c r="T1225" s="35" t="s">
        <v>268</v>
      </c>
      <c r="U1225" s="20" t="s">
        <v>269</v>
      </c>
      <c r="V1225" s="38"/>
      <c r="W1225" s="38"/>
      <c r="X1225" s="38" t="s">
        <v>51</v>
      </c>
      <c r="Y1225" s="38" t="s">
        <v>51</v>
      </c>
      <c r="Z1225" s="38" t="s">
        <v>51</v>
      </c>
      <c r="AA1225" s="38" t="s">
        <v>51</v>
      </c>
      <c r="AB1225" s="38" t="s">
        <v>51</v>
      </c>
      <c r="AC1225" s="38" t="s">
        <v>51</v>
      </c>
      <c r="AD1225" s="38">
        <v>25</v>
      </c>
      <c r="AE1225" s="38">
        <v>5</v>
      </c>
      <c r="AF1225" s="35" t="s">
        <v>268</v>
      </c>
      <c r="AG1225" s="20" t="s">
        <v>269</v>
      </c>
      <c r="AH1225" s="38"/>
      <c r="AI1225" s="38"/>
      <c r="AJ1225" s="38" t="s">
        <v>51</v>
      </c>
      <c r="AK1225" s="38" t="s">
        <v>51</v>
      </c>
      <c r="AL1225" s="38" t="s">
        <v>51</v>
      </c>
      <c r="AM1225" s="38" t="s">
        <v>51</v>
      </c>
      <c r="AN1225" s="38" t="s">
        <v>51</v>
      </c>
      <c r="AO1225" s="38" t="s">
        <v>51</v>
      </c>
      <c r="AP1225" s="38">
        <v>25</v>
      </c>
      <c r="AQ1225" s="38">
        <v>5</v>
      </c>
      <c r="AR1225" s="11"/>
      <c r="AS1225" s="19"/>
      <c r="AT1225" s="41"/>
      <c r="AU1225" s="11"/>
      <c r="AV1225" s="19"/>
      <c r="AW1225" s="41"/>
      <c r="AX1225" s="43" t="s">
        <v>268</v>
      </c>
      <c r="AY1225" s="22" t="s">
        <v>269</v>
      </c>
      <c r="AZ1225" s="45">
        <v>1</v>
      </c>
      <c r="BA1225" s="43" t="s">
        <v>268</v>
      </c>
      <c r="BB1225" s="22" t="s">
        <v>269</v>
      </c>
      <c r="BC1225" s="45">
        <v>1</v>
      </c>
      <c r="BD1225" s="47"/>
      <c r="BE1225" s="24"/>
      <c r="BF1225" s="49"/>
      <c r="BG1225" s="49"/>
      <c r="BH1225" s="47"/>
      <c r="BI1225" s="24"/>
      <c r="BJ1225" s="49"/>
      <c r="BK1225" s="49"/>
      <c r="BL1225" s="51" t="s">
        <v>52</v>
      </c>
    </row>
    <row r="1226" spans="1:64" hidden="1" x14ac:dyDescent="0.3">
      <c r="A1226" s="84" t="s">
        <v>259</v>
      </c>
      <c r="B1226" s="85">
        <v>351</v>
      </c>
      <c r="C1226" s="84" t="s">
        <v>1836</v>
      </c>
      <c r="D1226" s="84">
        <f>MATCH(Tabela1[[#This Row],[3]],ECHE!A:A,0)</f>
        <v>5246</v>
      </c>
      <c r="E1226" s="87" t="s">
        <v>1837</v>
      </c>
      <c r="F1226" s="88" t="s">
        <v>1838</v>
      </c>
      <c r="G1226" s="89">
        <v>6560</v>
      </c>
      <c r="H1226" s="90" t="s">
        <v>1357</v>
      </c>
      <c r="I1226" s="286" t="s">
        <v>243</v>
      </c>
      <c r="J1226" s="84" t="s">
        <v>1839</v>
      </c>
      <c r="K1226" s="2" t="s">
        <v>39062</v>
      </c>
      <c r="L1226" s="196" t="s">
        <v>804</v>
      </c>
      <c r="M1226" s="84" t="s">
        <v>805</v>
      </c>
      <c r="N1226" s="84" t="s">
        <v>246</v>
      </c>
      <c r="O1226" s="84" t="s">
        <v>70</v>
      </c>
      <c r="P1226" s="84"/>
      <c r="Q1226" s="84"/>
      <c r="R1226" s="91" t="s">
        <v>47</v>
      </c>
      <c r="S1226" s="91" t="s">
        <v>3446</v>
      </c>
      <c r="T1226" s="92" t="s">
        <v>268</v>
      </c>
      <c r="U1226" s="93" t="s">
        <v>269</v>
      </c>
      <c r="V1226" s="94"/>
      <c r="W1226" s="94"/>
      <c r="X1226" s="94" t="s">
        <v>51</v>
      </c>
      <c r="Y1226" s="94" t="s">
        <v>51</v>
      </c>
      <c r="Z1226" s="94" t="s">
        <v>51</v>
      </c>
      <c r="AA1226" s="94" t="s">
        <v>51</v>
      </c>
      <c r="AB1226" s="94" t="s">
        <v>51</v>
      </c>
      <c r="AC1226" s="94" t="s">
        <v>51</v>
      </c>
      <c r="AD1226" s="94">
        <v>12</v>
      </c>
      <c r="AE1226" s="94">
        <v>2</v>
      </c>
      <c r="AF1226" s="92" t="s">
        <v>268</v>
      </c>
      <c r="AG1226" s="93" t="s">
        <v>269</v>
      </c>
      <c r="AH1226" s="94"/>
      <c r="AI1226" s="94"/>
      <c r="AJ1226" s="94" t="s">
        <v>51</v>
      </c>
      <c r="AK1226" s="94" t="s">
        <v>51</v>
      </c>
      <c r="AL1226" s="94" t="s">
        <v>51</v>
      </c>
      <c r="AM1226" s="94" t="s">
        <v>51</v>
      </c>
      <c r="AN1226" s="94" t="s">
        <v>51</v>
      </c>
      <c r="AO1226" s="94" t="s">
        <v>51</v>
      </c>
      <c r="AP1226" s="94">
        <v>12</v>
      </c>
      <c r="AQ1226" s="94">
        <v>2</v>
      </c>
      <c r="AR1226" s="85"/>
      <c r="AS1226" s="86"/>
      <c r="AT1226" s="95"/>
      <c r="AU1226" s="85"/>
      <c r="AV1226" s="86"/>
      <c r="AW1226" s="95"/>
      <c r="AX1226" s="96" t="s">
        <v>268</v>
      </c>
      <c r="AY1226" s="97" t="s">
        <v>269</v>
      </c>
      <c r="AZ1226" s="98">
        <v>1</v>
      </c>
      <c r="BA1226" s="96" t="s">
        <v>268</v>
      </c>
      <c r="BB1226" s="97" t="s">
        <v>269</v>
      </c>
      <c r="BC1226" s="98">
        <v>1</v>
      </c>
      <c r="BD1226" s="99"/>
      <c r="BE1226" s="100"/>
      <c r="BF1226" s="101"/>
      <c r="BG1226" s="101"/>
      <c r="BH1226" s="99"/>
      <c r="BI1226" s="100"/>
      <c r="BJ1226" s="101"/>
      <c r="BK1226" s="101"/>
      <c r="BL1226" s="102" t="s">
        <v>52</v>
      </c>
    </row>
    <row r="1227" spans="1:64" hidden="1" x14ac:dyDescent="0.3">
      <c r="A1227" s="84" t="s">
        <v>259</v>
      </c>
      <c r="B1227" s="85">
        <v>366</v>
      </c>
      <c r="C1227" s="84" t="s">
        <v>1896</v>
      </c>
      <c r="D1227" s="84">
        <f>MATCH(Tabela1[[#This Row],[3]],ECHE!A:A,0)</f>
        <v>5035</v>
      </c>
      <c r="E1227" s="87" t="s">
        <v>1897</v>
      </c>
      <c r="F1227" s="88" t="s">
        <v>1898</v>
      </c>
      <c r="G1227" s="89">
        <v>50190</v>
      </c>
      <c r="H1227" s="90" t="s">
        <v>1899</v>
      </c>
      <c r="I1227" s="90" t="s">
        <v>204</v>
      </c>
      <c r="J1227" s="84" t="s">
        <v>1900</v>
      </c>
      <c r="K1227" s="2" t="s">
        <v>39037</v>
      </c>
      <c r="L1227" s="84" t="s">
        <v>1901</v>
      </c>
      <c r="M1227" s="84" t="s">
        <v>1901</v>
      </c>
      <c r="N1227" s="84" t="s">
        <v>283</v>
      </c>
      <c r="O1227" s="84" t="s">
        <v>46</v>
      </c>
      <c r="P1227" s="84"/>
      <c r="Q1227" s="84"/>
      <c r="R1227" s="91" t="s">
        <v>47</v>
      </c>
      <c r="S1227" s="91" t="s">
        <v>3446</v>
      </c>
      <c r="T1227" s="92" t="s">
        <v>603</v>
      </c>
      <c r="U1227" s="93" t="s">
        <v>604</v>
      </c>
      <c r="V1227" s="94"/>
      <c r="W1227" s="94"/>
      <c r="X1227" s="94" t="s">
        <v>51</v>
      </c>
      <c r="Y1227" s="94" t="s">
        <v>51</v>
      </c>
      <c r="Z1227" s="94" t="s">
        <v>51</v>
      </c>
      <c r="AA1227" s="94" t="s">
        <v>51</v>
      </c>
      <c r="AB1227" s="94" t="s">
        <v>51</v>
      </c>
      <c r="AC1227" s="94" t="s">
        <v>51</v>
      </c>
      <c r="AD1227" s="94">
        <v>10</v>
      </c>
      <c r="AE1227" s="94">
        <v>2</v>
      </c>
      <c r="AF1227" s="92" t="s">
        <v>603</v>
      </c>
      <c r="AG1227" s="93" t="s">
        <v>604</v>
      </c>
      <c r="AH1227" s="94"/>
      <c r="AI1227" s="94"/>
      <c r="AJ1227" s="94" t="s">
        <v>51</v>
      </c>
      <c r="AK1227" s="94" t="s">
        <v>51</v>
      </c>
      <c r="AL1227" s="94" t="s">
        <v>51</v>
      </c>
      <c r="AM1227" s="94" t="s">
        <v>51</v>
      </c>
      <c r="AN1227" s="94" t="s">
        <v>51</v>
      </c>
      <c r="AO1227" s="94" t="s">
        <v>51</v>
      </c>
      <c r="AP1227" s="94">
        <v>10</v>
      </c>
      <c r="AQ1227" s="94">
        <v>2</v>
      </c>
      <c r="AR1227" s="85"/>
      <c r="AS1227" s="86"/>
      <c r="AT1227" s="95"/>
      <c r="AU1227" s="85"/>
      <c r="AV1227" s="86"/>
      <c r="AW1227" s="95"/>
      <c r="AX1227" s="96" t="s">
        <v>603</v>
      </c>
      <c r="AY1227" s="97" t="s">
        <v>604</v>
      </c>
      <c r="AZ1227" s="98">
        <v>1</v>
      </c>
      <c r="BA1227" s="96" t="s">
        <v>603</v>
      </c>
      <c r="BB1227" s="97" t="s">
        <v>604</v>
      </c>
      <c r="BC1227" s="98">
        <v>1</v>
      </c>
      <c r="BD1227" s="99"/>
      <c r="BE1227" s="100"/>
      <c r="BF1227" s="101"/>
      <c r="BG1227" s="101"/>
      <c r="BH1227" s="99"/>
      <c r="BI1227" s="100"/>
      <c r="BJ1227" s="101"/>
      <c r="BK1227" s="101"/>
      <c r="BL1227" s="102" t="s">
        <v>52</v>
      </c>
    </row>
    <row r="1228" spans="1:64" hidden="1" x14ac:dyDescent="0.3">
      <c r="A1228" s="104" t="s">
        <v>259</v>
      </c>
      <c r="B1228" s="11">
        <v>371</v>
      </c>
      <c r="C1228" s="104" t="s">
        <v>1220</v>
      </c>
      <c r="D1228" s="104">
        <f>MATCH(Tabela1[[#This Row],[3]],ECHE!A:A,0)</f>
        <v>321</v>
      </c>
      <c r="E1228" s="3" t="s">
        <v>1221</v>
      </c>
      <c r="F1228" s="2" t="s">
        <v>1222</v>
      </c>
      <c r="G1228" s="25">
        <v>52062</v>
      </c>
      <c r="H1228" s="30" t="s">
        <v>967</v>
      </c>
      <c r="I1228" s="283" t="s">
        <v>127</v>
      </c>
      <c r="J1228" s="104" t="s">
        <v>1922</v>
      </c>
      <c r="K1228" s="2" t="s">
        <v>38871</v>
      </c>
      <c r="L1228" s="235" t="s">
        <v>1923</v>
      </c>
      <c r="M1228" s="104" t="s">
        <v>1924</v>
      </c>
      <c r="N1228" s="104" t="s">
        <v>152</v>
      </c>
      <c r="O1228" s="104" t="s">
        <v>1225</v>
      </c>
      <c r="P1228" s="104"/>
      <c r="Q1228" s="104"/>
      <c r="R1228" s="32" t="s">
        <v>47</v>
      </c>
      <c r="S1228" s="91" t="s">
        <v>3446</v>
      </c>
      <c r="T1228" s="35" t="s">
        <v>268</v>
      </c>
      <c r="U1228" s="20" t="s">
        <v>269</v>
      </c>
      <c r="V1228" s="38"/>
      <c r="W1228" s="38"/>
      <c r="X1228" s="38" t="s">
        <v>51</v>
      </c>
      <c r="Y1228" s="38" t="s">
        <v>51</v>
      </c>
      <c r="Z1228" s="38" t="s">
        <v>51</v>
      </c>
      <c r="AA1228" s="38" t="s">
        <v>51</v>
      </c>
      <c r="AB1228" s="38" t="s">
        <v>51</v>
      </c>
      <c r="AC1228" s="38" t="s">
        <v>51</v>
      </c>
      <c r="AD1228" s="38">
        <v>12</v>
      </c>
      <c r="AE1228" s="38">
        <v>2</v>
      </c>
      <c r="AF1228" s="35" t="s">
        <v>268</v>
      </c>
      <c r="AG1228" s="20" t="s">
        <v>269</v>
      </c>
      <c r="AH1228" s="38"/>
      <c r="AI1228" s="38"/>
      <c r="AJ1228" s="38" t="s">
        <v>51</v>
      </c>
      <c r="AK1228" s="38" t="s">
        <v>51</v>
      </c>
      <c r="AL1228" s="38" t="s">
        <v>51</v>
      </c>
      <c r="AM1228" s="38" t="s">
        <v>51</v>
      </c>
      <c r="AN1228" s="38" t="s">
        <v>51</v>
      </c>
      <c r="AO1228" s="38" t="s">
        <v>51</v>
      </c>
      <c r="AP1228" s="38">
        <v>12</v>
      </c>
      <c r="AQ1228" s="38">
        <v>2</v>
      </c>
      <c r="AR1228" s="11"/>
      <c r="AS1228" s="19"/>
      <c r="AT1228" s="41"/>
      <c r="AU1228" s="11"/>
      <c r="AV1228" s="19"/>
      <c r="AW1228" s="41"/>
      <c r="AX1228" s="43"/>
      <c r="AY1228" s="22"/>
      <c r="AZ1228" s="45"/>
      <c r="BA1228" s="43"/>
      <c r="BB1228" s="22"/>
      <c r="BC1228" s="45"/>
      <c r="BD1228" s="47"/>
      <c r="BE1228" s="24"/>
      <c r="BF1228" s="49"/>
      <c r="BG1228" s="49"/>
      <c r="BH1228" s="47"/>
      <c r="BI1228" s="24"/>
      <c r="BJ1228" s="49"/>
      <c r="BK1228" s="49"/>
      <c r="BL1228" s="51" t="s">
        <v>52</v>
      </c>
    </row>
    <row r="1229" spans="1:64" hidden="1" x14ac:dyDescent="0.3">
      <c r="A1229" s="104" t="s">
        <v>259</v>
      </c>
      <c r="B1229" s="11">
        <v>373</v>
      </c>
      <c r="C1229" s="104" t="s">
        <v>1930</v>
      </c>
      <c r="D1229" s="104">
        <f>MATCH(Tabela1[[#This Row],[3]],ECHE!A:A,0)</f>
        <v>1094</v>
      </c>
      <c r="E1229" s="3" t="s">
        <v>1931</v>
      </c>
      <c r="F1229" s="2" t="s">
        <v>1932</v>
      </c>
      <c r="G1229" s="25">
        <v>9001</v>
      </c>
      <c r="H1229" s="30" t="s">
        <v>1933</v>
      </c>
      <c r="I1229" s="283" t="s">
        <v>84</v>
      </c>
      <c r="J1229" s="104" t="s">
        <v>1934</v>
      </c>
      <c r="K1229" s="2" t="s">
        <v>38688</v>
      </c>
      <c r="L1229" s="235" t="s">
        <v>552</v>
      </c>
      <c r="M1229" s="104" t="s">
        <v>197</v>
      </c>
      <c r="N1229" s="104" t="s">
        <v>687</v>
      </c>
      <c r="O1229" s="104" t="s">
        <v>1079</v>
      </c>
      <c r="P1229" s="104" t="s">
        <v>69</v>
      </c>
      <c r="Q1229" s="104" t="s">
        <v>72</v>
      </c>
      <c r="R1229" s="32" t="s">
        <v>47</v>
      </c>
      <c r="S1229" s="91" t="s">
        <v>3446</v>
      </c>
      <c r="T1229" s="35" t="s">
        <v>268</v>
      </c>
      <c r="U1229" s="20" t="s">
        <v>269</v>
      </c>
      <c r="V1229" s="38"/>
      <c r="W1229" s="38"/>
      <c r="X1229" s="38" t="s">
        <v>51</v>
      </c>
      <c r="Y1229" s="38" t="s">
        <v>51</v>
      </c>
      <c r="Z1229" s="38" t="s">
        <v>51</v>
      </c>
      <c r="AA1229" s="38" t="s">
        <v>51</v>
      </c>
      <c r="AB1229" s="38" t="s">
        <v>51</v>
      </c>
      <c r="AC1229" s="38" t="s">
        <v>51</v>
      </c>
      <c r="AD1229" s="38">
        <v>18</v>
      </c>
      <c r="AE1229" s="38">
        <v>2</v>
      </c>
      <c r="AF1229" s="35" t="s">
        <v>268</v>
      </c>
      <c r="AG1229" s="20" t="s">
        <v>269</v>
      </c>
      <c r="AH1229" s="38"/>
      <c r="AI1229" s="38"/>
      <c r="AJ1229" s="38" t="s">
        <v>51</v>
      </c>
      <c r="AK1229" s="38" t="s">
        <v>51</v>
      </c>
      <c r="AL1229" s="38" t="s">
        <v>51</v>
      </c>
      <c r="AM1229" s="38" t="s">
        <v>51</v>
      </c>
      <c r="AN1229" s="38" t="s">
        <v>51</v>
      </c>
      <c r="AO1229" s="38" t="s">
        <v>51</v>
      </c>
      <c r="AP1229" s="38">
        <v>18</v>
      </c>
      <c r="AQ1229" s="38">
        <v>2</v>
      </c>
      <c r="AR1229" s="11"/>
      <c r="AS1229" s="19"/>
      <c r="AT1229" s="41"/>
      <c r="AU1229" s="11"/>
      <c r="AV1229" s="19"/>
      <c r="AW1229" s="41"/>
      <c r="AX1229" s="43" t="s">
        <v>268</v>
      </c>
      <c r="AY1229" s="22" t="s">
        <v>269</v>
      </c>
      <c r="AZ1229" s="45">
        <v>1</v>
      </c>
      <c r="BA1229" s="43" t="s">
        <v>268</v>
      </c>
      <c r="BB1229" s="22" t="s">
        <v>269</v>
      </c>
      <c r="BC1229" s="45">
        <v>1</v>
      </c>
      <c r="BD1229" s="47"/>
      <c r="BE1229" s="24"/>
      <c r="BF1229" s="49"/>
      <c r="BG1229" s="49"/>
      <c r="BH1229" s="47"/>
      <c r="BI1229" s="24"/>
      <c r="BJ1229" s="49"/>
      <c r="BK1229" s="49"/>
      <c r="BL1229" s="51" t="s">
        <v>52</v>
      </c>
    </row>
    <row r="1230" spans="1:64" hidden="1" x14ac:dyDescent="0.3">
      <c r="A1230" s="84" t="s">
        <v>259</v>
      </c>
      <c r="B1230" s="85">
        <v>380</v>
      </c>
      <c r="C1230" s="84" t="s">
        <v>1958</v>
      </c>
      <c r="D1230" s="84">
        <f>MATCH(Tabela1[[#This Row],[3]],ECHE!A:A,0)</f>
        <v>5195</v>
      </c>
      <c r="E1230" s="87" t="s">
        <v>1959</v>
      </c>
      <c r="F1230" s="88" t="s">
        <v>1960</v>
      </c>
      <c r="G1230" s="89">
        <v>94907</v>
      </c>
      <c r="H1230" s="90" t="s">
        <v>1961</v>
      </c>
      <c r="I1230" s="286" t="s">
        <v>501</v>
      </c>
      <c r="J1230" s="84" t="s">
        <v>1962</v>
      </c>
      <c r="K1230" s="2" t="s">
        <v>39056</v>
      </c>
      <c r="L1230" s="196" t="s">
        <v>722</v>
      </c>
      <c r="M1230" s="84" t="s">
        <v>722</v>
      </c>
      <c r="N1230" s="84" t="s">
        <v>152</v>
      </c>
      <c r="O1230" s="84" t="s">
        <v>92</v>
      </c>
      <c r="P1230" s="84"/>
      <c r="Q1230" s="84"/>
      <c r="R1230" s="91" t="s">
        <v>47</v>
      </c>
      <c r="S1230" s="91" t="s">
        <v>3446</v>
      </c>
      <c r="T1230" s="92" t="s">
        <v>268</v>
      </c>
      <c r="U1230" s="93" t="s">
        <v>269</v>
      </c>
      <c r="V1230" s="94"/>
      <c r="W1230" s="94"/>
      <c r="X1230" s="94" t="s">
        <v>51</v>
      </c>
      <c r="Y1230" s="94" t="s">
        <v>51</v>
      </c>
      <c r="Z1230" s="94" t="s">
        <v>51</v>
      </c>
      <c r="AA1230" s="94" t="s">
        <v>51</v>
      </c>
      <c r="AB1230" s="94" t="s">
        <v>51</v>
      </c>
      <c r="AC1230" s="94" t="s">
        <v>51</v>
      </c>
      <c r="AD1230" s="94">
        <v>10</v>
      </c>
      <c r="AE1230" s="94">
        <v>2</v>
      </c>
      <c r="AF1230" s="92" t="s">
        <v>268</v>
      </c>
      <c r="AG1230" s="93" t="s">
        <v>269</v>
      </c>
      <c r="AH1230" s="94"/>
      <c r="AI1230" s="94"/>
      <c r="AJ1230" s="94" t="s">
        <v>51</v>
      </c>
      <c r="AK1230" s="94" t="s">
        <v>51</v>
      </c>
      <c r="AL1230" s="94" t="s">
        <v>51</v>
      </c>
      <c r="AM1230" s="94" t="s">
        <v>51</v>
      </c>
      <c r="AN1230" s="94" t="s">
        <v>51</v>
      </c>
      <c r="AO1230" s="94" t="s">
        <v>51</v>
      </c>
      <c r="AP1230" s="94">
        <v>10</v>
      </c>
      <c r="AQ1230" s="94">
        <v>2</v>
      </c>
      <c r="AR1230" s="85"/>
      <c r="AS1230" s="86"/>
      <c r="AT1230" s="95"/>
      <c r="AU1230" s="85"/>
      <c r="AV1230" s="86"/>
      <c r="AW1230" s="95"/>
      <c r="AX1230" s="96"/>
      <c r="AY1230" s="97"/>
      <c r="AZ1230" s="98"/>
      <c r="BA1230" s="96"/>
      <c r="BB1230" s="97"/>
      <c r="BC1230" s="98"/>
      <c r="BD1230" s="99"/>
      <c r="BE1230" s="100"/>
      <c r="BF1230" s="101"/>
      <c r="BG1230" s="101"/>
      <c r="BH1230" s="99"/>
      <c r="BI1230" s="100"/>
      <c r="BJ1230" s="101"/>
      <c r="BK1230" s="101"/>
      <c r="BL1230" s="102" t="s">
        <v>52</v>
      </c>
    </row>
    <row r="1231" spans="1:64" hidden="1" x14ac:dyDescent="0.3">
      <c r="A1231" s="104" t="s">
        <v>259</v>
      </c>
      <c r="B1231" s="11">
        <v>384</v>
      </c>
      <c r="C1231" s="104" t="s">
        <v>1978</v>
      </c>
      <c r="D1231" s="104">
        <f>MATCH(Tabela1[[#This Row],[3]],ECHE!A:A,0)</f>
        <v>4660</v>
      </c>
      <c r="E1231" s="3" t="s">
        <v>1979</v>
      </c>
      <c r="F1231" s="2" t="s">
        <v>1980</v>
      </c>
      <c r="G1231" s="25" t="s">
        <v>1981</v>
      </c>
      <c r="H1231" s="30" t="s">
        <v>1982</v>
      </c>
      <c r="I1231" s="283" t="s">
        <v>214</v>
      </c>
      <c r="J1231" s="104" t="s">
        <v>1983</v>
      </c>
      <c r="K1231" s="2" t="s">
        <v>38803</v>
      </c>
      <c r="L1231" s="235" t="s">
        <v>103</v>
      </c>
      <c r="M1231" s="104" t="s">
        <v>44</v>
      </c>
      <c r="N1231" s="104" t="s">
        <v>90</v>
      </c>
      <c r="O1231" s="104" t="s">
        <v>256</v>
      </c>
      <c r="P1231" s="104"/>
      <c r="Q1231" s="104"/>
      <c r="R1231" s="32" t="s">
        <v>47</v>
      </c>
      <c r="S1231" s="91" t="s">
        <v>3446</v>
      </c>
      <c r="T1231" s="35" t="s">
        <v>268</v>
      </c>
      <c r="U1231" s="20" t="s">
        <v>269</v>
      </c>
      <c r="V1231" s="38"/>
      <c r="W1231" s="38"/>
      <c r="X1231" s="38" t="s">
        <v>51</v>
      </c>
      <c r="Y1231" s="38" t="s">
        <v>51</v>
      </c>
      <c r="Z1231" s="38" t="s">
        <v>51</v>
      </c>
      <c r="AA1231" s="38" t="s">
        <v>51</v>
      </c>
      <c r="AB1231" s="38" t="s">
        <v>51</v>
      </c>
      <c r="AC1231" s="38" t="s">
        <v>51</v>
      </c>
      <c r="AD1231" s="38">
        <v>8</v>
      </c>
      <c r="AE1231" s="38">
        <v>2</v>
      </c>
      <c r="AF1231" s="35" t="s">
        <v>268</v>
      </c>
      <c r="AG1231" s="20" t="s">
        <v>269</v>
      </c>
      <c r="AH1231" s="38"/>
      <c r="AI1231" s="38"/>
      <c r="AJ1231" s="38" t="s">
        <v>51</v>
      </c>
      <c r="AK1231" s="38" t="s">
        <v>51</v>
      </c>
      <c r="AL1231" s="38" t="s">
        <v>51</v>
      </c>
      <c r="AM1231" s="38" t="s">
        <v>51</v>
      </c>
      <c r="AN1231" s="38" t="s">
        <v>51</v>
      </c>
      <c r="AO1231" s="38" t="s">
        <v>51</v>
      </c>
      <c r="AP1231" s="38">
        <v>8</v>
      </c>
      <c r="AQ1231" s="38">
        <v>2</v>
      </c>
      <c r="AR1231" s="11"/>
      <c r="AS1231" s="19"/>
      <c r="AT1231" s="41"/>
      <c r="AU1231" s="11"/>
      <c r="AV1231" s="19"/>
      <c r="AW1231" s="41"/>
      <c r="AX1231" s="43" t="s">
        <v>268</v>
      </c>
      <c r="AY1231" s="22" t="s">
        <v>269</v>
      </c>
      <c r="AZ1231" s="45">
        <v>2</v>
      </c>
      <c r="BA1231" s="43" t="s">
        <v>268</v>
      </c>
      <c r="BB1231" s="22" t="s">
        <v>269</v>
      </c>
      <c r="BC1231" s="45">
        <v>2</v>
      </c>
      <c r="BD1231" s="47"/>
      <c r="BE1231" s="24"/>
      <c r="BF1231" s="49"/>
      <c r="BG1231" s="49"/>
      <c r="BH1231" s="47"/>
      <c r="BI1231" s="24"/>
      <c r="BJ1231" s="49"/>
      <c r="BK1231" s="49"/>
      <c r="BL1231" s="51" t="s">
        <v>52</v>
      </c>
    </row>
    <row r="1232" spans="1:64" hidden="1" x14ac:dyDescent="0.3">
      <c r="A1232" s="104" t="s">
        <v>259</v>
      </c>
      <c r="B1232" s="11">
        <v>422</v>
      </c>
      <c r="C1232" s="104" t="s">
        <v>2111</v>
      </c>
      <c r="D1232" s="104">
        <f>MATCH(Tabela1[[#This Row],[3]],ECHE!A:A,0)</f>
        <v>3817</v>
      </c>
      <c r="E1232" s="3" t="s">
        <v>2112</v>
      </c>
      <c r="F1232" s="2" t="s">
        <v>2113</v>
      </c>
      <c r="G1232" s="25">
        <v>15773</v>
      </c>
      <c r="H1232" s="30" t="s">
        <v>1872</v>
      </c>
      <c r="I1232" s="283" t="s">
        <v>389</v>
      </c>
      <c r="J1232" s="104" t="s">
        <v>2114</v>
      </c>
      <c r="K1232" s="2" t="s">
        <v>38747</v>
      </c>
      <c r="L1232" s="235" t="s">
        <v>392</v>
      </c>
      <c r="M1232" s="104" t="s">
        <v>393</v>
      </c>
      <c r="N1232" s="104" t="s">
        <v>152</v>
      </c>
      <c r="O1232" s="104" t="s">
        <v>92</v>
      </c>
      <c r="P1232" s="104"/>
      <c r="Q1232" s="104"/>
      <c r="R1232" s="32" t="s">
        <v>47</v>
      </c>
      <c r="S1232" s="91" t="s">
        <v>3446</v>
      </c>
      <c r="T1232" s="35" t="s">
        <v>268</v>
      </c>
      <c r="U1232" s="20" t="s">
        <v>269</v>
      </c>
      <c r="V1232" s="38"/>
      <c r="W1232" s="38"/>
      <c r="X1232" s="38" t="s">
        <v>51</v>
      </c>
      <c r="Y1232" s="38" t="s">
        <v>51</v>
      </c>
      <c r="Z1232" s="38" t="s">
        <v>51</v>
      </c>
      <c r="AA1232" s="38" t="s">
        <v>51</v>
      </c>
      <c r="AB1232" s="38" t="s">
        <v>51</v>
      </c>
      <c r="AC1232" s="38" t="s">
        <v>51</v>
      </c>
      <c r="AD1232" s="38">
        <v>6</v>
      </c>
      <c r="AE1232" s="38">
        <v>2</v>
      </c>
      <c r="AF1232" s="35" t="s">
        <v>268</v>
      </c>
      <c r="AG1232" s="20" t="s">
        <v>269</v>
      </c>
      <c r="AH1232" s="38"/>
      <c r="AI1232" s="38"/>
      <c r="AJ1232" s="38" t="s">
        <v>51</v>
      </c>
      <c r="AK1232" s="38" t="s">
        <v>51</v>
      </c>
      <c r="AL1232" s="38" t="s">
        <v>51</v>
      </c>
      <c r="AM1232" s="38" t="s">
        <v>51</v>
      </c>
      <c r="AN1232" s="38" t="s">
        <v>51</v>
      </c>
      <c r="AO1232" s="38" t="s">
        <v>51</v>
      </c>
      <c r="AP1232" s="38">
        <v>6</v>
      </c>
      <c r="AQ1232" s="38">
        <v>2</v>
      </c>
      <c r="AR1232" s="11"/>
      <c r="AS1232" s="19"/>
      <c r="AT1232" s="41"/>
      <c r="AU1232" s="11"/>
      <c r="AV1232" s="19"/>
      <c r="AW1232" s="41"/>
      <c r="AX1232" s="43" t="s">
        <v>268</v>
      </c>
      <c r="AY1232" s="22" t="s">
        <v>269</v>
      </c>
      <c r="AZ1232" s="45">
        <v>1</v>
      </c>
      <c r="BA1232" s="43" t="s">
        <v>268</v>
      </c>
      <c r="BB1232" s="22" t="s">
        <v>269</v>
      </c>
      <c r="BC1232" s="45">
        <v>1</v>
      </c>
      <c r="BD1232" s="47"/>
      <c r="BE1232" s="24"/>
      <c r="BF1232" s="49"/>
      <c r="BG1232" s="49"/>
      <c r="BH1232" s="47"/>
      <c r="BI1232" s="24"/>
      <c r="BJ1232" s="49"/>
      <c r="BK1232" s="49"/>
      <c r="BL1232" s="51" t="s">
        <v>52</v>
      </c>
    </row>
    <row r="1233" spans="1:64" hidden="1" x14ac:dyDescent="0.3">
      <c r="A1233" s="84" t="s">
        <v>259</v>
      </c>
      <c r="B1233" s="85">
        <v>435</v>
      </c>
      <c r="C1233" s="84" t="s">
        <v>496</v>
      </c>
      <c r="D1233" s="84">
        <f>MATCH(Tabela1[[#This Row],[3]],ECHE!A:A,0)</f>
        <v>5191</v>
      </c>
      <c r="E1233" s="87" t="s">
        <v>497</v>
      </c>
      <c r="F1233" s="88" t="s">
        <v>498</v>
      </c>
      <c r="G1233" s="89">
        <v>4200</v>
      </c>
      <c r="H1233" s="90" t="s">
        <v>500</v>
      </c>
      <c r="I1233" s="286" t="s">
        <v>501</v>
      </c>
      <c r="J1233" s="84" t="s">
        <v>502</v>
      </c>
      <c r="K1233" s="277" t="s">
        <v>38821</v>
      </c>
      <c r="L1233" s="196" t="s">
        <v>103</v>
      </c>
      <c r="M1233" s="84" t="s">
        <v>44</v>
      </c>
      <c r="N1233" s="84" t="s">
        <v>90</v>
      </c>
      <c r="O1233" s="84" t="s">
        <v>89</v>
      </c>
      <c r="P1233" s="84"/>
      <c r="Q1233" s="84"/>
      <c r="R1233" s="91" t="s">
        <v>47</v>
      </c>
      <c r="S1233" s="91" t="s">
        <v>3446</v>
      </c>
      <c r="T1233" s="92" t="s">
        <v>268</v>
      </c>
      <c r="U1233" s="93" t="s">
        <v>269</v>
      </c>
      <c r="V1233" s="94"/>
      <c r="W1233" s="94"/>
      <c r="X1233" s="94" t="s">
        <v>51</v>
      </c>
      <c r="Y1233" s="94" t="s">
        <v>51</v>
      </c>
      <c r="Z1233" s="94" t="s">
        <v>51</v>
      </c>
      <c r="AA1233" s="94" t="s">
        <v>51</v>
      </c>
      <c r="AB1233" s="94" t="s">
        <v>51</v>
      </c>
      <c r="AC1233" s="94" t="s">
        <v>51</v>
      </c>
      <c r="AD1233" s="94">
        <v>10</v>
      </c>
      <c r="AE1233" s="94">
        <v>2</v>
      </c>
      <c r="AF1233" s="92" t="s">
        <v>268</v>
      </c>
      <c r="AG1233" s="93" t="s">
        <v>269</v>
      </c>
      <c r="AH1233" s="94"/>
      <c r="AI1233" s="94"/>
      <c r="AJ1233" s="94" t="s">
        <v>51</v>
      </c>
      <c r="AK1233" s="94" t="s">
        <v>51</v>
      </c>
      <c r="AL1233" s="94" t="s">
        <v>51</v>
      </c>
      <c r="AM1233" s="94" t="s">
        <v>51</v>
      </c>
      <c r="AN1233" s="94" t="s">
        <v>51</v>
      </c>
      <c r="AO1233" s="94" t="s">
        <v>51</v>
      </c>
      <c r="AP1233" s="94">
        <v>10</v>
      </c>
      <c r="AQ1233" s="94">
        <v>2</v>
      </c>
      <c r="AR1233" s="85"/>
      <c r="AS1233" s="86"/>
      <c r="AT1233" s="95"/>
      <c r="AU1233" s="85"/>
      <c r="AV1233" s="86"/>
      <c r="AW1233" s="95"/>
      <c r="AX1233" s="96" t="s">
        <v>268</v>
      </c>
      <c r="AY1233" s="97" t="s">
        <v>269</v>
      </c>
      <c r="AZ1233" s="98">
        <v>2</v>
      </c>
      <c r="BA1233" s="96" t="s">
        <v>268</v>
      </c>
      <c r="BB1233" s="97" t="s">
        <v>269</v>
      </c>
      <c r="BC1233" s="98">
        <v>2</v>
      </c>
      <c r="BD1233" s="99"/>
      <c r="BE1233" s="100"/>
      <c r="BF1233" s="101"/>
      <c r="BG1233" s="101"/>
      <c r="BH1233" s="99"/>
      <c r="BI1233" s="100"/>
      <c r="BJ1233" s="101"/>
      <c r="BK1233" s="101"/>
      <c r="BL1233" s="102" t="s">
        <v>52</v>
      </c>
    </row>
    <row r="1234" spans="1:64" hidden="1" x14ac:dyDescent="0.3">
      <c r="A1234" s="104" t="s">
        <v>259</v>
      </c>
      <c r="B1234" s="11">
        <v>440</v>
      </c>
      <c r="C1234" s="104" t="s">
        <v>2035</v>
      </c>
      <c r="D1234" s="104">
        <f>MATCH(Tabela1[[#This Row],[3]],ECHE!A:A,0)</f>
        <v>4968</v>
      </c>
      <c r="E1234" s="3" t="s">
        <v>2036</v>
      </c>
      <c r="F1234" s="2" t="s">
        <v>2174</v>
      </c>
      <c r="G1234" s="25">
        <v>400114</v>
      </c>
      <c r="H1234" s="30" t="s">
        <v>927</v>
      </c>
      <c r="I1234" s="283" t="s">
        <v>251</v>
      </c>
      <c r="J1234" s="104" t="s">
        <v>2175</v>
      </c>
      <c r="K1234" s="2" t="s">
        <v>38814</v>
      </c>
      <c r="L1234" s="235" t="s">
        <v>103</v>
      </c>
      <c r="M1234" s="104" t="s">
        <v>44</v>
      </c>
      <c r="N1234" s="104" t="s">
        <v>88</v>
      </c>
      <c r="O1234" s="104" t="s">
        <v>70</v>
      </c>
      <c r="P1234" s="104"/>
      <c r="Q1234" s="104"/>
      <c r="R1234" s="32" t="s">
        <v>47</v>
      </c>
      <c r="S1234" s="91" t="s">
        <v>3446</v>
      </c>
      <c r="T1234" s="35" t="s">
        <v>355</v>
      </c>
      <c r="U1234" s="20" t="s">
        <v>356</v>
      </c>
      <c r="V1234" s="38"/>
      <c r="W1234" s="38"/>
      <c r="X1234" s="38" t="s">
        <v>51</v>
      </c>
      <c r="Y1234" s="38" t="s">
        <v>51</v>
      </c>
      <c r="Z1234" s="38" t="s">
        <v>51</v>
      </c>
      <c r="AA1234" s="38" t="s">
        <v>51</v>
      </c>
      <c r="AB1234" s="38" t="s">
        <v>51</v>
      </c>
      <c r="AC1234" s="38" t="s">
        <v>51</v>
      </c>
      <c r="AD1234" s="38">
        <v>24</v>
      </c>
      <c r="AE1234" s="38">
        <v>4</v>
      </c>
      <c r="AF1234" s="35" t="s">
        <v>355</v>
      </c>
      <c r="AG1234" s="20" t="s">
        <v>356</v>
      </c>
      <c r="AH1234" s="38"/>
      <c r="AI1234" s="38"/>
      <c r="AJ1234" s="38" t="s">
        <v>51</v>
      </c>
      <c r="AK1234" s="38" t="s">
        <v>51</v>
      </c>
      <c r="AL1234" s="38" t="s">
        <v>51</v>
      </c>
      <c r="AM1234" s="38" t="s">
        <v>51</v>
      </c>
      <c r="AN1234" s="38" t="s">
        <v>51</v>
      </c>
      <c r="AO1234" s="38" t="s">
        <v>51</v>
      </c>
      <c r="AP1234" s="38">
        <v>24</v>
      </c>
      <c r="AQ1234" s="38">
        <v>4</v>
      </c>
      <c r="AR1234" s="11" t="s">
        <v>355</v>
      </c>
      <c r="AS1234" s="19" t="s">
        <v>356</v>
      </c>
      <c r="AT1234" s="41">
        <v>3</v>
      </c>
      <c r="AU1234" s="11" t="s">
        <v>355</v>
      </c>
      <c r="AV1234" s="19" t="s">
        <v>356</v>
      </c>
      <c r="AW1234" s="41">
        <v>3</v>
      </c>
      <c r="AX1234" s="43" t="s">
        <v>355</v>
      </c>
      <c r="AY1234" s="22" t="s">
        <v>356</v>
      </c>
      <c r="AZ1234" s="45">
        <v>3</v>
      </c>
      <c r="BA1234" s="43" t="s">
        <v>355</v>
      </c>
      <c r="BB1234" s="22" t="s">
        <v>356</v>
      </c>
      <c r="BC1234" s="45">
        <v>3</v>
      </c>
      <c r="BD1234" s="47" t="s">
        <v>355</v>
      </c>
      <c r="BE1234" s="24" t="s">
        <v>356</v>
      </c>
      <c r="BF1234" s="49">
        <v>21</v>
      </c>
      <c r="BG1234" s="49">
        <v>3</v>
      </c>
      <c r="BH1234" s="47" t="s">
        <v>355</v>
      </c>
      <c r="BI1234" s="24" t="s">
        <v>356</v>
      </c>
      <c r="BJ1234" s="49">
        <v>21</v>
      </c>
      <c r="BK1234" s="49">
        <v>3</v>
      </c>
      <c r="BL1234" s="51" t="s">
        <v>52</v>
      </c>
    </row>
    <row r="1235" spans="1:64" hidden="1" x14ac:dyDescent="0.3">
      <c r="A1235" s="104" t="s">
        <v>259</v>
      </c>
      <c r="B1235" s="11">
        <v>440</v>
      </c>
      <c r="C1235" s="104" t="s">
        <v>2035</v>
      </c>
      <c r="D1235" s="104">
        <f>MATCH(Tabela1[[#This Row],[3]],ECHE!A:A,0)</f>
        <v>4968</v>
      </c>
      <c r="E1235" s="3" t="s">
        <v>2036</v>
      </c>
      <c r="F1235" s="2" t="s">
        <v>2037</v>
      </c>
      <c r="G1235" s="25">
        <v>430083</v>
      </c>
      <c r="H1235" s="30" t="s">
        <v>927</v>
      </c>
      <c r="I1235" s="283" t="s">
        <v>251</v>
      </c>
      <c r="J1235" s="104" t="s">
        <v>2175</v>
      </c>
      <c r="K1235" s="2" t="s">
        <v>38814</v>
      </c>
      <c r="L1235" s="235" t="s">
        <v>103</v>
      </c>
      <c r="M1235" s="104" t="s">
        <v>44</v>
      </c>
      <c r="N1235" s="104" t="s">
        <v>88</v>
      </c>
      <c r="O1235" s="104" t="s">
        <v>70</v>
      </c>
      <c r="P1235" s="104"/>
      <c r="Q1235" s="104"/>
      <c r="R1235" s="32" t="s">
        <v>47</v>
      </c>
      <c r="S1235" s="91" t="s">
        <v>3446</v>
      </c>
      <c r="T1235" s="35" t="s">
        <v>207</v>
      </c>
      <c r="U1235" s="20" t="s">
        <v>208</v>
      </c>
      <c r="V1235" s="38"/>
      <c r="W1235" s="38"/>
      <c r="X1235" s="38" t="s">
        <v>51</v>
      </c>
      <c r="Y1235" s="38" t="s">
        <v>51</v>
      </c>
      <c r="Z1235" s="38" t="s">
        <v>51</v>
      </c>
      <c r="AA1235" s="38" t="s">
        <v>51</v>
      </c>
      <c r="AB1235" s="38" t="s">
        <v>51</v>
      </c>
      <c r="AC1235" s="38" t="s">
        <v>51</v>
      </c>
      <c r="AD1235" s="38" t="s">
        <v>180</v>
      </c>
      <c r="AE1235" s="38" t="s">
        <v>180</v>
      </c>
      <c r="AF1235" s="35" t="s">
        <v>207</v>
      </c>
      <c r="AG1235" s="20" t="s">
        <v>208</v>
      </c>
      <c r="AH1235" s="38"/>
      <c r="AI1235" s="38"/>
      <c r="AJ1235" s="38" t="s">
        <v>51</v>
      </c>
      <c r="AK1235" s="38" t="s">
        <v>51</v>
      </c>
      <c r="AL1235" s="38" t="s">
        <v>51</v>
      </c>
      <c r="AM1235" s="38" t="s">
        <v>51</v>
      </c>
      <c r="AN1235" s="38" t="s">
        <v>51</v>
      </c>
      <c r="AO1235" s="38" t="s">
        <v>51</v>
      </c>
      <c r="AP1235" s="38" t="s">
        <v>180</v>
      </c>
      <c r="AQ1235" s="38" t="s">
        <v>180</v>
      </c>
      <c r="AR1235" s="11" t="s">
        <v>207</v>
      </c>
      <c r="AS1235" s="19" t="s">
        <v>208</v>
      </c>
      <c r="AT1235" s="41" t="s">
        <v>180</v>
      </c>
      <c r="AU1235" s="11" t="s">
        <v>207</v>
      </c>
      <c r="AV1235" s="19" t="s">
        <v>208</v>
      </c>
      <c r="AW1235" s="41" t="s">
        <v>180</v>
      </c>
      <c r="AX1235" s="43" t="s">
        <v>207</v>
      </c>
      <c r="AY1235" s="22" t="s">
        <v>208</v>
      </c>
      <c r="AZ1235" s="45" t="s">
        <v>180</v>
      </c>
      <c r="BA1235" s="43" t="s">
        <v>207</v>
      </c>
      <c r="BB1235" s="22" t="s">
        <v>208</v>
      </c>
      <c r="BC1235" s="45" t="s">
        <v>180</v>
      </c>
      <c r="BD1235" s="47" t="s">
        <v>207</v>
      </c>
      <c r="BE1235" s="24" t="s">
        <v>208</v>
      </c>
      <c r="BF1235" s="49" t="s">
        <v>180</v>
      </c>
      <c r="BG1235" s="49" t="s">
        <v>180</v>
      </c>
      <c r="BH1235" s="47" t="s">
        <v>207</v>
      </c>
      <c r="BI1235" s="24" t="s">
        <v>208</v>
      </c>
      <c r="BJ1235" s="101" t="s">
        <v>180</v>
      </c>
      <c r="BK1235" s="101" t="s">
        <v>180</v>
      </c>
      <c r="BL1235" s="51" t="s">
        <v>52</v>
      </c>
    </row>
    <row r="1236" spans="1:64" hidden="1" x14ac:dyDescent="0.3">
      <c r="A1236" s="104" t="s">
        <v>259</v>
      </c>
      <c r="B1236" s="11">
        <v>447</v>
      </c>
      <c r="C1236" s="104" t="s">
        <v>2201</v>
      </c>
      <c r="D1236" s="104">
        <f>MATCH(Tabela1[[#This Row],[3]],ECHE!A:A,0)</f>
        <v>426</v>
      </c>
      <c r="E1236" s="3" t="s">
        <v>2202</v>
      </c>
      <c r="F1236" s="2" t="s">
        <v>2203</v>
      </c>
      <c r="G1236" s="25">
        <v>91054</v>
      </c>
      <c r="H1236" s="30" t="s">
        <v>2204</v>
      </c>
      <c r="I1236" s="283" t="s">
        <v>127</v>
      </c>
      <c r="J1236" s="104" t="s">
        <v>2205</v>
      </c>
      <c r="K1236" s="2" t="s">
        <v>38644</v>
      </c>
      <c r="L1236" s="235" t="s">
        <v>2045</v>
      </c>
      <c r="M1236" s="104"/>
      <c r="N1236" s="104" t="s">
        <v>69</v>
      </c>
      <c r="O1236" s="104" t="s">
        <v>70</v>
      </c>
      <c r="P1236" s="104"/>
      <c r="Q1236" s="104"/>
      <c r="R1236" s="32" t="s">
        <v>47</v>
      </c>
      <c r="S1236" s="91" t="s">
        <v>3446</v>
      </c>
      <c r="T1236" s="35" t="s">
        <v>355</v>
      </c>
      <c r="U1236" s="20" t="s">
        <v>356</v>
      </c>
      <c r="V1236" s="38"/>
      <c r="W1236" s="38"/>
      <c r="X1236" s="38" t="s">
        <v>51</v>
      </c>
      <c r="Y1236" s="38" t="s">
        <v>51</v>
      </c>
      <c r="Z1236" s="38" t="s">
        <v>51</v>
      </c>
      <c r="AA1236" s="38" t="s">
        <v>51</v>
      </c>
      <c r="AB1236" s="38"/>
      <c r="AC1236" s="38"/>
      <c r="AD1236" s="38">
        <v>10</v>
      </c>
      <c r="AE1236" s="38">
        <v>2</v>
      </c>
      <c r="AF1236" s="35" t="s">
        <v>355</v>
      </c>
      <c r="AG1236" s="20" t="s">
        <v>356</v>
      </c>
      <c r="AH1236" s="38"/>
      <c r="AI1236" s="38"/>
      <c r="AJ1236" s="38" t="s">
        <v>51</v>
      </c>
      <c r="AK1236" s="38" t="s">
        <v>51</v>
      </c>
      <c r="AL1236" s="38" t="s">
        <v>51</v>
      </c>
      <c r="AM1236" s="38" t="s">
        <v>51</v>
      </c>
      <c r="AN1236" s="38"/>
      <c r="AO1236" s="38"/>
      <c r="AP1236" s="38">
        <v>10</v>
      </c>
      <c r="AQ1236" s="38">
        <v>2</v>
      </c>
      <c r="AR1236" s="11"/>
      <c r="AS1236" s="19"/>
      <c r="AT1236" s="41"/>
      <c r="AU1236" s="11"/>
      <c r="AV1236" s="19"/>
      <c r="AW1236" s="41"/>
      <c r="AX1236" s="43"/>
      <c r="AY1236" s="22"/>
      <c r="AZ1236" s="45"/>
      <c r="BA1236" s="43"/>
      <c r="BB1236" s="22"/>
      <c r="BC1236" s="45"/>
      <c r="BD1236" s="47"/>
      <c r="BE1236" s="24"/>
      <c r="BF1236" s="49"/>
      <c r="BG1236" s="49"/>
      <c r="BH1236" s="47"/>
      <c r="BI1236" s="24"/>
      <c r="BJ1236" s="49"/>
      <c r="BK1236" s="49"/>
      <c r="BL1236" s="51" t="s">
        <v>52</v>
      </c>
    </row>
    <row r="1237" spans="1:64" hidden="1" x14ac:dyDescent="0.3">
      <c r="A1237" s="104" t="s">
        <v>259</v>
      </c>
      <c r="B1237" s="11">
        <v>499</v>
      </c>
      <c r="C1237" s="104" t="s">
        <v>2383</v>
      </c>
      <c r="D1237" s="104">
        <f>MATCH(Tabela1[[#This Row],[3]],ECHE!A:A,0)</f>
        <v>636</v>
      </c>
      <c r="E1237" s="3" t="s">
        <v>2384</v>
      </c>
      <c r="F1237" s="2" t="s">
        <v>2385</v>
      </c>
      <c r="G1237" s="25" t="s">
        <v>2386</v>
      </c>
      <c r="H1237" s="30" t="s">
        <v>885</v>
      </c>
      <c r="I1237" s="283" t="s">
        <v>127</v>
      </c>
      <c r="J1237" s="104" t="s">
        <v>2387</v>
      </c>
      <c r="K1237" s="2" t="s">
        <v>38878</v>
      </c>
      <c r="L1237" s="235" t="s">
        <v>129</v>
      </c>
      <c r="M1237" s="104" t="s">
        <v>130</v>
      </c>
      <c r="N1237" s="104" t="s">
        <v>69</v>
      </c>
      <c r="O1237" s="104"/>
      <c r="P1237" s="104"/>
      <c r="Q1237" s="104"/>
      <c r="R1237" s="32" t="s">
        <v>47</v>
      </c>
      <c r="S1237" s="91" t="s">
        <v>3446</v>
      </c>
      <c r="T1237" s="35" t="s">
        <v>268</v>
      </c>
      <c r="U1237" s="20" t="s">
        <v>269</v>
      </c>
      <c r="V1237" s="38"/>
      <c r="W1237" s="38"/>
      <c r="X1237" s="38" t="s">
        <v>51</v>
      </c>
      <c r="Y1237" s="38" t="s">
        <v>51</v>
      </c>
      <c r="Z1237" s="38" t="s">
        <v>51</v>
      </c>
      <c r="AA1237" s="38" t="s">
        <v>51</v>
      </c>
      <c r="AB1237" s="38" t="s">
        <v>51</v>
      </c>
      <c r="AC1237" s="38" t="s">
        <v>51</v>
      </c>
      <c r="AD1237" s="38">
        <v>6</v>
      </c>
      <c r="AE1237" s="38">
        <v>1</v>
      </c>
      <c r="AF1237" s="35" t="s">
        <v>268</v>
      </c>
      <c r="AG1237" s="20" t="s">
        <v>269</v>
      </c>
      <c r="AH1237" s="38"/>
      <c r="AI1237" s="38"/>
      <c r="AJ1237" s="38" t="s">
        <v>51</v>
      </c>
      <c r="AK1237" s="38" t="s">
        <v>51</v>
      </c>
      <c r="AL1237" s="38" t="s">
        <v>51</v>
      </c>
      <c r="AM1237" s="38" t="s">
        <v>51</v>
      </c>
      <c r="AN1237" s="38" t="s">
        <v>51</v>
      </c>
      <c r="AO1237" s="38" t="s">
        <v>51</v>
      </c>
      <c r="AP1237" s="38">
        <v>6</v>
      </c>
      <c r="AQ1237" s="38">
        <v>1</v>
      </c>
      <c r="AR1237" s="11"/>
      <c r="AS1237" s="19"/>
      <c r="AT1237" s="41"/>
      <c r="AU1237" s="11"/>
      <c r="AV1237" s="19"/>
      <c r="AW1237" s="41"/>
      <c r="AX1237" s="43" t="s">
        <v>268</v>
      </c>
      <c r="AY1237" s="22" t="s">
        <v>269</v>
      </c>
      <c r="AZ1237" s="45">
        <v>1</v>
      </c>
      <c r="BA1237" s="43" t="s">
        <v>268</v>
      </c>
      <c r="BB1237" s="22" t="s">
        <v>269</v>
      </c>
      <c r="BC1237" s="45">
        <v>1</v>
      </c>
      <c r="BD1237" s="47" t="s">
        <v>268</v>
      </c>
      <c r="BE1237" s="24" t="s">
        <v>269</v>
      </c>
      <c r="BF1237" s="49">
        <v>5</v>
      </c>
      <c r="BG1237" s="49">
        <v>1</v>
      </c>
      <c r="BH1237" s="47" t="s">
        <v>268</v>
      </c>
      <c r="BI1237" s="24" t="s">
        <v>269</v>
      </c>
      <c r="BJ1237" s="49">
        <v>5</v>
      </c>
      <c r="BK1237" s="49">
        <v>1</v>
      </c>
      <c r="BL1237" s="51" t="s">
        <v>52</v>
      </c>
    </row>
    <row r="1238" spans="1:64" hidden="1" x14ac:dyDescent="0.3">
      <c r="A1238" s="104" t="s">
        <v>259</v>
      </c>
      <c r="B1238" s="11">
        <v>501</v>
      </c>
      <c r="C1238" s="104" t="s">
        <v>970</v>
      </c>
      <c r="D1238" s="104">
        <f>MATCH(Tabela1[[#This Row],[3]],ECHE!A:A,0)</f>
        <v>740</v>
      </c>
      <c r="E1238" s="3" t="s">
        <v>971</v>
      </c>
      <c r="F1238" s="2" t="s">
        <v>972</v>
      </c>
      <c r="G1238" s="25">
        <v>97070</v>
      </c>
      <c r="H1238" s="30" t="s">
        <v>973</v>
      </c>
      <c r="I1238" s="283" t="s">
        <v>127</v>
      </c>
      <c r="J1238" s="104" t="s">
        <v>2395</v>
      </c>
      <c r="K1238" s="2" t="s">
        <v>2396</v>
      </c>
      <c r="L1238" s="235" t="s">
        <v>266</v>
      </c>
      <c r="M1238" s="104" t="s">
        <v>267</v>
      </c>
      <c r="N1238" s="104" t="s">
        <v>246</v>
      </c>
      <c r="O1238" s="104" t="s">
        <v>131</v>
      </c>
      <c r="P1238" s="104"/>
      <c r="Q1238" s="104"/>
      <c r="R1238" s="32" t="s">
        <v>47</v>
      </c>
      <c r="S1238" s="91" t="s">
        <v>3446</v>
      </c>
      <c r="T1238" s="35" t="s">
        <v>268</v>
      </c>
      <c r="U1238" s="20" t="s">
        <v>269</v>
      </c>
      <c r="V1238" s="38"/>
      <c r="W1238" s="38"/>
      <c r="X1238" s="38" t="s">
        <v>51</v>
      </c>
      <c r="Y1238" s="38" t="s">
        <v>51</v>
      </c>
      <c r="Z1238" s="38" t="s">
        <v>51</v>
      </c>
      <c r="AA1238" s="38" t="s">
        <v>51</v>
      </c>
      <c r="AB1238" s="38"/>
      <c r="AC1238" s="38"/>
      <c r="AD1238" s="38">
        <v>10</v>
      </c>
      <c r="AE1238" s="38">
        <v>1</v>
      </c>
      <c r="AF1238" s="35" t="s">
        <v>268</v>
      </c>
      <c r="AG1238" s="20" t="s">
        <v>269</v>
      </c>
      <c r="AH1238" s="38"/>
      <c r="AI1238" s="38"/>
      <c r="AJ1238" s="38" t="s">
        <v>51</v>
      </c>
      <c r="AK1238" s="38" t="s">
        <v>51</v>
      </c>
      <c r="AL1238" s="38" t="s">
        <v>51</v>
      </c>
      <c r="AM1238" s="38" t="s">
        <v>51</v>
      </c>
      <c r="AN1238" s="38"/>
      <c r="AO1238" s="38"/>
      <c r="AP1238" s="38">
        <v>10</v>
      </c>
      <c r="AQ1238" s="38">
        <v>1</v>
      </c>
      <c r="AR1238" s="11"/>
      <c r="AS1238" s="19"/>
      <c r="AT1238" s="41"/>
      <c r="AU1238" s="11"/>
      <c r="AV1238" s="19"/>
      <c r="AW1238" s="41"/>
      <c r="AX1238" s="43" t="s">
        <v>268</v>
      </c>
      <c r="AY1238" s="22" t="s">
        <v>269</v>
      </c>
      <c r="AZ1238" s="45">
        <v>1</v>
      </c>
      <c r="BA1238" s="43" t="s">
        <v>268</v>
      </c>
      <c r="BB1238" s="22" t="s">
        <v>269</v>
      </c>
      <c r="BC1238" s="45">
        <v>1</v>
      </c>
      <c r="BD1238" s="47"/>
      <c r="BE1238" s="24"/>
      <c r="BF1238" s="49"/>
      <c r="BG1238" s="49"/>
      <c r="BH1238" s="47"/>
      <c r="BI1238" s="24"/>
      <c r="BJ1238" s="49"/>
      <c r="BK1238" s="49"/>
      <c r="BL1238" s="51" t="s">
        <v>52</v>
      </c>
    </row>
    <row r="1239" spans="1:64" hidden="1" x14ac:dyDescent="0.3">
      <c r="A1239" s="104" t="s">
        <v>259</v>
      </c>
      <c r="B1239" s="11">
        <v>520</v>
      </c>
      <c r="C1239" s="104" t="s">
        <v>2459</v>
      </c>
      <c r="D1239" s="104">
        <f>MATCH(Tabela1[[#This Row],[3]],ECHE!A:A,0)</f>
        <v>4822</v>
      </c>
      <c r="E1239" s="3" t="s">
        <v>2460</v>
      </c>
      <c r="F1239" s="2" t="s">
        <v>2461</v>
      </c>
      <c r="G1239" s="25" t="s">
        <v>2462</v>
      </c>
      <c r="H1239" s="30" t="s">
        <v>1779</v>
      </c>
      <c r="I1239" s="283" t="s">
        <v>214</v>
      </c>
      <c r="J1239" s="104" t="s">
        <v>2463</v>
      </c>
      <c r="K1239" s="2" t="s">
        <v>39017</v>
      </c>
      <c r="L1239" s="235" t="s">
        <v>538</v>
      </c>
      <c r="M1239" s="104" t="s">
        <v>423</v>
      </c>
      <c r="N1239" s="104" t="s">
        <v>325</v>
      </c>
      <c r="O1239" s="104" t="s">
        <v>70</v>
      </c>
      <c r="P1239" s="104"/>
      <c r="Q1239" s="104"/>
      <c r="R1239" s="32" t="s">
        <v>47</v>
      </c>
      <c r="S1239" s="91" t="s">
        <v>3446</v>
      </c>
      <c r="T1239" s="35" t="s">
        <v>268</v>
      </c>
      <c r="U1239" s="20" t="s">
        <v>269</v>
      </c>
      <c r="V1239" s="38"/>
      <c r="W1239" s="38"/>
      <c r="X1239" s="38" t="s">
        <v>51</v>
      </c>
      <c r="Y1239" s="38" t="s">
        <v>51</v>
      </c>
      <c r="Z1239" s="38"/>
      <c r="AA1239" s="38"/>
      <c r="AB1239" s="38"/>
      <c r="AC1239" s="38"/>
      <c r="AD1239" s="38">
        <v>10</v>
      </c>
      <c r="AE1239" s="38">
        <v>2</v>
      </c>
      <c r="AF1239" s="35" t="s">
        <v>268</v>
      </c>
      <c r="AG1239" s="20" t="s">
        <v>269</v>
      </c>
      <c r="AH1239" s="38"/>
      <c r="AI1239" s="38"/>
      <c r="AJ1239" s="38" t="s">
        <v>51</v>
      </c>
      <c r="AK1239" s="38" t="s">
        <v>51</v>
      </c>
      <c r="AL1239" s="38"/>
      <c r="AM1239" s="38"/>
      <c r="AN1239" s="38"/>
      <c r="AO1239" s="38"/>
      <c r="AP1239" s="38">
        <v>10</v>
      </c>
      <c r="AQ1239" s="38">
        <v>2</v>
      </c>
      <c r="AR1239" s="11"/>
      <c r="AS1239" s="19"/>
      <c r="AT1239" s="41"/>
      <c r="AU1239" s="11"/>
      <c r="AV1239" s="19"/>
      <c r="AW1239" s="41"/>
      <c r="AX1239" s="43" t="s">
        <v>268</v>
      </c>
      <c r="AY1239" s="22" t="s">
        <v>269</v>
      </c>
      <c r="AZ1239" s="45">
        <v>1</v>
      </c>
      <c r="BA1239" s="43" t="s">
        <v>268</v>
      </c>
      <c r="BB1239" s="22" t="s">
        <v>269</v>
      </c>
      <c r="BC1239" s="45">
        <v>1</v>
      </c>
      <c r="BD1239" s="47" t="s">
        <v>268</v>
      </c>
      <c r="BE1239" s="24" t="s">
        <v>269</v>
      </c>
      <c r="BF1239" s="49">
        <v>10</v>
      </c>
      <c r="BG1239" s="49">
        <v>2</v>
      </c>
      <c r="BH1239" s="47" t="s">
        <v>268</v>
      </c>
      <c r="BI1239" s="24" t="s">
        <v>269</v>
      </c>
      <c r="BJ1239" s="49">
        <v>10</v>
      </c>
      <c r="BK1239" s="49">
        <v>2</v>
      </c>
      <c r="BL1239" s="51" t="s">
        <v>52</v>
      </c>
    </row>
    <row r="1240" spans="1:64" hidden="1" x14ac:dyDescent="0.3">
      <c r="A1240" s="10" t="s">
        <v>259</v>
      </c>
      <c r="B1240" s="11">
        <v>527</v>
      </c>
      <c r="C1240" s="10" t="s">
        <v>2483</v>
      </c>
      <c r="D1240" s="10">
        <f>MATCH(Tabela1[[#This Row],[3]],ECHE!A:A,0)</f>
        <v>1471</v>
      </c>
      <c r="E1240" s="3" t="s">
        <v>2484</v>
      </c>
      <c r="F1240" s="2" t="s">
        <v>2485</v>
      </c>
      <c r="G1240" s="25">
        <v>35001</v>
      </c>
      <c r="H1240" s="30" t="s">
        <v>2486</v>
      </c>
      <c r="I1240" s="283" t="s">
        <v>84</v>
      </c>
      <c r="J1240" s="104" t="s">
        <v>2487</v>
      </c>
      <c r="K1240" s="2" t="s">
        <v>38695</v>
      </c>
      <c r="L1240" s="235" t="s">
        <v>112</v>
      </c>
      <c r="M1240" s="10" t="s">
        <v>44</v>
      </c>
      <c r="N1240" s="10" t="s">
        <v>152</v>
      </c>
      <c r="O1240" s="10" t="s">
        <v>89</v>
      </c>
      <c r="P1240" s="10"/>
      <c r="Q1240" s="10"/>
      <c r="R1240" s="32" t="s">
        <v>47</v>
      </c>
      <c r="S1240" s="91" t="s">
        <v>3446</v>
      </c>
      <c r="T1240" s="35" t="s">
        <v>355</v>
      </c>
      <c r="U1240" s="20" t="s">
        <v>356</v>
      </c>
      <c r="V1240" s="38"/>
      <c r="W1240" s="38"/>
      <c r="X1240" s="38" t="s">
        <v>51</v>
      </c>
      <c r="Y1240" s="38" t="s">
        <v>51</v>
      </c>
      <c r="Z1240" s="38" t="s">
        <v>51</v>
      </c>
      <c r="AA1240" s="38" t="s">
        <v>51</v>
      </c>
      <c r="AB1240" s="38" t="s">
        <v>51</v>
      </c>
      <c r="AC1240" s="38" t="s">
        <v>51</v>
      </c>
      <c r="AD1240" s="38">
        <v>18</v>
      </c>
      <c r="AE1240" s="38">
        <v>2</v>
      </c>
      <c r="AF1240" s="35" t="s">
        <v>355</v>
      </c>
      <c r="AG1240" s="20" t="s">
        <v>356</v>
      </c>
      <c r="AH1240" s="38"/>
      <c r="AI1240" s="38"/>
      <c r="AJ1240" s="38" t="s">
        <v>51</v>
      </c>
      <c r="AK1240" s="38" t="s">
        <v>51</v>
      </c>
      <c r="AL1240" s="38" t="s">
        <v>51</v>
      </c>
      <c r="AM1240" s="38" t="s">
        <v>51</v>
      </c>
      <c r="AN1240" s="38" t="s">
        <v>51</v>
      </c>
      <c r="AO1240" s="38" t="s">
        <v>51</v>
      </c>
      <c r="AP1240" s="38">
        <v>18</v>
      </c>
      <c r="AQ1240" s="38">
        <v>2</v>
      </c>
      <c r="AR1240" s="11"/>
      <c r="AS1240" s="19"/>
      <c r="AT1240" s="41"/>
      <c r="AU1240" s="11"/>
      <c r="AV1240" s="19"/>
      <c r="AW1240" s="41"/>
      <c r="AX1240" s="43"/>
      <c r="AY1240" s="22"/>
      <c r="AZ1240" s="45"/>
      <c r="BA1240" s="43"/>
      <c r="BB1240" s="22"/>
      <c r="BC1240" s="45"/>
      <c r="BD1240" s="47"/>
      <c r="BE1240" s="24"/>
      <c r="BF1240" s="49"/>
      <c r="BG1240" s="49"/>
      <c r="BH1240" s="47"/>
      <c r="BI1240" s="24"/>
      <c r="BJ1240" s="49"/>
      <c r="BK1240" s="49"/>
      <c r="BL1240" s="51" t="s">
        <v>52</v>
      </c>
    </row>
    <row r="1241" spans="1:64" hidden="1" x14ac:dyDescent="0.3">
      <c r="A1241" s="84" t="s">
        <v>259</v>
      </c>
      <c r="B1241" s="85">
        <v>534</v>
      </c>
      <c r="C1241" s="84" t="s">
        <v>2516</v>
      </c>
      <c r="D1241" s="84">
        <f>MATCH(Tabela1[[#This Row],[3]],ECHE!A:A,0)</f>
        <v>5312</v>
      </c>
      <c r="E1241" s="87" t="s">
        <v>2517</v>
      </c>
      <c r="F1241" s="88" t="s">
        <v>2518</v>
      </c>
      <c r="G1241" s="89" t="s">
        <v>2519</v>
      </c>
      <c r="H1241" s="90" t="s">
        <v>2520</v>
      </c>
      <c r="I1241" s="286" t="s">
        <v>243</v>
      </c>
      <c r="J1241" s="84" t="s">
        <v>2521</v>
      </c>
      <c r="K1241" s="2" t="s">
        <v>39077</v>
      </c>
      <c r="L1241" s="196" t="s">
        <v>563</v>
      </c>
      <c r="M1241" s="84" t="s">
        <v>508</v>
      </c>
      <c r="N1241" s="84" t="s">
        <v>2522</v>
      </c>
      <c r="O1241" s="84" t="s">
        <v>2523</v>
      </c>
      <c r="P1241" s="84"/>
      <c r="Q1241" s="84"/>
      <c r="R1241" s="91" t="s">
        <v>47</v>
      </c>
      <c r="S1241" s="91" t="s">
        <v>3446</v>
      </c>
      <c r="T1241" s="92" t="s">
        <v>355</v>
      </c>
      <c r="U1241" s="93" t="s">
        <v>356</v>
      </c>
      <c r="V1241" s="94"/>
      <c r="W1241" s="94"/>
      <c r="X1241" s="94" t="s">
        <v>51</v>
      </c>
      <c r="Y1241" s="94" t="s">
        <v>51</v>
      </c>
      <c r="Z1241" s="94" t="s">
        <v>51</v>
      </c>
      <c r="AA1241" s="94" t="s">
        <v>51</v>
      </c>
      <c r="AB1241" s="94"/>
      <c r="AC1241" s="94"/>
      <c r="AD1241" s="94">
        <v>10</v>
      </c>
      <c r="AE1241" s="94">
        <v>2</v>
      </c>
      <c r="AF1241" s="92" t="s">
        <v>268</v>
      </c>
      <c r="AG1241" s="93" t="s">
        <v>269</v>
      </c>
      <c r="AH1241" s="94"/>
      <c r="AI1241" s="94"/>
      <c r="AJ1241" s="94" t="s">
        <v>51</v>
      </c>
      <c r="AK1241" s="94" t="s">
        <v>51</v>
      </c>
      <c r="AL1241" s="94" t="s">
        <v>51</v>
      </c>
      <c r="AM1241" s="94" t="s">
        <v>51</v>
      </c>
      <c r="AN1241" s="94"/>
      <c r="AO1241" s="94"/>
      <c r="AP1241" s="94">
        <v>10</v>
      </c>
      <c r="AQ1241" s="94">
        <v>2</v>
      </c>
      <c r="AR1241" s="85"/>
      <c r="AS1241" s="86"/>
      <c r="AT1241" s="95"/>
      <c r="AU1241" s="85"/>
      <c r="AV1241" s="86"/>
      <c r="AW1241" s="95"/>
      <c r="AX1241" s="96" t="s">
        <v>355</v>
      </c>
      <c r="AY1241" s="97" t="s">
        <v>356</v>
      </c>
      <c r="AZ1241" s="98">
        <v>1</v>
      </c>
      <c r="BA1241" s="96" t="s">
        <v>268</v>
      </c>
      <c r="BB1241" s="97" t="s">
        <v>269</v>
      </c>
      <c r="BC1241" s="98">
        <v>1</v>
      </c>
      <c r="BD1241" s="99"/>
      <c r="BE1241" s="100"/>
      <c r="BF1241" s="101"/>
      <c r="BG1241" s="101"/>
      <c r="BH1241" s="99"/>
      <c r="BI1241" s="100"/>
      <c r="BJ1241" s="101"/>
      <c r="BK1241" s="101"/>
      <c r="BL1241" s="102" t="s">
        <v>52</v>
      </c>
    </row>
    <row r="1242" spans="1:64" hidden="1" x14ac:dyDescent="0.3">
      <c r="A1242" s="104" t="s">
        <v>259</v>
      </c>
      <c r="B1242" s="11">
        <v>539</v>
      </c>
      <c r="C1242" s="104" t="s">
        <v>2534</v>
      </c>
      <c r="D1242" s="104">
        <f>MATCH(Tabela1[[#This Row],[3]],ECHE!A:A,0)</f>
        <v>3937</v>
      </c>
      <c r="E1242" s="3" t="s">
        <v>2535</v>
      </c>
      <c r="F1242" s="2" t="s">
        <v>2536</v>
      </c>
      <c r="G1242" s="25" t="s">
        <v>2537</v>
      </c>
      <c r="H1242" s="30" t="s">
        <v>2538</v>
      </c>
      <c r="I1242" s="283" t="s">
        <v>455</v>
      </c>
      <c r="J1242" s="104" t="s">
        <v>2539</v>
      </c>
      <c r="K1242" s="2" t="s">
        <v>38907</v>
      </c>
      <c r="L1242" s="235" t="s">
        <v>1517</v>
      </c>
      <c r="M1242" s="104" t="s">
        <v>1483</v>
      </c>
      <c r="N1242" s="104" t="s">
        <v>45</v>
      </c>
      <c r="O1242" s="104" t="s">
        <v>70</v>
      </c>
      <c r="P1242" s="104"/>
      <c r="Q1242" s="104"/>
      <c r="R1242" s="32" t="s">
        <v>47</v>
      </c>
      <c r="S1242" s="91" t="s">
        <v>3446</v>
      </c>
      <c r="T1242" s="35" t="s">
        <v>268</v>
      </c>
      <c r="U1242" s="20" t="s">
        <v>269</v>
      </c>
      <c r="V1242" s="38"/>
      <c r="W1242" s="38"/>
      <c r="X1242" s="38" t="s">
        <v>51</v>
      </c>
      <c r="Y1242" s="38" t="s">
        <v>51</v>
      </c>
      <c r="Z1242" s="38"/>
      <c r="AA1242" s="38"/>
      <c r="AB1242" s="38"/>
      <c r="AC1242" s="38"/>
      <c r="AD1242" s="38">
        <v>30</v>
      </c>
      <c r="AE1242" s="38">
        <v>6</v>
      </c>
      <c r="AF1242" s="35" t="s">
        <v>268</v>
      </c>
      <c r="AG1242" s="20" t="s">
        <v>269</v>
      </c>
      <c r="AH1242" s="38"/>
      <c r="AI1242" s="38"/>
      <c r="AJ1242" s="38" t="s">
        <v>51</v>
      </c>
      <c r="AK1242" s="38" t="s">
        <v>51</v>
      </c>
      <c r="AL1242" s="38"/>
      <c r="AM1242" s="38"/>
      <c r="AN1242" s="38"/>
      <c r="AO1242" s="38"/>
      <c r="AP1242" s="38">
        <v>30</v>
      </c>
      <c r="AQ1242" s="38">
        <v>6</v>
      </c>
      <c r="AR1242" s="11"/>
      <c r="AS1242" s="19"/>
      <c r="AT1242" s="41"/>
      <c r="AU1242" s="11"/>
      <c r="AV1242" s="19"/>
      <c r="AW1242" s="41"/>
      <c r="AX1242" s="43" t="s">
        <v>268</v>
      </c>
      <c r="AY1242" s="22" t="s">
        <v>269</v>
      </c>
      <c r="AZ1242" s="45" t="s">
        <v>180</v>
      </c>
      <c r="BA1242" s="43" t="s">
        <v>268</v>
      </c>
      <c r="BB1242" s="22" t="s">
        <v>269</v>
      </c>
      <c r="BC1242" s="45" t="s">
        <v>180</v>
      </c>
      <c r="BD1242" s="47" t="s">
        <v>268</v>
      </c>
      <c r="BE1242" s="24" t="s">
        <v>269</v>
      </c>
      <c r="BF1242" s="49" t="s">
        <v>180</v>
      </c>
      <c r="BG1242" s="49" t="s">
        <v>180</v>
      </c>
      <c r="BH1242" s="47" t="s">
        <v>268</v>
      </c>
      <c r="BI1242" s="24" t="s">
        <v>269</v>
      </c>
      <c r="BJ1242" s="49" t="s">
        <v>180</v>
      </c>
      <c r="BK1242" s="49" t="s">
        <v>180</v>
      </c>
      <c r="BL1242" s="51" t="s">
        <v>52</v>
      </c>
    </row>
    <row r="1243" spans="1:64" hidden="1" x14ac:dyDescent="0.3">
      <c r="A1243" s="104" t="s">
        <v>259</v>
      </c>
      <c r="B1243" s="11">
        <v>539</v>
      </c>
      <c r="C1243" s="104" t="s">
        <v>2534</v>
      </c>
      <c r="D1243" s="104">
        <f>MATCH(Tabela1[[#This Row],[3]],ECHE!A:A,0)</f>
        <v>3937</v>
      </c>
      <c r="E1243" s="3" t="s">
        <v>2535</v>
      </c>
      <c r="F1243" s="2" t="s">
        <v>2536</v>
      </c>
      <c r="G1243" s="25" t="s">
        <v>2537</v>
      </c>
      <c r="H1243" s="30" t="s">
        <v>2538</v>
      </c>
      <c r="I1243" s="283" t="s">
        <v>455</v>
      </c>
      <c r="J1243" s="104" t="s">
        <v>2539</v>
      </c>
      <c r="K1243" s="2" t="s">
        <v>38907</v>
      </c>
      <c r="L1243" s="235" t="s">
        <v>1517</v>
      </c>
      <c r="M1243" s="104" t="s">
        <v>1483</v>
      </c>
      <c r="N1243" s="104" t="s">
        <v>45</v>
      </c>
      <c r="O1243" s="104" t="s">
        <v>70</v>
      </c>
      <c r="P1243" s="104"/>
      <c r="Q1243" s="104"/>
      <c r="R1243" s="32" t="s">
        <v>47</v>
      </c>
      <c r="S1243" s="91" t="s">
        <v>3446</v>
      </c>
      <c r="T1243" s="35" t="s">
        <v>355</v>
      </c>
      <c r="U1243" s="20" t="s">
        <v>356</v>
      </c>
      <c r="V1243" s="38"/>
      <c r="W1243" s="38"/>
      <c r="X1243" s="38" t="s">
        <v>51</v>
      </c>
      <c r="Y1243" s="38" t="s">
        <v>51</v>
      </c>
      <c r="Z1243" s="38"/>
      <c r="AA1243" s="38"/>
      <c r="AB1243" s="38"/>
      <c r="AC1243" s="38"/>
      <c r="AD1243" s="38">
        <v>30</v>
      </c>
      <c r="AE1243" s="38">
        <v>6</v>
      </c>
      <c r="AF1243" s="35" t="s">
        <v>355</v>
      </c>
      <c r="AG1243" s="20" t="s">
        <v>356</v>
      </c>
      <c r="AH1243" s="38"/>
      <c r="AI1243" s="38"/>
      <c r="AJ1243" s="38" t="s">
        <v>51</v>
      </c>
      <c r="AK1243" s="38" t="s">
        <v>51</v>
      </c>
      <c r="AL1243" s="38"/>
      <c r="AM1243" s="38"/>
      <c r="AN1243" s="38"/>
      <c r="AO1243" s="38"/>
      <c r="AP1243" s="38">
        <v>30</v>
      </c>
      <c r="AQ1243" s="38">
        <v>6</v>
      </c>
      <c r="AR1243" s="11"/>
      <c r="AS1243" s="19"/>
      <c r="AT1243" s="41"/>
      <c r="AU1243" s="11"/>
      <c r="AV1243" s="19"/>
      <c r="AW1243" s="41"/>
      <c r="AX1243" s="43" t="s">
        <v>355</v>
      </c>
      <c r="AY1243" s="22" t="s">
        <v>356</v>
      </c>
      <c r="AZ1243" s="45" t="s">
        <v>180</v>
      </c>
      <c r="BA1243" s="43" t="s">
        <v>355</v>
      </c>
      <c r="BB1243" s="22" t="s">
        <v>356</v>
      </c>
      <c r="BC1243" s="45" t="s">
        <v>180</v>
      </c>
      <c r="BD1243" s="47" t="s">
        <v>355</v>
      </c>
      <c r="BE1243" s="24" t="s">
        <v>356</v>
      </c>
      <c r="BF1243" s="49" t="s">
        <v>180</v>
      </c>
      <c r="BG1243" s="49" t="s">
        <v>180</v>
      </c>
      <c r="BH1243" s="47" t="s">
        <v>355</v>
      </c>
      <c r="BI1243" s="24" t="s">
        <v>356</v>
      </c>
      <c r="BJ1243" s="49" t="s">
        <v>180</v>
      </c>
      <c r="BK1243" s="49" t="s">
        <v>180</v>
      </c>
      <c r="BL1243" s="51" t="s">
        <v>52</v>
      </c>
    </row>
    <row r="1244" spans="1:64" hidden="1" x14ac:dyDescent="0.3">
      <c r="A1244" s="84" t="s">
        <v>259</v>
      </c>
      <c r="B1244" s="85">
        <v>584</v>
      </c>
      <c r="C1244" s="84" t="s">
        <v>799</v>
      </c>
      <c r="D1244" s="84">
        <f>MATCH(Tabela1[[#This Row],[3]],ECHE!A:A,0)</f>
        <v>5284</v>
      </c>
      <c r="E1244" s="87" t="s">
        <v>800</v>
      </c>
      <c r="F1244" s="88" t="s">
        <v>2684</v>
      </c>
      <c r="G1244" s="89" t="s">
        <v>2685</v>
      </c>
      <c r="H1244" s="90" t="s">
        <v>2686</v>
      </c>
      <c r="I1244" s="286" t="s">
        <v>243</v>
      </c>
      <c r="J1244" s="84" t="s">
        <v>803</v>
      </c>
      <c r="K1244" s="2" t="s">
        <v>39069</v>
      </c>
      <c r="L1244" s="196" t="s">
        <v>103</v>
      </c>
      <c r="M1244" s="84" t="s">
        <v>44</v>
      </c>
      <c r="N1244" s="84" t="s">
        <v>255</v>
      </c>
      <c r="O1244" s="84" t="s">
        <v>179</v>
      </c>
      <c r="P1244" s="84"/>
      <c r="Q1244" s="84"/>
      <c r="R1244" s="91" t="s">
        <v>47</v>
      </c>
      <c r="S1244" s="91" t="s">
        <v>3446</v>
      </c>
      <c r="T1244" s="92" t="s">
        <v>603</v>
      </c>
      <c r="U1244" s="93" t="s">
        <v>604</v>
      </c>
      <c r="V1244" s="94"/>
      <c r="W1244" s="94"/>
      <c r="X1244" s="94" t="s">
        <v>51</v>
      </c>
      <c r="Y1244" s="94" t="s">
        <v>51</v>
      </c>
      <c r="Z1244" s="94" t="s">
        <v>51</v>
      </c>
      <c r="AA1244" s="94" t="s">
        <v>51</v>
      </c>
      <c r="AB1244" s="94" t="s">
        <v>51</v>
      </c>
      <c r="AC1244" s="94" t="s">
        <v>51</v>
      </c>
      <c r="AD1244" s="94">
        <v>10</v>
      </c>
      <c r="AE1244" s="94">
        <v>2</v>
      </c>
      <c r="AF1244" s="92" t="s">
        <v>603</v>
      </c>
      <c r="AG1244" s="93" t="s">
        <v>604</v>
      </c>
      <c r="AH1244" s="94"/>
      <c r="AI1244" s="94"/>
      <c r="AJ1244" s="94" t="s">
        <v>51</v>
      </c>
      <c r="AK1244" s="94" t="s">
        <v>51</v>
      </c>
      <c r="AL1244" s="94" t="s">
        <v>51</v>
      </c>
      <c r="AM1244" s="94" t="s">
        <v>51</v>
      </c>
      <c r="AN1244" s="94" t="s">
        <v>51</v>
      </c>
      <c r="AO1244" s="94" t="s">
        <v>51</v>
      </c>
      <c r="AP1244" s="94">
        <v>10</v>
      </c>
      <c r="AQ1244" s="94">
        <v>2</v>
      </c>
      <c r="AR1244" s="85"/>
      <c r="AS1244" s="86"/>
      <c r="AT1244" s="95"/>
      <c r="AU1244" s="85"/>
      <c r="AV1244" s="86"/>
      <c r="AW1244" s="95"/>
      <c r="AX1244" s="96" t="s">
        <v>603</v>
      </c>
      <c r="AY1244" s="97" t="s">
        <v>604</v>
      </c>
      <c r="AZ1244" s="98">
        <v>1</v>
      </c>
      <c r="BA1244" s="96" t="s">
        <v>603</v>
      </c>
      <c r="BB1244" s="97" t="s">
        <v>604</v>
      </c>
      <c r="BC1244" s="98">
        <v>1</v>
      </c>
      <c r="BD1244" s="99"/>
      <c r="BE1244" s="100"/>
      <c r="BF1244" s="101"/>
      <c r="BG1244" s="101"/>
      <c r="BH1244" s="99"/>
      <c r="BI1244" s="100"/>
      <c r="BJ1244" s="101"/>
      <c r="BK1244" s="101"/>
      <c r="BL1244" s="102" t="s">
        <v>52</v>
      </c>
    </row>
    <row r="1245" spans="1:64" hidden="1" x14ac:dyDescent="0.3">
      <c r="A1245" s="104" t="s">
        <v>259</v>
      </c>
      <c r="B1245" s="11">
        <v>589</v>
      </c>
      <c r="C1245" s="104" t="s">
        <v>2705</v>
      </c>
      <c r="D1245" s="104">
        <f>MATCH(Tabela1[[#This Row],[3]],ECHE!A:A,0)</f>
        <v>3557</v>
      </c>
      <c r="E1245" s="3" t="s">
        <v>2706</v>
      </c>
      <c r="F1245" s="2" t="s">
        <v>2707</v>
      </c>
      <c r="G1245" s="25">
        <v>59056</v>
      </c>
      <c r="H1245" s="30" t="s">
        <v>2708</v>
      </c>
      <c r="I1245" s="283" t="s">
        <v>369</v>
      </c>
      <c r="J1245" s="104" t="s">
        <v>2709</v>
      </c>
      <c r="K1245" s="2" t="s">
        <v>38742</v>
      </c>
      <c r="L1245" s="235" t="s">
        <v>2710</v>
      </c>
      <c r="M1245" s="104" t="s">
        <v>2711</v>
      </c>
      <c r="N1245" s="104" t="s">
        <v>687</v>
      </c>
      <c r="O1245" s="104" t="s">
        <v>1079</v>
      </c>
      <c r="P1245" s="104"/>
      <c r="Q1245" s="104"/>
      <c r="R1245" s="32" t="s">
        <v>47</v>
      </c>
      <c r="S1245" s="91" t="s">
        <v>3446</v>
      </c>
      <c r="T1245" s="35" t="s">
        <v>603</v>
      </c>
      <c r="U1245" s="20" t="s">
        <v>604</v>
      </c>
      <c r="V1245" s="38"/>
      <c r="W1245" s="38"/>
      <c r="X1245" s="38"/>
      <c r="Y1245" s="38"/>
      <c r="Z1245" s="38" t="s">
        <v>51</v>
      </c>
      <c r="AA1245" s="38" t="s">
        <v>51</v>
      </c>
      <c r="AB1245" s="38"/>
      <c r="AC1245" s="38"/>
      <c r="AD1245" s="38">
        <v>18</v>
      </c>
      <c r="AE1245" s="38">
        <v>3</v>
      </c>
      <c r="AF1245" s="35" t="s">
        <v>603</v>
      </c>
      <c r="AG1245" s="20" t="s">
        <v>604</v>
      </c>
      <c r="AH1245" s="38"/>
      <c r="AI1245" s="38"/>
      <c r="AJ1245" s="38"/>
      <c r="AK1245" s="38"/>
      <c r="AL1245" s="38" t="s">
        <v>51</v>
      </c>
      <c r="AM1245" s="38" t="s">
        <v>51</v>
      </c>
      <c r="AN1245" s="38"/>
      <c r="AO1245" s="38"/>
      <c r="AP1245" s="38">
        <v>18</v>
      </c>
      <c r="AQ1245" s="38">
        <v>3</v>
      </c>
      <c r="AR1245" s="11"/>
      <c r="AS1245" s="19"/>
      <c r="AT1245" s="41"/>
      <c r="AU1245" s="11"/>
      <c r="AV1245" s="19"/>
      <c r="AW1245" s="41"/>
      <c r="AX1245" s="43"/>
      <c r="AY1245" s="22"/>
      <c r="AZ1245" s="45"/>
      <c r="BA1245" s="43"/>
      <c r="BB1245" s="22"/>
      <c r="BC1245" s="45"/>
      <c r="BD1245" s="47"/>
      <c r="BE1245" s="24"/>
      <c r="BF1245" s="49"/>
      <c r="BG1245" s="49"/>
      <c r="BH1245" s="47"/>
      <c r="BI1245" s="24"/>
      <c r="BJ1245" s="49"/>
      <c r="BK1245" s="49"/>
      <c r="BL1245" s="51" t="s">
        <v>52</v>
      </c>
    </row>
    <row r="1246" spans="1:64" hidden="1" x14ac:dyDescent="0.3">
      <c r="A1246" s="104" t="s">
        <v>259</v>
      </c>
      <c r="B1246" s="11">
        <v>593</v>
      </c>
      <c r="C1246" s="104" t="s">
        <v>489</v>
      </c>
      <c r="D1246" s="104">
        <f>MATCH(Tabela1[[#This Row],[3]],ECHE!A:A,0)</f>
        <v>883</v>
      </c>
      <c r="E1246" s="3" t="s">
        <v>490</v>
      </c>
      <c r="F1246" s="2" t="s">
        <v>2724</v>
      </c>
      <c r="G1246" s="25">
        <v>8034</v>
      </c>
      <c r="H1246" s="30" t="s">
        <v>492</v>
      </c>
      <c r="I1246" s="283" t="s">
        <v>84</v>
      </c>
      <c r="J1246" s="104" t="s">
        <v>2725</v>
      </c>
      <c r="K1246" s="2" t="s">
        <v>38686</v>
      </c>
      <c r="L1246" s="235" t="s">
        <v>2433</v>
      </c>
      <c r="M1246" s="104" t="s">
        <v>2433</v>
      </c>
      <c r="N1246" s="104"/>
      <c r="O1246" s="104"/>
      <c r="P1246" s="104"/>
      <c r="Q1246" s="104"/>
      <c r="R1246" s="32" t="s">
        <v>47</v>
      </c>
      <c r="S1246" s="91" t="s">
        <v>3446</v>
      </c>
      <c r="T1246" s="35" t="s">
        <v>355</v>
      </c>
      <c r="U1246" s="20" t="s">
        <v>356</v>
      </c>
      <c r="V1246" s="38"/>
      <c r="W1246" s="38"/>
      <c r="X1246" s="38" t="s">
        <v>51</v>
      </c>
      <c r="Y1246" s="38" t="s">
        <v>51</v>
      </c>
      <c r="Z1246" s="38" t="s">
        <v>51</v>
      </c>
      <c r="AA1246" s="38" t="s">
        <v>51</v>
      </c>
      <c r="AB1246" s="38"/>
      <c r="AC1246" s="38"/>
      <c r="AD1246" s="38">
        <v>20</v>
      </c>
      <c r="AE1246" s="38">
        <v>4</v>
      </c>
      <c r="AF1246" s="35" t="s">
        <v>355</v>
      </c>
      <c r="AG1246" s="20" t="s">
        <v>356</v>
      </c>
      <c r="AH1246" s="38"/>
      <c r="AI1246" s="38"/>
      <c r="AJ1246" s="38" t="s">
        <v>51</v>
      </c>
      <c r="AK1246" s="38" t="s">
        <v>51</v>
      </c>
      <c r="AL1246" s="38" t="s">
        <v>51</v>
      </c>
      <c r="AM1246" s="38" t="s">
        <v>51</v>
      </c>
      <c r="AN1246" s="38"/>
      <c r="AO1246" s="38"/>
      <c r="AP1246" s="38">
        <v>20</v>
      </c>
      <c r="AQ1246" s="38">
        <v>4</v>
      </c>
      <c r="AR1246" s="11"/>
      <c r="AS1246" s="19"/>
      <c r="AT1246" s="41"/>
      <c r="AU1246" s="11"/>
      <c r="AV1246" s="19"/>
      <c r="AW1246" s="41"/>
      <c r="AX1246" s="43" t="s">
        <v>355</v>
      </c>
      <c r="AY1246" s="22" t="s">
        <v>356</v>
      </c>
      <c r="AZ1246" s="45">
        <v>1</v>
      </c>
      <c r="BA1246" s="43" t="s">
        <v>355</v>
      </c>
      <c r="BB1246" s="22" t="s">
        <v>356</v>
      </c>
      <c r="BC1246" s="45">
        <v>1</v>
      </c>
      <c r="BD1246" s="47"/>
      <c r="BE1246" s="24"/>
      <c r="BF1246" s="49"/>
      <c r="BG1246" s="49"/>
      <c r="BH1246" s="47"/>
      <c r="BI1246" s="24"/>
      <c r="BJ1246" s="49"/>
      <c r="BK1246" s="49"/>
      <c r="BL1246" s="51" t="s">
        <v>52</v>
      </c>
    </row>
    <row r="1247" spans="1:64" hidden="1" x14ac:dyDescent="0.3">
      <c r="A1247" s="10" t="s">
        <v>259</v>
      </c>
      <c r="B1247" s="11">
        <v>593</v>
      </c>
      <c r="C1247" s="10" t="s">
        <v>489</v>
      </c>
      <c r="D1247" s="10">
        <f>MATCH(Tabela1[[#This Row],[3]],ECHE!A:A,0)</f>
        <v>883</v>
      </c>
      <c r="E1247" s="3" t="s">
        <v>490</v>
      </c>
      <c r="F1247" s="2" t="s">
        <v>2724</v>
      </c>
      <c r="G1247" s="25">
        <v>8034</v>
      </c>
      <c r="H1247" s="30" t="s">
        <v>492</v>
      </c>
      <c r="I1247" s="283" t="s">
        <v>84</v>
      </c>
      <c r="J1247" s="104" t="s">
        <v>2725</v>
      </c>
      <c r="K1247" s="2" t="s">
        <v>38686</v>
      </c>
      <c r="L1247" s="235" t="s">
        <v>2433</v>
      </c>
      <c r="M1247" s="10" t="s">
        <v>2433</v>
      </c>
      <c r="N1247" s="10"/>
      <c r="O1247" s="10"/>
      <c r="P1247" s="10"/>
      <c r="Q1247" s="10"/>
      <c r="R1247" s="32" t="s">
        <v>47</v>
      </c>
      <c r="S1247" s="91" t="s">
        <v>3446</v>
      </c>
      <c r="T1247" s="35" t="s">
        <v>603</v>
      </c>
      <c r="U1247" s="20" t="s">
        <v>604</v>
      </c>
      <c r="V1247" s="38"/>
      <c r="W1247" s="38"/>
      <c r="X1247" s="38" t="s">
        <v>51</v>
      </c>
      <c r="Y1247" s="38" t="s">
        <v>51</v>
      </c>
      <c r="Z1247" s="38" t="s">
        <v>51</v>
      </c>
      <c r="AA1247" s="38" t="s">
        <v>51</v>
      </c>
      <c r="AB1247" s="38"/>
      <c r="AC1247" s="38"/>
      <c r="AD1247" s="38" t="s">
        <v>180</v>
      </c>
      <c r="AE1247" s="38" t="s">
        <v>180</v>
      </c>
      <c r="AF1247" s="35" t="s">
        <v>603</v>
      </c>
      <c r="AG1247" s="20" t="s">
        <v>604</v>
      </c>
      <c r="AH1247" s="38"/>
      <c r="AI1247" s="38"/>
      <c r="AJ1247" s="38" t="s">
        <v>51</v>
      </c>
      <c r="AK1247" s="38" t="s">
        <v>51</v>
      </c>
      <c r="AL1247" s="38" t="s">
        <v>51</v>
      </c>
      <c r="AM1247" s="38" t="s">
        <v>51</v>
      </c>
      <c r="AN1247" s="38"/>
      <c r="AO1247" s="38"/>
      <c r="AP1247" s="38" t="s">
        <v>180</v>
      </c>
      <c r="AQ1247" s="38" t="s">
        <v>180</v>
      </c>
      <c r="AR1247" s="11"/>
      <c r="AS1247" s="19"/>
      <c r="AT1247" s="41"/>
      <c r="AU1247" s="11"/>
      <c r="AV1247" s="19"/>
      <c r="AW1247" s="41"/>
      <c r="AX1247" s="43" t="s">
        <v>603</v>
      </c>
      <c r="AY1247" s="22" t="s">
        <v>604</v>
      </c>
      <c r="AZ1247" s="45" t="s">
        <v>180</v>
      </c>
      <c r="BA1247" s="43" t="s">
        <v>603</v>
      </c>
      <c r="BB1247" s="22" t="s">
        <v>604</v>
      </c>
      <c r="BC1247" s="45" t="s">
        <v>180</v>
      </c>
      <c r="BD1247" s="47"/>
      <c r="BE1247" s="24"/>
      <c r="BF1247" s="49"/>
      <c r="BG1247" s="49"/>
      <c r="BH1247" s="47"/>
      <c r="BI1247" s="24"/>
      <c r="BJ1247" s="49"/>
      <c r="BK1247" s="49"/>
      <c r="BL1247" s="51" t="s">
        <v>52</v>
      </c>
    </row>
    <row r="1248" spans="1:64" hidden="1" x14ac:dyDescent="0.3">
      <c r="A1248" s="104" t="s">
        <v>259</v>
      </c>
      <c r="B1248" s="11">
        <v>598</v>
      </c>
      <c r="C1248" s="104" t="s">
        <v>510</v>
      </c>
      <c r="D1248" s="104">
        <f>MATCH(Tabela1[[#This Row],[3]],ECHE!A:A,0)</f>
        <v>4317</v>
      </c>
      <c r="E1248" s="3" t="s">
        <v>511</v>
      </c>
      <c r="F1248" s="2" t="s">
        <v>2738</v>
      </c>
      <c r="G1248" s="25">
        <v>1513</v>
      </c>
      <c r="H1248" s="30" t="s">
        <v>513</v>
      </c>
      <c r="I1248" s="283" t="s">
        <v>514</v>
      </c>
      <c r="J1248" s="104" t="s">
        <v>515</v>
      </c>
      <c r="K1248" s="2" t="s">
        <v>38942</v>
      </c>
      <c r="L1248" s="235" t="s">
        <v>103</v>
      </c>
      <c r="M1248" s="104" t="s">
        <v>44</v>
      </c>
      <c r="N1248" s="104" t="s">
        <v>401</v>
      </c>
      <c r="O1248" s="104" t="s">
        <v>115</v>
      </c>
      <c r="P1248" s="104"/>
      <c r="Q1248" s="104"/>
      <c r="R1248" s="32" t="s">
        <v>47</v>
      </c>
      <c r="S1248" s="91" t="s">
        <v>3446</v>
      </c>
      <c r="T1248" s="35" t="s">
        <v>626</v>
      </c>
      <c r="U1248" s="20" t="s">
        <v>627</v>
      </c>
      <c r="V1248" s="38"/>
      <c r="W1248" s="38"/>
      <c r="X1248" s="38" t="s">
        <v>51</v>
      </c>
      <c r="Y1248" s="38" t="s">
        <v>51</v>
      </c>
      <c r="Z1248" s="38" t="s">
        <v>51</v>
      </c>
      <c r="AA1248" s="38" t="s">
        <v>51</v>
      </c>
      <c r="AB1248" s="38"/>
      <c r="AC1248" s="38"/>
      <c r="AD1248" s="38">
        <v>12</v>
      </c>
      <c r="AE1248" s="38">
        <v>2</v>
      </c>
      <c r="AF1248" s="35" t="s">
        <v>626</v>
      </c>
      <c r="AG1248" s="20" t="s">
        <v>627</v>
      </c>
      <c r="AH1248" s="38"/>
      <c r="AI1248" s="38"/>
      <c r="AJ1248" s="38" t="s">
        <v>51</v>
      </c>
      <c r="AK1248" s="38" t="s">
        <v>51</v>
      </c>
      <c r="AL1248" s="38" t="s">
        <v>51</v>
      </c>
      <c r="AM1248" s="38" t="s">
        <v>51</v>
      </c>
      <c r="AN1248" s="38"/>
      <c r="AO1248" s="38"/>
      <c r="AP1248" s="38">
        <v>12</v>
      </c>
      <c r="AQ1248" s="38">
        <v>2</v>
      </c>
      <c r="AR1248" s="11"/>
      <c r="AS1248" s="19"/>
      <c r="AT1248" s="41"/>
      <c r="AU1248" s="11"/>
      <c r="AV1248" s="19"/>
      <c r="AW1248" s="41"/>
      <c r="AX1248" s="43" t="s">
        <v>626</v>
      </c>
      <c r="AY1248" s="22" t="s">
        <v>627</v>
      </c>
      <c r="AZ1248" s="45">
        <v>2</v>
      </c>
      <c r="BA1248" s="43" t="s">
        <v>626</v>
      </c>
      <c r="BB1248" s="22" t="s">
        <v>627</v>
      </c>
      <c r="BC1248" s="45">
        <v>2</v>
      </c>
      <c r="BD1248" s="47" t="s">
        <v>626</v>
      </c>
      <c r="BE1248" s="24" t="s">
        <v>627</v>
      </c>
      <c r="BF1248" s="49">
        <v>10</v>
      </c>
      <c r="BG1248" s="49">
        <v>2</v>
      </c>
      <c r="BH1248" s="47" t="s">
        <v>626</v>
      </c>
      <c r="BI1248" s="24" t="s">
        <v>627</v>
      </c>
      <c r="BJ1248" s="49">
        <v>10</v>
      </c>
      <c r="BK1248" s="49">
        <v>2</v>
      </c>
      <c r="BL1248" s="51" t="s">
        <v>52</v>
      </c>
    </row>
    <row r="1249" spans="1:64" hidden="1" x14ac:dyDescent="0.3">
      <c r="A1249" s="84" t="s">
        <v>259</v>
      </c>
      <c r="B1249" s="85">
        <v>603</v>
      </c>
      <c r="C1249" s="84" t="s">
        <v>2166</v>
      </c>
      <c r="D1249" s="84">
        <f>MATCH(Tabela1[[#This Row],[3]],ECHE!A:A,0)</f>
        <v>5288</v>
      </c>
      <c r="E1249" s="87" t="s">
        <v>2167</v>
      </c>
      <c r="F1249" s="88" t="s">
        <v>2168</v>
      </c>
      <c r="G1249" s="89">
        <v>23119</v>
      </c>
      <c r="H1249" s="90" t="s">
        <v>2169</v>
      </c>
      <c r="I1249" s="286" t="s">
        <v>243</v>
      </c>
      <c r="J1249" s="84" t="s">
        <v>2170</v>
      </c>
      <c r="K1249" s="2" t="s">
        <v>39071</v>
      </c>
      <c r="L1249" s="196" t="s">
        <v>103</v>
      </c>
      <c r="M1249" s="84" t="s">
        <v>44</v>
      </c>
      <c r="N1249" s="84" t="s">
        <v>1317</v>
      </c>
      <c r="O1249" s="84" t="s">
        <v>2173</v>
      </c>
      <c r="P1249" s="84"/>
      <c r="Q1249" s="84"/>
      <c r="R1249" s="91" t="s">
        <v>47</v>
      </c>
      <c r="S1249" s="91" t="s">
        <v>3446</v>
      </c>
      <c r="T1249" s="92" t="s">
        <v>355</v>
      </c>
      <c r="U1249" s="93" t="s">
        <v>356</v>
      </c>
      <c r="V1249" s="94"/>
      <c r="W1249" s="94"/>
      <c r="X1249" s="94" t="s">
        <v>51</v>
      </c>
      <c r="Y1249" s="94" t="s">
        <v>51</v>
      </c>
      <c r="Z1249" s="94" t="s">
        <v>51</v>
      </c>
      <c r="AA1249" s="94" t="s">
        <v>51</v>
      </c>
      <c r="AB1249" s="94" t="s">
        <v>51</v>
      </c>
      <c r="AC1249" s="94" t="s">
        <v>51</v>
      </c>
      <c r="AD1249" s="94">
        <v>40</v>
      </c>
      <c r="AE1249" s="94">
        <v>8</v>
      </c>
      <c r="AF1249" s="92" t="s">
        <v>355</v>
      </c>
      <c r="AG1249" s="93" t="s">
        <v>356</v>
      </c>
      <c r="AH1249" s="94"/>
      <c r="AI1249" s="94"/>
      <c r="AJ1249" s="94" t="s">
        <v>51</v>
      </c>
      <c r="AK1249" s="94" t="s">
        <v>51</v>
      </c>
      <c r="AL1249" s="94" t="s">
        <v>51</v>
      </c>
      <c r="AM1249" s="94" t="s">
        <v>51</v>
      </c>
      <c r="AN1249" s="94" t="s">
        <v>51</v>
      </c>
      <c r="AO1249" s="94" t="s">
        <v>51</v>
      </c>
      <c r="AP1249" s="94">
        <v>40</v>
      </c>
      <c r="AQ1249" s="94">
        <v>8</v>
      </c>
      <c r="AR1249" s="85"/>
      <c r="AS1249" s="86"/>
      <c r="AT1249" s="95"/>
      <c r="AU1249" s="85"/>
      <c r="AV1249" s="86"/>
      <c r="AW1249" s="95"/>
      <c r="AX1249" s="96" t="s">
        <v>355</v>
      </c>
      <c r="AY1249" s="97" t="s">
        <v>356</v>
      </c>
      <c r="AZ1249" s="98">
        <v>8</v>
      </c>
      <c r="BA1249" s="96" t="s">
        <v>355</v>
      </c>
      <c r="BB1249" s="97" t="s">
        <v>356</v>
      </c>
      <c r="BC1249" s="98">
        <v>8</v>
      </c>
      <c r="BD1249" s="99"/>
      <c r="BE1249" s="100"/>
      <c r="BF1249" s="101"/>
      <c r="BG1249" s="101"/>
      <c r="BH1249" s="99"/>
      <c r="BI1249" s="100"/>
      <c r="BJ1249" s="101"/>
      <c r="BK1249" s="101"/>
      <c r="BL1249" s="102" t="s">
        <v>52</v>
      </c>
    </row>
    <row r="1250" spans="1:64" hidden="1" x14ac:dyDescent="0.3">
      <c r="A1250" s="104" t="s">
        <v>259</v>
      </c>
      <c r="B1250" s="11">
        <v>622</v>
      </c>
      <c r="C1250" s="104" t="s">
        <v>2558</v>
      </c>
      <c r="D1250" s="104">
        <f>MATCH(Tabela1[[#This Row],[3]],ECHE!A:A,0)</f>
        <v>4582</v>
      </c>
      <c r="E1250" s="3" t="s">
        <v>2559</v>
      </c>
      <c r="F1250" s="2" t="s">
        <v>2560</v>
      </c>
      <c r="G1250" s="25" t="s">
        <v>2561</v>
      </c>
      <c r="H1250" s="30" t="s">
        <v>2562</v>
      </c>
      <c r="I1250" s="283" t="s">
        <v>214</v>
      </c>
      <c r="J1250" s="104" t="s">
        <v>2563</v>
      </c>
      <c r="K1250" s="2" t="s">
        <v>38995</v>
      </c>
      <c r="L1250" s="235" t="s">
        <v>538</v>
      </c>
      <c r="M1250" s="104" t="s">
        <v>423</v>
      </c>
      <c r="N1250" s="104" t="s">
        <v>1189</v>
      </c>
      <c r="O1250" s="104" t="s">
        <v>1225</v>
      </c>
      <c r="P1250" s="104"/>
      <c r="Q1250" s="104"/>
      <c r="R1250" s="32" t="s">
        <v>47</v>
      </c>
      <c r="S1250" s="91" t="s">
        <v>3446</v>
      </c>
      <c r="T1250" s="35" t="s">
        <v>2800</v>
      </c>
      <c r="U1250" s="20" t="s">
        <v>2801</v>
      </c>
      <c r="V1250" s="38"/>
      <c r="W1250" s="38"/>
      <c r="X1250" s="38" t="s">
        <v>51</v>
      </c>
      <c r="Y1250" s="38" t="s">
        <v>51</v>
      </c>
      <c r="Z1250" s="38" t="s">
        <v>51</v>
      </c>
      <c r="AA1250" s="38" t="s">
        <v>51</v>
      </c>
      <c r="AB1250" s="38"/>
      <c r="AC1250" s="38"/>
      <c r="AD1250" s="38">
        <v>20</v>
      </c>
      <c r="AE1250" s="38">
        <v>2</v>
      </c>
      <c r="AF1250" s="35" t="s">
        <v>2800</v>
      </c>
      <c r="AG1250" s="20" t="s">
        <v>2801</v>
      </c>
      <c r="AH1250" s="38"/>
      <c r="AI1250" s="38"/>
      <c r="AJ1250" s="38" t="s">
        <v>51</v>
      </c>
      <c r="AK1250" s="38" t="s">
        <v>51</v>
      </c>
      <c r="AL1250" s="38" t="s">
        <v>51</v>
      </c>
      <c r="AM1250" s="38" t="s">
        <v>51</v>
      </c>
      <c r="AN1250" s="38"/>
      <c r="AO1250" s="38"/>
      <c r="AP1250" s="38">
        <v>20</v>
      </c>
      <c r="AQ1250" s="38">
        <v>2</v>
      </c>
      <c r="AR1250" s="11"/>
      <c r="AS1250" s="19"/>
      <c r="AT1250" s="41"/>
      <c r="AU1250" s="11"/>
      <c r="AV1250" s="19"/>
      <c r="AW1250" s="41"/>
      <c r="AX1250" s="43">
        <v>9999</v>
      </c>
      <c r="AY1250" s="22" t="s">
        <v>1436</v>
      </c>
      <c r="AZ1250" s="45">
        <v>1</v>
      </c>
      <c r="BA1250" s="43">
        <v>9999</v>
      </c>
      <c r="BB1250" s="22" t="s">
        <v>1436</v>
      </c>
      <c r="BC1250" s="45">
        <v>1</v>
      </c>
      <c r="BD1250" s="47">
        <v>9999</v>
      </c>
      <c r="BE1250" s="24" t="s">
        <v>1436</v>
      </c>
      <c r="BF1250" s="49" t="s">
        <v>180</v>
      </c>
      <c r="BG1250" s="49" t="s">
        <v>180</v>
      </c>
      <c r="BH1250" s="47">
        <v>9999</v>
      </c>
      <c r="BI1250" s="24" t="s">
        <v>1436</v>
      </c>
      <c r="BJ1250" s="49" t="s">
        <v>180</v>
      </c>
      <c r="BK1250" s="49" t="s">
        <v>180</v>
      </c>
      <c r="BL1250" s="51" t="s">
        <v>52</v>
      </c>
    </row>
    <row r="1251" spans="1:64" hidden="1" x14ac:dyDescent="0.3">
      <c r="A1251" s="104" t="s">
        <v>259</v>
      </c>
      <c r="B1251" s="11">
        <v>632</v>
      </c>
      <c r="C1251" s="104" t="s">
        <v>901</v>
      </c>
      <c r="D1251" s="104">
        <f>MATCH(Tabela1[[#This Row],[3]],ECHE!A:A,0)</f>
        <v>124</v>
      </c>
      <c r="E1251" s="3" t="s">
        <v>902</v>
      </c>
      <c r="F1251" s="2" t="s">
        <v>903</v>
      </c>
      <c r="G1251" s="25">
        <v>9000</v>
      </c>
      <c r="H1251" s="30" t="s">
        <v>904</v>
      </c>
      <c r="I1251" s="283" t="s">
        <v>579</v>
      </c>
      <c r="J1251" s="104" t="s">
        <v>1852</v>
      </c>
      <c r="K1251" s="2" t="s">
        <v>38851</v>
      </c>
      <c r="L1251" s="235"/>
      <c r="M1251" s="104" t="s">
        <v>44</v>
      </c>
      <c r="N1251" s="104"/>
      <c r="O1251" s="104"/>
      <c r="P1251" s="104"/>
      <c r="Q1251" s="104"/>
      <c r="R1251" s="32" t="s">
        <v>47</v>
      </c>
      <c r="S1251" s="91" t="s">
        <v>3446</v>
      </c>
      <c r="T1251" s="35"/>
      <c r="U1251" s="20"/>
      <c r="V1251" s="38"/>
      <c r="W1251" s="38"/>
      <c r="X1251" s="38"/>
      <c r="Y1251" s="38"/>
      <c r="Z1251" s="38"/>
      <c r="AA1251" s="38"/>
      <c r="AB1251" s="38"/>
      <c r="AC1251" s="38"/>
      <c r="AD1251" s="38"/>
      <c r="AE1251" s="38"/>
      <c r="AF1251" s="35"/>
      <c r="AG1251" s="20"/>
      <c r="AH1251" s="38"/>
      <c r="AI1251" s="38"/>
      <c r="AJ1251" s="38"/>
      <c r="AK1251" s="38"/>
      <c r="AL1251" s="38"/>
      <c r="AM1251" s="38"/>
      <c r="AN1251" s="38"/>
      <c r="AO1251" s="38"/>
      <c r="AP1251" s="38"/>
      <c r="AQ1251" s="38"/>
      <c r="AR1251" s="11"/>
      <c r="AS1251" s="19"/>
      <c r="AT1251" s="41"/>
      <c r="AU1251" s="11"/>
      <c r="AV1251" s="19"/>
      <c r="AW1251" s="41"/>
      <c r="AX1251" s="43" t="s">
        <v>355</v>
      </c>
      <c r="AY1251" s="22" t="s">
        <v>356</v>
      </c>
      <c r="AZ1251" s="45">
        <v>1</v>
      </c>
      <c r="BA1251" s="43" t="s">
        <v>355</v>
      </c>
      <c r="BB1251" s="22" t="s">
        <v>356</v>
      </c>
      <c r="BC1251" s="45">
        <v>1</v>
      </c>
      <c r="BD1251" s="47"/>
      <c r="BE1251" s="24"/>
      <c r="BF1251" s="49"/>
      <c r="BG1251" s="49"/>
      <c r="BH1251" s="47"/>
      <c r="BI1251" s="24"/>
      <c r="BJ1251" s="49"/>
      <c r="BK1251" s="49"/>
      <c r="BL1251" s="51" t="s">
        <v>52</v>
      </c>
    </row>
    <row r="1252" spans="1:64" hidden="1" x14ac:dyDescent="0.3">
      <c r="A1252" s="104" t="s">
        <v>259</v>
      </c>
      <c r="B1252" s="11">
        <v>650</v>
      </c>
      <c r="C1252" s="104" t="s">
        <v>2882</v>
      </c>
      <c r="D1252" s="104">
        <f>MATCH(Tabela1[[#This Row],[3]],ECHE!A:A,0)</f>
        <v>3838</v>
      </c>
      <c r="E1252" s="3" t="s">
        <v>2883</v>
      </c>
      <c r="F1252" s="2" t="s">
        <v>2884</v>
      </c>
      <c r="G1252" s="25">
        <v>50100</v>
      </c>
      <c r="H1252" s="30" t="s">
        <v>2885</v>
      </c>
      <c r="I1252" s="283" t="s">
        <v>389</v>
      </c>
      <c r="J1252" s="104" t="s">
        <v>2886</v>
      </c>
      <c r="K1252" s="2" t="s">
        <v>38752</v>
      </c>
      <c r="L1252" s="235" t="s">
        <v>392</v>
      </c>
      <c r="M1252" s="104" t="s">
        <v>393</v>
      </c>
      <c r="N1252" s="104" t="s">
        <v>88</v>
      </c>
      <c r="O1252" s="104" t="s">
        <v>89</v>
      </c>
      <c r="P1252" s="104"/>
      <c r="Q1252" s="104"/>
      <c r="R1252" s="32" t="s">
        <v>47</v>
      </c>
      <c r="S1252" s="91" t="s">
        <v>3446</v>
      </c>
      <c r="T1252" s="35" t="s">
        <v>355</v>
      </c>
      <c r="U1252" s="20" t="s">
        <v>356</v>
      </c>
      <c r="V1252" s="38"/>
      <c r="W1252" s="38"/>
      <c r="X1252" s="38" t="s">
        <v>51</v>
      </c>
      <c r="Y1252" s="38" t="s">
        <v>51</v>
      </c>
      <c r="Z1252" s="38" t="s">
        <v>51</v>
      </c>
      <c r="AA1252" s="38" t="s">
        <v>51</v>
      </c>
      <c r="AB1252" s="38"/>
      <c r="AC1252" s="38"/>
      <c r="AD1252" s="38">
        <v>10</v>
      </c>
      <c r="AE1252" s="38">
        <v>2</v>
      </c>
      <c r="AF1252" s="35" t="s">
        <v>355</v>
      </c>
      <c r="AG1252" s="20" t="s">
        <v>356</v>
      </c>
      <c r="AH1252" s="38"/>
      <c r="AI1252" s="38"/>
      <c r="AJ1252" s="38" t="s">
        <v>51</v>
      </c>
      <c r="AK1252" s="38" t="s">
        <v>51</v>
      </c>
      <c r="AL1252" s="38" t="s">
        <v>51</v>
      </c>
      <c r="AM1252" s="38" t="s">
        <v>51</v>
      </c>
      <c r="AN1252" s="38"/>
      <c r="AO1252" s="38"/>
      <c r="AP1252" s="38">
        <v>10</v>
      </c>
      <c r="AQ1252" s="38">
        <v>2</v>
      </c>
      <c r="AR1252" s="11"/>
      <c r="AS1252" s="19"/>
      <c r="AT1252" s="41"/>
      <c r="AU1252" s="11"/>
      <c r="AV1252" s="19"/>
      <c r="AW1252" s="41"/>
      <c r="AX1252" s="43" t="s">
        <v>355</v>
      </c>
      <c r="AY1252" s="22" t="s">
        <v>356</v>
      </c>
      <c r="AZ1252" s="45">
        <v>1</v>
      </c>
      <c r="BA1252" s="43" t="s">
        <v>355</v>
      </c>
      <c r="BB1252" s="22" t="s">
        <v>356</v>
      </c>
      <c r="BC1252" s="45">
        <v>1</v>
      </c>
      <c r="BD1252" s="47"/>
      <c r="BE1252" s="24"/>
      <c r="BF1252" s="49"/>
      <c r="BG1252" s="49"/>
      <c r="BH1252" s="47"/>
      <c r="BI1252" s="24"/>
      <c r="BJ1252" s="49"/>
      <c r="BK1252" s="49"/>
      <c r="BL1252" s="51" t="s">
        <v>52</v>
      </c>
    </row>
    <row r="1253" spans="1:64" hidden="1" x14ac:dyDescent="0.3">
      <c r="A1253" s="104" t="s">
        <v>259</v>
      </c>
      <c r="B1253" s="11">
        <v>656</v>
      </c>
      <c r="C1253" s="104" t="s">
        <v>2907</v>
      </c>
      <c r="D1253" s="104">
        <f>MATCH(Tabela1[[#This Row],[3]],ECHE!A:A,0)</f>
        <v>5</v>
      </c>
      <c r="E1253" s="3" t="s">
        <v>2908</v>
      </c>
      <c r="F1253" s="2" t="s">
        <v>2909</v>
      </c>
      <c r="G1253" s="25">
        <v>7000</v>
      </c>
      <c r="H1253" s="30" t="s">
        <v>2910</v>
      </c>
      <c r="I1253" s="283" t="s">
        <v>331</v>
      </c>
      <c r="J1253" s="104" t="s">
        <v>2911</v>
      </c>
      <c r="K1253" s="2" t="s">
        <v>38830</v>
      </c>
      <c r="L1253" s="235" t="s">
        <v>266</v>
      </c>
      <c r="M1253" s="104" t="s">
        <v>267</v>
      </c>
      <c r="N1253" s="104" t="s">
        <v>69</v>
      </c>
      <c r="O1253" s="104" t="s">
        <v>89</v>
      </c>
      <c r="P1253" s="104"/>
      <c r="Q1253" s="104"/>
      <c r="R1253" s="32" t="s">
        <v>47</v>
      </c>
      <c r="S1253" s="91" t="s">
        <v>3446</v>
      </c>
      <c r="T1253" s="35" t="s">
        <v>268</v>
      </c>
      <c r="U1253" s="20" t="s">
        <v>269</v>
      </c>
      <c r="V1253" s="38"/>
      <c r="W1253" s="38"/>
      <c r="X1253" s="38" t="s">
        <v>51</v>
      </c>
      <c r="Y1253" s="38" t="s">
        <v>51</v>
      </c>
      <c r="Z1253" s="38" t="s">
        <v>51</v>
      </c>
      <c r="AA1253" s="38" t="s">
        <v>51</v>
      </c>
      <c r="AB1253" s="38"/>
      <c r="AC1253" s="38"/>
      <c r="AD1253" s="38">
        <v>10</v>
      </c>
      <c r="AE1253" s="38">
        <v>2</v>
      </c>
      <c r="AF1253" s="35" t="s">
        <v>268</v>
      </c>
      <c r="AG1253" s="20" t="s">
        <v>269</v>
      </c>
      <c r="AH1253" s="38"/>
      <c r="AI1253" s="38"/>
      <c r="AJ1253" s="38" t="s">
        <v>51</v>
      </c>
      <c r="AK1253" s="38" t="s">
        <v>51</v>
      </c>
      <c r="AL1253" s="38" t="s">
        <v>51</v>
      </c>
      <c r="AM1253" s="38" t="s">
        <v>51</v>
      </c>
      <c r="AN1253" s="38"/>
      <c r="AO1253" s="38"/>
      <c r="AP1253" s="38">
        <v>10</v>
      </c>
      <c r="AQ1253" s="38">
        <v>2</v>
      </c>
      <c r="AR1253" s="11"/>
      <c r="AS1253" s="19"/>
      <c r="AT1253" s="41"/>
      <c r="AU1253" s="11"/>
      <c r="AV1253" s="19"/>
      <c r="AW1253" s="41"/>
      <c r="AX1253" s="43" t="s">
        <v>268</v>
      </c>
      <c r="AY1253" s="22" t="s">
        <v>269</v>
      </c>
      <c r="AZ1253" s="45">
        <v>1</v>
      </c>
      <c r="BA1253" s="43" t="s">
        <v>268</v>
      </c>
      <c r="BB1253" s="22" t="s">
        <v>269</v>
      </c>
      <c r="BC1253" s="45">
        <v>1</v>
      </c>
      <c r="BD1253" s="47" t="s">
        <v>268</v>
      </c>
      <c r="BE1253" s="24" t="s">
        <v>269</v>
      </c>
      <c r="BF1253" s="49">
        <v>5</v>
      </c>
      <c r="BG1253" s="49">
        <v>1</v>
      </c>
      <c r="BH1253" s="47" t="s">
        <v>268</v>
      </c>
      <c r="BI1253" s="24" t="s">
        <v>269</v>
      </c>
      <c r="BJ1253" s="49">
        <v>5</v>
      </c>
      <c r="BK1253" s="49">
        <v>1</v>
      </c>
      <c r="BL1253" s="51" t="s">
        <v>52</v>
      </c>
    </row>
    <row r="1254" spans="1:64" hidden="1" x14ac:dyDescent="0.3">
      <c r="A1254" s="104" t="s">
        <v>259</v>
      </c>
      <c r="B1254" s="11">
        <v>656</v>
      </c>
      <c r="C1254" s="104" t="s">
        <v>2907</v>
      </c>
      <c r="D1254" s="104">
        <f>MATCH(Tabela1[[#This Row],[3]],ECHE!A:A,0)</f>
        <v>5</v>
      </c>
      <c r="E1254" s="3" t="s">
        <v>2908</v>
      </c>
      <c r="F1254" s="2" t="s">
        <v>2909</v>
      </c>
      <c r="G1254" s="25">
        <v>7000</v>
      </c>
      <c r="H1254" s="30" t="s">
        <v>2910</v>
      </c>
      <c r="I1254" s="283" t="s">
        <v>331</v>
      </c>
      <c r="J1254" s="104" t="s">
        <v>2911</v>
      </c>
      <c r="K1254" s="2" t="s">
        <v>38830</v>
      </c>
      <c r="L1254" s="235" t="s">
        <v>266</v>
      </c>
      <c r="M1254" s="104" t="s">
        <v>267</v>
      </c>
      <c r="N1254" s="104" t="s">
        <v>69</v>
      </c>
      <c r="O1254" s="104" t="s">
        <v>89</v>
      </c>
      <c r="P1254" s="104"/>
      <c r="Q1254" s="104"/>
      <c r="R1254" s="32" t="s">
        <v>47</v>
      </c>
      <c r="S1254" s="91" t="s">
        <v>3446</v>
      </c>
      <c r="T1254" s="35" t="s">
        <v>268</v>
      </c>
      <c r="U1254" s="20" t="s">
        <v>269</v>
      </c>
      <c r="V1254" s="38"/>
      <c r="W1254" s="38"/>
      <c r="X1254" s="38" t="s">
        <v>51</v>
      </c>
      <c r="Y1254" s="38" t="s">
        <v>51</v>
      </c>
      <c r="Z1254" s="38" t="s">
        <v>51</v>
      </c>
      <c r="AA1254" s="38" t="s">
        <v>51</v>
      </c>
      <c r="AB1254" s="38" t="s">
        <v>51</v>
      </c>
      <c r="AC1254" s="38" t="s">
        <v>51</v>
      </c>
      <c r="AD1254" s="38">
        <v>6</v>
      </c>
      <c r="AE1254" s="38">
        <v>1</v>
      </c>
      <c r="AF1254" s="35"/>
      <c r="AG1254" s="20"/>
      <c r="AH1254" s="38"/>
      <c r="AI1254" s="38"/>
      <c r="AJ1254" s="38"/>
      <c r="AK1254" s="38"/>
      <c r="AL1254" s="38"/>
      <c r="AM1254" s="38"/>
      <c r="AN1254" s="38"/>
      <c r="AO1254" s="38"/>
      <c r="AP1254" s="38"/>
      <c r="AQ1254" s="38"/>
      <c r="AR1254" s="11"/>
      <c r="AS1254" s="19"/>
      <c r="AT1254" s="41"/>
      <c r="AU1254" s="11"/>
      <c r="AV1254" s="19"/>
      <c r="AW1254" s="41"/>
      <c r="AX1254" s="43"/>
      <c r="AY1254" s="22"/>
      <c r="AZ1254" s="45"/>
      <c r="BA1254" s="43"/>
      <c r="BB1254" s="22"/>
      <c r="BC1254" s="45"/>
      <c r="BD1254" s="47"/>
      <c r="BE1254" s="24"/>
      <c r="BF1254" s="49"/>
      <c r="BG1254" s="49"/>
      <c r="BH1254" s="47"/>
      <c r="BI1254" s="24"/>
      <c r="BJ1254" s="49"/>
      <c r="BK1254" s="49"/>
      <c r="BL1254" s="51" t="s">
        <v>52</v>
      </c>
    </row>
    <row r="1255" spans="1:64" hidden="1" x14ac:dyDescent="0.3">
      <c r="A1255" s="104" t="s">
        <v>259</v>
      </c>
      <c r="B1255" s="11">
        <v>687</v>
      </c>
      <c r="C1255" s="104" t="s">
        <v>2699</v>
      </c>
      <c r="D1255" s="104">
        <f>MATCH(Tabela1[[#This Row],[3]],ECHE!A:A,0)</f>
        <v>4325</v>
      </c>
      <c r="E1255" s="3" t="s">
        <v>2700</v>
      </c>
      <c r="F1255" s="2" t="s">
        <v>3021</v>
      </c>
      <c r="G1255" s="25">
        <v>10303</v>
      </c>
      <c r="H1255" s="30" t="s">
        <v>513</v>
      </c>
      <c r="I1255" s="283" t="s">
        <v>514</v>
      </c>
      <c r="J1255" s="104" t="s">
        <v>2702</v>
      </c>
      <c r="K1255" s="2" t="s">
        <v>38945</v>
      </c>
      <c r="L1255" s="235" t="s">
        <v>103</v>
      </c>
      <c r="M1255" s="104" t="s">
        <v>44</v>
      </c>
      <c r="N1255" s="104" t="s">
        <v>45</v>
      </c>
      <c r="O1255" s="104" t="s">
        <v>115</v>
      </c>
      <c r="P1255" s="104"/>
      <c r="Q1255" s="104"/>
      <c r="R1255" s="32" t="s">
        <v>47</v>
      </c>
      <c r="S1255" s="91" t="s">
        <v>3446</v>
      </c>
      <c r="T1255" s="35" t="s">
        <v>355</v>
      </c>
      <c r="U1255" s="20" t="s">
        <v>356</v>
      </c>
      <c r="V1255" s="38"/>
      <c r="W1255" s="38"/>
      <c r="X1255" s="38" t="s">
        <v>51</v>
      </c>
      <c r="Y1255" s="38" t="s">
        <v>51</v>
      </c>
      <c r="Z1255" s="38"/>
      <c r="AA1255" s="38"/>
      <c r="AB1255" s="38"/>
      <c r="AC1255" s="38"/>
      <c r="AD1255" s="38">
        <v>10</v>
      </c>
      <c r="AE1255" s="38">
        <v>2</v>
      </c>
      <c r="AF1255" s="35" t="s">
        <v>355</v>
      </c>
      <c r="AG1255" s="20" t="s">
        <v>356</v>
      </c>
      <c r="AH1255" s="38"/>
      <c r="AI1255" s="38"/>
      <c r="AJ1255" s="38" t="s">
        <v>51</v>
      </c>
      <c r="AK1255" s="38" t="s">
        <v>51</v>
      </c>
      <c r="AL1255" s="38"/>
      <c r="AM1255" s="38"/>
      <c r="AN1255" s="38"/>
      <c r="AO1255" s="38"/>
      <c r="AP1255" s="38">
        <v>10</v>
      </c>
      <c r="AQ1255" s="38">
        <v>2</v>
      </c>
      <c r="AR1255" s="11"/>
      <c r="AS1255" s="19"/>
      <c r="AT1255" s="41"/>
      <c r="AU1255" s="11"/>
      <c r="AV1255" s="19"/>
      <c r="AW1255" s="41"/>
      <c r="AX1255" s="43" t="s">
        <v>355</v>
      </c>
      <c r="AY1255" s="22" t="s">
        <v>356</v>
      </c>
      <c r="AZ1255" s="45">
        <v>2</v>
      </c>
      <c r="BA1255" s="43" t="s">
        <v>355</v>
      </c>
      <c r="BB1255" s="22" t="s">
        <v>356</v>
      </c>
      <c r="BC1255" s="45">
        <v>2</v>
      </c>
      <c r="BD1255" s="47" t="s">
        <v>355</v>
      </c>
      <c r="BE1255" s="24" t="s">
        <v>356</v>
      </c>
      <c r="BF1255" s="49">
        <v>10</v>
      </c>
      <c r="BG1255" s="49">
        <v>2</v>
      </c>
      <c r="BH1255" s="47" t="s">
        <v>355</v>
      </c>
      <c r="BI1255" s="24" t="s">
        <v>356</v>
      </c>
      <c r="BJ1255" s="49">
        <v>10</v>
      </c>
      <c r="BK1255" s="49">
        <v>2</v>
      </c>
      <c r="BL1255" s="51" t="s">
        <v>52</v>
      </c>
    </row>
    <row r="1256" spans="1:64" hidden="1" x14ac:dyDescent="0.3">
      <c r="A1256" s="104" t="s">
        <v>259</v>
      </c>
      <c r="B1256" s="11">
        <v>688</v>
      </c>
      <c r="C1256" s="104" t="s">
        <v>970</v>
      </c>
      <c r="D1256" s="104">
        <f>MATCH(Tabela1[[#This Row],[3]],ECHE!A:A,0)</f>
        <v>740</v>
      </c>
      <c r="E1256" s="3" t="s">
        <v>971</v>
      </c>
      <c r="F1256" s="2" t="s">
        <v>972</v>
      </c>
      <c r="G1256" s="25">
        <v>97070</v>
      </c>
      <c r="H1256" s="30" t="s">
        <v>973</v>
      </c>
      <c r="I1256" s="283" t="s">
        <v>127</v>
      </c>
      <c r="J1256" s="104" t="s">
        <v>2395</v>
      </c>
      <c r="K1256" s="2" t="s">
        <v>2396</v>
      </c>
      <c r="L1256" s="235" t="s">
        <v>266</v>
      </c>
      <c r="M1256" s="104" t="s">
        <v>267</v>
      </c>
      <c r="N1256" s="104" t="s">
        <v>246</v>
      </c>
      <c r="O1256" s="104" t="s">
        <v>131</v>
      </c>
      <c r="P1256" s="104"/>
      <c r="Q1256" s="104"/>
      <c r="R1256" s="32" t="s">
        <v>47</v>
      </c>
      <c r="S1256" s="91" t="s">
        <v>3446</v>
      </c>
      <c r="T1256" s="35" t="s">
        <v>268</v>
      </c>
      <c r="U1256" s="20" t="s">
        <v>269</v>
      </c>
      <c r="V1256" s="38"/>
      <c r="W1256" s="38"/>
      <c r="X1256" s="38" t="s">
        <v>51</v>
      </c>
      <c r="Y1256" s="38" t="s">
        <v>51</v>
      </c>
      <c r="Z1256" s="38" t="s">
        <v>51</v>
      </c>
      <c r="AA1256" s="38" t="s">
        <v>51</v>
      </c>
      <c r="AB1256" s="38"/>
      <c r="AC1256" s="38"/>
      <c r="AD1256" s="38">
        <v>10</v>
      </c>
      <c r="AE1256" s="38">
        <v>1</v>
      </c>
      <c r="AF1256" s="35" t="s">
        <v>268</v>
      </c>
      <c r="AG1256" s="20" t="s">
        <v>269</v>
      </c>
      <c r="AH1256" s="38"/>
      <c r="AI1256" s="38"/>
      <c r="AJ1256" s="38" t="s">
        <v>51</v>
      </c>
      <c r="AK1256" s="38" t="s">
        <v>51</v>
      </c>
      <c r="AL1256" s="38" t="s">
        <v>51</v>
      </c>
      <c r="AM1256" s="38" t="s">
        <v>51</v>
      </c>
      <c r="AN1256" s="38"/>
      <c r="AO1256" s="38"/>
      <c r="AP1256" s="38">
        <v>10</v>
      </c>
      <c r="AQ1256" s="38">
        <v>1</v>
      </c>
      <c r="AR1256" s="11"/>
      <c r="AS1256" s="19"/>
      <c r="AT1256" s="41"/>
      <c r="AU1256" s="11"/>
      <c r="AV1256" s="19"/>
      <c r="AW1256" s="41"/>
      <c r="AX1256" s="43"/>
      <c r="AY1256" s="22"/>
      <c r="AZ1256" s="45"/>
      <c r="BA1256" s="43"/>
      <c r="BB1256" s="22"/>
      <c r="BC1256" s="45"/>
      <c r="BD1256" s="47"/>
      <c r="BE1256" s="24"/>
      <c r="BF1256" s="49"/>
      <c r="BG1256" s="49"/>
      <c r="BH1256" s="47"/>
      <c r="BI1256" s="24"/>
      <c r="BJ1256" s="49"/>
      <c r="BK1256" s="49"/>
      <c r="BL1256" s="51" t="s">
        <v>52</v>
      </c>
    </row>
    <row r="1257" spans="1:64" hidden="1" x14ac:dyDescent="0.3">
      <c r="A1257" s="104" t="s">
        <v>259</v>
      </c>
      <c r="B1257" s="11">
        <v>689</v>
      </c>
      <c r="C1257" s="104" t="s">
        <v>1220</v>
      </c>
      <c r="D1257" s="104">
        <f>MATCH(Tabela1[[#This Row],[3]],ECHE!A:A,0)</f>
        <v>321</v>
      </c>
      <c r="E1257" s="3" t="s">
        <v>1221</v>
      </c>
      <c r="F1257" s="2" t="s">
        <v>3022</v>
      </c>
      <c r="G1257" s="25">
        <v>52062</v>
      </c>
      <c r="H1257" s="30" t="s">
        <v>967</v>
      </c>
      <c r="I1257" s="283" t="s">
        <v>127</v>
      </c>
      <c r="J1257" s="104" t="s">
        <v>1922</v>
      </c>
      <c r="K1257" s="2" t="s">
        <v>38871</v>
      </c>
      <c r="L1257" s="235" t="s">
        <v>1923</v>
      </c>
      <c r="M1257" s="104" t="s">
        <v>3023</v>
      </c>
      <c r="N1257" s="104" t="s">
        <v>152</v>
      </c>
      <c r="O1257" s="104" t="s">
        <v>1225</v>
      </c>
      <c r="P1257" s="104"/>
      <c r="Q1257" s="104"/>
      <c r="R1257" s="32" t="s">
        <v>47</v>
      </c>
      <c r="S1257" s="91" t="s">
        <v>3446</v>
      </c>
      <c r="T1257" s="35"/>
      <c r="U1257" s="20"/>
      <c r="V1257" s="38"/>
      <c r="W1257" s="38"/>
      <c r="X1257" s="38"/>
      <c r="Y1257" s="38"/>
      <c r="Z1257" s="38"/>
      <c r="AA1257" s="38"/>
      <c r="AB1257" s="38"/>
      <c r="AC1257" s="38"/>
      <c r="AD1257" s="38"/>
      <c r="AE1257" s="38"/>
      <c r="AF1257" s="35"/>
      <c r="AG1257" s="20"/>
      <c r="AH1257" s="38"/>
      <c r="AI1257" s="38"/>
      <c r="AJ1257" s="38"/>
      <c r="AK1257" s="38"/>
      <c r="AL1257" s="38"/>
      <c r="AM1257" s="38"/>
      <c r="AN1257" s="38"/>
      <c r="AO1257" s="38"/>
      <c r="AP1257" s="38"/>
      <c r="AQ1257" s="38"/>
      <c r="AR1257" s="11"/>
      <c r="AS1257" s="19"/>
      <c r="AT1257" s="41"/>
      <c r="AU1257" s="11"/>
      <c r="AV1257" s="19"/>
      <c r="AW1257" s="41"/>
      <c r="AX1257" s="43" t="s">
        <v>268</v>
      </c>
      <c r="AY1257" s="22" t="s">
        <v>269</v>
      </c>
      <c r="AZ1257" s="45">
        <v>2</v>
      </c>
      <c r="BA1257" s="43" t="s">
        <v>268</v>
      </c>
      <c r="BB1257" s="22" t="s">
        <v>269</v>
      </c>
      <c r="BC1257" s="45">
        <v>2</v>
      </c>
      <c r="BD1257" s="47"/>
      <c r="BE1257" s="24"/>
      <c r="BF1257" s="49"/>
      <c r="BG1257" s="49"/>
      <c r="BH1257" s="47"/>
      <c r="BI1257" s="24"/>
      <c r="BJ1257" s="49"/>
      <c r="BK1257" s="49"/>
      <c r="BL1257" s="51" t="s">
        <v>52</v>
      </c>
    </row>
    <row r="1258" spans="1:64" hidden="1" x14ac:dyDescent="0.3">
      <c r="A1258" s="104" t="s">
        <v>259</v>
      </c>
      <c r="B1258" s="11">
        <v>749</v>
      </c>
      <c r="C1258" s="104" t="s">
        <v>1208</v>
      </c>
      <c r="D1258" s="104">
        <f>MATCH(Tabela1[[#This Row],[3]],ECHE!A:A,0)</f>
        <v>4530</v>
      </c>
      <c r="E1258" s="3" t="s">
        <v>1209</v>
      </c>
      <c r="F1258" s="2" t="s">
        <v>1210</v>
      </c>
      <c r="G1258" s="25" t="s">
        <v>1211</v>
      </c>
      <c r="H1258" s="30" t="s">
        <v>1212</v>
      </c>
      <c r="I1258" s="283" t="s">
        <v>174</v>
      </c>
      <c r="J1258" s="104" t="s">
        <v>1944</v>
      </c>
      <c r="K1258" s="2" t="s">
        <v>38970</v>
      </c>
      <c r="L1258" s="235" t="s">
        <v>177</v>
      </c>
      <c r="M1258" s="104" t="s">
        <v>178</v>
      </c>
      <c r="N1258" s="104" t="s">
        <v>152</v>
      </c>
      <c r="O1258" s="104" t="s">
        <v>70</v>
      </c>
      <c r="P1258" s="104"/>
      <c r="Q1258" s="104"/>
      <c r="R1258" s="32" t="s">
        <v>3034</v>
      </c>
      <c r="S1258" s="91" t="s">
        <v>3446</v>
      </c>
      <c r="T1258" s="35" t="s">
        <v>56</v>
      </c>
      <c r="U1258" s="20" t="s">
        <v>57</v>
      </c>
      <c r="V1258" s="38"/>
      <c r="W1258" s="38"/>
      <c r="X1258" s="38" t="s">
        <v>51</v>
      </c>
      <c r="Y1258" s="38" t="s">
        <v>51</v>
      </c>
      <c r="Z1258" s="38" t="s">
        <v>51</v>
      </c>
      <c r="AA1258" s="38" t="s">
        <v>51</v>
      </c>
      <c r="AB1258" s="38" t="s">
        <v>51</v>
      </c>
      <c r="AC1258" s="38" t="s">
        <v>51</v>
      </c>
      <c r="AD1258" s="38">
        <v>10</v>
      </c>
      <c r="AE1258" s="38">
        <v>2</v>
      </c>
      <c r="AF1258" s="35" t="s">
        <v>56</v>
      </c>
      <c r="AG1258" s="20" t="s">
        <v>57</v>
      </c>
      <c r="AH1258" s="38"/>
      <c r="AI1258" s="38"/>
      <c r="AJ1258" s="38" t="s">
        <v>51</v>
      </c>
      <c r="AK1258" s="38" t="s">
        <v>51</v>
      </c>
      <c r="AL1258" s="38" t="s">
        <v>51</v>
      </c>
      <c r="AM1258" s="38" t="s">
        <v>51</v>
      </c>
      <c r="AN1258" s="38" t="s">
        <v>51</v>
      </c>
      <c r="AO1258" s="38" t="s">
        <v>51</v>
      </c>
      <c r="AP1258" s="38">
        <v>10</v>
      </c>
      <c r="AQ1258" s="38">
        <v>2</v>
      </c>
      <c r="AR1258" s="11"/>
      <c r="AS1258" s="19"/>
      <c r="AT1258" s="41"/>
      <c r="AU1258" s="11"/>
      <c r="AV1258" s="19"/>
      <c r="AW1258" s="41"/>
      <c r="AX1258" s="43"/>
      <c r="AY1258" s="22"/>
      <c r="AZ1258" s="45"/>
      <c r="BA1258" s="43"/>
      <c r="BB1258" s="22"/>
      <c r="BC1258" s="45"/>
      <c r="BD1258" s="47"/>
      <c r="BE1258" s="24"/>
      <c r="BF1258" s="49"/>
      <c r="BG1258" s="49"/>
      <c r="BH1258" s="47"/>
      <c r="BI1258" s="24"/>
      <c r="BJ1258" s="49"/>
      <c r="BK1258" s="49"/>
      <c r="BL1258" s="51" t="s">
        <v>52</v>
      </c>
    </row>
    <row r="1259" spans="1:64" hidden="1" x14ac:dyDescent="0.3">
      <c r="A1259" s="104" t="s">
        <v>259</v>
      </c>
      <c r="B1259" s="11">
        <v>763</v>
      </c>
      <c r="C1259" s="104" t="s">
        <v>776</v>
      </c>
      <c r="D1259" s="104">
        <f>MATCH(Tabela1[[#This Row],[3]],ECHE!A:A,0)</f>
        <v>4903</v>
      </c>
      <c r="E1259" s="3" t="s">
        <v>777</v>
      </c>
      <c r="F1259" s="2" t="s">
        <v>778</v>
      </c>
      <c r="G1259" s="25" t="s">
        <v>779</v>
      </c>
      <c r="H1259" s="30" t="s">
        <v>304</v>
      </c>
      <c r="I1259" s="283" t="s">
        <v>174</v>
      </c>
      <c r="J1259" s="104" t="s">
        <v>780</v>
      </c>
      <c r="K1259" s="2" t="s">
        <v>38981</v>
      </c>
      <c r="L1259" s="235" t="s">
        <v>44</v>
      </c>
      <c r="M1259" s="104" t="s">
        <v>3221</v>
      </c>
      <c r="N1259" s="104" t="s">
        <v>152</v>
      </c>
      <c r="O1259" s="104" t="s">
        <v>72</v>
      </c>
      <c r="P1259" s="104"/>
      <c r="Q1259" s="104"/>
      <c r="R1259" s="32" t="s">
        <v>47</v>
      </c>
      <c r="S1259" s="91" t="s">
        <v>3446</v>
      </c>
      <c r="T1259" s="35" t="s">
        <v>355</v>
      </c>
      <c r="U1259" s="20" t="s">
        <v>356</v>
      </c>
      <c r="V1259" s="38"/>
      <c r="W1259" s="38"/>
      <c r="X1259" s="38"/>
      <c r="Y1259" s="38"/>
      <c r="Z1259" s="38" t="s">
        <v>51</v>
      </c>
      <c r="AA1259" s="38" t="s">
        <v>51</v>
      </c>
      <c r="AB1259" s="38"/>
      <c r="AC1259" s="38"/>
      <c r="AD1259" s="38">
        <v>10</v>
      </c>
      <c r="AE1259" s="38">
        <v>2</v>
      </c>
      <c r="AF1259" s="35" t="s">
        <v>355</v>
      </c>
      <c r="AG1259" s="20" t="s">
        <v>356</v>
      </c>
      <c r="AH1259" s="38"/>
      <c r="AI1259" s="38"/>
      <c r="AJ1259" s="38"/>
      <c r="AK1259" s="38"/>
      <c r="AL1259" s="38" t="s">
        <v>51</v>
      </c>
      <c r="AM1259" s="38" t="s">
        <v>51</v>
      </c>
      <c r="AN1259" s="38"/>
      <c r="AO1259" s="38"/>
      <c r="AP1259" s="38">
        <v>10</v>
      </c>
      <c r="AQ1259" s="38">
        <v>2</v>
      </c>
      <c r="AR1259" s="11" t="s">
        <v>355</v>
      </c>
      <c r="AS1259" s="19" t="s">
        <v>356</v>
      </c>
      <c r="AT1259" s="41">
        <v>2</v>
      </c>
      <c r="AU1259" s="11" t="s">
        <v>355</v>
      </c>
      <c r="AV1259" s="19" t="s">
        <v>356</v>
      </c>
      <c r="AW1259" s="41">
        <v>2</v>
      </c>
      <c r="AX1259" s="43" t="s">
        <v>355</v>
      </c>
      <c r="AY1259" s="22" t="s">
        <v>356</v>
      </c>
      <c r="AZ1259" s="45">
        <v>1</v>
      </c>
      <c r="BA1259" s="43" t="s">
        <v>355</v>
      </c>
      <c r="BB1259" s="22" t="s">
        <v>356</v>
      </c>
      <c r="BC1259" s="45">
        <v>1</v>
      </c>
      <c r="BD1259" s="47" t="s">
        <v>268</v>
      </c>
      <c r="BE1259" s="24" t="s">
        <v>269</v>
      </c>
      <c r="BF1259" s="49">
        <v>5</v>
      </c>
      <c r="BG1259" s="49">
        <v>1</v>
      </c>
      <c r="BH1259" s="47"/>
      <c r="BI1259" s="24"/>
      <c r="BJ1259" s="49"/>
      <c r="BK1259" s="49"/>
      <c r="BL1259" s="51" t="s">
        <v>52</v>
      </c>
    </row>
    <row r="1260" spans="1:64" hidden="1" x14ac:dyDescent="0.3">
      <c r="A1260" s="104" t="s">
        <v>259</v>
      </c>
      <c r="B1260" s="11">
        <v>797</v>
      </c>
      <c r="C1260" s="104" t="s">
        <v>3336</v>
      </c>
      <c r="D1260" s="104">
        <f>MATCH(Tabela1[[#This Row],[3]],ECHE!A:A,0)</f>
        <v>83</v>
      </c>
      <c r="E1260" s="3" t="s">
        <v>3337</v>
      </c>
      <c r="F1260" s="2" t="s">
        <v>3338</v>
      </c>
      <c r="G1260" s="25">
        <v>6800</v>
      </c>
      <c r="H1260" s="30" t="s">
        <v>3339</v>
      </c>
      <c r="I1260" s="283" t="s">
        <v>579</v>
      </c>
      <c r="J1260" s="104" t="s">
        <v>3340</v>
      </c>
      <c r="K1260" s="2" t="s">
        <v>38849</v>
      </c>
      <c r="L1260" s="235" t="s">
        <v>44</v>
      </c>
      <c r="M1260" s="104" t="s">
        <v>44</v>
      </c>
      <c r="N1260" s="104" t="s">
        <v>69</v>
      </c>
      <c r="O1260" s="104" t="s">
        <v>46</v>
      </c>
      <c r="P1260" s="104"/>
      <c r="Q1260" s="104"/>
      <c r="R1260" s="32" t="s">
        <v>47</v>
      </c>
      <c r="S1260" s="91" t="s">
        <v>3446</v>
      </c>
      <c r="T1260" s="35" t="s">
        <v>268</v>
      </c>
      <c r="U1260" s="20" t="s">
        <v>269</v>
      </c>
      <c r="V1260" s="38"/>
      <c r="W1260" s="38"/>
      <c r="X1260" s="38" t="s">
        <v>51</v>
      </c>
      <c r="Y1260" s="38" t="s">
        <v>51</v>
      </c>
      <c r="Z1260" s="38" t="s">
        <v>51</v>
      </c>
      <c r="AA1260" s="38" t="s">
        <v>51</v>
      </c>
      <c r="AB1260" s="38"/>
      <c r="AC1260" s="38"/>
      <c r="AD1260" s="38">
        <v>10</v>
      </c>
      <c r="AE1260" s="38">
        <v>2</v>
      </c>
      <c r="AF1260" s="35">
        <v>710</v>
      </c>
      <c r="AG1260" s="20" t="s">
        <v>269</v>
      </c>
      <c r="AH1260" s="38"/>
      <c r="AI1260" s="38"/>
      <c r="AJ1260" s="38" t="s">
        <v>51</v>
      </c>
      <c r="AK1260" s="38" t="s">
        <v>51</v>
      </c>
      <c r="AL1260" s="38" t="s">
        <v>51</v>
      </c>
      <c r="AM1260" s="38" t="s">
        <v>51</v>
      </c>
      <c r="AN1260" s="38"/>
      <c r="AO1260" s="38"/>
      <c r="AP1260" s="38">
        <v>10</v>
      </c>
      <c r="AQ1260" s="38">
        <v>2</v>
      </c>
      <c r="AR1260" s="11"/>
      <c r="AS1260" s="19"/>
      <c r="AT1260" s="41"/>
      <c r="AU1260" s="11"/>
      <c r="AV1260" s="19"/>
      <c r="AW1260" s="41"/>
      <c r="AX1260" s="43">
        <v>710</v>
      </c>
      <c r="AY1260" s="22" t="s">
        <v>269</v>
      </c>
      <c r="AZ1260" s="45">
        <v>1</v>
      </c>
      <c r="BA1260" s="43">
        <v>710</v>
      </c>
      <c r="BB1260" s="22" t="s">
        <v>269</v>
      </c>
      <c r="BC1260" s="45">
        <v>1</v>
      </c>
      <c r="BD1260" s="47">
        <v>710</v>
      </c>
      <c r="BE1260" s="24" t="s">
        <v>269</v>
      </c>
      <c r="BF1260" s="49">
        <v>5</v>
      </c>
      <c r="BG1260" s="49">
        <v>1</v>
      </c>
      <c r="BH1260" s="47">
        <v>710</v>
      </c>
      <c r="BI1260" s="24" t="s">
        <v>269</v>
      </c>
      <c r="BJ1260" s="49">
        <v>5</v>
      </c>
      <c r="BK1260" s="49">
        <v>1</v>
      </c>
      <c r="BL1260" s="51" t="s">
        <v>52</v>
      </c>
    </row>
    <row r="1261" spans="1:64" hidden="1" x14ac:dyDescent="0.3">
      <c r="A1261" s="104" t="s">
        <v>259</v>
      </c>
      <c r="B1261" s="11">
        <v>798</v>
      </c>
      <c r="C1261" s="104" t="s">
        <v>784</v>
      </c>
      <c r="D1261" s="104">
        <f>MATCH(Tabela1[[#This Row],[3]],ECHE!A:A,0)</f>
        <v>3878</v>
      </c>
      <c r="E1261" s="3" t="s">
        <v>785</v>
      </c>
      <c r="F1261" s="2" t="s">
        <v>786</v>
      </c>
      <c r="G1261" s="25">
        <v>21000</v>
      </c>
      <c r="H1261" s="30" t="s">
        <v>3341</v>
      </c>
      <c r="I1261" s="30" t="s">
        <v>67</v>
      </c>
      <c r="J1261" s="104" t="s">
        <v>788</v>
      </c>
      <c r="K1261" s="2" t="s">
        <v>38765</v>
      </c>
      <c r="L1261" s="104" t="s">
        <v>400</v>
      </c>
      <c r="M1261" s="104" t="s">
        <v>1789</v>
      </c>
      <c r="N1261" s="104" t="s">
        <v>45</v>
      </c>
      <c r="O1261" s="104" t="s">
        <v>46</v>
      </c>
      <c r="P1261" s="104"/>
      <c r="Q1261" s="104"/>
      <c r="R1261" s="32" t="s">
        <v>1847</v>
      </c>
      <c r="S1261" s="91" t="s">
        <v>3446</v>
      </c>
      <c r="T1261" s="35" t="s">
        <v>268</v>
      </c>
      <c r="U1261" s="20" t="s">
        <v>269</v>
      </c>
      <c r="V1261" s="38"/>
      <c r="W1261" s="38"/>
      <c r="X1261" s="38"/>
      <c r="Y1261" s="38"/>
      <c r="Z1261" s="38" t="s">
        <v>51</v>
      </c>
      <c r="AA1261" s="38" t="s">
        <v>51</v>
      </c>
      <c r="AB1261" s="38" t="s">
        <v>51</v>
      </c>
      <c r="AC1261" s="38" t="s">
        <v>51</v>
      </c>
      <c r="AD1261" s="38">
        <v>10</v>
      </c>
      <c r="AE1261" s="38">
        <v>2</v>
      </c>
      <c r="AF1261" s="35">
        <v>710</v>
      </c>
      <c r="AG1261" s="20" t="s">
        <v>269</v>
      </c>
      <c r="AH1261" s="38"/>
      <c r="AI1261" s="38"/>
      <c r="AJ1261" s="38"/>
      <c r="AK1261" s="38"/>
      <c r="AL1261" s="38" t="s">
        <v>51</v>
      </c>
      <c r="AM1261" s="38" t="s">
        <v>51</v>
      </c>
      <c r="AN1261" s="38" t="s">
        <v>51</v>
      </c>
      <c r="AO1261" s="38" t="s">
        <v>51</v>
      </c>
      <c r="AP1261" s="38">
        <v>10</v>
      </c>
      <c r="AQ1261" s="38">
        <v>2</v>
      </c>
      <c r="AR1261" s="11"/>
      <c r="AS1261" s="19"/>
      <c r="AT1261" s="41"/>
      <c r="AU1261" s="11"/>
      <c r="AV1261" s="19"/>
      <c r="AW1261" s="41"/>
      <c r="AX1261" s="43">
        <v>710</v>
      </c>
      <c r="AY1261" s="22" t="s">
        <v>269</v>
      </c>
      <c r="AZ1261" s="45">
        <v>3</v>
      </c>
      <c r="BA1261" s="43">
        <v>710</v>
      </c>
      <c r="BB1261" s="22" t="s">
        <v>269</v>
      </c>
      <c r="BC1261" s="45">
        <v>3</v>
      </c>
      <c r="BD1261" s="47">
        <v>710</v>
      </c>
      <c r="BE1261" s="24" t="s">
        <v>269</v>
      </c>
      <c r="BF1261" s="49">
        <v>10</v>
      </c>
      <c r="BG1261" s="49">
        <v>2</v>
      </c>
      <c r="BH1261" s="47">
        <v>710</v>
      </c>
      <c r="BI1261" s="24" t="s">
        <v>269</v>
      </c>
      <c r="BJ1261" s="49">
        <v>10</v>
      </c>
      <c r="BK1261" s="49">
        <v>2</v>
      </c>
      <c r="BL1261" s="51" t="s">
        <v>52</v>
      </c>
    </row>
    <row r="1262" spans="1:64" hidden="1" x14ac:dyDescent="0.3">
      <c r="A1262" s="104" t="s">
        <v>259</v>
      </c>
      <c r="B1262" s="11">
        <v>805</v>
      </c>
      <c r="C1262" s="104" t="s">
        <v>3365</v>
      </c>
      <c r="D1262" s="104">
        <f>MATCH(Tabela1[[#This Row],[3]],ECHE!A:A,0)</f>
        <v>397</v>
      </c>
      <c r="E1262" s="3" t="s">
        <v>3366</v>
      </c>
      <c r="F1262" s="2" t="s">
        <v>3367</v>
      </c>
      <c r="G1262" s="25">
        <v>3013</v>
      </c>
      <c r="H1262" s="30" t="s">
        <v>3368</v>
      </c>
      <c r="I1262" s="283" t="s">
        <v>127</v>
      </c>
      <c r="J1262" s="104" t="s">
        <v>3369</v>
      </c>
      <c r="K1262" s="2" t="s">
        <v>38640</v>
      </c>
      <c r="L1262" s="235" t="s">
        <v>266</v>
      </c>
      <c r="M1262" s="104"/>
      <c r="N1262" s="104" t="s">
        <v>88</v>
      </c>
      <c r="O1262" s="104" t="s">
        <v>131</v>
      </c>
      <c r="P1262" s="104"/>
      <c r="Q1262" s="104"/>
      <c r="R1262" s="32" t="s">
        <v>1847</v>
      </c>
      <c r="S1262" s="91" t="s">
        <v>3446</v>
      </c>
      <c r="T1262" s="35" t="s">
        <v>355</v>
      </c>
      <c r="U1262" s="20" t="s">
        <v>356</v>
      </c>
      <c r="V1262" s="38"/>
      <c r="W1262" s="38"/>
      <c r="X1262" s="38" t="s">
        <v>51</v>
      </c>
      <c r="Y1262" s="38" t="s">
        <v>51</v>
      </c>
      <c r="Z1262" s="38" t="s">
        <v>51</v>
      </c>
      <c r="AA1262" s="38" t="s">
        <v>51</v>
      </c>
      <c r="AB1262" s="38" t="s">
        <v>51</v>
      </c>
      <c r="AC1262" s="38" t="s">
        <v>51</v>
      </c>
      <c r="AD1262" s="38">
        <v>5</v>
      </c>
      <c r="AE1262" s="38">
        <v>1</v>
      </c>
      <c r="AF1262" s="35" t="s">
        <v>355</v>
      </c>
      <c r="AG1262" s="20" t="s">
        <v>356</v>
      </c>
      <c r="AH1262" s="38"/>
      <c r="AI1262" s="38"/>
      <c r="AJ1262" s="38" t="s">
        <v>51</v>
      </c>
      <c r="AK1262" s="38" t="s">
        <v>51</v>
      </c>
      <c r="AL1262" s="38" t="s">
        <v>51</v>
      </c>
      <c r="AM1262" s="38" t="s">
        <v>51</v>
      </c>
      <c r="AN1262" s="38" t="s">
        <v>51</v>
      </c>
      <c r="AO1262" s="38" t="s">
        <v>51</v>
      </c>
      <c r="AP1262" s="38">
        <v>5</v>
      </c>
      <c r="AQ1262" s="38">
        <v>1</v>
      </c>
      <c r="AR1262" s="11"/>
      <c r="AS1262" s="19"/>
      <c r="AT1262" s="41"/>
      <c r="AU1262" s="11"/>
      <c r="AV1262" s="19"/>
      <c r="AW1262" s="41"/>
      <c r="AX1262" s="43" t="s">
        <v>355</v>
      </c>
      <c r="AY1262" s="22" t="s">
        <v>356</v>
      </c>
      <c r="AZ1262" s="45">
        <v>1</v>
      </c>
      <c r="BA1262" s="43" t="s">
        <v>355</v>
      </c>
      <c r="BB1262" s="22" t="s">
        <v>356</v>
      </c>
      <c r="BC1262" s="45">
        <v>1</v>
      </c>
      <c r="BD1262" s="47" t="s">
        <v>355</v>
      </c>
      <c r="BE1262" s="24" t="s">
        <v>356</v>
      </c>
      <c r="BF1262" s="49">
        <v>5</v>
      </c>
      <c r="BG1262" s="49">
        <v>1</v>
      </c>
      <c r="BH1262" s="47" t="s">
        <v>355</v>
      </c>
      <c r="BI1262" s="24" t="s">
        <v>356</v>
      </c>
      <c r="BJ1262" s="49">
        <v>5</v>
      </c>
      <c r="BK1262" s="49">
        <v>1</v>
      </c>
      <c r="BL1262" s="51" t="s">
        <v>52</v>
      </c>
    </row>
    <row r="1263" spans="1:64" s="103" customFormat="1" hidden="1" x14ac:dyDescent="0.3">
      <c r="A1263" s="104" t="s">
        <v>259</v>
      </c>
      <c r="B1263" s="11">
        <v>847</v>
      </c>
      <c r="C1263" s="104" t="s">
        <v>3516</v>
      </c>
      <c r="D1263" s="104">
        <f>MATCH(Tabela1[[#This Row],[3]],ECHE!A:A,0)</f>
        <v>4608</v>
      </c>
      <c r="E1263" s="3" t="s">
        <v>3517</v>
      </c>
      <c r="F1263" s="2" t="s">
        <v>3518</v>
      </c>
      <c r="G1263" s="25" t="s">
        <v>3519</v>
      </c>
      <c r="H1263" s="30" t="s">
        <v>3520</v>
      </c>
      <c r="I1263" s="283" t="s">
        <v>214</v>
      </c>
      <c r="J1263" s="104" t="s">
        <v>3521</v>
      </c>
      <c r="K1263" s="2" t="s">
        <v>38998</v>
      </c>
      <c r="L1263" s="235" t="s">
        <v>3522</v>
      </c>
      <c r="M1263" s="104" t="s">
        <v>1789</v>
      </c>
      <c r="N1263" s="104" t="s">
        <v>45</v>
      </c>
      <c r="O1263" s="104" t="s">
        <v>115</v>
      </c>
      <c r="P1263" s="104"/>
      <c r="Q1263" s="104"/>
      <c r="R1263" s="32" t="s">
        <v>1847</v>
      </c>
      <c r="S1263" s="91" t="s">
        <v>3446</v>
      </c>
      <c r="T1263" s="35" t="s">
        <v>355</v>
      </c>
      <c r="U1263" s="20" t="s">
        <v>356</v>
      </c>
      <c r="V1263" s="38"/>
      <c r="W1263" s="38"/>
      <c r="X1263" s="38" t="s">
        <v>51</v>
      </c>
      <c r="Y1263" s="38" t="s">
        <v>51</v>
      </c>
      <c r="Z1263" s="38" t="s">
        <v>51</v>
      </c>
      <c r="AA1263" s="38" t="s">
        <v>51</v>
      </c>
      <c r="AB1263" s="38" t="s">
        <v>51</v>
      </c>
      <c r="AC1263" s="38" t="s">
        <v>51</v>
      </c>
      <c r="AD1263" s="38">
        <v>10</v>
      </c>
      <c r="AE1263" s="38">
        <v>2</v>
      </c>
      <c r="AF1263" s="35" t="s">
        <v>355</v>
      </c>
      <c r="AG1263" s="20" t="s">
        <v>356</v>
      </c>
      <c r="AH1263" s="38"/>
      <c r="AI1263" s="38"/>
      <c r="AJ1263" s="38" t="s">
        <v>51</v>
      </c>
      <c r="AK1263" s="38" t="s">
        <v>51</v>
      </c>
      <c r="AL1263" s="38" t="s">
        <v>51</v>
      </c>
      <c r="AM1263" s="38" t="s">
        <v>51</v>
      </c>
      <c r="AN1263" s="38" t="s">
        <v>51</v>
      </c>
      <c r="AO1263" s="38" t="s">
        <v>51</v>
      </c>
      <c r="AP1263" s="38">
        <v>10</v>
      </c>
      <c r="AQ1263" s="38">
        <v>2</v>
      </c>
      <c r="AR1263" s="11"/>
      <c r="AS1263" s="19"/>
      <c r="AT1263" s="41"/>
      <c r="AU1263" s="11"/>
      <c r="AV1263" s="19"/>
      <c r="AW1263" s="41"/>
      <c r="AX1263" s="43" t="s">
        <v>355</v>
      </c>
      <c r="AY1263" s="22" t="s">
        <v>356</v>
      </c>
      <c r="AZ1263" s="45">
        <v>2</v>
      </c>
      <c r="BA1263" s="43" t="s">
        <v>355</v>
      </c>
      <c r="BB1263" s="22" t="s">
        <v>356</v>
      </c>
      <c r="BC1263" s="45">
        <v>2</v>
      </c>
      <c r="BD1263" s="47"/>
      <c r="BE1263" s="24"/>
      <c r="BF1263" s="49"/>
      <c r="BG1263" s="49"/>
      <c r="BH1263" s="47"/>
      <c r="BI1263" s="24"/>
      <c r="BJ1263" s="49"/>
      <c r="BK1263" s="49"/>
      <c r="BL1263" s="51" t="s">
        <v>52</v>
      </c>
    </row>
    <row r="1264" spans="1:64" s="248" customFormat="1" hidden="1" x14ac:dyDescent="0.3">
      <c r="A1264" s="104" t="s">
        <v>259</v>
      </c>
      <c r="B1264" s="11">
        <v>880</v>
      </c>
      <c r="C1264" s="104" t="s">
        <v>3144</v>
      </c>
      <c r="D1264" s="104">
        <f>MATCH(Tabela1[[#This Row],[3]],ECHE!A:A,0)</f>
        <v>51</v>
      </c>
      <c r="E1264" s="3" t="s">
        <v>3145</v>
      </c>
      <c r="F1264" s="2" t="s">
        <v>3146</v>
      </c>
      <c r="G1264" s="25">
        <v>1040</v>
      </c>
      <c r="H1264" s="30" t="s">
        <v>840</v>
      </c>
      <c r="I1264" s="283" t="s">
        <v>331</v>
      </c>
      <c r="J1264" s="104" t="s">
        <v>3412</v>
      </c>
      <c r="K1264" s="2" t="s">
        <v>3148</v>
      </c>
      <c r="L1264" s="235" t="s">
        <v>266</v>
      </c>
      <c r="M1264" s="104" t="s">
        <v>267</v>
      </c>
      <c r="N1264" s="104" t="s">
        <v>152</v>
      </c>
      <c r="O1264" s="104" t="s">
        <v>179</v>
      </c>
      <c r="P1264" s="104"/>
      <c r="Q1264" s="104"/>
      <c r="R1264" s="32" t="s">
        <v>3614</v>
      </c>
      <c r="S1264" s="91" t="s">
        <v>3446</v>
      </c>
      <c r="T1264" s="35" t="s">
        <v>688</v>
      </c>
      <c r="U1264" s="20" t="s">
        <v>689</v>
      </c>
      <c r="V1264" s="38"/>
      <c r="W1264" s="38"/>
      <c r="X1264" s="38" t="s">
        <v>51</v>
      </c>
      <c r="Y1264" s="38" t="s">
        <v>51</v>
      </c>
      <c r="Z1264" s="38" t="s">
        <v>51</v>
      </c>
      <c r="AA1264" s="38" t="s">
        <v>51</v>
      </c>
      <c r="AB1264" s="38" t="s">
        <v>51</v>
      </c>
      <c r="AC1264" s="38" t="s">
        <v>51</v>
      </c>
      <c r="AD1264" s="38">
        <v>10</v>
      </c>
      <c r="AE1264" s="38">
        <v>1</v>
      </c>
      <c r="AF1264" s="35" t="s">
        <v>688</v>
      </c>
      <c r="AG1264" s="20" t="s">
        <v>689</v>
      </c>
      <c r="AH1264" s="38"/>
      <c r="AI1264" s="38"/>
      <c r="AJ1264" s="38" t="s">
        <v>51</v>
      </c>
      <c r="AK1264" s="38" t="s">
        <v>51</v>
      </c>
      <c r="AL1264" s="38" t="s">
        <v>51</v>
      </c>
      <c r="AM1264" s="38" t="s">
        <v>51</v>
      </c>
      <c r="AN1264" s="38" t="s">
        <v>51</v>
      </c>
      <c r="AO1264" s="38" t="s">
        <v>51</v>
      </c>
      <c r="AP1264" s="38">
        <v>10</v>
      </c>
      <c r="AQ1264" s="38">
        <v>1</v>
      </c>
      <c r="AR1264" s="11"/>
      <c r="AS1264" s="19"/>
      <c r="AT1264" s="41"/>
      <c r="AU1264" s="11"/>
      <c r="AV1264" s="19"/>
      <c r="AW1264" s="41"/>
      <c r="AX1264" s="43"/>
      <c r="AY1264" s="22"/>
      <c r="AZ1264" s="45"/>
      <c r="BA1264" s="43"/>
      <c r="BB1264" s="22"/>
      <c r="BC1264" s="45"/>
      <c r="BD1264" s="47"/>
      <c r="BE1264" s="24"/>
      <c r="BF1264" s="49"/>
      <c r="BG1264" s="49"/>
      <c r="BH1264" s="47"/>
      <c r="BI1264" s="24"/>
      <c r="BJ1264" s="49"/>
      <c r="BK1264" s="49"/>
      <c r="BL1264" s="51" t="s">
        <v>52</v>
      </c>
    </row>
    <row r="1265" spans="1:64" s="248" customFormat="1" hidden="1" x14ac:dyDescent="0.3">
      <c r="A1265" s="84" t="s">
        <v>259</v>
      </c>
      <c r="B1265" s="85">
        <v>910</v>
      </c>
      <c r="C1265" s="84" t="s">
        <v>3727</v>
      </c>
      <c r="D1265" s="84">
        <f>MATCH(Tabela1[[#This Row],[3]],ECHE!A:A,0)</f>
        <v>5494</v>
      </c>
      <c r="E1265" s="87" t="s">
        <v>3728</v>
      </c>
      <c r="F1265" s="88" t="s">
        <v>3729</v>
      </c>
      <c r="G1265" s="89" t="s">
        <v>3730</v>
      </c>
      <c r="H1265" s="90" t="s">
        <v>3323</v>
      </c>
      <c r="I1265" s="286" t="s">
        <v>3142</v>
      </c>
      <c r="J1265" s="84" t="s">
        <v>3731</v>
      </c>
      <c r="K1265" s="2" t="s">
        <v>39115</v>
      </c>
      <c r="L1265" s="196" t="s">
        <v>2382</v>
      </c>
      <c r="M1265" s="84" t="s">
        <v>1789</v>
      </c>
      <c r="N1265" s="84" t="s">
        <v>283</v>
      </c>
      <c r="O1265" s="84" t="s">
        <v>70</v>
      </c>
      <c r="P1265" s="84" t="s">
        <v>1811</v>
      </c>
      <c r="Q1265" s="84" t="s">
        <v>46</v>
      </c>
      <c r="R1265" s="91" t="s">
        <v>1847</v>
      </c>
      <c r="S1265" s="91" t="s">
        <v>3446</v>
      </c>
      <c r="T1265" s="92" t="s">
        <v>355</v>
      </c>
      <c r="U1265" s="93" t="s">
        <v>356</v>
      </c>
      <c r="V1265" s="94"/>
      <c r="W1265" s="94"/>
      <c r="X1265" s="94" t="s">
        <v>51</v>
      </c>
      <c r="Y1265" s="94" t="s">
        <v>51</v>
      </c>
      <c r="Z1265" s="94" t="s">
        <v>51</v>
      </c>
      <c r="AA1265" s="94" t="s">
        <v>51</v>
      </c>
      <c r="AB1265" s="94"/>
      <c r="AC1265" s="94"/>
      <c r="AD1265" s="94">
        <v>18</v>
      </c>
      <c r="AE1265" s="94">
        <v>2</v>
      </c>
      <c r="AF1265" s="92" t="s">
        <v>355</v>
      </c>
      <c r="AG1265" s="93" t="s">
        <v>356</v>
      </c>
      <c r="AH1265" s="94"/>
      <c r="AI1265" s="94"/>
      <c r="AJ1265" s="94" t="s">
        <v>51</v>
      </c>
      <c r="AK1265" s="94" t="s">
        <v>51</v>
      </c>
      <c r="AL1265" s="94" t="s">
        <v>51</v>
      </c>
      <c r="AM1265" s="94" t="s">
        <v>51</v>
      </c>
      <c r="AN1265" s="94"/>
      <c r="AO1265" s="94"/>
      <c r="AP1265" s="94">
        <v>18</v>
      </c>
      <c r="AQ1265" s="94">
        <v>2</v>
      </c>
      <c r="AR1265" s="85"/>
      <c r="AS1265" s="86"/>
      <c r="AT1265" s="95"/>
      <c r="AU1265" s="85"/>
      <c r="AV1265" s="86"/>
      <c r="AW1265" s="95"/>
      <c r="AX1265" s="96" t="s">
        <v>355</v>
      </c>
      <c r="AY1265" s="97" t="s">
        <v>356</v>
      </c>
      <c r="AZ1265" s="98">
        <v>1</v>
      </c>
      <c r="BA1265" s="96" t="s">
        <v>355</v>
      </c>
      <c r="BB1265" s="97" t="s">
        <v>356</v>
      </c>
      <c r="BC1265" s="98">
        <v>1</v>
      </c>
      <c r="BD1265" s="99" t="s">
        <v>355</v>
      </c>
      <c r="BE1265" s="100" t="s">
        <v>356</v>
      </c>
      <c r="BF1265" s="101">
        <v>5</v>
      </c>
      <c r="BG1265" s="101">
        <v>1</v>
      </c>
      <c r="BH1265" s="99" t="s">
        <v>355</v>
      </c>
      <c r="BI1265" s="100" t="s">
        <v>356</v>
      </c>
      <c r="BJ1265" s="101">
        <v>5</v>
      </c>
      <c r="BK1265" s="101">
        <v>1</v>
      </c>
      <c r="BL1265" s="102" t="s">
        <v>52</v>
      </c>
    </row>
    <row r="1266" spans="1:64" hidden="1" x14ac:dyDescent="0.3">
      <c r="A1266" s="104" t="s">
        <v>259</v>
      </c>
      <c r="B1266" s="11">
        <v>912</v>
      </c>
      <c r="C1266" s="104" t="s">
        <v>3243</v>
      </c>
      <c r="D1266" s="104">
        <f>MATCH(Tabela1[[#This Row],[3]],ECHE!A:A,0)</f>
        <v>113</v>
      </c>
      <c r="E1266" s="3" t="s">
        <v>3244</v>
      </c>
      <c r="F1266" s="2" t="s">
        <v>3245</v>
      </c>
      <c r="G1266" s="25">
        <v>3500</v>
      </c>
      <c r="H1266" s="30" t="s">
        <v>3734</v>
      </c>
      <c r="I1266" s="283" t="s">
        <v>579</v>
      </c>
      <c r="J1266" s="104" t="s">
        <v>3247</v>
      </c>
      <c r="K1266" s="2" t="s">
        <v>38603</v>
      </c>
      <c r="L1266" s="235" t="s">
        <v>2735</v>
      </c>
      <c r="M1266" s="104" t="s">
        <v>3735</v>
      </c>
      <c r="N1266" s="104" t="s">
        <v>69</v>
      </c>
      <c r="O1266" s="104" t="s">
        <v>72</v>
      </c>
      <c r="P1266" s="104"/>
      <c r="Q1266" s="104"/>
      <c r="R1266" s="32" t="s">
        <v>1847</v>
      </c>
      <c r="S1266" s="91" t="s">
        <v>3446</v>
      </c>
      <c r="T1266" s="35"/>
      <c r="U1266" s="20"/>
      <c r="V1266" s="38"/>
      <c r="W1266" s="38"/>
      <c r="X1266" s="38"/>
      <c r="Y1266" s="38"/>
      <c r="Z1266" s="38"/>
      <c r="AA1266" s="38"/>
      <c r="AB1266" s="38"/>
      <c r="AC1266" s="38"/>
      <c r="AD1266" s="38"/>
      <c r="AE1266" s="38"/>
      <c r="AF1266" s="35"/>
      <c r="AG1266" s="20"/>
      <c r="AH1266" s="38"/>
      <c r="AI1266" s="38"/>
      <c r="AJ1266" s="38"/>
      <c r="AK1266" s="38"/>
      <c r="AL1266" s="38"/>
      <c r="AM1266" s="38"/>
      <c r="AN1266" s="38"/>
      <c r="AO1266" s="38"/>
      <c r="AP1266" s="38"/>
      <c r="AQ1266" s="38"/>
      <c r="AR1266" s="11"/>
      <c r="AS1266" s="19"/>
      <c r="AT1266" s="41"/>
      <c r="AU1266" s="11"/>
      <c r="AV1266" s="19"/>
      <c r="AW1266" s="41"/>
      <c r="AX1266" s="43" t="s">
        <v>268</v>
      </c>
      <c r="AY1266" s="22" t="s">
        <v>269</v>
      </c>
      <c r="AZ1266" s="45">
        <v>1</v>
      </c>
      <c r="BA1266" s="43" t="s">
        <v>268</v>
      </c>
      <c r="BB1266" s="22" t="s">
        <v>269</v>
      </c>
      <c r="BC1266" s="45">
        <v>1</v>
      </c>
      <c r="BD1266" s="47"/>
      <c r="BE1266" s="24"/>
      <c r="BF1266" s="49"/>
      <c r="BG1266" s="49"/>
      <c r="BH1266" s="47"/>
      <c r="BI1266" s="24"/>
      <c r="BJ1266" s="49"/>
      <c r="BK1266" s="49"/>
      <c r="BL1266" s="51" t="s">
        <v>3596</v>
      </c>
    </row>
    <row r="1267" spans="1:64" s="253" customFormat="1" hidden="1" x14ac:dyDescent="0.3">
      <c r="A1267" s="104" t="s">
        <v>259</v>
      </c>
      <c r="B1267" s="11">
        <v>944</v>
      </c>
      <c r="C1267" s="104" t="s">
        <v>3853</v>
      </c>
      <c r="D1267" s="104">
        <f>MATCH(Tabela1[[#This Row],[3]],ECHE!A:A,0)</f>
        <v>3829</v>
      </c>
      <c r="E1267" s="3" t="s">
        <v>3854</v>
      </c>
      <c r="F1267" s="2" t="s">
        <v>3855</v>
      </c>
      <c r="G1267" s="25">
        <v>12244</v>
      </c>
      <c r="H1267" s="30" t="s">
        <v>3856</v>
      </c>
      <c r="I1267" s="283" t="s">
        <v>389</v>
      </c>
      <c r="J1267" s="2" t="s">
        <v>3857</v>
      </c>
      <c r="K1267" s="2" t="s">
        <v>38900</v>
      </c>
      <c r="L1267" s="235" t="s">
        <v>392</v>
      </c>
      <c r="M1267" s="104" t="s">
        <v>393</v>
      </c>
      <c r="N1267" s="104" t="s">
        <v>246</v>
      </c>
      <c r="O1267" s="104" t="s">
        <v>89</v>
      </c>
      <c r="P1267" s="104"/>
      <c r="Q1267" s="104"/>
      <c r="R1267" s="32" t="s">
        <v>3414</v>
      </c>
      <c r="S1267" s="91" t="s">
        <v>3446</v>
      </c>
      <c r="T1267" s="35" t="s">
        <v>268</v>
      </c>
      <c r="U1267" s="20" t="s">
        <v>269</v>
      </c>
      <c r="V1267" s="38"/>
      <c r="W1267" s="38"/>
      <c r="X1267" s="38" t="s">
        <v>51</v>
      </c>
      <c r="Y1267" s="38" t="s">
        <v>51</v>
      </c>
      <c r="Z1267" s="38" t="s">
        <v>51</v>
      </c>
      <c r="AA1267" s="38" t="s">
        <v>51</v>
      </c>
      <c r="AB1267" s="38" t="s">
        <v>51</v>
      </c>
      <c r="AC1267" s="38" t="s">
        <v>51</v>
      </c>
      <c r="AD1267" s="38">
        <v>9</v>
      </c>
      <c r="AE1267" s="38">
        <v>2</v>
      </c>
      <c r="AF1267" s="35" t="s">
        <v>268</v>
      </c>
      <c r="AG1267" s="20" t="s">
        <v>269</v>
      </c>
      <c r="AH1267" s="38"/>
      <c r="AI1267" s="38"/>
      <c r="AJ1267" s="38" t="s">
        <v>51</v>
      </c>
      <c r="AK1267" s="38" t="s">
        <v>51</v>
      </c>
      <c r="AL1267" s="38" t="s">
        <v>51</v>
      </c>
      <c r="AM1267" s="38" t="s">
        <v>51</v>
      </c>
      <c r="AN1267" s="38" t="s">
        <v>51</v>
      </c>
      <c r="AO1267" s="38" t="s">
        <v>51</v>
      </c>
      <c r="AP1267" s="38">
        <v>9</v>
      </c>
      <c r="AQ1267" s="38">
        <v>2</v>
      </c>
      <c r="AR1267" s="11"/>
      <c r="AS1267" s="19"/>
      <c r="AT1267" s="41"/>
      <c r="AU1267" s="11"/>
      <c r="AV1267" s="19"/>
      <c r="AW1267" s="41"/>
      <c r="AX1267" s="43" t="s">
        <v>268</v>
      </c>
      <c r="AY1267" s="22" t="s">
        <v>269</v>
      </c>
      <c r="AZ1267" s="45">
        <v>1</v>
      </c>
      <c r="BA1267" s="43" t="s">
        <v>268</v>
      </c>
      <c r="BB1267" s="22" t="s">
        <v>269</v>
      </c>
      <c r="BC1267" s="45">
        <v>1</v>
      </c>
      <c r="BD1267" s="47"/>
      <c r="BE1267" s="24"/>
      <c r="BF1267" s="49"/>
      <c r="BG1267" s="49"/>
      <c r="BH1267" s="47"/>
      <c r="BI1267" s="24"/>
      <c r="BJ1267" s="49"/>
      <c r="BK1267" s="49"/>
      <c r="BL1267" s="51" t="s">
        <v>52</v>
      </c>
    </row>
    <row r="1268" spans="1:64" hidden="1" x14ac:dyDescent="0.3">
      <c r="A1268" s="104" t="s">
        <v>259</v>
      </c>
      <c r="B1268" s="11">
        <v>954</v>
      </c>
      <c r="C1268" s="104" t="s">
        <v>1385</v>
      </c>
      <c r="D1268" s="104">
        <f>MATCH(Tabela1[[#This Row],[3]],ECHE!A:A,0)</f>
        <v>286</v>
      </c>
      <c r="E1268" s="3" t="s">
        <v>1386</v>
      </c>
      <c r="F1268" s="2" t="s">
        <v>1387</v>
      </c>
      <c r="G1268" s="25" t="s">
        <v>3877</v>
      </c>
      <c r="H1268" s="30" t="s">
        <v>1388</v>
      </c>
      <c r="I1268" s="283" t="s">
        <v>101</v>
      </c>
      <c r="J1268" s="104" t="s">
        <v>3878</v>
      </c>
      <c r="K1268" s="2" t="s">
        <v>38632</v>
      </c>
      <c r="L1268" s="235" t="s">
        <v>3879</v>
      </c>
      <c r="M1268" s="104" t="s">
        <v>3879</v>
      </c>
      <c r="N1268" s="104" t="s">
        <v>3880</v>
      </c>
      <c r="O1268" s="104" t="s">
        <v>3881</v>
      </c>
      <c r="P1268" s="104"/>
      <c r="Q1268" s="104"/>
      <c r="R1268" s="32" t="s">
        <v>1847</v>
      </c>
      <c r="S1268" s="91" t="s">
        <v>3446</v>
      </c>
      <c r="T1268" s="35" t="s">
        <v>268</v>
      </c>
      <c r="U1268" s="20" t="s">
        <v>269</v>
      </c>
      <c r="V1268" s="38"/>
      <c r="W1268" s="38"/>
      <c r="X1268" s="38" t="s">
        <v>51</v>
      </c>
      <c r="Y1268" s="38" t="s">
        <v>51</v>
      </c>
      <c r="Z1268" s="38" t="s">
        <v>51</v>
      </c>
      <c r="AA1268" s="38" t="s">
        <v>51</v>
      </c>
      <c r="AB1268" s="38" t="s">
        <v>51</v>
      </c>
      <c r="AC1268" s="38" t="s">
        <v>51</v>
      </c>
      <c r="AD1268" s="38">
        <v>20</v>
      </c>
      <c r="AE1268" s="38">
        <v>2</v>
      </c>
      <c r="AF1268" s="35" t="s">
        <v>268</v>
      </c>
      <c r="AG1268" s="20" t="s">
        <v>269</v>
      </c>
      <c r="AH1268" s="38"/>
      <c r="AI1268" s="38"/>
      <c r="AJ1268" s="38" t="s">
        <v>51</v>
      </c>
      <c r="AK1268" s="38" t="s">
        <v>51</v>
      </c>
      <c r="AL1268" s="38" t="s">
        <v>51</v>
      </c>
      <c r="AM1268" s="38" t="s">
        <v>51</v>
      </c>
      <c r="AN1268" s="38" t="s">
        <v>51</v>
      </c>
      <c r="AO1268" s="38" t="s">
        <v>51</v>
      </c>
      <c r="AP1268" s="38">
        <v>20</v>
      </c>
      <c r="AQ1268" s="38">
        <v>2</v>
      </c>
      <c r="AR1268" s="11"/>
      <c r="AS1268" s="19"/>
      <c r="AT1268" s="41"/>
      <c r="AU1268" s="11"/>
      <c r="AV1268" s="19"/>
      <c r="AW1268" s="41"/>
      <c r="AX1268" s="43" t="s">
        <v>268</v>
      </c>
      <c r="AY1268" s="22" t="s">
        <v>269</v>
      </c>
      <c r="AZ1268" s="45">
        <v>2</v>
      </c>
      <c r="BA1268" s="43" t="s">
        <v>268</v>
      </c>
      <c r="BB1268" s="22" t="s">
        <v>269</v>
      </c>
      <c r="BC1268" s="45">
        <v>2</v>
      </c>
      <c r="BD1268" s="47" t="s">
        <v>268</v>
      </c>
      <c r="BE1268" s="24" t="s">
        <v>269</v>
      </c>
      <c r="BF1268" s="49">
        <v>5</v>
      </c>
      <c r="BG1268" s="49">
        <v>1</v>
      </c>
      <c r="BH1268" s="47" t="s">
        <v>268</v>
      </c>
      <c r="BI1268" s="24" t="s">
        <v>269</v>
      </c>
      <c r="BJ1268" s="49">
        <v>5</v>
      </c>
      <c r="BK1268" s="49">
        <v>1</v>
      </c>
      <c r="BL1268" s="51" t="s">
        <v>52</v>
      </c>
    </row>
    <row r="1269" spans="1:64" hidden="1" x14ac:dyDescent="0.3">
      <c r="A1269" s="104" t="s">
        <v>259</v>
      </c>
      <c r="B1269" s="11">
        <v>963</v>
      </c>
      <c r="C1269" s="104" t="s">
        <v>776</v>
      </c>
      <c r="D1269" s="104">
        <f>MATCH(Tabela1[[#This Row],[3]],ECHE!A:A,0)</f>
        <v>4903</v>
      </c>
      <c r="E1269" s="3" t="s">
        <v>777</v>
      </c>
      <c r="F1269" s="2" t="s">
        <v>778</v>
      </c>
      <c r="G1269" s="25" t="s">
        <v>3307</v>
      </c>
      <c r="H1269" s="30" t="s">
        <v>304</v>
      </c>
      <c r="I1269" s="283" t="s">
        <v>174</v>
      </c>
      <c r="J1269" s="104" t="s">
        <v>3913</v>
      </c>
      <c r="K1269" s="2" t="s">
        <v>38981</v>
      </c>
      <c r="L1269" s="235" t="s">
        <v>178</v>
      </c>
      <c r="M1269" s="104" t="s">
        <v>178</v>
      </c>
      <c r="N1269" s="104" t="s">
        <v>152</v>
      </c>
      <c r="O1269" s="104" t="s">
        <v>72</v>
      </c>
      <c r="P1269" s="104"/>
      <c r="Q1269" s="104"/>
      <c r="R1269" s="32" t="s">
        <v>3614</v>
      </c>
      <c r="S1269" s="91" t="s">
        <v>3446</v>
      </c>
      <c r="T1269" s="35" t="s">
        <v>355</v>
      </c>
      <c r="U1269" s="20" t="s">
        <v>356</v>
      </c>
      <c r="V1269" s="38"/>
      <c r="W1269" s="38"/>
      <c r="X1269" s="38" t="s">
        <v>51</v>
      </c>
      <c r="Y1269" s="38" t="s">
        <v>51</v>
      </c>
      <c r="Z1269" s="38" t="s">
        <v>51</v>
      </c>
      <c r="AA1269" s="38" t="s">
        <v>51</v>
      </c>
      <c r="AB1269" s="38"/>
      <c r="AC1269" s="38"/>
      <c r="AD1269" s="38">
        <v>10</v>
      </c>
      <c r="AE1269" s="38">
        <v>2</v>
      </c>
      <c r="AF1269" s="35" t="s">
        <v>355</v>
      </c>
      <c r="AG1269" s="20" t="s">
        <v>356</v>
      </c>
      <c r="AH1269" s="38"/>
      <c r="AI1269" s="38"/>
      <c r="AJ1269" s="38"/>
      <c r="AK1269" s="38"/>
      <c r="AL1269" s="38" t="s">
        <v>51</v>
      </c>
      <c r="AM1269" s="38" t="s">
        <v>51</v>
      </c>
      <c r="AN1269" s="38"/>
      <c r="AO1269" s="38"/>
      <c r="AP1269" s="38">
        <v>10</v>
      </c>
      <c r="AQ1269" s="38">
        <v>2</v>
      </c>
      <c r="AR1269" s="11" t="s">
        <v>355</v>
      </c>
      <c r="AS1269" s="19" t="s">
        <v>356</v>
      </c>
      <c r="AT1269" s="41">
        <v>2</v>
      </c>
      <c r="AU1269" s="11" t="s">
        <v>355</v>
      </c>
      <c r="AV1269" s="19" t="s">
        <v>356</v>
      </c>
      <c r="AW1269" s="41">
        <v>2</v>
      </c>
      <c r="AX1269" s="43" t="s">
        <v>355</v>
      </c>
      <c r="AY1269" s="22" t="s">
        <v>356</v>
      </c>
      <c r="AZ1269" s="45">
        <v>1</v>
      </c>
      <c r="BA1269" s="43" t="s">
        <v>355</v>
      </c>
      <c r="BB1269" s="22" t="s">
        <v>356</v>
      </c>
      <c r="BC1269" s="45">
        <v>1</v>
      </c>
      <c r="BD1269" s="47"/>
      <c r="BE1269" s="24"/>
      <c r="BF1269" s="49"/>
      <c r="BG1269" s="49"/>
      <c r="BH1269" s="47"/>
      <c r="BI1269" s="24"/>
      <c r="BJ1269" s="49"/>
      <c r="BK1269" s="49"/>
      <c r="BL1269" s="51" t="s">
        <v>52</v>
      </c>
    </row>
    <row r="1270" spans="1:64" hidden="1" x14ac:dyDescent="0.3">
      <c r="A1270" s="104" t="s">
        <v>259</v>
      </c>
      <c r="B1270" s="11">
        <v>964</v>
      </c>
      <c r="C1270" s="104" t="s">
        <v>2377</v>
      </c>
      <c r="D1270" s="104">
        <f>MATCH(Tabela1[[#This Row],[3]],ECHE!A:A,0)</f>
        <v>4391</v>
      </c>
      <c r="E1270" s="3" t="s">
        <v>2378</v>
      </c>
      <c r="F1270" s="2" t="s">
        <v>2379</v>
      </c>
      <c r="G1270" s="25">
        <v>7000</v>
      </c>
      <c r="H1270" s="30" t="s">
        <v>2380</v>
      </c>
      <c r="I1270" s="283" t="s">
        <v>638</v>
      </c>
      <c r="J1270" s="104" t="s">
        <v>3864</v>
      </c>
      <c r="K1270" s="2" t="s">
        <v>38947</v>
      </c>
      <c r="L1270" s="235" t="s">
        <v>103</v>
      </c>
      <c r="M1270" s="104" t="s">
        <v>44</v>
      </c>
      <c r="N1270" s="104" t="s">
        <v>45</v>
      </c>
      <c r="O1270" s="104" t="s">
        <v>89</v>
      </c>
      <c r="P1270" s="104"/>
      <c r="Q1270" s="104"/>
      <c r="R1270" s="32" t="s">
        <v>47</v>
      </c>
      <c r="S1270" s="91" t="s">
        <v>3446</v>
      </c>
      <c r="T1270" s="35"/>
      <c r="U1270" s="20"/>
      <c r="V1270" s="38"/>
      <c r="W1270" s="38"/>
      <c r="X1270" s="38"/>
      <c r="Y1270" s="38"/>
      <c r="Z1270" s="38"/>
      <c r="AA1270" s="38"/>
      <c r="AB1270" s="38"/>
      <c r="AC1270" s="38"/>
      <c r="AD1270" s="38"/>
      <c r="AE1270" s="38"/>
      <c r="AF1270" s="35"/>
      <c r="AG1270" s="20"/>
      <c r="AH1270" s="38"/>
      <c r="AI1270" s="38"/>
      <c r="AJ1270" s="38"/>
      <c r="AK1270" s="38"/>
      <c r="AL1270" s="38"/>
      <c r="AM1270" s="38"/>
      <c r="AN1270" s="38"/>
      <c r="AO1270" s="38"/>
      <c r="AP1270" s="38"/>
      <c r="AQ1270" s="38"/>
      <c r="AR1270" s="11"/>
      <c r="AS1270" s="19"/>
      <c r="AT1270" s="41"/>
      <c r="AU1270" s="11"/>
      <c r="AV1270" s="19"/>
      <c r="AW1270" s="41"/>
      <c r="AX1270" s="43" t="s">
        <v>268</v>
      </c>
      <c r="AY1270" s="22" t="s">
        <v>269</v>
      </c>
      <c r="AZ1270" s="45">
        <v>1</v>
      </c>
      <c r="BA1270" s="43" t="s">
        <v>268</v>
      </c>
      <c r="BB1270" s="22" t="s">
        <v>269</v>
      </c>
      <c r="BC1270" s="45">
        <v>1</v>
      </c>
      <c r="BD1270" s="47" t="s">
        <v>268</v>
      </c>
      <c r="BE1270" s="24" t="s">
        <v>269</v>
      </c>
      <c r="BF1270" s="49">
        <v>5</v>
      </c>
      <c r="BG1270" s="49">
        <v>1</v>
      </c>
      <c r="BH1270" s="47" t="s">
        <v>268</v>
      </c>
      <c r="BI1270" s="24" t="s">
        <v>269</v>
      </c>
      <c r="BJ1270" s="49">
        <v>5</v>
      </c>
      <c r="BK1270" s="49">
        <v>1</v>
      </c>
      <c r="BL1270" s="51" t="s">
        <v>52</v>
      </c>
    </row>
    <row r="1271" spans="1:64" hidden="1" x14ac:dyDescent="0.3">
      <c r="A1271" s="104" t="s">
        <v>259</v>
      </c>
      <c r="B1271" s="11">
        <v>964</v>
      </c>
      <c r="C1271" s="104" t="s">
        <v>2377</v>
      </c>
      <c r="D1271" s="104">
        <f>MATCH(Tabela1[[#This Row],[3]],ECHE!A:A,0)</f>
        <v>4391</v>
      </c>
      <c r="E1271" s="3" t="s">
        <v>2378</v>
      </c>
      <c r="F1271" s="2" t="s">
        <v>2379</v>
      </c>
      <c r="G1271" s="25">
        <v>7000</v>
      </c>
      <c r="H1271" s="30" t="s">
        <v>2380</v>
      </c>
      <c r="I1271" s="283" t="s">
        <v>638</v>
      </c>
      <c r="J1271" s="104" t="s">
        <v>3864</v>
      </c>
      <c r="K1271" s="2" t="s">
        <v>38947</v>
      </c>
      <c r="L1271" s="235" t="s">
        <v>103</v>
      </c>
      <c r="M1271" s="104" t="s">
        <v>44</v>
      </c>
      <c r="N1271" s="104" t="s">
        <v>45</v>
      </c>
      <c r="O1271" s="104" t="s">
        <v>89</v>
      </c>
      <c r="P1271" s="104"/>
      <c r="Q1271" s="104"/>
      <c r="R1271" s="32" t="s">
        <v>47</v>
      </c>
      <c r="S1271" s="91" t="s">
        <v>3446</v>
      </c>
      <c r="T1271" s="35"/>
      <c r="U1271" s="20"/>
      <c r="V1271" s="38"/>
      <c r="W1271" s="38"/>
      <c r="X1271" s="38"/>
      <c r="Y1271" s="38"/>
      <c r="Z1271" s="38"/>
      <c r="AA1271" s="38"/>
      <c r="AB1271" s="38"/>
      <c r="AC1271" s="38"/>
      <c r="AD1271" s="38"/>
      <c r="AE1271" s="38"/>
      <c r="AF1271" s="35"/>
      <c r="AG1271" s="20"/>
      <c r="AH1271" s="38"/>
      <c r="AI1271" s="38"/>
      <c r="AJ1271" s="38"/>
      <c r="AK1271" s="38"/>
      <c r="AL1271" s="38"/>
      <c r="AM1271" s="38"/>
      <c r="AN1271" s="38"/>
      <c r="AO1271" s="38"/>
      <c r="AP1271" s="38"/>
      <c r="AQ1271" s="38"/>
      <c r="AR1271" s="11"/>
      <c r="AS1271" s="19"/>
      <c r="AT1271" s="41"/>
      <c r="AU1271" s="11"/>
      <c r="AV1271" s="19"/>
      <c r="AW1271" s="41"/>
      <c r="AX1271" s="43" t="s">
        <v>2800</v>
      </c>
      <c r="AY1271" s="22" t="s">
        <v>2801</v>
      </c>
      <c r="AZ1271" s="98" t="s">
        <v>180</v>
      </c>
      <c r="BA1271" s="43" t="s">
        <v>2800</v>
      </c>
      <c r="BB1271" s="22" t="s">
        <v>2801</v>
      </c>
      <c r="BC1271" s="98" t="s">
        <v>180</v>
      </c>
      <c r="BD1271" s="47" t="s">
        <v>2800</v>
      </c>
      <c r="BE1271" s="24" t="s">
        <v>2801</v>
      </c>
      <c r="BF1271" s="49" t="s">
        <v>180</v>
      </c>
      <c r="BG1271" s="49" t="s">
        <v>180</v>
      </c>
      <c r="BH1271" s="47" t="s">
        <v>2800</v>
      </c>
      <c r="BI1271" s="24" t="s">
        <v>2801</v>
      </c>
      <c r="BJ1271" s="49" t="s">
        <v>180</v>
      </c>
      <c r="BK1271" s="49" t="s">
        <v>180</v>
      </c>
      <c r="BL1271" s="51" t="s">
        <v>52</v>
      </c>
    </row>
    <row r="1272" spans="1:64" hidden="1" x14ac:dyDescent="0.3">
      <c r="A1272" s="104" t="s">
        <v>259</v>
      </c>
      <c r="B1272" s="11">
        <v>966</v>
      </c>
      <c r="C1272" s="104" t="s">
        <v>3921</v>
      </c>
      <c r="D1272" s="104">
        <f>MATCH(Tabela1[[#This Row],[3]],ECHE!A:A,0)</f>
        <v>149</v>
      </c>
      <c r="E1272" s="3" t="s">
        <v>3922</v>
      </c>
      <c r="F1272" s="2" t="s">
        <v>3923</v>
      </c>
      <c r="G1272" s="25">
        <v>1000</v>
      </c>
      <c r="H1272" s="30" t="s">
        <v>1025</v>
      </c>
      <c r="I1272" s="283" t="s">
        <v>674</v>
      </c>
      <c r="J1272" s="104" t="s">
        <v>3924</v>
      </c>
      <c r="K1272" s="2" t="s">
        <v>38861</v>
      </c>
      <c r="L1272" s="235" t="s">
        <v>103</v>
      </c>
      <c r="M1272" s="104" t="s">
        <v>44</v>
      </c>
      <c r="N1272" s="104" t="s">
        <v>401</v>
      </c>
      <c r="O1272" s="104" t="s">
        <v>115</v>
      </c>
      <c r="P1272" s="104"/>
      <c r="Q1272" s="104"/>
      <c r="R1272" s="32" t="s">
        <v>47</v>
      </c>
      <c r="S1272" s="91" t="s">
        <v>3446</v>
      </c>
      <c r="T1272" s="35" t="s">
        <v>60</v>
      </c>
      <c r="U1272" s="20" t="s">
        <v>61</v>
      </c>
      <c r="V1272" s="38"/>
      <c r="W1272" s="38"/>
      <c r="X1272" s="38" t="s">
        <v>51</v>
      </c>
      <c r="Y1272" s="38" t="s">
        <v>51</v>
      </c>
      <c r="Z1272" s="38" t="s">
        <v>51</v>
      </c>
      <c r="AA1272" s="38" t="s">
        <v>51</v>
      </c>
      <c r="AB1272" s="38" t="s">
        <v>51</v>
      </c>
      <c r="AC1272" s="38" t="s">
        <v>51</v>
      </c>
      <c r="AD1272" s="38">
        <v>15</v>
      </c>
      <c r="AE1272" s="38">
        <v>3</v>
      </c>
      <c r="AF1272" s="35" t="s">
        <v>60</v>
      </c>
      <c r="AG1272" s="20" t="s">
        <v>61</v>
      </c>
      <c r="AH1272" s="38"/>
      <c r="AI1272" s="38"/>
      <c r="AJ1272" s="38" t="s">
        <v>51</v>
      </c>
      <c r="AK1272" s="38" t="s">
        <v>51</v>
      </c>
      <c r="AL1272" s="38" t="s">
        <v>51</v>
      </c>
      <c r="AM1272" s="38" t="s">
        <v>51</v>
      </c>
      <c r="AN1272" s="38" t="s">
        <v>51</v>
      </c>
      <c r="AO1272" s="38" t="s">
        <v>51</v>
      </c>
      <c r="AP1272" s="38">
        <v>15</v>
      </c>
      <c r="AQ1272" s="38">
        <v>3</v>
      </c>
      <c r="AR1272" s="11" t="s">
        <v>60</v>
      </c>
      <c r="AS1272" s="19" t="s">
        <v>61</v>
      </c>
      <c r="AT1272" s="41">
        <v>3</v>
      </c>
      <c r="AU1272" s="11" t="s">
        <v>60</v>
      </c>
      <c r="AV1272" s="19" t="s">
        <v>61</v>
      </c>
      <c r="AW1272" s="41">
        <v>3</v>
      </c>
      <c r="AX1272" s="43" t="s">
        <v>60</v>
      </c>
      <c r="AY1272" s="22" t="s">
        <v>61</v>
      </c>
      <c r="AZ1272" s="45">
        <v>2</v>
      </c>
      <c r="BA1272" s="43" t="s">
        <v>60</v>
      </c>
      <c r="BB1272" s="22" t="s">
        <v>61</v>
      </c>
      <c r="BC1272" s="45">
        <v>2</v>
      </c>
      <c r="BD1272" s="47" t="s">
        <v>60</v>
      </c>
      <c r="BE1272" s="24" t="s">
        <v>61</v>
      </c>
      <c r="BF1272" s="49">
        <v>10</v>
      </c>
      <c r="BG1272" s="49">
        <v>2</v>
      </c>
      <c r="BH1272" s="47" t="s">
        <v>60</v>
      </c>
      <c r="BI1272" s="24" t="s">
        <v>61</v>
      </c>
      <c r="BJ1272" s="49">
        <v>10</v>
      </c>
      <c r="BK1272" s="49">
        <v>2</v>
      </c>
      <c r="BL1272" s="51" t="s">
        <v>52</v>
      </c>
    </row>
    <row r="1273" spans="1:64" hidden="1" x14ac:dyDescent="0.3">
      <c r="A1273" s="104" t="s">
        <v>259</v>
      </c>
      <c r="B1273" s="11">
        <v>966</v>
      </c>
      <c r="C1273" s="104" t="s">
        <v>3921</v>
      </c>
      <c r="D1273" s="104">
        <f>MATCH(Tabela1[[#This Row],[3]],ECHE!A:A,0)</f>
        <v>149</v>
      </c>
      <c r="E1273" s="3" t="s">
        <v>3922</v>
      </c>
      <c r="F1273" s="2" t="s">
        <v>3923</v>
      </c>
      <c r="G1273" s="25">
        <v>1000</v>
      </c>
      <c r="H1273" s="30" t="s">
        <v>1025</v>
      </c>
      <c r="I1273" s="283" t="s">
        <v>674</v>
      </c>
      <c r="J1273" s="104" t="s">
        <v>3924</v>
      </c>
      <c r="K1273" s="2" t="s">
        <v>38861</v>
      </c>
      <c r="L1273" s="235" t="s">
        <v>103</v>
      </c>
      <c r="M1273" s="104" t="s">
        <v>44</v>
      </c>
      <c r="N1273" s="104" t="s">
        <v>401</v>
      </c>
      <c r="O1273" s="104" t="s">
        <v>115</v>
      </c>
      <c r="P1273" s="104"/>
      <c r="Q1273" s="104"/>
      <c r="R1273" s="32" t="s">
        <v>47</v>
      </c>
      <c r="S1273" s="91" t="s">
        <v>3446</v>
      </c>
      <c r="T1273" s="35" t="s">
        <v>268</v>
      </c>
      <c r="U1273" s="20" t="s">
        <v>269</v>
      </c>
      <c r="V1273" s="38"/>
      <c r="W1273" s="38"/>
      <c r="X1273" s="38" t="s">
        <v>51</v>
      </c>
      <c r="Y1273" s="38" t="s">
        <v>51</v>
      </c>
      <c r="Z1273" s="38" t="s">
        <v>51</v>
      </c>
      <c r="AA1273" s="38" t="s">
        <v>51</v>
      </c>
      <c r="AB1273" s="38" t="s">
        <v>51</v>
      </c>
      <c r="AC1273" s="38" t="s">
        <v>51</v>
      </c>
      <c r="AD1273" s="38">
        <v>15</v>
      </c>
      <c r="AE1273" s="38">
        <v>3</v>
      </c>
      <c r="AF1273" s="35" t="s">
        <v>268</v>
      </c>
      <c r="AG1273" s="20" t="s">
        <v>269</v>
      </c>
      <c r="AH1273" s="38"/>
      <c r="AI1273" s="38"/>
      <c r="AJ1273" s="38" t="s">
        <v>51</v>
      </c>
      <c r="AK1273" s="38" t="s">
        <v>51</v>
      </c>
      <c r="AL1273" s="38" t="s">
        <v>51</v>
      </c>
      <c r="AM1273" s="38" t="s">
        <v>51</v>
      </c>
      <c r="AN1273" s="38" t="s">
        <v>51</v>
      </c>
      <c r="AO1273" s="38" t="s">
        <v>51</v>
      </c>
      <c r="AP1273" s="38">
        <v>15</v>
      </c>
      <c r="AQ1273" s="38">
        <v>3</v>
      </c>
      <c r="AR1273" s="11" t="s">
        <v>268</v>
      </c>
      <c r="AS1273" s="19" t="s">
        <v>269</v>
      </c>
      <c r="AT1273" s="41">
        <v>3</v>
      </c>
      <c r="AU1273" s="11" t="s">
        <v>268</v>
      </c>
      <c r="AV1273" s="19" t="s">
        <v>269</v>
      </c>
      <c r="AW1273" s="41">
        <v>3</v>
      </c>
      <c r="AX1273" s="43" t="s">
        <v>268</v>
      </c>
      <c r="AY1273" s="22" t="s">
        <v>269</v>
      </c>
      <c r="AZ1273" s="45">
        <v>2</v>
      </c>
      <c r="BA1273" s="43" t="s">
        <v>268</v>
      </c>
      <c r="BB1273" s="22" t="s">
        <v>269</v>
      </c>
      <c r="BC1273" s="45">
        <v>2</v>
      </c>
      <c r="BD1273" s="47" t="s">
        <v>268</v>
      </c>
      <c r="BE1273" s="24" t="s">
        <v>269</v>
      </c>
      <c r="BF1273" s="49">
        <v>10</v>
      </c>
      <c r="BG1273" s="49">
        <v>2</v>
      </c>
      <c r="BH1273" s="47" t="s">
        <v>268</v>
      </c>
      <c r="BI1273" s="24" t="s">
        <v>269</v>
      </c>
      <c r="BJ1273" s="49">
        <v>10</v>
      </c>
      <c r="BK1273" s="49">
        <v>2</v>
      </c>
      <c r="BL1273" s="51" t="s">
        <v>52</v>
      </c>
    </row>
    <row r="1274" spans="1:64" hidden="1" x14ac:dyDescent="0.3">
      <c r="A1274" s="104" t="s">
        <v>259</v>
      </c>
      <c r="B1274" s="11">
        <v>994</v>
      </c>
      <c r="C1274" s="65" t="s">
        <v>4008</v>
      </c>
      <c r="D1274" s="104">
        <f>MATCH(Tabela1[[#This Row],[3]],ECHE!A:A,0)</f>
        <v>4294</v>
      </c>
      <c r="E1274" s="3" t="s">
        <v>4009</v>
      </c>
      <c r="F1274" s="2" t="s">
        <v>4014</v>
      </c>
      <c r="G1274" s="25">
        <v>62252</v>
      </c>
      <c r="H1274" s="30" t="s">
        <v>4011</v>
      </c>
      <c r="I1274" s="283" t="s">
        <v>514</v>
      </c>
      <c r="J1274" s="104" t="s">
        <v>4012</v>
      </c>
      <c r="K1274" s="2" t="s">
        <v>38937</v>
      </c>
      <c r="L1274" s="235" t="s">
        <v>44</v>
      </c>
      <c r="M1274" s="104" t="s">
        <v>44</v>
      </c>
      <c r="N1274" s="104" t="s">
        <v>3116</v>
      </c>
      <c r="O1274" s="104" t="s">
        <v>3117</v>
      </c>
      <c r="P1274" s="104"/>
      <c r="Q1274" s="104"/>
      <c r="R1274" s="32" t="s">
        <v>3614</v>
      </c>
      <c r="S1274" s="91" t="s">
        <v>3446</v>
      </c>
      <c r="T1274" s="35" t="s">
        <v>268</v>
      </c>
      <c r="U1274" s="20" t="s">
        <v>269</v>
      </c>
      <c r="V1274" s="38"/>
      <c r="W1274" s="38"/>
      <c r="X1274" s="38" t="s">
        <v>51</v>
      </c>
      <c r="Y1274" s="38" t="s">
        <v>51</v>
      </c>
      <c r="Z1274" s="38"/>
      <c r="AA1274" s="38"/>
      <c r="AB1274" s="38"/>
      <c r="AC1274" s="38"/>
      <c r="AD1274" s="38">
        <v>10</v>
      </c>
      <c r="AE1274" s="38">
        <v>2</v>
      </c>
      <c r="AF1274" s="35" t="s">
        <v>268</v>
      </c>
      <c r="AG1274" s="20" t="s">
        <v>269</v>
      </c>
      <c r="AH1274" s="38"/>
      <c r="AI1274" s="38"/>
      <c r="AJ1274" s="38" t="s">
        <v>51</v>
      </c>
      <c r="AK1274" s="38" t="s">
        <v>51</v>
      </c>
      <c r="AL1274" s="38"/>
      <c r="AM1274" s="38"/>
      <c r="AN1274" s="38"/>
      <c r="AO1274" s="38"/>
      <c r="AP1274" s="38">
        <v>10</v>
      </c>
      <c r="AQ1274" s="38">
        <v>2</v>
      </c>
      <c r="AR1274" s="11"/>
      <c r="AS1274" s="19"/>
      <c r="AT1274" s="41"/>
      <c r="AU1274" s="11"/>
      <c r="AV1274" s="19"/>
      <c r="AW1274" s="41"/>
      <c r="AX1274" s="43" t="s">
        <v>268</v>
      </c>
      <c r="AY1274" s="22" t="s">
        <v>269</v>
      </c>
      <c r="AZ1274" s="45">
        <v>1</v>
      </c>
      <c r="BA1274" s="43" t="s">
        <v>268</v>
      </c>
      <c r="BB1274" s="22" t="s">
        <v>269</v>
      </c>
      <c r="BC1274" s="45">
        <v>1</v>
      </c>
      <c r="BD1274" s="47" t="s">
        <v>268</v>
      </c>
      <c r="BE1274" s="24" t="s">
        <v>269</v>
      </c>
      <c r="BF1274" s="49" t="s">
        <v>180</v>
      </c>
      <c r="BG1274" s="49" t="s">
        <v>180</v>
      </c>
      <c r="BH1274" s="47" t="s">
        <v>268</v>
      </c>
      <c r="BI1274" s="24" t="s">
        <v>269</v>
      </c>
      <c r="BJ1274" s="49" t="s">
        <v>180</v>
      </c>
      <c r="BK1274" s="49" t="s">
        <v>180</v>
      </c>
      <c r="BL1274" s="51" t="s">
        <v>52</v>
      </c>
    </row>
    <row r="1275" spans="1:64" hidden="1" x14ac:dyDescent="0.3">
      <c r="A1275" s="104" t="s">
        <v>259</v>
      </c>
      <c r="B1275" s="11">
        <v>1000</v>
      </c>
      <c r="C1275" s="104" t="s">
        <v>4032</v>
      </c>
      <c r="D1275" s="104">
        <f>MATCH(Tabela1[[#This Row],[3]],ECHE!A:A,0)</f>
        <v>262</v>
      </c>
      <c r="E1275" s="3" t="s">
        <v>4033</v>
      </c>
      <c r="F1275" s="2" t="s">
        <v>4034</v>
      </c>
      <c r="G1275" s="25" t="s">
        <v>4035</v>
      </c>
      <c r="H1275" s="30" t="s">
        <v>4036</v>
      </c>
      <c r="I1275" s="283" t="s">
        <v>101</v>
      </c>
      <c r="J1275" s="104" t="s">
        <v>4037</v>
      </c>
      <c r="K1275" s="2" t="s">
        <v>38616</v>
      </c>
      <c r="L1275" s="235" t="s">
        <v>224</v>
      </c>
      <c r="M1275" s="104" t="s">
        <v>225</v>
      </c>
      <c r="N1275" s="104" t="s">
        <v>90</v>
      </c>
      <c r="O1275" s="104" t="s">
        <v>89</v>
      </c>
      <c r="P1275" s="104"/>
      <c r="Q1275" s="104"/>
      <c r="R1275" s="32" t="s">
        <v>47</v>
      </c>
      <c r="S1275" s="91" t="s">
        <v>3446</v>
      </c>
      <c r="T1275" s="35" t="s">
        <v>603</v>
      </c>
      <c r="U1275" s="20" t="s">
        <v>604</v>
      </c>
      <c r="V1275" s="38"/>
      <c r="W1275" s="38"/>
      <c r="X1275" s="38" t="s">
        <v>51</v>
      </c>
      <c r="Y1275" s="38" t="s">
        <v>51</v>
      </c>
      <c r="Z1275" s="38" t="s">
        <v>51</v>
      </c>
      <c r="AA1275" s="38" t="s">
        <v>51</v>
      </c>
      <c r="AB1275" s="38" t="s">
        <v>51</v>
      </c>
      <c r="AC1275" s="38" t="s">
        <v>51</v>
      </c>
      <c r="AD1275" s="38">
        <v>30</v>
      </c>
      <c r="AE1275" s="38">
        <v>3</v>
      </c>
      <c r="AF1275" s="35" t="s">
        <v>603</v>
      </c>
      <c r="AG1275" s="20" t="s">
        <v>604</v>
      </c>
      <c r="AH1275" s="38"/>
      <c r="AI1275" s="38"/>
      <c r="AJ1275" s="38" t="s">
        <v>51</v>
      </c>
      <c r="AK1275" s="38" t="s">
        <v>51</v>
      </c>
      <c r="AL1275" s="38" t="s">
        <v>51</v>
      </c>
      <c r="AM1275" s="38" t="s">
        <v>51</v>
      </c>
      <c r="AN1275" s="38" t="s">
        <v>51</v>
      </c>
      <c r="AO1275" s="38" t="s">
        <v>51</v>
      </c>
      <c r="AP1275" s="38">
        <v>30</v>
      </c>
      <c r="AQ1275" s="38">
        <v>3</v>
      </c>
      <c r="AR1275" s="11"/>
      <c r="AS1275" s="19"/>
      <c r="AT1275" s="41"/>
      <c r="AU1275" s="11"/>
      <c r="AV1275" s="19"/>
      <c r="AW1275" s="41"/>
      <c r="AX1275" s="43" t="s">
        <v>603</v>
      </c>
      <c r="AY1275" s="22" t="s">
        <v>604</v>
      </c>
      <c r="AZ1275" s="45">
        <v>1</v>
      </c>
      <c r="BA1275" s="43" t="s">
        <v>603</v>
      </c>
      <c r="BB1275" s="22" t="s">
        <v>604</v>
      </c>
      <c r="BC1275" s="45">
        <v>1</v>
      </c>
      <c r="BD1275" s="47"/>
      <c r="BE1275" s="24"/>
      <c r="BF1275" s="49"/>
      <c r="BG1275" s="49"/>
      <c r="BH1275" s="47"/>
      <c r="BI1275" s="24"/>
      <c r="BJ1275" s="49"/>
      <c r="BK1275" s="49"/>
      <c r="BL1275" s="51" t="s">
        <v>52</v>
      </c>
    </row>
    <row r="1276" spans="1:64" hidden="1" x14ac:dyDescent="0.3">
      <c r="A1276" s="104" t="s">
        <v>259</v>
      </c>
      <c r="B1276" s="11">
        <v>1001</v>
      </c>
      <c r="C1276" s="104" t="s">
        <v>3304</v>
      </c>
      <c r="D1276" s="104">
        <f>MATCH(Tabela1[[#This Row],[3]],ECHE!A:A,0)</f>
        <v>4904</v>
      </c>
      <c r="E1276" s="3" t="s">
        <v>3305</v>
      </c>
      <c r="F1276" s="2" t="s">
        <v>3306</v>
      </c>
      <c r="G1276" s="25" t="s">
        <v>3307</v>
      </c>
      <c r="H1276" s="30" t="s">
        <v>304</v>
      </c>
      <c r="I1276" s="283" t="s">
        <v>174</v>
      </c>
      <c r="J1276" s="104" t="s">
        <v>3308</v>
      </c>
      <c r="K1276" s="2" t="s">
        <v>38982</v>
      </c>
      <c r="L1276" s="235" t="s">
        <v>177</v>
      </c>
      <c r="M1276" s="104" t="s">
        <v>178</v>
      </c>
      <c r="N1276" s="104" t="s">
        <v>45</v>
      </c>
      <c r="O1276" s="104" t="s">
        <v>70</v>
      </c>
      <c r="P1276" s="104"/>
      <c r="Q1276" s="104"/>
      <c r="R1276" s="32" t="s">
        <v>3614</v>
      </c>
      <c r="S1276" s="91" t="s">
        <v>3446</v>
      </c>
      <c r="T1276" s="35" t="s">
        <v>355</v>
      </c>
      <c r="U1276" s="20" t="s">
        <v>356</v>
      </c>
      <c r="V1276" s="38"/>
      <c r="W1276" s="38"/>
      <c r="X1276" s="38" t="s">
        <v>51</v>
      </c>
      <c r="Y1276" s="38" t="s">
        <v>51</v>
      </c>
      <c r="Z1276" s="38" t="s">
        <v>51</v>
      </c>
      <c r="AA1276" s="38" t="s">
        <v>51</v>
      </c>
      <c r="AB1276" s="38"/>
      <c r="AC1276" s="38"/>
      <c r="AD1276" s="38">
        <v>20</v>
      </c>
      <c r="AE1276" s="38">
        <v>2</v>
      </c>
      <c r="AF1276" s="35" t="s">
        <v>355</v>
      </c>
      <c r="AG1276" s="20" t="s">
        <v>356</v>
      </c>
      <c r="AH1276" s="38"/>
      <c r="AI1276" s="38"/>
      <c r="AJ1276" s="38" t="s">
        <v>51</v>
      </c>
      <c r="AK1276" s="38" t="s">
        <v>51</v>
      </c>
      <c r="AL1276" s="38" t="s">
        <v>51</v>
      </c>
      <c r="AM1276" s="38" t="s">
        <v>51</v>
      </c>
      <c r="AN1276" s="38"/>
      <c r="AO1276" s="38"/>
      <c r="AP1276" s="38">
        <v>20</v>
      </c>
      <c r="AQ1276" s="38">
        <v>2</v>
      </c>
      <c r="AR1276" s="11"/>
      <c r="AS1276" s="19"/>
      <c r="AT1276" s="41"/>
      <c r="AU1276" s="11"/>
      <c r="AV1276" s="19"/>
      <c r="AW1276" s="41"/>
      <c r="AX1276" s="43"/>
      <c r="AY1276" s="22"/>
      <c r="AZ1276" s="45"/>
      <c r="BA1276" s="43"/>
      <c r="BB1276" s="22"/>
      <c r="BC1276" s="45"/>
      <c r="BD1276" s="47"/>
      <c r="BE1276" s="24"/>
      <c r="BF1276" s="49"/>
      <c r="BG1276" s="49"/>
      <c r="BH1276" s="47"/>
      <c r="BI1276" s="24"/>
      <c r="BJ1276" s="49"/>
      <c r="BK1276" s="49"/>
      <c r="BL1276" s="51" t="s">
        <v>52</v>
      </c>
    </row>
    <row r="1277" spans="1:64" hidden="1" x14ac:dyDescent="0.3">
      <c r="A1277" s="10" t="s">
        <v>259</v>
      </c>
      <c r="B1277" s="11">
        <v>1020</v>
      </c>
      <c r="C1277" s="10" t="s">
        <v>4109</v>
      </c>
      <c r="D1277" s="10">
        <f>MATCH(Tabela1[[#This Row],[3]],ECHE!A:A,0)</f>
        <v>3859</v>
      </c>
      <c r="E1277" s="3" t="s">
        <v>4110</v>
      </c>
      <c r="F1277" s="2" t="s">
        <v>4111</v>
      </c>
      <c r="G1277" s="25">
        <v>43000</v>
      </c>
      <c r="H1277" s="30" t="s">
        <v>4112</v>
      </c>
      <c r="I1277" s="283" t="s">
        <v>67</v>
      </c>
      <c r="J1277" s="104" t="s">
        <v>4113</v>
      </c>
      <c r="K1277" s="2" t="s">
        <v>38757</v>
      </c>
      <c r="L1277" s="235" t="s">
        <v>4094</v>
      </c>
      <c r="M1277" s="10" t="s">
        <v>4096</v>
      </c>
      <c r="N1277" s="10" t="s">
        <v>401</v>
      </c>
      <c r="O1277" s="10" t="s">
        <v>115</v>
      </c>
      <c r="P1277" s="10"/>
      <c r="Q1277" s="10"/>
      <c r="R1277" s="32" t="s">
        <v>3614</v>
      </c>
      <c r="S1277" s="91" t="s">
        <v>3446</v>
      </c>
      <c r="T1277" s="35" t="s">
        <v>355</v>
      </c>
      <c r="U1277" s="20" t="s">
        <v>356</v>
      </c>
      <c r="V1277" s="38"/>
      <c r="W1277" s="38"/>
      <c r="X1277" s="38" t="s">
        <v>416</v>
      </c>
      <c r="Y1277" s="38" t="s">
        <v>416</v>
      </c>
      <c r="Z1277" s="38"/>
      <c r="AA1277" s="38"/>
      <c r="AB1277" s="38"/>
      <c r="AC1277" s="38"/>
      <c r="AD1277" s="38">
        <v>5</v>
      </c>
      <c r="AE1277" s="38">
        <v>1</v>
      </c>
      <c r="AF1277" s="35" t="s">
        <v>355</v>
      </c>
      <c r="AG1277" s="20" t="s">
        <v>356</v>
      </c>
      <c r="AH1277" s="38"/>
      <c r="AI1277" s="38"/>
      <c r="AJ1277" s="38" t="s">
        <v>416</v>
      </c>
      <c r="AK1277" s="38" t="s">
        <v>416</v>
      </c>
      <c r="AL1277" s="38"/>
      <c r="AM1277" s="38"/>
      <c r="AN1277" s="38"/>
      <c r="AO1277" s="38"/>
      <c r="AP1277" s="38">
        <v>5</v>
      </c>
      <c r="AQ1277" s="38">
        <v>1</v>
      </c>
      <c r="AR1277" s="11"/>
      <c r="AS1277" s="19"/>
      <c r="AT1277" s="41"/>
      <c r="AU1277" s="11"/>
      <c r="AV1277" s="19"/>
      <c r="AW1277" s="41"/>
      <c r="AX1277" s="43" t="s">
        <v>355</v>
      </c>
      <c r="AY1277" s="22" t="s">
        <v>356</v>
      </c>
      <c r="AZ1277" s="45">
        <v>1</v>
      </c>
      <c r="BA1277" s="43" t="s">
        <v>355</v>
      </c>
      <c r="BB1277" s="22" t="s">
        <v>356</v>
      </c>
      <c r="BC1277" s="45">
        <v>1</v>
      </c>
      <c r="BD1277" s="47"/>
      <c r="BE1277" s="24"/>
      <c r="BF1277" s="49"/>
      <c r="BG1277" s="49"/>
      <c r="BH1277" s="47"/>
      <c r="BI1277" s="24"/>
      <c r="BJ1277" s="49"/>
      <c r="BK1277" s="49"/>
      <c r="BL1277" s="51" t="s">
        <v>52</v>
      </c>
    </row>
    <row r="1278" spans="1:64" hidden="1" x14ac:dyDescent="0.3">
      <c r="A1278" s="104" t="s">
        <v>259</v>
      </c>
      <c r="B1278" s="11">
        <v>1034</v>
      </c>
      <c r="C1278" s="104" t="s">
        <v>3636</v>
      </c>
      <c r="D1278" s="104">
        <f>MATCH(Tabela1[[#This Row],[3]],ECHE!A:A,0)</f>
        <v>3967</v>
      </c>
      <c r="E1278" s="3" t="s">
        <v>3637</v>
      </c>
      <c r="F1278" s="2" t="s">
        <v>3638</v>
      </c>
      <c r="G1278" s="25">
        <v>70121</v>
      </c>
      <c r="H1278" s="30" t="s">
        <v>3639</v>
      </c>
      <c r="I1278" s="283" t="s">
        <v>316</v>
      </c>
      <c r="J1278" s="104" t="s">
        <v>3640</v>
      </c>
      <c r="K1278" s="2" t="s">
        <v>38912</v>
      </c>
      <c r="L1278" s="235" t="s">
        <v>1404</v>
      </c>
      <c r="M1278" s="104" t="s">
        <v>1916</v>
      </c>
      <c r="N1278" s="104" t="s">
        <v>114</v>
      </c>
      <c r="O1278" s="104" t="s">
        <v>232</v>
      </c>
      <c r="P1278" s="104"/>
      <c r="Q1278" s="104"/>
      <c r="R1278" s="32" t="s">
        <v>3614</v>
      </c>
      <c r="S1278" s="91" t="s">
        <v>3446</v>
      </c>
      <c r="T1278" s="35" t="s">
        <v>268</v>
      </c>
      <c r="U1278" s="20" t="s">
        <v>269</v>
      </c>
      <c r="V1278" s="38"/>
      <c r="W1278" s="38"/>
      <c r="X1278" s="38"/>
      <c r="Y1278" s="38"/>
      <c r="Z1278" s="38"/>
      <c r="AA1278" s="38"/>
      <c r="AB1278" s="38"/>
      <c r="AC1278" s="38"/>
      <c r="AD1278" s="38"/>
      <c r="AE1278" s="38"/>
      <c r="AF1278" s="35"/>
      <c r="AG1278" s="20"/>
      <c r="AH1278" s="38"/>
      <c r="AI1278" s="38"/>
      <c r="AJ1278" s="38"/>
      <c r="AK1278" s="38"/>
      <c r="AL1278" s="38"/>
      <c r="AM1278" s="38"/>
      <c r="AN1278" s="38"/>
      <c r="AO1278" s="38"/>
      <c r="AP1278" s="38"/>
      <c r="AQ1278" s="38"/>
      <c r="AR1278" s="11" t="s">
        <v>268</v>
      </c>
      <c r="AS1278" s="19" t="s">
        <v>269</v>
      </c>
      <c r="AT1278" s="41">
        <v>2</v>
      </c>
      <c r="AU1278" s="11"/>
      <c r="AV1278" s="19"/>
      <c r="AW1278" s="41"/>
      <c r="AX1278" s="43" t="s">
        <v>268</v>
      </c>
      <c r="AY1278" s="22" t="s">
        <v>269</v>
      </c>
      <c r="AZ1278" s="45">
        <v>2</v>
      </c>
      <c r="BA1278" s="43"/>
      <c r="BB1278" s="22"/>
      <c r="BC1278" s="45"/>
      <c r="BD1278" s="47" t="s">
        <v>268</v>
      </c>
      <c r="BE1278" s="24" t="s">
        <v>269</v>
      </c>
      <c r="BF1278" s="49">
        <v>10</v>
      </c>
      <c r="BG1278" s="49">
        <v>2</v>
      </c>
      <c r="BH1278" s="47"/>
      <c r="BI1278" s="24"/>
      <c r="BJ1278" s="49"/>
      <c r="BK1278" s="49"/>
      <c r="BL1278" s="51" t="s">
        <v>52</v>
      </c>
    </row>
    <row r="1279" spans="1:64" hidden="1" x14ac:dyDescent="0.3">
      <c r="A1279" s="104" t="s">
        <v>259</v>
      </c>
      <c r="B1279" s="11">
        <v>1034</v>
      </c>
      <c r="C1279" s="104" t="s">
        <v>3636</v>
      </c>
      <c r="D1279" s="104">
        <f>MATCH(Tabela1[[#This Row],[3]],ECHE!A:A,0)</f>
        <v>3967</v>
      </c>
      <c r="E1279" s="3" t="s">
        <v>3637</v>
      </c>
      <c r="F1279" s="2" t="s">
        <v>3638</v>
      </c>
      <c r="G1279" s="25">
        <v>70121</v>
      </c>
      <c r="H1279" s="30" t="s">
        <v>3639</v>
      </c>
      <c r="I1279" s="283" t="s">
        <v>316</v>
      </c>
      <c r="J1279" s="104" t="s">
        <v>3640</v>
      </c>
      <c r="K1279" s="2" t="s">
        <v>38912</v>
      </c>
      <c r="L1279" s="235" t="s">
        <v>1916</v>
      </c>
      <c r="M1279" s="104" t="s">
        <v>4166</v>
      </c>
      <c r="N1279" s="104" t="s">
        <v>4167</v>
      </c>
      <c r="O1279" s="104" t="s">
        <v>4168</v>
      </c>
      <c r="P1279" s="104"/>
      <c r="Q1279" s="104"/>
      <c r="R1279" s="32" t="s">
        <v>3614</v>
      </c>
      <c r="S1279" s="91" t="s">
        <v>3446</v>
      </c>
      <c r="T1279" s="35"/>
      <c r="U1279" s="20"/>
      <c r="V1279" s="38"/>
      <c r="W1279" s="38"/>
      <c r="X1279" s="38"/>
      <c r="Y1279" s="38"/>
      <c r="Z1279" s="38"/>
      <c r="AA1279" s="38"/>
      <c r="AB1279" s="38"/>
      <c r="AC1279" s="38"/>
      <c r="AD1279" s="38"/>
      <c r="AE1279" s="38"/>
      <c r="AF1279" s="35"/>
      <c r="AG1279" s="20"/>
      <c r="AH1279" s="38"/>
      <c r="AI1279" s="38"/>
      <c r="AJ1279" s="38"/>
      <c r="AK1279" s="38"/>
      <c r="AL1279" s="38"/>
      <c r="AM1279" s="38"/>
      <c r="AN1279" s="38"/>
      <c r="AO1279" s="38"/>
      <c r="AP1279" s="38"/>
      <c r="AQ1279" s="38"/>
      <c r="AR1279" s="11"/>
      <c r="AS1279" s="19"/>
      <c r="AT1279" s="41"/>
      <c r="AU1279" s="11" t="s">
        <v>4169</v>
      </c>
      <c r="AV1279" s="19" t="s">
        <v>4170</v>
      </c>
      <c r="AW1279" s="41">
        <v>2</v>
      </c>
      <c r="AX1279" s="43"/>
      <c r="AY1279" s="22"/>
      <c r="AZ1279" s="45"/>
      <c r="BA1279" s="43" t="s">
        <v>4169</v>
      </c>
      <c r="BB1279" s="22" t="s">
        <v>4170</v>
      </c>
      <c r="BC1279" s="45">
        <v>2</v>
      </c>
      <c r="BD1279" s="47"/>
      <c r="BE1279" s="24"/>
      <c r="BF1279" s="49"/>
      <c r="BG1279" s="49"/>
      <c r="BH1279" s="47" t="s">
        <v>4169</v>
      </c>
      <c r="BI1279" s="24" t="s">
        <v>4170</v>
      </c>
      <c r="BJ1279" s="49">
        <v>10</v>
      </c>
      <c r="BK1279" s="49">
        <v>2</v>
      </c>
      <c r="BL1279" s="51" t="s">
        <v>52</v>
      </c>
    </row>
    <row r="1280" spans="1:64" hidden="1" x14ac:dyDescent="0.3">
      <c r="A1280" s="104" t="s">
        <v>259</v>
      </c>
      <c r="B1280" s="11">
        <v>1034</v>
      </c>
      <c r="C1280" s="104" t="s">
        <v>3636</v>
      </c>
      <c r="D1280" s="104">
        <f>MATCH(Tabela1[[#This Row],[3]],ECHE!A:A,0)</f>
        <v>3967</v>
      </c>
      <c r="E1280" s="3" t="s">
        <v>3637</v>
      </c>
      <c r="F1280" s="2" t="s">
        <v>3638</v>
      </c>
      <c r="G1280" s="25">
        <v>70121</v>
      </c>
      <c r="H1280" s="30" t="s">
        <v>3639</v>
      </c>
      <c r="I1280" s="283" t="s">
        <v>316</v>
      </c>
      <c r="J1280" s="104" t="s">
        <v>3640</v>
      </c>
      <c r="K1280" s="2" t="s">
        <v>38912</v>
      </c>
      <c r="L1280" s="235" t="s">
        <v>4166</v>
      </c>
      <c r="M1280" s="104" t="s">
        <v>4171</v>
      </c>
      <c r="N1280" s="104" t="s">
        <v>4172</v>
      </c>
      <c r="O1280" s="104" t="s">
        <v>4173</v>
      </c>
      <c r="P1280" s="104"/>
      <c r="Q1280" s="104"/>
      <c r="R1280" s="32" t="s">
        <v>3614</v>
      </c>
      <c r="S1280" s="91" t="s">
        <v>3446</v>
      </c>
      <c r="T1280" s="35" t="s">
        <v>53</v>
      </c>
      <c r="U1280" s="20" t="s">
        <v>54</v>
      </c>
      <c r="V1280" s="38"/>
      <c r="W1280" s="38"/>
      <c r="X1280" s="38"/>
      <c r="Y1280" s="38"/>
      <c r="Z1280" s="38"/>
      <c r="AA1280" s="38"/>
      <c r="AB1280" s="38"/>
      <c r="AC1280" s="38"/>
      <c r="AD1280" s="38"/>
      <c r="AE1280" s="38"/>
      <c r="AF1280" s="35"/>
      <c r="AG1280" s="20"/>
      <c r="AH1280" s="38"/>
      <c r="AI1280" s="38"/>
      <c r="AJ1280" s="38"/>
      <c r="AK1280" s="38"/>
      <c r="AL1280" s="38"/>
      <c r="AM1280" s="38"/>
      <c r="AN1280" s="38"/>
      <c r="AO1280" s="38"/>
      <c r="AP1280" s="38"/>
      <c r="AQ1280" s="38"/>
      <c r="AR1280" s="11"/>
      <c r="AS1280" s="19"/>
      <c r="AT1280" s="41"/>
      <c r="AU1280" s="11" t="s">
        <v>53</v>
      </c>
      <c r="AV1280" s="19" t="s">
        <v>54</v>
      </c>
      <c r="AW1280" s="41" t="s">
        <v>180</v>
      </c>
      <c r="AX1280" s="43"/>
      <c r="AY1280" s="22"/>
      <c r="AZ1280" s="45"/>
      <c r="BA1280" s="43" t="s">
        <v>53</v>
      </c>
      <c r="BB1280" s="22" t="s">
        <v>54</v>
      </c>
      <c r="BC1280" s="45">
        <v>2</v>
      </c>
      <c r="BD1280" s="47"/>
      <c r="BE1280" s="24"/>
      <c r="BF1280" s="49"/>
      <c r="BG1280" s="49"/>
      <c r="BH1280" s="47" t="s">
        <v>53</v>
      </c>
      <c r="BI1280" s="24" t="s">
        <v>54</v>
      </c>
      <c r="BJ1280" s="49">
        <v>10</v>
      </c>
      <c r="BK1280" s="49">
        <v>2</v>
      </c>
      <c r="BL1280" s="51" t="s">
        <v>52</v>
      </c>
    </row>
    <row r="1281" spans="1:64" hidden="1" x14ac:dyDescent="0.3">
      <c r="A1281" s="104" t="s">
        <v>259</v>
      </c>
      <c r="B1281" s="11">
        <v>1041</v>
      </c>
      <c r="C1281" s="104" t="s">
        <v>3053</v>
      </c>
      <c r="D1281" s="104">
        <f>MATCH(Tabela1[[#This Row],[3]],ECHE!A:A,0)</f>
        <v>3882</v>
      </c>
      <c r="E1281" s="3" t="s">
        <v>4190</v>
      </c>
      <c r="F1281" s="2" t="s">
        <v>4191</v>
      </c>
      <c r="G1281" s="25">
        <v>42000</v>
      </c>
      <c r="H1281" s="30" t="s">
        <v>3056</v>
      </c>
      <c r="I1281" s="283" t="s">
        <v>67</v>
      </c>
      <c r="J1281" s="104" t="s">
        <v>4040</v>
      </c>
      <c r="K1281" s="2" t="s">
        <v>38766</v>
      </c>
      <c r="L1281" s="235" t="s">
        <v>4189</v>
      </c>
      <c r="M1281" s="104" t="s">
        <v>4189</v>
      </c>
      <c r="N1281" s="104" t="s">
        <v>90</v>
      </c>
      <c r="O1281" s="104" t="s">
        <v>89</v>
      </c>
      <c r="P1281" s="104" t="s">
        <v>90</v>
      </c>
      <c r="Q1281" s="104" t="s">
        <v>89</v>
      </c>
      <c r="R1281" s="32" t="s">
        <v>3614</v>
      </c>
      <c r="S1281" s="91" t="s">
        <v>3446</v>
      </c>
      <c r="T1281" s="35" t="s">
        <v>268</v>
      </c>
      <c r="U1281" s="20" t="s">
        <v>269</v>
      </c>
      <c r="V1281" s="38"/>
      <c r="W1281" s="38"/>
      <c r="X1281" s="38" t="s">
        <v>51</v>
      </c>
      <c r="Y1281" s="38" t="s">
        <v>51</v>
      </c>
      <c r="Z1281" s="38" t="s">
        <v>51</v>
      </c>
      <c r="AA1281" s="38" t="s">
        <v>51</v>
      </c>
      <c r="AB1281" s="38"/>
      <c r="AC1281" s="38"/>
      <c r="AD1281" s="38">
        <v>15</v>
      </c>
      <c r="AE1281" s="38">
        <v>3</v>
      </c>
      <c r="AF1281" s="35" t="s">
        <v>268</v>
      </c>
      <c r="AG1281" s="20" t="s">
        <v>269</v>
      </c>
      <c r="AH1281" s="38"/>
      <c r="AI1281" s="38"/>
      <c r="AJ1281" s="38" t="s">
        <v>51</v>
      </c>
      <c r="AK1281" s="38" t="s">
        <v>51</v>
      </c>
      <c r="AL1281" s="38" t="s">
        <v>51</v>
      </c>
      <c r="AM1281" s="38" t="s">
        <v>51</v>
      </c>
      <c r="AN1281" s="38"/>
      <c r="AO1281" s="38"/>
      <c r="AP1281" s="38">
        <v>15</v>
      </c>
      <c r="AQ1281" s="38">
        <v>3</v>
      </c>
      <c r="AR1281" s="11"/>
      <c r="AS1281" s="19"/>
      <c r="AT1281" s="41"/>
      <c r="AU1281" s="11"/>
      <c r="AV1281" s="19"/>
      <c r="AW1281" s="41"/>
      <c r="AX1281" s="43" t="s">
        <v>268</v>
      </c>
      <c r="AY1281" s="22" t="s">
        <v>269</v>
      </c>
      <c r="AZ1281" s="45">
        <v>2</v>
      </c>
      <c r="BA1281" s="43" t="s">
        <v>268</v>
      </c>
      <c r="BB1281" s="22" t="s">
        <v>269</v>
      </c>
      <c r="BC1281" s="45">
        <v>2</v>
      </c>
      <c r="BD1281" s="47"/>
      <c r="BE1281" s="24"/>
      <c r="BF1281" s="49"/>
      <c r="BG1281" s="49"/>
      <c r="BH1281" s="47"/>
      <c r="BI1281" s="24"/>
      <c r="BJ1281" s="49"/>
      <c r="BK1281" s="49"/>
      <c r="BL1281" s="51" t="s">
        <v>52</v>
      </c>
    </row>
    <row r="1282" spans="1:64" hidden="1" x14ac:dyDescent="0.3">
      <c r="A1282" s="104" t="s">
        <v>259</v>
      </c>
      <c r="B1282" s="11">
        <v>1048</v>
      </c>
      <c r="C1282" s="104" t="s">
        <v>1996</v>
      </c>
      <c r="D1282" s="104">
        <f>MATCH(Tabela1[[#This Row],[3]],ECHE!A:A,0)</f>
        <v>2266</v>
      </c>
      <c r="E1282" s="3" t="s">
        <v>1997</v>
      </c>
      <c r="F1282" s="2" t="s">
        <v>3030</v>
      </c>
      <c r="G1282" s="25">
        <v>46022</v>
      </c>
      <c r="H1282" s="30" t="s">
        <v>1999</v>
      </c>
      <c r="I1282" s="283" t="s">
        <v>84</v>
      </c>
      <c r="J1282" s="104" t="s">
        <v>4221</v>
      </c>
      <c r="K1282" s="2" t="s">
        <v>38711</v>
      </c>
      <c r="L1282" s="235" t="s">
        <v>87</v>
      </c>
      <c r="M1282" s="104" t="s">
        <v>197</v>
      </c>
      <c r="N1282" s="104" t="s">
        <v>69</v>
      </c>
      <c r="O1282" s="104" t="s">
        <v>72</v>
      </c>
      <c r="P1282" s="104"/>
      <c r="Q1282" s="104"/>
      <c r="R1282" s="32" t="s">
        <v>3614</v>
      </c>
      <c r="S1282" s="91" t="s">
        <v>3446</v>
      </c>
      <c r="T1282" s="35" t="s">
        <v>355</v>
      </c>
      <c r="U1282" s="20" t="s">
        <v>356</v>
      </c>
      <c r="V1282" s="38"/>
      <c r="W1282" s="38"/>
      <c r="X1282" s="38" t="s">
        <v>51</v>
      </c>
      <c r="Y1282" s="38" t="s">
        <v>51</v>
      </c>
      <c r="Z1282" s="38" t="s">
        <v>51</v>
      </c>
      <c r="AA1282" s="38" t="s">
        <v>51</v>
      </c>
      <c r="AB1282" s="38"/>
      <c r="AC1282" s="38"/>
      <c r="AD1282" s="38">
        <v>10</v>
      </c>
      <c r="AE1282" s="38">
        <v>2</v>
      </c>
      <c r="AF1282" s="35" t="s">
        <v>355</v>
      </c>
      <c r="AG1282" s="20" t="s">
        <v>356</v>
      </c>
      <c r="AH1282" s="38"/>
      <c r="AI1282" s="38"/>
      <c r="AJ1282" s="38" t="s">
        <v>51</v>
      </c>
      <c r="AK1282" s="38" t="s">
        <v>51</v>
      </c>
      <c r="AL1282" s="38" t="s">
        <v>51</v>
      </c>
      <c r="AM1282" s="38" t="s">
        <v>51</v>
      </c>
      <c r="AN1282" s="38"/>
      <c r="AO1282" s="38"/>
      <c r="AP1282" s="38">
        <v>10</v>
      </c>
      <c r="AQ1282" s="38">
        <v>2</v>
      </c>
      <c r="AR1282" s="11"/>
      <c r="AS1282" s="19"/>
      <c r="AT1282" s="41"/>
      <c r="AU1282" s="11"/>
      <c r="AV1282" s="19"/>
      <c r="AW1282" s="41"/>
      <c r="AX1282" s="43" t="s">
        <v>355</v>
      </c>
      <c r="AY1282" s="22" t="s">
        <v>356</v>
      </c>
      <c r="AZ1282" s="45">
        <v>1</v>
      </c>
      <c r="BA1282" s="43" t="s">
        <v>355</v>
      </c>
      <c r="BB1282" s="22" t="s">
        <v>356</v>
      </c>
      <c r="BC1282" s="45">
        <v>1</v>
      </c>
      <c r="BD1282" s="47" t="s">
        <v>355</v>
      </c>
      <c r="BE1282" s="24" t="s">
        <v>356</v>
      </c>
      <c r="BF1282" s="49">
        <v>5</v>
      </c>
      <c r="BG1282" s="49">
        <v>1</v>
      </c>
      <c r="BH1282" s="47" t="s">
        <v>355</v>
      </c>
      <c r="BI1282" s="24" t="s">
        <v>356</v>
      </c>
      <c r="BJ1282" s="49">
        <v>5</v>
      </c>
      <c r="BK1282" s="49">
        <v>1</v>
      </c>
      <c r="BL1282" s="51" t="s">
        <v>52</v>
      </c>
    </row>
    <row r="1283" spans="1:64" hidden="1" x14ac:dyDescent="0.3">
      <c r="A1283" s="10" t="s">
        <v>259</v>
      </c>
      <c r="B1283" s="11">
        <v>1048</v>
      </c>
      <c r="C1283" s="10" t="s">
        <v>1996</v>
      </c>
      <c r="D1283" s="10">
        <f>MATCH(Tabela1[[#This Row],[3]],ECHE!A:A,0)</f>
        <v>2266</v>
      </c>
      <c r="E1283" s="3" t="s">
        <v>1997</v>
      </c>
      <c r="F1283" s="2" t="s">
        <v>3030</v>
      </c>
      <c r="G1283" s="25">
        <v>46022</v>
      </c>
      <c r="H1283" s="30" t="s">
        <v>1999</v>
      </c>
      <c r="I1283" s="283" t="s">
        <v>84</v>
      </c>
      <c r="J1283" s="104" t="s">
        <v>4221</v>
      </c>
      <c r="K1283" s="2" t="s">
        <v>38711</v>
      </c>
      <c r="L1283" s="235" t="s">
        <v>87</v>
      </c>
      <c r="M1283" s="10" t="s">
        <v>197</v>
      </c>
      <c r="N1283" s="10" t="s">
        <v>69</v>
      </c>
      <c r="O1283" s="10" t="s">
        <v>72</v>
      </c>
      <c r="P1283" s="10"/>
      <c r="Q1283" s="10"/>
      <c r="R1283" s="32" t="s">
        <v>3614</v>
      </c>
      <c r="S1283" s="91" t="s">
        <v>3446</v>
      </c>
      <c r="T1283" s="35" t="s">
        <v>3750</v>
      </c>
      <c r="U1283" s="20" t="s">
        <v>3752</v>
      </c>
      <c r="V1283" s="38"/>
      <c r="W1283" s="38"/>
      <c r="X1283" s="38" t="s">
        <v>51</v>
      </c>
      <c r="Y1283" s="38" t="s">
        <v>51</v>
      </c>
      <c r="Z1283" s="38" t="s">
        <v>51</v>
      </c>
      <c r="AA1283" s="38" t="s">
        <v>51</v>
      </c>
      <c r="AB1283" s="38" t="s">
        <v>51</v>
      </c>
      <c r="AC1283" s="38" t="s">
        <v>51</v>
      </c>
      <c r="AD1283" s="38">
        <v>20</v>
      </c>
      <c r="AE1283" s="38">
        <v>4</v>
      </c>
      <c r="AF1283" s="35" t="s">
        <v>3750</v>
      </c>
      <c r="AG1283" s="20" t="s">
        <v>3752</v>
      </c>
      <c r="AH1283" s="38"/>
      <c r="AI1283" s="38"/>
      <c r="AJ1283" s="38" t="s">
        <v>51</v>
      </c>
      <c r="AK1283" s="38" t="s">
        <v>51</v>
      </c>
      <c r="AL1283" s="38" t="s">
        <v>51</v>
      </c>
      <c r="AM1283" s="38" t="s">
        <v>51</v>
      </c>
      <c r="AN1283" s="38" t="s">
        <v>51</v>
      </c>
      <c r="AO1283" s="38" t="s">
        <v>51</v>
      </c>
      <c r="AP1283" s="38">
        <v>20</v>
      </c>
      <c r="AQ1283" s="38">
        <v>4</v>
      </c>
      <c r="AR1283" s="11"/>
      <c r="AS1283" s="19"/>
      <c r="AT1283" s="41"/>
      <c r="AU1283" s="11"/>
      <c r="AV1283" s="19"/>
      <c r="AW1283" s="41"/>
      <c r="AX1283" s="43" t="s">
        <v>3750</v>
      </c>
      <c r="AY1283" s="22" t="s">
        <v>3752</v>
      </c>
      <c r="AZ1283" s="45">
        <v>1</v>
      </c>
      <c r="BA1283" s="43" t="s">
        <v>3750</v>
      </c>
      <c r="BB1283" s="22" t="s">
        <v>3752</v>
      </c>
      <c r="BC1283" s="45">
        <v>1</v>
      </c>
      <c r="BD1283" s="47" t="s">
        <v>3750</v>
      </c>
      <c r="BE1283" s="24" t="s">
        <v>3752</v>
      </c>
      <c r="BF1283" s="49">
        <v>5</v>
      </c>
      <c r="BG1283" s="49">
        <v>1</v>
      </c>
      <c r="BH1283" s="47" t="s">
        <v>3750</v>
      </c>
      <c r="BI1283" s="24" t="s">
        <v>3752</v>
      </c>
      <c r="BJ1283" s="49">
        <v>5</v>
      </c>
      <c r="BK1283" s="49">
        <v>1</v>
      </c>
      <c r="BL1283" s="51" t="s">
        <v>52</v>
      </c>
    </row>
    <row r="1284" spans="1:64" hidden="1" x14ac:dyDescent="0.3">
      <c r="A1284" s="104" t="s">
        <v>259</v>
      </c>
      <c r="B1284" s="11">
        <v>1059</v>
      </c>
      <c r="C1284" s="104" t="s">
        <v>2377</v>
      </c>
      <c r="D1284" s="104">
        <f>MATCH(Tabela1[[#This Row],[3]],ECHE!A:A,0)</f>
        <v>4391</v>
      </c>
      <c r="E1284" s="3" t="s">
        <v>2378</v>
      </c>
      <c r="F1284" s="2" t="s">
        <v>2379</v>
      </c>
      <c r="G1284" s="25">
        <v>7000</v>
      </c>
      <c r="H1284" s="30" t="s">
        <v>2380</v>
      </c>
      <c r="I1284" s="283" t="s">
        <v>638</v>
      </c>
      <c r="J1284" s="104" t="s">
        <v>3864</v>
      </c>
      <c r="K1284" s="2" t="s">
        <v>38947</v>
      </c>
      <c r="L1284" s="235" t="s">
        <v>44</v>
      </c>
      <c r="M1284" s="104" t="s">
        <v>44</v>
      </c>
      <c r="N1284" s="104" t="s">
        <v>45</v>
      </c>
      <c r="O1284" s="104" t="s">
        <v>89</v>
      </c>
      <c r="P1284" s="104" t="s">
        <v>45</v>
      </c>
      <c r="Q1284" s="104" t="s">
        <v>89</v>
      </c>
      <c r="R1284" s="32" t="s">
        <v>3614</v>
      </c>
      <c r="S1284" s="91" t="s">
        <v>3446</v>
      </c>
      <c r="T1284" s="35" t="s">
        <v>268</v>
      </c>
      <c r="U1284" s="20" t="s">
        <v>269</v>
      </c>
      <c r="V1284" s="38"/>
      <c r="W1284" s="38"/>
      <c r="X1284" s="38" t="s">
        <v>51</v>
      </c>
      <c r="Y1284" s="38" t="s">
        <v>51</v>
      </c>
      <c r="Z1284" s="38" t="s">
        <v>51</v>
      </c>
      <c r="AA1284" s="38" t="s">
        <v>51</v>
      </c>
      <c r="AB1284" s="38" t="s">
        <v>51</v>
      </c>
      <c r="AC1284" s="38" t="s">
        <v>51</v>
      </c>
      <c r="AD1284" s="38">
        <v>20</v>
      </c>
      <c r="AE1284" s="38">
        <v>2</v>
      </c>
      <c r="AF1284" s="35" t="s">
        <v>268</v>
      </c>
      <c r="AG1284" s="20" t="s">
        <v>269</v>
      </c>
      <c r="AH1284" s="38"/>
      <c r="AI1284" s="38"/>
      <c r="AJ1284" s="38" t="s">
        <v>51</v>
      </c>
      <c r="AK1284" s="38" t="s">
        <v>51</v>
      </c>
      <c r="AL1284" s="38" t="s">
        <v>51</v>
      </c>
      <c r="AM1284" s="38" t="s">
        <v>51</v>
      </c>
      <c r="AN1284" s="38" t="s">
        <v>51</v>
      </c>
      <c r="AO1284" s="38" t="s">
        <v>51</v>
      </c>
      <c r="AP1284" s="38">
        <v>20</v>
      </c>
      <c r="AQ1284" s="38">
        <v>2</v>
      </c>
      <c r="AR1284" s="11"/>
      <c r="AS1284" s="19"/>
      <c r="AT1284" s="41"/>
      <c r="AU1284" s="11"/>
      <c r="AV1284" s="19"/>
      <c r="AW1284" s="41"/>
      <c r="AX1284" s="43" t="s">
        <v>268</v>
      </c>
      <c r="AY1284" s="22" t="s">
        <v>269</v>
      </c>
      <c r="AZ1284" s="45">
        <v>1</v>
      </c>
      <c r="BA1284" s="43" t="s">
        <v>268</v>
      </c>
      <c r="BB1284" s="22" t="s">
        <v>269</v>
      </c>
      <c r="BC1284" s="45">
        <v>1</v>
      </c>
      <c r="BD1284" s="47" t="s">
        <v>268</v>
      </c>
      <c r="BE1284" s="24" t="s">
        <v>269</v>
      </c>
      <c r="BF1284" s="49">
        <v>5</v>
      </c>
      <c r="BG1284" s="49">
        <v>1</v>
      </c>
      <c r="BH1284" s="47" t="s">
        <v>268</v>
      </c>
      <c r="BI1284" s="24" t="s">
        <v>269</v>
      </c>
      <c r="BJ1284" s="49">
        <v>5</v>
      </c>
      <c r="BK1284" s="49">
        <v>1</v>
      </c>
      <c r="BL1284" s="51" t="s">
        <v>52</v>
      </c>
    </row>
    <row r="1285" spans="1:64" hidden="1" x14ac:dyDescent="0.3">
      <c r="A1285" s="10" t="s">
        <v>259</v>
      </c>
      <c r="B1285" s="11">
        <v>1068</v>
      </c>
      <c r="C1285" s="10" t="s">
        <v>918</v>
      </c>
      <c r="D1285" s="10">
        <f>MATCH(Tabela1[[#This Row],[3]],ECHE!A:A,0)</f>
        <v>4720</v>
      </c>
      <c r="E1285" s="3" t="s">
        <v>919</v>
      </c>
      <c r="F1285" s="2" t="s">
        <v>4296</v>
      </c>
      <c r="G1285" s="25" t="s">
        <v>4297</v>
      </c>
      <c r="H1285" s="30" t="s">
        <v>922</v>
      </c>
      <c r="I1285" s="283" t="s">
        <v>214</v>
      </c>
      <c r="J1285" s="104" t="s">
        <v>4298</v>
      </c>
      <c r="K1285" s="2" t="s">
        <v>39003</v>
      </c>
      <c r="L1285" s="235" t="s">
        <v>103</v>
      </c>
      <c r="M1285" s="10" t="s">
        <v>103</v>
      </c>
      <c r="N1285" s="10" t="s">
        <v>246</v>
      </c>
      <c r="O1285" s="10" t="s">
        <v>89</v>
      </c>
      <c r="P1285" s="10"/>
      <c r="Q1285" s="10"/>
      <c r="R1285" s="32" t="s">
        <v>48</v>
      </c>
      <c r="S1285" s="91" t="s">
        <v>3446</v>
      </c>
      <c r="T1285" s="35" t="s">
        <v>268</v>
      </c>
      <c r="U1285" s="20" t="s">
        <v>269</v>
      </c>
      <c r="V1285" s="38"/>
      <c r="W1285" s="38"/>
      <c r="X1285" s="38" t="s">
        <v>51</v>
      </c>
      <c r="Y1285" s="38" t="s">
        <v>51</v>
      </c>
      <c r="Z1285" s="38" t="s">
        <v>51</v>
      </c>
      <c r="AA1285" s="38" t="s">
        <v>51</v>
      </c>
      <c r="AB1285" s="38" t="s">
        <v>51</v>
      </c>
      <c r="AC1285" s="38" t="s">
        <v>51</v>
      </c>
      <c r="AD1285" s="38">
        <v>20</v>
      </c>
      <c r="AE1285" s="38">
        <v>4</v>
      </c>
      <c r="AF1285" s="35" t="s">
        <v>268</v>
      </c>
      <c r="AG1285" s="20" t="s">
        <v>269</v>
      </c>
      <c r="AH1285" s="38"/>
      <c r="AI1285" s="38"/>
      <c r="AJ1285" s="38" t="s">
        <v>51</v>
      </c>
      <c r="AK1285" s="38" t="s">
        <v>51</v>
      </c>
      <c r="AL1285" s="38" t="s">
        <v>51</v>
      </c>
      <c r="AM1285" s="38" t="s">
        <v>51</v>
      </c>
      <c r="AN1285" s="38" t="s">
        <v>51</v>
      </c>
      <c r="AO1285" s="38" t="s">
        <v>51</v>
      </c>
      <c r="AP1285" s="38">
        <v>20</v>
      </c>
      <c r="AQ1285" s="38">
        <v>4</v>
      </c>
      <c r="AR1285" s="11"/>
      <c r="AS1285" s="19"/>
      <c r="AT1285" s="41"/>
      <c r="AU1285" s="11"/>
      <c r="AV1285" s="19"/>
      <c r="AW1285" s="41"/>
      <c r="AX1285" s="43" t="s">
        <v>268</v>
      </c>
      <c r="AY1285" s="22" t="s">
        <v>269</v>
      </c>
      <c r="AZ1285" s="45">
        <v>2</v>
      </c>
      <c r="BA1285" s="43" t="s">
        <v>268</v>
      </c>
      <c r="BB1285" s="22" t="s">
        <v>269</v>
      </c>
      <c r="BC1285" s="45">
        <v>2</v>
      </c>
      <c r="BD1285" s="47"/>
      <c r="BE1285" s="24"/>
      <c r="BF1285" s="49"/>
      <c r="BG1285" s="49"/>
      <c r="BH1285" s="47"/>
      <c r="BI1285" s="24"/>
      <c r="BJ1285" s="49"/>
      <c r="BK1285" s="49"/>
      <c r="BL1285" s="51" t="s">
        <v>52</v>
      </c>
    </row>
    <row r="1286" spans="1:64" hidden="1" x14ac:dyDescent="0.3">
      <c r="A1286" s="10" t="s">
        <v>259</v>
      </c>
      <c r="B1286" s="11">
        <v>1068</v>
      </c>
      <c r="C1286" s="10" t="s">
        <v>918</v>
      </c>
      <c r="D1286" s="10">
        <f>MATCH(Tabela1[[#This Row],[3]],ECHE!A:A,0)</f>
        <v>4720</v>
      </c>
      <c r="E1286" s="3" t="s">
        <v>919</v>
      </c>
      <c r="F1286" s="2" t="s">
        <v>4296</v>
      </c>
      <c r="G1286" s="25" t="s">
        <v>4297</v>
      </c>
      <c r="H1286" s="30" t="s">
        <v>922</v>
      </c>
      <c r="I1286" s="283" t="s">
        <v>214</v>
      </c>
      <c r="J1286" s="104" t="s">
        <v>4298</v>
      </c>
      <c r="K1286" s="2" t="s">
        <v>39003</v>
      </c>
      <c r="L1286" s="235" t="s">
        <v>103</v>
      </c>
      <c r="M1286" s="10" t="s">
        <v>103</v>
      </c>
      <c r="N1286" s="10" t="s">
        <v>246</v>
      </c>
      <c r="O1286" s="10" t="s">
        <v>89</v>
      </c>
      <c r="P1286" s="10"/>
      <c r="Q1286" s="10"/>
      <c r="R1286" s="32" t="s">
        <v>48</v>
      </c>
      <c r="S1286" s="91" t="s">
        <v>3446</v>
      </c>
      <c r="T1286" s="35" t="s">
        <v>355</v>
      </c>
      <c r="U1286" s="20" t="s">
        <v>356</v>
      </c>
      <c r="V1286" s="38"/>
      <c r="W1286" s="38"/>
      <c r="X1286" s="38" t="s">
        <v>51</v>
      </c>
      <c r="Y1286" s="38" t="s">
        <v>51</v>
      </c>
      <c r="Z1286" s="38" t="s">
        <v>51</v>
      </c>
      <c r="AA1286" s="38" t="s">
        <v>51</v>
      </c>
      <c r="AB1286" s="38" t="s">
        <v>51</v>
      </c>
      <c r="AC1286" s="38" t="s">
        <v>51</v>
      </c>
      <c r="AD1286" s="38" t="s">
        <v>180</v>
      </c>
      <c r="AE1286" s="38" t="s">
        <v>180</v>
      </c>
      <c r="AF1286" s="35" t="s">
        <v>355</v>
      </c>
      <c r="AG1286" s="20" t="s">
        <v>356</v>
      </c>
      <c r="AH1286" s="38"/>
      <c r="AI1286" s="38"/>
      <c r="AJ1286" s="38" t="s">
        <v>51</v>
      </c>
      <c r="AK1286" s="38" t="s">
        <v>51</v>
      </c>
      <c r="AL1286" s="38" t="s">
        <v>51</v>
      </c>
      <c r="AM1286" s="38" t="s">
        <v>51</v>
      </c>
      <c r="AN1286" s="38" t="s">
        <v>51</v>
      </c>
      <c r="AO1286" s="38" t="s">
        <v>51</v>
      </c>
      <c r="AP1286" s="38" t="s">
        <v>180</v>
      </c>
      <c r="AQ1286" s="38" t="s">
        <v>180</v>
      </c>
      <c r="AR1286" s="11"/>
      <c r="AS1286" s="19"/>
      <c r="AT1286" s="41"/>
      <c r="AU1286" s="11"/>
      <c r="AV1286" s="19"/>
      <c r="AW1286" s="41"/>
      <c r="AX1286" s="43" t="s">
        <v>355</v>
      </c>
      <c r="AY1286" s="22" t="s">
        <v>356</v>
      </c>
      <c r="AZ1286" s="45" t="s">
        <v>180</v>
      </c>
      <c r="BA1286" s="43" t="s">
        <v>355</v>
      </c>
      <c r="BB1286" s="22" t="s">
        <v>356</v>
      </c>
      <c r="BC1286" s="45" t="s">
        <v>180</v>
      </c>
      <c r="BD1286" s="47"/>
      <c r="BE1286" s="24"/>
      <c r="BF1286" s="49"/>
      <c r="BG1286" s="49"/>
      <c r="BH1286" s="47"/>
      <c r="BI1286" s="24"/>
      <c r="BJ1286" s="49"/>
      <c r="BK1286" s="49"/>
      <c r="BL1286" s="51" t="s">
        <v>52</v>
      </c>
    </row>
    <row r="1287" spans="1:64" hidden="1" x14ac:dyDescent="0.3">
      <c r="A1287" s="104" t="s">
        <v>259</v>
      </c>
      <c r="B1287" s="11">
        <v>1072</v>
      </c>
      <c r="C1287" s="104" t="s">
        <v>1348</v>
      </c>
      <c r="D1287" s="104">
        <f>MATCH(Tabela1[[#This Row],[3]],ECHE!A:A,0)</f>
        <v>2950</v>
      </c>
      <c r="E1287" s="3" t="s">
        <v>1349</v>
      </c>
      <c r="F1287" s="2" t="s">
        <v>1350</v>
      </c>
      <c r="G1287" s="25">
        <v>59000</v>
      </c>
      <c r="H1287" s="30" t="s">
        <v>1351</v>
      </c>
      <c r="I1287" s="283" t="s">
        <v>369</v>
      </c>
      <c r="J1287" s="104" t="s">
        <v>4306</v>
      </c>
      <c r="K1287" s="2" t="s">
        <v>38728</v>
      </c>
      <c r="L1287" s="235" t="s">
        <v>3920</v>
      </c>
      <c r="M1287" s="104" t="s">
        <v>3876</v>
      </c>
      <c r="N1287" s="104" t="s">
        <v>45</v>
      </c>
      <c r="O1287" s="104" t="s">
        <v>46</v>
      </c>
      <c r="P1287" s="104"/>
      <c r="Q1287" s="104"/>
      <c r="R1287" s="32" t="s">
        <v>3614</v>
      </c>
      <c r="S1287" s="91" t="s">
        <v>3446</v>
      </c>
      <c r="T1287" s="35" t="s">
        <v>355</v>
      </c>
      <c r="U1287" s="20" t="s">
        <v>356</v>
      </c>
      <c r="V1287" s="38"/>
      <c r="W1287" s="38"/>
      <c r="X1287" s="38"/>
      <c r="Y1287" s="38"/>
      <c r="Z1287" s="38" t="s">
        <v>51</v>
      </c>
      <c r="AA1287" s="38" t="s">
        <v>51</v>
      </c>
      <c r="AB1287" s="38"/>
      <c r="AC1287" s="38"/>
      <c r="AD1287" s="38">
        <v>20</v>
      </c>
      <c r="AE1287" s="38">
        <v>2</v>
      </c>
      <c r="AF1287" s="35" t="s">
        <v>355</v>
      </c>
      <c r="AG1287" s="20" t="s">
        <v>356</v>
      </c>
      <c r="AH1287" s="38"/>
      <c r="AI1287" s="38"/>
      <c r="AJ1287" s="38"/>
      <c r="AK1287" s="38"/>
      <c r="AL1287" s="38" t="s">
        <v>51</v>
      </c>
      <c r="AM1287" s="38" t="s">
        <v>51</v>
      </c>
      <c r="AN1287" s="38"/>
      <c r="AO1287" s="38"/>
      <c r="AP1287" s="38">
        <v>20</v>
      </c>
      <c r="AQ1287" s="38">
        <v>2</v>
      </c>
      <c r="AR1287" s="11"/>
      <c r="AS1287" s="19"/>
      <c r="AT1287" s="41"/>
      <c r="AU1287" s="11"/>
      <c r="AV1287" s="19"/>
      <c r="AW1287" s="41"/>
      <c r="AX1287" s="43" t="s">
        <v>355</v>
      </c>
      <c r="AY1287" s="22" t="s">
        <v>356</v>
      </c>
      <c r="AZ1287" s="45">
        <v>2</v>
      </c>
      <c r="BA1287" s="43" t="s">
        <v>355</v>
      </c>
      <c r="BB1287" s="22" t="s">
        <v>356</v>
      </c>
      <c r="BC1287" s="45">
        <v>2</v>
      </c>
      <c r="BD1287" s="47" t="s">
        <v>355</v>
      </c>
      <c r="BE1287" s="24" t="s">
        <v>356</v>
      </c>
      <c r="BF1287" s="49">
        <v>10</v>
      </c>
      <c r="BG1287" s="49">
        <v>2</v>
      </c>
      <c r="BH1287" s="47" t="s">
        <v>355</v>
      </c>
      <c r="BI1287" s="24" t="s">
        <v>356</v>
      </c>
      <c r="BJ1287" s="49">
        <v>10</v>
      </c>
      <c r="BK1287" s="49">
        <v>2</v>
      </c>
      <c r="BL1287" s="51" t="s">
        <v>52</v>
      </c>
    </row>
    <row r="1288" spans="1:64" hidden="1" x14ac:dyDescent="0.3">
      <c r="A1288" s="104" t="s">
        <v>259</v>
      </c>
      <c r="B1288" s="11">
        <v>1072</v>
      </c>
      <c r="C1288" s="104" t="s">
        <v>1348</v>
      </c>
      <c r="D1288" s="104">
        <f>MATCH(Tabela1[[#This Row],[3]],ECHE!A:A,0)</f>
        <v>2950</v>
      </c>
      <c r="E1288" s="3" t="s">
        <v>1349</v>
      </c>
      <c r="F1288" s="2" t="s">
        <v>1350</v>
      </c>
      <c r="G1288" s="25">
        <v>59000</v>
      </c>
      <c r="H1288" s="30" t="s">
        <v>1351</v>
      </c>
      <c r="I1288" s="283" t="s">
        <v>369</v>
      </c>
      <c r="J1288" s="104" t="s">
        <v>4306</v>
      </c>
      <c r="K1288" s="2" t="s">
        <v>38728</v>
      </c>
      <c r="L1288" s="235" t="s">
        <v>3920</v>
      </c>
      <c r="M1288" s="104" t="s">
        <v>3876</v>
      </c>
      <c r="N1288" s="104" t="s">
        <v>45</v>
      </c>
      <c r="O1288" s="104" t="s">
        <v>46</v>
      </c>
      <c r="P1288" s="104"/>
      <c r="Q1288" s="104"/>
      <c r="R1288" s="32" t="s">
        <v>3614</v>
      </c>
      <c r="S1288" s="91" t="s">
        <v>3446</v>
      </c>
      <c r="T1288" s="35" t="s">
        <v>858</v>
      </c>
      <c r="U1288" s="20" t="s">
        <v>859</v>
      </c>
      <c r="V1288" s="38"/>
      <c r="W1288" s="38"/>
      <c r="X1288" s="38"/>
      <c r="Y1288" s="38"/>
      <c r="Z1288" s="38" t="s">
        <v>51</v>
      </c>
      <c r="AA1288" s="38" t="s">
        <v>51</v>
      </c>
      <c r="AB1288" s="38"/>
      <c r="AC1288" s="38"/>
      <c r="AD1288" s="38" t="s">
        <v>180</v>
      </c>
      <c r="AE1288" s="38" t="s">
        <v>180</v>
      </c>
      <c r="AF1288" s="35" t="s">
        <v>858</v>
      </c>
      <c r="AG1288" s="20" t="s">
        <v>859</v>
      </c>
      <c r="AH1288" s="38"/>
      <c r="AI1288" s="38"/>
      <c r="AJ1288" s="38"/>
      <c r="AK1288" s="38"/>
      <c r="AL1288" s="38" t="s">
        <v>51</v>
      </c>
      <c r="AM1288" s="38" t="s">
        <v>51</v>
      </c>
      <c r="AN1288" s="38"/>
      <c r="AO1288" s="38"/>
      <c r="AP1288" s="38" t="s">
        <v>180</v>
      </c>
      <c r="AQ1288" s="38" t="s">
        <v>180</v>
      </c>
      <c r="AR1288" s="11"/>
      <c r="AS1288" s="19"/>
      <c r="AT1288" s="41"/>
      <c r="AU1288" s="11"/>
      <c r="AV1288" s="19"/>
      <c r="AW1288" s="41"/>
      <c r="AX1288" s="43" t="s">
        <v>858</v>
      </c>
      <c r="AY1288" s="22" t="s">
        <v>859</v>
      </c>
      <c r="AZ1288" s="45" t="s">
        <v>180</v>
      </c>
      <c r="BA1288" s="43" t="s">
        <v>858</v>
      </c>
      <c r="BB1288" s="22" t="s">
        <v>859</v>
      </c>
      <c r="BC1288" s="45" t="s">
        <v>180</v>
      </c>
      <c r="BD1288" s="47" t="s">
        <v>858</v>
      </c>
      <c r="BE1288" s="24" t="s">
        <v>859</v>
      </c>
      <c r="BF1288" s="49" t="s">
        <v>180</v>
      </c>
      <c r="BG1288" s="49" t="s">
        <v>180</v>
      </c>
      <c r="BH1288" s="47" t="s">
        <v>858</v>
      </c>
      <c r="BI1288" s="24" t="s">
        <v>859</v>
      </c>
      <c r="BJ1288" s="49" t="s">
        <v>180</v>
      </c>
      <c r="BK1288" s="49" t="s">
        <v>180</v>
      </c>
      <c r="BL1288" s="51" t="s">
        <v>52</v>
      </c>
    </row>
    <row r="1289" spans="1:64" hidden="1" x14ac:dyDescent="0.3">
      <c r="A1289" s="104" t="s">
        <v>259</v>
      </c>
      <c r="B1289" s="11">
        <v>1086</v>
      </c>
      <c r="C1289" s="104" t="s">
        <v>1972</v>
      </c>
      <c r="D1289" s="104">
        <f>MATCH(Tabela1[[#This Row],[3]],ECHE!A:A,0)</f>
        <v>4412</v>
      </c>
      <c r="E1289" s="3" t="s">
        <v>1973</v>
      </c>
      <c r="F1289" s="2" t="s">
        <v>3858</v>
      </c>
      <c r="G1289" s="25">
        <v>2000</v>
      </c>
      <c r="H1289" s="30" t="s">
        <v>1975</v>
      </c>
      <c r="I1289" s="283" t="s">
        <v>638</v>
      </c>
      <c r="J1289" s="104" t="s">
        <v>3690</v>
      </c>
      <c r="K1289" s="2" t="s">
        <v>38950</v>
      </c>
      <c r="L1289" s="235" t="s">
        <v>1868</v>
      </c>
      <c r="M1289" s="104" t="s">
        <v>1868</v>
      </c>
      <c r="N1289" s="104" t="s">
        <v>90</v>
      </c>
      <c r="O1289" s="104" t="s">
        <v>2360</v>
      </c>
      <c r="P1289" s="104"/>
      <c r="Q1289" s="104"/>
      <c r="R1289" s="32" t="s">
        <v>3614</v>
      </c>
      <c r="S1289" s="91" t="s">
        <v>3446</v>
      </c>
      <c r="T1289" s="35" t="s">
        <v>268</v>
      </c>
      <c r="U1289" s="20" t="s">
        <v>269</v>
      </c>
      <c r="V1289" s="38"/>
      <c r="W1289" s="38"/>
      <c r="X1289" s="38" t="s">
        <v>51</v>
      </c>
      <c r="Y1289" s="38" t="s">
        <v>51</v>
      </c>
      <c r="Z1289" s="38" t="s">
        <v>51</v>
      </c>
      <c r="AA1289" s="38" t="s">
        <v>51</v>
      </c>
      <c r="AB1289" s="38" t="s">
        <v>51</v>
      </c>
      <c r="AC1289" s="38" t="s">
        <v>51</v>
      </c>
      <c r="AD1289" s="38">
        <v>20</v>
      </c>
      <c r="AE1289" s="38">
        <v>2</v>
      </c>
      <c r="AF1289" s="35" t="s">
        <v>268</v>
      </c>
      <c r="AG1289" s="20" t="s">
        <v>269</v>
      </c>
      <c r="AH1289" s="38"/>
      <c r="AI1289" s="38"/>
      <c r="AJ1289" s="38" t="s">
        <v>51</v>
      </c>
      <c r="AK1289" s="38" t="s">
        <v>51</v>
      </c>
      <c r="AL1289" s="38" t="s">
        <v>51</v>
      </c>
      <c r="AM1289" s="38" t="s">
        <v>51</v>
      </c>
      <c r="AN1289" s="38" t="s">
        <v>51</v>
      </c>
      <c r="AO1289" s="38" t="s">
        <v>51</v>
      </c>
      <c r="AP1289" s="38">
        <v>20</v>
      </c>
      <c r="AQ1289" s="38">
        <v>2</v>
      </c>
      <c r="AR1289" s="11"/>
      <c r="AS1289" s="19"/>
      <c r="AT1289" s="41"/>
      <c r="AU1289" s="11"/>
      <c r="AV1289" s="19"/>
      <c r="AW1289" s="41"/>
      <c r="AX1289" s="43" t="s">
        <v>268</v>
      </c>
      <c r="AY1289" s="22" t="s">
        <v>269</v>
      </c>
      <c r="AZ1289" s="45">
        <v>1</v>
      </c>
      <c r="BA1289" s="43" t="s">
        <v>268</v>
      </c>
      <c r="BB1289" s="22" t="s">
        <v>269</v>
      </c>
      <c r="BC1289" s="45">
        <v>1</v>
      </c>
      <c r="BD1289" s="47" t="s">
        <v>268</v>
      </c>
      <c r="BE1289" s="24" t="s">
        <v>269</v>
      </c>
      <c r="BF1289" s="49">
        <v>5</v>
      </c>
      <c r="BG1289" s="49">
        <v>1</v>
      </c>
      <c r="BH1289" s="47" t="s">
        <v>268</v>
      </c>
      <c r="BI1289" s="24" t="s">
        <v>269</v>
      </c>
      <c r="BJ1289" s="49">
        <v>5</v>
      </c>
      <c r="BK1289" s="49">
        <v>1</v>
      </c>
      <c r="BL1289" s="51" t="s">
        <v>52</v>
      </c>
    </row>
    <row r="1290" spans="1:64" hidden="1" x14ac:dyDescent="0.3">
      <c r="A1290" s="104" t="s">
        <v>259</v>
      </c>
      <c r="B1290" s="11">
        <v>1089</v>
      </c>
      <c r="C1290" s="104" t="s">
        <v>808</v>
      </c>
      <c r="D1290" s="104">
        <f>MATCH(Tabela1[[#This Row],[3]],ECHE!A:A,0)</f>
        <v>4746</v>
      </c>
      <c r="E1290" s="3" t="s">
        <v>809</v>
      </c>
      <c r="F1290" s="2" t="s">
        <v>810</v>
      </c>
      <c r="G1290" s="25" t="s">
        <v>811</v>
      </c>
      <c r="H1290" s="30" t="s">
        <v>812</v>
      </c>
      <c r="I1290" s="283" t="s">
        <v>214</v>
      </c>
      <c r="J1290" s="104" t="s">
        <v>813</v>
      </c>
      <c r="K1290" s="2" t="s">
        <v>39008</v>
      </c>
      <c r="L1290" s="235" t="s">
        <v>44</v>
      </c>
      <c r="M1290" s="104" t="s">
        <v>44</v>
      </c>
      <c r="N1290" s="104" t="s">
        <v>152</v>
      </c>
      <c r="O1290" s="104" t="s">
        <v>152</v>
      </c>
      <c r="P1290" s="104"/>
      <c r="Q1290" s="104"/>
      <c r="R1290" s="32" t="s">
        <v>3614</v>
      </c>
      <c r="S1290" s="91" t="s">
        <v>3446</v>
      </c>
      <c r="T1290" s="35" t="s">
        <v>355</v>
      </c>
      <c r="U1290" s="20" t="s">
        <v>356</v>
      </c>
      <c r="V1290" s="38"/>
      <c r="W1290" s="38"/>
      <c r="X1290" s="38" t="s">
        <v>51</v>
      </c>
      <c r="Y1290" s="38" t="s">
        <v>51</v>
      </c>
      <c r="Z1290" s="38" t="s">
        <v>51</v>
      </c>
      <c r="AA1290" s="38" t="s">
        <v>51</v>
      </c>
      <c r="AB1290" s="38" t="s">
        <v>51</v>
      </c>
      <c r="AC1290" s="38" t="s">
        <v>51</v>
      </c>
      <c r="AD1290" s="38">
        <v>10</v>
      </c>
      <c r="AE1290" s="38">
        <v>2</v>
      </c>
      <c r="AF1290" s="35" t="s">
        <v>355</v>
      </c>
      <c r="AG1290" s="20" t="s">
        <v>356</v>
      </c>
      <c r="AH1290" s="38"/>
      <c r="AI1290" s="38"/>
      <c r="AJ1290" s="38" t="s">
        <v>51</v>
      </c>
      <c r="AK1290" s="38" t="s">
        <v>51</v>
      </c>
      <c r="AL1290" s="38" t="s">
        <v>51</v>
      </c>
      <c r="AM1290" s="38" t="s">
        <v>51</v>
      </c>
      <c r="AN1290" s="38" t="s">
        <v>51</v>
      </c>
      <c r="AO1290" s="38" t="s">
        <v>51</v>
      </c>
      <c r="AP1290" s="38">
        <v>10</v>
      </c>
      <c r="AQ1290" s="38">
        <v>2</v>
      </c>
      <c r="AR1290" s="11" t="s">
        <v>355</v>
      </c>
      <c r="AS1290" s="19" t="s">
        <v>356</v>
      </c>
      <c r="AT1290" s="41">
        <v>2</v>
      </c>
      <c r="AU1290" s="11" t="s">
        <v>355</v>
      </c>
      <c r="AV1290" s="19" t="s">
        <v>356</v>
      </c>
      <c r="AW1290" s="41">
        <v>2</v>
      </c>
      <c r="AX1290" s="43" t="s">
        <v>355</v>
      </c>
      <c r="AY1290" s="22" t="s">
        <v>356</v>
      </c>
      <c r="AZ1290" s="45">
        <v>2</v>
      </c>
      <c r="BA1290" s="43" t="s">
        <v>355</v>
      </c>
      <c r="BB1290" s="22" t="s">
        <v>356</v>
      </c>
      <c r="BC1290" s="45">
        <v>2</v>
      </c>
      <c r="BD1290" s="47" t="s">
        <v>355</v>
      </c>
      <c r="BE1290" s="24" t="s">
        <v>356</v>
      </c>
      <c r="BF1290" s="49">
        <v>10</v>
      </c>
      <c r="BG1290" s="49">
        <v>2</v>
      </c>
      <c r="BH1290" s="47" t="s">
        <v>355</v>
      </c>
      <c r="BI1290" s="24" t="s">
        <v>356</v>
      </c>
      <c r="BJ1290" s="49">
        <v>10</v>
      </c>
      <c r="BK1290" s="49">
        <v>2</v>
      </c>
      <c r="BL1290" s="51" t="s">
        <v>52</v>
      </c>
    </row>
    <row r="1291" spans="1:64" hidden="1" x14ac:dyDescent="0.3">
      <c r="A1291" s="84" t="s">
        <v>259</v>
      </c>
      <c r="B1291" s="85">
        <v>1090</v>
      </c>
      <c r="C1291" s="84" t="s">
        <v>4340</v>
      </c>
      <c r="D1291" s="84">
        <f>MATCH(Tabela1[[#This Row],[3]],ECHE!A:A,0)</f>
        <v>5020</v>
      </c>
      <c r="E1291" s="87" t="s">
        <v>4341</v>
      </c>
      <c r="F1291" s="88" t="s">
        <v>4342</v>
      </c>
      <c r="G1291" s="89" t="s">
        <v>4343</v>
      </c>
      <c r="H1291" s="90" t="s">
        <v>4344</v>
      </c>
      <c r="I1291" s="286" t="s">
        <v>4345</v>
      </c>
      <c r="J1291" s="84" t="s">
        <v>4346</v>
      </c>
      <c r="K1291" s="2" t="s">
        <v>4347</v>
      </c>
      <c r="L1291" s="196" t="s">
        <v>4348</v>
      </c>
      <c r="M1291" s="84" t="s">
        <v>4349</v>
      </c>
      <c r="N1291" s="84"/>
      <c r="O1291" s="84"/>
      <c r="P1291" s="84"/>
      <c r="Q1291" s="84"/>
      <c r="R1291" s="91" t="s">
        <v>3614</v>
      </c>
      <c r="S1291" s="91" t="s">
        <v>3446</v>
      </c>
      <c r="T1291" s="92"/>
      <c r="U1291" s="93"/>
      <c r="V1291" s="94"/>
      <c r="W1291" s="94"/>
      <c r="X1291" s="94"/>
      <c r="Y1291" s="94"/>
      <c r="Z1291" s="94"/>
      <c r="AA1291" s="94"/>
      <c r="AB1291" s="94"/>
      <c r="AC1291" s="94"/>
      <c r="AD1291" s="94"/>
      <c r="AE1291" s="94"/>
      <c r="AF1291" s="92"/>
      <c r="AG1291" s="93"/>
      <c r="AH1291" s="94"/>
      <c r="AI1291" s="94"/>
      <c r="AJ1291" s="94"/>
      <c r="AK1291" s="94"/>
      <c r="AL1291" s="94"/>
      <c r="AM1291" s="94"/>
      <c r="AN1291" s="94"/>
      <c r="AO1291" s="94"/>
      <c r="AP1291" s="94"/>
      <c r="AQ1291" s="94"/>
      <c r="AR1291" s="85"/>
      <c r="AS1291" s="86"/>
      <c r="AT1291" s="95"/>
      <c r="AU1291" s="85"/>
      <c r="AV1291" s="86"/>
      <c r="AW1291" s="95"/>
      <c r="AX1291" s="96" t="s">
        <v>268</v>
      </c>
      <c r="AY1291" s="97" t="s">
        <v>269</v>
      </c>
      <c r="AZ1291" s="98">
        <v>1</v>
      </c>
      <c r="BA1291" s="96" t="s">
        <v>268</v>
      </c>
      <c r="BB1291" s="97" t="s">
        <v>269</v>
      </c>
      <c r="BC1291" s="98">
        <v>1</v>
      </c>
      <c r="BD1291" s="99" t="s">
        <v>268</v>
      </c>
      <c r="BE1291" s="100" t="s">
        <v>269</v>
      </c>
      <c r="BF1291" s="101">
        <v>5</v>
      </c>
      <c r="BG1291" s="101">
        <v>1</v>
      </c>
      <c r="BH1291" s="99" t="s">
        <v>268</v>
      </c>
      <c r="BI1291" s="100" t="s">
        <v>269</v>
      </c>
      <c r="BJ1291" s="101">
        <v>5</v>
      </c>
      <c r="BK1291" s="101">
        <v>1</v>
      </c>
      <c r="BL1291" s="102" t="s">
        <v>52</v>
      </c>
    </row>
    <row r="1292" spans="1:64" hidden="1" x14ac:dyDescent="0.3">
      <c r="A1292" s="84" t="s">
        <v>259</v>
      </c>
      <c r="B1292" s="85">
        <v>1092</v>
      </c>
      <c r="C1292" s="84" t="s">
        <v>39123</v>
      </c>
      <c r="D1292" s="84" t="e">
        <f>MATCH(Tabela1[[#This Row],[3]],ECHE!A:A,0)</f>
        <v>#N/A</v>
      </c>
      <c r="E1292" s="87" t="s">
        <v>4363</v>
      </c>
      <c r="F1292" s="88" t="s">
        <v>4364</v>
      </c>
      <c r="G1292" s="89">
        <v>23000</v>
      </c>
      <c r="H1292" s="90" t="s">
        <v>4365</v>
      </c>
      <c r="I1292" s="286" t="s">
        <v>4345</v>
      </c>
      <c r="J1292" s="84" t="s">
        <v>4366</v>
      </c>
      <c r="K1292" s="2" t="s">
        <v>4367</v>
      </c>
      <c r="L1292" s="196" t="s">
        <v>103</v>
      </c>
      <c r="M1292" s="84" t="s">
        <v>44</v>
      </c>
      <c r="N1292" s="84" t="s">
        <v>4368</v>
      </c>
      <c r="O1292" s="84" t="s">
        <v>4369</v>
      </c>
      <c r="P1292" s="84"/>
      <c r="Q1292" s="84"/>
      <c r="R1292" s="91" t="s">
        <v>48</v>
      </c>
      <c r="S1292" s="91" t="s">
        <v>3446</v>
      </c>
      <c r="T1292" s="92" t="s">
        <v>268</v>
      </c>
      <c r="U1292" s="93" t="s">
        <v>269</v>
      </c>
      <c r="V1292" s="94"/>
      <c r="W1292" s="94"/>
      <c r="X1292" s="94" t="s">
        <v>51</v>
      </c>
      <c r="Y1292" s="94" t="s">
        <v>51</v>
      </c>
      <c r="Z1292" s="94" t="s">
        <v>51</v>
      </c>
      <c r="AA1292" s="94" t="s">
        <v>51</v>
      </c>
      <c r="AB1292" s="94" t="s">
        <v>51</v>
      </c>
      <c r="AC1292" s="94" t="s">
        <v>51</v>
      </c>
      <c r="AD1292" s="94">
        <v>20</v>
      </c>
      <c r="AE1292" s="94">
        <v>2</v>
      </c>
      <c r="AF1292" s="92" t="s">
        <v>268</v>
      </c>
      <c r="AG1292" s="93" t="s">
        <v>269</v>
      </c>
      <c r="AH1292" s="94"/>
      <c r="AI1292" s="94"/>
      <c r="AJ1292" s="94" t="s">
        <v>51</v>
      </c>
      <c r="AK1292" s="94" t="s">
        <v>51</v>
      </c>
      <c r="AL1292" s="94" t="s">
        <v>51</v>
      </c>
      <c r="AM1292" s="94" t="s">
        <v>51</v>
      </c>
      <c r="AN1292" s="94" t="s">
        <v>51</v>
      </c>
      <c r="AO1292" s="94" t="s">
        <v>51</v>
      </c>
      <c r="AP1292" s="94">
        <v>20</v>
      </c>
      <c r="AQ1292" s="94">
        <v>2</v>
      </c>
      <c r="AR1292" s="85"/>
      <c r="AS1292" s="86"/>
      <c r="AT1292" s="95"/>
      <c r="AU1292" s="85"/>
      <c r="AV1292" s="86"/>
      <c r="AW1292" s="95"/>
      <c r="AX1292" s="96" t="s">
        <v>268</v>
      </c>
      <c r="AY1292" s="97" t="s">
        <v>269</v>
      </c>
      <c r="AZ1292" s="98">
        <v>2</v>
      </c>
      <c r="BA1292" s="96" t="s">
        <v>268</v>
      </c>
      <c r="BB1292" s="97" t="s">
        <v>269</v>
      </c>
      <c r="BC1292" s="98">
        <v>2</v>
      </c>
      <c r="BD1292" s="99" t="s">
        <v>268</v>
      </c>
      <c r="BE1292" s="100" t="s">
        <v>269</v>
      </c>
      <c r="BF1292" s="101">
        <v>10</v>
      </c>
      <c r="BG1292" s="101">
        <v>2</v>
      </c>
      <c r="BH1292" s="99" t="s">
        <v>268</v>
      </c>
      <c r="BI1292" s="100" t="s">
        <v>269</v>
      </c>
      <c r="BJ1292" s="101">
        <v>10</v>
      </c>
      <c r="BK1292" s="101">
        <v>2</v>
      </c>
      <c r="BL1292" s="102" t="s">
        <v>52</v>
      </c>
    </row>
    <row r="1293" spans="1:64" hidden="1" x14ac:dyDescent="0.3">
      <c r="A1293" s="84" t="s">
        <v>259</v>
      </c>
      <c r="B1293" s="85">
        <v>1093</v>
      </c>
      <c r="C1293" s="84" t="s">
        <v>4370</v>
      </c>
      <c r="D1293" s="84">
        <f>MATCH(Tabela1[[#This Row],[3]],ECHE!A:A,0)</f>
        <v>5018</v>
      </c>
      <c r="E1293" s="87" t="s">
        <v>4371</v>
      </c>
      <c r="F1293" s="88" t="s">
        <v>4372</v>
      </c>
      <c r="G1293" s="89">
        <v>34000</v>
      </c>
      <c r="H1293" s="90" t="s">
        <v>4374</v>
      </c>
      <c r="I1293" s="286" t="s">
        <v>4345</v>
      </c>
      <c r="J1293" s="84" t="s">
        <v>4375</v>
      </c>
      <c r="K1293" s="2" t="s">
        <v>39036</v>
      </c>
      <c r="L1293" s="196" t="s">
        <v>4379</v>
      </c>
      <c r="M1293" s="84" t="s">
        <v>4379</v>
      </c>
      <c r="N1293" s="84" t="s">
        <v>90</v>
      </c>
      <c r="O1293" s="84" t="s">
        <v>1277</v>
      </c>
      <c r="P1293" s="84" t="s">
        <v>4377</v>
      </c>
      <c r="Q1293" s="84" t="s">
        <v>4378</v>
      </c>
      <c r="R1293" s="91" t="s">
        <v>48</v>
      </c>
      <c r="S1293" s="91" t="s">
        <v>3446</v>
      </c>
      <c r="T1293" s="92" t="s">
        <v>268</v>
      </c>
      <c r="U1293" s="93" t="s">
        <v>269</v>
      </c>
      <c r="V1293" s="94"/>
      <c r="W1293" s="94"/>
      <c r="X1293" s="94" t="s">
        <v>51</v>
      </c>
      <c r="Y1293" s="94" t="s">
        <v>51</v>
      </c>
      <c r="Z1293" s="94" t="s">
        <v>51</v>
      </c>
      <c r="AA1293" s="94" t="s">
        <v>51</v>
      </c>
      <c r="AB1293" s="94" t="s">
        <v>51</v>
      </c>
      <c r="AC1293" s="94" t="s">
        <v>51</v>
      </c>
      <c r="AD1293" s="94">
        <v>20</v>
      </c>
      <c r="AE1293" s="94">
        <v>2</v>
      </c>
      <c r="AF1293" s="92" t="s">
        <v>268</v>
      </c>
      <c r="AG1293" s="93" t="s">
        <v>269</v>
      </c>
      <c r="AH1293" s="94"/>
      <c r="AI1293" s="94"/>
      <c r="AJ1293" s="94" t="s">
        <v>51</v>
      </c>
      <c r="AK1293" s="94" t="s">
        <v>51</v>
      </c>
      <c r="AL1293" s="94" t="s">
        <v>51</v>
      </c>
      <c r="AM1293" s="94" t="s">
        <v>51</v>
      </c>
      <c r="AN1293" s="94" t="s">
        <v>51</v>
      </c>
      <c r="AO1293" s="94" t="s">
        <v>51</v>
      </c>
      <c r="AP1293" s="94">
        <v>20</v>
      </c>
      <c r="AQ1293" s="94">
        <v>2</v>
      </c>
      <c r="AR1293" s="85"/>
      <c r="AS1293" s="86"/>
      <c r="AT1293" s="95"/>
      <c r="AU1293" s="85"/>
      <c r="AV1293" s="86"/>
      <c r="AW1293" s="95"/>
      <c r="AX1293" s="96" t="s">
        <v>268</v>
      </c>
      <c r="AY1293" s="97" t="s">
        <v>269</v>
      </c>
      <c r="AZ1293" s="98">
        <v>2</v>
      </c>
      <c r="BA1293" s="96" t="s">
        <v>268</v>
      </c>
      <c r="BB1293" s="97" t="s">
        <v>269</v>
      </c>
      <c r="BC1293" s="98">
        <v>2</v>
      </c>
      <c r="BD1293" s="99" t="s">
        <v>268</v>
      </c>
      <c r="BE1293" s="100" t="s">
        <v>269</v>
      </c>
      <c r="BF1293" s="101">
        <v>10</v>
      </c>
      <c r="BG1293" s="101">
        <v>2</v>
      </c>
      <c r="BH1293" s="99" t="s">
        <v>268</v>
      </c>
      <c r="BI1293" s="100" t="s">
        <v>269</v>
      </c>
      <c r="BJ1293" s="101">
        <v>10</v>
      </c>
      <c r="BK1293" s="101">
        <v>2</v>
      </c>
      <c r="BL1293" s="102" t="s">
        <v>52</v>
      </c>
    </row>
    <row r="1294" spans="1:64" hidden="1" x14ac:dyDescent="0.3">
      <c r="A1294" s="104" t="s">
        <v>259</v>
      </c>
      <c r="B1294" s="11">
        <v>1097</v>
      </c>
      <c r="C1294" s="104" t="s">
        <v>4198</v>
      </c>
      <c r="D1294" s="104">
        <f>MATCH(Tabela1[[#This Row],[3]],ECHE!A:A,0)</f>
        <v>4925</v>
      </c>
      <c r="E1294" s="3" t="str">
        <f>INDEX(Tabela2[Organisation name],MATCH(Tabela1[[#This Row],[3]],Tabela2[Erasmus Code],0))</f>
        <v>INSTITUTO SUPERIOR POLITÉCNICO GAYA</v>
      </c>
      <c r="F1294" s="2" t="str">
        <f>INDEX(Tabela2[[ Address]],MATCH(Tabela1[[#This Row],[3]],Tabela2[Erasmus Code],0))</f>
        <v>AV. DOS DESCOBRIMENTOS 333</v>
      </c>
      <c r="G1294" s="25" t="str">
        <f>INDEX(Tabela2[Postcode],MATCH(Tabela1[[#This Row],[3]],Tabela2[Erasmus Code],0))</f>
        <v>4400-103</v>
      </c>
      <c r="H1294" s="30" t="str">
        <f>INDEX(Tabela2[City],MATCH(Tabela1[[#This Row],[3]],Tabela2[Erasmus Code],0))</f>
        <v>VILA NOVA DE GAIA</v>
      </c>
      <c r="I1294" s="283" t="str">
        <f>INDEX(Tabela2[Country],MATCH(Tabela1[[#This Row],[3]],Tabela2[Erasmus Code],0))</f>
        <v>Portugal</v>
      </c>
      <c r="J1294" s="2" t="s">
        <v>4203</v>
      </c>
      <c r="K1294" s="2" t="s">
        <v>38987</v>
      </c>
      <c r="L1294" s="235" t="s">
        <v>103</v>
      </c>
      <c r="M1294" s="104" t="s">
        <v>44</v>
      </c>
      <c r="N1294" s="239" t="s">
        <v>255</v>
      </c>
      <c r="O1294" s="239" t="s">
        <v>881</v>
      </c>
      <c r="P1294" s="104"/>
      <c r="Q1294" s="104"/>
      <c r="R1294" s="54" t="s">
        <v>3614</v>
      </c>
      <c r="S1294" s="91" t="s">
        <v>3446</v>
      </c>
      <c r="T1294" s="36">
        <v>710</v>
      </c>
      <c r="U1294" s="20" t="str">
        <f>IF(Tabela1[[#This Row],[19]]="","",(INDEX(Tabela3[ISCED - area],MATCH(Tabela1[[#This Row],[19]],Tabela3[ISCED - code],0))))</f>
        <v>Engineering and engineering trades, not further defined</v>
      </c>
      <c r="V1294" s="38"/>
      <c r="W1294" s="38"/>
      <c r="X1294" s="38" t="s">
        <v>51</v>
      </c>
      <c r="Y1294" s="38" t="s">
        <v>51</v>
      </c>
      <c r="Z1294" s="38"/>
      <c r="AA1294" s="38"/>
      <c r="AB1294" s="38"/>
      <c r="AC1294" s="38"/>
      <c r="AD1294" s="38">
        <v>10</v>
      </c>
      <c r="AE1294" s="38">
        <v>2</v>
      </c>
      <c r="AF1294" s="36">
        <v>710</v>
      </c>
      <c r="AG1294" s="20" t="str">
        <f>IF(Tabela1[[#This Row],[31]]="","",(INDEX(Tabela3[ISCED - area],MATCH(Tabela1[[#This Row],[31]],Tabela3[ISCED - code],0))))</f>
        <v>Engineering and engineering trades, not further defined</v>
      </c>
      <c r="AH1294" s="38"/>
      <c r="AI1294" s="38"/>
      <c r="AJ1294" s="38" t="s">
        <v>51</v>
      </c>
      <c r="AK1294" s="38" t="s">
        <v>51</v>
      </c>
      <c r="AL1294" s="38"/>
      <c r="AM1294" s="38"/>
      <c r="AN1294" s="38"/>
      <c r="AO1294" s="38"/>
      <c r="AP1294" s="38">
        <v>10</v>
      </c>
      <c r="AQ1294" s="38">
        <v>2</v>
      </c>
      <c r="AR1294" s="40"/>
      <c r="AS1294" s="19" t="str">
        <f>IF(Tabela1[[#This Row],[43]]="","",(INDEX(Tabela3[ISCED - area],MATCH(Tabela1[[#This Row],[43]],Tabela3[ISCED - code],0))))</f>
        <v/>
      </c>
      <c r="AT1294" s="41"/>
      <c r="AU1294" s="40"/>
      <c r="AV1294" s="19" t="str">
        <f>IF(Tabela1[[#This Row],[47]]="","",(INDEX(Tabela3[ISCED - area],MATCH(Tabela1[[#This Row],[47]],Tabela3[ISCED - code],0))))</f>
        <v/>
      </c>
      <c r="AW1294" s="41"/>
      <c r="AX1294" s="44">
        <v>710</v>
      </c>
      <c r="AY1294" s="22" t="str">
        <f>IF(Tabela1[[#This Row],[50]]="","",(INDEX(Tabela3[ISCED - area],MATCH(Tabela1[[#This Row],[50]],Tabela3[ISCED - code],0))))</f>
        <v>Engineering and engineering trades, not further defined</v>
      </c>
      <c r="AZ1294" s="45">
        <v>2</v>
      </c>
      <c r="BA1294" s="44">
        <v>710</v>
      </c>
      <c r="BB1294" s="22" t="str">
        <f>IF(Tabela1[[#This Row],[53]]="","",(INDEX(Tabela3[ISCED - area],MATCH(Tabela1[[#This Row],[53]],Tabela3[ISCED - code],0))))</f>
        <v>Engineering and engineering trades, not further defined</v>
      </c>
      <c r="BC1294" s="45">
        <v>2</v>
      </c>
      <c r="BD1294" s="48"/>
      <c r="BE1294" s="24" t="str">
        <f>IF(Tabela1[[#This Row],[56]]="","",(INDEX(Tabela3[ISCED - area],MATCH(Tabela1[[#This Row],[56]],Tabela3[ISCED - code],0))))</f>
        <v/>
      </c>
      <c r="BF1294" s="49"/>
      <c r="BG1294" s="49"/>
      <c r="BH1294" s="48"/>
      <c r="BI1294" s="24" t="str">
        <f>IF(Tabela1[[#This Row],[60]]="","",(INDEX(Tabela3[ISCED - area],MATCH(Tabela1[[#This Row],[60]],Tabela3[ISCED - code],0))))</f>
        <v/>
      </c>
      <c r="BJ1294" s="49"/>
      <c r="BK1294" s="49"/>
      <c r="BL1294" s="51" t="s">
        <v>52</v>
      </c>
    </row>
    <row r="1295" spans="1:64" hidden="1" x14ac:dyDescent="0.3">
      <c r="A1295" s="104" t="s">
        <v>259</v>
      </c>
      <c r="B1295" s="11">
        <v>1104</v>
      </c>
      <c r="C1295" s="10" t="s">
        <v>6314</v>
      </c>
      <c r="D1295" s="10">
        <f>MATCH(Tabela1[[#This Row],[3]],ECHE!A:A,0)</f>
        <v>328</v>
      </c>
      <c r="E1295" s="3" t="str">
        <f>INDEX(Tabela2[Organisation name],MATCH(Tabela1[[#This Row],[3]],Tabela2[Erasmus Code],0))</f>
        <v>HOCHSCHULE FÜR ANGEWANDTE WISSENSCHAFTEN ASCHAFFENBURG</v>
      </c>
      <c r="F1295" s="2" t="str">
        <f>INDEX(Tabela2[[ Address]],MATCH(Tabela1[[#This Row],[3]],Tabela2[Erasmus Code],0))</f>
        <v>WUERZBURGER STR. 45</v>
      </c>
      <c r="G1295" s="25" t="str">
        <f>INDEX(Tabela2[Postcode],MATCH(Tabela1[[#This Row],[3]],Tabela2[Erasmus Code],0))</f>
        <v>63743</v>
      </c>
      <c r="H1295" s="30" t="str">
        <f>INDEX(Tabela2[City],MATCH(Tabela1[[#This Row],[3]],Tabela2[Erasmus Code],0))</f>
        <v>ASCHAFFENBURG</v>
      </c>
      <c r="I1295" s="283" t="str">
        <f>INDEX(Tabela2[Country],MATCH(Tabela1[[#This Row],[3]],Tabela2[Erasmus Code],0))</f>
        <v>Germany</v>
      </c>
      <c r="J1295" s="2" t="s">
        <v>39130</v>
      </c>
      <c r="K1295" s="2" t="s">
        <v>39131</v>
      </c>
      <c r="L1295" s="235" t="s">
        <v>612</v>
      </c>
      <c r="M1295" s="10" t="s">
        <v>39132</v>
      </c>
      <c r="N1295" s="239" t="s">
        <v>45</v>
      </c>
      <c r="O1295" s="239" t="s">
        <v>115</v>
      </c>
      <c r="P1295" s="104"/>
      <c r="Q1295" s="104"/>
      <c r="R1295" s="32" t="s">
        <v>48</v>
      </c>
      <c r="S1295" s="91" t="s">
        <v>3446</v>
      </c>
      <c r="T1295" s="36">
        <v>719</v>
      </c>
      <c r="U1295" s="20" t="str">
        <f>IF(Tabela1[[#This Row],[19]]="","",(INDEX(Tabela3[ISCED - area],MATCH(Tabela1[[#This Row],[19]],Tabela3[ISCED - code],0))))</f>
        <v>Engineering and engineering trades, not elsewhere classified</v>
      </c>
      <c r="V1295" s="38"/>
      <c r="W1295" s="38"/>
      <c r="X1295" s="38" t="s">
        <v>51</v>
      </c>
      <c r="Y1295" s="38" t="s">
        <v>51</v>
      </c>
      <c r="Z1295" s="38" t="s">
        <v>51</v>
      </c>
      <c r="AA1295" s="38" t="s">
        <v>51</v>
      </c>
      <c r="AB1295" s="38"/>
      <c r="AC1295" s="38"/>
      <c r="AD1295" s="38">
        <v>10</v>
      </c>
      <c r="AE1295" s="38">
        <v>2</v>
      </c>
      <c r="AF1295" s="36">
        <v>719</v>
      </c>
      <c r="AG1295" s="20" t="str">
        <f>IF(Tabela1[[#This Row],[31]]="","",(INDEX(Tabela3[ISCED - area],MATCH(Tabela1[[#This Row],[31]],Tabela3[ISCED - code],0))))</f>
        <v>Engineering and engineering trades, not elsewhere classified</v>
      </c>
      <c r="AH1295" s="38"/>
      <c r="AI1295" s="38"/>
      <c r="AJ1295" s="38" t="s">
        <v>51</v>
      </c>
      <c r="AK1295" s="38" t="s">
        <v>51</v>
      </c>
      <c r="AL1295" s="38" t="s">
        <v>51</v>
      </c>
      <c r="AM1295" s="38" t="s">
        <v>51</v>
      </c>
      <c r="AN1295" s="38"/>
      <c r="AO1295" s="38"/>
      <c r="AP1295" s="38">
        <v>10</v>
      </c>
      <c r="AQ1295" s="38">
        <v>2</v>
      </c>
      <c r="AR1295" s="40"/>
      <c r="AS1295" s="19" t="str">
        <f>IF(Tabela1[[#This Row],[43]]="","",(INDEX(Tabela3[ISCED - area],MATCH(Tabela1[[#This Row],[43]],Tabela3[ISCED - code],0))))</f>
        <v/>
      </c>
      <c r="AT1295" s="41"/>
      <c r="AU1295" s="40"/>
      <c r="AV1295" s="19" t="str">
        <f>IF(Tabela1[[#This Row],[47]]="","",(INDEX(Tabela3[ISCED - area],MATCH(Tabela1[[#This Row],[47]],Tabela3[ISCED - code],0))))</f>
        <v/>
      </c>
      <c r="AW1295" s="41"/>
      <c r="AX1295" s="44">
        <v>719</v>
      </c>
      <c r="AY1295" s="22" t="str">
        <f>IF(Tabela1[[#This Row],[50]]="","",(INDEX(Tabela3[ISCED - area],MATCH(Tabela1[[#This Row],[50]],Tabela3[ISCED - code],0))))</f>
        <v>Engineering and engineering trades, not elsewhere classified</v>
      </c>
      <c r="AZ1295" s="45">
        <v>2</v>
      </c>
      <c r="BA1295" s="44">
        <v>719</v>
      </c>
      <c r="BB1295" s="22" t="str">
        <f>IF(Tabela1[[#This Row],[53]]="","",(INDEX(Tabela3[ISCED - area],MATCH(Tabela1[[#This Row],[53]],Tabela3[ISCED - code],0))))</f>
        <v>Engineering and engineering trades, not elsewhere classified</v>
      </c>
      <c r="BC1295" s="45">
        <v>2</v>
      </c>
      <c r="BD1295" s="48"/>
      <c r="BE1295" s="24" t="str">
        <f>IF(Tabela1[[#This Row],[56]]="","",(INDEX(Tabela3[ISCED - area],MATCH(Tabela1[[#This Row],[56]],Tabela3[ISCED - code],0))))</f>
        <v/>
      </c>
      <c r="BF1295" s="49"/>
      <c r="BG1295" s="49"/>
      <c r="BH1295" s="48"/>
      <c r="BI1295" s="24" t="str">
        <f>IF(Tabela1[[#This Row],[60]]="","",(INDEX(Tabela3[ISCED - area],MATCH(Tabela1[[#This Row],[60]],Tabela3[ISCED - code],0))))</f>
        <v/>
      </c>
      <c r="BJ1295" s="49"/>
      <c r="BK1295" s="49"/>
      <c r="BL1295" s="51" t="s">
        <v>52</v>
      </c>
    </row>
    <row r="1296" spans="1:64" hidden="1" x14ac:dyDescent="0.3">
      <c r="A1296" s="104" t="s">
        <v>259</v>
      </c>
      <c r="B1296" s="11">
        <v>1107</v>
      </c>
      <c r="C1296" s="104" t="s">
        <v>3848</v>
      </c>
      <c r="D1296" s="104">
        <f>MATCH(Tabela1[[#This Row],[3]],ECHE!A:A,0)</f>
        <v>4112</v>
      </c>
      <c r="E1296" s="3" t="str">
        <f>INDEX(Tabela2[Organisation name],MATCH(Tabela1[[#This Row],[3]],Tabela2[Erasmus Code],0))</f>
        <v>UNIVERSITA DEGLI STUDI DI PADOVA</v>
      </c>
      <c r="F1296" s="2" t="str">
        <f>INDEX(Tabela2[[ Address]],MATCH(Tabela1[[#This Row],[3]],Tabela2[Erasmus Code],0))</f>
        <v>VIA 8 FEBBRAIO 1848, 2</v>
      </c>
      <c r="G1296" s="25" t="str">
        <f>INDEX(Tabela2[Postcode],MATCH(Tabela1[[#This Row],[3]],Tabela2[Erasmus Code],0))</f>
        <v>35122</v>
      </c>
      <c r="H1296" s="30" t="str">
        <f>INDEX(Tabela2[City],MATCH(Tabela1[[#This Row],[3]],Tabela2[Erasmus Code],0))</f>
        <v>PADOVA</v>
      </c>
      <c r="I1296" s="283" t="str">
        <f>INDEX(Tabela2[Country],MATCH(Tabela1[[#This Row],[3]],Tabela2[Erasmus Code],0))</f>
        <v>Italy</v>
      </c>
      <c r="J1296" s="2" t="s">
        <v>3852</v>
      </c>
      <c r="K1296" s="2" t="s">
        <v>39139</v>
      </c>
      <c r="L1296" s="235" t="s">
        <v>2922</v>
      </c>
      <c r="M1296" s="104"/>
      <c r="N1296" s="239" t="s">
        <v>246</v>
      </c>
      <c r="O1296" s="239" t="s">
        <v>70</v>
      </c>
      <c r="P1296" s="104" t="s">
        <v>69</v>
      </c>
      <c r="Q1296" s="239" t="s">
        <v>1090</v>
      </c>
      <c r="R1296" s="32" t="s">
        <v>48</v>
      </c>
      <c r="S1296" s="91" t="s">
        <v>3446</v>
      </c>
      <c r="T1296" s="36">
        <v>722</v>
      </c>
      <c r="U1296" s="20" t="str">
        <f>IF(Tabela1[[#This Row],[19]]="","",(INDEX(Tabela3[ISCED - area],MATCH(Tabela1[[#This Row],[19]],Tabela3[ISCED - code],0))))</f>
        <v>Materials (glass, paper, plastic and wood)</v>
      </c>
      <c r="V1296" s="38"/>
      <c r="W1296" s="38"/>
      <c r="X1296" s="38"/>
      <c r="Y1296" s="38"/>
      <c r="Z1296" s="38" t="s">
        <v>51</v>
      </c>
      <c r="AA1296" s="38" t="s">
        <v>51</v>
      </c>
      <c r="AB1296" s="38" t="s">
        <v>51</v>
      </c>
      <c r="AC1296" s="38" t="s">
        <v>51</v>
      </c>
      <c r="AD1296" s="73">
        <v>12</v>
      </c>
      <c r="AE1296" s="38">
        <v>2</v>
      </c>
      <c r="AF1296" s="36">
        <v>722</v>
      </c>
      <c r="AG1296" s="20" t="str">
        <f>IF(Tabela1[[#This Row],[19]]="","",(INDEX(Tabela3[ISCED - area],MATCH(Tabela1[[#This Row],[19]],Tabela3[ISCED - code],0))))</f>
        <v>Materials (glass, paper, plastic and wood)</v>
      </c>
      <c r="AH1296" s="38"/>
      <c r="AI1296" s="38"/>
      <c r="AJ1296" s="38"/>
      <c r="AK1296" s="38"/>
      <c r="AL1296" s="38" t="s">
        <v>51</v>
      </c>
      <c r="AM1296" s="38" t="s">
        <v>51</v>
      </c>
      <c r="AN1296" s="38" t="s">
        <v>51</v>
      </c>
      <c r="AO1296" s="38" t="s">
        <v>51</v>
      </c>
      <c r="AP1296" s="73">
        <v>12</v>
      </c>
      <c r="AQ1296" s="38">
        <v>2</v>
      </c>
      <c r="AR1296" s="40"/>
      <c r="AS1296" s="19" t="str">
        <f>IF(Tabela1[[#This Row],[43]]="","",(INDEX(Tabela3[ISCED - area],MATCH(Tabela1[[#This Row],[43]],Tabela3[ISCED - code],0))))</f>
        <v/>
      </c>
      <c r="AT1296" s="41"/>
      <c r="AU1296" s="40"/>
      <c r="AV1296" s="19" t="str">
        <f>IF(Tabela1[[#This Row],[47]]="","",(INDEX(Tabela3[ISCED - area],MATCH(Tabela1[[#This Row],[47]],Tabela3[ISCED - code],0))))</f>
        <v/>
      </c>
      <c r="AW1296" s="41"/>
      <c r="AX1296" s="44">
        <v>722</v>
      </c>
      <c r="AY1296" s="22" t="str">
        <f>IF(Tabela1[[#This Row],[50]]="","",(INDEX(Tabela3[ISCED - area],MATCH(Tabela1[[#This Row],[50]],Tabela3[ISCED - code],0))))</f>
        <v>Materials (glass, paper, plastic and wood)</v>
      </c>
      <c r="AZ1296" s="45">
        <v>2</v>
      </c>
      <c r="BA1296" s="44">
        <v>722</v>
      </c>
      <c r="BB1296" s="22" t="str">
        <f>IF(Tabela1[[#This Row],[53]]="","",(INDEX(Tabela3[ISCED - area],MATCH(Tabela1[[#This Row],[53]],Tabela3[ISCED - code],0))))</f>
        <v>Materials (glass, paper, plastic and wood)</v>
      </c>
      <c r="BC1296" s="45">
        <v>2</v>
      </c>
      <c r="BD1296" s="48"/>
      <c r="BE1296" s="24" t="str">
        <f>IF(Tabela1[[#This Row],[56]]="","",(INDEX(Tabela3[ISCED - area],MATCH(Tabela1[[#This Row],[56]],Tabela3[ISCED - code],0))))</f>
        <v/>
      </c>
      <c r="BF1296" s="49"/>
      <c r="BG1296" s="49"/>
      <c r="BH1296" s="48"/>
      <c r="BI1296" s="24" t="str">
        <f>IF(Tabela1[[#This Row],[60]]="","",(INDEX(Tabela3[ISCED - area],MATCH(Tabela1[[#This Row],[60]],Tabela3[ISCED - code],0))))</f>
        <v/>
      </c>
      <c r="BJ1296" s="49"/>
      <c r="BK1296" s="49"/>
      <c r="BL1296" s="51" t="s">
        <v>52</v>
      </c>
    </row>
    <row r="1297" spans="1:64" hidden="1" x14ac:dyDescent="0.3">
      <c r="A1297" s="104" t="s">
        <v>259</v>
      </c>
      <c r="B1297" s="11">
        <v>1118</v>
      </c>
      <c r="C1297" s="10" t="s">
        <v>4340</v>
      </c>
      <c r="D1297" s="10">
        <f>MATCH(Tabela1[[#This Row],[3]],ECHE!A:A,0)</f>
        <v>5020</v>
      </c>
      <c r="E1297" s="3" t="str">
        <f>INDEX(Tabela2[Organisation name],MATCH(Tabela1[[#This Row],[3]],Tabela2[Erasmus Code],0))</f>
        <v>UNIVERZITET U NISU</v>
      </c>
      <c r="F1297" s="2" t="str">
        <f>INDEX(Tabela2[[ Address]],MATCH(Tabela1[[#This Row],[3]],Tabela2[Erasmus Code],0))</f>
        <v>UNIVERZITETSKI TRG 2</v>
      </c>
      <c r="G1297" s="25" t="str">
        <f>INDEX(Tabela2[Postcode],MATCH(Tabela1[[#This Row],[3]],Tabela2[Erasmus Code],0))</f>
        <v>18000</v>
      </c>
      <c r="H1297" s="30" t="str">
        <f>INDEX(Tabela2[City],MATCH(Tabela1[[#This Row],[3]],Tabela2[Erasmus Code],0))</f>
        <v>NIS</v>
      </c>
      <c r="I1297" s="283" t="str">
        <f>INDEX(Tabela2[Country],MATCH(Tabela1[[#This Row],[3]],Tabela2[Erasmus Code],0))</f>
        <v>Serbia</v>
      </c>
      <c r="J1297" s="2" t="s">
        <v>4346</v>
      </c>
      <c r="K1297" s="2" t="s">
        <v>4347</v>
      </c>
      <c r="L1297" s="235" t="s">
        <v>39143</v>
      </c>
      <c r="M1297" s="10" t="s">
        <v>39143</v>
      </c>
      <c r="N1297" s="104" t="s">
        <v>2071</v>
      </c>
      <c r="O1297" s="239" t="s">
        <v>1097</v>
      </c>
      <c r="P1297" s="104"/>
      <c r="Q1297" s="104"/>
      <c r="R1297" s="32" t="s">
        <v>48</v>
      </c>
      <c r="S1297" s="91" t="s">
        <v>3446</v>
      </c>
      <c r="T1297" s="36">
        <v>710</v>
      </c>
      <c r="U1297" s="20" t="str">
        <f>IF(Tabela1[[#This Row],[19]]="","",(INDEX(Tabela3[ISCED - area],MATCH(Tabela1[[#This Row],[19]],Tabela3[ISCED - code],0))))</f>
        <v>Engineering and engineering trades, not further defined</v>
      </c>
      <c r="V1297" s="38"/>
      <c r="W1297" s="38"/>
      <c r="X1297" s="38" t="s">
        <v>51</v>
      </c>
      <c r="Y1297" s="38" t="s">
        <v>51</v>
      </c>
      <c r="Z1297" s="38" t="s">
        <v>51</v>
      </c>
      <c r="AA1297" s="38" t="s">
        <v>51</v>
      </c>
      <c r="AB1297" s="38" t="s">
        <v>51</v>
      </c>
      <c r="AC1297" s="38" t="s">
        <v>51</v>
      </c>
      <c r="AD1297" s="94">
        <v>10</v>
      </c>
      <c r="AE1297" s="38">
        <v>2</v>
      </c>
      <c r="AF1297" s="36">
        <v>710</v>
      </c>
      <c r="AG1297" s="20" t="str">
        <f>IF(Tabela1[[#This Row],[31]]="","",(INDEX(Tabela3[ISCED - area],MATCH(Tabela1[[#This Row],[31]],Tabela3[ISCED - code],0))))</f>
        <v>Engineering and engineering trades, not further defined</v>
      </c>
      <c r="AH1297" s="38"/>
      <c r="AI1297" s="38"/>
      <c r="AJ1297" s="38" t="s">
        <v>51</v>
      </c>
      <c r="AK1297" s="38" t="s">
        <v>51</v>
      </c>
      <c r="AL1297" s="38" t="s">
        <v>51</v>
      </c>
      <c r="AM1297" s="38" t="s">
        <v>51</v>
      </c>
      <c r="AN1297" s="38" t="s">
        <v>51</v>
      </c>
      <c r="AO1297" s="38" t="s">
        <v>51</v>
      </c>
      <c r="AP1297" s="73">
        <v>10</v>
      </c>
      <c r="AQ1297" s="38">
        <v>2</v>
      </c>
      <c r="AR1297" s="40"/>
      <c r="AS1297" s="19" t="str">
        <f>IF(Tabela1[[#This Row],[43]]="","",(INDEX(Tabela3[ISCED - area],MATCH(Tabela1[[#This Row],[43]],Tabela3[ISCED - code],0))))</f>
        <v/>
      </c>
      <c r="AT1297" s="41"/>
      <c r="AU1297" s="40"/>
      <c r="AV1297" s="19" t="str">
        <f>IF(Tabela1[[#This Row],[47]]="","",(INDEX(Tabela3[ISCED - area],MATCH(Tabela1[[#This Row],[47]],Tabela3[ISCED - code],0))))</f>
        <v/>
      </c>
      <c r="AW1297" s="41"/>
      <c r="AX1297" s="44"/>
      <c r="AY1297" s="22" t="str">
        <f>IF(Tabela1[[#This Row],[50]]="","",(INDEX(Tabela3[ISCED - area],MATCH(Tabela1[[#This Row],[50]],Tabela3[ISCED - code],0))))</f>
        <v/>
      </c>
      <c r="AZ1297" s="45"/>
      <c r="BA1297" s="44"/>
      <c r="BB1297" s="22" t="str">
        <f>IF(Tabela1[[#This Row],[53]]="","",(INDEX(Tabela3[ISCED - area],MATCH(Tabela1[[#This Row],[53]],Tabela3[ISCED - code],0))))</f>
        <v/>
      </c>
      <c r="BC1297" s="45"/>
      <c r="BD1297" s="48"/>
      <c r="BE1297" s="24" t="str">
        <f>IF(Tabela1[[#This Row],[56]]="","",(INDEX(Tabela3[ISCED - area],MATCH(Tabela1[[#This Row],[56]],Tabela3[ISCED - code],0))))</f>
        <v/>
      </c>
      <c r="BF1297" s="49"/>
      <c r="BG1297" s="49"/>
      <c r="BH1297" s="48"/>
      <c r="BI1297" s="24" t="str">
        <f>IF(Tabela1[[#This Row],[60]]="","",(INDEX(Tabela3[ISCED - area],MATCH(Tabela1[[#This Row],[60]],Tabela3[ISCED - code],0))))</f>
        <v/>
      </c>
      <c r="BJ1297" s="49"/>
      <c r="BK1297" s="49"/>
      <c r="BL1297" s="51" t="s">
        <v>52</v>
      </c>
    </row>
    <row r="1298" spans="1:64" hidden="1" x14ac:dyDescent="0.3">
      <c r="A1298" s="104" t="s">
        <v>259</v>
      </c>
      <c r="B1298" s="11">
        <v>1134</v>
      </c>
      <c r="C1298" s="104" t="s">
        <v>107</v>
      </c>
      <c r="D1298" s="104">
        <f>MATCH(Tabela1[[#This Row],[3]],ECHE!A:A,0)</f>
        <v>1582</v>
      </c>
      <c r="E1298" s="3" t="str">
        <f>INDEX(Tabela2[Organisation name],MATCH(Tabela1[[#This Row],[3]],Tabela2[Erasmus Code],0))</f>
        <v>UNIVERSIDAD POLITECNICA DE MADRID</v>
      </c>
      <c r="F1298" s="2" t="str">
        <f>INDEX(Tabela2[[ Address]],MATCH(Tabela1[[#This Row],[3]],Tabela2[Erasmus Code],0))</f>
        <v>AV. RAMIRO DE MAEZTU, 7</v>
      </c>
      <c r="G1298" s="25" t="str">
        <f>INDEX(Tabela2[Postcode],MATCH(Tabela1[[#This Row],[3]],Tabela2[Erasmus Code],0))</f>
        <v>E-28040</v>
      </c>
      <c r="H1298" s="30" t="str">
        <f>INDEX(Tabela2[City],MATCH(Tabela1[[#This Row],[3]],Tabela2[Erasmus Code],0))</f>
        <v>MADRID</v>
      </c>
      <c r="I1298" s="283" t="str">
        <f>INDEX(Tabela2[Country],MATCH(Tabela1[[#This Row],[3]],Tabela2[Erasmus Code],0))</f>
        <v>Spain</v>
      </c>
      <c r="J1298" s="104" t="s">
        <v>111</v>
      </c>
      <c r="K1298" s="2" t="s">
        <v>38699</v>
      </c>
      <c r="L1298" s="235" t="s">
        <v>39588</v>
      </c>
      <c r="M1298" s="104" t="s">
        <v>113</v>
      </c>
      <c r="N1298" s="104" t="s">
        <v>114</v>
      </c>
      <c r="O1298" s="104" t="s">
        <v>115</v>
      </c>
      <c r="P1298" s="104"/>
      <c r="Q1298" s="104"/>
      <c r="R1298" s="32" t="s">
        <v>48</v>
      </c>
      <c r="S1298" s="91" t="s">
        <v>3446</v>
      </c>
      <c r="T1298" s="36">
        <v>710</v>
      </c>
      <c r="U1298" s="20" t="str">
        <f>IF(Tabela1[[#This Row],[19]]="","",(INDEX(Tabela3[ISCED - area],MATCH(Tabela1[[#This Row],[19]],Tabela3[ISCED - code],0))))</f>
        <v>Engineering and engineering trades, not further defined</v>
      </c>
      <c r="V1298" s="38"/>
      <c r="W1298" s="38"/>
      <c r="X1298" s="38"/>
      <c r="Y1298" s="38"/>
      <c r="Z1298" s="38" t="s">
        <v>416</v>
      </c>
      <c r="AA1298" s="38" t="s">
        <v>416</v>
      </c>
      <c r="AB1298" s="38" t="s">
        <v>416</v>
      </c>
      <c r="AC1298" s="38" t="s">
        <v>416</v>
      </c>
      <c r="AD1298" s="38">
        <v>40</v>
      </c>
      <c r="AE1298" s="38">
        <v>4</v>
      </c>
      <c r="AF1298" s="36">
        <v>710</v>
      </c>
      <c r="AG1298" s="20" t="str">
        <f>IF(Tabela1[[#This Row],[31]]="","",(INDEX(Tabela3[ISCED - area],MATCH(Tabela1[[#This Row],[31]],Tabela3[ISCED - code],0))))</f>
        <v>Engineering and engineering trades, not further defined</v>
      </c>
      <c r="AH1298" s="38"/>
      <c r="AI1298" s="38"/>
      <c r="AJ1298" s="38"/>
      <c r="AK1298" s="38"/>
      <c r="AL1298" s="38" t="s">
        <v>416</v>
      </c>
      <c r="AM1298" s="38" t="s">
        <v>416</v>
      </c>
      <c r="AN1298" s="38" t="s">
        <v>416</v>
      </c>
      <c r="AO1298" s="38" t="s">
        <v>416</v>
      </c>
      <c r="AP1298" s="38">
        <v>40</v>
      </c>
      <c r="AQ1298" s="38">
        <v>4</v>
      </c>
      <c r="AR1298" s="40"/>
      <c r="AS1298" s="19" t="str">
        <f>IF(Tabela1[[#This Row],[43]]="","",(INDEX(Tabela3[ISCED - area],MATCH(Tabela1[[#This Row],[43]],Tabela3[ISCED - code],0))))</f>
        <v/>
      </c>
      <c r="AT1298" s="41"/>
      <c r="AU1298" s="40"/>
      <c r="AV1298" s="19" t="str">
        <f>IF(Tabela1[[#This Row],[47]]="","",(INDEX(Tabela3[ISCED - area],MATCH(Tabela1[[#This Row],[47]],Tabela3[ISCED - code],0))))</f>
        <v/>
      </c>
      <c r="AW1298" s="41"/>
      <c r="AX1298" s="44">
        <v>710</v>
      </c>
      <c r="AY1298" s="22" t="str">
        <f>IF(Tabela1[[#This Row],[50]]="","",(INDEX(Tabela3[ISCED - area],MATCH(Tabela1[[#This Row],[50]],Tabela3[ISCED - code],0))))</f>
        <v>Engineering and engineering trades, not further defined</v>
      </c>
      <c r="AZ1298" s="45">
        <v>2</v>
      </c>
      <c r="BA1298" s="44">
        <v>710</v>
      </c>
      <c r="BB1298" s="22" t="str">
        <f>IF(Tabela1[[#This Row],[53]]="","",(INDEX(Tabela3[ISCED - area],MATCH(Tabela1[[#This Row],[53]],Tabela3[ISCED - code],0))))</f>
        <v>Engineering and engineering trades, not further defined</v>
      </c>
      <c r="BC1298" s="45">
        <v>2</v>
      </c>
      <c r="BD1298" s="48"/>
      <c r="BE1298" s="24" t="str">
        <f>IF(Tabela1[[#This Row],[56]]="","",(INDEX(Tabela3[ISCED - area],MATCH(Tabela1[[#This Row],[56]],Tabela3[ISCED - code],0))))</f>
        <v/>
      </c>
      <c r="BF1298" s="49"/>
      <c r="BG1298" s="49"/>
      <c r="BH1298" s="48"/>
      <c r="BI1298" s="24" t="str">
        <f>IF(Tabela1[[#This Row],[60]]="","",(INDEX(Tabela3[ISCED - area],MATCH(Tabela1[[#This Row],[60]],Tabela3[ISCED - code],0))))</f>
        <v/>
      </c>
      <c r="BJ1298" s="49"/>
      <c r="BK1298" s="49"/>
      <c r="BL1298" s="51" t="s">
        <v>52</v>
      </c>
    </row>
    <row r="1299" spans="1:64" hidden="1" x14ac:dyDescent="0.3">
      <c r="A1299" s="104" t="s">
        <v>259</v>
      </c>
      <c r="B1299" s="11">
        <v>1140</v>
      </c>
      <c r="C1299" s="104" t="s">
        <v>36883</v>
      </c>
      <c r="D1299" s="104">
        <f>MATCH(Tabela1[[#This Row],[3]],ECHE!A:A,0)</f>
        <v>5364</v>
      </c>
      <c r="E1299" s="3" t="str">
        <f>INDEX(Tabela2[Organisation name],MATCH(Tabela1[[#This Row],[3]],Tabela2[Erasmus Code],0))</f>
        <v>IZMIR INSTITUTE OF TECHNOLOGY</v>
      </c>
      <c r="F1299" s="2" t="str">
        <f>INDEX(Tabela2[[ Address]],MATCH(Tabela1[[#This Row],[3]],Tabela2[Erasmus Code],0))</f>
        <v>GULBAHCE URLA</v>
      </c>
      <c r="G1299" s="25" t="str">
        <f>INDEX(Tabela2[Postcode],MATCH(Tabela1[[#This Row],[3]],Tabela2[Erasmus Code],0))</f>
        <v>35430</v>
      </c>
      <c r="H1299" s="30" t="str">
        <f>INDEX(Tabela2[City],MATCH(Tabela1[[#This Row],[3]],Tabela2[Erasmus Code],0))</f>
        <v>IZMIR</v>
      </c>
      <c r="I1299" s="283" t="str">
        <f>INDEX(Tabela2[Country],MATCH(Tabela1[[#This Row],[3]],Tabela2[Erasmus Code],0))</f>
        <v>Turkey</v>
      </c>
      <c r="J1299" s="2" t="s">
        <v>55915</v>
      </c>
      <c r="K1299" s="2" t="s">
        <v>55916</v>
      </c>
      <c r="L1299" s="235" t="s">
        <v>103</v>
      </c>
      <c r="M1299" s="104" t="s">
        <v>103</v>
      </c>
      <c r="N1299" s="104" t="s">
        <v>255</v>
      </c>
      <c r="O1299" s="104" t="s">
        <v>115</v>
      </c>
      <c r="P1299" s="104"/>
      <c r="Q1299" s="104"/>
      <c r="R1299" s="32" t="s">
        <v>48</v>
      </c>
      <c r="S1299" s="91" t="s">
        <v>3446</v>
      </c>
      <c r="T1299" s="36">
        <v>715</v>
      </c>
      <c r="U1299" s="20" t="str">
        <f>IF(Tabela1[[#This Row],[19]]="","",(INDEX(Tabela3[ISCED - area],MATCH(Tabela1[[#This Row],[19]],Tabela3[ISCED - code],0))))</f>
        <v>Mechanics and metal trades</v>
      </c>
      <c r="V1299" s="38"/>
      <c r="W1299" s="38"/>
      <c r="X1299" s="38" t="s">
        <v>51</v>
      </c>
      <c r="Y1299" s="38" t="s">
        <v>51</v>
      </c>
      <c r="Z1299" s="38" t="s">
        <v>51</v>
      </c>
      <c r="AA1299" s="38" t="s">
        <v>51</v>
      </c>
      <c r="AB1299" s="38" t="s">
        <v>51</v>
      </c>
      <c r="AC1299" s="38" t="s">
        <v>51</v>
      </c>
      <c r="AD1299" s="38">
        <v>48</v>
      </c>
      <c r="AE1299" s="38">
        <v>8</v>
      </c>
      <c r="AF1299" s="36">
        <v>715</v>
      </c>
      <c r="AG1299" s="20" t="str">
        <f>IF(Tabela1[[#This Row],[31]]="","",(INDEX(Tabela3[ISCED - area],MATCH(Tabela1[[#This Row],[31]],Tabela3[ISCED - code],0))))</f>
        <v>Mechanics and metal trades</v>
      </c>
      <c r="AH1299" s="38"/>
      <c r="AI1299" s="38"/>
      <c r="AJ1299" s="38" t="s">
        <v>51</v>
      </c>
      <c r="AK1299" s="38" t="s">
        <v>51</v>
      </c>
      <c r="AL1299" s="38" t="s">
        <v>51</v>
      </c>
      <c r="AM1299" s="38" t="s">
        <v>51</v>
      </c>
      <c r="AN1299" s="38" t="s">
        <v>51</v>
      </c>
      <c r="AO1299" s="38" t="s">
        <v>51</v>
      </c>
      <c r="AP1299" s="38">
        <v>48</v>
      </c>
      <c r="AQ1299" s="38">
        <v>8</v>
      </c>
      <c r="AR1299" s="40"/>
      <c r="AS1299" s="19" t="str">
        <f>IF(Tabela1[[#This Row],[43]]="","",(INDEX(Tabela3[ISCED - area],MATCH(Tabela1[[#This Row],[43]],Tabela3[ISCED - code],0))))</f>
        <v/>
      </c>
      <c r="AT1299" s="41"/>
      <c r="AU1299" s="40"/>
      <c r="AV1299" s="19" t="str">
        <f>IF(Tabela1[[#This Row],[47]]="","",(INDEX(Tabela3[ISCED - area],MATCH(Tabela1[[#This Row],[47]],Tabela3[ISCED - code],0))))</f>
        <v/>
      </c>
      <c r="AW1299" s="41"/>
      <c r="AX1299" s="44">
        <v>715</v>
      </c>
      <c r="AY1299" s="22" t="str">
        <f>IF(Tabela1[[#This Row],[50]]="","",(INDEX(Tabela3[ISCED - area],MATCH(Tabela1[[#This Row],[50]],Tabela3[ISCED - code],0))))</f>
        <v>Mechanics and metal trades</v>
      </c>
      <c r="AZ1299" s="45">
        <v>1</v>
      </c>
      <c r="BA1299" s="44">
        <v>715</v>
      </c>
      <c r="BB1299" s="22" t="str">
        <f>IF(Tabela1[[#This Row],[53]]="","",(INDEX(Tabela3[ISCED - area],MATCH(Tabela1[[#This Row],[53]],Tabela3[ISCED - code],0))))</f>
        <v>Mechanics and metal trades</v>
      </c>
      <c r="BC1299" s="45">
        <v>1</v>
      </c>
      <c r="BD1299" s="48">
        <v>715</v>
      </c>
      <c r="BE1299" s="24" t="str">
        <f>IF(Tabela1[[#This Row],[56]]="","",(INDEX(Tabela3[ISCED - area],MATCH(Tabela1[[#This Row],[56]],Tabela3[ISCED - code],0))))</f>
        <v>Mechanics and metal trades</v>
      </c>
      <c r="BF1299" s="49">
        <v>10</v>
      </c>
      <c r="BG1299" s="49">
        <v>2</v>
      </c>
      <c r="BH1299" s="48">
        <v>715</v>
      </c>
      <c r="BI1299" s="24" t="str">
        <f>IF(Tabela1[[#This Row],[60]]="","",(INDEX(Tabela3[ISCED - area],MATCH(Tabela1[[#This Row],[60]],Tabela3[ISCED - code],0))))</f>
        <v>Mechanics and metal trades</v>
      </c>
      <c r="BJ1299" s="49">
        <v>10</v>
      </c>
      <c r="BK1299" s="49">
        <v>2</v>
      </c>
      <c r="BL1299" s="51" t="s">
        <v>52</v>
      </c>
    </row>
    <row r="1300" spans="1:64" s="253" customFormat="1" hidden="1" x14ac:dyDescent="0.3">
      <c r="A1300" s="104" t="s">
        <v>259</v>
      </c>
      <c r="B1300" s="11">
        <v>1155</v>
      </c>
      <c r="C1300" s="104" t="s">
        <v>2917</v>
      </c>
      <c r="D1300" s="281">
        <f>MATCH(Tabela1[[#This Row],[3]],ECHE!A:A,0)</f>
        <v>3983</v>
      </c>
      <c r="E1300" s="3" t="str">
        <f>INDEX(Tabela2[Organisation name],MATCH(Tabela1[[#This Row],[3]],Tabela2[Erasmus Code],0))</f>
        <v>ALMA MATER STUDIORUM - UNIVERSITA DI BOLOGNA</v>
      </c>
      <c r="F1300" s="2" t="str">
        <f>INDEX(Tabela2[[ Address]],MATCH(Tabela1[[#This Row],[3]],Tabela2[Erasmus Code],0))</f>
        <v>VIA ZAMBONI 33</v>
      </c>
      <c r="G1300" s="25" t="str">
        <f>INDEX(Tabela2[Postcode],MATCH(Tabela1[[#This Row],[3]],Tabela2[Erasmus Code],0))</f>
        <v>40126</v>
      </c>
      <c r="H1300" s="30" t="str">
        <f>INDEX(Tabela2[City],MATCH(Tabela1[[#This Row],[3]],Tabela2[Erasmus Code],0))</f>
        <v>BOLOGNA</v>
      </c>
      <c r="I1300" s="283" t="str">
        <f>INDEX(Tabela2[Country],MATCH(Tabela1[[#This Row],[3]],Tabela2[Erasmus Code],0))</f>
        <v>Italy</v>
      </c>
      <c r="J1300" s="247" t="s">
        <v>55949</v>
      </c>
      <c r="K1300" s="247" t="s">
        <v>55950</v>
      </c>
      <c r="L1300" s="235" t="s">
        <v>103</v>
      </c>
      <c r="M1300" s="104" t="s">
        <v>44</v>
      </c>
      <c r="N1300" s="104" t="s">
        <v>401</v>
      </c>
      <c r="O1300" s="26">
        <v>37226</v>
      </c>
      <c r="P1300" s="104" t="s">
        <v>401</v>
      </c>
      <c r="Q1300" s="26">
        <v>37226</v>
      </c>
      <c r="R1300" s="32" t="s">
        <v>59</v>
      </c>
      <c r="S1300" s="91" t="s">
        <v>3446</v>
      </c>
      <c r="T1300" s="36">
        <v>710</v>
      </c>
      <c r="U1300" s="20" t="str">
        <f>IF(Tabela1[[#This Row],[19]]="","",(INDEX(Tabela3[ISCED - area],MATCH(Tabela1[[#This Row],[19]],Tabela3[ISCED - code],0))))</f>
        <v>Engineering and engineering trades, not further defined</v>
      </c>
      <c r="V1300" s="38"/>
      <c r="W1300" s="38"/>
      <c r="X1300" s="38" t="s">
        <v>51</v>
      </c>
      <c r="Y1300" s="38" t="s">
        <v>51</v>
      </c>
      <c r="Z1300" s="38" t="s">
        <v>51</v>
      </c>
      <c r="AA1300" s="38" t="s">
        <v>51</v>
      </c>
      <c r="AB1300" s="38"/>
      <c r="AC1300" s="38"/>
      <c r="AD1300" s="38">
        <v>18</v>
      </c>
      <c r="AE1300" s="38">
        <v>3</v>
      </c>
      <c r="AF1300" s="36">
        <v>710</v>
      </c>
      <c r="AG1300" s="20" t="str">
        <f>IF(Tabela1[[#This Row],[31]]="","",(INDEX(Tabela3[ISCED - area],MATCH(Tabela1[[#This Row],[31]],Tabela3[ISCED - code],0))))</f>
        <v>Engineering and engineering trades, not further defined</v>
      </c>
      <c r="AH1300" s="38"/>
      <c r="AI1300" s="38"/>
      <c r="AJ1300" s="38" t="s">
        <v>51</v>
      </c>
      <c r="AK1300" s="38" t="s">
        <v>51</v>
      </c>
      <c r="AL1300" s="38" t="s">
        <v>51</v>
      </c>
      <c r="AM1300" s="38" t="s">
        <v>51</v>
      </c>
      <c r="AN1300" s="38"/>
      <c r="AO1300" s="38"/>
      <c r="AP1300" s="38">
        <v>18</v>
      </c>
      <c r="AQ1300" s="38">
        <v>3</v>
      </c>
      <c r="AR1300" s="11"/>
      <c r="AS1300" s="19"/>
      <c r="AT1300" s="41"/>
      <c r="AU1300" s="11"/>
      <c r="AV1300" s="19"/>
      <c r="AW1300" s="41"/>
      <c r="AX1300" s="44">
        <v>710</v>
      </c>
      <c r="AY1300" s="22" t="str">
        <f>IF(Tabela1[[#This Row],[50]]="","",(INDEX(Tabela3[ISCED - area],MATCH(Tabela1[[#This Row],[50]],Tabela3[ISCED - code],0))))</f>
        <v>Engineering and engineering trades, not further defined</v>
      </c>
      <c r="AZ1300" s="45">
        <v>1</v>
      </c>
      <c r="BA1300" s="44">
        <v>710</v>
      </c>
      <c r="BB1300" s="22" t="str">
        <f>IF(Tabela1[[#This Row],[53]]="","",(INDEX(Tabela3[ISCED - area],MATCH(Tabela1[[#This Row],[53]],Tabela3[ISCED - code],0))))</f>
        <v>Engineering and engineering trades, not further defined</v>
      </c>
      <c r="BC1300" s="45">
        <v>1</v>
      </c>
      <c r="BD1300" s="48"/>
      <c r="BE1300" s="24" t="str">
        <f>IF(Tabela1[[#This Row],[56]]="","",(INDEX(Tabela3[ISCED - area],MATCH(Tabela1[[#This Row],[56]],Tabela3[ISCED - code],0))))</f>
        <v/>
      </c>
      <c r="BF1300" s="49"/>
      <c r="BG1300" s="49"/>
      <c r="BH1300" s="47"/>
      <c r="BI1300" s="371"/>
      <c r="BJ1300" s="49"/>
      <c r="BK1300" s="49"/>
      <c r="BL1300" s="102" t="s">
        <v>52</v>
      </c>
    </row>
    <row r="1301" spans="1:64" hidden="1" x14ac:dyDescent="0.3">
      <c r="A1301" s="104" t="s">
        <v>4038</v>
      </c>
      <c r="B1301" s="11">
        <v>1002</v>
      </c>
      <c r="C1301" s="104" t="s">
        <v>3996</v>
      </c>
      <c r="D1301" s="104">
        <f>MATCH(Tabela1[[#This Row],[3]],ECHE!A:A,0)</f>
        <v>4945</v>
      </c>
      <c r="E1301" s="3" t="s">
        <v>3997</v>
      </c>
      <c r="F1301" s="2" t="s">
        <v>3998</v>
      </c>
      <c r="G1301" s="25">
        <v>60042</v>
      </c>
      <c r="H1301" s="30" t="s">
        <v>1887</v>
      </c>
      <c r="I1301" s="283" t="s">
        <v>251</v>
      </c>
      <c r="J1301" s="104" t="s">
        <v>3999</v>
      </c>
      <c r="K1301" s="2" t="s">
        <v>39027</v>
      </c>
      <c r="L1301" s="235" t="s">
        <v>1890</v>
      </c>
      <c r="M1301" s="104" t="s">
        <v>1890</v>
      </c>
      <c r="N1301" s="104" t="s">
        <v>90</v>
      </c>
      <c r="O1301" s="104" t="s">
        <v>89</v>
      </c>
      <c r="P1301" s="104"/>
      <c r="Q1301" s="104"/>
      <c r="R1301" s="32" t="s">
        <v>3414</v>
      </c>
      <c r="S1301" s="91" t="s">
        <v>3446</v>
      </c>
      <c r="T1301" s="35" t="s">
        <v>268</v>
      </c>
      <c r="U1301" s="20" t="s">
        <v>269</v>
      </c>
      <c r="V1301" s="38"/>
      <c r="W1301" s="38"/>
      <c r="X1301" s="38" t="s">
        <v>51</v>
      </c>
      <c r="Y1301" s="38" t="s">
        <v>51</v>
      </c>
      <c r="Z1301" s="38" t="s">
        <v>51</v>
      </c>
      <c r="AA1301" s="38" t="s">
        <v>51</v>
      </c>
      <c r="AB1301" s="38" t="s">
        <v>51</v>
      </c>
      <c r="AC1301" s="38" t="s">
        <v>51</v>
      </c>
      <c r="AD1301" s="38">
        <v>20</v>
      </c>
      <c r="AE1301" s="38">
        <v>2</v>
      </c>
      <c r="AF1301" s="35" t="s">
        <v>268</v>
      </c>
      <c r="AG1301" s="20" t="s">
        <v>269</v>
      </c>
      <c r="AH1301" s="38"/>
      <c r="AI1301" s="38"/>
      <c r="AJ1301" s="38" t="s">
        <v>51</v>
      </c>
      <c r="AK1301" s="38" t="s">
        <v>51</v>
      </c>
      <c r="AL1301" s="38" t="s">
        <v>51</v>
      </c>
      <c r="AM1301" s="38" t="s">
        <v>51</v>
      </c>
      <c r="AN1301" s="38" t="s">
        <v>51</v>
      </c>
      <c r="AO1301" s="38" t="s">
        <v>51</v>
      </c>
      <c r="AP1301" s="38">
        <v>20</v>
      </c>
      <c r="AQ1301" s="38">
        <v>2</v>
      </c>
      <c r="AR1301" s="11"/>
      <c r="AS1301" s="19"/>
      <c r="AT1301" s="41"/>
      <c r="AU1301" s="11"/>
      <c r="AV1301" s="19"/>
      <c r="AW1301" s="41"/>
      <c r="AX1301" s="43" t="s">
        <v>268</v>
      </c>
      <c r="AY1301" s="22" t="s">
        <v>269</v>
      </c>
      <c r="AZ1301" s="45">
        <v>1</v>
      </c>
      <c r="BA1301" s="43" t="s">
        <v>268</v>
      </c>
      <c r="BB1301" s="22" t="s">
        <v>269</v>
      </c>
      <c r="BC1301" s="45">
        <v>1</v>
      </c>
      <c r="BD1301" s="47" t="s">
        <v>268</v>
      </c>
      <c r="BE1301" s="24" t="s">
        <v>269</v>
      </c>
      <c r="BF1301" s="49">
        <v>5</v>
      </c>
      <c r="BG1301" s="49">
        <v>1</v>
      </c>
      <c r="BH1301" s="47" t="s">
        <v>268</v>
      </c>
      <c r="BI1301" s="24" t="s">
        <v>269</v>
      </c>
      <c r="BJ1301" s="49"/>
      <c r="BK1301" s="49"/>
      <c r="BL1301" s="51" t="s">
        <v>52</v>
      </c>
    </row>
    <row r="1302" spans="1:64" hidden="1" x14ac:dyDescent="0.3">
      <c r="A1302" s="104" t="s">
        <v>181</v>
      </c>
      <c r="B1302" s="11">
        <v>15</v>
      </c>
      <c r="C1302" s="104" t="s">
        <v>169</v>
      </c>
      <c r="D1302" s="104">
        <f>MATCH(Tabela1[[#This Row],[3]],ECHE!A:A,0)</f>
        <v>4538</v>
      </c>
      <c r="E1302" s="3" t="s">
        <v>170</v>
      </c>
      <c r="F1302" s="2" t="s">
        <v>171</v>
      </c>
      <c r="G1302" s="25" t="s">
        <v>172</v>
      </c>
      <c r="H1302" s="30" t="s">
        <v>173</v>
      </c>
      <c r="I1302" s="283" t="s">
        <v>174</v>
      </c>
      <c r="J1302" s="104" t="s">
        <v>175</v>
      </c>
      <c r="K1302" s="2" t="s">
        <v>176</v>
      </c>
      <c r="L1302" s="235" t="s">
        <v>177</v>
      </c>
      <c r="M1302" s="104" t="s">
        <v>178</v>
      </c>
      <c r="N1302" s="104" t="s">
        <v>88</v>
      </c>
      <c r="O1302" s="104" t="s">
        <v>179</v>
      </c>
      <c r="P1302" s="104"/>
      <c r="Q1302" s="104"/>
      <c r="R1302" s="32" t="s">
        <v>47</v>
      </c>
      <c r="S1302" s="91" t="s">
        <v>3446</v>
      </c>
      <c r="T1302" s="35" t="s">
        <v>182</v>
      </c>
      <c r="U1302" s="20" t="s">
        <v>183</v>
      </c>
      <c r="V1302" s="38"/>
      <c r="W1302" s="38"/>
      <c r="X1302" s="38" t="s">
        <v>51</v>
      </c>
      <c r="Y1302" s="38" t="s">
        <v>51</v>
      </c>
      <c r="Z1302" s="38"/>
      <c r="AA1302" s="38"/>
      <c r="AB1302" s="38"/>
      <c r="AC1302" s="38"/>
      <c r="AD1302" s="38">
        <v>10</v>
      </c>
      <c r="AE1302" s="38">
        <v>2</v>
      </c>
      <c r="AF1302" s="35" t="s">
        <v>182</v>
      </c>
      <c r="AG1302" s="20" t="s">
        <v>183</v>
      </c>
      <c r="AH1302" s="38"/>
      <c r="AI1302" s="38"/>
      <c r="AJ1302" s="38" t="s">
        <v>51</v>
      </c>
      <c r="AK1302" s="38" t="s">
        <v>51</v>
      </c>
      <c r="AL1302" s="38"/>
      <c r="AM1302" s="38"/>
      <c r="AN1302" s="38"/>
      <c r="AO1302" s="38"/>
      <c r="AP1302" s="38">
        <v>10</v>
      </c>
      <c r="AQ1302" s="38">
        <v>2</v>
      </c>
      <c r="AR1302" s="11"/>
      <c r="AS1302" s="19"/>
      <c r="AT1302" s="41"/>
      <c r="AU1302" s="11"/>
      <c r="AV1302" s="19"/>
      <c r="AW1302" s="41"/>
      <c r="AX1302" s="43" t="s">
        <v>182</v>
      </c>
      <c r="AY1302" s="22" t="s">
        <v>183</v>
      </c>
      <c r="AZ1302" s="45" t="s">
        <v>180</v>
      </c>
      <c r="BA1302" s="43" t="s">
        <v>182</v>
      </c>
      <c r="BB1302" s="22" t="s">
        <v>183</v>
      </c>
      <c r="BC1302" s="45" t="s">
        <v>180</v>
      </c>
      <c r="BD1302" s="47" t="s">
        <v>182</v>
      </c>
      <c r="BE1302" s="24" t="s">
        <v>183</v>
      </c>
      <c r="BF1302" s="49" t="s">
        <v>180</v>
      </c>
      <c r="BG1302" s="49" t="s">
        <v>180</v>
      </c>
      <c r="BH1302" s="47" t="s">
        <v>182</v>
      </c>
      <c r="BI1302" s="24" t="s">
        <v>183</v>
      </c>
      <c r="BJ1302" s="49" t="s">
        <v>180</v>
      </c>
      <c r="BK1302" s="49" t="s">
        <v>180</v>
      </c>
      <c r="BL1302" s="51" t="s">
        <v>52</v>
      </c>
    </row>
    <row r="1303" spans="1:64" hidden="1" x14ac:dyDescent="0.3">
      <c r="A1303" s="10" t="s">
        <v>181</v>
      </c>
      <c r="B1303" s="11">
        <v>22</v>
      </c>
      <c r="C1303" s="10" t="s">
        <v>226</v>
      </c>
      <c r="D1303" s="10">
        <f>MATCH(Tabela1[[#This Row],[3]],ECHE!A:A,0)</f>
        <v>3874</v>
      </c>
      <c r="E1303" s="3" t="s">
        <v>227</v>
      </c>
      <c r="F1303" s="2" t="s">
        <v>228</v>
      </c>
      <c r="G1303" s="25">
        <v>51000</v>
      </c>
      <c r="H1303" s="30" t="s">
        <v>229</v>
      </c>
      <c r="I1303" s="283" t="s">
        <v>67</v>
      </c>
      <c r="J1303" s="104" t="s">
        <v>230</v>
      </c>
      <c r="K1303" s="2" t="s">
        <v>38762</v>
      </c>
      <c r="L1303" s="235" t="s">
        <v>231</v>
      </c>
      <c r="M1303" s="10" t="s">
        <v>231</v>
      </c>
      <c r="N1303" s="10" t="s">
        <v>114</v>
      </c>
      <c r="O1303" s="10" t="s">
        <v>232</v>
      </c>
      <c r="P1303" s="10"/>
      <c r="Q1303" s="10"/>
      <c r="R1303" s="32" t="s">
        <v>47</v>
      </c>
      <c r="S1303" s="91" t="s">
        <v>3446</v>
      </c>
      <c r="T1303" s="35" t="s">
        <v>182</v>
      </c>
      <c r="U1303" s="20" t="s">
        <v>183</v>
      </c>
      <c r="V1303" s="38"/>
      <c r="W1303" s="38"/>
      <c r="X1303" s="38" t="s">
        <v>51</v>
      </c>
      <c r="Y1303" s="38" t="s">
        <v>51</v>
      </c>
      <c r="Z1303" s="38" t="s">
        <v>51</v>
      </c>
      <c r="AA1303" s="38" t="s">
        <v>51</v>
      </c>
      <c r="AB1303" s="38"/>
      <c r="AC1303" s="38"/>
      <c r="AD1303" s="38">
        <v>20</v>
      </c>
      <c r="AE1303" s="38">
        <v>2</v>
      </c>
      <c r="AF1303" s="35" t="s">
        <v>182</v>
      </c>
      <c r="AG1303" s="20" t="s">
        <v>183</v>
      </c>
      <c r="AH1303" s="38"/>
      <c r="AI1303" s="38"/>
      <c r="AJ1303" s="38" t="s">
        <v>51</v>
      </c>
      <c r="AK1303" s="38" t="s">
        <v>51</v>
      </c>
      <c r="AL1303" s="38" t="s">
        <v>51</v>
      </c>
      <c r="AM1303" s="38" t="s">
        <v>51</v>
      </c>
      <c r="AN1303" s="38"/>
      <c r="AO1303" s="38"/>
      <c r="AP1303" s="38">
        <v>20</v>
      </c>
      <c r="AQ1303" s="38">
        <v>2</v>
      </c>
      <c r="AR1303" s="11"/>
      <c r="AS1303" s="19"/>
      <c r="AT1303" s="41"/>
      <c r="AU1303" s="11"/>
      <c r="AV1303" s="19"/>
      <c r="AW1303" s="41"/>
      <c r="AX1303" s="43" t="s">
        <v>182</v>
      </c>
      <c r="AY1303" s="22" t="s">
        <v>183</v>
      </c>
      <c r="AZ1303" s="45">
        <v>1</v>
      </c>
      <c r="BA1303" s="43" t="s">
        <v>182</v>
      </c>
      <c r="BB1303" s="22" t="s">
        <v>183</v>
      </c>
      <c r="BC1303" s="45">
        <v>1</v>
      </c>
      <c r="BD1303" s="47" t="s">
        <v>182</v>
      </c>
      <c r="BE1303" s="24" t="s">
        <v>183</v>
      </c>
      <c r="BF1303" s="49">
        <v>10</v>
      </c>
      <c r="BG1303" s="49">
        <v>2</v>
      </c>
      <c r="BH1303" s="47" t="s">
        <v>182</v>
      </c>
      <c r="BI1303" s="24" t="s">
        <v>183</v>
      </c>
      <c r="BJ1303" s="49">
        <v>10</v>
      </c>
      <c r="BK1303" s="49">
        <v>2</v>
      </c>
      <c r="BL1303" s="51" t="s">
        <v>52</v>
      </c>
    </row>
    <row r="1304" spans="1:64" hidden="1" x14ac:dyDescent="0.3">
      <c r="A1304" s="104" t="s">
        <v>181</v>
      </c>
      <c r="B1304" s="11">
        <v>86</v>
      </c>
      <c r="C1304" s="10" t="s">
        <v>650</v>
      </c>
      <c r="D1304" s="10">
        <f>MATCH(Tabela1[[#This Row],[3]],ECHE!A:A,0)</f>
        <v>4745</v>
      </c>
      <c r="E1304" s="3" t="s">
        <v>651</v>
      </c>
      <c r="F1304" s="2" t="s">
        <v>652</v>
      </c>
      <c r="G1304" s="25" t="s">
        <v>653</v>
      </c>
      <c r="H1304" s="30" t="s">
        <v>654</v>
      </c>
      <c r="I1304" s="283" t="s">
        <v>214</v>
      </c>
      <c r="J1304" s="104" t="s">
        <v>655</v>
      </c>
      <c r="K1304" s="2" t="s">
        <v>39007</v>
      </c>
      <c r="L1304" s="235" t="s">
        <v>538</v>
      </c>
      <c r="M1304" s="10" t="s">
        <v>44</v>
      </c>
      <c r="N1304" s="104" t="s">
        <v>90</v>
      </c>
      <c r="O1304" s="104" t="s">
        <v>89</v>
      </c>
      <c r="P1304" s="104"/>
      <c r="Q1304" s="104"/>
      <c r="R1304" s="32" t="s">
        <v>47</v>
      </c>
      <c r="S1304" s="91" t="s">
        <v>3446</v>
      </c>
      <c r="T1304" s="35" t="s">
        <v>182</v>
      </c>
      <c r="U1304" s="20" t="s">
        <v>183</v>
      </c>
      <c r="V1304" s="38"/>
      <c r="W1304" s="38"/>
      <c r="X1304" s="38" t="s">
        <v>51</v>
      </c>
      <c r="Y1304" s="38" t="s">
        <v>51</v>
      </c>
      <c r="Z1304" s="38" t="s">
        <v>51</v>
      </c>
      <c r="AA1304" s="38" t="s">
        <v>51</v>
      </c>
      <c r="AB1304" s="38" t="s">
        <v>51</v>
      </c>
      <c r="AC1304" s="38" t="s">
        <v>51</v>
      </c>
      <c r="AD1304" s="38">
        <v>20</v>
      </c>
      <c r="AE1304" s="38">
        <v>2</v>
      </c>
      <c r="AF1304" s="35" t="s">
        <v>182</v>
      </c>
      <c r="AG1304" s="20" t="s">
        <v>183</v>
      </c>
      <c r="AH1304" s="38"/>
      <c r="AI1304" s="38"/>
      <c r="AJ1304" s="38" t="s">
        <v>51</v>
      </c>
      <c r="AK1304" s="38" t="s">
        <v>51</v>
      </c>
      <c r="AL1304" s="38" t="s">
        <v>51</v>
      </c>
      <c r="AM1304" s="38" t="s">
        <v>51</v>
      </c>
      <c r="AN1304" s="38" t="s">
        <v>51</v>
      </c>
      <c r="AO1304" s="38" t="s">
        <v>51</v>
      </c>
      <c r="AP1304" s="38">
        <v>20</v>
      </c>
      <c r="AQ1304" s="38">
        <v>2</v>
      </c>
      <c r="AR1304" s="11"/>
      <c r="AS1304" s="19"/>
      <c r="AT1304" s="41"/>
      <c r="AU1304" s="11"/>
      <c r="AV1304" s="19"/>
      <c r="AW1304" s="41"/>
      <c r="AX1304" s="43" t="s">
        <v>182</v>
      </c>
      <c r="AY1304" s="22" t="s">
        <v>183</v>
      </c>
      <c r="AZ1304" s="45">
        <v>1</v>
      </c>
      <c r="BA1304" s="43" t="s">
        <v>182</v>
      </c>
      <c r="BB1304" s="22" t="s">
        <v>183</v>
      </c>
      <c r="BC1304" s="45">
        <v>1</v>
      </c>
      <c r="BD1304" s="47"/>
      <c r="BE1304" s="24"/>
      <c r="BF1304" s="49"/>
      <c r="BG1304" s="49"/>
      <c r="BH1304" s="47"/>
      <c r="BI1304" s="24"/>
      <c r="BJ1304" s="49"/>
      <c r="BK1304" s="49"/>
      <c r="BL1304" s="51" t="s">
        <v>52</v>
      </c>
    </row>
    <row r="1305" spans="1:64" hidden="1" x14ac:dyDescent="0.3">
      <c r="A1305" s="10" t="s">
        <v>181</v>
      </c>
      <c r="B1305" s="11">
        <v>165</v>
      </c>
      <c r="C1305" s="10" t="s">
        <v>1058</v>
      </c>
      <c r="D1305" s="10">
        <f>MATCH(Tabela1[[#This Row],[3]],ECHE!A:A,0)</f>
        <v>1182</v>
      </c>
      <c r="E1305" s="3" t="s">
        <v>1059</v>
      </c>
      <c r="F1305" s="2" t="s">
        <v>1060</v>
      </c>
      <c r="G1305" s="25">
        <v>12071</v>
      </c>
      <c r="H1305" s="30" t="s">
        <v>1061</v>
      </c>
      <c r="I1305" s="283" t="s">
        <v>84</v>
      </c>
      <c r="J1305" s="104" t="s">
        <v>1062</v>
      </c>
      <c r="K1305" s="2" t="s">
        <v>38690</v>
      </c>
      <c r="L1305" s="235" t="s">
        <v>364</v>
      </c>
      <c r="M1305" s="10" t="s">
        <v>113</v>
      </c>
      <c r="N1305" s="10" t="s">
        <v>246</v>
      </c>
      <c r="O1305" s="10" t="s">
        <v>70</v>
      </c>
      <c r="P1305" s="10"/>
      <c r="Q1305" s="10"/>
      <c r="R1305" s="32" t="s">
        <v>47</v>
      </c>
      <c r="S1305" s="91" t="s">
        <v>3446</v>
      </c>
      <c r="T1305" s="35" t="s">
        <v>182</v>
      </c>
      <c r="U1305" s="20" t="s">
        <v>183</v>
      </c>
      <c r="V1305" s="38"/>
      <c r="W1305" s="38"/>
      <c r="X1305" s="38" t="s">
        <v>51</v>
      </c>
      <c r="Y1305" s="38" t="s">
        <v>51</v>
      </c>
      <c r="Z1305" s="38"/>
      <c r="AA1305" s="38"/>
      <c r="AB1305" s="38"/>
      <c r="AC1305" s="38"/>
      <c r="AD1305" s="38">
        <v>6</v>
      </c>
      <c r="AE1305" s="38">
        <v>2</v>
      </c>
      <c r="AF1305" s="35" t="s">
        <v>182</v>
      </c>
      <c r="AG1305" s="20" t="s">
        <v>183</v>
      </c>
      <c r="AH1305" s="38"/>
      <c r="AI1305" s="38"/>
      <c r="AJ1305" s="38" t="s">
        <v>51</v>
      </c>
      <c r="AK1305" s="38" t="s">
        <v>51</v>
      </c>
      <c r="AL1305" s="38"/>
      <c r="AM1305" s="38"/>
      <c r="AN1305" s="38"/>
      <c r="AO1305" s="38"/>
      <c r="AP1305" s="38">
        <v>6</v>
      </c>
      <c r="AQ1305" s="38">
        <v>2</v>
      </c>
      <c r="AR1305" s="11"/>
      <c r="AS1305" s="19"/>
      <c r="AT1305" s="41"/>
      <c r="AU1305" s="11"/>
      <c r="AV1305" s="19"/>
      <c r="AW1305" s="41"/>
      <c r="AX1305" s="43" t="s">
        <v>182</v>
      </c>
      <c r="AY1305" s="22" t="s">
        <v>183</v>
      </c>
      <c r="AZ1305" s="45">
        <v>1</v>
      </c>
      <c r="BA1305" s="43" t="s">
        <v>182</v>
      </c>
      <c r="BB1305" s="22" t="s">
        <v>183</v>
      </c>
      <c r="BC1305" s="45">
        <v>1</v>
      </c>
      <c r="BD1305" s="47" t="s">
        <v>182</v>
      </c>
      <c r="BE1305" s="24" t="s">
        <v>183</v>
      </c>
      <c r="BF1305" s="49">
        <v>5</v>
      </c>
      <c r="BG1305" s="49">
        <v>1</v>
      </c>
      <c r="BH1305" s="47" t="s">
        <v>182</v>
      </c>
      <c r="BI1305" s="24" t="s">
        <v>183</v>
      </c>
      <c r="BJ1305" s="49">
        <v>5</v>
      </c>
      <c r="BK1305" s="49">
        <v>1</v>
      </c>
      <c r="BL1305" s="51" t="s">
        <v>52</v>
      </c>
    </row>
    <row r="1306" spans="1:64" hidden="1" x14ac:dyDescent="0.3">
      <c r="A1306" s="10" t="s">
        <v>181</v>
      </c>
      <c r="B1306" s="11">
        <v>197</v>
      </c>
      <c r="C1306" s="10" t="s">
        <v>1203</v>
      </c>
      <c r="D1306" s="10">
        <f>MATCH(Tabela1[[#This Row],[3]],ECHE!A:A,0)</f>
        <v>3955</v>
      </c>
      <c r="E1306" s="3" t="s">
        <v>1204</v>
      </c>
      <c r="F1306" s="2" t="s">
        <v>1205</v>
      </c>
      <c r="G1306" s="25">
        <v>8200</v>
      </c>
      <c r="H1306" s="30" t="s">
        <v>1206</v>
      </c>
      <c r="I1306" s="283" t="s">
        <v>455</v>
      </c>
      <c r="J1306" s="104" t="s">
        <v>1207</v>
      </c>
      <c r="K1306" s="2" t="s">
        <v>38911</v>
      </c>
      <c r="L1306" s="235" t="s">
        <v>103</v>
      </c>
      <c r="M1306" s="10" t="s">
        <v>44</v>
      </c>
      <c r="N1306" s="10" t="s">
        <v>687</v>
      </c>
      <c r="O1306" s="10" t="s">
        <v>232</v>
      </c>
      <c r="P1306" s="10"/>
      <c r="Q1306" s="10"/>
      <c r="R1306" s="32" t="s">
        <v>47</v>
      </c>
      <c r="S1306" s="91" t="s">
        <v>3446</v>
      </c>
      <c r="T1306" s="35" t="s">
        <v>182</v>
      </c>
      <c r="U1306" s="20" t="s">
        <v>183</v>
      </c>
      <c r="V1306" s="38"/>
      <c r="W1306" s="38"/>
      <c r="X1306" s="38" t="s">
        <v>51</v>
      </c>
      <c r="Y1306" s="38" t="s">
        <v>51</v>
      </c>
      <c r="Z1306" s="38" t="s">
        <v>51</v>
      </c>
      <c r="AA1306" s="38" t="s">
        <v>51</v>
      </c>
      <c r="AB1306" s="38"/>
      <c r="AC1306" s="38"/>
      <c r="AD1306" s="38">
        <v>10</v>
      </c>
      <c r="AE1306" s="38">
        <v>2</v>
      </c>
      <c r="AF1306" s="35" t="s">
        <v>182</v>
      </c>
      <c r="AG1306" s="20" t="s">
        <v>183</v>
      </c>
      <c r="AH1306" s="38"/>
      <c r="AI1306" s="38"/>
      <c r="AJ1306" s="38" t="s">
        <v>51</v>
      </c>
      <c r="AK1306" s="38" t="s">
        <v>51</v>
      </c>
      <c r="AL1306" s="38" t="s">
        <v>51</v>
      </c>
      <c r="AM1306" s="38" t="s">
        <v>51</v>
      </c>
      <c r="AN1306" s="38"/>
      <c r="AO1306" s="38"/>
      <c r="AP1306" s="38">
        <v>10</v>
      </c>
      <c r="AQ1306" s="38">
        <v>2</v>
      </c>
      <c r="AR1306" s="11"/>
      <c r="AS1306" s="19"/>
      <c r="AT1306" s="41"/>
      <c r="AU1306" s="11"/>
      <c r="AV1306" s="19"/>
      <c r="AW1306" s="41"/>
      <c r="AX1306" s="43" t="s">
        <v>182</v>
      </c>
      <c r="AY1306" s="22" t="s">
        <v>183</v>
      </c>
      <c r="AZ1306" s="45">
        <v>1</v>
      </c>
      <c r="BA1306" s="43" t="s">
        <v>182</v>
      </c>
      <c r="BB1306" s="22" t="s">
        <v>183</v>
      </c>
      <c r="BC1306" s="45">
        <v>1</v>
      </c>
      <c r="BD1306" s="47" t="s">
        <v>182</v>
      </c>
      <c r="BE1306" s="24" t="s">
        <v>183</v>
      </c>
      <c r="BF1306" s="49">
        <v>5</v>
      </c>
      <c r="BG1306" s="49">
        <v>1</v>
      </c>
      <c r="BH1306" s="47" t="s">
        <v>182</v>
      </c>
      <c r="BI1306" s="24" t="s">
        <v>183</v>
      </c>
      <c r="BJ1306" s="49">
        <v>5</v>
      </c>
      <c r="BK1306" s="49">
        <v>1</v>
      </c>
      <c r="BL1306" s="51" t="s">
        <v>52</v>
      </c>
    </row>
    <row r="1307" spans="1:64" hidden="1" x14ac:dyDescent="0.3">
      <c r="A1307" s="104" t="s">
        <v>181</v>
      </c>
      <c r="B1307" s="11">
        <v>414</v>
      </c>
      <c r="C1307" s="104" t="s">
        <v>2092</v>
      </c>
      <c r="D1307" s="104">
        <f>MATCH(Tabela1[[#This Row],[3]],ECHE!A:A,0)</f>
        <v>4786</v>
      </c>
      <c r="E1307" s="3" t="s">
        <v>2093</v>
      </c>
      <c r="F1307" s="2" t="s">
        <v>2094</v>
      </c>
      <c r="G1307" s="25" t="s">
        <v>2095</v>
      </c>
      <c r="H1307" s="30" t="s">
        <v>2096</v>
      </c>
      <c r="I1307" s="283" t="s">
        <v>214</v>
      </c>
      <c r="J1307" s="104" t="s">
        <v>2097</v>
      </c>
      <c r="K1307" s="2" t="s">
        <v>2098</v>
      </c>
      <c r="L1307" s="235" t="s">
        <v>538</v>
      </c>
      <c r="M1307" s="104" t="s">
        <v>423</v>
      </c>
      <c r="N1307" s="104" t="s">
        <v>88</v>
      </c>
      <c r="O1307" s="104" t="s">
        <v>179</v>
      </c>
      <c r="P1307" s="104"/>
      <c r="Q1307" s="104"/>
      <c r="R1307" s="32" t="s">
        <v>47</v>
      </c>
      <c r="S1307" s="91" t="s">
        <v>3446</v>
      </c>
      <c r="T1307" s="35" t="s">
        <v>182</v>
      </c>
      <c r="U1307" s="20" t="s">
        <v>183</v>
      </c>
      <c r="V1307" s="38"/>
      <c r="W1307" s="38"/>
      <c r="X1307" s="38" t="s">
        <v>51</v>
      </c>
      <c r="Y1307" s="38" t="s">
        <v>51</v>
      </c>
      <c r="Z1307" s="38"/>
      <c r="AA1307" s="38"/>
      <c r="AB1307" s="38"/>
      <c r="AC1307" s="38"/>
      <c r="AD1307" s="38">
        <v>5</v>
      </c>
      <c r="AE1307" s="38">
        <v>2</v>
      </c>
      <c r="AF1307" s="35" t="s">
        <v>182</v>
      </c>
      <c r="AG1307" s="20" t="s">
        <v>183</v>
      </c>
      <c r="AH1307" s="38"/>
      <c r="AI1307" s="38"/>
      <c r="AJ1307" s="38" t="s">
        <v>51</v>
      </c>
      <c r="AK1307" s="38" t="s">
        <v>51</v>
      </c>
      <c r="AL1307" s="38"/>
      <c r="AM1307" s="38"/>
      <c r="AN1307" s="38"/>
      <c r="AO1307" s="38"/>
      <c r="AP1307" s="38">
        <v>5</v>
      </c>
      <c r="AQ1307" s="38">
        <v>2</v>
      </c>
      <c r="AR1307" s="11"/>
      <c r="AS1307" s="19"/>
      <c r="AT1307" s="41"/>
      <c r="AU1307" s="11"/>
      <c r="AV1307" s="19"/>
      <c r="AW1307" s="41"/>
      <c r="AX1307" s="43" t="s">
        <v>182</v>
      </c>
      <c r="AY1307" s="22" t="s">
        <v>183</v>
      </c>
      <c r="AZ1307" s="45">
        <v>1</v>
      </c>
      <c r="BA1307" s="43" t="s">
        <v>182</v>
      </c>
      <c r="BB1307" s="22" t="s">
        <v>183</v>
      </c>
      <c r="BC1307" s="45">
        <v>1</v>
      </c>
      <c r="BD1307" s="47" t="s">
        <v>182</v>
      </c>
      <c r="BE1307" s="24" t="s">
        <v>183</v>
      </c>
      <c r="BF1307" s="49">
        <v>10</v>
      </c>
      <c r="BG1307" s="49">
        <v>2</v>
      </c>
      <c r="BH1307" s="47" t="s">
        <v>182</v>
      </c>
      <c r="BI1307" s="24" t="s">
        <v>183</v>
      </c>
      <c r="BJ1307" s="49">
        <v>10</v>
      </c>
      <c r="BK1307" s="49">
        <v>2</v>
      </c>
      <c r="BL1307" s="51" t="s">
        <v>52</v>
      </c>
    </row>
    <row r="1308" spans="1:64" hidden="1" x14ac:dyDescent="0.3">
      <c r="A1308" s="10" t="s">
        <v>181</v>
      </c>
      <c r="B1308" s="11">
        <v>461</v>
      </c>
      <c r="C1308" s="10" t="s">
        <v>372</v>
      </c>
      <c r="D1308" s="10">
        <f>MATCH(Tabela1[[#This Row],[3]],ECHE!A:A,0)</f>
        <v>3860</v>
      </c>
      <c r="E1308" s="3" t="s">
        <v>373</v>
      </c>
      <c r="F1308" s="2" t="s">
        <v>374</v>
      </c>
      <c r="G1308" s="25">
        <v>40000</v>
      </c>
      <c r="H1308" s="30" t="s">
        <v>375</v>
      </c>
      <c r="I1308" s="283" t="s">
        <v>67</v>
      </c>
      <c r="J1308" s="104" t="s">
        <v>376</v>
      </c>
      <c r="K1308" s="2" t="s">
        <v>377</v>
      </c>
      <c r="L1308" s="235" t="s">
        <v>103</v>
      </c>
      <c r="M1308" s="10" t="s">
        <v>44</v>
      </c>
      <c r="N1308" s="10" t="s">
        <v>88</v>
      </c>
      <c r="O1308" s="10" t="s">
        <v>179</v>
      </c>
      <c r="P1308" s="10"/>
      <c r="Q1308" s="10"/>
      <c r="R1308" s="32" t="s">
        <v>47</v>
      </c>
      <c r="S1308" s="91" t="s">
        <v>3446</v>
      </c>
      <c r="T1308" s="35" t="s">
        <v>182</v>
      </c>
      <c r="U1308" s="20" t="s">
        <v>183</v>
      </c>
      <c r="V1308" s="38"/>
      <c r="W1308" s="38"/>
      <c r="X1308" s="38" t="s">
        <v>51</v>
      </c>
      <c r="Y1308" s="38" t="s">
        <v>51</v>
      </c>
      <c r="Z1308" s="38" t="s">
        <v>51</v>
      </c>
      <c r="AA1308" s="38" t="s">
        <v>51</v>
      </c>
      <c r="AB1308" s="38"/>
      <c r="AC1308" s="38"/>
      <c r="AD1308" s="38">
        <v>18</v>
      </c>
      <c r="AE1308" s="38">
        <v>3</v>
      </c>
      <c r="AF1308" s="35" t="s">
        <v>182</v>
      </c>
      <c r="AG1308" s="20" t="s">
        <v>183</v>
      </c>
      <c r="AH1308" s="38"/>
      <c r="AI1308" s="38"/>
      <c r="AJ1308" s="38" t="s">
        <v>51</v>
      </c>
      <c r="AK1308" s="38" t="s">
        <v>51</v>
      </c>
      <c r="AL1308" s="38" t="s">
        <v>51</v>
      </c>
      <c r="AM1308" s="38" t="s">
        <v>51</v>
      </c>
      <c r="AN1308" s="38"/>
      <c r="AO1308" s="38"/>
      <c r="AP1308" s="38">
        <v>18</v>
      </c>
      <c r="AQ1308" s="38">
        <v>3</v>
      </c>
      <c r="AR1308" s="11"/>
      <c r="AS1308" s="19"/>
      <c r="AT1308" s="41"/>
      <c r="AU1308" s="11"/>
      <c r="AV1308" s="19"/>
      <c r="AW1308" s="41"/>
      <c r="AX1308" s="43" t="s">
        <v>182</v>
      </c>
      <c r="AY1308" s="22" t="s">
        <v>183</v>
      </c>
      <c r="AZ1308" s="45">
        <v>1</v>
      </c>
      <c r="BA1308" s="43" t="s">
        <v>182</v>
      </c>
      <c r="BB1308" s="22" t="s">
        <v>183</v>
      </c>
      <c r="BC1308" s="45">
        <v>1</v>
      </c>
      <c r="BD1308" s="47" t="s">
        <v>182</v>
      </c>
      <c r="BE1308" s="24" t="s">
        <v>183</v>
      </c>
      <c r="BF1308" s="49">
        <v>5</v>
      </c>
      <c r="BG1308" s="49">
        <v>1</v>
      </c>
      <c r="BH1308" s="47" t="s">
        <v>182</v>
      </c>
      <c r="BI1308" s="24" t="s">
        <v>183</v>
      </c>
      <c r="BJ1308" s="49">
        <v>5</v>
      </c>
      <c r="BK1308" s="49">
        <v>1</v>
      </c>
      <c r="BL1308" s="51" t="s">
        <v>52</v>
      </c>
    </row>
    <row r="1309" spans="1:64" hidden="1" x14ac:dyDescent="0.3">
      <c r="A1309" s="84" t="s">
        <v>181</v>
      </c>
      <c r="B1309" s="85">
        <v>463</v>
      </c>
      <c r="C1309" s="84" t="s">
        <v>2252</v>
      </c>
      <c r="D1309" s="84">
        <f>MATCH(Tabela1[[#This Row],[3]],ECHE!A:A,0)</f>
        <v>5366</v>
      </c>
      <c r="E1309" s="87" t="s">
        <v>2253</v>
      </c>
      <c r="F1309" s="88" t="s">
        <v>2254</v>
      </c>
      <c r="G1309" s="89">
        <v>35100</v>
      </c>
      <c r="H1309" s="90" t="s">
        <v>2255</v>
      </c>
      <c r="I1309" s="286" t="s">
        <v>243</v>
      </c>
      <c r="J1309" s="84" t="s">
        <v>2256</v>
      </c>
      <c r="K1309" s="2" t="s">
        <v>39095</v>
      </c>
      <c r="L1309" s="196" t="s">
        <v>103</v>
      </c>
      <c r="M1309" s="84" t="s">
        <v>44</v>
      </c>
      <c r="N1309" s="84" t="s">
        <v>90</v>
      </c>
      <c r="O1309" s="84" t="s">
        <v>72</v>
      </c>
      <c r="P1309" s="84"/>
      <c r="Q1309" s="84"/>
      <c r="R1309" s="91" t="s">
        <v>47</v>
      </c>
      <c r="S1309" s="91" t="s">
        <v>3446</v>
      </c>
      <c r="T1309" s="92" t="s">
        <v>182</v>
      </c>
      <c r="U1309" s="93" t="s">
        <v>183</v>
      </c>
      <c r="V1309" s="94"/>
      <c r="W1309" s="94"/>
      <c r="X1309" s="94" t="s">
        <v>51</v>
      </c>
      <c r="Y1309" s="94" t="s">
        <v>51</v>
      </c>
      <c r="Z1309" s="94" t="s">
        <v>51</v>
      </c>
      <c r="AA1309" s="94" t="s">
        <v>51</v>
      </c>
      <c r="AB1309" s="94"/>
      <c r="AC1309" s="94"/>
      <c r="AD1309" s="94">
        <v>20</v>
      </c>
      <c r="AE1309" s="94">
        <v>2</v>
      </c>
      <c r="AF1309" s="92" t="s">
        <v>182</v>
      </c>
      <c r="AG1309" s="93" t="s">
        <v>183</v>
      </c>
      <c r="AH1309" s="94"/>
      <c r="AI1309" s="94"/>
      <c r="AJ1309" s="94" t="s">
        <v>51</v>
      </c>
      <c r="AK1309" s="94" t="s">
        <v>51</v>
      </c>
      <c r="AL1309" s="94" t="s">
        <v>51</v>
      </c>
      <c r="AM1309" s="94" t="s">
        <v>51</v>
      </c>
      <c r="AN1309" s="94"/>
      <c r="AO1309" s="94"/>
      <c r="AP1309" s="94">
        <v>20</v>
      </c>
      <c r="AQ1309" s="94">
        <v>2</v>
      </c>
      <c r="AR1309" s="85"/>
      <c r="AS1309" s="86"/>
      <c r="AT1309" s="95"/>
      <c r="AU1309" s="85"/>
      <c r="AV1309" s="86"/>
      <c r="AW1309" s="95"/>
      <c r="AX1309" s="96" t="s">
        <v>182</v>
      </c>
      <c r="AY1309" s="97" t="s">
        <v>183</v>
      </c>
      <c r="AZ1309" s="98">
        <v>1</v>
      </c>
      <c r="BA1309" s="96" t="s">
        <v>182</v>
      </c>
      <c r="BB1309" s="97" t="s">
        <v>183</v>
      </c>
      <c r="BC1309" s="98">
        <v>1</v>
      </c>
      <c r="BD1309" s="99" t="s">
        <v>182</v>
      </c>
      <c r="BE1309" s="100" t="s">
        <v>183</v>
      </c>
      <c r="BF1309" s="101">
        <v>5</v>
      </c>
      <c r="BG1309" s="101">
        <v>1</v>
      </c>
      <c r="BH1309" s="99" t="s">
        <v>182</v>
      </c>
      <c r="BI1309" s="100" t="s">
        <v>183</v>
      </c>
      <c r="BJ1309" s="101">
        <v>5</v>
      </c>
      <c r="BK1309" s="101">
        <v>1</v>
      </c>
      <c r="BL1309" s="102" t="s">
        <v>52</v>
      </c>
    </row>
    <row r="1310" spans="1:64" hidden="1" x14ac:dyDescent="0.3">
      <c r="A1310" s="84" t="s">
        <v>181</v>
      </c>
      <c r="B1310" s="85">
        <v>465</v>
      </c>
      <c r="C1310" s="84" t="s">
        <v>1231</v>
      </c>
      <c r="D1310" s="84">
        <f>MATCH(Tabela1[[#This Row],[3]],ECHE!A:A,0)</f>
        <v>5063</v>
      </c>
      <c r="E1310" s="87" t="s">
        <v>1232</v>
      </c>
      <c r="F1310" s="88" t="s">
        <v>2258</v>
      </c>
      <c r="G1310" s="89">
        <v>96300</v>
      </c>
      <c r="H1310" s="90" t="s">
        <v>1235</v>
      </c>
      <c r="I1310" s="286" t="s">
        <v>138</v>
      </c>
      <c r="J1310" s="84" t="s">
        <v>1236</v>
      </c>
      <c r="K1310" s="2" t="s">
        <v>39043</v>
      </c>
      <c r="L1310" s="196" t="s">
        <v>1237</v>
      </c>
      <c r="M1310" s="84" t="s">
        <v>2259</v>
      </c>
      <c r="N1310" s="84" t="s">
        <v>198</v>
      </c>
      <c r="O1310" s="84" t="s">
        <v>199</v>
      </c>
      <c r="P1310" s="84"/>
      <c r="Q1310" s="84"/>
      <c r="R1310" s="91" t="s">
        <v>47</v>
      </c>
      <c r="S1310" s="91" t="s">
        <v>3446</v>
      </c>
      <c r="T1310" s="92" t="s">
        <v>182</v>
      </c>
      <c r="U1310" s="93" t="s">
        <v>183</v>
      </c>
      <c r="V1310" s="94"/>
      <c r="W1310" s="94"/>
      <c r="X1310" s="94" t="s">
        <v>51</v>
      </c>
      <c r="Y1310" s="94" t="s">
        <v>51</v>
      </c>
      <c r="Z1310" s="94" t="s">
        <v>51</v>
      </c>
      <c r="AA1310" s="94" t="s">
        <v>51</v>
      </c>
      <c r="AB1310" s="94"/>
      <c r="AC1310" s="94"/>
      <c r="AD1310" s="94">
        <v>10</v>
      </c>
      <c r="AE1310" s="94">
        <v>2</v>
      </c>
      <c r="AF1310" s="92" t="s">
        <v>182</v>
      </c>
      <c r="AG1310" s="93" t="s">
        <v>183</v>
      </c>
      <c r="AH1310" s="94"/>
      <c r="AI1310" s="94"/>
      <c r="AJ1310" s="94" t="s">
        <v>51</v>
      </c>
      <c r="AK1310" s="94" t="s">
        <v>51</v>
      </c>
      <c r="AL1310" s="94" t="s">
        <v>51</v>
      </c>
      <c r="AM1310" s="94" t="s">
        <v>51</v>
      </c>
      <c r="AN1310" s="94"/>
      <c r="AO1310" s="94"/>
      <c r="AP1310" s="94">
        <v>10</v>
      </c>
      <c r="AQ1310" s="94">
        <v>2</v>
      </c>
      <c r="AR1310" s="85"/>
      <c r="AS1310" s="86"/>
      <c r="AT1310" s="95"/>
      <c r="AU1310" s="85"/>
      <c r="AV1310" s="86"/>
      <c r="AW1310" s="95"/>
      <c r="AX1310" s="96" t="s">
        <v>182</v>
      </c>
      <c r="AY1310" s="97" t="s">
        <v>183</v>
      </c>
      <c r="AZ1310" s="98">
        <v>1</v>
      </c>
      <c r="BA1310" s="96" t="s">
        <v>182</v>
      </c>
      <c r="BB1310" s="97" t="s">
        <v>183</v>
      </c>
      <c r="BC1310" s="98">
        <v>1</v>
      </c>
      <c r="BD1310" s="99"/>
      <c r="BE1310" s="100"/>
      <c r="BF1310" s="101"/>
      <c r="BG1310" s="101"/>
      <c r="BH1310" s="99"/>
      <c r="BI1310" s="100"/>
      <c r="BJ1310" s="101"/>
      <c r="BK1310" s="101"/>
      <c r="BL1310" s="102" t="s">
        <v>52</v>
      </c>
    </row>
    <row r="1311" spans="1:64" hidden="1" x14ac:dyDescent="0.3">
      <c r="A1311" s="104" t="s">
        <v>181</v>
      </c>
      <c r="B1311" s="11">
        <v>510</v>
      </c>
      <c r="C1311" s="104" t="s">
        <v>417</v>
      </c>
      <c r="D1311" s="104">
        <f>MATCH(Tabela1[[#This Row],[3]],ECHE!A:A,0)</f>
        <v>4803</v>
      </c>
      <c r="E1311" s="3" t="s">
        <v>418</v>
      </c>
      <c r="F1311" s="2" t="s">
        <v>2423</v>
      </c>
      <c r="G1311" s="25" t="s">
        <v>420</v>
      </c>
      <c r="H1311" s="30" t="s">
        <v>421</v>
      </c>
      <c r="I1311" s="283" t="s">
        <v>214</v>
      </c>
      <c r="J1311" s="104" t="s">
        <v>422</v>
      </c>
      <c r="K1311" s="2" t="s">
        <v>38810</v>
      </c>
      <c r="L1311" s="235" t="s">
        <v>538</v>
      </c>
      <c r="M1311" s="104" t="s">
        <v>423</v>
      </c>
      <c r="N1311" s="104" t="s">
        <v>45</v>
      </c>
      <c r="O1311" s="104" t="s">
        <v>46</v>
      </c>
      <c r="P1311" s="104"/>
      <c r="Q1311" s="104"/>
      <c r="R1311" s="32" t="s">
        <v>47</v>
      </c>
      <c r="S1311" s="91" t="s">
        <v>3446</v>
      </c>
      <c r="T1311" s="35" t="s">
        <v>182</v>
      </c>
      <c r="U1311" s="20" t="s">
        <v>183</v>
      </c>
      <c r="V1311" s="38"/>
      <c r="W1311" s="38"/>
      <c r="X1311" s="38" t="s">
        <v>51</v>
      </c>
      <c r="Y1311" s="38" t="s">
        <v>51</v>
      </c>
      <c r="Z1311" s="38" t="s">
        <v>51</v>
      </c>
      <c r="AA1311" s="38" t="s">
        <v>51</v>
      </c>
      <c r="AB1311" s="38"/>
      <c r="AC1311" s="38"/>
      <c r="AD1311" s="38">
        <v>10</v>
      </c>
      <c r="AE1311" s="38">
        <v>1</v>
      </c>
      <c r="AF1311" s="35" t="s">
        <v>182</v>
      </c>
      <c r="AG1311" s="20" t="s">
        <v>183</v>
      </c>
      <c r="AH1311" s="38"/>
      <c r="AI1311" s="38"/>
      <c r="AJ1311" s="38" t="s">
        <v>51</v>
      </c>
      <c r="AK1311" s="38" t="s">
        <v>51</v>
      </c>
      <c r="AL1311" s="38" t="s">
        <v>51</v>
      </c>
      <c r="AM1311" s="38" t="s">
        <v>51</v>
      </c>
      <c r="AN1311" s="38"/>
      <c r="AO1311" s="38"/>
      <c r="AP1311" s="38">
        <v>10</v>
      </c>
      <c r="AQ1311" s="38">
        <v>1</v>
      </c>
      <c r="AR1311" s="11"/>
      <c r="AS1311" s="19"/>
      <c r="AT1311" s="41"/>
      <c r="AU1311" s="11"/>
      <c r="AV1311" s="19"/>
      <c r="AW1311" s="41"/>
      <c r="AX1311" s="43"/>
      <c r="AY1311" s="22"/>
      <c r="AZ1311" s="45"/>
      <c r="BA1311" s="43"/>
      <c r="BB1311" s="22"/>
      <c r="BC1311" s="45"/>
      <c r="BD1311" s="47"/>
      <c r="BE1311" s="24"/>
      <c r="BF1311" s="49"/>
      <c r="BG1311" s="49"/>
      <c r="BH1311" s="47"/>
      <c r="BI1311" s="24"/>
      <c r="BJ1311" s="49"/>
      <c r="BK1311" s="49"/>
      <c r="BL1311" s="51" t="s">
        <v>52</v>
      </c>
    </row>
    <row r="1312" spans="1:64" hidden="1" x14ac:dyDescent="0.3">
      <c r="A1312" s="104" t="s">
        <v>181</v>
      </c>
      <c r="B1312" s="11">
        <v>530</v>
      </c>
      <c r="C1312" s="84" t="s">
        <v>28085</v>
      </c>
      <c r="D1312" s="104">
        <f>MATCH(Tabela1[[#This Row],[3]],ECHE!A:A,0)</f>
        <v>3863</v>
      </c>
      <c r="E1312" s="3" t="s">
        <v>28088</v>
      </c>
      <c r="F1312" s="2" t="s">
        <v>2502</v>
      </c>
      <c r="G1312" s="25">
        <v>10000</v>
      </c>
      <c r="H1312" s="30" t="s">
        <v>2214</v>
      </c>
      <c r="I1312" s="283" t="s">
        <v>67</v>
      </c>
      <c r="J1312" s="104" t="s">
        <v>39559</v>
      </c>
      <c r="K1312" s="2" t="s">
        <v>38772</v>
      </c>
      <c r="L1312" s="235" t="s">
        <v>103</v>
      </c>
      <c r="M1312" s="104" t="s">
        <v>44</v>
      </c>
      <c r="N1312" s="104"/>
      <c r="O1312" s="104"/>
      <c r="P1312" s="104"/>
      <c r="Q1312" s="104"/>
      <c r="R1312" s="32" t="s">
        <v>47</v>
      </c>
      <c r="S1312" s="91" t="s">
        <v>3446</v>
      </c>
      <c r="T1312" s="35" t="s">
        <v>182</v>
      </c>
      <c r="U1312" s="20" t="s">
        <v>183</v>
      </c>
      <c r="V1312" s="38"/>
      <c r="W1312" s="38"/>
      <c r="X1312" s="38" t="s">
        <v>51</v>
      </c>
      <c r="Y1312" s="38" t="s">
        <v>51</v>
      </c>
      <c r="Z1312" s="38" t="s">
        <v>51</v>
      </c>
      <c r="AA1312" s="38" t="s">
        <v>51</v>
      </c>
      <c r="AB1312" s="38"/>
      <c r="AC1312" s="38"/>
      <c r="AD1312" s="38">
        <v>10</v>
      </c>
      <c r="AE1312" s="38">
        <v>2</v>
      </c>
      <c r="AF1312" s="35" t="s">
        <v>182</v>
      </c>
      <c r="AG1312" s="20" t="s">
        <v>183</v>
      </c>
      <c r="AH1312" s="38"/>
      <c r="AI1312" s="38"/>
      <c r="AJ1312" s="38" t="s">
        <v>51</v>
      </c>
      <c r="AK1312" s="38" t="s">
        <v>51</v>
      </c>
      <c r="AL1312" s="38" t="s">
        <v>51</v>
      </c>
      <c r="AM1312" s="38" t="s">
        <v>51</v>
      </c>
      <c r="AN1312" s="38"/>
      <c r="AO1312" s="38"/>
      <c r="AP1312" s="38">
        <v>10</v>
      </c>
      <c r="AQ1312" s="38">
        <v>2</v>
      </c>
      <c r="AR1312" s="11"/>
      <c r="AS1312" s="19"/>
      <c r="AT1312" s="41"/>
      <c r="AU1312" s="11"/>
      <c r="AV1312" s="19"/>
      <c r="AW1312" s="41"/>
      <c r="AX1312" s="43"/>
      <c r="AY1312" s="22"/>
      <c r="AZ1312" s="45"/>
      <c r="BA1312" s="43" t="s">
        <v>182</v>
      </c>
      <c r="BB1312" s="22" t="s">
        <v>183</v>
      </c>
      <c r="BC1312" s="45">
        <v>2</v>
      </c>
      <c r="BD1312" s="47"/>
      <c r="BE1312" s="24"/>
      <c r="BF1312" s="49"/>
      <c r="BG1312" s="49"/>
      <c r="BH1312" s="47" t="s">
        <v>182</v>
      </c>
      <c r="BI1312" s="24" t="s">
        <v>183</v>
      </c>
      <c r="BJ1312" s="49">
        <v>5</v>
      </c>
      <c r="BK1312" s="49">
        <v>1</v>
      </c>
      <c r="BL1312" s="51" t="s">
        <v>52</v>
      </c>
    </row>
    <row r="1313" spans="1:64" hidden="1" x14ac:dyDescent="0.3">
      <c r="A1313" s="84" t="s">
        <v>181</v>
      </c>
      <c r="B1313" s="85">
        <v>577</v>
      </c>
      <c r="C1313" s="84" t="s">
        <v>2652</v>
      </c>
      <c r="D1313" s="84">
        <f>MATCH(Tabela1[[#This Row],[3]],ECHE!A:A,0)</f>
        <v>5064</v>
      </c>
      <c r="E1313" s="87" t="s">
        <v>2653</v>
      </c>
      <c r="F1313" s="88" t="s">
        <v>2654</v>
      </c>
      <c r="G1313" s="89">
        <v>96300</v>
      </c>
      <c r="H1313" s="90" t="s">
        <v>1235</v>
      </c>
      <c r="I1313" s="286" t="s">
        <v>138</v>
      </c>
      <c r="J1313" s="84" t="s">
        <v>2655</v>
      </c>
      <c r="K1313" s="2" t="s">
        <v>2656</v>
      </c>
      <c r="L1313" s="196" t="s">
        <v>103</v>
      </c>
      <c r="M1313" s="84" t="s">
        <v>44</v>
      </c>
      <c r="N1313" s="84" t="s">
        <v>2657</v>
      </c>
      <c r="O1313" s="84" t="s">
        <v>734</v>
      </c>
      <c r="P1313" s="84"/>
      <c r="Q1313" s="84"/>
      <c r="R1313" s="91" t="s">
        <v>47</v>
      </c>
      <c r="S1313" s="91" t="s">
        <v>3446</v>
      </c>
      <c r="T1313" s="92" t="s">
        <v>182</v>
      </c>
      <c r="U1313" s="93" t="s">
        <v>183</v>
      </c>
      <c r="V1313" s="94"/>
      <c r="W1313" s="94"/>
      <c r="X1313" s="94" t="s">
        <v>51</v>
      </c>
      <c r="Y1313" s="94" t="s">
        <v>51</v>
      </c>
      <c r="Z1313" s="94"/>
      <c r="AA1313" s="94"/>
      <c r="AB1313" s="94"/>
      <c r="AC1313" s="94"/>
      <c r="AD1313" s="94">
        <v>10</v>
      </c>
      <c r="AE1313" s="94">
        <v>2</v>
      </c>
      <c r="AF1313" s="92" t="s">
        <v>182</v>
      </c>
      <c r="AG1313" s="93" t="s">
        <v>183</v>
      </c>
      <c r="AH1313" s="94"/>
      <c r="AI1313" s="94"/>
      <c r="AJ1313" s="94" t="s">
        <v>51</v>
      </c>
      <c r="AK1313" s="94" t="s">
        <v>51</v>
      </c>
      <c r="AL1313" s="94"/>
      <c r="AM1313" s="94"/>
      <c r="AN1313" s="94"/>
      <c r="AO1313" s="94"/>
      <c r="AP1313" s="94">
        <v>10</v>
      </c>
      <c r="AQ1313" s="94">
        <v>2</v>
      </c>
      <c r="AR1313" s="85"/>
      <c r="AS1313" s="86"/>
      <c r="AT1313" s="95"/>
      <c r="AU1313" s="85"/>
      <c r="AV1313" s="86"/>
      <c r="AW1313" s="95"/>
      <c r="AX1313" s="96" t="s">
        <v>182</v>
      </c>
      <c r="AY1313" s="97" t="s">
        <v>183</v>
      </c>
      <c r="AZ1313" s="98">
        <v>1</v>
      </c>
      <c r="BA1313" s="96" t="s">
        <v>182</v>
      </c>
      <c r="BB1313" s="97" t="s">
        <v>183</v>
      </c>
      <c r="BC1313" s="98">
        <v>1</v>
      </c>
      <c r="BD1313" s="99" t="s">
        <v>182</v>
      </c>
      <c r="BE1313" s="100" t="s">
        <v>183</v>
      </c>
      <c r="BF1313" s="101">
        <v>5</v>
      </c>
      <c r="BG1313" s="101">
        <v>1</v>
      </c>
      <c r="BH1313" s="99" t="s">
        <v>182</v>
      </c>
      <c r="BI1313" s="100" t="s">
        <v>183</v>
      </c>
      <c r="BJ1313" s="101">
        <v>5</v>
      </c>
      <c r="BK1313" s="101">
        <v>1</v>
      </c>
      <c r="BL1313" s="102" t="s">
        <v>52</v>
      </c>
    </row>
    <row r="1314" spans="1:64" hidden="1" x14ac:dyDescent="0.3">
      <c r="A1314" s="104" t="s">
        <v>181</v>
      </c>
      <c r="B1314" s="11">
        <v>595</v>
      </c>
      <c r="C1314" s="104" t="s">
        <v>2730</v>
      </c>
      <c r="D1314" s="104">
        <f>MATCH(Tabela1[[#This Row],[3]],ECHE!A:A,0)</f>
        <v>4486</v>
      </c>
      <c r="E1314" s="3" t="s">
        <v>2731</v>
      </c>
      <c r="F1314" s="2" t="s">
        <v>2732</v>
      </c>
      <c r="G1314" s="25" t="s">
        <v>2733</v>
      </c>
      <c r="H1314" s="30" t="s">
        <v>2209</v>
      </c>
      <c r="I1314" s="283" t="s">
        <v>1787</v>
      </c>
      <c r="J1314" s="104" t="s">
        <v>2734</v>
      </c>
      <c r="K1314" s="2" t="s">
        <v>38968</v>
      </c>
      <c r="L1314" s="235" t="s">
        <v>2735</v>
      </c>
      <c r="M1314" s="104" t="s">
        <v>2736</v>
      </c>
      <c r="N1314" s="104" t="s">
        <v>283</v>
      </c>
      <c r="O1314" s="104" t="s">
        <v>46</v>
      </c>
      <c r="P1314" s="104"/>
      <c r="Q1314" s="104"/>
      <c r="R1314" s="32" t="s">
        <v>47</v>
      </c>
      <c r="S1314" s="91" t="s">
        <v>3446</v>
      </c>
      <c r="T1314" s="35" t="s">
        <v>182</v>
      </c>
      <c r="U1314" s="20" t="s">
        <v>183</v>
      </c>
      <c r="V1314" s="38"/>
      <c r="W1314" s="38"/>
      <c r="X1314" s="38" t="s">
        <v>51</v>
      </c>
      <c r="Y1314" s="38" t="s">
        <v>51</v>
      </c>
      <c r="Z1314" s="38"/>
      <c r="AA1314" s="38"/>
      <c r="AB1314" s="38"/>
      <c r="AC1314" s="38"/>
      <c r="AD1314" s="38">
        <v>10</v>
      </c>
      <c r="AE1314" s="38">
        <v>2</v>
      </c>
      <c r="AF1314" s="35" t="s">
        <v>182</v>
      </c>
      <c r="AG1314" s="20" t="s">
        <v>183</v>
      </c>
      <c r="AH1314" s="38"/>
      <c r="AI1314" s="38"/>
      <c r="AJ1314" s="38" t="s">
        <v>51</v>
      </c>
      <c r="AK1314" s="38" t="s">
        <v>51</v>
      </c>
      <c r="AL1314" s="38"/>
      <c r="AM1314" s="38"/>
      <c r="AN1314" s="38"/>
      <c r="AO1314" s="38"/>
      <c r="AP1314" s="38">
        <v>10</v>
      </c>
      <c r="AQ1314" s="38">
        <v>2</v>
      </c>
      <c r="AR1314" s="11"/>
      <c r="AS1314" s="19"/>
      <c r="AT1314" s="41"/>
      <c r="AU1314" s="11"/>
      <c r="AV1314" s="19"/>
      <c r="AW1314" s="41"/>
      <c r="AX1314" s="43" t="s">
        <v>182</v>
      </c>
      <c r="AY1314" s="22" t="s">
        <v>183</v>
      </c>
      <c r="AZ1314" s="45">
        <v>1</v>
      </c>
      <c r="BA1314" s="43" t="s">
        <v>182</v>
      </c>
      <c r="BB1314" s="22" t="s">
        <v>183</v>
      </c>
      <c r="BC1314" s="45">
        <v>1</v>
      </c>
      <c r="BD1314" s="47"/>
      <c r="BE1314" s="24"/>
      <c r="BF1314" s="49"/>
      <c r="BG1314" s="49"/>
      <c r="BH1314" s="47"/>
      <c r="BI1314" s="24"/>
      <c r="BJ1314" s="49"/>
      <c r="BK1314" s="49"/>
      <c r="BL1314" s="51" t="s">
        <v>52</v>
      </c>
    </row>
    <row r="1315" spans="1:64" hidden="1" x14ac:dyDescent="0.3">
      <c r="A1315" s="104" t="s">
        <v>181</v>
      </c>
      <c r="B1315" s="11">
        <v>625</v>
      </c>
      <c r="C1315" s="104" t="s">
        <v>2153</v>
      </c>
      <c r="D1315" s="104">
        <f>MATCH(Tabela1[[#This Row],[3]],ECHE!A:A,0)</f>
        <v>3872</v>
      </c>
      <c r="E1315" s="3" t="s">
        <v>2154</v>
      </c>
      <c r="F1315" s="2" t="s">
        <v>2155</v>
      </c>
      <c r="G1315" s="25">
        <v>52100</v>
      </c>
      <c r="H1315" s="30" t="s">
        <v>2156</v>
      </c>
      <c r="I1315" s="283" t="s">
        <v>67</v>
      </c>
      <c r="J1315" s="104" t="s">
        <v>2157</v>
      </c>
      <c r="K1315" s="2" t="s">
        <v>38761</v>
      </c>
      <c r="L1315" s="235" t="s">
        <v>231</v>
      </c>
      <c r="M1315" s="104" t="s">
        <v>231</v>
      </c>
      <c r="N1315" s="104" t="s">
        <v>246</v>
      </c>
      <c r="O1315" s="104" t="s">
        <v>89</v>
      </c>
      <c r="P1315" s="104"/>
      <c r="Q1315" s="104"/>
      <c r="R1315" s="32" t="s">
        <v>47</v>
      </c>
      <c r="S1315" s="91" t="s">
        <v>3446</v>
      </c>
      <c r="T1315" s="35" t="s">
        <v>182</v>
      </c>
      <c r="U1315" s="20" t="s">
        <v>183</v>
      </c>
      <c r="V1315" s="38"/>
      <c r="W1315" s="38"/>
      <c r="X1315" s="38" t="s">
        <v>51</v>
      </c>
      <c r="Y1315" s="38" t="s">
        <v>51</v>
      </c>
      <c r="Z1315" s="38" t="s">
        <v>51</v>
      </c>
      <c r="AA1315" s="38" t="s">
        <v>51</v>
      </c>
      <c r="AB1315" s="38" t="s">
        <v>51</v>
      </c>
      <c r="AC1315" s="38" t="s">
        <v>51</v>
      </c>
      <c r="AD1315" s="38">
        <v>10</v>
      </c>
      <c r="AE1315" s="38">
        <v>2</v>
      </c>
      <c r="AF1315" s="35" t="s">
        <v>182</v>
      </c>
      <c r="AG1315" s="20" t="s">
        <v>183</v>
      </c>
      <c r="AH1315" s="38"/>
      <c r="AI1315" s="38"/>
      <c r="AJ1315" s="38" t="s">
        <v>51</v>
      </c>
      <c r="AK1315" s="38" t="s">
        <v>51</v>
      </c>
      <c r="AL1315" s="38" t="s">
        <v>51</v>
      </c>
      <c r="AM1315" s="38" t="s">
        <v>51</v>
      </c>
      <c r="AN1315" s="38" t="s">
        <v>51</v>
      </c>
      <c r="AO1315" s="38" t="s">
        <v>51</v>
      </c>
      <c r="AP1315" s="38">
        <v>10</v>
      </c>
      <c r="AQ1315" s="38">
        <v>2</v>
      </c>
      <c r="AR1315" s="11"/>
      <c r="AS1315" s="19"/>
      <c r="AT1315" s="41"/>
      <c r="AU1315" s="11"/>
      <c r="AV1315" s="19"/>
      <c r="AW1315" s="41"/>
      <c r="AX1315" s="43" t="s">
        <v>182</v>
      </c>
      <c r="AY1315" s="22" t="s">
        <v>183</v>
      </c>
      <c r="AZ1315" s="45">
        <v>2</v>
      </c>
      <c r="BA1315" s="43" t="s">
        <v>182</v>
      </c>
      <c r="BB1315" s="22" t="s">
        <v>183</v>
      </c>
      <c r="BC1315" s="45">
        <v>2</v>
      </c>
      <c r="BD1315" s="47" t="s">
        <v>182</v>
      </c>
      <c r="BE1315" s="24" t="s">
        <v>183</v>
      </c>
      <c r="BF1315" s="49">
        <v>5</v>
      </c>
      <c r="BG1315" s="49">
        <v>1</v>
      </c>
      <c r="BH1315" s="47" t="s">
        <v>182</v>
      </c>
      <c r="BI1315" s="24" t="s">
        <v>183</v>
      </c>
      <c r="BJ1315" s="49">
        <v>5</v>
      </c>
      <c r="BK1315" s="49">
        <v>1</v>
      </c>
      <c r="BL1315" s="51" t="s">
        <v>52</v>
      </c>
    </row>
    <row r="1316" spans="1:64" s="248" customFormat="1" hidden="1" x14ac:dyDescent="0.3">
      <c r="A1316" s="104" t="s">
        <v>181</v>
      </c>
      <c r="B1316" s="11">
        <v>696</v>
      </c>
      <c r="C1316" s="104" t="s">
        <v>3041</v>
      </c>
      <c r="D1316" s="104">
        <f>MATCH(Tabela1[[#This Row],[3]],ECHE!A:A,0)</f>
        <v>4728</v>
      </c>
      <c r="E1316" s="3" t="s">
        <v>3042</v>
      </c>
      <c r="F1316" s="2"/>
      <c r="G1316" s="25"/>
      <c r="H1316" s="30" t="s">
        <v>3043</v>
      </c>
      <c r="I1316" s="283" t="s">
        <v>214</v>
      </c>
      <c r="J1316" s="104" t="s">
        <v>3044</v>
      </c>
      <c r="K1316" s="2" t="s">
        <v>39005</v>
      </c>
      <c r="L1316" s="235" t="s">
        <v>538</v>
      </c>
      <c r="M1316" s="104" t="s">
        <v>423</v>
      </c>
      <c r="N1316" s="104" t="s">
        <v>1501</v>
      </c>
      <c r="O1316" s="104" t="s">
        <v>179</v>
      </c>
      <c r="P1316" s="104"/>
      <c r="Q1316" s="104"/>
      <c r="R1316" s="32" t="s">
        <v>3034</v>
      </c>
      <c r="S1316" s="91" t="s">
        <v>3446</v>
      </c>
      <c r="T1316" s="35" t="s">
        <v>182</v>
      </c>
      <c r="U1316" s="20" t="s">
        <v>183</v>
      </c>
      <c r="V1316" s="38"/>
      <c r="W1316" s="38"/>
      <c r="X1316" s="38" t="s">
        <v>51</v>
      </c>
      <c r="Y1316" s="38" t="s">
        <v>51</v>
      </c>
      <c r="Z1316" s="38"/>
      <c r="AA1316" s="38"/>
      <c r="AB1316" s="38"/>
      <c r="AC1316" s="38"/>
      <c r="AD1316" s="38">
        <v>20</v>
      </c>
      <c r="AE1316" s="38">
        <v>4</v>
      </c>
      <c r="AF1316" s="35" t="s">
        <v>182</v>
      </c>
      <c r="AG1316" s="20" t="s">
        <v>183</v>
      </c>
      <c r="AH1316" s="38"/>
      <c r="AI1316" s="38"/>
      <c r="AJ1316" s="38" t="s">
        <v>51</v>
      </c>
      <c r="AK1316" s="38" t="s">
        <v>51</v>
      </c>
      <c r="AL1316" s="38"/>
      <c r="AM1316" s="38"/>
      <c r="AN1316" s="38"/>
      <c r="AO1316" s="38"/>
      <c r="AP1316" s="38">
        <v>20</v>
      </c>
      <c r="AQ1316" s="38">
        <v>4</v>
      </c>
      <c r="AR1316" s="11"/>
      <c r="AS1316" s="19"/>
      <c r="AT1316" s="41"/>
      <c r="AU1316" s="11"/>
      <c r="AV1316" s="19"/>
      <c r="AW1316" s="41"/>
      <c r="AX1316" s="43" t="s">
        <v>182</v>
      </c>
      <c r="AY1316" s="22" t="s">
        <v>183</v>
      </c>
      <c r="AZ1316" s="45">
        <v>3</v>
      </c>
      <c r="BA1316" s="43" t="s">
        <v>182</v>
      </c>
      <c r="BB1316" s="22" t="s">
        <v>183</v>
      </c>
      <c r="BC1316" s="45">
        <v>3</v>
      </c>
      <c r="BD1316" s="47" t="s">
        <v>182</v>
      </c>
      <c r="BE1316" s="24" t="s">
        <v>183</v>
      </c>
      <c r="BF1316" s="49">
        <v>10</v>
      </c>
      <c r="BG1316" s="49">
        <v>2</v>
      </c>
      <c r="BH1316" s="47" t="s">
        <v>182</v>
      </c>
      <c r="BI1316" s="24" t="s">
        <v>183</v>
      </c>
      <c r="BJ1316" s="49">
        <v>10</v>
      </c>
      <c r="BK1316" s="49">
        <v>2</v>
      </c>
      <c r="BL1316" s="51" t="s">
        <v>52</v>
      </c>
    </row>
    <row r="1317" spans="1:64" hidden="1" x14ac:dyDescent="0.3">
      <c r="A1317" s="104" t="s">
        <v>181</v>
      </c>
      <c r="B1317" s="11">
        <v>700</v>
      </c>
      <c r="C1317" s="104" t="s">
        <v>3053</v>
      </c>
      <c r="D1317" s="104">
        <f>MATCH(Tabela1[[#This Row],[3]],ECHE!A:A,0)</f>
        <v>3882</v>
      </c>
      <c r="E1317" s="3" t="s">
        <v>3054</v>
      </c>
      <c r="F1317" s="2" t="s">
        <v>3055</v>
      </c>
      <c r="G1317" s="25">
        <v>42000</v>
      </c>
      <c r="H1317" s="30" t="s">
        <v>3056</v>
      </c>
      <c r="I1317" s="283" t="s">
        <v>67</v>
      </c>
      <c r="J1317" s="104" t="s">
        <v>3057</v>
      </c>
      <c r="K1317" s="2" t="s">
        <v>38766</v>
      </c>
      <c r="L1317" s="235" t="s">
        <v>3058</v>
      </c>
      <c r="M1317" s="104" t="s">
        <v>44</v>
      </c>
      <c r="N1317" s="104" t="s">
        <v>401</v>
      </c>
      <c r="O1317" s="104" t="s">
        <v>46</v>
      </c>
      <c r="P1317" s="104"/>
      <c r="Q1317" s="104"/>
      <c r="R1317" s="32" t="s">
        <v>47</v>
      </c>
      <c r="S1317" s="91" t="s">
        <v>3446</v>
      </c>
      <c r="T1317" s="35" t="s">
        <v>182</v>
      </c>
      <c r="U1317" s="20" t="s">
        <v>183</v>
      </c>
      <c r="V1317" s="38"/>
      <c r="W1317" s="38"/>
      <c r="X1317" s="38" t="s">
        <v>51</v>
      </c>
      <c r="Y1317" s="38" t="s">
        <v>51</v>
      </c>
      <c r="Z1317" s="38" t="s">
        <v>51</v>
      </c>
      <c r="AA1317" s="38" t="s">
        <v>51</v>
      </c>
      <c r="AB1317" s="38"/>
      <c r="AC1317" s="38"/>
      <c r="AD1317" s="38">
        <v>15</v>
      </c>
      <c r="AE1317" s="38">
        <v>3</v>
      </c>
      <c r="AF1317" s="35" t="s">
        <v>182</v>
      </c>
      <c r="AG1317" s="20" t="s">
        <v>183</v>
      </c>
      <c r="AH1317" s="38"/>
      <c r="AI1317" s="38"/>
      <c r="AJ1317" s="38" t="s">
        <v>51</v>
      </c>
      <c r="AK1317" s="38" t="s">
        <v>51</v>
      </c>
      <c r="AL1317" s="38" t="s">
        <v>51</v>
      </c>
      <c r="AM1317" s="38" t="s">
        <v>51</v>
      </c>
      <c r="AN1317" s="38"/>
      <c r="AO1317" s="38"/>
      <c r="AP1317" s="38">
        <v>15</v>
      </c>
      <c r="AQ1317" s="38">
        <v>3</v>
      </c>
      <c r="AR1317" s="11"/>
      <c r="AS1317" s="19"/>
      <c r="AT1317" s="41"/>
      <c r="AU1317" s="11"/>
      <c r="AV1317" s="19"/>
      <c r="AW1317" s="41"/>
      <c r="AX1317" s="43" t="s">
        <v>182</v>
      </c>
      <c r="AY1317" s="22" t="s">
        <v>183</v>
      </c>
      <c r="AZ1317" s="45">
        <v>2</v>
      </c>
      <c r="BA1317" s="43" t="s">
        <v>182</v>
      </c>
      <c r="BB1317" s="22" t="s">
        <v>183</v>
      </c>
      <c r="BC1317" s="45">
        <v>2</v>
      </c>
      <c r="BD1317" s="47" t="s">
        <v>182</v>
      </c>
      <c r="BE1317" s="24" t="s">
        <v>183</v>
      </c>
      <c r="BF1317" s="49">
        <v>5</v>
      </c>
      <c r="BG1317" s="49">
        <v>1</v>
      </c>
      <c r="BH1317" s="47" t="s">
        <v>182</v>
      </c>
      <c r="BI1317" s="24" t="s">
        <v>183</v>
      </c>
      <c r="BJ1317" s="49">
        <v>5</v>
      </c>
      <c r="BK1317" s="49">
        <v>1</v>
      </c>
      <c r="BL1317" s="51" t="s">
        <v>52</v>
      </c>
    </row>
    <row r="1318" spans="1:64" hidden="1" x14ac:dyDescent="0.3">
      <c r="A1318" s="104" t="s">
        <v>181</v>
      </c>
      <c r="B1318" s="11">
        <v>748</v>
      </c>
      <c r="C1318" s="104" t="s">
        <v>532</v>
      </c>
      <c r="D1318" s="104">
        <f>MATCH(Tabela1[[#This Row],[3]],ECHE!A:A,0)</f>
        <v>4780</v>
      </c>
      <c r="E1318" s="3" t="s">
        <v>533</v>
      </c>
      <c r="F1318" s="2" t="s">
        <v>534</v>
      </c>
      <c r="G1318" s="25" t="s">
        <v>535</v>
      </c>
      <c r="H1318" s="30" t="s">
        <v>536</v>
      </c>
      <c r="I1318" s="283" t="s">
        <v>214</v>
      </c>
      <c r="J1318" s="104" t="s">
        <v>537</v>
      </c>
      <c r="K1318" s="2" t="s">
        <v>39012</v>
      </c>
      <c r="L1318" s="235" t="s">
        <v>538</v>
      </c>
      <c r="M1318" s="104" t="s">
        <v>423</v>
      </c>
      <c r="N1318" s="104" t="s">
        <v>90</v>
      </c>
      <c r="O1318" s="104" t="s">
        <v>3176</v>
      </c>
      <c r="P1318" s="104"/>
      <c r="Q1318" s="104"/>
      <c r="R1318" s="32" t="s">
        <v>47</v>
      </c>
      <c r="S1318" s="91" t="s">
        <v>3446</v>
      </c>
      <c r="T1318" s="35" t="s">
        <v>182</v>
      </c>
      <c r="U1318" s="20" t="s">
        <v>183</v>
      </c>
      <c r="V1318" s="38"/>
      <c r="W1318" s="38"/>
      <c r="X1318" s="38" t="s">
        <v>51</v>
      </c>
      <c r="Y1318" s="38" t="s">
        <v>51</v>
      </c>
      <c r="Z1318" s="38"/>
      <c r="AA1318" s="38"/>
      <c r="AB1318" s="38"/>
      <c r="AC1318" s="38"/>
      <c r="AD1318" s="38">
        <v>15</v>
      </c>
      <c r="AE1318" s="38">
        <v>3</v>
      </c>
      <c r="AF1318" s="35" t="s">
        <v>182</v>
      </c>
      <c r="AG1318" s="20" t="s">
        <v>183</v>
      </c>
      <c r="AH1318" s="38"/>
      <c r="AI1318" s="38"/>
      <c r="AJ1318" s="38" t="s">
        <v>51</v>
      </c>
      <c r="AK1318" s="38" t="s">
        <v>51</v>
      </c>
      <c r="AL1318" s="38"/>
      <c r="AM1318" s="38"/>
      <c r="AN1318" s="38"/>
      <c r="AO1318" s="38"/>
      <c r="AP1318" s="38">
        <v>15</v>
      </c>
      <c r="AQ1318" s="38">
        <v>3</v>
      </c>
      <c r="AR1318" s="11"/>
      <c r="AS1318" s="19"/>
      <c r="AT1318" s="41"/>
      <c r="AU1318" s="11"/>
      <c r="AV1318" s="19"/>
      <c r="AW1318" s="41"/>
      <c r="AX1318" s="43" t="s">
        <v>182</v>
      </c>
      <c r="AY1318" s="22" t="s">
        <v>183</v>
      </c>
      <c r="AZ1318" s="45">
        <v>1</v>
      </c>
      <c r="BA1318" s="43" t="s">
        <v>182</v>
      </c>
      <c r="BB1318" s="22" t="s">
        <v>183</v>
      </c>
      <c r="BC1318" s="45">
        <v>1</v>
      </c>
      <c r="BD1318" s="47"/>
      <c r="BE1318" s="24"/>
      <c r="BF1318" s="49"/>
      <c r="BG1318" s="49"/>
      <c r="BH1318" s="47"/>
      <c r="BI1318" s="24"/>
      <c r="BJ1318" s="49"/>
      <c r="BK1318" s="49"/>
      <c r="BL1318" s="51" t="s">
        <v>52</v>
      </c>
    </row>
    <row r="1319" spans="1:64" hidden="1" x14ac:dyDescent="0.3">
      <c r="A1319" s="84" t="s">
        <v>181</v>
      </c>
      <c r="B1319" s="85">
        <v>769</v>
      </c>
      <c r="C1319" s="84" t="s">
        <v>1231</v>
      </c>
      <c r="D1319" s="84">
        <f>MATCH(Tabela1[[#This Row],[3]],ECHE!A:A,0)</f>
        <v>5063</v>
      </c>
      <c r="E1319" s="87" t="s">
        <v>1232</v>
      </c>
      <c r="F1319" s="88" t="s">
        <v>2258</v>
      </c>
      <c r="G1319" s="89">
        <v>96300</v>
      </c>
      <c r="H1319" s="90" t="s">
        <v>1235</v>
      </c>
      <c r="I1319" s="286" t="s">
        <v>138</v>
      </c>
      <c r="J1319" s="84" t="s">
        <v>1236</v>
      </c>
      <c r="K1319" s="2" t="s">
        <v>39043</v>
      </c>
      <c r="L1319" s="196"/>
      <c r="M1319" s="84" t="s">
        <v>1820</v>
      </c>
      <c r="N1319" s="84" t="s">
        <v>69</v>
      </c>
      <c r="O1319" s="84" t="s">
        <v>72</v>
      </c>
      <c r="P1319" s="84" t="s">
        <v>198</v>
      </c>
      <c r="Q1319" s="84" t="s">
        <v>199</v>
      </c>
      <c r="R1319" s="91" t="s">
        <v>3034</v>
      </c>
      <c r="S1319" s="91" t="s">
        <v>3446</v>
      </c>
      <c r="T1319" s="92"/>
      <c r="U1319" s="93"/>
      <c r="V1319" s="94"/>
      <c r="W1319" s="94"/>
      <c r="X1319" s="94"/>
      <c r="Y1319" s="94"/>
      <c r="Z1319" s="94"/>
      <c r="AA1319" s="94"/>
      <c r="AB1319" s="94"/>
      <c r="AC1319" s="94"/>
      <c r="AD1319" s="94"/>
      <c r="AE1319" s="94"/>
      <c r="AF1319" s="92"/>
      <c r="AG1319" s="93"/>
      <c r="AH1319" s="94"/>
      <c r="AI1319" s="94"/>
      <c r="AJ1319" s="94"/>
      <c r="AK1319" s="94"/>
      <c r="AL1319" s="94"/>
      <c r="AM1319" s="94"/>
      <c r="AN1319" s="94"/>
      <c r="AO1319" s="94"/>
      <c r="AP1319" s="94"/>
      <c r="AQ1319" s="94"/>
      <c r="AR1319" s="85"/>
      <c r="AS1319" s="86"/>
      <c r="AT1319" s="95"/>
      <c r="AU1319" s="85"/>
      <c r="AV1319" s="86"/>
      <c r="AW1319" s="95"/>
      <c r="AX1319" s="96"/>
      <c r="AY1319" s="97"/>
      <c r="AZ1319" s="98"/>
      <c r="BA1319" s="96"/>
      <c r="BB1319" s="97"/>
      <c r="BC1319" s="98"/>
      <c r="BD1319" s="99">
        <v>9999</v>
      </c>
      <c r="BE1319" s="100" t="s">
        <v>3237</v>
      </c>
      <c r="BF1319" s="101"/>
      <c r="BG1319" s="101">
        <v>2</v>
      </c>
      <c r="BH1319" s="99">
        <v>9999</v>
      </c>
      <c r="BI1319" s="100" t="s">
        <v>3237</v>
      </c>
      <c r="BJ1319" s="101"/>
      <c r="BK1319" s="101">
        <v>2</v>
      </c>
      <c r="BL1319" s="102" t="s">
        <v>52</v>
      </c>
    </row>
    <row r="1320" spans="1:64" hidden="1" x14ac:dyDescent="0.3">
      <c r="A1320" s="84" t="s">
        <v>181</v>
      </c>
      <c r="B1320" s="85">
        <v>793</v>
      </c>
      <c r="C1320" s="84" t="s">
        <v>3319</v>
      </c>
      <c r="D1320" s="84">
        <f>MATCH(Tabela1[[#This Row],[3]],ECHE!A:A,0)</f>
        <v>5495</v>
      </c>
      <c r="E1320" s="87" t="s">
        <v>3320</v>
      </c>
      <c r="F1320" s="88" t="s">
        <v>3321</v>
      </c>
      <c r="G1320" s="89" t="s">
        <v>3322</v>
      </c>
      <c r="H1320" s="90" t="s">
        <v>3323</v>
      </c>
      <c r="I1320" s="286" t="s">
        <v>3142</v>
      </c>
      <c r="J1320" s="84" t="s">
        <v>3324</v>
      </c>
      <c r="K1320" s="2" t="s">
        <v>3325</v>
      </c>
      <c r="L1320" s="196" t="s">
        <v>3326</v>
      </c>
      <c r="M1320" s="84" t="s">
        <v>1789</v>
      </c>
      <c r="N1320" s="84"/>
      <c r="O1320" s="84"/>
      <c r="P1320" s="84"/>
      <c r="Q1320" s="84"/>
      <c r="R1320" s="91" t="s">
        <v>1847</v>
      </c>
      <c r="S1320" s="91" t="s">
        <v>3446</v>
      </c>
      <c r="T1320" s="92"/>
      <c r="U1320" s="93"/>
      <c r="V1320" s="94"/>
      <c r="W1320" s="94"/>
      <c r="X1320" s="94"/>
      <c r="Y1320" s="94"/>
      <c r="Z1320" s="94"/>
      <c r="AA1320" s="94"/>
      <c r="AB1320" s="94"/>
      <c r="AC1320" s="94"/>
      <c r="AD1320" s="94"/>
      <c r="AE1320" s="94"/>
      <c r="AF1320" s="92"/>
      <c r="AG1320" s="93"/>
      <c r="AH1320" s="94"/>
      <c r="AI1320" s="94"/>
      <c r="AJ1320" s="94"/>
      <c r="AK1320" s="94"/>
      <c r="AL1320" s="94"/>
      <c r="AM1320" s="94"/>
      <c r="AN1320" s="94"/>
      <c r="AO1320" s="94"/>
      <c r="AP1320" s="94"/>
      <c r="AQ1320" s="94"/>
      <c r="AR1320" s="85"/>
      <c r="AS1320" s="86"/>
      <c r="AT1320" s="95"/>
      <c r="AU1320" s="85"/>
      <c r="AV1320" s="86"/>
      <c r="AW1320" s="95"/>
      <c r="AX1320" s="96" t="s">
        <v>182</v>
      </c>
      <c r="AY1320" s="97" t="s">
        <v>183</v>
      </c>
      <c r="AZ1320" s="98">
        <v>1</v>
      </c>
      <c r="BA1320" s="96" t="s">
        <v>182</v>
      </c>
      <c r="BB1320" s="97" t="s">
        <v>183</v>
      </c>
      <c r="BC1320" s="98">
        <v>1</v>
      </c>
      <c r="BD1320" s="99" t="s">
        <v>182</v>
      </c>
      <c r="BE1320" s="100" t="s">
        <v>183</v>
      </c>
      <c r="BF1320" s="101">
        <v>5</v>
      </c>
      <c r="BG1320" s="101">
        <v>1</v>
      </c>
      <c r="BH1320" s="99" t="s">
        <v>182</v>
      </c>
      <c r="BI1320" s="100" t="s">
        <v>183</v>
      </c>
      <c r="BJ1320" s="101">
        <v>5</v>
      </c>
      <c r="BK1320" s="101">
        <v>1</v>
      </c>
      <c r="BL1320" s="102" t="s">
        <v>52</v>
      </c>
    </row>
    <row r="1321" spans="1:64" hidden="1" x14ac:dyDescent="0.3">
      <c r="A1321" s="104" t="s">
        <v>181</v>
      </c>
      <c r="B1321" s="11">
        <v>801</v>
      </c>
      <c r="C1321" s="104" t="s">
        <v>852</v>
      </c>
      <c r="D1321" s="104">
        <f>MATCH(Tabela1[[#This Row],[3]],ECHE!A:A,0)</f>
        <v>277</v>
      </c>
      <c r="E1321" s="3" t="s">
        <v>3349</v>
      </c>
      <c r="F1321" s="2" t="s">
        <v>3350</v>
      </c>
      <c r="G1321" s="25">
        <v>30614</v>
      </c>
      <c r="H1321" s="30" t="s">
        <v>3351</v>
      </c>
      <c r="I1321" s="283" t="s">
        <v>101</v>
      </c>
      <c r="J1321" s="104" t="s">
        <v>3352</v>
      </c>
      <c r="K1321" s="2" t="s">
        <v>38626</v>
      </c>
      <c r="L1321" s="235" t="s">
        <v>297</v>
      </c>
      <c r="M1321" s="104" t="s">
        <v>297</v>
      </c>
      <c r="N1321" s="104" t="s">
        <v>69</v>
      </c>
      <c r="O1321" s="104" t="s">
        <v>89</v>
      </c>
      <c r="P1321" s="104"/>
      <c r="Q1321" s="104"/>
      <c r="R1321" s="32" t="s">
        <v>1847</v>
      </c>
      <c r="S1321" s="91" t="s">
        <v>3446</v>
      </c>
      <c r="T1321" s="35" t="s">
        <v>182</v>
      </c>
      <c r="U1321" s="20" t="s">
        <v>183</v>
      </c>
      <c r="V1321" s="38"/>
      <c r="W1321" s="38"/>
      <c r="X1321" s="38" t="s">
        <v>51</v>
      </c>
      <c r="Y1321" s="38" t="s">
        <v>51</v>
      </c>
      <c r="Z1321" s="38" t="s">
        <v>51</v>
      </c>
      <c r="AA1321" s="38" t="s">
        <v>51</v>
      </c>
      <c r="AB1321" s="38"/>
      <c r="AC1321" s="38"/>
      <c r="AD1321" s="38">
        <v>10</v>
      </c>
      <c r="AE1321" s="38">
        <v>2</v>
      </c>
      <c r="AF1321" s="35">
        <v>1015</v>
      </c>
      <c r="AG1321" s="20" t="s">
        <v>183</v>
      </c>
      <c r="AH1321" s="38"/>
      <c r="AI1321" s="38"/>
      <c r="AJ1321" s="38" t="s">
        <v>51</v>
      </c>
      <c r="AK1321" s="38" t="s">
        <v>51</v>
      </c>
      <c r="AL1321" s="38" t="s">
        <v>51</v>
      </c>
      <c r="AM1321" s="38" t="s">
        <v>51</v>
      </c>
      <c r="AN1321" s="38"/>
      <c r="AO1321" s="38"/>
      <c r="AP1321" s="38">
        <v>10</v>
      </c>
      <c r="AQ1321" s="38">
        <v>2</v>
      </c>
      <c r="AR1321" s="11"/>
      <c r="AS1321" s="19"/>
      <c r="AT1321" s="41"/>
      <c r="AU1321" s="11"/>
      <c r="AV1321" s="19"/>
      <c r="AW1321" s="41"/>
      <c r="AX1321" s="43">
        <v>410</v>
      </c>
      <c r="AY1321" s="22" t="s">
        <v>183</v>
      </c>
      <c r="AZ1321" s="45">
        <v>1</v>
      </c>
      <c r="BA1321" s="43">
        <v>1015</v>
      </c>
      <c r="BB1321" s="22" t="s">
        <v>183</v>
      </c>
      <c r="BC1321" s="45">
        <v>1</v>
      </c>
      <c r="BD1321" s="47">
        <v>410</v>
      </c>
      <c r="BE1321" s="24" t="s">
        <v>183</v>
      </c>
      <c r="BF1321" s="49">
        <v>5</v>
      </c>
      <c r="BG1321" s="49">
        <v>1</v>
      </c>
      <c r="BH1321" s="47">
        <v>1015</v>
      </c>
      <c r="BI1321" s="24" t="s">
        <v>183</v>
      </c>
      <c r="BJ1321" s="49">
        <v>5</v>
      </c>
      <c r="BK1321" s="49">
        <v>1</v>
      </c>
      <c r="BL1321" s="51" t="s">
        <v>52</v>
      </c>
    </row>
    <row r="1322" spans="1:64" s="248" customFormat="1" hidden="1" x14ac:dyDescent="0.3">
      <c r="A1322" s="104" t="s">
        <v>181</v>
      </c>
      <c r="B1322" s="11">
        <v>815</v>
      </c>
      <c r="C1322" s="104" t="s">
        <v>3395</v>
      </c>
      <c r="D1322" s="104">
        <f>MATCH(Tabela1[[#This Row],[3]],ECHE!A:A,0)</f>
        <v>1301</v>
      </c>
      <c r="E1322" s="3" t="s">
        <v>3396</v>
      </c>
      <c r="F1322" s="2" t="s">
        <v>3397</v>
      </c>
      <c r="G1322" s="25">
        <v>17003</v>
      </c>
      <c r="H1322" s="30" t="s">
        <v>3398</v>
      </c>
      <c r="I1322" s="283" t="s">
        <v>84</v>
      </c>
      <c r="J1322" s="104" t="s">
        <v>3399</v>
      </c>
      <c r="K1322" s="2" t="s">
        <v>38883</v>
      </c>
      <c r="L1322" s="235"/>
      <c r="M1322" s="104"/>
      <c r="N1322" s="104" t="s">
        <v>246</v>
      </c>
      <c r="O1322" s="104" t="s">
        <v>70</v>
      </c>
      <c r="P1322" s="104"/>
      <c r="Q1322" s="104"/>
      <c r="R1322" s="32" t="s">
        <v>1847</v>
      </c>
      <c r="S1322" s="91" t="s">
        <v>3446</v>
      </c>
      <c r="T1322" s="35" t="s">
        <v>182</v>
      </c>
      <c r="U1322" s="20" t="s">
        <v>183</v>
      </c>
      <c r="V1322" s="38"/>
      <c r="W1322" s="38"/>
      <c r="X1322" s="38" t="s">
        <v>51</v>
      </c>
      <c r="Y1322" s="38" t="s">
        <v>51</v>
      </c>
      <c r="Z1322" s="38"/>
      <c r="AA1322" s="38"/>
      <c r="AB1322" s="38"/>
      <c r="AC1322" s="38"/>
      <c r="AD1322" s="38">
        <v>40</v>
      </c>
      <c r="AE1322" s="38">
        <v>4</v>
      </c>
      <c r="AF1322" s="35">
        <v>1015</v>
      </c>
      <c r="AG1322" s="20" t="s">
        <v>183</v>
      </c>
      <c r="AH1322" s="38"/>
      <c r="AI1322" s="38"/>
      <c r="AJ1322" s="38" t="s">
        <v>51</v>
      </c>
      <c r="AK1322" s="38" t="s">
        <v>51</v>
      </c>
      <c r="AL1322" s="38"/>
      <c r="AM1322" s="38"/>
      <c r="AN1322" s="38"/>
      <c r="AO1322" s="38"/>
      <c r="AP1322" s="38">
        <v>40</v>
      </c>
      <c r="AQ1322" s="38">
        <v>4</v>
      </c>
      <c r="AR1322" s="11"/>
      <c r="AS1322" s="19"/>
      <c r="AT1322" s="41"/>
      <c r="AU1322" s="11"/>
      <c r="AV1322" s="19"/>
      <c r="AW1322" s="41"/>
      <c r="AX1322" s="43" t="s">
        <v>182</v>
      </c>
      <c r="AY1322" s="22" t="s">
        <v>183</v>
      </c>
      <c r="AZ1322" s="45">
        <v>2</v>
      </c>
      <c r="BA1322" s="43" t="s">
        <v>182</v>
      </c>
      <c r="BB1322" s="22" t="s">
        <v>183</v>
      </c>
      <c r="BC1322" s="45">
        <v>2</v>
      </c>
      <c r="BD1322" s="47"/>
      <c r="BE1322" s="24"/>
      <c r="BF1322" s="49"/>
      <c r="BG1322" s="49"/>
      <c r="BH1322" s="47"/>
      <c r="BI1322" s="24"/>
      <c r="BJ1322" s="49"/>
      <c r="BK1322" s="49"/>
      <c r="BL1322" s="51" t="s">
        <v>52</v>
      </c>
    </row>
    <row r="1323" spans="1:64" hidden="1" x14ac:dyDescent="0.3">
      <c r="A1323" s="104" t="s">
        <v>181</v>
      </c>
      <c r="B1323" s="11">
        <v>825</v>
      </c>
      <c r="C1323" s="104" t="s">
        <v>1972</v>
      </c>
      <c r="D1323" s="104">
        <f>MATCH(Tabela1[[#This Row],[3]],ECHE!A:A,0)</f>
        <v>4412</v>
      </c>
      <c r="E1323" s="3" t="s">
        <v>3429</v>
      </c>
      <c r="F1323" s="2" t="s">
        <v>3430</v>
      </c>
      <c r="G1323" s="25">
        <v>201</v>
      </c>
      <c r="H1323" s="30" t="s">
        <v>3431</v>
      </c>
      <c r="I1323" s="283" t="s">
        <v>638</v>
      </c>
      <c r="J1323" s="104" t="s">
        <v>3432</v>
      </c>
      <c r="K1323" s="2" t="s">
        <v>38950</v>
      </c>
      <c r="L1323" s="235" t="s">
        <v>3433</v>
      </c>
      <c r="M1323" s="104" t="s">
        <v>3434</v>
      </c>
      <c r="N1323" s="104" t="s">
        <v>90</v>
      </c>
      <c r="O1323" s="104" t="s">
        <v>256</v>
      </c>
      <c r="P1323" s="104"/>
      <c r="Q1323" s="104"/>
      <c r="R1323" s="32" t="s">
        <v>1847</v>
      </c>
      <c r="S1323" s="91" t="s">
        <v>3446</v>
      </c>
      <c r="T1323" s="35" t="s">
        <v>182</v>
      </c>
      <c r="U1323" s="20" t="s">
        <v>183</v>
      </c>
      <c r="V1323" s="38"/>
      <c r="W1323" s="38"/>
      <c r="X1323" s="38" t="s">
        <v>51</v>
      </c>
      <c r="Y1323" s="38" t="s">
        <v>51</v>
      </c>
      <c r="Z1323" s="38" t="s">
        <v>51</v>
      </c>
      <c r="AA1323" s="38" t="s">
        <v>51</v>
      </c>
      <c r="AB1323" s="38"/>
      <c r="AC1323" s="38"/>
      <c r="AD1323" s="38">
        <v>5</v>
      </c>
      <c r="AE1323" s="38">
        <v>1</v>
      </c>
      <c r="AF1323" s="35">
        <v>1015</v>
      </c>
      <c r="AG1323" s="20" t="s">
        <v>183</v>
      </c>
      <c r="AH1323" s="38"/>
      <c r="AI1323" s="38"/>
      <c r="AJ1323" s="38" t="s">
        <v>51</v>
      </c>
      <c r="AK1323" s="38" t="s">
        <v>51</v>
      </c>
      <c r="AL1323" s="38" t="s">
        <v>51</v>
      </c>
      <c r="AM1323" s="38" t="s">
        <v>51</v>
      </c>
      <c r="AN1323" s="38"/>
      <c r="AO1323" s="38"/>
      <c r="AP1323" s="38">
        <v>5</v>
      </c>
      <c r="AQ1323" s="38">
        <v>1</v>
      </c>
      <c r="AR1323" s="11"/>
      <c r="AS1323" s="19"/>
      <c r="AT1323" s="41"/>
      <c r="AU1323" s="11"/>
      <c r="AV1323" s="19"/>
      <c r="AW1323" s="41"/>
      <c r="AX1323" s="43" t="s">
        <v>182</v>
      </c>
      <c r="AY1323" s="22" t="s">
        <v>183</v>
      </c>
      <c r="AZ1323" s="45">
        <v>1</v>
      </c>
      <c r="BA1323" s="43" t="s">
        <v>182</v>
      </c>
      <c r="BB1323" s="22" t="s">
        <v>183</v>
      </c>
      <c r="BC1323" s="45">
        <v>1</v>
      </c>
      <c r="BD1323" s="47" t="s">
        <v>182</v>
      </c>
      <c r="BE1323" s="24" t="s">
        <v>183</v>
      </c>
      <c r="BF1323" s="49">
        <v>5</v>
      </c>
      <c r="BG1323" s="49">
        <v>1</v>
      </c>
      <c r="BH1323" s="47" t="s">
        <v>182</v>
      </c>
      <c r="BI1323" s="24" t="s">
        <v>183</v>
      </c>
      <c r="BJ1323" s="49">
        <v>5</v>
      </c>
      <c r="BK1323" s="49">
        <v>1</v>
      </c>
      <c r="BL1323" s="51" t="s">
        <v>52</v>
      </c>
    </row>
    <row r="1324" spans="1:64" hidden="1" x14ac:dyDescent="0.3">
      <c r="A1324" s="84" t="s">
        <v>181</v>
      </c>
      <c r="B1324" s="85">
        <v>834</v>
      </c>
      <c r="C1324" s="84" t="s">
        <v>3457</v>
      </c>
      <c r="D1324" s="84">
        <f>MATCH(Tabela1[[#This Row],[3]],ECHE!A:A,0)</f>
        <v>5269</v>
      </c>
      <c r="E1324" s="87" t="s">
        <v>3458</v>
      </c>
      <c r="F1324" s="88" t="s">
        <v>3459</v>
      </c>
      <c r="G1324" s="89">
        <v>10145</v>
      </c>
      <c r="H1324" s="90" t="s">
        <v>3460</v>
      </c>
      <c r="I1324" s="286" t="s">
        <v>243</v>
      </c>
      <c r="J1324" s="84" t="s">
        <v>3461</v>
      </c>
      <c r="K1324" s="2" t="s">
        <v>39067</v>
      </c>
      <c r="L1324" s="196" t="s">
        <v>804</v>
      </c>
      <c r="M1324" s="84" t="s">
        <v>805</v>
      </c>
      <c r="N1324" s="84" t="s">
        <v>90</v>
      </c>
      <c r="O1324" s="84" t="s">
        <v>881</v>
      </c>
      <c r="P1324" s="84"/>
      <c r="Q1324" s="84"/>
      <c r="R1324" s="91" t="s">
        <v>3034</v>
      </c>
      <c r="S1324" s="91" t="s">
        <v>3446</v>
      </c>
      <c r="T1324" s="92" t="s">
        <v>182</v>
      </c>
      <c r="U1324" s="93" t="s">
        <v>183</v>
      </c>
      <c r="V1324" s="94"/>
      <c r="W1324" s="94"/>
      <c r="X1324" s="94" t="s">
        <v>51</v>
      </c>
      <c r="Y1324" s="94" t="s">
        <v>51</v>
      </c>
      <c r="Z1324" s="94" t="s">
        <v>51</v>
      </c>
      <c r="AA1324" s="94" t="s">
        <v>51</v>
      </c>
      <c r="AB1324" s="94"/>
      <c r="AC1324" s="94"/>
      <c r="AD1324" s="94">
        <v>10</v>
      </c>
      <c r="AE1324" s="94">
        <v>2</v>
      </c>
      <c r="AF1324" s="92" t="s">
        <v>182</v>
      </c>
      <c r="AG1324" s="93" t="s">
        <v>183</v>
      </c>
      <c r="AH1324" s="94"/>
      <c r="AI1324" s="94"/>
      <c r="AJ1324" s="94" t="s">
        <v>51</v>
      </c>
      <c r="AK1324" s="94" t="s">
        <v>51</v>
      </c>
      <c r="AL1324" s="94" t="s">
        <v>51</v>
      </c>
      <c r="AM1324" s="94" t="s">
        <v>51</v>
      </c>
      <c r="AN1324" s="94"/>
      <c r="AO1324" s="94"/>
      <c r="AP1324" s="94">
        <v>10</v>
      </c>
      <c r="AQ1324" s="94">
        <v>2</v>
      </c>
      <c r="AR1324" s="85"/>
      <c r="AS1324" s="86"/>
      <c r="AT1324" s="95"/>
      <c r="AU1324" s="85"/>
      <c r="AV1324" s="86"/>
      <c r="AW1324" s="95"/>
      <c r="AX1324" s="96" t="s">
        <v>182</v>
      </c>
      <c r="AY1324" s="97" t="s">
        <v>183</v>
      </c>
      <c r="AZ1324" s="98">
        <v>2</v>
      </c>
      <c r="BA1324" s="96" t="s">
        <v>182</v>
      </c>
      <c r="BB1324" s="97" t="s">
        <v>183</v>
      </c>
      <c r="BC1324" s="98">
        <v>2</v>
      </c>
      <c r="BD1324" s="99" t="s">
        <v>182</v>
      </c>
      <c r="BE1324" s="100" t="s">
        <v>183</v>
      </c>
      <c r="BF1324" s="101">
        <v>10</v>
      </c>
      <c r="BG1324" s="101">
        <v>2</v>
      </c>
      <c r="BH1324" s="99" t="s">
        <v>182</v>
      </c>
      <c r="BI1324" s="100" t="s">
        <v>183</v>
      </c>
      <c r="BJ1324" s="101">
        <v>10</v>
      </c>
      <c r="BK1324" s="101">
        <v>2</v>
      </c>
      <c r="BL1324" s="102" t="s">
        <v>52</v>
      </c>
    </row>
    <row r="1325" spans="1:64" hidden="1" x14ac:dyDescent="0.3">
      <c r="A1325" s="10" t="s">
        <v>181</v>
      </c>
      <c r="B1325" s="11">
        <v>850</v>
      </c>
      <c r="C1325" s="10" t="s">
        <v>2614</v>
      </c>
      <c r="D1325" s="10">
        <f>MATCH(Tabela1[[#This Row],[3]],ECHE!A:A,0)</f>
        <v>1744</v>
      </c>
      <c r="E1325" s="3" t="s">
        <v>2615</v>
      </c>
      <c r="F1325" s="2" t="s">
        <v>3526</v>
      </c>
      <c r="G1325" s="25" t="s">
        <v>3527</v>
      </c>
      <c r="H1325" s="30" t="s">
        <v>3528</v>
      </c>
      <c r="I1325" s="283" t="s">
        <v>84</v>
      </c>
      <c r="J1325" s="104" t="s">
        <v>3529</v>
      </c>
      <c r="K1325" s="2" t="s">
        <v>38703</v>
      </c>
      <c r="L1325" s="235"/>
      <c r="M1325" s="10" t="s">
        <v>113</v>
      </c>
      <c r="N1325" s="10" t="s">
        <v>246</v>
      </c>
      <c r="O1325" s="10" t="s">
        <v>46</v>
      </c>
      <c r="P1325" s="10"/>
      <c r="Q1325" s="10"/>
      <c r="R1325" s="32" t="s">
        <v>3034</v>
      </c>
      <c r="S1325" s="91" t="s">
        <v>3446</v>
      </c>
      <c r="T1325" s="35"/>
      <c r="U1325" s="20"/>
      <c r="V1325" s="38"/>
      <c r="W1325" s="38"/>
      <c r="X1325" s="38"/>
      <c r="Y1325" s="38"/>
      <c r="Z1325" s="38"/>
      <c r="AA1325" s="38"/>
      <c r="AB1325" s="38"/>
      <c r="AC1325" s="38"/>
      <c r="AD1325" s="38"/>
      <c r="AE1325" s="38"/>
      <c r="AF1325" s="35"/>
      <c r="AG1325" s="20"/>
      <c r="AH1325" s="38"/>
      <c r="AI1325" s="38"/>
      <c r="AJ1325" s="38"/>
      <c r="AK1325" s="38"/>
      <c r="AL1325" s="38"/>
      <c r="AM1325" s="38"/>
      <c r="AN1325" s="38"/>
      <c r="AO1325" s="38"/>
      <c r="AP1325" s="38"/>
      <c r="AQ1325" s="38"/>
      <c r="AR1325" s="11"/>
      <c r="AS1325" s="19"/>
      <c r="AT1325" s="41"/>
      <c r="AU1325" s="11"/>
      <c r="AV1325" s="19"/>
      <c r="AW1325" s="41"/>
      <c r="AX1325" s="43" t="s">
        <v>182</v>
      </c>
      <c r="AY1325" s="22" t="s">
        <v>183</v>
      </c>
      <c r="AZ1325" s="45">
        <v>2</v>
      </c>
      <c r="BA1325" s="43" t="s">
        <v>182</v>
      </c>
      <c r="BB1325" s="22" t="s">
        <v>183</v>
      </c>
      <c r="BC1325" s="45">
        <v>2</v>
      </c>
      <c r="BD1325" s="47"/>
      <c r="BE1325" s="24"/>
      <c r="BF1325" s="49"/>
      <c r="BG1325" s="49"/>
      <c r="BH1325" s="47"/>
      <c r="BI1325" s="24"/>
      <c r="BJ1325" s="49"/>
      <c r="BK1325" s="49"/>
      <c r="BL1325" s="51" t="s">
        <v>52</v>
      </c>
    </row>
    <row r="1326" spans="1:64" hidden="1" x14ac:dyDescent="0.3">
      <c r="A1326" s="104" t="s">
        <v>181</v>
      </c>
      <c r="B1326" s="11">
        <v>858</v>
      </c>
      <c r="C1326" s="104" t="s">
        <v>63</v>
      </c>
      <c r="D1326" s="104">
        <f>MATCH(Tabela1[[#This Row],[3]],ECHE!A:A,0)</f>
        <v>3885</v>
      </c>
      <c r="E1326" s="3" t="s">
        <v>3557</v>
      </c>
      <c r="F1326" s="2" t="s">
        <v>3558</v>
      </c>
      <c r="G1326" s="25" t="s">
        <v>3559</v>
      </c>
      <c r="H1326" s="30" t="s">
        <v>66</v>
      </c>
      <c r="I1326" s="283" t="s">
        <v>67</v>
      </c>
      <c r="J1326" s="104" t="s">
        <v>68</v>
      </c>
      <c r="K1326" s="2" t="s">
        <v>38768</v>
      </c>
      <c r="L1326" s="235" t="s">
        <v>231</v>
      </c>
      <c r="M1326" s="104" t="s">
        <v>3560</v>
      </c>
      <c r="N1326" s="104" t="s">
        <v>69</v>
      </c>
      <c r="O1326" s="104" t="s">
        <v>70</v>
      </c>
      <c r="P1326" s="104" t="s">
        <v>71</v>
      </c>
      <c r="Q1326" s="104" t="s">
        <v>72</v>
      </c>
      <c r="R1326" s="32" t="s">
        <v>1847</v>
      </c>
      <c r="S1326" s="91" t="s">
        <v>3446</v>
      </c>
      <c r="T1326" s="35" t="s">
        <v>182</v>
      </c>
      <c r="U1326" s="20" t="s">
        <v>183</v>
      </c>
      <c r="V1326" s="38"/>
      <c r="W1326" s="38"/>
      <c r="X1326" s="38" t="s">
        <v>51</v>
      </c>
      <c r="Y1326" s="38" t="s">
        <v>51</v>
      </c>
      <c r="Z1326" s="38" t="s">
        <v>51</v>
      </c>
      <c r="AA1326" s="38" t="s">
        <v>51</v>
      </c>
      <c r="AB1326" s="38" t="s">
        <v>51</v>
      </c>
      <c r="AC1326" s="38" t="s">
        <v>51</v>
      </c>
      <c r="AD1326" s="38">
        <v>10</v>
      </c>
      <c r="AE1326" s="38">
        <v>2</v>
      </c>
      <c r="AF1326" s="35" t="s">
        <v>182</v>
      </c>
      <c r="AG1326" s="20" t="s">
        <v>183</v>
      </c>
      <c r="AH1326" s="38"/>
      <c r="AI1326" s="38"/>
      <c r="AJ1326" s="38" t="s">
        <v>51</v>
      </c>
      <c r="AK1326" s="38" t="s">
        <v>51</v>
      </c>
      <c r="AL1326" s="38" t="s">
        <v>51</v>
      </c>
      <c r="AM1326" s="38" t="s">
        <v>51</v>
      </c>
      <c r="AN1326" s="38" t="s">
        <v>51</v>
      </c>
      <c r="AO1326" s="38" t="s">
        <v>51</v>
      </c>
      <c r="AP1326" s="38">
        <v>10</v>
      </c>
      <c r="AQ1326" s="38">
        <v>2</v>
      </c>
      <c r="AR1326" s="11"/>
      <c r="AS1326" s="19"/>
      <c r="AT1326" s="41"/>
      <c r="AU1326" s="11"/>
      <c r="AV1326" s="19"/>
      <c r="AW1326" s="41"/>
      <c r="AX1326" s="43" t="s">
        <v>182</v>
      </c>
      <c r="AY1326" s="22" t="s">
        <v>183</v>
      </c>
      <c r="AZ1326" s="45">
        <v>1</v>
      </c>
      <c r="BA1326" s="43" t="s">
        <v>182</v>
      </c>
      <c r="BB1326" s="22" t="s">
        <v>183</v>
      </c>
      <c r="BC1326" s="45">
        <v>1</v>
      </c>
      <c r="BD1326" s="47" t="s">
        <v>182</v>
      </c>
      <c r="BE1326" s="24" t="s">
        <v>183</v>
      </c>
      <c r="BF1326" s="49">
        <v>5</v>
      </c>
      <c r="BG1326" s="49">
        <v>1</v>
      </c>
      <c r="BH1326" s="47" t="s">
        <v>182</v>
      </c>
      <c r="BI1326" s="24" t="s">
        <v>183</v>
      </c>
      <c r="BJ1326" s="49">
        <v>5</v>
      </c>
      <c r="BK1326" s="49">
        <v>1</v>
      </c>
      <c r="BL1326" s="51" t="s">
        <v>52</v>
      </c>
    </row>
    <row r="1327" spans="1:64" hidden="1" x14ac:dyDescent="0.3">
      <c r="A1327" s="104" t="s">
        <v>181</v>
      </c>
      <c r="B1327" s="11">
        <v>875</v>
      </c>
      <c r="C1327" s="104" t="s">
        <v>3304</v>
      </c>
      <c r="D1327" s="104">
        <f>MATCH(Tabela1[[#This Row],[3]],ECHE!A:A,0)</f>
        <v>4904</v>
      </c>
      <c r="E1327" s="3" t="s">
        <v>3305</v>
      </c>
      <c r="F1327" s="2" t="s">
        <v>3590</v>
      </c>
      <c r="G1327" s="25" t="s">
        <v>3307</v>
      </c>
      <c r="H1327" s="30" t="s">
        <v>304</v>
      </c>
      <c r="I1327" s="283" t="s">
        <v>174</v>
      </c>
      <c r="J1327" s="104" t="s">
        <v>3308</v>
      </c>
      <c r="K1327" s="2" t="s">
        <v>38982</v>
      </c>
      <c r="L1327" s="235" t="s">
        <v>177</v>
      </c>
      <c r="M1327" s="104" t="s">
        <v>178</v>
      </c>
      <c r="N1327" s="104" t="s">
        <v>45</v>
      </c>
      <c r="O1327" s="104" t="s">
        <v>46</v>
      </c>
      <c r="P1327" s="104"/>
      <c r="Q1327" s="104"/>
      <c r="R1327" s="32" t="s">
        <v>1847</v>
      </c>
      <c r="S1327" s="91" t="s">
        <v>3446</v>
      </c>
      <c r="T1327" s="35" t="s">
        <v>182</v>
      </c>
      <c r="U1327" s="20" t="s">
        <v>183</v>
      </c>
      <c r="V1327" s="38"/>
      <c r="W1327" s="38"/>
      <c r="X1327" s="38" t="s">
        <v>51</v>
      </c>
      <c r="Y1327" s="38" t="s">
        <v>51</v>
      </c>
      <c r="Z1327" s="38" t="s">
        <v>51</v>
      </c>
      <c r="AA1327" s="38" t="s">
        <v>51</v>
      </c>
      <c r="AB1327" s="38"/>
      <c r="AC1327" s="38"/>
      <c r="AD1327" s="38">
        <v>20</v>
      </c>
      <c r="AE1327" s="38">
        <v>4</v>
      </c>
      <c r="AF1327" s="35" t="s">
        <v>182</v>
      </c>
      <c r="AG1327" s="20" t="s">
        <v>183</v>
      </c>
      <c r="AH1327" s="38"/>
      <c r="AI1327" s="38"/>
      <c r="AJ1327" s="38" t="s">
        <v>51</v>
      </c>
      <c r="AK1327" s="38" t="s">
        <v>51</v>
      </c>
      <c r="AL1327" s="38" t="s">
        <v>51</v>
      </c>
      <c r="AM1327" s="38" t="s">
        <v>51</v>
      </c>
      <c r="AN1327" s="38"/>
      <c r="AO1327" s="38"/>
      <c r="AP1327" s="38">
        <v>20</v>
      </c>
      <c r="AQ1327" s="38">
        <v>4</v>
      </c>
      <c r="AR1327" s="11"/>
      <c r="AS1327" s="19"/>
      <c r="AT1327" s="41"/>
      <c r="AU1327" s="11"/>
      <c r="AV1327" s="19"/>
      <c r="AW1327" s="41"/>
      <c r="AX1327" s="43" t="s">
        <v>182</v>
      </c>
      <c r="AY1327" s="22" t="s">
        <v>183</v>
      </c>
      <c r="AZ1327" s="45">
        <v>2</v>
      </c>
      <c r="BA1327" s="43" t="s">
        <v>182</v>
      </c>
      <c r="BB1327" s="22" t="s">
        <v>183</v>
      </c>
      <c r="BC1327" s="45">
        <v>2</v>
      </c>
      <c r="BD1327" s="47" t="s">
        <v>182</v>
      </c>
      <c r="BE1327" s="24" t="s">
        <v>183</v>
      </c>
      <c r="BF1327" s="49">
        <v>10</v>
      </c>
      <c r="BG1327" s="49">
        <v>2</v>
      </c>
      <c r="BH1327" s="47" t="s">
        <v>182</v>
      </c>
      <c r="BI1327" s="24" t="s">
        <v>183</v>
      </c>
      <c r="BJ1327" s="49">
        <v>10</v>
      </c>
      <c r="BK1327" s="49">
        <v>2</v>
      </c>
      <c r="BL1327" s="51" t="s">
        <v>52</v>
      </c>
    </row>
    <row r="1328" spans="1:64" hidden="1" x14ac:dyDescent="0.3">
      <c r="A1328" s="84" t="s">
        <v>181</v>
      </c>
      <c r="B1328" s="85">
        <v>889</v>
      </c>
      <c r="C1328" s="84" t="s">
        <v>3651</v>
      </c>
      <c r="D1328" s="84">
        <f>MATCH(Tabela1[[#This Row],[3]],ECHE!A:A,0)</f>
        <v>5172</v>
      </c>
      <c r="E1328" s="87" t="s">
        <v>3652</v>
      </c>
      <c r="F1328" s="88" t="s">
        <v>3653</v>
      </c>
      <c r="G1328" s="89" t="s">
        <v>3654</v>
      </c>
      <c r="H1328" s="90" t="s">
        <v>3655</v>
      </c>
      <c r="I1328" s="286" t="s">
        <v>3656</v>
      </c>
      <c r="J1328" s="84" t="s">
        <v>3657</v>
      </c>
      <c r="K1328" s="2" t="s">
        <v>39038</v>
      </c>
      <c r="L1328" s="196" t="s">
        <v>3658</v>
      </c>
      <c r="M1328" s="84" t="s">
        <v>3658</v>
      </c>
      <c r="N1328" s="84" t="s">
        <v>71</v>
      </c>
      <c r="O1328" s="84" t="s">
        <v>72</v>
      </c>
      <c r="P1328" s="84" t="s">
        <v>1706</v>
      </c>
      <c r="Q1328" s="84" t="s">
        <v>1707</v>
      </c>
      <c r="R1328" s="91" t="s">
        <v>3414</v>
      </c>
      <c r="S1328" s="91" t="s">
        <v>3446</v>
      </c>
      <c r="T1328" s="92" t="s">
        <v>182</v>
      </c>
      <c r="U1328" s="93" t="s">
        <v>183</v>
      </c>
      <c r="V1328" s="94"/>
      <c r="W1328" s="94"/>
      <c r="X1328" s="94" t="s">
        <v>51</v>
      </c>
      <c r="Y1328" s="94" t="s">
        <v>51</v>
      </c>
      <c r="Z1328" s="94" t="s">
        <v>51</v>
      </c>
      <c r="AA1328" s="94" t="s">
        <v>51</v>
      </c>
      <c r="AB1328" s="94"/>
      <c r="AC1328" s="94"/>
      <c r="AD1328" s="94" t="s">
        <v>3659</v>
      </c>
      <c r="AE1328" s="94" t="s">
        <v>3660</v>
      </c>
      <c r="AF1328" s="92" t="s">
        <v>182</v>
      </c>
      <c r="AG1328" s="93" t="s">
        <v>183</v>
      </c>
      <c r="AH1328" s="94"/>
      <c r="AI1328" s="94"/>
      <c r="AJ1328" s="94" t="s">
        <v>51</v>
      </c>
      <c r="AK1328" s="94" t="s">
        <v>51</v>
      </c>
      <c r="AL1328" s="94" t="s">
        <v>51</v>
      </c>
      <c r="AM1328" s="94" t="s">
        <v>51</v>
      </c>
      <c r="AN1328" s="94"/>
      <c r="AO1328" s="94"/>
      <c r="AP1328" s="94">
        <v>10</v>
      </c>
      <c r="AQ1328" s="94">
        <v>2</v>
      </c>
      <c r="AR1328" s="85"/>
      <c r="AS1328" s="86"/>
      <c r="AT1328" s="95"/>
      <c r="AU1328" s="85"/>
      <c r="AV1328" s="86"/>
      <c r="AW1328" s="95"/>
      <c r="AX1328" s="96" t="s">
        <v>182</v>
      </c>
      <c r="AY1328" s="97" t="s">
        <v>183</v>
      </c>
      <c r="AZ1328" s="98">
        <v>2</v>
      </c>
      <c r="BA1328" s="96" t="s">
        <v>182</v>
      </c>
      <c r="BB1328" s="97" t="s">
        <v>183</v>
      </c>
      <c r="BC1328" s="98">
        <v>2</v>
      </c>
      <c r="BD1328" s="99"/>
      <c r="BE1328" s="100"/>
      <c r="BF1328" s="101"/>
      <c r="BG1328" s="101"/>
      <c r="BH1328" s="99"/>
      <c r="BI1328" s="100"/>
      <c r="BJ1328" s="101"/>
      <c r="BK1328" s="101"/>
      <c r="BL1328" s="102" t="s">
        <v>52</v>
      </c>
    </row>
    <row r="1329" spans="1:64" hidden="1" x14ac:dyDescent="0.3">
      <c r="A1329" s="10" t="s">
        <v>181</v>
      </c>
      <c r="B1329" s="11">
        <v>897</v>
      </c>
      <c r="C1329" s="10" t="s">
        <v>308</v>
      </c>
      <c r="D1329" s="10">
        <f>MATCH(Tabela1[[#This Row],[3]],ECHE!A:A,0)</f>
        <v>240</v>
      </c>
      <c r="E1329" s="3" t="s">
        <v>309</v>
      </c>
      <c r="F1329" s="2" t="s">
        <v>3687</v>
      </c>
      <c r="G1329" s="25" t="s">
        <v>3688</v>
      </c>
      <c r="H1329" s="30" t="s">
        <v>100</v>
      </c>
      <c r="I1329" s="283" t="s">
        <v>101</v>
      </c>
      <c r="J1329" s="104" t="s">
        <v>311</v>
      </c>
      <c r="K1329" s="2" t="s">
        <v>38614</v>
      </c>
      <c r="L1329" s="235" t="s">
        <v>103</v>
      </c>
      <c r="M1329" s="10" t="s">
        <v>44</v>
      </c>
      <c r="N1329" s="10"/>
      <c r="O1329" s="10"/>
      <c r="P1329" s="10"/>
      <c r="Q1329" s="10"/>
      <c r="R1329" s="32" t="s">
        <v>1847</v>
      </c>
      <c r="S1329" s="91" t="s">
        <v>3446</v>
      </c>
      <c r="T1329" s="35" t="s">
        <v>182</v>
      </c>
      <c r="U1329" s="20" t="s">
        <v>183</v>
      </c>
      <c r="V1329" s="38"/>
      <c r="W1329" s="38"/>
      <c r="X1329" s="38" t="s">
        <v>51</v>
      </c>
      <c r="Y1329" s="38" t="s">
        <v>51</v>
      </c>
      <c r="Z1329" s="38" t="s">
        <v>51</v>
      </c>
      <c r="AA1329" s="38" t="s">
        <v>51</v>
      </c>
      <c r="AB1329" s="38"/>
      <c r="AC1329" s="38"/>
      <c r="AD1329" s="38">
        <v>20</v>
      </c>
      <c r="AE1329" s="38">
        <v>2</v>
      </c>
      <c r="AF1329" s="35" t="s">
        <v>182</v>
      </c>
      <c r="AG1329" s="20" t="s">
        <v>183</v>
      </c>
      <c r="AH1329" s="38"/>
      <c r="AI1329" s="38"/>
      <c r="AJ1329" s="38" t="s">
        <v>51</v>
      </c>
      <c r="AK1329" s="38" t="s">
        <v>51</v>
      </c>
      <c r="AL1329" s="38" t="s">
        <v>51</v>
      </c>
      <c r="AM1329" s="38" t="s">
        <v>51</v>
      </c>
      <c r="AN1329" s="38"/>
      <c r="AO1329" s="38"/>
      <c r="AP1329" s="38">
        <v>20</v>
      </c>
      <c r="AQ1329" s="38">
        <v>2</v>
      </c>
      <c r="AR1329" s="11"/>
      <c r="AS1329" s="19"/>
      <c r="AT1329" s="41"/>
      <c r="AU1329" s="11"/>
      <c r="AV1329" s="19"/>
      <c r="AW1329" s="41"/>
      <c r="AX1329" s="43" t="s">
        <v>182</v>
      </c>
      <c r="AY1329" s="22" t="s">
        <v>183</v>
      </c>
      <c r="AZ1329" s="45">
        <v>2</v>
      </c>
      <c r="BA1329" s="43" t="s">
        <v>182</v>
      </c>
      <c r="BB1329" s="22" t="s">
        <v>183</v>
      </c>
      <c r="BC1329" s="45">
        <v>2</v>
      </c>
      <c r="BD1329" s="47" t="s">
        <v>182</v>
      </c>
      <c r="BE1329" s="24" t="s">
        <v>183</v>
      </c>
      <c r="BF1329" s="49">
        <v>5</v>
      </c>
      <c r="BG1329" s="49">
        <v>1</v>
      </c>
      <c r="BH1329" s="47" t="s">
        <v>182</v>
      </c>
      <c r="BI1329" s="24" t="s">
        <v>183</v>
      </c>
      <c r="BJ1329" s="49">
        <v>5</v>
      </c>
      <c r="BK1329" s="49">
        <v>1</v>
      </c>
      <c r="BL1329" s="51" t="s">
        <v>52</v>
      </c>
    </row>
    <row r="1330" spans="1:64" hidden="1" x14ac:dyDescent="0.3">
      <c r="A1330" s="104" t="s">
        <v>181</v>
      </c>
      <c r="B1330" s="11">
        <v>933</v>
      </c>
      <c r="C1330" s="104" t="s">
        <v>3794</v>
      </c>
      <c r="D1330" s="104">
        <f>MATCH(Tabela1[[#This Row],[3]],ECHE!A:A,0)</f>
        <v>3883</v>
      </c>
      <c r="E1330" s="3" t="s">
        <v>3795</v>
      </c>
      <c r="F1330" s="2" t="s">
        <v>3796</v>
      </c>
      <c r="G1330" s="25">
        <v>33000</v>
      </c>
      <c r="H1330" s="30" t="s">
        <v>3797</v>
      </c>
      <c r="I1330" s="283" t="s">
        <v>3774</v>
      </c>
      <c r="J1330" s="104" t="s">
        <v>3798</v>
      </c>
      <c r="K1330" s="2" t="s">
        <v>38767</v>
      </c>
      <c r="L1330" s="235" t="s">
        <v>3799</v>
      </c>
      <c r="M1330" s="104" t="s">
        <v>3800</v>
      </c>
      <c r="N1330" s="104" t="s">
        <v>90</v>
      </c>
      <c r="O1330" s="104" t="s">
        <v>89</v>
      </c>
      <c r="P1330" s="104"/>
      <c r="Q1330" s="104"/>
      <c r="R1330" s="32" t="s">
        <v>1847</v>
      </c>
      <c r="S1330" s="91" t="s">
        <v>3446</v>
      </c>
      <c r="T1330" s="35" t="s">
        <v>182</v>
      </c>
      <c r="U1330" s="20" t="s">
        <v>183</v>
      </c>
      <c r="V1330" s="38"/>
      <c r="W1330" s="38"/>
      <c r="X1330" s="38" t="s">
        <v>51</v>
      </c>
      <c r="Y1330" s="38" t="s">
        <v>51</v>
      </c>
      <c r="Z1330" s="38" t="s">
        <v>51</v>
      </c>
      <c r="AA1330" s="38" t="s">
        <v>51</v>
      </c>
      <c r="AB1330" s="38"/>
      <c r="AC1330" s="38"/>
      <c r="AD1330" s="38">
        <v>10</v>
      </c>
      <c r="AE1330" s="38">
        <v>2</v>
      </c>
      <c r="AF1330" s="35" t="s">
        <v>182</v>
      </c>
      <c r="AG1330" s="20" t="s">
        <v>183</v>
      </c>
      <c r="AH1330" s="38"/>
      <c r="AI1330" s="38"/>
      <c r="AJ1330" s="38" t="s">
        <v>51</v>
      </c>
      <c r="AK1330" s="38" t="s">
        <v>51</v>
      </c>
      <c r="AL1330" s="38" t="s">
        <v>51</v>
      </c>
      <c r="AM1330" s="38" t="s">
        <v>51</v>
      </c>
      <c r="AN1330" s="38"/>
      <c r="AO1330" s="38"/>
      <c r="AP1330" s="38">
        <v>10</v>
      </c>
      <c r="AQ1330" s="38">
        <v>2</v>
      </c>
      <c r="AR1330" s="11"/>
      <c r="AS1330" s="19"/>
      <c r="AT1330" s="41"/>
      <c r="AU1330" s="11"/>
      <c r="AV1330" s="19"/>
      <c r="AW1330" s="41"/>
      <c r="AX1330" s="43" t="s">
        <v>182</v>
      </c>
      <c r="AY1330" s="22" t="s">
        <v>183</v>
      </c>
      <c r="AZ1330" s="45">
        <v>2</v>
      </c>
      <c r="BA1330" s="43" t="s">
        <v>182</v>
      </c>
      <c r="BB1330" s="22" t="s">
        <v>183</v>
      </c>
      <c r="BC1330" s="45">
        <v>2</v>
      </c>
      <c r="BD1330" s="47" t="s">
        <v>182</v>
      </c>
      <c r="BE1330" s="24" t="s">
        <v>183</v>
      </c>
      <c r="BF1330" s="49">
        <v>5</v>
      </c>
      <c r="BG1330" s="49">
        <v>1</v>
      </c>
      <c r="BH1330" s="47" t="s">
        <v>182</v>
      </c>
      <c r="BI1330" s="24" t="s">
        <v>183</v>
      </c>
      <c r="BJ1330" s="49">
        <v>5</v>
      </c>
      <c r="BK1330" s="49">
        <v>1</v>
      </c>
      <c r="BL1330" s="51" t="s">
        <v>52</v>
      </c>
    </row>
    <row r="1331" spans="1:64" hidden="1" x14ac:dyDescent="0.3">
      <c r="A1331" s="10" t="s">
        <v>181</v>
      </c>
      <c r="B1331" s="11">
        <v>942</v>
      </c>
      <c r="C1331" s="10" t="s">
        <v>3842</v>
      </c>
      <c r="D1331" s="10">
        <f>MATCH(Tabela1[[#This Row],[3]],ECHE!A:A,0)</f>
        <v>4521</v>
      </c>
      <c r="E1331" s="3" t="s">
        <v>3843</v>
      </c>
      <c r="F1331" s="2" t="s">
        <v>3844</v>
      </c>
      <c r="G1331" s="25">
        <v>4036</v>
      </c>
      <c r="H1331" s="30" t="s">
        <v>3845</v>
      </c>
      <c r="I1331" s="283" t="s">
        <v>2319</v>
      </c>
      <c r="J1331" s="104" t="s">
        <v>3846</v>
      </c>
      <c r="K1331" s="2" t="s">
        <v>38957</v>
      </c>
      <c r="L1331" s="235" t="s">
        <v>3847</v>
      </c>
      <c r="M1331" s="10" t="s">
        <v>3847</v>
      </c>
      <c r="N1331" s="10" t="s">
        <v>283</v>
      </c>
      <c r="O1331" s="10" t="s">
        <v>46</v>
      </c>
      <c r="P1331" s="10"/>
      <c r="Q1331" s="10"/>
      <c r="R1331" s="32" t="s">
        <v>3414</v>
      </c>
      <c r="S1331" s="91" t="s">
        <v>3446</v>
      </c>
      <c r="T1331" s="35" t="s">
        <v>182</v>
      </c>
      <c r="U1331" s="20" t="s">
        <v>183</v>
      </c>
      <c r="V1331" s="38"/>
      <c r="W1331" s="38"/>
      <c r="X1331" s="38" t="s">
        <v>51</v>
      </c>
      <c r="Y1331" s="38" t="s">
        <v>51</v>
      </c>
      <c r="Z1331" s="38" t="s">
        <v>51</v>
      </c>
      <c r="AA1331" s="38" t="s">
        <v>51</v>
      </c>
      <c r="AB1331" s="38"/>
      <c r="AC1331" s="38"/>
      <c r="AD1331" s="38">
        <v>20</v>
      </c>
      <c r="AE1331" s="38">
        <v>4</v>
      </c>
      <c r="AF1331" s="35" t="s">
        <v>182</v>
      </c>
      <c r="AG1331" s="20" t="s">
        <v>183</v>
      </c>
      <c r="AH1331" s="38"/>
      <c r="AI1331" s="38"/>
      <c r="AJ1331" s="38" t="s">
        <v>51</v>
      </c>
      <c r="AK1331" s="38" t="s">
        <v>51</v>
      </c>
      <c r="AL1331" s="38" t="s">
        <v>51</v>
      </c>
      <c r="AM1331" s="38" t="s">
        <v>51</v>
      </c>
      <c r="AN1331" s="38"/>
      <c r="AO1331" s="38"/>
      <c r="AP1331" s="38">
        <v>20</v>
      </c>
      <c r="AQ1331" s="38">
        <v>4</v>
      </c>
      <c r="AR1331" s="11"/>
      <c r="AS1331" s="19"/>
      <c r="AT1331" s="41"/>
      <c r="AU1331" s="11"/>
      <c r="AV1331" s="19"/>
      <c r="AW1331" s="41"/>
      <c r="AX1331" s="43" t="s">
        <v>182</v>
      </c>
      <c r="AY1331" s="22" t="s">
        <v>183</v>
      </c>
      <c r="AZ1331" s="45">
        <v>1</v>
      </c>
      <c r="BA1331" s="43" t="s">
        <v>182</v>
      </c>
      <c r="BB1331" s="22" t="s">
        <v>183</v>
      </c>
      <c r="BC1331" s="45">
        <v>1</v>
      </c>
      <c r="BD1331" s="47" t="s">
        <v>182</v>
      </c>
      <c r="BE1331" s="24" t="s">
        <v>183</v>
      </c>
      <c r="BF1331" s="49">
        <v>5</v>
      </c>
      <c r="BG1331" s="49">
        <v>1</v>
      </c>
      <c r="BH1331" s="47" t="s">
        <v>182</v>
      </c>
      <c r="BI1331" s="24" t="s">
        <v>183</v>
      </c>
      <c r="BJ1331" s="49">
        <v>5</v>
      </c>
      <c r="BK1331" s="49">
        <v>1</v>
      </c>
      <c r="BL1331" s="51" t="s">
        <v>52</v>
      </c>
    </row>
    <row r="1332" spans="1:64" hidden="1" x14ac:dyDescent="0.3">
      <c r="A1332" s="84" t="s">
        <v>181</v>
      </c>
      <c r="B1332" s="85">
        <v>980</v>
      </c>
      <c r="C1332" s="84" t="s">
        <v>1267</v>
      </c>
      <c r="D1332" s="84">
        <f>MATCH(Tabela1[[#This Row],[3]],ECHE!A:A,0)</f>
        <v>5363</v>
      </c>
      <c r="E1332" s="87" t="s">
        <v>1268</v>
      </c>
      <c r="F1332" s="88" t="s">
        <v>3976</v>
      </c>
      <c r="G1332" s="89">
        <v>35040</v>
      </c>
      <c r="H1332" s="90" t="s">
        <v>1270</v>
      </c>
      <c r="I1332" s="286" t="s">
        <v>243</v>
      </c>
      <c r="J1332" s="84" t="s">
        <v>3977</v>
      </c>
      <c r="K1332" s="2" t="s">
        <v>39093</v>
      </c>
      <c r="L1332" s="196" t="s">
        <v>563</v>
      </c>
      <c r="M1332" s="84" t="s">
        <v>563</v>
      </c>
      <c r="N1332" s="84" t="s">
        <v>401</v>
      </c>
      <c r="O1332" s="84" t="s">
        <v>46</v>
      </c>
      <c r="P1332" s="84"/>
      <c r="Q1332" s="84"/>
      <c r="R1332" s="91" t="s">
        <v>3414</v>
      </c>
      <c r="S1332" s="91" t="s">
        <v>59</v>
      </c>
      <c r="T1332" s="92" t="s">
        <v>182</v>
      </c>
      <c r="U1332" s="93" t="s">
        <v>183</v>
      </c>
      <c r="V1332" s="94"/>
      <c r="W1332" s="94"/>
      <c r="X1332" s="94" t="s">
        <v>51</v>
      </c>
      <c r="Y1332" s="94" t="s">
        <v>51</v>
      </c>
      <c r="Z1332" s="94" t="s">
        <v>51</v>
      </c>
      <c r="AA1332" s="94" t="s">
        <v>51</v>
      </c>
      <c r="AB1332" s="94"/>
      <c r="AC1332" s="94"/>
      <c r="AD1332" s="94">
        <v>20</v>
      </c>
      <c r="AE1332" s="94">
        <v>4</v>
      </c>
      <c r="AF1332" s="92" t="s">
        <v>182</v>
      </c>
      <c r="AG1332" s="93" t="s">
        <v>183</v>
      </c>
      <c r="AH1332" s="94"/>
      <c r="AI1332" s="94"/>
      <c r="AJ1332" s="94" t="s">
        <v>51</v>
      </c>
      <c r="AK1332" s="94" t="s">
        <v>51</v>
      </c>
      <c r="AL1332" s="94" t="s">
        <v>51</v>
      </c>
      <c r="AM1332" s="94" t="s">
        <v>51</v>
      </c>
      <c r="AN1332" s="94"/>
      <c r="AO1332" s="94"/>
      <c r="AP1332" s="94">
        <v>20</v>
      </c>
      <c r="AQ1332" s="94">
        <v>4</v>
      </c>
      <c r="AR1332" s="85"/>
      <c r="AS1332" s="86"/>
      <c r="AT1332" s="95"/>
      <c r="AU1332" s="85"/>
      <c r="AV1332" s="86"/>
      <c r="AW1332" s="95"/>
      <c r="AX1332" s="96" t="s">
        <v>182</v>
      </c>
      <c r="AY1332" s="97" t="s">
        <v>183</v>
      </c>
      <c r="AZ1332" s="98">
        <v>3</v>
      </c>
      <c r="BA1332" s="96" t="s">
        <v>182</v>
      </c>
      <c r="BB1332" s="97" t="s">
        <v>183</v>
      </c>
      <c r="BC1332" s="98">
        <v>3</v>
      </c>
      <c r="BD1332" s="99"/>
      <c r="BE1332" s="100"/>
      <c r="BF1332" s="101"/>
      <c r="BG1332" s="101"/>
      <c r="BH1332" s="99"/>
      <c r="BI1332" s="100"/>
      <c r="BJ1332" s="101"/>
      <c r="BK1332" s="101"/>
      <c r="BL1332" s="102" t="s">
        <v>52</v>
      </c>
    </row>
    <row r="1333" spans="1:64" hidden="1" x14ac:dyDescent="0.3">
      <c r="A1333" s="84" t="s">
        <v>181</v>
      </c>
      <c r="B1333" s="85">
        <v>988</v>
      </c>
      <c r="C1333" s="84" t="s">
        <v>3945</v>
      </c>
      <c r="D1333" s="84">
        <f>MATCH(Tabela1[[#This Row],[3]],ECHE!A:A,0)</f>
        <v>5066</v>
      </c>
      <c r="E1333" s="87" t="s">
        <v>3946</v>
      </c>
      <c r="F1333" s="88" t="s">
        <v>3947</v>
      </c>
      <c r="G1333" s="89">
        <v>33520</v>
      </c>
      <c r="H1333" s="90" t="s">
        <v>3948</v>
      </c>
      <c r="I1333" s="286" t="s">
        <v>138</v>
      </c>
      <c r="J1333" s="84" t="s">
        <v>3949</v>
      </c>
      <c r="K1333" s="2" t="s">
        <v>39045</v>
      </c>
      <c r="L1333" s="196" t="s">
        <v>4000</v>
      </c>
      <c r="M1333" s="84" t="s">
        <v>4000</v>
      </c>
      <c r="N1333" s="84" t="s">
        <v>198</v>
      </c>
      <c r="O1333" s="84" t="s">
        <v>72</v>
      </c>
      <c r="P1333" s="84"/>
      <c r="Q1333" s="84"/>
      <c r="R1333" s="91" t="s">
        <v>3614</v>
      </c>
      <c r="S1333" s="91" t="s">
        <v>3446</v>
      </c>
      <c r="T1333" s="92" t="s">
        <v>4001</v>
      </c>
      <c r="U1333" s="93" t="s">
        <v>4002</v>
      </c>
      <c r="V1333" s="94"/>
      <c r="W1333" s="94"/>
      <c r="X1333" s="94" t="s">
        <v>51</v>
      </c>
      <c r="Y1333" s="94" t="s">
        <v>51</v>
      </c>
      <c r="Z1333" s="94"/>
      <c r="AA1333" s="94"/>
      <c r="AB1333" s="94"/>
      <c r="AC1333" s="94"/>
      <c r="AD1333" s="94">
        <v>5</v>
      </c>
      <c r="AE1333" s="94">
        <v>1</v>
      </c>
      <c r="AF1333" s="92" t="s">
        <v>4001</v>
      </c>
      <c r="AG1333" s="93" t="s">
        <v>4002</v>
      </c>
      <c r="AH1333" s="94"/>
      <c r="AI1333" s="94"/>
      <c r="AJ1333" s="94" t="s">
        <v>51</v>
      </c>
      <c r="AK1333" s="94" t="s">
        <v>51</v>
      </c>
      <c r="AL1333" s="94"/>
      <c r="AM1333" s="94"/>
      <c r="AN1333" s="94"/>
      <c r="AO1333" s="94"/>
      <c r="AP1333" s="94">
        <v>5</v>
      </c>
      <c r="AQ1333" s="94">
        <v>1</v>
      </c>
      <c r="AR1333" s="85"/>
      <c r="AS1333" s="86"/>
      <c r="AT1333" s="95"/>
      <c r="AU1333" s="85"/>
      <c r="AV1333" s="86"/>
      <c r="AW1333" s="95"/>
      <c r="AX1333" s="96" t="s">
        <v>4001</v>
      </c>
      <c r="AY1333" s="97" t="s">
        <v>4002</v>
      </c>
      <c r="AZ1333" s="98">
        <v>1</v>
      </c>
      <c r="BA1333" s="96" t="s">
        <v>4001</v>
      </c>
      <c r="BB1333" s="97" t="s">
        <v>4002</v>
      </c>
      <c r="BC1333" s="98">
        <v>1</v>
      </c>
      <c r="BD1333" s="99" t="s">
        <v>4001</v>
      </c>
      <c r="BE1333" s="100" t="s">
        <v>4002</v>
      </c>
      <c r="BF1333" s="101">
        <v>5</v>
      </c>
      <c r="BG1333" s="101">
        <v>1</v>
      </c>
      <c r="BH1333" s="99" t="s">
        <v>4001</v>
      </c>
      <c r="BI1333" s="100" t="s">
        <v>4002</v>
      </c>
      <c r="BJ1333" s="101">
        <v>5</v>
      </c>
      <c r="BK1333" s="101">
        <v>1</v>
      </c>
      <c r="BL1333" s="102" t="s">
        <v>52</v>
      </c>
    </row>
    <row r="1334" spans="1:64" hidden="1" x14ac:dyDescent="0.3">
      <c r="A1334" s="84" t="s">
        <v>181</v>
      </c>
      <c r="B1334" s="85">
        <v>1004</v>
      </c>
      <c r="C1334" s="84" t="s">
        <v>799</v>
      </c>
      <c r="D1334" s="84">
        <f>MATCH(Tabela1[[#This Row],[3]],ECHE!A:A,0)</f>
        <v>5284</v>
      </c>
      <c r="E1334" s="87" t="s">
        <v>800</v>
      </c>
      <c r="F1334" s="88" t="s">
        <v>801</v>
      </c>
      <c r="G1334" s="89" t="s">
        <v>2685</v>
      </c>
      <c r="H1334" s="90" t="s">
        <v>802</v>
      </c>
      <c r="I1334" s="286" t="s">
        <v>243</v>
      </c>
      <c r="J1334" s="84" t="s">
        <v>4039</v>
      </c>
      <c r="K1334" s="2" t="s">
        <v>39069</v>
      </c>
      <c r="L1334" s="196" t="s">
        <v>103</v>
      </c>
      <c r="M1334" s="84" t="s">
        <v>44</v>
      </c>
      <c r="N1334" s="84" t="s">
        <v>255</v>
      </c>
      <c r="O1334" s="84" t="s">
        <v>179</v>
      </c>
      <c r="P1334" s="84"/>
      <c r="Q1334" s="84"/>
      <c r="R1334" s="91" t="s">
        <v>3614</v>
      </c>
      <c r="S1334" s="91" t="s">
        <v>3446</v>
      </c>
      <c r="T1334" s="92" t="s">
        <v>182</v>
      </c>
      <c r="U1334" s="93" t="s">
        <v>183</v>
      </c>
      <c r="V1334" s="94"/>
      <c r="W1334" s="94"/>
      <c r="X1334" s="94" t="s">
        <v>51</v>
      </c>
      <c r="Y1334" s="94" t="s">
        <v>51</v>
      </c>
      <c r="Z1334" s="94" t="s">
        <v>51</v>
      </c>
      <c r="AA1334" s="94" t="s">
        <v>51</v>
      </c>
      <c r="AB1334" s="94"/>
      <c r="AC1334" s="94"/>
      <c r="AD1334" s="94">
        <v>30</v>
      </c>
      <c r="AE1334" s="94">
        <v>3</v>
      </c>
      <c r="AF1334" s="92" t="s">
        <v>182</v>
      </c>
      <c r="AG1334" s="93" t="s">
        <v>183</v>
      </c>
      <c r="AH1334" s="94"/>
      <c r="AI1334" s="94"/>
      <c r="AJ1334" s="94" t="s">
        <v>51</v>
      </c>
      <c r="AK1334" s="94" t="s">
        <v>51</v>
      </c>
      <c r="AL1334" s="94" t="s">
        <v>51</v>
      </c>
      <c r="AM1334" s="94" t="s">
        <v>51</v>
      </c>
      <c r="AN1334" s="94"/>
      <c r="AO1334" s="94"/>
      <c r="AP1334" s="94">
        <v>30</v>
      </c>
      <c r="AQ1334" s="94">
        <v>10</v>
      </c>
      <c r="AR1334" s="85"/>
      <c r="AS1334" s="86"/>
      <c r="AT1334" s="95"/>
      <c r="AU1334" s="85"/>
      <c r="AV1334" s="86"/>
      <c r="AW1334" s="95"/>
      <c r="AX1334" s="96" t="s">
        <v>182</v>
      </c>
      <c r="AY1334" s="97" t="s">
        <v>183</v>
      </c>
      <c r="AZ1334" s="98">
        <v>2</v>
      </c>
      <c r="BA1334" s="96" t="s">
        <v>182</v>
      </c>
      <c r="BB1334" s="97" t="s">
        <v>183</v>
      </c>
      <c r="BC1334" s="98">
        <v>2</v>
      </c>
      <c r="BD1334" s="99" t="s">
        <v>182</v>
      </c>
      <c r="BE1334" s="100" t="s">
        <v>183</v>
      </c>
      <c r="BF1334" s="101">
        <v>10</v>
      </c>
      <c r="BG1334" s="101">
        <v>2</v>
      </c>
      <c r="BH1334" s="99" t="s">
        <v>182</v>
      </c>
      <c r="BI1334" s="100" t="s">
        <v>183</v>
      </c>
      <c r="BJ1334" s="101">
        <v>10</v>
      </c>
      <c r="BK1334" s="101">
        <v>2</v>
      </c>
      <c r="BL1334" s="102" t="s">
        <v>52</v>
      </c>
    </row>
    <row r="1335" spans="1:64" hidden="1" x14ac:dyDescent="0.3">
      <c r="A1335" s="104" t="s">
        <v>181</v>
      </c>
      <c r="B1335" s="11">
        <v>1016</v>
      </c>
      <c r="C1335" s="104" t="s">
        <v>4088</v>
      </c>
      <c r="D1335" s="104">
        <f>MATCH(Tabela1[[#This Row],[3]],ECHE!A:A,0)</f>
        <v>4535</v>
      </c>
      <c r="E1335" s="3" t="s">
        <v>4089</v>
      </c>
      <c r="F1335" s="2" t="s">
        <v>4090</v>
      </c>
      <c r="G1335" s="25" t="s">
        <v>4091</v>
      </c>
      <c r="H1335" s="30" t="s">
        <v>4090</v>
      </c>
      <c r="I1335" s="283" t="s">
        <v>174</v>
      </c>
      <c r="J1335" s="104" t="s">
        <v>4092</v>
      </c>
      <c r="K1335" s="2" t="s">
        <v>4093</v>
      </c>
      <c r="L1335" s="235" t="s">
        <v>4094</v>
      </c>
      <c r="M1335" s="104" t="s">
        <v>669</v>
      </c>
      <c r="N1335" s="104" t="s">
        <v>246</v>
      </c>
      <c r="O1335" s="104" t="s">
        <v>179</v>
      </c>
      <c r="P1335" s="104"/>
      <c r="Q1335" s="104"/>
      <c r="R1335" s="32" t="s">
        <v>3614</v>
      </c>
      <c r="S1335" s="91" t="s">
        <v>3446</v>
      </c>
      <c r="T1335" s="35" t="s">
        <v>182</v>
      </c>
      <c r="U1335" s="20" t="s">
        <v>183</v>
      </c>
      <c r="V1335" s="38"/>
      <c r="W1335" s="38"/>
      <c r="X1335" s="38" t="s">
        <v>51</v>
      </c>
      <c r="Y1335" s="38" t="s">
        <v>51</v>
      </c>
      <c r="Z1335" s="38"/>
      <c r="AA1335" s="38"/>
      <c r="AB1335" s="38"/>
      <c r="AC1335" s="38"/>
      <c r="AD1335" s="38">
        <v>20</v>
      </c>
      <c r="AE1335" s="38">
        <v>2</v>
      </c>
      <c r="AF1335" s="35" t="s">
        <v>182</v>
      </c>
      <c r="AG1335" s="20" t="s">
        <v>183</v>
      </c>
      <c r="AH1335" s="38"/>
      <c r="AI1335" s="38"/>
      <c r="AJ1335" s="38" t="s">
        <v>51</v>
      </c>
      <c r="AK1335" s="38" t="s">
        <v>51</v>
      </c>
      <c r="AL1335" s="38"/>
      <c r="AM1335" s="38"/>
      <c r="AN1335" s="38"/>
      <c r="AO1335" s="38"/>
      <c r="AP1335" s="38">
        <v>10</v>
      </c>
      <c r="AQ1335" s="38">
        <v>2</v>
      </c>
      <c r="AR1335" s="11"/>
      <c r="AS1335" s="19"/>
      <c r="AT1335" s="41"/>
      <c r="AU1335" s="11"/>
      <c r="AV1335" s="19"/>
      <c r="AW1335" s="41"/>
      <c r="AX1335" s="43" t="s">
        <v>182</v>
      </c>
      <c r="AY1335" s="22" t="s">
        <v>183</v>
      </c>
      <c r="AZ1335" s="45">
        <v>2</v>
      </c>
      <c r="BA1335" s="43" t="s">
        <v>182</v>
      </c>
      <c r="BB1335" s="22" t="s">
        <v>183</v>
      </c>
      <c r="BC1335" s="45">
        <v>2</v>
      </c>
      <c r="BD1335" s="47"/>
      <c r="BE1335" s="24"/>
      <c r="BF1335" s="49"/>
      <c r="BG1335" s="49"/>
      <c r="BH1335" s="47"/>
      <c r="BI1335" s="24"/>
      <c r="BJ1335" s="49"/>
      <c r="BK1335" s="49"/>
      <c r="BL1335" s="51" t="s">
        <v>52</v>
      </c>
    </row>
    <row r="1336" spans="1:64" hidden="1" x14ac:dyDescent="0.3">
      <c r="A1336" s="104" t="s">
        <v>181</v>
      </c>
      <c r="B1336" s="11">
        <v>1044</v>
      </c>
      <c r="C1336" s="104" t="s">
        <v>4198</v>
      </c>
      <c r="D1336" s="104">
        <f>MATCH(Tabela1[[#This Row],[3]],ECHE!A:A,0)</f>
        <v>4925</v>
      </c>
      <c r="E1336" s="3" t="s">
        <v>4199</v>
      </c>
      <c r="F1336" s="2" t="s">
        <v>4200</v>
      </c>
      <c r="G1336" s="25" t="s">
        <v>4201</v>
      </c>
      <c r="H1336" s="30" t="s">
        <v>4202</v>
      </c>
      <c r="I1336" s="283" t="s">
        <v>174</v>
      </c>
      <c r="J1336" s="104" t="s">
        <v>4203</v>
      </c>
      <c r="K1336" s="2" t="s">
        <v>38987</v>
      </c>
      <c r="L1336" s="235" t="s">
        <v>103</v>
      </c>
      <c r="M1336" s="104" t="s">
        <v>44</v>
      </c>
      <c r="N1336" s="104" t="s">
        <v>90</v>
      </c>
      <c r="O1336" s="104" t="s">
        <v>256</v>
      </c>
      <c r="P1336" s="104"/>
      <c r="Q1336" s="104"/>
      <c r="R1336" s="32" t="s">
        <v>3614</v>
      </c>
      <c r="S1336" s="91" t="s">
        <v>3446</v>
      </c>
      <c r="T1336" s="35" t="s">
        <v>182</v>
      </c>
      <c r="U1336" s="20" t="s">
        <v>183</v>
      </c>
      <c r="V1336" s="38"/>
      <c r="W1336" s="38"/>
      <c r="X1336" s="38" t="s">
        <v>51</v>
      </c>
      <c r="Y1336" s="38" t="s">
        <v>51</v>
      </c>
      <c r="Z1336" s="38"/>
      <c r="AA1336" s="38"/>
      <c r="AB1336" s="38"/>
      <c r="AC1336" s="38"/>
      <c r="AD1336" s="38">
        <v>5</v>
      </c>
      <c r="AE1336" s="38">
        <v>1</v>
      </c>
      <c r="AF1336" s="35" t="s">
        <v>182</v>
      </c>
      <c r="AG1336" s="20" t="s">
        <v>183</v>
      </c>
      <c r="AH1336" s="38"/>
      <c r="AI1336" s="38"/>
      <c r="AJ1336" s="38" t="s">
        <v>51</v>
      </c>
      <c r="AK1336" s="38" t="s">
        <v>51</v>
      </c>
      <c r="AL1336" s="38"/>
      <c r="AM1336" s="38"/>
      <c r="AN1336" s="38"/>
      <c r="AO1336" s="38"/>
      <c r="AP1336" s="38">
        <v>5</v>
      </c>
      <c r="AQ1336" s="38">
        <v>1</v>
      </c>
      <c r="AR1336" s="11"/>
      <c r="AS1336" s="19"/>
      <c r="AT1336" s="41"/>
      <c r="AU1336" s="11"/>
      <c r="AV1336" s="19"/>
      <c r="AW1336" s="41"/>
      <c r="AX1336" s="43" t="s">
        <v>182</v>
      </c>
      <c r="AY1336" s="22" t="s">
        <v>183</v>
      </c>
      <c r="AZ1336" s="45">
        <v>1</v>
      </c>
      <c r="BA1336" s="43" t="s">
        <v>182</v>
      </c>
      <c r="BB1336" s="22" t="s">
        <v>183</v>
      </c>
      <c r="BC1336" s="45">
        <v>1</v>
      </c>
      <c r="BD1336" s="47"/>
      <c r="BE1336" s="24"/>
      <c r="BF1336" s="49"/>
      <c r="BG1336" s="49"/>
      <c r="BH1336" s="47"/>
      <c r="BI1336" s="24"/>
      <c r="BJ1336" s="49"/>
      <c r="BK1336" s="49"/>
      <c r="BL1336" s="51" t="s">
        <v>52</v>
      </c>
    </row>
    <row r="1337" spans="1:64" hidden="1" x14ac:dyDescent="0.3">
      <c r="A1337" s="104" t="s">
        <v>181</v>
      </c>
      <c r="B1337" s="11">
        <v>1052</v>
      </c>
      <c r="C1337" s="104" t="s">
        <v>4239</v>
      </c>
      <c r="D1337" s="104">
        <f>MATCH(Tabela1[[#This Row],[3]],ECHE!A:A,0)</f>
        <v>4929</v>
      </c>
      <c r="E1337" s="3" t="s">
        <v>4240</v>
      </c>
      <c r="F1337" s="2" t="s">
        <v>4241</v>
      </c>
      <c r="G1337" s="25" t="s">
        <v>4242</v>
      </c>
      <c r="H1337" s="30" t="s">
        <v>4243</v>
      </c>
      <c r="I1337" s="283" t="s">
        <v>174</v>
      </c>
      <c r="J1337" s="104" t="s">
        <v>4244</v>
      </c>
      <c r="K1337" s="2" t="s">
        <v>38989</v>
      </c>
      <c r="L1337" s="235" t="s">
        <v>1558</v>
      </c>
      <c r="M1337" s="104" t="s">
        <v>44</v>
      </c>
      <c r="N1337" s="104" t="s">
        <v>687</v>
      </c>
      <c r="O1337" s="104" t="s">
        <v>89</v>
      </c>
      <c r="P1337" s="104" t="s">
        <v>283</v>
      </c>
      <c r="Q1337" s="104" t="s">
        <v>46</v>
      </c>
      <c r="R1337" s="32" t="s">
        <v>3614</v>
      </c>
      <c r="S1337" s="91" t="s">
        <v>3446</v>
      </c>
      <c r="T1337" s="35" t="s">
        <v>182</v>
      </c>
      <c r="U1337" s="20" t="s">
        <v>183</v>
      </c>
      <c r="V1337" s="38"/>
      <c r="W1337" s="38"/>
      <c r="X1337" s="38" t="s">
        <v>51</v>
      </c>
      <c r="Y1337" s="38" t="s">
        <v>51</v>
      </c>
      <c r="Z1337" s="38" t="s">
        <v>51</v>
      </c>
      <c r="AA1337" s="38" t="s">
        <v>51</v>
      </c>
      <c r="AB1337" s="38"/>
      <c r="AC1337" s="38"/>
      <c r="AD1337" s="38">
        <v>10</v>
      </c>
      <c r="AE1337" s="38">
        <v>2</v>
      </c>
      <c r="AF1337" s="35" t="s">
        <v>182</v>
      </c>
      <c r="AG1337" s="20" t="s">
        <v>183</v>
      </c>
      <c r="AH1337" s="38"/>
      <c r="AI1337" s="38"/>
      <c r="AJ1337" s="38" t="s">
        <v>51</v>
      </c>
      <c r="AK1337" s="38" t="s">
        <v>51</v>
      </c>
      <c r="AL1337" s="38" t="s">
        <v>51</v>
      </c>
      <c r="AM1337" s="38" t="s">
        <v>51</v>
      </c>
      <c r="AN1337" s="38"/>
      <c r="AO1337" s="38"/>
      <c r="AP1337" s="38">
        <v>10</v>
      </c>
      <c r="AQ1337" s="38">
        <v>2</v>
      </c>
      <c r="AR1337" s="11"/>
      <c r="AS1337" s="19"/>
      <c r="AT1337" s="41"/>
      <c r="AU1337" s="11"/>
      <c r="AV1337" s="19"/>
      <c r="AW1337" s="41"/>
      <c r="AX1337" s="43" t="s">
        <v>182</v>
      </c>
      <c r="AY1337" s="22" t="s">
        <v>183</v>
      </c>
      <c r="AZ1337" s="45">
        <v>2</v>
      </c>
      <c r="BA1337" s="43" t="s">
        <v>182</v>
      </c>
      <c r="BB1337" s="22" t="s">
        <v>183</v>
      </c>
      <c r="BC1337" s="45">
        <v>2</v>
      </c>
      <c r="BD1337" s="47"/>
      <c r="BE1337" s="24"/>
      <c r="BF1337" s="49"/>
      <c r="BG1337" s="49"/>
      <c r="BH1337" s="47"/>
      <c r="BI1337" s="24"/>
      <c r="BJ1337" s="49"/>
      <c r="BK1337" s="49"/>
      <c r="BL1337" s="51" t="s">
        <v>52</v>
      </c>
    </row>
    <row r="1338" spans="1:64" hidden="1" x14ac:dyDescent="0.3">
      <c r="A1338" s="104" t="s">
        <v>181</v>
      </c>
      <c r="B1338" s="11">
        <v>1057</v>
      </c>
      <c r="C1338" s="104" t="s">
        <v>3169</v>
      </c>
      <c r="D1338" s="104">
        <f>MATCH(Tabela1[[#This Row],[3]],ECHE!A:A,0)</f>
        <v>1434</v>
      </c>
      <c r="E1338" s="3" t="s">
        <v>3170</v>
      </c>
      <c r="F1338" s="2" t="s">
        <v>3171</v>
      </c>
      <c r="G1338" s="25">
        <v>15071</v>
      </c>
      <c r="H1338" s="30" t="s">
        <v>3172</v>
      </c>
      <c r="I1338" s="283" t="s">
        <v>84</v>
      </c>
      <c r="J1338" s="104" t="s">
        <v>3173</v>
      </c>
      <c r="K1338" s="2" t="s">
        <v>38694</v>
      </c>
      <c r="L1338" s="235" t="s">
        <v>3174</v>
      </c>
      <c r="M1338" s="104" t="s">
        <v>3175</v>
      </c>
      <c r="N1338" s="104" t="s">
        <v>246</v>
      </c>
      <c r="O1338" s="104" t="s">
        <v>70</v>
      </c>
      <c r="P1338" s="104" t="s">
        <v>45</v>
      </c>
      <c r="Q1338" s="104" t="s">
        <v>46</v>
      </c>
      <c r="R1338" s="32" t="s">
        <v>3614</v>
      </c>
      <c r="S1338" s="91" t="s">
        <v>3446</v>
      </c>
      <c r="T1338" s="35" t="s">
        <v>182</v>
      </c>
      <c r="U1338" s="20" t="s">
        <v>183</v>
      </c>
      <c r="V1338" s="38"/>
      <c r="W1338" s="38"/>
      <c r="X1338" s="38" t="s">
        <v>51</v>
      </c>
      <c r="Y1338" s="38" t="s">
        <v>51</v>
      </c>
      <c r="Z1338" s="38"/>
      <c r="AA1338" s="38"/>
      <c r="AB1338" s="38"/>
      <c r="AC1338" s="38"/>
      <c r="AD1338" s="38">
        <v>20</v>
      </c>
      <c r="AE1338" s="38">
        <v>4</v>
      </c>
      <c r="AF1338" s="35" t="s">
        <v>182</v>
      </c>
      <c r="AG1338" s="20" t="s">
        <v>183</v>
      </c>
      <c r="AH1338" s="38"/>
      <c r="AI1338" s="38"/>
      <c r="AJ1338" s="38" t="s">
        <v>51</v>
      </c>
      <c r="AK1338" s="38" t="s">
        <v>51</v>
      </c>
      <c r="AL1338" s="38"/>
      <c r="AM1338" s="38"/>
      <c r="AN1338" s="38"/>
      <c r="AO1338" s="38"/>
      <c r="AP1338" s="38">
        <v>20</v>
      </c>
      <c r="AQ1338" s="38" t="s">
        <v>4270</v>
      </c>
      <c r="AR1338" s="11"/>
      <c r="AS1338" s="19"/>
      <c r="AT1338" s="41"/>
      <c r="AU1338" s="11"/>
      <c r="AV1338" s="19"/>
      <c r="AW1338" s="41"/>
      <c r="AX1338" s="43" t="s">
        <v>182</v>
      </c>
      <c r="AY1338" s="22" t="s">
        <v>183</v>
      </c>
      <c r="AZ1338" s="45">
        <v>2</v>
      </c>
      <c r="BA1338" s="43" t="s">
        <v>182</v>
      </c>
      <c r="BB1338" s="22" t="s">
        <v>183</v>
      </c>
      <c r="BC1338" s="45">
        <v>2</v>
      </c>
      <c r="BD1338" s="47"/>
      <c r="BE1338" s="24"/>
      <c r="BF1338" s="49"/>
      <c r="BG1338" s="49"/>
      <c r="BH1338" s="47"/>
      <c r="BI1338" s="24"/>
      <c r="BJ1338" s="49"/>
      <c r="BK1338" s="49"/>
      <c r="BL1338" s="51" t="s">
        <v>52</v>
      </c>
    </row>
    <row r="1339" spans="1:64" hidden="1" x14ac:dyDescent="0.3">
      <c r="A1339" s="104" t="s">
        <v>181</v>
      </c>
      <c r="B1339" s="11">
        <v>1071</v>
      </c>
      <c r="C1339" s="104" t="s">
        <v>2753</v>
      </c>
      <c r="D1339" s="104">
        <f>MATCH(Tabela1[[#This Row],[3]],ECHE!A:A,0)</f>
        <v>14</v>
      </c>
      <c r="E1339" s="3" t="s">
        <v>2754</v>
      </c>
      <c r="F1339" s="2" t="s">
        <v>2755</v>
      </c>
      <c r="G1339" s="25">
        <v>8020</v>
      </c>
      <c r="H1339" s="30" t="s">
        <v>761</v>
      </c>
      <c r="I1339" s="283" t="s">
        <v>331</v>
      </c>
      <c r="J1339" s="104" t="s">
        <v>2756</v>
      </c>
      <c r="K1339" s="2" t="s">
        <v>38832</v>
      </c>
      <c r="L1339" s="235" t="s">
        <v>267</v>
      </c>
      <c r="M1339" s="104" t="s">
        <v>267</v>
      </c>
      <c r="N1339" s="104" t="s">
        <v>45</v>
      </c>
      <c r="O1339" s="104" t="s">
        <v>46</v>
      </c>
      <c r="P1339" s="104"/>
      <c r="Q1339" s="104"/>
      <c r="R1339" s="32" t="s">
        <v>48</v>
      </c>
      <c r="S1339" s="91" t="s">
        <v>3446</v>
      </c>
      <c r="T1339" s="35" t="s">
        <v>182</v>
      </c>
      <c r="U1339" s="20" t="s">
        <v>183</v>
      </c>
      <c r="V1339" s="38"/>
      <c r="W1339" s="38"/>
      <c r="X1339" s="38" t="s">
        <v>51</v>
      </c>
      <c r="Y1339" s="38" t="s">
        <v>51</v>
      </c>
      <c r="Z1339" s="38" t="s">
        <v>51</v>
      </c>
      <c r="AA1339" s="38" t="s">
        <v>51</v>
      </c>
      <c r="AB1339" s="38"/>
      <c r="AC1339" s="38"/>
      <c r="AD1339" s="38">
        <v>10</v>
      </c>
      <c r="AE1339" s="38">
        <v>2</v>
      </c>
      <c r="AF1339" s="35" t="s">
        <v>182</v>
      </c>
      <c r="AG1339" s="20" t="s">
        <v>183</v>
      </c>
      <c r="AH1339" s="38"/>
      <c r="AI1339" s="38"/>
      <c r="AJ1339" s="38" t="s">
        <v>51</v>
      </c>
      <c r="AK1339" s="38" t="s">
        <v>51</v>
      </c>
      <c r="AL1339" s="38" t="s">
        <v>51</v>
      </c>
      <c r="AM1339" s="38" t="s">
        <v>51</v>
      </c>
      <c r="AN1339" s="38"/>
      <c r="AO1339" s="38"/>
      <c r="AP1339" s="38">
        <v>10</v>
      </c>
      <c r="AQ1339" s="38">
        <v>2</v>
      </c>
      <c r="AR1339" s="11"/>
      <c r="AS1339" s="19"/>
      <c r="AT1339" s="41"/>
      <c r="AU1339" s="11"/>
      <c r="AV1339" s="19"/>
      <c r="AW1339" s="41"/>
      <c r="AX1339" s="43" t="s">
        <v>182</v>
      </c>
      <c r="AY1339" s="22" t="s">
        <v>183</v>
      </c>
      <c r="AZ1339" s="45">
        <v>2</v>
      </c>
      <c r="BA1339" s="43" t="s">
        <v>182</v>
      </c>
      <c r="BB1339" s="22" t="s">
        <v>183</v>
      </c>
      <c r="BC1339" s="45">
        <v>2</v>
      </c>
      <c r="BD1339" s="47" t="s">
        <v>182</v>
      </c>
      <c r="BE1339" s="24" t="s">
        <v>183</v>
      </c>
      <c r="BF1339" s="49">
        <v>10</v>
      </c>
      <c r="BG1339" s="49">
        <v>2</v>
      </c>
      <c r="BH1339" s="47" t="s">
        <v>182</v>
      </c>
      <c r="BI1339" s="24" t="s">
        <v>183</v>
      </c>
      <c r="BJ1339" s="49">
        <v>10</v>
      </c>
      <c r="BK1339" s="49">
        <v>2</v>
      </c>
      <c r="BL1339" s="51" t="s">
        <v>52</v>
      </c>
    </row>
    <row r="1340" spans="1:64" hidden="1" x14ac:dyDescent="0.3">
      <c r="A1340" s="104" t="s">
        <v>181</v>
      </c>
      <c r="B1340" s="11">
        <v>1079</v>
      </c>
      <c r="C1340" s="104" t="s">
        <v>4323</v>
      </c>
      <c r="D1340" s="104">
        <f>MATCH(Tabela1[[#This Row],[3]],ECHE!A:A,0)</f>
        <v>2616</v>
      </c>
      <c r="E1340" s="3" t="s">
        <v>4324</v>
      </c>
      <c r="F1340" s="2" t="s">
        <v>4325</v>
      </c>
      <c r="G1340" s="25" t="s">
        <v>4326</v>
      </c>
      <c r="H1340" s="30" t="s">
        <v>1692</v>
      </c>
      <c r="I1340" s="283" t="s">
        <v>369</v>
      </c>
      <c r="J1340" s="104" t="s">
        <v>4327</v>
      </c>
      <c r="K1340" s="2" t="s">
        <v>38724</v>
      </c>
      <c r="L1340" s="235" t="s">
        <v>770</v>
      </c>
      <c r="M1340" s="104" t="s">
        <v>1353</v>
      </c>
      <c r="N1340" s="104" t="s">
        <v>283</v>
      </c>
      <c r="O1340" s="104" t="s">
        <v>46</v>
      </c>
      <c r="P1340" s="104"/>
      <c r="Q1340" s="104"/>
      <c r="R1340" s="32" t="s">
        <v>48</v>
      </c>
      <c r="S1340" s="91" t="s">
        <v>3446</v>
      </c>
      <c r="T1340" s="35" t="s">
        <v>182</v>
      </c>
      <c r="U1340" s="20" t="s">
        <v>183</v>
      </c>
      <c r="V1340" s="38"/>
      <c r="W1340" s="38"/>
      <c r="X1340" s="38" t="s">
        <v>51</v>
      </c>
      <c r="Y1340" s="38" t="s">
        <v>51</v>
      </c>
      <c r="Z1340" s="38"/>
      <c r="AA1340" s="38"/>
      <c r="AB1340" s="38"/>
      <c r="AC1340" s="38"/>
      <c r="AD1340" s="38">
        <v>20</v>
      </c>
      <c r="AE1340" s="38">
        <v>2</v>
      </c>
      <c r="AF1340" s="35" t="s">
        <v>182</v>
      </c>
      <c r="AG1340" s="20" t="s">
        <v>183</v>
      </c>
      <c r="AH1340" s="38"/>
      <c r="AI1340" s="38"/>
      <c r="AJ1340" s="38" t="s">
        <v>51</v>
      </c>
      <c r="AK1340" s="38" t="s">
        <v>51</v>
      </c>
      <c r="AL1340" s="38"/>
      <c r="AM1340" s="38"/>
      <c r="AN1340" s="38"/>
      <c r="AO1340" s="38"/>
      <c r="AP1340" s="38">
        <v>20</v>
      </c>
      <c r="AQ1340" s="38">
        <v>2</v>
      </c>
      <c r="AR1340" s="11"/>
      <c r="AS1340" s="19"/>
      <c r="AT1340" s="41"/>
      <c r="AU1340" s="11"/>
      <c r="AV1340" s="19"/>
      <c r="AW1340" s="41"/>
      <c r="AX1340" s="43" t="s">
        <v>182</v>
      </c>
      <c r="AY1340" s="22" t="s">
        <v>183</v>
      </c>
      <c r="AZ1340" s="45">
        <v>2</v>
      </c>
      <c r="BA1340" s="43" t="s">
        <v>182</v>
      </c>
      <c r="BB1340" s="22" t="s">
        <v>183</v>
      </c>
      <c r="BC1340" s="45">
        <v>2</v>
      </c>
      <c r="BD1340" s="47"/>
      <c r="BE1340" s="24"/>
      <c r="BF1340" s="49"/>
      <c r="BG1340" s="49"/>
      <c r="BH1340" s="47"/>
      <c r="BI1340" s="24"/>
      <c r="BJ1340" s="49"/>
      <c r="BK1340" s="49"/>
      <c r="BL1340" s="51" t="s">
        <v>52</v>
      </c>
    </row>
    <row r="1341" spans="1:64" hidden="1" x14ac:dyDescent="0.3">
      <c r="A1341" s="104" t="s">
        <v>181</v>
      </c>
      <c r="B1341" s="11">
        <v>1099</v>
      </c>
      <c r="C1341" s="104" t="s">
        <v>30226</v>
      </c>
      <c r="D1341" s="104">
        <f>MATCH(Tabela1[[#This Row],[3]],ECHE!A:A,0)</f>
        <v>4232</v>
      </c>
      <c r="E1341" s="3" t="str">
        <f>INDEX(Tabela2[Organisation name],MATCH(Tabela1[[#This Row],[3]],Tabela2[Erasmus Code],0))</f>
        <v>LANDBUNADARHASKOLI ISLANDS</v>
      </c>
      <c r="F1341" s="2" t="str">
        <f>INDEX(Tabela2[[ Address]],MATCH(Tabela1[[#This Row],[3]],Tabela2[Erasmus Code],0))</f>
        <v>HVANNEYRI</v>
      </c>
      <c r="G1341" s="25" t="str">
        <f>INDEX(Tabela2[Postcode],MATCH(Tabela1[[#This Row],[3]],Tabela2[Erasmus Code],0))</f>
        <v>311</v>
      </c>
      <c r="H1341" s="30" t="str">
        <f>INDEX(Tabela2[City],MATCH(Tabela1[[#This Row],[3]],Tabela2[Erasmus Code],0))</f>
        <v>BORGARNES</v>
      </c>
      <c r="I1341" s="30" t="str">
        <f>INDEX(Tabela2[Country],MATCH(Tabela1[[#This Row],[3]],Tabela2[Erasmus Code],0))</f>
        <v>Iceland</v>
      </c>
      <c r="J1341" s="2" t="s">
        <v>38597</v>
      </c>
      <c r="K1341" s="2" t="s">
        <v>39122</v>
      </c>
      <c r="L1341" s="104"/>
      <c r="M1341" s="104" t="s">
        <v>44</v>
      </c>
      <c r="N1341" s="239" t="s">
        <v>69</v>
      </c>
      <c r="O1341" s="239" t="s">
        <v>72</v>
      </c>
      <c r="P1341" s="104"/>
      <c r="Q1341" s="104"/>
      <c r="R1341" s="32" t="s">
        <v>48</v>
      </c>
      <c r="S1341" s="91" t="s">
        <v>3446</v>
      </c>
      <c r="T1341" s="36"/>
      <c r="U1341" s="20"/>
      <c r="V1341" s="38"/>
      <c r="W1341" s="38"/>
      <c r="X1341" s="38"/>
      <c r="Y1341" s="38"/>
      <c r="Z1341" s="38"/>
      <c r="AA1341" s="38"/>
      <c r="AB1341" s="38"/>
      <c r="AC1341" s="38"/>
      <c r="AD1341" s="38"/>
      <c r="AE1341" s="38"/>
      <c r="AF1341" s="36"/>
      <c r="AG1341" s="20" t="str">
        <f>IF(Tabela1[[#This Row],[31]]="","",(INDEX(Tabela3[ISCED - area],MATCH(Tabela1[[#This Row],[31]],Tabela3[ISCED - code],0))))</f>
        <v/>
      </c>
      <c r="AH1341" s="38"/>
      <c r="AI1341" s="38"/>
      <c r="AJ1341" s="38"/>
      <c r="AK1341" s="38"/>
      <c r="AL1341" s="38"/>
      <c r="AM1341" s="38"/>
      <c r="AN1341" s="38"/>
      <c r="AO1341" s="38"/>
      <c r="AP1341" s="38"/>
      <c r="AQ1341" s="38"/>
      <c r="AR1341" s="40"/>
      <c r="AS1341" s="19" t="str">
        <f>IF(Tabela1[[#This Row],[43]]="","",(INDEX(Tabela3[ISCED - area],MATCH(Tabela1[[#This Row],[43]],Tabela3[ISCED - code],0))))</f>
        <v/>
      </c>
      <c r="AT1341" s="41"/>
      <c r="AU1341" s="40"/>
      <c r="AV1341" s="19" t="str">
        <f>IF(Tabela1[[#This Row],[47]]="","",(INDEX(Tabela3[ISCED - area],MATCH(Tabela1[[#This Row],[47]],Tabela3[ISCED - code],0))))</f>
        <v/>
      </c>
      <c r="AW1341" s="41"/>
      <c r="AX1341" s="44">
        <v>1015</v>
      </c>
      <c r="AY1341" s="22" t="str">
        <f>IF(Tabela1[[#This Row],[50]]="","",(INDEX(Tabela3[ISCED - area],MATCH(Tabela1[[#This Row],[50]],Tabela3[ISCED - code],0))))</f>
        <v>Travel, tourism and leisure</v>
      </c>
      <c r="AZ1341" s="45">
        <v>2</v>
      </c>
      <c r="BA1341" s="44">
        <v>1015</v>
      </c>
      <c r="BB1341" s="22" t="str">
        <f>IF(Tabela1[[#This Row],[53]]="","",(INDEX(Tabela3[ISCED - area],MATCH(Tabela1[[#This Row],[53]],Tabela3[ISCED - code],0))))</f>
        <v>Travel, tourism and leisure</v>
      </c>
      <c r="BC1341" s="45">
        <v>2</v>
      </c>
      <c r="BD1341" s="48">
        <v>1015</v>
      </c>
      <c r="BE1341" s="24" t="str">
        <f>IF(Tabela1[[#This Row],[56]]="","",(INDEX(Tabela3[ISCED - area],MATCH(Tabela1[[#This Row],[56]],Tabela3[ISCED - code],0))))</f>
        <v>Travel, tourism and leisure</v>
      </c>
      <c r="BF1341" s="49">
        <v>10</v>
      </c>
      <c r="BG1341" s="49">
        <v>2</v>
      </c>
      <c r="BH1341" s="48">
        <v>1015</v>
      </c>
      <c r="BI1341" s="24" t="str">
        <f>IF(Tabela1[[#This Row],[60]]="","",(INDEX(Tabela3[ISCED - area],MATCH(Tabela1[[#This Row],[60]],Tabela3[ISCED - code],0))))</f>
        <v>Travel, tourism and leisure</v>
      </c>
      <c r="BJ1341" s="49">
        <v>10</v>
      </c>
      <c r="BK1341" s="49">
        <v>2</v>
      </c>
      <c r="BL1341" s="51" t="s">
        <v>52</v>
      </c>
    </row>
    <row r="1342" spans="1:64" hidden="1" x14ac:dyDescent="0.3">
      <c r="A1342" s="104" t="s">
        <v>181</v>
      </c>
      <c r="B1342" s="11">
        <v>1105</v>
      </c>
      <c r="C1342" s="104" t="s">
        <v>34931</v>
      </c>
      <c r="D1342" s="104">
        <f>MATCH(Tabela1[[#This Row],[3]],ECHE!A:A,0)</f>
        <v>5027</v>
      </c>
      <c r="E1342" s="3" t="str">
        <f>INDEX(Tabela2[Organisation name],MATCH(Tabela1[[#This Row],[3]],Tabela2[Erasmus Code],0))</f>
        <v>UNIVERZITET U NOVOM SADU</v>
      </c>
      <c r="F1342" s="2" t="str">
        <f>INDEX(Tabela2[[ Address]],MATCH(Tabela1[[#This Row],[3]],Tabela2[Erasmus Code],0))</f>
        <v>DR ZORANA DINDICA 1</v>
      </c>
      <c r="G1342" s="25" t="str">
        <f>INDEX(Tabela2[Postcode],MATCH(Tabela1[[#This Row],[3]],Tabela2[Erasmus Code],0))</f>
        <v>21000</v>
      </c>
      <c r="H1342" s="30" t="str">
        <f>INDEX(Tabela2[City],MATCH(Tabela1[[#This Row],[3]],Tabela2[Erasmus Code],0))</f>
        <v>NOVI SAD</v>
      </c>
      <c r="I1342" s="283" t="str">
        <f>INDEX(Tabela2[Country],MATCH(Tabela1[[#This Row],[3]],Tabela2[Erasmus Code],0))</f>
        <v>Serbia</v>
      </c>
      <c r="J1342" s="2" t="s">
        <v>39133</v>
      </c>
      <c r="K1342" s="2" t="s">
        <v>39134</v>
      </c>
      <c r="L1342" s="196" t="s">
        <v>4356</v>
      </c>
      <c r="M1342" s="84" t="s">
        <v>4356</v>
      </c>
      <c r="N1342" s="239" t="s">
        <v>90</v>
      </c>
      <c r="O1342" s="239" t="s">
        <v>70</v>
      </c>
      <c r="P1342" s="104"/>
      <c r="Q1342" s="104"/>
      <c r="R1342" s="32" t="s">
        <v>3614</v>
      </c>
      <c r="S1342" s="91" t="s">
        <v>3446</v>
      </c>
      <c r="T1342" s="36">
        <v>1015</v>
      </c>
      <c r="U1342" s="20" t="str">
        <f>IF(Tabela1[[#This Row],[19]]="","",(INDEX(Tabela3[ISCED - area],MATCH(Tabela1[[#This Row],[19]],Tabela3[ISCED - code],0))))</f>
        <v>Travel, tourism and leisure</v>
      </c>
      <c r="V1342" s="38"/>
      <c r="W1342" s="38"/>
      <c r="X1342" s="38" t="s">
        <v>51</v>
      </c>
      <c r="Y1342" s="38" t="s">
        <v>51</v>
      </c>
      <c r="Z1342" s="38" t="s">
        <v>51</v>
      </c>
      <c r="AA1342" s="38" t="s">
        <v>51</v>
      </c>
      <c r="AB1342" s="38" t="s">
        <v>51</v>
      </c>
      <c r="AC1342" s="38" t="s">
        <v>51</v>
      </c>
      <c r="AD1342" s="38">
        <v>10</v>
      </c>
      <c r="AE1342" s="38">
        <v>2</v>
      </c>
      <c r="AF1342" s="36"/>
      <c r="AG1342" s="20" t="str">
        <f>IF(Tabela1[[#This Row],[31]]="","",(INDEX(Tabela3[ISCED - area],MATCH(Tabela1[[#This Row],[31]],Tabela3[ISCED - code],0))))</f>
        <v/>
      </c>
      <c r="AH1342" s="38"/>
      <c r="AI1342" s="38"/>
      <c r="AJ1342" s="38"/>
      <c r="AK1342" s="38"/>
      <c r="AL1342" s="38"/>
      <c r="AM1342" s="38"/>
      <c r="AN1342" s="38"/>
      <c r="AO1342" s="38"/>
      <c r="AP1342" s="38"/>
      <c r="AQ1342" s="38"/>
      <c r="AR1342" s="40"/>
      <c r="AS1342" s="19" t="str">
        <f>IF(Tabela1[[#This Row],[43]]="","",(INDEX(Tabela3[ISCED - area],MATCH(Tabela1[[#This Row],[43]],Tabela3[ISCED - code],0))))</f>
        <v/>
      </c>
      <c r="AT1342" s="41"/>
      <c r="AU1342" s="40"/>
      <c r="AV1342" s="19" t="str">
        <f>IF(Tabela1[[#This Row],[47]]="","",(INDEX(Tabela3[ISCED - area],MATCH(Tabela1[[#This Row],[47]],Tabela3[ISCED - code],0))))</f>
        <v/>
      </c>
      <c r="AW1342" s="41"/>
      <c r="AX1342" s="44">
        <v>1015</v>
      </c>
      <c r="AY1342" s="22" t="str">
        <f>IF(Tabela1[[#This Row],[50]]="","",(INDEX(Tabela3[ISCED - area],MATCH(Tabela1[[#This Row],[50]],Tabela3[ISCED - code],0))))</f>
        <v>Travel, tourism and leisure</v>
      </c>
      <c r="AZ1342" s="45">
        <v>2</v>
      </c>
      <c r="BA1342" s="44"/>
      <c r="BB1342" s="22" t="str">
        <f>IF(Tabela1[[#This Row],[53]]="","",(INDEX(Tabela3[ISCED - area],MATCH(Tabela1[[#This Row],[53]],Tabela3[ISCED - code],0))))</f>
        <v/>
      </c>
      <c r="BC1342" s="45"/>
      <c r="BD1342" s="48">
        <v>1015</v>
      </c>
      <c r="BE1342" s="24" t="str">
        <f>IF(Tabela1[[#This Row],[56]]="","",(INDEX(Tabela3[ISCED - area],MATCH(Tabela1[[#This Row],[56]],Tabela3[ISCED - code],0))))</f>
        <v>Travel, tourism and leisure</v>
      </c>
      <c r="BF1342" s="49">
        <v>10</v>
      </c>
      <c r="BG1342" s="49">
        <v>2</v>
      </c>
      <c r="BH1342" s="48"/>
      <c r="BI1342" s="24" t="str">
        <f>IF(Tabela1[[#This Row],[60]]="","",(INDEX(Tabela3[ISCED - area],MATCH(Tabela1[[#This Row],[60]],Tabela3[ISCED - code],0))))</f>
        <v/>
      </c>
      <c r="BJ1342" s="49"/>
      <c r="BK1342" s="49"/>
      <c r="BL1342" s="51" t="s">
        <v>52</v>
      </c>
    </row>
    <row r="1343" spans="1:64" hidden="1" x14ac:dyDescent="0.3">
      <c r="A1343" s="104" t="s">
        <v>181</v>
      </c>
      <c r="B1343" s="11">
        <v>1119</v>
      </c>
      <c r="C1343" s="104" t="s">
        <v>21966</v>
      </c>
      <c r="D1343" s="104">
        <f>MATCH(Tabela1[[#This Row],[3]],ECHE!A:A,0)</f>
        <v>2867</v>
      </c>
      <c r="E1343" s="3" t="str">
        <f>INDEX(Tabela2[Organisation name],MATCH(Tabela1[[#This Row],[3]],Tabela2[Erasmus Code],0))</f>
        <v>UNIVERSITE GRENOBLE ALPES</v>
      </c>
      <c r="F1343" s="2" t="str">
        <f>INDEX(Tabela2[[ Address]],MATCH(Tabela1[[#This Row],[3]],Tabela2[Erasmus Code],0))</f>
        <v>621 Avenue Centrale</v>
      </c>
      <c r="G1343" s="25" t="str">
        <f>INDEX(Tabela2[Postcode],MATCH(Tabela1[[#This Row],[3]],Tabela2[Erasmus Code],0))</f>
        <v>38058</v>
      </c>
      <c r="H1343" s="30" t="str">
        <f>INDEX(Tabela2[City],MATCH(Tabela1[[#This Row],[3]],Tabela2[Erasmus Code],0))</f>
        <v>GRENOBLE CEDEX 9</v>
      </c>
      <c r="I1343" s="283" t="str">
        <f>INDEX(Tabela2[Country],MATCH(Tabela1[[#This Row],[3]],Tabela2[Erasmus Code],0))</f>
        <v>France</v>
      </c>
      <c r="J1343" s="2" t="s">
        <v>39233</v>
      </c>
      <c r="K1343" s="2" t="s">
        <v>39234</v>
      </c>
      <c r="L1343" s="235" t="s">
        <v>836</v>
      </c>
      <c r="M1343" s="104" t="s">
        <v>383</v>
      </c>
      <c r="N1343" s="104" t="s">
        <v>246</v>
      </c>
      <c r="O1343" s="239" t="s">
        <v>70</v>
      </c>
      <c r="P1343" s="104"/>
      <c r="Q1343" s="104"/>
      <c r="R1343" s="32" t="s">
        <v>48</v>
      </c>
      <c r="S1343" s="91" t="s">
        <v>3446</v>
      </c>
      <c r="T1343" s="36">
        <v>1015</v>
      </c>
      <c r="U1343" s="20" t="str">
        <f>IF(Tabela1[[#This Row],[19]]="","",(INDEX(Tabela3[ISCED - area],MATCH(Tabela1[[#This Row],[19]],Tabela3[ISCED - code],0))))</f>
        <v>Travel, tourism and leisure</v>
      </c>
      <c r="V1343" s="38"/>
      <c r="W1343" s="38"/>
      <c r="X1343" s="38" t="s">
        <v>51</v>
      </c>
      <c r="Y1343" s="38" t="s">
        <v>51</v>
      </c>
      <c r="Z1343" s="38" t="s">
        <v>51</v>
      </c>
      <c r="AA1343" s="38" t="s">
        <v>51</v>
      </c>
      <c r="AB1343" s="38"/>
      <c r="AC1343" s="38"/>
      <c r="AD1343" s="38">
        <v>20</v>
      </c>
      <c r="AE1343" s="38">
        <v>4</v>
      </c>
      <c r="AF1343" s="36">
        <v>1015</v>
      </c>
      <c r="AG1343" s="20" t="str">
        <f>IF(Tabela1[[#This Row],[31]]="","",(INDEX(Tabela3[ISCED - area],MATCH(Tabela1[[#This Row],[31]],Tabela3[ISCED - code],0))))</f>
        <v>Travel, tourism and leisure</v>
      </c>
      <c r="AH1343" s="38"/>
      <c r="AI1343" s="38"/>
      <c r="AJ1343" s="38" t="s">
        <v>51</v>
      </c>
      <c r="AK1343" s="38" t="s">
        <v>51</v>
      </c>
      <c r="AL1343" s="38" t="s">
        <v>51</v>
      </c>
      <c r="AM1343" s="38" t="s">
        <v>51</v>
      </c>
      <c r="AN1343" s="38"/>
      <c r="AO1343" s="38"/>
      <c r="AP1343" s="38">
        <v>20</v>
      </c>
      <c r="AQ1343" s="38">
        <v>4</v>
      </c>
      <c r="AR1343" s="40"/>
      <c r="AS1343" s="19" t="str">
        <f>IF(Tabela1[[#This Row],[43]]="","",(INDEX(Tabela3[ISCED - area],MATCH(Tabela1[[#This Row],[43]],Tabela3[ISCED - code],0))))</f>
        <v/>
      </c>
      <c r="AT1343" s="41"/>
      <c r="AU1343" s="40"/>
      <c r="AV1343" s="19" t="str">
        <f>IF(Tabela1[[#This Row],[47]]="","",(INDEX(Tabela3[ISCED - area],MATCH(Tabela1[[#This Row],[47]],Tabela3[ISCED - code],0))))</f>
        <v/>
      </c>
      <c r="AW1343" s="41"/>
      <c r="AX1343" s="44">
        <v>1015</v>
      </c>
      <c r="AY1343" s="22" t="str">
        <f>IF(Tabela1[[#This Row],[50]]="","",(INDEX(Tabela3[ISCED - area],MATCH(Tabela1[[#This Row],[50]],Tabela3[ISCED - code],0))))</f>
        <v>Travel, tourism and leisure</v>
      </c>
      <c r="AZ1343" s="45">
        <v>2</v>
      </c>
      <c r="BA1343" s="44">
        <v>1015</v>
      </c>
      <c r="BB1343" s="22" t="str">
        <f>IF(Tabela1[[#This Row],[53]]="","",(INDEX(Tabela3[ISCED - area],MATCH(Tabela1[[#This Row],[53]],Tabela3[ISCED - code],0))))</f>
        <v>Travel, tourism and leisure</v>
      </c>
      <c r="BC1343" s="45">
        <v>2</v>
      </c>
      <c r="BD1343" s="48">
        <v>1015</v>
      </c>
      <c r="BE1343" s="24" t="str">
        <f>IF(Tabela1[[#This Row],[56]]="","",(INDEX(Tabela3[ISCED - area],MATCH(Tabela1[[#This Row],[56]],Tabela3[ISCED - code],0))))</f>
        <v>Travel, tourism and leisure</v>
      </c>
      <c r="BF1343" s="81">
        <v>5</v>
      </c>
      <c r="BG1343" s="49">
        <v>1</v>
      </c>
      <c r="BH1343" s="48">
        <v>1015</v>
      </c>
      <c r="BI1343" s="24" t="str">
        <f>IF(Tabela1[[#This Row],[60]]="","",(INDEX(Tabela3[ISCED - area],MATCH(Tabela1[[#This Row],[60]],Tabela3[ISCED - code],0))))</f>
        <v>Travel, tourism and leisure</v>
      </c>
      <c r="BJ1343" s="81">
        <v>5</v>
      </c>
      <c r="BK1343" s="49">
        <v>1</v>
      </c>
      <c r="BL1343" s="51" t="s">
        <v>52</v>
      </c>
    </row>
    <row r="1344" spans="1:64" hidden="1" x14ac:dyDescent="0.3">
      <c r="A1344" s="104" t="s">
        <v>181</v>
      </c>
      <c r="B1344" s="11">
        <v>1138</v>
      </c>
      <c r="C1344" s="104" t="s">
        <v>1354</v>
      </c>
      <c r="D1344" s="104">
        <f>MATCH(Tabela1[[#This Row],[3]],ECHE!A:A,0)</f>
        <v>5251</v>
      </c>
      <c r="E1344" s="3" t="s">
        <v>36226</v>
      </c>
      <c r="F1344" s="2" t="s">
        <v>36227</v>
      </c>
      <c r="G1344" s="25" t="s">
        <v>9488</v>
      </c>
      <c r="H1344" s="30" t="s">
        <v>1357</v>
      </c>
      <c r="I1344" s="283" t="s">
        <v>243</v>
      </c>
      <c r="J1344" s="2" t="s">
        <v>1358</v>
      </c>
      <c r="K1344" s="2" t="s">
        <v>1359</v>
      </c>
      <c r="L1344" s="235" t="s">
        <v>44</v>
      </c>
      <c r="M1344" s="104" t="s">
        <v>44</v>
      </c>
      <c r="N1344" s="104" t="s">
        <v>69</v>
      </c>
      <c r="O1344" s="84" t="s">
        <v>70</v>
      </c>
      <c r="P1344" s="104" t="s">
        <v>1745</v>
      </c>
      <c r="Q1344" s="26" t="s">
        <v>1745</v>
      </c>
      <c r="R1344" s="32" t="s">
        <v>59</v>
      </c>
      <c r="S1344" s="91" t="s">
        <v>3446</v>
      </c>
      <c r="T1344" s="36">
        <v>1015</v>
      </c>
      <c r="U1344" s="20" t="str">
        <f>IF(Tabela1[[#This Row],[19]]="","",(INDEX(Tabela3[ISCED - area],MATCH(Tabela1[[#This Row],[19]],Tabela3[ISCED - code],0))))</f>
        <v>Travel, tourism and leisure</v>
      </c>
      <c r="V1344" s="38"/>
      <c r="W1344" s="38"/>
      <c r="X1344" s="38" t="s">
        <v>51</v>
      </c>
      <c r="Y1344" s="38" t="s">
        <v>51</v>
      </c>
      <c r="Z1344" s="38"/>
      <c r="AA1344" s="38"/>
      <c r="AB1344" s="38"/>
      <c r="AC1344" s="38"/>
      <c r="AD1344" s="38">
        <v>10</v>
      </c>
      <c r="AE1344" s="38">
        <v>2</v>
      </c>
      <c r="AF1344" s="36">
        <v>1015</v>
      </c>
      <c r="AG1344" s="20" t="str">
        <f>IF(Tabela1[[#This Row],[31]]="","",(INDEX(Tabela3[ISCED - area],MATCH(Tabela1[[#This Row],[31]],Tabela3[ISCED - code],0))))</f>
        <v>Travel, tourism and leisure</v>
      </c>
      <c r="AH1344" s="38"/>
      <c r="AI1344" s="38"/>
      <c r="AJ1344" s="38" t="s">
        <v>51</v>
      </c>
      <c r="AK1344" s="38" t="s">
        <v>51</v>
      </c>
      <c r="AL1344" s="38"/>
      <c r="AM1344" s="38"/>
      <c r="AN1344" s="38"/>
      <c r="AO1344" s="38"/>
      <c r="AP1344" s="38">
        <v>10</v>
      </c>
      <c r="AQ1344" s="38">
        <v>2</v>
      </c>
      <c r="AR1344" s="40"/>
      <c r="AS1344" s="19" t="str">
        <f>IF(Tabela1[[#This Row],[43]]="","",(INDEX(Tabela3[ISCED - area],MATCH(Tabela1[[#This Row],[43]],Tabela3[ISCED - code],0))))</f>
        <v/>
      </c>
      <c r="AT1344" s="41"/>
      <c r="AU1344" s="40"/>
      <c r="AV1344" s="19" t="str">
        <f>IF(Tabela1[[#This Row],[47]]="","",(INDEX(Tabela3[ISCED - area],MATCH(Tabela1[[#This Row],[47]],Tabela3[ISCED - code],0))))</f>
        <v/>
      </c>
      <c r="AW1344" s="41"/>
      <c r="AX1344" s="44"/>
      <c r="AY1344" s="22" t="str">
        <f>IF(Tabela1[[#This Row],[50]]="","",(INDEX(Tabela3[ISCED - area],MATCH(Tabela1[[#This Row],[50]],Tabela3[ISCED - code],0))))</f>
        <v/>
      </c>
      <c r="AZ1344" s="45"/>
      <c r="BA1344" s="44"/>
      <c r="BB1344" s="22" t="str">
        <f>IF(Tabela1[[#This Row],[53]]="","",(INDEX(Tabela3[ISCED - area],MATCH(Tabela1[[#This Row],[53]],Tabela3[ISCED - code],0))))</f>
        <v/>
      </c>
      <c r="BC1344" s="45"/>
      <c r="BD1344" s="48"/>
      <c r="BE1344" s="24" t="str">
        <f>IF(Tabela1[[#This Row],[56]]="","",(INDEX(Tabela3[ISCED - area],MATCH(Tabela1[[#This Row],[56]],Tabela3[ISCED - code],0))))</f>
        <v/>
      </c>
      <c r="BF1344" s="49"/>
      <c r="BG1344" s="49"/>
      <c r="BH1344" s="48"/>
      <c r="BI1344" s="24" t="str">
        <f>IF(Tabela1[[#This Row],[60]]="","",(INDEX(Tabela3[ISCED - area],MATCH(Tabela1[[#This Row],[60]],Tabela3[ISCED - code],0))))</f>
        <v/>
      </c>
      <c r="BJ1344" s="49"/>
      <c r="BK1344" s="49"/>
      <c r="BL1344" s="51" t="s">
        <v>52</v>
      </c>
    </row>
    <row r="1345" spans="1:64" hidden="1" x14ac:dyDescent="0.3">
      <c r="A1345" s="104" t="s">
        <v>4029</v>
      </c>
      <c r="B1345" s="11">
        <v>998</v>
      </c>
      <c r="C1345" s="104" t="s">
        <v>1208</v>
      </c>
      <c r="D1345" s="104">
        <f>MATCH(Tabela1[[#This Row],[3]],ECHE!A:A,0)</f>
        <v>4530</v>
      </c>
      <c r="E1345" s="3" t="s">
        <v>1209</v>
      </c>
      <c r="F1345" s="2" t="s">
        <v>1210</v>
      </c>
      <c r="G1345" s="25" t="s">
        <v>1211</v>
      </c>
      <c r="H1345" s="30" t="s">
        <v>1212</v>
      </c>
      <c r="I1345" s="283" t="s">
        <v>174</v>
      </c>
      <c r="J1345" s="104" t="s">
        <v>1944</v>
      </c>
      <c r="K1345" s="2" t="s">
        <v>38970</v>
      </c>
      <c r="L1345" s="235" t="s">
        <v>177</v>
      </c>
      <c r="M1345" s="104" t="s">
        <v>178</v>
      </c>
      <c r="N1345" s="104" t="s">
        <v>152</v>
      </c>
      <c r="O1345" s="104" t="s">
        <v>70</v>
      </c>
      <c r="P1345" s="104" t="s">
        <v>69</v>
      </c>
      <c r="Q1345" s="104" t="s">
        <v>46</v>
      </c>
      <c r="R1345" s="32" t="s">
        <v>3614</v>
      </c>
      <c r="S1345" s="91" t="s">
        <v>3446</v>
      </c>
      <c r="T1345" s="35" t="s">
        <v>182</v>
      </c>
      <c r="U1345" s="20" t="s">
        <v>183</v>
      </c>
      <c r="V1345" s="38"/>
      <c r="W1345" s="38"/>
      <c r="X1345" s="38" t="s">
        <v>51</v>
      </c>
      <c r="Y1345" s="38" t="s">
        <v>51</v>
      </c>
      <c r="Z1345" s="38" t="s">
        <v>51</v>
      </c>
      <c r="AA1345" s="38" t="s">
        <v>51</v>
      </c>
      <c r="AB1345" s="38"/>
      <c r="AC1345" s="38"/>
      <c r="AD1345" s="38">
        <v>15</v>
      </c>
      <c r="AE1345" s="38">
        <v>3</v>
      </c>
      <c r="AF1345" s="35" t="s">
        <v>182</v>
      </c>
      <c r="AG1345" s="20" t="s">
        <v>183</v>
      </c>
      <c r="AH1345" s="38"/>
      <c r="AI1345" s="38"/>
      <c r="AJ1345" s="38" t="s">
        <v>51</v>
      </c>
      <c r="AK1345" s="38" t="s">
        <v>51</v>
      </c>
      <c r="AL1345" s="38" t="s">
        <v>51</v>
      </c>
      <c r="AM1345" s="38" t="s">
        <v>51</v>
      </c>
      <c r="AN1345" s="38"/>
      <c r="AO1345" s="38"/>
      <c r="AP1345" s="38">
        <v>15</v>
      </c>
      <c r="AQ1345" s="38">
        <v>3</v>
      </c>
      <c r="AR1345" s="11"/>
      <c r="AS1345" s="19"/>
      <c r="AT1345" s="41"/>
      <c r="AU1345" s="11"/>
      <c r="AV1345" s="19"/>
      <c r="AW1345" s="41"/>
      <c r="AX1345" s="43" t="s">
        <v>182</v>
      </c>
      <c r="AY1345" s="22" t="s">
        <v>183</v>
      </c>
      <c r="AZ1345" s="45">
        <v>1</v>
      </c>
      <c r="BA1345" s="43" t="s">
        <v>182</v>
      </c>
      <c r="BB1345" s="22" t="s">
        <v>183</v>
      </c>
      <c r="BC1345" s="45">
        <v>1</v>
      </c>
      <c r="BD1345" s="47"/>
      <c r="BE1345" s="24"/>
      <c r="BF1345" s="49"/>
      <c r="BG1345" s="49"/>
      <c r="BH1345" s="47"/>
      <c r="BI1345" s="24"/>
      <c r="BJ1345" s="49"/>
      <c r="BK1345" s="49"/>
      <c r="BL1345" s="51" t="s">
        <v>52</v>
      </c>
    </row>
    <row r="1346" spans="1:64" hidden="1" x14ac:dyDescent="0.3">
      <c r="A1346" s="104" t="s">
        <v>95</v>
      </c>
      <c r="B1346" s="11">
        <v>5</v>
      </c>
      <c r="C1346" s="104" t="s">
        <v>96</v>
      </c>
      <c r="D1346" s="104">
        <f>MATCH(Tabela1[[#This Row],[3]],ECHE!A:A,0)</f>
        <v>242</v>
      </c>
      <c r="E1346" s="3" t="s">
        <v>97</v>
      </c>
      <c r="F1346" s="2" t="s">
        <v>98</v>
      </c>
      <c r="G1346" s="25" t="s">
        <v>99</v>
      </c>
      <c r="H1346" s="30" t="s">
        <v>100</v>
      </c>
      <c r="I1346" s="283" t="s">
        <v>101</v>
      </c>
      <c r="J1346" s="104" t="s">
        <v>102</v>
      </c>
      <c r="K1346" s="2" t="s">
        <v>38867</v>
      </c>
      <c r="L1346" s="235" t="s">
        <v>103</v>
      </c>
      <c r="M1346" s="104" t="s">
        <v>44</v>
      </c>
      <c r="N1346" s="104" t="s">
        <v>88</v>
      </c>
      <c r="O1346" s="104" t="s">
        <v>70</v>
      </c>
      <c r="P1346" s="104"/>
      <c r="Q1346" s="104"/>
      <c r="R1346" s="32" t="s">
        <v>47</v>
      </c>
      <c r="S1346" s="91" t="s">
        <v>3446</v>
      </c>
      <c r="T1346" s="35" t="s">
        <v>93</v>
      </c>
      <c r="U1346" s="20" t="s">
        <v>94</v>
      </c>
      <c r="V1346" s="38"/>
      <c r="W1346" s="38"/>
      <c r="X1346" s="38" t="s">
        <v>51</v>
      </c>
      <c r="Y1346" s="38" t="s">
        <v>51</v>
      </c>
      <c r="Z1346" s="38" t="s">
        <v>51</v>
      </c>
      <c r="AA1346" s="38" t="s">
        <v>51</v>
      </c>
      <c r="AB1346" s="38" t="s">
        <v>51</v>
      </c>
      <c r="AC1346" s="38" t="s">
        <v>51</v>
      </c>
      <c r="AD1346" s="38">
        <v>15</v>
      </c>
      <c r="AE1346" s="38">
        <v>3</v>
      </c>
      <c r="AF1346" s="35" t="s">
        <v>93</v>
      </c>
      <c r="AG1346" s="20" t="s">
        <v>94</v>
      </c>
      <c r="AH1346" s="38"/>
      <c r="AI1346" s="38"/>
      <c r="AJ1346" s="38" t="s">
        <v>51</v>
      </c>
      <c r="AK1346" s="38" t="s">
        <v>51</v>
      </c>
      <c r="AL1346" s="38" t="s">
        <v>51</v>
      </c>
      <c r="AM1346" s="38" t="s">
        <v>51</v>
      </c>
      <c r="AN1346" s="38" t="s">
        <v>51</v>
      </c>
      <c r="AO1346" s="38" t="s">
        <v>51</v>
      </c>
      <c r="AP1346" s="38">
        <v>15</v>
      </c>
      <c r="AQ1346" s="38">
        <v>3</v>
      </c>
      <c r="AR1346" s="11"/>
      <c r="AS1346" s="19"/>
      <c r="AT1346" s="41"/>
      <c r="AU1346" s="11"/>
      <c r="AV1346" s="19"/>
      <c r="AW1346" s="41"/>
      <c r="AX1346" s="43" t="s">
        <v>93</v>
      </c>
      <c r="AY1346" s="22" t="s">
        <v>94</v>
      </c>
      <c r="AZ1346" s="45">
        <v>2</v>
      </c>
      <c r="BA1346" s="43" t="s">
        <v>93</v>
      </c>
      <c r="BB1346" s="22" t="s">
        <v>94</v>
      </c>
      <c r="BC1346" s="45">
        <v>2</v>
      </c>
      <c r="BD1346" s="47" t="s">
        <v>93</v>
      </c>
      <c r="BE1346" s="24" t="s">
        <v>94</v>
      </c>
      <c r="BF1346" s="49">
        <v>5</v>
      </c>
      <c r="BG1346" s="49">
        <v>1</v>
      </c>
      <c r="BH1346" s="47" t="s">
        <v>93</v>
      </c>
      <c r="BI1346" s="24" t="s">
        <v>94</v>
      </c>
      <c r="BJ1346" s="49">
        <v>5</v>
      </c>
      <c r="BK1346" s="49">
        <v>1</v>
      </c>
      <c r="BL1346" s="51" t="s">
        <v>52</v>
      </c>
    </row>
    <row r="1347" spans="1:64" hidden="1" x14ac:dyDescent="0.3">
      <c r="A1347" s="104" t="s">
        <v>95</v>
      </c>
      <c r="B1347" s="11">
        <v>5</v>
      </c>
      <c r="C1347" s="10" t="s">
        <v>96</v>
      </c>
      <c r="D1347" s="10">
        <f>MATCH(Tabela1[[#This Row],[3]],ECHE!A:A,0)</f>
        <v>242</v>
      </c>
      <c r="E1347" s="3" t="s">
        <v>97</v>
      </c>
      <c r="F1347" s="2" t="s">
        <v>98</v>
      </c>
      <c r="G1347" s="25" t="s">
        <v>99</v>
      </c>
      <c r="H1347" s="30" t="s">
        <v>100</v>
      </c>
      <c r="I1347" s="283" t="s">
        <v>101</v>
      </c>
      <c r="J1347" s="104" t="s">
        <v>102</v>
      </c>
      <c r="K1347" s="2" t="s">
        <v>38867</v>
      </c>
      <c r="L1347" s="235" t="s">
        <v>103</v>
      </c>
      <c r="M1347" s="10" t="s">
        <v>44</v>
      </c>
      <c r="N1347" s="104" t="s">
        <v>88</v>
      </c>
      <c r="O1347" s="104" t="s">
        <v>70</v>
      </c>
      <c r="P1347" s="104"/>
      <c r="Q1347" s="104"/>
      <c r="R1347" s="32" t="s">
        <v>47</v>
      </c>
      <c r="S1347" s="91" t="s">
        <v>3446</v>
      </c>
      <c r="T1347" s="35" t="s">
        <v>104</v>
      </c>
      <c r="U1347" s="20" t="s">
        <v>105</v>
      </c>
      <c r="V1347" s="38"/>
      <c r="W1347" s="38"/>
      <c r="X1347" s="38" t="s">
        <v>51</v>
      </c>
      <c r="Y1347" s="38" t="s">
        <v>51</v>
      </c>
      <c r="Z1347" s="38" t="s">
        <v>51</v>
      </c>
      <c r="AA1347" s="38" t="s">
        <v>51</v>
      </c>
      <c r="AB1347" s="38" t="s">
        <v>51</v>
      </c>
      <c r="AC1347" s="38" t="s">
        <v>51</v>
      </c>
      <c r="AD1347" s="38">
        <v>15</v>
      </c>
      <c r="AE1347" s="38">
        <v>4</v>
      </c>
      <c r="AF1347" s="35" t="s">
        <v>104</v>
      </c>
      <c r="AG1347" s="20" t="s">
        <v>105</v>
      </c>
      <c r="AH1347" s="38"/>
      <c r="AI1347" s="38"/>
      <c r="AJ1347" s="38" t="s">
        <v>51</v>
      </c>
      <c r="AK1347" s="38" t="s">
        <v>51</v>
      </c>
      <c r="AL1347" s="38" t="s">
        <v>51</v>
      </c>
      <c r="AM1347" s="38" t="s">
        <v>51</v>
      </c>
      <c r="AN1347" s="38" t="s">
        <v>51</v>
      </c>
      <c r="AO1347" s="38" t="s">
        <v>51</v>
      </c>
      <c r="AP1347" s="38">
        <v>15</v>
      </c>
      <c r="AQ1347" s="38">
        <v>4</v>
      </c>
      <c r="AR1347" s="11"/>
      <c r="AS1347" s="19"/>
      <c r="AT1347" s="41"/>
      <c r="AU1347" s="11"/>
      <c r="AV1347" s="19"/>
      <c r="AW1347" s="41"/>
      <c r="AX1347" s="43" t="s">
        <v>104</v>
      </c>
      <c r="AY1347" s="22" t="s">
        <v>105</v>
      </c>
      <c r="AZ1347" s="45">
        <v>2</v>
      </c>
      <c r="BA1347" s="43" t="s">
        <v>104</v>
      </c>
      <c r="BB1347" s="22" t="s">
        <v>105</v>
      </c>
      <c r="BC1347" s="45"/>
      <c r="BD1347" s="47" t="s">
        <v>104</v>
      </c>
      <c r="BE1347" s="24" t="s">
        <v>105</v>
      </c>
      <c r="BF1347" s="49">
        <v>5</v>
      </c>
      <c r="BG1347" s="49">
        <v>1</v>
      </c>
      <c r="BH1347" s="47" t="s">
        <v>104</v>
      </c>
      <c r="BI1347" s="24" t="s">
        <v>105</v>
      </c>
      <c r="BJ1347" s="49">
        <v>5</v>
      </c>
      <c r="BK1347" s="49">
        <v>1</v>
      </c>
      <c r="BL1347" s="51" t="s">
        <v>52</v>
      </c>
    </row>
    <row r="1348" spans="1:64" hidden="1" x14ac:dyDescent="0.3">
      <c r="A1348" s="104" t="s">
        <v>95</v>
      </c>
      <c r="B1348" s="11">
        <v>36</v>
      </c>
      <c r="C1348" s="104" t="s">
        <v>319</v>
      </c>
      <c r="D1348" s="104">
        <f>MATCH(Tabela1[[#This Row],[3]],ECHE!A:A,0)</f>
        <v>4897</v>
      </c>
      <c r="E1348" s="3" t="s">
        <v>320</v>
      </c>
      <c r="F1348" s="2" t="s">
        <v>321</v>
      </c>
      <c r="G1348" s="25" t="s">
        <v>322</v>
      </c>
      <c r="H1348" s="30" t="s">
        <v>323</v>
      </c>
      <c r="I1348" s="283" t="s">
        <v>174</v>
      </c>
      <c r="J1348" s="104" t="s">
        <v>324</v>
      </c>
      <c r="K1348" s="2" t="s">
        <v>38980</v>
      </c>
      <c r="L1348" s="235" t="s">
        <v>177</v>
      </c>
      <c r="M1348" s="104" t="s">
        <v>178</v>
      </c>
      <c r="N1348" s="104" t="s">
        <v>325</v>
      </c>
      <c r="O1348" s="104" t="s">
        <v>256</v>
      </c>
      <c r="P1348" s="104"/>
      <c r="Q1348" s="104"/>
      <c r="R1348" s="32" t="s">
        <v>47</v>
      </c>
      <c r="S1348" s="91" t="s">
        <v>3446</v>
      </c>
      <c r="T1348" s="35" t="s">
        <v>93</v>
      </c>
      <c r="U1348" s="20" t="s">
        <v>94</v>
      </c>
      <c r="V1348" s="38"/>
      <c r="W1348" s="38"/>
      <c r="X1348" s="38" t="s">
        <v>51</v>
      </c>
      <c r="Y1348" s="38" t="s">
        <v>51</v>
      </c>
      <c r="Z1348" s="38" t="s">
        <v>51</v>
      </c>
      <c r="AA1348" s="38" t="s">
        <v>51</v>
      </c>
      <c r="AB1348" s="38"/>
      <c r="AC1348" s="38"/>
      <c r="AD1348" s="38">
        <v>20</v>
      </c>
      <c r="AE1348" s="38">
        <v>4</v>
      </c>
      <c r="AF1348" s="35" t="s">
        <v>93</v>
      </c>
      <c r="AG1348" s="20" t="s">
        <v>94</v>
      </c>
      <c r="AH1348" s="38"/>
      <c r="AI1348" s="38"/>
      <c r="AJ1348" s="38" t="s">
        <v>51</v>
      </c>
      <c r="AK1348" s="38" t="s">
        <v>51</v>
      </c>
      <c r="AL1348" s="38" t="s">
        <v>51</v>
      </c>
      <c r="AM1348" s="38" t="s">
        <v>51</v>
      </c>
      <c r="AN1348" s="38"/>
      <c r="AO1348" s="38"/>
      <c r="AP1348" s="38">
        <v>20</v>
      </c>
      <c r="AQ1348" s="38">
        <v>4</v>
      </c>
      <c r="AR1348" s="11"/>
      <c r="AS1348" s="19"/>
      <c r="AT1348" s="41"/>
      <c r="AU1348" s="11"/>
      <c r="AV1348" s="19"/>
      <c r="AW1348" s="41"/>
      <c r="AX1348" s="43" t="s">
        <v>93</v>
      </c>
      <c r="AY1348" s="22" t="s">
        <v>94</v>
      </c>
      <c r="AZ1348" s="45">
        <v>1</v>
      </c>
      <c r="BA1348" s="43" t="s">
        <v>93</v>
      </c>
      <c r="BB1348" s="22" t="s">
        <v>94</v>
      </c>
      <c r="BC1348" s="45">
        <v>1</v>
      </c>
      <c r="BD1348" s="47" t="s">
        <v>93</v>
      </c>
      <c r="BE1348" s="24" t="s">
        <v>94</v>
      </c>
      <c r="BF1348" s="49">
        <v>5</v>
      </c>
      <c r="BG1348" s="49">
        <v>1</v>
      </c>
      <c r="BH1348" s="47" t="s">
        <v>93</v>
      </c>
      <c r="BI1348" s="24" t="s">
        <v>94</v>
      </c>
      <c r="BJ1348" s="49">
        <v>5</v>
      </c>
      <c r="BK1348" s="49">
        <v>1</v>
      </c>
      <c r="BL1348" s="51" t="s">
        <v>52</v>
      </c>
    </row>
    <row r="1349" spans="1:64" s="103" customFormat="1" hidden="1" x14ac:dyDescent="0.3">
      <c r="A1349" s="84" t="s">
        <v>95</v>
      </c>
      <c r="B1349" s="85">
        <v>47</v>
      </c>
      <c r="C1349" s="84" t="s">
        <v>406</v>
      </c>
      <c r="D1349" s="84">
        <f>MATCH(Tabela1[[#This Row],[3]],ECHE!A:A,0)</f>
        <v>4672</v>
      </c>
      <c r="E1349" s="87" t="s">
        <v>407</v>
      </c>
      <c r="F1349" s="88" t="s">
        <v>408</v>
      </c>
      <c r="G1349" s="89" t="s">
        <v>409</v>
      </c>
      <c r="H1349" s="90" t="s">
        <v>410</v>
      </c>
      <c r="I1349" s="286" t="s">
        <v>214</v>
      </c>
      <c r="J1349" s="88" t="s">
        <v>411</v>
      </c>
      <c r="K1349" s="88" t="s">
        <v>39001</v>
      </c>
      <c r="L1349" s="196" t="s">
        <v>103</v>
      </c>
      <c r="M1349" s="84" t="s">
        <v>44</v>
      </c>
      <c r="N1349" s="84" t="s">
        <v>152</v>
      </c>
      <c r="O1349" s="84" t="s">
        <v>89</v>
      </c>
      <c r="P1349" s="84"/>
      <c r="Q1349" s="84"/>
      <c r="R1349" s="91" t="s">
        <v>47</v>
      </c>
      <c r="S1349" s="91" t="s">
        <v>3446</v>
      </c>
      <c r="T1349" s="92" t="s">
        <v>93</v>
      </c>
      <c r="U1349" s="93" t="s">
        <v>94</v>
      </c>
      <c r="V1349" s="94"/>
      <c r="W1349" s="94"/>
      <c r="X1349" s="94" t="s">
        <v>51</v>
      </c>
      <c r="Y1349" s="94" t="s">
        <v>51</v>
      </c>
      <c r="Z1349" s="94" t="s">
        <v>51</v>
      </c>
      <c r="AA1349" s="94" t="s">
        <v>51</v>
      </c>
      <c r="AB1349" s="94"/>
      <c r="AC1349" s="94"/>
      <c r="AD1349" s="94">
        <v>15</v>
      </c>
      <c r="AE1349" s="94">
        <v>3</v>
      </c>
      <c r="AF1349" s="92" t="s">
        <v>93</v>
      </c>
      <c r="AG1349" s="93" t="s">
        <v>94</v>
      </c>
      <c r="AH1349" s="94"/>
      <c r="AI1349" s="94"/>
      <c r="AJ1349" s="94" t="s">
        <v>51</v>
      </c>
      <c r="AK1349" s="94" t="s">
        <v>51</v>
      </c>
      <c r="AL1349" s="94" t="s">
        <v>51</v>
      </c>
      <c r="AM1349" s="94" t="s">
        <v>51</v>
      </c>
      <c r="AN1349" s="94"/>
      <c r="AO1349" s="94"/>
      <c r="AP1349" s="94">
        <v>15</v>
      </c>
      <c r="AQ1349" s="94">
        <v>3</v>
      </c>
      <c r="AR1349" s="85"/>
      <c r="AS1349" s="86"/>
      <c r="AT1349" s="95"/>
      <c r="AU1349" s="85"/>
      <c r="AV1349" s="86"/>
      <c r="AW1349" s="95"/>
      <c r="AX1349" s="96" t="s">
        <v>93</v>
      </c>
      <c r="AY1349" s="97" t="s">
        <v>94</v>
      </c>
      <c r="AZ1349" s="98">
        <v>1</v>
      </c>
      <c r="BA1349" s="96" t="s">
        <v>93</v>
      </c>
      <c r="BB1349" s="97" t="s">
        <v>94</v>
      </c>
      <c r="BC1349" s="98">
        <v>1</v>
      </c>
      <c r="BD1349" s="99" t="s">
        <v>93</v>
      </c>
      <c r="BE1349" s="100" t="s">
        <v>94</v>
      </c>
      <c r="BF1349" s="101">
        <v>5</v>
      </c>
      <c r="BG1349" s="101">
        <v>1</v>
      </c>
      <c r="BH1349" s="99" t="s">
        <v>93</v>
      </c>
      <c r="BI1349" s="100" t="s">
        <v>94</v>
      </c>
      <c r="BJ1349" s="101">
        <v>5</v>
      </c>
      <c r="BK1349" s="101">
        <v>1</v>
      </c>
      <c r="BL1349" s="102" t="s">
        <v>52</v>
      </c>
    </row>
    <row r="1350" spans="1:64" s="103" customFormat="1" hidden="1" x14ac:dyDescent="0.3">
      <c r="A1350" s="84" t="s">
        <v>95</v>
      </c>
      <c r="B1350" s="85">
        <v>48</v>
      </c>
      <c r="C1350" s="84" t="s">
        <v>412</v>
      </c>
      <c r="D1350" s="84">
        <f>MATCH(Tabela1[[#This Row],[3]],ECHE!A:A,0)</f>
        <v>5332</v>
      </c>
      <c r="E1350" s="87" t="s">
        <v>413</v>
      </c>
      <c r="F1350" s="88" t="s">
        <v>414</v>
      </c>
      <c r="G1350" s="89"/>
      <c r="H1350" s="90" t="s">
        <v>273</v>
      </c>
      <c r="I1350" s="286" t="s">
        <v>243</v>
      </c>
      <c r="J1350" s="84" t="s">
        <v>415</v>
      </c>
      <c r="K1350" s="88" t="s">
        <v>39089</v>
      </c>
      <c r="L1350" s="196" t="s">
        <v>44</v>
      </c>
      <c r="M1350" s="84" t="s">
        <v>44</v>
      </c>
      <c r="N1350" s="84" t="s">
        <v>88</v>
      </c>
      <c r="O1350" s="84" t="s">
        <v>89</v>
      </c>
      <c r="P1350" s="84"/>
      <c r="Q1350" s="84"/>
      <c r="R1350" s="91" t="s">
        <v>47</v>
      </c>
      <c r="S1350" s="91" t="s">
        <v>3446</v>
      </c>
      <c r="T1350" s="92" t="s">
        <v>93</v>
      </c>
      <c r="U1350" s="93" t="s">
        <v>94</v>
      </c>
      <c r="V1350" s="94"/>
      <c r="W1350" s="94"/>
      <c r="X1350" s="94" t="s">
        <v>51</v>
      </c>
      <c r="Y1350" s="94" t="s">
        <v>51</v>
      </c>
      <c r="Z1350" s="94" t="s">
        <v>51</v>
      </c>
      <c r="AA1350" s="94" t="s">
        <v>51</v>
      </c>
      <c r="AB1350" s="94"/>
      <c r="AC1350" s="94"/>
      <c r="AD1350" s="94">
        <v>10</v>
      </c>
      <c r="AE1350" s="94">
        <v>2</v>
      </c>
      <c r="AF1350" s="92" t="s">
        <v>93</v>
      </c>
      <c r="AG1350" s="93" t="s">
        <v>94</v>
      </c>
      <c r="AH1350" s="94"/>
      <c r="AI1350" s="94"/>
      <c r="AJ1350" s="94" t="s">
        <v>51</v>
      </c>
      <c r="AK1350" s="94" t="s">
        <v>51</v>
      </c>
      <c r="AL1350" s="94" t="s">
        <v>51</v>
      </c>
      <c r="AM1350" s="94" t="s">
        <v>51</v>
      </c>
      <c r="AN1350" s="94"/>
      <c r="AO1350" s="94"/>
      <c r="AP1350" s="94">
        <v>10</v>
      </c>
      <c r="AQ1350" s="94">
        <v>2</v>
      </c>
      <c r="AR1350" s="85"/>
      <c r="AS1350" s="86"/>
      <c r="AT1350" s="95"/>
      <c r="AU1350" s="85"/>
      <c r="AV1350" s="86"/>
      <c r="AW1350" s="95"/>
      <c r="AX1350" s="96" t="s">
        <v>93</v>
      </c>
      <c r="AY1350" s="97" t="s">
        <v>94</v>
      </c>
      <c r="AZ1350" s="98">
        <v>2</v>
      </c>
      <c r="BA1350" s="96" t="s">
        <v>93</v>
      </c>
      <c r="BB1350" s="97" t="s">
        <v>94</v>
      </c>
      <c r="BC1350" s="98">
        <v>2</v>
      </c>
      <c r="BD1350" s="99" t="s">
        <v>93</v>
      </c>
      <c r="BE1350" s="100" t="s">
        <v>94</v>
      </c>
      <c r="BF1350" s="101">
        <v>5</v>
      </c>
      <c r="BG1350" s="101">
        <v>1</v>
      </c>
      <c r="BH1350" s="99" t="s">
        <v>93</v>
      </c>
      <c r="BI1350" s="100" t="s">
        <v>94</v>
      </c>
      <c r="BJ1350" s="101">
        <v>5</v>
      </c>
      <c r="BK1350" s="101">
        <v>1</v>
      </c>
      <c r="BL1350" s="102" t="s">
        <v>52</v>
      </c>
    </row>
    <row r="1351" spans="1:64" s="103" customFormat="1" hidden="1" x14ac:dyDescent="0.3">
      <c r="A1351" s="104" t="s">
        <v>95</v>
      </c>
      <c r="B1351" s="11">
        <v>49</v>
      </c>
      <c r="C1351" s="104" t="s">
        <v>417</v>
      </c>
      <c r="D1351" s="104">
        <f>MATCH(Tabela1[[#This Row],[3]],ECHE!A:A,0)</f>
        <v>4803</v>
      </c>
      <c r="E1351" s="3" t="s">
        <v>418</v>
      </c>
      <c r="F1351" s="2" t="s">
        <v>419</v>
      </c>
      <c r="G1351" s="25" t="s">
        <v>420</v>
      </c>
      <c r="H1351" s="30" t="s">
        <v>421</v>
      </c>
      <c r="I1351" s="283" t="s">
        <v>214</v>
      </c>
      <c r="J1351" s="104" t="s">
        <v>422</v>
      </c>
      <c r="K1351" s="2" t="s">
        <v>38810</v>
      </c>
      <c r="L1351" s="235" t="s">
        <v>423</v>
      </c>
      <c r="M1351" s="104" t="s">
        <v>423</v>
      </c>
      <c r="N1351" s="104" t="s">
        <v>45</v>
      </c>
      <c r="O1351" s="104" t="s">
        <v>46</v>
      </c>
      <c r="P1351" s="104"/>
      <c r="Q1351" s="104"/>
      <c r="R1351" s="32" t="s">
        <v>47</v>
      </c>
      <c r="S1351" s="91" t="s">
        <v>3446</v>
      </c>
      <c r="T1351" s="35" t="s">
        <v>93</v>
      </c>
      <c r="U1351" s="20" t="s">
        <v>94</v>
      </c>
      <c r="V1351" s="38"/>
      <c r="W1351" s="38"/>
      <c r="X1351" s="38" t="s">
        <v>51</v>
      </c>
      <c r="Y1351" s="38" t="s">
        <v>51</v>
      </c>
      <c r="Z1351" s="38" t="s">
        <v>51</v>
      </c>
      <c r="AA1351" s="38" t="s">
        <v>51</v>
      </c>
      <c r="AB1351" s="38"/>
      <c r="AC1351" s="38"/>
      <c r="AD1351" s="38">
        <v>20</v>
      </c>
      <c r="AE1351" s="38">
        <v>4</v>
      </c>
      <c r="AF1351" s="35" t="s">
        <v>93</v>
      </c>
      <c r="AG1351" s="20" t="s">
        <v>94</v>
      </c>
      <c r="AH1351" s="38"/>
      <c r="AI1351" s="38"/>
      <c r="AJ1351" s="38" t="s">
        <v>51</v>
      </c>
      <c r="AK1351" s="38" t="s">
        <v>51</v>
      </c>
      <c r="AL1351" s="38" t="s">
        <v>51</v>
      </c>
      <c r="AM1351" s="38" t="s">
        <v>51</v>
      </c>
      <c r="AN1351" s="38"/>
      <c r="AO1351" s="38"/>
      <c r="AP1351" s="38">
        <v>20</v>
      </c>
      <c r="AQ1351" s="38">
        <v>4</v>
      </c>
      <c r="AR1351" s="11"/>
      <c r="AS1351" s="19"/>
      <c r="AT1351" s="41"/>
      <c r="AU1351" s="11"/>
      <c r="AV1351" s="19"/>
      <c r="AW1351" s="41"/>
      <c r="AX1351" s="43" t="s">
        <v>93</v>
      </c>
      <c r="AY1351" s="22" t="s">
        <v>94</v>
      </c>
      <c r="AZ1351" s="45">
        <v>2</v>
      </c>
      <c r="BA1351" s="43" t="s">
        <v>93</v>
      </c>
      <c r="BB1351" s="22" t="s">
        <v>94</v>
      </c>
      <c r="BC1351" s="45">
        <v>2</v>
      </c>
      <c r="BD1351" s="47" t="s">
        <v>93</v>
      </c>
      <c r="BE1351" s="24" t="s">
        <v>94</v>
      </c>
      <c r="BF1351" s="49">
        <v>5</v>
      </c>
      <c r="BG1351" s="49">
        <v>1</v>
      </c>
      <c r="BH1351" s="47" t="s">
        <v>93</v>
      </c>
      <c r="BI1351" s="24" t="s">
        <v>94</v>
      </c>
      <c r="BJ1351" s="49">
        <v>5</v>
      </c>
      <c r="BK1351" s="49">
        <v>1</v>
      </c>
      <c r="BL1351" s="51" t="s">
        <v>52</v>
      </c>
    </row>
    <row r="1352" spans="1:64" s="103" customFormat="1" hidden="1" x14ac:dyDescent="0.3">
      <c r="A1352" s="104" t="s">
        <v>95</v>
      </c>
      <c r="B1352" s="11">
        <v>49</v>
      </c>
      <c r="C1352" s="104" t="s">
        <v>417</v>
      </c>
      <c r="D1352" s="104">
        <f>MATCH(Tabela1[[#This Row],[3]],ECHE!A:A,0)</f>
        <v>4803</v>
      </c>
      <c r="E1352" s="3" t="s">
        <v>418</v>
      </c>
      <c r="F1352" s="2" t="s">
        <v>419</v>
      </c>
      <c r="G1352" s="25" t="s">
        <v>420</v>
      </c>
      <c r="H1352" s="30" t="s">
        <v>421</v>
      </c>
      <c r="I1352" s="283" t="s">
        <v>214</v>
      </c>
      <c r="J1352" s="104" t="s">
        <v>422</v>
      </c>
      <c r="K1352" s="2" t="s">
        <v>38810</v>
      </c>
      <c r="L1352" s="235" t="s">
        <v>423</v>
      </c>
      <c r="M1352" s="104" t="s">
        <v>423</v>
      </c>
      <c r="N1352" s="104" t="s">
        <v>45</v>
      </c>
      <c r="O1352" s="104" t="s">
        <v>46</v>
      </c>
      <c r="P1352" s="104"/>
      <c r="Q1352" s="104"/>
      <c r="R1352" s="32" t="s">
        <v>47</v>
      </c>
      <c r="S1352" s="91" t="s">
        <v>3446</v>
      </c>
      <c r="T1352" s="35" t="s">
        <v>141</v>
      </c>
      <c r="U1352" s="20" t="s">
        <v>142</v>
      </c>
      <c r="V1352" s="38"/>
      <c r="W1352" s="38"/>
      <c r="X1352" s="38" t="s">
        <v>51</v>
      </c>
      <c r="Y1352" s="38" t="s">
        <v>51</v>
      </c>
      <c r="Z1352" s="38" t="s">
        <v>51</v>
      </c>
      <c r="AA1352" s="38" t="s">
        <v>51</v>
      </c>
      <c r="AB1352" s="38"/>
      <c r="AC1352" s="38"/>
      <c r="AD1352" s="38" t="s">
        <v>180</v>
      </c>
      <c r="AE1352" s="38" t="s">
        <v>180</v>
      </c>
      <c r="AF1352" s="35"/>
      <c r="AG1352" s="20"/>
      <c r="AH1352" s="38"/>
      <c r="AI1352" s="38"/>
      <c r="AJ1352" s="38"/>
      <c r="AK1352" s="38"/>
      <c r="AL1352" s="38"/>
      <c r="AM1352" s="38"/>
      <c r="AN1352" s="38"/>
      <c r="AO1352" s="38"/>
      <c r="AP1352" s="38" t="s">
        <v>180</v>
      </c>
      <c r="AQ1352" s="38" t="s">
        <v>180</v>
      </c>
      <c r="AR1352" s="11"/>
      <c r="AS1352" s="19"/>
      <c r="AT1352" s="41"/>
      <c r="AU1352" s="11"/>
      <c r="AV1352" s="19"/>
      <c r="AW1352" s="41"/>
      <c r="AX1352" s="43" t="s">
        <v>141</v>
      </c>
      <c r="AY1352" s="22" t="s">
        <v>142</v>
      </c>
      <c r="AZ1352" s="98" t="s">
        <v>180</v>
      </c>
      <c r="BA1352" s="43"/>
      <c r="BB1352" s="22"/>
      <c r="BC1352" s="45"/>
      <c r="BD1352" s="47" t="s">
        <v>141</v>
      </c>
      <c r="BE1352" s="24" t="s">
        <v>142</v>
      </c>
      <c r="BF1352" s="49">
        <v>5</v>
      </c>
      <c r="BG1352" s="49">
        <v>1</v>
      </c>
      <c r="BH1352" s="47"/>
      <c r="BI1352" s="24"/>
      <c r="BJ1352" s="49"/>
      <c r="BK1352" s="49"/>
      <c r="BL1352" s="51" t="s">
        <v>52</v>
      </c>
    </row>
    <row r="1353" spans="1:64" s="103" customFormat="1" hidden="1" x14ac:dyDescent="0.3">
      <c r="A1353" s="104" t="s">
        <v>95</v>
      </c>
      <c r="B1353" s="11">
        <v>49</v>
      </c>
      <c r="C1353" s="104" t="s">
        <v>417</v>
      </c>
      <c r="D1353" s="104">
        <f>MATCH(Tabela1[[#This Row],[3]],ECHE!A:A,0)</f>
        <v>4803</v>
      </c>
      <c r="E1353" s="3" t="s">
        <v>418</v>
      </c>
      <c r="F1353" s="2" t="s">
        <v>419</v>
      </c>
      <c r="G1353" s="25" t="s">
        <v>420</v>
      </c>
      <c r="H1353" s="30" t="s">
        <v>421</v>
      </c>
      <c r="I1353" s="283" t="s">
        <v>214</v>
      </c>
      <c r="J1353" s="104" t="s">
        <v>422</v>
      </c>
      <c r="K1353" s="2" t="s">
        <v>38810</v>
      </c>
      <c r="L1353" s="235" t="s">
        <v>423</v>
      </c>
      <c r="M1353" s="104" t="s">
        <v>423</v>
      </c>
      <c r="N1353" s="104" t="s">
        <v>45</v>
      </c>
      <c r="O1353" s="104" t="s">
        <v>46</v>
      </c>
      <c r="P1353" s="104"/>
      <c r="Q1353" s="104"/>
      <c r="R1353" s="32" t="s">
        <v>47</v>
      </c>
      <c r="S1353" s="91" t="s">
        <v>3446</v>
      </c>
      <c r="T1353" s="35" t="s">
        <v>345</v>
      </c>
      <c r="U1353" s="20" t="s">
        <v>55913</v>
      </c>
      <c r="V1353" s="38"/>
      <c r="W1353" s="38"/>
      <c r="X1353" s="38" t="s">
        <v>51</v>
      </c>
      <c r="Y1353" s="38" t="s">
        <v>51</v>
      </c>
      <c r="Z1353" s="38" t="s">
        <v>51</v>
      </c>
      <c r="AA1353" s="38" t="s">
        <v>51</v>
      </c>
      <c r="AB1353" s="38"/>
      <c r="AC1353" s="38"/>
      <c r="AD1353" s="38" t="s">
        <v>180</v>
      </c>
      <c r="AE1353" s="38" t="s">
        <v>180</v>
      </c>
      <c r="AF1353" s="35"/>
      <c r="AG1353" s="20"/>
      <c r="AH1353" s="38"/>
      <c r="AI1353" s="38"/>
      <c r="AJ1353" s="38"/>
      <c r="AK1353" s="38"/>
      <c r="AL1353" s="38"/>
      <c r="AM1353" s="38"/>
      <c r="AN1353" s="38"/>
      <c r="AO1353" s="38"/>
      <c r="AP1353" s="38" t="s">
        <v>180</v>
      </c>
      <c r="AQ1353" s="38" t="s">
        <v>180</v>
      </c>
      <c r="AR1353" s="11"/>
      <c r="AS1353" s="19"/>
      <c r="AT1353" s="41"/>
      <c r="AU1353" s="11"/>
      <c r="AV1353" s="19"/>
      <c r="AW1353" s="41"/>
      <c r="AX1353" s="43" t="s">
        <v>345</v>
      </c>
      <c r="AY1353" s="22" t="s">
        <v>346</v>
      </c>
      <c r="AZ1353" s="98" t="s">
        <v>180</v>
      </c>
      <c r="BA1353" s="43"/>
      <c r="BB1353" s="22"/>
      <c r="BC1353" s="45"/>
      <c r="BD1353" s="47" t="s">
        <v>345</v>
      </c>
      <c r="BE1353" s="24" t="s">
        <v>346</v>
      </c>
      <c r="BF1353" s="49">
        <v>5</v>
      </c>
      <c r="BG1353" s="49">
        <v>1</v>
      </c>
      <c r="BH1353" s="47"/>
      <c r="BI1353" s="24"/>
      <c r="BJ1353" s="49"/>
      <c r="BK1353" s="49"/>
      <c r="BL1353" s="51" t="s">
        <v>52</v>
      </c>
    </row>
    <row r="1354" spans="1:64" s="103" customFormat="1" hidden="1" x14ac:dyDescent="0.3">
      <c r="A1354" s="104" t="s">
        <v>95</v>
      </c>
      <c r="B1354" s="11">
        <v>49</v>
      </c>
      <c r="C1354" s="104" t="s">
        <v>417</v>
      </c>
      <c r="D1354" s="104">
        <f>MATCH(Tabela1[[#This Row],[3]],ECHE!A:A,0)</f>
        <v>4803</v>
      </c>
      <c r="E1354" s="3" t="s">
        <v>418</v>
      </c>
      <c r="F1354" s="2" t="s">
        <v>419</v>
      </c>
      <c r="G1354" s="25" t="s">
        <v>420</v>
      </c>
      <c r="H1354" s="30" t="s">
        <v>421</v>
      </c>
      <c r="I1354" s="283" t="s">
        <v>214</v>
      </c>
      <c r="J1354" s="104" t="s">
        <v>422</v>
      </c>
      <c r="K1354" s="2" t="s">
        <v>38810</v>
      </c>
      <c r="L1354" s="235" t="s">
        <v>423</v>
      </c>
      <c r="M1354" s="104" t="s">
        <v>423</v>
      </c>
      <c r="N1354" s="104" t="s">
        <v>45</v>
      </c>
      <c r="O1354" s="104" t="s">
        <v>46</v>
      </c>
      <c r="P1354" s="104"/>
      <c r="Q1354" s="104"/>
      <c r="R1354" s="32" t="s">
        <v>47</v>
      </c>
      <c r="S1354" s="91" t="s">
        <v>3446</v>
      </c>
      <c r="T1354" s="35" t="s">
        <v>347</v>
      </c>
      <c r="U1354" s="20" t="s">
        <v>348</v>
      </c>
      <c r="V1354" s="38"/>
      <c r="W1354" s="38"/>
      <c r="X1354" s="38" t="s">
        <v>51</v>
      </c>
      <c r="Y1354" s="38" t="s">
        <v>51</v>
      </c>
      <c r="Z1354" s="38" t="s">
        <v>51</v>
      </c>
      <c r="AA1354" s="38" t="s">
        <v>51</v>
      </c>
      <c r="AB1354" s="38"/>
      <c r="AC1354" s="38"/>
      <c r="AD1354" s="38" t="s">
        <v>180</v>
      </c>
      <c r="AE1354" s="38" t="s">
        <v>180</v>
      </c>
      <c r="AF1354" s="35"/>
      <c r="AG1354" s="20"/>
      <c r="AH1354" s="38"/>
      <c r="AI1354" s="38"/>
      <c r="AJ1354" s="38"/>
      <c r="AK1354" s="38"/>
      <c r="AL1354" s="38"/>
      <c r="AM1354" s="38"/>
      <c r="AN1354" s="38"/>
      <c r="AO1354" s="38"/>
      <c r="AP1354" s="38" t="s">
        <v>180</v>
      </c>
      <c r="AQ1354" s="38" t="s">
        <v>180</v>
      </c>
      <c r="AR1354" s="11"/>
      <c r="AS1354" s="19"/>
      <c r="AT1354" s="41"/>
      <c r="AU1354" s="11"/>
      <c r="AV1354" s="19"/>
      <c r="AW1354" s="41"/>
      <c r="AX1354" s="43" t="s">
        <v>347</v>
      </c>
      <c r="AY1354" s="22" t="s">
        <v>348</v>
      </c>
      <c r="AZ1354" s="98" t="s">
        <v>180</v>
      </c>
      <c r="BA1354" s="43"/>
      <c r="BB1354" s="22"/>
      <c r="BC1354" s="45"/>
      <c r="BD1354" s="47" t="s">
        <v>347</v>
      </c>
      <c r="BE1354" s="24" t="s">
        <v>348</v>
      </c>
      <c r="BF1354" s="49">
        <v>5</v>
      </c>
      <c r="BG1354" s="49">
        <v>1</v>
      </c>
      <c r="BH1354" s="47"/>
      <c r="BI1354" s="24"/>
      <c r="BJ1354" s="49"/>
      <c r="BK1354" s="49"/>
      <c r="BL1354" s="51" t="s">
        <v>52</v>
      </c>
    </row>
    <row r="1355" spans="1:64" s="103" customFormat="1" hidden="1" x14ac:dyDescent="0.3">
      <c r="A1355" s="104" t="s">
        <v>95</v>
      </c>
      <c r="B1355" s="11">
        <v>67</v>
      </c>
      <c r="C1355" s="104" t="s">
        <v>522</v>
      </c>
      <c r="D1355" s="104">
        <f>MATCH(Tabela1[[#This Row],[3]],ECHE!A:A,0)</f>
        <v>4527</v>
      </c>
      <c r="E1355" s="3" t="s">
        <v>523</v>
      </c>
      <c r="F1355" s="2" t="s">
        <v>524</v>
      </c>
      <c r="G1355" s="25" t="s">
        <v>525</v>
      </c>
      <c r="H1355" s="30" t="s">
        <v>526</v>
      </c>
      <c r="I1355" s="283" t="s">
        <v>174</v>
      </c>
      <c r="J1355" s="104" t="s">
        <v>527</v>
      </c>
      <c r="K1355" s="2" t="s">
        <v>38969</v>
      </c>
      <c r="L1355" s="235" t="s">
        <v>103</v>
      </c>
      <c r="M1355" s="104" t="s">
        <v>44</v>
      </c>
      <c r="N1355" s="104" t="s">
        <v>90</v>
      </c>
      <c r="O1355" s="104" t="s">
        <v>89</v>
      </c>
      <c r="P1355" s="104"/>
      <c r="Q1355" s="104"/>
      <c r="R1355" s="32" t="s">
        <v>47</v>
      </c>
      <c r="S1355" s="91" t="s">
        <v>3446</v>
      </c>
      <c r="T1355" s="35" t="s">
        <v>104</v>
      </c>
      <c r="U1355" s="20" t="s">
        <v>105</v>
      </c>
      <c r="V1355" s="38"/>
      <c r="W1355" s="38"/>
      <c r="X1355" s="38" t="s">
        <v>51</v>
      </c>
      <c r="Y1355" s="38" t="s">
        <v>51</v>
      </c>
      <c r="Z1355" s="38" t="s">
        <v>51</v>
      </c>
      <c r="AA1355" s="38" t="s">
        <v>51</v>
      </c>
      <c r="AB1355" s="38"/>
      <c r="AC1355" s="38"/>
      <c r="AD1355" s="38">
        <v>10</v>
      </c>
      <c r="AE1355" s="38">
        <v>2</v>
      </c>
      <c r="AF1355" s="35" t="s">
        <v>104</v>
      </c>
      <c r="AG1355" s="20" t="s">
        <v>105</v>
      </c>
      <c r="AH1355" s="38"/>
      <c r="AI1355" s="38"/>
      <c r="AJ1355" s="38" t="s">
        <v>51</v>
      </c>
      <c r="AK1355" s="38" t="s">
        <v>51</v>
      </c>
      <c r="AL1355" s="38" t="s">
        <v>51</v>
      </c>
      <c r="AM1355" s="38" t="s">
        <v>51</v>
      </c>
      <c r="AN1355" s="38"/>
      <c r="AO1355" s="38"/>
      <c r="AP1355" s="38">
        <v>10</v>
      </c>
      <c r="AQ1355" s="38">
        <v>2</v>
      </c>
      <c r="AR1355" s="11"/>
      <c r="AS1355" s="19"/>
      <c r="AT1355" s="41"/>
      <c r="AU1355" s="11"/>
      <c r="AV1355" s="19"/>
      <c r="AW1355" s="41"/>
      <c r="AX1355" s="43" t="s">
        <v>104</v>
      </c>
      <c r="AY1355" s="22" t="s">
        <v>105</v>
      </c>
      <c r="AZ1355" s="45">
        <v>1</v>
      </c>
      <c r="BA1355" s="43" t="s">
        <v>104</v>
      </c>
      <c r="BB1355" s="22" t="s">
        <v>105</v>
      </c>
      <c r="BC1355" s="45">
        <v>1</v>
      </c>
      <c r="BD1355" s="47"/>
      <c r="BE1355" s="24"/>
      <c r="BF1355" s="49"/>
      <c r="BG1355" s="49"/>
      <c r="BH1355" s="47"/>
      <c r="BI1355" s="24"/>
      <c r="BJ1355" s="49"/>
      <c r="BK1355" s="49"/>
      <c r="BL1355" s="51" t="s">
        <v>52</v>
      </c>
    </row>
    <row r="1356" spans="1:64" s="103" customFormat="1" hidden="1" x14ac:dyDescent="0.3">
      <c r="A1356" s="84" t="s">
        <v>95</v>
      </c>
      <c r="B1356" s="85">
        <v>114</v>
      </c>
      <c r="C1356" s="84" t="s">
        <v>784</v>
      </c>
      <c r="D1356" s="84">
        <f>MATCH(Tabela1[[#This Row],[3]],ECHE!A:A,0)</f>
        <v>3878</v>
      </c>
      <c r="E1356" s="87" t="s">
        <v>785</v>
      </c>
      <c r="F1356" s="88" t="s">
        <v>786</v>
      </c>
      <c r="G1356" s="89">
        <v>21000</v>
      </c>
      <c r="H1356" s="90" t="s">
        <v>787</v>
      </c>
      <c r="I1356" s="286" t="s">
        <v>67</v>
      </c>
      <c r="J1356" s="84" t="s">
        <v>788</v>
      </c>
      <c r="K1356" s="88" t="s">
        <v>38765</v>
      </c>
      <c r="L1356" s="196" t="s">
        <v>789</v>
      </c>
      <c r="M1356" s="84" t="s">
        <v>400</v>
      </c>
      <c r="N1356" s="84" t="s">
        <v>45</v>
      </c>
      <c r="O1356" s="84" t="s">
        <v>46</v>
      </c>
      <c r="P1356" s="84"/>
      <c r="Q1356" s="84"/>
      <c r="R1356" s="91" t="s">
        <v>47</v>
      </c>
      <c r="S1356" s="91" t="s">
        <v>3446</v>
      </c>
      <c r="T1356" s="92" t="s">
        <v>93</v>
      </c>
      <c r="U1356" s="93" t="s">
        <v>94</v>
      </c>
      <c r="V1356" s="94"/>
      <c r="W1356" s="94"/>
      <c r="X1356" s="94"/>
      <c r="Y1356" s="94"/>
      <c r="Z1356" s="94" t="s">
        <v>51</v>
      </c>
      <c r="AA1356" s="94" t="s">
        <v>51</v>
      </c>
      <c r="AB1356" s="94"/>
      <c r="AC1356" s="94"/>
      <c r="AD1356" s="94">
        <v>10</v>
      </c>
      <c r="AE1356" s="94">
        <v>2</v>
      </c>
      <c r="AF1356" s="92" t="s">
        <v>93</v>
      </c>
      <c r="AG1356" s="93" t="s">
        <v>94</v>
      </c>
      <c r="AH1356" s="94"/>
      <c r="AI1356" s="94"/>
      <c r="AJ1356" s="94"/>
      <c r="AK1356" s="94"/>
      <c r="AL1356" s="94" t="s">
        <v>51</v>
      </c>
      <c r="AM1356" s="94" t="s">
        <v>51</v>
      </c>
      <c r="AN1356" s="94"/>
      <c r="AO1356" s="94"/>
      <c r="AP1356" s="94">
        <v>10</v>
      </c>
      <c r="AQ1356" s="94">
        <v>2</v>
      </c>
      <c r="AR1356" s="85"/>
      <c r="AS1356" s="86"/>
      <c r="AT1356" s="95"/>
      <c r="AU1356" s="85"/>
      <c r="AV1356" s="86"/>
      <c r="AW1356" s="95"/>
      <c r="AX1356" s="96" t="s">
        <v>93</v>
      </c>
      <c r="AY1356" s="97" t="s">
        <v>94</v>
      </c>
      <c r="AZ1356" s="98">
        <v>1</v>
      </c>
      <c r="BA1356" s="96" t="s">
        <v>93</v>
      </c>
      <c r="BB1356" s="97" t="s">
        <v>94</v>
      </c>
      <c r="BC1356" s="98">
        <v>1</v>
      </c>
      <c r="BD1356" s="99" t="s">
        <v>93</v>
      </c>
      <c r="BE1356" s="100" t="s">
        <v>94</v>
      </c>
      <c r="BF1356" s="101">
        <v>5</v>
      </c>
      <c r="BG1356" s="101">
        <v>1</v>
      </c>
      <c r="BH1356" s="99" t="s">
        <v>93</v>
      </c>
      <c r="BI1356" s="100" t="s">
        <v>94</v>
      </c>
      <c r="BJ1356" s="101">
        <v>5</v>
      </c>
      <c r="BK1356" s="101">
        <v>1</v>
      </c>
      <c r="BL1356" s="102" t="s">
        <v>52</v>
      </c>
    </row>
    <row r="1357" spans="1:64" s="103" customFormat="1" hidden="1" x14ac:dyDescent="0.3">
      <c r="A1357" s="84" t="s">
        <v>95</v>
      </c>
      <c r="B1357" s="85">
        <v>114</v>
      </c>
      <c r="C1357" s="84" t="s">
        <v>784</v>
      </c>
      <c r="D1357" s="84">
        <f>MATCH(Tabela1[[#This Row],[3]],ECHE!A:A,0)</f>
        <v>3878</v>
      </c>
      <c r="E1357" s="87" t="s">
        <v>785</v>
      </c>
      <c r="F1357" s="88" t="s">
        <v>786</v>
      </c>
      <c r="G1357" s="89">
        <v>21000</v>
      </c>
      <c r="H1357" s="90" t="s">
        <v>787</v>
      </c>
      <c r="I1357" s="286" t="s">
        <v>67</v>
      </c>
      <c r="J1357" s="84" t="s">
        <v>788</v>
      </c>
      <c r="K1357" s="88" t="s">
        <v>38765</v>
      </c>
      <c r="L1357" s="196" t="s">
        <v>789</v>
      </c>
      <c r="M1357" s="84" t="s">
        <v>400</v>
      </c>
      <c r="N1357" s="84" t="s">
        <v>45</v>
      </c>
      <c r="O1357" s="84" t="s">
        <v>46</v>
      </c>
      <c r="P1357" s="84"/>
      <c r="Q1357" s="84"/>
      <c r="R1357" s="91" t="s">
        <v>47</v>
      </c>
      <c r="S1357" s="91" t="s">
        <v>3446</v>
      </c>
      <c r="T1357" s="92" t="s">
        <v>141</v>
      </c>
      <c r="U1357" s="93" t="s">
        <v>142</v>
      </c>
      <c r="V1357" s="94"/>
      <c r="W1357" s="94"/>
      <c r="X1357" s="94"/>
      <c r="Y1357" s="94"/>
      <c r="Z1357" s="94" t="s">
        <v>51</v>
      </c>
      <c r="AA1357" s="94" t="s">
        <v>51</v>
      </c>
      <c r="AB1357" s="94"/>
      <c r="AC1357" s="94"/>
      <c r="AD1357" s="94" t="s">
        <v>180</v>
      </c>
      <c r="AE1357" s="94" t="s">
        <v>180</v>
      </c>
      <c r="AF1357" s="92" t="s">
        <v>141</v>
      </c>
      <c r="AG1357" s="93" t="s">
        <v>142</v>
      </c>
      <c r="AH1357" s="94"/>
      <c r="AI1357" s="94"/>
      <c r="AJ1357" s="94"/>
      <c r="AK1357" s="94"/>
      <c r="AL1357" s="94" t="s">
        <v>51</v>
      </c>
      <c r="AM1357" s="94" t="s">
        <v>51</v>
      </c>
      <c r="AN1357" s="94"/>
      <c r="AO1357" s="94"/>
      <c r="AP1357" s="94" t="s">
        <v>180</v>
      </c>
      <c r="AQ1357" s="94" t="s">
        <v>180</v>
      </c>
      <c r="AR1357" s="85"/>
      <c r="AS1357" s="86"/>
      <c r="AT1357" s="95"/>
      <c r="AU1357" s="85"/>
      <c r="AV1357" s="86"/>
      <c r="AW1357" s="95"/>
      <c r="AX1357" s="96" t="s">
        <v>141</v>
      </c>
      <c r="AY1357" s="97" t="s">
        <v>142</v>
      </c>
      <c r="AZ1357" s="98" t="s">
        <v>180</v>
      </c>
      <c r="BA1357" s="96" t="s">
        <v>141</v>
      </c>
      <c r="BB1357" s="97" t="s">
        <v>142</v>
      </c>
      <c r="BC1357" s="98" t="s">
        <v>180</v>
      </c>
      <c r="BD1357" s="99" t="s">
        <v>141</v>
      </c>
      <c r="BE1357" s="100" t="s">
        <v>142</v>
      </c>
      <c r="BF1357" s="101" t="s">
        <v>180</v>
      </c>
      <c r="BG1357" s="101" t="s">
        <v>180</v>
      </c>
      <c r="BH1357" s="99" t="s">
        <v>141</v>
      </c>
      <c r="BI1357" s="100" t="s">
        <v>142</v>
      </c>
      <c r="BJ1357" s="101" t="s">
        <v>180</v>
      </c>
      <c r="BK1357" s="101" t="s">
        <v>180</v>
      </c>
      <c r="BL1357" s="102" t="s">
        <v>52</v>
      </c>
    </row>
    <row r="1358" spans="1:64" s="103" customFormat="1" hidden="1" x14ac:dyDescent="0.3">
      <c r="A1358" s="84" t="s">
        <v>95</v>
      </c>
      <c r="B1358" s="85">
        <v>114</v>
      </c>
      <c r="C1358" s="84" t="s">
        <v>784</v>
      </c>
      <c r="D1358" s="84">
        <f>MATCH(Tabela1[[#This Row],[3]],ECHE!A:A,0)</f>
        <v>3878</v>
      </c>
      <c r="E1358" s="87" t="s">
        <v>785</v>
      </c>
      <c r="F1358" s="88" t="s">
        <v>786</v>
      </c>
      <c r="G1358" s="89">
        <v>21000</v>
      </c>
      <c r="H1358" s="90" t="s">
        <v>787</v>
      </c>
      <c r="I1358" s="286" t="s">
        <v>67</v>
      </c>
      <c r="J1358" s="88" t="s">
        <v>788</v>
      </c>
      <c r="K1358" s="88" t="s">
        <v>38765</v>
      </c>
      <c r="L1358" s="196" t="s">
        <v>789</v>
      </c>
      <c r="M1358" s="84" t="s">
        <v>400</v>
      </c>
      <c r="N1358" s="84" t="s">
        <v>45</v>
      </c>
      <c r="O1358" s="84" t="s">
        <v>46</v>
      </c>
      <c r="P1358" s="84"/>
      <c r="Q1358" s="84"/>
      <c r="R1358" s="91" t="s">
        <v>47</v>
      </c>
      <c r="S1358" s="91" t="s">
        <v>3446</v>
      </c>
      <c r="T1358" s="92" t="s">
        <v>345</v>
      </c>
      <c r="U1358" s="93" t="s">
        <v>346</v>
      </c>
      <c r="V1358" s="94"/>
      <c r="W1358" s="94"/>
      <c r="X1358" s="94"/>
      <c r="Y1358" s="94"/>
      <c r="Z1358" s="94" t="s">
        <v>51</v>
      </c>
      <c r="AA1358" s="94" t="s">
        <v>51</v>
      </c>
      <c r="AB1358" s="94"/>
      <c r="AC1358" s="94"/>
      <c r="AD1358" s="94" t="s">
        <v>180</v>
      </c>
      <c r="AE1358" s="94" t="s">
        <v>180</v>
      </c>
      <c r="AF1358" s="92" t="s">
        <v>345</v>
      </c>
      <c r="AG1358" s="93" t="s">
        <v>346</v>
      </c>
      <c r="AH1358" s="94"/>
      <c r="AI1358" s="94"/>
      <c r="AJ1358" s="94"/>
      <c r="AK1358" s="94"/>
      <c r="AL1358" s="94" t="s">
        <v>51</v>
      </c>
      <c r="AM1358" s="94" t="s">
        <v>51</v>
      </c>
      <c r="AN1358" s="94"/>
      <c r="AO1358" s="94"/>
      <c r="AP1358" s="94" t="s">
        <v>180</v>
      </c>
      <c r="AQ1358" s="94" t="s">
        <v>180</v>
      </c>
      <c r="AR1358" s="85"/>
      <c r="AS1358" s="86"/>
      <c r="AT1358" s="95"/>
      <c r="AU1358" s="85"/>
      <c r="AV1358" s="86"/>
      <c r="AW1358" s="95"/>
      <c r="AX1358" s="96" t="s">
        <v>345</v>
      </c>
      <c r="AY1358" s="97" t="s">
        <v>346</v>
      </c>
      <c r="AZ1358" s="98" t="s">
        <v>180</v>
      </c>
      <c r="BA1358" s="96" t="s">
        <v>345</v>
      </c>
      <c r="BB1358" s="97" t="s">
        <v>346</v>
      </c>
      <c r="BC1358" s="98" t="s">
        <v>180</v>
      </c>
      <c r="BD1358" s="99" t="s">
        <v>345</v>
      </c>
      <c r="BE1358" s="100" t="s">
        <v>346</v>
      </c>
      <c r="BF1358" s="101" t="s">
        <v>180</v>
      </c>
      <c r="BG1358" s="101" t="s">
        <v>180</v>
      </c>
      <c r="BH1358" s="99" t="s">
        <v>345</v>
      </c>
      <c r="BI1358" s="100" t="s">
        <v>346</v>
      </c>
      <c r="BJ1358" s="101" t="s">
        <v>180</v>
      </c>
      <c r="BK1358" s="101" t="s">
        <v>180</v>
      </c>
      <c r="BL1358" s="102" t="s">
        <v>52</v>
      </c>
    </row>
    <row r="1359" spans="1:64" s="103" customFormat="1" hidden="1" x14ac:dyDescent="0.3">
      <c r="A1359" s="84" t="s">
        <v>95</v>
      </c>
      <c r="B1359" s="85">
        <v>114</v>
      </c>
      <c r="C1359" s="84" t="s">
        <v>784</v>
      </c>
      <c r="D1359" s="84">
        <f>MATCH(Tabela1[[#This Row],[3]],ECHE!A:A,0)</f>
        <v>3878</v>
      </c>
      <c r="E1359" s="87" t="s">
        <v>785</v>
      </c>
      <c r="F1359" s="88" t="s">
        <v>786</v>
      </c>
      <c r="G1359" s="89">
        <v>21000</v>
      </c>
      <c r="H1359" s="90" t="s">
        <v>787</v>
      </c>
      <c r="I1359" s="286" t="s">
        <v>67</v>
      </c>
      <c r="J1359" s="84" t="s">
        <v>788</v>
      </c>
      <c r="K1359" s="88" t="s">
        <v>38765</v>
      </c>
      <c r="L1359" s="196" t="s">
        <v>789</v>
      </c>
      <c r="M1359" s="84" t="s">
        <v>400</v>
      </c>
      <c r="N1359" s="84" t="s">
        <v>45</v>
      </c>
      <c r="O1359" s="84" t="s">
        <v>46</v>
      </c>
      <c r="P1359" s="84"/>
      <c r="Q1359" s="84"/>
      <c r="R1359" s="91" t="s">
        <v>47</v>
      </c>
      <c r="S1359" s="91" t="s">
        <v>3446</v>
      </c>
      <c r="T1359" s="92" t="s">
        <v>347</v>
      </c>
      <c r="U1359" s="93" t="s">
        <v>348</v>
      </c>
      <c r="V1359" s="94"/>
      <c r="W1359" s="94"/>
      <c r="X1359" s="94"/>
      <c r="Y1359" s="94"/>
      <c r="Z1359" s="94" t="s">
        <v>51</v>
      </c>
      <c r="AA1359" s="94" t="s">
        <v>51</v>
      </c>
      <c r="AB1359" s="94"/>
      <c r="AC1359" s="94"/>
      <c r="AD1359" s="94" t="s">
        <v>180</v>
      </c>
      <c r="AE1359" s="94" t="s">
        <v>180</v>
      </c>
      <c r="AF1359" s="92" t="s">
        <v>347</v>
      </c>
      <c r="AG1359" s="93" t="s">
        <v>348</v>
      </c>
      <c r="AH1359" s="94"/>
      <c r="AI1359" s="94"/>
      <c r="AJ1359" s="94"/>
      <c r="AK1359" s="94"/>
      <c r="AL1359" s="94" t="s">
        <v>51</v>
      </c>
      <c r="AM1359" s="94" t="s">
        <v>51</v>
      </c>
      <c r="AN1359" s="94"/>
      <c r="AO1359" s="94"/>
      <c r="AP1359" s="94" t="s">
        <v>180</v>
      </c>
      <c r="AQ1359" s="94" t="s">
        <v>180</v>
      </c>
      <c r="AR1359" s="85"/>
      <c r="AS1359" s="86"/>
      <c r="AT1359" s="95"/>
      <c r="AU1359" s="85"/>
      <c r="AV1359" s="86"/>
      <c r="AW1359" s="95"/>
      <c r="AX1359" s="96" t="s">
        <v>347</v>
      </c>
      <c r="AY1359" s="97" t="s">
        <v>348</v>
      </c>
      <c r="AZ1359" s="98" t="s">
        <v>180</v>
      </c>
      <c r="BA1359" s="96" t="s">
        <v>347</v>
      </c>
      <c r="BB1359" s="97" t="s">
        <v>348</v>
      </c>
      <c r="BC1359" s="98" t="s">
        <v>180</v>
      </c>
      <c r="BD1359" s="99" t="s">
        <v>347</v>
      </c>
      <c r="BE1359" s="100" t="s">
        <v>348</v>
      </c>
      <c r="BF1359" s="101" t="s">
        <v>180</v>
      </c>
      <c r="BG1359" s="101" t="s">
        <v>180</v>
      </c>
      <c r="BH1359" s="99" t="s">
        <v>347</v>
      </c>
      <c r="BI1359" s="100" t="s">
        <v>348</v>
      </c>
      <c r="BJ1359" s="101" t="s">
        <v>180</v>
      </c>
      <c r="BK1359" s="101" t="s">
        <v>180</v>
      </c>
      <c r="BL1359" s="102" t="s">
        <v>52</v>
      </c>
    </row>
    <row r="1360" spans="1:64" s="103" customFormat="1" hidden="1" x14ac:dyDescent="0.3">
      <c r="A1360" s="104" t="s">
        <v>95</v>
      </c>
      <c r="B1360" s="11">
        <v>163</v>
      </c>
      <c r="C1360" s="104" t="s">
        <v>1048</v>
      </c>
      <c r="D1360" s="104">
        <f>MATCH(Tabela1[[#This Row],[3]],ECHE!A:A,0)</f>
        <v>3886</v>
      </c>
      <c r="E1360" s="3" t="s">
        <v>1049</v>
      </c>
      <c r="F1360" s="2" t="s">
        <v>1050</v>
      </c>
      <c r="G1360" s="25">
        <v>10000</v>
      </c>
      <c r="H1360" s="30" t="s">
        <v>956</v>
      </c>
      <c r="I1360" s="283" t="s">
        <v>67</v>
      </c>
      <c r="J1360" s="104" t="s">
        <v>1051</v>
      </c>
      <c r="K1360" s="2" t="s">
        <v>38769</v>
      </c>
      <c r="L1360" s="235" t="s">
        <v>400</v>
      </c>
      <c r="M1360" s="104" t="s">
        <v>400</v>
      </c>
      <c r="N1360" s="104" t="s">
        <v>989</v>
      </c>
      <c r="O1360" s="104" t="s">
        <v>232</v>
      </c>
      <c r="P1360" s="104"/>
      <c r="Q1360" s="104"/>
      <c r="R1360" s="32" t="s">
        <v>47</v>
      </c>
      <c r="S1360" s="91" t="s">
        <v>3446</v>
      </c>
      <c r="T1360" s="35" t="s">
        <v>93</v>
      </c>
      <c r="U1360" s="20" t="s">
        <v>94</v>
      </c>
      <c r="V1360" s="38"/>
      <c r="W1360" s="38"/>
      <c r="X1360" s="38" t="s">
        <v>51</v>
      </c>
      <c r="Y1360" s="38" t="s">
        <v>51</v>
      </c>
      <c r="Z1360" s="38" t="s">
        <v>51</v>
      </c>
      <c r="AA1360" s="38" t="s">
        <v>51</v>
      </c>
      <c r="AB1360" s="38"/>
      <c r="AC1360" s="38"/>
      <c r="AD1360" s="38">
        <v>20</v>
      </c>
      <c r="AE1360" s="38">
        <v>4</v>
      </c>
      <c r="AF1360" s="35" t="s">
        <v>93</v>
      </c>
      <c r="AG1360" s="20" t="s">
        <v>94</v>
      </c>
      <c r="AH1360" s="38"/>
      <c r="AI1360" s="38"/>
      <c r="AJ1360" s="38" t="s">
        <v>51</v>
      </c>
      <c r="AK1360" s="38" t="s">
        <v>51</v>
      </c>
      <c r="AL1360" s="38" t="s">
        <v>51</v>
      </c>
      <c r="AM1360" s="38" t="s">
        <v>51</v>
      </c>
      <c r="AN1360" s="38"/>
      <c r="AO1360" s="38"/>
      <c r="AP1360" s="38">
        <v>20</v>
      </c>
      <c r="AQ1360" s="38">
        <v>4</v>
      </c>
      <c r="AR1360" s="11"/>
      <c r="AS1360" s="19"/>
      <c r="AT1360" s="41"/>
      <c r="AU1360" s="11"/>
      <c r="AV1360" s="19"/>
      <c r="AW1360" s="41"/>
      <c r="AX1360" s="43" t="s">
        <v>93</v>
      </c>
      <c r="AY1360" s="22" t="s">
        <v>94</v>
      </c>
      <c r="AZ1360" s="45">
        <v>1</v>
      </c>
      <c r="BA1360" s="43"/>
      <c r="BB1360" s="22"/>
      <c r="BC1360" s="45"/>
      <c r="BD1360" s="47" t="s">
        <v>93</v>
      </c>
      <c r="BE1360" s="24" t="s">
        <v>94</v>
      </c>
      <c r="BF1360" s="49">
        <v>5</v>
      </c>
      <c r="BG1360" s="49">
        <v>1</v>
      </c>
      <c r="BH1360" s="47" t="s">
        <v>93</v>
      </c>
      <c r="BI1360" s="24" t="s">
        <v>94</v>
      </c>
      <c r="BJ1360" s="101" t="s">
        <v>509</v>
      </c>
      <c r="BK1360" s="101" t="s">
        <v>509</v>
      </c>
      <c r="BL1360" s="51" t="s">
        <v>52</v>
      </c>
    </row>
    <row r="1361" spans="1:64" s="103" customFormat="1" hidden="1" x14ac:dyDescent="0.3">
      <c r="A1361" s="104" t="s">
        <v>95</v>
      </c>
      <c r="B1361" s="11">
        <v>181</v>
      </c>
      <c r="C1361" s="104" t="s">
        <v>1126</v>
      </c>
      <c r="D1361" s="104">
        <f>MATCH(Tabela1[[#This Row],[3]],ECHE!A:A,0)</f>
        <v>4082</v>
      </c>
      <c r="E1361" s="3" t="s">
        <v>1127</v>
      </c>
      <c r="F1361" s="2" t="s">
        <v>1128</v>
      </c>
      <c r="G1361" s="25">
        <v>20123</v>
      </c>
      <c r="H1361" s="30" t="s">
        <v>1129</v>
      </c>
      <c r="I1361" s="283" t="s">
        <v>316</v>
      </c>
      <c r="J1361" s="104" t="s">
        <v>1130</v>
      </c>
      <c r="K1361" s="69" t="s">
        <v>3121</v>
      </c>
      <c r="L1361" s="235" t="s">
        <v>1131</v>
      </c>
      <c r="M1361" s="104" t="s">
        <v>545</v>
      </c>
      <c r="N1361" s="104" t="s">
        <v>69</v>
      </c>
      <c r="O1361" s="104" t="s">
        <v>72</v>
      </c>
      <c r="P1361" s="104"/>
      <c r="Q1361" s="104"/>
      <c r="R1361" s="32" t="s">
        <v>47</v>
      </c>
      <c r="S1361" s="91" t="s">
        <v>3446</v>
      </c>
      <c r="T1361" s="35" t="s">
        <v>93</v>
      </c>
      <c r="U1361" s="20" t="s">
        <v>94</v>
      </c>
      <c r="V1361" s="38"/>
      <c r="W1361" s="38"/>
      <c r="X1361" s="38"/>
      <c r="Y1361" s="38"/>
      <c r="Z1361" s="38" t="s">
        <v>51</v>
      </c>
      <c r="AA1361" s="38" t="s">
        <v>51</v>
      </c>
      <c r="AB1361" s="38" t="s">
        <v>51</v>
      </c>
      <c r="AC1361" s="38" t="s">
        <v>51</v>
      </c>
      <c r="AD1361" s="38">
        <v>15</v>
      </c>
      <c r="AE1361" s="38">
        <v>3</v>
      </c>
      <c r="AF1361" s="35" t="s">
        <v>93</v>
      </c>
      <c r="AG1361" s="20" t="s">
        <v>94</v>
      </c>
      <c r="AH1361" s="38"/>
      <c r="AI1361" s="38"/>
      <c r="AJ1361" s="38"/>
      <c r="AK1361" s="38"/>
      <c r="AL1361" s="38" t="s">
        <v>51</v>
      </c>
      <c r="AM1361" s="38" t="s">
        <v>51</v>
      </c>
      <c r="AN1361" s="38" t="s">
        <v>51</v>
      </c>
      <c r="AO1361" s="38" t="s">
        <v>51</v>
      </c>
      <c r="AP1361" s="38">
        <v>15</v>
      </c>
      <c r="AQ1361" s="38">
        <v>3</v>
      </c>
      <c r="AR1361" s="11"/>
      <c r="AS1361" s="19"/>
      <c r="AT1361" s="41"/>
      <c r="AU1361" s="11"/>
      <c r="AV1361" s="19"/>
      <c r="AW1361" s="41"/>
      <c r="AX1361" s="43" t="s">
        <v>93</v>
      </c>
      <c r="AY1361" s="22" t="s">
        <v>94</v>
      </c>
      <c r="AZ1361" s="45">
        <v>2</v>
      </c>
      <c r="BA1361" s="43"/>
      <c r="BB1361" s="22"/>
      <c r="BC1361" s="45"/>
      <c r="BD1361" s="47" t="s">
        <v>93</v>
      </c>
      <c r="BE1361" s="24" t="s">
        <v>94</v>
      </c>
      <c r="BF1361" s="49">
        <v>5</v>
      </c>
      <c r="BG1361" s="49">
        <v>1</v>
      </c>
      <c r="BH1361" s="47"/>
      <c r="BI1361" s="24"/>
      <c r="BJ1361" s="49"/>
      <c r="BK1361" s="49"/>
      <c r="BL1361" s="51" t="s">
        <v>52</v>
      </c>
    </row>
    <row r="1362" spans="1:64" s="103" customFormat="1" hidden="1" x14ac:dyDescent="0.3">
      <c r="A1362" s="104" t="s">
        <v>95</v>
      </c>
      <c r="B1362" s="11">
        <v>199</v>
      </c>
      <c r="C1362" s="104" t="s">
        <v>1214</v>
      </c>
      <c r="D1362" s="104">
        <f>MATCH(Tabela1[[#This Row],[3]],ECHE!A:A,0)</f>
        <v>626</v>
      </c>
      <c r="E1362" s="3" t="s">
        <v>1215</v>
      </c>
      <c r="F1362" s="2" t="s">
        <v>1216</v>
      </c>
      <c r="G1362" s="25" t="s">
        <v>1217</v>
      </c>
      <c r="H1362" s="30" t="s">
        <v>1218</v>
      </c>
      <c r="I1362" s="283" t="s">
        <v>127</v>
      </c>
      <c r="J1362" s="104" t="s">
        <v>1219</v>
      </c>
      <c r="K1362" s="2" t="s">
        <v>38657</v>
      </c>
      <c r="L1362" s="235"/>
      <c r="M1362" s="104"/>
      <c r="N1362" s="104" t="s">
        <v>88</v>
      </c>
      <c r="O1362" s="104" t="s">
        <v>131</v>
      </c>
      <c r="P1362" s="104"/>
      <c r="Q1362" s="104"/>
      <c r="R1362" s="32" t="s">
        <v>47</v>
      </c>
      <c r="S1362" s="91" t="s">
        <v>3446</v>
      </c>
      <c r="T1362" s="35" t="s">
        <v>104</v>
      </c>
      <c r="U1362" s="20" t="s">
        <v>105</v>
      </c>
      <c r="V1362" s="38"/>
      <c r="W1362" s="38"/>
      <c r="X1362" s="38" t="s">
        <v>51</v>
      </c>
      <c r="Y1362" s="38" t="s">
        <v>51</v>
      </c>
      <c r="Z1362" s="38"/>
      <c r="AA1362" s="38"/>
      <c r="AB1362" s="38"/>
      <c r="AC1362" s="38"/>
      <c r="AD1362" s="38">
        <v>5</v>
      </c>
      <c r="AE1362" s="38">
        <v>1</v>
      </c>
      <c r="AF1362" s="35" t="s">
        <v>104</v>
      </c>
      <c r="AG1362" s="20" t="s">
        <v>105</v>
      </c>
      <c r="AH1362" s="38"/>
      <c r="AI1362" s="38"/>
      <c r="AJ1362" s="38" t="s">
        <v>51</v>
      </c>
      <c r="AK1362" s="38" t="s">
        <v>51</v>
      </c>
      <c r="AL1362" s="38"/>
      <c r="AM1362" s="38"/>
      <c r="AN1362" s="38"/>
      <c r="AO1362" s="38"/>
      <c r="AP1362" s="38">
        <v>5</v>
      </c>
      <c r="AQ1362" s="38">
        <v>1</v>
      </c>
      <c r="AR1362" s="11"/>
      <c r="AS1362" s="19"/>
      <c r="AT1362" s="41"/>
      <c r="AU1362" s="11"/>
      <c r="AV1362" s="19"/>
      <c r="AW1362" s="41"/>
      <c r="AX1362" s="43"/>
      <c r="AY1362" s="22"/>
      <c r="AZ1362" s="45"/>
      <c r="BA1362" s="43"/>
      <c r="BB1362" s="22"/>
      <c r="BC1362" s="45"/>
      <c r="BD1362" s="47"/>
      <c r="BE1362" s="24"/>
      <c r="BF1362" s="49"/>
      <c r="BG1362" s="49"/>
      <c r="BH1362" s="47"/>
      <c r="BI1362" s="24"/>
      <c r="BJ1362" s="49"/>
      <c r="BK1362" s="49"/>
      <c r="BL1362" s="51" t="s">
        <v>52</v>
      </c>
    </row>
    <row r="1363" spans="1:64" s="103" customFormat="1" hidden="1" x14ac:dyDescent="0.3">
      <c r="A1363" s="84" t="s">
        <v>95</v>
      </c>
      <c r="B1363" s="85">
        <v>315</v>
      </c>
      <c r="C1363" s="84" t="s">
        <v>1671</v>
      </c>
      <c r="D1363" s="84">
        <f>MATCH(Tabela1[[#This Row],[3]],ECHE!A:A,0)</f>
        <v>5206</v>
      </c>
      <c r="E1363" s="87" t="s">
        <v>1672</v>
      </c>
      <c r="F1363" s="88" t="s">
        <v>1673</v>
      </c>
      <c r="G1363" s="89" t="s">
        <v>1674</v>
      </c>
      <c r="H1363" s="90" t="s">
        <v>1675</v>
      </c>
      <c r="I1363" s="286" t="s">
        <v>501</v>
      </c>
      <c r="J1363" s="84" t="s">
        <v>1676</v>
      </c>
      <c r="K1363" s="69" t="s">
        <v>39059</v>
      </c>
      <c r="L1363" s="196" t="s">
        <v>1677</v>
      </c>
      <c r="M1363" s="84" t="s">
        <v>44</v>
      </c>
      <c r="N1363" s="84" t="s">
        <v>246</v>
      </c>
      <c r="O1363" s="84" t="s">
        <v>89</v>
      </c>
      <c r="P1363" s="84"/>
      <c r="Q1363" s="84"/>
      <c r="R1363" s="91" t="s">
        <v>47</v>
      </c>
      <c r="S1363" s="91" t="s">
        <v>3446</v>
      </c>
      <c r="T1363" s="92"/>
      <c r="U1363" s="93"/>
      <c r="V1363" s="94"/>
      <c r="W1363" s="94"/>
      <c r="X1363" s="94"/>
      <c r="Y1363" s="94"/>
      <c r="Z1363" s="94"/>
      <c r="AA1363" s="94"/>
      <c r="AB1363" s="94"/>
      <c r="AC1363" s="94"/>
      <c r="AD1363" s="94"/>
      <c r="AE1363" s="94"/>
      <c r="AF1363" s="92" t="s">
        <v>782</v>
      </c>
      <c r="AG1363" s="93" t="s">
        <v>783</v>
      </c>
      <c r="AH1363" s="94"/>
      <c r="AI1363" s="94"/>
      <c r="AJ1363" s="94" t="s">
        <v>51</v>
      </c>
      <c r="AK1363" s="94" t="s">
        <v>51</v>
      </c>
      <c r="AL1363" s="94" t="s">
        <v>51</v>
      </c>
      <c r="AM1363" s="94" t="s">
        <v>51</v>
      </c>
      <c r="AN1363" s="94" t="s">
        <v>51</v>
      </c>
      <c r="AO1363" s="94" t="s">
        <v>51</v>
      </c>
      <c r="AP1363" s="94">
        <v>15</v>
      </c>
      <c r="AQ1363" s="94">
        <v>3</v>
      </c>
      <c r="AR1363" s="85"/>
      <c r="AS1363" s="86"/>
      <c r="AT1363" s="95"/>
      <c r="AU1363" s="85"/>
      <c r="AV1363" s="86"/>
      <c r="AW1363" s="95"/>
      <c r="AX1363" s="96"/>
      <c r="AY1363" s="97"/>
      <c r="AZ1363" s="98"/>
      <c r="BA1363" s="96" t="s">
        <v>782</v>
      </c>
      <c r="BB1363" s="97" t="s">
        <v>783</v>
      </c>
      <c r="BC1363" s="98">
        <v>1</v>
      </c>
      <c r="BD1363" s="99"/>
      <c r="BE1363" s="100"/>
      <c r="BF1363" s="101"/>
      <c r="BG1363" s="101"/>
      <c r="BH1363" s="99" t="s">
        <v>782</v>
      </c>
      <c r="BI1363" s="100" t="s">
        <v>783</v>
      </c>
      <c r="BJ1363" s="101" t="s">
        <v>764</v>
      </c>
      <c r="BK1363" s="101" t="s">
        <v>763</v>
      </c>
      <c r="BL1363" s="102" t="s">
        <v>52</v>
      </c>
    </row>
    <row r="1364" spans="1:64" s="103" customFormat="1" hidden="1" x14ac:dyDescent="0.3">
      <c r="A1364" s="84" t="s">
        <v>95</v>
      </c>
      <c r="B1364" s="85">
        <v>315</v>
      </c>
      <c r="C1364" s="84" t="s">
        <v>1671</v>
      </c>
      <c r="D1364" s="84">
        <f>MATCH(Tabela1[[#This Row],[3]],ECHE!A:A,0)</f>
        <v>5206</v>
      </c>
      <c r="E1364" s="87" t="s">
        <v>1672</v>
      </c>
      <c r="F1364" s="88" t="s">
        <v>1673</v>
      </c>
      <c r="G1364" s="89" t="s">
        <v>1674</v>
      </c>
      <c r="H1364" s="90" t="s">
        <v>1675</v>
      </c>
      <c r="I1364" s="286" t="s">
        <v>501</v>
      </c>
      <c r="J1364" s="84" t="s">
        <v>1676</v>
      </c>
      <c r="K1364" s="69" t="s">
        <v>39059</v>
      </c>
      <c r="L1364" s="196" t="s">
        <v>1677</v>
      </c>
      <c r="M1364" s="84" t="s">
        <v>44</v>
      </c>
      <c r="N1364" s="84" t="s">
        <v>246</v>
      </c>
      <c r="O1364" s="84" t="s">
        <v>89</v>
      </c>
      <c r="P1364" s="84"/>
      <c r="Q1364" s="84"/>
      <c r="R1364" s="91" t="s">
        <v>47</v>
      </c>
      <c r="S1364" s="91" t="s">
        <v>3446</v>
      </c>
      <c r="T1364" s="92" t="s">
        <v>345</v>
      </c>
      <c r="U1364" s="93" t="s">
        <v>1678</v>
      </c>
      <c r="V1364" s="94"/>
      <c r="W1364" s="94"/>
      <c r="X1364" s="94" t="s">
        <v>51</v>
      </c>
      <c r="Y1364" s="94" t="s">
        <v>51</v>
      </c>
      <c r="Z1364" s="94" t="s">
        <v>51</v>
      </c>
      <c r="AA1364" s="94" t="s">
        <v>51</v>
      </c>
      <c r="AB1364" s="94"/>
      <c r="AC1364" s="94"/>
      <c r="AD1364" s="94">
        <v>5</v>
      </c>
      <c r="AE1364" s="94">
        <v>1</v>
      </c>
      <c r="AF1364" s="92"/>
      <c r="AG1364" s="93"/>
      <c r="AH1364" s="94"/>
      <c r="AI1364" s="94"/>
      <c r="AJ1364" s="94"/>
      <c r="AK1364" s="94"/>
      <c r="AL1364" s="94"/>
      <c r="AM1364" s="94"/>
      <c r="AN1364" s="94"/>
      <c r="AO1364" s="94"/>
      <c r="AP1364" s="94"/>
      <c r="AQ1364" s="94"/>
      <c r="AR1364" s="85"/>
      <c r="AS1364" s="86"/>
      <c r="AT1364" s="95"/>
      <c r="AU1364" s="85"/>
      <c r="AV1364" s="86"/>
      <c r="AW1364" s="95"/>
      <c r="AX1364" s="96" t="s">
        <v>345</v>
      </c>
      <c r="AY1364" s="97" t="s">
        <v>1678</v>
      </c>
      <c r="AZ1364" s="98">
        <v>1</v>
      </c>
      <c r="BA1364" s="96"/>
      <c r="BB1364" s="97"/>
      <c r="BC1364" s="98"/>
      <c r="BD1364" s="99" t="s">
        <v>345</v>
      </c>
      <c r="BE1364" s="100" t="s">
        <v>1678</v>
      </c>
      <c r="BF1364" s="101">
        <v>5</v>
      </c>
      <c r="BG1364" s="101">
        <v>1</v>
      </c>
      <c r="BH1364" s="99"/>
      <c r="BI1364" s="100"/>
      <c r="BJ1364" s="101"/>
      <c r="BK1364" s="101"/>
      <c r="BL1364" s="102" t="s">
        <v>52</v>
      </c>
    </row>
    <row r="1365" spans="1:64" s="103" customFormat="1" hidden="1" x14ac:dyDescent="0.3">
      <c r="A1365" s="104" t="s">
        <v>95</v>
      </c>
      <c r="B1365" s="11">
        <v>355</v>
      </c>
      <c r="C1365" s="104" t="s">
        <v>901</v>
      </c>
      <c r="D1365" s="104">
        <f>MATCH(Tabela1[[#This Row],[3]],ECHE!A:A,0)</f>
        <v>124</v>
      </c>
      <c r="E1365" s="3" t="s">
        <v>902</v>
      </c>
      <c r="F1365" s="2" t="s">
        <v>903</v>
      </c>
      <c r="G1365" s="25">
        <v>9000</v>
      </c>
      <c r="H1365" s="30" t="s">
        <v>904</v>
      </c>
      <c r="I1365" s="283" t="s">
        <v>579</v>
      </c>
      <c r="J1365" s="104" t="s">
        <v>1852</v>
      </c>
      <c r="K1365" s="2" t="s">
        <v>38851</v>
      </c>
      <c r="L1365" s="235" t="s">
        <v>44</v>
      </c>
      <c r="M1365" s="104" t="s">
        <v>44</v>
      </c>
      <c r="N1365" s="104" t="s">
        <v>69</v>
      </c>
      <c r="O1365" s="104" t="s">
        <v>70</v>
      </c>
      <c r="P1365" s="104"/>
      <c r="Q1365" s="104"/>
      <c r="R1365" s="32" t="s">
        <v>47</v>
      </c>
      <c r="S1365" s="91" t="s">
        <v>3446</v>
      </c>
      <c r="T1365" s="35" t="s">
        <v>93</v>
      </c>
      <c r="U1365" s="20" t="s">
        <v>94</v>
      </c>
      <c r="V1365" s="38"/>
      <c r="W1365" s="38"/>
      <c r="X1365" s="38"/>
      <c r="Y1365" s="38"/>
      <c r="Z1365" s="38" t="s">
        <v>51</v>
      </c>
      <c r="AA1365" s="38" t="s">
        <v>51</v>
      </c>
      <c r="AB1365" s="38"/>
      <c r="AC1365" s="38"/>
      <c r="AD1365" s="38">
        <v>10</v>
      </c>
      <c r="AE1365" s="38">
        <v>2</v>
      </c>
      <c r="AF1365" s="35" t="s">
        <v>93</v>
      </c>
      <c r="AG1365" s="20" t="s">
        <v>94</v>
      </c>
      <c r="AH1365" s="38"/>
      <c r="AI1365" s="38"/>
      <c r="AJ1365" s="38"/>
      <c r="AK1365" s="38"/>
      <c r="AL1365" s="38" t="s">
        <v>51</v>
      </c>
      <c r="AM1365" s="38" t="s">
        <v>51</v>
      </c>
      <c r="AN1365" s="38"/>
      <c r="AO1365" s="38"/>
      <c r="AP1365" s="38">
        <v>10</v>
      </c>
      <c r="AQ1365" s="38">
        <v>2</v>
      </c>
      <c r="AR1365" s="11"/>
      <c r="AS1365" s="19"/>
      <c r="AT1365" s="41"/>
      <c r="AU1365" s="11"/>
      <c r="AV1365" s="19"/>
      <c r="AW1365" s="41"/>
      <c r="AX1365" s="43" t="s">
        <v>93</v>
      </c>
      <c r="AY1365" s="22" t="s">
        <v>94</v>
      </c>
      <c r="AZ1365" s="45">
        <v>2</v>
      </c>
      <c r="BA1365" s="43" t="s">
        <v>93</v>
      </c>
      <c r="BB1365" s="22" t="s">
        <v>94</v>
      </c>
      <c r="BC1365" s="45">
        <v>2</v>
      </c>
      <c r="BD1365" s="47"/>
      <c r="BE1365" s="24"/>
      <c r="BF1365" s="49"/>
      <c r="BG1365" s="49"/>
      <c r="BH1365" s="47"/>
      <c r="BI1365" s="24"/>
      <c r="BJ1365" s="49"/>
      <c r="BK1365" s="49"/>
      <c r="BL1365" s="51" t="s">
        <v>52</v>
      </c>
    </row>
    <row r="1366" spans="1:64" s="103" customFormat="1" hidden="1" x14ac:dyDescent="0.3">
      <c r="A1366" s="104" t="s">
        <v>95</v>
      </c>
      <c r="B1366" s="11">
        <v>361</v>
      </c>
      <c r="C1366" s="104" t="s">
        <v>1876</v>
      </c>
      <c r="D1366" s="104">
        <f>MATCH(Tabela1[[#This Row],[3]],ECHE!A:A,0)</f>
        <v>3927</v>
      </c>
      <c r="E1366" s="3" t="s">
        <v>1877</v>
      </c>
      <c r="F1366" s="2" t="s">
        <v>1878</v>
      </c>
      <c r="G1366" s="25">
        <v>1039</v>
      </c>
      <c r="H1366" s="30" t="s">
        <v>1597</v>
      </c>
      <c r="I1366" s="283" t="s">
        <v>455</v>
      </c>
      <c r="J1366" s="104" t="s">
        <v>1879</v>
      </c>
      <c r="K1366" s="2" t="s">
        <v>38777</v>
      </c>
      <c r="L1366" s="235" t="s">
        <v>1200</v>
      </c>
      <c r="M1366" s="104" t="s">
        <v>1599</v>
      </c>
      <c r="N1366" s="104" t="s">
        <v>246</v>
      </c>
      <c r="O1366" s="104" t="s">
        <v>70</v>
      </c>
      <c r="P1366" s="104"/>
      <c r="Q1366" s="104"/>
      <c r="R1366" s="32" t="s">
        <v>47</v>
      </c>
      <c r="S1366" s="91" t="s">
        <v>3446</v>
      </c>
      <c r="T1366" s="35" t="s">
        <v>141</v>
      </c>
      <c r="U1366" s="20" t="s">
        <v>142</v>
      </c>
      <c r="V1366" s="38"/>
      <c r="W1366" s="38"/>
      <c r="X1366" s="38" t="s">
        <v>51</v>
      </c>
      <c r="Y1366" s="38" t="s">
        <v>51</v>
      </c>
      <c r="Z1366" s="38"/>
      <c r="AA1366" s="38"/>
      <c r="AB1366" s="38"/>
      <c r="AC1366" s="38"/>
      <c r="AD1366" s="38">
        <v>15</v>
      </c>
      <c r="AE1366" s="38">
        <v>3</v>
      </c>
      <c r="AF1366" s="35" t="s">
        <v>141</v>
      </c>
      <c r="AG1366" s="20" t="s">
        <v>142</v>
      </c>
      <c r="AH1366" s="38"/>
      <c r="AI1366" s="38"/>
      <c r="AJ1366" s="38" t="s">
        <v>51</v>
      </c>
      <c r="AK1366" s="38" t="s">
        <v>51</v>
      </c>
      <c r="AL1366" s="38"/>
      <c r="AM1366" s="38"/>
      <c r="AN1366" s="38"/>
      <c r="AO1366" s="38"/>
      <c r="AP1366" s="38">
        <v>15</v>
      </c>
      <c r="AQ1366" s="38">
        <v>3</v>
      </c>
      <c r="AR1366" s="11"/>
      <c r="AS1366" s="19"/>
      <c r="AT1366" s="41"/>
      <c r="AU1366" s="11"/>
      <c r="AV1366" s="19"/>
      <c r="AW1366" s="41"/>
      <c r="AX1366" s="43" t="s">
        <v>141</v>
      </c>
      <c r="AY1366" s="22" t="s">
        <v>142</v>
      </c>
      <c r="AZ1366" s="45">
        <v>2</v>
      </c>
      <c r="BA1366" s="43" t="s">
        <v>141</v>
      </c>
      <c r="BB1366" s="22" t="s">
        <v>142</v>
      </c>
      <c r="BC1366" s="45">
        <v>2</v>
      </c>
      <c r="BD1366" s="47" t="s">
        <v>141</v>
      </c>
      <c r="BE1366" s="24" t="s">
        <v>142</v>
      </c>
      <c r="BF1366" s="49">
        <v>5</v>
      </c>
      <c r="BG1366" s="49">
        <v>1</v>
      </c>
      <c r="BH1366" s="47" t="s">
        <v>141</v>
      </c>
      <c r="BI1366" s="24" t="s">
        <v>142</v>
      </c>
      <c r="BJ1366" s="49">
        <v>5</v>
      </c>
      <c r="BK1366" s="49">
        <v>1</v>
      </c>
      <c r="BL1366" s="51" t="s">
        <v>52</v>
      </c>
    </row>
    <row r="1367" spans="1:64" s="103" customFormat="1" hidden="1" x14ac:dyDescent="0.3">
      <c r="A1367" s="104" t="s">
        <v>95</v>
      </c>
      <c r="B1367" s="11">
        <v>361</v>
      </c>
      <c r="C1367" s="104" t="s">
        <v>1876</v>
      </c>
      <c r="D1367" s="104">
        <f>MATCH(Tabela1[[#This Row],[3]],ECHE!A:A,0)</f>
        <v>3927</v>
      </c>
      <c r="E1367" s="3" t="s">
        <v>1877</v>
      </c>
      <c r="F1367" s="2" t="s">
        <v>1878</v>
      </c>
      <c r="G1367" s="25">
        <v>1039</v>
      </c>
      <c r="H1367" s="30" t="s">
        <v>1597</v>
      </c>
      <c r="I1367" s="283" t="s">
        <v>455</v>
      </c>
      <c r="J1367" s="104" t="s">
        <v>1879</v>
      </c>
      <c r="K1367" s="2" t="s">
        <v>38777</v>
      </c>
      <c r="L1367" s="235" t="s">
        <v>1200</v>
      </c>
      <c r="M1367" s="104" t="s">
        <v>1599</v>
      </c>
      <c r="N1367" s="104" t="s">
        <v>246</v>
      </c>
      <c r="O1367" s="104" t="s">
        <v>70</v>
      </c>
      <c r="P1367" s="104"/>
      <c r="Q1367" s="104"/>
      <c r="R1367" s="32" t="s">
        <v>47</v>
      </c>
      <c r="S1367" s="91" t="s">
        <v>3446</v>
      </c>
      <c r="T1367" s="35" t="s">
        <v>345</v>
      </c>
      <c r="U1367" s="20" t="s">
        <v>346</v>
      </c>
      <c r="V1367" s="38"/>
      <c r="W1367" s="38"/>
      <c r="X1367" s="38" t="s">
        <v>51</v>
      </c>
      <c r="Y1367" s="38" t="s">
        <v>51</v>
      </c>
      <c r="Z1367" s="38"/>
      <c r="AA1367" s="38"/>
      <c r="AB1367" s="38"/>
      <c r="AC1367" s="38"/>
      <c r="AD1367" s="38" t="s">
        <v>180</v>
      </c>
      <c r="AE1367" s="38" t="s">
        <v>180</v>
      </c>
      <c r="AF1367" s="35" t="s">
        <v>345</v>
      </c>
      <c r="AG1367" s="20" t="s">
        <v>346</v>
      </c>
      <c r="AH1367" s="38"/>
      <c r="AI1367" s="38"/>
      <c r="AJ1367" s="38" t="s">
        <v>51</v>
      </c>
      <c r="AK1367" s="38" t="s">
        <v>51</v>
      </c>
      <c r="AL1367" s="38"/>
      <c r="AM1367" s="38"/>
      <c r="AN1367" s="38"/>
      <c r="AO1367" s="38"/>
      <c r="AP1367" s="38" t="s">
        <v>180</v>
      </c>
      <c r="AQ1367" s="38" t="s">
        <v>180</v>
      </c>
      <c r="AR1367" s="11"/>
      <c r="AS1367" s="19"/>
      <c r="AT1367" s="41"/>
      <c r="AU1367" s="11"/>
      <c r="AV1367" s="19"/>
      <c r="AW1367" s="41"/>
      <c r="AX1367" s="43" t="s">
        <v>345</v>
      </c>
      <c r="AY1367" s="22" t="s">
        <v>346</v>
      </c>
      <c r="AZ1367" s="45" t="s">
        <v>180</v>
      </c>
      <c r="BA1367" s="43" t="s">
        <v>345</v>
      </c>
      <c r="BB1367" s="22" t="s">
        <v>346</v>
      </c>
      <c r="BC1367" s="45" t="s">
        <v>180</v>
      </c>
      <c r="BD1367" s="47" t="s">
        <v>345</v>
      </c>
      <c r="BE1367" s="24" t="s">
        <v>346</v>
      </c>
      <c r="BF1367" s="49" t="s">
        <v>180</v>
      </c>
      <c r="BG1367" s="49" t="s">
        <v>180</v>
      </c>
      <c r="BH1367" s="47" t="s">
        <v>345</v>
      </c>
      <c r="BI1367" s="24" t="s">
        <v>346</v>
      </c>
      <c r="BJ1367" s="101" t="s">
        <v>180</v>
      </c>
      <c r="BK1367" s="101" t="s">
        <v>180</v>
      </c>
      <c r="BL1367" s="51" t="s">
        <v>52</v>
      </c>
    </row>
    <row r="1368" spans="1:64" s="103" customFormat="1" hidden="1" x14ac:dyDescent="0.3">
      <c r="A1368" s="104" t="s">
        <v>95</v>
      </c>
      <c r="B1368" s="11">
        <v>362</v>
      </c>
      <c r="C1368" s="104" t="s">
        <v>1806</v>
      </c>
      <c r="D1368" s="104">
        <f>MATCH(Tabela1[[#This Row],[3]],ECHE!A:A,0)</f>
        <v>4321</v>
      </c>
      <c r="E1368" s="3" t="s">
        <v>1807</v>
      </c>
      <c r="F1368" s="2" t="s">
        <v>1880</v>
      </c>
      <c r="G1368" s="25" t="s">
        <v>1881</v>
      </c>
      <c r="H1368" s="30" t="s">
        <v>987</v>
      </c>
      <c r="I1368" s="283" t="s">
        <v>514</v>
      </c>
      <c r="J1368" s="104" t="s">
        <v>1882</v>
      </c>
      <c r="K1368" s="2" t="s">
        <v>1810</v>
      </c>
      <c r="L1368" s="235" t="s">
        <v>103</v>
      </c>
      <c r="M1368" s="104" t="s">
        <v>44</v>
      </c>
      <c r="N1368" s="104" t="s">
        <v>71</v>
      </c>
      <c r="O1368" s="104" t="s">
        <v>72</v>
      </c>
      <c r="P1368" s="104" t="s">
        <v>1883</v>
      </c>
      <c r="Q1368" s="104" t="s">
        <v>1090</v>
      </c>
      <c r="R1368" s="32" t="s">
        <v>47</v>
      </c>
      <c r="S1368" s="91" t="s">
        <v>3446</v>
      </c>
      <c r="T1368" s="35" t="s">
        <v>93</v>
      </c>
      <c r="U1368" s="20" t="s">
        <v>94</v>
      </c>
      <c r="V1368" s="38"/>
      <c r="W1368" s="38"/>
      <c r="X1368" s="38" t="s">
        <v>51</v>
      </c>
      <c r="Y1368" s="38" t="s">
        <v>51</v>
      </c>
      <c r="Z1368" s="38" t="s">
        <v>51</v>
      </c>
      <c r="AA1368" s="38" t="s">
        <v>51</v>
      </c>
      <c r="AB1368" s="38"/>
      <c r="AC1368" s="38"/>
      <c r="AD1368" s="38">
        <v>15</v>
      </c>
      <c r="AE1368" s="38">
        <v>3</v>
      </c>
      <c r="AF1368" s="35" t="s">
        <v>93</v>
      </c>
      <c r="AG1368" s="20" t="s">
        <v>94</v>
      </c>
      <c r="AH1368" s="38"/>
      <c r="AI1368" s="38"/>
      <c r="AJ1368" s="38" t="s">
        <v>51</v>
      </c>
      <c r="AK1368" s="38" t="s">
        <v>51</v>
      </c>
      <c r="AL1368" s="38" t="s">
        <v>51</v>
      </c>
      <c r="AM1368" s="38" t="s">
        <v>51</v>
      </c>
      <c r="AN1368" s="38"/>
      <c r="AO1368" s="38"/>
      <c r="AP1368" s="38">
        <v>15</v>
      </c>
      <c r="AQ1368" s="38">
        <v>3</v>
      </c>
      <c r="AR1368" s="11"/>
      <c r="AS1368" s="19"/>
      <c r="AT1368" s="41"/>
      <c r="AU1368" s="11"/>
      <c r="AV1368" s="19"/>
      <c r="AW1368" s="41"/>
      <c r="AX1368" s="43" t="s">
        <v>93</v>
      </c>
      <c r="AY1368" s="22" t="s">
        <v>94</v>
      </c>
      <c r="AZ1368" s="45">
        <v>2</v>
      </c>
      <c r="BA1368" s="43" t="s">
        <v>93</v>
      </c>
      <c r="BB1368" s="22" t="s">
        <v>94</v>
      </c>
      <c r="BC1368" s="45">
        <v>2</v>
      </c>
      <c r="BD1368" s="47" t="s">
        <v>93</v>
      </c>
      <c r="BE1368" s="24" t="s">
        <v>94</v>
      </c>
      <c r="BF1368" s="49">
        <v>5</v>
      </c>
      <c r="BG1368" s="49">
        <v>1</v>
      </c>
      <c r="BH1368" s="47" t="s">
        <v>93</v>
      </c>
      <c r="BI1368" s="24" t="s">
        <v>94</v>
      </c>
      <c r="BJ1368" s="49">
        <v>5</v>
      </c>
      <c r="BK1368" s="49">
        <v>1</v>
      </c>
      <c r="BL1368" s="51" t="s">
        <v>52</v>
      </c>
    </row>
    <row r="1369" spans="1:64" s="103" customFormat="1" hidden="1" x14ac:dyDescent="0.3">
      <c r="A1369" s="104" t="s">
        <v>95</v>
      </c>
      <c r="B1369" s="11">
        <v>362</v>
      </c>
      <c r="C1369" s="104" t="s">
        <v>1806</v>
      </c>
      <c r="D1369" s="104">
        <f>MATCH(Tabela1[[#This Row],[3]],ECHE!A:A,0)</f>
        <v>4321</v>
      </c>
      <c r="E1369" s="3" t="s">
        <v>1807</v>
      </c>
      <c r="F1369" s="2" t="s">
        <v>1880</v>
      </c>
      <c r="G1369" s="25" t="s">
        <v>1881</v>
      </c>
      <c r="H1369" s="30" t="s">
        <v>987</v>
      </c>
      <c r="I1369" s="283" t="s">
        <v>514</v>
      </c>
      <c r="J1369" s="104" t="s">
        <v>1882</v>
      </c>
      <c r="K1369" s="2" t="s">
        <v>1810</v>
      </c>
      <c r="L1369" s="235" t="s">
        <v>103</v>
      </c>
      <c r="M1369" s="104" t="s">
        <v>44</v>
      </c>
      <c r="N1369" s="104" t="s">
        <v>1883</v>
      </c>
      <c r="O1369" s="104" t="s">
        <v>1090</v>
      </c>
      <c r="P1369" s="104"/>
      <c r="Q1369" s="104"/>
      <c r="R1369" s="32" t="s">
        <v>47</v>
      </c>
      <c r="S1369" s="91" t="s">
        <v>3446</v>
      </c>
      <c r="T1369" s="35" t="s">
        <v>141</v>
      </c>
      <c r="U1369" s="20" t="s">
        <v>142</v>
      </c>
      <c r="V1369" s="38"/>
      <c r="W1369" s="38"/>
      <c r="X1369" s="38" t="s">
        <v>51</v>
      </c>
      <c r="Y1369" s="38" t="s">
        <v>51</v>
      </c>
      <c r="Z1369" s="38" t="s">
        <v>51</v>
      </c>
      <c r="AA1369" s="38" t="s">
        <v>51</v>
      </c>
      <c r="AB1369" s="38"/>
      <c r="AC1369" s="38"/>
      <c r="AD1369" s="38" t="s">
        <v>180</v>
      </c>
      <c r="AE1369" s="38" t="s">
        <v>180</v>
      </c>
      <c r="AF1369" s="35"/>
      <c r="AG1369" s="20"/>
      <c r="AH1369" s="38"/>
      <c r="AI1369" s="38"/>
      <c r="AJ1369" s="38"/>
      <c r="AK1369" s="38"/>
      <c r="AL1369" s="38"/>
      <c r="AM1369" s="38"/>
      <c r="AN1369" s="38"/>
      <c r="AO1369" s="38"/>
      <c r="AP1369" s="38"/>
      <c r="AQ1369" s="38"/>
      <c r="AR1369" s="11"/>
      <c r="AS1369" s="19"/>
      <c r="AT1369" s="41"/>
      <c r="AU1369" s="11"/>
      <c r="AV1369" s="19"/>
      <c r="AW1369" s="41"/>
      <c r="AX1369" s="43" t="s">
        <v>141</v>
      </c>
      <c r="AY1369" s="22" t="s">
        <v>142</v>
      </c>
      <c r="AZ1369" s="45" t="s">
        <v>180</v>
      </c>
      <c r="BA1369" s="43" t="s">
        <v>141</v>
      </c>
      <c r="BB1369" s="22" t="s">
        <v>142</v>
      </c>
      <c r="BC1369" s="45" t="s">
        <v>180</v>
      </c>
      <c r="BD1369" s="47" t="s">
        <v>141</v>
      </c>
      <c r="BE1369" s="24" t="s">
        <v>142</v>
      </c>
      <c r="BF1369" s="49" t="s">
        <v>180</v>
      </c>
      <c r="BG1369" s="49" t="s">
        <v>180</v>
      </c>
      <c r="BH1369" s="47" t="s">
        <v>141</v>
      </c>
      <c r="BI1369" s="24" t="s">
        <v>142</v>
      </c>
      <c r="BJ1369" s="101" t="s">
        <v>180</v>
      </c>
      <c r="BK1369" s="101" t="s">
        <v>180</v>
      </c>
      <c r="BL1369" s="51" t="s">
        <v>52</v>
      </c>
    </row>
    <row r="1370" spans="1:64" s="103" customFormat="1" hidden="1" x14ac:dyDescent="0.3">
      <c r="A1370" s="104" t="s">
        <v>95</v>
      </c>
      <c r="B1370" s="11">
        <v>362</v>
      </c>
      <c r="C1370" s="104" t="s">
        <v>1806</v>
      </c>
      <c r="D1370" s="104">
        <f>MATCH(Tabela1[[#This Row],[3]],ECHE!A:A,0)</f>
        <v>4321</v>
      </c>
      <c r="E1370" s="3" t="s">
        <v>1807</v>
      </c>
      <c r="F1370" s="2" t="s">
        <v>1880</v>
      </c>
      <c r="G1370" s="25" t="s">
        <v>1881</v>
      </c>
      <c r="H1370" s="30" t="s">
        <v>987</v>
      </c>
      <c r="I1370" s="283" t="s">
        <v>514</v>
      </c>
      <c r="J1370" s="104" t="s">
        <v>1882</v>
      </c>
      <c r="K1370" s="2" t="s">
        <v>1810</v>
      </c>
      <c r="L1370" s="235" t="s">
        <v>103</v>
      </c>
      <c r="M1370" s="104" t="s">
        <v>44</v>
      </c>
      <c r="N1370" s="104" t="s">
        <v>1883</v>
      </c>
      <c r="O1370" s="104" t="s">
        <v>1090</v>
      </c>
      <c r="P1370" s="104"/>
      <c r="Q1370" s="104"/>
      <c r="R1370" s="32" t="s">
        <v>47</v>
      </c>
      <c r="S1370" s="91" t="s">
        <v>3446</v>
      </c>
      <c r="T1370" s="35" t="s">
        <v>345</v>
      </c>
      <c r="U1370" s="20" t="s">
        <v>346</v>
      </c>
      <c r="V1370" s="38"/>
      <c r="W1370" s="38"/>
      <c r="X1370" s="38" t="s">
        <v>51</v>
      </c>
      <c r="Y1370" s="38" t="s">
        <v>51</v>
      </c>
      <c r="Z1370" s="38" t="s">
        <v>51</v>
      </c>
      <c r="AA1370" s="38" t="s">
        <v>51</v>
      </c>
      <c r="AB1370" s="38"/>
      <c r="AC1370" s="38"/>
      <c r="AD1370" s="38" t="s">
        <v>180</v>
      </c>
      <c r="AE1370" s="38" t="s">
        <v>180</v>
      </c>
      <c r="AF1370" s="35"/>
      <c r="AG1370" s="20"/>
      <c r="AH1370" s="38"/>
      <c r="AI1370" s="38"/>
      <c r="AJ1370" s="38" t="s">
        <v>51</v>
      </c>
      <c r="AK1370" s="38" t="s">
        <v>51</v>
      </c>
      <c r="AL1370" s="38" t="s">
        <v>51</v>
      </c>
      <c r="AM1370" s="38" t="s">
        <v>51</v>
      </c>
      <c r="AN1370" s="38"/>
      <c r="AO1370" s="38"/>
      <c r="AP1370" s="38" t="s">
        <v>180</v>
      </c>
      <c r="AQ1370" s="38" t="s">
        <v>180</v>
      </c>
      <c r="AR1370" s="11"/>
      <c r="AS1370" s="19"/>
      <c r="AT1370" s="41"/>
      <c r="AU1370" s="11"/>
      <c r="AV1370" s="19"/>
      <c r="AW1370" s="41"/>
      <c r="AX1370" s="43" t="s">
        <v>345</v>
      </c>
      <c r="AY1370" s="22" t="s">
        <v>346</v>
      </c>
      <c r="AZ1370" s="45" t="s">
        <v>180</v>
      </c>
      <c r="BA1370" s="43" t="s">
        <v>345</v>
      </c>
      <c r="BB1370" s="22" t="s">
        <v>346</v>
      </c>
      <c r="BC1370" s="45" t="s">
        <v>180</v>
      </c>
      <c r="BD1370" s="47" t="s">
        <v>345</v>
      </c>
      <c r="BE1370" s="24" t="s">
        <v>346</v>
      </c>
      <c r="BF1370" s="49" t="s">
        <v>180</v>
      </c>
      <c r="BG1370" s="49" t="s">
        <v>180</v>
      </c>
      <c r="BH1370" s="47" t="s">
        <v>345</v>
      </c>
      <c r="BI1370" s="24" t="s">
        <v>346</v>
      </c>
      <c r="BJ1370" s="101" t="s">
        <v>180</v>
      </c>
      <c r="BK1370" s="101" t="s">
        <v>180</v>
      </c>
      <c r="BL1370" s="51" t="s">
        <v>52</v>
      </c>
    </row>
    <row r="1371" spans="1:64" s="103" customFormat="1" hidden="1" x14ac:dyDescent="0.3">
      <c r="A1371" s="104" t="s">
        <v>95</v>
      </c>
      <c r="B1371" s="11">
        <v>362</v>
      </c>
      <c r="C1371" s="104" t="s">
        <v>1806</v>
      </c>
      <c r="D1371" s="104">
        <f>MATCH(Tabela1[[#This Row],[3]],ECHE!A:A,0)</f>
        <v>4321</v>
      </c>
      <c r="E1371" s="3" t="s">
        <v>1807</v>
      </c>
      <c r="F1371" s="2" t="s">
        <v>1880</v>
      </c>
      <c r="G1371" s="25" t="s">
        <v>1881</v>
      </c>
      <c r="H1371" s="30" t="s">
        <v>987</v>
      </c>
      <c r="I1371" s="283" t="s">
        <v>514</v>
      </c>
      <c r="J1371" s="104" t="s">
        <v>1882</v>
      </c>
      <c r="K1371" s="2" t="s">
        <v>1810</v>
      </c>
      <c r="L1371" s="235" t="s">
        <v>103</v>
      </c>
      <c r="M1371" s="104" t="s">
        <v>44</v>
      </c>
      <c r="N1371" s="104" t="s">
        <v>1883</v>
      </c>
      <c r="O1371" s="104" t="s">
        <v>1090</v>
      </c>
      <c r="P1371" s="104"/>
      <c r="Q1371" s="104"/>
      <c r="R1371" s="32" t="s">
        <v>47</v>
      </c>
      <c r="S1371" s="91" t="s">
        <v>3446</v>
      </c>
      <c r="T1371" s="35" t="s">
        <v>347</v>
      </c>
      <c r="U1371" s="20" t="s">
        <v>348</v>
      </c>
      <c r="V1371" s="38"/>
      <c r="W1371" s="38"/>
      <c r="X1371" s="38" t="s">
        <v>51</v>
      </c>
      <c r="Y1371" s="38" t="s">
        <v>51</v>
      </c>
      <c r="Z1371" s="38" t="s">
        <v>51</v>
      </c>
      <c r="AA1371" s="38" t="s">
        <v>51</v>
      </c>
      <c r="AB1371" s="38"/>
      <c r="AC1371" s="38"/>
      <c r="AD1371" s="38" t="s">
        <v>180</v>
      </c>
      <c r="AE1371" s="38" t="s">
        <v>180</v>
      </c>
      <c r="AF1371" s="35"/>
      <c r="AG1371" s="20"/>
      <c r="AH1371" s="38"/>
      <c r="AI1371" s="38"/>
      <c r="AJ1371" s="38" t="s">
        <v>51</v>
      </c>
      <c r="AK1371" s="38" t="s">
        <v>51</v>
      </c>
      <c r="AL1371" s="38" t="s">
        <v>51</v>
      </c>
      <c r="AM1371" s="38" t="s">
        <v>51</v>
      </c>
      <c r="AN1371" s="38"/>
      <c r="AO1371" s="38"/>
      <c r="AP1371" s="38" t="s">
        <v>180</v>
      </c>
      <c r="AQ1371" s="38" t="s">
        <v>180</v>
      </c>
      <c r="AR1371" s="11"/>
      <c r="AS1371" s="19"/>
      <c r="AT1371" s="41"/>
      <c r="AU1371" s="11"/>
      <c r="AV1371" s="19"/>
      <c r="AW1371" s="41"/>
      <c r="AX1371" s="43" t="s">
        <v>347</v>
      </c>
      <c r="AY1371" s="22" t="s">
        <v>348</v>
      </c>
      <c r="AZ1371" s="45" t="s">
        <v>180</v>
      </c>
      <c r="BA1371" s="43" t="s">
        <v>347</v>
      </c>
      <c r="BB1371" s="22" t="s">
        <v>348</v>
      </c>
      <c r="BC1371" s="45" t="s">
        <v>180</v>
      </c>
      <c r="BD1371" s="47" t="s">
        <v>347</v>
      </c>
      <c r="BE1371" s="24" t="s">
        <v>348</v>
      </c>
      <c r="BF1371" s="49" t="s">
        <v>180</v>
      </c>
      <c r="BG1371" s="49" t="s">
        <v>180</v>
      </c>
      <c r="BH1371" s="47" t="s">
        <v>347</v>
      </c>
      <c r="BI1371" s="24" t="s">
        <v>348</v>
      </c>
      <c r="BJ1371" s="101" t="s">
        <v>180</v>
      </c>
      <c r="BK1371" s="101" t="s">
        <v>180</v>
      </c>
      <c r="BL1371" s="51" t="s">
        <v>52</v>
      </c>
    </row>
    <row r="1372" spans="1:64" s="103" customFormat="1" hidden="1" x14ac:dyDescent="0.3">
      <c r="A1372" s="84" t="s">
        <v>95</v>
      </c>
      <c r="B1372" s="85">
        <v>363</v>
      </c>
      <c r="C1372" s="84" t="s">
        <v>1884</v>
      </c>
      <c r="D1372" s="84">
        <f>MATCH(Tabela1[[#This Row],[3]],ECHE!A:A,0)</f>
        <v>4943</v>
      </c>
      <c r="E1372" s="87" t="s">
        <v>1885</v>
      </c>
      <c r="F1372" s="88" t="s">
        <v>1886</v>
      </c>
      <c r="G1372" s="89">
        <v>30018</v>
      </c>
      <c r="H1372" s="90" t="s">
        <v>1887</v>
      </c>
      <c r="I1372" s="286" t="s">
        <v>251</v>
      </c>
      <c r="J1372" s="88" t="s">
        <v>1888</v>
      </c>
      <c r="K1372" s="88" t="s">
        <v>39026</v>
      </c>
      <c r="L1372" s="196" t="s">
        <v>1889</v>
      </c>
      <c r="M1372" s="84" t="s">
        <v>1890</v>
      </c>
      <c r="N1372" s="84" t="s">
        <v>90</v>
      </c>
      <c r="O1372" s="84" t="s">
        <v>92</v>
      </c>
      <c r="P1372" s="84"/>
      <c r="Q1372" s="84"/>
      <c r="R1372" s="91" t="s">
        <v>47</v>
      </c>
      <c r="S1372" s="91" t="s">
        <v>3446</v>
      </c>
      <c r="T1372" s="92" t="s">
        <v>93</v>
      </c>
      <c r="U1372" s="93" t="s">
        <v>94</v>
      </c>
      <c r="V1372" s="94"/>
      <c r="W1372" s="94"/>
      <c r="X1372" s="94" t="s">
        <v>51</v>
      </c>
      <c r="Y1372" s="94" t="s">
        <v>51</v>
      </c>
      <c r="Z1372" s="94"/>
      <c r="AA1372" s="94"/>
      <c r="AB1372" s="94"/>
      <c r="AC1372" s="94"/>
      <c r="AD1372" s="94">
        <v>15</v>
      </c>
      <c r="AE1372" s="94">
        <v>3</v>
      </c>
      <c r="AF1372" s="92" t="s">
        <v>93</v>
      </c>
      <c r="AG1372" s="93" t="s">
        <v>94</v>
      </c>
      <c r="AH1372" s="94"/>
      <c r="AI1372" s="94"/>
      <c r="AJ1372" s="94" t="s">
        <v>51</v>
      </c>
      <c r="AK1372" s="94" t="s">
        <v>51</v>
      </c>
      <c r="AL1372" s="94"/>
      <c r="AM1372" s="94"/>
      <c r="AN1372" s="94"/>
      <c r="AO1372" s="94"/>
      <c r="AP1372" s="94">
        <v>15</v>
      </c>
      <c r="AQ1372" s="94">
        <v>3</v>
      </c>
      <c r="AR1372" s="85"/>
      <c r="AS1372" s="86"/>
      <c r="AT1372" s="95"/>
      <c r="AU1372" s="85"/>
      <c r="AV1372" s="86"/>
      <c r="AW1372" s="95"/>
      <c r="AX1372" s="96" t="s">
        <v>93</v>
      </c>
      <c r="AY1372" s="97" t="s">
        <v>94</v>
      </c>
      <c r="AZ1372" s="98">
        <v>2</v>
      </c>
      <c r="BA1372" s="96" t="s">
        <v>93</v>
      </c>
      <c r="BB1372" s="97" t="s">
        <v>94</v>
      </c>
      <c r="BC1372" s="98">
        <v>2</v>
      </c>
      <c r="BD1372" s="99" t="s">
        <v>93</v>
      </c>
      <c r="BE1372" s="100" t="s">
        <v>94</v>
      </c>
      <c r="BF1372" s="101">
        <v>5</v>
      </c>
      <c r="BG1372" s="101">
        <v>1</v>
      </c>
      <c r="BH1372" s="99" t="s">
        <v>93</v>
      </c>
      <c r="BI1372" s="100" t="s">
        <v>94</v>
      </c>
      <c r="BJ1372" s="101">
        <v>5</v>
      </c>
      <c r="BK1372" s="101">
        <v>1</v>
      </c>
      <c r="BL1372" s="102" t="s">
        <v>52</v>
      </c>
    </row>
    <row r="1373" spans="1:64" s="103" customFormat="1" hidden="1" x14ac:dyDescent="0.3">
      <c r="A1373" s="104" t="s">
        <v>95</v>
      </c>
      <c r="B1373" s="11">
        <v>386</v>
      </c>
      <c r="C1373" s="104" t="s">
        <v>1080</v>
      </c>
      <c r="D1373" s="104">
        <f>MATCH(Tabela1[[#This Row],[3]],ECHE!A:A,0)</f>
        <v>374</v>
      </c>
      <c r="E1373" s="3" t="s">
        <v>1081</v>
      </c>
      <c r="F1373" s="2" t="s">
        <v>1082</v>
      </c>
      <c r="G1373" s="25">
        <v>44801</v>
      </c>
      <c r="H1373" s="30" t="s">
        <v>1083</v>
      </c>
      <c r="I1373" s="283" t="s">
        <v>127</v>
      </c>
      <c r="J1373" s="104" t="s">
        <v>1989</v>
      </c>
      <c r="K1373" s="2" t="s">
        <v>38874</v>
      </c>
      <c r="L1373" s="235" t="s">
        <v>266</v>
      </c>
      <c r="M1373" s="104"/>
      <c r="N1373" s="104" t="s">
        <v>246</v>
      </c>
      <c r="O1373" s="104" t="s">
        <v>179</v>
      </c>
      <c r="P1373" s="104"/>
      <c r="Q1373" s="104"/>
      <c r="R1373" s="32" t="s">
        <v>47</v>
      </c>
      <c r="S1373" s="91" t="s">
        <v>3446</v>
      </c>
      <c r="T1373" s="35" t="s">
        <v>93</v>
      </c>
      <c r="U1373" s="20" t="s">
        <v>94</v>
      </c>
      <c r="V1373" s="38"/>
      <c r="W1373" s="38"/>
      <c r="X1373" s="38" t="s">
        <v>51</v>
      </c>
      <c r="Y1373" s="38" t="s">
        <v>51</v>
      </c>
      <c r="Z1373" s="38"/>
      <c r="AA1373" s="38"/>
      <c r="AB1373" s="38"/>
      <c r="AC1373" s="38"/>
      <c r="AD1373" s="38">
        <v>12</v>
      </c>
      <c r="AE1373" s="38">
        <v>2</v>
      </c>
      <c r="AF1373" s="35" t="s">
        <v>93</v>
      </c>
      <c r="AG1373" s="20" t="s">
        <v>94</v>
      </c>
      <c r="AH1373" s="38"/>
      <c r="AI1373" s="38"/>
      <c r="AJ1373" s="38" t="s">
        <v>51</v>
      </c>
      <c r="AK1373" s="38" t="s">
        <v>51</v>
      </c>
      <c r="AL1373" s="38"/>
      <c r="AM1373" s="38"/>
      <c r="AN1373" s="38"/>
      <c r="AO1373" s="38"/>
      <c r="AP1373" s="38">
        <v>12</v>
      </c>
      <c r="AQ1373" s="38">
        <v>2</v>
      </c>
      <c r="AR1373" s="11"/>
      <c r="AS1373" s="19"/>
      <c r="AT1373" s="41"/>
      <c r="AU1373" s="11"/>
      <c r="AV1373" s="19"/>
      <c r="AW1373" s="41"/>
      <c r="AX1373" s="43" t="s">
        <v>93</v>
      </c>
      <c r="AY1373" s="22" t="s">
        <v>94</v>
      </c>
      <c r="AZ1373" s="45">
        <v>2</v>
      </c>
      <c r="BA1373" s="43" t="s">
        <v>93</v>
      </c>
      <c r="BB1373" s="22" t="s">
        <v>94</v>
      </c>
      <c r="BC1373" s="45">
        <v>2</v>
      </c>
      <c r="BD1373" s="47"/>
      <c r="BE1373" s="24"/>
      <c r="BF1373" s="49"/>
      <c r="BG1373" s="49"/>
      <c r="BH1373" s="47"/>
      <c r="BI1373" s="24"/>
      <c r="BJ1373" s="49"/>
      <c r="BK1373" s="49"/>
      <c r="BL1373" s="51" t="s">
        <v>52</v>
      </c>
    </row>
    <row r="1374" spans="1:64" s="248" customFormat="1" hidden="1" x14ac:dyDescent="0.3">
      <c r="A1374" s="104" t="s">
        <v>95</v>
      </c>
      <c r="B1374" s="11">
        <v>469</v>
      </c>
      <c r="C1374" s="104" t="s">
        <v>2269</v>
      </c>
      <c r="D1374" s="104">
        <f>MATCH(Tabela1[[#This Row],[3]],ECHE!A:A,0)</f>
        <v>339</v>
      </c>
      <c r="E1374" s="3" t="s">
        <v>2270</v>
      </c>
      <c r="F1374" s="2" t="s">
        <v>2271</v>
      </c>
      <c r="G1374" s="25">
        <v>10315</v>
      </c>
      <c r="H1374" s="30" t="s">
        <v>447</v>
      </c>
      <c r="I1374" s="283" t="s">
        <v>127</v>
      </c>
      <c r="J1374" s="104" t="s">
        <v>2272</v>
      </c>
      <c r="K1374" s="2" t="s">
        <v>38636</v>
      </c>
      <c r="L1374" s="235" t="s">
        <v>2273</v>
      </c>
      <c r="M1374" s="104" t="s">
        <v>1379</v>
      </c>
      <c r="N1374" s="104" t="s">
        <v>90</v>
      </c>
      <c r="O1374" s="104" t="s">
        <v>89</v>
      </c>
      <c r="P1374" s="104"/>
      <c r="Q1374" s="104"/>
      <c r="R1374" s="32" t="s">
        <v>47</v>
      </c>
      <c r="S1374" s="91" t="s">
        <v>3446</v>
      </c>
      <c r="T1374" s="35" t="s">
        <v>345</v>
      </c>
      <c r="U1374" s="20" t="s">
        <v>346</v>
      </c>
      <c r="V1374" s="38"/>
      <c r="W1374" s="38"/>
      <c r="X1374" s="38" t="s">
        <v>51</v>
      </c>
      <c r="Y1374" s="38" t="s">
        <v>51</v>
      </c>
      <c r="Z1374" s="38" t="s">
        <v>51</v>
      </c>
      <c r="AA1374" s="38" t="s">
        <v>51</v>
      </c>
      <c r="AB1374" s="38"/>
      <c r="AC1374" s="38"/>
      <c r="AD1374" s="38">
        <v>15</v>
      </c>
      <c r="AE1374" s="38">
        <v>3</v>
      </c>
      <c r="AF1374" s="35" t="s">
        <v>345</v>
      </c>
      <c r="AG1374" s="20" t="s">
        <v>346</v>
      </c>
      <c r="AH1374" s="38"/>
      <c r="AI1374" s="38"/>
      <c r="AJ1374" s="38" t="s">
        <v>51</v>
      </c>
      <c r="AK1374" s="38" t="s">
        <v>51</v>
      </c>
      <c r="AL1374" s="38" t="s">
        <v>51</v>
      </c>
      <c r="AM1374" s="38" t="s">
        <v>51</v>
      </c>
      <c r="AN1374" s="38"/>
      <c r="AO1374" s="38"/>
      <c r="AP1374" s="38">
        <v>15</v>
      </c>
      <c r="AQ1374" s="38">
        <v>3</v>
      </c>
      <c r="AR1374" s="11"/>
      <c r="AS1374" s="19"/>
      <c r="AT1374" s="41"/>
      <c r="AU1374" s="11"/>
      <c r="AV1374" s="19"/>
      <c r="AW1374" s="41"/>
      <c r="AX1374" s="43" t="s">
        <v>345</v>
      </c>
      <c r="AY1374" s="22" t="s">
        <v>346</v>
      </c>
      <c r="AZ1374" s="45">
        <v>1</v>
      </c>
      <c r="BA1374" s="43" t="s">
        <v>345</v>
      </c>
      <c r="BB1374" s="22" t="s">
        <v>346</v>
      </c>
      <c r="BC1374" s="45">
        <v>1</v>
      </c>
      <c r="BD1374" s="47"/>
      <c r="BE1374" s="24"/>
      <c r="BF1374" s="49"/>
      <c r="BG1374" s="49"/>
      <c r="BH1374" s="47"/>
      <c r="BI1374" s="24"/>
      <c r="BJ1374" s="49"/>
      <c r="BK1374" s="49"/>
      <c r="BL1374" s="51" t="s">
        <v>52</v>
      </c>
    </row>
    <row r="1375" spans="1:64" s="248" customFormat="1" hidden="1" x14ac:dyDescent="0.3">
      <c r="A1375" s="104" t="s">
        <v>95</v>
      </c>
      <c r="B1375" s="11">
        <v>469</v>
      </c>
      <c r="C1375" s="104" t="s">
        <v>2269</v>
      </c>
      <c r="D1375" s="104">
        <f>MATCH(Tabela1[[#This Row],[3]],ECHE!A:A,0)</f>
        <v>339</v>
      </c>
      <c r="E1375" s="3" t="s">
        <v>2270</v>
      </c>
      <c r="F1375" s="2" t="s">
        <v>2271</v>
      </c>
      <c r="G1375" s="25">
        <v>10315</v>
      </c>
      <c r="H1375" s="30" t="s">
        <v>447</v>
      </c>
      <c r="I1375" s="283" t="s">
        <v>127</v>
      </c>
      <c r="J1375" s="104" t="s">
        <v>2272</v>
      </c>
      <c r="K1375" s="2" t="s">
        <v>38636</v>
      </c>
      <c r="L1375" s="235" t="s">
        <v>2273</v>
      </c>
      <c r="M1375" s="104" t="s">
        <v>1379</v>
      </c>
      <c r="N1375" s="104" t="s">
        <v>69</v>
      </c>
      <c r="O1375" s="104" t="s">
        <v>246</v>
      </c>
      <c r="P1375" s="104"/>
      <c r="Q1375" s="104"/>
      <c r="R1375" s="32" t="s">
        <v>47</v>
      </c>
      <c r="S1375" s="91" t="s">
        <v>3446</v>
      </c>
      <c r="T1375" s="35" t="s">
        <v>583</v>
      </c>
      <c r="U1375" s="20" t="s">
        <v>584</v>
      </c>
      <c r="V1375" s="38"/>
      <c r="W1375" s="38"/>
      <c r="X1375" s="38" t="s">
        <v>51</v>
      </c>
      <c r="Y1375" s="38" t="s">
        <v>51</v>
      </c>
      <c r="Z1375" s="38" t="s">
        <v>51</v>
      </c>
      <c r="AA1375" s="38" t="s">
        <v>51</v>
      </c>
      <c r="AB1375" s="38"/>
      <c r="AC1375" s="38"/>
      <c r="AD1375" s="38">
        <v>18</v>
      </c>
      <c r="AE1375" s="38">
        <v>2</v>
      </c>
      <c r="AF1375" s="35" t="s">
        <v>583</v>
      </c>
      <c r="AG1375" s="20" t="s">
        <v>584</v>
      </c>
      <c r="AH1375" s="38"/>
      <c r="AI1375" s="38"/>
      <c r="AJ1375" s="38" t="s">
        <v>51</v>
      </c>
      <c r="AK1375" s="38" t="s">
        <v>51</v>
      </c>
      <c r="AL1375" s="38" t="s">
        <v>51</v>
      </c>
      <c r="AM1375" s="38" t="s">
        <v>51</v>
      </c>
      <c r="AN1375" s="38"/>
      <c r="AO1375" s="38"/>
      <c r="AP1375" s="38">
        <v>18</v>
      </c>
      <c r="AQ1375" s="38">
        <v>2</v>
      </c>
      <c r="AR1375" s="11"/>
      <c r="AS1375" s="19"/>
      <c r="AT1375" s="41"/>
      <c r="AU1375" s="11"/>
      <c r="AV1375" s="19"/>
      <c r="AW1375" s="41"/>
      <c r="AX1375" s="43" t="s">
        <v>583</v>
      </c>
      <c r="AY1375" s="22" t="s">
        <v>584</v>
      </c>
      <c r="AZ1375" s="45">
        <v>1</v>
      </c>
      <c r="BA1375" s="43" t="s">
        <v>583</v>
      </c>
      <c r="BB1375" s="22" t="s">
        <v>584</v>
      </c>
      <c r="BC1375" s="45">
        <v>1</v>
      </c>
      <c r="BD1375" s="47"/>
      <c r="BE1375" s="24"/>
      <c r="BF1375" s="49"/>
      <c r="BG1375" s="49"/>
      <c r="BH1375" s="47"/>
      <c r="BI1375" s="24"/>
      <c r="BJ1375" s="49"/>
      <c r="BK1375" s="49"/>
      <c r="BL1375" s="51" t="s">
        <v>52</v>
      </c>
    </row>
    <row r="1376" spans="1:64" s="103" customFormat="1" hidden="1" x14ac:dyDescent="0.3">
      <c r="A1376" s="104" t="s">
        <v>95</v>
      </c>
      <c r="B1376" s="11">
        <v>482</v>
      </c>
      <c r="C1376" s="104" t="s">
        <v>349</v>
      </c>
      <c r="D1376" s="104">
        <f>MATCH(Tabela1[[#This Row],[3]],ECHE!A:A,0)</f>
        <v>270</v>
      </c>
      <c r="E1376" s="3" t="s">
        <v>350</v>
      </c>
      <c r="F1376" s="2" t="s">
        <v>2314</v>
      </c>
      <c r="G1376" s="25">
        <v>70833</v>
      </c>
      <c r="H1376" s="30" t="s">
        <v>352</v>
      </c>
      <c r="I1376" s="283" t="s">
        <v>101</v>
      </c>
      <c r="J1376" s="104" t="s">
        <v>353</v>
      </c>
      <c r="K1376" s="2" t="s">
        <v>38621</v>
      </c>
      <c r="L1376" s="235" t="s">
        <v>224</v>
      </c>
      <c r="M1376" s="104" t="s">
        <v>225</v>
      </c>
      <c r="N1376" s="104" t="s">
        <v>152</v>
      </c>
      <c r="O1376" s="104" t="s">
        <v>89</v>
      </c>
      <c r="P1376" s="104"/>
      <c r="Q1376" s="104"/>
      <c r="R1376" s="32" t="s">
        <v>47</v>
      </c>
      <c r="S1376" s="91" t="s">
        <v>3446</v>
      </c>
      <c r="T1376" s="35" t="s">
        <v>347</v>
      </c>
      <c r="U1376" s="20" t="s">
        <v>348</v>
      </c>
      <c r="V1376" s="38"/>
      <c r="W1376" s="38"/>
      <c r="X1376" s="38" t="s">
        <v>51</v>
      </c>
      <c r="Y1376" s="38" t="s">
        <v>51</v>
      </c>
      <c r="Z1376" s="38" t="s">
        <v>51</v>
      </c>
      <c r="AA1376" s="38" t="s">
        <v>51</v>
      </c>
      <c r="AB1376" s="38" t="s">
        <v>51</v>
      </c>
      <c r="AC1376" s="38" t="s">
        <v>51</v>
      </c>
      <c r="AD1376" s="38">
        <v>10</v>
      </c>
      <c r="AE1376" s="38">
        <v>2</v>
      </c>
      <c r="AF1376" s="35" t="s">
        <v>347</v>
      </c>
      <c r="AG1376" s="20" t="s">
        <v>348</v>
      </c>
      <c r="AH1376" s="38"/>
      <c r="AI1376" s="38"/>
      <c r="AJ1376" s="38" t="s">
        <v>51</v>
      </c>
      <c r="AK1376" s="38" t="s">
        <v>51</v>
      </c>
      <c r="AL1376" s="38" t="s">
        <v>51</v>
      </c>
      <c r="AM1376" s="38" t="s">
        <v>51</v>
      </c>
      <c r="AN1376" s="38" t="s">
        <v>51</v>
      </c>
      <c r="AO1376" s="38" t="s">
        <v>51</v>
      </c>
      <c r="AP1376" s="38">
        <v>10</v>
      </c>
      <c r="AQ1376" s="38">
        <v>2</v>
      </c>
      <c r="AR1376" s="11"/>
      <c r="AS1376" s="19"/>
      <c r="AT1376" s="41"/>
      <c r="AU1376" s="11"/>
      <c r="AV1376" s="19"/>
      <c r="AW1376" s="41"/>
      <c r="AX1376" s="43" t="s">
        <v>347</v>
      </c>
      <c r="AY1376" s="22" t="s">
        <v>348</v>
      </c>
      <c r="AZ1376" s="45">
        <v>2</v>
      </c>
      <c r="BA1376" s="43" t="s">
        <v>347</v>
      </c>
      <c r="BB1376" s="22" t="s">
        <v>348</v>
      </c>
      <c r="BC1376" s="45">
        <v>2</v>
      </c>
      <c r="BD1376" s="47" t="s">
        <v>347</v>
      </c>
      <c r="BE1376" s="24" t="s">
        <v>348</v>
      </c>
      <c r="BF1376" s="49">
        <v>10</v>
      </c>
      <c r="BG1376" s="49">
        <v>2</v>
      </c>
      <c r="BH1376" s="47" t="s">
        <v>347</v>
      </c>
      <c r="BI1376" s="24" t="s">
        <v>348</v>
      </c>
      <c r="BJ1376" s="49">
        <v>10</v>
      </c>
      <c r="BK1376" s="49">
        <v>2</v>
      </c>
      <c r="BL1376" s="51" t="s">
        <v>52</v>
      </c>
    </row>
    <row r="1377" spans="1:64" s="103" customFormat="1" hidden="1" x14ac:dyDescent="0.3">
      <c r="A1377" s="84" t="s">
        <v>95</v>
      </c>
      <c r="B1377" s="85">
        <v>516</v>
      </c>
      <c r="C1377" s="84" t="s">
        <v>2442</v>
      </c>
      <c r="D1377" s="84">
        <f>MATCH(Tabela1[[#This Row],[3]],ECHE!A:A,0)</f>
        <v>5254</v>
      </c>
      <c r="E1377" s="87" t="s">
        <v>2443</v>
      </c>
      <c r="F1377" s="88" t="s">
        <v>2444</v>
      </c>
      <c r="G1377" s="89" t="s">
        <v>2445</v>
      </c>
      <c r="H1377" s="90" t="s">
        <v>2446</v>
      </c>
      <c r="I1377" s="286" t="s">
        <v>243</v>
      </c>
      <c r="J1377" s="84" t="s">
        <v>2447</v>
      </c>
      <c r="K1377" s="2" t="s">
        <v>2448</v>
      </c>
      <c r="L1377" s="196" t="s">
        <v>103</v>
      </c>
      <c r="M1377" s="84" t="s">
        <v>44</v>
      </c>
      <c r="N1377" s="84" t="s">
        <v>2449</v>
      </c>
      <c r="O1377" s="84" t="s">
        <v>2450</v>
      </c>
      <c r="P1377" s="84"/>
      <c r="Q1377" s="84"/>
      <c r="R1377" s="91" t="s">
        <v>47</v>
      </c>
      <c r="S1377" s="91" t="s">
        <v>3446</v>
      </c>
      <c r="T1377" s="92" t="s">
        <v>93</v>
      </c>
      <c r="U1377" s="93" t="s">
        <v>94</v>
      </c>
      <c r="V1377" s="94"/>
      <c r="W1377" s="94"/>
      <c r="X1377" s="94" t="s">
        <v>51</v>
      </c>
      <c r="Y1377" s="94" t="s">
        <v>51</v>
      </c>
      <c r="Z1377" s="94" t="s">
        <v>51</v>
      </c>
      <c r="AA1377" s="94" t="s">
        <v>51</v>
      </c>
      <c r="AB1377" s="94"/>
      <c r="AC1377" s="94"/>
      <c r="AD1377" s="94">
        <v>20</v>
      </c>
      <c r="AE1377" s="94">
        <v>4</v>
      </c>
      <c r="AF1377" s="92" t="s">
        <v>93</v>
      </c>
      <c r="AG1377" s="93" t="s">
        <v>94</v>
      </c>
      <c r="AH1377" s="94"/>
      <c r="AI1377" s="94"/>
      <c r="AJ1377" s="94" t="s">
        <v>51</v>
      </c>
      <c r="AK1377" s="94" t="s">
        <v>51</v>
      </c>
      <c r="AL1377" s="94" t="s">
        <v>51</v>
      </c>
      <c r="AM1377" s="94" t="s">
        <v>51</v>
      </c>
      <c r="AN1377" s="94"/>
      <c r="AO1377" s="94"/>
      <c r="AP1377" s="94">
        <v>20</v>
      </c>
      <c r="AQ1377" s="94">
        <v>4</v>
      </c>
      <c r="AR1377" s="85"/>
      <c r="AS1377" s="86"/>
      <c r="AT1377" s="95"/>
      <c r="AU1377" s="85"/>
      <c r="AV1377" s="86"/>
      <c r="AW1377" s="95"/>
      <c r="AX1377" s="96" t="s">
        <v>93</v>
      </c>
      <c r="AY1377" s="97" t="s">
        <v>94</v>
      </c>
      <c r="AZ1377" s="98">
        <v>3</v>
      </c>
      <c r="BA1377" s="96" t="s">
        <v>93</v>
      </c>
      <c r="BB1377" s="97" t="s">
        <v>94</v>
      </c>
      <c r="BC1377" s="98">
        <v>3</v>
      </c>
      <c r="BD1377" s="99" t="s">
        <v>93</v>
      </c>
      <c r="BE1377" s="100" t="s">
        <v>94</v>
      </c>
      <c r="BF1377" s="101">
        <v>10</v>
      </c>
      <c r="BG1377" s="101">
        <v>2</v>
      </c>
      <c r="BH1377" s="99" t="s">
        <v>93</v>
      </c>
      <c r="BI1377" s="100" t="s">
        <v>94</v>
      </c>
      <c r="BJ1377" s="101">
        <v>10</v>
      </c>
      <c r="BK1377" s="101">
        <v>2</v>
      </c>
      <c r="BL1377" s="102" t="s">
        <v>52</v>
      </c>
    </row>
    <row r="1378" spans="1:64" s="103" customFormat="1" hidden="1" x14ac:dyDescent="0.3">
      <c r="A1378" s="84" t="s">
        <v>95</v>
      </c>
      <c r="B1378" s="85">
        <v>516</v>
      </c>
      <c r="C1378" s="84" t="s">
        <v>2442</v>
      </c>
      <c r="D1378" s="84">
        <f>MATCH(Tabela1[[#This Row],[3]],ECHE!A:A,0)</f>
        <v>5254</v>
      </c>
      <c r="E1378" s="87" t="s">
        <v>2443</v>
      </c>
      <c r="F1378" s="88" t="s">
        <v>2444</v>
      </c>
      <c r="G1378" s="89" t="s">
        <v>2445</v>
      </c>
      <c r="H1378" s="90" t="s">
        <v>2446</v>
      </c>
      <c r="I1378" s="286" t="s">
        <v>243</v>
      </c>
      <c r="J1378" s="84" t="s">
        <v>2447</v>
      </c>
      <c r="K1378" s="2" t="s">
        <v>2448</v>
      </c>
      <c r="L1378" s="196" t="s">
        <v>103</v>
      </c>
      <c r="M1378" s="84" t="s">
        <v>44</v>
      </c>
      <c r="N1378" s="84" t="s">
        <v>2449</v>
      </c>
      <c r="O1378" s="84" t="s">
        <v>2450</v>
      </c>
      <c r="P1378" s="84"/>
      <c r="Q1378" s="84"/>
      <c r="R1378" s="91" t="s">
        <v>47</v>
      </c>
      <c r="S1378" s="91" t="s">
        <v>3446</v>
      </c>
      <c r="T1378" s="92" t="s">
        <v>141</v>
      </c>
      <c r="U1378" s="93" t="s">
        <v>142</v>
      </c>
      <c r="V1378" s="94"/>
      <c r="W1378" s="94"/>
      <c r="X1378" s="94" t="s">
        <v>51</v>
      </c>
      <c r="Y1378" s="94" t="s">
        <v>51</v>
      </c>
      <c r="Z1378" s="94" t="s">
        <v>51</v>
      </c>
      <c r="AA1378" s="94" t="s">
        <v>51</v>
      </c>
      <c r="AB1378" s="94"/>
      <c r="AC1378" s="94"/>
      <c r="AD1378" s="94" t="s">
        <v>180</v>
      </c>
      <c r="AE1378" s="94" t="s">
        <v>180</v>
      </c>
      <c r="AF1378" s="92" t="s">
        <v>141</v>
      </c>
      <c r="AG1378" s="93" t="s">
        <v>142</v>
      </c>
      <c r="AH1378" s="94"/>
      <c r="AI1378" s="94"/>
      <c r="AJ1378" s="94" t="s">
        <v>51</v>
      </c>
      <c r="AK1378" s="94" t="s">
        <v>51</v>
      </c>
      <c r="AL1378" s="94" t="s">
        <v>51</v>
      </c>
      <c r="AM1378" s="94" t="s">
        <v>51</v>
      </c>
      <c r="AN1378" s="94"/>
      <c r="AO1378" s="94"/>
      <c r="AP1378" s="94" t="s">
        <v>180</v>
      </c>
      <c r="AQ1378" s="94" t="s">
        <v>180</v>
      </c>
      <c r="AR1378" s="85"/>
      <c r="AS1378" s="86"/>
      <c r="AT1378" s="95"/>
      <c r="AU1378" s="85"/>
      <c r="AV1378" s="86"/>
      <c r="AW1378" s="95"/>
      <c r="AX1378" s="96" t="s">
        <v>141</v>
      </c>
      <c r="AY1378" s="97" t="s">
        <v>142</v>
      </c>
      <c r="AZ1378" s="45" t="s">
        <v>180</v>
      </c>
      <c r="BA1378" s="96" t="s">
        <v>141</v>
      </c>
      <c r="BB1378" s="97" t="s">
        <v>142</v>
      </c>
      <c r="BC1378" s="45" t="s">
        <v>180</v>
      </c>
      <c r="BD1378" s="99" t="s">
        <v>141</v>
      </c>
      <c r="BE1378" s="100" t="s">
        <v>142</v>
      </c>
      <c r="BF1378" s="49" t="s">
        <v>180</v>
      </c>
      <c r="BG1378" s="49" t="s">
        <v>180</v>
      </c>
      <c r="BH1378" s="99" t="s">
        <v>141</v>
      </c>
      <c r="BI1378" s="100" t="s">
        <v>142</v>
      </c>
      <c r="BJ1378" s="101" t="s">
        <v>180</v>
      </c>
      <c r="BK1378" s="101" t="s">
        <v>180</v>
      </c>
      <c r="BL1378" s="102" t="s">
        <v>52</v>
      </c>
    </row>
    <row r="1379" spans="1:64" s="103" customFormat="1" hidden="1" x14ac:dyDescent="0.3">
      <c r="A1379" s="84" t="s">
        <v>95</v>
      </c>
      <c r="B1379" s="85">
        <v>516</v>
      </c>
      <c r="C1379" s="84" t="s">
        <v>2442</v>
      </c>
      <c r="D1379" s="84">
        <f>MATCH(Tabela1[[#This Row],[3]],ECHE!A:A,0)</f>
        <v>5254</v>
      </c>
      <c r="E1379" s="87" t="s">
        <v>2443</v>
      </c>
      <c r="F1379" s="88" t="s">
        <v>2444</v>
      </c>
      <c r="G1379" s="89" t="s">
        <v>2445</v>
      </c>
      <c r="H1379" s="90" t="s">
        <v>2446</v>
      </c>
      <c r="I1379" s="286" t="s">
        <v>243</v>
      </c>
      <c r="J1379" s="84" t="s">
        <v>2447</v>
      </c>
      <c r="K1379" s="2" t="s">
        <v>2448</v>
      </c>
      <c r="L1379" s="196" t="s">
        <v>103</v>
      </c>
      <c r="M1379" s="84" t="s">
        <v>44</v>
      </c>
      <c r="N1379" s="84" t="s">
        <v>2449</v>
      </c>
      <c r="O1379" s="84" t="s">
        <v>2450</v>
      </c>
      <c r="P1379" s="84"/>
      <c r="Q1379" s="84"/>
      <c r="R1379" s="91" t="s">
        <v>47</v>
      </c>
      <c r="S1379" s="91" t="s">
        <v>3446</v>
      </c>
      <c r="T1379" s="92" t="s">
        <v>345</v>
      </c>
      <c r="U1379" s="93" t="s">
        <v>346</v>
      </c>
      <c r="V1379" s="94"/>
      <c r="W1379" s="94"/>
      <c r="X1379" s="94" t="s">
        <v>51</v>
      </c>
      <c r="Y1379" s="94" t="s">
        <v>51</v>
      </c>
      <c r="Z1379" s="94" t="s">
        <v>51</v>
      </c>
      <c r="AA1379" s="94" t="s">
        <v>51</v>
      </c>
      <c r="AB1379" s="94"/>
      <c r="AC1379" s="94"/>
      <c r="AD1379" s="94" t="s">
        <v>180</v>
      </c>
      <c r="AE1379" s="94" t="s">
        <v>180</v>
      </c>
      <c r="AF1379" s="92" t="s">
        <v>345</v>
      </c>
      <c r="AG1379" s="93" t="s">
        <v>346</v>
      </c>
      <c r="AH1379" s="94"/>
      <c r="AI1379" s="94"/>
      <c r="AJ1379" s="94" t="s">
        <v>51</v>
      </c>
      <c r="AK1379" s="94" t="s">
        <v>51</v>
      </c>
      <c r="AL1379" s="94" t="s">
        <v>51</v>
      </c>
      <c r="AM1379" s="94" t="s">
        <v>51</v>
      </c>
      <c r="AN1379" s="94"/>
      <c r="AO1379" s="94"/>
      <c r="AP1379" s="94" t="s">
        <v>180</v>
      </c>
      <c r="AQ1379" s="94" t="s">
        <v>180</v>
      </c>
      <c r="AR1379" s="85"/>
      <c r="AS1379" s="86"/>
      <c r="AT1379" s="95"/>
      <c r="AU1379" s="85"/>
      <c r="AV1379" s="86"/>
      <c r="AW1379" s="95"/>
      <c r="AX1379" s="96" t="s">
        <v>345</v>
      </c>
      <c r="AY1379" s="97" t="s">
        <v>346</v>
      </c>
      <c r="AZ1379" s="45" t="s">
        <v>180</v>
      </c>
      <c r="BA1379" s="96" t="s">
        <v>345</v>
      </c>
      <c r="BB1379" s="97" t="s">
        <v>346</v>
      </c>
      <c r="BC1379" s="45" t="s">
        <v>180</v>
      </c>
      <c r="BD1379" s="99" t="s">
        <v>345</v>
      </c>
      <c r="BE1379" s="100" t="s">
        <v>346</v>
      </c>
      <c r="BF1379" s="49" t="s">
        <v>180</v>
      </c>
      <c r="BG1379" s="49" t="s">
        <v>180</v>
      </c>
      <c r="BH1379" s="99" t="s">
        <v>345</v>
      </c>
      <c r="BI1379" s="100" t="s">
        <v>346</v>
      </c>
      <c r="BJ1379" s="101" t="s">
        <v>180</v>
      </c>
      <c r="BK1379" s="101" t="s">
        <v>180</v>
      </c>
      <c r="BL1379" s="102" t="s">
        <v>52</v>
      </c>
    </row>
    <row r="1380" spans="1:64" s="103" customFormat="1" hidden="1" x14ac:dyDescent="0.3">
      <c r="A1380" s="84" t="s">
        <v>95</v>
      </c>
      <c r="B1380" s="85">
        <v>516</v>
      </c>
      <c r="C1380" s="84" t="s">
        <v>2442</v>
      </c>
      <c r="D1380" s="84">
        <f>MATCH(Tabela1[[#This Row],[3]],ECHE!A:A,0)</f>
        <v>5254</v>
      </c>
      <c r="E1380" s="87" t="s">
        <v>2443</v>
      </c>
      <c r="F1380" s="88" t="s">
        <v>2444</v>
      </c>
      <c r="G1380" s="89" t="s">
        <v>2445</v>
      </c>
      <c r="H1380" s="90" t="s">
        <v>2446</v>
      </c>
      <c r="I1380" s="286" t="s">
        <v>243</v>
      </c>
      <c r="J1380" s="84" t="s">
        <v>2447</v>
      </c>
      <c r="K1380" s="2" t="s">
        <v>2448</v>
      </c>
      <c r="L1380" s="196" t="s">
        <v>103</v>
      </c>
      <c r="M1380" s="84" t="s">
        <v>44</v>
      </c>
      <c r="N1380" s="84" t="s">
        <v>2449</v>
      </c>
      <c r="O1380" s="84" t="s">
        <v>2450</v>
      </c>
      <c r="P1380" s="84"/>
      <c r="Q1380" s="84"/>
      <c r="R1380" s="91" t="s">
        <v>47</v>
      </c>
      <c r="S1380" s="91" t="s">
        <v>3446</v>
      </c>
      <c r="T1380" s="92" t="s">
        <v>347</v>
      </c>
      <c r="U1380" s="93" t="s">
        <v>348</v>
      </c>
      <c r="V1380" s="94"/>
      <c r="W1380" s="94"/>
      <c r="X1380" s="94" t="s">
        <v>51</v>
      </c>
      <c r="Y1380" s="94" t="s">
        <v>51</v>
      </c>
      <c r="Z1380" s="94" t="s">
        <v>51</v>
      </c>
      <c r="AA1380" s="94" t="s">
        <v>51</v>
      </c>
      <c r="AB1380" s="94"/>
      <c r="AC1380" s="94"/>
      <c r="AD1380" s="94" t="s">
        <v>180</v>
      </c>
      <c r="AE1380" s="94" t="s">
        <v>180</v>
      </c>
      <c r="AF1380" s="92" t="s">
        <v>347</v>
      </c>
      <c r="AG1380" s="93" t="s">
        <v>348</v>
      </c>
      <c r="AH1380" s="94"/>
      <c r="AI1380" s="94"/>
      <c r="AJ1380" s="94" t="s">
        <v>51</v>
      </c>
      <c r="AK1380" s="94" t="s">
        <v>51</v>
      </c>
      <c r="AL1380" s="94" t="s">
        <v>51</v>
      </c>
      <c r="AM1380" s="94" t="s">
        <v>51</v>
      </c>
      <c r="AN1380" s="94"/>
      <c r="AO1380" s="94"/>
      <c r="AP1380" s="94" t="s">
        <v>180</v>
      </c>
      <c r="AQ1380" s="94" t="s">
        <v>180</v>
      </c>
      <c r="AR1380" s="85"/>
      <c r="AS1380" s="86"/>
      <c r="AT1380" s="95"/>
      <c r="AU1380" s="85"/>
      <c r="AV1380" s="86"/>
      <c r="AW1380" s="95"/>
      <c r="AX1380" s="96" t="s">
        <v>347</v>
      </c>
      <c r="AY1380" s="97" t="s">
        <v>348</v>
      </c>
      <c r="AZ1380" s="45" t="s">
        <v>180</v>
      </c>
      <c r="BA1380" s="96" t="s">
        <v>347</v>
      </c>
      <c r="BB1380" s="97" t="s">
        <v>348</v>
      </c>
      <c r="BC1380" s="45" t="s">
        <v>180</v>
      </c>
      <c r="BD1380" s="99" t="s">
        <v>347</v>
      </c>
      <c r="BE1380" s="100" t="s">
        <v>348</v>
      </c>
      <c r="BF1380" s="49" t="s">
        <v>180</v>
      </c>
      <c r="BG1380" s="49" t="s">
        <v>180</v>
      </c>
      <c r="BH1380" s="99" t="s">
        <v>347</v>
      </c>
      <c r="BI1380" s="100" t="s">
        <v>348</v>
      </c>
      <c r="BJ1380" s="101" t="s">
        <v>180</v>
      </c>
      <c r="BK1380" s="101" t="s">
        <v>180</v>
      </c>
      <c r="BL1380" s="102" t="s">
        <v>52</v>
      </c>
    </row>
    <row r="1381" spans="1:64" s="248" customFormat="1" hidden="1" x14ac:dyDescent="0.3">
      <c r="A1381" s="84" t="s">
        <v>95</v>
      </c>
      <c r="B1381" s="85">
        <v>521</v>
      </c>
      <c r="C1381" s="84" t="s">
        <v>2459</v>
      </c>
      <c r="D1381" s="84">
        <f>MATCH(Tabela1[[#This Row],[3]],ECHE!A:A,0)</f>
        <v>4822</v>
      </c>
      <c r="E1381" s="87" t="s">
        <v>2460</v>
      </c>
      <c r="F1381" s="88" t="s">
        <v>2461</v>
      </c>
      <c r="G1381" s="89" t="s">
        <v>2462</v>
      </c>
      <c r="H1381" s="90" t="s">
        <v>1779</v>
      </c>
      <c r="I1381" s="286" t="s">
        <v>214</v>
      </c>
      <c r="J1381" s="88" t="s">
        <v>2463</v>
      </c>
      <c r="K1381" s="88" t="s">
        <v>39017</v>
      </c>
      <c r="L1381" s="196" t="s">
        <v>103</v>
      </c>
      <c r="M1381" s="84" t="s">
        <v>44</v>
      </c>
      <c r="N1381" s="84" t="s">
        <v>255</v>
      </c>
      <c r="O1381" s="84" t="s">
        <v>70</v>
      </c>
      <c r="P1381" s="84"/>
      <c r="Q1381" s="84"/>
      <c r="R1381" s="91" t="s">
        <v>47</v>
      </c>
      <c r="S1381" s="91" t="s">
        <v>3446</v>
      </c>
      <c r="T1381" s="92" t="s">
        <v>93</v>
      </c>
      <c r="U1381" s="93" t="s">
        <v>94</v>
      </c>
      <c r="V1381" s="94"/>
      <c r="W1381" s="94"/>
      <c r="X1381" s="94" t="s">
        <v>51</v>
      </c>
      <c r="Y1381" s="94" t="s">
        <v>51</v>
      </c>
      <c r="Z1381" s="94" t="s">
        <v>51</v>
      </c>
      <c r="AA1381" s="94" t="s">
        <v>51</v>
      </c>
      <c r="AB1381" s="94"/>
      <c r="AC1381" s="94"/>
      <c r="AD1381" s="94">
        <v>15</v>
      </c>
      <c r="AE1381" s="94">
        <v>3</v>
      </c>
      <c r="AF1381" s="92" t="s">
        <v>93</v>
      </c>
      <c r="AG1381" s="93" t="s">
        <v>94</v>
      </c>
      <c r="AH1381" s="94"/>
      <c r="AI1381" s="94"/>
      <c r="AJ1381" s="94" t="s">
        <v>51</v>
      </c>
      <c r="AK1381" s="94" t="s">
        <v>51</v>
      </c>
      <c r="AL1381" s="94" t="s">
        <v>51</v>
      </c>
      <c r="AM1381" s="94" t="s">
        <v>51</v>
      </c>
      <c r="AN1381" s="94"/>
      <c r="AO1381" s="94"/>
      <c r="AP1381" s="94">
        <v>15</v>
      </c>
      <c r="AQ1381" s="94">
        <v>3</v>
      </c>
      <c r="AR1381" s="85"/>
      <c r="AS1381" s="86"/>
      <c r="AT1381" s="95"/>
      <c r="AU1381" s="85"/>
      <c r="AV1381" s="86"/>
      <c r="AW1381" s="95"/>
      <c r="AX1381" s="96" t="s">
        <v>93</v>
      </c>
      <c r="AY1381" s="97" t="s">
        <v>94</v>
      </c>
      <c r="AZ1381" s="98">
        <v>2</v>
      </c>
      <c r="BA1381" s="96" t="s">
        <v>93</v>
      </c>
      <c r="BB1381" s="97" t="s">
        <v>94</v>
      </c>
      <c r="BC1381" s="98">
        <v>2</v>
      </c>
      <c r="BD1381" s="99" t="s">
        <v>93</v>
      </c>
      <c r="BE1381" s="100" t="s">
        <v>94</v>
      </c>
      <c r="BF1381" s="101">
        <v>5</v>
      </c>
      <c r="BG1381" s="101">
        <v>1</v>
      </c>
      <c r="BH1381" s="99" t="s">
        <v>93</v>
      </c>
      <c r="BI1381" s="100" t="s">
        <v>94</v>
      </c>
      <c r="BJ1381" s="101">
        <v>5</v>
      </c>
      <c r="BK1381" s="101">
        <v>1</v>
      </c>
      <c r="BL1381" s="102" t="s">
        <v>52</v>
      </c>
    </row>
    <row r="1382" spans="1:64" s="83" customFormat="1" hidden="1" x14ac:dyDescent="0.3">
      <c r="A1382" s="104" t="s">
        <v>95</v>
      </c>
      <c r="B1382" s="11">
        <v>521</v>
      </c>
      <c r="C1382" s="104" t="s">
        <v>2459</v>
      </c>
      <c r="D1382" s="104">
        <f>MATCH(Tabela1[[#This Row],[3]],ECHE!A:A,0)</f>
        <v>4822</v>
      </c>
      <c r="E1382" s="3" t="s">
        <v>2460</v>
      </c>
      <c r="F1382" s="2" t="s">
        <v>2461</v>
      </c>
      <c r="G1382" s="25" t="s">
        <v>2462</v>
      </c>
      <c r="H1382" s="30" t="s">
        <v>1779</v>
      </c>
      <c r="I1382" s="283" t="s">
        <v>214</v>
      </c>
      <c r="J1382" s="104" t="s">
        <v>2463</v>
      </c>
      <c r="K1382" s="2" t="s">
        <v>39017</v>
      </c>
      <c r="L1382" s="235" t="s">
        <v>103</v>
      </c>
      <c r="M1382" s="104" t="s">
        <v>44</v>
      </c>
      <c r="N1382" s="104" t="s">
        <v>255</v>
      </c>
      <c r="O1382" s="104" t="s">
        <v>70</v>
      </c>
      <c r="P1382" s="104"/>
      <c r="Q1382" s="104"/>
      <c r="R1382" s="32" t="s">
        <v>47</v>
      </c>
      <c r="S1382" s="91" t="s">
        <v>3446</v>
      </c>
      <c r="T1382" s="35" t="s">
        <v>345</v>
      </c>
      <c r="U1382" s="20" t="s">
        <v>346</v>
      </c>
      <c r="V1382" s="38"/>
      <c r="W1382" s="38"/>
      <c r="X1382" s="38" t="s">
        <v>51</v>
      </c>
      <c r="Y1382" s="38" t="s">
        <v>51</v>
      </c>
      <c r="Z1382" s="38" t="s">
        <v>51</v>
      </c>
      <c r="AA1382" s="38" t="s">
        <v>51</v>
      </c>
      <c r="AB1382" s="38"/>
      <c r="AC1382" s="38"/>
      <c r="AD1382" s="38" t="s">
        <v>180</v>
      </c>
      <c r="AE1382" s="38" t="s">
        <v>180</v>
      </c>
      <c r="AF1382" s="35" t="s">
        <v>345</v>
      </c>
      <c r="AG1382" s="20" t="s">
        <v>346</v>
      </c>
      <c r="AH1382" s="38"/>
      <c r="AI1382" s="38"/>
      <c r="AJ1382" s="38" t="s">
        <v>51</v>
      </c>
      <c r="AK1382" s="38" t="s">
        <v>51</v>
      </c>
      <c r="AL1382" s="38" t="s">
        <v>51</v>
      </c>
      <c r="AM1382" s="38" t="s">
        <v>51</v>
      </c>
      <c r="AN1382" s="38"/>
      <c r="AO1382" s="38"/>
      <c r="AP1382" s="38" t="s">
        <v>180</v>
      </c>
      <c r="AQ1382" s="38" t="s">
        <v>180</v>
      </c>
      <c r="AR1382" s="11"/>
      <c r="AS1382" s="19"/>
      <c r="AT1382" s="41"/>
      <c r="AU1382" s="11"/>
      <c r="AV1382" s="19"/>
      <c r="AW1382" s="41"/>
      <c r="AX1382" s="43" t="s">
        <v>345</v>
      </c>
      <c r="AY1382" s="22" t="s">
        <v>346</v>
      </c>
      <c r="AZ1382" s="45" t="s">
        <v>180</v>
      </c>
      <c r="BA1382" s="43" t="s">
        <v>345</v>
      </c>
      <c r="BB1382" s="22" t="s">
        <v>346</v>
      </c>
      <c r="BC1382" s="45" t="s">
        <v>180</v>
      </c>
      <c r="BD1382" s="47" t="s">
        <v>345</v>
      </c>
      <c r="BE1382" s="24" t="s">
        <v>346</v>
      </c>
      <c r="BF1382" s="49" t="s">
        <v>180</v>
      </c>
      <c r="BG1382" s="49" t="s">
        <v>180</v>
      </c>
      <c r="BH1382" s="47" t="s">
        <v>345</v>
      </c>
      <c r="BI1382" s="24" t="s">
        <v>346</v>
      </c>
      <c r="BJ1382" s="101" t="s">
        <v>180</v>
      </c>
      <c r="BK1382" s="101" t="s">
        <v>180</v>
      </c>
      <c r="BL1382" s="51" t="s">
        <v>52</v>
      </c>
    </row>
    <row r="1383" spans="1:64" s="83" customFormat="1" hidden="1" x14ac:dyDescent="0.3">
      <c r="A1383" s="104" t="s">
        <v>95</v>
      </c>
      <c r="B1383" s="11">
        <v>521</v>
      </c>
      <c r="C1383" s="104" t="s">
        <v>2459</v>
      </c>
      <c r="D1383" s="104">
        <f>MATCH(Tabela1[[#This Row],[3]],ECHE!A:A,0)</f>
        <v>4822</v>
      </c>
      <c r="E1383" s="3" t="s">
        <v>2460</v>
      </c>
      <c r="F1383" s="2" t="s">
        <v>2461</v>
      </c>
      <c r="G1383" s="25" t="s">
        <v>2462</v>
      </c>
      <c r="H1383" s="30" t="s">
        <v>1779</v>
      </c>
      <c r="I1383" s="283" t="s">
        <v>214</v>
      </c>
      <c r="J1383" s="104" t="s">
        <v>2463</v>
      </c>
      <c r="K1383" s="2" t="s">
        <v>39017</v>
      </c>
      <c r="L1383" s="235" t="s">
        <v>103</v>
      </c>
      <c r="M1383" s="104" t="s">
        <v>44</v>
      </c>
      <c r="N1383" s="104" t="s">
        <v>255</v>
      </c>
      <c r="O1383" s="104" t="s">
        <v>70</v>
      </c>
      <c r="P1383" s="104"/>
      <c r="Q1383" s="104"/>
      <c r="R1383" s="32" t="s">
        <v>47</v>
      </c>
      <c r="S1383" s="91" t="s">
        <v>3446</v>
      </c>
      <c r="T1383" s="35" t="s">
        <v>347</v>
      </c>
      <c r="U1383" s="20" t="s">
        <v>348</v>
      </c>
      <c r="V1383" s="38"/>
      <c r="W1383" s="38"/>
      <c r="X1383" s="38" t="s">
        <v>51</v>
      </c>
      <c r="Y1383" s="38" t="s">
        <v>51</v>
      </c>
      <c r="Z1383" s="38" t="s">
        <v>51</v>
      </c>
      <c r="AA1383" s="38" t="s">
        <v>51</v>
      </c>
      <c r="AB1383" s="38"/>
      <c r="AC1383" s="38"/>
      <c r="AD1383" s="38" t="s">
        <v>180</v>
      </c>
      <c r="AE1383" s="38" t="s">
        <v>180</v>
      </c>
      <c r="AF1383" s="35" t="s">
        <v>347</v>
      </c>
      <c r="AG1383" s="20" t="s">
        <v>348</v>
      </c>
      <c r="AH1383" s="38"/>
      <c r="AI1383" s="38"/>
      <c r="AJ1383" s="38" t="s">
        <v>51</v>
      </c>
      <c r="AK1383" s="38" t="s">
        <v>51</v>
      </c>
      <c r="AL1383" s="38" t="s">
        <v>51</v>
      </c>
      <c r="AM1383" s="38" t="s">
        <v>51</v>
      </c>
      <c r="AN1383" s="38"/>
      <c r="AO1383" s="38"/>
      <c r="AP1383" s="38" t="s">
        <v>180</v>
      </c>
      <c r="AQ1383" s="38" t="s">
        <v>180</v>
      </c>
      <c r="AR1383" s="11"/>
      <c r="AS1383" s="19"/>
      <c r="AT1383" s="41"/>
      <c r="AU1383" s="11"/>
      <c r="AV1383" s="19"/>
      <c r="AW1383" s="41"/>
      <c r="AX1383" s="43" t="s">
        <v>347</v>
      </c>
      <c r="AY1383" s="22" t="s">
        <v>348</v>
      </c>
      <c r="AZ1383" s="45" t="s">
        <v>180</v>
      </c>
      <c r="BA1383" s="43" t="s">
        <v>347</v>
      </c>
      <c r="BB1383" s="22" t="s">
        <v>348</v>
      </c>
      <c r="BC1383" s="45" t="s">
        <v>180</v>
      </c>
      <c r="BD1383" s="47" t="s">
        <v>347</v>
      </c>
      <c r="BE1383" s="24" t="s">
        <v>348</v>
      </c>
      <c r="BF1383" s="49" t="s">
        <v>180</v>
      </c>
      <c r="BG1383" s="49" t="s">
        <v>180</v>
      </c>
      <c r="BH1383" s="47" t="s">
        <v>347</v>
      </c>
      <c r="BI1383" s="24" t="s">
        <v>348</v>
      </c>
      <c r="BJ1383" s="101" t="s">
        <v>180</v>
      </c>
      <c r="BK1383" s="101" t="s">
        <v>180</v>
      </c>
      <c r="BL1383" s="51" t="s">
        <v>52</v>
      </c>
    </row>
    <row r="1384" spans="1:64" s="103" customFormat="1" hidden="1" x14ac:dyDescent="0.3">
      <c r="A1384" s="104" t="s">
        <v>95</v>
      </c>
      <c r="B1384" s="11">
        <v>576</v>
      </c>
      <c r="C1384" s="104" t="s">
        <v>2377</v>
      </c>
      <c r="D1384" s="104">
        <f>MATCH(Tabela1[[#This Row],[3]],ECHE!A:A,0)</f>
        <v>4391</v>
      </c>
      <c r="E1384" s="3" t="s">
        <v>2378</v>
      </c>
      <c r="F1384" s="2" t="s">
        <v>2379</v>
      </c>
      <c r="G1384" s="25">
        <v>7000</v>
      </c>
      <c r="H1384" s="30" t="s">
        <v>2380</v>
      </c>
      <c r="I1384" s="283" t="s">
        <v>638</v>
      </c>
      <c r="J1384" s="104" t="s">
        <v>2381</v>
      </c>
      <c r="K1384" s="2" t="s">
        <v>38947</v>
      </c>
      <c r="L1384" s="235" t="s">
        <v>2651</v>
      </c>
      <c r="M1384" s="104" t="s">
        <v>2651</v>
      </c>
      <c r="N1384" s="104" t="s">
        <v>45</v>
      </c>
      <c r="O1384" s="104" t="s">
        <v>89</v>
      </c>
      <c r="P1384" s="104"/>
      <c r="Q1384" s="104"/>
      <c r="R1384" s="32" t="s">
        <v>47</v>
      </c>
      <c r="S1384" s="91" t="s">
        <v>3446</v>
      </c>
      <c r="T1384" s="35" t="s">
        <v>60</v>
      </c>
      <c r="U1384" s="20" t="s">
        <v>61</v>
      </c>
      <c r="V1384" s="38"/>
      <c r="W1384" s="38"/>
      <c r="X1384" s="38" t="s">
        <v>51</v>
      </c>
      <c r="Y1384" s="38" t="s">
        <v>51</v>
      </c>
      <c r="Z1384" s="38" t="s">
        <v>51</v>
      </c>
      <c r="AA1384" s="38" t="s">
        <v>51</v>
      </c>
      <c r="AB1384" s="38"/>
      <c r="AC1384" s="38"/>
      <c r="AD1384" s="38">
        <v>10</v>
      </c>
      <c r="AE1384" s="38">
        <v>2</v>
      </c>
      <c r="AF1384" s="35" t="s">
        <v>60</v>
      </c>
      <c r="AG1384" s="20" t="s">
        <v>61</v>
      </c>
      <c r="AH1384" s="38"/>
      <c r="AI1384" s="38"/>
      <c r="AJ1384" s="38" t="s">
        <v>51</v>
      </c>
      <c r="AK1384" s="38" t="s">
        <v>51</v>
      </c>
      <c r="AL1384" s="38" t="s">
        <v>51</v>
      </c>
      <c r="AM1384" s="38" t="s">
        <v>51</v>
      </c>
      <c r="AN1384" s="38"/>
      <c r="AO1384" s="38"/>
      <c r="AP1384" s="38" t="s">
        <v>180</v>
      </c>
      <c r="AQ1384" s="38" t="s">
        <v>180</v>
      </c>
      <c r="AR1384" s="11"/>
      <c r="AS1384" s="19"/>
      <c r="AT1384" s="41"/>
      <c r="AU1384" s="11"/>
      <c r="AV1384" s="19"/>
      <c r="AW1384" s="41"/>
      <c r="AX1384" s="43" t="s">
        <v>60</v>
      </c>
      <c r="AY1384" s="22" t="s">
        <v>61</v>
      </c>
      <c r="AZ1384" s="45" t="s">
        <v>180</v>
      </c>
      <c r="BA1384" s="43" t="s">
        <v>60</v>
      </c>
      <c r="BB1384" s="22" t="s">
        <v>61</v>
      </c>
      <c r="BC1384" s="45" t="s">
        <v>180</v>
      </c>
      <c r="BD1384" s="47" t="s">
        <v>60</v>
      </c>
      <c r="BE1384" s="24" t="s">
        <v>61</v>
      </c>
      <c r="BF1384" s="49" t="s">
        <v>180</v>
      </c>
      <c r="BG1384" s="49" t="s">
        <v>180</v>
      </c>
      <c r="BH1384" s="47" t="s">
        <v>60</v>
      </c>
      <c r="BI1384" s="24" t="s">
        <v>61</v>
      </c>
      <c r="BJ1384" s="49" t="s">
        <v>180</v>
      </c>
      <c r="BK1384" s="49" t="s">
        <v>180</v>
      </c>
      <c r="BL1384" s="51" t="s">
        <v>52</v>
      </c>
    </row>
    <row r="1385" spans="1:64" s="103" customFormat="1" hidden="1" x14ac:dyDescent="0.3">
      <c r="A1385" s="104" t="s">
        <v>95</v>
      </c>
      <c r="B1385" s="11">
        <v>576</v>
      </c>
      <c r="C1385" s="104" t="s">
        <v>2377</v>
      </c>
      <c r="D1385" s="104">
        <f>MATCH(Tabela1[[#This Row],[3]],ECHE!A:A,0)</f>
        <v>4391</v>
      </c>
      <c r="E1385" s="3" t="s">
        <v>2378</v>
      </c>
      <c r="F1385" s="2" t="s">
        <v>2379</v>
      </c>
      <c r="G1385" s="25">
        <v>7000</v>
      </c>
      <c r="H1385" s="30" t="s">
        <v>2380</v>
      </c>
      <c r="I1385" s="283" t="s">
        <v>638</v>
      </c>
      <c r="J1385" s="104" t="s">
        <v>2381</v>
      </c>
      <c r="K1385" s="2" t="s">
        <v>38947</v>
      </c>
      <c r="L1385" s="235" t="s">
        <v>2651</v>
      </c>
      <c r="M1385" s="104" t="s">
        <v>2651</v>
      </c>
      <c r="N1385" s="104" t="s">
        <v>45</v>
      </c>
      <c r="O1385" s="104" t="s">
        <v>89</v>
      </c>
      <c r="P1385" s="104"/>
      <c r="Q1385" s="104"/>
      <c r="R1385" s="32" t="s">
        <v>47</v>
      </c>
      <c r="S1385" s="91" t="s">
        <v>3446</v>
      </c>
      <c r="T1385" s="35" t="s">
        <v>345</v>
      </c>
      <c r="U1385" s="20" t="s">
        <v>1678</v>
      </c>
      <c r="V1385" s="38"/>
      <c r="W1385" s="38"/>
      <c r="X1385" s="38" t="s">
        <v>51</v>
      </c>
      <c r="Y1385" s="38" t="s">
        <v>51</v>
      </c>
      <c r="Z1385" s="38" t="s">
        <v>51</v>
      </c>
      <c r="AA1385" s="38" t="s">
        <v>51</v>
      </c>
      <c r="AB1385" s="38"/>
      <c r="AC1385" s="38"/>
      <c r="AD1385" s="38" t="s">
        <v>180</v>
      </c>
      <c r="AE1385" s="38" t="s">
        <v>180</v>
      </c>
      <c r="AF1385" s="35" t="s">
        <v>345</v>
      </c>
      <c r="AG1385" s="20" t="s">
        <v>1678</v>
      </c>
      <c r="AH1385" s="38"/>
      <c r="AI1385" s="38"/>
      <c r="AJ1385" s="38" t="s">
        <v>51</v>
      </c>
      <c r="AK1385" s="38" t="s">
        <v>51</v>
      </c>
      <c r="AL1385" s="38" t="s">
        <v>51</v>
      </c>
      <c r="AM1385" s="38" t="s">
        <v>51</v>
      </c>
      <c r="AN1385" s="38"/>
      <c r="AO1385" s="38"/>
      <c r="AP1385" s="38" t="s">
        <v>180</v>
      </c>
      <c r="AQ1385" s="38" t="s">
        <v>180</v>
      </c>
      <c r="AR1385" s="11"/>
      <c r="AS1385" s="19"/>
      <c r="AT1385" s="41"/>
      <c r="AU1385" s="11"/>
      <c r="AV1385" s="19"/>
      <c r="AW1385" s="41"/>
      <c r="AX1385" s="43" t="s">
        <v>345</v>
      </c>
      <c r="AY1385" s="22" t="s">
        <v>1678</v>
      </c>
      <c r="AZ1385" s="45" t="s">
        <v>180</v>
      </c>
      <c r="BA1385" s="43" t="s">
        <v>345</v>
      </c>
      <c r="BB1385" s="22" t="s">
        <v>1678</v>
      </c>
      <c r="BC1385" s="45" t="s">
        <v>180</v>
      </c>
      <c r="BD1385" s="47" t="s">
        <v>345</v>
      </c>
      <c r="BE1385" s="24" t="s">
        <v>1678</v>
      </c>
      <c r="BF1385" s="49" t="s">
        <v>180</v>
      </c>
      <c r="BG1385" s="49" t="s">
        <v>180</v>
      </c>
      <c r="BH1385" s="47" t="s">
        <v>345</v>
      </c>
      <c r="BI1385" s="24" t="s">
        <v>1678</v>
      </c>
      <c r="BJ1385" s="101" t="s">
        <v>180</v>
      </c>
      <c r="BK1385" s="101" t="s">
        <v>180</v>
      </c>
      <c r="BL1385" s="51" t="s">
        <v>52</v>
      </c>
    </row>
    <row r="1386" spans="1:64" s="253" customFormat="1" hidden="1" x14ac:dyDescent="0.3">
      <c r="A1386" s="104" t="s">
        <v>95</v>
      </c>
      <c r="B1386" s="11">
        <v>612</v>
      </c>
      <c r="C1386" s="104" t="s">
        <v>1335</v>
      </c>
      <c r="D1386" s="104">
        <f>MATCH(Tabela1[[#This Row],[3]],ECHE!A:A,0)</f>
        <v>216</v>
      </c>
      <c r="E1386" s="3" t="s">
        <v>1336</v>
      </c>
      <c r="F1386" s="2" t="s">
        <v>2767</v>
      </c>
      <c r="G1386" s="25">
        <v>35122</v>
      </c>
      <c r="H1386" s="30" t="s">
        <v>1338</v>
      </c>
      <c r="I1386" s="283" t="s">
        <v>1339</v>
      </c>
      <c r="J1386" s="104" t="s">
        <v>1340</v>
      </c>
      <c r="K1386" s="2" t="s">
        <v>38865</v>
      </c>
      <c r="L1386" s="235" t="s">
        <v>2768</v>
      </c>
      <c r="M1386" s="104" t="s">
        <v>44</v>
      </c>
      <c r="N1386" s="104" t="s">
        <v>69</v>
      </c>
      <c r="O1386" s="104" t="s">
        <v>72</v>
      </c>
      <c r="P1386" s="104"/>
      <c r="Q1386" s="104"/>
      <c r="R1386" s="32" t="s">
        <v>47</v>
      </c>
      <c r="S1386" s="91" t="s">
        <v>3446</v>
      </c>
      <c r="T1386" s="35" t="s">
        <v>93</v>
      </c>
      <c r="U1386" s="20" t="s">
        <v>94</v>
      </c>
      <c r="V1386" s="38"/>
      <c r="W1386" s="38"/>
      <c r="X1386" s="38" t="s">
        <v>51</v>
      </c>
      <c r="Y1386" s="38" t="s">
        <v>51</v>
      </c>
      <c r="Z1386" s="38"/>
      <c r="AA1386" s="38"/>
      <c r="AB1386" s="38"/>
      <c r="AC1386" s="38"/>
      <c r="AD1386" s="38">
        <v>10</v>
      </c>
      <c r="AE1386" s="38">
        <v>2</v>
      </c>
      <c r="AF1386" s="35" t="s">
        <v>93</v>
      </c>
      <c r="AG1386" s="20" t="s">
        <v>94</v>
      </c>
      <c r="AH1386" s="38"/>
      <c r="AI1386" s="38"/>
      <c r="AJ1386" s="38" t="s">
        <v>51</v>
      </c>
      <c r="AK1386" s="38" t="s">
        <v>51</v>
      </c>
      <c r="AL1386" s="38"/>
      <c r="AM1386" s="38"/>
      <c r="AN1386" s="38"/>
      <c r="AO1386" s="38"/>
      <c r="AP1386" s="38">
        <v>10</v>
      </c>
      <c r="AQ1386" s="38">
        <v>2</v>
      </c>
      <c r="AR1386" s="11"/>
      <c r="AS1386" s="19"/>
      <c r="AT1386" s="41"/>
      <c r="AU1386" s="11"/>
      <c r="AV1386" s="19"/>
      <c r="AW1386" s="41"/>
      <c r="AX1386" s="43" t="s">
        <v>93</v>
      </c>
      <c r="AY1386" s="22" t="s">
        <v>94</v>
      </c>
      <c r="AZ1386" s="45">
        <v>1</v>
      </c>
      <c r="BA1386" s="43" t="s">
        <v>93</v>
      </c>
      <c r="BB1386" s="22" t="s">
        <v>94</v>
      </c>
      <c r="BC1386" s="45">
        <v>1</v>
      </c>
      <c r="BD1386" s="47"/>
      <c r="BE1386" s="24"/>
      <c r="BF1386" s="49"/>
      <c r="BG1386" s="49"/>
      <c r="BH1386" s="47"/>
      <c r="BI1386" s="24"/>
      <c r="BJ1386" s="49"/>
      <c r="BK1386" s="49"/>
      <c r="BL1386" s="51" t="s">
        <v>52</v>
      </c>
    </row>
    <row r="1387" spans="1:64" s="253" customFormat="1" hidden="1" x14ac:dyDescent="0.3">
      <c r="A1387" s="104" t="s">
        <v>95</v>
      </c>
      <c r="B1387" s="11">
        <v>613</v>
      </c>
      <c r="C1387" s="104" t="s">
        <v>2769</v>
      </c>
      <c r="D1387" s="104">
        <f>MATCH(Tabela1[[#This Row],[3]],ECHE!A:A,0)</f>
        <v>656</v>
      </c>
      <c r="E1387" s="3" t="s">
        <v>2770</v>
      </c>
      <c r="F1387" s="2" t="s">
        <v>2771</v>
      </c>
      <c r="G1387" s="25">
        <v>31582</v>
      </c>
      <c r="H1387" s="30" t="s">
        <v>2772</v>
      </c>
      <c r="I1387" s="283" t="s">
        <v>127</v>
      </c>
      <c r="J1387" s="104" t="s">
        <v>2773</v>
      </c>
      <c r="K1387" s="2" t="s">
        <v>38659</v>
      </c>
      <c r="L1387" s="235" t="s">
        <v>129</v>
      </c>
      <c r="M1387" s="104" t="s">
        <v>267</v>
      </c>
      <c r="N1387" s="104"/>
      <c r="O1387" s="104"/>
      <c r="P1387" s="104"/>
      <c r="Q1387" s="104"/>
      <c r="R1387" s="32" t="s">
        <v>47</v>
      </c>
      <c r="S1387" s="91" t="s">
        <v>3446</v>
      </c>
      <c r="T1387" s="35"/>
      <c r="U1387" s="20"/>
      <c r="V1387" s="38"/>
      <c r="W1387" s="38"/>
      <c r="X1387" s="38"/>
      <c r="Y1387" s="38"/>
      <c r="Z1387" s="38"/>
      <c r="AA1387" s="38"/>
      <c r="AB1387" s="38"/>
      <c r="AC1387" s="38"/>
      <c r="AD1387" s="38"/>
      <c r="AE1387" s="38"/>
      <c r="AF1387" s="35"/>
      <c r="AG1387" s="20"/>
      <c r="AH1387" s="38"/>
      <c r="AI1387" s="38"/>
      <c r="AJ1387" s="38"/>
      <c r="AK1387" s="38"/>
      <c r="AL1387" s="38"/>
      <c r="AM1387" s="38"/>
      <c r="AN1387" s="38"/>
      <c r="AO1387" s="38"/>
      <c r="AP1387" s="38"/>
      <c r="AQ1387" s="38"/>
      <c r="AR1387" s="11"/>
      <c r="AS1387" s="19"/>
      <c r="AT1387" s="41"/>
      <c r="AU1387" s="11"/>
      <c r="AV1387" s="19"/>
      <c r="AW1387" s="41"/>
      <c r="AX1387" s="43">
        <v>9999</v>
      </c>
      <c r="AY1387" s="22" t="s">
        <v>2774</v>
      </c>
      <c r="AZ1387" s="45">
        <v>1</v>
      </c>
      <c r="BA1387" s="43">
        <v>9999</v>
      </c>
      <c r="BB1387" s="22" t="s">
        <v>2774</v>
      </c>
      <c r="BC1387" s="45">
        <v>1</v>
      </c>
      <c r="BD1387" s="47">
        <v>9999</v>
      </c>
      <c r="BE1387" s="24" t="s">
        <v>2774</v>
      </c>
      <c r="BF1387" s="49">
        <v>5</v>
      </c>
      <c r="BG1387" s="49">
        <v>1</v>
      </c>
      <c r="BH1387" s="47">
        <v>9999</v>
      </c>
      <c r="BI1387" s="24" t="s">
        <v>2774</v>
      </c>
      <c r="BJ1387" s="49">
        <v>5</v>
      </c>
      <c r="BK1387" s="49">
        <v>1</v>
      </c>
      <c r="BL1387" s="51" t="s">
        <v>52</v>
      </c>
    </row>
    <row r="1388" spans="1:64" hidden="1" x14ac:dyDescent="0.3">
      <c r="A1388" s="131" t="s">
        <v>95</v>
      </c>
      <c r="B1388" s="85">
        <v>676</v>
      </c>
      <c r="C1388" s="84" t="s">
        <v>2990</v>
      </c>
      <c r="D1388" s="84">
        <f>MATCH(Tabela1[[#This Row],[3]],ECHE!A:A,0)</f>
        <v>5192</v>
      </c>
      <c r="E1388" s="87" t="s">
        <v>2991</v>
      </c>
      <c r="F1388" s="88" t="s">
        <v>2992</v>
      </c>
      <c r="G1388" s="89" t="s">
        <v>2993</v>
      </c>
      <c r="H1388" s="90" t="s">
        <v>2994</v>
      </c>
      <c r="I1388" s="286" t="s">
        <v>501</v>
      </c>
      <c r="J1388" s="84" t="s">
        <v>2995</v>
      </c>
      <c r="K1388" s="2" t="s">
        <v>39054</v>
      </c>
      <c r="L1388" s="196" t="s">
        <v>721</v>
      </c>
      <c r="M1388" s="84" t="s">
        <v>722</v>
      </c>
      <c r="N1388" s="131" t="s">
        <v>152</v>
      </c>
      <c r="O1388" s="131" t="s">
        <v>89</v>
      </c>
      <c r="P1388" s="131"/>
      <c r="Q1388" s="131"/>
      <c r="R1388" s="138" t="s">
        <v>47</v>
      </c>
      <c r="S1388" s="91" t="s">
        <v>3446</v>
      </c>
      <c r="T1388" s="92" t="s">
        <v>345</v>
      </c>
      <c r="U1388" s="93" t="s">
        <v>346</v>
      </c>
      <c r="V1388" s="94"/>
      <c r="W1388" s="94"/>
      <c r="X1388" s="94" t="s">
        <v>51</v>
      </c>
      <c r="Y1388" s="94" t="s">
        <v>51</v>
      </c>
      <c r="Z1388" s="94" t="s">
        <v>51</v>
      </c>
      <c r="AA1388" s="94" t="s">
        <v>51</v>
      </c>
      <c r="AB1388" s="94"/>
      <c r="AC1388" s="94"/>
      <c r="AD1388" s="94">
        <v>15</v>
      </c>
      <c r="AE1388" s="94">
        <v>3</v>
      </c>
      <c r="AF1388" s="92" t="s">
        <v>345</v>
      </c>
      <c r="AG1388" s="93" t="s">
        <v>346</v>
      </c>
      <c r="AH1388" s="94"/>
      <c r="AI1388" s="94"/>
      <c r="AJ1388" s="94" t="s">
        <v>51</v>
      </c>
      <c r="AK1388" s="94" t="s">
        <v>51</v>
      </c>
      <c r="AL1388" s="94" t="s">
        <v>51</v>
      </c>
      <c r="AM1388" s="94" t="s">
        <v>51</v>
      </c>
      <c r="AN1388" s="94"/>
      <c r="AO1388" s="94"/>
      <c r="AP1388" s="94">
        <v>15</v>
      </c>
      <c r="AQ1388" s="94">
        <v>3</v>
      </c>
      <c r="AR1388" s="85"/>
      <c r="AS1388" s="86"/>
      <c r="AT1388" s="95"/>
      <c r="AU1388" s="85"/>
      <c r="AV1388" s="86"/>
      <c r="AW1388" s="95"/>
      <c r="AX1388" s="96" t="s">
        <v>345</v>
      </c>
      <c r="AY1388" s="97" t="s">
        <v>346</v>
      </c>
      <c r="AZ1388" s="98">
        <v>2</v>
      </c>
      <c r="BA1388" s="96" t="s">
        <v>345</v>
      </c>
      <c r="BB1388" s="97" t="s">
        <v>346</v>
      </c>
      <c r="BC1388" s="98">
        <v>2</v>
      </c>
      <c r="BD1388" s="99" t="s">
        <v>345</v>
      </c>
      <c r="BE1388" s="100" t="s">
        <v>346</v>
      </c>
      <c r="BF1388" s="101">
        <v>5</v>
      </c>
      <c r="BG1388" s="101">
        <v>1</v>
      </c>
      <c r="BH1388" s="99" t="s">
        <v>345</v>
      </c>
      <c r="BI1388" s="100" t="s">
        <v>346</v>
      </c>
      <c r="BJ1388" s="101">
        <v>5</v>
      </c>
      <c r="BK1388" s="101">
        <v>1</v>
      </c>
      <c r="BL1388" s="102" t="s">
        <v>52</v>
      </c>
    </row>
    <row r="1389" spans="1:64" s="103" customFormat="1" hidden="1" x14ac:dyDescent="0.3">
      <c r="A1389" s="84" t="s">
        <v>95</v>
      </c>
      <c r="B1389" s="85">
        <v>757</v>
      </c>
      <c r="C1389" s="84" t="s">
        <v>3204</v>
      </c>
      <c r="D1389" s="84">
        <f>MATCH(Tabela1[[#This Row],[3]],ECHE!A:A,0)</f>
        <v>5477</v>
      </c>
      <c r="E1389" s="87" t="s">
        <v>3205</v>
      </c>
      <c r="F1389" s="88" t="s">
        <v>3206</v>
      </c>
      <c r="G1389" s="89" t="s">
        <v>3207</v>
      </c>
      <c r="H1389" s="90" t="s">
        <v>3208</v>
      </c>
      <c r="I1389" s="286" t="s">
        <v>3142</v>
      </c>
      <c r="J1389" s="84" t="s">
        <v>3209</v>
      </c>
      <c r="K1389" s="2" t="s">
        <v>39111</v>
      </c>
      <c r="L1389" s="196" t="s">
        <v>103</v>
      </c>
      <c r="M1389" s="84" t="s">
        <v>44</v>
      </c>
      <c r="N1389" s="84" t="s">
        <v>90</v>
      </c>
      <c r="O1389" s="84" t="s">
        <v>1079</v>
      </c>
      <c r="P1389" s="84"/>
      <c r="Q1389" s="84"/>
      <c r="R1389" s="91" t="s">
        <v>47</v>
      </c>
      <c r="S1389" s="91" t="s">
        <v>3446</v>
      </c>
      <c r="T1389" s="92" t="s">
        <v>345</v>
      </c>
      <c r="U1389" s="93" t="s">
        <v>1678</v>
      </c>
      <c r="V1389" s="94"/>
      <c r="W1389" s="94"/>
      <c r="X1389" s="94" t="s">
        <v>51</v>
      </c>
      <c r="Y1389" s="94" t="s">
        <v>51</v>
      </c>
      <c r="Z1389" s="94" t="s">
        <v>51</v>
      </c>
      <c r="AA1389" s="94" t="s">
        <v>51</v>
      </c>
      <c r="AB1389" s="94"/>
      <c r="AC1389" s="94"/>
      <c r="AD1389" s="94">
        <v>15</v>
      </c>
      <c r="AE1389" s="94">
        <v>3</v>
      </c>
      <c r="AF1389" s="92" t="s">
        <v>345</v>
      </c>
      <c r="AG1389" s="93" t="s">
        <v>1678</v>
      </c>
      <c r="AH1389" s="94"/>
      <c r="AI1389" s="94"/>
      <c r="AJ1389" s="94" t="s">
        <v>51</v>
      </c>
      <c r="AK1389" s="94" t="s">
        <v>51</v>
      </c>
      <c r="AL1389" s="94" t="s">
        <v>51</v>
      </c>
      <c r="AM1389" s="94" t="s">
        <v>51</v>
      </c>
      <c r="AN1389" s="94"/>
      <c r="AO1389" s="94"/>
      <c r="AP1389" s="94">
        <v>30</v>
      </c>
      <c r="AQ1389" s="94">
        <v>6</v>
      </c>
      <c r="AR1389" s="85"/>
      <c r="AS1389" s="86"/>
      <c r="AT1389" s="95"/>
      <c r="AU1389" s="85"/>
      <c r="AV1389" s="86"/>
      <c r="AW1389" s="95"/>
      <c r="AX1389" s="96" t="s">
        <v>345</v>
      </c>
      <c r="AY1389" s="97" t="s">
        <v>1678</v>
      </c>
      <c r="AZ1389" s="98">
        <v>2</v>
      </c>
      <c r="BA1389" s="96" t="s">
        <v>345</v>
      </c>
      <c r="BB1389" s="97" t="s">
        <v>1678</v>
      </c>
      <c r="BC1389" s="98">
        <v>2</v>
      </c>
      <c r="BD1389" s="99" t="s">
        <v>345</v>
      </c>
      <c r="BE1389" s="100" t="s">
        <v>1678</v>
      </c>
      <c r="BF1389" s="101">
        <v>5</v>
      </c>
      <c r="BG1389" s="101">
        <v>1</v>
      </c>
      <c r="BH1389" s="99" t="s">
        <v>345</v>
      </c>
      <c r="BI1389" s="100" t="s">
        <v>1678</v>
      </c>
      <c r="BJ1389" s="101">
        <v>5</v>
      </c>
      <c r="BK1389" s="101">
        <v>1</v>
      </c>
      <c r="BL1389" s="102" t="s">
        <v>52</v>
      </c>
    </row>
    <row r="1390" spans="1:64" s="103" customFormat="1" hidden="1" x14ac:dyDescent="0.3">
      <c r="A1390" s="84" t="s">
        <v>95</v>
      </c>
      <c r="B1390" s="85">
        <v>780</v>
      </c>
      <c r="C1390" s="84" t="s">
        <v>3267</v>
      </c>
      <c r="D1390" s="84">
        <f>MATCH(Tabela1[[#This Row],[3]],ECHE!A:A,0)</f>
        <v>5601</v>
      </c>
      <c r="E1390" s="87" t="s">
        <v>3268</v>
      </c>
      <c r="F1390" s="88" t="s">
        <v>3269</v>
      </c>
      <c r="G1390" s="89" t="s">
        <v>3270</v>
      </c>
      <c r="H1390" s="90" t="s">
        <v>3271</v>
      </c>
      <c r="I1390" s="286" t="s">
        <v>3272</v>
      </c>
      <c r="J1390" s="84" t="s">
        <v>3273</v>
      </c>
      <c r="K1390" s="2" t="s">
        <v>3274</v>
      </c>
      <c r="L1390" s="196" t="s">
        <v>912</v>
      </c>
      <c r="M1390" s="84" t="s">
        <v>912</v>
      </c>
      <c r="N1390" s="84" t="s">
        <v>90</v>
      </c>
      <c r="O1390" s="84" t="s">
        <v>92</v>
      </c>
      <c r="P1390" s="84" t="s">
        <v>152</v>
      </c>
      <c r="Q1390" s="84" t="s">
        <v>199</v>
      </c>
      <c r="R1390" s="91" t="s">
        <v>47</v>
      </c>
      <c r="S1390" s="91" t="s">
        <v>3446</v>
      </c>
      <c r="T1390" s="92" t="s">
        <v>345</v>
      </c>
      <c r="U1390" s="93" t="s">
        <v>1678</v>
      </c>
      <c r="V1390" s="94"/>
      <c r="W1390" s="94"/>
      <c r="X1390" s="94" t="s">
        <v>51</v>
      </c>
      <c r="Y1390" s="94" t="s">
        <v>51</v>
      </c>
      <c r="Z1390" s="94" t="s">
        <v>51</v>
      </c>
      <c r="AA1390" s="94" t="s">
        <v>51</v>
      </c>
      <c r="AB1390" s="94"/>
      <c r="AC1390" s="94"/>
      <c r="AD1390" s="94">
        <v>12</v>
      </c>
      <c r="AE1390" s="94">
        <v>2</v>
      </c>
      <c r="AF1390" s="92">
        <v>1030</v>
      </c>
      <c r="AG1390" s="93" t="s">
        <v>1678</v>
      </c>
      <c r="AH1390" s="94"/>
      <c r="AI1390" s="94"/>
      <c r="AJ1390" s="94" t="s">
        <v>51</v>
      </c>
      <c r="AK1390" s="94" t="s">
        <v>51</v>
      </c>
      <c r="AL1390" s="94"/>
      <c r="AM1390" s="94"/>
      <c r="AN1390" s="94"/>
      <c r="AO1390" s="94"/>
      <c r="AP1390" s="94">
        <v>12</v>
      </c>
      <c r="AQ1390" s="94">
        <v>2</v>
      </c>
      <c r="AR1390" s="85"/>
      <c r="AS1390" s="86"/>
      <c r="AT1390" s="95"/>
      <c r="AU1390" s="85"/>
      <c r="AV1390" s="86"/>
      <c r="AW1390" s="95"/>
      <c r="AX1390" s="96" t="s">
        <v>345</v>
      </c>
      <c r="AY1390" s="97" t="s">
        <v>1678</v>
      </c>
      <c r="AZ1390" s="98">
        <v>2</v>
      </c>
      <c r="BA1390" s="96" t="s">
        <v>345</v>
      </c>
      <c r="BB1390" s="97" t="s">
        <v>1678</v>
      </c>
      <c r="BC1390" s="98">
        <v>2</v>
      </c>
      <c r="BD1390" s="99" t="s">
        <v>345</v>
      </c>
      <c r="BE1390" s="100" t="s">
        <v>1678</v>
      </c>
      <c r="BF1390" s="101">
        <v>5</v>
      </c>
      <c r="BG1390" s="101">
        <v>1</v>
      </c>
      <c r="BH1390" s="99" t="s">
        <v>345</v>
      </c>
      <c r="BI1390" s="100" t="s">
        <v>1678</v>
      </c>
      <c r="BJ1390" s="101">
        <v>5</v>
      </c>
      <c r="BK1390" s="101">
        <v>1</v>
      </c>
      <c r="BL1390" s="102" t="s">
        <v>52</v>
      </c>
    </row>
    <row r="1391" spans="1:64" s="103" customFormat="1" hidden="1" x14ac:dyDescent="0.3">
      <c r="A1391" s="84" t="s">
        <v>95</v>
      </c>
      <c r="B1391" s="85">
        <v>791</v>
      </c>
      <c r="C1391" s="84" t="s">
        <v>3311</v>
      </c>
      <c r="D1391" s="84">
        <f>MATCH(Tabela1[[#This Row],[3]],ECHE!A:A,0)</f>
        <v>5595</v>
      </c>
      <c r="E1391" s="87" t="s">
        <v>3312</v>
      </c>
      <c r="F1391" s="88" t="s">
        <v>3313</v>
      </c>
      <c r="G1391" s="89" t="s">
        <v>3314</v>
      </c>
      <c r="H1391" s="90" t="s">
        <v>3315</v>
      </c>
      <c r="I1391" s="286" t="s">
        <v>3142</v>
      </c>
      <c r="J1391" s="84" t="s">
        <v>3316</v>
      </c>
      <c r="K1391" s="2" t="s">
        <v>39119</v>
      </c>
      <c r="L1391" s="196" t="s">
        <v>44</v>
      </c>
      <c r="M1391" s="84" t="s">
        <v>44</v>
      </c>
      <c r="N1391" s="84" t="s">
        <v>687</v>
      </c>
      <c r="O1391" s="84" t="s">
        <v>46</v>
      </c>
      <c r="P1391" s="84" t="s">
        <v>198</v>
      </c>
      <c r="Q1391" s="84" t="s">
        <v>1707</v>
      </c>
      <c r="R1391" s="91" t="s">
        <v>47</v>
      </c>
      <c r="S1391" s="91" t="s">
        <v>3446</v>
      </c>
      <c r="T1391" s="92" t="s">
        <v>345</v>
      </c>
      <c r="U1391" s="93" t="s">
        <v>1678</v>
      </c>
      <c r="V1391" s="94"/>
      <c r="W1391" s="94"/>
      <c r="X1391" s="94" t="s">
        <v>51</v>
      </c>
      <c r="Y1391" s="94" t="s">
        <v>51</v>
      </c>
      <c r="Z1391" s="94" t="s">
        <v>51</v>
      </c>
      <c r="AA1391" s="94" t="s">
        <v>51</v>
      </c>
      <c r="AB1391" s="94"/>
      <c r="AC1391" s="94"/>
      <c r="AD1391" s="94">
        <v>12</v>
      </c>
      <c r="AE1391" s="94">
        <v>2</v>
      </c>
      <c r="AF1391" s="92" t="s">
        <v>782</v>
      </c>
      <c r="AG1391" s="93" t="s">
        <v>3317</v>
      </c>
      <c r="AH1391" s="94"/>
      <c r="AI1391" s="94"/>
      <c r="AJ1391" s="94" t="s">
        <v>51</v>
      </c>
      <c r="AK1391" s="94" t="s">
        <v>51</v>
      </c>
      <c r="AL1391" s="94"/>
      <c r="AM1391" s="94"/>
      <c r="AN1391" s="94"/>
      <c r="AO1391" s="94"/>
      <c r="AP1391" s="94">
        <v>12</v>
      </c>
      <c r="AQ1391" s="94">
        <v>2</v>
      </c>
      <c r="AR1391" s="85"/>
      <c r="AS1391" s="86"/>
      <c r="AT1391" s="95"/>
      <c r="AU1391" s="85"/>
      <c r="AV1391" s="86"/>
      <c r="AW1391" s="95"/>
      <c r="AX1391" s="96">
        <v>1030</v>
      </c>
      <c r="AY1391" s="97" t="s">
        <v>1678</v>
      </c>
      <c r="AZ1391" s="98">
        <v>2</v>
      </c>
      <c r="BA1391" s="96" t="s">
        <v>782</v>
      </c>
      <c r="BB1391" s="97" t="s">
        <v>3317</v>
      </c>
      <c r="BC1391" s="98">
        <v>2</v>
      </c>
      <c r="BD1391" s="99">
        <v>1030</v>
      </c>
      <c r="BE1391" s="100" t="s">
        <v>1678</v>
      </c>
      <c r="BF1391" s="101">
        <v>5</v>
      </c>
      <c r="BG1391" s="101">
        <v>1</v>
      </c>
      <c r="BH1391" s="99" t="s">
        <v>782</v>
      </c>
      <c r="BI1391" s="100" t="s">
        <v>3317</v>
      </c>
      <c r="BJ1391" s="101">
        <v>5</v>
      </c>
      <c r="BK1391" s="101">
        <v>1</v>
      </c>
      <c r="BL1391" s="102" t="s">
        <v>52</v>
      </c>
    </row>
    <row r="1392" spans="1:64" s="103" customFormat="1" hidden="1" x14ac:dyDescent="0.3">
      <c r="A1392" s="104" t="s">
        <v>95</v>
      </c>
      <c r="B1392" s="11">
        <v>806</v>
      </c>
      <c r="C1392" s="104" t="s">
        <v>3371</v>
      </c>
      <c r="D1392" s="104">
        <f>MATCH(Tabela1[[#This Row],[3]],ECHE!A:A,0)</f>
        <v>438</v>
      </c>
      <c r="E1392" s="3" t="s">
        <v>3372</v>
      </c>
      <c r="F1392" s="2" t="s">
        <v>3373</v>
      </c>
      <c r="G1392" s="25">
        <v>60318</v>
      </c>
      <c r="H1392" s="30" t="s">
        <v>3374</v>
      </c>
      <c r="I1392" s="283" t="s">
        <v>127</v>
      </c>
      <c r="J1392" s="104" t="s">
        <v>3375</v>
      </c>
      <c r="K1392" s="2" t="s">
        <v>3376</v>
      </c>
      <c r="L1392" s="235" t="s">
        <v>3377</v>
      </c>
      <c r="M1392" s="104" t="s">
        <v>2259</v>
      </c>
      <c r="N1392" s="104" t="s">
        <v>283</v>
      </c>
      <c r="O1392" s="104" t="s">
        <v>46</v>
      </c>
      <c r="P1392" s="104"/>
      <c r="Q1392" s="104"/>
      <c r="R1392" s="32" t="s">
        <v>3034</v>
      </c>
      <c r="S1392" s="91" t="s">
        <v>3446</v>
      </c>
      <c r="T1392" s="35"/>
      <c r="U1392" s="20"/>
      <c r="V1392" s="38"/>
      <c r="W1392" s="38"/>
      <c r="X1392" s="38"/>
      <c r="Y1392" s="38"/>
      <c r="Z1392" s="38"/>
      <c r="AA1392" s="38"/>
      <c r="AB1392" s="38"/>
      <c r="AC1392" s="38"/>
      <c r="AD1392" s="38"/>
      <c r="AE1392" s="38"/>
      <c r="AF1392" s="35"/>
      <c r="AG1392" s="20"/>
      <c r="AH1392" s="38"/>
      <c r="AI1392" s="38"/>
      <c r="AJ1392" s="38"/>
      <c r="AK1392" s="38"/>
      <c r="AL1392" s="38"/>
      <c r="AM1392" s="38"/>
      <c r="AN1392" s="38"/>
      <c r="AO1392" s="38"/>
      <c r="AP1392" s="38"/>
      <c r="AQ1392" s="38"/>
      <c r="AR1392" s="11"/>
      <c r="AS1392" s="19"/>
      <c r="AT1392" s="41"/>
      <c r="AU1392" s="11"/>
      <c r="AV1392" s="19"/>
      <c r="AW1392" s="41"/>
      <c r="AX1392" s="43" t="s">
        <v>3378</v>
      </c>
      <c r="AY1392" s="22" t="s">
        <v>154</v>
      </c>
      <c r="AZ1392" s="45">
        <v>2</v>
      </c>
      <c r="BA1392" s="43" t="s">
        <v>3378</v>
      </c>
      <c r="BB1392" s="22" t="s">
        <v>154</v>
      </c>
      <c r="BC1392" s="45">
        <v>2</v>
      </c>
      <c r="BD1392" s="47"/>
      <c r="BE1392" s="24"/>
      <c r="BF1392" s="49"/>
      <c r="BG1392" s="49"/>
      <c r="BH1392" s="47"/>
      <c r="BI1392" s="24"/>
      <c r="BJ1392" s="49"/>
      <c r="BK1392" s="49"/>
      <c r="BL1392" s="51" t="s">
        <v>52</v>
      </c>
    </row>
    <row r="1393" spans="1:64" s="103" customFormat="1" hidden="1" x14ac:dyDescent="0.3">
      <c r="A1393" s="84" t="s">
        <v>95</v>
      </c>
      <c r="B1393" s="85">
        <v>828</v>
      </c>
      <c r="C1393" s="84" t="s">
        <v>3440</v>
      </c>
      <c r="D1393" s="84">
        <f>MATCH(Tabela1[[#This Row],[3]],ECHE!A:A,0)</f>
        <v>5181</v>
      </c>
      <c r="E1393" s="87" t="s">
        <v>3441</v>
      </c>
      <c r="F1393" s="88" t="s">
        <v>3442</v>
      </c>
      <c r="G1393" s="89" t="s">
        <v>3443</v>
      </c>
      <c r="H1393" s="90" t="s">
        <v>1123</v>
      </c>
      <c r="I1393" s="286" t="s">
        <v>501</v>
      </c>
      <c r="J1393" s="84" t="s">
        <v>3444</v>
      </c>
      <c r="K1393" s="2" t="s">
        <v>3445</v>
      </c>
      <c r="L1393" s="196" t="s">
        <v>103</v>
      </c>
      <c r="M1393" s="84" t="s">
        <v>44</v>
      </c>
      <c r="N1393" s="84" t="s">
        <v>152</v>
      </c>
      <c r="O1393" s="84" t="s">
        <v>89</v>
      </c>
      <c r="P1393" s="84"/>
      <c r="Q1393" s="84"/>
      <c r="R1393" s="91" t="s">
        <v>1847</v>
      </c>
      <c r="S1393" s="91" t="s">
        <v>3446</v>
      </c>
      <c r="T1393" s="92" t="s">
        <v>345</v>
      </c>
      <c r="U1393" s="93" t="s">
        <v>1678</v>
      </c>
      <c r="V1393" s="94"/>
      <c r="W1393" s="94"/>
      <c r="X1393" s="94" t="s">
        <v>51</v>
      </c>
      <c r="Y1393" s="94" t="s">
        <v>51</v>
      </c>
      <c r="Z1393" s="94" t="s">
        <v>51</v>
      </c>
      <c r="AA1393" s="94" t="s">
        <v>51</v>
      </c>
      <c r="AB1393" s="94"/>
      <c r="AC1393" s="94"/>
      <c r="AD1393" s="94">
        <v>12</v>
      </c>
      <c r="AE1393" s="94">
        <v>2</v>
      </c>
      <c r="AF1393" s="92" t="s">
        <v>345</v>
      </c>
      <c r="AG1393" s="93" t="s">
        <v>1678</v>
      </c>
      <c r="AH1393" s="94"/>
      <c r="AI1393" s="94"/>
      <c r="AJ1393" s="94" t="s">
        <v>51</v>
      </c>
      <c r="AK1393" s="94" t="s">
        <v>51</v>
      </c>
      <c r="AL1393" s="94" t="s">
        <v>51</v>
      </c>
      <c r="AM1393" s="94" t="s">
        <v>51</v>
      </c>
      <c r="AN1393" s="94"/>
      <c r="AO1393" s="94"/>
      <c r="AP1393" s="94">
        <v>12</v>
      </c>
      <c r="AQ1393" s="94">
        <v>2</v>
      </c>
      <c r="AR1393" s="85"/>
      <c r="AS1393" s="86"/>
      <c r="AT1393" s="95"/>
      <c r="AU1393" s="85"/>
      <c r="AV1393" s="86"/>
      <c r="AW1393" s="95"/>
      <c r="AX1393" s="96" t="s">
        <v>345</v>
      </c>
      <c r="AY1393" s="97" t="s">
        <v>1678</v>
      </c>
      <c r="AZ1393" s="98">
        <v>2</v>
      </c>
      <c r="BA1393" s="96" t="s">
        <v>345</v>
      </c>
      <c r="BB1393" s="97" t="s">
        <v>1678</v>
      </c>
      <c r="BC1393" s="98">
        <v>2</v>
      </c>
      <c r="BD1393" s="99" t="s">
        <v>345</v>
      </c>
      <c r="BE1393" s="100" t="s">
        <v>1678</v>
      </c>
      <c r="BF1393" s="101">
        <v>5</v>
      </c>
      <c r="BG1393" s="101">
        <v>1</v>
      </c>
      <c r="BH1393" s="99" t="s">
        <v>345</v>
      </c>
      <c r="BI1393" s="100" t="s">
        <v>1678</v>
      </c>
      <c r="BJ1393" s="101">
        <v>5</v>
      </c>
      <c r="BK1393" s="101">
        <v>1</v>
      </c>
      <c r="BL1393" s="102" t="s">
        <v>52</v>
      </c>
    </row>
    <row r="1394" spans="1:64" s="103" customFormat="1" hidden="1" x14ac:dyDescent="0.3">
      <c r="A1394" s="84" t="s">
        <v>95</v>
      </c>
      <c r="B1394" s="85">
        <v>837</v>
      </c>
      <c r="C1394" s="84" t="s">
        <v>3468</v>
      </c>
      <c r="D1394" s="84">
        <f>MATCH(Tabela1[[#This Row],[3]],ECHE!A:A,0)</f>
        <v>5540</v>
      </c>
      <c r="E1394" s="87" t="s">
        <v>3469</v>
      </c>
      <c r="F1394" s="88" t="s">
        <v>3470</v>
      </c>
      <c r="G1394" s="89" t="s">
        <v>3471</v>
      </c>
      <c r="H1394" s="90" t="s">
        <v>3472</v>
      </c>
      <c r="I1394" s="286" t="s">
        <v>3142</v>
      </c>
      <c r="J1394" s="84" t="s">
        <v>3473</v>
      </c>
      <c r="K1394" s="88" t="s">
        <v>3474</v>
      </c>
      <c r="L1394" s="196" t="s">
        <v>103</v>
      </c>
      <c r="M1394" s="84" t="s">
        <v>44</v>
      </c>
      <c r="N1394" s="84" t="s">
        <v>2842</v>
      </c>
      <c r="O1394" s="84" t="s">
        <v>199</v>
      </c>
      <c r="P1394" s="84"/>
      <c r="Q1394" s="84"/>
      <c r="R1394" s="91" t="s">
        <v>3414</v>
      </c>
      <c r="S1394" s="91" t="s">
        <v>3446</v>
      </c>
      <c r="T1394" s="92" t="s">
        <v>93</v>
      </c>
      <c r="U1394" s="93" t="s">
        <v>94</v>
      </c>
      <c r="V1394" s="94"/>
      <c r="W1394" s="94"/>
      <c r="X1394" s="94"/>
      <c r="Y1394" s="94"/>
      <c r="Z1394" s="94" t="s">
        <v>51</v>
      </c>
      <c r="AA1394" s="94" t="s">
        <v>51</v>
      </c>
      <c r="AB1394" s="94" t="s">
        <v>51</v>
      </c>
      <c r="AC1394" s="94" t="s">
        <v>51</v>
      </c>
      <c r="AD1394" s="94">
        <v>25</v>
      </c>
      <c r="AE1394" s="94">
        <v>5</v>
      </c>
      <c r="AF1394" s="92" t="s">
        <v>93</v>
      </c>
      <c r="AG1394" s="93" t="s">
        <v>94</v>
      </c>
      <c r="AH1394" s="94"/>
      <c r="AI1394" s="94"/>
      <c r="AJ1394" s="94"/>
      <c r="AK1394" s="94"/>
      <c r="AL1394" s="94" t="s">
        <v>51</v>
      </c>
      <c r="AM1394" s="94" t="s">
        <v>51</v>
      </c>
      <c r="AN1394" s="94" t="s">
        <v>51</v>
      </c>
      <c r="AO1394" s="94" t="s">
        <v>51</v>
      </c>
      <c r="AP1394" s="94">
        <v>25</v>
      </c>
      <c r="AQ1394" s="94">
        <v>5</v>
      </c>
      <c r="AR1394" s="85"/>
      <c r="AS1394" s="86"/>
      <c r="AT1394" s="95"/>
      <c r="AU1394" s="85"/>
      <c r="AV1394" s="86"/>
      <c r="AW1394" s="95"/>
      <c r="AX1394" s="96" t="s">
        <v>93</v>
      </c>
      <c r="AY1394" s="97" t="s">
        <v>94</v>
      </c>
      <c r="AZ1394" s="98">
        <v>2</v>
      </c>
      <c r="BA1394" s="96" t="s">
        <v>93</v>
      </c>
      <c r="BB1394" s="97" t="s">
        <v>94</v>
      </c>
      <c r="BC1394" s="98">
        <v>2</v>
      </c>
      <c r="BD1394" s="99" t="s">
        <v>93</v>
      </c>
      <c r="BE1394" s="100" t="s">
        <v>94</v>
      </c>
      <c r="BF1394" s="101">
        <v>5</v>
      </c>
      <c r="BG1394" s="101">
        <v>1</v>
      </c>
      <c r="BH1394" s="99" t="s">
        <v>93</v>
      </c>
      <c r="BI1394" s="100" t="s">
        <v>94</v>
      </c>
      <c r="BJ1394" s="101">
        <v>5</v>
      </c>
      <c r="BK1394" s="101">
        <v>1</v>
      </c>
      <c r="BL1394" s="102" t="s">
        <v>52</v>
      </c>
    </row>
    <row r="1395" spans="1:64" s="103" customFormat="1" hidden="1" x14ac:dyDescent="0.3">
      <c r="A1395" s="84" t="s">
        <v>95</v>
      </c>
      <c r="B1395" s="85">
        <v>837</v>
      </c>
      <c r="C1395" s="84" t="s">
        <v>3468</v>
      </c>
      <c r="D1395" s="84">
        <f>MATCH(Tabela1[[#This Row],[3]],ECHE!A:A,0)</f>
        <v>5540</v>
      </c>
      <c r="E1395" s="87" t="s">
        <v>3469</v>
      </c>
      <c r="F1395" s="88" t="s">
        <v>3470</v>
      </c>
      <c r="G1395" s="89" t="s">
        <v>3471</v>
      </c>
      <c r="H1395" s="90" t="s">
        <v>3472</v>
      </c>
      <c r="I1395" s="286" t="s">
        <v>3142</v>
      </c>
      <c r="J1395" s="84" t="s">
        <v>3473</v>
      </c>
      <c r="K1395" s="88" t="s">
        <v>3474</v>
      </c>
      <c r="L1395" s="196" t="s">
        <v>103</v>
      </c>
      <c r="M1395" s="84" t="s">
        <v>44</v>
      </c>
      <c r="N1395" s="84" t="s">
        <v>2842</v>
      </c>
      <c r="O1395" s="84" t="s">
        <v>199</v>
      </c>
      <c r="P1395" s="84"/>
      <c r="Q1395" s="84"/>
      <c r="R1395" s="91" t="s">
        <v>3414</v>
      </c>
      <c r="S1395" s="91" t="s">
        <v>3446</v>
      </c>
      <c r="T1395" s="92" t="s">
        <v>60</v>
      </c>
      <c r="U1395" s="93" t="s">
        <v>61</v>
      </c>
      <c r="V1395" s="94"/>
      <c r="W1395" s="94"/>
      <c r="X1395" s="94"/>
      <c r="Y1395" s="94"/>
      <c r="Z1395" s="94" t="s">
        <v>51</v>
      </c>
      <c r="AA1395" s="94" t="s">
        <v>51</v>
      </c>
      <c r="AB1395" s="94" t="s">
        <v>51</v>
      </c>
      <c r="AC1395" s="94" t="s">
        <v>51</v>
      </c>
      <c r="AD1395" s="94" t="s">
        <v>180</v>
      </c>
      <c r="AE1395" s="94" t="s">
        <v>180</v>
      </c>
      <c r="AF1395" s="92" t="s">
        <v>60</v>
      </c>
      <c r="AG1395" s="93" t="s">
        <v>61</v>
      </c>
      <c r="AH1395" s="94"/>
      <c r="AI1395" s="94"/>
      <c r="AJ1395" s="94"/>
      <c r="AK1395" s="94"/>
      <c r="AL1395" s="94" t="s">
        <v>51</v>
      </c>
      <c r="AM1395" s="94" t="s">
        <v>51</v>
      </c>
      <c r="AN1395" s="94" t="s">
        <v>51</v>
      </c>
      <c r="AO1395" s="94" t="s">
        <v>51</v>
      </c>
      <c r="AP1395" s="94" t="s">
        <v>180</v>
      </c>
      <c r="AQ1395" s="94" t="s">
        <v>180</v>
      </c>
      <c r="AR1395" s="85"/>
      <c r="AS1395" s="86"/>
      <c r="AT1395" s="95"/>
      <c r="AU1395" s="85"/>
      <c r="AV1395" s="86"/>
      <c r="AW1395" s="95"/>
      <c r="AX1395" s="96" t="s">
        <v>60</v>
      </c>
      <c r="AY1395" s="97" t="s">
        <v>61</v>
      </c>
      <c r="AZ1395" s="45" t="s">
        <v>180</v>
      </c>
      <c r="BA1395" s="96" t="s">
        <v>60</v>
      </c>
      <c r="BB1395" s="97" t="s">
        <v>61</v>
      </c>
      <c r="BC1395" s="45" t="s">
        <v>180</v>
      </c>
      <c r="BD1395" s="99" t="s">
        <v>60</v>
      </c>
      <c r="BE1395" s="100" t="s">
        <v>61</v>
      </c>
      <c r="BF1395" s="49" t="s">
        <v>180</v>
      </c>
      <c r="BG1395" s="49" t="s">
        <v>180</v>
      </c>
      <c r="BH1395" s="99" t="s">
        <v>60</v>
      </c>
      <c r="BI1395" s="100" t="s">
        <v>61</v>
      </c>
      <c r="BJ1395" s="101" t="s">
        <v>180</v>
      </c>
      <c r="BK1395" s="101" t="s">
        <v>180</v>
      </c>
      <c r="BL1395" s="102" t="s">
        <v>52</v>
      </c>
    </row>
    <row r="1396" spans="1:64" s="103" customFormat="1" hidden="1" x14ac:dyDescent="0.3">
      <c r="A1396" s="84" t="s">
        <v>95</v>
      </c>
      <c r="B1396" s="85">
        <v>837</v>
      </c>
      <c r="C1396" s="84" t="s">
        <v>3468</v>
      </c>
      <c r="D1396" s="84">
        <f>MATCH(Tabela1[[#This Row],[3]],ECHE!A:A,0)</f>
        <v>5540</v>
      </c>
      <c r="E1396" s="87" t="s">
        <v>3469</v>
      </c>
      <c r="F1396" s="88" t="s">
        <v>3470</v>
      </c>
      <c r="G1396" s="89" t="s">
        <v>3471</v>
      </c>
      <c r="H1396" s="90" t="s">
        <v>3472</v>
      </c>
      <c r="I1396" s="286" t="s">
        <v>3142</v>
      </c>
      <c r="J1396" s="84" t="s">
        <v>3473</v>
      </c>
      <c r="K1396" s="88" t="s">
        <v>3474</v>
      </c>
      <c r="L1396" s="196" t="s">
        <v>103</v>
      </c>
      <c r="M1396" s="84" t="s">
        <v>44</v>
      </c>
      <c r="N1396" s="84" t="s">
        <v>2842</v>
      </c>
      <c r="O1396" s="84" t="s">
        <v>199</v>
      </c>
      <c r="P1396" s="84"/>
      <c r="Q1396" s="84"/>
      <c r="R1396" s="91" t="s">
        <v>3414</v>
      </c>
      <c r="S1396" s="91" t="s">
        <v>3446</v>
      </c>
      <c r="T1396" s="92" t="s">
        <v>345</v>
      </c>
      <c r="U1396" s="93" t="s">
        <v>1678</v>
      </c>
      <c r="V1396" s="94"/>
      <c r="W1396" s="94"/>
      <c r="X1396" s="94"/>
      <c r="Y1396" s="94"/>
      <c r="Z1396" s="94" t="s">
        <v>51</v>
      </c>
      <c r="AA1396" s="94" t="s">
        <v>51</v>
      </c>
      <c r="AB1396" s="94" t="s">
        <v>51</v>
      </c>
      <c r="AC1396" s="94" t="s">
        <v>51</v>
      </c>
      <c r="AD1396" s="94" t="s">
        <v>180</v>
      </c>
      <c r="AE1396" s="94" t="s">
        <v>180</v>
      </c>
      <c r="AF1396" s="92" t="s">
        <v>345</v>
      </c>
      <c r="AG1396" s="93" t="s">
        <v>1678</v>
      </c>
      <c r="AH1396" s="94"/>
      <c r="AI1396" s="94"/>
      <c r="AJ1396" s="94"/>
      <c r="AK1396" s="94"/>
      <c r="AL1396" s="94" t="s">
        <v>51</v>
      </c>
      <c r="AM1396" s="94" t="s">
        <v>51</v>
      </c>
      <c r="AN1396" s="94" t="s">
        <v>51</v>
      </c>
      <c r="AO1396" s="94" t="s">
        <v>51</v>
      </c>
      <c r="AP1396" s="94" t="s">
        <v>180</v>
      </c>
      <c r="AQ1396" s="94" t="s">
        <v>180</v>
      </c>
      <c r="AR1396" s="85"/>
      <c r="AS1396" s="86"/>
      <c r="AT1396" s="95"/>
      <c r="AU1396" s="85"/>
      <c r="AV1396" s="86"/>
      <c r="AW1396" s="95"/>
      <c r="AX1396" s="96" t="s">
        <v>345</v>
      </c>
      <c r="AY1396" s="97" t="s">
        <v>1678</v>
      </c>
      <c r="AZ1396" s="45" t="s">
        <v>180</v>
      </c>
      <c r="BA1396" s="96" t="s">
        <v>345</v>
      </c>
      <c r="BB1396" s="97" t="s">
        <v>1678</v>
      </c>
      <c r="BC1396" s="45" t="s">
        <v>180</v>
      </c>
      <c r="BD1396" s="99" t="s">
        <v>345</v>
      </c>
      <c r="BE1396" s="100" t="s">
        <v>1678</v>
      </c>
      <c r="BF1396" s="49" t="s">
        <v>180</v>
      </c>
      <c r="BG1396" s="49" t="s">
        <v>180</v>
      </c>
      <c r="BH1396" s="99" t="s">
        <v>345</v>
      </c>
      <c r="BI1396" s="100" t="s">
        <v>1678</v>
      </c>
      <c r="BJ1396" s="101" t="s">
        <v>180</v>
      </c>
      <c r="BK1396" s="101" t="s">
        <v>180</v>
      </c>
      <c r="BL1396" s="102" t="s">
        <v>52</v>
      </c>
    </row>
    <row r="1397" spans="1:64" s="103" customFormat="1" hidden="1" x14ac:dyDescent="0.3">
      <c r="A1397" s="104" t="s">
        <v>95</v>
      </c>
      <c r="B1397" s="11">
        <v>840</v>
      </c>
      <c r="C1397" s="104" t="s">
        <v>1085</v>
      </c>
      <c r="D1397" s="104">
        <f>MATCH(Tabela1[[#This Row],[3]],ECHE!A:A,0)</f>
        <v>2196</v>
      </c>
      <c r="E1397" s="3" t="s">
        <v>1086</v>
      </c>
      <c r="F1397" s="2" t="s">
        <v>3487</v>
      </c>
      <c r="G1397" s="25">
        <v>38207</v>
      </c>
      <c r="H1397" s="30" t="s">
        <v>3488</v>
      </c>
      <c r="I1397" s="283" t="s">
        <v>84</v>
      </c>
      <c r="J1397" s="104" t="s">
        <v>1089</v>
      </c>
      <c r="K1397" s="2" t="s">
        <v>38709</v>
      </c>
      <c r="L1397" s="235" t="s">
        <v>112</v>
      </c>
      <c r="M1397" s="104"/>
      <c r="N1397" s="104" t="s">
        <v>69</v>
      </c>
      <c r="O1397" s="104" t="s">
        <v>92</v>
      </c>
      <c r="P1397" s="104"/>
      <c r="Q1397" s="104"/>
      <c r="R1397" s="32" t="s">
        <v>1847</v>
      </c>
      <c r="S1397" s="91" t="s">
        <v>3446</v>
      </c>
      <c r="T1397" s="35">
        <v>421</v>
      </c>
      <c r="U1397" s="20" t="s">
        <v>94</v>
      </c>
      <c r="V1397" s="38"/>
      <c r="W1397" s="38"/>
      <c r="X1397" s="38"/>
      <c r="Y1397" s="38"/>
      <c r="Z1397" s="38"/>
      <c r="AA1397" s="38"/>
      <c r="AB1397" s="38"/>
      <c r="AC1397" s="38"/>
      <c r="AD1397" s="38"/>
      <c r="AE1397" s="38"/>
      <c r="AF1397" s="35"/>
      <c r="AG1397" s="20"/>
      <c r="AH1397" s="38"/>
      <c r="AI1397" s="38"/>
      <c r="AJ1397" s="38"/>
      <c r="AK1397" s="38"/>
      <c r="AL1397" s="38"/>
      <c r="AM1397" s="38"/>
      <c r="AN1397" s="38"/>
      <c r="AO1397" s="38"/>
      <c r="AP1397" s="38"/>
      <c r="AQ1397" s="38"/>
      <c r="AR1397" s="11"/>
      <c r="AS1397" s="19"/>
      <c r="AT1397" s="41"/>
      <c r="AU1397" s="11"/>
      <c r="AV1397" s="19"/>
      <c r="AW1397" s="41"/>
      <c r="AX1397" s="43" t="s">
        <v>93</v>
      </c>
      <c r="AY1397" s="22" t="s">
        <v>94</v>
      </c>
      <c r="AZ1397" s="45">
        <v>2</v>
      </c>
      <c r="BA1397" s="43" t="s">
        <v>93</v>
      </c>
      <c r="BB1397" s="22" t="s">
        <v>94</v>
      </c>
      <c r="BC1397" s="45">
        <v>2</v>
      </c>
      <c r="BD1397" s="47" t="s">
        <v>93</v>
      </c>
      <c r="BE1397" s="24" t="s">
        <v>94</v>
      </c>
      <c r="BF1397" s="49">
        <v>5</v>
      </c>
      <c r="BG1397" s="49">
        <v>1</v>
      </c>
      <c r="BH1397" s="47" t="s">
        <v>93</v>
      </c>
      <c r="BI1397" s="24" t="s">
        <v>94</v>
      </c>
      <c r="BJ1397" s="49">
        <v>5</v>
      </c>
      <c r="BK1397" s="49">
        <v>1</v>
      </c>
      <c r="BL1397" s="51" t="s">
        <v>52</v>
      </c>
    </row>
    <row r="1398" spans="1:64" s="103" customFormat="1" hidden="1" x14ac:dyDescent="0.3">
      <c r="A1398" s="104" t="s">
        <v>95</v>
      </c>
      <c r="B1398" s="11">
        <v>845</v>
      </c>
      <c r="C1398" s="104" t="s">
        <v>3509</v>
      </c>
      <c r="D1398" s="104" t="e">
        <f>MATCH(Tabela1[[#This Row],[3]],ECHE!A:A,0)</f>
        <v>#N/A</v>
      </c>
      <c r="E1398" s="3" t="s">
        <v>3510</v>
      </c>
      <c r="F1398" s="2" t="s">
        <v>3511</v>
      </c>
      <c r="G1398" s="25" t="s">
        <v>3512</v>
      </c>
      <c r="H1398" s="30" t="s">
        <v>3511</v>
      </c>
      <c r="I1398" s="283" t="s">
        <v>3513</v>
      </c>
      <c r="J1398" s="104" t="s">
        <v>3514</v>
      </c>
      <c r="K1398" s="2" t="s">
        <v>38608</v>
      </c>
      <c r="L1398" s="235" t="s">
        <v>1353</v>
      </c>
      <c r="M1398" s="104" t="s">
        <v>3515</v>
      </c>
      <c r="N1398" s="104" t="s">
        <v>152</v>
      </c>
      <c r="O1398" s="104" t="s">
        <v>89</v>
      </c>
      <c r="P1398" s="104"/>
      <c r="Q1398" s="104"/>
      <c r="R1398" s="32" t="s">
        <v>1847</v>
      </c>
      <c r="S1398" s="91" t="s">
        <v>3446</v>
      </c>
      <c r="T1398" s="35" t="s">
        <v>93</v>
      </c>
      <c r="U1398" s="20" t="s">
        <v>94</v>
      </c>
      <c r="V1398" s="38"/>
      <c r="W1398" s="38"/>
      <c r="X1398" s="38"/>
      <c r="Y1398" s="38"/>
      <c r="Z1398" s="38" t="s">
        <v>51</v>
      </c>
      <c r="AA1398" s="38" t="s">
        <v>51</v>
      </c>
      <c r="AB1398" s="38"/>
      <c r="AC1398" s="38"/>
      <c r="AD1398" s="38">
        <v>10</v>
      </c>
      <c r="AE1398" s="38">
        <v>1</v>
      </c>
      <c r="AF1398" s="35" t="s">
        <v>93</v>
      </c>
      <c r="AG1398" s="20" t="s">
        <v>94</v>
      </c>
      <c r="AH1398" s="38"/>
      <c r="AI1398" s="38"/>
      <c r="AJ1398" s="38"/>
      <c r="AK1398" s="38"/>
      <c r="AL1398" s="38" t="s">
        <v>51</v>
      </c>
      <c r="AM1398" s="38" t="s">
        <v>51</v>
      </c>
      <c r="AN1398" s="38"/>
      <c r="AO1398" s="38"/>
      <c r="AP1398" s="38">
        <v>10</v>
      </c>
      <c r="AQ1398" s="38">
        <v>1</v>
      </c>
      <c r="AR1398" s="11"/>
      <c r="AS1398" s="19"/>
      <c r="AT1398" s="41"/>
      <c r="AU1398" s="11"/>
      <c r="AV1398" s="19"/>
      <c r="AW1398" s="41"/>
      <c r="AX1398" s="43" t="s">
        <v>93</v>
      </c>
      <c r="AY1398" s="22" t="s">
        <v>94</v>
      </c>
      <c r="AZ1398" s="45">
        <v>1</v>
      </c>
      <c r="BA1398" s="43" t="s">
        <v>93</v>
      </c>
      <c r="BB1398" s="22" t="s">
        <v>94</v>
      </c>
      <c r="BC1398" s="45">
        <v>1</v>
      </c>
      <c r="BD1398" s="47"/>
      <c r="BE1398" s="24"/>
      <c r="BF1398" s="49"/>
      <c r="BG1398" s="49"/>
      <c r="BH1398" s="47"/>
      <c r="BI1398" s="24"/>
      <c r="BJ1398" s="49"/>
      <c r="BK1398" s="49"/>
      <c r="BL1398" s="51" t="s">
        <v>52</v>
      </c>
    </row>
    <row r="1399" spans="1:64" s="103" customFormat="1" hidden="1" x14ac:dyDescent="0.3">
      <c r="A1399" s="104" t="s">
        <v>95</v>
      </c>
      <c r="B1399" s="11">
        <v>865</v>
      </c>
      <c r="C1399" s="104" t="s">
        <v>2018</v>
      </c>
      <c r="D1399" s="104">
        <f>MATCH(Tabela1[[#This Row],[3]],ECHE!A:A,0)</f>
        <v>4416</v>
      </c>
      <c r="E1399" s="3" t="s">
        <v>2019</v>
      </c>
      <c r="F1399" s="2" t="s">
        <v>3564</v>
      </c>
      <c r="G1399" s="25">
        <v>2080</v>
      </c>
      <c r="H1399" s="30" t="s">
        <v>2021</v>
      </c>
      <c r="I1399" s="283" t="s">
        <v>2022</v>
      </c>
      <c r="J1399" s="104" t="s">
        <v>3565</v>
      </c>
      <c r="K1399" s="2" t="s">
        <v>3566</v>
      </c>
      <c r="L1399" s="235" t="s">
        <v>44</v>
      </c>
      <c r="M1399" s="104" t="s">
        <v>44</v>
      </c>
      <c r="N1399" s="104" t="s">
        <v>45</v>
      </c>
      <c r="O1399" s="104" t="s">
        <v>46</v>
      </c>
      <c r="P1399" s="104"/>
      <c r="Q1399" s="104"/>
      <c r="R1399" s="32" t="s">
        <v>3414</v>
      </c>
      <c r="S1399" s="91" t="s">
        <v>3446</v>
      </c>
      <c r="T1399" s="35" t="s">
        <v>605</v>
      </c>
      <c r="U1399" s="20" t="s">
        <v>606</v>
      </c>
      <c r="V1399" s="38"/>
      <c r="W1399" s="38"/>
      <c r="X1399" s="38" t="s">
        <v>51</v>
      </c>
      <c r="Y1399" s="38" t="s">
        <v>51</v>
      </c>
      <c r="Z1399" s="38"/>
      <c r="AA1399" s="38"/>
      <c r="AB1399" s="38"/>
      <c r="AC1399" s="38"/>
      <c r="AD1399" s="38">
        <v>10</v>
      </c>
      <c r="AE1399" s="38">
        <v>2</v>
      </c>
      <c r="AF1399" s="35" t="s">
        <v>605</v>
      </c>
      <c r="AG1399" s="20" t="s">
        <v>606</v>
      </c>
      <c r="AH1399" s="38"/>
      <c r="AI1399" s="38"/>
      <c r="AJ1399" s="38" t="s">
        <v>51</v>
      </c>
      <c r="AK1399" s="38" t="s">
        <v>51</v>
      </c>
      <c r="AL1399" s="38"/>
      <c r="AM1399" s="38"/>
      <c r="AN1399" s="38"/>
      <c r="AO1399" s="38"/>
      <c r="AP1399" s="38">
        <v>10</v>
      </c>
      <c r="AQ1399" s="38">
        <v>2</v>
      </c>
      <c r="AR1399" s="11"/>
      <c r="AS1399" s="19"/>
      <c r="AT1399" s="41"/>
      <c r="AU1399" s="11"/>
      <c r="AV1399" s="19"/>
      <c r="AW1399" s="41"/>
      <c r="AX1399" s="43" t="s">
        <v>605</v>
      </c>
      <c r="AY1399" s="22" t="s">
        <v>606</v>
      </c>
      <c r="AZ1399" s="45">
        <v>1</v>
      </c>
      <c r="BA1399" s="43" t="s">
        <v>605</v>
      </c>
      <c r="BB1399" s="22" t="s">
        <v>606</v>
      </c>
      <c r="BC1399" s="45">
        <v>1</v>
      </c>
      <c r="BD1399" s="47" t="s">
        <v>605</v>
      </c>
      <c r="BE1399" s="24" t="s">
        <v>606</v>
      </c>
      <c r="BF1399" s="49">
        <v>5</v>
      </c>
      <c r="BG1399" s="49">
        <v>1</v>
      </c>
      <c r="BH1399" s="47" t="s">
        <v>605</v>
      </c>
      <c r="BI1399" s="24" t="s">
        <v>606</v>
      </c>
      <c r="BJ1399" s="49">
        <v>5</v>
      </c>
      <c r="BK1399" s="49">
        <v>1</v>
      </c>
      <c r="BL1399" s="51" t="s">
        <v>52</v>
      </c>
    </row>
    <row r="1400" spans="1:64" s="103" customFormat="1" hidden="1" x14ac:dyDescent="0.3">
      <c r="A1400" s="84" t="s">
        <v>95</v>
      </c>
      <c r="B1400" s="85">
        <v>899</v>
      </c>
      <c r="C1400" s="84" t="s">
        <v>3691</v>
      </c>
      <c r="D1400" s="84">
        <f>MATCH(Tabela1[[#This Row],[3]],ECHE!A:A,0)</f>
        <v>5529</v>
      </c>
      <c r="E1400" s="87" t="s">
        <v>3692</v>
      </c>
      <c r="F1400" s="88" t="s">
        <v>3693</v>
      </c>
      <c r="G1400" s="89" t="s">
        <v>3694</v>
      </c>
      <c r="H1400" s="90" t="s">
        <v>3695</v>
      </c>
      <c r="I1400" s="286" t="s">
        <v>3142</v>
      </c>
      <c r="J1400" s="84" t="s">
        <v>3696</v>
      </c>
      <c r="K1400" s="2" t="s">
        <v>39117</v>
      </c>
      <c r="L1400" s="196" t="s">
        <v>103</v>
      </c>
      <c r="M1400" s="84" t="s">
        <v>44</v>
      </c>
      <c r="N1400" s="84"/>
      <c r="O1400" s="84"/>
      <c r="P1400" s="84"/>
      <c r="Q1400" s="84"/>
      <c r="R1400" s="91" t="s">
        <v>1847</v>
      </c>
      <c r="S1400" s="91" t="s">
        <v>3446</v>
      </c>
      <c r="T1400" s="92" t="s">
        <v>345</v>
      </c>
      <c r="U1400" s="93" t="s">
        <v>1678</v>
      </c>
      <c r="V1400" s="94"/>
      <c r="W1400" s="94"/>
      <c r="X1400" s="94" t="s">
        <v>51</v>
      </c>
      <c r="Y1400" s="94" t="s">
        <v>51</v>
      </c>
      <c r="Z1400" s="94" t="s">
        <v>51</v>
      </c>
      <c r="AA1400" s="94" t="s">
        <v>51</v>
      </c>
      <c r="AB1400" s="94"/>
      <c r="AC1400" s="94"/>
      <c r="AD1400" s="94">
        <v>18</v>
      </c>
      <c r="AE1400" s="94">
        <v>3</v>
      </c>
      <c r="AF1400" s="92" t="s">
        <v>345</v>
      </c>
      <c r="AG1400" s="93" t="s">
        <v>1678</v>
      </c>
      <c r="AH1400" s="94"/>
      <c r="AI1400" s="94"/>
      <c r="AJ1400" s="94" t="s">
        <v>51</v>
      </c>
      <c r="AK1400" s="94" t="s">
        <v>51</v>
      </c>
      <c r="AL1400" s="94" t="s">
        <v>51</v>
      </c>
      <c r="AM1400" s="94" t="s">
        <v>51</v>
      </c>
      <c r="AN1400" s="94"/>
      <c r="AO1400" s="94"/>
      <c r="AP1400" s="94">
        <v>18</v>
      </c>
      <c r="AQ1400" s="94">
        <v>3</v>
      </c>
      <c r="AR1400" s="85"/>
      <c r="AS1400" s="86"/>
      <c r="AT1400" s="95"/>
      <c r="AU1400" s="85"/>
      <c r="AV1400" s="86"/>
      <c r="AW1400" s="95"/>
      <c r="AX1400" s="96" t="s">
        <v>345</v>
      </c>
      <c r="AY1400" s="97" t="s">
        <v>1678</v>
      </c>
      <c r="AZ1400" s="98">
        <v>2</v>
      </c>
      <c r="BA1400" s="96" t="s">
        <v>345</v>
      </c>
      <c r="BB1400" s="97" t="s">
        <v>1678</v>
      </c>
      <c r="BC1400" s="98">
        <v>2</v>
      </c>
      <c r="BD1400" s="99" t="s">
        <v>345</v>
      </c>
      <c r="BE1400" s="100" t="s">
        <v>1678</v>
      </c>
      <c r="BF1400" s="101">
        <v>5</v>
      </c>
      <c r="BG1400" s="101">
        <v>1</v>
      </c>
      <c r="BH1400" s="99" t="s">
        <v>345</v>
      </c>
      <c r="BI1400" s="100" t="s">
        <v>1678</v>
      </c>
      <c r="BJ1400" s="101">
        <v>5</v>
      </c>
      <c r="BK1400" s="101">
        <v>1</v>
      </c>
      <c r="BL1400" s="102" t="s">
        <v>52</v>
      </c>
    </row>
    <row r="1401" spans="1:64" s="103" customFormat="1" hidden="1" x14ac:dyDescent="0.3">
      <c r="A1401" s="84" t="s">
        <v>95</v>
      </c>
      <c r="B1401" s="85">
        <v>975</v>
      </c>
      <c r="C1401" s="84" t="s">
        <v>3962</v>
      </c>
      <c r="D1401" s="84">
        <f>MATCH(Tabela1[[#This Row],[3]],ECHE!A:A,0)</f>
        <v>5213</v>
      </c>
      <c r="E1401" s="87" t="s">
        <v>3963</v>
      </c>
      <c r="F1401" s="88" t="s">
        <v>3964</v>
      </c>
      <c r="G1401" s="89" t="s">
        <v>3965</v>
      </c>
      <c r="H1401" s="90" t="s">
        <v>3966</v>
      </c>
      <c r="I1401" s="286" t="s">
        <v>204</v>
      </c>
      <c r="J1401" s="84" t="s">
        <v>3967</v>
      </c>
      <c r="K1401" s="2" t="s">
        <v>3968</v>
      </c>
      <c r="L1401" s="196" t="s">
        <v>44</v>
      </c>
      <c r="M1401" s="84" t="s">
        <v>1789</v>
      </c>
      <c r="N1401" s="84" t="s">
        <v>71</v>
      </c>
      <c r="O1401" s="84" t="s">
        <v>72</v>
      </c>
      <c r="P1401" s="84" t="s">
        <v>3969</v>
      </c>
      <c r="Q1401" s="84" t="s">
        <v>2698</v>
      </c>
      <c r="R1401" s="91" t="s">
        <v>3614</v>
      </c>
      <c r="S1401" s="91" t="s">
        <v>3446</v>
      </c>
      <c r="T1401" s="92" t="s">
        <v>93</v>
      </c>
      <c r="U1401" s="93" t="s">
        <v>94</v>
      </c>
      <c r="V1401" s="94"/>
      <c r="W1401" s="94"/>
      <c r="X1401" s="94" t="s">
        <v>51</v>
      </c>
      <c r="Y1401" s="94" t="s">
        <v>51</v>
      </c>
      <c r="Z1401" s="94"/>
      <c r="AA1401" s="94"/>
      <c r="AB1401" s="94"/>
      <c r="AC1401" s="94"/>
      <c r="AD1401" s="94">
        <v>20</v>
      </c>
      <c r="AE1401" s="94">
        <v>4</v>
      </c>
      <c r="AF1401" s="92" t="s">
        <v>93</v>
      </c>
      <c r="AG1401" s="93" t="s">
        <v>94</v>
      </c>
      <c r="AH1401" s="94"/>
      <c r="AI1401" s="94"/>
      <c r="AJ1401" s="94" t="s">
        <v>51</v>
      </c>
      <c r="AK1401" s="94" t="s">
        <v>51</v>
      </c>
      <c r="AL1401" s="94"/>
      <c r="AM1401" s="94"/>
      <c r="AN1401" s="94"/>
      <c r="AO1401" s="94"/>
      <c r="AP1401" s="94">
        <v>20</v>
      </c>
      <c r="AQ1401" s="94">
        <v>4</v>
      </c>
      <c r="AR1401" s="85"/>
      <c r="AS1401" s="86"/>
      <c r="AT1401" s="95"/>
      <c r="AU1401" s="85"/>
      <c r="AV1401" s="86"/>
      <c r="AW1401" s="95"/>
      <c r="AX1401" s="96" t="s">
        <v>93</v>
      </c>
      <c r="AY1401" s="97" t="s">
        <v>94</v>
      </c>
      <c r="AZ1401" s="98">
        <v>2</v>
      </c>
      <c r="BA1401" s="96" t="s">
        <v>93</v>
      </c>
      <c r="BB1401" s="97" t="s">
        <v>94</v>
      </c>
      <c r="BC1401" s="98">
        <v>2</v>
      </c>
      <c r="BD1401" s="99"/>
      <c r="BE1401" s="100"/>
      <c r="BF1401" s="101"/>
      <c r="BG1401" s="101"/>
      <c r="BH1401" s="99"/>
      <c r="BI1401" s="100"/>
      <c r="BJ1401" s="101"/>
      <c r="BK1401" s="101"/>
      <c r="BL1401" s="102" t="s">
        <v>52</v>
      </c>
    </row>
    <row r="1402" spans="1:64" s="103" customFormat="1" hidden="1" x14ac:dyDescent="0.3">
      <c r="A1402" s="104" t="s">
        <v>95</v>
      </c>
      <c r="B1402" s="11">
        <v>1012</v>
      </c>
      <c r="C1402" s="104" t="s">
        <v>4065</v>
      </c>
      <c r="D1402" s="104">
        <f>MATCH(Tabela1[[#This Row],[3]],ECHE!A:A,0)</f>
        <v>4438</v>
      </c>
      <c r="E1402" s="3" t="s">
        <v>4066</v>
      </c>
      <c r="F1402" s="2" t="s">
        <v>4067</v>
      </c>
      <c r="G1402" s="25">
        <v>1050</v>
      </c>
      <c r="H1402" s="30" t="s">
        <v>2209</v>
      </c>
      <c r="I1402" s="283" t="s">
        <v>1787</v>
      </c>
      <c r="J1402" s="104" t="s">
        <v>4068</v>
      </c>
      <c r="K1402" s="2" t="s">
        <v>38960</v>
      </c>
      <c r="L1402" s="235"/>
      <c r="M1402" s="104" t="s">
        <v>4069</v>
      </c>
      <c r="N1402" s="104"/>
      <c r="O1402" s="104"/>
      <c r="P1402" s="104"/>
      <c r="Q1402" s="104"/>
      <c r="R1402" s="32" t="s">
        <v>3614</v>
      </c>
      <c r="S1402" s="91" t="s">
        <v>3446</v>
      </c>
      <c r="T1402" s="35"/>
      <c r="U1402" s="20"/>
      <c r="V1402" s="38"/>
      <c r="W1402" s="38"/>
      <c r="X1402" s="38"/>
      <c r="Y1402" s="38"/>
      <c r="Z1402" s="38"/>
      <c r="AA1402" s="38"/>
      <c r="AB1402" s="38"/>
      <c r="AC1402" s="38"/>
      <c r="AD1402" s="38"/>
      <c r="AE1402" s="38"/>
      <c r="AF1402" s="35"/>
      <c r="AG1402" s="20"/>
      <c r="AH1402" s="38"/>
      <c r="AI1402" s="38"/>
      <c r="AJ1402" s="38"/>
      <c r="AK1402" s="38"/>
      <c r="AL1402" s="38"/>
      <c r="AM1402" s="38"/>
      <c r="AN1402" s="38"/>
      <c r="AO1402" s="38"/>
      <c r="AP1402" s="38"/>
      <c r="AQ1402" s="38"/>
      <c r="AR1402" s="11"/>
      <c r="AS1402" s="19"/>
      <c r="AT1402" s="41"/>
      <c r="AU1402" s="11"/>
      <c r="AV1402" s="19"/>
      <c r="AW1402" s="41"/>
      <c r="AX1402" s="43" t="s">
        <v>605</v>
      </c>
      <c r="AY1402" s="22" t="s">
        <v>606</v>
      </c>
      <c r="AZ1402" s="45">
        <v>1</v>
      </c>
      <c r="BA1402" s="43" t="s">
        <v>605</v>
      </c>
      <c r="BB1402" s="22" t="s">
        <v>606</v>
      </c>
      <c r="BC1402" s="45">
        <v>1</v>
      </c>
      <c r="BD1402" s="47"/>
      <c r="BE1402" s="24"/>
      <c r="BF1402" s="49"/>
      <c r="BG1402" s="49"/>
      <c r="BH1402" s="47"/>
      <c r="BI1402" s="24"/>
      <c r="BJ1402" s="49"/>
      <c r="BK1402" s="49"/>
      <c r="BL1402" s="51" t="s">
        <v>52</v>
      </c>
    </row>
    <row r="1403" spans="1:64" s="103" customFormat="1" hidden="1" x14ac:dyDescent="0.3">
      <c r="A1403" s="104" t="s">
        <v>95</v>
      </c>
      <c r="B1403" s="11">
        <v>1040</v>
      </c>
      <c r="C1403" s="104" t="s">
        <v>4185</v>
      </c>
      <c r="D1403" s="104">
        <f>MATCH(Tabela1[[#This Row],[3]],ECHE!A:A,0)</f>
        <v>3903</v>
      </c>
      <c r="E1403" s="3" t="s">
        <v>4186</v>
      </c>
      <c r="F1403" s="2" t="s">
        <v>4187</v>
      </c>
      <c r="G1403" s="25">
        <v>10000</v>
      </c>
      <c r="H1403" s="30" t="s">
        <v>2214</v>
      </c>
      <c r="I1403" s="283" t="s">
        <v>67</v>
      </c>
      <c r="J1403" s="104" t="s">
        <v>4188</v>
      </c>
      <c r="K1403" s="2" t="s">
        <v>39564</v>
      </c>
      <c r="L1403" s="235" t="s">
        <v>4189</v>
      </c>
      <c r="M1403" s="104" t="s">
        <v>231</v>
      </c>
      <c r="N1403" s="104" t="s">
        <v>982</v>
      </c>
      <c r="O1403" s="104" t="s">
        <v>232</v>
      </c>
      <c r="P1403" s="104"/>
      <c r="Q1403" s="104"/>
      <c r="R1403" s="32" t="s">
        <v>3614</v>
      </c>
      <c r="S1403" s="91" t="s">
        <v>3446</v>
      </c>
      <c r="T1403" s="35" t="s">
        <v>345</v>
      </c>
      <c r="U1403" s="20" t="s">
        <v>1678</v>
      </c>
      <c r="V1403" s="38"/>
      <c r="W1403" s="38"/>
      <c r="X1403" s="38" t="s">
        <v>51</v>
      </c>
      <c r="Y1403" s="38" t="s">
        <v>51</v>
      </c>
      <c r="Z1403" s="38" t="s">
        <v>51</v>
      </c>
      <c r="AA1403" s="38" t="s">
        <v>51</v>
      </c>
      <c r="AB1403" s="38"/>
      <c r="AC1403" s="38"/>
      <c r="AD1403" s="38">
        <v>20</v>
      </c>
      <c r="AE1403" s="38">
        <v>2</v>
      </c>
      <c r="AF1403" s="35" t="s">
        <v>345</v>
      </c>
      <c r="AG1403" s="20" t="s">
        <v>1678</v>
      </c>
      <c r="AH1403" s="38"/>
      <c r="AI1403" s="38"/>
      <c r="AJ1403" s="38" t="s">
        <v>51</v>
      </c>
      <c r="AK1403" s="38" t="s">
        <v>51</v>
      </c>
      <c r="AL1403" s="38" t="s">
        <v>51</v>
      </c>
      <c r="AM1403" s="38" t="s">
        <v>51</v>
      </c>
      <c r="AN1403" s="38"/>
      <c r="AO1403" s="38"/>
      <c r="AP1403" s="38">
        <v>20</v>
      </c>
      <c r="AQ1403" s="38">
        <v>2</v>
      </c>
      <c r="AR1403" s="11"/>
      <c r="AS1403" s="19"/>
      <c r="AT1403" s="41"/>
      <c r="AU1403" s="11"/>
      <c r="AV1403" s="19"/>
      <c r="AW1403" s="41"/>
      <c r="AX1403" s="43" t="s">
        <v>345</v>
      </c>
      <c r="AY1403" s="22" t="s">
        <v>1678</v>
      </c>
      <c r="AZ1403" s="45">
        <v>3</v>
      </c>
      <c r="BA1403" s="43" t="s">
        <v>345</v>
      </c>
      <c r="BB1403" s="22" t="s">
        <v>1678</v>
      </c>
      <c r="BC1403" s="45">
        <v>3</v>
      </c>
      <c r="BD1403" s="47" t="s">
        <v>345</v>
      </c>
      <c r="BE1403" s="24" t="s">
        <v>1678</v>
      </c>
      <c r="BF1403" s="49">
        <v>5</v>
      </c>
      <c r="BG1403" s="49">
        <v>1</v>
      </c>
      <c r="BH1403" s="47" t="s">
        <v>345</v>
      </c>
      <c r="BI1403" s="24" t="s">
        <v>1678</v>
      </c>
      <c r="BJ1403" s="49">
        <v>5</v>
      </c>
      <c r="BK1403" s="49">
        <v>1</v>
      </c>
      <c r="BL1403" s="51" t="s">
        <v>52</v>
      </c>
    </row>
    <row r="1404" spans="1:64" s="103" customFormat="1" hidden="1" x14ac:dyDescent="0.3">
      <c r="A1404" s="84" t="s">
        <v>95</v>
      </c>
      <c r="B1404" s="85">
        <v>1045</v>
      </c>
      <c r="C1404" s="84" t="s">
        <v>4204</v>
      </c>
      <c r="D1404" s="84">
        <f>MATCH(Tabela1[[#This Row],[3]],ECHE!A:A,0)</f>
        <v>5067</v>
      </c>
      <c r="E1404" s="87" t="s">
        <v>4205</v>
      </c>
      <c r="F1404" s="88" t="s">
        <v>4206</v>
      </c>
      <c r="G1404" s="89">
        <v>33721</v>
      </c>
      <c r="H1404" s="90" t="s">
        <v>3948</v>
      </c>
      <c r="I1404" s="286" t="s">
        <v>138</v>
      </c>
      <c r="J1404" s="84" t="s">
        <v>4207</v>
      </c>
      <c r="K1404" s="2" t="s">
        <v>39046</v>
      </c>
      <c r="L1404" s="196" t="s">
        <v>103</v>
      </c>
      <c r="M1404" s="84" t="s">
        <v>44</v>
      </c>
      <c r="N1404" s="84" t="s">
        <v>283</v>
      </c>
      <c r="O1404" s="84" t="s">
        <v>4208</v>
      </c>
      <c r="P1404" s="84"/>
      <c r="Q1404" s="84"/>
      <c r="R1404" s="91" t="s">
        <v>3614</v>
      </c>
      <c r="S1404" s="91" t="s">
        <v>3446</v>
      </c>
      <c r="T1404" s="92" t="s">
        <v>345</v>
      </c>
      <c r="U1404" s="93" t="s">
        <v>1678</v>
      </c>
      <c r="V1404" s="94"/>
      <c r="W1404" s="94"/>
      <c r="X1404" s="94" t="s">
        <v>51</v>
      </c>
      <c r="Y1404" s="94" t="s">
        <v>51</v>
      </c>
      <c r="Z1404" s="94" t="s">
        <v>51</v>
      </c>
      <c r="AA1404" s="94" t="s">
        <v>51</v>
      </c>
      <c r="AB1404" s="94"/>
      <c r="AC1404" s="94"/>
      <c r="AD1404" s="94">
        <v>15</v>
      </c>
      <c r="AE1404" s="94">
        <v>3</v>
      </c>
      <c r="AF1404" s="92" t="s">
        <v>345</v>
      </c>
      <c r="AG1404" s="93" t="s">
        <v>1678</v>
      </c>
      <c r="AH1404" s="94"/>
      <c r="AI1404" s="94"/>
      <c r="AJ1404" s="94" t="s">
        <v>51</v>
      </c>
      <c r="AK1404" s="94" t="s">
        <v>51</v>
      </c>
      <c r="AL1404" s="94"/>
      <c r="AM1404" s="94"/>
      <c r="AN1404" s="94"/>
      <c r="AO1404" s="94"/>
      <c r="AP1404" s="94">
        <v>30</v>
      </c>
      <c r="AQ1404" s="94">
        <v>3</v>
      </c>
      <c r="AR1404" s="85"/>
      <c r="AS1404" s="86"/>
      <c r="AT1404" s="95"/>
      <c r="AU1404" s="85"/>
      <c r="AV1404" s="86"/>
      <c r="AW1404" s="95"/>
      <c r="AX1404" s="96" t="s">
        <v>345</v>
      </c>
      <c r="AY1404" s="97" t="s">
        <v>1678</v>
      </c>
      <c r="AZ1404" s="98">
        <v>2</v>
      </c>
      <c r="BA1404" s="96" t="s">
        <v>345</v>
      </c>
      <c r="BB1404" s="97" t="s">
        <v>1678</v>
      </c>
      <c r="BC1404" s="98">
        <v>2</v>
      </c>
      <c r="BD1404" s="99" t="s">
        <v>345</v>
      </c>
      <c r="BE1404" s="100" t="s">
        <v>1678</v>
      </c>
      <c r="BF1404" s="101">
        <v>5</v>
      </c>
      <c r="BG1404" s="101">
        <v>1</v>
      </c>
      <c r="BH1404" s="99" t="s">
        <v>345</v>
      </c>
      <c r="BI1404" s="100" t="s">
        <v>1678</v>
      </c>
      <c r="BJ1404" s="101">
        <v>5</v>
      </c>
      <c r="BK1404" s="101">
        <v>1</v>
      </c>
      <c r="BL1404" s="102" t="s">
        <v>52</v>
      </c>
    </row>
    <row r="1405" spans="1:64" s="103" customFormat="1" hidden="1" x14ac:dyDescent="0.3">
      <c r="A1405" s="104" t="s">
        <v>95</v>
      </c>
      <c r="B1405" s="11">
        <v>1064</v>
      </c>
      <c r="C1405" s="104" t="s">
        <v>4286</v>
      </c>
      <c r="D1405" s="104">
        <f>MATCH(Tabela1[[#This Row],[3]],ECHE!A:A,0)</f>
        <v>3696</v>
      </c>
      <c r="E1405" s="3" t="s">
        <v>4287</v>
      </c>
      <c r="F1405" s="2" t="s">
        <v>4288</v>
      </c>
      <c r="G1405" s="25">
        <v>31058</v>
      </c>
      <c r="H1405" s="30" t="s">
        <v>2163</v>
      </c>
      <c r="I1405" s="283" t="s">
        <v>369</v>
      </c>
      <c r="J1405" s="104" t="s">
        <v>4289</v>
      </c>
      <c r="K1405" s="2" t="s">
        <v>38745</v>
      </c>
      <c r="L1405" s="235" t="s">
        <v>836</v>
      </c>
      <c r="M1405" s="104" t="s">
        <v>383</v>
      </c>
      <c r="N1405" s="104" t="s">
        <v>152</v>
      </c>
      <c r="O1405" s="104" t="s">
        <v>4290</v>
      </c>
      <c r="P1405" s="104"/>
      <c r="Q1405" s="104"/>
      <c r="R1405" s="32" t="s">
        <v>3614</v>
      </c>
      <c r="S1405" s="91" t="s">
        <v>3446</v>
      </c>
      <c r="T1405" s="35" t="s">
        <v>661</v>
      </c>
      <c r="U1405" s="20" t="s">
        <v>662</v>
      </c>
      <c r="V1405" s="38"/>
      <c r="W1405" s="38"/>
      <c r="X1405" s="38"/>
      <c r="Y1405" s="38"/>
      <c r="Z1405" s="38" t="s">
        <v>51</v>
      </c>
      <c r="AA1405" s="38" t="s">
        <v>51</v>
      </c>
      <c r="AB1405" s="38"/>
      <c r="AC1405" s="38"/>
      <c r="AD1405" s="38">
        <v>20</v>
      </c>
      <c r="AE1405" s="38">
        <v>2</v>
      </c>
      <c r="AF1405" s="35" t="s">
        <v>4291</v>
      </c>
      <c r="AG1405" s="20" t="s">
        <v>4292</v>
      </c>
      <c r="AH1405" s="38"/>
      <c r="AI1405" s="38"/>
      <c r="AJ1405" s="38"/>
      <c r="AK1405" s="38"/>
      <c r="AL1405" s="38" t="s">
        <v>51</v>
      </c>
      <c r="AM1405" s="38" t="s">
        <v>51</v>
      </c>
      <c r="AN1405" s="38"/>
      <c r="AO1405" s="38"/>
      <c r="AP1405" s="38">
        <v>20</v>
      </c>
      <c r="AQ1405" s="38">
        <v>2</v>
      </c>
      <c r="AR1405" s="11"/>
      <c r="AS1405" s="19"/>
      <c r="AT1405" s="41"/>
      <c r="AU1405" s="11"/>
      <c r="AV1405" s="19"/>
      <c r="AW1405" s="41"/>
      <c r="AX1405" s="43" t="s">
        <v>661</v>
      </c>
      <c r="AY1405" s="22" t="s">
        <v>662</v>
      </c>
      <c r="AZ1405" s="45">
        <v>1</v>
      </c>
      <c r="BA1405" s="43" t="s">
        <v>661</v>
      </c>
      <c r="BB1405" s="22" t="s">
        <v>662</v>
      </c>
      <c r="BC1405" s="45">
        <v>1</v>
      </c>
      <c r="BD1405" s="47"/>
      <c r="BE1405" s="24"/>
      <c r="BF1405" s="49"/>
      <c r="BG1405" s="49"/>
      <c r="BH1405" s="47"/>
      <c r="BI1405" s="24"/>
      <c r="BJ1405" s="49"/>
      <c r="BK1405" s="49"/>
      <c r="BL1405" s="51" t="s">
        <v>52</v>
      </c>
    </row>
    <row r="1406" spans="1:64" s="248" customFormat="1" hidden="1" x14ac:dyDescent="0.3">
      <c r="A1406" s="104" t="s">
        <v>95</v>
      </c>
      <c r="B1406" s="11">
        <v>1069</v>
      </c>
      <c r="C1406" s="104" t="s">
        <v>2105</v>
      </c>
      <c r="D1406" s="104">
        <f>MATCH(Tabela1[[#This Row],[3]],ECHE!A:A,0)</f>
        <v>2265</v>
      </c>
      <c r="E1406" s="3" t="s">
        <v>2106</v>
      </c>
      <c r="F1406" s="2" t="s">
        <v>4299</v>
      </c>
      <c r="G1406" s="25">
        <v>46003</v>
      </c>
      <c r="H1406" s="30" t="s">
        <v>1999</v>
      </c>
      <c r="I1406" s="283" t="s">
        <v>84</v>
      </c>
      <c r="J1406" s="104" t="s">
        <v>2108</v>
      </c>
      <c r="K1406" s="2" t="s">
        <v>38710</v>
      </c>
      <c r="L1406" s="235" t="s">
        <v>4300</v>
      </c>
      <c r="M1406" s="104" t="s">
        <v>4300</v>
      </c>
      <c r="N1406" s="104" t="s">
        <v>2638</v>
      </c>
      <c r="O1406" s="104" t="s">
        <v>1097</v>
      </c>
      <c r="P1406" s="104" t="s">
        <v>152</v>
      </c>
      <c r="Q1406" s="104" t="s">
        <v>92</v>
      </c>
      <c r="R1406" s="32" t="s">
        <v>3614</v>
      </c>
      <c r="S1406" s="91" t="s">
        <v>3446</v>
      </c>
      <c r="T1406" s="35" t="s">
        <v>93</v>
      </c>
      <c r="U1406" s="20" t="s">
        <v>94</v>
      </c>
      <c r="V1406" s="38"/>
      <c r="W1406" s="38"/>
      <c r="X1406" s="38" t="s">
        <v>51</v>
      </c>
      <c r="Y1406" s="38" t="s">
        <v>51</v>
      </c>
      <c r="Z1406" s="38" t="s">
        <v>51</v>
      </c>
      <c r="AA1406" s="38" t="s">
        <v>51</v>
      </c>
      <c r="AB1406" s="38"/>
      <c r="AC1406" s="38"/>
      <c r="AD1406" s="38">
        <v>20</v>
      </c>
      <c r="AE1406" s="38">
        <v>2</v>
      </c>
      <c r="AF1406" s="35" t="s">
        <v>93</v>
      </c>
      <c r="AG1406" s="20" t="s">
        <v>94</v>
      </c>
      <c r="AH1406" s="38"/>
      <c r="AI1406" s="38"/>
      <c r="AJ1406" s="38" t="s">
        <v>51</v>
      </c>
      <c r="AK1406" s="38" t="s">
        <v>51</v>
      </c>
      <c r="AL1406" s="38"/>
      <c r="AM1406" s="38"/>
      <c r="AN1406" s="38"/>
      <c r="AO1406" s="38"/>
      <c r="AP1406" s="38">
        <v>20</v>
      </c>
      <c r="AQ1406" s="38">
        <v>2</v>
      </c>
      <c r="AR1406" s="11"/>
      <c r="AS1406" s="19"/>
      <c r="AT1406" s="41"/>
      <c r="AU1406" s="11"/>
      <c r="AV1406" s="19"/>
      <c r="AW1406" s="41"/>
      <c r="AX1406" s="43" t="s">
        <v>93</v>
      </c>
      <c r="AY1406" s="22" t="s">
        <v>94</v>
      </c>
      <c r="AZ1406" s="45">
        <v>2</v>
      </c>
      <c r="BA1406" s="43" t="s">
        <v>93</v>
      </c>
      <c r="BB1406" s="22" t="s">
        <v>94</v>
      </c>
      <c r="BC1406" s="45">
        <v>2</v>
      </c>
      <c r="BD1406" s="47"/>
      <c r="BE1406" s="24"/>
      <c r="BF1406" s="49"/>
      <c r="BG1406" s="49"/>
      <c r="BH1406" s="47"/>
      <c r="BI1406" s="24"/>
      <c r="BJ1406" s="49"/>
      <c r="BK1406" s="49"/>
      <c r="BL1406" s="51" t="s">
        <v>52</v>
      </c>
    </row>
    <row r="1407" spans="1:64" s="248" customFormat="1" hidden="1" x14ac:dyDescent="0.3">
      <c r="A1407" s="104" t="s">
        <v>95</v>
      </c>
      <c r="B1407" s="11">
        <v>1133</v>
      </c>
      <c r="C1407" s="104" t="s">
        <v>2153</v>
      </c>
      <c r="D1407" s="104">
        <f>MATCH(Tabela1[[#This Row],[3]],ECHE!A:A,0)</f>
        <v>3872</v>
      </c>
      <c r="E1407" s="3" t="str">
        <f>INDEX(Tabela2[Organisation name],MATCH(Tabela1[[#This Row],[3]],Tabela2[Erasmus Code],0))</f>
        <v>SVEUCILISTE JURJA DOBRILE U PULI</v>
      </c>
      <c r="F1407" s="2" t="str">
        <f>INDEX(Tabela2[[ Address]],MATCH(Tabela1[[#This Row],[3]],Tabela2[Erasmus Code],0))</f>
        <v>ZAGREBAČKA 30</v>
      </c>
      <c r="G1407" s="25" t="str">
        <f>INDEX(Tabela2[Postcode],MATCH(Tabela1[[#This Row],[3]],Tabela2[Erasmus Code],0))</f>
        <v>52100</v>
      </c>
      <c r="H1407" s="30" t="str">
        <f>INDEX(Tabela2[City],MATCH(Tabela1[[#This Row],[3]],Tabela2[Erasmus Code],0))</f>
        <v>PULA</v>
      </c>
      <c r="I1407" s="283" t="str">
        <f>INDEX(Tabela2[Country],MATCH(Tabela1[[#This Row],[3]],Tabela2[Erasmus Code],0))</f>
        <v>Croatia</v>
      </c>
      <c r="J1407" s="2" t="s">
        <v>2157</v>
      </c>
      <c r="K1407" s="2" t="s">
        <v>39587</v>
      </c>
      <c r="L1407" s="235" t="s">
        <v>44</v>
      </c>
      <c r="M1407" s="104" t="s">
        <v>44</v>
      </c>
      <c r="N1407" s="104" t="s">
        <v>246</v>
      </c>
      <c r="O1407" s="104" t="s">
        <v>89</v>
      </c>
      <c r="P1407" s="104"/>
      <c r="Q1407" s="104"/>
      <c r="R1407" s="32" t="s">
        <v>48</v>
      </c>
      <c r="S1407" s="91" t="s">
        <v>3446</v>
      </c>
      <c r="T1407" s="36"/>
      <c r="U1407" s="20" t="str">
        <f>IF(Tabela1[[#This Row],[19]]="","",(INDEX(Tabela3[ISCED - area],MATCH(Tabela1[[#This Row],[19]],Tabela3[ISCED - code],0))))</f>
        <v/>
      </c>
      <c r="V1407" s="38"/>
      <c r="W1407" s="38"/>
      <c r="X1407" s="38"/>
      <c r="Y1407" s="38"/>
      <c r="Z1407" s="38"/>
      <c r="AA1407" s="38"/>
      <c r="AB1407" s="38"/>
      <c r="AC1407" s="38"/>
      <c r="AD1407" s="38"/>
      <c r="AE1407" s="38"/>
      <c r="AF1407" s="36"/>
      <c r="AG1407" s="20" t="str">
        <f>IF(Tabela1[[#This Row],[31]]="","",(INDEX(Tabela3[ISCED - area],MATCH(Tabela1[[#This Row],[31]],Tabela3[ISCED - code],0))))</f>
        <v/>
      </c>
      <c r="AH1407" s="38"/>
      <c r="AI1407" s="38"/>
      <c r="AJ1407" s="38"/>
      <c r="AK1407" s="38"/>
      <c r="AL1407" s="38"/>
      <c r="AM1407" s="38"/>
      <c r="AN1407" s="38"/>
      <c r="AO1407" s="38"/>
      <c r="AP1407" s="38"/>
      <c r="AQ1407" s="38"/>
      <c r="AR1407" s="40"/>
      <c r="AS1407" s="19" t="str">
        <f>IF(Tabela1[[#This Row],[43]]="","",(INDEX(Tabela3[ISCED - area],MATCH(Tabela1[[#This Row],[43]],Tabela3[ISCED - code],0))))</f>
        <v/>
      </c>
      <c r="AT1407" s="41"/>
      <c r="AU1407" s="40"/>
      <c r="AV1407" s="19" t="str">
        <f>IF(Tabela1[[#This Row],[47]]="","",(INDEX(Tabela3[ISCED - area],MATCH(Tabela1[[#This Row],[47]],Tabela3[ISCED - code],0))))</f>
        <v/>
      </c>
      <c r="AW1407" s="41"/>
      <c r="AX1407" s="44">
        <v>1030</v>
      </c>
      <c r="AY1407" s="22" t="str">
        <f>IF(Tabela1[[#This Row],[50]]="","",(INDEX(Tabela3[ISCED - area],MATCH(Tabela1[[#This Row],[50]],Tabela3[ISCED - code],0))))</f>
        <v> Security services, not further defined </v>
      </c>
      <c r="AZ1407" s="45">
        <v>3</v>
      </c>
      <c r="BA1407" s="44">
        <v>1030</v>
      </c>
      <c r="BB1407" s="22" t="str">
        <f>IF(Tabela1[[#This Row],[53]]="","",(INDEX(Tabela3[ISCED - area],MATCH(Tabela1[[#This Row],[53]],Tabela3[ISCED - code],0))))</f>
        <v> Security services, not further defined </v>
      </c>
      <c r="BC1407" s="45">
        <v>3</v>
      </c>
      <c r="BD1407" s="48">
        <v>1030</v>
      </c>
      <c r="BE1407" s="24" t="str">
        <f>IF(Tabela1[[#This Row],[56]]="","",(INDEX(Tabela3[ISCED - area],MATCH(Tabela1[[#This Row],[56]],Tabela3[ISCED - code],0))))</f>
        <v> Security services, not further defined </v>
      </c>
      <c r="BF1407" s="49">
        <v>5</v>
      </c>
      <c r="BG1407" s="49">
        <v>1</v>
      </c>
      <c r="BH1407" s="48">
        <v>1030</v>
      </c>
      <c r="BI1407" s="24" t="str">
        <f>IF(Tabela1[[#This Row],[60]]="","",(INDEX(Tabela3[ISCED - area],MATCH(Tabela1[[#This Row],[60]],Tabela3[ISCED - code],0))))</f>
        <v> Security services, not further defined </v>
      </c>
      <c r="BJ1407" s="49">
        <v>5</v>
      </c>
      <c r="BK1407" s="49">
        <v>1</v>
      </c>
      <c r="BL1407" s="51" t="s">
        <v>52</v>
      </c>
    </row>
    <row r="1408" spans="1:64" s="103" customFormat="1" hidden="1" x14ac:dyDescent="0.3">
      <c r="A1408" s="104" t="s">
        <v>95</v>
      </c>
      <c r="B1408" s="11">
        <v>1136</v>
      </c>
      <c r="C1408" s="104" t="s">
        <v>4074</v>
      </c>
      <c r="D1408" s="104">
        <f>MATCH(Tabela1[[#This Row],[3]],ECHE!A:A,0)</f>
        <v>4227</v>
      </c>
      <c r="E1408" s="3" t="str">
        <f>INDEX(Tabela2[Organisation name],MATCH(Tabela1[[#This Row],[3]],Tabela2[Erasmus Code],0))</f>
        <v>UNIVERSITA DEGLI STUDI DI SASSARI</v>
      </c>
      <c r="F1408" s="2" t="str">
        <f>INDEX(Tabela2[[ Address]],MATCH(Tabela1[[#This Row],[3]],Tabela2[Erasmus Code],0))</f>
        <v>PIAZZA UNIVERSITA 21</v>
      </c>
      <c r="G1408" s="25" t="str">
        <f>INDEX(Tabela2[Postcode],MATCH(Tabela1[[#This Row],[3]],Tabela2[Erasmus Code],0))</f>
        <v>07100</v>
      </c>
      <c r="H1408" s="30" t="str">
        <f>INDEX(Tabela2[City],MATCH(Tabela1[[#This Row],[3]],Tabela2[Erasmus Code],0))</f>
        <v>SASSARI</v>
      </c>
      <c r="I1408" s="283" t="str">
        <f>INDEX(Tabela2[Country],MATCH(Tabela1[[#This Row],[3]],Tabela2[Erasmus Code],0))</f>
        <v>Italy</v>
      </c>
      <c r="J1408" s="104" t="s">
        <v>4078</v>
      </c>
      <c r="K1408" s="2" t="s">
        <v>38931</v>
      </c>
      <c r="L1408" s="235" t="s">
        <v>4079</v>
      </c>
      <c r="M1408" s="104" t="s">
        <v>4080</v>
      </c>
      <c r="N1408" s="104" t="s">
        <v>88</v>
      </c>
      <c r="O1408" s="104" t="s">
        <v>179</v>
      </c>
      <c r="P1408" s="104" t="s">
        <v>401</v>
      </c>
      <c r="Q1408" s="104" t="s">
        <v>4082</v>
      </c>
      <c r="R1408" s="32" t="s">
        <v>48</v>
      </c>
      <c r="S1408" s="91" t="s">
        <v>3446</v>
      </c>
      <c r="T1408" s="36">
        <v>312</v>
      </c>
      <c r="U1408" s="20" t="str">
        <f>IF(Tabela1[[#This Row],[19]]="","",(INDEX(Tabela3[ISCED - area],MATCH(Tabela1[[#This Row],[19]],Tabela3[ISCED - code],0))))</f>
        <v>Political sciences and civics</v>
      </c>
      <c r="V1408" s="38"/>
      <c r="W1408" s="38"/>
      <c r="X1408" s="38" t="s">
        <v>51</v>
      </c>
      <c r="Y1408" s="38" t="s">
        <v>51</v>
      </c>
      <c r="Z1408" s="38" t="s">
        <v>51</v>
      </c>
      <c r="AA1408" s="38" t="s">
        <v>51</v>
      </c>
      <c r="AB1408" s="38"/>
      <c r="AC1408" s="38"/>
      <c r="AD1408" s="38">
        <v>10</v>
      </c>
      <c r="AE1408" s="38">
        <v>2</v>
      </c>
      <c r="AF1408" s="36">
        <v>312</v>
      </c>
      <c r="AG1408" s="20" t="str">
        <f>IF(Tabela1[[#This Row],[31]]="","",(INDEX(Tabela3[ISCED - area],MATCH(Tabela1[[#This Row],[31]],Tabela3[ISCED - code],0))))</f>
        <v>Political sciences and civics</v>
      </c>
      <c r="AH1408" s="38"/>
      <c r="AI1408" s="38"/>
      <c r="AJ1408" s="38" t="s">
        <v>51</v>
      </c>
      <c r="AK1408" s="38" t="s">
        <v>51</v>
      </c>
      <c r="AL1408" s="38" t="s">
        <v>51</v>
      </c>
      <c r="AM1408" s="38" t="s">
        <v>51</v>
      </c>
      <c r="AN1408" s="38"/>
      <c r="AO1408" s="38"/>
      <c r="AP1408" s="38">
        <v>10</v>
      </c>
      <c r="AQ1408" s="38">
        <v>2</v>
      </c>
      <c r="AR1408" s="40"/>
      <c r="AS1408" s="19" t="str">
        <f>IF(Tabela1[[#This Row],[43]]="","",(INDEX(Tabela3[ISCED - area],MATCH(Tabela1[[#This Row],[43]],Tabela3[ISCED - code],0))))</f>
        <v/>
      </c>
      <c r="AT1408" s="41"/>
      <c r="AU1408" s="40"/>
      <c r="AV1408" s="19" t="str">
        <f>IF(Tabela1[[#This Row],[47]]="","",(INDEX(Tabela3[ISCED - area],MATCH(Tabela1[[#This Row],[47]],Tabela3[ISCED - code],0))))</f>
        <v/>
      </c>
      <c r="AW1408" s="41"/>
      <c r="AX1408" s="44">
        <v>312</v>
      </c>
      <c r="AY1408" s="22" t="str">
        <f>IF(Tabela1[[#This Row],[50]]="","",(INDEX(Tabela3[ISCED - area],MATCH(Tabela1[[#This Row],[50]],Tabela3[ISCED - code],0))))</f>
        <v>Political sciences and civics</v>
      </c>
      <c r="AZ1408" s="45">
        <v>2</v>
      </c>
      <c r="BA1408" s="44">
        <v>312</v>
      </c>
      <c r="BB1408" s="22" t="str">
        <f>IF(Tabela1[[#This Row],[53]]="","",(INDEX(Tabela3[ISCED - area],MATCH(Tabela1[[#This Row],[53]],Tabela3[ISCED - code],0))))</f>
        <v>Political sciences and civics</v>
      </c>
      <c r="BC1408" s="45">
        <v>2</v>
      </c>
      <c r="BD1408" s="48">
        <v>312</v>
      </c>
      <c r="BE1408" s="24" t="str">
        <f>IF(Tabela1[[#This Row],[56]]="","",(INDEX(Tabela3[ISCED - area],MATCH(Tabela1[[#This Row],[56]],Tabela3[ISCED - code],0))))</f>
        <v>Political sciences and civics</v>
      </c>
      <c r="BF1408" s="49">
        <v>5</v>
      </c>
      <c r="BG1408" s="49">
        <v>1</v>
      </c>
      <c r="BH1408" s="48">
        <v>312</v>
      </c>
      <c r="BI1408" s="24" t="str">
        <f>IF(Tabela1[[#This Row],[60]]="","",(INDEX(Tabela3[ISCED - area],MATCH(Tabela1[[#This Row],[60]],Tabela3[ISCED - code],0))))</f>
        <v>Political sciences and civics</v>
      </c>
      <c r="BJ1408" s="49">
        <v>5</v>
      </c>
      <c r="BK1408" s="49">
        <v>1</v>
      </c>
      <c r="BL1408" s="51" t="s">
        <v>52</v>
      </c>
    </row>
    <row r="1409" spans="1:64" s="103" customFormat="1" hidden="1" x14ac:dyDescent="0.3">
      <c r="A1409" s="104" t="s">
        <v>95</v>
      </c>
      <c r="B1409" s="11">
        <v>1136</v>
      </c>
      <c r="C1409" s="104" t="s">
        <v>4074</v>
      </c>
      <c r="D1409" s="104">
        <f>MATCH(Tabela1[[#This Row],[3]],ECHE!A:A,0)</f>
        <v>4227</v>
      </c>
      <c r="E1409" s="3" t="str">
        <f>INDEX(Tabela2[Organisation name],MATCH(Tabela1[[#This Row],[3]],Tabela2[Erasmus Code],0))</f>
        <v>UNIVERSITA DEGLI STUDI DI SASSARI</v>
      </c>
      <c r="F1409" s="2" t="str">
        <f>INDEX(Tabela2[[ Address]],MATCH(Tabela1[[#This Row],[3]],Tabela2[Erasmus Code],0))</f>
        <v>PIAZZA UNIVERSITA 21</v>
      </c>
      <c r="G1409" s="25" t="str">
        <f>INDEX(Tabela2[Postcode],MATCH(Tabela1[[#This Row],[3]],Tabela2[Erasmus Code],0))</f>
        <v>07100</v>
      </c>
      <c r="H1409" s="30" t="str">
        <f>INDEX(Tabela2[City],MATCH(Tabela1[[#This Row],[3]],Tabela2[Erasmus Code],0))</f>
        <v>SASSARI</v>
      </c>
      <c r="I1409" s="283" t="str">
        <f>INDEX(Tabela2[Country],MATCH(Tabela1[[#This Row],[3]],Tabela2[Erasmus Code],0))</f>
        <v>Italy</v>
      </c>
      <c r="J1409" s="104" t="s">
        <v>4078</v>
      </c>
      <c r="K1409" s="2" t="s">
        <v>38931</v>
      </c>
      <c r="L1409" s="235" t="s">
        <v>4079</v>
      </c>
      <c r="M1409" s="104" t="s">
        <v>4080</v>
      </c>
      <c r="N1409" s="104" t="s">
        <v>88</v>
      </c>
      <c r="O1409" s="104" t="s">
        <v>179</v>
      </c>
      <c r="P1409" s="104" t="s">
        <v>401</v>
      </c>
      <c r="Q1409" s="104" t="s">
        <v>4082</v>
      </c>
      <c r="R1409" s="32" t="s">
        <v>48</v>
      </c>
      <c r="S1409" s="91" t="s">
        <v>3446</v>
      </c>
      <c r="T1409" s="36">
        <v>314</v>
      </c>
      <c r="U1409" s="20" t="str">
        <f>IF(Tabela1[[#This Row],[19]]="","",(INDEX(Tabela3[ISCED - area],MATCH(Tabela1[[#This Row],[19]],Tabela3[ISCED - code],0))))</f>
        <v>Sociology and cultural studies</v>
      </c>
      <c r="V1409" s="38"/>
      <c r="W1409" s="38"/>
      <c r="X1409" s="38" t="s">
        <v>51</v>
      </c>
      <c r="Y1409" s="38" t="s">
        <v>51</v>
      </c>
      <c r="Z1409" s="38" t="s">
        <v>51</v>
      </c>
      <c r="AA1409" s="38" t="s">
        <v>51</v>
      </c>
      <c r="AB1409" s="38"/>
      <c r="AC1409" s="38"/>
      <c r="AD1409" s="38" t="s">
        <v>180</v>
      </c>
      <c r="AE1409" s="38" t="s">
        <v>180</v>
      </c>
      <c r="AF1409" s="36">
        <v>314</v>
      </c>
      <c r="AG1409" s="20" t="str">
        <f>IF(Tabela1[[#This Row],[31]]="","",(INDEX(Tabela3[ISCED - area],MATCH(Tabela1[[#This Row],[31]],Tabela3[ISCED - code],0))))</f>
        <v>Sociology and cultural studies</v>
      </c>
      <c r="AH1409" s="38"/>
      <c r="AI1409" s="38"/>
      <c r="AJ1409" s="38" t="s">
        <v>51</v>
      </c>
      <c r="AK1409" s="38" t="s">
        <v>51</v>
      </c>
      <c r="AL1409" s="38" t="s">
        <v>51</v>
      </c>
      <c r="AM1409" s="38" t="s">
        <v>51</v>
      </c>
      <c r="AN1409" s="38"/>
      <c r="AO1409" s="38"/>
      <c r="AP1409" s="38" t="s">
        <v>180</v>
      </c>
      <c r="AQ1409" s="38" t="s">
        <v>180</v>
      </c>
      <c r="AR1409" s="40"/>
      <c r="AS1409" s="19" t="str">
        <f>IF(Tabela1[[#This Row],[43]]="","",(INDEX(Tabela3[ISCED - area],MATCH(Tabela1[[#This Row],[43]],Tabela3[ISCED - code],0))))</f>
        <v/>
      </c>
      <c r="AT1409" s="41"/>
      <c r="AU1409" s="40"/>
      <c r="AV1409" s="19" t="str">
        <f>IF(Tabela1[[#This Row],[47]]="","",(INDEX(Tabela3[ISCED - area],MATCH(Tabela1[[#This Row],[47]],Tabela3[ISCED - code],0))))</f>
        <v/>
      </c>
      <c r="AW1409" s="41"/>
      <c r="AX1409" s="44">
        <v>314</v>
      </c>
      <c r="AY1409" s="22" t="str">
        <f>IF(Tabela1[[#This Row],[50]]="","",(INDEX(Tabela3[ISCED - area],MATCH(Tabela1[[#This Row],[50]],Tabela3[ISCED - code],0))))</f>
        <v>Sociology and cultural studies</v>
      </c>
      <c r="AZ1409" s="45" t="s">
        <v>180</v>
      </c>
      <c r="BA1409" s="44">
        <v>314</v>
      </c>
      <c r="BB1409" s="22" t="str">
        <f>IF(Tabela1[[#This Row],[53]]="","",(INDEX(Tabela3[ISCED - area],MATCH(Tabela1[[#This Row],[53]],Tabela3[ISCED - code],0))))</f>
        <v>Sociology and cultural studies</v>
      </c>
      <c r="BC1409" s="45" t="s">
        <v>180</v>
      </c>
      <c r="BD1409" s="48">
        <v>314</v>
      </c>
      <c r="BE1409" s="24" t="str">
        <f>IF(Tabela1[[#This Row],[56]]="","",(INDEX(Tabela3[ISCED - area],MATCH(Tabela1[[#This Row],[56]],Tabela3[ISCED - code],0))))</f>
        <v>Sociology and cultural studies</v>
      </c>
      <c r="BF1409" s="49" t="s">
        <v>180</v>
      </c>
      <c r="BG1409" s="49" t="s">
        <v>180</v>
      </c>
      <c r="BH1409" s="48">
        <v>314</v>
      </c>
      <c r="BI1409" s="24" t="str">
        <f>IF(Tabela1[[#This Row],[60]]="","",(INDEX(Tabela3[ISCED - area],MATCH(Tabela1[[#This Row],[60]],Tabela3[ISCED - code],0))))</f>
        <v>Sociology and cultural studies</v>
      </c>
      <c r="BJ1409" s="49" t="s">
        <v>180</v>
      </c>
      <c r="BK1409" s="49" t="s">
        <v>180</v>
      </c>
      <c r="BL1409" s="51" t="s">
        <v>52</v>
      </c>
    </row>
    <row r="1410" spans="1:64" s="103" customFormat="1" hidden="1" x14ac:dyDescent="0.3">
      <c r="A1410" s="104" t="s">
        <v>95</v>
      </c>
      <c r="B1410" s="11">
        <v>1136</v>
      </c>
      <c r="C1410" s="104" t="s">
        <v>4074</v>
      </c>
      <c r="D1410" s="104">
        <f>MATCH(Tabela1[[#This Row],[3]],ECHE!A:A,0)</f>
        <v>4227</v>
      </c>
      <c r="E1410" s="3" t="str">
        <f>INDEX(Tabela2[Organisation name],MATCH(Tabela1[[#This Row],[3]],Tabela2[Erasmus Code],0))</f>
        <v>UNIVERSITA DEGLI STUDI DI SASSARI</v>
      </c>
      <c r="F1410" s="2" t="str">
        <f>INDEX(Tabela2[[ Address]],MATCH(Tabela1[[#This Row],[3]],Tabela2[Erasmus Code],0))</f>
        <v>PIAZZA UNIVERSITA 21</v>
      </c>
      <c r="G1410" s="25" t="str">
        <f>INDEX(Tabela2[Postcode],MATCH(Tabela1[[#This Row],[3]],Tabela2[Erasmus Code],0))</f>
        <v>07100</v>
      </c>
      <c r="H1410" s="30" t="str">
        <f>INDEX(Tabela2[City],MATCH(Tabela1[[#This Row],[3]],Tabela2[Erasmus Code],0))</f>
        <v>SASSARI</v>
      </c>
      <c r="I1410" s="283" t="str">
        <f>INDEX(Tabela2[Country],MATCH(Tabela1[[#This Row],[3]],Tabela2[Erasmus Code],0))</f>
        <v>Italy</v>
      </c>
      <c r="J1410" s="104" t="s">
        <v>4078</v>
      </c>
      <c r="K1410" s="2" t="s">
        <v>38931</v>
      </c>
      <c r="L1410" s="235" t="s">
        <v>4079</v>
      </c>
      <c r="M1410" s="104" t="s">
        <v>4080</v>
      </c>
      <c r="N1410" s="104" t="s">
        <v>88</v>
      </c>
      <c r="O1410" s="104" t="s">
        <v>179</v>
      </c>
      <c r="P1410" s="104" t="s">
        <v>401</v>
      </c>
      <c r="Q1410" s="104" t="s">
        <v>4082</v>
      </c>
      <c r="R1410" s="32" t="s">
        <v>48</v>
      </c>
      <c r="S1410" s="91" t="s">
        <v>3446</v>
      </c>
      <c r="T1410" s="36">
        <v>1032</v>
      </c>
      <c r="U1410" s="20" t="str">
        <f>IF(Tabela1[[#This Row],[19]]="","",(INDEX(Tabela3[ISCED - area],MATCH(Tabela1[[#This Row],[19]],Tabela3[ISCED - code],0))))</f>
        <v>Protection of persons and property</v>
      </c>
      <c r="V1410" s="38"/>
      <c r="W1410" s="38"/>
      <c r="X1410" s="38" t="s">
        <v>51</v>
      </c>
      <c r="Y1410" s="38" t="s">
        <v>51</v>
      </c>
      <c r="Z1410" s="38" t="s">
        <v>51</v>
      </c>
      <c r="AA1410" s="38" t="s">
        <v>51</v>
      </c>
      <c r="AB1410" s="38"/>
      <c r="AC1410" s="38"/>
      <c r="AD1410" s="38" t="s">
        <v>180</v>
      </c>
      <c r="AE1410" s="38" t="s">
        <v>180</v>
      </c>
      <c r="AF1410" s="36">
        <v>1032</v>
      </c>
      <c r="AG1410" s="20" t="str">
        <f>IF(Tabela1[[#This Row],[31]]="","",(INDEX(Tabela3[ISCED - area],MATCH(Tabela1[[#This Row],[31]],Tabela3[ISCED - code],0))))</f>
        <v>Protection of persons and property</v>
      </c>
      <c r="AH1410" s="38"/>
      <c r="AI1410" s="38"/>
      <c r="AJ1410" s="38" t="s">
        <v>51</v>
      </c>
      <c r="AK1410" s="38" t="s">
        <v>51</v>
      </c>
      <c r="AL1410" s="38" t="s">
        <v>51</v>
      </c>
      <c r="AM1410" s="38" t="s">
        <v>51</v>
      </c>
      <c r="AN1410" s="38"/>
      <c r="AO1410" s="38"/>
      <c r="AP1410" s="38" t="s">
        <v>180</v>
      </c>
      <c r="AQ1410" s="38" t="s">
        <v>180</v>
      </c>
      <c r="AR1410" s="40"/>
      <c r="AS1410" s="19" t="str">
        <f>IF(Tabela1[[#This Row],[43]]="","",(INDEX(Tabela3[ISCED - area],MATCH(Tabela1[[#This Row],[43]],Tabela3[ISCED - code],0))))</f>
        <v/>
      </c>
      <c r="AT1410" s="41"/>
      <c r="AU1410" s="40"/>
      <c r="AV1410" s="19" t="str">
        <f>IF(Tabela1[[#This Row],[47]]="","",(INDEX(Tabela3[ISCED - area],MATCH(Tabela1[[#This Row],[47]],Tabela3[ISCED - code],0))))</f>
        <v/>
      </c>
      <c r="AW1410" s="41"/>
      <c r="AX1410" s="44">
        <v>1032</v>
      </c>
      <c r="AY1410" s="22" t="str">
        <f>IF(Tabela1[[#This Row],[50]]="","",(INDEX(Tabela3[ISCED - area],MATCH(Tabela1[[#This Row],[50]],Tabela3[ISCED - code],0))))</f>
        <v>Protection of persons and property</v>
      </c>
      <c r="AZ1410" s="45" t="s">
        <v>180</v>
      </c>
      <c r="BA1410" s="44">
        <v>1032</v>
      </c>
      <c r="BB1410" s="22" t="str">
        <f>IF(Tabela1[[#This Row],[53]]="","",(INDEX(Tabela3[ISCED - area],MATCH(Tabela1[[#This Row],[53]],Tabela3[ISCED - code],0))))</f>
        <v>Protection of persons and property</v>
      </c>
      <c r="BC1410" s="45" t="s">
        <v>180</v>
      </c>
      <c r="BD1410" s="48">
        <v>1032</v>
      </c>
      <c r="BE1410" s="24" t="str">
        <f>IF(Tabela1[[#This Row],[56]]="","",(INDEX(Tabela3[ISCED - area],MATCH(Tabela1[[#This Row],[56]],Tabela3[ISCED - code],0))))</f>
        <v>Protection of persons and property</v>
      </c>
      <c r="BF1410" s="49" t="s">
        <v>180</v>
      </c>
      <c r="BG1410" s="49" t="s">
        <v>180</v>
      </c>
      <c r="BH1410" s="48">
        <v>1032</v>
      </c>
      <c r="BI1410" s="24" t="str">
        <f>IF(Tabela1[[#This Row],[60]]="","",(INDEX(Tabela3[ISCED - area],MATCH(Tabela1[[#This Row],[60]],Tabela3[ISCED - code],0))))</f>
        <v>Protection of persons and property</v>
      </c>
      <c r="BJ1410" s="49" t="s">
        <v>180</v>
      </c>
      <c r="BK1410" s="49" t="s">
        <v>180</v>
      </c>
      <c r="BL1410" s="51" t="s">
        <v>52</v>
      </c>
    </row>
    <row r="1411" spans="1:64" s="103" customFormat="1" hidden="1" x14ac:dyDescent="0.3">
      <c r="A1411" s="104" t="s">
        <v>95</v>
      </c>
      <c r="B1411" s="11">
        <v>1136</v>
      </c>
      <c r="C1411" s="104" t="s">
        <v>4074</v>
      </c>
      <c r="D1411" s="104">
        <f>MATCH(Tabela1[[#This Row],[3]],ECHE!A:A,0)</f>
        <v>4227</v>
      </c>
      <c r="E1411" s="3" t="str">
        <f>INDEX(Tabela2[Organisation name],MATCH(Tabela1[[#This Row],[3]],Tabela2[Erasmus Code],0))</f>
        <v>UNIVERSITA DEGLI STUDI DI SASSARI</v>
      </c>
      <c r="F1411" s="2" t="str">
        <f>INDEX(Tabela2[[ Address]],MATCH(Tabela1[[#This Row],[3]],Tabela2[Erasmus Code],0))</f>
        <v>PIAZZA UNIVERSITA 21</v>
      </c>
      <c r="G1411" s="25" t="str">
        <f>INDEX(Tabela2[Postcode],MATCH(Tabela1[[#This Row],[3]],Tabela2[Erasmus Code],0))</f>
        <v>07100</v>
      </c>
      <c r="H1411" s="30" t="str">
        <f>INDEX(Tabela2[City],MATCH(Tabela1[[#This Row],[3]],Tabela2[Erasmus Code],0))</f>
        <v>SASSARI</v>
      </c>
      <c r="I1411" s="283" t="str">
        <f>INDEX(Tabela2[Country],MATCH(Tabela1[[#This Row],[3]],Tabela2[Erasmus Code],0))</f>
        <v>Italy</v>
      </c>
      <c r="J1411" s="104" t="s">
        <v>4078</v>
      </c>
      <c r="K1411" s="2" t="s">
        <v>38931</v>
      </c>
      <c r="L1411" s="235" t="s">
        <v>4079</v>
      </c>
      <c r="M1411" s="104" t="s">
        <v>4080</v>
      </c>
      <c r="N1411" s="104" t="s">
        <v>88</v>
      </c>
      <c r="O1411" s="104" t="s">
        <v>179</v>
      </c>
      <c r="P1411" s="104" t="s">
        <v>401</v>
      </c>
      <c r="Q1411" s="104" t="s">
        <v>4082</v>
      </c>
      <c r="R1411" s="32" t="s">
        <v>48</v>
      </c>
      <c r="S1411" s="91" t="s">
        <v>3446</v>
      </c>
      <c r="T1411" s="36">
        <v>1030</v>
      </c>
      <c r="U1411" s="20" t="str">
        <f>IF(Tabela1[[#This Row],[19]]="","",(INDEX(Tabela3[ISCED - area],MATCH(Tabela1[[#This Row],[19]],Tabela3[ISCED - code],0))))</f>
        <v> Security services, not further defined </v>
      </c>
      <c r="V1411" s="38"/>
      <c r="W1411" s="38"/>
      <c r="X1411" s="38" t="s">
        <v>51</v>
      </c>
      <c r="Y1411" s="38" t="s">
        <v>51</v>
      </c>
      <c r="Z1411" s="38" t="s">
        <v>51</v>
      </c>
      <c r="AA1411" s="38" t="s">
        <v>51</v>
      </c>
      <c r="AB1411" s="38"/>
      <c r="AC1411" s="38"/>
      <c r="AD1411" s="38" t="s">
        <v>180</v>
      </c>
      <c r="AE1411" s="38" t="s">
        <v>180</v>
      </c>
      <c r="AF1411" s="36">
        <v>1030</v>
      </c>
      <c r="AG1411" s="20" t="str">
        <f>IF(Tabela1[[#This Row],[31]]="","",(INDEX(Tabela3[ISCED - area],MATCH(Tabela1[[#This Row],[31]],Tabela3[ISCED - code],0))))</f>
        <v> Security services, not further defined </v>
      </c>
      <c r="AH1411" s="38"/>
      <c r="AI1411" s="38"/>
      <c r="AJ1411" s="38" t="s">
        <v>51</v>
      </c>
      <c r="AK1411" s="38" t="s">
        <v>51</v>
      </c>
      <c r="AL1411" s="38" t="s">
        <v>51</v>
      </c>
      <c r="AM1411" s="38" t="s">
        <v>51</v>
      </c>
      <c r="AN1411" s="38"/>
      <c r="AO1411" s="38"/>
      <c r="AP1411" s="38" t="s">
        <v>180</v>
      </c>
      <c r="AQ1411" s="38" t="s">
        <v>180</v>
      </c>
      <c r="AR1411" s="40"/>
      <c r="AS1411" s="19" t="str">
        <f>IF(Tabela1[[#This Row],[43]]="","",(INDEX(Tabela3[ISCED - area],MATCH(Tabela1[[#This Row],[43]],Tabela3[ISCED - code],0))))</f>
        <v/>
      </c>
      <c r="AT1411" s="41"/>
      <c r="AU1411" s="40"/>
      <c r="AV1411" s="19" t="str">
        <f>IF(Tabela1[[#This Row],[47]]="","",(INDEX(Tabela3[ISCED - area],MATCH(Tabela1[[#This Row],[47]],Tabela3[ISCED - code],0))))</f>
        <v/>
      </c>
      <c r="AW1411" s="41"/>
      <c r="AX1411" s="44">
        <v>1030</v>
      </c>
      <c r="AY1411" s="22" t="str">
        <f>IF(Tabela1[[#This Row],[50]]="","",(INDEX(Tabela3[ISCED - area],MATCH(Tabela1[[#This Row],[50]],Tabela3[ISCED - code],0))))</f>
        <v> Security services, not further defined </v>
      </c>
      <c r="AZ1411" s="45" t="s">
        <v>180</v>
      </c>
      <c r="BA1411" s="44">
        <v>1030</v>
      </c>
      <c r="BB1411" s="22" t="str">
        <f>IF(Tabela1[[#This Row],[53]]="","",(INDEX(Tabela3[ISCED - area],MATCH(Tabela1[[#This Row],[53]],Tabela3[ISCED - code],0))))</f>
        <v> Security services, not further defined </v>
      </c>
      <c r="BC1411" s="45" t="s">
        <v>180</v>
      </c>
      <c r="BD1411" s="48">
        <v>1030</v>
      </c>
      <c r="BE1411" s="24" t="str">
        <f>IF(Tabela1[[#This Row],[56]]="","",(INDEX(Tabela3[ISCED - area],MATCH(Tabela1[[#This Row],[56]],Tabela3[ISCED - code],0))))</f>
        <v> Security services, not further defined </v>
      </c>
      <c r="BF1411" s="49" t="s">
        <v>180</v>
      </c>
      <c r="BG1411" s="49" t="s">
        <v>180</v>
      </c>
      <c r="BH1411" s="48">
        <v>1030</v>
      </c>
      <c r="BI1411" s="24" t="str">
        <f>IF(Tabela1[[#This Row],[60]]="","",(INDEX(Tabela3[ISCED - area],MATCH(Tabela1[[#This Row],[60]],Tabela3[ISCED - code],0))))</f>
        <v> Security services, not further defined </v>
      </c>
      <c r="BJ1411" s="49" t="s">
        <v>180</v>
      </c>
      <c r="BK1411" s="49" t="s">
        <v>180</v>
      </c>
      <c r="BL1411" s="51" t="s">
        <v>52</v>
      </c>
    </row>
    <row r="1412" spans="1:64" s="103" customFormat="1" hidden="1" x14ac:dyDescent="0.3">
      <c r="A1412" s="104" t="s">
        <v>95</v>
      </c>
      <c r="B1412" s="11">
        <v>1147</v>
      </c>
      <c r="C1412" s="104" t="s">
        <v>2377</v>
      </c>
      <c r="D1412" s="281">
        <f>MATCH(Tabela1[[#This Row],[3]],ECHE!A:A,0)</f>
        <v>4391</v>
      </c>
      <c r="E1412" s="3" t="str">
        <f>INDEX(Tabela2[Organisation name],MATCH(Tabela1[[#This Row],[3]],Tabela2[Erasmus Code],0))</f>
        <v>UNIVERSITY ST KLIMENT OHRIDSKI BITOLA</v>
      </c>
      <c r="F1412" s="2" t="str">
        <f>INDEX(Tabela2[[ Address]],MATCH(Tabela1[[#This Row],[3]],Tabela2[Erasmus Code],0))</f>
        <v>BULEVAR 1 MAJ BB</v>
      </c>
      <c r="G1412" s="25" t="str">
        <f>INDEX(Tabela2[Postcode],MATCH(Tabela1[[#This Row],[3]],Tabela2[Erasmus Code],0))</f>
        <v>7000</v>
      </c>
      <c r="H1412" s="30" t="str">
        <f>INDEX(Tabela2[City],MATCH(Tabela1[[#This Row],[3]],Tabela2[Erasmus Code],0))</f>
        <v>BITOLA</v>
      </c>
      <c r="I1412" s="283" t="str">
        <f>INDEX(Tabela2[Country],MATCH(Tabela1[[#This Row],[3]],Tabela2[Erasmus Code],0))</f>
        <v>Republic of North Macedonia</v>
      </c>
      <c r="J1412" s="2" t="s">
        <v>3864</v>
      </c>
      <c r="K1412" s="2" t="s">
        <v>55930</v>
      </c>
      <c r="L1412" s="235" t="s">
        <v>2651</v>
      </c>
      <c r="M1412" s="104" t="s">
        <v>2651</v>
      </c>
      <c r="N1412" s="104" t="s">
        <v>45</v>
      </c>
      <c r="O1412" s="104" t="s">
        <v>89</v>
      </c>
      <c r="P1412" s="104"/>
      <c r="Q1412" s="104"/>
      <c r="R1412" s="32" t="s">
        <v>48</v>
      </c>
      <c r="S1412" s="91" t="s">
        <v>3446</v>
      </c>
      <c r="T1412" s="36">
        <v>1030</v>
      </c>
      <c r="U1412" s="20" t="str">
        <f>IF(Tabela1[[#This Row],[19]]="","",(INDEX(Tabela3[ISCED - area],MATCH(Tabela1[[#This Row],[19]],Tabela3[ISCED - code],0))))</f>
        <v> Security services, not further defined </v>
      </c>
      <c r="V1412" s="38"/>
      <c r="W1412" s="38"/>
      <c r="X1412" s="38" t="s">
        <v>51</v>
      </c>
      <c r="Y1412" s="38" t="s">
        <v>51</v>
      </c>
      <c r="Z1412" s="38" t="s">
        <v>51</v>
      </c>
      <c r="AA1412" s="38" t="s">
        <v>51</v>
      </c>
      <c r="AB1412" s="38" t="s">
        <v>51</v>
      </c>
      <c r="AC1412" s="38" t="s">
        <v>51</v>
      </c>
      <c r="AD1412" s="38">
        <v>25</v>
      </c>
      <c r="AE1412" s="38">
        <v>5</v>
      </c>
      <c r="AF1412" s="35">
        <v>1030</v>
      </c>
      <c r="AG1412" s="20" t="str">
        <f>IF(Tabela1[[#This Row],[19]]="","",(INDEX(Tabela3[ISCED - area],MATCH(Tabela1[[#This Row],[19]],Tabela3[ISCED - code],0))))</f>
        <v> Security services, not further defined </v>
      </c>
      <c r="AH1412" s="38"/>
      <c r="AI1412" s="38"/>
      <c r="AJ1412" s="38" t="s">
        <v>51</v>
      </c>
      <c r="AK1412" s="38" t="s">
        <v>51</v>
      </c>
      <c r="AL1412" s="38" t="s">
        <v>51</v>
      </c>
      <c r="AM1412" s="38" t="s">
        <v>51</v>
      </c>
      <c r="AN1412" s="38" t="s">
        <v>51</v>
      </c>
      <c r="AO1412" s="38" t="s">
        <v>51</v>
      </c>
      <c r="AP1412" s="38">
        <v>25</v>
      </c>
      <c r="AQ1412" s="38">
        <v>5</v>
      </c>
      <c r="AR1412" s="11"/>
      <c r="AS1412" s="19"/>
      <c r="AT1412" s="41"/>
      <c r="AU1412" s="11"/>
      <c r="AV1412" s="19"/>
      <c r="AW1412" s="41"/>
      <c r="AX1412" s="44">
        <v>1030</v>
      </c>
      <c r="AY1412" s="22" t="str">
        <f>IF(Tabela1[[#This Row],[50]]="","",(INDEX(Tabela3[ISCED - area],MATCH(Tabela1[[#This Row],[50]],Tabela3[ISCED - code],0))))</f>
        <v> Security services, not further defined </v>
      </c>
      <c r="AZ1412" s="45">
        <v>1</v>
      </c>
      <c r="BA1412" s="43">
        <v>1030</v>
      </c>
      <c r="BB1412" s="22" t="str">
        <f>IF(Tabela1[[#This Row],[53]]="","",(INDEX(Tabela3[ISCED - area],MATCH(Tabela1[[#This Row],[53]],Tabela3[ISCED - code],0))))</f>
        <v> Security services, not further defined </v>
      </c>
      <c r="BC1412" s="45">
        <v>1</v>
      </c>
      <c r="BD1412" s="372">
        <v>1030</v>
      </c>
      <c r="BE1412" s="24" t="str">
        <f>IF(Tabela1[[#This Row],[56]]="","",(INDEX(Tabela3[ISCED - area],MATCH(Tabela1[[#This Row],[56]],Tabela3[ISCED - code],0))))</f>
        <v> Security services, not further defined </v>
      </c>
      <c r="BF1412" s="49">
        <v>5</v>
      </c>
      <c r="BG1412" s="49">
        <v>1</v>
      </c>
      <c r="BH1412" s="47">
        <v>1030</v>
      </c>
      <c r="BI1412" s="24" t="s">
        <v>1678</v>
      </c>
      <c r="BJ1412" s="49">
        <v>5</v>
      </c>
      <c r="BK1412" s="49">
        <v>1</v>
      </c>
      <c r="BL1412" s="51" t="s">
        <v>52</v>
      </c>
    </row>
    <row r="1413" spans="1:64" s="103" customFormat="1" hidden="1" x14ac:dyDescent="0.3">
      <c r="A1413" s="104" t="s">
        <v>95</v>
      </c>
      <c r="B1413" s="11">
        <v>1147</v>
      </c>
      <c r="C1413" s="104" t="s">
        <v>2377</v>
      </c>
      <c r="D1413" s="281">
        <f>MATCH(Tabela1[[#This Row],[3]],ECHE!A:A,0)</f>
        <v>4391</v>
      </c>
      <c r="E1413" s="3" t="str">
        <f>INDEX(Tabela2[Organisation name],MATCH(Tabela1[[#This Row],[3]],Tabela2[Erasmus Code],0))</f>
        <v>UNIVERSITY ST KLIMENT OHRIDSKI BITOLA</v>
      </c>
      <c r="F1413" s="2" t="str">
        <f>INDEX(Tabela2[[ Address]],MATCH(Tabela1[[#This Row],[3]],Tabela2[Erasmus Code],0))</f>
        <v>BULEVAR 1 MAJ BB</v>
      </c>
      <c r="G1413" s="25" t="str">
        <f>INDEX(Tabela2[Postcode],MATCH(Tabela1[[#This Row],[3]],Tabela2[Erasmus Code],0))</f>
        <v>7000</v>
      </c>
      <c r="H1413" s="30" t="str">
        <f>INDEX(Tabela2[City],MATCH(Tabela1[[#This Row],[3]],Tabela2[Erasmus Code],0))</f>
        <v>BITOLA</v>
      </c>
      <c r="I1413" s="283" t="str">
        <f>INDEX(Tabela2[Country],MATCH(Tabela1[[#This Row],[3]],Tabela2[Erasmus Code],0))</f>
        <v>Republic of North Macedonia</v>
      </c>
      <c r="J1413" s="2" t="s">
        <v>3864</v>
      </c>
      <c r="K1413" s="2" t="s">
        <v>55930</v>
      </c>
      <c r="L1413" s="235" t="s">
        <v>2651</v>
      </c>
      <c r="M1413" s="104" t="s">
        <v>2651</v>
      </c>
      <c r="N1413" s="104" t="s">
        <v>45</v>
      </c>
      <c r="O1413" s="104" t="s">
        <v>89</v>
      </c>
      <c r="P1413" s="104"/>
      <c r="Q1413" s="104"/>
      <c r="R1413" s="32" t="s">
        <v>48</v>
      </c>
      <c r="S1413" s="91" t="s">
        <v>3446</v>
      </c>
      <c r="T1413" s="36">
        <v>310</v>
      </c>
      <c r="U1413" s="20" t="str">
        <f>IF(Tabela1[[#This Row],[19]]="","",(INDEX(Tabela3[ISCED - area],MATCH(Tabela1[[#This Row],[19]],Tabela3[ISCED - code],0))))</f>
        <v>Social and behavioural sciences, not further defined</v>
      </c>
      <c r="V1413" s="38"/>
      <c r="W1413" s="38"/>
      <c r="X1413" s="38"/>
      <c r="Y1413" s="38"/>
      <c r="Z1413" s="38"/>
      <c r="AA1413" s="38"/>
      <c r="AB1413" s="38"/>
      <c r="AC1413" s="38"/>
      <c r="AD1413" s="38"/>
      <c r="AE1413" s="38"/>
      <c r="AF1413" s="35">
        <v>310</v>
      </c>
      <c r="AG1413" s="20" t="str">
        <f>IF(Tabela1[[#This Row],[31]]="","",(INDEX(Tabela3[ISCED - area],MATCH(Tabela1[[#This Row],[31]],Tabela3[ISCED - code],0))))</f>
        <v>Social and behavioural sciences, not further defined</v>
      </c>
      <c r="AH1413" s="38"/>
      <c r="AI1413" s="38"/>
      <c r="AJ1413" s="38" t="s">
        <v>51</v>
      </c>
      <c r="AK1413" s="38" t="s">
        <v>51</v>
      </c>
      <c r="AL1413" s="38" t="s">
        <v>51</v>
      </c>
      <c r="AM1413" s="38" t="s">
        <v>51</v>
      </c>
      <c r="AN1413" s="38" t="s">
        <v>51</v>
      </c>
      <c r="AO1413" s="38" t="s">
        <v>51</v>
      </c>
      <c r="AP1413" s="38" t="s">
        <v>180</v>
      </c>
      <c r="AQ1413" s="38" t="s">
        <v>180</v>
      </c>
      <c r="AR1413" s="11"/>
      <c r="AS1413" s="19"/>
      <c r="AT1413" s="41"/>
      <c r="AU1413" s="11"/>
      <c r="AV1413" s="19"/>
      <c r="AW1413" s="41"/>
      <c r="AX1413" s="43">
        <v>310</v>
      </c>
      <c r="AY1413" s="22" t="str">
        <f>IF(Tabela1[[#This Row],[50]]="","",(INDEX(Tabela3[ISCED - area],MATCH(Tabela1[[#This Row],[50]],Tabela3[ISCED - code],0))))</f>
        <v>Social and behavioural sciences, not further defined</v>
      </c>
      <c r="AZ1413" s="45"/>
      <c r="BA1413" s="44">
        <v>310</v>
      </c>
      <c r="BB1413" s="22" t="str">
        <f>IF(Tabela1[[#This Row],[53]]="","",(INDEX(Tabela3[ISCED - area],MATCH(Tabela1[[#This Row],[53]],Tabela3[ISCED - code],0))))</f>
        <v>Social and behavioural sciences, not further defined</v>
      </c>
      <c r="BC1413" s="45" t="s">
        <v>180</v>
      </c>
      <c r="BD1413" s="373">
        <v>310</v>
      </c>
      <c r="BE1413" s="24" t="str">
        <f>IF(Tabela1[[#This Row],[56]]="","",(INDEX(Tabela3[ISCED - area],MATCH(Tabela1[[#This Row],[56]],Tabela3[ISCED - code],0))))</f>
        <v>Social and behavioural sciences, not further defined</v>
      </c>
      <c r="BF1413" s="49"/>
      <c r="BG1413" s="49"/>
      <c r="BH1413" s="47">
        <v>310</v>
      </c>
      <c r="BI1413" s="371" t="str">
        <f>IF(Tabela1[[#This Row],[53]]="","",(INDEX(Tabela3[ISCED - area],MATCH(Tabela1[[#This Row],[53]],Tabela3[ISCED - code],0))))</f>
        <v>Social and behavioural sciences, not further defined</v>
      </c>
      <c r="BJ1413" s="49" t="s">
        <v>180</v>
      </c>
      <c r="BK1413" s="49" t="s">
        <v>180</v>
      </c>
      <c r="BL1413" s="51" t="s">
        <v>52</v>
      </c>
    </row>
    <row r="1414" spans="1:64" s="103" customFormat="1" hidden="1" x14ac:dyDescent="0.3">
      <c r="A1414" s="84" t="s">
        <v>95</v>
      </c>
      <c r="B1414" s="85">
        <v>1148</v>
      </c>
      <c r="C1414" s="84" t="s">
        <v>1469</v>
      </c>
      <c r="D1414" s="84">
        <f>MATCH(Tabela1[[#This Row],[3]],ECHE!A:A,0)</f>
        <v>245</v>
      </c>
      <c r="E1414" s="3" t="str">
        <f>INDEX(Tabela2[Organisation name],MATCH(Tabela1[[#This Row],[3]],Tabela2[Erasmus Code],0))</f>
        <v>UNIVERZITA OBRANY</v>
      </c>
      <c r="F1414" s="2" t="str">
        <f>INDEX(Tabela2[[ Address]],MATCH(Tabela1[[#This Row],[3]],Tabela2[Erasmus Code],0))</f>
        <v>KOUNICOVA 65</v>
      </c>
      <c r="G1414" s="25" t="str">
        <f>INDEX(Tabela2[Postcode],MATCH(Tabela1[[#This Row],[3]],Tabela2[Erasmus Code],0))</f>
        <v>662 10</v>
      </c>
      <c r="H1414" s="30" t="str">
        <f>INDEX(Tabela2[City],MATCH(Tabela1[[#This Row],[3]],Tabela2[Erasmus Code],0))</f>
        <v>BRNO</v>
      </c>
      <c r="I1414" s="283" t="str">
        <f>INDEX(Tabela2[Country],MATCH(Tabela1[[#This Row],[3]],Tabela2[Erasmus Code],0))</f>
        <v>Czech Republic</v>
      </c>
      <c r="J1414" s="2" t="s">
        <v>55931</v>
      </c>
      <c r="K1414" s="359" t="s">
        <v>1473</v>
      </c>
      <c r="L1414" s="196" t="s">
        <v>103</v>
      </c>
      <c r="M1414" s="84" t="s">
        <v>44</v>
      </c>
      <c r="N1414" s="84" t="s">
        <v>255</v>
      </c>
      <c r="O1414" s="84" t="s">
        <v>256</v>
      </c>
      <c r="P1414" s="84"/>
      <c r="Q1414" s="84"/>
      <c r="R1414" s="91" t="s">
        <v>2024</v>
      </c>
      <c r="S1414" s="91" t="s">
        <v>3446</v>
      </c>
      <c r="T1414" s="36">
        <v>421</v>
      </c>
      <c r="U1414" s="20" t="str">
        <f>IF(Tabela1[[#This Row],[19]]="","",(INDEX(Tabela3[ISCED - area],MATCH(Tabela1[[#This Row],[19]],Tabela3[ISCED - code],0))))</f>
        <v>Law</v>
      </c>
      <c r="V1414" s="94"/>
      <c r="W1414" s="94"/>
      <c r="X1414" s="94" t="s">
        <v>51</v>
      </c>
      <c r="Y1414" s="94" t="s">
        <v>51</v>
      </c>
      <c r="Z1414" s="94" t="s">
        <v>51</v>
      </c>
      <c r="AA1414" s="94" t="s">
        <v>51</v>
      </c>
      <c r="AB1414" s="94" t="s">
        <v>51</v>
      </c>
      <c r="AC1414" s="94" t="s">
        <v>51</v>
      </c>
      <c r="AD1414" s="94">
        <v>15</v>
      </c>
      <c r="AE1414" s="94">
        <v>3</v>
      </c>
      <c r="AF1414" s="35">
        <v>421</v>
      </c>
      <c r="AG1414" s="20" t="str">
        <f>IF(Tabela1[[#This Row],[31]]="","",(INDEX(Tabela3[ISCED - area],MATCH(Tabela1[[#This Row],[31]],Tabela3[ISCED - code],0))))</f>
        <v>Law</v>
      </c>
      <c r="AH1414" s="94"/>
      <c r="AI1414" s="94"/>
      <c r="AJ1414" s="94" t="s">
        <v>51</v>
      </c>
      <c r="AK1414" s="94" t="s">
        <v>51</v>
      </c>
      <c r="AL1414" s="94" t="s">
        <v>51</v>
      </c>
      <c r="AM1414" s="94" t="s">
        <v>51</v>
      </c>
      <c r="AN1414" s="94" t="s">
        <v>51</v>
      </c>
      <c r="AO1414" s="94" t="s">
        <v>51</v>
      </c>
      <c r="AP1414" s="94">
        <v>15</v>
      </c>
      <c r="AQ1414" s="94">
        <v>3</v>
      </c>
      <c r="AR1414" s="85"/>
      <c r="AS1414" s="86"/>
      <c r="AT1414" s="95"/>
      <c r="AU1414" s="85"/>
      <c r="AV1414" s="86"/>
      <c r="AW1414" s="95"/>
      <c r="AX1414" s="43">
        <v>421</v>
      </c>
      <c r="AY1414" s="22" t="str">
        <f>IF(Tabela1[[#This Row],[50]]="","",(INDEX(Tabela3[ISCED - area],MATCH(Tabela1[[#This Row],[50]],Tabela3[ISCED - code],0))))</f>
        <v>Law</v>
      </c>
      <c r="AZ1414" s="98">
        <v>2</v>
      </c>
      <c r="BA1414" s="43">
        <v>421</v>
      </c>
      <c r="BB1414" s="22" t="str">
        <f>IF(Tabela1[[#This Row],[53]]="","",(INDEX(Tabela3[ISCED - area],MATCH(Tabela1[[#This Row],[53]],Tabela3[ISCED - code],0))))</f>
        <v>Law</v>
      </c>
      <c r="BC1414" s="98">
        <v>2</v>
      </c>
      <c r="BD1414" s="372">
        <v>421</v>
      </c>
      <c r="BE1414" s="24" t="str">
        <f>IF(Tabela1[[#This Row],[56]]="","",(INDEX(Tabela3[ISCED - area],MATCH(Tabela1[[#This Row],[56]],Tabela3[ISCED - code],0))))</f>
        <v>Law</v>
      </c>
      <c r="BF1414" s="101">
        <v>5</v>
      </c>
      <c r="BG1414" s="101">
        <v>1</v>
      </c>
      <c r="BH1414" s="372">
        <v>421</v>
      </c>
      <c r="BI1414" s="371" t="str">
        <f>IF(Tabela1[[#This Row],[53]]="","",(INDEX(Tabela3[ISCED - area],MATCH(Tabela1[[#This Row],[53]],Tabela3[ISCED - code],0))))</f>
        <v>Law</v>
      </c>
      <c r="BJ1414" s="101">
        <v>5</v>
      </c>
      <c r="BK1414" s="101">
        <v>1</v>
      </c>
      <c r="BL1414" s="102" t="s">
        <v>52</v>
      </c>
    </row>
    <row r="1415" spans="1:64" s="103" customFormat="1" hidden="1" x14ac:dyDescent="0.3">
      <c r="A1415" s="84" t="s">
        <v>95</v>
      </c>
      <c r="B1415" s="85">
        <v>1148</v>
      </c>
      <c r="C1415" s="84" t="s">
        <v>1469</v>
      </c>
      <c r="D1415" s="84">
        <f>MATCH(Tabela1[[#This Row],[3]],ECHE!A:A,0)</f>
        <v>245</v>
      </c>
      <c r="E1415" s="3" t="str">
        <f>INDEX(Tabela2[Organisation name],MATCH(Tabela1[[#This Row],[3]],Tabela2[Erasmus Code],0))</f>
        <v>UNIVERZITA OBRANY</v>
      </c>
      <c r="F1415" s="2" t="str">
        <f>INDEX(Tabela2[[ Address]],MATCH(Tabela1[[#This Row],[3]],Tabela2[Erasmus Code],0))</f>
        <v>KOUNICOVA 65</v>
      </c>
      <c r="G1415" s="25" t="str">
        <f>INDEX(Tabela2[Postcode],MATCH(Tabela1[[#This Row],[3]],Tabela2[Erasmus Code],0))</f>
        <v>662 10</v>
      </c>
      <c r="H1415" s="30" t="str">
        <f>INDEX(Tabela2[City],MATCH(Tabela1[[#This Row],[3]],Tabela2[Erasmus Code],0))</f>
        <v>BRNO</v>
      </c>
      <c r="I1415" s="283" t="str">
        <f>INDEX(Tabela2[Country],MATCH(Tabela1[[#This Row],[3]],Tabela2[Erasmus Code],0))</f>
        <v>Czech Republic</v>
      </c>
      <c r="J1415" s="2" t="s">
        <v>55931</v>
      </c>
      <c r="K1415" s="359" t="s">
        <v>1473</v>
      </c>
      <c r="L1415" s="196" t="s">
        <v>103</v>
      </c>
      <c r="M1415" s="84" t="s">
        <v>44</v>
      </c>
      <c r="N1415" s="84" t="s">
        <v>255</v>
      </c>
      <c r="O1415" s="84" t="s">
        <v>256</v>
      </c>
      <c r="P1415" s="84"/>
      <c r="Q1415" s="84"/>
      <c r="R1415" s="91" t="s">
        <v>2024</v>
      </c>
      <c r="S1415" s="91" t="s">
        <v>3446</v>
      </c>
      <c r="T1415" s="36">
        <v>610</v>
      </c>
      <c r="U1415" s="20" t="str">
        <f>IF(Tabela1[[#This Row],[19]]="","",(INDEX(Tabela3[ISCED - area],MATCH(Tabela1[[#This Row],[19]],Tabela3[ISCED - code],0))))</f>
        <v>Information and Communication Technologies (ICTs), not further defined</v>
      </c>
      <c r="V1415" s="94"/>
      <c r="W1415" s="94"/>
      <c r="X1415" s="94" t="s">
        <v>51</v>
      </c>
      <c r="Y1415" s="94" t="s">
        <v>51</v>
      </c>
      <c r="Z1415" s="94" t="s">
        <v>51</v>
      </c>
      <c r="AA1415" s="94" t="s">
        <v>51</v>
      </c>
      <c r="AB1415" s="94" t="s">
        <v>51</v>
      </c>
      <c r="AC1415" s="94" t="s">
        <v>51</v>
      </c>
      <c r="AD1415" s="94">
        <v>15</v>
      </c>
      <c r="AE1415" s="94">
        <v>3</v>
      </c>
      <c r="AF1415" s="35">
        <v>610</v>
      </c>
      <c r="AG1415" s="20" t="str">
        <f>IF(Tabela1[[#This Row],[31]]="","",(INDEX(Tabela3[ISCED - area],MATCH(Tabela1[[#This Row],[31]],Tabela3[ISCED - code],0))))</f>
        <v>Information and Communication Technologies (ICTs), not further defined</v>
      </c>
      <c r="AH1415" s="94"/>
      <c r="AI1415" s="94"/>
      <c r="AJ1415" s="94" t="s">
        <v>51</v>
      </c>
      <c r="AK1415" s="94" t="s">
        <v>51</v>
      </c>
      <c r="AL1415" s="94" t="s">
        <v>51</v>
      </c>
      <c r="AM1415" s="94" t="s">
        <v>51</v>
      </c>
      <c r="AN1415" s="94" t="s">
        <v>51</v>
      </c>
      <c r="AO1415" s="94" t="s">
        <v>51</v>
      </c>
      <c r="AP1415" s="94">
        <v>15</v>
      </c>
      <c r="AQ1415" s="94">
        <v>3</v>
      </c>
      <c r="AR1415" s="85"/>
      <c r="AS1415" s="86"/>
      <c r="AT1415" s="95"/>
      <c r="AU1415" s="85"/>
      <c r="AV1415" s="86"/>
      <c r="AW1415" s="95"/>
      <c r="AX1415" s="43">
        <v>610</v>
      </c>
      <c r="AY1415" s="22" t="str">
        <f>IF(Tabela1[[#This Row],[50]]="","",(INDEX(Tabela3[ISCED - area],MATCH(Tabela1[[#This Row],[50]],Tabela3[ISCED - code],0))))</f>
        <v>Information and Communication Technologies (ICTs), not further defined</v>
      </c>
      <c r="AZ1415" s="98">
        <v>2</v>
      </c>
      <c r="BA1415" s="43">
        <v>610</v>
      </c>
      <c r="BB1415" s="22" t="str">
        <f>IF(Tabela1[[#This Row],[53]]="","",(INDEX(Tabela3[ISCED - area],MATCH(Tabela1[[#This Row],[53]],Tabela3[ISCED - code],0))))</f>
        <v>Information and Communication Technologies (ICTs), not further defined</v>
      </c>
      <c r="BC1415" s="98">
        <v>2</v>
      </c>
      <c r="BD1415" s="372">
        <v>610</v>
      </c>
      <c r="BE1415" s="24" t="str">
        <f>IF(Tabela1[[#This Row],[56]]="","",(INDEX(Tabela3[ISCED - area],MATCH(Tabela1[[#This Row],[56]],Tabela3[ISCED - code],0))))</f>
        <v>Information and Communication Technologies (ICTs), not further defined</v>
      </c>
      <c r="BF1415" s="101">
        <v>5</v>
      </c>
      <c r="BG1415" s="101">
        <v>1</v>
      </c>
      <c r="BH1415" s="372">
        <v>610</v>
      </c>
      <c r="BI1415" s="371" t="str">
        <f>IF(Tabela1[[#This Row],[53]]="","",(INDEX(Tabela3[ISCED - area],MATCH(Tabela1[[#This Row],[53]],Tabela3[ISCED - code],0))))</f>
        <v>Information and Communication Technologies (ICTs), not further defined</v>
      </c>
      <c r="BJ1415" s="101">
        <v>5</v>
      </c>
      <c r="BK1415" s="101">
        <v>1</v>
      </c>
      <c r="BL1415" s="102" t="s">
        <v>52</v>
      </c>
    </row>
    <row r="1416" spans="1:64" s="103" customFormat="1" hidden="1" x14ac:dyDescent="0.3">
      <c r="A1416" s="84" t="s">
        <v>95</v>
      </c>
      <c r="B1416" s="85">
        <v>1148</v>
      </c>
      <c r="C1416" s="84" t="s">
        <v>1469</v>
      </c>
      <c r="D1416" s="84">
        <f>MATCH(Tabela1[[#This Row],[3]],ECHE!A:A,0)</f>
        <v>245</v>
      </c>
      <c r="E1416" s="3" t="str">
        <f>INDEX(Tabela2[Organisation name],MATCH(Tabela1[[#This Row],[3]],Tabela2[Erasmus Code],0))</f>
        <v>UNIVERZITA OBRANY</v>
      </c>
      <c r="F1416" s="2" t="str">
        <f>INDEX(Tabela2[[ Address]],MATCH(Tabela1[[#This Row],[3]],Tabela2[Erasmus Code],0))</f>
        <v>KOUNICOVA 65</v>
      </c>
      <c r="G1416" s="25" t="str">
        <f>INDEX(Tabela2[Postcode],MATCH(Tabela1[[#This Row],[3]],Tabela2[Erasmus Code],0))</f>
        <v>662 10</v>
      </c>
      <c r="H1416" s="30" t="str">
        <f>INDEX(Tabela2[City],MATCH(Tabela1[[#This Row],[3]],Tabela2[Erasmus Code],0))</f>
        <v>BRNO</v>
      </c>
      <c r="I1416" s="283" t="str">
        <f>INDEX(Tabela2[Country],MATCH(Tabela1[[#This Row],[3]],Tabela2[Erasmus Code],0))</f>
        <v>Czech Republic</v>
      </c>
      <c r="J1416" s="2" t="s">
        <v>55931</v>
      </c>
      <c r="K1416" s="359" t="s">
        <v>1473</v>
      </c>
      <c r="L1416" s="196" t="s">
        <v>103</v>
      </c>
      <c r="M1416" s="84" t="s">
        <v>44</v>
      </c>
      <c r="N1416" s="84" t="s">
        <v>255</v>
      </c>
      <c r="O1416" s="84" t="s">
        <v>256</v>
      </c>
      <c r="P1416" s="84"/>
      <c r="Q1416" s="84"/>
      <c r="R1416" s="91" t="s">
        <v>2024</v>
      </c>
      <c r="S1416" s="91" t="s">
        <v>3446</v>
      </c>
      <c r="T1416" s="36">
        <v>1030</v>
      </c>
      <c r="U1416" s="20" t="str">
        <f>IF(Tabela1[[#This Row],[19]]="","",(INDEX(Tabela3[ISCED - area],MATCH(Tabela1[[#This Row],[19]],Tabela3[ISCED - code],0))))</f>
        <v> Security services, not further defined </v>
      </c>
      <c r="V1416" s="94"/>
      <c r="W1416" s="94"/>
      <c r="X1416" s="94" t="s">
        <v>51</v>
      </c>
      <c r="Y1416" s="94" t="s">
        <v>51</v>
      </c>
      <c r="Z1416" s="94" t="s">
        <v>51</v>
      </c>
      <c r="AA1416" s="94" t="s">
        <v>51</v>
      </c>
      <c r="AB1416" s="94" t="s">
        <v>51</v>
      </c>
      <c r="AC1416" s="94" t="s">
        <v>51</v>
      </c>
      <c r="AD1416" s="94">
        <v>15</v>
      </c>
      <c r="AE1416" s="94">
        <v>3</v>
      </c>
      <c r="AF1416" s="35">
        <v>1030</v>
      </c>
      <c r="AG1416" s="20" t="str">
        <f>IF(Tabela1[[#This Row],[31]]="","",(INDEX(Tabela3[ISCED - area],MATCH(Tabela1[[#This Row],[31]],Tabela3[ISCED - code],0))))</f>
        <v> Security services, not further defined </v>
      </c>
      <c r="AH1416" s="94"/>
      <c r="AI1416" s="94"/>
      <c r="AJ1416" s="94" t="s">
        <v>51</v>
      </c>
      <c r="AK1416" s="94" t="s">
        <v>51</v>
      </c>
      <c r="AL1416" s="94" t="s">
        <v>51</v>
      </c>
      <c r="AM1416" s="94" t="s">
        <v>51</v>
      </c>
      <c r="AN1416" s="94" t="s">
        <v>51</v>
      </c>
      <c r="AO1416" s="94" t="s">
        <v>51</v>
      </c>
      <c r="AP1416" s="94">
        <v>15</v>
      </c>
      <c r="AQ1416" s="94">
        <v>3</v>
      </c>
      <c r="AR1416" s="85"/>
      <c r="AS1416" s="86"/>
      <c r="AT1416" s="95"/>
      <c r="AU1416" s="85"/>
      <c r="AV1416" s="86"/>
      <c r="AW1416" s="95"/>
      <c r="AX1416" s="43">
        <v>1030</v>
      </c>
      <c r="AY1416" s="22" t="str">
        <f>IF(Tabela1[[#This Row],[50]]="","",(INDEX(Tabela3[ISCED - area],MATCH(Tabela1[[#This Row],[50]],Tabela3[ISCED - code],0))))</f>
        <v> Security services, not further defined </v>
      </c>
      <c r="AZ1416" s="98">
        <v>2</v>
      </c>
      <c r="BA1416" s="43">
        <v>1030</v>
      </c>
      <c r="BB1416" s="22" t="str">
        <f>IF(Tabela1[[#This Row],[53]]="","",(INDEX(Tabela3[ISCED - area],MATCH(Tabela1[[#This Row],[53]],Tabela3[ISCED - code],0))))</f>
        <v> Security services, not further defined </v>
      </c>
      <c r="BC1416" s="98">
        <v>2</v>
      </c>
      <c r="BD1416" s="372">
        <v>1030</v>
      </c>
      <c r="BE1416" s="24" t="str">
        <f>IF(Tabela1[[#This Row],[56]]="","",(INDEX(Tabela3[ISCED - area],MATCH(Tabela1[[#This Row],[56]],Tabela3[ISCED - code],0))))</f>
        <v> Security services, not further defined </v>
      </c>
      <c r="BF1416" s="101">
        <v>5</v>
      </c>
      <c r="BG1416" s="101">
        <v>1</v>
      </c>
      <c r="BH1416" s="372">
        <v>1030</v>
      </c>
      <c r="BI1416" s="371" t="str">
        <f>IF(Tabela1[[#This Row],[53]]="","",(INDEX(Tabela3[ISCED - area],MATCH(Tabela1[[#This Row],[53]],Tabela3[ISCED - code],0))))</f>
        <v> Security services, not further defined </v>
      </c>
      <c r="BJ1416" s="101">
        <v>5</v>
      </c>
      <c r="BK1416" s="101">
        <v>1</v>
      </c>
      <c r="BL1416" s="102" t="s">
        <v>52</v>
      </c>
    </row>
    <row r="1417" spans="1:64" s="103" customFormat="1" hidden="1" x14ac:dyDescent="0.3">
      <c r="A1417" s="104" t="s">
        <v>95</v>
      </c>
      <c r="B1417" s="11">
        <v>1159</v>
      </c>
      <c r="C1417" s="104" t="s">
        <v>1572</v>
      </c>
      <c r="D1417" s="281">
        <f>MATCH(Tabela1[[#This Row],[3]],ECHE!A:A,0)</f>
        <v>4561</v>
      </c>
      <c r="E1417" s="3" t="str">
        <f>INDEX(Tabela2[Organisation name],MATCH(Tabela1[[#This Row],[3]],Tabela2[Erasmus Code],0))</f>
        <v>UNIWERSYTET W BIALYMSTOKU</v>
      </c>
      <c r="F1417" s="2" t="str">
        <f>INDEX(Tabela2[[ Address]],MATCH(Tabela1[[#This Row],[3]],Tabela2[Erasmus Code],0))</f>
        <v>MARII SKLODOWSKIEJ-CURIE 14</v>
      </c>
      <c r="G1417" s="25" t="str">
        <f>INDEX(Tabela2[Postcode],MATCH(Tabela1[[#This Row],[3]],Tabela2[Erasmus Code],0))</f>
        <v>15-097</v>
      </c>
      <c r="H1417" s="30" t="str">
        <f>INDEX(Tabela2[City],MATCH(Tabela1[[#This Row],[3]],Tabela2[Erasmus Code],0))</f>
        <v>BIALYSTOK</v>
      </c>
      <c r="I1417" s="283" t="str">
        <f>INDEX(Tabela2[Country],MATCH(Tabela1[[#This Row],[3]],Tabela2[Erasmus Code],0))</f>
        <v>Poland</v>
      </c>
      <c r="J1417" s="104" t="s">
        <v>1577</v>
      </c>
      <c r="K1417" s="104" t="s">
        <v>55964</v>
      </c>
      <c r="L1417" s="235" t="s">
        <v>44</v>
      </c>
      <c r="M1417" s="104" t="s">
        <v>44</v>
      </c>
      <c r="N1417" s="104" t="s">
        <v>90</v>
      </c>
      <c r="O1417" s="378">
        <v>11263</v>
      </c>
      <c r="P1417" s="104"/>
      <c r="Q1417" s="104"/>
      <c r="R1417" s="32" t="s">
        <v>59</v>
      </c>
      <c r="S1417" s="32" t="s">
        <v>3446</v>
      </c>
      <c r="T1417" s="36">
        <v>421</v>
      </c>
      <c r="U1417" s="20" t="str">
        <f>IF(Tabela1[[#This Row],[19]]="","",(INDEX(Tabela3[ISCED - area],MATCH(Tabela1[[#This Row],[19]],Tabela3[ISCED - code],0))))</f>
        <v>Law</v>
      </c>
      <c r="V1417" s="38"/>
      <c r="W1417" s="38"/>
      <c r="X1417" s="38" t="s">
        <v>51</v>
      </c>
      <c r="Y1417" s="38" t="s">
        <v>51</v>
      </c>
      <c r="Z1417" s="38" t="s">
        <v>51</v>
      </c>
      <c r="AA1417" s="38" t="s">
        <v>51</v>
      </c>
      <c r="AB1417" s="38"/>
      <c r="AC1417" s="38"/>
      <c r="AD1417" s="38">
        <v>20</v>
      </c>
      <c r="AE1417" s="38">
        <v>2</v>
      </c>
      <c r="AF1417" s="35">
        <v>421</v>
      </c>
      <c r="AG1417" s="20" t="str">
        <f>IF(Tabela1[[#This Row],[31]]="","",(INDEX(Tabela3[ISCED - area],MATCH(Tabela1[[#This Row],[31]],Tabela3[ISCED - code],0))))</f>
        <v>Law</v>
      </c>
      <c r="AH1417" s="38"/>
      <c r="AI1417" s="38"/>
      <c r="AJ1417" s="38" t="s">
        <v>51</v>
      </c>
      <c r="AK1417" s="38" t="s">
        <v>51</v>
      </c>
      <c r="AL1417" s="38" t="s">
        <v>51</v>
      </c>
      <c r="AM1417" s="38" t="s">
        <v>51</v>
      </c>
      <c r="AN1417" s="38"/>
      <c r="AO1417" s="38"/>
      <c r="AP1417" s="38">
        <v>20</v>
      </c>
      <c r="AQ1417" s="38">
        <v>2</v>
      </c>
      <c r="AR1417" s="11"/>
      <c r="AS1417" s="19"/>
      <c r="AT1417" s="41"/>
      <c r="AU1417" s="11"/>
      <c r="AV1417" s="19"/>
      <c r="AW1417" s="41"/>
      <c r="AX1417" s="44">
        <v>421</v>
      </c>
      <c r="AY1417" s="22" t="str">
        <f>IF(Tabela1[[#This Row],[50]]="","",(INDEX(Tabela3[ISCED - area],MATCH(Tabela1[[#This Row],[50]],Tabela3[ISCED - code],0))))</f>
        <v>Law</v>
      </c>
      <c r="AZ1417" s="45">
        <v>1</v>
      </c>
      <c r="BA1417" s="44">
        <v>421</v>
      </c>
      <c r="BB1417" s="22" t="str">
        <f>IF(Tabela1[[#This Row],[53]]="","",(INDEX(Tabela3[ISCED - area],MATCH(Tabela1[[#This Row],[53]],Tabela3[ISCED - code],0))))</f>
        <v>Law</v>
      </c>
      <c r="BC1417" s="45">
        <v>1</v>
      </c>
      <c r="BD1417" s="48"/>
      <c r="BE1417" s="24" t="str">
        <f>IF(Tabela1[[#This Row],[56]]="","",(INDEX(Tabela3[ISCED - area],MATCH(Tabela1[[#This Row],[56]],Tabela3[ISCED - code],0))))</f>
        <v/>
      </c>
      <c r="BF1417" s="49"/>
      <c r="BG1417" s="49"/>
      <c r="BH1417" s="47"/>
      <c r="BI1417" s="371"/>
      <c r="BJ1417" s="49"/>
      <c r="BK1417" s="49"/>
      <c r="BL1417" s="51" t="s">
        <v>52</v>
      </c>
    </row>
    <row r="1418" spans="1:64" s="103" customFormat="1" hidden="1" x14ac:dyDescent="0.3">
      <c r="A1418" s="84" t="s">
        <v>155</v>
      </c>
      <c r="B1418" s="85">
        <v>12</v>
      </c>
      <c r="C1418" s="84" t="s">
        <v>144</v>
      </c>
      <c r="D1418" s="84">
        <f>MATCH(Tabela1[[#This Row],[3]],ECHE!A:A,0)</f>
        <v>5050</v>
      </c>
      <c r="E1418" s="87" t="s">
        <v>145</v>
      </c>
      <c r="F1418" s="88" t="s">
        <v>146</v>
      </c>
      <c r="G1418" s="89">
        <v>87101</v>
      </c>
      <c r="H1418" s="90" t="s">
        <v>147</v>
      </c>
      <c r="I1418" s="286" t="s">
        <v>138</v>
      </c>
      <c r="J1418" s="84" t="s">
        <v>148</v>
      </c>
      <c r="K1418" s="2" t="s">
        <v>149</v>
      </c>
      <c r="L1418" s="196" t="s">
        <v>150</v>
      </c>
      <c r="M1418" s="84" t="s">
        <v>151</v>
      </c>
      <c r="N1418" s="84" t="s">
        <v>152</v>
      </c>
      <c r="O1418" s="84" t="s">
        <v>92</v>
      </c>
      <c r="P1418" s="84"/>
      <c r="Q1418" s="84"/>
      <c r="R1418" s="91" t="s">
        <v>47</v>
      </c>
      <c r="S1418" s="91" t="s">
        <v>3446</v>
      </c>
      <c r="T1418" s="92" t="s">
        <v>156</v>
      </c>
      <c r="U1418" s="93" t="s">
        <v>157</v>
      </c>
      <c r="V1418" s="94"/>
      <c r="W1418" s="94"/>
      <c r="X1418" s="94" t="s">
        <v>51</v>
      </c>
      <c r="Y1418" s="94" t="s">
        <v>51</v>
      </c>
      <c r="Z1418" s="94"/>
      <c r="AA1418" s="94"/>
      <c r="AB1418" s="94"/>
      <c r="AC1418" s="94"/>
      <c r="AD1418" s="94">
        <v>10</v>
      </c>
      <c r="AE1418" s="94">
        <v>2</v>
      </c>
      <c r="AF1418" s="92" t="s">
        <v>156</v>
      </c>
      <c r="AG1418" s="93" t="s">
        <v>157</v>
      </c>
      <c r="AH1418" s="94"/>
      <c r="AI1418" s="94"/>
      <c r="AJ1418" s="94" t="s">
        <v>51</v>
      </c>
      <c r="AK1418" s="94" t="s">
        <v>51</v>
      </c>
      <c r="AL1418" s="94"/>
      <c r="AM1418" s="94"/>
      <c r="AN1418" s="94"/>
      <c r="AO1418" s="94"/>
      <c r="AP1418" s="94">
        <v>10</v>
      </c>
      <c r="AQ1418" s="94">
        <v>2</v>
      </c>
      <c r="AR1418" s="85"/>
      <c r="AS1418" s="86"/>
      <c r="AT1418" s="95"/>
      <c r="AU1418" s="85"/>
      <c r="AV1418" s="86"/>
      <c r="AW1418" s="95"/>
      <c r="AX1418" s="96" t="s">
        <v>156</v>
      </c>
      <c r="AY1418" s="97" t="s">
        <v>157</v>
      </c>
      <c r="AZ1418" s="98">
        <v>1</v>
      </c>
      <c r="BA1418" s="96" t="s">
        <v>156</v>
      </c>
      <c r="BB1418" s="97" t="s">
        <v>157</v>
      </c>
      <c r="BC1418" s="98">
        <v>1</v>
      </c>
      <c r="BD1418" s="99"/>
      <c r="BE1418" s="100"/>
      <c r="BF1418" s="101"/>
      <c r="BG1418" s="101"/>
      <c r="BH1418" s="99"/>
      <c r="BI1418" s="100"/>
      <c r="BJ1418" s="101"/>
      <c r="BK1418" s="101"/>
      <c r="BL1418" s="102" t="s">
        <v>52</v>
      </c>
    </row>
    <row r="1419" spans="1:64" s="103" customFormat="1" hidden="1" x14ac:dyDescent="0.3">
      <c r="A1419" s="104" t="s">
        <v>155</v>
      </c>
      <c r="B1419" s="11">
        <v>45</v>
      </c>
      <c r="C1419" s="104" t="s">
        <v>384</v>
      </c>
      <c r="D1419" s="104">
        <f>MATCH(Tabela1[[#This Row],[3]],ECHE!A:A,0)</f>
        <v>3856</v>
      </c>
      <c r="E1419" s="3" t="s">
        <v>385</v>
      </c>
      <c r="F1419" s="2" t="s">
        <v>386</v>
      </c>
      <c r="G1419" s="25" t="s">
        <v>387</v>
      </c>
      <c r="H1419" s="30" t="s">
        <v>388</v>
      </c>
      <c r="I1419" s="283" t="s">
        <v>389</v>
      </c>
      <c r="J1419" s="104" t="s">
        <v>390</v>
      </c>
      <c r="K1419" s="2" t="s">
        <v>391</v>
      </c>
      <c r="L1419" s="235" t="s">
        <v>392</v>
      </c>
      <c r="M1419" s="104" t="s">
        <v>393</v>
      </c>
      <c r="N1419" s="104" t="s">
        <v>90</v>
      </c>
      <c r="O1419" s="104" t="s">
        <v>89</v>
      </c>
      <c r="P1419" s="104"/>
      <c r="Q1419" s="104"/>
      <c r="R1419" s="32" t="s">
        <v>47</v>
      </c>
      <c r="S1419" s="91" t="s">
        <v>3446</v>
      </c>
      <c r="T1419" s="35" t="s">
        <v>156</v>
      </c>
      <c r="U1419" s="20" t="s">
        <v>157</v>
      </c>
      <c r="V1419" s="38"/>
      <c r="W1419" s="38"/>
      <c r="X1419" s="38" t="s">
        <v>51</v>
      </c>
      <c r="Y1419" s="38" t="s">
        <v>51</v>
      </c>
      <c r="Z1419" s="38"/>
      <c r="AA1419" s="38"/>
      <c r="AB1419" s="38"/>
      <c r="AC1419" s="38"/>
      <c r="AD1419" s="38">
        <v>12</v>
      </c>
      <c r="AE1419" s="38">
        <v>2</v>
      </c>
      <c r="AF1419" s="35" t="s">
        <v>156</v>
      </c>
      <c r="AG1419" s="20" t="s">
        <v>157</v>
      </c>
      <c r="AH1419" s="38"/>
      <c r="AI1419" s="38"/>
      <c r="AJ1419" s="38" t="s">
        <v>51</v>
      </c>
      <c r="AK1419" s="38" t="s">
        <v>51</v>
      </c>
      <c r="AL1419" s="38"/>
      <c r="AM1419" s="38"/>
      <c r="AN1419" s="38"/>
      <c r="AO1419" s="38"/>
      <c r="AP1419" s="38">
        <v>12</v>
      </c>
      <c r="AQ1419" s="38">
        <v>2</v>
      </c>
      <c r="AR1419" s="11" t="s">
        <v>156</v>
      </c>
      <c r="AS1419" s="19" t="s">
        <v>157</v>
      </c>
      <c r="AT1419" s="41">
        <v>1</v>
      </c>
      <c r="AU1419" s="11" t="s">
        <v>156</v>
      </c>
      <c r="AV1419" s="19" t="s">
        <v>157</v>
      </c>
      <c r="AW1419" s="41">
        <v>1</v>
      </c>
      <c r="AX1419" s="43" t="s">
        <v>156</v>
      </c>
      <c r="AY1419" s="22" t="s">
        <v>157</v>
      </c>
      <c r="AZ1419" s="45">
        <v>2</v>
      </c>
      <c r="BA1419" s="43" t="s">
        <v>156</v>
      </c>
      <c r="BB1419" s="22" t="s">
        <v>157</v>
      </c>
      <c r="BC1419" s="45">
        <v>2</v>
      </c>
      <c r="BD1419" s="47" t="s">
        <v>156</v>
      </c>
      <c r="BE1419" s="24" t="s">
        <v>157</v>
      </c>
      <c r="BF1419" s="49">
        <v>10</v>
      </c>
      <c r="BG1419" s="49">
        <v>2</v>
      </c>
      <c r="BH1419" s="47" t="s">
        <v>156</v>
      </c>
      <c r="BI1419" s="24" t="s">
        <v>157</v>
      </c>
      <c r="BJ1419" s="49">
        <v>10</v>
      </c>
      <c r="BK1419" s="49">
        <v>2</v>
      </c>
      <c r="BL1419" s="51" t="s">
        <v>52</v>
      </c>
    </row>
    <row r="1420" spans="1:64" s="103" customFormat="1" hidden="1" x14ac:dyDescent="0.3">
      <c r="A1420" s="104" t="s">
        <v>155</v>
      </c>
      <c r="B1420" s="11">
        <v>46</v>
      </c>
      <c r="C1420" s="104" t="s">
        <v>395</v>
      </c>
      <c r="D1420" s="104">
        <f>MATCH(Tabela1[[#This Row],[3]],ECHE!A:A,0)</f>
        <v>3869</v>
      </c>
      <c r="E1420" s="3" t="s">
        <v>396</v>
      </c>
      <c r="F1420" s="2" t="s">
        <v>397</v>
      </c>
      <c r="G1420" s="25">
        <v>31000</v>
      </c>
      <c r="H1420" s="30" t="s">
        <v>398</v>
      </c>
      <c r="I1420" s="283" t="s">
        <v>67</v>
      </c>
      <c r="J1420" s="104" t="s">
        <v>399</v>
      </c>
      <c r="K1420" s="2" t="s">
        <v>38759</v>
      </c>
      <c r="L1420" s="235" t="s">
        <v>400</v>
      </c>
      <c r="M1420" s="104" t="s">
        <v>400</v>
      </c>
      <c r="N1420" s="104" t="s">
        <v>401</v>
      </c>
      <c r="O1420" s="104" t="s">
        <v>115</v>
      </c>
      <c r="P1420" s="104"/>
      <c r="Q1420" s="104"/>
      <c r="R1420" s="32" t="s">
        <v>47</v>
      </c>
      <c r="S1420" s="91" t="s">
        <v>3446</v>
      </c>
      <c r="T1420" s="35" t="s">
        <v>156</v>
      </c>
      <c r="U1420" s="20" t="s">
        <v>157</v>
      </c>
      <c r="V1420" s="38"/>
      <c r="W1420" s="38"/>
      <c r="X1420" s="38" t="s">
        <v>51</v>
      </c>
      <c r="Y1420" s="38" t="s">
        <v>51</v>
      </c>
      <c r="Z1420" s="38"/>
      <c r="AA1420" s="38"/>
      <c r="AB1420" s="38"/>
      <c r="AC1420" s="38"/>
      <c r="AD1420" s="38">
        <v>12</v>
      </c>
      <c r="AE1420" s="38">
        <v>2</v>
      </c>
      <c r="AF1420" s="35" t="s">
        <v>156</v>
      </c>
      <c r="AG1420" s="20" t="s">
        <v>157</v>
      </c>
      <c r="AH1420" s="38"/>
      <c r="AI1420" s="38"/>
      <c r="AJ1420" s="38" t="s">
        <v>51</v>
      </c>
      <c r="AK1420" s="38" t="s">
        <v>51</v>
      </c>
      <c r="AL1420" s="38"/>
      <c r="AM1420" s="38"/>
      <c r="AN1420" s="38"/>
      <c r="AO1420" s="38"/>
      <c r="AP1420" s="38">
        <v>12</v>
      </c>
      <c r="AQ1420" s="38">
        <v>2</v>
      </c>
      <c r="AR1420" s="11" t="s">
        <v>156</v>
      </c>
      <c r="AS1420" s="19" t="s">
        <v>157</v>
      </c>
      <c r="AT1420" s="41">
        <v>1</v>
      </c>
      <c r="AU1420" s="11" t="s">
        <v>156</v>
      </c>
      <c r="AV1420" s="19" t="s">
        <v>157</v>
      </c>
      <c r="AW1420" s="41">
        <v>1</v>
      </c>
      <c r="AX1420" s="43" t="s">
        <v>156</v>
      </c>
      <c r="AY1420" s="22" t="s">
        <v>157</v>
      </c>
      <c r="AZ1420" s="45">
        <v>2</v>
      </c>
      <c r="BA1420" s="43" t="s">
        <v>156</v>
      </c>
      <c r="BB1420" s="22" t="s">
        <v>157</v>
      </c>
      <c r="BC1420" s="45">
        <v>2</v>
      </c>
      <c r="BD1420" s="47"/>
      <c r="BE1420" s="24"/>
      <c r="BF1420" s="49"/>
      <c r="BG1420" s="49"/>
      <c r="BH1420" s="47"/>
      <c r="BI1420" s="24"/>
      <c r="BJ1420" s="49"/>
      <c r="BK1420" s="49"/>
      <c r="BL1420" s="51" t="s">
        <v>52</v>
      </c>
    </row>
    <row r="1421" spans="1:64" s="103" customFormat="1" hidden="1" x14ac:dyDescent="0.3">
      <c r="A1421" s="104" t="s">
        <v>155</v>
      </c>
      <c r="B1421" s="11">
        <v>46</v>
      </c>
      <c r="C1421" s="104" t="s">
        <v>395</v>
      </c>
      <c r="D1421" s="104">
        <f>MATCH(Tabela1[[#This Row],[3]],ECHE!A:A,0)</f>
        <v>3869</v>
      </c>
      <c r="E1421" s="3" t="s">
        <v>396</v>
      </c>
      <c r="F1421" s="2" t="s">
        <v>397</v>
      </c>
      <c r="G1421" s="25">
        <v>31000</v>
      </c>
      <c r="H1421" s="30" t="s">
        <v>398</v>
      </c>
      <c r="I1421" s="283" t="s">
        <v>67</v>
      </c>
      <c r="J1421" s="104" t="s">
        <v>399</v>
      </c>
      <c r="K1421" s="2" t="s">
        <v>38759</v>
      </c>
      <c r="L1421" s="235" t="s">
        <v>400</v>
      </c>
      <c r="M1421" s="104" t="s">
        <v>400</v>
      </c>
      <c r="N1421" s="104" t="s">
        <v>401</v>
      </c>
      <c r="O1421" s="104" t="s">
        <v>115</v>
      </c>
      <c r="P1421" s="104"/>
      <c r="Q1421" s="104"/>
      <c r="R1421" s="32" t="s">
        <v>47</v>
      </c>
      <c r="S1421" s="91" t="s">
        <v>3446</v>
      </c>
      <c r="T1421" s="35" t="s">
        <v>404</v>
      </c>
      <c r="U1421" s="20" t="s">
        <v>405</v>
      </c>
      <c r="V1421" s="38"/>
      <c r="W1421" s="38"/>
      <c r="X1421" s="38" t="s">
        <v>51</v>
      </c>
      <c r="Y1421" s="38" t="s">
        <v>51</v>
      </c>
      <c r="Z1421" s="38"/>
      <c r="AA1421" s="38"/>
      <c r="AB1421" s="38"/>
      <c r="AC1421" s="38"/>
      <c r="AD1421" s="38">
        <v>12</v>
      </c>
      <c r="AE1421" s="38">
        <v>2</v>
      </c>
      <c r="AF1421" s="35" t="s">
        <v>404</v>
      </c>
      <c r="AG1421" s="20" t="s">
        <v>405</v>
      </c>
      <c r="AH1421" s="38"/>
      <c r="AI1421" s="38"/>
      <c r="AJ1421" s="38" t="s">
        <v>51</v>
      </c>
      <c r="AK1421" s="38" t="s">
        <v>51</v>
      </c>
      <c r="AL1421" s="38"/>
      <c r="AM1421" s="38"/>
      <c r="AN1421" s="38"/>
      <c r="AO1421" s="38"/>
      <c r="AP1421" s="38">
        <v>12</v>
      </c>
      <c r="AQ1421" s="38">
        <v>2</v>
      </c>
      <c r="AR1421" s="11"/>
      <c r="AS1421" s="19"/>
      <c r="AT1421" s="41"/>
      <c r="AU1421" s="11"/>
      <c r="AV1421" s="19"/>
      <c r="AW1421" s="41"/>
      <c r="AX1421" s="43" t="s">
        <v>404</v>
      </c>
      <c r="AY1421" s="22" t="s">
        <v>405</v>
      </c>
      <c r="AZ1421" s="45">
        <v>1</v>
      </c>
      <c r="BA1421" s="43" t="s">
        <v>404</v>
      </c>
      <c r="BB1421" s="22" t="s">
        <v>405</v>
      </c>
      <c r="BC1421" s="45">
        <v>1</v>
      </c>
      <c r="BD1421" s="47"/>
      <c r="BE1421" s="24"/>
      <c r="BF1421" s="49"/>
      <c r="BG1421" s="49"/>
      <c r="BH1421" s="47"/>
      <c r="BI1421" s="24"/>
      <c r="BJ1421" s="49"/>
      <c r="BK1421" s="49"/>
      <c r="BL1421" s="51" t="s">
        <v>52</v>
      </c>
    </row>
    <row r="1422" spans="1:64" s="103" customFormat="1" hidden="1" x14ac:dyDescent="0.3">
      <c r="A1422" s="104" t="s">
        <v>155</v>
      </c>
      <c r="B1422" s="11">
        <v>85</v>
      </c>
      <c r="C1422" s="104" t="s">
        <v>645</v>
      </c>
      <c r="D1422" s="104">
        <f>MATCH(Tabela1[[#This Row],[3]],ECHE!A:A,0)</f>
        <v>1275</v>
      </c>
      <c r="E1422" s="3" t="s">
        <v>646</v>
      </c>
      <c r="F1422" s="2" t="s">
        <v>647</v>
      </c>
      <c r="G1422" s="25">
        <v>13418</v>
      </c>
      <c r="H1422" s="30" t="s">
        <v>648</v>
      </c>
      <c r="I1422" s="283" t="s">
        <v>41</v>
      </c>
      <c r="J1422" s="104" t="s">
        <v>649</v>
      </c>
      <c r="K1422" s="2" t="s">
        <v>38716</v>
      </c>
      <c r="L1422" s="235" t="s">
        <v>103</v>
      </c>
      <c r="M1422" s="104" t="s">
        <v>44</v>
      </c>
      <c r="N1422" s="104" t="s">
        <v>69</v>
      </c>
      <c r="O1422" s="104" t="s">
        <v>70</v>
      </c>
      <c r="P1422" s="104"/>
      <c r="Q1422" s="104"/>
      <c r="R1422" s="32" t="s">
        <v>47</v>
      </c>
      <c r="S1422" s="91" t="s">
        <v>3446</v>
      </c>
      <c r="T1422" s="35" t="s">
        <v>156</v>
      </c>
      <c r="U1422" s="20" t="s">
        <v>157</v>
      </c>
      <c r="V1422" s="38"/>
      <c r="W1422" s="38"/>
      <c r="X1422" s="38" t="s">
        <v>51</v>
      </c>
      <c r="Y1422" s="38" t="s">
        <v>51</v>
      </c>
      <c r="Z1422" s="38"/>
      <c r="AA1422" s="38"/>
      <c r="AB1422" s="38"/>
      <c r="AC1422" s="38"/>
      <c r="AD1422" s="38">
        <v>12</v>
      </c>
      <c r="AE1422" s="38">
        <v>2</v>
      </c>
      <c r="AF1422" s="35" t="s">
        <v>156</v>
      </c>
      <c r="AG1422" s="20" t="s">
        <v>157</v>
      </c>
      <c r="AH1422" s="38"/>
      <c r="AI1422" s="38"/>
      <c r="AJ1422" s="38" t="s">
        <v>51</v>
      </c>
      <c r="AK1422" s="38" t="s">
        <v>51</v>
      </c>
      <c r="AL1422" s="38"/>
      <c r="AM1422" s="38"/>
      <c r="AN1422" s="38"/>
      <c r="AO1422" s="38"/>
      <c r="AP1422" s="38">
        <v>12</v>
      </c>
      <c r="AQ1422" s="38">
        <v>2</v>
      </c>
      <c r="AR1422" s="11"/>
      <c r="AS1422" s="19"/>
      <c r="AT1422" s="41"/>
      <c r="AU1422" s="11"/>
      <c r="AV1422" s="19"/>
      <c r="AW1422" s="41"/>
      <c r="AX1422" s="43" t="s">
        <v>156</v>
      </c>
      <c r="AY1422" s="22" t="s">
        <v>157</v>
      </c>
      <c r="AZ1422" s="45">
        <v>2</v>
      </c>
      <c r="BA1422" s="43" t="s">
        <v>156</v>
      </c>
      <c r="BB1422" s="22" t="s">
        <v>157</v>
      </c>
      <c r="BC1422" s="45">
        <v>2</v>
      </c>
      <c r="BD1422" s="47" t="s">
        <v>156</v>
      </c>
      <c r="BE1422" s="24" t="s">
        <v>157</v>
      </c>
      <c r="BF1422" s="49">
        <v>10</v>
      </c>
      <c r="BG1422" s="49">
        <v>2</v>
      </c>
      <c r="BH1422" s="47" t="s">
        <v>156</v>
      </c>
      <c r="BI1422" s="24" t="s">
        <v>157</v>
      </c>
      <c r="BJ1422" s="49">
        <v>10</v>
      </c>
      <c r="BK1422" s="49">
        <v>2</v>
      </c>
      <c r="BL1422" s="51" t="s">
        <v>52</v>
      </c>
    </row>
    <row r="1423" spans="1:64" s="103" customFormat="1" hidden="1" x14ac:dyDescent="0.3">
      <c r="A1423" s="104" t="s">
        <v>155</v>
      </c>
      <c r="B1423" s="11">
        <v>151</v>
      </c>
      <c r="C1423" s="104" t="s">
        <v>997</v>
      </c>
      <c r="D1423" s="104">
        <f>MATCH(Tabela1[[#This Row],[3]],ECHE!A:A,0)</f>
        <v>4553</v>
      </c>
      <c r="E1423" s="3" t="s">
        <v>998</v>
      </c>
      <c r="F1423" s="2" t="s">
        <v>999</v>
      </c>
      <c r="G1423" s="25" t="s">
        <v>1000</v>
      </c>
      <c r="H1423" s="30" t="s">
        <v>1001</v>
      </c>
      <c r="I1423" s="283" t="s">
        <v>174</v>
      </c>
      <c r="J1423" s="104" t="s">
        <v>1002</v>
      </c>
      <c r="K1423" s="2" t="s">
        <v>38973</v>
      </c>
      <c r="L1423" s="235" t="s">
        <v>103</v>
      </c>
      <c r="M1423" s="104" t="s">
        <v>44</v>
      </c>
      <c r="N1423" s="104" t="s">
        <v>401</v>
      </c>
      <c r="O1423" s="104" t="s">
        <v>179</v>
      </c>
      <c r="P1423" s="104"/>
      <c r="Q1423" s="104"/>
      <c r="R1423" s="32" t="s">
        <v>47</v>
      </c>
      <c r="S1423" s="91" t="s">
        <v>3446</v>
      </c>
      <c r="T1423" s="35" t="s">
        <v>156</v>
      </c>
      <c r="U1423" s="20" t="s">
        <v>157</v>
      </c>
      <c r="V1423" s="38"/>
      <c r="W1423" s="38"/>
      <c r="X1423" s="38" t="s">
        <v>51</v>
      </c>
      <c r="Y1423" s="38" t="s">
        <v>51</v>
      </c>
      <c r="Z1423" s="38"/>
      <c r="AA1423" s="38"/>
      <c r="AB1423" s="38"/>
      <c r="AC1423" s="38"/>
      <c r="AD1423" s="38">
        <v>24</v>
      </c>
      <c r="AE1423" s="38">
        <v>4</v>
      </c>
      <c r="AF1423" s="35" t="s">
        <v>156</v>
      </c>
      <c r="AG1423" s="20" t="s">
        <v>157</v>
      </c>
      <c r="AH1423" s="38"/>
      <c r="AI1423" s="38"/>
      <c r="AJ1423" s="38" t="s">
        <v>51</v>
      </c>
      <c r="AK1423" s="38" t="s">
        <v>51</v>
      </c>
      <c r="AL1423" s="38"/>
      <c r="AM1423" s="38"/>
      <c r="AN1423" s="38"/>
      <c r="AO1423" s="38"/>
      <c r="AP1423" s="38">
        <v>24</v>
      </c>
      <c r="AQ1423" s="38">
        <v>4</v>
      </c>
      <c r="AR1423" s="11" t="s">
        <v>156</v>
      </c>
      <c r="AS1423" s="19" t="s">
        <v>157</v>
      </c>
      <c r="AT1423" s="41">
        <v>1</v>
      </c>
      <c r="AU1423" s="11" t="s">
        <v>156</v>
      </c>
      <c r="AV1423" s="19" t="s">
        <v>157</v>
      </c>
      <c r="AW1423" s="41">
        <v>1</v>
      </c>
      <c r="AX1423" s="43" t="s">
        <v>156</v>
      </c>
      <c r="AY1423" s="22" t="s">
        <v>157</v>
      </c>
      <c r="AZ1423" s="45">
        <v>2</v>
      </c>
      <c r="BA1423" s="43" t="s">
        <v>156</v>
      </c>
      <c r="BB1423" s="22" t="s">
        <v>157</v>
      </c>
      <c r="BC1423" s="45">
        <v>2</v>
      </c>
      <c r="BD1423" s="47" t="s">
        <v>156</v>
      </c>
      <c r="BE1423" s="24" t="s">
        <v>157</v>
      </c>
      <c r="BF1423" s="49">
        <v>10</v>
      </c>
      <c r="BG1423" s="49">
        <v>2</v>
      </c>
      <c r="BH1423" s="47" t="s">
        <v>156</v>
      </c>
      <c r="BI1423" s="24" t="s">
        <v>157</v>
      </c>
      <c r="BJ1423" s="49">
        <v>10</v>
      </c>
      <c r="BK1423" s="49">
        <v>2</v>
      </c>
      <c r="BL1423" s="51" t="s">
        <v>52</v>
      </c>
    </row>
    <row r="1424" spans="1:64" s="103" customFormat="1" hidden="1" x14ac:dyDescent="0.3">
      <c r="A1424" s="104" t="s">
        <v>155</v>
      </c>
      <c r="B1424" s="11">
        <v>166</v>
      </c>
      <c r="C1424" s="104" t="s">
        <v>1063</v>
      </c>
      <c r="D1424" s="104">
        <f>MATCH(Tabela1[[#This Row],[3]],ECHE!A:A,0)</f>
        <v>4223</v>
      </c>
      <c r="E1424" s="3" t="s">
        <v>1064</v>
      </c>
      <c r="F1424" s="2" t="s">
        <v>1065</v>
      </c>
      <c r="G1424" s="25">
        <v>600</v>
      </c>
      <c r="H1424" s="30" t="s">
        <v>1066</v>
      </c>
      <c r="I1424" s="283" t="s">
        <v>1067</v>
      </c>
      <c r="J1424" s="104" t="s">
        <v>1068</v>
      </c>
      <c r="K1424" s="2" t="s">
        <v>38936</v>
      </c>
      <c r="L1424" s="235" t="s">
        <v>103</v>
      </c>
      <c r="M1424" s="104" t="s">
        <v>44</v>
      </c>
      <c r="N1424" s="104" t="s">
        <v>283</v>
      </c>
      <c r="O1424" s="104" t="s">
        <v>72</v>
      </c>
      <c r="P1424" s="104"/>
      <c r="Q1424" s="104"/>
      <c r="R1424" s="32" t="s">
        <v>47</v>
      </c>
      <c r="S1424" s="91" t="s">
        <v>3446</v>
      </c>
      <c r="T1424" s="35" t="s">
        <v>156</v>
      </c>
      <c r="U1424" s="20" t="s">
        <v>157</v>
      </c>
      <c r="V1424" s="38"/>
      <c r="W1424" s="38"/>
      <c r="X1424" s="38" t="s">
        <v>51</v>
      </c>
      <c r="Y1424" s="38" t="s">
        <v>51</v>
      </c>
      <c r="Z1424" s="38" t="s">
        <v>51</v>
      </c>
      <c r="AA1424" s="38" t="s">
        <v>51</v>
      </c>
      <c r="AB1424" s="38"/>
      <c r="AC1424" s="38"/>
      <c r="AD1424" s="38">
        <v>10</v>
      </c>
      <c r="AE1424" s="38">
        <v>2</v>
      </c>
      <c r="AF1424" s="35" t="s">
        <v>156</v>
      </c>
      <c r="AG1424" s="20" t="s">
        <v>157</v>
      </c>
      <c r="AH1424" s="38"/>
      <c r="AI1424" s="38"/>
      <c r="AJ1424" s="38" t="s">
        <v>51</v>
      </c>
      <c r="AK1424" s="38" t="s">
        <v>51</v>
      </c>
      <c r="AL1424" s="38" t="s">
        <v>51</v>
      </c>
      <c r="AM1424" s="38" t="s">
        <v>51</v>
      </c>
      <c r="AN1424" s="38"/>
      <c r="AO1424" s="38"/>
      <c r="AP1424" s="38">
        <v>10</v>
      </c>
      <c r="AQ1424" s="38">
        <v>2</v>
      </c>
      <c r="AR1424" s="11"/>
      <c r="AS1424" s="19"/>
      <c r="AT1424" s="41"/>
      <c r="AU1424" s="11"/>
      <c r="AV1424" s="19"/>
      <c r="AW1424" s="41"/>
      <c r="AX1424" s="43" t="s">
        <v>156</v>
      </c>
      <c r="AY1424" s="22" t="s">
        <v>157</v>
      </c>
      <c r="AZ1424" s="45">
        <v>1</v>
      </c>
      <c r="BA1424" s="43" t="s">
        <v>156</v>
      </c>
      <c r="BB1424" s="22" t="s">
        <v>157</v>
      </c>
      <c r="BC1424" s="45">
        <v>1</v>
      </c>
      <c r="BD1424" s="47" t="s">
        <v>156</v>
      </c>
      <c r="BE1424" s="24" t="s">
        <v>157</v>
      </c>
      <c r="BF1424" s="49" t="s">
        <v>180</v>
      </c>
      <c r="BG1424" s="49" t="s">
        <v>180</v>
      </c>
      <c r="BH1424" s="47" t="s">
        <v>156</v>
      </c>
      <c r="BI1424" s="24" t="s">
        <v>157</v>
      </c>
      <c r="BJ1424" s="49" t="s">
        <v>180</v>
      </c>
      <c r="BK1424" s="49" t="s">
        <v>180</v>
      </c>
      <c r="BL1424" s="51" t="s">
        <v>52</v>
      </c>
    </row>
    <row r="1425" spans="1:64" s="103" customFormat="1" hidden="1" x14ac:dyDescent="0.3">
      <c r="A1425" s="104" t="s">
        <v>155</v>
      </c>
      <c r="B1425" s="11">
        <v>195</v>
      </c>
      <c r="C1425" s="104" t="s">
        <v>1195</v>
      </c>
      <c r="D1425" s="104">
        <f>MATCH(Tabela1[[#This Row],[3]],ECHE!A:A,0)</f>
        <v>3947</v>
      </c>
      <c r="E1425" s="3" t="s">
        <v>1196</v>
      </c>
      <c r="F1425" s="2" t="s">
        <v>1197</v>
      </c>
      <c r="G1425" s="25">
        <v>7622</v>
      </c>
      <c r="H1425" s="30" t="s">
        <v>1198</v>
      </c>
      <c r="I1425" s="283" t="s">
        <v>455</v>
      </c>
      <c r="J1425" s="104" t="s">
        <v>1199</v>
      </c>
      <c r="K1425" s="2" t="s">
        <v>38781</v>
      </c>
      <c r="L1425" s="235" t="s">
        <v>1200</v>
      </c>
      <c r="M1425" s="104" t="s">
        <v>1200</v>
      </c>
      <c r="N1425" s="104" t="s">
        <v>283</v>
      </c>
      <c r="O1425" s="104" t="s">
        <v>46</v>
      </c>
      <c r="P1425" s="104"/>
      <c r="Q1425" s="104"/>
      <c r="R1425" s="32" t="s">
        <v>47</v>
      </c>
      <c r="S1425" s="91" t="s">
        <v>3446</v>
      </c>
      <c r="T1425" s="35" t="s">
        <v>156</v>
      </c>
      <c r="U1425" s="20" t="s">
        <v>157</v>
      </c>
      <c r="V1425" s="38"/>
      <c r="W1425" s="38"/>
      <c r="X1425" s="38" t="s">
        <v>51</v>
      </c>
      <c r="Y1425" s="38" t="s">
        <v>51</v>
      </c>
      <c r="Z1425" s="38" t="s">
        <v>51</v>
      </c>
      <c r="AA1425" s="38" t="s">
        <v>51</v>
      </c>
      <c r="AB1425" s="38"/>
      <c r="AC1425" s="38"/>
      <c r="AD1425" s="38">
        <v>24</v>
      </c>
      <c r="AE1425" s="38">
        <v>4</v>
      </c>
      <c r="AF1425" s="35" t="s">
        <v>156</v>
      </c>
      <c r="AG1425" s="20" t="s">
        <v>157</v>
      </c>
      <c r="AH1425" s="38"/>
      <c r="AI1425" s="38"/>
      <c r="AJ1425" s="38" t="s">
        <v>51</v>
      </c>
      <c r="AK1425" s="38" t="s">
        <v>51</v>
      </c>
      <c r="AL1425" s="38" t="s">
        <v>51</v>
      </c>
      <c r="AM1425" s="38" t="s">
        <v>51</v>
      </c>
      <c r="AN1425" s="38"/>
      <c r="AO1425" s="38"/>
      <c r="AP1425" s="38">
        <v>24</v>
      </c>
      <c r="AQ1425" s="38">
        <v>4</v>
      </c>
      <c r="AR1425" s="11" t="s">
        <v>156</v>
      </c>
      <c r="AS1425" s="19" t="s">
        <v>157</v>
      </c>
      <c r="AT1425" s="41">
        <v>2</v>
      </c>
      <c r="AU1425" s="11"/>
      <c r="AV1425" s="19"/>
      <c r="AW1425" s="41"/>
      <c r="AX1425" s="43" t="s">
        <v>156</v>
      </c>
      <c r="AY1425" s="22" t="s">
        <v>157</v>
      </c>
      <c r="AZ1425" s="45">
        <v>2</v>
      </c>
      <c r="BA1425" s="43" t="s">
        <v>156</v>
      </c>
      <c r="BB1425" s="22" t="s">
        <v>157</v>
      </c>
      <c r="BC1425" s="45">
        <v>2</v>
      </c>
      <c r="BD1425" s="47" t="s">
        <v>156</v>
      </c>
      <c r="BE1425" s="24" t="s">
        <v>157</v>
      </c>
      <c r="BF1425" s="49">
        <v>10</v>
      </c>
      <c r="BG1425" s="49">
        <v>2</v>
      </c>
      <c r="BH1425" s="47" t="s">
        <v>156</v>
      </c>
      <c r="BI1425" s="24" t="s">
        <v>157</v>
      </c>
      <c r="BJ1425" s="49">
        <v>10</v>
      </c>
      <c r="BK1425" s="49">
        <v>2</v>
      </c>
      <c r="BL1425" s="51" t="s">
        <v>52</v>
      </c>
    </row>
    <row r="1426" spans="1:64" s="103" customFormat="1" hidden="1" x14ac:dyDescent="0.3">
      <c r="A1426" s="104" t="s">
        <v>155</v>
      </c>
      <c r="B1426" s="11">
        <v>195</v>
      </c>
      <c r="C1426" s="104" t="s">
        <v>1195</v>
      </c>
      <c r="D1426" s="104">
        <f>MATCH(Tabela1[[#This Row],[3]],ECHE!A:A,0)</f>
        <v>3947</v>
      </c>
      <c r="E1426" s="3" t="s">
        <v>1196</v>
      </c>
      <c r="F1426" s="2" t="s">
        <v>1197</v>
      </c>
      <c r="G1426" s="25">
        <v>7622</v>
      </c>
      <c r="H1426" s="30" t="s">
        <v>1198</v>
      </c>
      <c r="I1426" s="283" t="s">
        <v>455</v>
      </c>
      <c r="J1426" s="104" t="s">
        <v>1199</v>
      </c>
      <c r="K1426" s="2" t="s">
        <v>38781</v>
      </c>
      <c r="L1426" s="235" t="s">
        <v>1200</v>
      </c>
      <c r="M1426" s="104" t="s">
        <v>1200</v>
      </c>
      <c r="N1426" s="104" t="s">
        <v>283</v>
      </c>
      <c r="O1426" s="104" t="s">
        <v>46</v>
      </c>
      <c r="P1426" s="104"/>
      <c r="Q1426" s="104"/>
      <c r="R1426" s="32" t="s">
        <v>47</v>
      </c>
      <c r="S1426" s="91" t="s">
        <v>3446</v>
      </c>
      <c r="T1426" s="35" t="s">
        <v>404</v>
      </c>
      <c r="U1426" s="20" t="s">
        <v>405</v>
      </c>
      <c r="V1426" s="38"/>
      <c r="W1426" s="38"/>
      <c r="X1426" s="38"/>
      <c r="Y1426" s="38"/>
      <c r="Z1426" s="38" t="s">
        <v>51</v>
      </c>
      <c r="AA1426" s="38" t="s">
        <v>51</v>
      </c>
      <c r="AB1426" s="38"/>
      <c r="AC1426" s="38"/>
      <c r="AD1426" s="38" t="s">
        <v>180</v>
      </c>
      <c r="AE1426" s="38" t="s">
        <v>180</v>
      </c>
      <c r="AF1426" s="35" t="s">
        <v>404</v>
      </c>
      <c r="AG1426" s="20" t="s">
        <v>405</v>
      </c>
      <c r="AH1426" s="38"/>
      <c r="AI1426" s="38"/>
      <c r="AJ1426" s="38"/>
      <c r="AK1426" s="38"/>
      <c r="AL1426" s="38" t="s">
        <v>51</v>
      </c>
      <c r="AM1426" s="38" t="s">
        <v>51</v>
      </c>
      <c r="AN1426" s="38"/>
      <c r="AO1426" s="38"/>
      <c r="AP1426" s="38" t="s">
        <v>180</v>
      </c>
      <c r="AQ1426" s="38" t="s">
        <v>180</v>
      </c>
      <c r="AR1426" s="11" t="s">
        <v>404</v>
      </c>
      <c r="AS1426" s="19" t="s">
        <v>405</v>
      </c>
      <c r="AT1426" s="41">
        <v>1</v>
      </c>
      <c r="AU1426" s="11"/>
      <c r="AV1426" s="19"/>
      <c r="AW1426" s="41"/>
      <c r="AX1426" s="43" t="s">
        <v>404</v>
      </c>
      <c r="AY1426" s="22" t="s">
        <v>405</v>
      </c>
      <c r="AZ1426" s="45">
        <v>1</v>
      </c>
      <c r="BA1426" s="43" t="s">
        <v>404</v>
      </c>
      <c r="BB1426" s="22" t="s">
        <v>405</v>
      </c>
      <c r="BC1426" s="45">
        <v>1</v>
      </c>
      <c r="BD1426" s="47"/>
      <c r="BE1426" s="24"/>
      <c r="BF1426" s="49"/>
      <c r="BG1426" s="49"/>
      <c r="BH1426" s="47"/>
      <c r="BI1426" s="24"/>
      <c r="BJ1426" s="49"/>
      <c r="BK1426" s="49"/>
      <c r="BL1426" s="51" t="s">
        <v>52</v>
      </c>
    </row>
    <row r="1427" spans="1:64" s="275" customFormat="1" hidden="1" x14ac:dyDescent="0.3">
      <c r="A1427" s="104" t="s">
        <v>155</v>
      </c>
      <c r="B1427" s="11">
        <v>208</v>
      </c>
      <c r="C1427" s="104" t="s">
        <v>1262</v>
      </c>
      <c r="D1427" s="104">
        <f>MATCH(Tabela1[[#This Row],[3]],ECHE!A:A,0)</f>
        <v>4722</v>
      </c>
      <c r="E1427" s="3" t="s">
        <v>1263</v>
      </c>
      <c r="F1427" s="2" t="s">
        <v>1264</v>
      </c>
      <c r="G1427" s="25" t="s">
        <v>1265</v>
      </c>
      <c r="H1427" s="30" t="s">
        <v>1077</v>
      </c>
      <c r="I1427" s="283" t="s">
        <v>214</v>
      </c>
      <c r="J1427" s="104" t="s">
        <v>1266</v>
      </c>
      <c r="K1427" s="2" t="s">
        <v>39004</v>
      </c>
      <c r="L1427" s="235" t="s">
        <v>538</v>
      </c>
      <c r="M1427" s="104" t="s">
        <v>423</v>
      </c>
      <c r="N1427" s="104" t="s">
        <v>246</v>
      </c>
      <c r="O1427" s="104" t="s">
        <v>70</v>
      </c>
      <c r="P1427" s="104"/>
      <c r="Q1427" s="104"/>
      <c r="R1427" s="32" t="s">
        <v>47</v>
      </c>
      <c r="S1427" s="91" t="s">
        <v>3446</v>
      </c>
      <c r="T1427" s="35" t="s">
        <v>156</v>
      </c>
      <c r="U1427" s="20" t="s">
        <v>157</v>
      </c>
      <c r="V1427" s="38"/>
      <c r="W1427" s="38"/>
      <c r="X1427" s="38" t="s">
        <v>51</v>
      </c>
      <c r="Y1427" s="38" t="s">
        <v>51</v>
      </c>
      <c r="Z1427" s="38"/>
      <c r="AA1427" s="38"/>
      <c r="AB1427" s="38"/>
      <c r="AC1427" s="38"/>
      <c r="AD1427" s="38">
        <v>12</v>
      </c>
      <c r="AE1427" s="38">
        <v>2</v>
      </c>
      <c r="AF1427" s="35" t="s">
        <v>156</v>
      </c>
      <c r="AG1427" s="20" t="s">
        <v>157</v>
      </c>
      <c r="AH1427" s="38"/>
      <c r="AI1427" s="38"/>
      <c r="AJ1427" s="38" t="s">
        <v>51</v>
      </c>
      <c r="AK1427" s="38" t="s">
        <v>51</v>
      </c>
      <c r="AL1427" s="38"/>
      <c r="AM1427" s="38"/>
      <c r="AN1427" s="38"/>
      <c r="AO1427" s="38"/>
      <c r="AP1427" s="38">
        <v>12</v>
      </c>
      <c r="AQ1427" s="38">
        <v>2</v>
      </c>
      <c r="AR1427" s="11"/>
      <c r="AS1427" s="19"/>
      <c r="AT1427" s="41"/>
      <c r="AU1427" s="11"/>
      <c r="AV1427" s="19"/>
      <c r="AW1427" s="41"/>
      <c r="AX1427" s="43" t="s">
        <v>156</v>
      </c>
      <c r="AY1427" s="22" t="s">
        <v>157</v>
      </c>
      <c r="AZ1427" s="45">
        <v>1</v>
      </c>
      <c r="BA1427" s="43" t="s">
        <v>156</v>
      </c>
      <c r="BB1427" s="22" t="s">
        <v>157</v>
      </c>
      <c r="BC1427" s="45">
        <v>1</v>
      </c>
      <c r="BD1427" s="47" t="s">
        <v>156</v>
      </c>
      <c r="BE1427" s="24" t="s">
        <v>157</v>
      </c>
      <c r="BF1427" s="49">
        <v>5</v>
      </c>
      <c r="BG1427" s="49">
        <v>1</v>
      </c>
      <c r="BH1427" s="47" t="s">
        <v>156</v>
      </c>
      <c r="BI1427" s="24" t="s">
        <v>157</v>
      </c>
      <c r="BJ1427" s="49">
        <v>5</v>
      </c>
      <c r="BK1427" s="49">
        <v>1</v>
      </c>
      <c r="BL1427" s="51" t="s">
        <v>52</v>
      </c>
    </row>
    <row r="1428" spans="1:64" s="103" customFormat="1" hidden="1" x14ac:dyDescent="0.3">
      <c r="A1428" s="104" t="s">
        <v>155</v>
      </c>
      <c r="B1428" s="11">
        <v>220</v>
      </c>
      <c r="C1428" s="104" t="s">
        <v>1291</v>
      </c>
      <c r="D1428" s="104">
        <f>MATCH(Tabela1[[#This Row],[3]],ECHE!A:A,0)</f>
        <v>132</v>
      </c>
      <c r="E1428" s="3" t="s">
        <v>1292</v>
      </c>
      <c r="F1428" s="2" t="s">
        <v>1293</v>
      </c>
      <c r="G1428" s="25">
        <v>4002</v>
      </c>
      <c r="H1428" s="30" t="s">
        <v>1182</v>
      </c>
      <c r="I1428" s="283" t="s">
        <v>674</v>
      </c>
      <c r="J1428" s="104" t="s">
        <v>1294</v>
      </c>
      <c r="K1428" s="2" t="s">
        <v>38605</v>
      </c>
      <c r="L1428" s="235" t="s">
        <v>44</v>
      </c>
      <c r="M1428" s="104" t="s">
        <v>44</v>
      </c>
      <c r="N1428" s="104" t="s">
        <v>687</v>
      </c>
      <c r="O1428" s="104" t="s">
        <v>89</v>
      </c>
      <c r="P1428" s="104"/>
      <c r="Q1428" s="104"/>
      <c r="R1428" s="32" t="s">
        <v>47</v>
      </c>
      <c r="S1428" s="91" t="s">
        <v>3446</v>
      </c>
      <c r="T1428" s="35" t="s">
        <v>156</v>
      </c>
      <c r="U1428" s="20" t="s">
        <v>157</v>
      </c>
      <c r="V1428" s="38"/>
      <c r="W1428" s="38"/>
      <c r="X1428" s="38" t="s">
        <v>51</v>
      </c>
      <c r="Y1428" s="38" t="s">
        <v>51</v>
      </c>
      <c r="Z1428" s="38"/>
      <c r="AA1428" s="38"/>
      <c r="AB1428" s="38"/>
      <c r="AC1428" s="38"/>
      <c r="AD1428" s="38">
        <v>12</v>
      </c>
      <c r="AE1428" s="38">
        <v>2</v>
      </c>
      <c r="AF1428" s="35" t="s">
        <v>156</v>
      </c>
      <c r="AG1428" s="20" t="s">
        <v>157</v>
      </c>
      <c r="AH1428" s="38"/>
      <c r="AI1428" s="38"/>
      <c r="AJ1428" s="38" t="s">
        <v>51</v>
      </c>
      <c r="AK1428" s="38" t="s">
        <v>51</v>
      </c>
      <c r="AL1428" s="38"/>
      <c r="AM1428" s="38"/>
      <c r="AN1428" s="38"/>
      <c r="AO1428" s="38"/>
      <c r="AP1428" s="38">
        <v>12</v>
      </c>
      <c r="AQ1428" s="38">
        <v>2</v>
      </c>
      <c r="AR1428" s="11"/>
      <c r="AS1428" s="19"/>
      <c r="AT1428" s="41"/>
      <c r="AU1428" s="11"/>
      <c r="AV1428" s="19"/>
      <c r="AW1428" s="41"/>
      <c r="AX1428" s="43" t="s">
        <v>404</v>
      </c>
      <c r="AY1428" s="22" t="s">
        <v>405</v>
      </c>
      <c r="AZ1428" s="45">
        <v>2</v>
      </c>
      <c r="BA1428" s="43" t="s">
        <v>404</v>
      </c>
      <c r="BB1428" s="22" t="s">
        <v>405</v>
      </c>
      <c r="BC1428" s="45">
        <v>2</v>
      </c>
      <c r="BD1428" s="47" t="s">
        <v>404</v>
      </c>
      <c r="BE1428" s="24" t="s">
        <v>405</v>
      </c>
      <c r="BF1428" s="49">
        <v>10</v>
      </c>
      <c r="BG1428" s="49">
        <v>2</v>
      </c>
      <c r="BH1428" s="47" t="s">
        <v>404</v>
      </c>
      <c r="BI1428" s="24" t="s">
        <v>405</v>
      </c>
      <c r="BJ1428" s="49">
        <v>10</v>
      </c>
      <c r="BK1428" s="49">
        <v>2</v>
      </c>
      <c r="BL1428" s="51" t="s">
        <v>52</v>
      </c>
    </row>
    <row r="1429" spans="1:64" s="103" customFormat="1" hidden="1" x14ac:dyDescent="0.3">
      <c r="A1429" s="104" t="s">
        <v>155</v>
      </c>
      <c r="B1429" s="11">
        <v>220</v>
      </c>
      <c r="C1429" s="104" t="s">
        <v>1291</v>
      </c>
      <c r="D1429" s="104">
        <f>MATCH(Tabela1[[#This Row],[3]],ECHE!A:A,0)</f>
        <v>132</v>
      </c>
      <c r="E1429" s="3" t="s">
        <v>1292</v>
      </c>
      <c r="F1429" s="2" t="s">
        <v>1293</v>
      </c>
      <c r="G1429" s="25">
        <v>4002</v>
      </c>
      <c r="H1429" s="30" t="s">
        <v>1182</v>
      </c>
      <c r="I1429" s="283" t="s">
        <v>674</v>
      </c>
      <c r="J1429" s="104" t="s">
        <v>1294</v>
      </c>
      <c r="K1429" s="2" t="s">
        <v>38605</v>
      </c>
      <c r="L1429" s="235" t="s">
        <v>44</v>
      </c>
      <c r="M1429" s="104" t="s">
        <v>44</v>
      </c>
      <c r="N1429" s="104" t="s">
        <v>687</v>
      </c>
      <c r="O1429" s="104" t="s">
        <v>89</v>
      </c>
      <c r="P1429" s="104"/>
      <c r="Q1429" s="104"/>
      <c r="R1429" s="32" t="s">
        <v>47</v>
      </c>
      <c r="S1429" s="91" t="s">
        <v>3446</v>
      </c>
      <c r="T1429" s="35" t="s">
        <v>1295</v>
      </c>
      <c r="U1429" s="20" t="s">
        <v>1296</v>
      </c>
      <c r="V1429" s="38"/>
      <c r="W1429" s="38"/>
      <c r="X1429" s="38" t="s">
        <v>51</v>
      </c>
      <c r="Y1429" s="38" t="s">
        <v>51</v>
      </c>
      <c r="Z1429" s="38"/>
      <c r="AA1429" s="38"/>
      <c r="AB1429" s="38"/>
      <c r="AC1429" s="38"/>
      <c r="AD1429" s="38" t="s">
        <v>180</v>
      </c>
      <c r="AE1429" s="38" t="s">
        <v>180</v>
      </c>
      <c r="AF1429" s="35" t="s">
        <v>1295</v>
      </c>
      <c r="AG1429" s="20" t="s">
        <v>1296</v>
      </c>
      <c r="AH1429" s="38"/>
      <c r="AI1429" s="38"/>
      <c r="AJ1429" s="38" t="s">
        <v>51</v>
      </c>
      <c r="AK1429" s="38" t="s">
        <v>51</v>
      </c>
      <c r="AL1429" s="38"/>
      <c r="AM1429" s="38"/>
      <c r="AN1429" s="38"/>
      <c r="AO1429" s="38"/>
      <c r="AP1429" s="38" t="s">
        <v>180</v>
      </c>
      <c r="AQ1429" s="38" t="s">
        <v>180</v>
      </c>
      <c r="AR1429" s="11"/>
      <c r="AS1429" s="19"/>
      <c r="AT1429" s="41"/>
      <c r="AU1429" s="11"/>
      <c r="AV1429" s="19"/>
      <c r="AW1429" s="41"/>
      <c r="AX1429" s="43"/>
      <c r="AY1429" s="22"/>
      <c r="AZ1429" s="45"/>
      <c r="BA1429" s="43"/>
      <c r="BB1429" s="22"/>
      <c r="BC1429" s="45"/>
      <c r="BD1429" s="47"/>
      <c r="BE1429" s="24"/>
      <c r="BF1429" s="49"/>
      <c r="BG1429" s="49"/>
      <c r="BH1429" s="47"/>
      <c r="BI1429" s="24"/>
      <c r="BJ1429" s="49"/>
      <c r="BK1429" s="49"/>
      <c r="BL1429" s="51" t="s">
        <v>52</v>
      </c>
    </row>
    <row r="1430" spans="1:64" s="103" customFormat="1" hidden="1" x14ac:dyDescent="0.3">
      <c r="A1430" s="84" t="s">
        <v>155</v>
      </c>
      <c r="B1430" s="85">
        <v>250</v>
      </c>
      <c r="C1430" s="84" t="s">
        <v>1405</v>
      </c>
      <c r="D1430" s="84">
        <f>MATCH(Tabela1[[#This Row],[3]],ECHE!A:A,0)</f>
        <v>5319</v>
      </c>
      <c r="E1430" s="87" t="s">
        <v>1406</v>
      </c>
      <c r="F1430" s="88" t="s">
        <v>1407</v>
      </c>
      <c r="G1430" s="89">
        <v>34406</v>
      </c>
      <c r="H1430" s="90" t="s">
        <v>273</v>
      </c>
      <c r="I1430" s="286" t="s">
        <v>243</v>
      </c>
      <c r="J1430" s="84" t="s">
        <v>1408</v>
      </c>
      <c r="K1430" s="2" t="s">
        <v>39082</v>
      </c>
      <c r="L1430" s="196" t="s">
        <v>103</v>
      </c>
      <c r="M1430" s="84" t="s">
        <v>44</v>
      </c>
      <c r="N1430" s="84" t="s">
        <v>88</v>
      </c>
      <c r="O1430" s="84" t="s">
        <v>89</v>
      </c>
      <c r="P1430" s="84"/>
      <c r="Q1430" s="84"/>
      <c r="R1430" s="91" t="s">
        <v>47</v>
      </c>
      <c r="S1430" s="91" t="s">
        <v>3446</v>
      </c>
      <c r="T1430" s="92" t="s">
        <v>156</v>
      </c>
      <c r="U1430" s="93" t="s">
        <v>157</v>
      </c>
      <c r="V1430" s="94"/>
      <c r="W1430" s="94"/>
      <c r="X1430" s="94" t="s">
        <v>51</v>
      </c>
      <c r="Y1430" s="94" t="s">
        <v>51</v>
      </c>
      <c r="Z1430" s="94" t="s">
        <v>51</v>
      </c>
      <c r="AA1430" s="94" t="s">
        <v>51</v>
      </c>
      <c r="AB1430" s="94" t="s">
        <v>51</v>
      </c>
      <c r="AC1430" s="94" t="s">
        <v>51</v>
      </c>
      <c r="AD1430" s="94">
        <v>10</v>
      </c>
      <c r="AE1430" s="94">
        <v>2</v>
      </c>
      <c r="AF1430" s="92" t="s">
        <v>156</v>
      </c>
      <c r="AG1430" s="93" t="s">
        <v>157</v>
      </c>
      <c r="AH1430" s="94"/>
      <c r="AI1430" s="94"/>
      <c r="AJ1430" s="94" t="s">
        <v>51</v>
      </c>
      <c r="AK1430" s="94" t="s">
        <v>51</v>
      </c>
      <c r="AL1430" s="94" t="s">
        <v>51</v>
      </c>
      <c r="AM1430" s="94" t="s">
        <v>51</v>
      </c>
      <c r="AN1430" s="94" t="s">
        <v>51</v>
      </c>
      <c r="AO1430" s="94" t="s">
        <v>51</v>
      </c>
      <c r="AP1430" s="94">
        <v>10</v>
      </c>
      <c r="AQ1430" s="94">
        <v>2</v>
      </c>
      <c r="AR1430" s="85"/>
      <c r="AS1430" s="86"/>
      <c r="AT1430" s="95"/>
      <c r="AU1430" s="85"/>
      <c r="AV1430" s="86"/>
      <c r="AW1430" s="95"/>
      <c r="AX1430" s="96" t="s">
        <v>156</v>
      </c>
      <c r="AY1430" s="97" t="s">
        <v>157</v>
      </c>
      <c r="AZ1430" s="98">
        <v>1</v>
      </c>
      <c r="BA1430" s="96" t="s">
        <v>156</v>
      </c>
      <c r="BB1430" s="97" t="s">
        <v>157</v>
      </c>
      <c r="BC1430" s="98">
        <v>1</v>
      </c>
      <c r="BD1430" s="99" t="s">
        <v>156</v>
      </c>
      <c r="BE1430" s="100" t="s">
        <v>157</v>
      </c>
      <c r="BF1430" s="101">
        <v>5</v>
      </c>
      <c r="BG1430" s="101">
        <v>1</v>
      </c>
      <c r="BH1430" s="99" t="s">
        <v>156</v>
      </c>
      <c r="BI1430" s="100" t="s">
        <v>157</v>
      </c>
      <c r="BJ1430" s="101">
        <v>5</v>
      </c>
      <c r="BK1430" s="101">
        <v>1</v>
      </c>
      <c r="BL1430" s="102" t="s">
        <v>52</v>
      </c>
    </row>
    <row r="1431" spans="1:64" s="103" customFormat="1" hidden="1" x14ac:dyDescent="0.3">
      <c r="A1431" s="84" t="s">
        <v>155</v>
      </c>
      <c r="B1431" s="85">
        <v>257</v>
      </c>
      <c r="C1431" s="84" t="s">
        <v>1437</v>
      </c>
      <c r="D1431" s="84">
        <f>MATCH(Tabela1[[#This Row],[3]],ECHE!A:A,0)</f>
        <v>5053</v>
      </c>
      <c r="E1431" s="87" t="s">
        <v>1438</v>
      </c>
      <c r="F1431" s="88" t="s">
        <v>1439</v>
      </c>
      <c r="G1431" s="89">
        <v>70111</v>
      </c>
      <c r="H1431" s="90" t="s">
        <v>1440</v>
      </c>
      <c r="I1431" s="286" t="s">
        <v>138</v>
      </c>
      <c r="J1431" s="84" t="s">
        <v>1441</v>
      </c>
      <c r="K1431" s="2" t="s">
        <v>39041</v>
      </c>
      <c r="L1431" s="196" t="s">
        <v>103</v>
      </c>
      <c r="M1431" s="84" t="s">
        <v>44</v>
      </c>
      <c r="N1431" s="84" t="s">
        <v>198</v>
      </c>
      <c r="O1431" s="84" t="s">
        <v>92</v>
      </c>
      <c r="P1431" s="84"/>
      <c r="Q1431" s="84"/>
      <c r="R1431" s="91" t="s">
        <v>47</v>
      </c>
      <c r="S1431" s="91" t="s">
        <v>3446</v>
      </c>
      <c r="T1431" s="92" t="s">
        <v>156</v>
      </c>
      <c r="U1431" s="93" t="s">
        <v>157</v>
      </c>
      <c r="V1431" s="94"/>
      <c r="W1431" s="94"/>
      <c r="X1431" s="94" t="s">
        <v>51</v>
      </c>
      <c r="Y1431" s="94" t="s">
        <v>51</v>
      </c>
      <c r="Z1431" s="94"/>
      <c r="AA1431" s="94"/>
      <c r="AB1431" s="94"/>
      <c r="AC1431" s="94"/>
      <c r="AD1431" s="94">
        <v>6</v>
      </c>
      <c r="AE1431" s="94">
        <v>2</v>
      </c>
      <c r="AF1431" s="92" t="s">
        <v>156</v>
      </c>
      <c r="AG1431" s="93" t="s">
        <v>157</v>
      </c>
      <c r="AH1431" s="94"/>
      <c r="AI1431" s="94"/>
      <c r="AJ1431" s="94" t="s">
        <v>51</v>
      </c>
      <c r="AK1431" s="94" t="s">
        <v>51</v>
      </c>
      <c r="AL1431" s="94"/>
      <c r="AM1431" s="94"/>
      <c r="AN1431" s="94"/>
      <c r="AO1431" s="94"/>
      <c r="AP1431" s="94">
        <v>6</v>
      </c>
      <c r="AQ1431" s="94">
        <v>2</v>
      </c>
      <c r="AR1431" s="85"/>
      <c r="AS1431" s="86"/>
      <c r="AT1431" s="95"/>
      <c r="AU1431" s="85"/>
      <c r="AV1431" s="86"/>
      <c r="AW1431" s="95"/>
      <c r="AX1431" s="96" t="s">
        <v>156</v>
      </c>
      <c r="AY1431" s="97" t="s">
        <v>157</v>
      </c>
      <c r="AZ1431" s="98">
        <v>1</v>
      </c>
      <c r="BA1431" s="96" t="s">
        <v>156</v>
      </c>
      <c r="BB1431" s="97" t="s">
        <v>157</v>
      </c>
      <c r="BC1431" s="98">
        <v>1</v>
      </c>
      <c r="BD1431" s="99" t="s">
        <v>156</v>
      </c>
      <c r="BE1431" s="100" t="s">
        <v>157</v>
      </c>
      <c r="BF1431" s="101">
        <v>5</v>
      </c>
      <c r="BG1431" s="101">
        <v>1</v>
      </c>
      <c r="BH1431" s="99" t="s">
        <v>156</v>
      </c>
      <c r="BI1431" s="100" t="s">
        <v>157</v>
      </c>
      <c r="BJ1431" s="101">
        <v>5</v>
      </c>
      <c r="BK1431" s="101">
        <v>1</v>
      </c>
      <c r="BL1431" s="102" t="s">
        <v>52</v>
      </c>
    </row>
    <row r="1432" spans="1:64" s="103" customFormat="1" hidden="1" x14ac:dyDescent="0.3">
      <c r="A1432" s="84" t="s">
        <v>155</v>
      </c>
      <c r="B1432" s="85">
        <v>257</v>
      </c>
      <c r="C1432" s="84" t="s">
        <v>1437</v>
      </c>
      <c r="D1432" s="84">
        <f>MATCH(Tabela1[[#This Row],[3]],ECHE!A:A,0)</f>
        <v>5053</v>
      </c>
      <c r="E1432" s="87" t="s">
        <v>1438</v>
      </c>
      <c r="F1432" s="88" t="s">
        <v>1439</v>
      </c>
      <c r="G1432" s="89">
        <v>70111</v>
      </c>
      <c r="H1432" s="90" t="s">
        <v>1440</v>
      </c>
      <c r="I1432" s="286" t="s">
        <v>138</v>
      </c>
      <c r="J1432" s="84" t="s">
        <v>1441</v>
      </c>
      <c r="K1432" s="2" t="s">
        <v>39041</v>
      </c>
      <c r="L1432" s="196" t="s">
        <v>103</v>
      </c>
      <c r="M1432" s="84" t="s">
        <v>44</v>
      </c>
      <c r="N1432" s="84" t="s">
        <v>198</v>
      </c>
      <c r="O1432" s="84" t="s">
        <v>92</v>
      </c>
      <c r="P1432" s="84"/>
      <c r="Q1432" s="84"/>
      <c r="R1432" s="91" t="s">
        <v>47</v>
      </c>
      <c r="S1432" s="91" t="s">
        <v>3446</v>
      </c>
      <c r="T1432" s="92">
        <v>919</v>
      </c>
      <c r="U1432" s="93" t="s">
        <v>1442</v>
      </c>
      <c r="V1432" s="94"/>
      <c r="W1432" s="94"/>
      <c r="X1432" s="94"/>
      <c r="Y1432" s="94"/>
      <c r="Z1432" s="94" t="s">
        <v>51</v>
      </c>
      <c r="AA1432" s="94" t="s">
        <v>51</v>
      </c>
      <c r="AB1432" s="94"/>
      <c r="AC1432" s="94"/>
      <c r="AD1432" s="94">
        <v>6</v>
      </c>
      <c r="AE1432" s="94">
        <v>2</v>
      </c>
      <c r="AF1432" s="92">
        <v>919</v>
      </c>
      <c r="AG1432" s="93" t="s">
        <v>1442</v>
      </c>
      <c r="AH1432" s="94"/>
      <c r="AI1432" s="94"/>
      <c r="AJ1432" s="94"/>
      <c r="AK1432" s="94"/>
      <c r="AL1432" s="94" t="s">
        <v>51</v>
      </c>
      <c r="AM1432" s="94" t="s">
        <v>51</v>
      </c>
      <c r="AN1432" s="94"/>
      <c r="AO1432" s="94"/>
      <c r="AP1432" s="94">
        <v>6</v>
      </c>
      <c r="AQ1432" s="94">
        <v>2</v>
      </c>
      <c r="AR1432" s="85"/>
      <c r="AS1432" s="86"/>
      <c r="AT1432" s="95"/>
      <c r="AU1432" s="85"/>
      <c r="AV1432" s="86"/>
      <c r="AW1432" s="95"/>
      <c r="AX1432" s="96">
        <v>919</v>
      </c>
      <c r="AY1432" s="97" t="s">
        <v>1442</v>
      </c>
      <c r="AZ1432" s="98">
        <v>1</v>
      </c>
      <c r="BA1432" s="96">
        <v>919</v>
      </c>
      <c r="BB1432" s="97" t="s">
        <v>1442</v>
      </c>
      <c r="BC1432" s="98">
        <v>1</v>
      </c>
      <c r="BD1432" s="99">
        <v>919</v>
      </c>
      <c r="BE1432" s="100" t="s">
        <v>1442</v>
      </c>
      <c r="BF1432" s="101">
        <v>5</v>
      </c>
      <c r="BG1432" s="101">
        <v>1</v>
      </c>
      <c r="BH1432" s="99">
        <v>919</v>
      </c>
      <c r="BI1432" s="100" t="s">
        <v>1442</v>
      </c>
      <c r="BJ1432" s="101">
        <v>5</v>
      </c>
      <c r="BK1432" s="101">
        <v>1</v>
      </c>
      <c r="BL1432" s="102" t="s">
        <v>52</v>
      </c>
    </row>
    <row r="1433" spans="1:64" s="83" customFormat="1" hidden="1" x14ac:dyDescent="0.3">
      <c r="A1433" s="104" t="s">
        <v>155</v>
      </c>
      <c r="B1433" s="11">
        <v>290</v>
      </c>
      <c r="C1433" s="104" t="s">
        <v>1559</v>
      </c>
      <c r="D1433" s="104">
        <f>MATCH(Tabela1[[#This Row],[3]],ECHE!A:A,0)</f>
        <v>46</v>
      </c>
      <c r="E1433" s="3" t="s">
        <v>1560</v>
      </c>
      <c r="F1433" s="2" t="s">
        <v>1561</v>
      </c>
      <c r="G1433" s="25">
        <v>9800</v>
      </c>
      <c r="H1433" s="30" t="s">
        <v>1562</v>
      </c>
      <c r="I1433" s="283" t="s">
        <v>331</v>
      </c>
      <c r="J1433" s="104" t="s">
        <v>1563</v>
      </c>
      <c r="K1433" s="2" t="s">
        <v>38839</v>
      </c>
      <c r="L1433" s="235" t="s">
        <v>1564</v>
      </c>
      <c r="M1433" s="104" t="s">
        <v>267</v>
      </c>
      <c r="N1433" s="104" t="s">
        <v>152</v>
      </c>
      <c r="O1433" s="104" t="s">
        <v>89</v>
      </c>
      <c r="P1433" s="104"/>
      <c r="Q1433" s="104"/>
      <c r="R1433" s="32" t="s">
        <v>47</v>
      </c>
      <c r="S1433" s="91" t="s">
        <v>3446</v>
      </c>
      <c r="T1433" s="35" t="s">
        <v>156</v>
      </c>
      <c r="U1433" s="20" t="s">
        <v>157</v>
      </c>
      <c r="V1433" s="38"/>
      <c r="W1433" s="38"/>
      <c r="X1433" s="38" t="s">
        <v>51</v>
      </c>
      <c r="Y1433" s="38" t="s">
        <v>51</v>
      </c>
      <c r="Z1433" s="38"/>
      <c r="AA1433" s="38"/>
      <c r="AB1433" s="38"/>
      <c r="AC1433" s="38"/>
      <c r="AD1433" s="38">
        <v>12</v>
      </c>
      <c r="AE1433" s="38">
        <v>2</v>
      </c>
      <c r="AF1433" s="35" t="s">
        <v>404</v>
      </c>
      <c r="AG1433" s="20" t="s">
        <v>405</v>
      </c>
      <c r="AH1433" s="38"/>
      <c r="AI1433" s="38"/>
      <c r="AJ1433" s="38" t="s">
        <v>51</v>
      </c>
      <c r="AK1433" s="38" t="s">
        <v>51</v>
      </c>
      <c r="AL1433" s="38"/>
      <c r="AM1433" s="38"/>
      <c r="AN1433" s="38"/>
      <c r="AO1433" s="38"/>
      <c r="AP1433" s="38">
        <v>12</v>
      </c>
      <c r="AQ1433" s="38">
        <v>2</v>
      </c>
      <c r="AR1433" s="11"/>
      <c r="AS1433" s="19"/>
      <c r="AT1433" s="41"/>
      <c r="AU1433" s="11"/>
      <c r="AV1433" s="19"/>
      <c r="AW1433" s="41"/>
      <c r="AX1433" s="43" t="s">
        <v>156</v>
      </c>
      <c r="AY1433" s="22" t="s">
        <v>157</v>
      </c>
      <c r="AZ1433" s="45">
        <v>1</v>
      </c>
      <c r="BA1433" s="43" t="s">
        <v>404</v>
      </c>
      <c r="BB1433" s="22" t="s">
        <v>405</v>
      </c>
      <c r="BC1433" s="45">
        <v>1</v>
      </c>
      <c r="BD1433" s="47"/>
      <c r="BE1433" s="24"/>
      <c r="BF1433" s="49"/>
      <c r="BG1433" s="49"/>
      <c r="BH1433" s="47" t="s">
        <v>404</v>
      </c>
      <c r="BI1433" s="24" t="s">
        <v>405</v>
      </c>
      <c r="BJ1433" s="49">
        <v>5</v>
      </c>
      <c r="BK1433" s="49">
        <v>1</v>
      </c>
      <c r="BL1433" s="51" t="s">
        <v>52</v>
      </c>
    </row>
    <row r="1434" spans="1:64" s="103" customFormat="1" hidden="1" x14ac:dyDescent="0.3">
      <c r="A1434" s="104" t="s">
        <v>155</v>
      </c>
      <c r="B1434" s="11">
        <v>314</v>
      </c>
      <c r="C1434" s="104" t="s">
        <v>1666</v>
      </c>
      <c r="D1434" s="104">
        <f>MATCH(Tabela1[[#This Row],[3]],ECHE!A:A,0)</f>
        <v>4935</v>
      </c>
      <c r="E1434" s="3" t="s">
        <v>1667</v>
      </c>
      <c r="F1434" s="2" t="s">
        <v>1668</v>
      </c>
      <c r="G1434" s="25">
        <v>500036</v>
      </c>
      <c r="H1434" s="30" t="s">
        <v>1669</v>
      </c>
      <c r="I1434" s="283" t="s">
        <v>251</v>
      </c>
      <c r="J1434" s="104" t="s">
        <v>1670</v>
      </c>
      <c r="K1434" s="69" t="s">
        <v>39023</v>
      </c>
      <c r="L1434" s="235" t="s">
        <v>103</v>
      </c>
      <c r="M1434" s="104" t="s">
        <v>44</v>
      </c>
      <c r="N1434" s="104" t="s">
        <v>88</v>
      </c>
      <c r="O1434" s="104" t="s">
        <v>131</v>
      </c>
      <c r="P1434" s="104"/>
      <c r="Q1434" s="104"/>
      <c r="R1434" s="32" t="s">
        <v>47</v>
      </c>
      <c r="S1434" s="91" t="s">
        <v>3446</v>
      </c>
      <c r="T1434" s="35" t="s">
        <v>156</v>
      </c>
      <c r="U1434" s="20" t="s">
        <v>157</v>
      </c>
      <c r="V1434" s="38"/>
      <c r="W1434" s="38"/>
      <c r="X1434" s="38" t="s">
        <v>51</v>
      </c>
      <c r="Y1434" s="38" t="s">
        <v>51</v>
      </c>
      <c r="Z1434" s="38"/>
      <c r="AA1434" s="38"/>
      <c r="AB1434" s="38"/>
      <c r="AC1434" s="38"/>
      <c r="AD1434" s="38">
        <v>12</v>
      </c>
      <c r="AE1434" s="38">
        <v>2</v>
      </c>
      <c r="AF1434" s="35" t="s">
        <v>156</v>
      </c>
      <c r="AG1434" s="20" t="s">
        <v>157</v>
      </c>
      <c r="AH1434" s="38"/>
      <c r="AI1434" s="38"/>
      <c r="AJ1434" s="38" t="s">
        <v>51</v>
      </c>
      <c r="AK1434" s="38" t="s">
        <v>51</v>
      </c>
      <c r="AL1434" s="38"/>
      <c r="AM1434" s="38"/>
      <c r="AN1434" s="38"/>
      <c r="AO1434" s="38"/>
      <c r="AP1434" s="38">
        <v>12</v>
      </c>
      <c r="AQ1434" s="38">
        <v>2</v>
      </c>
      <c r="AR1434" s="11"/>
      <c r="AS1434" s="19"/>
      <c r="AT1434" s="41"/>
      <c r="AU1434" s="11"/>
      <c r="AV1434" s="19"/>
      <c r="AW1434" s="41"/>
      <c r="AX1434" s="43" t="s">
        <v>156</v>
      </c>
      <c r="AY1434" s="22" t="s">
        <v>157</v>
      </c>
      <c r="AZ1434" s="45">
        <v>1</v>
      </c>
      <c r="BA1434" s="43" t="s">
        <v>156</v>
      </c>
      <c r="BB1434" s="22" t="s">
        <v>157</v>
      </c>
      <c r="BC1434" s="45">
        <v>1</v>
      </c>
      <c r="BD1434" s="47" t="s">
        <v>156</v>
      </c>
      <c r="BE1434" s="24" t="s">
        <v>157</v>
      </c>
      <c r="BF1434" s="49">
        <v>10</v>
      </c>
      <c r="BG1434" s="49">
        <v>2</v>
      </c>
      <c r="BH1434" s="47" t="s">
        <v>156</v>
      </c>
      <c r="BI1434" s="24" t="s">
        <v>157</v>
      </c>
      <c r="BJ1434" s="49">
        <v>10</v>
      </c>
      <c r="BK1434" s="49">
        <v>2</v>
      </c>
      <c r="BL1434" s="51" t="s">
        <v>52</v>
      </c>
    </row>
    <row r="1435" spans="1:64" s="103" customFormat="1" hidden="1" x14ac:dyDescent="0.3">
      <c r="A1435" s="104" t="s">
        <v>155</v>
      </c>
      <c r="B1435" s="11">
        <v>365</v>
      </c>
      <c r="C1435" s="104" t="s">
        <v>417</v>
      </c>
      <c r="D1435" s="104">
        <f>MATCH(Tabela1[[#This Row],[3]],ECHE!A:A,0)</f>
        <v>4803</v>
      </c>
      <c r="E1435" s="3" t="s">
        <v>418</v>
      </c>
      <c r="F1435" s="2" t="s">
        <v>419</v>
      </c>
      <c r="G1435" s="25" t="s">
        <v>420</v>
      </c>
      <c r="H1435" s="30" t="s">
        <v>421</v>
      </c>
      <c r="I1435" s="283" t="s">
        <v>214</v>
      </c>
      <c r="J1435" s="104" t="s">
        <v>422</v>
      </c>
      <c r="K1435" s="2" t="s">
        <v>38810</v>
      </c>
      <c r="L1435" s="235" t="s">
        <v>423</v>
      </c>
      <c r="M1435" s="104" t="s">
        <v>423</v>
      </c>
      <c r="N1435" s="104" t="s">
        <v>45</v>
      </c>
      <c r="O1435" s="104" t="s">
        <v>46</v>
      </c>
      <c r="P1435" s="104"/>
      <c r="Q1435" s="104"/>
      <c r="R1435" s="32" t="s">
        <v>47</v>
      </c>
      <c r="S1435" s="91" t="s">
        <v>3446</v>
      </c>
      <c r="T1435" s="35" t="s">
        <v>156</v>
      </c>
      <c r="U1435" s="20" t="s">
        <v>157</v>
      </c>
      <c r="V1435" s="38"/>
      <c r="W1435" s="38"/>
      <c r="X1435" s="38" t="s">
        <v>51</v>
      </c>
      <c r="Y1435" s="38" t="s">
        <v>51</v>
      </c>
      <c r="Z1435" s="38"/>
      <c r="AA1435" s="38"/>
      <c r="AB1435" s="38"/>
      <c r="AC1435" s="38"/>
      <c r="AD1435" s="38">
        <v>12</v>
      </c>
      <c r="AE1435" s="38">
        <v>2</v>
      </c>
      <c r="AF1435" s="35" t="s">
        <v>156</v>
      </c>
      <c r="AG1435" s="20" t="s">
        <v>157</v>
      </c>
      <c r="AH1435" s="38"/>
      <c r="AI1435" s="38"/>
      <c r="AJ1435" s="38" t="s">
        <v>51</v>
      </c>
      <c r="AK1435" s="38" t="s">
        <v>51</v>
      </c>
      <c r="AL1435" s="38"/>
      <c r="AM1435" s="38"/>
      <c r="AN1435" s="38"/>
      <c r="AO1435" s="38"/>
      <c r="AP1435" s="38">
        <v>12</v>
      </c>
      <c r="AQ1435" s="38">
        <v>2</v>
      </c>
      <c r="AR1435" s="11"/>
      <c r="AS1435" s="19"/>
      <c r="AT1435" s="41"/>
      <c r="AU1435" s="11"/>
      <c r="AV1435" s="19"/>
      <c r="AW1435" s="41"/>
      <c r="AX1435" s="43" t="s">
        <v>156</v>
      </c>
      <c r="AY1435" s="22" t="s">
        <v>157</v>
      </c>
      <c r="AZ1435" s="45">
        <v>1</v>
      </c>
      <c r="BA1435" s="43" t="s">
        <v>156</v>
      </c>
      <c r="BB1435" s="22" t="s">
        <v>157</v>
      </c>
      <c r="BC1435" s="45">
        <v>1</v>
      </c>
      <c r="BD1435" s="47" t="s">
        <v>156</v>
      </c>
      <c r="BE1435" s="24" t="s">
        <v>157</v>
      </c>
      <c r="BF1435" s="49">
        <v>10</v>
      </c>
      <c r="BG1435" s="49">
        <v>2</v>
      </c>
      <c r="BH1435" s="47" t="s">
        <v>156</v>
      </c>
      <c r="BI1435" s="24" t="s">
        <v>157</v>
      </c>
      <c r="BJ1435" s="49">
        <v>10</v>
      </c>
      <c r="BK1435" s="49">
        <v>2</v>
      </c>
      <c r="BL1435" s="51" t="s">
        <v>52</v>
      </c>
    </row>
    <row r="1436" spans="1:64" s="103" customFormat="1" hidden="1" x14ac:dyDescent="0.3">
      <c r="A1436" s="104" t="s">
        <v>155</v>
      </c>
      <c r="B1436" s="11">
        <v>393</v>
      </c>
      <c r="C1436" s="104" t="s">
        <v>2013</v>
      </c>
      <c r="D1436" s="104">
        <f>MATCH(Tabela1[[#This Row],[3]],ECHE!A:A,0)</f>
        <v>4711</v>
      </c>
      <c r="E1436" s="3" t="s">
        <v>2014</v>
      </c>
      <c r="F1436" s="2" t="s">
        <v>2015</v>
      </c>
      <c r="G1436" s="25" t="s">
        <v>2016</v>
      </c>
      <c r="H1436" s="30" t="s">
        <v>1623</v>
      </c>
      <c r="I1436" s="283" t="s">
        <v>214</v>
      </c>
      <c r="J1436" s="104" t="s">
        <v>2017</v>
      </c>
      <c r="K1436" s="2" t="s">
        <v>38809</v>
      </c>
      <c r="L1436" s="235" t="s">
        <v>103</v>
      </c>
      <c r="M1436" s="104" t="s">
        <v>44</v>
      </c>
      <c r="N1436" s="104" t="s">
        <v>401</v>
      </c>
      <c r="O1436" s="104" t="s">
        <v>115</v>
      </c>
      <c r="P1436" s="104"/>
      <c r="Q1436" s="104"/>
      <c r="R1436" s="32" t="s">
        <v>47</v>
      </c>
      <c r="S1436" s="91" t="s">
        <v>3446</v>
      </c>
      <c r="T1436" s="35" t="s">
        <v>404</v>
      </c>
      <c r="U1436" s="20" t="s">
        <v>405</v>
      </c>
      <c r="V1436" s="38"/>
      <c r="W1436" s="38"/>
      <c r="X1436" s="38" t="s">
        <v>51</v>
      </c>
      <c r="Y1436" s="38" t="s">
        <v>51</v>
      </c>
      <c r="Z1436" s="38"/>
      <c r="AA1436" s="38"/>
      <c r="AB1436" s="38"/>
      <c r="AC1436" s="38"/>
      <c r="AD1436" s="38">
        <v>10</v>
      </c>
      <c r="AE1436" s="38">
        <v>2</v>
      </c>
      <c r="AF1436" s="35" t="s">
        <v>404</v>
      </c>
      <c r="AG1436" s="20" t="s">
        <v>405</v>
      </c>
      <c r="AH1436" s="38"/>
      <c r="AI1436" s="38"/>
      <c r="AJ1436" s="38" t="s">
        <v>51</v>
      </c>
      <c r="AK1436" s="38" t="s">
        <v>51</v>
      </c>
      <c r="AL1436" s="38"/>
      <c r="AM1436" s="38"/>
      <c r="AN1436" s="38"/>
      <c r="AO1436" s="38"/>
      <c r="AP1436" s="38">
        <v>10</v>
      </c>
      <c r="AQ1436" s="38">
        <v>2</v>
      </c>
      <c r="AR1436" s="11" t="s">
        <v>404</v>
      </c>
      <c r="AS1436" s="19" t="s">
        <v>405</v>
      </c>
      <c r="AT1436" s="41">
        <v>2</v>
      </c>
      <c r="AU1436" s="11" t="s">
        <v>404</v>
      </c>
      <c r="AV1436" s="19" t="s">
        <v>405</v>
      </c>
      <c r="AW1436" s="41">
        <v>2</v>
      </c>
      <c r="AX1436" s="43" t="s">
        <v>404</v>
      </c>
      <c r="AY1436" s="22" t="s">
        <v>405</v>
      </c>
      <c r="AZ1436" s="45">
        <v>2</v>
      </c>
      <c r="BA1436" s="43" t="s">
        <v>404</v>
      </c>
      <c r="BB1436" s="22" t="s">
        <v>405</v>
      </c>
      <c r="BC1436" s="45">
        <v>2</v>
      </c>
      <c r="BD1436" s="47" t="s">
        <v>404</v>
      </c>
      <c r="BE1436" s="24" t="s">
        <v>405</v>
      </c>
      <c r="BF1436" s="49">
        <v>10</v>
      </c>
      <c r="BG1436" s="49">
        <v>2</v>
      </c>
      <c r="BH1436" s="47" t="s">
        <v>404</v>
      </c>
      <c r="BI1436" s="24" t="s">
        <v>405</v>
      </c>
      <c r="BJ1436" s="49">
        <v>10</v>
      </c>
      <c r="BK1436" s="49">
        <v>2</v>
      </c>
      <c r="BL1436" s="51" t="s">
        <v>52</v>
      </c>
    </row>
    <row r="1437" spans="1:64" s="103" customFormat="1" hidden="1" x14ac:dyDescent="0.3">
      <c r="A1437" s="104" t="s">
        <v>155</v>
      </c>
      <c r="B1437" s="11">
        <v>413</v>
      </c>
      <c r="C1437" s="104" t="s">
        <v>2086</v>
      </c>
      <c r="D1437" s="104">
        <f>MATCH(Tabela1[[#This Row],[3]],ECHE!A:A,0)</f>
        <v>4920</v>
      </c>
      <c r="E1437" s="3" t="s">
        <v>2087</v>
      </c>
      <c r="F1437" s="2" t="s">
        <v>2088</v>
      </c>
      <c r="G1437" s="25" t="s">
        <v>2089</v>
      </c>
      <c r="H1437" s="30" t="s">
        <v>2090</v>
      </c>
      <c r="I1437" s="283" t="s">
        <v>174</v>
      </c>
      <c r="J1437" s="104" t="s">
        <v>2091</v>
      </c>
      <c r="K1437" s="2" t="s">
        <v>38986</v>
      </c>
      <c r="L1437" s="235" t="s">
        <v>177</v>
      </c>
      <c r="M1437" s="104" t="s">
        <v>178</v>
      </c>
      <c r="N1437" s="104" t="s">
        <v>90</v>
      </c>
      <c r="O1437" s="104" t="s">
        <v>89</v>
      </c>
      <c r="P1437" s="104"/>
      <c r="Q1437" s="104"/>
      <c r="R1437" s="32" t="s">
        <v>47</v>
      </c>
      <c r="S1437" s="91" t="s">
        <v>3446</v>
      </c>
      <c r="T1437" s="35" t="s">
        <v>156</v>
      </c>
      <c r="U1437" s="20" t="s">
        <v>157</v>
      </c>
      <c r="V1437" s="38"/>
      <c r="W1437" s="38"/>
      <c r="X1437" s="38" t="s">
        <v>51</v>
      </c>
      <c r="Y1437" s="38" t="s">
        <v>51</v>
      </c>
      <c r="Z1437" s="38"/>
      <c r="AA1437" s="38"/>
      <c r="AB1437" s="38"/>
      <c r="AC1437" s="38"/>
      <c r="AD1437" s="38">
        <v>10</v>
      </c>
      <c r="AE1437" s="38">
        <v>2</v>
      </c>
      <c r="AF1437" s="35" t="s">
        <v>156</v>
      </c>
      <c r="AG1437" s="20" t="s">
        <v>157</v>
      </c>
      <c r="AH1437" s="38"/>
      <c r="AI1437" s="38"/>
      <c r="AJ1437" s="38" t="s">
        <v>51</v>
      </c>
      <c r="AK1437" s="38" t="s">
        <v>51</v>
      </c>
      <c r="AL1437" s="38"/>
      <c r="AM1437" s="38"/>
      <c r="AN1437" s="38"/>
      <c r="AO1437" s="38"/>
      <c r="AP1437" s="38">
        <v>10</v>
      </c>
      <c r="AQ1437" s="38">
        <v>2</v>
      </c>
      <c r="AR1437" s="11"/>
      <c r="AS1437" s="19"/>
      <c r="AT1437" s="41"/>
      <c r="AU1437" s="11"/>
      <c r="AV1437" s="19"/>
      <c r="AW1437" s="41"/>
      <c r="AX1437" s="43" t="s">
        <v>156</v>
      </c>
      <c r="AY1437" s="22" t="s">
        <v>157</v>
      </c>
      <c r="AZ1437" s="45">
        <v>1</v>
      </c>
      <c r="BA1437" s="43" t="s">
        <v>156</v>
      </c>
      <c r="BB1437" s="22" t="s">
        <v>157</v>
      </c>
      <c r="BC1437" s="45">
        <v>1</v>
      </c>
      <c r="BD1437" s="47" t="s">
        <v>156</v>
      </c>
      <c r="BE1437" s="24" t="s">
        <v>157</v>
      </c>
      <c r="BF1437" s="49">
        <v>5</v>
      </c>
      <c r="BG1437" s="49">
        <v>1</v>
      </c>
      <c r="BH1437" s="47" t="s">
        <v>156</v>
      </c>
      <c r="BI1437" s="24" t="s">
        <v>157</v>
      </c>
      <c r="BJ1437" s="49">
        <v>5</v>
      </c>
      <c r="BK1437" s="49">
        <v>1</v>
      </c>
      <c r="BL1437" s="51" t="s">
        <v>52</v>
      </c>
    </row>
    <row r="1438" spans="1:64" s="103" customFormat="1" hidden="1" x14ac:dyDescent="0.3">
      <c r="A1438" s="104" t="s">
        <v>155</v>
      </c>
      <c r="B1438" s="11">
        <v>450</v>
      </c>
      <c r="C1438" s="104" t="s">
        <v>226</v>
      </c>
      <c r="D1438" s="104">
        <f>MATCH(Tabela1[[#This Row],[3]],ECHE!A:A,0)</f>
        <v>3874</v>
      </c>
      <c r="E1438" s="3" t="s">
        <v>227</v>
      </c>
      <c r="F1438" s="2" t="s">
        <v>228</v>
      </c>
      <c r="G1438" s="25">
        <v>51000</v>
      </c>
      <c r="H1438" s="30" t="s">
        <v>229</v>
      </c>
      <c r="I1438" s="283" t="s">
        <v>67</v>
      </c>
      <c r="J1438" s="104" t="s">
        <v>230</v>
      </c>
      <c r="K1438" s="2" t="s">
        <v>38762</v>
      </c>
      <c r="L1438" s="235" t="s">
        <v>44</v>
      </c>
      <c r="M1438" s="104" t="s">
        <v>44</v>
      </c>
      <c r="N1438" s="104" t="s">
        <v>114</v>
      </c>
      <c r="O1438" s="104" t="s">
        <v>232</v>
      </c>
      <c r="P1438" s="104"/>
      <c r="Q1438" s="104"/>
      <c r="R1438" s="32" t="s">
        <v>47</v>
      </c>
      <c r="S1438" s="91" t="s">
        <v>3446</v>
      </c>
      <c r="T1438" s="35" t="s">
        <v>156</v>
      </c>
      <c r="U1438" s="20" t="s">
        <v>157</v>
      </c>
      <c r="V1438" s="38"/>
      <c r="W1438" s="38"/>
      <c r="X1438" s="38" t="s">
        <v>51</v>
      </c>
      <c r="Y1438" s="38" t="s">
        <v>51</v>
      </c>
      <c r="Z1438" s="38" t="s">
        <v>51</v>
      </c>
      <c r="AA1438" s="38" t="s">
        <v>51</v>
      </c>
      <c r="AB1438" s="38"/>
      <c r="AC1438" s="38"/>
      <c r="AD1438" s="38">
        <v>12</v>
      </c>
      <c r="AE1438" s="38">
        <v>2</v>
      </c>
      <c r="AF1438" s="35" t="s">
        <v>156</v>
      </c>
      <c r="AG1438" s="20" t="s">
        <v>157</v>
      </c>
      <c r="AH1438" s="38"/>
      <c r="AI1438" s="38"/>
      <c r="AJ1438" s="38" t="s">
        <v>51</v>
      </c>
      <c r="AK1438" s="38" t="s">
        <v>51</v>
      </c>
      <c r="AL1438" s="38" t="s">
        <v>51</v>
      </c>
      <c r="AM1438" s="38" t="s">
        <v>51</v>
      </c>
      <c r="AN1438" s="38"/>
      <c r="AO1438" s="38"/>
      <c r="AP1438" s="38">
        <v>12</v>
      </c>
      <c r="AQ1438" s="38">
        <v>2</v>
      </c>
      <c r="AR1438" s="11"/>
      <c r="AS1438" s="19"/>
      <c r="AT1438" s="41"/>
      <c r="AU1438" s="11"/>
      <c r="AV1438" s="19"/>
      <c r="AW1438" s="41"/>
      <c r="AX1438" s="43" t="s">
        <v>156</v>
      </c>
      <c r="AY1438" s="22" t="s">
        <v>157</v>
      </c>
      <c r="AZ1438" s="45">
        <v>2</v>
      </c>
      <c r="BA1438" s="43" t="s">
        <v>156</v>
      </c>
      <c r="BB1438" s="22" t="s">
        <v>157</v>
      </c>
      <c r="BC1438" s="45">
        <v>2</v>
      </c>
      <c r="BD1438" s="47" t="s">
        <v>156</v>
      </c>
      <c r="BE1438" s="24" t="s">
        <v>157</v>
      </c>
      <c r="BF1438" s="49">
        <v>10</v>
      </c>
      <c r="BG1438" s="49">
        <v>2</v>
      </c>
      <c r="BH1438" s="47" t="s">
        <v>156</v>
      </c>
      <c r="BI1438" s="24" t="s">
        <v>157</v>
      </c>
      <c r="BJ1438" s="49">
        <v>10</v>
      </c>
      <c r="BK1438" s="49">
        <v>2</v>
      </c>
      <c r="BL1438" s="51" t="s">
        <v>52</v>
      </c>
    </row>
    <row r="1439" spans="1:64" s="103" customFormat="1" hidden="1" x14ac:dyDescent="0.3">
      <c r="A1439" s="104" t="s">
        <v>155</v>
      </c>
      <c r="B1439" s="11">
        <v>483</v>
      </c>
      <c r="C1439" s="104" t="s">
        <v>2315</v>
      </c>
      <c r="D1439" s="104">
        <f>MATCH(Tabela1[[#This Row],[3]],ECHE!A:A,0)</f>
        <v>4510</v>
      </c>
      <c r="E1439" s="3" t="s">
        <v>2316</v>
      </c>
      <c r="F1439" s="2" t="s">
        <v>2317</v>
      </c>
      <c r="G1439" s="25">
        <v>456</v>
      </c>
      <c r="H1439" s="30" t="s">
        <v>2318</v>
      </c>
      <c r="I1439" s="283" t="s">
        <v>2319</v>
      </c>
      <c r="J1439" s="104" t="s">
        <v>2320</v>
      </c>
      <c r="K1439" s="2" t="s">
        <v>38956</v>
      </c>
      <c r="L1439" s="235" t="s">
        <v>2321</v>
      </c>
      <c r="M1439" s="104" t="s">
        <v>2322</v>
      </c>
      <c r="N1439" s="104"/>
      <c r="O1439" s="104"/>
      <c r="P1439" s="104"/>
      <c r="Q1439" s="104"/>
      <c r="R1439" s="32" t="s">
        <v>47</v>
      </c>
      <c r="S1439" s="91" t="s">
        <v>3446</v>
      </c>
      <c r="T1439" s="35" t="s">
        <v>156</v>
      </c>
      <c r="U1439" s="20" t="s">
        <v>157</v>
      </c>
      <c r="V1439" s="38"/>
      <c r="W1439" s="38"/>
      <c r="X1439" s="38" t="s">
        <v>51</v>
      </c>
      <c r="Y1439" s="38" t="s">
        <v>51</v>
      </c>
      <c r="Z1439" s="38"/>
      <c r="AA1439" s="38"/>
      <c r="AB1439" s="38"/>
      <c r="AC1439" s="38"/>
      <c r="AD1439" s="38">
        <v>10</v>
      </c>
      <c r="AE1439" s="38">
        <v>2</v>
      </c>
      <c r="AF1439" s="35" t="s">
        <v>156</v>
      </c>
      <c r="AG1439" s="20" t="s">
        <v>157</v>
      </c>
      <c r="AH1439" s="38"/>
      <c r="AI1439" s="38"/>
      <c r="AJ1439" s="38" t="s">
        <v>51</v>
      </c>
      <c r="AK1439" s="38" t="s">
        <v>51</v>
      </c>
      <c r="AL1439" s="38"/>
      <c r="AM1439" s="38"/>
      <c r="AN1439" s="38"/>
      <c r="AO1439" s="38"/>
      <c r="AP1439" s="38">
        <v>10</v>
      </c>
      <c r="AQ1439" s="38">
        <v>2</v>
      </c>
      <c r="AR1439" s="11"/>
      <c r="AS1439" s="19"/>
      <c r="AT1439" s="41"/>
      <c r="AU1439" s="11"/>
      <c r="AV1439" s="19"/>
      <c r="AW1439" s="41"/>
      <c r="AX1439" s="43" t="s">
        <v>156</v>
      </c>
      <c r="AY1439" s="22" t="s">
        <v>157</v>
      </c>
      <c r="AZ1439" s="45">
        <v>2</v>
      </c>
      <c r="BA1439" s="43" t="s">
        <v>156</v>
      </c>
      <c r="BB1439" s="22" t="s">
        <v>157</v>
      </c>
      <c r="BC1439" s="45">
        <v>2</v>
      </c>
      <c r="BD1439" s="47" t="s">
        <v>156</v>
      </c>
      <c r="BE1439" s="24" t="s">
        <v>157</v>
      </c>
      <c r="BF1439" s="49">
        <v>10</v>
      </c>
      <c r="BG1439" s="49">
        <v>2</v>
      </c>
      <c r="BH1439" s="47" t="s">
        <v>156</v>
      </c>
      <c r="BI1439" s="24" t="s">
        <v>157</v>
      </c>
      <c r="BJ1439" s="49">
        <v>10</v>
      </c>
      <c r="BK1439" s="49">
        <v>2</v>
      </c>
      <c r="BL1439" s="51" t="s">
        <v>52</v>
      </c>
    </row>
    <row r="1440" spans="1:64" s="103" customFormat="1" hidden="1" x14ac:dyDescent="0.3">
      <c r="A1440" s="104" t="s">
        <v>155</v>
      </c>
      <c r="B1440" s="11">
        <v>514</v>
      </c>
      <c r="C1440" s="104" t="s">
        <v>2437</v>
      </c>
      <c r="D1440" s="104">
        <f>MATCH(Tabela1[[#This Row],[3]],ECHE!A:A,0)</f>
        <v>122</v>
      </c>
      <c r="E1440" s="3" t="s">
        <v>2438</v>
      </c>
      <c r="F1440" s="2" t="s">
        <v>2439</v>
      </c>
      <c r="G1440" s="25">
        <v>8010</v>
      </c>
      <c r="H1440" s="30" t="s">
        <v>2440</v>
      </c>
      <c r="I1440" s="283" t="s">
        <v>674</v>
      </c>
      <c r="J1440" s="104" t="s">
        <v>2441</v>
      </c>
      <c r="K1440" s="2" t="s">
        <v>38604</v>
      </c>
      <c r="L1440" s="235" t="s">
        <v>103</v>
      </c>
      <c r="M1440" s="104" t="s">
        <v>44</v>
      </c>
      <c r="N1440" s="104" t="s">
        <v>255</v>
      </c>
      <c r="O1440" s="104" t="s">
        <v>256</v>
      </c>
      <c r="P1440" s="104"/>
      <c r="Q1440" s="104"/>
      <c r="R1440" s="32" t="s">
        <v>47</v>
      </c>
      <c r="S1440" s="91" t="s">
        <v>3446</v>
      </c>
      <c r="T1440" s="35" t="s">
        <v>156</v>
      </c>
      <c r="U1440" s="20" t="s">
        <v>157</v>
      </c>
      <c r="V1440" s="38"/>
      <c r="W1440" s="38"/>
      <c r="X1440" s="38" t="s">
        <v>51</v>
      </c>
      <c r="Y1440" s="38" t="s">
        <v>51</v>
      </c>
      <c r="Z1440" s="38"/>
      <c r="AA1440" s="38"/>
      <c r="AB1440" s="38"/>
      <c r="AC1440" s="38"/>
      <c r="AD1440" s="38">
        <v>12</v>
      </c>
      <c r="AE1440" s="38">
        <v>2</v>
      </c>
      <c r="AF1440" s="35" t="s">
        <v>156</v>
      </c>
      <c r="AG1440" s="20" t="s">
        <v>157</v>
      </c>
      <c r="AH1440" s="38"/>
      <c r="AI1440" s="38"/>
      <c r="AJ1440" s="38" t="s">
        <v>51</v>
      </c>
      <c r="AK1440" s="38" t="s">
        <v>51</v>
      </c>
      <c r="AL1440" s="38"/>
      <c r="AM1440" s="38"/>
      <c r="AN1440" s="38"/>
      <c r="AO1440" s="38"/>
      <c r="AP1440" s="38">
        <v>12</v>
      </c>
      <c r="AQ1440" s="38">
        <v>2</v>
      </c>
      <c r="AR1440" s="11"/>
      <c r="AS1440" s="19"/>
      <c r="AT1440" s="41"/>
      <c r="AU1440" s="11"/>
      <c r="AV1440" s="19"/>
      <c r="AW1440" s="41"/>
      <c r="AX1440" s="43" t="s">
        <v>156</v>
      </c>
      <c r="AY1440" s="22" t="s">
        <v>157</v>
      </c>
      <c r="AZ1440" s="45">
        <v>2</v>
      </c>
      <c r="BA1440" s="43" t="s">
        <v>156</v>
      </c>
      <c r="BB1440" s="22" t="s">
        <v>157</v>
      </c>
      <c r="BC1440" s="45">
        <v>2</v>
      </c>
      <c r="BD1440" s="47" t="s">
        <v>156</v>
      </c>
      <c r="BE1440" s="24" t="s">
        <v>157</v>
      </c>
      <c r="BF1440" s="49">
        <v>10</v>
      </c>
      <c r="BG1440" s="49">
        <v>2</v>
      </c>
      <c r="BH1440" s="47" t="s">
        <v>156</v>
      </c>
      <c r="BI1440" s="24" t="s">
        <v>157</v>
      </c>
      <c r="BJ1440" s="49">
        <v>10</v>
      </c>
      <c r="BK1440" s="49">
        <v>2</v>
      </c>
      <c r="BL1440" s="51" t="s">
        <v>52</v>
      </c>
    </row>
    <row r="1441" spans="1:64" s="248" customFormat="1" hidden="1" x14ac:dyDescent="0.3">
      <c r="A1441" s="104" t="s">
        <v>155</v>
      </c>
      <c r="B1441" s="11">
        <v>528</v>
      </c>
      <c r="C1441" s="104" t="s">
        <v>2488</v>
      </c>
      <c r="D1441" s="104">
        <f>MATCH(Tabela1[[#This Row],[3]],ECHE!A:A,0)</f>
        <v>4190</v>
      </c>
      <c r="E1441" s="3" t="s">
        <v>2489</v>
      </c>
      <c r="F1441" s="2" t="s">
        <v>2490</v>
      </c>
      <c r="G1441" s="25"/>
      <c r="H1441" s="30" t="s">
        <v>2491</v>
      </c>
      <c r="I1441" s="283" t="s">
        <v>1488</v>
      </c>
      <c r="J1441" s="104" t="s">
        <v>2492</v>
      </c>
      <c r="K1441" s="2" t="s">
        <v>38935</v>
      </c>
      <c r="L1441" s="235" t="s">
        <v>103</v>
      </c>
      <c r="M1441" s="104" t="s">
        <v>44</v>
      </c>
      <c r="N1441" s="104" t="s">
        <v>152</v>
      </c>
      <c r="O1441" s="104" t="s">
        <v>2493</v>
      </c>
      <c r="P1441" s="104"/>
      <c r="Q1441" s="104"/>
      <c r="R1441" s="32" t="s">
        <v>47</v>
      </c>
      <c r="S1441" s="91" t="s">
        <v>3446</v>
      </c>
      <c r="T1441" s="35" t="s">
        <v>156</v>
      </c>
      <c r="U1441" s="20" t="s">
        <v>157</v>
      </c>
      <c r="V1441" s="38"/>
      <c r="W1441" s="38"/>
      <c r="X1441" s="38" t="s">
        <v>51</v>
      </c>
      <c r="Y1441" s="38" t="s">
        <v>51</v>
      </c>
      <c r="Z1441" s="38"/>
      <c r="AA1441" s="38"/>
      <c r="AB1441" s="38"/>
      <c r="AC1441" s="38"/>
      <c r="AD1441" s="38">
        <v>12</v>
      </c>
      <c r="AE1441" s="38">
        <v>2</v>
      </c>
      <c r="AF1441" s="35" t="s">
        <v>156</v>
      </c>
      <c r="AG1441" s="20" t="s">
        <v>157</v>
      </c>
      <c r="AH1441" s="38"/>
      <c r="AI1441" s="38"/>
      <c r="AJ1441" s="38" t="s">
        <v>51</v>
      </c>
      <c r="AK1441" s="38" t="s">
        <v>51</v>
      </c>
      <c r="AL1441" s="38"/>
      <c r="AM1441" s="38"/>
      <c r="AN1441" s="38"/>
      <c r="AO1441" s="38"/>
      <c r="AP1441" s="38">
        <v>12</v>
      </c>
      <c r="AQ1441" s="38">
        <v>2</v>
      </c>
      <c r="AR1441" s="11"/>
      <c r="AS1441" s="19"/>
      <c r="AT1441" s="41"/>
      <c r="AU1441" s="11"/>
      <c r="AV1441" s="19"/>
      <c r="AW1441" s="41"/>
      <c r="AX1441" s="43" t="s">
        <v>156</v>
      </c>
      <c r="AY1441" s="22" t="s">
        <v>157</v>
      </c>
      <c r="AZ1441" s="45">
        <v>3</v>
      </c>
      <c r="BA1441" s="43" t="s">
        <v>156</v>
      </c>
      <c r="BB1441" s="22" t="s">
        <v>157</v>
      </c>
      <c r="BC1441" s="45">
        <v>3</v>
      </c>
      <c r="BD1441" s="47" t="s">
        <v>156</v>
      </c>
      <c r="BE1441" s="24" t="s">
        <v>157</v>
      </c>
      <c r="BF1441" s="49">
        <v>10</v>
      </c>
      <c r="BG1441" s="49">
        <v>2</v>
      </c>
      <c r="BH1441" s="47" t="s">
        <v>156</v>
      </c>
      <c r="BI1441" s="24" t="s">
        <v>157</v>
      </c>
      <c r="BJ1441" s="49">
        <v>10</v>
      </c>
      <c r="BK1441" s="49">
        <v>2</v>
      </c>
      <c r="BL1441" s="51" t="s">
        <v>52</v>
      </c>
    </row>
    <row r="1442" spans="1:64" s="248" customFormat="1" hidden="1" x14ac:dyDescent="0.3">
      <c r="A1442" s="104" t="s">
        <v>155</v>
      </c>
      <c r="B1442" s="11">
        <v>559</v>
      </c>
      <c r="C1442" s="104" t="s">
        <v>1655</v>
      </c>
      <c r="D1442" s="104">
        <f>MATCH(Tabela1[[#This Row],[3]],ECHE!A:A,0)</f>
        <v>2637</v>
      </c>
      <c r="E1442" s="3" t="s">
        <v>2604</v>
      </c>
      <c r="F1442" s="2" t="s">
        <v>2605</v>
      </c>
      <c r="G1442" s="25" t="s">
        <v>2606</v>
      </c>
      <c r="H1442" s="30" t="s">
        <v>1658</v>
      </c>
      <c r="I1442" s="283" t="s">
        <v>369</v>
      </c>
      <c r="J1442" s="104" t="s">
        <v>1659</v>
      </c>
      <c r="K1442" s="2" t="s">
        <v>38725</v>
      </c>
      <c r="L1442" s="235" t="s">
        <v>383</v>
      </c>
      <c r="M1442" s="104" t="s">
        <v>383</v>
      </c>
      <c r="N1442" s="104" t="s">
        <v>69</v>
      </c>
      <c r="O1442" s="104" t="s">
        <v>70</v>
      </c>
      <c r="P1442" s="104"/>
      <c r="Q1442" s="104"/>
      <c r="R1442" s="32" t="s">
        <v>47</v>
      </c>
      <c r="S1442" s="91" t="s">
        <v>3446</v>
      </c>
      <c r="T1442" s="35" t="s">
        <v>120</v>
      </c>
      <c r="U1442" s="20" t="s">
        <v>121</v>
      </c>
      <c r="V1442" s="38"/>
      <c r="W1442" s="38"/>
      <c r="X1442" s="38" t="s">
        <v>51</v>
      </c>
      <c r="Y1442" s="38" t="s">
        <v>51</v>
      </c>
      <c r="Z1442" s="38" t="s">
        <v>51</v>
      </c>
      <c r="AA1442" s="38" t="s">
        <v>51</v>
      </c>
      <c r="AB1442" s="38" t="s">
        <v>51</v>
      </c>
      <c r="AC1442" s="38" t="s">
        <v>51</v>
      </c>
      <c r="AD1442" s="38">
        <v>20</v>
      </c>
      <c r="AE1442" s="38">
        <v>2</v>
      </c>
      <c r="AF1442" s="35" t="s">
        <v>120</v>
      </c>
      <c r="AG1442" s="20" t="s">
        <v>121</v>
      </c>
      <c r="AH1442" s="38"/>
      <c r="AI1442" s="38"/>
      <c r="AJ1442" s="38" t="s">
        <v>51</v>
      </c>
      <c r="AK1442" s="38" t="s">
        <v>51</v>
      </c>
      <c r="AL1442" s="38" t="s">
        <v>51</v>
      </c>
      <c r="AM1442" s="38" t="s">
        <v>51</v>
      </c>
      <c r="AN1442" s="38" t="s">
        <v>51</v>
      </c>
      <c r="AO1442" s="38" t="s">
        <v>51</v>
      </c>
      <c r="AP1442" s="38">
        <v>20</v>
      </c>
      <c r="AQ1442" s="38">
        <v>2</v>
      </c>
      <c r="AR1442" s="11"/>
      <c r="AS1442" s="19"/>
      <c r="AT1442" s="41"/>
      <c r="AU1442" s="11"/>
      <c r="AV1442" s="19"/>
      <c r="AW1442" s="41"/>
      <c r="AX1442" s="43" t="s">
        <v>120</v>
      </c>
      <c r="AY1442" s="22" t="s">
        <v>121</v>
      </c>
      <c r="AZ1442" s="45">
        <v>1</v>
      </c>
      <c r="BA1442" s="43" t="s">
        <v>120</v>
      </c>
      <c r="BB1442" s="22" t="s">
        <v>121</v>
      </c>
      <c r="BC1442" s="45">
        <v>1</v>
      </c>
      <c r="BD1442" s="47"/>
      <c r="BE1442" s="24"/>
      <c r="BF1442" s="49"/>
      <c r="BG1442" s="49"/>
      <c r="BH1442" s="47"/>
      <c r="BI1442" s="24"/>
      <c r="BJ1442" s="49"/>
      <c r="BK1442" s="49"/>
      <c r="BL1442" s="51" t="s">
        <v>52</v>
      </c>
    </row>
    <row r="1443" spans="1:64" s="103" customFormat="1" hidden="1" x14ac:dyDescent="0.3">
      <c r="A1443" s="104" t="s">
        <v>155</v>
      </c>
      <c r="B1443" s="11">
        <v>559</v>
      </c>
      <c r="C1443" s="104" t="s">
        <v>1655</v>
      </c>
      <c r="D1443" s="104">
        <f>MATCH(Tabela1[[#This Row],[3]],ECHE!A:A,0)</f>
        <v>2637</v>
      </c>
      <c r="E1443" s="3" t="s">
        <v>2604</v>
      </c>
      <c r="F1443" s="2" t="s">
        <v>2605</v>
      </c>
      <c r="G1443" s="25" t="s">
        <v>2606</v>
      </c>
      <c r="H1443" s="30" t="s">
        <v>1658</v>
      </c>
      <c r="I1443" s="283" t="s">
        <v>369</v>
      </c>
      <c r="J1443" s="104" t="s">
        <v>1659</v>
      </c>
      <c r="K1443" s="2" t="s">
        <v>38725</v>
      </c>
      <c r="L1443" s="235" t="s">
        <v>383</v>
      </c>
      <c r="M1443" s="104" t="s">
        <v>383</v>
      </c>
      <c r="N1443" s="104" t="s">
        <v>69</v>
      </c>
      <c r="O1443" s="104" t="s">
        <v>70</v>
      </c>
      <c r="P1443" s="104"/>
      <c r="Q1443" s="104"/>
      <c r="R1443" s="32" t="s">
        <v>47</v>
      </c>
      <c r="S1443" s="91" t="s">
        <v>3446</v>
      </c>
      <c r="T1443" s="35" t="s">
        <v>404</v>
      </c>
      <c r="U1443" s="20" t="s">
        <v>405</v>
      </c>
      <c r="V1443" s="38"/>
      <c r="W1443" s="38"/>
      <c r="X1443" s="38" t="s">
        <v>51</v>
      </c>
      <c r="Y1443" s="38" t="s">
        <v>51</v>
      </c>
      <c r="Z1443" s="38" t="s">
        <v>51</v>
      </c>
      <c r="AA1443" s="38" t="s">
        <v>51</v>
      </c>
      <c r="AB1443" s="38" t="s">
        <v>51</v>
      </c>
      <c r="AC1443" s="38" t="s">
        <v>51</v>
      </c>
      <c r="AD1443" s="38">
        <v>18</v>
      </c>
      <c r="AE1443" s="38">
        <v>3</v>
      </c>
      <c r="AF1443" s="35" t="s">
        <v>404</v>
      </c>
      <c r="AG1443" s="20" t="s">
        <v>405</v>
      </c>
      <c r="AH1443" s="38"/>
      <c r="AI1443" s="38"/>
      <c r="AJ1443" s="38" t="s">
        <v>51</v>
      </c>
      <c r="AK1443" s="38" t="s">
        <v>51</v>
      </c>
      <c r="AL1443" s="38" t="s">
        <v>51</v>
      </c>
      <c r="AM1443" s="38" t="s">
        <v>51</v>
      </c>
      <c r="AN1443" s="38" t="s">
        <v>51</v>
      </c>
      <c r="AO1443" s="38" t="s">
        <v>51</v>
      </c>
      <c r="AP1443" s="38">
        <v>18</v>
      </c>
      <c r="AQ1443" s="38">
        <v>3</v>
      </c>
      <c r="AR1443" s="11"/>
      <c r="AS1443" s="19"/>
      <c r="AT1443" s="41"/>
      <c r="AU1443" s="11"/>
      <c r="AV1443" s="19"/>
      <c r="AW1443" s="41"/>
      <c r="AX1443" s="43" t="s">
        <v>404</v>
      </c>
      <c r="AY1443" s="22" t="s">
        <v>405</v>
      </c>
      <c r="AZ1443" s="45">
        <v>1</v>
      </c>
      <c r="BA1443" s="43" t="s">
        <v>404</v>
      </c>
      <c r="BB1443" s="22" t="s">
        <v>405</v>
      </c>
      <c r="BC1443" s="45">
        <v>1</v>
      </c>
      <c r="BD1443" s="47"/>
      <c r="BE1443" s="24"/>
      <c r="BF1443" s="49"/>
      <c r="BG1443" s="49"/>
      <c r="BH1443" s="47"/>
      <c r="BI1443" s="24"/>
      <c r="BJ1443" s="49"/>
      <c r="BK1443" s="49"/>
      <c r="BL1443" s="51" t="s">
        <v>52</v>
      </c>
    </row>
    <row r="1444" spans="1:64" s="103" customFormat="1" hidden="1" x14ac:dyDescent="0.3">
      <c r="A1444" s="104" t="s">
        <v>155</v>
      </c>
      <c r="B1444" s="11">
        <v>560</v>
      </c>
      <c r="C1444" s="104" t="s">
        <v>2607</v>
      </c>
      <c r="D1444" s="104">
        <f>MATCH(Tabela1[[#This Row],[3]],ECHE!A:A,0)</f>
        <v>4414</v>
      </c>
      <c r="E1444" s="3" t="s">
        <v>2608</v>
      </c>
      <c r="F1444" s="2" t="s">
        <v>2609</v>
      </c>
      <c r="G1444" s="25">
        <v>1200</v>
      </c>
      <c r="H1444" s="30" t="s">
        <v>2610</v>
      </c>
      <c r="I1444" s="283" t="s">
        <v>638</v>
      </c>
      <c r="J1444" s="104" t="s">
        <v>2611</v>
      </c>
      <c r="K1444" s="2" t="s">
        <v>38793</v>
      </c>
      <c r="L1444" s="235" t="s">
        <v>2612</v>
      </c>
      <c r="M1444" s="104" t="s">
        <v>2613</v>
      </c>
      <c r="N1444" s="104" t="s">
        <v>45</v>
      </c>
      <c r="O1444" s="104" t="s">
        <v>46</v>
      </c>
      <c r="P1444" s="104"/>
      <c r="Q1444" s="104"/>
      <c r="R1444" s="32" t="s">
        <v>47</v>
      </c>
      <c r="S1444" s="91" t="s">
        <v>3446</v>
      </c>
      <c r="T1444" s="35" t="s">
        <v>156</v>
      </c>
      <c r="U1444" s="20" t="s">
        <v>157</v>
      </c>
      <c r="V1444" s="38"/>
      <c r="W1444" s="38"/>
      <c r="X1444" s="38" t="s">
        <v>51</v>
      </c>
      <c r="Y1444" s="38" t="s">
        <v>51</v>
      </c>
      <c r="Z1444" s="38" t="s">
        <v>51</v>
      </c>
      <c r="AA1444" s="38" t="s">
        <v>51</v>
      </c>
      <c r="AB1444" s="38" t="s">
        <v>51</v>
      </c>
      <c r="AC1444" s="38" t="s">
        <v>51</v>
      </c>
      <c r="AD1444" s="38">
        <v>9</v>
      </c>
      <c r="AE1444" s="38">
        <v>3</v>
      </c>
      <c r="AF1444" s="35" t="s">
        <v>156</v>
      </c>
      <c r="AG1444" s="20" t="s">
        <v>157</v>
      </c>
      <c r="AH1444" s="38"/>
      <c r="AI1444" s="38"/>
      <c r="AJ1444" s="38" t="s">
        <v>51</v>
      </c>
      <c r="AK1444" s="38" t="s">
        <v>51</v>
      </c>
      <c r="AL1444" s="38" t="s">
        <v>51</v>
      </c>
      <c r="AM1444" s="38" t="s">
        <v>51</v>
      </c>
      <c r="AN1444" s="38" t="s">
        <v>51</v>
      </c>
      <c r="AO1444" s="38" t="s">
        <v>51</v>
      </c>
      <c r="AP1444" s="38">
        <v>9</v>
      </c>
      <c r="AQ1444" s="38">
        <v>3</v>
      </c>
      <c r="AR1444" s="11"/>
      <c r="AS1444" s="19"/>
      <c r="AT1444" s="41"/>
      <c r="AU1444" s="11"/>
      <c r="AV1444" s="19"/>
      <c r="AW1444" s="41"/>
      <c r="AX1444" s="43" t="s">
        <v>156</v>
      </c>
      <c r="AY1444" s="22" t="s">
        <v>157</v>
      </c>
      <c r="AZ1444" s="45">
        <v>1</v>
      </c>
      <c r="BA1444" s="43" t="s">
        <v>156</v>
      </c>
      <c r="BB1444" s="22" t="s">
        <v>157</v>
      </c>
      <c r="BC1444" s="45">
        <v>1</v>
      </c>
      <c r="BD1444" s="47" t="s">
        <v>156</v>
      </c>
      <c r="BE1444" s="24" t="s">
        <v>157</v>
      </c>
      <c r="BF1444" s="49">
        <v>5</v>
      </c>
      <c r="BG1444" s="49">
        <v>1</v>
      </c>
      <c r="BH1444" s="47" t="s">
        <v>156</v>
      </c>
      <c r="BI1444" s="24" t="s">
        <v>157</v>
      </c>
      <c r="BJ1444" s="49">
        <v>5</v>
      </c>
      <c r="BK1444" s="49">
        <v>1</v>
      </c>
      <c r="BL1444" s="51" t="s">
        <v>52</v>
      </c>
    </row>
    <row r="1445" spans="1:64" s="103" customFormat="1" hidden="1" x14ac:dyDescent="0.3">
      <c r="A1445" s="84" t="s">
        <v>155</v>
      </c>
      <c r="B1445" s="85">
        <v>577</v>
      </c>
      <c r="C1445" s="84" t="s">
        <v>2652</v>
      </c>
      <c r="D1445" s="84">
        <f>MATCH(Tabela1[[#This Row],[3]],ECHE!A:A,0)</f>
        <v>5064</v>
      </c>
      <c r="E1445" s="87" t="s">
        <v>2653</v>
      </c>
      <c r="F1445" s="88" t="s">
        <v>2654</v>
      </c>
      <c r="G1445" s="89">
        <v>96300</v>
      </c>
      <c r="H1445" s="90" t="s">
        <v>1235</v>
      </c>
      <c r="I1445" s="286" t="s">
        <v>138</v>
      </c>
      <c r="J1445" s="84" t="s">
        <v>2655</v>
      </c>
      <c r="K1445" s="2" t="s">
        <v>2656</v>
      </c>
      <c r="L1445" s="196" t="s">
        <v>103</v>
      </c>
      <c r="M1445" s="84" t="s">
        <v>44</v>
      </c>
      <c r="N1445" s="84" t="s">
        <v>2657</v>
      </c>
      <c r="O1445" s="84" t="s">
        <v>734</v>
      </c>
      <c r="P1445" s="84"/>
      <c r="Q1445" s="84"/>
      <c r="R1445" s="91" t="s">
        <v>47</v>
      </c>
      <c r="S1445" s="91" t="s">
        <v>3446</v>
      </c>
      <c r="T1445" s="92" t="s">
        <v>156</v>
      </c>
      <c r="U1445" s="93" t="s">
        <v>157</v>
      </c>
      <c r="V1445" s="94"/>
      <c r="W1445" s="94"/>
      <c r="X1445" s="94" t="s">
        <v>51</v>
      </c>
      <c r="Y1445" s="94" t="s">
        <v>51</v>
      </c>
      <c r="Z1445" s="94"/>
      <c r="AA1445" s="94"/>
      <c r="AB1445" s="94"/>
      <c r="AC1445" s="94"/>
      <c r="AD1445" s="94">
        <v>20</v>
      </c>
      <c r="AE1445" s="94">
        <v>4</v>
      </c>
      <c r="AF1445" s="92" t="s">
        <v>156</v>
      </c>
      <c r="AG1445" s="93" t="s">
        <v>157</v>
      </c>
      <c r="AH1445" s="94"/>
      <c r="AI1445" s="94"/>
      <c r="AJ1445" s="94" t="s">
        <v>51</v>
      </c>
      <c r="AK1445" s="94" t="s">
        <v>51</v>
      </c>
      <c r="AL1445" s="94"/>
      <c r="AM1445" s="94"/>
      <c r="AN1445" s="94"/>
      <c r="AO1445" s="94"/>
      <c r="AP1445" s="94">
        <v>20</v>
      </c>
      <c r="AQ1445" s="94">
        <v>4</v>
      </c>
      <c r="AR1445" s="85"/>
      <c r="AS1445" s="86"/>
      <c r="AT1445" s="95"/>
      <c r="AU1445" s="85"/>
      <c r="AV1445" s="86"/>
      <c r="AW1445" s="95"/>
      <c r="AX1445" s="96" t="s">
        <v>156</v>
      </c>
      <c r="AY1445" s="97" t="s">
        <v>157</v>
      </c>
      <c r="AZ1445" s="98">
        <v>1</v>
      </c>
      <c r="BA1445" s="96" t="s">
        <v>156</v>
      </c>
      <c r="BB1445" s="97" t="s">
        <v>157</v>
      </c>
      <c r="BC1445" s="98">
        <v>1</v>
      </c>
      <c r="BD1445" s="99" t="s">
        <v>156</v>
      </c>
      <c r="BE1445" s="100" t="s">
        <v>157</v>
      </c>
      <c r="BF1445" s="101">
        <v>5</v>
      </c>
      <c r="BG1445" s="101">
        <v>1</v>
      </c>
      <c r="BH1445" s="99" t="s">
        <v>156</v>
      </c>
      <c r="BI1445" s="100" t="s">
        <v>157</v>
      </c>
      <c r="BJ1445" s="101">
        <v>5</v>
      </c>
      <c r="BK1445" s="101">
        <v>1</v>
      </c>
      <c r="BL1445" s="102" t="s">
        <v>52</v>
      </c>
    </row>
    <row r="1446" spans="1:64" s="103" customFormat="1" hidden="1" x14ac:dyDescent="0.3">
      <c r="A1446" s="104" t="s">
        <v>155</v>
      </c>
      <c r="B1446" s="11">
        <v>582</v>
      </c>
      <c r="C1446" s="104" t="s">
        <v>2673</v>
      </c>
      <c r="D1446" s="104">
        <f>MATCH(Tabela1[[#This Row],[3]],ECHE!A:A,0)</f>
        <v>1789</v>
      </c>
      <c r="E1446" s="3" t="s">
        <v>2674</v>
      </c>
      <c r="F1446" s="2" t="s">
        <v>2675</v>
      </c>
      <c r="G1446" s="25">
        <v>8303</v>
      </c>
      <c r="H1446" s="30" t="s">
        <v>2676</v>
      </c>
      <c r="I1446" s="283" t="s">
        <v>84</v>
      </c>
      <c r="J1446" s="104" t="s">
        <v>2677</v>
      </c>
      <c r="K1446" s="2" t="s">
        <v>38704</v>
      </c>
      <c r="L1446" s="235" t="s">
        <v>2678</v>
      </c>
      <c r="M1446" s="104" t="s">
        <v>2678</v>
      </c>
      <c r="N1446" s="104" t="s">
        <v>246</v>
      </c>
      <c r="O1446" s="104" t="s">
        <v>70</v>
      </c>
      <c r="P1446" s="104"/>
      <c r="Q1446" s="104"/>
      <c r="R1446" s="32" t="s">
        <v>47</v>
      </c>
      <c r="S1446" s="91" t="s">
        <v>3446</v>
      </c>
      <c r="T1446" s="35" t="s">
        <v>156</v>
      </c>
      <c r="U1446" s="20" t="s">
        <v>157</v>
      </c>
      <c r="V1446" s="38"/>
      <c r="W1446" s="38"/>
      <c r="X1446" s="38" t="s">
        <v>51</v>
      </c>
      <c r="Y1446" s="38" t="s">
        <v>51</v>
      </c>
      <c r="Z1446" s="38"/>
      <c r="AA1446" s="38"/>
      <c r="AB1446" s="38"/>
      <c r="AC1446" s="38"/>
      <c r="AD1446" s="38">
        <v>15</v>
      </c>
      <c r="AE1446" s="38">
        <v>3</v>
      </c>
      <c r="AF1446" s="35" t="s">
        <v>156</v>
      </c>
      <c r="AG1446" s="20" t="s">
        <v>157</v>
      </c>
      <c r="AH1446" s="38"/>
      <c r="AI1446" s="38"/>
      <c r="AJ1446" s="38" t="s">
        <v>51</v>
      </c>
      <c r="AK1446" s="38" t="s">
        <v>51</v>
      </c>
      <c r="AL1446" s="38"/>
      <c r="AM1446" s="38"/>
      <c r="AN1446" s="38"/>
      <c r="AO1446" s="38"/>
      <c r="AP1446" s="38">
        <v>15</v>
      </c>
      <c r="AQ1446" s="38">
        <v>3</v>
      </c>
      <c r="AR1446" s="11"/>
      <c r="AS1446" s="19"/>
      <c r="AT1446" s="41"/>
      <c r="AU1446" s="11"/>
      <c r="AV1446" s="19"/>
      <c r="AW1446" s="41"/>
      <c r="AX1446" s="43" t="s">
        <v>156</v>
      </c>
      <c r="AY1446" s="22" t="s">
        <v>157</v>
      </c>
      <c r="AZ1446" s="45">
        <v>2</v>
      </c>
      <c r="BA1446" s="43" t="s">
        <v>156</v>
      </c>
      <c r="BB1446" s="22" t="s">
        <v>157</v>
      </c>
      <c r="BC1446" s="45">
        <v>2</v>
      </c>
      <c r="BD1446" s="47" t="s">
        <v>156</v>
      </c>
      <c r="BE1446" s="24" t="s">
        <v>157</v>
      </c>
      <c r="BF1446" s="49">
        <v>10</v>
      </c>
      <c r="BG1446" s="49">
        <v>2</v>
      </c>
      <c r="BH1446" s="47" t="s">
        <v>156</v>
      </c>
      <c r="BI1446" s="24" t="s">
        <v>157</v>
      </c>
      <c r="BJ1446" s="49">
        <v>10</v>
      </c>
      <c r="BK1446" s="49">
        <v>2</v>
      </c>
      <c r="BL1446" s="51" t="s">
        <v>52</v>
      </c>
    </row>
    <row r="1447" spans="1:64" s="103" customFormat="1" hidden="1" x14ac:dyDescent="0.3">
      <c r="A1447" s="104" t="s">
        <v>155</v>
      </c>
      <c r="B1447" s="11">
        <v>583</v>
      </c>
      <c r="C1447" s="104" t="s">
        <v>312</v>
      </c>
      <c r="D1447" s="104">
        <f>MATCH(Tabela1[[#This Row],[3]],ECHE!A:A,0)</f>
        <v>4266</v>
      </c>
      <c r="E1447" s="3" t="s">
        <v>313</v>
      </c>
      <c r="F1447" s="2" t="s">
        <v>2679</v>
      </c>
      <c r="G1447" s="25" t="s">
        <v>2680</v>
      </c>
      <c r="H1447" s="30" t="s">
        <v>315</v>
      </c>
      <c r="I1447" s="283" t="s">
        <v>316</v>
      </c>
      <c r="J1447" s="104" t="s">
        <v>2681</v>
      </c>
      <c r="K1447" s="2" t="s">
        <v>38790</v>
      </c>
      <c r="L1447" s="235" t="s">
        <v>2682</v>
      </c>
      <c r="M1447" s="104" t="s">
        <v>2683</v>
      </c>
      <c r="N1447" s="104" t="s">
        <v>69</v>
      </c>
      <c r="O1447" s="104" t="s">
        <v>199</v>
      </c>
      <c r="P1447" s="104"/>
      <c r="Q1447" s="104"/>
      <c r="R1447" s="32" t="s">
        <v>47</v>
      </c>
      <c r="S1447" s="91" t="s">
        <v>3446</v>
      </c>
      <c r="T1447" s="35" t="s">
        <v>404</v>
      </c>
      <c r="U1447" s="20" t="s">
        <v>405</v>
      </c>
      <c r="V1447" s="38"/>
      <c r="W1447" s="38"/>
      <c r="X1447" s="38" t="s">
        <v>51</v>
      </c>
      <c r="Y1447" s="38" t="s">
        <v>51</v>
      </c>
      <c r="Z1447" s="38"/>
      <c r="AA1447" s="38"/>
      <c r="AB1447" s="38"/>
      <c r="AC1447" s="38"/>
      <c r="AD1447" s="38">
        <v>5</v>
      </c>
      <c r="AE1447" s="38">
        <v>1</v>
      </c>
      <c r="AF1447" s="35">
        <v>919</v>
      </c>
      <c r="AG1447" s="20" t="s">
        <v>1442</v>
      </c>
      <c r="AH1447" s="38"/>
      <c r="AI1447" s="38"/>
      <c r="AJ1447" s="38" t="s">
        <v>51</v>
      </c>
      <c r="AK1447" s="38" t="s">
        <v>51</v>
      </c>
      <c r="AL1447" s="38"/>
      <c r="AM1447" s="38"/>
      <c r="AN1447" s="38"/>
      <c r="AO1447" s="38"/>
      <c r="AP1447" s="38">
        <v>3</v>
      </c>
      <c r="AQ1447" s="38">
        <v>1</v>
      </c>
      <c r="AR1447" s="11" t="s">
        <v>404</v>
      </c>
      <c r="AS1447" s="19" t="s">
        <v>405</v>
      </c>
      <c r="AT1447" s="41">
        <v>3</v>
      </c>
      <c r="AU1447" s="11">
        <v>919</v>
      </c>
      <c r="AV1447" s="19" t="s">
        <v>1442</v>
      </c>
      <c r="AW1447" s="41">
        <v>3</v>
      </c>
      <c r="AX1447" s="43" t="s">
        <v>404</v>
      </c>
      <c r="AY1447" s="22" t="s">
        <v>405</v>
      </c>
      <c r="AZ1447" s="45">
        <v>2</v>
      </c>
      <c r="BA1447" s="43">
        <v>919</v>
      </c>
      <c r="BB1447" s="22" t="s">
        <v>1442</v>
      </c>
      <c r="BC1447" s="45">
        <v>2</v>
      </c>
      <c r="BD1447" s="47" t="s">
        <v>404</v>
      </c>
      <c r="BE1447" s="24" t="s">
        <v>405</v>
      </c>
      <c r="BF1447" s="49">
        <v>10</v>
      </c>
      <c r="BG1447" s="49">
        <v>2</v>
      </c>
      <c r="BH1447" s="47">
        <v>919</v>
      </c>
      <c r="BI1447" s="24" t="s">
        <v>1442</v>
      </c>
      <c r="BJ1447" s="49">
        <v>10</v>
      </c>
      <c r="BK1447" s="49">
        <v>2</v>
      </c>
      <c r="BL1447" s="51" t="s">
        <v>52</v>
      </c>
    </row>
    <row r="1448" spans="1:64" s="103" customFormat="1" hidden="1" x14ac:dyDescent="0.3">
      <c r="A1448" s="104" t="s">
        <v>155</v>
      </c>
      <c r="B1448" s="11">
        <v>622</v>
      </c>
      <c r="C1448" s="104" t="s">
        <v>2558</v>
      </c>
      <c r="D1448" s="104">
        <f>MATCH(Tabela1[[#This Row],[3]],ECHE!A:A,0)</f>
        <v>4582</v>
      </c>
      <c r="E1448" s="3" t="s">
        <v>2559</v>
      </c>
      <c r="F1448" s="2" t="s">
        <v>2560</v>
      </c>
      <c r="G1448" s="25" t="s">
        <v>2561</v>
      </c>
      <c r="H1448" s="30" t="s">
        <v>2562</v>
      </c>
      <c r="I1448" s="283" t="s">
        <v>214</v>
      </c>
      <c r="J1448" s="104" t="s">
        <v>2563</v>
      </c>
      <c r="K1448" s="2" t="s">
        <v>38995</v>
      </c>
      <c r="L1448" s="235" t="s">
        <v>538</v>
      </c>
      <c r="M1448" s="104" t="s">
        <v>423</v>
      </c>
      <c r="N1448" s="104" t="s">
        <v>1189</v>
      </c>
      <c r="O1448" s="104" t="s">
        <v>1225</v>
      </c>
      <c r="P1448" s="104"/>
      <c r="Q1448" s="104"/>
      <c r="R1448" s="32" t="s">
        <v>47</v>
      </c>
      <c r="S1448" s="91" t="s">
        <v>3446</v>
      </c>
      <c r="T1448" s="35" t="s">
        <v>2808</v>
      </c>
      <c r="U1448" s="20" t="s">
        <v>2809</v>
      </c>
      <c r="V1448" s="38"/>
      <c r="W1448" s="38"/>
      <c r="X1448" s="38" t="s">
        <v>51</v>
      </c>
      <c r="Y1448" s="38" t="s">
        <v>51</v>
      </c>
      <c r="Z1448" s="38" t="s">
        <v>51</v>
      </c>
      <c r="AA1448" s="38" t="s">
        <v>51</v>
      </c>
      <c r="AB1448" s="38"/>
      <c r="AC1448" s="38"/>
      <c r="AD1448" s="38">
        <v>10</v>
      </c>
      <c r="AE1448" s="38">
        <v>1</v>
      </c>
      <c r="AF1448" s="35" t="s">
        <v>2808</v>
      </c>
      <c r="AG1448" s="20" t="s">
        <v>2809</v>
      </c>
      <c r="AH1448" s="38"/>
      <c r="AI1448" s="38"/>
      <c r="AJ1448" s="38" t="s">
        <v>51</v>
      </c>
      <c r="AK1448" s="38" t="s">
        <v>51</v>
      </c>
      <c r="AL1448" s="38" t="s">
        <v>51</v>
      </c>
      <c r="AM1448" s="38" t="s">
        <v>51</v>
      </c>
      <c r="AN1448" s="38"/>
      <c r="AO1448" s="38"/>
      <c r="AP1448" s="38">
        <v>10</v>
      </c>
      <c r="AQ1448" s="38">
        <v>1</v>
      </c>
      <c r="AR1448" s="11"/>
      <c r="AS1448" s="19"/>
      <c r="AT1448" s="41"/>
      <c r="AU1448" s="11"/>
      <c r="AV1448" s="19"/>
      <c r="AW1448" s="41"/>
      <c r="AX1448" s="43">
        <v>9999</v>
      </c>
      <c r="AY1448" s="22" t="s">
        <v>1436</v>
      </c>
      <c r="AZ1448" s="45" t="s">
        <v>180</v>
      </c>
      <c r="BA1448" s="43">
        <v>9999</v>
      </c>
      <c r="BB1448" s="22" t="s">
        <v>1436</v>
      </c>
      <c r="BC1448" s="45" t="s">
        <v>180</v>
      </c>
      <c r="BD1448" s="47">
        <v>9999</v>
      </c>
      <c r="BE1448" s="24" t="s">
        <v>1436</v>
      </c>
      <c r="BF1448" s="49" t="s">
        <v>180</v>
      </c>
      <c r="BG1448" s="49" t="s">
        <v>180</v>
      </c>
      <c r="BH1448" s="47">
        <v>9999</v>
      </c>
      <c r="BI1448" s="24" t="s">
        <v>1436</v>
      </c>
      <c r="BJ1448" s="49" t="s">
        <v>180</v>
      </c>
      <c r="BK1448" s="49" t="s">
        <v>180</v>
      </c>
      <c r="BL1448" s="51" t="s">
        <v>52</v>
      </c>
    </row>
    <row r="1449" spans="1:64" s="103" customFormat="1" hidden="1" x14ac:dyDescent="0.3">
      <c r="A1449" s="104" t="s">
        <v>155</v>
      </c>
      <c r="B1449" s="11">
        <v>644</v>
      </c>
      <c r="C1449" s="104" t="s">
        <v>837</v>
      </c>
      <c r="D1449" s="104">
        <f>MATCH(Tabela1[[#This Row],[3]],ECHE!A:A,0)</f>
        <v>65</v>
      </c>
      <c r="E1449" s="3" t="s">
        <v>838</v>
      </c>
      <c r="F1449" s="2" t="s">
        <v>839</v>
      </c>
      <c r="G1449" s="25">
        <v>1100</v>
      </c>
      <c r="H1449" s="30" t="s">
        <v>840</v>
      </c>
      <c r="I1449" s="283" t="s">
        <v>331</v>
      </c>
      <c r="J1449" s="104" t="s">
        <v>841</v>
      </c>
      <c r="K1449" s="2" t="s">
        <v>38846</v>
      </c>
      <c r="L1449" s="235" t="s">
        <v>267</v>
      </c>
      <c r="M1449" s="104" t="s">
        <v>267</v>
      </c>
      <c r="N1449" s="104" t="s">
        <v>198</v>
      </c>
      <c r="O1449" s="104" t="s">
        <v>92</v>
      </c>
      <c r="P1449" s="104"/>
      <c r="Q1449" s="104"/>
      <c r="R1449" s="32" t="s">
        <v>47</v>
      </c>
      <c r="S1449" s="91" t="s">
        <v>3446</v>
      </c>
      <c r="T1449" s="35" t="s">
        <v>156</v>
      </c>
      <c r="U1449" s="20" t="s">
        <v>157</v>
      </c>
      <c r="V1449" s="38"/>
      <c r="W1449" s="38"/>
      <c r="X1449" s="38" t="s">
        <v>51</v>
      </c>
      <c r="Y1449" s="38" t="s">
        <v>51</v>
      </c>
      <c r="Z1449" s="38" t="s">
        <v>51</v>
      </c>
      <c r="AA1449" s="38" t="s">
        <v>51</v>
      </c>
      <c r="AB1449" s="38"/>
      <c r="AC1449" s="38"/>
      <c r="AD1449" s="38">
        <v>10</v>
      </c>
      <c r="AE1449" s="38">
        <v>2</v>
      </c>
      <c r="AF1449" s="35" t="s">
        <v>156</v>
      </c>
      <c r="AG1449" s="20" t="s">
        <v>157</v>
      </c>
      <c r="AH1449" s="38"/>
      <c r="AI1449" s="38"/>
      <c r="AJ1449" s="38" t="s">
        <v>51</v>
      </c>
      <c r="AK1449" s="38" t="s">
        <v>51</v>
      </c>
      <c r="AL1449" s="38" t="s">
        <v>51</v>
      </c>
      <c r="AM1449" s="38" t="s">
        <v>51</v>
      </c>
      <c r="AN1449" s="38"/>
      <c r="AO1449" s="38"/>
      <c r="AP1449" s="38">
        <v>10</v>
      </c>
      <c r="AQ1449" s="38">
        <v>2</v>
      </c>
      <c r="AR1449" s="11"/>
      <c r="AS1449" s="19"/>
      <c r="AT1449" s="41"/>
      <c r="AU1449" s="11" t="s">
        <v>156</v>
      </c>
      <c r="AV1449" s="19" t="s">
        <v>157</v>
      </c>
      <c r="AW1449" s="41">
        <v>2</v>
      </c>
      <c r="AX1449" s="43" t="s">
        <v>156</v>
      </c>
      <c r="AY1449" s="22" t="s">
        <v>157</v>
      </c>
      <c r="AZ1449" s="45">
        <v>2</v>
      </c>
      <c r="BA1449" s="43" t="s">
        <v>156</v>
      </c>
      <c r="BB1449" s="22" t="s">
        <v>157</v>
      </c>
      <c r="BC1449" s="45">
        <v>2</v>
      </c>
      <c r="BD1449" s="47"/>
      <c r="BE1449" s="24"/>
      <c r="BF1449" s="49"/>
      <c r="BG1449" s="49"/>
      <c r="BH1449" s="47"/>
      <c r="BI1449" s="24"/>
      <c r="BJ1449" s="49"/>
      <c r="BK1449" s="49"/>
      <c r="BL1449" s="51" t="s">
        <v>52</v>
      </c>
    </row>
    <row r="1450" spans="1:64" s="103" customFormat="1" hidden="1" x14ac:dyDescent="0.3">
      <c r="A1450" s="104" t="s">
        <v>155</v>
      </c>
      <c r="B1450" s="11">
        <v>650</v>
      </c>
      <c r="C1450" s="104" t="s">
        <v>2882</v>
      </c>
      <c r="D1450" s="104">
        <f>MATCH(Tabela1[[#This Row],[3]],ECHE!A:A,0)</f>
        <v>3838</v>
      </c>
      <c r="E1450" s="3" t="s">
        <v>2883</v>
      </c>
      <c r="F1450" s="2" t="s">
        <v>2884</v>
      </c>
      <c r="G1450" s="25">
        <v>50100</v>
      </c>
      <c r="H1450" s="30" t="s">
        <v>2885</v>
      </c>
      <c r="I1450" s="283" t="s">
        <v>389</v>
      </c>
      <c r="J1450" s="104" t="s">
        <v>2886</v>
      </c>
      <c r="K1450" s="2" t="s">
        <v>38752</v>
      </c>
      <c r="L1450" s="235" t="s">
        <v>392</v>
      </c>
      <c r="M1450" s="104" t="s">
        <v>393</v>
      </c>
      <c r="N1450" s="104" t="s">
        <v>88</v>
      </c>
      <c r="O1450" s="104" t="s">
        <v>89</v>
      </c>
      <c r="P1450" s="104"/>
      <c r="Q1450" s="104"/>
      <c r="R1450" s="32" t="s">
        <v>47</v>
      </c>
      <c r="S1450" s="91" t="s">
        <v>3446</v>
      </c>
      <c r="T1450" s="35" t="s">
        <v>156</v>
      </c>
      <c r="U1450" s="20" t="s">
        <v>157</v>
      </c>
      <c r="V1450" s="38"/>
      <c r="W1450" s="38"/>
      <c r="X1450" s="38" t="s">
        <v>51</v>
      </c>
      <c r="Y1450" s="38" t="s">
        <v>51</v>
      </c>
      <c r="Z1450" s="38" t="s">
        <v>51</v>
      </c>
      <c r="AA1450" s="38" t="s">
        <v>51</v>
      </c>
      <c r="AB1450" s="38"/>
      <c r="AC1450" s="38"/>
      <c r="AD1450" s="38">
        <v>10</v>
      </c>
      <c r="AE1450" s="38">
        <v>2</v>
      </c>
      <c r="AF1450" s="35" t="s">
        <v>156</v>
      </c>
      <c r="AG1450" s="20" t="s">
        <v>157</v>
      </c>
      <c r="AH1450" s="38"/>
      <c r="AI1450" s="38"/>
      <c r="AJ1450" s="38" t="s">
        <v>51</v>
      </c>
      <c r="AK1450" s="38" t="s">
        <v>51</v>
      </c>
      <c r="AL1450" s="38" t="s">
        <v>51</v>
      </c>
      <c r="AM1450" s="38" t="s">
        <v>51</v>
      </c>
      <c r="AN1450" s="38"/>
      <c r="AO1450" s="38"/>
      <c r="AP1450" s="38">
        <v>10</v>
      </c>
      <c r="AQ1450" s="38">
        <v>2</v>
      </c>
      <c r="AR1450" s="11"/>
      <c r="AS1450" s="19"/>
      <c r="AT1450" s="41"/>
      <c r="AU1450" s="11"/>
      <c r="AV1450" s="19"/>
      <c r="AW1450" s="41"/>
      <c r="AX1450" s="43" t="s">
        <v>156</v>
      </c>
      <c r="AY1450" s="22" t="s">
        <v>157</v>
      </c>
      <c r="AZ1450" s="45">
        <v>1</v>
      </c>
      <c r="BA1450" s="43" t="s">
        <v>156</v>
      </c>
      <c r="BB1450" s="22" t="s">
        <v>157</v>
      </c>
      <c r="BC1450" s="45">
        <v>1</v>
      </c>
      <c r="BD1450" s="47"/>
      <c r="BE1450" s="24"/>
      <c r="BF1450" s="49"/>
      <c r="BG1450" s="49"/>
      <c r="BH1450" s="47"/>
      <c r="BI1450" s="24"/>
      <c r="BJ1450" s="49"/>
      <c r="BK1450" s="49"/>
      <c r="BL1450" s="51" t="s">
        <v>52</v>
      </c>
    </row>
    <row r="1451" spans="1:64" s="103" customFormat="1" hidden="1" x14ac:dyDescent="0.3">
      <c r="A1451" s="84" t="s">
        <v>155</v>
      </c>
      <c r="B1451" s="85">
        <v>716</v>
      </c>
      <c r="C1451" s="84" t="s">
        <v>3083</v>
      </c>
      <c r="D1451" s="84" t="e">
        <f>MATCH(Tabela1[[#This Row],[3]],ECHE!A:A,0)</f>
        <v>#N/A</v>
      </c>
      <c r="E1451" s="87" t="s">
        <v>3084</v>
      </c>
      <c r="F1451" s="88" t="s">
        <v>3085</v>
      </c>
      <c r="G1451" s="89">
        <v>35350</v>
      </c>
      <c r="H1451" s="90" t="s">
        <v>3086</v>
      </c>
      <c r="I1451" s="286" t="s">
        <v>243</v>
      </c>
      <c r="J1451" s="84" t="s">
        <v>3087</v>
      </c>
      <c r="K1451" s="2" t="s">
        <v>3088</v>
      </c>
      <c r="L1451" s="196" t="s">
        <v>103</v>
      </c>
      <c r="M1451" s="84" t="s">
        <v>44</v>
      </c>
      <c r="N1451" s="84" t="s">
        <v>1189</v>
      </c>
      <c r="O1451" s="84" t="s">
        <v>1225</v>
      </c>
      <c r="P1451" s="84"/>
      <c r="Q1451" s="84"/>
      <c r="R1451" s="91" t="s">
        <v>3034</v>
      </c>
      <c r="S1451" s="91" t="s">
        <v>3446</v>
      </c>
      <c r="T1451" s="92" t="s">
        <v>404</v>
      </c>
      <c r="U1451" s="93" t="s">
        <v>405</v>
      </c>
      <c r="V1451" s="94"/>
      <c r="W1451" s="94"/>
      <c r="X1451" s="94" t="s">
        <v>51</v>
      </c>
      <c r="Y1451" s="94" t="s">
        <v>51</v>
      </c>
      <c r="Z1451" s="94" t="s">
        <v>51</v>
      </c>
      <c r="AA1451" s="94" t="s">
        <v>51</v>
      </c>
      <c r="AB1451" s="94"/>
      <c r="AC1451" s="94"/>
      <c r="AD1451" s="94">
        <v>10</v>
      </c>
      <c r="AE1451" s="94">
        <v>2</v>
      </c>
      <c r="AF1451" s="92" t="s">
        <v>404</v>
      </c>
      <c r="AG1451" s="93" t="s">
        <v>405</v>
      </c>
      <c r="AH1451" s="94"/>
      <c r="AI1451" s="94"/>
      <c r="AJ1451" s="94" t="s">
        <v>51</v>
      </c>
      <c r="AK1451" s="94" t="s">
        <v>51</v>
      </c>
      <c r="AL1451" s="94" t="s">
        <v>51</v>
      </c>
      <c r="AM1451" s="94" t="s">
        <v>51</v>
      </c>
      <c r="AN1451" s="94"/>
      <c r="AO1451" s="94"/>
      <c r="AP1451" s="94">
        <v>10</v>
      </c>
      <c r="AQ1451" s="94">
        <v>2</v>
      </c>
      <c r="AR1451" s="85"/>
      <c r="AS1451" s="86"/>
      <c r="AT1451" s="95"/>
      <c r="AU1451" s="85"/>
      <c r="AV1451" s="86"/>
      <c r="AW1451" s="95"/>
      <c r="AX1451" s="96" t="s">
        <v>404</v>
      </c>
      <c r="AY1451" s="97" t="s">
        <v>405</v>
      </c>
      <c r="AZ1451" s="45" t="s">
        <v>180</v>
      </c>
      <c r="BA1451" s="96" t="s">
        <v>404</v>
      </c>
      <c r="BB1451" s="97" t="s">
        <v>405</v>
      </c>
      <c r="BC1451" s="45" t="s">
        <v>180</v>
      </c>
      <c r="BD1451" s="99" t="s">
        <v>404</v>
      </c>
      <c r="BE1451" s="100" t="s">
        <v>405</v>
      </c>
      <c r="BF1451" s="49" t="s">
        <v>180</v>
      </c>
      <c r="BG1451" s="49" t="s">
        <v>180</v>
      </c>
      <c r="BH1451" s="99" t="s">
        <v>404</v>
      </c>
      <c r="BI1451" s="100" t="s">
        <v>405</v>
      </c>
      <c r="BJ1451" s="49" t="s">
        <v>180</v>
      </c>
      <c r="BK1451" s="49" t="s">
        <v>180</v>
      </c>
      <c r="BL1451" s="102" t="s">
        <v>52</v>
      </c>
    </row>
    <row r="1452" spans="1:64" s="103" customFormat="1" hidden="1" x14ac:dyDescent="0.3">
      <c r="A1452" s="104" t="s">
        <v>155</v>
      </c>
      <c r="B1452" s="11">
        <v>735</v>
      </c>
      <c r="C1452" s="104" t="s">
        <v>3129</v>
      </c>
      <c r="D1452" s="104">
        <f>MATCH(Tabela1[[#This Row],[3]],ECHE!A:A,0)</f>
        <v>21</v>
      </c>
      <c r="E1452" s="3" t="s">
        <v>3130</v>
      </c>
      <c r="F1452" s="2" t="s">
        <v>3131</v>
      </c>
      <c r="G1452" s="25">
        <v>6060</v>
      </c>
      <c r="H1452" s="30" t="s">
        <v>3132</v>
      </c>
      <c r="I1452" s="283" t="s">
        <v>331</v>
      </c>
      <c r="J1452" s="104" t="s">
        <v>3133</v>
      </c>
      <c r="K1452" s="2" t="s">
        <v>3134</v>
      </c>
      <c r="L1452" s="235" t="s">
        <v>103</v>
      </c>
      <c r="M1452" s="104" t="s">
        <v>44</v>
      </c>
      <c r="N1452" s="104" t="s">
        <v>401</v>
      </c>
      <c r="O1452" s="104" t="s">
        <v>3135</v>
      </c>
      <c r="P1452" s="104"/>
      <c r="Q1452" s="104"/>
      <c r="R1452" s="32" t="s">
        <v>47</v>
      </c>
      <c r="S1452" s="91" t="s">
        <v>3446</v>
      </c>
      <c r="T1452" s="35"/>
      <c r="U1452" s="20"/>
      <c r="V1452" s="38"/>
      <c r="W1452" s="38"/>
      <c r="X1452" s="38"/>
      <c r="Y1452" s="38"/>
      <c r="Z1452" s="38"/>
      <c r="AA1452" s="38"/>
      <c r="AB1452" s="38"/>
      <c r="AC1452" s="38"/>
      <c r="AD1452" s="38"/>
      <c r="AE1452" s="38"/>
      <c r="AF1452" s="35"/>
      <c r="AG1452" s="20"/>
      <c r="AH1452" s="38"/>
      <c r="AI1452" s="38"/>
      <c r="AJ1452" s="38"/>
      <c r="AK1452" s="38"/>
      <c r="AL1452" s="38"/>
      <c r="AM1452" s="38"/>
      <c r="AN1452" s="38"/>
      <c r="AO1452" s="38"/>
      <c r="AP1452" s="38"/>
      <c r="AQ1452" s="38"/>
      <c r="AR1452" s="11"/>
      <c r="AS1452" s="19"/>
      <c r="AT1452" s="41"/>
      <c r="AU1452" s="11"/>
      <c r="AV1452" s="19"/>
      <c r="AW1452" s="41"/>
      <c r="AX1452" s="43" t="s">
        <v>404</v>
      </c>
      <c r="AY1452" s="22" t="s">
        <v>405</v>
      </c>
      <c r="AZ1452" s="45">
        <v>2</v>
      </c>
      <c r="BA1452" s="43" t="s">
        <v>404</v>
      </c>
      <c r="BB1452" s="22" t="s">
        <v>405</v>
      </c>
      <c r="BC1452" s="45">
        <v>2</v>
      </c>
      <c r="BD1452" s="47" t="s">
        <v>404</v>
      </c>
      <c r="BE1452" s="24" t="s">
        <v>405</v>
      </c>
      <c r="BF1452" s="49">
        <v>10</v>
      </c>
      <c r="BG1452" s="49">
        <v>2</v>
      </c>
      <c r="BH1452" s="47" t="s">
        <v>404</v>
      </c>
      <c r="BI1452" s="24" t="s">
        <v>405</v>
      </c>
      <c r="BJ1452" s="49">
        <v>10</v>
      </c>
      <c r="BK1452" s="49">
        <v>2</v>
      </c>
      <c r="BL1452" s="51" t="s">
        <v>52</v>
      </c>
    </row>
    <row r="1453" spans="1:64" s="103" customFormat="1" hidden="1" x14ac:dyDescent="0.3">
      <c r="A1453" s="104" t="s">
        <v>155</v>
      </c>
      <c r="B1453" s="11">
        <v>735</v>
      </c>
      <c r="C1453" s="104" t="s">
        <v>3129</v>
      </c>
      <c r="D1453" s="104">
        <f>MATCH(Tabela1[[#This Row],[3]],ECHE!A:A,0)</f>
        <v>21</v>
      </c>
      <c r="E1453" s="3" t="s">
        <v>3130</v>
      </c>
      <c r="F1453" s="2" t="s">
        <v>3131</v>
      </c>
      <c r="G1453" s="25">
        <v>6060</v>
      </c>
      <c r="H1453" s="30" t="s">
        <v>3132</v>
      </c>
      <c r="I1453" s="283" t="s">
        <v>331</v>
      </c>
      <c r="J1453" s="104" t="s">
        <v>3133</v>
      </c>
      <c r="K1453" s="2" t="s">
        <v>3134</v>
      </c>
      <c r="L1453" s="235" t="s">
        <v>103</v>
      </c>
      <c r="M1453" s="104" t="s">
        <v>44</v>
      </c>
      <c r="N1453" s="104" t="s">
        <v>401</v>
      </c>
      <c r="O1453" s="104" t="s">
        <v>3135</v>
      </c>
      <c r="P1453" s="104"/>
      <c r="Q1453" s="104"/>
      <c r="R1453" s="32" t="s">
        <v>47</v>
      </c>
      <c r="S1453" s="91" t="s">
        <v>3446</v>
      </c>
      <c r="T1453" s="35"/>
      <c r="U1453" s="20"/>
      <c r="V1453" s="38"/>
      <c r="W1453" s="38"/>
      <c r="X1453" s="38"/>
      <c r="Y1453" s="38"/>
      <c r="Z1453" s="38"/>
      <c r="AA1453" s="38"/>
      <c r="AB1453" s="38"/>
      <c r="AC1453" s="38"/>
      <c r="AD1453" s="38"/>
      <c r="AE1453" s="38"/>
      <c r="AF1453" s="35"/>
      <c r="AG1453" s="20"/>
      <c r="AH1453" s="38"/>
      <c r="AI1453" s="38"/>
      <c r="AJ1453" s="38"/>
      <c r="AK1453" s="38"/>
      <c r="AL1453" s="38"/>
      <c r="AM1453" s="38"/>
      <c r="AN1453" s="38"/>
      <c r="AO1453" s="38"/>
      <c r="AP1453" s="38"/>
      <c r="AQ1453" s="38"/>
      <c r="AR1453" s="11"/>
      <c r="AS1453" s="19"/>
      <c r="AT1453" s="41"/>
      <c r="AU1453" s="11"/>
      <c r="AV1453" s="19"/>
      <c r="AW1453" s="41"/>
      <c r="AX1453" s="43" t="s">
        <v>156</v>
      </c>
      <c r="AY1453" s="22" t="s">
        <v>157</v>
      </c>
      <c r="AZ1453" s="45">
        <v>1</v>
      </c>
      <c r="BA1453" s="43">
        <v>913</v>
      </c>
      <c r="BB1453" s="22" t="s">
        <v>157</v>
      </c>
      <c r="BC1453" s="45">
        <v>1</v>
      </c>
      <c r="BD1453" s="47">
        <v>913</v>
      </c>
      <c r="BE1453" s="24" t="s">
        <v>3136</v>
      </c>
      <c r="BF1453" s="49">
        <v>5</v>
      </c>
      <c r="BG1453" s="49">
        <v>1</v>
      </c>
      <c r="BH1453" s="47">
        <v>913</v>
      </c>
      <c r="BI1453" s="24" t="s">
        <v>157</v>
      </c>
      <c r="BJ1453" s="49">
        <v>5</v>
      </c>
      <c r="BK1453" s="49">
        <v>1</v>
      </c>
      <c r="BL1453" s="51" t="s">
        <v>52</v>
      </c>
    </row>
    <row r="1454" spans="1:64" s="103" customFormat="1" hidden="1" x14ac:dyDescent="0.3">
      <c r="A1454" s="84" t="s">
        <v>155</v>
      </c>
      <c r="B1454" s="85">
        <v>737</v>
      </c>
      <c r="C1454" s="84" t="s">
        <v>3137</v>
      </c>
      <c r="D1454" s="84">
        <f>MATCH(Tabela1[[#This Row],[3]],ECHE!A:A,0)</f>
        <v>5469</v>
      </c>
      <c r="E1454" s="87" t="s">
        <v>3138</v>
      </c>
      <c r="F1454" s="88" t="s">
        <v>3139</v>
      </c>
      <c r="G1454" s="89" t="s">
        <v>3140</v>
      </c>
      <c r="H1454" s="90" t="s">
        <v>3141</v>
      </c>
      <c r="I1454" s="286" t="s">
        <v>3142</v>
      </c>
      <c r="J1454" s="84" t="s">
        <v>3143</v>
      </c>
      <c r="K1454" s="2" t="s">
        <v>39110</v>
      </c>
      <c r="L1454" s="196" t="s">
        <v>44</v>
      </c>
      <c r="M1454" s="84" t="s">
        <v>44</v>
      </c>
      <c r="N1454" s="84" t="s">
        <v>90</v>
      </c>
      <c r="O1454" s="84" t="s">
        <v>89</v>
      </c>
      <c r="P1454" s="84"/>
      <c r="Q1454" s="84"/>
      <c r="R1454" s="91" t="s">
        <v>3034</v>
      </c>
      <c r="S1454" s="91" t="s">
        <v>3446</v>
      </c>
      <c r="T1454" s="92"/>
      <c r="U1454" s="93"/>
      <c r="V1454" s="94"/>
      <c r="W1454" s="94"/>
      <c r="X1454" s="94"/>
      <c r="Y1454" s="94"/>
      <c r="Z1454" s="94"/>
      <c r="AA1454" s="94"/>
      <c r="AB1454" s="94"/>
      <c r="AC1454" s="94"/>
      <c r="AD1454" s="94"/>
      <c r="AE1454" s="94"/>
      <c r="AF1454" s="92"/>
      <c r="AG1454" s="93"/>
      <c r="AH1454" s="94"/>
      <c r="AI1454" s="94"/>
      <c r="AJ1454" s="94"/>
      <c r="AK1454" s="94"/>
      <c r="AL1454" s="94"/>
      <c r="AM1454" s="94"/>
      <c r="AN1454" s="94"/>
      <c r="AO1454" s="94"/>
      <c r="AP1454" s="94"/>
      <c r="AQ1454" s="94"/>
      <c r="AR1454" s="85"/>
      <c r="AS1454" s="86"/>
      <c r="AT1454" s="95"/>
      <c r="AU1454" s="85"/>
      <c r="AV1454" s="86"/>
      <c r="AW1454" s="95"/>
      <c r="AX1454" s="96" t="s">
        <v>156</v>
      </c>
      <c r="AY1454" s="97" t="s">
        <v>157</v>
      </c>
      <c r="AZ1454" s="98">
        <v>2</v>
      </c>
      <c r="BA1454" s="96" t="s">
        <v>156</v>
      </c>
      <c r="BB1454" s="97" t="s">
        <v>157</v>
      </c>
      <c r="BC1454" s="98">
        <v>2</v>
      </c>
      <c r="BD1454" s="99"/>
      <c r="BE1454" s="100"/>
      <c r="BF1454" s="101"/>
      <c r="BG1454" s="101"/>
      <c r="BH1454" s="99"/>
      <c r="BI1454" s="100"/>
      <c r="BJ1454" s="101"/>
      <c r="BK1454" s="101"/>
      <c r="BL1454" s="102" t="s">
        <v>52</v>
      </c>
    </row>
    <row r="1455" spans="1:64" s="103" customFormat="1" hidden="1" x14ac:dyDescent="0.3">
      <c r="A1455" s="84" t="s">
        <v>155</v>
      </c>
      <c r="B1455" s="85">
        <v>750</v>
      </c>
      <c r="C1455" s="84" t="s">
        <v>2368</v>
      </c>
      <c r="D1455" s="84">
        <f>MATCH(Tabela1[[#This Row],[3]],ECHE!A:A,0)</f>
        <v>5199</v>
      </c>
      <c r="E1455" s="87" t="s">
        <v>2369</v>
      </c>
      <c r="F1455" s="88" t="s">
        <v>2370</v>
      </c>
      <c r="G1455" s="89">
        <v>3401</v>
      </c>
      <c r="H1455" s="90" t="s">
        <v>2371</v>
      </c>
      <c r="I1455" s="286" t="s">
        <v>501</v>
      </c>
      <c r="J1455" s="84" t="s">
        <v>2372</v>
      </c>
      <c r="K1455" s="2" t="s">
        <v>39057</v>
      </c>
      <c r="L1455" s="196" t="s">
        <v>103</v>
      </c>
      <c r="M1455" s="84" t="s">
        <v>44</v>
      </c>
      <c r="N1455" s="84" t="s">
        <v>152</v>
      </c>
      <c r="O1455" s="84" t="s">
        <v>89</v>
      </c>
      <c r="P1455" s="84"/>
      <c r="Q1455" s="84"/>
      <c r="R1455" s="91" t="s">
        <v>3034</v>
      </c>
      <c r="S1455" s="91" t="s">
        <v>3446</v>
      </c>
      <c r="T1455" s="92" t="s">
        <v>156</v>
      </c>
      <c r="U1455" s="93" t="s">
        <v>157</v>
      </c>
      <c r="V1455" s="94"/>
      <c r="W1455" s="94"/>
      <c r="X1455" s="94" t="s">
        <v>51</v>
      </c>
      <c r="Y1455" s="94" t="s">
        <v>51</v>
      </c>
      <c r="Z1455" s="94"/>
      <c r="AA1455" s="94"/>
      <c r="AB1455" s="94"/>
      <c r="AC1455" s="94"/>
      <c r="AD1455" s="94">
        <v>5</v>
      </c>
      <c r="AE1455" s="94">
        <v>2</v>
      </c>
      <c r="AF1455" s="92" t="s">
        <v>156</v>
      </c>
      <c r="AG1455" s="93" t="s">
        <v>157</v>
      </c>
      <c r="AH1455" s="94"/>
      <c r="AI1455" s="94"/>
      <c r="AJ1455" s="94" t="s">
        <v>51</v>
      </c>
      <c r="AK1455" s="94" t="s">
        <v>51</v>
      </c>
      <c r="AL1455" s="94"/>
      <c r="AM1455" s="94"/>
      <c r="AN1455" s="94"/>
      <c r="AO1455" s="94"/>
      <c r="AP1455" s="94">
        <v>5</v>
      </c>
      <c r="AQ1455" s="94">
        <v>2</v>
      </c>
      <c r="AR1455" s="85"/>
      <c r="AS1455" s="86"/>
      <c r="AT1455" s="95"/>
      <c r="AU1455" s="85"/>
      <c r="AV1455" s="86"/>
      <c r="AW1455" s="95"/>
      <c r="AX1455" s="96" t="s">
        <v>156</v>
      </c>
      <c r="AY1455" s="97" t="s">
        <v>157</v>
      </c>
      <c r="AZ1455" s="98">
        <v>2</v>
      </c>
      <c r="BA1455" s="96" t="s">
        <v>156</v>
      </c>
      <c r="BB1455" s="97" t="s">
        <v>157</v>
      </c>
      <c r="BC1455" s="98">
        <v>2</v>
      </c>
      <c r="BD1455" s="99" t="s">
        <v>156</v>
      </c>
      <c r="BE1455" s="100" t="s">
        <v>157</v>
      </c>
      <c r="BF1455" s="101">
        <v>7</v>
      </c>
      <c r="BG1455" s="101">
        <v>1</v>
      </c>
      <c r="BH1455" s="99" t="s">
        <v>156</v>
      </c>
      <c r="BI1455" s="100" t="s">
        <v>157</v>
      </c>
      <c r="BJ1455" s="101">
        <v>7</v>
      </c>
      <c r="BK1455" s="101">
        <v>1</v>
      </c>
      <c r="BL1455" s="102" t="s">
        <v>52</v>
      </c>
    </row>
    <row r="1456" spans="1:64" s="103" customFormat="1" hidden="1" x14ac:dyDescent="0.3">
      <c r="A1456" s="84" t="s">
        <v>155</v>
      </c>
      <c r="B1456" s="85">
        <v>750</v>
      </c>
      <c r="C1456" s="84" t="s">
        <v>2368</v>
      </c>
      <c r="D1456" s="84">
        <f>MATCH(Tabela1[[#This Row],[3]],ECHE!A:A,0)</f>
        <v>5199</v>
      </c>
      <c r="E1456" s="87" t="s">
        <v>2369</v>
      </c>
      <c r="F1456" s="88" t="s">
        <v>2370</v>
      </c>
      <c r="G1456" s="89">
        <v>3401</v>
      </c>
      <c r="H1456" s="90" t="s">
        <v>2371</v>
      </c>
      <c r="I1456" s="286" t="s">
        <v>501</v>
      </c>
      <c r="J1456" s="84" t="s">
        <v>2372</v>
      </c>
      <c r="K1456" s="2" t="s">
        <v>39057</v>
      </c>
      <c r="L1456" s="196" t="s">
        <v>103</v>
      </c>
      <c r="M1456" s="84" t="s">
        <v>44</v>
      </c>
      <c r="N1456" s="84" t="s">
        <v>152</v>
      </c>
      <c r="O1456" s="84" t="s">
        <v>89</v>
      </c>
      <c r="P1456" s="84"/>
      <c r="Q1456" s="84"/>
      <c r="R1456" s="91" t="s">
        <v>3034</v>
      </c>
      <c r="S1456" s="91" t="s">
        <v>3446</v>
      </c>
      <c r="T1456" s="92" t="s">
        <v>404</v>
      </c>
      <c r="U1456" s="93" t="s">
        <v>405</v>
      </c>
      <c r="V1456" s="94"/>
      <c r="W1456" s="94"/>
      <c r="X1456" s="94" t="s">
        <v>51</v>
      </c>
      <c r="Y1456" s="94" t="s">
        <v>51</v>
      </c>
      <c r="Z1456" s="94"/>
      <c r="AA1456" s="94"/>
      <c r="AB1456" s="94"/>
      <c r="AC1456" s="94"/>
      <c r="AD1456" s="94">
        <v>5</v>
      </c>
      <c r="AE1456" s="94">
        <v>2</v>
      </c>
      <c r="AF1456" s="92" t="s">
        <v>404</v>
      </c>
      <c r="AG1456" s="93" t="s">
        <v>405</v>
      </c>
      <c r="AH1456" s="94"/>
      <c r="AI1456" s="94"/>
      <c r="AJ1456" s="94" t="s">
        <v>51</v>
      </c>
      <c r="AK1456" s="94" t="s">
        <v>51</v>
      </c>
      <c r="AL1456" s="94"/>
      <c r="AM1456" s="94"/>
      <c r="AN1456" s="94"/>
      <c r="AO1456" s="94"/>
      <c r="AP1456" s="94">
        <v>5</v>
      </c>
      <c r="AQ1456" s="94">
        <v>2</v>
      </c>
      <c r="AR1456" s="85"/>
      <c r="AS1456" s="86"/>
      <c r="AT1456" s="95"/>
      <c r="AU1456" s="85"/>
      <c r="AV1456" s="86"/>
      <c r="AW1456" s="95"/>
      <c r="AX1456" s="96" t="s">
        <v>404</v>
      </c>
      <c r="AY1456" s="97" t="s">
        <v>405</v>
      </c>
      <c r="AZ1456" s="98">
        <v>2</v>
      </c>
      <c r="BA1456" s="96" t="s">
        <v>404</v>
      </c>
      <c r="BB1456" s="97" t="s">
        <v>405</v>
      </c>
      <c r="BC1456" s="98">
        <v>2</v>
      </c>
      <c r="BD1456" s="99" t="s">
        <v>404</v>
      </c>
      <c r="BE1456" s="100" t="s">
        <v>405</v>
      </c>
      <c r="BF1456" s="101">
        <v>7</v>
      </c>
      <c r="BG1456" s="101">
        <v>1</v>
      </c>
      <c r="BH1456" s="99" t="s">
        <v>404</v>
      </c>
      <c r="BI1456" s="100" t="s">
        <v>405</v>
      </c>
      <c r="BJ1456" s="101">
        <v>7</v>
      </c>
      <c r="BK1456" s="101">
        <v>1</v>
      </c>
      <c r="BL1456" s="102" t="s">
        <v>52</v>
      </c>
    </row>
    <row r="1457" spans="1:64" s="103" customFormat="1" hidden="1" x14ac:dyDescent="0.3">
      <c r="A1457" s="104" t="s">
        <v>155</v>
      </c>
      <c r="B1457" s="11">
        <v>751</v>
      </c>
      <c r="C1457" s="104" t="s">
        <v>3177</v>
      </c>
      <c r="D1457" s="104">
        <f>MATCH(Tabela1[[#This Row],[3]],ECHE!A:A,0)</f>
        <v>1798</v>
      </c>
      <c r="E1457" s="3" t="s">
        <v>3178</v>
      </c>
      <c r="F1457" s="2" t="s">
        <v>3179</v>
      </c>
      <c r="G1457" s="25">
        <v>30100</v>
      </c>
      <c r="H1457" s="30" t="s">
        <v>3180</v>
      </c>
      <c r="I1457" s="283" t="s">
        <v>84</v>
      </c>
      <c r="J1457" s="104" t="s">
        <v>3181</v>
      </c>
      <c r="K1457" s="2" t="s">
        <v>38705</v>
      </c>
      <c r="L1457" s="235" t="s">
        <v>103</v>
      </c>
      <c r="M1457" s="104" t="s">
        <v>44</v>
      </c>
      <c r="N1457" s="104" t="s">
        <v>90</v>
      </c>
      <c r="O1457" s="104" t="s">
        <v>89</v>
      </c>
      <c r="P1457" s="104"/>
      <c r="Q1457" s="104"/>
      <c r="R1457" s="32" t="s">
        <v>3034</v>
      </c>
      <c r="S1457" s="91" t="s">
        <v>3446</v>
      </c>
      <c r="T1457" s="35" t="s">
        <v>141</v>
      </c>
      <c r="U1457" s="20" t="s">
        <v>142</v>
      </c>
      <c r="V1457" s="38"/>
      <c r="W1457" s="38"/>
      <c r="X1457" s="38"/>
      <c r="Y1457" s="38"/>
      <c r="Z1457" s="38" t="s">
        <v>51</v>
      </c>
      <c r="AA1457" s="38" t="s">
        <v>51</v>
      </c>
      <c r="AB1457" s="38"/>
      <c r="AC1457" s="38"/>
      <c r="AD1457" s="38">
        <v>6</v>
      </c>
      <c r="AE1457" s="38">
        <v>2</v>
      </c>
      <c r="AF1457" s="35" t="s">
        <v>141</v>
      </c>
      <c r="AG1457" s="20" t="s">
        <v>142</v>
      </c>
      <c r="AH1457" s="38"/>
      <c r="AI1457" s="38"/>
      <c r="AJ1457" s="38"/>
      <c r="AK1457" s="38"/>
      <c r="AL1457" s="38" t="s">
        <v>51</v>
      </c>
      <c r="AM1457" s="38" t="s">
        <v>51</v>
      </c>
      <c r="AN1457" s="38"/>
      <c r="AO1457" s="38"/>
      <c r="AP1457" s="38">
        <v>6</v>
      </c>
      <c r="AQ1457" s="38">
        <v>2</v>
      </c>
      <c r="AR1457" s="11"/>
      <c r="AS1457" s="19"/>
      <c r="AT1457" s="41"/>
      <c r="AU1457" s="11"/>
      <c r="AV1457" s="19"/>
      <c r="AW1457" s="41"/>
      <c r="AX1457" s="43" t="s">
        <v>141</v>
      </c>
      <c r="AY1457" s="22" t="s">
        <v>142</v>
      </c>
      <c r="AZ1457" s="45">
        <v>2</v>
      </c>
      <c r="BA1457" s="43" t="s">
        <v>141</v>
      </c>
      <c r="BB1457" s="22" t="s">
        <v>142</v>
      </c>
      <c r="BC1457" s="45">
        <v>2</v>
      </c>
      <c r="BD1457" s="47" t="s">
        <v>141</v>
      </c>
      <c r="BE1457" s="24" t="s">
        <v>142</v>
      </c>
      <c r="BF1457" s="49">
        <v>14</v>
      </c>
      <c r="BG1457" s="49">
        <v>2</v>
      </c>
      <c r="BH1457" s="47" t="s">
        <v>141</v>
      </c>
      <c r="BI1457" s="24" t="s">
        <v>142</v>
      </c>
      <c r="BJ1457" s="49">
        <v>14</v>
      </c>
      <c r="BK1457" s="49">
        <v>2</v>
      </c>
      <c r="BL1457" s="51" t="s">
        <v>52</v>
      </c>
    </row>
    <row r="1458" spans="1:64" s="103" customFormat="1" hidden="1" x14ac:dyDescent="0.3">
      <c r="A1458" s="104" t="s">
        <v>155</v>
      </c>
      <c r="B1458" s="11">
        <v>751</v>
      </c>
      <c r="C1458" s="104" t="s">
        <v>3177</v>
      </c>
      <c r="D1458" s="104">
        <f>MATCH(Tabela1[[#This Row],[3]],ECHE!A:A,0)</f>
        <v>1798</v>
      </c>
      <c r="E1458" s="3" t="s">
        <v>3178</v>
      </c>
      <c r="F1458" s="2" t="s">
        <v>3179</v>
      </c>
      <c r="G1458" s="25">
        <v>30100</v>
      </c>
      <c r="H1458" s="30" t="s">
        <v>3180</v>
      </c>
      <c r="I1458" s="283" t="s">
        <v>84</v>
      </c>
      <c r="J1458" s="104" t="s">
        <v>3181</v>
      </c>
      <c r="K1458" s="2" t="s">
        <v>38705</v>
      </c>
      <c r="L1458" s="235" t="s">
        <v>103</v>
      </c>
      <c r="M1458" s="104" t="s">
        <v>44</v>
      </c>
      <c r="N1458" s="104" t="s">
        <v>90</v>
      </c>
      <c r="O1458" s="104" t="s">
        <v>89</v>
      </c>
      <c r="P1458" s="104"/>
      <c r="Q1458" s="104"/>
      <c r="R1458" s="32" t="s">
        <v>3034</v>
      </c>
      <c r="S1458" s="91" t="s">
        <v>3446</v>
      </c>
      <c r="T1458" s="35" t="s">
        <v>233</v>
      </c>
      <c r="U1458" s="20" t="s">
        <v>234</v>
      </c>
      <c r="V1458" s="38"/>
      <c r="W1458" s="38"/>
      <c r="X1458" s="38"/>
      <c r="Y1458" s="38"/>
      <c r="Z1458" s="38" t="s">
        <v>51</v>
      </c>
      <c r="AA1458" s="38" t="s">
        <v>51</v>
      </c>
      <c r="AB1458" s="38"/>
      <c r="AC1458" s="38"/>
      <c r="AD1458" s="38" t="s">
        <v>180</v>
      </c>
      <c r="AE1458" s="38" t="s">
        <v>180</v>
      </c>
      <c r="AF1458" s="35" t="s">
        <v>3182</v>
      </c>
      <c r="AG1458" s="20" t="s">
        <v>3183</v>
      </c>
      <c r="AH1458" s="38"/>
      <c r="AI1458" s="38"/>
      <c r="AJ1458" s="38"/>
      <c r="AK1458" s="38"/>
      <c r="AL1458" s="38" t="s">
        <v>51</v>
      </c>
      <c r="AM1458" s="38" t="s">
        <v>51</v>
      </c>
      <c r="AN1458" s="38"/>
      <c r="AO1458" s="38"/>
      <c r="AP1458" s="38" t="s">
        <v>180</v>
      </c>
      <c r="AQ1458" s="38" t="s">
        <v>180</v>
      </c>
      <c r="AR1458" s="11"/>
      <c r="AS1458" s="19"/>
      <c r="AT1458" s="41"/>
      <c r="AU1458" s="11"/>
      <c r="AV1458" s="19"/>
      <c r="AW1458" s="41"/>
      <c r="AX1458" s="43" t="s">
        <v>3182</v>
      </c>
      <c r="AY1458" s="22" t="s">
        <v>3183</v>
      </c>
      <c r="AZ1458" s="45" t="s">
        <v>180</v>
      </c>
      <c r="BA1458" s="43" t="s">
        <v>3182</v>
      </c>
      <c r="BB1458" s="22" t="s">
        <v>3183</v>
      </c>
      <c r="BC1458" s="45" t="s">
        <v>180</v>
      </c>
      <c r="BD1458" s="47" t="s">
        <v>3182</v>
      </c>
      <c r="BE1458" s="24" t="s">
        <v>3183</v>
      </c>
      <c r="BF1458" s="49" t="s">
        <v>180</v>
      </c>
      <c r="BG1458" s="49" t="s">
        <v>180</v>
      </c>
      <c r="BH1458" s="47" t="s">
        <v>3182</v>
      </c>
      <c r="BI1458" s="24" t="s">
        <v>3183</v>
      </c>
      <c r="BJ1458" s="101" t="s">
        <v>180</v>
      </c>
      <c r="BK1458" s="101" t="s">
        <v>180</v>
      </c>
      <c r="BL1458" s="51" t="s">
        <v>52</v>
      </c>
    </row>
    <row r="1459" spans="1:64" s="103" customFormat="1" hidden="1" x14ac:dyDescent="0.3">
      <c r="A1459" s="84" t="s">
        <v>155</v>
      </c>
      <c r="B1459" s="85">
        <v>752</v>
      </c>
      <c r="C1459" s="84" t="s">
        <v>3184</v>
      </c>
      <c r="D1459" s="84">
        <f>MATCH(Tabela1[[#This Row],[3]],ECHE!A:A,0)</f>
        <v>5486</v>
      </c>
      <c r="E1459" s="87" t="s">
        <v>3185</v>
      </c>
      <c r="F1459" s="88" t="s">
        <v>3186</v>
      </c>
      <c r="G1459" s="89" t="s">
        <v>3187</v>
      </c>
      <c r="H1459" s="90" t="s">
        <v>3188</v>
      </c>
      <c r="I1459" s="286" t="s">
        <v>3142</v>
      </c>
      <c r="J1459" s="84" t="s">
        <v>3189</v>
      </c>
      <c r="K1459" s="2" t="s">
        <v>39113</v>
      </c>
      <c r="L1459" s="196" t="s">
        <v>44</v>
      </c>
      <c r="M1459" s="84" t="s">
        <v>44</v>
      </c>
      <c r="N1459" s="84" t="s">
        <v>255</v>
      </c>
      <c r="O1459" s="84" t="s">
        <v>70</v>
      </c>
      <c r="P1459" s="84"/>
      <c r="Q1459" s="84"/>
      <c r="R1459" s="91" t="s">
        <v>3034</v>
      </c>
      <c r="S1459" s="91" t="s">
        <v>3446</v>
      </c>
      <c r="T1459" s="92" t="s">
        <v>156</v>
      </c>
      <c r="U1459" s="93" t="s">
        <v>157</v>
      </c>
      <c r="V1459" s="94"/>
      <c r="W1459" s="94"/>
      <c r="X1459" s="94" t="s">
        <v>51</v>
      </c>
      <c r="Y1459" s="94" t="s">
        <v>51</v>
      </c>
      <c r="Z1459" s="94" t="s">
        <v>51</v>
      </c>
      <c r="AA1459" s="94" t="s">
        <v>51</v>
      </c>
      <c r="AB1459" s="94"/>
      <c r="AC1459" s="94"/>
      <c r="AD1459" s="94">
        <v>12</v>
      </c>
      <c r="AE1459" s="94">
        <v>4</v>
      </c>
      <c r="AF1459" s="92" t="s">
        <v>156</v>
      </c>
      <c r="AG1459" s="93" t="s">
        <v>157</v>
      </c>
      <c r="AH1459" s="94"/>
      <c r="AI1459" s="94"/>
      <c r="AJ1459" s="94" t="s">
        <v>51</v>
      </c>
      <c r="AK1459" s="94" t="s">
        <v>51</v>
      </c>
      <c r="AL1459" s="94" t="s">
        <v>51</v>
      </c>
      <c r="AM1459" s="94" t="s">
        <v>51</v>
      </c>
      <c r="AN1459" s="94"/>
      <c r="AO1459" s="94"/>
      <c r="AP1459" s="94">
        <v>12</v>
      </c>
      <c r="AQ1459" s="94">
        <v>4</v>
      </c>
      <c r="AR1459" s="85"/>
      <c r="AS1459" s="86"/>
      <c r="AT1459" s="95"/>
      <c r="AU1459" s="85"/>
      <c r="AV1459" s="86"/>
      <c r="AW1459" s="95"/>
      <c r="AX1459" s="96" t="s">
        <v>156</v>
      </c>
      <c r="AY1459" s="97" t="s">
        <v>157</v>
      </c>
      <c r="AZ1459" s="98">
        <v>2</v>
      </c>
      <c r="BA1459" s="96" t="s">
        <v>156</v>
      </c>
      <c r="BB1459" s="97" t="s">
        <v>157</v>
      </c>
      <c r="BC1459" s="98">
        <v>2</v>
      </c>
      <c r="BD1459" s="99" t="s">
        <v>156</v>
      </c>
      <c r="BE1459" s="100" t="s">
        <v>157</v>
      </c>
      <c r="BF1459" s="101">
        <v>14</v>
      </c>
      <c r="BG1459" s="101">
        <v>2</v>
      </c>
      <c r="BH1459" s="99" t="s">
        <v>156</v>
      </c>
      <c r="BI1459" s="100" t="s">
        <v>157</v>
      </c>
      <c r="BJ1459" s="101">
        <v>14</v>
      </c>
      <c r="BK1459" s="101">
        <v>2</v>
      </c>
      <c r="BL1459" s="102" t="s">
        <v>52</v>
      </c>
    </row>
    <row r="1460" spans="1:64" s="103" customFormat="1" hidden="1" x14ac:dyDescent="0.3">
      <c r="A1460" s="84" t="s">
        <v>155</v>
      </c>
      <c r="B1460" s="85">
        <v>752</v>
      </c>
      <c r="C1460" s="84" t="s">
        <v>3184</v>
      </c>
      <c r="D1460" s="84">
        <f>MATCH(Tabela1[[#This Row],[3]],ECHE!A:A,0)</f>
        <v>5486</v>
      </c>
      <c r="E1460" s="87" t="s">
        <v>3185</v>
      </c>
      <c r="F1460" s="88" t="s">
        <v>3186</v>
      </c>
      <c r="G1460" s="89" t="s">
        <v>3187</v>
      </c>
      <c r="H1460" s="90" t="s">
        <v>3188</v>
      </c>
      <c r="I1460" s="286" t="s">
        <v>3142</v>
      </c>
      <c r="J1460" s="84" t="s">
        <v>3189</v>
      </c>
      <c r="K1460" s="2" t="s">
        <v>39113</v>
      </c>
      <c r="L1460" s="196" t="s">
        <v>44</v>
      </c>
      <c r="M1460" s="84" t="s">
        <v>44</v>
      </c>
      <c r="N1460" s="84" t="s">
        <v>255</v>
      </c>
      <c r="O1460" s="84" t="s">
        <v>70</v>
      </c>
      <c r="P1460" s="84"/>
      <c r="Q1460" s="84"/>
      <c r="R1460" s="91" t="s">
        <v>3034</v>
      </c>
      <c r="S1460" s="91" t="s">
        <v>3446</v>
      </c>
      <c r="T1460" s="92" t="s">
        <v>404</v>
      </c>
      <c r="U1460" s="93" t="s">
        <v>405</v>
      </c>
      <c r="V1460" s="94"/>
      <c r="W1460" s="94"/>
      <c r="X1460" s="94" t="s">
        <v>51</v>
      </c>
      <c r="Y1460" s="94" t="s">
        <v>51</v>
      </c>
      <c r="Z1460" s="94" t="s">
        <v>51</v>
      </c>
      <c r="AA1460" s="94" t="s">
        <v>51</v>
      </c>
      <c r="AB1460" s="94"/>
      <c r="AC1460" s="94"/>
      <c r="AD1460" s="94" t="s">
        <v>180</v>
      </c>
      <c r="AE1460" s="94" t="s">
        <v>180</v>
      </c>
      <c r="AF1460" s="92" t="s">
        <v>404</v>
      </c>
      <c r="AG1460" s="93" t="s">
        <v>405</v>
      </c>
      <c r="AH1460" s="94"/>
      <c r="AI1460" s="94"/>
      <c r="AJ1460" s="94" t="s">
        <v>51</v>
      </c>
      <c r="AK1460" s="94" t="s">
        <v>51</v>
      </c>
      <c r="AL1460" s="94" t="s">
        <v>51</v>
      </c>
      <c r="AM1460" s="94" t="s">
        <v>51</v>
      </c>
      <c r="AN1460" s="94"/>
      <c r="AO1460" s="94"/>
      <c r="AP1460" s="94" t="s">
        <v>180</v>
      </c>
      <c r="AQ1460" s="94" t="s">
        <v>180</v>
      </c>
      <c r="AR1460" s="85"/>
      <c r="AS1460" s="86"/>
      <c r="AT1460" s="95"/>
      <c r="AU1460" s="85"/>
      <c r="AV1460" s="86"/>
      <c r="AW1460" s="95"/>
      <c r="AX1460" s="96" t="s">
        <v>404</v>
      </c>
      <c r="AY1460" s="97" t="s">
        <v>405</v>
      </c>
      <c r="AZ1460" s="45" t="s">
        <v>180</v>
      </c>
      <c r="BA1460" s="96" t="s">
        <v>404</v>
      </c>
      <c r="BB1460" s="97" t="s">
        <v>405</v>
      </c>
      <c r="BC1460" s="45" t="s">
        <v>180</v>
      </c>
      <c r="BD1460" s="99" t="s">
        <v>404</v>
      </c>
      <c r="BE1460" s="100" t="s">
        <v>405</v>
      </c>
      <c r="BF1460" s="49" t="s">
        <v>180</v>
      </c>
      <c r="BG1460" s="49" t="s">
        <v>180</v>
      </c>
      <c r="BH1460" s="99" t="s">
        <v>404</v>
      </c>
      <c r="BI1460" s="100" t="s">
        <v>405</v>
      </c>
      <c r="BJ1460" s="101" t="s">
        <v>180</v>
      </c>
      <c r="BK1460" s="101" t="s">
        <v>180</v>
      </c>
      <c r="BL1460" s="102" t="s">
        <v>52</v>
      </c>
    </row>
    <row r="1461" spans="1:64" s="103" customFormat="1" hidden="1" x14ac:dyDescent="0.3">
      <c r="A1461" s="84" t="s">
        <v>155</v>
      </c>
      <c r="B1461" s="85">
        <v>764</v>
      </c>
      <c r="C1461" s="84" t="s">
        <v>3222</v>
      </c>
      <c r="D1461" s="84">
        <f>MATCH(Tabela1[[#This Row],[3]],ECHE!A:A,0)</f>
        <v>5484</v>
      </c>
      <c r="E1461" s="87" t="s">
        <v>3223</v>
      </c>
      <c r="F1461" s="88" t="s">
        <v>3224</v>
      </c>
      <c r="G1461" s="89" t="s">
        <v>3225</v>
      </c>
      <c r="H1461" s="90" t="s">
        <v>3188</v>
      </c>
      <c r="I1461" s="286" t="s">
        <v>3142</v>
      </c>
      <c r="J1461" s="84" t="s">
        <v>3226</v>
      </c>
      <c r="K1461" s="2" t="s">
        <v>3227</v>
      </c>
      <c r="L1461" s="196"/>
      <c r="M1461" s="84"/>
      <c r="N1461" s="84"/>
      <c r="O1461" s="84"/>
      <c r="P1461" s="84"/>
      <c r="Q1461" s="84"/>
      <c r="R1461" s="91" t="s">
        <v>3034</v>
      </c>
      <c r="S1461" s="91" t="s">
        <v>3446</v>
      </c>
      <c r="T1461" s="92"/>
      <c r="U1461" s="93"/>
      <c r="V1461" s="94"/>
      <c r="W1461" s="94"/>
      <c r="X1461" s="94"/>
      <c r="Y1461" s="94"/>
      <c r="Z1461" s="94"/>
      <c r="AA1461" s="94"/>
      <c r="AB1461" s="94"/>
      <c r="AC1461" s="94"/>
      <c r="AD1461" s="94"/>
      <c r="AE1461" s="94"/>
      <c r="AF1461" s="92"/>
      <c r="AG1461" s="93"/>
      <c r="AH1461" s="94"/>
      <c r="AI1461" s="94"/>
      <c r="AJ1461" s="94"/>
      <c r="AK1461" s="94"/>
      <c r="AL1461" s="94"/>
      <c r="AM1461" s="94"/>
      <c r="AN1461" s="94"/>
      <c r="AO1461" s="94"/>
      <c r="AP1461" s="94"/>
      <c r="AQ1461" s="94"/>
      <c r="AR1461" s="85"/>
      <c r="AS1461" s="86"/>
      <c r="AT1461" s="95"/>
      <c r="AU1461" s="85"/>
      <c r="AV1461" s="86"/>
      <c r="AW1461" s="95"/>
      <c r="AX1461" s="96" t="s">
        <v>156</v>
      </c>
      <c r="AY1461" s="97" t="s">
        <v>157</v>
      </c>
      <c r="AZ1461" s="98">
        <v>1</v>
      </c>
      <c r="BA1461" s="96" t="s">
        <v>156</v>
      </c>
      <c r="BB1461" s="97" t="s">
        <v>157</v>
      </c>
      <c r="BC1461" s="98">
        <v>1</v>
      </c>
      <c r="BD1461" s="99" t="s">
        <v>156</v>
      </c>
      <c r="BE1461" s="100" t="s">
        <v>157</v>
      </c>
      <c r="BF1461" s="101">
        <v>5</v>
      </c>
      <c r="BG1461" s="101">
        <v>1</v>
      </c>
      <c r="BH1461" s="99" t="s">
        <v>156</v>
      </c>
      <c r="BI1461" s="100" t="s">
        <v>157</v>
      </c>
      <c r="BJ1461" s="101">
        <v>5</v>
      </c>
      <c r="BK1461" s="101">
        <v>1</v>
      </c>
      <c r="BL1461" s="102" t="s">
        <v>52</v>
      </c>
    </row>
    <row r="1462" spans="1:64" s="103" customFormat="1" hidden="1" x14ac:dyDescent="0.3">
      <c r="A1462" s="84" t="s">
        <v>155</v>
      </c>
      <c r="B1462" s="85">
        <v>764</v>
      </c>
      <c r="C1462" s="84" t="s">
        <v>3222</v>
      </c>
      <c r="D1462" s="84">
        <f>MATCH(Tabela1[[#This Row],[3]],ECHE!A:A,0)</f>
        <v>5484</v>
      </c>
      <c r="E1462" s="87" t="s">
        <v>3223</v>
      </c>
      <c r="F1462" s="88" t="s">
        <v>3224</v>
      </c>
      <c r="G1462" s="89" t="s">
        <v>3225</v>
      </c>
      <c r="H1462" s="90" t="s">
        <v>3188</v>
      </c>
      <c r="I1462" s="286" t="s">
        <v>3142</v>
      </c>
      <c r="J1462" s="84" t="s">
        <v>3226</v>
      </c>
      <c r="K1462" s="2" t="s">
        <v>3227</v>
      </c>
      <c r="L1462" s="196"/>
      <c r="M1462" s="84"/>
      <c r="N1462" s="84"/>
      <c r="O1462" s="84"/>
      <c r="P1462" s="84"/>
      <c r="Q1462" s="84"/>
      <c r="R1462" s="91" t="s">
        <v>3034</v>
      </c>
      <c r="S1462" s="91" t="s">
        <v>3446</v>
      </c>
      <c r="T1462" s="92"/>
      <c r="U1462" s="93"/>
      <c r="V1462" s="94"/>
      <c r="W1462" s="94"/>
      <c r="X1462" s="94"/>
      <c r="Y1462" s="94"/>
      <c r="Z1462" s="94"/>
      <c r="AA1462" s="94"/>
      <c r="AB1462" s="94"/>
      <c r="AC1462" s="94"/>
      <c r="AD1462" s="94"/>
      <c r="AE1462" s="94"/>
      <c r="AF1462" s="92"/>
      <c r="AG1462" s="93"/>
      <c r="AH1462" s="94"/>
      <c r="AI1462" s="94"/>
      <c r="AJ1462" s="94"/>
      <c r="AK1462" s="94"/>
      <c r="AL1462" s="94"/>
      <c r="AM1462" s="94"/>
      <c r="AN1462" s="94"/>
      <c r="AO1462" s="94"/>
      <c r="AP1462" s="94"/>
      <c r="AQ1462" s="94"/>
      <c r="AR1462" s="85"/>
      <c r="AS1462" s="86"/>
      <c r="AT1462" s="95"/>
      <c r="AU1462" s="85"/>
      <c r="AV1462" s="86"/>
      <c r="AW1462" s="95"/>
      <c r="AX1462" s="96" t="s">
        <v>404</v>
      </c>
      <c r="AY1462" s="97" t="s">
        <v>405</v>
      </c>
      <c r="AZ1462" s="98">
        <v>1</v>
      </c>
      <c r="BA1462" s="96" t="s">
        <v>404</v>
      </c>
      <c r="BB1462" s="97" t="s">
        <v>405</v>
      </c>
      <c r="BC1462" s="98">
        <v>1</v>
      </c>
      <c r="BD1462" s="99" t="s">
        <v>404</v>
      </c>
      <c r="BE1462" s="100" t="s">
        <v>405</v>
      </c>
      <c r="BF1462" s="101">
        <v>5</v>
      </c>
      <c r="BG1462" s="101">
        <v>1</v>
      </c>
      <c r="BH1462" s="99" t="s">
        <v>404</v>
      </c>
      <c r="BI1462" s="100" t="s">
        <v>405</v>
      </c>
      <c r="BJ1462" s="101">
        <v>5</v>
      </c>
      <c r="BK1462" s="101">
        <v>1</v>
      </c>
      <c r="BL1462" s="102" t="s">
        <v>52</v>
      </c>
    </row>
    <row r="1463" spans="1:64" s="103" customFormat="1" hidden="1" x14ac:dyDescent="0.3">
      <c r="A1463" s="84" t="s">
        <v>155</v>
      </c>
      <c r="B1463" s="85">
        <v>766</v>
      </c>
      <c r="C1463" s="84" t="s">
        <v>3228</v>
      </c>
      <c r="D1463" s="84">
        <f>MATCH(Tabela1[[#This Row],[3]],ECHE!A:A,0)</f>
        <v>5404</v>
      </c>
      <c r="E1463" s="87" t="s">
        <v>3229</v>
      </c>
      <c r="F1463" s="88" t="s">
        <v>3230</v>
      </c>
      <c r="G1463" s="89">
        <v>52200</v>
      </c>
      <c r="H1463" s="90" t="s">
        <v>3231</v>
      </c>
      <c r="I1463" s="286" t="s">
        <v>243</v>
      </c>
      <c r="J1463" s="84" t="s">
        <v>3232</v>
      </c>
      <c r="K1463" s="2" t="s">
        <v>39103</v>
      </c>
      <c r="L1463" s="196" t="s">
        <v>804</v>
      </c>
      <c r="M1463" s="84" t="s">
        <v>804</v>
      </c>
      <c r="N1463" s="84" t="s">
        <v>246</v>
      </c>
      <c r="O1463" s="84" t="s">
        <v>46</v>
      </c>
      <c r="P1463" s="84"/>
      <c r="Q1463" s="84"/>
      <c r="R1463" s="91" t="s">
        <v>47</v>
      </c>
      <c r="S1463" s="91" t="s">
        <v>3446</v>
      </c>
      <c r="T1463" s="92" t="s">
        <v>156</v>
      </c>
      <c r="U1463" s="93" t="s">
        <v>157</v>
      </c>
      <c r="V1463" s="94"/>
      <c r="W1463" s="94"/>
      <c r="X1463" s="94" t="s">
        <v>51</v>
      </c>
      <c r="Y1463" s="94" t="s">
        <v>51</v>
      </c>
      <c r="Z1463" s="94"/>
      <c r="AA1463" s="94"/>
      <c r="AB1463" s="94"/>
      <c r="AC1463" s="94"/>
      <c r="AD1463" s="94">
        <v>6</v>
      </c>
      <c r="AE1463" s="94">
        <v>2</v>
      </c>
      <c r="AF1463" s="92" t="s">
        <v>156</v>
      </c>
      <c r="AG1463" s="93" t="s">
        <v>157</v>
      </c>
      <c r="AH1463" s="94"/>
      <c r="AI1463" s="94"/>
      <c r="AJ1463" s="94" t="s">
        <v>51</v>
      </c>
      <c r="AK1463" s="94" t="s">
        <v>51</v>
      </c>
      <c r="AL1463" s="94"/>
      <c r="AM1463" s="94"/>
      <c r="AN1463" s="94"/>
      <c r="AO1463" s="94"/>
      <c r="AP1463" s="94">
        <v>6</v>
      </c>
      <c r="AQ1463" s="94">
        <v>2</v>
      </c>
      <c r="AR1463" s="85"/>
      <c r="AS1463" s="86"/>
      <c r="AT1463" s="95"/>
      <c r="AU1463" s="85"/>
      <c r="AV1463" s="86"/>
      <c r="AW1463" s="95"/>
      <c r="AX1463" s="96" t="s">
        <v>156</v>
      </c>
      <c r="AY1463" s="97" t="s">
        <v>157</v>
      </c>
      <c r="AZ1463" s="98">
        <v>2</v>
      </c>
      <c r="BA1463" s="96" t="s">
        <v>156</v>
      </c>
      <c r="BB1463" s="97" t="s">
        <v>157</v>
      </c>
      <c r="BC1463" s="98">
        <v>2</v>
      </c>
      <c r="BD1463" s="99" t="s">
        <v>156</v>
      </c>
      <c r="BE1463" s="100" t="s">
        <v>157</v>
      </c>
      <c r="BF1463" s="101">
        <v>14</v>
      </c>
      <c r="BG1463" s="101">
        <v>2</v>
      </c>
      <c r="BH1463" s="99" t="s">
        <v>156</v>
      </c>
      <c r="BI1463" s="100" t="s">
        <v>157</v>
      </c>
      <c r="BJ1463" s="101">
        <v>14</v>
      </c>
      <c r="BK1463" s="101">
        <v>2</v>
      </c>
      <c r="BL1463" s="102" t="s">
        <v>52</v>
      </c>
    </row>
    <row r="1464" spans="1:64" s="103" customFormat="1" hidden="1" x14ac:dyDescent="0.3">
      <c r="A1464" s="104" t="s">
        <v>155</v>
      </c>
      <c r="B1464" s="11">
        <v>783</v>
      </c>
      <c r="C1464" s="104" t="s">
        <v>776</v>
      </c>
      <c r="D1464" s="104">
        <f>MATCH(Tabela1[[#This Row],[3]],ECHE!A:A,0)</f>
        <v>4903</v>
      </c>
      <c r="E1464" s="3" t="s">
        <v>777</v>
      </c>
      <c r="F1464" s="2" t="s">
        <v>3280</v>
      </c>
      <c r="G1464" s="25" t="s">
        <v>3281</v>
      </c>
      <c r="H1464" s="30" t="s">
        <v>304</v>
      </c>
      <c r="I1464" s="283" t="s">
        <v>174</v>
      </c>
      <c r="J1464" s="104" t="s">
        <v>3261</v>
      </c>
      <c r="K1464" s="2" t="s">
        <v>38981</v>
      </c>
      <c r="L1464" s="235" t="s">
        <v>177</v>
      </c>
      <c r="M1464" s="104" t="s">
        <v>44</v>
      </c>
      <c r="N1464" s="104" t="s">
        <v>152</v>
      </c>
      <c r="O1464" s="104" t="s">
        <v>72</v>
      </c>
      <c r="P1464" s="104"/>
      <c r="Q1464" s="104"/>
      <c r="R1464" s="32" t="s">
        <v>3034</v>
      </c>
      <c r="S1464" s="91" t="s">
        <v>3446</v>
      </c>
      <c r="T1464" s="35"/>
      <c r="U1464" s="20"/>
      <c r="V1464" s="38"/>
      <c r="W1464" s="38"/>
      <c r="X1464" s="38"/>
      <c r="Y1464" s="38"/>
      <c r="Z1464" s="38"/>
      <c r="AA1464" s="38"/>
      <c r="AB1464" s="38"/>
      <c r="AC1464" s="38"/>
      <c r="AD1464" s="38"/>
      <c r="AE1464" s="38"/>
      <c r="AF1464" s="35"/>
      <c r="AG1464" s="20"/>
      <c r="AH1464" s="38"/>
      <c r="AI1464" s="38"/>
      <c r="AJ1464" s="38"/>
      <c r="AK1464" s="38"/>
      <c r="AL1464" s="38"/>
      <c r="AM1464" s="38"/>
      <c r="AN1464" s="38"/>
      <c r="AO1464" s="38"/>
      <c r="AP1464" s="38"/>
      <c r="AQ1464" s="38"/>
      <c r="AR1464" s="11"/>
      <c r="AS1464" s="19"/>
      <c r="AT1464" s="41"/>
      <c r="AU1464" s="11"/>
      <c r="AV1464" s="19"/>
      <c r="AW1464" s="41"/>
      <c r="AX1464" s="43" t="s">
        <v>404</v>
      </c>
      <c r="AY1464" s="22" t="s">
        <v>405</v>
      </c>
      <c r="AZ1464" s="45">
        <v>2</v>
      </c>
      <c r="BA1464" s="43" t="s">
        <v>404</v>
      </c>
      <c r="BB1464" s="22" t="s">
        <v>405</v>
      </c>
      <c r="BC1464" s="45">
        <v>2</v>
      </c>
      <c r="BD1464" s="47" t="s">
        <v>404</v>
      </c>
      <c r="BE1464" s="24" t="s">
        <v>405</v>
      </c>
      <c r="BF1464" s="49">
        <v>10</v>
      </c>
      <c r="BG1464" s="49">
        <v>2</v>
      </c>
      <c r="BH1464" s="47" t="s">
        <v>404</v>
      </c>
      <c r="BI1464" s="24" t="s">
        <v>405</v>
      </c>
      <c r="BJ1464" s="49">
        <v>10</v>
      </c>
      <c r="BK1464" s="49">
        <v>2</v>
      </c>
      <c r="BL1464" s="51" t="s">
        <v>52</v>
      </c>
    </row>
    <row r="1465" spans="1:64" s="103" customFormat="1" hidden="1" x14ac:dyDescent="0.3">
      <c r="A1465" s="84" t="s">
        <v>155</v>
      </c>
      <c r="B1465" s="85">
        <v>792</v>
      </c>
      <c r="C1465" s="84" t="s">
        <v>1037</v>
      </c>
      <c r="D1465" s="84">
        <f>MATCH(Tabela1[[#This Row],[3]],ECHE!A:A,0)</f>
        <v>5245</v>
      </c>
      <c r="E1465" s="87" t="s">
        <v>1038</v>
      </c>
      <c r="F1465" s="88" t="s">
        <v>1039</v>
      </c>
      <c r="G1465" s="89">
        <v>6110</v>
      </c>
      <c r="H1465" s="90" t="s">
        <v>1040</v>
      </c>
      <c r="I1465" s="286" t="s">
        <v>243</v>
      </c>
      <c r="J1465" s="84" t="s">
        <v>1041</v>
      </c>
      <c r="K1465" s="2" t="s">
        <v>39061</v>
      </c>
      <c r="L1465" s="196" t="s">
        <v>3318</v>
      </c>
      <c r="M1465" s="84" t="s">
        <v>103</v>
      </c>
      <c r="N1465" s="84" t="s">
        <v>401</v>
      </c>
      <c r="O1465" s="84" t="s">
        <v>115</v>
      </c>
      <c r="P1465" s="84"/>
      <c r="Q1465" s="84"/>
      <c r="R1465" s="91" t="s">
        <v>47</v>
      </c>
      <c r="S1465" s="91" t="s">
        <v>3446</v>
      </c>
      <c r="T1465" s="92" t="s">
        <v>404</v>
      </c>
      <c r="U1465" s="93" t="s">
        <v>405</v>
      </c>
      <c r="V1465" s="94"/>
      <c r="W1465" s="94"/>
      <c r="X1465" s="94" t="s">
        <v>51</v>
      </c>
      <c r="Y1465" s="94" t="s">
        <v>51</v>
      </c>
      <c r="Z1465" s="94" t="s">
        <v>51</v>
      </c>
      <c r="AA1465" s="94" t="s">
        <v>51</v>
      </c>
      <c r="AB1465" s="94" t="s">
        <v>51</v>
      </c>
      <c r="AC1465" s="94" t="s">
        <v>51</v>
      </c>
      <c r="AD1465" s="94">
        <v>10</v>
      </c>
      <c r="AE1465" s="94">
        <v>2</v>
      </c>
      <c r="AF1465" s="92">
        <v>910</v>
      </c>
      <c r="AG1465" s="93" t="s">
        <v>405</v>
      </c>
      <c r="AH1465" s="94"/>
      <c r="AI1465" s="94"/>
      <c r="AJ1465" s="94" t="s">
        <v>51</v>
      </c>
      <c r="AK1465" s="94" t="s">
        <v>51</v>
      </c>
      <c r="AL1465" s="94" t="s">
        <v>51</v>
      </c>
      <c r="AM1465" s="94" t="s">
        <v>51</v>
      </c>
      <c r="AN1465" s="94" t="s">
        <v>51</v>
      </c>
      <c r="AO1465" s="94" t="s">
        <v>51</v>
      </c>
      <c r="AP1465" s="94">
        <v>10</v>
      </c>
      <c r="AQ1465" s="94">
        <v>2</v>
      </c>
      <c r="AR1465" s="85"/>
      <c r="AS1465" s="86"/>
      <c r="AT1465" s="95"/>
      <c r="AU1465" s="85"/>
      <c r="AV1465" s="86"/>
      <c r="AW1465" s="95"/>
      <c r="AX1465" s="96">
        <v>910</v>
      </c>
      <c r="AY1465" s="97" t="s">
        <v>405</v>
      </c>
      <c r="AZ1465" s="98">
        <v>2</v>
      </c>
      <c r="BA1465" s="96">
        <v>910</v>
      </c>
      <c r="BB1465" s="97" t="s">
        <v>405</v>
      </c>
      <c r="BC1465" s="98">
        <v>2</v>
      </c>
      <c r="BD1465" s="99">
        <v>910</v>
      </c>
      <c r="BE1465" s="100" t="s">
        <v>405</v>
      </c>
      <c r="BF1465" s="101">
        <v>14</v>
      </c>
      <c r="BG1465" s="101">
        <v>2</v>
      </c>
      <c r="BH1465" s="99">
        <v>910</v>
      </c>
      <c r="BI1465" s="100" t="s">
        <v>405</v>
      </c>
      <c r="BJ1465" s="101">
        <v>14</v>
      </c>
      <c r="BK1465" s="101">
        <v>2</v>
      </c>
      <c r="BL1465" s="102" t="s">
        <v>52</v>
      </c>
    </row>
    <row r="1466" spans="1:64" s="103" customFormat="1" hidden="1" x14ac:dyDescent="0.3">
      <c r="A1466" s="104" t="s">
        <v>155</v>
      </c>
      <c r="B1466" s="11">
        <v>805</v>
      </c>
      <c r="C1466" s="104" t="s">
        <v>3365</v>
      </c>
      <c r="D1466" s="104">
        <f>MATCH(Tabela1[[#This Row],[3]],ECHE!A:A,0)</f>
        <v>397</v>
      </c>
      <c r="E1466" s="3" t="s">
        <v>3366</v>
      </c>
      <c r="F1466" s="2" t="s">
        <v>3367</v>
      </c>
      <c r="G1466" s="25">
        <v>3013</v>
      </c>
      <c r="H1466" s="30" t="s">
        <v>3368</v>
      </c>
      <c r="I1466" s="283" t="s">
        <v>127</v>
      </c>
      <c r="J1466" s="104" t="s">
        <v>3369</v>
      </c>
      <c r="K1466" s="2" t="s">
        <v>38640</v>
      </c>
      <c r="L1466" s="235" t="s">
        <v>266</v>
      </c>
      <c r="M1466" s="104"/>
      <c r="N1466" s="104" t="s">
        <v>88</v>
      </c>
      <c r="O1466" s="104" t="s">
        <v>131</v>
      </c>
      <c r="P1466" s="104"/>
      <c r="Q1466" s="104"/>
      <c r="R1466" s="32" t="s">
        <v>1847</v>
      </c>
      <c r="S1466" s="91" t="s">
        <v>3446</v>
      </c>
      <c r="T1466" s="35" t="s">
        <v>404</v>
      </c>
      <c r="U1466" s="20" t="s">
        <v>405</v>
      </c>
      <c r="V1466" s="38"/>
      <c r="W1466" s="38"/>
      <c r="X1466" s="38" t="s">
        <v>51</v>
      </c>
      <c r="Y1466" s="38" t="s">
        <v>51</v>
      </c>
      <c r="Z1466" s="38" t="s">
        <v>51</v>
      </c>
      <c r="AA1466" s="38" t="s">
        <v>51</v>
      </c>
      <c r="AB1466" s="38" t="s">
        <v>51</v>
      </c>
      <c r="AC1466" s="38" t="s">
        <v>51</v>
      </c>
      <c r="AD1466" s="38">
        <v>5</v>
      </c>
      <c r="AE1466" s="38">
        <v>1</v>
      </c>
      <c r="AF1466" s="35" t="s">
        <v>404</v>
      </c>
      <c r="AG1466" s="20" t="s">
        <v>405</v>
      </c>
      <c r="AH1466" s="38"/>
      <c r="AI1466" s="38"/>
      <c r="AJ1466" s="38" t="s">
        <v>51</v>
      </c>
      <c r="AK1466" s="38" t="s">
        <v>51</v>
      </c>
      <c r="AL1466" s="38" t="s">
        <v>51</v>
      </c>
      <c r="AM1466" s="38" t="s">
        <v>51</v>
      </c>
      <c r="AN1466" s="38" t="s">
        <v>51</v>
      </c>
      <c r="AO1466" s="38" t="s">
        <v>51</v>
      </c>
      <c r="AP1466" s="38">
        <v>5</v>
      </c>
      <c r="AQ1466" s="38">
        <v>1</v>
      </c>
      <c r="AR1466" s="11"/>
      <c r="AS1466" s="19"/>
      <c r="AT1466" s="41"/>
      <c r="AU1466" s="11"/>
      <c r="AV1466" s="19"/>
      <c r="AW1466" s="41"/>
      <c r="AX1466" s="43" t="s">
        <v>404</v>
      </c>
      <c r="AY1466" s="22" t="s">
        <v>405</v>
      </c>
      <c r="AZ1466" s="45">
        <v>1</v>
      </c>
      <c r="BA1466" s="43" t="s">
        <v>404</v>
      </c>
      <c r="BB1466" s="22" t="s">
        <v>405</v>
      </c>
      <c r="BC1466" s="45">
        <v>1</v>
      </c>
      <c r="BD1466" s="47" t="s">
        <v>404</v>
      </c>
      <c r="BE1466" s="24" t="s">
        <v>405</v>
      </c>
      <c r="BF1466" s="49">
        <v>5</v>
      </c>
      <c r="BG1466" s="49">
        <v>1</v>
      </c>
      <c r="BH1466" s="47" t="s">
        <v>404</v>
      </c>
      <c r="BI1466" s="24" t="s">
        <v>405</v>
      </c>
      <c r="BJ1466" s="49">
        <v>5</v>
      </c>
      <c r="BK1466" s="49">
        <v>1</v>
      </c>
      <c r="BL1466" s="51" t="s">
        <v>52</v>
      </c>
    </row>
    <row r="1467" spans="1:64" s="103" customFormat="1" hidden="1" x14ac:dyDescent="0.3">
      <c r="A1467" s="104" t="s">
        <v>155</v>
      </c>
      <c r="B1467" s="11">
        <v>809</v>
      </c>
      <c r="C1467" s="104" t="s">
        <v>2815</v>
      </c>
      <c r="D1467" s="104">
        <f>MATCH(Tabela1[[#This Row],[3]],ECHE!A:A,0)</f>
        <v>4523</v>
      </c>
      <c r="E1467" s="3" t="s">
        <v>3381</v>
      </c>
      <c r="F1467" s="2" t="s">
        <v>3382</v>
      </c>
      <c r="G1467" s="25">
        <v>9010</v>
      </c>
      <c r="H1467" s="30" t="s">
        <v>2818</v>
      </c>
      <c r="I1467" s="283" t="s">
        <v>2319</v>
      </c>
      <c r="J1467" s="104" t="s">
        <v>3383</v>
      </c>
      <c r="K1467" s="2" t="s">
        <v>38794</v>
      </c>
      <c r="L1467" s="235" t="s">
        <v>3384</v>
      </c>
      <c r="M1467" s="104" t="s">
        <v>2980</v>
      </c>
      <c r="N1467" s="104" t="s">
        <v>71</v>
      </c>
      <c r="O1467" s="104" t="s">
        <v>1707</v>
      </c>
      <c r="P1467" s="104"/>
      <c r="Q1467" s="104"/>
      <c r="R1467" s="32" t="s">
        <v>3034</v>
      </c>
      <c r="S1467" s="91" t="s">
        <v>3446</v>
      </c>
      <c r="T1467" s="35" t="s">
        <v>141</v>
      </c>
      <c r="U1467" s="20" t="s">
        <v>142</v>
      </c>
      <c r="V1467" s="38"/>
      <c r="W1467" s="38"/>
      <c r="X1467" s="38" t="s">
        <v>51</v>
      </c>
      <c r="Y1467" s="38" t="s">
        <v>51</v>
      </c>
      <c r="Z1467" s="38" t="s">
        <v>51</v>
      </c>
      <c r="AA1467" s="38" t="s">
        <v>51</v>
      </c>
      <c r="AB1467" s="38"/>
      <c r="AC1467" s="38"/>
      <c r="AD1467" s="38">
        <v>6</v>
      </c>
      <c r="AE1467" s="38">
        <v>2</v>
      </c>
      <c r="AF1467" s="35">
        <v>914</v>
      </c>
      <c r="AG1467" s="20" t="s">
        <v>3385</v>
      </c>
      <c r="AH1467" s="38"/>
      <c r="AI1467" s="38"/>
      <c r="AJ1467" s="38"/>
      <c r="AK1467" s="38"/>
      <c r="AL1467" s="38" t="s">
        <v>51</v>
      </c>
      <c r="AM1467" s="38" t="s">
        <v>51</v>
      </c>
      <c r="AN1467" s="38"/>
      <c r="AO1467" s="38"/>
      <c r="AP1467" s="38">
        <v>6</v>
      </c>
      <c r="AQ1467" s="38">
        <v>1</v>
      </c>
      <c r="AR1467" s="11"/>
      <c r="AS1467" s="19"/>
      <c r="AT1467" s="41"/>
      <c r="AU1467" s="11"/>
      <c r="AV1467" s="19"/>
      <c r="AW1467" s="41"/>
      <c r="AX1467" s="43" t="s">
        <v>141</v>
      </c>
      <c r="AY1467" s="22" t="s">
        <v>142</v>
      </c>
      <c r="AZ1467" s="45">
        <v>2</v>
      </c>
      <c r="BA1467" s="43">
        <v>914</v>
      </c>
      <c r="BB1467" s="22" t="s">
        <v>3385</v>
      </c>
      <c r="BC1467" s="45">
        <v>2</v>
      </c>
      <c r="BD1467" s="47">
        <v>612</v>
      </c>
      <c r="BE1467" s="24" t="s">
        <v>142</v>
      </c>
      <c r="BF1467" s="49">
        <v>10</v>
      </c>
      <c r="BG1467" s="49">
        <v>2</v>
      </c>
      <c r="BH1467" s="47">
        <v>914</v>
      </c>
      <c r="BI1467" s="24" t="s">
        <v>3385</v>
      </c>
      <c r="BJ1467" s="49">
        <v>5</v>
      </c>
      <c r="BK1467" s="49">
        <v>1</v>
      </c>
      <c r="BL1467" s="51" t="s">
        <v>52</v>
      </c>
    </row>
    <row r="1468" spans="1:64" s="103" customFormat="1" hidden="1" x14ac:dyDescent="0.3">
      <c r="A1468" s="104" t="s">
        <v>155</v>
      </c>
      <c r="B1468" s="11">
        <v>809</v>
      </c>
      <c r="C1468" s="104" t="s">
        <v>2815</v>
      </c>
      <c r="D1468" s="104">
        <f>MATCH(Tabela1[[#This Row],[3]],ECHE!A:A,0)</f>
        <v>4523</v>
      </c>
      <c r="E1468" s="3" t="s">
        <v>3381</v>
      </c>
      <c r="F1468" s="2" t="s">
        <v>3382</v>
      </c>
      <c r="G1468" s="25">
        <v>9010</v>
      </c>
      <c r="H1468" s="30" t="s">
        <v>2818</v>
      </c>
      <c r="I1468" s="283" t="s">
        <v>2319</v>
      </c>
      <c r="J1468" s="104" t="s">
        <v>3383</v>
      </c>
      <c r="K1468" s="2" t="s">
        <v>38794</v>
      </c>
      <c r="L1468" s="235" t="s">
        <v>3384</v>
      </c>
      <c r="M1468" s="104" t="s">
        <v>2980</v>
      </c>
      <c r="N1468" s="104" t="s">
        <v>71</v>
      </c>
      <c r="O1468" s="104" t="s">
        <v>1707</v>
      </c>
      <c r="P1468" s="104"/>
      <c r="Q1468" s="104"/>
      <c r="R1468" s="32" t="s">
        <v>3034</v>
      </c>
      <c r="S1468" s="91" t="s">
        <v>3446</v>
      </c>
      <c r="T1468" s="35" t="s">
        <v>120</v>
      </c>
      <c r="U1468" s="20" t="s">
        <v>121</v>
      </c>
      <c r="V1468" s="38"/>
      <c r="W1468" s="38"/>
      <c r="X1468" s="38" t="s">
        <v>51</v>
      </c>
      <c r="Y1468" s="38" t="s">
        <v>51</v>
      </c>
      <c r="Z1468" s="38" t="s">
        <v>51</v>
      </c>
      <c r="AA1468" s="38" t="s">
        <v>51</v>
      </c>
      <c r="AB1468" s="38"/>
      <c r="AC1468" s="38"/>
      <c r="AD1468" s="38" t="s">
        <v>180</v>
      </c>
      <c r="AE1468" s="38" t="s">
        <v>180</v>
      </c>
      <c r="AF1468" s="35"/>
      <c r="AG1468" s="20"/>
      <c r="AH1468" s="38"/>
      <c r="AI1468" s="38"/>
      <c r="AJ1468" s="38"/>
      <c r="AK1468" s="38"/>
      <c r="AL1468" s="38"/>
      <c r="AM1468" s="38"/>
      <c r="AN1468" s="38"/>
      <c r="AO1468" s="38"/>
      <c r="AP1468" s="38"/>
      <c r="AQ1468" s="38"/>
      <c r="AR1468" s="11"/>
      <c r="AS1468" s="19"/>
      <c r="AT1468" s="41"/>
      <c r="AU1468" s="11"/>
      <c r="AV1468" s="19"/>
      <c r="AW1468" s="41"/>
      <c r="AX1468" s="43" t="s">
        <v>120</v>
      </c>
      <c r="AY1468" s="22" t="s">
        <v>121</v>
      </c>
      <c r="AZ1468" s="45" t="s">
        <v>180</v>
      </c>
      <c r="BA1468" s="43"/>
      <c r="BB1468" s="22"/>
      <c r="BC1468" s="45"/>
      <c r="BD1468" s="47">
        <v>510</v>
      </c>
      <c r="BE1468" s="24" t="s">
        <v>121</v>
      </c>
      <c r="BF1468" s="49" t="s">
        <v>180</v>
      </c>
      <c r="BG1468" s="49" t="s">
        <v>180</v>
      </c>
      <c r="BH1468" s="47"/>
      <c r="BI1468" s="24"/>
      <c r="BJ1468" s="49"/>
      <c r="BK1468" s="49"/>
      <c r="BL1468" s="51" t="s">
        <v>52</v>
      </c>
    </row>
    <row r="1469" spans="1:64" s="103" customFormat="1" hidden="1" x14ac:dyDescent="0.3">
      <c r="A1469" s="104" t="s">
        <v>155</v>
      </c>
      <c r="B1469" s="11">
        <v>809</v>
      </c>
      <c r="C1469" s="104" t="s">
        <v>2815</v>
      </c>
      <c r="D1469" s="104">
        <f>MATCH(Tabela1[[#This Row],[3]],ECHE!A:A,0)</f>
        <v>4523</v>
      </c>
      <c r="E1469" s="3" t="s">
        <v>3381</v>
      </c>
      <c r="F1469" s="2" t="s">
        <v>3382</v>
      </c>
      <c r="G1469" s="25">
        <v>9010</v>
      </c>
      <c r="H1469" s="30" t="s">
        <v>2818</v>
      </c>
      <c r="I1469" s="283" t="s">
        <v>2319</v>
      </c>
      <c r="J1469" s="104" t="s">
        <v>3383</v>
      </c>
      <c r="K1469" s="2" t="s">
        <v>38794</v>
      </c>
      <c r="L1469" s="235" t="s">
        <v>3384</v>
      </c>
      <c r="M1469" s="104" t="s">
        <v>2980</v>
      </c>
      <c r="N1469" s="104" t="s">
        <v>71</v>
      </c>
      <c r="O1469" s="104" t="s">
        <v>1707</v>
      </c>
      <c r="P1469" s="104"/>
      <c r="Q1469" s="104"/>
      <c r="R1469" s="32" t="s">
        <v>3034</v>
      </c>
      <c r="S1469" s="91" t="s">
        <v>3446</v>
      </c>
      <c r="T1469" s="35" t="s">
        <v>404</v>
      </c>
      <c r="U1469" s="20" t="s">
        <v>405</v>
      </c>
      <c r="V1469" s="38"/>
      <c r="W1469" s="38"/>
      <c r="X1469" s="38" t="s">
        <v>51</v>
      </c>
      <c r="Y1469" s="38" t="s">
        <v>51</v>
      </c>
      <c r="Z1469" s="38" t="s">
        <v>51</v>
      </c>
      <c r="AA1469" s="38" t="s">
        <v>51</v>
      </c>
      <c r="AB1469" s="38"/>
      <c r="AC1469" s="38"/>
      <c r="AD1469" s="38" t="s">
        <v>180</v>
      </c>
      <c r="AE1469" s="38" t="s">
        <v>180</v>
      </c>
      <c r="AF1469" s="35"/>
      <c r="AG1469" s="20"/>
      <c r="AH1469" s="38"/>
      <c r="AI1469" s="38"/>
      <c r="AJ1469" s="38"/>
      <c r="AK1469" s="38"/>
      <c r="AL1469" s="38"/>
      <c r="AM1469" s="38"/>
      <c r="AN1469" s="38"/>
      <c r="AO1469" s="38"/>
      <c r="AP1469" s="38"/>
      <c r="AQ1469" s="38"/>
      <c r="AR1469" s="11"/>
      <c r="AS1469" s="19"/>
      <c r="AT1469" s="41"/>
      <c r="AU1469" s="11"/>
      <c r="AV1469" s="19"/>
      <c r="AW1469" s="41"/>
      <c r="AX1469" s="43" t="s">
        <v>404</v>
      </c>
      <c r="AY1469" s="22" t="s">
        <v>405</v>
      </c>
      <c r="AZ1469" s="45" t="s">
        <v>180</v>
      </c>
      <c r="BA1469" s="43"/>
      <c r="BB1469" s="22"/>
      <c r="BC1469" s="45"/>
      <c r="BD1469" s="47">
        <v>910</v>
      </c>
      <c r="BE1469" s="24" t="s">
        <v>405</v>
      </c>
      <c r="BF1469" s="49" t="s">
        <v>180</v>
      </c>
      <c r="BG1469" s="49" t="s">
        <v>180</v>
      </c>
      <c r="BH1469" s="47"/>
      <c r="BI1469" s="24"/>
      <c r="BJ1469" s="49"/>
      <c r="BK1469" s="49"/>
      <c r="BL1469" s="51" t="s">
        <v>52</v>
      </c>
    </row>
    <row r="1470" spans="1:64" s="103" customFormat="1" hidden="1" x14ac:dyDescent="0.3">
      <c r="A1470" s="104" t="s">
        <v>155</v>
      </c>
      <c r="B1470" s="11">
        <v>811</v>
      </c>
      <c r="C1470" s="104" t="s">
        <v>3388</v>
      </c>
      <c r="D1470" s="104">
        <f>MATCH(Tabela1[[#This Row],[3]],ECHE!A:A,0)</f>
        <v>34</v>
      </c>
      <c r="E1470" s="3" t="s">
        <v>3389</v>
      </c>
      <c r="F1470" s="2" t="s">
        <v>3390</v>
      </c>
      <c r="G1470" s="25">
        <v>4040</v>
      </c>
      <c r="H1470" s="30" t="s">
        <v>1568</v>
      </c>
      <c r="I1470" s="283" t="s">
        <v>331</v>
      </c>
      <c r="J1470" s="104" t="s">
        <v>3391</v>
      </c>
      <c r="K1470" s="2" t="s">
        <v>38837</v>
      </c>
      <c r="L1470" s="235" t="s">
        <v>3392</v>
      </c>
      <c r="M1470" s="104" t="s">
        <v>3393</v>
      </c>
      <c r="N1470" s="104" t="s">
        <v>45</v>
      </c>
      <c r="O1470" s="104" t="s">
        <v>70</v>
      </c>
      <c r="P1470" s="104" t="s">
        <v>69</v>
      </c>
      <c r="Q1470" s="104" t="s">
        <v>70</v>
      </c>
      <c r="R1470" s="32" t="s">
        <v>1847</v>
      </c>
      <c r="S1470" s="91" t="s">
        <v>3446</v>
      </c>
      <c r="T1470" s="35" t="s">
        <v>60</v>
      </c>
      <c r="U1470" s="20" t="s">
        <v>61</v>
      </c>
      <c r="V1470" s="38"/>
      <c r="W1470" s="38"/>
      <c r="X1470" s="38"/>
      <c r="Y1470" s="38"/>
      <c r="Z1470" s="38" t="s">
        <v>51</v>
      </c>
      <c r="AA1470" s="38" t="s">
        <v>51</v>
      </c>
      <c r="AB1470" s="38"/>
      <c r="AC1470" s="38"/>
      <c r="AD1470" s="38">
        <v>15</v>
      </c>
      <c r="AE1470" s="38">
        <v>3</v>
      </c>
      <c r="AF1470" s="35"/>
      <c r="AG1470" s="20"/>
      <c r="AH1470" s="38"/>
      <c r="AI1470" s="38"/>
      <c r="AJ1470" s="38"/>
      <c r="AK1470" s="38"/>
      <c r="AL1470" s="38"/>
      <c r="AM1470" s="38"/>
      <c r="AN1470" s="38"/>
      <c r="AO1470" s="38"/>
      <c r="AP1470" s="38"/>
      <c r="AQ1470" s="38"/>
      <c r="AR1470" s="11"/>
      <c r="AS1470" s="19"/>
      <c r="AT1470" s="41"/>
      <c r="AU1470" s="11"/>
      <c r="AV1470" s="19"/>
      <c r="AW1470" s="41"/>
      <c r="AX1470" s="43"/>
      <c r="AY1470" s="22"/>
      <c r="AZ1470" s="45"/>
      <c r="BA1470" s="43"/>
      <c r="BB1470" s="22"/>
      <c r="BC1470" s="45"/>
      <c r="BD1470" s="47"/>
      <c r="BE1470" s="24"/>
      <c r="BF1470" s="49"/>
      <c r="BG1470" s="49"/>
      <c r="BH1470" s="47"/>
      <c r="BI1470" s="24"/>
      <c r="BJ1470" s="49"/>
      <c r="BK1470" s="49"/>
      <c r="BL1470" s="51" t="s">
        <v>52</v>
      </c>
    </row>
    <row r="1471" spans="1:64" s="103" customFormat="1" hidden="1" x14ac:dyDescent="0.3">
      <c r="A1471" s="84" t="s">
        <v>155</v>
      </c>
      <c r="B1471" s="85">
        <v>853</v>
      </c>
      <c r="C1471" s="84" t="s">
        <v>3537</v>
      </c>
      <c r="D1471" s="84">
        <f>MATCH(Tabela1[[#This Row],[3]],ECHE!A:A,0)</f>
        <v>5447</v>
      </c>
      <c r="E1471" s="87" t="s">
        <v>3538</v>
      </c>
      <c r="F1471" s="88" t="s">
        <v>3539</v>
      </c>
      <c r="G1471" s="89" t="s">
        <v>3540</v>
      </c>
      <c r="H1471" s="90" t="s">
        <v>3541</v>
      </c>
      <c r="I1471" s="286" t="s">
        <v>3142</v>
      </c>
      <c r="J1471" s="84" t="s">
        <v>3542</v>
      </c>
      <c r="K1471" s="2" t="s">
        <v>3543</v>
      </c>
      <c r="L1471" s="196"/>
      <c r="M1471" s="84" t="s">
        <v>44</v>
      </c>
      <c r="N1471" s="84" t="s">
        <v>90</v>
      </c>
      <c r="O1471" s="84" t="s">
        <v>115</v>
      </c>
      <c r="P1471" s="84"/>
      <c r="Q1471" s="84"/>
      <c r="R1471" s="91" t="s">
        <v>1847</v>
      </c>
      <c r="S1471" s="91" t="s">
        <v>3446</v>
      </c>
      <c r="T1471" s="92"/>
      <c r="U1471" s="93"/>
      <c r="V1471" s="94"/>
      <c r="W1471" s="94"/>
      <c r="X1471" s="94"/>
      <c r="Y1471" s="94"/>
      <c r="Z1471" s="94"/>
      <c r="AA1471" s="94"/>
      <c r="AB1471" s="94"/>
      <c r="AC1471" s="94"/>
      <c r="AD1471" s="94"/>
      <c r="AE1471" s="94"/>
      <c r="AF1471" s="92"/>
      <c r="AG1471" s="93"/>
      <c r="AH1471" s="94"/>
      <c r="AI1471" s="94"/>
      <c r="AJ1471" s="94"/>
      <c r="AK1471" s="94"/>
      <c r="AL1471" s="94"/>
      <c r="AM1471" s="94"/>
      <c r="AN1471" s="94"/>
      <c r="AO1471" s="94"/>
      <c r="AP1471" s="94"/>
      <c r="AQ1471" s="94"/>
      <c r="AR1471" s="85"/>
      <c r="AS1471" s="86"/>
      <c r="AT1471" s="95"/>
      <c r="AU1471" s="85"/>
      <c r="AV1471" s="86"/>
      <c r="AW1471" s="95"/>
      <c r="AX1471" s="96" t="s">
        <v>156</v>
      </c>
      <c r="AY1471" s="97" t="s">
        <v>157</v>
      </c>
      <c r="AZ1471" s="98">
        <v>1</v>
      </c>
      <c r="BA1471" s="96" t="s">
        <v>156</v>
      </c>
      <c r="BB1471" s="97" t="s">
        <v>157</v>
      </c>
      <c r="BC1471" s="98">
        <v>1</v>
      </c>
      <c r="BD1471" s="99" t="s">
        <v>156</v>
      </c>
      <c r="BE1471" s="100" t="s">
        <v>157</v>
      </c>
      <c r="BF1471" s="101">
        <v>5</v>
      </c>
      <c r="BG1471" s="101">
        <v>1</v>
      </c>
      <c r="BH1471" s="99" t="s">
        <v>156</v>
      </c>
      <c r="BI1471" s="100" t="s">
        <v>157</v>
      </c>
      <c r="BJ1471" s="101">
        <v>5</v>
      </c>
      <c r="BK1471" s="101">
        <v>1</v>
      </c>
      <c r="BL1471" s="102" t="s">
        <v>52</v>
      </c>
    </row>
    <row r="1472" spans="1:64" s="275" customFormat="1" hidden="1" x14ac:dyDescent="0.3">
      <c r="A1472" s="84" t="s">
        <v>155</v>
      </c>
      <c r="B1472" s="85">
        <v>853</v>
      </c>
      <c r="C1472" s="84" t="s">
        <v>3537</v>
      </c>
      <c r="D1472" s="84">
        <f>MATCH(Tabela1[[#This Row],[3]],ECHE!A:A,0)</f>
        <v>5447</v>
      </c>
      <c r="E1472" s="87" t="s">
        <v>3538</v>
      </c>
      <c r="F1472" s="88" t="s">
        <v>3539</v>
      </c>
      <c r="G1472" s="89" t="s">
        <v>3540</v>
      </c>
      <c r="H1472" s="90" t="s">
        <v>3541</v>
      </c>
      <c r="I1472" s="286" t="s">
        <v>3142</v>
      </c>
      <c r="J1472" s="84" t="s">
        <v>3542</v>
      </c>
      <c r="K1472" s="2" t="s">
        <v>3543</v>
      </c>
      <c r="L1472" s="196"/>
      <c r="M1472" s="84" t="s">
        <v>44</v>
      </c>
      <c r="N1472" s="84" t="s">
        <v>90</v>
      </c>
      <c r="O1472" s="84" t="s">
        <v>115</v>
      </c>
      <c r="P1472" s="84"/>
      <c r="Q1472" s="84"/>
      <c r="R1472" s="91" t="s">
        <v>1847</v>
      </c>
      <c r="S1472" s="91" t="s">
        <v>3446</v>
      </c>
      <c r="T1472" s="92"/>
      <c r="U1472" s="93"/>
      <c r="V1472" s="94"/>
      <c r="W1472" s="94"/>
      <c r="X1472" s="94"/>
      <c r="Y1472" s="94"/>
      <c r="Z1472" s="94"/>
      <c r="AA1472" s="94"/>
      <c r="AB1472" s="94"/>
      <c r="AC1472" s="94"/>
      <c r="AD1472" s="94"/>
      <c r="AE1472" s="94"/>
      <c r="AF1472" s="92"/>
      <c r="AG1472" s="93"/>
      <c r="AH1472" s="94"/>
      <c r="AI1472" s="94"/>
      <c r="AJ1472" s="94"/>
      <c r="AK1472" s="94"/>
      <c r="AL1472" s="94"/>
      <c r="AM1472" s="94"/>
      <c r="AN1472" s="94"/>
      <c r="AO1472" s="94"/>
      <c r="AP1472" s="94"/>
      <c r="AQ1472" s="94"/>
      <c r="AR1472" s="85"/>
      <c r="AS1472" s="86"/>
      <c r="AT1472" s="95"/>
      <c r="AU1472" s="85"/>
      <c r="AV1472" s="86"/>
      <c r="AW1472" s="95"/>
      <c r="AX1472" s="96" t="s">
        <v>404</v>
      </c>
      <c r="AY1472" s="97" t="s">
        <v>405</v>
      </c>
      <c r="AZ1472" s="98">
        <v>1</v>
      </c>
      <c r="BA1472" s="96" t="s">
        <v>404</v>
      </c>
      <c r="BB1472" s="97" t="s">
        <v>405</v>
      </c>
      <c r="BC1472" s="98">
        <v>1</v>
      </c>
      <c r="BD1472" s="99" t="s">
        <v>404</v>
      </c>
      <c r="BE1472" s="100" t="s">
        <v>405</v>
      </c>
      <c r="BF1472" s="101">
        <v>5</v>
      </c>
      <c r="BG1472" s="101">
        <v>1</v>
      </c>
      <c r="BH1472" s="99" t="s">
        <v>404</v>
      </c>
      <c r="BI1472" s="100" t="s">
        <v>405</v>
      </c>
      <c r="BJ1472" s="101">
        <v>5</v>
      </c>
      <c r="BK1472" s="101">
        <v>1</v>
      </c>
      <c r="BL1472" s="102" t="s">
        <v>52</v>
      </c>
    </row>
    <row r="1473" spans="1:64" s="103" customFormat="1" hidden="1" x14ac:dyDescent="0.3">
      <c r="A1473" s="104" t="s">
        <v>155</v>
      </c>
      <c r="B1473" s="11">
        <v>900</v>
      </c>
      <c r="C1473" s="104" t="s">
        <v>1032</v>
      </c>
      <c r="D1473" s="104">
        <f>MATCH(Tabela1[[#This Row],[3]],ECHE!A:A,0)</f>
        <v>251</v>
      </c>
      <c r="E1473" s="3" t="s">
        <v>3697</v>
      </c>
      <c r="F1473" s="2" t="s">
        <v>3554</v>
      </c>
      <c r="G1473" s="25" t="s">
        <v>3698</v>
      </c>
      <c r="H1473" s="30" t="s">
        <v>1035</v>
      </c>
      <c r="I1473" s="283" t="s">
        <v>101</v>
      </c>
      <c r="J1473" s="104" t="s">
        <v>3699</v>
      </c>
      <c r="K1473" s="2" t="s">
        <v>38869</v>
      </c>
      <c r="L1473" s="235" t="s">
        <v>225</v>
      </c>
      <c r="M1473" s="104" t="s">
        <v>225</v>
      </c>
      <c r="N1473" s="104" t="s">
        <v>152</v>
      </c>
      <c r="O1473" s="104" t="s">
        <v>89</v>
      </c>
      <c r="P1473" s="104"/>
      <c r="Q1473" s="104"/>
      <c r="R1473" s="32" t="s">
        <v>3414</v>
      </c>
      <c r="S1473" s="91" t="s">
        <v>3446</v>
      </c>
      <c r="T1473" s="35" t="s">
        <v>156</v>
      </c>
      <c r="U1473" s="20" t="s">
        <v>157</v>
      </c>
      <c r="V1473" s="38"/>
      <c r="W1473" s="38"/>
      <c r="X1473" s="38" t="s">
        <v>51</v>
      </c>
      <c r="Y1473" s="38" t="s">
        <v>51</v>
      </c>
      <c r="Z1473" s="38" t="s">
        <v>51</v>
      </c>
      <c r="AA1473" s="38" t="s">
        <v>51</v>
      </c>
      <c r="AB1473" s="38" t="s">
        <v>51</v>
      </c>
      <c r="AC1473" s="38" t="s">
        <v>51</v>
      </c>
      <c r="AD1473" s="38">
        <v>10</v>
      </c>
      <c r="AE1473" s="38">
        <v>1</v>
      </c>
      <c r="AF1473" s="35" t="s">
        <v>156</v>
      </c>
      <c r="AG1473" s="20" t="s">
        <v>157</v>
      </c>
      <c r="AH1473" s="38"/>
      <c r="AI1473" s="38"/>
      <c r="AJ1473" s="38" t="s">
        <v>51</v>
      </c>
      <c r="AK1473" s="38" t="s">
        <v>51</v>
      </c>
      <c r="AL1473" s="38" t="s">
        <v>51</v>
      </c>
      <c r="AM1473" s="38" t="s">
        <v>51</v>
      </c>
      <c r="AN1473" s="38" t="s">
        <v>51</v>
      </c>
      <c r="AO1473" s="38" t="s">
        <v>51</v>
      </c>
      <c r="AP1473" s="38">
        <v>10</v>
      </c>
      <c r="AQ1473" s="38">
        <v>1</v>
      </c>
      <c r="AR1473" s="11" t="s">
        <v>156</v>
      </c>
      <c r="AS1473" s="19" t="s">
        <v>157</v>
      </c>
      <c r="AT1473" s="41">
        <v>1</v>
      </c>
      <c r="AU1473" s="11" t="s">
        <v>156</v>
      </c>
      <c r="AV1473" s="19" t="s">
        <v>157</v>
      </c>
      <c r="AW1473" s="41">
        <v>1</v>
      </c>
      <c r="AX1473" s="43" t="s">
        <v>156</v>
      </c>
      <c r="AY1473" s="22" t="s">
        <v>157</v>
      </c>
      <c r="AZ1473" s="45">
        <v>2</v>
      </c>
      <c r="BA1473" s="43" t="s">
        <v>156</v>
      </c>
      <c r="BB1473" s="22" t="s">
        <v>157</v>
      </c>
      <c r="BC1473" s="45">
        <v>2</v>
      </c>
      <c r="BD1473" s="47" t="s">
        <v>156</v>
      </c>
      <c r="BE1473" s="24" t="s">
        <v>157</v>
      </c>
      <c r="BF1473" s="49">
        <v>10</v>
      </c>
      <c r="BG1473" s="49">
        <v>2</v>
      </c>
      <c r="BH1473" s="47" t="s">
        <v>156</v>
      </c>
      <c r="BI1473" s="24" t="s">
        <v>157</v>
      </c>
      <c r="BJ1473" s="49">
        <v>10</v>
      </c>
      <c r="BK1473" s="49">
        <v>2</v>
      </c>
      <c r="BL1473" s="51" t="s">
        <v>52</v>
      </c>
    </row>
    <row r="1474" spans="1:64" s="103" customFormat="1" hidden="1" x14ac:dyDescent="0.3">
      <c r="A1474" s="104" t="s">
        <v>155</v>
      </c>
      <c r="B1474" s="11">
        <v>920</v>
      </c>
      <c r="C1474" s="104" t="s">
        <v>837</v>
      </c>
      <c r="D1474" s="104">
        <f>MATCH(Tabela1[[#This Row],[3]],ECHE!A:A,0)</f>
        <v>65</v>
      </c>
      <c r="E1474" s="3" t="s">
        <v>838</v>
      </c>
      <c r="F1474" s="2" t="s">
        <v>3766</v>
      </c>
      <c r="G1474" s="25">
        <v>1100</v>
      </c>
      <c r="H1474" s="30" t="s">
        <v>840</v>
      </c>
      <c r="I1474" s="283" t="s">
        <v>331</v>
      </c>
      <c r="J1474" s="104" t="s">
        <v>3767</v>
      </c>
      <c r="K1474" s="2" t="s">
        <v>38846</v>
      </c>
      <c r="L1474" s="235" t="s">
        <v>3768</v>
      </c>
      <c r="M1474" s="104" t="s">
        <v>3769</v>
      </c>
      <c r="N1474" s="104" t="s">
        <v>198</v>
      </c>
      <c r="O1474" s="104" t="s">
        <v>92</v>
      </c>
      <c r="P1474" s="104"/>
      <c r="Q1474" s="104"/>
      <c r="R1474" s="32" t="s">
        <v>3414</v>
      </c>
      <c r="S1474" s="91" t="s">
        <v>3446</v>
      </c>
      <c r="T1474" s="35" t="s">
        <v>156</v>
      </c>
      <c r="U1474" s="20" t="s">
        <v>157</v>
      </c>
      <c r="V1474" s="38"/>
      <c r="W1474" s="38"/>
      <c r="X1474" s="38" t="s">
        <v>51</v>
      </c>
      <c r="Y1474" s="38" t="s">
        <v>51</v>
      </c>
      <c r="Z1474" s="38"/>
      <c r="AA1474" s="38"/>
      <c r="AB1474" s="38"/>
      <c r="AC1474" s="38"/>
      <c r="AD1474" s="38">
        <v>12</v>
      </c>
      <c r="AE1474" s="38">
        <v>2</v>
      </c>
      <c r="AF1474" s="35" t="s">
        <v>156</v>
      </c>
      <c r="AG1474" s="20" t="s">
        <v>157</v>
      </c>
      <c r="AH1474" s="38"/>
      <c r="AI1474" s="38"/>
      <c r="AJ1474" s="38" t="s">
        <v>51</v>
      </c>
      <c r="AK1474" s="38" t="s">
        <v>51</v>
      </c>
      <c r="AL1474" s="38"/>
      <c r="AM1474" s="38"/>
      <c r="AN1474" s="38"/>
      <c r="AO1474" s="38"/>
      <c r="AP1474" s="38">
        <v>12</v>
      </c>
      <c r="AQ1474" s="38">
        <v>2</v>
      </c>
      <c r="AR1474" s="11"/>
      <c r="AS1474" s="19"/>
      <c r="AT1474" s="41"/>
      <c r="AU1474" s="11"/>
      <c r="AV1474" s="19"/>
      <c r="AW1474" s="41"/>
      <c r="AX1474" s="43" t="s">
        <v>156</v>
      </c>
      <c r="AY1474" s="22" t="s">
        <v>157</v>
      </c>
      <c r="AZ1474" s="45">
        <v>1</v>
      </c>
      <c r="BA1474" s="43" t="s">
        <v>156</v>
      </c>
      <c r="BB1474" s="22" t="s">
        <v>157</v>
      </c>
      <c r="BC1474" s="45">
        <v>1</v>
      </c>
      <c r="BD1474" s="47" t="s">
        <v>156</v>
      </c>
      <c r="BE1474" s="24" t="s">
        <v>157</v>
      </c>
      <c r="BF1474" s="49">
        <v>5</v>
      </c>
      <c r="BG1474" s="49">
        <v>1</v>
      </c>
      <c r="BH1474" s="47" t="s">
        <v>156</v>
      </c>
      <c r="BI1474" s="24" t="s">
        <v>157</v>
      </c>
      <c r="BJ1474" s="49">
        <v>5</v>
      </c>
      <c r="BK1474" s="49">
        <v>1</v>
      </c>
      <c r="BL1474" s="51" t="s">
        <v>52</v>
      </c>
    </row>
    <row r="1475" spans="1:64" s="103" customFormat="1" hidden="1" x14ac:dyDescent="0.3">
      <c r="A1475" s="84" t="s">
        <v>155</v>
      </c>
      <c r="B1475" s="85">
        <v>955</v>
      </c>
      <c r="C1475" s="84" t="s">
        <v>3882</v>
      </c>
      <c r="D1475" s="84">
        <f>MATCH(Tabela1[[#This Row],[3]],ECHE!A:A,0)</f>
        <v>5527</v>
      </c>
      <c r="E1475" s="87" t="s">
        <v>3883</v>
      </c>
      <c r="F1475" s="88" t="s">
        <v>3884</v>
      </c>
      <c r="G1475" s="89" t="s">
        <v>3885</v>
      </c>
      <c r="H1475" s="90" t="s">
        <v>3886</v>
      </c>
      <c r="I1475" s="286" t="s">
        <v>3142</v>
      </c>
      <c r="J1475" s="84" t="s">
        <v>3887</v>
      </c>
      <c r="K1475" s="2" t="s">
        <v>39116</v>
      </c>
      <c r="L1475" s="196" t="s">
        <v>44</v>
      </c>
      <c r="M1475" s="84" t="s">
        <v>44</v>
      </c>
      <c r="N1475" s="84" t="s">
        <v>90</v>
      </c>
      <c r="O1475" s="84" t="s">
        <v>89</v>
      </c>
      <c r="P1475" s="84" t="s">
        <v>3888</v>
      </c>
      <c r="Q1475" s="84" t="s">
        <v>46</v>
      </c>
      <c r="R1475" s="91" t="s">
        <v>1847</v>
      </c>
      <c r="S1475" s="91" t="s">
        <v>3446</v>
      </c>
      <c r="T1475" s="92" t="s">
        <v>156</v>
      </c>
      <c r="U1475" s="93" t="s">
        <v>157</v>
      </c>
      <c r="V1475" s="94"/>
      <c r="W1475" s="94"/>
      <c r="X1475" s="94" t="s">
        <v>51</v>
      </c>
      <c r="Y1475" s="94" t="s">
        <v>51</v>
      </c>
      <c r="Z1475" s="94"/>
      <c r="AA1475" s="94"/>
      <c r="AB1475" s="94" t="s">
        <v>51</v>
      </c>
      <c r="AC1475" s="94" t="s">
        <v>51</v>
      </c>
      <c r="AD1475" s="94">
        <v>5</v>
      </c>
      <c r="AE1475" s="94">
        <v>1</v>
      </c>
      <c r="AF1475" s="92" t="s">
        <v>156</v>
      </c>
      <c r="AG1475" s="93" t="s">
        <v>157</v>
      </c>
      <c r="AH1475" s="94"/>
      <c r="AI1475" s="94"/>
      <c r="AJ1475" s="94" t="s">
        <v>51</v>
      </c>
      <c r="AK1475" s="94" t="s">
        <v>51</v>
      </c>
      <c r="AL1475" s="94"/>
      <c r="AM1475" s="94"/>
      <c r="AN1475" s="94"/>
      <c r="AO1475" s="94"/>
      <c r="AP1475" s="94">
        <v>5</v>
      </c>
      <c r="AQ1475" s="94">
        <v>1</v>
      </c>
      <c r="AR1475" s="85" t="s">
        <v>156</v>
      </c>
      <c r="AS1475" s="86" t="s">
        <v>157</v>
      </c>
      <c r="AT1475" s="95">
        <v>1</v>
      </c>
      <c r="AU1475" s="85" t="s">
        <v>156</v>
      </c>
      <c r="AV1475" s="86" t="s">
        <v>157</v>
      </c>
      <c r="AW1475" s="95">
        <v>2</v>
      </c>
      <c r="AX1475" s="96" t="s">
        <v>156</v>
      </c>
      <c r="AY1475" s="97" t="s">
        <v>157</v>
      </c>
      <c r="AZ1475" s="98">
        <v>1</v>
      </c>
      <c r="BA1475" s="96" t="s">
        <v>156</v>
      </c>
      <c r="BB1475" s="97" t="s">
        <v>157</v>
      </c>
      <c r="BC1475" s="98">
        <v>1</v>
      </c>
      <c r="BD1475" s="99"/>
      <c r="BE1475" s="100"/>
      <c r="BF1475" s="101"/>
      <c r="BG1475" s="101"/>
      <c r="BH1475" s="99"/>
      <c r="BI1475" s="100"/>
      <c r="BJ1475" s="101"/>
      <c r="BK1475" s="101"/>
      <c r="BL1475" s="102" t="s">
        <v>52</v>
      </c>
    </row>
    <row r="1476" spans="1:64" s="103" customFormat="1" hidden="1" x14ac:dyDescent="0.3">
      <c r="A1476" s="104" t="s">
        <v>155</v>
      </c>
      <c r="B1476" s="11">
        <v>957</v>
      </c>
      <c r="C1476" s="104" t="s">
        <v>3895</v>
      </c>
      <c r="D1476" s="104">
        <f>MATCH(Tabela1[[#This Row],[3]],ECHE!A:A,0)</f>
        <v>1690</v>
      </c>
      <c r="E1476" s="3" t="s">
        <v>3896</v>
      </c>
      <c r="F1476" s="2" t="s">
        <v>3897</v>
      </c>
      <c r="G1476" s="25">
        <v>28933</v>
      </c>
      <c r="H1476" s="30" t="s">
        <v>3898</v>
      </c>
      <c r="I1476" s="283" t="s">
        <v>3683</v>
      </c>
      <c r="J1476" s="104" t="s">
        <v>3899</v>
      </c>
      <c r="K1476" s="2" t="s">
        <v>38701</v>
      </c>
      <c r="L1476" s="235" t="s">
        <v>3900</v>
      </c>
      <c r="M1476" s="104" t="s">
        <v>3901</v>
      </c>
      <c r="N1476" s="104" t="s">
        <v>152</v>
      </c>
      <c r="O1476" s="104" t="s">
        <v>92</v>
      </c>
      <c r="P1476" s="104" t="s">
        <v>69</v>
      </c>
      <c r="Q1476" s="104" t="s">
        <v>72</v>
      </c>
      <c r="R1476" s="32" t="s">
        <v>1847</v>
      </c>
      <c r="S1476" s="91" t="s">
        <v>3446</v>
      </c>
      <c r="T1476" s="35" t="s">
        <v>141</v>
      </c>
      <c r="U1476" s="20" t="s">
        <v>142</v>
      </c>
      <c r="V1476" s="38"/>
      <c r="W1476" s="38"/>
      <c r="X1476" s="38" t="s">
        <v>51</v>
      </c>
      <c r="Y1476" s="38" t="s">
        <v>51</v>
      </c>
      <c r="Z1476" s="38"/>
      <c r="AA1476" s="38"/>
      <c r="AB1476" s="38"/>
      <c r="AC1476" s="38"/>
      <c r="AD1476" s="38">
        <v>10</v>
      </c>
      <c r="AE1476" s="38">
        <v>2</v>
      </c>
      <c r="AF1476" s="35" t="s">
        <v>141</v>
      </c>
      <c r="AG1476" s="20" t="s">
        <v>142</v>
      </c>
      <c r="AH1476" s="38"/>
      <c r="AI1476" s="38"/>
      <c r="AJ1476" s="38" t="s">
        <v>51</v>
      </c>
      <c r="AK1476" s="38" t="s">
        <v>51</v>
      </c>
      <c r="AL1476" s="38"/>
      <c r="AM1476" s="38"/>
      <c r="AN1476" s="38"/>
      <c r="AO1476" s="38"/>
      <c r="AP1476" s="38">
        <v>10</v>
      </c>
      <c r="AQ1476" s="38">
        <v>2</v>
      </c>
      <c r="AR1476" s="11"/>
      <c r="AS1476" s="19"/>
      <c r="AT1476" s="41"/>
      <c r="AU1476" s="11"/>
      <c r="AV1476" s="19"/>
      <c r="AW1476" s="41"/>
      <c r="AX1476" s="43" t="s">
        <v>141</v>
      </c>
      <c r="AY1476" s="22" t="s">
        <v>142</v>
      </c>
      <c r="AZ1476" s="45">
        <v>2</v>
      </c>
      <c r="BA1476" s="43" t="s">
        <v>141</v>
      </c>
      <c r="BB1476" s="22" t="s">
        <v>142</v>
      </c>
      <c r="BC1476" s="45">
        <v>2</v>
      </c>
      <c r="BD1476" s="47"/>
      <c r="BE1476" s="24"/>
      <c r="BF1476" s="49"/>
      <c r="BG1476" s="49"/>
      <c r="BH1476" s="47"/>
      <c r="BI1476" s="24"/>
      <c r="BJ1476" s="49"/>
      <c r="BK1476" s="49"/>
      <c r="BL1476" s="51" t="s">
        <v>52</v>
      </c>
    </row>
    <row r="1477" spans="1:64" s="275" customFormat="1" hidden="1" x14ac:dyDescent="0.3">
      <c r="A1477" s="104" t="s">
        <v>155</v>
      </c>
      <c r="B1477" s="11">
        <v>957</v>
      </c>
      <c r="C1477" s="104" t="s">
        <v>3895</v>
      </c>
      <c r="D1477" s="104">
        <f>MATCH(Tabela1[[#This Row],[3]],ECHE!A:A,0)</f>
        <v>1690</v>
      </c>
      <c r="E1477" s="3" t="s">
        <v>3896</v>
      </c>
      <c r="F1477" s="2" t="s">
        <v>3897</v>
      </c>
      <c r="G1477" s="25">
        <v>28933</v>
      </c>
      <c r="H1477" s="30" t="s">
        <v>3898</v>
      </c>
      <c r="I1477" s="283" t="s">
        <v>3683</v>
      </c>
      <c r="J1477" s="104" t="s">
        <v>3899</v>
      </c>
      <c r="K1477" s="2" t="s">
        <v>38701</v>
      </c>
      <c r="L1477" s="235" t="s">
        <v>3900</v>
      </c>
      <c r="M1477" s="104" t="s">
        <v>3901</v>
      </c>
      <c r="N1477" s="104" t="s">
        <v>152</v>
      </c>
      <c r="O1477" s="104" t="s">
        <v>92</v>
      </c>
      <c r="P1477" s="104" t="s">
        <v>69</v>
      </c>
      <c r="Q1477" s="104" t="s">
        <v>72</v>
      </c>
      <c r="R1477" s="32" t="s">
        <v>1847</v>
      </c>
      <c r="S1477" s="91" t="s">
        <v>3446</v>
      </c>
      <c r="T1477" s="35" t="s">
        <v>120</v>
      </c>
      <c r="U1477" s="20" t="s">
        <v>121</v>
      </c>
      <c r="V1477" s="38"/>
      <c r="W1477" s="38"/>
      <c r="X1477" s="38" t="s">
        <v>51</v>
      </c>
      <c r="Y1477" s="38" t="s">
        <v>51</v>
      </c>
      <c r="Z1477" s="38"/>
      <c r="AA1477" s="38"/>
      <c r="AB1477" s="38"/>
      <c r="AC1477" s="38"/>
      <c r="AD1477" s="38" t="s">
        <v>180</v>
      </c>
      <c r="AE1477" s="38" t="s">
        <v>180</v>
      </c>
      <c r="AF1477" s="35" t="s">
        <v>120</v>
      </c>
      <c r="AG1477" s="20" t="s">
        <v>121</v>
      </c>
      <c r="AH1477" s="38"/>
      <c r="AI1477" s="38"/>
      <c r="AJ1477" s="38" t="s">
        <v>51</v>
      </c>
      <c r="AK1477" s="38" t="s">
        <v>51</v>
      </c>
      <c r="AL1477" s="38"/>
      <c r="AM1477" s="38"/>
      <c r="AN1477" s="38"/>
      <c r="AO1477" s="38"/>
      <c r="AP1477" s="94" t="s">
        <v>180</v>
      </c>
      <c r="AQ1477" s="94" t="s">
        <v>180</v>
      </c>
      <c r="AR1477" s="11"/>
      <c r="AS1477" s="19"/>
      <c r="AT1477" s="41"/>
      <c r="AU1477" s="11"/>
      <c r="AV1477" s="19"/>
      <c r="AW1477" s="41"/>
      <c r="AX1477" s="43" t="s">
        <v>120</v>
      </c>
      <c r="AY1477" s="22" t="s">
        <v>121</v>
      </c>
      <c r="AZ1477" s="98" t="s">
        <v>180</v>
      </c>
      <c r="BA1477" s="43" t="s">
        <v>120</v>
      </c>
      <c r="BB1477" s="22" t="s">
        <v>121</v>
      </c>
      <c r="BC1477" s="98" t="s">
        <v>180</v>
      </c>
      <c r="BD1477" s="47"/>
      <c r="BE1477" s="24"/>
      <c r="BF1477" s="49"/>
      <c r="BG1477" s="49"/>
      <c r="BH1477" s="47"/>
      <c r="BI1477" s="24"/>
      <c r="BJ1477" s="49"/>
      <c r="BK1477" s="49"/>
      <c r="BL1477" s="51" t="s">
        <v>52</v>
      </c>
    </row>
    <row r="1478" spans="1:64" s="103" customFormat="1" hidden="1" x14ac:dyDescent="0.3">
      <c r="A1478" s="104" t="s">
        <v>155</v>
      </c>
      <c r="B1478" s="11">
        <v>994</v>
      </c>
      <c r="C1478" s="65" t="s">
        <v>4008</v>
      </c>
      <c r="D1478" s="104">
        <f>MATCH(Tabela1[[#This Row],[3]],ECHE!A:A,0)</f>
        <v>4294</v>
      </c>
      <c r="E1478" s="3" t="s">
        <v>4009</v>
      </c>
      <c r="F1478" s="2" t="s">
        <v>4015</v>
      </c>
      <c r="G1478" s="25">
        <v>62252</v>
      </c>
      <c r="H1478" s="30" t="s">
        <v>4011</v>
      </c>
      <c r="I1478" s="283" t="s">
        <v>514</v>
      </c>
      <c r="J1478" s="104" t="s">
        <v>4012</v>
      </c>
      <c r="K1478" s="2" t="s">
        <v>38937</v>
      </c>
      <c r="L1478" s="235" t="s">
        <v>44</v>
      </c>
      <c r="M1478" s="104" t="s">
        <v>44</v>
      </c>
      <c r="N1478" s="104" t="s">
        <v>3116</v>
      </c>
      <c r="O1478" s="104" t="s">
        <v>3117</v>
      </c>
      <c r="P1478" s="104"/>
      <c r="Q1478" s="104"/>
      <c r="R1478" s="32" t="s">
        <v>3614</v>
      </c>
      <c r="S1478" s="91" t="s">
        <v>3446</v>
      </c>
      <c r="T1478" s="35" t="s">
        <v>404</v>
      </c>
      <c r="U1478" s="20" t="s">
        <v>405</v>
      </c>
      <c r="V1478" s="38"/>
      <c r="W1478" s="38"/>
      <c r="X1478" s="38" t="s">
        <v>51</v>
      </c>
      <c r="Y1478" s="38" t="s">
        <v>51</v>
      </c>
      <c r="Z1478" s="38"/>
      <c r="AA1478" s="38"/>
      <c r="AB1478" s="38"/>
      <c r="AC1478" s="38"/>
      <c r="AD1478" s="38">
        <v>10</v>
      </c>
      <c r="AE1478" s="38">
        <v>2</v>
      </c>
      <c r="AF1478" s="35" t="s">
        <v>404</v>
      </c>
      <c r="AG1478" s="20" t="s">
        <v>405</v>
      </c>
      <c r="AH1478" s="38"/>
      <c r="AI1478" s="38"/>
      <c r="AJ1478" s="38" t="s">
        <v>51</v>
      </c>
      <c r="AK1478" s="38" t="s">
        <v>51</v>
      </c>
      <c r="AL1478" s="38"/>
      <c r="AM1478" s="38"/>
      <c r="AN1478" s="38"/>
      <c r="AO1478" s="38"/>
      <c r="AP1478" s="38">
        <v>10</v>
      </c>
      <c r="AQ1478" s="38">
        <v>2</v>
      </c>
      <c r="AR1478" s="11"/>
      <c r="AS1478" s="19"/>
      <c r="AT1478" s="41"/>
      <c r="AU1478" s="11"/>
      <c r="AV1478" s="19"/>
      <c r="AW1478" s="41"/>
      <c r="AX1478" s="43" t="s">
        <v>404</v>
      </c>
      <c r="AY1478" s="22" t="s">
        <v>405</v>
      </c>
      <c r="AZ1478" s="45">
        <v>1</v>
      </c>
      <c r="BA1478" s="43" t="s">
        <v>404</v>
      </c>
      <c r="BB1478" s="22" t="s">
        <v>405</v>
      </c>
      <c r="BC1478" s="45">
        <v>1</v>
      </c>
      <c r="BD1478" s="47" t="s">
        <v>404</v>
      </c>
      <c r="BE1478" s="24" t="s">
        <v>405</v>
      </c>
      <c r="BF1478" s="49" t="s">
        <v>180</v>
      </c>
      <c r="BG1478" s="49" t="s">
        <v>180</v>
      </c>
      <c r="BH1478" s="47" t="s">
        <v>404</v>
      </c>
      <c r="BI1478" s="24" t="s">
        <v>405</v>
      </c>
      <c r="BJ1478" s="49" t="s">
        <v>180</v>
      </c>
      <c r="BK1478" s="49" t="s">
        <v>180</v>
      </c>
      <c r="BL1478" s="51" t="s">
        <v>52</v>
      </c>
    </row>
    <row r="1479" spans="1:64" s="103" customFormat="1" hidden="1" x14ac:dyDescent="0.3">
      <c r="A1479" s="104" t="s">
        <v>155</v>
      </c>
      <c r="B1479" s="11">
        <v>995</v>
      </c>
      <c r="C1479" s="104" t="s">
        <v>4016</v>
      </c>
      <c r="D1479" s="104">
        <f>MATCH(Tabela1[[#This Row],[3]],ECHE!A:A,0)</f>
        <v>4621</v>
      </c>
      <c r="E1479" s="3" t="s">
        <v>4017</v>
      </c>
      <c r="F1479" s="2" t="s">
        <v>4018</v>
      </c>
      <c r="G1479" s="25" t="s">
        <v>4019</v>
      </c>
      <c r="H1479" s="30" t="s">
        <v>4020</v>
      </c>
      <c r="I1479" s="283" t="s">
        <v>174</v>
      </c>
      <c r="J1479" s="104" t="s">
        <v>4021</v>
      </c>
      <c r="K1479" s="2" t="s">
        <v>4022</v>
      </c>
      <c r="L1479" s="235" t="s">
        <v>103</v>
      </c>
      <c r="M1479" s="104" t="s">
        <v>44</v>
      </c>
      <c r="N1479" s="104" t="s">
        <v>4023</v>
      </c>
      <c r="O1479" s="104" t="s">
        <v>4024</v>
      </c>
      <c r="P1479" s="104"/>
      <c r="Q1479" s="104"/>
      <c r="R1479" s="32" t="s">
        <v>3614</v>
      </c>
      <c r="S1479" s="91" t="s">
        <v>3446</v>
      </c>
      <c r="T1479" s="35" t="s">
        <v>404</v>
      </c>
      <c r="U1479" s="20" t="s">
        <v>405</v>
      </c>
      <c r="V1479" s="38"/>
      <c r="W1479" s="38"/>
      <c r="X1479" s="38" t="s">
        <v>51</v>
      </c>
      <c r="Y1479" s="38" t="s">
        <v>51</v>
      </c>
      <c r="Z1479" s="38" t="s">
        <v>51</v>
      </c>
      <c r="AA1479" s="38" t="s">
        <v>51</v>
      </c>
      <c r="AB1479" s="38" t="s">
        <v>51</v>
      </c>
      <c r="AC1479" s="38" t="s">
        <v>51</v>
      </c>
      <c r="AD1479" s="38">
        <v>6</v>
      </c>
      <c r="AE1479" s="38">
        <v>2</v>
      </c>
      <c r="AF1479" s="35" t="s">
        <v>404</v>
      </c>
      <c r="AG1479" s="20" t="s">
        <v>405</v>
      </c>
      <c r="AH1479" s="38"/>
      <c r="AI1479" s="38"/>
      <c r="AJ1479" s="38" t="s">
        <v>51</v>
      </c>
      <c r="AK1479" s="38" t="s">
        <v>51</v>
      </c>
      <c r="AL1479" s="38" t="s">
        <v>51</v>
      </c>
      <c r="AM1479" s="38" t="s">
        <v>51</v>
      </c>
      <c r="AN1479" s="38" t="s">
        <v>51</v>
      </c>
      <c r="AO1479" s="38" t="s">
        <v>51</v>
      </c>
      <c r="AP1479" s="38">
        <v>6</v>
      </c>
      <c r="AQ1479" s="38">
        <v>3</v>
      </c>
      <c r="AR1479" s="11" t="s">
        <v>404</v>
      </c>
      <c r="AS1479" s="19" t="s">
        <v>405</v>
      </c>
      <c r="AT1479" s="41">
        <v>2</v>
      </c>
      <c r="AU1479" s="11" t="s">
        <v>404</v>
      </c>
      <c r="AV1479" s="19" t="s">
        <v>405</v>
      </c>
      <c r="AW1479" s="41">
        <v>2</v>
      </c>
      <c r="AX1479" s="43" t="s">
        <v>404</v>
      </c>
      <c r="AY1479" s="22" t="s">
        <v>405</v>
      </c>
      <c r="AZ1479" s="45">
        <v>1</v>
      </c>
      <c r="BA1479" s="43" t="s">
        <v>404</v>
      </c>
      <c r="BB1479" s="22" t="s">
        <v>405</v>
      </c>
      <c r="BC1479" s="45">
        <v>1</v>
      </c>
      <c r="BD1479" s="47" t="s">
        <v>404</v>
      </c>
      <c r="BE1479" s="24" t="s">
        <v>405</v>
      </c>
      <c r="BF1479" s="49">
        <v>5</v>
      </c>
      <c r="BG1479" s="49">
        <v>1</v>
      </c>
      <c r="BH1479" s="47" t="s">
        <v>404</v>
      </c>
      <c r="BI1479" s="24" t="s">
        <v>405</v>
      </c>
      <c r="BJ1479" s="49">
        <v>5</v>
      </c>
      <c r="BK1479" s="49">
        <v>1</v>
      </c>
      <c r="BL1479" s="51" t="s">
        <v>52</v>
      </c>
    </row>
    <row r="1480" spans="1:64" s="103" customFormat="1" hidden="1" x14ac:dyDescent="0.3">
      <c r="A1480" s="84" t="s">
        <v>155</v>
      </c>
      <c r="B1480" s="85">
        <v>1030</v>
      </c>
      <c r="C1480" s="84" t="s">
        <v>3601</v>
      </c>
      <c r="D1480" s="84">
        <f>MATCH(Tabela1[[#This Row],[3]],ECHE!A:A,0)</f>
        <v>5211</v>
      </c>
      <c r="E1480" s="87" t="s">
        <v>3602</v>
      </c>
      <c r="F1480" s="88" t="s">
        <v>4151</v>
      </c>
      <c r="G1480" s="89" t="s">
        <v>4152</v>
      </c>
      <c r="H1480" s="90" t="s">
        <v>4153</v>
      </c>
      <c r="I1480" s="286" t="s">
        <v>204</v>
      </c>
      <c r="J1480" s="84" t="s">
        <v>4154</v>
      </c>
      <c r="K1480" s="2" t="s">
        <v>39039</v>
      </c>
      <c r="L1480" s="196"/>
      <c r="M1480" s="84" t="s">
        <v>44</v>
      </c>
      <c r="N1480" s="84" t="s">
        <v>71</v>
      </c>
      <c r="O1480" s="84" t="s">
        <v>4100</v>
      </c>
      <c r="P1480" s="84"/>
      <c r="Q1480" s="84"/>
      <c r="R1480" s="91" t="s">
        <v>3614</v>
      </c>
      <c r="S1480" s="91" t="s">
        <v>3446</v>
      </c>
      <c r="T1480" s="92"/>
      <c r="U1480" s="93"/>
      <c r="V1480" s="94"/>
      <c r="W1480" s="94"/>
      <c r="X1480" s="94"/>
      <c r="Y1480" s="94"/>
      <c r="Z1480" s="94"/>
      <c r="AA1480" s="94"/>
      <c r="AB1480" s="94"/>
      <c r="AC1480" s="94"/>
      <c r="AD1480" s="94"/>
      <c r="AE1480" s="94"/>
      <c r="AF1480" s="92"/>
      <c r="AG1480" s="93"/>
      <c r="AH1480" s="94"/>
      <c r="AI1480" s="94"/>
      <c r="AJ1480" s="94"/>
      <c r="AK1480" s="94"/>
      <c r="AL1480" s="94"/>
      <c r="AM1480" s="94"/>
      <c r="AN1480" s="94"/>
      <c r="AO1480" s="94"/>
      <c r="AP1480" s="94"/>
      <c r="AQ1480" s="94"/>
      <c r="AR1480" s="85"/>
      <c r="AS1480" s="86"/>
      <c r="AT1480" s="95"/>
      <c r="AU1480" s="85"/>
      <c r="AV1480" s="86"/>
      <c r="AW1480" s="95"/>
      <c r="AX1480" s="96" t="s">
        <v>156</v>
      </c>
      <c r="AY1480" s="97" t="s">
        <v>157</v>
      </c>
      <c r="AZ1480" s="98">
        <v>2</v>
      </c>
      <c r="BA1480" s="96" t="s">
        <v>156</v>
      </c>
      <c r="BB1480" s="97" t="s">
        <v>157</v>
      </c>
      <c r="BC1480" s="98">
        <v>2</v>
      </c>
      <c r="BD1480" s="99"/>
      <c r="BE1480" s="100"/>
      <c r="BF1480" s="101"/>
      <c r="BG1480" s="101"/>
      <c r="BH1480" s="99"/>
      <c r="BI1480" s="100"/>
      <c r="BJ1480" s="101"/>
      <c r="BK1480" s="101"/>
      <c r="BL1480" s="102" t="s">
        <v>52</v>
      </c>
    </row>
    <row r="1481" spans="1:64" s="103" customFormat="1" hidden="1" x14ac:dyDescent="0.3">
      <c r="A1481" s="104" t="s">
        <v>155</v>
      </c>
      <c r="B1481" s="11">
        <v>1033</v>
      </c>
      <c r="C1481" s="104" t="s">
        <v>4161</v>
      </c>
      <c r="D1481" s="104">
        <f>MATCH(Tabela1[[#This Row],[3]],ECHE!A:A,0)</f>
        <v>4622</v>
      </c>
      <c r="E1481" s="3" t="s">
        <v>4162</v>
      </c>
      <c r="F1481" s="2" t="s">
        <v>4163</v>
      </c>
      <c r="G1481" s="25" t="s">
        <v>4164</v>
      </c>
      <c r="H1481" s="30" t="s">
        <v>2354</v>
      </c>
      <c r="I1481" s="283" t="s">
        <v>174</v>
      </c>
      <c r="J1481" s="104" t="s">
        <v>4165</v>
      </c>
      <c r="K1481" s="2" t="s">
        <v>38977</v>
      </c>
      <c r="L1481" s="235" t="s">
        <v>103</v>
      </c>
      <c r="M1481" s="104" t="s">
        <v>44</v>
      </c>
      <c r="N1481" s="104" t="s">
        <v>152</v>
      </c>
      <c r="O1481" s="104" t="s">
        <v>1189</v>
      </c>
      <c r="P1481" s="104"/>
      <c r="Q1481" s="104"/>
      <c r="R1481" s="32" t="s">
        <v>3614</v>
      </c>
      <c r="S1481" s="91" t="s">
        <v>3446</v>
      </c>
      <c r="T1481" s="35" t="s">
        <v>156</v>
      </c>
      <c r="U1481" s="20" t="s">
        <v>157</v>
      </c>
      <c r="V1481" s="38"/>
      <c r="W1481" s="38"/>
      <c r="X1481" s="38" t="s">
        <v>51</v>
      </c>
      <c r="Y1481" s="38" t="s">
        <v>51</v>
      </c>
      <c r="Z1481" s="38" t="s">
        <v>51</v>
      </c>
      <c r="AA1481" s="38" t="s">
        <v>51</v>
      </c>
      <c r="AB1481" s="38" t="s">
        <v>51</v>
      </c>
      <c r="AC1481" s="38" t="s">
        <v>51</v>
      </c>
      <c r="AD1481" s="38">
        <v>12</v>
      </c>
      <c r="AE1481" s="38">
        <v>2</v>
      </c>
      <c r="AF1481" s="35" t="s">
        <v>156</v>
      </c>
      <c r="AG1481" s="20" t="s">
        <v>157</v>
      </c>
      <c r="AH1481" s="38"/>
      <c r="AI1481" s="38"/>
      <c r="AJ1481" s="38" t="s">
        <v>51</v>
      </c>
      <c r="AK1481" s="38" t="s">
        <v>51</v>
      </c>
      <c r="AL1481" s="38" t="s">
        <v>51</v>
      </c>
      <c r="AM1481" s="38" t="s">
        <v>51</v>
      </c>
      <c r="AN1481" s="38" t="s">
        <v>51</v>
      </c>
      <c r="AO1481" s="38" t="s">
        <v>51</v>
      </c>
      <c r="AP1481" s="38">
        <v>12</v>
      </c>
      <c r="AQ1481" s="38">
        <v>6</v>
      </c>
      <c r="AR1481" s="11" t="s">
        <v>156</v>
      </c>
      <c r="AS1481" s="19" t="s">
        <v>157</v>
      </c>
      <c r="AT1481" s="41">
        <v>2</v>
      </c>
      <c r="AU1481" s="11" t="s">
        <v>156</v>
      </c>
      <c r="AV1481" s="19" t="s">
        <v>157</v>
      </c>
      <c r="AW1481" s="41">
        <v>2</v>
      </c>
      <c r="AX1481" s="43" t="s">
        <v>156</v>
      </c>
      <c r="AY1481" s="22" t="s">
        <v>157</v>
      </c>
      <c r="AZ1481" s="45">
        <v>2</v>
      </c>
      <c r="BA1481" s="43" t="s">
        <v>156</v>
      </c>
      <c r="BB1481" s="22" t="s">
        <v>157</v>
      </c>
      <c r="BC1481" s="45">
        <v>2</v>
      </c>
      <c r="BD1481" s="47" t="s">
        <v>156</v>
      </c>
      <c r="BE1481" s="24" t="s">
        <v>157</v>
      </c>
      <c r="BF1481" s="49">
        <v>10</v>
      </c>
      <c r="BG1481" s="49">
        <v>2</v>
      </c>
      <c r="BH1481" s="47" t="s">
        <v>156</v>
      </c>
      <c r="BI1481" s="24" t="s">
        <v>157</v>
      </c>
      <c r="BJ1481" s="49">
        <v>10</v>
      </c>
      <c r="BK1481" s="49">
        <v>2</v>
      </c>
      <c r="BL1481" s="51" t="s">
        <v>52</v>
      </c>
    </row>
    <row r="1482" spans="1:64" s="103" customFormat="1" hidden="1" x14ac:dyDescent="0.3">
      <c r="A1482" s="84" t="s">
        <v>155</v>
      </c>
      <c r="B1482" s="85">
        <v>1039</v>
      </c>
      <c r="C1482" s="84" t="s">
        <v>3222</v>
      </c>
      <c r="D1482" s="84">
        <f>MATCH(Tabela1[[#This Row],[3]],ECHE!A:A,0)</f>
        <v>5484</v>
      </c>
      <c r="E1482" s="87" t="s">
        <v>3223</v>
      </c>
      <c r="F1482" s="88" t="s">
        <v>3224</v>
      </c>
      <c r="G1482" s="89" t="s">
        <v>3225</v>
      </c>
      <c r="H1482" s="90" t="s">
        <v>3188</v>
      </c>
      <c r="I1482" s="286" t="s">
        <v>3142</v>
      </c>
      <c r="J1482" s="84" t="s">
        <v>4183</v>
      </c>
      <c r="K1482" s="2" t="s">
        <v>3227</v>
      </c>
      <c r="L1482" s="196"/>
      <c r="M1482" s="84"/>
      <c r="N1482" s="84" t="s">
        <v>152</v>
      </c>
      <c r="O1482" s="84" t="s">
        <v>92</v>
      </c>
      <c r="P1482" s="84" t="s">
        <v>283</v>
      </c>
      <c r="Q1482" s="84" t="s">
        <v>1707</v>
      </c>
      <c r="R1482" s="91" t="s">
        <v>3614</v>
      </c>
      <c r="S1482" s="91" t="s">
        <v>3446</v>
      </c>
      <c r="T1482" s="92" t="s">
        <v>404</v>
      </c>
      <c r="U1482" s="93" t="s">
        <v>405</v>
      </c>
      <c r="V1482" s="94"/>
      <c r="W1482" s="94"/>
      <c r="X1482" s="94" t="s">
        <v>51</v>
      </c>
      <c r="Y1482" s="94" t="s">
        <v>51</v>
      </c>
      <c r="Z1482" s="94" t="s">
        <v>51</v>
      </c>
      <c r="AA1482" s="94" t="s">
        <v>51</v>
      </c>
      <c r="AB1482" s="94"/>
      <c r="AC1482" s="94"/>
      <c r="AD1482" s="94">
        <v>4</v>
      </c>
      <c r="AE1482" s="94">
        <v>1</v>
      </c>
      <c r="AF1482" s="92" t="s">
        <v>404</v>
      </c>
      <c r="AG1482" s="93" t="s">
        <v>405</v>
      </c>
      <c r="AH1482" s="94"/>
      <c r="AI1482" s="94"/>
      <c r="AJ1482" s="94" t="s">
        <v>51</v>
      </c>
      <c r="AK1482" s="94" t="s">
        <v>51</v>
      </c>
      <c r="AL1482" s="94"/>
      <c r="AM1482" s="94"/>
      <c r="AN1482" s="94"/>
      <c r="AO1482" s="94"/>
      <c r="AP1482" s="94" t="s">
        <v>4184</v>
      </c>
      <c r="AQ1482" s="94">
        <v>2</v>
      </c>
      <c r="AR1482" s="85" t="s">
        <v>404</v>
      </c>
      <c r="AS1482" s="86" t="s">
        <v>405</v>
      </c>
      <c r="AT1482" s="95">
        <v>1</v>
      </c>
      <c r="AU1482" s="85"/>
      <c r="AV1482" s="86"/>
      <c r="AW1482" s="95"/>
      <c r="AX1482" s="96"/>
      <c r="AY1482" s="97"/>
      <c r="AZ1482" s="98"/>
      <c r="BA1482" s="96"/>
      <c r="BB1482" s="97"/>
      <c r="BC1482" s="98"/>
      <c r="BD1482" s="99"/>
      <c r="BE1482" s="100"/>
      <c r="BF1482" s="101"/>
      <c r="BG1482" s="101"/>
      <c r="BH1482" s="99"/>
      <c r="BI1482" s="100"/>
      <c r="BJ1482" s="101"/>
      <c r="BK1482" s="101"/>
      <c r="BL1482" s="102" t="s">
        <v>52</v>
      </c>
    </row>
    <row r="1483" spans="1:64" s="103" customFormat="1" hidden="1" x14ac:dyDescent="0.3">
      <c r="A1483" s="84" t="s">
        <v>155</v>
      </c>
      <c r="B1483" s="85">
        <v>1051</v>
      </c>
      <c r="C1483" s="84" t="s">
        <v>4232</v>
      </c>
      <c r="D1483" s="84">
        <f>MATCH(Tabela1[[#This Row],[3]],ECHE!A:A,0)</f>
        <v>5618</v>
      </c>
      <c r="E1483" s="87" t="s">
        <v>4233</v>
      </c>
      <c r="F1483" s="88" t="s">
        <v>4234</v>
      </c>
      <c r="G1483" s="89" t="s">
        <v>4235</v>
      </c>
      <c r="H1483" s="90" t="s">
        <v>4236</v>
      </c>
      <c r="I1483" s="286" t="s">
        <v>3142</v>
      </c>
      <c r="J1483" s="84" t="s">
        <v>4237</v>
      </c>
      <c r="K1483" s="2" t="s">
        <v>39121</v>
      </c>
      <c r="L1483" s="196" t="s">
        <v>103</v>
      </c>
      <c r="M1483" s="84" t="s">
        <v>44</v>
      </c>
      <c r="N1483" s="84"/>
      <c r="O1483" s="84"/>
      <c r="P1483" s="84"/>
      <c r="Q1483" s="84"/>
      <c r="R1483" s="91" t="s">
        <v>3614</v>
      </c>
      <c r="S1483" s="91" t="s">
        <v>3446</v>
      </c>
      <c r="T1483" s="92"/>
      <c r="U1483" s="93"/>
      <c r="V1483" s="94"/>
      <c r="W1483" s="94"/>
      <c r="X1483" s="94"/>
      <c r="Y1483" s="94"/>
      <c r="Z1483" s="94"/>
      <c r="AA1483" s="94"/>
      <c r="AB1483" s="94"/>
      <c r="AC1483" s="94"/>
      <c r="AD1483" s="94"/>
      <c r="AE1483" s="94"/>
      <c r="AF1483" s="92"/>
      <c r="AG1483" s="93"/>
      <c r="AH1483" s="94"/>
      <c r="AI1483" s="94"/>
      <c r="AJ1483" s="94"/>
      <c r="AK1483" s="94"/>
      <c r="AL1483" s="94"/>
      <c r="AM1483" s="94"/>
      <c r="AN1483" s="94"/>
      <c r="AO1483" s="94"/>
      <c r="AP1483" s="94"/>
      <c r="AQ1483" s="94"/>
      <c r="AR1483" s="85"/>
      <c r="AS1483" s="86"/>
      <c r="AT1483" s="95"/>
      <c r="AU1483" s="85"/>
      <c r="AV1483" s="86"/>
      <c r="AW1483" s="95"/>
      <c r="AX1483" s="96" t="s">
        <v>404</v>
      </c>
      <c r="AY1483" s="97" t="s">
        <v>405</v>
      </c>
      <c r="AZ1483" s="98">
        <v>2</v>
      </c>
      <c r="BA1483" s="96" t="s">
        <v>404</v>
      </c>
      <c r="BB1483" s="97" t="s">
        <v>405</v>
      </c>
      <c r="BC1483" s="98">
        <v>2</v>
      </c>
      <c r="BD1483" s="99" t="s">
        <v>404</v>
      </c>
      <c r="BE1483" s="100" t="s">
        <v>405</v>
      </c>
      <c r="BF1483" s="101">
        <v>10</v>
      </c>
      <c r="BG1483" s="101">
        <v>2</v>
      </c>
      <c r="BH1483" s="99" t="s">
        <v>404</v>
      </c>
      <c r="BI1483" s="100" t="s">
        <v>405</v>
      </c>
      <c r="BJ1483" s="101">
        <v>10</v>
      </c>
      <c r="BK1483" s="101">
        <v>2</v>
      </c>
      <c r="BL1483" s="102" t="s">
        <v>52</v>
      </c>
    </row>
    <row r="1484" spans="1:64" s="103" customFormat="1" hidden="1" x14ac:dyDescent="0.3">
      <c r="A1484" s="84" t="s">
        <v>155</v>
      </c>
      <c r="B1484" s="85">
        <v>1051</v>
      </c>
      <c r="C1484" s="84" t="s">
        <v>4232</v>
      </c>
      <c r="D1484" s="84">
        <f>MATCH(Tabela1[[#This Row],[3]],ECHE!A:A,0)</f>
        <v>5618</v>
      </c>
      <c r="E1484" s="87" t="s">
        <v>4233</v>
      </c>
      <c r="F1484" s="88" t="s">
        <v>4234</v>
      </c>
      <c r="G1484" s="89" t="s">
        <v>4235</v>
      </c>
      <c r="H1484" s="90" t="s">
        <v>4236</v>
      </c>
      <c r="I1484" s="286" t="s">
        <v>3142</v>
      </c>
      <c r="J1484" s="84" t="s">
        <v>4238</v>
      </c>
      <c r="K1484" s="2" t="s">
        <v>39121</v>
      </c>
      <c r="L1484" s="196" t="s">
        <v>103</v>
      </c>
      <c r="M1484" s="84" t="s">
        <v>44</v>
      </c>
      <c r="N1484" s="84"/>
      <c r="O1484" s="84"/>
      <c r="P1484" s="84"/>
      <c r="Q1484" s="84"/>
      <c r="R1484" s="91" t="s">
        <v>3614</v>
      </c>
      <c r="S1484" s="91" t="s">
        <v>3446</v>
      </c>
      <c r="T1484" s="92"/>
      <c r="U1484" s="93"/>
      <c r="V1484" s="94"/>
      <c r="W1484" s="94"/>
      <c r="X1484" s="94"/>
      <c r="Y1484" s="94"/>
      <c r="Z1484" s="94"/>
      <c r="AA1484" s="94"/>
      <c r="AB1484" s="94"/>
      <c r="AC1484" s="94"/>
      <c r="AD1484" s="94"/>
      <c r="AE1484" s="94"/>
      <c r="AF1484" s="92"/>
      <c r="AG1484" s="93"/>
      <c r="AH1484" s="94"/>
      <c r="AI1484" s="94"/>
      <c r="AJ1484" s="94"/>
      <c r="AK1484" s="94"/>
      <c r="AL1484" s="94"/>
      <c r="AM1484" s="94"/>
      <c r="AN1484" s="94"/>
      <c r="AO1484" s="94"/>
      <c r="AP1484" s="94"/>
      <c r="AQ1484" s="94"/>
      <c r="AR1484" s="85"/>
      <c r="AS1484" s="86"/>
      <c r="AT1484" s="95"/>
      <c r="AU1484" s="85"/>
      <c r="AV1484" s="86"/>
      <c r="AW1484" s="95"/>
      <c r="AX1484" s="96" t="s">
        <v>156</v>
      </c>
      <c r="AY1484" s="97" t="s">
        <v>157</v>
      </c>
      <c r="AZ1484" s="98">
        <v>2</v>
      </c>
      <c r="BA1484" s="96" t="s">
        <v>156</v>
      </c>
      <c r="BB1484" s="97" t="s">
        <v>157</v>
      </c>
      <c r="BC1484" s="98">
        <v>2</v>
      </c>
      <c r="BD1484" s="99" t="s">
        <v>156</v>
      </c>
      <c r="BE1484" s="100" t="s">
        <v>157</v>
      </c>
      <c r="BF1484" s="101">
        <v>10</v>
      </c>
      <c r="BG1484" s="101">
        <v>2</v>
      </c>
      <c r="BH1484" s="99" t="s">
        <v>156</v>
      </c>
      <c r="BI1484" s="100" t="s">
        <v>157</v>
      </c>
      <c r="BJ1484" s="101">
        <v>10</v>
      </c>
      <c r="BK1484" s="101">
        <v>2</v>
      </c>
      <c r="BL1484" s="102" t="s">
        <v>52</v>
      </c>
    </row>
    <row r="1485" spans="1:64" s="103" customFormat="1" hidden="1" x14ac:dyDescent="0.3">
      <c r="A1485" s="104" t="s">
        <v>155</v>
      </c>
      <c r="B1485" s="11">
        <v>1070</v>
      </c>
      <c r="C1485" s="104" t="s">
        <v>3622</v>
      </c>
      <c r="D1485" s="104">
        <f>MATCH(Tabela1[[#This Row],[3]],ECHE!A:A,0)</f>
        <v>4473</v>
      </c>
      <c r="E1485" s="3" t="s">
        <v>3623</v>
      </c>
      <c r="F1485" s="2" t="s">
        <v>4301</v>
      </c>
      <c r="G1485" s="25" t="s">
        <v>4302</v>
      </c>
      <c r="H1485" s="30" t="s">
        <v>3625</v>
      </c>
      <c r="I1485" s="283" t="s">
        <v>1787</v>
      </c>
      <c r="J1485" s="104" t="s">
        <v>4303</v>
      </c>
      <c r="K1485" s="2" t="s">
        <v>3627</v>
      </c>
      <c r="L1485" s="235" t="s">
        <v>44</v>
      </c>
      <c r="M1485" s="104" t="s">
        <v>4304</v>
      </c>
      <c r="N1485" s="104" t="s">
        <v>90</v>
      </c>
      <c r="O1485" s="104" t="s">
        <v>4305</v>
      </c>
      <c r="P1485" s="104" t="s">
        <v>45</v>
      </c>
      <c r="Q1485" s="104" t="s">
        <v>46</v>
      </c>
      <c r="R1485" s="32" t="s">
        <v>48</v>
      </c>
      <c r="S1485" s="91" t="s">
        <v>3446</v>
      </c>
      <c r="T1485" s="35" t="s">
        <v>404</v>
      </c>
      <c r="U1485" s="20" t="s">
        <v>405</v>
      </c>
      <c r="V1485" s="38"/>
      <c r="W1485" s="38"/>
      <c r="X1485" s="38" t="s">
        <v>51</v>
      </c>
      <c r="Y1485" s="38" t="s">
        <v>51</v>
      </c>
      <c r="Z1485" s="38" t="s">
        <v>51</v>
      </c>
      <c r="AA1485" s="38" t="s">
        <v>51</v>
      </c>
      <c r="AB1485" s="38"/>
      <c r="AC1485" s="38"/>
      <c r="AD1485" s="38">
        <v>10</v>
      </c>
      <c r="AE1485" s="38">
        <v>2</v>
      </c>
      <c r="AF1485" s="35" t="s">
        <v>404</v>
      </c>
      <c r="AG1485" s="20" t="s">
        <v>405</v>
      </c>
      <c r="AH1485" s="38"/>
      <c r="AI1485" s="38"/>
      <c r="AJ1485" s="38" t="s">
        <v>51</v>
      </c>
      <c r="AK1485" s="38" t="s">
        <v>51</v>
      </c>
      <c r="AL1485" s="38" t="s">
        <v>51</v>
      </c>
      <c r="AM1485" s="38" t="s">
        <v>51</v>
      </c>
      <c r="AN1485" s="38"/>
      <c r="AO1485" s="38"/>
      <c r="AP1485" s="38">
        <v>10</v>
      </c>
      <c r="AQ1485" s="38">
        <v>2</v>
      </c>
      <c r="AR1485" s="11"/>
      <c r="AS1485" s="19"/>
      <c r="AT1485" s="41"/>
      <c r="AU1485" s="11"/>
      <c r="AV1485" s="19"/>
      <c r="AW1485" s="41"/>
      <c r="AX1485" s="43" t="s">
        <v>404</v>
      </c>
      <c r="AY1485" s="22" t="s">
        <v>405</v>
      </c>
      <c r="AZ1485" s="45">
        <v>2</v>
      </c>
      <c r="BA1485" s="43" t="s">
        <v>404</v>
      </c>
      <c r="BB1485" s="22" t="s">
        <v>405</v>
      </c>
      <c r="BC1485" s="45">
        <v>2</v>
      </c>
      <c r="BD1485" s="47" t="s">
        <v>404</v>
      </c>
      <c r="BE1485" s="24" t="s">
        <v>405</v>
      </c>
      <c r="BF1485" s="49">
        <v>10</v>
      </c>
      <c r="BG1485" s="49">
        <v>2</v>
      </c>
      <c r="BH1485" s="47" t="s">
        <v>404</v>
      </c>
      <c r="BI1485" s="24" t="s">
        <v>405</v>
      </c>
      <c r="BJ1485" s="49">
        <v>10</v>
      </c>
      <c r="BK1485" s="49">
        <v>2</v>
      </c>
      <c r="BL1485" s="51" t="s">
        <v>52</v>
      </c>
    </row>
    <row r="1486" spans="1:64" s="103" customFormat="1" hidden="1" x14ac:dyDescent="0.3">
      <c r="A1486" s="84" t="s">
        <v>155</v>
      </c>
      <c r="B1486" s="85">
        <v>1083</v>
      </c>
      <c r="C1486" s="84" t="s">
        <v>1990</v>
      </c>
      <c r="D1486" s="84">
        <f>MATCH(Tabela1[[#This Row],[3]],ECHE!A:A,0)</f>
        <v>5262</v>
      </c>
      <c r="E1486" s="87" t="s">
        <v>1991</v>
      </c>
      <c r="F1486" s="88" t="s">
        <v>4330</v>
      </c>
      <c r="G1486" s="89">
        <v>7058</v>
      </c>
      <c r="H1486" s="90" t="s">
        <v>1993</v>
      </c>
      <c r="I1486" s="286" t="s">
        <v>243</v>
      </c>
      <c r="J1486" s="84" t="s">
        <v>1994</v>
      </c>
      <c r="K1486" s="2" t="s">
        <v>38823</v>
      </c>
      <c r="L1486" s="196" t="s">
        <v>103</v>
      </c>
      <c r="M1486" s="84" t="s">
        <v>44</v>
      </c>
      <c r="N1486" s="84" t="s">
        <v>1995</v>
      </c>
      <c r="O1486" s="84" t="s">
        <v>1995</v>
      </c>
      <c r="P1486" s="84"/>
      <c r="Q1486" s="84"/>
      <c r="R1486" s="91" t="s">
        <v>3614</v>
      </c>
      <c r="S1486" s="91" t="s">
        <v>3446</v>
      </c>
      <c r="T1486" s="92" t="s">
        <v>156</v>
      </c>
      <c r="U1486" s="93" t="s">
        <v>157</v>
      </c>
      <c r="V1486" s="94"/>
      <c r="W1486" s="94"/>
      <c r="X1486" s="94" t="s">
        <v>51</v>
      </c>
      <c r="Y1486" s="94" t="s">
        <v>51</v>
      </c>
      <c r="Z1486" s="94" t="s">
        <v>51</v>
      </c>
      <c r="AA1486" s="94" t="s">
        <v>51</v>
      </c>
      <c r="AB1486" s="94" t="s">
        <v>51</v>
      </c>
      <c r="AC1486" s="94" t="s">
        <v>51</v>
      </c>
      <c r="AD1486" s="94">
        <v>10</v>
      </c>
      <c r="AE1486" s="94">
        <v>2</v>
      </c>
      <c r="AF1486" s="92" t="s">
        <v>156</v>
      </c>
      <c r="AG1486" s="93" t="s">
        <v>157</v>
      </c>
      <c r="AH1486" s="94"/>
      <c r="AI1486" s="94"/>
      <c r="AJ1486" s="94" t="s">
        <v>51</v>
      </c>
      <c r="AK1486" s="94" t="s">
        <v>51</v>
      </c>
      <c r="AL1486" s="94" t="s">
        <v>51</v>
      </c>
      <c r="AM1486" s="94" t="s">
        <v>51</v>
      </c>
      <c r="AN1486" s="94" t="s">
        <v>51</v>
      </c>
      <c r="AO1486" s="94" t="s">
        <v>51</v>
      </c>
      <c r="AP1486" s="94">
        <v>10</v>
      </c>
      <c r="AQ1486" s="94">
        <v>2</v>
      </c>
      <c r="AR1486" s="85"/>
      <c r="AS1486" s="86"/>
      <c r="AT1486" s="95"/>
      <c r="AU1486" s="85"/>
      <c r="AV1486" s="86"/>
      <c r="AW1486" s="95"/>
      <c r="AX1486" s="96" t="s">
        <v>156</v>
      </c>
      <c r="AY1486" s="97" t="s">
        <v>157</v>
      </c>
      <c r="AZ1486" s="98">
        <v>3</v>
      </c>
      <c r="BA1486" s="96" t="s">
        <v>156</v>
      </c>
      <c r="BB1486" s="97" t="s">
        <v>157</v>
      </c>
      <c r="BC1486" s="98">
        <v>3</v>
      </c>
      <c r="BD1486" s="99" t="s">
        <v>156</v>
      </c>
      <c r="BE1486" s="100" t="s">
        <v>157</v>
      </c>
      <c r="BF1486" s="101">
        <v>10</v>
      </c>
      <c r="BG1486" s="101">
        <v>2</v>
      </c>
      <c r="BH1486" s="99" t="s">
        <v>156</v>
      </c>
      <c r="BI1486" s="100" t="s">
        <v>157</v>
      </c>
      <c r="BJ1486" s="101">
        <v>10</v>
      </c>
      <c r="BK1486" s="101">
        <v>2</v>
      </c>
      <c r="BL1486" s="102" t="s">
        <v>52</v>
      </c>
    </row>
    <row r="1487" spans="1:64" s="103" customFormat="1" hidden="1" x14ac:dyDescent="0.3">
      <c r="A1487" s="104" t="s">
        <v>155</v>
      </c>
      <c r="B1487" s="11">
        <v>1100</v>
      </c>
      <c r="C1487" s="104" t="s">
        <v>656</v>
      </c>
      <c r="D1487" s="104">
        <f>MATCH(Tabela1[[#This Row],[3]],ECHE!A:A,0)</f>
        <v>1326</v>
      </c>
      <c r="E1487" s="3" t="str">
        <f>INDEX(Tabela2[Organisation name],MATCH(Tabela1[[#This Row],[3]],Tabela2[Erasmus Code],0))</f>
        <v>UNIVERSIDAD DE GRANADA</v>
      </c>
      <c r="F1487" s="2" t="str">
        <f>INDEX(Tabela2[[ Address]],MATCH(Tabela1[[#This Row],[3]],Tabela2[Erasmus Code],0))</f>
        <v>AVENIDA DEL HOSPICIO S/N</v>
      </c>
      <c r="G1487" s="25" t="str">
        <f>INDEX(Tabela2[Postcode],MATCH(Tabela1[[#This Row],[3]],Tabela2[Erasmus Code],0))</f>
        <v>18071</v>
      </c>
      <c r="H1487" s="30" t="str">
        <f>INDEX(Tabela2[City],MATCH(Tabela1[[#This Row],[3]],Tabela2[Erasmus Code],0))</f>
        <v>GRANADA</v>
      </c>
      <c r="I1487" s="283" t="str">
        <f>INDEX(Tabela2[Country],MATCH(Tabela1[[#This Row],[3]],Tabela2[Erasmus Code],0))</f>
        <v>Spain</v>
      </c>
      <c r="J1487" s="2" t="s">
        <v>38598</v>
      </c>
      <c r="K1487" s="2" t="s">
        <v>38692</v>
      </c>
      <c r="L1487" s="235" t="s">
        <v>112</v>
      </c>
      <c r="M1487" s="104" t="s">
        <v>113</v>
      </c>
      <c r="N1487" s="463" t="s">
        <v>3116</v>
      </c>
      <c r="O1487" s="463" t="s">
        <v>3118</v>
      </c>
      <c r="P1487" s="104"/>
      <c r="Q1487" s="104"/>
      <c r="R1487" s="32" t="s">
        <v>48</v>
      </c>
      <c r="S1487" s="91" t="s">
        <v>3446</v>
      </c>
      <c r="T1487" s="36">
        <v>913</v>
      </c>
      <c r="U1487" s="20" t="str">
        <f>IF(Tabela1[[#This Row],[19]]="","",(INDEX(Tabela3[ISCED - area],MATCH(Tabela1[[#This Row],[19]],Tabela3[ISCED - code],0))))</f>
        <v>Nursing and midwifery</v>
      </c>
      <c r="V1487" s="38"/>
      <c r="W1487" s="38"/>
      <c r="X1487" s="38" t="s">
        <v>51</v>
      </c>
      <c r="Y1487" s="38" t="s">
        <v>51</v>
      </c>
      <c r="Z1487" s="38"/>
      <c r="AA1487" s="38"/>
      <c r="AB1487" s="38"/>
      <c r="AC1487" s="38"/>
      <c r="AD1487" s="73">
        <v>10</v>
      </c>
      <c r="AE1487" s="73">
        <v>2</v>
      </c>
      <c r="AF1487" s="36">
        <v>913</v>
      </c>
      <c r="AG1487" s="20" t="str">
        <f>IF(Tabela1[[#This Row],[31]]="","",(INDEX(Tabela3[ISCED - area],MATCH(Tabela1[[#This Row],[31]],Tabela3[ISCED - code],0))))</f>
        <v>Nursing and midwifery</v>
      </c>
      <c r="AH1487" s="38"/>
      <c r="AI1487" s="38"/>
      <c r="AJ1487" s="38" t="s">
        <v>51</v>
      </c>
      <c r="AK1487" s="38" t="s">
        <v>51</v>
      </c>
      <c r="AL1487" s="38"/>
      <c r="AM1487" s="38"/>
      <c r="AN1487" s="38"/>
      <c r="AO1487" s="38"/>
      <c r="AP1487" s="38">
        <v>10</v>
      </c>
      <c r="AQ1487" s="38">
        <v>2</v>
      </c>
      <c r="AR1487" s="40"/>
      <c r="AS1487" s="19" t="str">
        <f>IF(Tabela1[[#This Row],[43]]="","",(INDEX(Tabela3[ISCED - area],MATCH(Tabela1[[#This Row],[43]],Tabela3[ISCED - code],0))))</f>
        <v/>
      </c>
      <c r="AT1487" s="41"/>
      <c r="AU1487" s="40"/>
      <c r="AV1487" s="19" t="str">
        <f>IF(Tabela1[[#This Row],[47]]="","",(INDEX(Tabela3[ISCED - area],MATCH(Tabela1[[#This Row],[47]],Tabela3[ISCED - code],0))))</f>
        <v/>
      </c>
      <c r="AW1487" s="41"/>
      <c r="AX1487" s="44">
        <v>913</v>
      </c>
      <c r="AY1487" s="22" t="str">
        <f>IF(Tabela1[[#This Row],[50]]="","",(INDEX(Tabela3[ISCED - area],MATCH(Tabela1[[#This Row],[50]],Tabela3[ISCED - code],0))))</f>
        <v>Nursing and midwifery</v>
      </c>
      <c r="AZ1487" s="45">
        <v>1</v>
      </c>
      <c r="BA1487" s="44">
        <v>913</v>
      </c>
      <c r="BB1487" s="22" t="str">
        <f>IF(Tabela1[[#This Row],[53]]="","",(INDEX(Tabela3[ISCED - area],MATCH(Tabela1[[#This Row],[53]],Tabela3[ISCED - code],0))))</f>
        <v>Nursing and midwifery</v>
      </c>
      <c r="BC1487" s="45">
        <v>1</v>
      </c>
      <c r="BD1487" s="48"/>
      <c r="BE1487" s="24" t="str">
        <f>IF(Tabela1[[#This Row],[56]]="","",(INDEX(Tabela3[ISCED - area],MATCH(Tabela1[[#This Row],[56]],Tabela3[ISCED - code],0))))</f>
        <v/>
      </c>
      <c r="BF1487" s="49"/>
      <c r="BG1487" s="49"/>
      <c r="BH1487" s="48"/>
      <c r="BI1487" s="24" t="str">
        <f>IF(Tabela1[[#This Row],[60]]="","",(INDEX(Tabela3[ISCED - area],MATCH(Tabela1[[#This Row],[60]],Tabela3[ISCED - code],0))))</f>
        <v/>
      </c>
      <c r="BJ1487" s="49"/>
      <c r="BK1487" s="49"/>
      <c r="BL1487" s="51" t="s">
        <v>52</v>
      </c>
    </row>
    <row r="1488" spans="1:64" s="103" customFormat="1" hidden="1" x14ac:dyDescent="0.3">
      <c r="A1488" s="104" t="s">
        <v>155</v>
      </c>
      <c r="B1488" s="11">
        <v>1114</v>
      </c>
      <c r="C1488" s="104" t="s">
        <v>5645</v>
      </c>
      <c r="D1488" s="104">
        <f>MATCH(Tabela1[[#This Row],[3]],ECHE!A:A,0)</f>
        <v>214</v>
      </c>
      <c r="E1488" s="3" t="str">
        <f>INDEX(Tabela2[Organisation name],MATCH(Tabela1[[#This Row],[3]],Tabela2[Erasmus Code],0))</f>
        <v>TECHNOLOGIKO PANEPISTIMIO KYPROU</v>
      </c>
      <c r="F1488" s="2" t="str">
        <f>INDEX(Tabela2[[ Address]],MATCH(Tabela1[[#This Row],[3]],Tabela2[Erasmus Code],0))</f>
        <v>179, Chatzipavlou Avenue,P.O.Box 50329</v>
      </c>
      <c r="G1488" s="25" t="str">
        <f>INDEX(Tabela2[Postcode],MATCH(Tabela1[[#This Row],[3]],Tabela2[Erasmus Code],0))</f>
        <v>3603</v>
      </c>
      <c r="H1488" s="30" t="str">
        <f>INDEX(Tabela2[City],MATCH(Tabela1[[#This Row],[3]],Tabela2[Erasmus Code],0))</f>
        <v>LIMASSOL</v>
      </c>
      <c r="I1488" s="283" t="str">
        <f>INDEX(Tabela2[Country],MATCH(Tabela1[[#This Row],[3]],Tabela2[Erasmus Code],0))</f>
        <v>Cyprus</v>
      </c>
      <c r="J1488" s="2" t="s">
        <v>39227</v>
      </c>
      <c r="K1488" s="2" t="s">
        <v>39228</v>
      </c>
      <c r="L1488" s="235" t="s">
        <v>393</v>
      </c>
      <c r="M1488" s="104" t="s">
        <v>393</v>
      </c>
      <c r="N1488" s="104" t="s">
        <v>90</v>
      </c>
      <c r="O1488" s="239" t="s">
        <v>70</v>
      </c>
      <c r="P1488" s="104" t="s">
        <v>152</v>
      </c>
      <c r="Q1488" s="104" t="s">
        <v>92</v>
      </c>
      <c r="R1488" s="32" t="s">
        <v>3614</v>
      </c>
      <c r="S1488" s="91" t="s">
        <v>3446</v>
      </c>
      <c r="T1488" s="36" t="s">
        <v>1745</v>
      </c>
      <c r="U1488" s="20" t="s">
        <v>1745</v>
      </c>
      <c r="V1488" s="38"/>
      <c r="W1488" s="38" t="s">
        <v>1745</v>
      </c>
      <c r="X1488" s="38" t="s">
        <v>1745</v>
      </c>
      <c r="Y1488" s="38" t="s">
        <v>1745</v>
      </c>
      <c r="Z1488" s="38" t="s">
        <v>1745</v>
      </c>
      <c r="AA1488" s="38" t="s">
        <v>1745</v>
      </c>
      <c r="AB1488" s="38" t="s">
        <v>1745</v>
      </c>
      <c r="AC1488" s="38" t="s">
        <v>1745</v>
      </c>
      <c r="AD1488" s="38" t="s">
        <v>1745</v>
      </c>
      <c r="AE1488" s="38" t="s">
        <v>1745</v>
      </c>
      <c r="AF1488" s="36" t="s">
        <v>1745</v>
      </c>
      <c r="AG1488" s="20" t="s">
        <v>1745</v>
      </c>
      <c r="AH1488" s="38"/>
      <c r="AI1488" s="38" t="s">
        <v>1745</v>
      </c>
      <c r="AJ1488" s="38" t="s">
        <v>1745</v>
      </c>
      <c r="AK1488" s="38" t="s">
        <v>1745</v>
      </c>
      <c r="AL1488" s="38" t="s">
        <v>1745</v>
      </c>
      <c r="AM1488" s="38" t="s">
        <v>1745</v>
      </c>
      <c r="AN1488" s="38" t="s">
        <v>1745</v>
      </c>
      <c r="AO1488" s="38" t="s">
        <v>1745</v>
      </c>
      <c r="AP1488" s="38" t="s">
        <v>1745</v>
      </c>
      <c r="AQ1488" s="38"/>
      <c r="AR1488" s="40">
        <v>913</v>
      </c>
      <c r="AS1488" s="19" t="str">
        <f>IF(Tabela1[[#This Row],[43]]="","",(INDEX(Tabela3[ISCED - area],MATCH(Tabela1[[#This Row],[43]],Tabela3[ISCED - code],0))))</f>
        <v>Nursing and midwifery</v>
      </c>
      <c r="AT1488" s="41">
        <v>2</v>
      </c>
      <c r="AU1488" s="40">
        <v>913</v>
      </c>
      <c r="AV1488" s="19" t="str">
        <f>IF(Tabela1[[#This Row],[47]]="","",(INDEX(Tabela3[ISCED - area],MATCH(Tabela1[[#This Row],[47]],Tabela3[ISCED - code],0))))</f>
        <v>Nursing and midwifery</v>
      </c>
      <c r="AW1488" s="41">
        <v>2</v>
      </c>
      <c r="AX1488" s="44">
        <v>913</v>
      </c>
      <c r="AY1488" s="22" t="str">
        <f>IF(Tabela1[[#This Row],[50]]="","",(INDEX(Tabela3[ISCED - area],MATCH(Tabela1[[#This Row],[50]],Tabela3[ISCED - code],0))))</f>
        <v>Nursing and midwifery</v>
      </c>
      <c r="AZ1488" s="45">
        <v>1</v>
      </c>
      <c r="BA1488" s="44">
        <v>913</v>
      </c>
      <c r="BB1488" s="22" t="str">
        <f>IF(Tabela1[[#This Row],[53]]="","",(INDEX(Tabela3[ISCED - area],MATCH(Tabela1[[#This Row],[53]],Tabela3[ISCED - code],0))))</f>
        <v>Nursing and midwifery</v>
      </c>
      <c r="BC1488" s="45">
        <v>1</v>
      </c>
      <c r="BD1488" s="48"/>
      <c r="BE1488" s="24" t="str">
        <f>IF(Tabela1[[#This Row],[56]]="","",(INDEX(Tabela3[ISCED - area],MATCH(Tabela1[[#This Row],[56]],Tabela3[ISCED - code],0))))</f>
        <v/>
      </c>
      <c r="BF1488" s="49"/>
      <c r="BG1488" s="49"/>
      <c r="BH1488" s="48"/>
      <c r="BI1488" s="24" t="str">
        <f>IF(Tabela1[[#This Row],[60]]="","",(INDEX(Tabela3[ISCED - area],MATCH(Tabela1[[#This Row],[60]],Tabela3[ISCED - code],0))))</f>
        <v/>
      </c>
      <c r="BJ1488" s="49"/>
      <c r="BK1488" s="49"/>
      <c r="BL1488" s="51" t="s">
        <v>52</v>
      </c>
    </row>
    <row r="1489" spans="1:64" s="103" customFormat="1" hidden="1" x14ac:dyDescent="0.3">
      <c r="A1489" s="104" t="s">
        <v>155</v>
      </c>
      <c r="B1489" s="11">
        <v>1120</v>
      </c>
      <c r="C1489" s="104" t="s">
        <v>3282</v>
      </c>
      <c r="D1489" s="104">
        <f>MATCH(Tabela1[[#This Row],[3]],ECHE!A:A,0)</f>
        <v>4097</v>
      </c>
      <c r="E1489" s="3" t="str">
        <f>INDEX(Tabela2[Organisation name],MATCH(Tabela1[[#This Row],[3]],Tabela2[Erasmus Code],0))</f>
        <v>UNIVERSITA DEGLI STUDI DI MODENA E REGGIO EMILIA</v>
      </c>
      <c r="F1489" s="2" t="str">
        <f>INDEX(Tabela2[[ Address]],MATCH(Tabela1[[#This Row],[3]],Tabela2[Erasmus Code],0))</f>
        <v xml:space="preserve">4, VIA UNIVERSITA'  </v>
      </c>
      <c r="G1489" s="25" t="str">
        <f>INDEX(Tabela2[Postcode],MATCH(Tabela1[[#This Row],[3]],Tabela2[Erasmus Code],0))</f>
        <v>41121</v>
      </c>
      <c r="H1489" s="30" t="str">
        <f>INDEX(Tabela2[City],MATCH(Tabela1[[#This Row],[3]],Tabela2[Erasmus Code],0))</f>
        <v>MODENA</v>
      </c>
      <c r="I1489" s="283" t="str">
        <f>INDEX(Tabela2[Country],MATCH(Tabela1[[#This Row],[3]],Tabela2[Erasmus Code],0))</f>
        <v>Italy</v>
      </c>
      <c r="J1489" s="2" t="s">
        <v>39231</v>
      </c>
      <c r="K1489" s="2" t="s">
        <v>39236</v>
      </c>
      <c r="L1489" s="235" t="s">
        <v>1404</v>
      </c>
      <c r="M1489" s="104" t="s">
        <v>44</v>
      </c>
      <c r="N1489" s="104" t="s">
        <v>3116</v>
      </c>
      <c r="O1489" s="104" t="s">
        <v>3118</v>
      </c>
      <c r="P1489" s="104" t="s">
        <v>152</v>
      </c>
      <c r="Q1489" s="239" t="s">
        <v>199</v>
      </c>
      <c r="R1489" s="32" t="s">
        <v>59</v>
      </c>
      <c r="S1489" s="91" t="s">
        <v>3446</v>
      </c>
      <c r="T1489" s="36">
        <v>913</v>
      </c>
      <c r="U1489" s="20" t="str">
        <f>IF(Tabela1[[#This Row],[19]]="","",(INDEX(Tabela3[ISCED - area],MATCH(Tabela1[[#This Row],[19]],Tabela3[ISCED - code],0))))</f>
        <v>Nursing and midwifery</v>
      </c>
      <c r="V1489" s="38"/>
      <c r="W1489" s="38"/>
      <c r="X1489" s="38" t="s">
        <v>51</v>
      </c>
      <c r="Y1489" s="38" t="s">
        <v>51</v>
      </c>
      <c r="Z1489" s="38"/>
      <c r="AA1489" s="38"/>
      <c r="AB1489" s="38"/>
      <c r="AC1489" s="38"/>
      <c r="AD1489" s="38">
        <v>6</v>
      </c>
      <c r="AE1489" s="38">
        <v>2</v>
      </c>
      <c r="AF1489" s="36">
        <v>913</v>
      </c>
      <c r="AG1489" s="20" t="str">
        <f>IF(Tabela1[[#This Row],[31]]="","",(INDEX(Tabela3[ISCED - area],MATCH(Tabela1[[#This Row],[31]],Tabela3[ISCED - code],0))))</f>
        <v>Nursing and midwifery</v>
      </c>
      <c r="AH1489" s="38"/>
      <c r="AI1489" s="38"/>
      <c r="AJ1489" s="38" t="s">
        <v>51</v>
      </c>
      <c r="AK1489" s="38" t="s">
        <v>51</v>
      </c>
      <c r="AL1489" s="38"/>
      <c r="AM1489" s="38"/>
      <c r="AN1489" s="38"/>
      <c r="AO1489" s="38"/>
      <c r="AP1489" s="38">
        <v>6</v>
      </c>
      <c r="AQ1489" s="38">
        <v>2</v>
      </c>
      <c r="AR1489" s="40"/>
      <c r="AS1489" s="19" t="str">
        <f>IF(Tabela1[[#This Row],[43]]="","",(INDEX(Tabela3[ISCED - area],MATCH(Tabela1[[#This Row],[43]],Tabela3[ISCED - code],0))))</f>
        <v/>
      </c>
      <c r="AT1489" s="41"/>
      <c r="AU1489" s="40"/>
      <c r="AV1489" s="19" t="str">
        <f>IF(Tabela1[[#This Row],[47]]="","",(INDEX(Tabela3[ISCED - area],MATCH(Tabela1[[#This Row],[47]],Tabela3[ISCED - code],0))))</f>
        <v/>
      </c>
      <c r="AW1489" s="41"/>
      <c r="AX1489" s="44">
        <v>913</v>
      </c>
      <c r="AY1489" s="22" t="str">
        <f>IF(Tabela1[[#This Row],[50]]="","",(INDEX(Tabela3[ISCED - area],MATCH(Tabela1[[#This Row],[50]],Tabela3[ISCED - code],0))))</f>
        <v>Nursing and midwifery</v>
      </c>
      <c r="AZ1489" s="45">
        <v>1</v>
      </c>
      <c r="BA1489" s="44">
        <v>913</v>
      </c>
      <c r="BB1489" s="22" t="str">
        <f>IF(Tabela1[[#This Row],[53]]="","",(INDEX(Tabela3[ISCED - area],MATCH(Tabela1[[#This Row],[53]],Tabela3[ISCED - code],0))))</f>
        <v>Nursing and midwifery</v>
      </c>
      <c r="BC1489" s="45">
        <v>1</v>
      </c>
      <c r="BD1489" s="48"/>
      <c r="BE1489" s="24" t="str">
        <f>IF(Tabela1[[#This Row],[56]]="","",(INDEX(Tabela3[ISCED - area],MATCH(Tabela1[[#This Row],[56]],Tabela3[ISCED - code],0))))</f>
        <v/>
      </c>
      <c r="BF1489" s="49"/>
      <c r="BG1489" s="49"/>
      <c r="BH1489" s="48"/>
      <c r="BI1489" s="24" t="str">
        <f>IF(Tabela1[[#This Row],[60]]="","",(INDEX(Tabela3[ISCED - area],MATCH(Tabela1[[#This Row],[60]],Tabela3[ISCED - code],0))))</f>
        <v/>
      </c>
      <c r="BJ1489" s="49"/>
      <c r="BK1489" s="49"/>
      <c r="BL1489" s="51" t="s">
        <v>52</v>
      </c>
    </row>
    <row r="1490" spans="1:64" s="103" customFormat="1" hidden="1" x14ac:dyDescent="0.3">
      <c r="A1490" s="104" t="s">
        <v>155</v>
      </c>
      <c r="B1490" s="11">
        <v>1132</v>
      </c>
      <c r="C1490" s="104" t="s">
        <v>34842</v>
      </c>
      <c r="D1490" s="104">
        <f>MATCH(Tabela1[[#This Row],[3]],ECHE!A:A,0)</f>
        <v>5011</v>
      </c>
      <c r="E1490" s="3" t="str">
        <f>INDEX(Tabela2[Organisation name],MATCH(Tabela1[[#This Row],[3]],Tabela2[Erasmus Code],0))</f>
        <v>UNIVERZITET SINGIDUNUM</v>
      </c>
      <c r="F1490" s="2" t="str">
        <f>INDEX(Tabela2[[ Address]],MATCH(Tabela1[[#This Row],[3]],Tabela2[Erasmus Code],0))</f>
        <v>DANIJELOVA 32</v>
      </c>
      <c r="G1490" s="25" t="str">
        <f>INDEX(Tabela2[Postcode],MATCH(Tabela1[[#This Row],[3]],Tabela2[Erasmus Code],0))</f>
        <v>11000</v>
      </c>
      <c r="H1490" s="30" t="str">
        <f>INDEX(Tabela2[City],MATCH(Tabela1[[#This Row],[3]],Tabela2[Erasmus Code],0))</f>
        <v>BELGRADE</v>
      </c>
      <c r="I1490" s="283" t="str">
        <f>INDEX(Tabela2[Country],MATCH(Tabela1[[#This Row],[3]],Tabela2[Erasmus Code],0))</f>
        <v>Serbia</v>
      </c>
      <c r="J1490" s="2" t="s">
        <v>39584</v>
      </c>
      <c r="K1490" s="2" t="s">
        <v>39585</v>
      </c>
      <c r="L1490" s="235" t="s">
        <v>103</v>
      </c>
      <c r="M1490" s="104" t="s">
        <v>44</v>
      </c>
      <c r="N1490" s="104" t="s">
        <v>39586</v>
      </c>
      <c r="O1490" s="84" t="s">
        <v>70</v>
      </c>
      <c r="P1490" s="104"/>
      <c r="Q1490" s="104"/>
      <c r="R1490" s="32" t="s">
        <v>48</v>
      </c>
      <c r="S1490" s="91" t="s">
        <v>3446</v>
      </c>
      <c r="T1490" s="36">
        <v>910</v>
      </c>
      <c r="U1490" s="20" t="str">
        <f>IF(Tabela1[[#This Row],[19]]="","",(INDEX(Tabela3[ISCED - area],MATCH(Tabela1[[#This Row],[19]],Tabela3[ISCED - code],0))))</f>
        <v>Health, not further defined</v>
      </c>
      <c r="V1490" s="38"/>
      <c r="W1490" s="38"/>
      <c r="X1490" s="38" t="s">
        <v>51</v>
      </c>
      <c r="Y1490" s="38" t="s">
        <v>51</v>
      </c>
      <c r="Z1490" s="38" t="s">
        <v>51</v>
      </c>
      <c r="AA1490" s="38" t="s">
        <v>51</v>
      </c>
      <c r="AB1490" s="38"/>
      <c r="AC1490" s="38"/>
      <c r="AD1490" s="38">
        <v>10</v>
      </c>
      <c r="AE1490" s="38">
        <v>2</v>
      </c>
      <c r="AF1490" s="36">
        <v>910</v>
      </c>
      <c r="AG1490" s="20" t="str">
        <f>IF(Tabela1[[#This Row],[31]]="","",(INDEX(Tabela3[ISCED - area],MATCH(Tabela1[[#This Row],[31]],Tabela3[ISCED - code],0))))</f>
        <v>Health, not further defined</v>
      </c>
      <c r="AH1490" s="38"/>
      <c r="AI1490" s="38"/>
      <c r="AJ1490" s="38" t="s">
        <v>51</v>
      </c>
      <c r="AK1490" s="38" t="s">
        <v>51</v>
      </c>
      <c r="AL1490" s="38" t="s">
        <v>51</v>
      </c>
      <c r="AM1490" s="38" t="s">
        <v>51</v>
      </c>
      <c r="AN1490" s="38"/>
      <c r="AO1490" s="38"/>
      <c r="AP1490" s="38">
        <v>20</v>
      </c>
      <c r="AQ1490" s="38">
        <v>2</v>
      </c>
      <c r="AR1490" s="40"/>
      <c r="AS1490" s="19" t="str">
        <f>IF(Tabela1[[#This Row],[43]]="","",(INDEX(Tabela3[ISCED - area],MATCH(Tabela1[[#This Row],[43]],Tabela3[ISCED - code],0))))</f>
        <v/>
      </c>
      <c r="AT1490" s="41"/>
      <c r="AU1490" s="40"/>
      <c r="AV1490" s="19" t="str">
        <f>IF(Tabela1[[#This Row],[47]]="","",(INDEX(Tabela3[ISCED - area],MATCH(Tabela1[[#This Row],[47]],Tabela3[ISCED - code],0))))</f>
        <v/>
      </c>
      <c r="AW1490" s="41"/>
      <c r="AX1490" s="44">
        <v>910</v>
      </c>
      <c r="AY1490" s="22" t="str">
        <f>IF(Tabela1[[#This Row],[50]]="","",(INDEX(Tabela3[ISCED - area],MATCH(Tabela1[[#This Row],[50]],Tabela3[ISCED - code],0))))</f>
        <v>Health, not further defined</v>
      </c>
      <c r="AZ1490" s="45">
        <v>2</v>
      </c>
      <c r="BA1490" s="44">
        <v>910</v>
      </c>
      <c r="BB1490" s="22" t="str">
        <f>IF(Tabela1[[#This Row],[53]]="","",(INDEX(Tabela3[ISCED - area],MATCH(Tabela1[[#This Row],[53]],Tabela3[ISCED - code],0))))</f>
        <v>Health, not further defined</v>
      </c>
      <c r="BC1490" s="45">
        <v>2</v>
      </c>
      <c r="BD1490" s="48"/>
      <c r="BE1490" s="24" t="str">
        <f>IF(Tabela1[[#This Row],[56]]="","",(INDEX(Tabela3[ISCED - area],MATCH(Tabela1[[#This Row],[56]],Tabela3[ISCED - code],0))))</f>
        <v/>
      </c>
      <c r="BF1490" s="49"/>
      <c r="BG1490" s="49"/>
      <c r="BH1490" s="48"/>
      <c r="BI1490" s="24" t="str">
        <f>IF(Tabela1[[#This Row],[60]]="","",(INDEX(Tabela3[ISCED - area],MATCH(Tabela1[[#This Row],[60]],Tabela3[ISCED - code],0))))</f>
        <v/>
      </c>
      <c r="BJ1490" s="49"/>
      <c r="BK1490" s="49"/>
      <c r="BL1490" s="51" t="s">
        <v>52</v>
      </c>
    </row>
    <row r="1491" spans="1:64" s="103" customFormat="1" hidden="1" x14ac:dyDescent="0.3">
      <c r="A1491" s="104" t="s">
        <v>158</v>
      </c>
      <c r="B1491" s="11">
        <v>13</v>
      </c>
      <c r="C1491" s="104" t="s">
        <v>159</v>
      </c>
      <c r="D1491" s="104">
        <f>MATCH(Tabela1[[#This Row],[3]],ECHE!A:A,0)</f>
        <v>596</v>
      </c>
      <c r="E1491" s="3" t="s">
        <v>160</v>
      </c>
      <c r="F1491" s="2" t="s">
        <v>161</v>
      </c>
      <c r="G1491" s="25">
        <v>4109</v>
      </c>
      <c r="H1491" s="30" t="s">
        <v>162</v>
      </c>
      <c r="I1491" s="283" t="s">
        <v>127</v>
      </c>
      <c r="J1491" s="104" t="s">
        <v>163</v>
      </c>
      <c r="K1491" s="2" t="s">
        <v>38655</v>
      </c>
      <c r="L1491" s="235" t="s">
        <v>164</v>
      </c>
      <c r="M1491" s="104" t="s">
        <v>130</v>
      </c>
      <c r="N1491" s="104" t="s">
        <v>88</v>
      </c>
      <c r="O1491" s="104" t="s">
        <v>131</v>
      </c>
      <c r="P1491" s="104"/>
      <c r="Q1491" s="104"/>
      <c r="R1491" s="32" t="s">
        <v>47</v>
      </c>
      <c r="S1491" s="91" t="s">
        <v>3446</v>
      </c>
      <c r="T1491" s="35" t="s">
        <v>165</v>
      </c>
      <c r="U1491" s="20" t="s">
        <v>166</v>
      </c>
      <c r="V1491" s="38"/>
      <c r="W1491" s="38"/>
      <c r="X1491" s="38" t="s">
        <v>51</v>
      </c>
      <c r="Y1491" s="38" t="s">
        <v>51</v>
      </c>
      <c r="Z1491" s="38" t="s">
        <v>51</v>
      </c>
      <c r="AA1491" s="38" t="s">
        <v>51</v>
      </c>
      <c r="AB1491" s="38"/>
      <c r="AC1491" s="38"/>
      <c r="AD1491" s="38">
        <v>24</v>
      </c>
      <c r="AE1491" s="38">
        <v>2</v>
      </c>
      <c r="AF1491" s="35" t="s">
        <v>165</v>
      </c>
      <c r="AG1491" s="20" t="s">
        <v>166</v>
      </c>
      <c r="AH1491" s="38"/>
      <c r="AI1491" s="38"/>
      <c r="AJ1491" s="38" t="s">
        <v>51</v>
      </c>
      <c r="AK1491" s="38" t="s">
        <v>51</v>
      </c>
      <c r="AL1491" s="38" t="s">
        <v>51</v>
      </c>
      <c r="AM1491" s="38" t="s">
        <v>51</v>
      </c>
      <c r="AN1491" s="38"/>
      <c r="AO1491" s="38"/>
      <c r="AP1491" s="38">
        <v>24</v>
      </c>
      <c r="AQ1491" s="38">
        <v>2</v>
      </c>
      <c r="AR1491" s="11"/>
      <c r="AS1491" s="19"/>
      <c r="AT1491" s="41"/>
      <c r="AU1491" s="11"/>
      <c r="AV1491" s="19"/>
      <c r="AW1491" s="41"/>
      <c r="AX1491" s="43" t="s">
        <v>165</v>
      </c>
      <c r="AY1491" s="22" t="s">
        <v>166</v>
      </c>
      <c r="AZ1491" s="45">
        <v>1</v>
      </c>
      <c r="BA1491" s="43" t="s">
        <v>165</v>
      </c>
      <c r="BB1491" s="22" t="s">
        <v>166</v>
      </c>
      <c r="BC1491" s="45">
        <v>1</v>
      </c>
      <c r="BD1491" s="47"/>
      <c r="BE1491" s="24"/>
      <c r="BF1491" s="49"/>
      <c r="BG1491" s="49"/>
      <c r="BH1491" s="47"/>
      <c r="BI1491" s="24"/>
      <c r="BJ1491" s="49"/>
      <c r="BK1491" s="49"/>
      <c r="BL1491" s="51" t="s">
        <v>52</v>
      </c>
    </row>
    <row r="1492" spans="1:64" s="103" customFormat="1" hidden="1" x14ac:dyDescent="0.3">
      <c r="A1492" s="104" t="s">
        <v>158</v>
      </c>
      <c r="B1492" s="11">
        <v>22</v>
      </c>
      <c r="C1492" s="104" t="s">
        <v>226</v>
      </c>
      <c r="D1492" s="104">
        <f>MATCH(Tabela1[[#This Row],[3]],ECHE!A:A,0)</f>
        <v>3874</v>
      </c>
      <c r="E1492" s="3" t="s">
        <v>227</v>
      </c>
      <c r="F1492" s="2" t="s">
        <v>228</v>
      </c>
      <c r="G1492" s="25">
        <v>51000</v>
      </c>
      <c r="H1492" s="30" t="s">
        <v>229</v>
      </c>
      <c r="I1492" s="283" t="s">
        <v>67</v>
      </c>
      <c r="J1492" s="104" t="s">
        <v>230</v>
      </c>
      <c r="K1492" s="2" t="s">
        <v>38762</v>
      </c>
      <c r="L1492" s="235" t="s">
        <v>231</v>
      </c>
      <c r="M1492" s="104" t="s">
        <v>231</v>
      </c>
      <c r="N1492" s="104" t="s">
        <v>114</v>
      </c>
      <c r="O1492" s="104" t="s">
        <v>232</v>
      </c>
      <c r="P1492" s="104"/>
      <c r="Q1492" s="104"/>
      <c r="R1492" s="32" t="s">
        <v>47</v>
      </c>
      <c r="S1492" s="91" t="s">
        <v>3446</v>
      </c>
      <c r="T1492" s="35" t="s">
        <v>165</v>
      </c>
      <c r="U1492" s="20" t="s">
        <v>166</v>
      </c>
      <c r="V1492" s="38"/>
      <c r="W1492" s="38"/>
      <c r="X1492" s="38" t="s">
        <v>51</v>
      </c>
      <c r="Y1492" s="38" t="s">
        <v>51</v>
      </c>
      <c r="Z1492" s="38" t="s">
        <v>51</v>
      </c>
      <c r="AA1492" s="38" t="s">
        <v>51</v>
      </c>
      <c r="AB1492" s="38" t="s">
        <v>51</v>
      </c>
      <c r="AC1492" s="38" t="s">
        <v>51</v>
      </c>
      <c r="AD1492" s="38">
        <v>20</v>
      </c>
      <c r="AE1492" s="38">
        <v>2</v>
      </c>
      <c r="AF1492" s="35" t="s">
        <v>165</v>
      </c>
      <c r="AG1492" s="20" t="s">
        <v>166</v>
      </c>
      <c r="AH1492" s="38"/>
      <c r="AI1492" s="38"/>
      <c r="AJ1492" s="38" t="s">
        <v>51</v>
      </c>
      <c r="AK1492" s="38" t="s">
        <v>51</v>
      </c>
      <c r="AL1492" s="38" t="s">
        <v>51</v>
      </c>
      <c r="AM1492" s="38" t="s">
        <v>51</v>
      </c>
      <c r="AN1492" s="38"/>
      <c r="AO1492" s="38"/>
      <c r="AP1492" s="38">
        <v>20</v>
      </c>
      <c r="AQ1492" s="38">
        <v>2</v>
      </c>
      <c r="AR1492" s="11" t="s">
        <v>165</v>
      </c>
      <c r="AS1492" s="19" t="s">
        <v>166</v>
      </c>
      <c r="AT1492" s="41">
        <v>2</v>
      </c>
      <c r="AU1492" s="11" t="s">
        <v>165</v>
      </c>
      <c r="AV1492" s="19" t="s">
        <v>166</v>
      </c>
      <c r="AW1492" s="41">
        <v>2</v>
      </c>
      <c r="AX1492" s="43" t="s">
        <v>165</v>
      </c>
      <c r="AY1492" s="22" t="s">
        <v>166</v>
      </c>
      <c r="AZ1492" s="45">
        <v>1</v>
      </c>
      <c r="BA1492" s="43" t="s">
        <v>165</v>
      </c>
      <c r="BB1492" s="22" t="s">
        <v>166</v>
      </c>
      <c r="BC1492" s="45">
        <v>1</v>
      </c>
      <c r="BD1492" s="47" t="s">
        <v>165</v>
      </c>
      <c r="BE1492" s="24" t="s">
        <v>166</v>
      </c>
      <c r="BF1492" s="49">
        <v>5</v>
      </c>
      <c r="BG1492" s="49">
        <v>1</v>
      </c>
      <c r="BH1492" s="47" t="s">
        <v>165</v>
      </c>
      <c r="BI1492" s="24" t="s">
        <v>166</v>
      </c>
      <c r="BJ1492" s="49">
        <v>5</v>
      </c>
      <c r="BK1492" s="49">
        <v>1</v>
      </c>
      <c r="BL1492" s="51" t="s">
        <v>52</v>
      </c>
    </row>
    <row r="1493" spans="1:64" s="103" customFormat="1" hidden="1" x14ac:dyDescent="0.3">
      <c r="A1493" s="104" t="s">
        <v>158</v>
      </c>
      <c r="B1493" s="11">
        <v>29</v>
      </c>
      <c r="C1493" s="104" t="s">
        <v>284</v>
      </c>
      <c r="D1493" s="104">
        <f>MATCH(Tabela1[[#This Row],[3]],ECHE!A:A,0)</f>
        <v>4613</v>
      </c>
      <c r="E1493" s="3" t="s">
        <v>285</v>
      </c>
      <c r="F1493" s="2" t="s">
        <v>286</v>
      </c>
      <c r="G1493" s="25" t="s">
        <v>287</v>
      </c>
      <c r="H1493" s="30" t="s">
        <v>288</v>
      </c>
      <c r="I1493" s="283" t="s">
        <v>174</v>
      </c>
      <c r="J1493" s="104" t="s">
        <v>289</v>
      </c>
      <c r="K1493" s="2" t="s">
        <v>38974</v>
      </c>
      <c r="L1493" s="235" t="s">
        <v>290</v>
      </c>
      <c r="M1493" s="104"/>
      <c r="N1493" s="104" t="s">
        <v>246</v>
      </c>
      <c r="O1493" s="104" t="s">
        <v>246</v>
      </c>
      <c r="P1493" s="104"/>
      <c r="Q1493" s="104"/>
      <c r="R1493" s="32" t="s">
        <v>47</v>
      </c>
      <c r="S1493" s="91" t="s">
        <v>3446</v>
      </c>
      <c r="T1493" s="35" t="s">
        <v>165</v>
      </c>
      <c r="U1493" s="20" t="s">
        <v>166</v>
      </c>
      <c r="V1493" s="38"/>
      <c r="W1493" s="38"/>
      <c r="X1493" s="38" t="s">
        <v>51</v>
      </c>
      <c r="Y1493" s="38" t="s">
        <v>51</v>
      </c>
      <c r="Z1493" s="38"/>
      <c r="AA1493" s="38"/>
      <c r="AB1493" s="38"/>
      <c r="AC1493" s="38"/>
      <c r="AD1493" s="38">
        <v>20</v>
      </c>
      <c r="AE1493" s="38">
        <v>2</v>
      </c>
      <c r="AF1493" s="35" t="s">
        <v>165</v>
      </c>
      <c r="AG1493" s="20" t="s">
        <v>166</v>
      </c>
      <c r="AH1493" s="38"/>
      <c r="AI1493" s="38"/>
      <c r="AJ1493" s="38" t="s">
        <v>51</v>
      </c>
      <c r="AK1493" s="38" t="s">
        <v>51</v>
      </c>
      <c r="AL1493" s="38"/>
      <c r="AM1493" s="38"/>
      <c r="AN1493" s="38"/>
      <c r="AO1493" s="38"/>
      <c r="AP1493" s="38">
        <v>20</v>
      </c>
      <c r="AQ1493" s="38">
        <v>2</v>
      </c>
      <c r="AR1493" s="11"/>
      <c r="AS1493" s="19"/>
      <c r="AT1493" s="41"/>
      <c r="AU1493" s="11"/>
      <c r="AV1493" s="19"/>
      <c r="AW1493" s="41"/>
      <c r="AX1493" s="43"/>
      <c r="AY1493" s="22"/>
      <c r="AZ1493" s="45"/>
      <c r="BA1493" s="43"/>
      <c r="BB1493" s="22"/>
      <c r="BC1493" s="45"/>
      <c r="BD1493" s="47"/>
      <c r="BE1493" s="24"/>
      <c r="BF1493" s="49"/>
      <c r="BG1493" s="49"/>
      <c r="BH1493" s="47"/>
      <c r="BI1493" s="24"/>
      <c r="BJ1493" s="49"/>
      <c r="BK1493" s="49"/>
      <c r="BL1493" s="51" t="s">
        <v>52</v>
      </c>
    </row>
    <row r="1494" spans="1:64" s="103" customFormat="1" hidden="1" x14ac:dyDescent="0.3">
      <c r="A1494" s="104" t="s">
        <v>158</v>
      </c>
      <c r="B1494" s="11">
        <v>79</v>
      </c>
      <c r="C1494" s="104" t="s">
        <v>607</v>
      </c>
      <c r="D1494" s="104">
        <f>MATCH(Tabela1[[#This Row],[3]],ECHE!A:A,0)</f>
        <v>16</v>
      </c>
      <c r="E1494" s="3" t="s">
        <v>608</v>
      </c>
      <c r="F1494" s="2" t="s">
        <v>609</v>
      </c>
      <c r="G1494" s="25" t="s">
        <v>610</v>
      </c>
      <c r="H1494" s="30" t="s">
        <v>330</v>
      </c>
      <c r="I1494" s="283" t="s">
        <v>331</v>
      </c>
      <c r="J1494" s="104" t="s">
        <v>611</v>
      </c>
      <c r="K1494" s="69" t="s">
        <v>38600</v>
      </c>
      <c r="L1494" s="235" t="s">
        <v>103</v>
      </c>
      <c r="M1494" s="104" t="s">
        <v>612</v>
      </c>
      <c r="N1494" s="104" t="s">
        <v>246</v>
      </c>
      <c r="O1494" s="104" t="s">
        <v>46</v>
      </c>
      <c r="P1494" s="104"/>
      <c r="Q1494" s="104"/>
      <c r="R1494" s="32" t="s">
        <v>47</v>
      </c>
      <c r="S1494" s="91" t="s">
        <v>3446</v>
      </c>
      <c r="T1494" s="35" t="s">
        <v>165</v>
      </c>
      <c r="U1494" s="20" t="s">
        <v>166</v>
      </c>
      <c r="V1494" s="38" t="s">
        <v>51</v>
      </c>
      <c r="W1494" s="38" t="s">
        <v>51</v>
      </c>
      <c r="X1494" s="38" t="s">
        <v>51</v>
      </c>
      <c r="Y1494" s="38" t="s">
        <v>51</v>
      </c>
      <c r="Z1494" s="38" t="s">
        <v>51</v>
      </c>
      <c r="AA1494" s="38" t="s">
        <v>51</v>
      </c>
      <c r="AB1494" s="38"/>
      <c r="AC1494" s="38"/>
      <c r="AD1494" s="38">
        <v>20</v>
      </c>
      <c r="AE1494" s="38">
        <v>2</v>
      </c>
      <c r="AF1494" s="35" t="s">
        <v>165</v>
      </c>
      <c r="AG1494" s="20" t="s">
        <v>166</v>
      </c>
      <c r="AH1494" s="38" t="s">
        <v>51</v>
      </c>
      <c r="AI1494" s="38" t="s">
        <v>51</v>
      </c>
      <c r="AJ1494" s="38" t="s">
        <v>51</v>
      </c>
      <c r="AK1494" s="38" t="s">
        <v>51</v>
      </c>
      <c r="AL1494" s="38" t="s">
        <v>51</v>
      </c>
      <c r="AM1494" s="38" t="s">
        <v>51</v>
      </c>
      <c r="AN1494" s="38"/>
      <c r="AO1494" s="38"/>
      <c r="AP1494" s="38">
        <v>20</v>
      </c>
      <c r="AQ1494" s="38">
        <v>2</v>
      </c>
      <c r="AR1494" s="11"/>
      <c r="AS1494" s="19"/>
      <c r="AT1494" s="41"/>
      <c r="AU1494" s="11"/>
      <c r="AV1494" s="19"/>
      <c r="AW1494" s="41"/>
      <c r="AX1494" s="43" t="s">
        <v>165</v>
      </c>
      <c r="AY1494" s="22" t="s">
        <v>166</v>
      </c>
      <c r="AZ1494" s="45">
        <v>1</v>
      </c>
      <c r="BA1494" s="43" t="s">
        <v>165</v>
      </c>
      <c r="BB1494" s="22" t="s">
        <v>166</v>
      </c>
      <c r="BC1494" s="45">
        <v>1</v>
      </c>
      <c r="BD1494" s="47" t="s">
        <v>165</v>
      </c>
      <c r="BE1494" s="24" t="s">
        <v>166</v>
      </c>
      <c r="BF1494" s="49">
        <v>5</v>
      </c>
      <c r="BG1494" s="49">
        <v>1</v>
      </c>
      <c r="BH1494" s="47" t="s">
        <v>165</v>
      </c>
      <c r="BI1494" s="24" t="s">
        <v>166</v>
      </c>
      <c r="BJ1494" s="49">
        <v>5</v>
      </c>
      <c r="BK1494" s="49">
        <v>1</v>
      </c>
      <c r="BL1494" s="51" t="s">
        <v>52</v>
      </c>
    </row>
    <row r="1495" spans="1:64" s="103" customFormat="1" hidden="1" x14ac:dyDescent="0.3">
      <c r="A1495" s="104" t="s">
        <v>158</v>
      </c>
      <c r="B1495" s="11">
        <v>131</v>
      </c>
      <c r="C1495" s="104" t="s">
        <v>882</v>
      </c>
      <c r="D1495" s="104">
        <f>MATCH(Tabela1[[#This Row],[3]],ECHE!A:A,0)</f>
        <v>635</v>
      </c>
      <c r="E1495" s="3" t="s">
        <v>883</v>
      </c>
      <c r="F1495" s="2" t="s">
        <v>884</v>
      </c>
      <c r="G1495" s="25">
        <v>80539</v>
      </c>
      <c r="H1495" s="30" t="s">
        <v>885</v>
      </c>
      <c r="I1495" s="283" t="s">
        <v>127</v>
      </c>
      <c r="J1495" s="104" t="s">
        <v>886</v>
      </c>
      <c r="K1495" s="2" t="s">
        <v>887</v>
      </c>
      <c r="L1495" s="235" t="s">
        <v>266</v>
      </c>
      <c r="M1495" s="104" t="s">
        <v>266</v>
      </c>
      <c r="N1495" s="104" t="s">
        <v>246</v>
      </c>
      <c r="O1495" s="104" t="s">
        <v>179</v>
      </c>
      <c r="P1495" s="104"/>
      <c r="Q1495" s="104"/>
      <c r="R1495" s="32" t="s">
        <v>47</v>
      </c>
      <c r="S1495" s="91" t="s">
        <v>3446</v>
      </c>
      <c r="T1495" s="35" t="s">
        <v>165</v>
      </c>
      <c r="U1495" s="20" t="s">
        <v>166</v>
      </c>
      <c r="V1495" s="38"/>
      <c r="W1495" s="38"/>
      <c r="X1495" s="38" t="s">
        <v>51</v>
      </c>
      <c r="Y1495" s="38" t="s">
        <v>51</v>
      </c>
      <c r="Z1495" s="38" t="s">
        <v>51</v>
      </c>
      <c r="AA1495" s="38" t="s">
        <v>51</v>
      </c>
      <c r="AB1495" s="38" t="s">
        <v>51</v>
      </c>
      <c r="AC1495" s="38" t="s">
        <v>51</v>
      </c>
      <c r="AD1495" s="38">
        <v>20</v>
      </c>
      <c r="AE1495" s="38">
        <v>2</v>
      </c>
      <c r="AF1495" s="35" t="s">
        <v>165</v>
      </c>
      <c r="AG1495" s="20" t="s">
        <v>166</v>
      </c>
      <c r="AH1495" s="38"/>
      <c r="AI1495" s="38"/>
      <c r="AJ1495" s="38" t="s">
        <v>51</v>
      </c>
      <c r="AK1495" s="38" t="s">
        <v>51</v>
      </c>
      <c r="AL1495" s="38" t="s">
        <v>51</v>
      </c>
      <c r="AM1495" s="38" t="s">
        <v>51</v>
      </c>
      <c r="AN1495" s="38" t="s">
        <v>51</v>
      </c>
      <c r="AO1495" s="38" t="s">
        <v>51</v>
      </c>
      <c r="AP1495" s="38">
        <v>20</v>
      </c>
      <c r="AQ1495" s="38">
        <v>2</v>
      </c>
      <c r="AR1495" s="11"/>
      <c r="AS1495" s="19"/>
      <c r="AT1495" s="41"/>
      <c r="AU1495" s="11"/>
      <c r="AV1495" s="19"/>
      <c r="AW1495" s="41"/>
      <c r="AX1495" s="43" t="s">
        <v>165</v>
      </c>
      <c r="AY1495" s="22" t="s">
        <v>166</v>
      </c>
      <c r="AZ1495" s="45">
        <v>1</v>
      </c>
      <c r="BA1495" s="43" t="s">
        <v>165</v>
      </c>
      <c r="BB1495" s="22" t="s">
        <v>166</v>
      </c>
      <c r="BC1495" s="45">
        <v>1</v>
      </c>
      <c r="BD1495" s="47"/>
      <c r="BE1495" s="24"/>
      <c r="BF1495" s="49"/>
      <c r="BG1495" s="49"/>
      <c r="BH1495" s="47"/>
      <c r="BI1495" s="24"/>
      <c r="BJ1495" s="49"/>
      <c r="BK1495" s="49"/>
      <c r="BL1495" s="51" t="s">
        <v>52</v>
      </c>
    </row>
    <row r="1496" spans="1:64" s="103" customFormat="1" hidden="1" x14ac:dyDescent="0.3">
      <c r="A1496" s="104" t="s">
        <v>158</v>
      </c>
      <c r="B1496" s="11">
        <v>135</v>
      </c>
      <c r="C1496" s="104" t="s">
        <v>901</v>
      </c>
      <c r="D1496" s="104">
        <f>MATCH(Tabela1[[#This Row],[3]],ECHE!A:A,0)</f>
        <v>124</v>
      </c>
      <c r="E1496" s="3" t="s">
        <v>902</v>
      </c>
      <c r="F1496" s="2" t="s">
        <v>903</v>
      </c>
      <c r="G1496" s="25">
        <v>9000</v>
      </c>
      <c r="H1496" s="30" t="s">
        <v>904</v>
      </c>
      <c r="I1496" s="283" t="s">
        <v>579</v>
      </c>
      <c r="J1496" s="104" t="s">
        <v>905</v>
      </c>
      <c r="K1496" s="2" t="s">
        <v>38851</v>
      </c>
      <c r="L1496" s="235" t="s">
        <v>44</v>
      </c>
      <c r="M1496" s="104" t="s">
        <v>44</v>
      </c>
      <c r="N1496" s="104" t="s">
        <v>69</v>
      </c>
      <c r="O1496" s="104" t="s">
        <v>70</v>
      </c>
      <c r="P1496" s="104"/>
      <c r="Q1496" s="104"/>
      <c r="R1496" s="32" t="s">
        <v>47</v>
      </c>
      <c r="S1496" s="91" t="s">
        <v>3446</v>
      </c>
      <c r="T1496" s="35" t="s">
        <v>165</v>
      </c>
      <c r="U1496" s="20" t="s">
        <v>166</v>
      </c>
      <c r="V1496" s="38"/>
      <c r="W1496" s="38"/>
      <c r="X1496" s="38"/>
      <c r="Y1496" s="38"/>
      <c r="Z1496" s="38" t="s">
        <v>51</v>
      </c>
      <c r="AA1496" s="38" t="s">
        <v>51</v>
      </c>
      <c r="AB1496" s="38"/>
      <c r="AC1496" s="38"/>
      <c r="AD1496" s="38">
        <v>6</v>
      </c>
      <c r="AE1496" s="38">
        <v>2</v>
      </c>
      <c r="AF1496" s="35" t="s">
        <v>165</v>
      </c>
      <c r="AG1496" s="20" t="s">
        <v>166</v>
      </c>
      <c r="AH1496" s="38"/>
      <c r="AI1496" s="38"/>
      <c r="AJ1496" s="38"/>
      <c r="AK1496" s="38"/>
      <c r="AL1496" s="38" t="s">
        <v>51</v>
      </c>
      <c r="AM1496" s="38" t="s">
        <v>51</v>
      </c>
      <c r="AN1496" s="38"/>
      <c r="AO1496" s="38"/>
      <c r="AP1496" s="38">
        <v>6</v>
      </c>
      <c r="AQ1496" s="38">
        <v>2</v>
      </c>
      <c r="AR1496" s="11" t="s">
        <v>165</v>
      </c>
      <c r="AS1496" s="19" t="s">
        <v>166</v>
      </c>
      <c r="AT1496" s="41">
        <v>2</v>
      </c>
      <c r="AU1496" s="11" t="s">
        <v>165</v>
      </c>
      <c r="AV1496" s="19" t="s">
        <v>166</v>
      </c>
      <c r="AW1496" s="41">
        <v>2</v>
      </c>
      <c r="AX1496" s="43" t="s">
        <v>165</v>
      </c>
      <c r="AY1496" s="22" t="s">
        <v>166</v>
      </c>
      <c r="AZ1496" s="45">
        <v>1</v>
      </c>
      <c r="BA1496" s="43" t="s">
        <v>165</v>
      </c>
      <c r="BB1496" s="22" t="s">
        <v>166</v>
      </c>
      <c r="BC1496" s="45">
        <v>1</v>
      </c>
      <c r="BD1496" s="47"/>
      <c r="BE1496" s="24"/>
      <c r="BF1496" s="49"/>
      <c r="BG1496" s="49"/>
      <c r="BH1496" s="47"/>
      <c r="BI1496" s="24"/>
      <c r="BJ1496" s="49"/>
      <c r="BK1496" s="49"/>
      <c r="BL1496" s="51" t="s">
        <v>52</v>
      </c>
    </row>
    <row r="1497" spans="1:64" s="103" customFormat="1" hidden="1" x14ac:dyDescent="0.3">
      <c r="A1497" s="104" t="s">
        <v>158</v>
      </c>
      <c r="B1497" s="11">
        <v>139</v>
      </c>
      <c r="C1497" s="104" t="s">
        <v>924</v>
      </c>
      <c r="D1497" s="104">
        <f>MATCH(Tabela1[[#This Row],[3]],ECHE!A:A,0)</f>
        <v>4966</v>
      </c>
      <c r="E1497" s="3" t="s">
        <v>925</v>
      </c>
      <c r="F1497" s="2" t="s">
        <v>926</v>
      </c>
      <c r="G1497" s="25">
        <v>400023</v>
      </c>
      <c r="H1497" s="30" t="s">
        <v>927</v>
      </c>
      <c r="I1497" s="283" t="s">
        <v>251</v>
      </c>
      <c r="J1497" s="104" t="s">
        <v>928</v>
      </c>
      <c r="K1497" s="2" t="s">
        <v>39030</v>
      </c>
      <c r="L1497" s="235" t="s">
        <v>929</v>
      </c>
      <c r="M1497" s="104" t="s">
        <v>930</v>
      </c>
      <c r="N1497" s="104" t="s">
        <v>88</v>
      </c>
      <c r="O1497" s="104" t="s">
        <v>70</v>
      </c>
      <c r="P1497" s="104"/>
      <c r="Q1497" s="104"/>
      <c r="R1497" s="32" t="s">
        <v>47</v>
      </c>
      <c r="S1497" s="91" t="s">
        <v>3446</v>
      </c>
      <c r="T1497" s="35" t="s">
        <v>165</v>
      </c>
      <c r="U1497" s="20" t="s">
        <v>166</v>
      </c>
      <c r="V1497" s="38"/>
      <c r="W1497" s="38"/>
      <c r="X1497" s="38" t="s">
        <v>51</v>
      </c>
      <c r="Y1497" s="38" t="s">
        <v>51</v>
      </c>
      <c r="Z1497" s="38"/>
      <c r="AA1497" s="38"/>
      <c r="AB1497" s="38"/>
      <c r="AC1497" s="38"/>
      <c r="AD1497" s="38">
        <v>20</v>
      </c>
      <c r="AE1497" s="38">
        <v>2</v>
      </c>
      <c r="AF1497" s="35" t="s">
        <v>165</v>
      </c>
      <c r="AG1497" s="20" t="s">
        <v>166</v>
      </c>
      <c r="AH1497" s="38"/>
      <c r="AI1497" s="38"/>
      <c r="AJ1497" s="38" t="s">
        <v>51</v>
      </c>
      <c r="AK1497" s="38" t="s">
        <v>51</v>
      </c>
      <c r="AL1497" s="38"/>
      <c r="AM1497" s="38"/>
      <c r="AN1497" s="38"/>
      <c r="AO1497" s="38"/>
      <c r="AP1497" s="38">
        <v>20</v>
      </c>
      <c r="AQ1497" s="38">
        <v>2</v>
      </c>
      <c r="AR1497" s="11" t="s">
        <v>165</v>
      </c>
      <c r="AS1497" s="19" t="s">
        <v>166</v>
      </c>
      <c r="AT1497" s="41">
        <v>2</v>
      </c>
      <c r="AU1497" s="11" t="s">
        <v>165</v>
      </c>
      <c r="AV1497" s="19" t="s">
        <v>166</v>
      </c>
      <c r="AW1497" s="41">
        <v>2</v>
      </c>
      <c r="AX1497" s="43" t="s">
        <v>165</v>
      </c>
      <c r="AY1497" s="22" t="s">
        <v>166</v>
      </c>
      <c r="AZ1497" s="45">
        <v>1</v>
      </c>
      <c r="BA1497" s="43" t="s">
        <v>165</v>
      </c>
      <c r="BB1497" s="22" t="s">
        <v>166</v>
      </c>
      <c r="BC1497" s="45">
        <v>1</v>
      </c>
      <c r="BD1497" s="47" t="s">
        <v>165</v>
      </c>
      <c r="BE1497" s="24" t="s">
        <v>166</v>
      </c>
      <c r="BF1497" s="49">
        <v>5</v>
      </c>
      <c r="BG1497" s="49">
        <v>1</v>
      </c>
      <c r="BH1497" s="47" t="s">
        <v>165</v>
      </c>
      <c r="BI1497" s="24" t="s">
        <v>166</v>
      </c>
      <c r="BJ1497" s="49">
        <v>5</v>
      </c>
      <c r="BK1497" s="49">
        <v>1</v>
      </c>
      <c r="BL1497" s="51" t="s">
        <v>52</v>
      </c>
    </row>
    <row r="1498" spans="1:64" s="103" customFormat="1" hidden="1" x14ac:dyDescent="0.3">
      <c r="A1498" s="104" t="s">
        <v>158</v>
      </c>
      <c r="B1498" s="11">
        <v>147</v>
      </c>
      <c r="C1498" s="104" t="s">
        <v>970</v>
      </c>
      <c r="D1498" s="104">
        <f>MATCH(Tabela1[[#This Row],[3]],ECHE!A:A,0)</f>
        <v>740</v>
      </c>
      <c r="E1498" s="3" t="s">
        <v>971</v>
      </c>
      <c r="F1498" s="2" t="s">
        <v>972</v>
      </c>
      <c r="G1498" s="25">
        <v>97070</v>
      </c>
      <c r="H1498" s="30" t="s">
        <v>973</v>
      </c>
      <c r="I1498" s="283" t="s">
        <v>127</v>
      </c>
      <c r="J1498" s="104" t="s">
        <v>974</v>
      </c>
      <c r="K1498" s="2" t="s">
        <v>975</v>
      </c>
      <c r="L1498" s="235"/>
      <c r="M1498" s="104"/>
      <c r="N1498" s="104"/>
      <c r="O1498" s="104"/>
      <c r="P1498" s="104"/>
      <c r="Q1498" s="104"/>
      <c r="R1498" s="32" t="s">
        <v>47</v>
      </c>
      <c r="S1498" s="91" t="s">
        <v>3446</v>
      </c>
      <c r="T1498" s="35" t="s">
        <v>165</v>
      </c>
      <c r="U1498" s="20" t="s">
        <v>166</v>
      </c>
      <c r="V1498" s="38"/>
      <c r="W1498" s="38"/>
      <c r="X1498" s="38" t="s">
        <v>51</v>
      </c>
      <c r="Y1498" s="38" t="s">
        <v>51</v>
      </c>
      <c r="Z1498" s="38"/>
      <c r="AA1498" s="38"/>
      <c r="AB1498" s="38"/>
      <c r="AC1498" s="38"/>
      <c r="AD1498" s="38">
        <v>20</v>
      </c>
      <c r="AE1498" s="38">
        <v>2</v>
      </c>
      <c r="AF1498" s="35" t="s">
        <v>165</v>
      </c>
      <c r="AG1498" s="20" t="s">
        <v>166</v>
      </c>
      <c r="AH1498" s="38"/>
      <c r="AI1498" s="38"/>
      <c r="AJ1498" s="38" t="s">
        <v>51</v>
      </c>
      <c r="AK1498" s="38" t="s">
        <v>51</v>
      </c>
      <c r="AL1498" s="38"/>
      <c r="AM1498" s="38"/>
      <c r="AN1498" s="38"/>
      <c r="AO1498" s="38"/>
      <c r="AP1498" s="38">
        <v>20</v>
      </c>
      <c r="AQ1498" s="38">
        <v>2</v>
      </c>
      <c r="AR1498" s="11"/>
      <c r="AS1498" s="19"/>
      <c r="AT1498" s="41"/>
      <c r="AU1498" s="11"/>
      <c r="AV1498" s="19"/>
      <c r="AW1498" s="41"/>
      <c r="AX1498" s="43" t="s">
        <v>165</v>
      </c>
      <c r="AY1498" s="22" t="s">
        <v>166</v>
      </c>
      <c r="AZ1498" s="45">
        <v>1</v>
      </c>
      <c r="BA1498" s="43" t="s">
        <v>165</v>
      </c>
      <c r="BB1498" s="22" t="s">
        <v>166</v>
      </c>
      <c r="BC1498" s="45">
        <v>1</v>
      </c>
      <c r="BD1498" s="47" t="s">
        <v>165</v>
      </c>
      <c r="BE1498" s="24" t="s">
        <v>166</v>
      </c>
      <c r="BF1498" s="49">
        <v>5</v>
      </c>
      <c r="BG1498" s="49">
        <v>1</v>
      </c>
      <c r="BH1498" s="47" t="s">
        <v>165</v>
      </c>
      <c r="BI1498" s="24" t="s">
        <v>166</v>
      </c>
      <c r="BJ1498" s="49">
        <v>5</v>
      </c>
      <c r="BK1498" s="49">
        <v>1</v>
      </c>
      <c r="BL1498" s="51" t="s">
        <v>52</v>
      </c>
    </row>
    <row r="1499" spans="1:64" s="103" customFormat="1" hidden="1" x14ac:dyDescent="0.3">
      <c r="A1499" s="104" t="s">
        <v>158</v>
      </c>
      <c r="B1499" s="11">
        <v>153</v>
      </c>
      <c r="C1499" s="104" t="s">
        <v>406</v>
      </c>
      <c r="D1499" s="104">
        <f>MATCH(Tabela1[[#This Row],[3]],ECHE!A:A,0)</f>
        <v>4672</v>
      </c>
      <c r="E1499" s="3" t="s">
        <v>407</v>
      </c>
      <c r="F1499" s="2" t="s">
        <v>1011</v>
      </c>
      <c r="G1499" s="25">
        <v>31007</v>
      </c>
      <c r="H1499" s="30" t="s">
        <v>410</v>
      </c>
      <c r="I1499" s="283" t="s">
        <v>214</v>
      </c>
      <c r="J1499" s="104" t="s">
        <v>411</v>
      </c>
      <c r="K1499" s="2" t="s">
        <v>39001</v>
      </c>
      <c r="L1499" s="235" t="s">
        <v>423</v>
      </c>
      <c r="M1499" s="104" t="s">
        <v>423</v>
      </c>
      <c r="N1499" s="104" t="s">
        <v>152</v>
      </c>
      <c r="O1499" s="104" t="s">
        <v>152</v>
      </c>
      <c r="P1499" s="104"/>
      <c r="Q1499" s="104"/>
      <c r="R1499" s="32" t="s">
        <v>47</v>
      </c>
      <c r="S1499" s="91" t="s">
        <v>3446</v>
      </c>
      <c r="T1499" s="35" t="s">
        <v>165</v>
      </c>
      <c r="U1499" s="20" t="s">
        <v>166</v>
      </c>
      <c r="V1499" s="38"/>
      <c r="W1499" s="38"/>
      <c r="X1499" s="38" t="s">
        <v>51</v>
      </c>
      <c r="Y1499" s="38" t="s">
        <v>51</v>
      </c>
      <c r="Z1499" s="38"/>
      <c r="AA1499" s="38"/>
      <c r="AB1499" s="38"/>
      <c r="AC1499" s="38"/>
      <c r="AD1499" s="38">
        <v>20</v>
      </c>
      <c r="AE1499" s="38">
        <v>2</v>
      </c>
      <c r="AF1499" s="35" t="s">
        <v>165</v>
      </c>
      <c r="AG1499" s="20" t="s">
        <v>166</v>
      </c>
      <c r="AH1499" s="38"/>
      <c r="AI1499" s="38"/>
      <c r="AJ1499" s="38" t="s">
        <v>51</v>
      </c>
      <c r="AK1499" s="38" t="s">
        <v>51</v>
      </c>
      <c r="AL1499" s="38"/>
      <c r="AM1499" s="38"/>
      <c r="AN1499" s="38"/>
      <c r="AO1499" s="38"/>
      <c r="AP1499" s="38">
        <v>20</v>
      </c>
      <c r="AQ1499" s="38">
        <v>2</v>
      </c>
      <c r="AR1499" s="11"/>
      <c r="AS1499" s="19"/>
      <c r="AT1499" s="41"/>
      <c r="AU1499" s="11"/>
      <c r="AV1499" s="19"/>
      <c r="AW1499" s="41"/>
      <c r="AX1499" s="43" t="s">
        <v>165</v>
      </c>
      <c r="AY1499" s="22" t="s">
        <v>166</v>
      </c>
      <c r="AZ1499" s="45">
        <v>1</v>
      </c>
      <c r="BA1499" s="43" t="s">
        <v>165</v>
      </c>
      <c r="BB1499" s="22" t="s">
        <v>166</v>
      </c>
      <c r="BC1499" s="45">
        <v>1</v>
      </c>
      <c r="BD1499" s="47"/>
      <c r="BE1499" s="24"/>
      <c r="BF1499" s="49"/>
      <c r="BG1499" s="49"/>
      <c r="BH1499" s="47"/>
      <c r="BI1499" s="24"/>
      <c r="BJ1499" s="49"/>
      <c r="BK1499" s="49"/>
      <c r="BL1499" s="51" t="s">
        <v>52</v>
      </c>
    </row>
    <row r="1500" spans="1:64" s="103" customFormat="1" hidden="1" x14ac:dyDescent="0.3">
      <c r="A1500" s="104" t="s">
        <v>158</v>
      </c>
      <c r="B1500" s="11">
        <v>178</v>
      </c>
      <c r="C1500" s="104" t="s">
        <v>466</v>
      </c>
      <c r="D1500" s="104">
        <f>MATCH(Tabela1[[#This Row],[3]],ECHE!A:A,0)</f>
        <v>284</v>
      </c>
      <c r="E1500" s="3" t="s">
        <v>39568</v>
      </c>
      <c r="F1500" s="2" t="s">
        <v>1112</v>
      </c>
      <c r="G1500" s="25" t="s">
        <v>1113</v>
      </c>
      <c r="H1500" s="30" t="s">
        <v>469</v>
      </c>
      <c r="I1500" s="283" t="s">
        <v>101</v>
      </c>
      <c r="J1500" s="2" t="s">
        <v>39570</v>
      </c>
      <c r="K1500" s="277" t="s">
        <v>39569</v>
      </c>
      <c r="L1500" s="235" t="s">
        <v>297</v>
      </c>
      <c r="M1500" s="104" t="s">
        <v>297</v>
      </c>
      <c r="N1500" s="104" t="s">
        <v>246</v>
      </c>
      <c r="O1500" s="104" t="s">
        <v>92</v>
      </c>
      <c r="P1500" s="104"/>
      <c r="Q1500" s="104"/>
      <c r="R1500" s="32" t="s">
        <v>47</v>
      </c>
      <c r="S1500" s="91" t="s">
        <v>3446</v>
      </c>
      <c r="T1500" s="35" t="s">
        <v>165</v>
      </c>
      <c r="U1500" s="20" t="s">
        <v>166</v>
      </c>
      <c r="V1500" s="38"/>
      <c r="W1500" s="38"/>
      <c r="X1500" s="38"/>
      <c r="Y1500" s="38"/>
      <c r="Z1500" s="38" t="s">
        <v>51</v>
      </c>
      <c r="AA1500" s="38" t="s">
        <v>51</v>
      </c>
      <c r="AB1500" s="38"/>
      <c r="AC1500" s="38"/>
      <c r="AD1500" s="38">
        <v>10</v>
      </c>
      <c r="AE1500" s="38">
        <v>2</v>
      </c>
      <c r="AF1500" s="35" t="s">
        <v>165</v>
      </c>
      <c r="AG1500" s="20" t="s">
        <v>166</v>
      </c>
      <c r="AH1500" s="38"/>
      <c r="AI1500" s="38"/>
      <c r="AJ1500" s="38"/>
      <c r="AK1500" s="38"/>
      <c r="AL1500" s="38" t="s">
        <v>51</v>
      </c>
      <c r="AM1500" s="38" t="s">
        <v>51</v>
      </c>
      <c r="AN1500" s="38"/>
      <c r="AO1500" s="38"/>
      <c r="AP1500" s="38">
        <v>10</v>
      </c>
      <c r="AQ1500" s="38">
        <v>2</v>
      </c>
      <c r="AR1500" s="11"/>
      <c r="AS1500" s="19"/>
      <c r="AT1500" s="41"/>
      <c r="AU1500" s="11"/>
      <c r="AV1500" s="19"/>
      <c r="AW1500" s="41"/>
      <c r="AX1500" s="43" t="s">
        <v>165</v>
      </c>
      <c r="AY1500" s="22" t="s">
        <v>166</v>
      </c>
      <c r="AZ1500" s="45">
        <v>1</v>
      </c>
      <c r="BA1500" s="43" t="s">
        <v>165</v>
      </c>
      <c r="BB1500" s="22" t="s">
        <v>166</v>
      </c>
      <c r="BC1500" s="45">
        <v>1</v>
      </c>
      <c r="BD1500" s="47" t="s">
        <v>165</v>
      </c>
      <c r="BE1500" s="24" t="s">
        <v>166</v>
      </c>
      <c r="BF1500" s="49">
        <v>5</v>
      </c>
      <c r="BG1500" s="49">
        <v>1</v>
      </c>
      <c r="BH1500" s="47" t="s">
        <v>165</v>
      </c>
      <c r="BI1500" s="24" t="s">
        <v>166</v>
      </c>
      <c r="BJ1500" s="49">
        <v>5</v>
      </c>
      <c r="BK1500" s="49">
        <v>1</v>
      </c>
      <c r="BL1500" s="51" t="s">
        <v>52</v>
      </c>
    </row>
    <row r="1501" spans="1:64" s="103" customFormat="1" hidden="1" x14ac:dyDescent="0.3">
      <c r="A1501" s="104" t="s">
        <v>158</v>
      </c>
      <c r="B1501" s="11">
        <v>195</v>
      </c>
      <c r="C1501" s="104" t="s">
        <v>1195</v>
      </c>
      <c r="D1501" s="104">
        <f>MATCH(Tabela1[[#This Row],[3]],ECHE!A:A,0)</f>
        <v>3947</v>
      </c>
      <c r="E1501" s="3" t="s">
        <v>1196</v>
      </c>
      <c r="F1501" s="2" t="s">
        <v>1197</v>
      </c>
      <c r="G1501" s="25">
        <v>7622</v>
      </c>
      <c r="H1501" s="30" t="s">
        <v>1198</v>
      </c>
      <c r="I1501" s="283" t="s">
        <v>455</v>
      </c>
      <c r="J1501" s="104" t="s">
        <v>1199</v>
      </c>
      <c r="K1501" s="2" t="s">
        <v>38781</v>
      </c>
      <c r="L1501" s="235" t="s">
        <v>1200</v>
      </c>
      <c r="M1501" s="104" t="s">
        <v>1200</v>
      </c>
      <c r="N1501" s="104" t="s">
        <v>283</v>
      </c>
      <c r="O1501" s="104" t="s">
        <v>46</v>
      </c>
      <c r="P1501" s="104"/>
      <c r="Q1501" s="104"/>
      <c r="R1501" s="32" t="s">
        <v>47</v>
      </c>
      <c r="S1501" s="91" t="s">
        <v>3446</v>
      </c>
      <c r="T1501" s="35" t="s">
        <v>165</v>
      </c>
      <c r="U1501" s="20" t="s">
        <v>166</v>
      </c>
      <c r="V1501" s="38"/>
      <c r="W1501" s="38"/>
      <c r="X1501" s="38" t="s">
        <v>51</v>
      </c>
      <c r="Y1501" s="38" t="s">
        <v>51</v>
      </c>
      <c r="Z1501" s="38"/>
      <c r="AA1501" s="38"/>
      <c r="AB1501" s="38"/>
      <c r="AC1501" s="38"/>
      <c r="AD1501" s="38">
        <v>15</v>
      </c>
      <c r="AE1501" s="38">
        <v>3</v>
      </c>
      <c r="AF1501" s="35" t="s">
        <v>165</v>
      </c>
      <c r="AG1501" s="20" t="s">
        <v>166</v>
      </c>
      <c r="AH1501" s="38"/>
      <c r="AI1501" s="38"/>
      <c r="AJ1501" s="38" t="s">
        <v>51</v>
      </c>
      <c r="AK1501" s="38" t="s">
        <v>51</v>
      </c>
      <c r="AL1501" s="38"/>
      <c r="AM1501" s="38"/>
      <c r="AN1501" s="38"/>
      <c r="AO1501" s="38"/>
      <c r="AP1501" s="38">
        <v>15</v>
      </c>
      <c r="AQ1501" s="38">
        <v>3</v>
      </c>
      <c r="AR1501" s="11" t="s">
        <v>165</v>
      </c>
      <c r="AS1501" s="19" t="s">
        <v>166</v>
      </c>
      <c r="AT1501" s="41">
        <v>2</v>
      </c>
      <c r="AU1501" s="11" t="s">
        <v>165</v>
      </c>
      <c r="AV1501" s="19" t="s">
        <v>166</v>
      </c>
      <c r="AW1501" s="41">
        <v>2</v>
      </c>
      <c r="AX1501" s="43" t="s">
        <v>165</v>
      </c>
      <c r="AY1501" s="22" t="s">
        <v>166</v>
      </c>
      <c r="AZ1501" s="45">
        <v>1</v>
      </c>
      <c r="BA1501" s="43" t="s">
        <v>165</v>
      </c>
      <c r="BB1501" s="22" t="s">
        <v>166</v>
      </c>
      <c r="BC1501" s="45">
        <v>1</v>
      </c>
      <c r="BD1501" s="47" t="s">
        <v>165</v>
      </c>
      <c r="BE1501" s="24" t="s">
        <v>166</v>
      </c>
      <c r="BF1501" s="49">
        <v>5</v>
      </c>
      <c r="BG1501" s="49">
        <v>1</v>
      </c>
      <c r="BH1501" s="47" t="s">
        <v>165</v>
      </c>
      <c r="BI1501" s="24" t="s">
        <v>166</v>
      </c>
      <c r="BJ1501" s="49">
        <v>5</v>
      </c>
      <c r="BK1501" s="49">
        <v>1</v>
      </c>
      <c r="BL1501" s="51" t="s">
        <v>52</v>
      </c>
    </row>
    <row r="1502" spans="1:64" s="103" customFormat="1" hidden="1" x14ac:dyDescent="0.3">
      <c r="A1502" s="104" t="s">
        <v>158</v>
      </c>
      <c r="B1502" s="11">
        <v>207</v>
      </c>
      <c r="C1502" s="104" t="s">
        <v>1257</v>
      </c>
      <c r="D1502" s="104">
        <f>MATCH(Tabela1[[#This Row],[3]],ECHE!A:A,0)</f>
        <v>4648</v>
      </c>
      <c r="E1502" s="3" t="s">
        <v>1258</v>
      </c>
      <c r="F1502" s="2" t="s">
        <v>1259</v>
      </c>
      <c r="G1502" s="25" t="s">
        <v>1260</v>
      </c>
      <c r="H1502" s="30" t="s">
        <v>848</v>
      </c>
      <c r="I1502" s="283" t="s">
        <v>214</v>
      </c>
      <c r="J1502" s="104" t="s">
        <v>1261</v>
      </c>
      <c r="K1502" s="2" t="s">
        <v>38802</v>
      </c>
      <c r="L1502" s="235" t="s">
        <v>538</v>
      </c>
      <c r="M1502" s="104" t="s">
        <v>423</v>
      </c>
      <c r="N1502" s="104" t="s">
        <v>90</v>
      </c>
      <c r="O1502" s="104" t="s">
        <v>89</v>
      </c>
      <c r="P1502" s="104"/>
      <c r="Q1502" s="104"/>
      <c r="R1502" s="32" t="s">
        <v>47</v>
      </c>
      <c r="S1502" s="91" t="s">
        <v>3446</v>
      </c>
      <c r="T1502" s="35" t="s">
        <v>233</v>
      </c>
      <c r="U1502" s="20" t="s">
        <v>234</v>
      </c>
      <c r="V1502" s="38"/>
      <c r="W1502" s="38"/>
      <c r="X1502" s="38" t="s">
        <v>51</v>
      </c>
      <c r="Y1502" s="38" t="s">
        <v>51</v>
      </c>
      <c r="Z1502" s="38"/>
      <c r="AA1502" s="38"/>
      <c r="AB1502" s="38"/>
      <c r="AC1502" s="38"/>
      <c r="AD1502" s="38">
        <v>20</v>
      </c>
      <c r="AE1502" s="38">
        <v>2</v>
      </c>
      <c r="AF1502" s="35" t="s">
        <v>233</v>
      </c>
      <c r="AG1502" s="20" t="s">
        <v>234</v>
      </c>
      <c r="AH1502" s="38"/>
      <c r="AI1502" s="38"/>
      <c r="AJ1502" s="38" t="s">
        <v>51</v>
      </c>
      <c r="AK1502" s="38" t="s">
        <v>51</v>
      </c>
      <c r="AL1502" s="38"/>
      <c r="AM1502" s="38"/>
      <c r="AN1502" s="38"/>
      <c r="AO1502" s="38"/>
      <c r="AP1502" s="38">
        <v>20</v>
      </c>
      <c r="AQ1502" s="38">
        <v>2</v>
      </c>
      <c r="AR1502" s="11"/>
      <c r="AS1502" s="19"/>
      <c r="AT1502" s="41"/>
      <c r="AU1502" s="11"/>
      <c r="AV1502" s="19"/>
      <c r="AW1502" s="41"/>
      <c r="AX1502" s="43" t="s">
        <v>233</v>
      </c>
      <c r="AY1502" s="22" t="s">
        <v>234</v>
      </c>
      <c r="AZ1502" s="45">
        <v>1</v>
      </c>
      <c r="BA1502" s="43" t="s">
        <v>233</v>
      </c>
      <c r="BB1502" s="22" t="s">
        <v>234</v>
      </c>
      <c r="BC1502" s="45">
        <v>1</v>
      </c>
      <c r="BD1502" s="47" t="s">
        <v>233</v>
      </c>
      <c r="BE1502" s="24" t="s">
        <v>234</v>
      </c>
      <c r="BF1502" s="49">
        <v>5</v>
      </c>
      <c r="BG1502" s="49">
        <v>1</v>
      </c>
      <c r="BH1502" s="47" t="s">
        <v>233</v>
      </c>
      <c r="BI1502" s="24" t="s">
        <v>234</v>
      </c>
      <c r="BJ1502" s="49">
        <v>5</v>
      </c>
      <c r="BK1502" s="49">
        <v>1</v>
      </c>
      <c r="BL1502" s="51" t="s">
        <v>52</v>
      </c>
    </row>
    <row r="1503" spans="1:64" s="103" customFormat="1" hidden="1" x14ac:dyDescent="0.3">
      <c r="A1503" s="104" t="s">
        <v>158</v>
      </c>
      <c r="B1503" s="11">
        <v>244</v>
      </c>
      <c r="C1503" s="104" t="s">
        <v>1372</v>
      </c>
      <c r="D1503" s="104">
        <f>MATCH(Tabela1[[#This Row],[3]],ECHE!A:A,0)</f>
        <v>464</v>
      </c>
      <c r="E1503" s="3" t="s">
        <v>1373</v>
      </c>
      <c r="F1503" s="2" t="s">
        <v>1374</v>
      </c>
      <c r="G1503" s="25">
        <v>37075</v>
      </c>
      <c r="H1503" s="30" t="s">
        <v>1375</v>
      </c>
      <c r="I1503" s="283" t="s">
        <v>127</v>
      </c>
      <c r="J1503" s="104" t="s">
        <v>1376</v>
      </c>
      <c r="K1503" s="2" t="s">
        <v>1377</v>
      </c>
      <c r="L1503" s="235" t="s">
        <v>130</v>
      </c>
      <c r="M1503" s="104" t="s">
        <v>1379</v>
      </c>
      <c r="N1503" s="104" t="s">
        <v>45</v>
      </c>
      <c r="O1503" s="104" t="s">
        <v>115</v>
      </c>
      <c r="P1503" s="104"/>
      <c r="Q1503" s="104"/>
      <c r="R1503" s="32" t="s">
        <v>47</v>
      </c>
      <c r="S1503" s="91" t="s">
        <v>3446</v>
      </c>
      <c r="T1503" s="35" t="s">
        <v>165</v>
      </c>
      <c r="U1503" s="20" t="s">
        <v>166</v>
      </c>
      <c r="V1503" s="38"/>
      <c r="W1503" s="38"/>
      <c r="X1503" s="38"/>
      <c r="Y1503" s="38"/>
      <c r="Z1503" s="38" t="s">
        <v>51</v>
      </c>
      <c r="AA1503" s="38" t="s">
        <v>51</v>
      </c>
      <c r="AB1503" s="38"/>
      <c r="AC1503" s="38"/>
      <c r="AD1503" s="38">
        <v>10</v>
      </c>
      <c r="AE1503" s="38">
        <v>1</v>
      </c>
      <c r="AF1503" s="35" t="s">
        <v>165</v>
      </c>
      <c r="AG1503" s="20" t="s">
        <v>166</v>
      </c>
      <c r="AH1503" s="38"/>
      <c r="AI1503" s="38"/>
      <c r="AJ1503" s="38"/>
      <c r="AK1503" s="38"/>
      <c r="AL1503" s="38" t="s">
        <v>51</v>
      </c>
      <c r="AM1503" s="38" t="s">
        <v>51</v>
      </c>
      <c r="AN1503" s="38"/>
      <c r="AO1503" s="38"/>
      <c r="AP1503" s="38">
        <v>10</v>
      </c>
      <c r="AQ1503" s="38">
        <v>1</v>
      </c>
      <c r="AR1503" s="11"/>
      <c r="AS1503" s="19"/>
      <c r="AT1503" s="41"/>
      <c r="AU1503" s="11"/>
      <c r="AV1503" s="19"/>
      <c r="AW1503" s="41"/>
      <c r="AX1503" s="43" t="s">
        <v>165</v>
      </c>
      <c r="AY1503" s="22" t="s">
        <v>166</v>
      </c>
      <c r="AZ1503" s="45">
        <v>1</v>
      </c>
      <c r="BA1503" s="43" t="s">
        <v>165</v>
      </c>
      <c r="BB1503" s="22" t="s">
        <v>166</v>
      </c>
      <c r="BC1503" s="45">
        <v>1</v>
      </c>
      <c r="BD1503" s="47"/>
      <c r="BE1503" s="24"/>
      <c r="BF1503" s="49"/>
      <c r="BG1503" s="49"/>
      <c r="BH1503" s="47"/>
      <c r="BI1503" s="24"/>
      <c r="BJ1503" s="49"/>
      <c r="BK1503" s="49"/>
      <c r="BL1503" s="51" t="s">
        <v>52</v>
      </c>
    </row>
    <row r="1504" spans="1:64" s="103" customFormat="1" hidden="1" x14ac:dyDescent="0.3">
      <c r="A1504" s="104" t="s">
        <v>158</v>
      </c>
      <c r="B1504" s="11">
        <v>245</v>
      </c>
      <c r="C1504" s="104" t="s">
        <v>1380</v>
      </c>
      <c r="D1504" s="104">
        <f>MATCH(Tabela1[[#This Row],[3]],ECHE!A:A,0)</f>
        <v>66</v>
      </c>
      <c r="E1504" s="3" t="s">
        <v>1381</v>
      </c>
      <c r="F1504" s="2" t="s">
        <v>1382</v>
      </c>
      <c r="G1504" s="25">
        <v>1090</v>
      </c>
      <c r="H1504" s="30" t="s">
        <v>1383</v>
      </c>
      <c r="I1504" s="283" t="s">
        <v>331</v>
      </c>
      <c r="J1504" s="104" t="s">
        <v>1384</v>
      </c>
      <c r="K1504" s="2" t="s">
        <v>38847</v>
      </c>
      <c r="L1504" s="235" t="s">
        <v>129</v>
      </c>
      <c r="M1504" s="104" t="s">
        <v>130</v>
      </c>
      <c r="N1504" s="104" t="s">
        <v>198</v>
      </c>
      <c r="O1504" s="104" t="s">
        <v>89</v>
      </c>
      <c r="P1504" s="104"/>
      <c r="Q1504" s="104"/>
      <c r="R1504" s="32" t="s">
        <v>47</v>
      </c>
      <c r="S1504" s="91" t="s">
        <v>3446</v>
      </c>
      <c r="T1504" s="35" t="s">
        <v>165</v>
      </c>
      <c r="U1504" s="20" t="s">
        <v>166</v>
      </c>
      <c r="V1504" s="38"/>
      <c r="W1504" s="38"/>
      <c r="X1504" s="38" t="s">
        <v>51</v>
      </c>
      <c r="Y1504" s="38" t="s">
        <v>51</v>
      </c>
      <c r="Z1504" s="38"/>
      <c r="AA1504" s="38"/>
      <c r="AB1504" s="38"/>
      <c r="AC1504" s="38"/>
      <c r="AD1504" s="38">
        <v>20</v>
      </c>
      <c r="AE1504" s="38">
        <v>2</v>
      </c>
      <c r="AF1504" s="35" t="s">
        <v>165</v>
      </c>
      <c r="AG1504" s="20" t="s">
        <v>166</v>
      </c>
      <c r="AH1504" s="38"/>
      <c r="AI1504" s="38"/>
      <c r="AJ1504" s="38" t="s">
        <v>51</v>
      </c>
      <c r="AK1504" s="38" t="s">
        <v>51</v>
      </c>
      <c r="AL1504" s="38"/>
      <c r="AM1504" s="38"/>
      <c r="AN1504" s="38"/>
      <c r="AO1504" s="38"/>
      <c r="AP1504" s="38">
        <v>20</v>
      </c>
      <c r="AQ1504" s="38">
        <v>2</v>
      </c>
      <c r="AR1504" s="11" t="s">
        <v>165</v>
      </c>
      <c r="AS1504" s="19" t="s">
        <v>166</v>
      </c>
      <c r="AT1504" s="41">
        <v>2</v>
      </c>
      <c r="AU1504" s="11" t="s">
        <v>165</v>
      </c>
      <c r="AV1504" s="19" t="s">
        <v>166</v>
      </c>
      <c r="AW1504" s="41">
        <v>2</v>
      </c>
      <c r="AX1504" s="43" t="s">
        <v>165</v>
      </c>
      <c r="AY1504" s="22" t="s">
        <v>166</v>
      </c>
      <c r="AZ1504" s="45">
        <v>1</v>
      </c>
      <c r="BA1504" s="43" t="s">
        <v>165</v>
      </c>
      <c r="BB1504" s="22" t="s">
        <v>166</v>
      </c>
      <c r="BC1504" s="45">
        <v>1</v>
      </c>
      <c r="BD1504" s="47" t="s">
        <v>165</v>
      </c>
      <c r="BE1504" s="24" t="s">
        <v>166</v>
      </c>
      <c r="BF1504" s="49">
        <v>5</v>
      </c>
      <c r="BG1504" s="49">
        <v>1</v>
      </c>
      <c r="BH1504" s="47" t="s">
        <v>165</v>
      </c>
      <c r="BI1504" s="24" t="s">
        <v>166</v>
      </c>
      <c r="BJ1504" s="49">
        <v>5</v>
      </c>
      <c r="BK1504" s="49">
        <v>1</v>
      </c>
      <c r="BL1504" s="51" t="s">
        <v>52</v>
      </c>
    </row>
    <row r="1505" spans="1:64" s="103" customFormat="1" hidden="1" x14ac:dyDescent="0.3">
      <c r="A1505" s="104" t="s">
        <v>158</v>
      </c>
      <c r="B1505" s="11">
        <v>249</v>
      </c>
      <c r="C1505" s="104" t="s">
        <v>1399</v>
      </c>
      <c r="D1505" s="104">
        <f>MATCH(Tabela1[[#This Row],[3]],ECHE!A:A,0)</f>
        <v>4140</v>
      </c>
      <c r="E1505" s="3" t="s">
        <v>1400</v>
      </c>
      <c r="F1505" s="2" t="s">
        <v>1401</v>
      </c>
      <c r="G1505" s="25">
        <v>56126</v>
      </c>
      <c r="H1505" s="30" t="s">
        <v>1402</v>
      </c>
      <c r="I1505" s="283" t="s">
        <v>316</v>
      </c>
      <c r="J1505" s="104" t="s">
        <v>1403</v>
      </c>
      <c r="K1505" s="2" t="s">
        <v>38787</v>
      </c>
      <c r="L1505" s="235" t="s">
        <v>1404</v>
      </c>
      <c r="M1505" s="104"/>
      <c r="N1505" s="104"/>
      <c r="O1505" s="104"/>
      <c r="P1505" s="104"/>
      <c r="Q1505" s="104"/>
      <c r="R1505" s="32" t="s">
        <v>47</v>
      </c>
      <c r="S1505" s="91" t="s">
        <v>3446</v>
      </c>
      <c r="T1505" s="35" t="s">
        <v>165</v>
      </c>
      <c r="U1505" s="20" t="s">
        <v>166</v>
      </c>
      <c r="V1505" s="38"/>
      <c r="W1505" s="38"/>
      <c r="X1505" s="38" t="s">
        <v>51</v>
      </c>
      <c r="Y1505" s="38" t="s">
        <v>51</v>
      </c>
      <c r="Z1505" s="38" t="s">
        <v>51</v>
      </c>
      <c r="AA1505" s="38" t="s">
        <v>51</v>
      </c>
      <c r="AB1505" s="38"/>
      <c r="AC1505" s="38"/>
      <c r="AD1505" s="38">
        <v>20</v>
      </c>
      <c r="AE1505" s="38">
        <v>2</v>
      </c>
      <c r="AF1505" s="35"/>
      <c r="AG1505" s="20"/>
      <c r="AH1505" s="38"/>
      <c r="AI1505" s="38"/>
      <c r="AJ1505" s="38"/>
      <c r="AK1505" s="38"/>
      <c r="AL1505" s="38"/>
      <c r="AM1505" s="38"/>
      <c r="AN1505" s="38"/>
      <c r="AO1505" s="38"/>
      <c r="AP1505" s="38"/>
      <c r="AQ1505" s="38"/>
      <c r="AR1505" s="11"/>
      <c r="AS1505" s="19"/>
      <c r="AT1505" s="41"/>
      <c r="AU1505" s="11" t="s">
        <v>165</v>
      </c>
      <c r="AV1505" s="19" t="s">
        <v>166</v>
      </c>
      <c r="AW1505" s="41">
        <v>2</v>
      </c>
      <c r="AX1505" s="43" t="s">
        <v>165</v>
      </c>
      <c r="AY1505" s="22" t="s">
        <v>166</v>
      </c>
      <c r="AZ1505" s="45">
        <v>1</v>
      </c>
      <c r="BA1505" s="43" t="s">
        <v>165</v>
      </c>
      <c r="BB1505" s="22" t="s">
        <v>166</v>
      </c>
      <c r="BC1505" s="45">
        <v>1</v>
      </c>
      <c r="BD1505" s="47" t="s">
        <v>165</v>
      </c>
      <c r="BE1505" s="24" t="s">
        <v>166</v>
      </c>
      <c r="BF1505" s="49">
        <v>5</v>
      </c>
      <c r="BG1505" s="49">
        <v>1</v>
      </c>
      <c r="BH1505" s="47"/>
      <c r="BI1505" s="24"/>
      <c r="BJ1505" s="49"/>
      <c r="BK1505" s="49"/>
      <c r="BL1505" s="51" t="s">
        <v>52</v>
      </c>
    </row>
    <row r="1506" spans="1:64" s="103" customFormat="1" hidden="1" x14ac:dyDescent="0.3">
      <c r="A1506" s="104" t="s">
        <v>158</v>
      </c>
      <c r="B1506" s="11">
        <v>284</v>
      </c>
      <c r="C1506" s="104" t="s">
        <v>1533</v>
      </c>
      <c r="D1506" s="104">
        <f>MATCH(Tabela1[[#This Row],[3]],ECHE!A:A,0)</f>
        <v>4873</v>
      </c>
      <c r="E1506" s="3" t="s">
        <v>1534</v>
      </c>
      <c r="F1506" s="2" t="s">
        <v>1535</v>
      </c>
      <c r="G1506" s="25" t="s">
        <v>1536</v>
      </c>
      <c r="H1506" s="30" t="s">
        <v>1118</v>
      </c>
      <c r="I1506" s="283" t="s">
        <v>214</v>
      </c>
      <c r="J1506" s="104" t="s">
        <v>1537</v>
      </c>
      <c r="K1506" s="2" t="s">
        <v>39022</v>
      </c>
      <c r="L1506" s="235" t="s">
        <v>538</v>
      </c>
      <c r="M1506" s="104" t="s">
        <v>423</v>
      </c>
      <c r="N1506" s="104" t="s">
        <v>90</v>
      </c>
      <c r="O1506" s="104" t="s">
        <v>90</v>
      </c>
      <c r="P1506" s="104"/>
      <c r="Q1506" s="104"/>
      <c r="R1506" s="32" t="s">
        <v>47</v>
      </c>
      <c r="S1506" s="91" t="s">
        <v>3446</v>
      </c>
      <c r="T1506" s="35" t="s">
        <v>165</v>
      </c>
      <c r="U1506" s="20" t="s">
        <v>166</v>
      </c>
      <c r="V1506" s="38"/>
      <c r="W1506" s="38"/>
      <c r="X1506" s="38" t="s">
        <v>51</v>
      </c>
      <c r="Y1506" s="38" t="s">
        <v>51</v>
      </c>
      <c r="Z1506" s="38" t="s">
        <v>51</v>
      </c>
      <c r="AA1506" s="38" t="s">
        <v>51</v>
      </c>
      <c r="AB1506" s="38"/>
      <c r="AC1506" s="38"/>
      <c r="AD1506" s="38">
        <v>20</v>
      </c>
      <c r="AE1506" s="38">
        <v>2</v>
      </c>
      <c r="AF1506" s="35" t="s">
        <v>165</v>
      </c>
      <c r="AG1506" s="20" t="s">
        <v>166</v>
      </c>
      <c r="AH1506" s="38"/>
      <c r="AI1506" s="38"/>
      <c r="AJ1506" s="38" t="s">
        <v>51</v>
      </c>
      <c r="AK1506" s="38" t="s">
        <v>51</v>
      </c>
      <c r="AL1506" s="38" t="s">
        <v>51</v>
      </c>
      <c r="AM1506" s="38" t="s">
        <v>51</v>
      </c>
      <c r="AN1506" s="38"/>
      <c r="AO1506" s="38"/>
      <c r="AP1506" s="38">
        <v>20</v>
      </c>
      <c r="AQ1506" s="38">
        <v>2</v>
      </c>
      <c r="AR1506" s="11" t="s">
        <v>165</v>
      </c>
      <c r="AS1506" s="19" t="s">
        <v>166</v>
      </c>
      <c r="AT1506" s="41">
        <v>2</v>
      </c>
      <c r="AU1506" s="11" t="s">
        <v>165</v>
      </c>
      <c r="AV1506" s="19" t="s">
        <v>166</v>
      </c>
      <c r="AW1506" s="41">
        <v>2</v>
      </c>
      <c r="AX1506" s="43" t="s">
        <v>165</v>
      </c>
      <c r="AY1506" s="22" t="s">
        <v>166</v>
      </c>
      <c r="AZ1506" s="45">
        <v>1</v>
      </c>
      <c r="BA1506" s="43" t="s">
        <v>165</v>
      </c>
      <c r="BB1506" s="22" t="s">
        <v>166</v>
      </c>
      <c r="BC1506" s="45">
        <v>1</v>
      </c>
      <c r="BD1506" s="47"/>
      <c r="BE1506" s="24"/>
      <c r="BF1506" s="49"/>
      <c r="BG1506" s="49"/>
      <c r="BH1506" s="47"/>
      <c r="BI1506" s="24"/>
      <c r="BJ1506" s="49"/>
      <c r="BK1506" s="49"/>
      <c r="BL1506" s="51" t="s">
        <v>52</v>
      </c>
    </row>
    <row r="1507" spans="1:64" s="103" customFormat="1" hidden="1" x14ac:dyDescent="0.3">
      <c r="A1507" s="104" t="s">
        <v>158</v>
      </c>
      <c r="B1507" s="11">
        <v>304</v>
      </c>
      <c r="C1507" s="104" t="s">
        <v>784</v>
      </c>
      <c r="D1507" s="104">
        <f>MATCH(Tabela1[[#This Row],[3]],ECHE!A:A,0)</f>
        <v>3878</v>
      </c>
      <c r="E1507" s="3" t="s">
        <v>785</v>
      </c>
      <c r="F1507" s="2" t="s">
        <v>1615</v>
      </c>
      <c r="G1507" s="25">
        <v>21000</v>
      </c>
      <c r="H1507" s="30" t="s">
        <v>787</v>
      </c>
      <c r="I1507" s="283" t="s">
        <v>67</v>
      </c>
      <c r="J1507" s="104" t="s">
        <v>788</v>
      </c>
      <c r="K1507" s="2" t="s">
        <v>38765</v>
      </c>
      <c r="L1507" s="235" t="s">
        <v>400</v>
      </c>
      <c r="M1507" s="104" t="s">
        <v>1616</v>
      </c>
      <c r="N1507" s="104" t="s">
        <v>45</v>
      </c>
      <c r="O1507" s="104" t="s">
        <v>46</v>
      </c>
      <c r="P1507" s="104"/>
      <c r="Q1507" s="104"/>
      <c r="R1507" s="32" t="s">
        <v>47</v>
      </c>
      <c r="S1507" s="91" t="s">
        <v>3446</v>
      </c>
      <c r="T1507" s="35" t="s">
        <v>165</v>
      </c>
      <c r="U1507" s="20" t="s">
        <v>166</v>
      </c>
      <c r="V1507" s="38"/>
      <c r="W1507" s="38"/>
      <c r="X1507" s="38" t="s">
        <v>51</v>
      </c>
      <c r="Y1507" s="38" t="s">
        <v>51</v>
      </c>
      <c r="Z1507" s="38" t="s">
        <v>51</v>
      </c>
      <c r="AA1507" s="38" t="s">
        <v>51</v>
      </c>
      <c r="AB1507" s="38" t="s">
        <v>51</v>
      </c>
      <c r="AC1507" s="38" t="s">
        <v>51</v>
      </c>
      <c r="AD1507" s="38">
        <v>20</v>
      </c>
      <c r="AE1507" s="38">
        <v>2</v>
      </c>
      <c r="AF1507" s="35" t="s">
        <v>165</v>
      </c>
      <c r="AG1507" s="20" t="s">
        <v>166</v>
      </c>
      <c r="AH1507" s="38"/>
      <c r="AI1507" s="38"/>
      <c r="AJ1507" s="38" t="s">
        <v>51</v>
      </c>
      <c r="AK1507" s="38" t="s">
        <v>51</v>
      </c>
      <c r="AL1507" s="38" t="s">
        <v>51</v>
      </c>
      <c r="AM1507" s="38" t="s">
        <v>51</v>
      </c>
      <c r="AN1507" s="38" t="s">
        <v>51</v>
      </c>
      <c r="AO1507" s="38" t="s">
        <v>51</v>
      </c>
      <c r="AP1507" s="38">
        <v>20</v>
      </c>
      <c r="AQ1507" s="38">
        <v>2</v>
      </c>
      <c r="AR1507" s="11"/>
      <c r="AS1507" s="19"/>
      <c r="AT1507" s="41"/>
      <c r="AU1507" s="11"/>
      <c r="AV1507" s="19"/>
      <c r="AW1507" s="41"/>
      <c r="AX1507" s="43" t="s">
        <v>165</v>
      </c>
      <c r="AY1507" s="22" t="s">
        <v>166</v>
      </c>
      <c r="AZ1507" s="45">
        <v>1</v>
      </c>
      <c r="BA1507" s="43" t="s">
        <v>165</v>
      </c>
      <c r="BB1507" s="22" t="s">
        <v>166</v>
      </c>
      <c r="BC1507" s="45">
        <v>1</v>
      </c>
      <c r="BD1507" s="47" t="s">
        <v>165</v>
      </c>
      <c r="BE1507" s="24" t="s">
        <v>166</v>
      </c>
      <c r="BF1507" s="49">
        <v>5</v>
      </c>
      <c r="BG1507" s="49">
        <v>1</v>
      </c>
      <c r="BH1507" s="47" t="s">
        <v>165</v>
      </c>
      <c r="BI1507" s="24" t="s">
        <v>166</v>
      </c>
      <c r="BJ1507" s="49">
        <v>5</v>
      </c>
      <c r="BK1507" s="49">
        <v>1</v>
      </c>
      <c r="BL1507" s="51" t="s">
        <v>52</v>
      </c>
    </row>
    <row r="1508" spans="1:64" s="103" customFormat="1" hidden="1" x14ac:dyDescent="0.3">
      <c r="A1508" s="104" t="s">
        <v>158</v>
      </c>
      <c r="B1508" s="11">
        <v>312</v>
      </c>
      <c r="C1508" s="104" t="s">
        <v>1655</v>
      </c>
      <c r="D1508" s="104">
        <f>MATCH(Tabela1[[#This Row],[3]],ECHE!A:A,0)</f>
        <v>2637</v>
      </c>
      <c r="E1508" s="3" t="s">
        <v>1656</v>
      </c>
      <c r="F1508" s="2" t="s">
        <v>1657</v>
      </c>
      <c r="G1508" s="25">
        <v>93837</v>
      </c>
      <c r="H1508" s="30" t="s">
        <v>1658</v>
      </c>
      <c r="I1508" s="283" t="s">
        <v>369</v>
      </c>
      <c r="J1508" s="104" t="s">
        <v>1659</v>
      </c>
      <c r="K1508" s="2" t="s">
        <v>38725</v>
      </c>
      <c r="L1508" s="235" t="s">
        <v>383</v>
      </c>
      <c r="M1508" s="104" t="s">
        <v>383</v>
      </c>
      <c r="N1508" s="104" t="s">
        <v>69</v>
      </c>
      <c r="O1508" s="104" t="s">
        <v>70</v>
      </c>
      <c r="P1508" s="104"/>
      <c r="Q1508" s="104"/>
      <c r="R1508" s="32" t="s">
        <v>47</v>
      </c>
      <c r="S1508" s="91" t="s">
        <v>3446</v>
      </c>
      <c r="T1508" s="35" t="s">
        <v>165</v>
      </c>
      <c r="U1508" s="20" t="s">
        <v>166</v>
      </c>
      <c r="V1508" s="38" t="s">
        <v>51</v>
      </c>
      <c r="W1508" s="38" t="s">
        <v>51</v>
      </c>
      <c r="X1508" s="38" t="s">
        <v>51</v>
      </c>
      <c r="Y1508" s="38" t="s">
        <v>51</v>
      </c>
      <c r="Z1508" s="38" t="s">
        <v>51</v>
      </c>
      <c r="AA1508" s="38" t="s">
        <v>51</v>
      </c>
      <c r="AB1508" s="38" t="s">
        <v>51</v>
      </c>
      <c r="AC1508" s="38" t="s">
        <v>51</v>
      </c>
      <c r="AD1508" s="38">
        <v>20</v>
      </c>
      <c r="AE1508" s="38">
        <v>2</v>
      </c>
      <c r="AF1508" s="35" t="s">
        <v>165</v>
      </c>
      <c r="AG1508" s="20" t="s">
        <v>166</v>
      </c>
      <c r="AH1508" s="38"/>
      <c r="AI1508" s="38"/>
      <c r="AJ1508" s="38" t="s">
        <v>51</v>
      </c>
      <c r="AK1508" s="38" t="s">
        <v>51</v>
      </c>
      <c r="AL1508" s="38" t="s">
        <v>51</v>
      </c>
      <c r="AM1508" s="38" t="s">
        <v>51</v>
      </c>
      <c r="AN1508" s="38"/>
      <c r="AO1508" s="38"/>
      <c r="AP1508" s="38">
        <v>20</v>
      </c>
      <c r="AQ1508" s="38">
        <v>2</v>
      </c>
      <c r="AR1508" s="11" t="s">
        <v>165</v>
      </c>
      <c r="AS1508" s="19" t="s">
        <v>166</v>
      </c>
      <c r="AT1508" s="41">
        <v>2</v>
      </c>
      <c r="AU1508" s="11"/>
      <c r="AV1508" s="19"/>
      <c r="AW1508" s="41"/>
      <c r="AX1508" s="43" t="s">
        <v>165</v>
      </c>
      <c r="AY1508" s="22" t="s">
        <v>166</v>
      </c>
      <c r="AZ1508" s="45">
        <v>1</v>
      </c>
      <c r="BA1508" s="43" t="s">
        <v>165</v>
      </c>
      <c r="BB1508" s="22" t="s">
        <v>166</v>
      </c>
      <c r="BC1508" s="45">
        <v>1</v>
      </c>
      <c r="BD1508" s="47" t="s">
        <v>165</v>
      </c>
      <c r="BE1508" s="24" t="s">
        <v>166</v>
      </c>
      <c r="BF1508" s="49">
        <v>5</v>
      </c>
      <c r="BG1508" s="49">
        <v>1</v>
      </c>
      <c r="BH1508" s="47" t="s">
        <v>165</v>
      </c>
      <c r="BI1508" s="24" t="s">
        <v>166</v>
      </c>
      <c r="BJ1508" s="49">
        <v>5</v>
      </c>
      <c r="BK1508" s="49">
        <v>1</v>
      </c>
      <c r="BL1508" s="51" t="s">
        <v>52</v>
      </c>
    </row>
    <row r="1509" spans="1:64" s="103" customFormat="1" hidden="1" x14ac:dyDescent="0.3">
      <c r="A1509" s="104" t="s">
        <v>158</v>
      </c>
      <c r="B1509" s="11">
        <v>336</v>
      </c>
      <c r="C1509" s="104" t="s">
        <v>1775</v>
      </c>
      <c r="D1509" s="104">
        <f>MATCH(Tabela1[[#This Row],[3]],ECHE!A:A,0)</f>
        <v>4814</v>
      </c>
      <c r="E1509" s="3" t="s">
        <v>1776</v>
      </c>
      <c r="F1509" s="2" t="s">
        <v>1777</v>
      </c>
      <c r="G1509" s="25" t="s">
        <v>1778</v>
      </c>
      <c r="H1509" s="30" t="s">
        <v>1779</v>
      </c>
      <c r="I1509" s="283" t="s">
        <v>214</v>
      </c>
      <c r="J1509" s="104" t="s">
        <v>1780</v>
      </c>
      <c r="K1509" s="2" t="s">
        <v>38812</v>
      </c>
      <c r="L1509" s="235" t="s">
        <v>216</v>
      </c>
      <c r="M1509" s="104" t="s">
        <v>217</v>
      </c>
      <c r="N1509" s="104" t="s">
        <v>1781</v>
      </c>
      <c r="O1509" s="104" t="s">
        <v>1782</v>
      </c>
      <c r="P1509" s="104"/>
      <c r="Q1509" s="104"/>
      <c r="R1509" s="32" t="s">
        <v>47</v>
      </c>
      <c r="S1509" s="91" t="s">
        <v>3446</v>
      </c>
      <c r="T1509" s="35" t="s">
        <v>165</v>
      </c>
      <c r="U1509" s="20" t="s">
        <v>166</v>
      </c>
      <c r="V1509" s="38"/>
      <c r="W1509" s="38"/>
      <c r="X1509" s="38" t="s">
        <v>51</v>
      </c>
      <c r="Y1509" s="38" t="s">
        <v>51</v>
      </c>
      <c r="Z1509" s="38" t="s">
        <v>51</v>
      </c>
      <c r="AA1509" s="38" t="s">
        <v>51</v>
      </c>
      <c r="AB1509" s="38"/>
      <c r="AC1509" s="38"/>
      <c r="AD1509" s="38">
        <v>20</v>
      </c>
      <c r="AE1509" s="38">
        <v>2</v>
      </c>
      <c r="AF1509" s="35" t="s">
        <v>165</v>
      </c>
      <c r="AG1509" s="20" t="s">
        <v>166</v>
      </c>
      <c r="AH1509" s="38"/>
      <c r="AI1509" s="38"/>
      <c r="AJ1509" s="38" t="s">
        <v>51</v>
      </c>
      <c r="AK1509" s="38" t="s">
        <v>51</v>
      </c>
      <c r="AL1509" s="38" t="s">
        <v>51</v>
      </c>
      <c r="AM1509" s="38" t="s">
        <v>51</v>
      </c>
      <c r="AN1509" s="38"/>
      <c r="AO1509" s="38"/>
      <c r="AP1509" s="38">
        <v>20</v>
      </c>
      <c r="AQ1509" s="38">
        <v>2</v>
      </c>
      <c r="AR1509" s="11" t="s">
        <v>165</v>
      </c>
      <c r="AS1509" s="19" t="s">
        <v>166</v>
      </c>
      <c r="AT1509" s="41">
        <v>2</v>
      </c>
      <c r="AU1509" s="11" t="s">
        <v>165</v>
      </c>
      <c r="AV1509" s="19" t="s">
        <v>166</v>
      </c>
      <c r="AW1509" s="41">
        <v>2</v>
      </c>
      <c r="AX1509" s="43" t="s">
        <v>165</v>
      </c>
      <c r="AY1509" s="22" t="s">
        <v>166</v>
      </c>
      <c r="AZ1509" s="45">
        <v>1</v>
      </c>
      <c r="BA1509" s="43" t="s">
        <v>165</v>
      </c>
      <c r="BB1509" s="22" t="s">
        <v>166</v>
      </c>
      <c r="BC1509" s="45">
        <v>1</v>
      </c>
      <c r="BD1509" s="47" t="s">
        <v>165</v>
      </c>
      <c r="BE1509" s="24" t="s">
        <v>166</v>
      </c>
      <c r="BF1509" s="49">
        <v>5</v>
      </c>
      <c r="BG1509" s="49">
        <v>1</v>
      </c>
      <c r="BH1509" s="47" t="s">
        <v>165</v>
      </c>
      <c r="BI1509" s="24" t="s">
        <v>166</v>
      </c>
      <c r="BJ1509" s="49">
        <v>5</v>
      </c>
      <c r="BK1509" s="49">
        <v>1</v>
      </c>
      <c r="BL1509" s="51" t="s">
        <v>52</v>
      </c>
    </row>
    <row r="1510" spans="1:64" s="103" customFormat="1" hidden="1" x14ac:dyDescent="0.3">
      <c r="A1510" s="104" t="s">
        <v>158</v>
      </c>
      <c r="B1510" s="11">
        <v>347</v>
      </c>
      <c r="C1510" s="104" t="s">
        <v>1821</v>
      </c>
      <c r="D1510" s="104">
        <f>MATCH(Tabela1[[#This Row],[3]],ECHE!A:A,0)</f>
        <v>718</v>
      </c>
      <c r="E1510" s="3" t="s">
        <v>1822</v>
      </c>
      <c r="F1510" s="2" t="s">
        <v>1823</v>
      </c>
      <c r="G1510" s="25">
        <v>72074</v>
      </c>
      <c r="H1510" s="30" t="s">
        <v>1824</v>
      </c>
      <c r="I1510" s="283" t="s">
        <v>127</v>
      </c>
      <c r="J1510" s="104" t="s">
        <v>1825</v>
      </c>
      <c r="K1510" s="2" t="s">
        <v>38669</v>
      </c>
      <c r="L1510" s="235" t="s">
        <v>1378</v>
      </c>
      <c r="M1510" s="104" t="s">
        <v>130</v>
      </c>
      <c r="N1510" s="104" t="s">
        <v>152</v>
      </c>
      <c r="O1510" s="104" t="s">
        <v>256</v>
      </c>
      <c r="P1510" s="104"/>
      <c r="Q1510" s="104"/>
      <c r="R1510" s="32" t="s">
        <v>47</v>
      </c>
      <c r="S1510" s="91" t="s">
        <v>3446</v>
      </c>
      <c r="T1510" s="35" t="s">
        <v>165</v>
      </c>
      <c r="U1510" s="20" t="s">
        <v>166</v>
      </c>
      <c r="V1510" s="38"/>
      <c r="W1510" s="38"/>
      <c r="X1510" s="38" t="s">
        <v>51</v>
      </c>
      <c r="Y1510" s="38" t="s">
        <v>51</v>
      </c>
      <c r="Z1510" s="38"/>
      <c r="AA1510" s="38"/>
      <c r="AB1510" s="38"/>
      <c r="AC1510" s="38"/>
      <c r="AD1510" s="38">
        <v>20</v>
      </c>
      <c r="AE1510" s="38">
        <v>2</v>
      </c>
      <c r="AF1510" s="35" t="s">
        <v>165</v>
      </c>
      <c r="AG1510" s="20" t="s">
        <v>166</v>
      </c>
      <c r="AH1510" s="38"/>
      <c r="AI1510" s="38"/>
      <c r="AJ1510" s="38" t="s">
        <v>51</v>
      </c>
      <c r="AK1510" s="38" t="s">
        <v>51</v>
      </c>
      <c r="AL1510" s="38"/>
      <c r="AM1510" s="38"/>
      <c r="AN1510" s="38"/>
      <c r="AO1510" s="38"/>
      <c r="AP1510" s="38">
        <v>20</v>
      </c>
      <c r="AQ1510" s="38">
        <v>2</v>
      </c>
      <c r="AR1510" s="11" t="s">
        <v>165</v>
      </c>
      <c r="AS1510" s="19" t="s">
        <v>166</v>
      </c>
      <c r="AT1510" s="41">
        <v>2</v>
      </c>
      <c r="AU1510" s="11" t="s">
        <v>165</v>
      </c>
      <c r="AV1510" s="19" t="s">
        <v>166</v>
      </c>
      <c r="AW1510" s="41">
        <v>2</v>
      </c>
      <c r="AX1510" s="43" t="s">
        <v>165</v>
      </c>
      <c r="AY1510" s="22" t="s">
        <v>166</v>
      </c>
      <c r="AZ1510" s="45">
        <v>1</v>
      </c>
      <c r="BA1510" s="43" t="s">
        <v>165</v>
      </c>
      <c r="BB1510" s="22" t="s">
        <v>166</v>
      </c>
      <c r="BC1510" s="45">
        <v>1</v>
      </c>
      <c r="BD1510" s="47" t="s">
        <v>165</v>
      </c>
      <c r="BE1510" s="24" t="s">
        <v>166</v>
      </c>
      <c r="BF1510" s="49">
        <v>5</v>
      </c>
      <c r="BG1510" s="49">
        <v>1</v>
      </c>
      <c r="BH1510" s="47" t="s">
        <v>165</v>
      </c>
      <c r="BI1510" s="24" t="s">
        <v>166</v>
      </c>
      <c r="BJ1510" s="49">
        <v>5</v>
      </c>
      <c r="BK1510" s="49">
        <v>1</v>
      </c>
      <c r="BL1510" s="51" t="s">
        <v>52</v>
      </c>
    </row>
    <row r="1511" spans="1:64" s="103" customFormat="1" hidden="1" x14ac:dyDescent="0.3">
      <c r="A1511" s="104" t="s">
        <v>158</v>
      </c>
      <c r="B1511" s="11">
        <v>358</v>
      </c>
      <c r="C1511" s="104" t="s">
        <v>1863</v>
      </c>
      <c r="D1511" s="104">
        <f>MATCH(Tabela1[[#This Row],[3]],ECHE!A:A,0)</f>
        <v>4395</v>
      </c>
      <c r="E1511" s="3" t="s">
        <v>1864</v>
      </c>
      <c r="F1511" s="2" t="s">
        <v>1865</v>
      </c>
      <c r="G1511" s="25">
        <v>1000</v>
      </c>
      <c r="H1511" s="30" t="s">
        <v>637</v>
      </c>
      <c r="I1511" s="283" t="s">
        <v>638</v>
      </c>
      <c r="J1511" s="104" t="s">
        <v>1866</v>
      </c>
      <c r="K1511" s="2" t="s">
        <v>38949</v>
      </c>
      <c r="L1511" s="235" t="s">
        <v>1867</v>
      </c>
      <c r="M1511" s="104" t="s">
        <v>1868</v>
      </c>
      <c r="N1511" s="104" t="s">
        <v>69</v>
      </c>
      <c r="O1511" s="104" t="s">
        <v>70</v>
      </c>
      <c r="P1511" s="104"/>
      <c r="Q1511" s="104"/>
      <c r="R1511" s="32" t="s">
        <v>47</v>
      </c>
      <c r="S1511" s="91" t="s">
        <v>3446</v>
      </c>
      <c r="T1511" s="35" t="s">
        <v>165</v>
      </c>
      <c r="U1511" s="20" t="s">
        <v>166</v>
      </c>
      <c r="V1511" s="38"/>
      <c r="W1511" s="38"/>
      <c r="X1511" s="38" t="s">
        <v>51</v>
      </c>
      <c r="Y1511" s="38" t="s">
        <v>51</v>
      </c>
      <c r="Z1511" s="38"/>
      <c r="AA1511" s="38"/>
      <c r="AB1511" s="38"/>
      <c r="AC1511" s="38"/>
      <c r="AD1511" s="38">
        <v>20</v>
      </c>
      <c r="AE1511" s="38">
        <v>2</v>
      </c>
      <c r="AF1511" s="35" t="s">
        <v>165</v>
      </c>
      <c r="AG1511" s="20" t="s">
        <v>166</v>
      </c>
      <c r="AH1511" s="38"/>
      <c r="AI1511" s="38"/>
      <c r="AJ1511" s="38" t="s">
        <v>51</v>
      </c>
      <c r="AK1511" s="38" t="s">
        <v>51</v>
      </c>
      <c r="AL1511" s="38"/>
      <c r="AM1511" s="38"/>
      <c r="AN1511" s="38"/>
      <c r="AO1511" s="38"/>
      <c r="AP1511" s="38">
        <v>20</v>
      </c>
      <c r="AQ1511" s="38">
        <v>2</v>
      </c>
      <c r="AR1511" s="11"/>
      <c r="AS1511" s="19"/>
      <c r="AT1511" s="41"/>
      <c r="AU1511" s="11"/>
      <c r="AV1511" s="19"/>
      <c r="AW1511" s="41"/>
      <c r="AX1511" s="43" t="s">
        <v>165</v>
      </c>
      <c r="AY1511" s="22" t="s">
        <v>166</v>
      </c>
      <c r="AZ1511" s="45">
        <v>1</v>
      </c>
      <c r="BA1511" s="43" t="s">
        <v>165</v>
      </c>
      <c r="BB1511" s="22" t="s">
        <v>166</v>
      </c>
      <c r="BC1511" s="45">
        <v>1</v>
      </c>
      <c r="BD1511" s="47"/>
      <c r="BE1511" s="24"/>
      <c r="BF1511" s="49"/>
      <c r="BG1511" s="49"/>
      <c r="BH1511" s="47"/>
      <c r="BI1511" s="24"/>
      <c r="BJ1511" s="49"/>
      <c r="BK1511" s="49"/>
      <c r="BL1511" s="51" t="s">
        <v>52</v>
      </c>
    </row>
    <row r="1512" spans="1:64" s="103" customFormat="1" hidden="1" x14ac:dyDescent="0.3">
      <c r="A1512" s="104" t="s">
        <v>158</v>
      </c>
      <c r="B1512" s="11">
        <v>371</v>
      </c>
      <c r="C1512" s="104" t="s">
        <v>1220</v>
      </c>
      <c r="D1512" s="104">
        <f>MATCH(Tabela1[[#This Row],[3]],ECHE!A:A,0)</f>
        <v>321</v>
      </c>
      <c r="E1512" s="3" t="s">
        <v>1221</v>
      </c>
      <c r="F1512" s="2" t="s">
        <v>1222</v>
      </c>
      <c r="G1512" s="25">
        <v>52062</v>
      </c>
      <c r="H1512" s="30" t="s">
        <v>967</v>
      </c>
      <c r="I1512" s="283" t="s">
        <v>127</v>
      </c>
      <c r="J1512" s="104" t="s">
        <v>1922</v>
      </c>
      <c r="K1512" s="2" t="s">
        <v>38871</v>
      </c>
      <c r="L1512" s="235" t="s">
        <v>1923</v>
      </c>
      <c r="M1512" s="104" t="s">
        <v>1924</v>
      </c>
      <c r="N1512" s="104" t="s">
        <v>152</v>
      </c>
      <c r="O1512" s="104" t="s">
        <v>1225</v>
      </c>
      <c r="P1512" s="104"/>
      <c r="Q1512" s="104"/>
      <c r="R1512" s="32" t="s">
        <v>47</v>
      </c>
      <c r="S1512" s="91" t="s">
        <v>3446</v>
      </c>
      <c r="T1512" s="35" t="s">
        <v>165</v>
      </c>
      <c r="U1512" s="20" t="s">
        <v>166</v>
      </c>
      <c r="V1512" s="38"/>
      <c r="W1512" s="38"/>
      <c r="X1512" s="38" t="s">
        <v>51</v>
      </c>
      <c r="Y1512" s="38" t="s">
        <v>51</v>
      </c>
      <c r="Z1512" s="38" t="s">
        <v>51</v>
      </c>
      <c r="AA1512" s="38" t="s">
        <v>51</v>
      </c>
      <c r="AB1512" s="38"/>
      <c r="AC1512" s="38"/>
      <c r="AD1512" s="38">
        <v>10</v>
      </c>
      <c r="AE1512" s="38">
        <v>1</v>
      </c>
      <c r="AF1512" s="35" t="s">
        <v>165</v>
      </c>
      <c r="AG1512" s="20" t="s">
        <v>166</v>
      </c>
      <c r="AH1512" s="38"/>
      <c r="AI1512" s="38"/>
      <c r="AJ1512" s="38" t="s">
        <v>51</v>
      </c>
      <c r="AK1512" s="38" t="s">
        <v>51</v>
      </c>
      <c r="AL1512" s="38" t="s">
        <v>51</v>
      </c>
      <c r="AM1512" s="38" t="s">
        <v>51</v>
      </c>
      <c r="AN1512" s="38"/>
      <c r="AO1512" s="38"/>
      <c r="AP1512" s="38">
        <v>10</v>
      </c>
      <c r="AQ1512" s="38">
        <v>1</v>
      </c>
      <c r="AR1512" s="11"/>
      <c r="AS1512" s="19"/>
      <c r="AT1512" s="41"/>
      <c r="AU1512" s="11"/>
      <c r="AV1512" s="19"/>
      <c r="AW1512" s="41"/>
      <c r="AX1512" s="43" t="s">
        <v>165</v>
      </c>
      <c r="AY1512" s="22" t="s">
        <v>166</v>
      </c>
      <c r="AZ1512" s="45">
        <v>1</v>
      </c>
      <c r="BA1512" s="43" t="s">
        <v>165</v>
      </c>
      <c r="BB1512" s="22" t="s">
        <v>166</v>
      </c>
      <c r="BC1512" s="45">
        <v>1</v>
      </c>
      <c r="BD1512" s="47"/>
      <c r="BE1512" s="24"/>
      <c r="BF1512" s="49"/>
      <c r="BG1512" s="49"/>
      <c r="BH1512" s="47"/>
      <c r="BI1512" s="24"/>
      <c r="BJ1512" s="49"/>
      <c r="BK1512" s="49"/>
      <c r="BL1512" s="51" t="s">
        <v>52</v>
      </c>
    </row>
    <row r="1513" spans="1:64" s="103" customFormat="1" hidden="1" x14ac:dyDescent="0.3">
      <c r="A1513" s="104" t="s">
        <v>158</v>
      </c>
      <c r="B1513" s="11">
        <v>475</v>
      </c>
      <c r="C1513" s="104" t="s">
        <v>2287</v>
      </c>
      <c r="D1513" s="104">
        <f>MATCH(Tabela1[[#This Row],[3]],ECHE!A:A,0)</f>
        <v>3910</v>
      </c>
      <c r="E1513" s="3" t="s">
        <v>2288</v>
      </c>
      <c r="F1513" s="2" t="s">
        <v>2289</v>
      </c>
      <c r="G1513" s="25">
        <v>1085</v>
      </c>
      <c r="H1513" s="30" t="s">
        <v>1597</v>
      </c>
      <c r="I1513" s="283" t="s">
        <v>455</v>
      </c>
      <c r="J1513" s="104" t="s">
        <v>2290</v>
      </c>
      <c r="K1513" s="2" t="s">
        <v>38904</v>
      </c>
      <c r="L1513" s="235" t="s">
        <v>2291</v>
      </c>
      <c r="M1513" s="104" t="s">
        <v>2291</v>
      </c>
      <c r="N1513" s="104" t="s">
        <v>687</v>
      </c>
      <c r="O1513" s="104" t="s">
        <v>1079</v>
      </c>
      <c r="P1513" s="104"/>
      <c r="Q1513" s="104"/>
      <c r="R1513" s="32" t="s">
        <v>47</v>
      </c>
      <c r="S1513" s="91" t="s">
        <v>3446</v>
      </c>
      <c r="T1513" s="35" t="s">
        <v>165</v>
      </c>
      <c r="U1513" s="20" t="s">
        <v>166</v>
      </c>
      <c r="V1513" s="38"/>
      <c r="W1513" s="38"/>
      <c r="X1513" s="38" t="s">
        <v>51</v>
      </c>
      <c r="Y1513" s="38" t="s">
        <v>51</v>
      </c>
      <c r="Z1513" s="38" t="s">
        <v>51</v>
      </c>
      <c r="AA1513" s="38" t="s">
        <v>51</v>
      </c>
      <c r="AB1513" s="38" t="s">
        <v>51</v>
      </c>
      <c r="AC1513" s="38" t="s">
        <v>51</v>
      </c>
      <c r="AD1513" s="38">
        <v>12</v>
      </c>
      <c r="AE1513" s="38">
        <v>2</v>
      </c>
      <c r="AF1513" s="35" t="s">
        <v>165</v>
      </c>
      <c r="AG1513" s="20" t="s">
        <v>166</v>
      </c>
      <c r="AH1513" s="38"/>
      <c r="AI1513" s="38"/>
      <c r="AJ1513" s="38" t="s">
        <v>51</v>
      </c>
      <c r="AK1513" s="38" t="s">
        <v>51</v>
      </c>
      <c r="AL1513" s="38" t="s">
        <v>51</v>
      </c>
      <c r="AM1513" s="38" t="s">
        <v>51</v>
      </c>
      <c r="AN1513" s="38" t="s">
        <v>51</v>
      </c>
      <c r="AO1513" s="38" t="s">
        <v>51</v>
      </c>
      <c r="AP1513" s="38">
        <v>12</v>
      </c>
      <c r="AQ1513" s="38">
        <v>2</v>
      </c>
      <c r="AR1513" s="11"/>
      <c r="AS1513" s="19"/>
      <c r="AT1513" s="41"/>
      <c r="AU1513" s="11"/>
      <c r="AV1513" s="19"/>
      <c r="AW1513" s="41"/>
      <c r="AX1513" s="43" t="s">
        <v>165</v>
      </c>
      <c r="AY1513" s="22" t="s">
        <v>166</v>
      </c>
      <c r="AZ1513" s="45">
        <v>1</v>
      </c>
      <c r="BA1513" s="43" t="s">
        <v>165</v>
      </c>
      <c r="BB1513" s="22" t="s">
        <v>166</v>
      </c>
      <c r="BC1513" s="45">
        <v>1</v>
      </c>
      <c r="BD1513" s="47" t="s">
        <v>165</v>
      </c>
      <c r="BE1513" s="24" t="s">
        <v>166</v>
      </c>
      <c r="BF1513" s="49">
        <v>5</v>
      </c>
      <c r="BG1513" s="49">
        <v>1</v>
      </c>
      <c r="BH1513" s="47" t="s">
        <v>165</v>
      </c>
      <c r="BI1513" s="24" t="s">
        <v>166</v>
      </c>
      <c r="BJ1513" s="49">
        <v>5</v>
      </c>
      <c r="BK1513" s="49">
        <v>1</v>
      </c>
      <c r="BL1513" s="51" t="s">
        <v>52</v>
      </c>
    </row>
    <row r="1514" spans="1:64" s="103" customFormat="1" hidden="1" x14ac:dyDescent="0.3">
      <c r="A1514" s="104" t="s">
        <v>158</v>
      </c>
      <c r="B1514" s="11">
        <v>479</v>
      </c>
      <c r="C1514" s="104" t="s">
        <v>2304</v>
      </c>
      <c r="D1514" s="104">
        <f>MATCH(Tabela1[[#This Row],[3]],ECHE!A:A,0)</f>
        <v>22</v>
      </c>
      <c r="E1514" s="3" t="s">
        <v>2305</v>
      </c>
      <c r="F1514" s="2" t="s">
        <v>2306</v>
      </c>
      <c r="G1514" s="25">
        <v>6050</v>
      </c>
      <c r="H1514" s="30" t="s">
        <v>2307</v>
      </c>
      <c r="I1514" s="283" t="s">
        <v>331</v>
      </c>
      <c r="J1514" s="104" t="s">
        <v>2308</v>
      </c>
      <c r="K1514" s="2" t="s">
        <v>38601</v>
      </c>
      <c r="L1514" s="235" t="s">
        <v>129</v>
      </c>
      <c r="M1514" s="104" t="s">
        <v>267</v>
      </c>
      <c r="N1514" s="104" t="s">
        <v>90</v>
      </c>
      <c r="O1514" s="104"/>
      <c r="P1514" s="104"/>
      <c r="Q1514" s="104"/>
      <c r="R1514" s="32" t="s">
        <v>47</v>
      </c>
      <c r="S1514" s="91" t="s">
        <v>3446</v>
      </c>
      <c r="T1514" s="35" t="s">
        <v>165</v>
      </c>
      <c r="U1514" s="20" t="s">
        <v>166</v>
      </c>
      <c r="V1514" s="38"/>
      <c r="W1514" s="38"/>
      <c r="X1514" s="38" t="s">
        <v>51</v>
      </c>
      <c r="Y1514" s="38" t="s">
        <v>51</v>
      </c>
      <c r="Z1514" s="38"/>
      <c r="AA1514" s="38"/>
      <c r="AB1514" s="38"/>
      <c r="AC1514" s="38"/>
      <c r="AD1514" s="38">
        <v>20</v>
      </c>
      <c r="AE1514" s="38">
        <v>2</v>
      </c>
      <c r="AF1514" s="35" t="s">
        <v>165</v>
      </c>
      <c r="AG1514" s="20" t="s">
        <v>166</v>
      </c>
      <c r="AH1514" s="38"/>
      <c r="AI1514" s="38"/>
      <c r="AJ1514" s="38" t="s">
        <v>51</v>
      </c>
      <c r="AK1514" s="38" t="s">
        <v>51</v>
      </c>
      <c r="AL1514" s="38"/>
      <c r="AM1514" s="38"/>
      <c r="AN1514" s="38"/>
      <c r="AO1514" s="38"/>
      <c r="AP1514" s="38">
        <v>20</v>
      </c>
      <c r="AQ1514" s="38">
        <v>2</v>
      </c>
      <c r="AR1514" s="11" t="s">
        <v>165</v>
      </c>
      <c r="AS1514" s="19" t="s">
        <v>166</v>
      </c>
      <c r="AT1514" s="41">
        <v>2</v>
      </c>
      <c r="AU1514" s="11" t="s">
        <v>165</v>
      </c>
      <c r="AV1514" s="19" t="s">
        <v>166</v>
      </c>
      <c r="AW1514" s="41">
        <v>2</v>
      </c>
      <c r="AX1514" s="43" t="s">
        <v>165</v>
      </c>
      <c r="AY1514" s="22" t="s">
        <v>166</v>
      </c>
      <c r="AZ1514" s="45">
        <v>1</v>
      </c>
      <c r="BA1514" s="43" t="s">
        <v>165</v>
      </c>
      <c r="BB1514" s="22" t="s">
        <v>166</v>
      </c>
      <c r="BC1514" s="45">
        <v>1</v>
      </c>
      <c r="BD1514" s="47" t="s">
        <v>165</v>
      </c>
      <c r="BE1514" s="24" t="s">
        <v>166</v>
      </c>
      <c r="BF1514" s="49">
        <v>5</v>
      </c>
      <c r="BG1514" s="49">
        <v>1</v>
      </c>
      <c r="BH1514" s="47" t="s">
        <v>165</v>
      </c>
      <c r="BI1514" s="24" t="s">
        <v>166</v>
      </c>
      <c r="BJ1514" s="49">
        <v>5</v>
      </c>
      <c r="BK1514" s="49">
        <v>1</v>
      </c>
      <c r="BL1514" s="51" t="s">
        <v>52</v>
      </c>
    </row>
    <row r="1515" spans="1:64" s="103" customFormat="1" hidden="1" x14ac:dyDescent="0.3">
      <c r="A1515" s="104" t="s">
        <v>158</v>
      </c>
      <c r="B1515" s="11">
        <v>513</v>
      </c>
      <c r="C1515" s="104" t="s">
        <v>2226</v>
      </c>
      <c r="D1515" s="104">
        <f>MATCH(Tabela1[[#This Row],[3]],ECHE!A:A,0)</f>
        <v>3935</v>
      </c>
      <c r="E1515" s="3" t="s">
        <v>2227</v>
      </c>
      <c r="F1515" s="2" t="s">
        <v>2434</v>
      </c>
      <c r="G1515" s="25" t="s">
        <v>2435</v>
      </c>
      <c r="H1515" s="30" t="s">
        <v>2229</v>
      </c>
      <c r="I1515" s="283" t="s">
        <v>455</v>
      </c>
      <c r="J1515" s="104" t="s">
        <v>2436</v>
      </c>
      <c r="K1515" s="2" t="s">
        <v>38779</v>
      </c>
      <c r="L1515" s="235" t="s">
        <v>103</v>
      </c>
      <c r="M1515" s="104" t="s">
        <v>44</v>
      </c>
      <c r="N1515" s="104" t="s">
        <v>45</v>
      </c>
      <c r="O1515" s="104" t="s">
        <v>46</v>
      </c>
      <c r="P1515" s="104"/>
      <c r="Q1515" s="104"/>
      <c r="R1515" s="32" t="s">
        <v>47</v>
      </c>
      <c r="S1515" s="91" t="s">
        <v>3446</v>
      </c>
      <c r="T1515" s="35" t="s">
        <v>165</v>
      </c>
      <c r="U1515" s="20" t="s">
        <v>166</v>
      </c>
      <c r="V1515" s="38"/>
      <c r="W1515" s="38"/>
      <c r="X1515" s="38" t="s">
        <v>51</v>
      </c>
      <c r="Y1515" s="38" t="s">
        <v>51</v>
      </c>
      <c r="Z1515" s="38" t="s">
        <v>51</v>
      </c>
      <c r="AA1515" s="38" t="s">
        <v>51</v>
      </c>
      <c r="AB1515" s="38"/>
      <c r="AC1515" s="38"/>
      <c r="AD1515" s="38">
        <v>20</v>
      </c>
      <c r="AE1515" s="38">
        <v>2</v>
      </c>
      <c r="AF1515" s="35" t="s">
        <v>165</v>
      </c>
      <c r="AG1515" s="20" t="s">
        <v>166</v>
      </c>
      <c r="AH1515" s="38"/>
      <c r="AI1515" s="38"/>
      <c r="AJ1515" s="38" t="s">
        <v>51</v>
      </c>
      <c r="AK1515" s="38" t="s">
        <v>51</v>
      </c>
      <c r="AL1515" s="38" t="s">
        <v>51</v>
      </c>
      <c r="AM1515" s="38" t="s">
        <v>51</v>
      </c>
      <c r="AN1515" s="38"/>
      <c r="AO1515" s="38"/>
      <c r="AP1515" s="38">
        <v>20</v>
      </c>
      <c r="AQ1515" s="38">
        <v>2</v>
      </c>
      <c r="AR1515" s="11" t="s">
        <v>165</v>
      </c>
      <c r="AS1515" s="19" t="s">
        <v>166</v>
      </c>
      <c r="AT1515" s="41">
        <v>2</v>
      </c>
      <c r="AU1515" s="11" t="s">
        <v>165</v>
      </c>
      <c r="AV1515" s="19" t="s">
        <v>166</v>
      </c>
      <c r="AW1515" s="41">
        <v>2</v>
      </c>
      <c r="AX1515" s="43" t="s">
        <v>165</v>
      </c>
      <c r="AY1515" s="22" t="s">
        <v>166</v>
      </c>
      <c r="AZ1515" s="45">
        <v>1</v>
      </c>
      <c r="BA1515" s="43" t="s">
        <v>165</v>
      </c>
      <c r="BB1515" s="22" t="s">
        <v>166</v>
      </c>
      <c r="BC1515" s="45">
        <v>1</v>
      </c>
      <c r="BD1515" s="47" t="s">
        <v>165</v>
      </c>
      <c r="BE1515" s="24" t="s">
        <v>166</v>
      </c>
      <c r="BF1515" s="49">
        <v>5</v>
      </c>
      <c r="BG1515" s="49">
        <v>1</v>
      </c>
      <c r="BH1515" s="47" t="s">
        <v>165</v>
      </c>
      <c r="BI1515" s="24" t="s">
        <v>166</v>
      </c>
      <c r="BJ1515" s="49">
        <v>5</v>
      </c>
      <c r="BK1515" s="49">
        <v>1</v>
      </c>
      <c r="BL1515" s="51" t="s">
        <v>52</v>
      </c>
    </row>
    <row r="1516" spans="1:64" s="103" customFormat="1" hidden="1" x14ac:dyDescent="0.3">
      <c r="A1516" s="84" t="s">
        <v>158</v>
      </c>
      <c r="B1516" s="85">
        <v>517</v>
      </c>
      <c r="C1516" s="84" t="s">
        <v>1610</v>
      </c>
      <c r="D1516" s="84">
        <f>MATCH(Tabela1[[#This Row],[3]],ECHE!A:A,0)</f>
        <v>5190</v>
      </c>
      <c r="E1516" s="87" t="s">
        <v>1611</v>
      </c>
      <c r="F1516" s="88" t="s">
        <v>1612</v>
      </c>
      <c r="G1516" s="89">
        <v>4180</v>
      </c>
      <c r="H1516" s="90" t="s">
        <v>500</v>
      </c>
      <c r="I1516" s="286" t="s">
        <v>501</v>
      </c>
      <c r="J1516" s="84" t="s">
        <v>1708</v>
      </c>
      <c r="K1516" s="2" t="s">
        <v>39052</v>
      </c>
      <c r="L1516" s="196" t="s">
        <v>103</v>
      </c>
      <c r="M1516" s="84" t="s">
        <v>44</v>
      </c>
      <c r="N1516" s="84" t="s">
        <v>246</v>
      </c>
      <c r="O1516" s="84" t="s">
        <v>70</v>
      </c>
      <c r="P1516" s="84"/>
      <c r="Q1516" s="84"/>
      <c r="R1516" s="91" t="s">
        <v>47</v>
      </c>
      <c r="S1516" s="91" t="s">
        <v>3446</v>
      </c>
      <c r="T1516" s="92" t="s">
        <v>165</v>
      </c>
      <c r="U1516" s="93" t="s">
        <v>166</v>
      </c>
      <c r="V1516" s="94"/>
      <c r="W1516" s="94"/>
      <c r="X1516" s="94" t="s">
        <v>51</v>
      </c>
      <c r="Y1516" s="94" t="s">
        <v>51</v>
      </c>
      <c r="Z1516" s="94" t="s">
        <v>51</v>
      </c>
      <c r="AA1516" s="94" t="s">
        <v>51</v>
      </c>
      <c r="AB1516" s="94"/>
      <c r="AC1516" s="94"/>
      <c r="AD1516" s="94">
        <v>20</v>
      </c>
      <c r="AE1516" s="94">
        <v>2</v>
      </c>
      <c r="AF1516" s="92" t="s">
        <v>165</v>
      </c>
      <c r="AG1516" s="93" t="s">
        <v>166</v>
      </c>
      <c r="AH1516" s="94"/>
      <c r="AI1516" s="94"/>
      <c r="AJ1516" s="94" t="s">
        <v>51</v>
      </c>
      <c r="AK1516" s="94" t="s">
        <v>51</v>
      </c>
      <c r="AL1516" s="94" t="s">
        <v>51</v>
      </c>
      <c r="AM1516" s="94" t="s">
        <v>51</v>
      </c>
      <c r="AN1516" s="94"/>
      <c r="AO1516" s="94"/>
      <c r="AP1516" s="94">
        <v>20</v>
      </c>
      <c r="AQ1516" s="94">
        <v>2</v>
      </c>
      <c r="AR1516" s="85" t="s">
        <v>165</v>
      </c>
      <c r="AS1516" s="86" t="s">
        <v>166</v>
      </c>
      <c r="AT1516" s="95">
        <v>2</v>
      </c>
      <c r="AU1516" s="85" t="s">
        <v>165</v>
      </c>
      <c r="AV1516" s="86" t="s">
        <v>166</v>
      </c>
      <c r="AW1516" s="95">
        <v>2</v>
      </c>
      <c r="AX1516" s="96" t="s">
        <v>165</v>
      </c>
      <c r="AY1516" s="97" t="s">
        <v>166</v>
      </c>
      <c r="AZ1516" s="98">
        <v>1</v>
      </c>
      <c r="BA1516" s="96" t="s">
        <v>165</v>
      </c>
      <c r="BB1516" s="97" t="s">
        <v>166</v>
      </c>
      <c r="BC1516" s="98">
        <v>1</v>
      </c>
      <c r="BD1516" s="99" t="s">
        <v>165</v>
      </c>
      <c r="BE1516" s="100" t="s">
        <v>166</v>
      </c>
      <c r="BF1516" s="101">
        <v>5</v>
      </c>
      <c r="BG1516" s="101">
        <v>1</v>
      </c>
      <c r="BH1516" s="99" t="s">
        <v>165</v>
      </c>
      <c r="BI1516" s="100" t="s">
        <v>166</v>
      </c>
      <c r="BJ1516" s="101">
        <v>5</v>
      </c>
      <c r="BK1516" s="101">
        <v>1</v>
      </c>
      <c r="BL1516" s="102" t="s">
        <v>52</v>
      </c>
    </row>
    <row r="1517" spans="1:64" s="103" customFormat="1" hidden="1" x14ac:dyDescent="0.3">
      <c r="A1517" s="104" t="s">
        <v>158</v>
      </c>
      <c r="B1517" s="11">
        <v>533</v>
      </c>
      <c r="C1517" s="104" t="s">
        <v>2511</v>
      </c>
      <c r="D1517" s="104">
        <f>MATCH(Tabela1[[#This Row],[3]],ECHE!A:A,0)</f>
        <v>983</v>
      </c>
      <c r="E1517" s="3" t="s">
        <v>2512</v>
      </c>
      <c r="F1517" s="2" t="s">
        <v>2513</v>
      </c>
      <c r="G1517" s="25">
        <v>8017</v>
      </c>
      <c r="H1517" s="30" t="s">
        <v>2514</v>
      </c>
      <c r="I1517" s="283" t="s">
        <v>84</v>
      </c>
      <c r="J1517" s="104" t="s">
        <v>2515</v>
      </c>
      <c r="K1517" s="2" t="s">
        <v>38881</v>
      </c>
      <c r="L1517" s="235" t="s">
        <v>197</v>
      </c>
      <c r="M1517" s="104" t="s">
        <v>197</v>
      </c>
      <c r="N1517" s="104" t="s">
        <v>246</v>
      </c>
      <c r="O1517" s="104" t="s">
        <v>70</v>
      </c>
      <c r="P1517" s="104"/>
      <c r="Q1517" s="104"/>
      <c r="R1517" s="32" t="s">
        <v>47</v>
      </c>
      <c r="S1517" s="91" t="s">
        <v>3446</v>
      </c>
      <c r="T1517" s="35" t="s">
        <v>165</v>
      </c>
      <c r="U1517" s="20" t="s">
        <v>166</v>
      </c>
      <c r="V1517" s="38"/>
      <c r="W1517" s="38"/>
      <c r="X1517" s="38" t="s">
        <v>51</v>
      </c>
      <c r="Y1517" s="38" t="s">
        <v>51</v>
      </c>
      <c r="Z1517" s="38" t="s">
        <v>51</v>
      </c>
      <c r="AA1517" s="38" t="s">
        <v>51</v>
      </c>
      <c r="AB1517" s="38"/>
      <c r="AC1517" s="38"/>
      <c r="AD1517" s="38">
        <v>20</v>
      </c>
      <c r="AE1517" s="38">
        <v>2</v>
      </c>
      <c r="AF1517" s="35" t="s">
        <v>165</v>
      </c>
      <c r="AG1517" s="20" t="s">
        <v>166</v>
      </c>
      <c r="AH1517" s="38"/>
      <c r="AI1517" s="38"/>
      <c r="AJ1517" s="38" t="s">
        <v>51</v>
      </c>
      <c r="AK1517" s="38" t="s">
        <v>51</v>
      </c>
      <c r="AL1517" s="38" t="s">
        <v>51</v>
      </c>
      <c r="AM1517" s="38" t="s">
        <v>51</v>
      </c>
      <c r="AN1517" s="38"/>
      <c r="AO1517" s="38"/>
      <c r="AP1517" s="38">
        <v>20</v>
      </c>
      <c r="AQ1517" s="38">
        <v>2</v>
      </c>
      <c r="AR1517" s="11"/>
      <c r="AS1517" s="19"/>
      <c r="AT1517" s="41"/>
      <c r="AU1517" s="11"/>
      <c r="AV1517" s="19"/>
      <c r="AW1517" s="41"/>
      <c r="AX1517" s="43" t="s">
        <v>165</v>
      </c>
      <c r="AY1517" s="22" t="s">
        <v>166</v>
      </c>
      <c r="AZ1517" s="45">
        <v>1</v>
      </c>
      <c r="BA1517" s="43" t="s">
        <v>165</v>
      </c>
      <c r="BB1517" s="22" t="s">
        <v>166</v>
      </c>
      <c r="BC1517" s="45">
        <v>1</v>
      </c>
      <c r="BD1517" s="47" t="s">
        <v>165</v>
      </c>
      <c r="BE1517" s="24" t="s">
        <v>166</v>
      </c>
      <c r="BF1517" s="49">
        <v>5</v>
      </c>
      <c r="BG1517" s="49">
        <v>1</v>
      </c>
      <c r="BH1517" s="47" t="s">
        <v>165</v>
      </c>
      <c r="BI1517" s="24" t="s">
        <v>166</v>
      </c>
      <c r="BJ1517" s="49">
        <v>5</v>
      </c>
      <c r="BK1517" s="49">
        <v>1</v>
      </c>
      <c r="BL1517" s="51" t="s">
        <v>52</v>
      </c>
    </row>
    <row r="1518" spans="1:64" s="103" customFormat="1" hidden="1" x14ac:dyDescent="0.3">
      <c r="A1518" s="104" t="s">
        <v>158</v>
      </c>
      <c r="B1518" s="11">
        <v>537</v>
      </c>
      <c r="C1518" s="104" t="s">
        <v>2525</v>
      </c>
      <c r="D1518" s="104">
        <f>MATCH(Tabela1[[#This Row],[3]],ECHE!A:A,0)</f>
        <v>4050</v>
      </c>
      <c r="E1518" s="3" t="s">
        <v>2526</v>
      </c>
      <c r="F1518" s="2" t="s">
        <v>2527</v>
      </c>
      <c r="G1518" s="25">
        <v>16124</v>
      </c>
      <c r="H1518" s="30" t="s">
        <v>2528</v>
      </c>
      <c r="I1518" s="283" t="s">
        <v>316</v>
      </c>
      <c r="J1518" s="104" t="s">
        <v>2529</v>
      </c>
      <c r="K1518" s="2" t="s">
        <v>38785</v>
      </c>
      <c r="L1518" s="235" t="s">
        <v>2393</v>
      </c>
      <c r="M1518" s="104" t="s">
        <v>2530</v>
      </c>
      <c r="N1518" s="104" t="s">
        <v>1090</v>
      </c>
      <c r="O1518" s="104" t="s">
        <v>89</v>
      </c>
      <c r="P1518" s="104"/>
      <c r="Q1518" s="104"/>
      <c r="R1518" s="32" t="s">
        <v>47</v>
      </c>
      <c r="S1518" s="91" t="s">
        <v>3446</v>
      </c>
      <c r="T1518" s="35" t="s">
        <v>165</v>
      </c>
      <c r="U1518" s="20" t="s">
        <v>166</v>
      </c>
      <c r="V1518" s="38"/>
      <c r="W1518" s="38"/>
      <c r="X1518" s="38" t="s">
        <v>51</v>
      </c>
      <c r="Y1518" s="38" t="s">
        <v>51</v>
      </c>
      <c r="Z1518" s="38"/>
      <c r="AA1518" s="38"/>
      <c r="AB1518" s="38"/>
      <c r="AC1518" s="38"/>
      <c r="AD1518" s="38">
        <v>10</v>
      </c>
      <c r="AE1518" s="38">
        <v>2</v>
      </c>
      <c r="AF1518" s="35" t="s">
        <v>165</v>
      </c>
      <c r="AG1518" s="20" t="s">
        <v>166</v>
      </c>
      <c r="AH1518" s="38"/>
      <c r="AI1518" s="38"/>
      <c r="AJ1518" s="38" t="s">
        <v>51</v>
      </c>
      <c r="AK1518" s="38" t="s">
        <v>51</v>
      </c>
      <c r="AL1518" s="38"/>
      <c r="AM1518" s="38"/>
      <c r="AN1518" s="38"/>
      <c r="AO1518" s="38"/>
      <c r="AP1518" s="38">
        <v>20</v>
      </c>
      <c r="AQ1518" s="38">
        <v>2</v>
      </c>
      <c r="AR1518" s="11"/>
      <c r="AS1518" s="19"/>
      <c r="AT1518" s="41"/>
      <c r="AU1518" s="11"/>
      <c r="AV1518" s="19"/>
      <c r="AW1518" s="41"/>
      <c r="AX1518" s="43" t="s">
        <v>165</v>
      </c>
      <c r="AY1518" s="22" t="s">
        <v>166</v>
      </c>
      <c r="AZ1518" s="45">
        <v>1</v>
      </c>
      <c r="BA1518" s="43" t="s">
        <v>165</v>
      </c>
      <c r="BB1518" s="22" t="s">
        <v>166</v>
      </c>
      <c r="BC1518" s="45">
        <v>1</v>
      </c>
      <c r="BD1518" s="47"/>
      <c r="BE1518" s="24"/>
      <c r="BF1518" s="49"/>
      <c r="BG1518" s="49"/>
      <c r="BH1518" s="47"/>
      <c r="BI1518" s="24"/>
      <c r="BJ1518" s="49"/>
      <c r="BK1518" s="49"/>
      <c r="BL1518" s="51" t="s">
        <v>52</v>
      </c>
    </row>
    <row r="1519" spans="1:64" s="103" customFormat="1" hidden="1" x14ac:dyDescent="0.3">
      <c r="A1519" s="104" t="s">
        <v>158</v>
      </c>
      <c r="B1519" s="11">
        <v>561</v>
      </c>
      <c r="C1519" s="104" t="s">
        <v>2614</v>
      </c>
      <c r="D1519" s="104">
        <f>MATCH(Tabela1[[#This Row],[3]],ECHE!A:A,0)</f>
        <v>1744</v>
      </c>
      <c r="E1519" s="3" t="s">
        <v>2615</v>
      </c>
      <c r="F1519" s="2" t="s">
        <v>2616</v>
      </c>
      <c r="G1519" s="25">
        <v>29071</v>
      </c>
      <c r="H1519" s="30" t="s">
        <v>2617</v>
      </c>
      <c r="I1519" s="283" t="s">
        <v>84</v>
      </c>
      <c r="J1519" s="104" t="s">
        <v>2618</v>
      </c>
      <c r="K1519" s="2" t="s">
        <v>38703</v>
      </c>
      <c r="L1519" s="235" t="s">
        <v>2619</v>
      </c>
      <c r="M1519" s="104" t="s">
        <v>2620</v>
      </c>
      <c r="N1519" s="104" t="s">
        <v>246</v>
      </c>
      <c r="O1519" s="104" t="s">
        <v>46</v>
      </c>
      <c r="P1519" s="104"/>
      <c r="Q1519" s="104"/>
      <c r="R1519" s="32" t="s">
        <v>47</v>
      </c>
      <c r="S1519" s="91" t="s">
        <v>3446</v>
      </c>
      <c r="T1519" s="35" t="s">
        <v>165</v>
      </c>
      <c r="U1519" s="20" t="s">
        <v>166</v>
      </c>
      <c r="V1519" s="38"/>
      <c r="W1519" s="38"/>
      <c r="X1519" s="38" t="s">
        <v>51</v>
      </c>
      <c r="Y1519" s="38" t="s">
        <v>51</v>
      </c>
      <c r="Z1519" s="38"/>
      <c r="AA1519" s="38"/>
      <c r="AB1519" s="38"/>
      <c r="AC1519" s="38"/>
      <c r="AD1519" s="38">
        <v>20</v>
      </c>
      <c r="AE1519" s="38">
        <v>2</v>
      </c>
      <c r="AF1519" s="35" t="s">
        <v>165</v>
      </c>
      <c r="AG1519" s="20" t="s">
        <v>166</v>
      </c>
      <c r="AH1519" s="38"/>
      <c r="AI1519" s="38"/>
      <c r="AJ1519" s="38" t="s">
        <v>51</v>
      </c>
      <c r="AK1519" s="38" t="s">
        <v>51</v>
      </c>
      <c r="AL1519" s="38"/>
      <c r="AM1519" s="38"/>
      <c r="AN1519" s="38"/>
      <c r="AO1519" s="38"/>
      <c r="AP1519" s="38">
        <v>20</v>
      </c>
      <c r="AQ1519" s="38">
        <v>2</v>
      </c>
      <c r="AR1519" s="11"/>
      <c r="AS1519" s="19"/>
      <c r="AT1519" s="41"/>
      <c r="AU1519" s="11"/>
      <c r="AV1519" s="19"/>
      <c r="AW1519" s="41"/>
      <c r="AX1519" s="43" t="s">
        <v>165</v>
      </c>
      <c r="AY1519" s="22" t="s">
        <v>166</v>
      </c>
      <c r="AZ1519" s="45">
        <v>1</v>
      </c>
      <c r="BA1519" s="43" t="s">
        <v>165</v>
      </c>
      <c r="BB1519" s="22" t="s">
        <v>166</v>
      </c>
      <c r="BC1519" s="45">
        <v>1</v>
      </c>
      <c r="BD1519" s="47"/>
      <c r="BE1519" s="24"/>
      <c r="BF1519" s="49"/>
      <c r="BG1519" s="49"/>
      <c r="BH1519" s="47"/>
      <c r="BI1519" s="24"/>
      <c r="BJ1519" s="49"/>
      <c r="BK1519" s="49"/>
      <c r="BL1519" s="51" t="s">
        <v>52</v>
      </c>
    </row>
    <row r="1520" spans="1:64" s="103" customFormat="1" hidden="1" x14ac:dyDescent="0.3">
      <c r="A1520" s="104" t="s">
        <v>158</v>
      </c>
      <c r="B1520" s="11">
        <v>599</v>
      </c>
      <c r="C1520" s="104" t="s">
        <v>395</v>
      </c>
      <c r="D1520" s="104">
        <f>MATCH(Tabela1[[#This Row],[3]],ECHE!A:A,0)</f>
        <v>3869</v>
      </c>
      <c r="E1520" s="3" t="s">
        <v>396</v>
      </c>
      <c r="F1520" s="2" t="s">
        <v>397</v>
      </c>
      <c r="G1520" s="25">
        <v>31000</v>
      </c>
      <c r="H1520" s="30" t="s">
        <v>398</v>
      </c>
      <c r="I1520" s="283" t="s">
        <v>67</v>
      </c>
      <c r="J1520" s="104" t="s">
        <v>399</v>
      </c>
      <c r="K1520" s="2" t="s">
        <v>38759</v>
      </c>
      <c r="L1520" s="235" t="s">
        <v>400</v>
      </c>
      <c r="M1520" s="104" t="s">
        <v>400</v>
      </c>
      <c r="N1520" s="104" t="s">
        <v>401</v>
      </c>
      <c r="O1520" s="104" t="s">
        <v>115</v>
      </c>
      <c r="P1520" s="104"/>
      <c r="Q1520" s="104"/>
      <c r="R1520" s="32" t="s">
        <v>47</v>
      </c>
      <c r="S1520" s="91" t="s">
        <v>3446</v>
      </c>
      <c r="T1520" s="35" t="s">
        <v>165</v>
      </c>
      <c r="U1520" s="20" t="s">
        <v>166</v>
      </c>
      <c r="V1520" s="38"/>
      <c r="W1520" s="38"/>
      <c r="X1520" s="38" t="s">
        <v>51</v>
      </c>
      <c r="Y1520" s="38" t="s">
        <v>51</v>
      </c>
      <c r="Z1520" s="38" t="s">
        <v>51</v>
      </c>
      <c r="AA1520" s="38" t="s">
        <v>51</v>
      </c>
      <c r="AB1520" s="38"/>
      <c r="AC1520" s="38"/>
      <c r="AD1520" s="38">
        <v>10</v>
      </c>
      <c r="AE1520" s="38">
        <v>2</v>
      </c>
      <c r="AF1520" s="35" t="s">
        <v>165</v>
      </c>
      <c r="AG1520" s="20" t="s">
        <v>166</v>
      </c>
      <c r="AH1520" s="38"/>
      <c r="AI1520" s="38"/>
      <c r="AJ1520" s="38" t="s">
        <v>51</v>
      </c>
      <c r="AK1520" s="38" t="s">
        <v>51</v>
      </c>
      <c r="AL1520" s="38" t="s">
        <v>51</v>
      </c>
      <c r="AM1520" s="38" t="s">
        <v>51</v>
      </c>
      <c r="AN1520" s="38"/>
      <c r="AO1520" s="38"/>
      <c r="AP1520" s="38">
        <v>10</v>
      </c>
      <c r="AQ1520" s="38">
        <v>2</v>
      </c>
      <c r="AR1520" s="11"/>
      <c r="AS1520" s="19"/>
      <c r="AT1520" s="41"/>
      <c r="AU1520" s="11"/>
      <c r="AV1520" s="19"/>
      <c r="AW1520" s="41"/>
      <c r="AX1520" s="43" t="s">
        <v>165</v>
      </c>
      <c r="AY1520" s="22" t="s">
        <v>166</v>
      </c>
      <c r="AZ1520" s="45">
        <v>2</v>
      </c>
      <c r="BA1520" s="43" t="s">
        <v>165</v>
      </c>
      <c r="BB1520" s="22" t="s">
        <v>166</v>
      </c>
      <c r="BC1520" s="45">
        <v>2</v>
      </c>
      <c r="BD1520" s="47" t="s">
        <v>165</v>
      </c>
      <c r="BE1520" s="24" t="s">
        <v>166</v>
      </c>
      <c r="BF1520" s="49">
        <v>10</v>
      </c>
      <c r="BG1520" s="49">
        <v>2</v>
      </c>
      <c r="BH1520" s="47" t="s">
        <v>165</v>
      </c>
      <c r="BI1520" s="24" t="s">
        <v>166</v>
      </c>
      <c r="BJ1520" s="49">
        <v>10</v>
      </c>
      <c r="BK1520" s="49">
        <v>2</v>
      </c>
      <c r="BL1520" s="51" t="s">
        <v>52</v>
      </c>
    </row>
    <row r="1521" spans="1:64" s="103" customFormat="1" hidden="1" x14ac:dyDescent="0.3">
      <c r="A1521" s="104" t="s">
        <v>158</v>
      </c>
      <c r="B1521" s="11">
        <v>715</v>
      </c>
      <c r="C1521" s="104" t="s">
        <v>3076</v>
      </c>
      <c r="D1521" s="104">
        <f>MATCH(Tabela1[[#This Row],[3]],ECHE!A:A,0)</f>
        <v>4541</v>
      </c>
      <c r="E1521" s="3" t="s">
        <v>3077</v>
      </c>
      <c r="F1521" s="2" t="s">
        <v>3078</v>
      </c>
      <c r="G1521" s="25" t="s">
        <v>3079</v>
      </c>
      <c r="H1521" s="30" t="s">
        <v>3080</v>
      </c>
      <c r="I1521" s="283" t="s">
        <v>174</v>
      </c>
      <c r="J1521" s="104" t="s">
        <v>3081</v>
      </c>
      <c r="K1521" s="2" t="s">
        <v>3082</v>
      </c>
      <c r="L1521" s="235" t="s">
        <v>1558</v>
      </c>
      <c r="M1521" s="104" t="s">
        <v>44</v>
      </c>
      <c r="N1521" s="104" t="s">
        <v>45</v>
      </c>
      <c r="O1521" s="104" t="s">
        <v>46</v>
      </c>
      <c r="P1521" s="104"/>
      <c r="Q1521" s="104"/>
      <c r="R1521" s="32" t="s">
        <v>3034</v>
      </c>
      <c r="S1521" s="91" t="s">
        <v>3446</v>
      </c>
      <c r="T1521" s="35"/>
      <c r="U1521" s="20"/>
      <c r="V1521" s="38"/>
      <c r="W1521" s="38"/>
      <c r="X1521" s="38"/>
      <c r="Y1521" s="38"/>
      <c r="Z1521" s="38"/>
      <c r="AA1521" s="38"/>
      <c r="AB1521" s="38"/>
      <c r="AC1521" s="38"/>
      <c r="AD1521" s="38"/>
      <c r="AE1521" s="38"/>
      <c r="AF1521" s="35"/>
      <c r="AG1521" s="20"/>
      <c r="AH1521" s="38"/>
      <c r="AI1521" s="38"/>
      <c r="AJ1521" s="38"/>
      <c r="AK1521" s="38"/>
      <c r="AL1521" s="38"/>
      <c r="AM1521" s="38"/>
      <c r="AN1521" s="38"/>
      <c r="AO1521" s="38"/>
      <c r="AP1521" s="38"/>
      <c r="AQ1521" s="38"/>
      <c r="AR1521" s="11" t="s">
        <v>165</v>
      </c>
      <c r="AS1521" s="19" t="s">
        <v>166</v>
      </c>
      <c r="AT1521" s="41">
        <v>4</v>
      </c>
      <c r="AU1521" s="11" t="s">
        <v>165</v>
      </c>
      <c r="AV1521" s="19" t="s">
        <v>166</v>
      </c>
      <c r="AW1521" s="41">
        <v>4</v>
      </c>
      <c r="AX1521" s="43"/>
      <c r="AY1521" s="22"/>
      <c r="AZ1521" s="45"/>
      <c r="BA1521" s="43"/>
      <c r="BB1521" s="22"/>
      <c r="BC1521" s="45"/>
      <c r="BD1521" s="47"/>
      <c r="BE1521" s="24"/>
      <c r="BF1521" s="49"/>
      <c r="BG1521" s="49"/>
      <c r="BH1521" s="47"/>
      <c r="BI1521" s="24"/>
      <c r="BJ1521" s="49"/>
      <c r="BK1521" s="49"/>
      <c r="BL1521" s="51" t="s">
        <v>52</v>
      </c>
    </row>
    <row r="1522" spans="1:64" s="103" customFormat="1" hidden="1" x14ac:dyDescent="0.3">
      <c r="A1522" s="104" t="s">
        <v>158</v>
      </c>
      <c r="B1522" s="11">
        <v>776</v>
      </c>
      <c r="C1522" s="104" t="s">
        <v>776</v>
      </c>
      <c r="D1522" s="104">
        <f>MATCH(Tabela1[[#This Row],[3]],ECHE!A:A,0)</f>
        <v>4903</v>
      </c>
      <c r="E1522" s="3" t="s">
        <v>777</v>
      </c>
      <c r="F1522" s="2" t="s">
        <v>3259</v>
      </c>
      <c r="G1522" s="25" t="s">
        <v>3260</v>
      </c>
      <c r="H1522" s="30" t="s">
        <v>304</v>
      </c>
      <c r="I1522" s="283" t="s">
        <v>174</v>
      </c>
      <c r="J1522" s="104" t="s">
        <v>3261</v>
      </c>
      <c r="K1522" s="2" t="s">
        <v>38981</v>
      </c>
      <c r="L1522" s="235" t="s">
        <v>3262</v>
      </c>
      <c r="M1522" s="104"/>
      <c r="N1522" s="104" t="s">
        <v>152</v>
      </c>
      <c r="O1522" s="104" t="s">
        <v>72</v>
      </c>
      <c r="P1522" s="104"/>
      <c r="Q1522" s="104"/>
      <c r="R1522" s="32" t="s">
        <v>47</v>
      </c>
      <c r="S1522" s="91" t="s">
        <v>3446</v>
      </c>
      <c r="T1522" s="35" t="s">
        <v>165</v>
      </c>
      <c r="U1522" s="20" t="s">
        <v>166</v>
      </c>
      <c r="V1522" s="38"/>
      <c r="W1522" s="38"/>
      <c r="X1522" s="38" t="s">
        <v>51</v>
      </c>
      <c r="Y1522" s="38" t="s">
        <v>51</v>
      </c>
      <c r="Z1522" s="38" t="s">
        <v>51</v>
      </c>
      <c r="AA1522" s="38" t="s">
        <v>51</v>
      </c>
      <c r="AB1522" s="38"/>
      <c r="AC1522" s="38"/>
      <c r="AD1522" s="38">
        <v>12</v>
      </c>
      <c r="AE1522" s="38">
        <v>2</v>
      </c>
      <c r="AF1522" s="35">
        <v>912</v>
      </c>
      <c r="AG1522" s="20" t="s">
        <v>166</v>
      </c>
      <c r="AH1522" s="38"/>
      <c r="AI1522" s="38"/>
      <c r="AJ1522" s="38" t="s">
        <v>51</v>
      </c>
      <c r="AK1522" s="38" t="s">
        <v>51</v>
      </c>
      <c r="AL1522" s="38" t="s">
        <v>51</v>
      </c>
      <c r="AM1522" s="38" t="s">
        <v>51</v>
      </c>
      <c r="AN1522" s="38"/>
      <c r="AO1522" s="38"/>
      <c r="AP1522" s="38">
        <v>12</v>
      </c>
      <c r="AQ1522" s="38">
        <v>2</v>
      </c>
      <c r="AR1522" s="11"/>
      <c r="AS1522" s="19"/>
      <c r="AT1522" s="41"/>
      <c r="AU1522" s="11"/>
      <c r="AV1522" s="19"/>
      <c r="AW1522" s="41"/>
      <c r="AX1522" s="43"/>
      <c r="AY1522" s="22"/>
      <c r="AZ1522" s="45"/>
      <c r="BA1522" s="43"/>
      <c r="BB1522" s="22"/>
      <c r="BC1522" s="45"/>
      <c r="BD1522" s="47"/>
      <c r="BE1522" s="24"/>
      <c r="BF1522" s="49"/>
      <c r="BG1522" s="49"/>
      <c r="BH1522" s="47"/>
      <c r="BI1522" s="24"/>
      <c r="BJ1522" s="49"/>
      <c r="BK1522" s="49"/>
      <c r="BL1522" s="51" t="s">
        <v>52</v>
      </c>
    </row>
    <row r="1523" spans="1:64" s="103" customFormat="1" hidden="1" x14ac:dyDescent="0.3">
      <c r="A1523" s="84" t="s">
        <v>158</v>
      </c>
      <c r="B1523" s="85">
        <v>838</v>
      </c>
      <c r="C1523" s="84" t="s">
        <v>3475</v>
      </c>
      <c r="D1523" s="84">
        <f>MATCH(Tabela1[[#This Row],[3]],ECHE!A:A,0)</f>
        <v>4749</v>
      </c>
      <c r="E1523" s="87" t="s">
        <v>3476</v>
      </c>
      <c r="F1523" s="88" t="s">
        <v>3477</v>
      </c>
      <c r="G1523" s="89" t="s">
        <v>3478</v>
      </c>
      <c r="H1523" s="90" t="s">
        <v>654</v>
      </c>
      <c r="I1523" s="286" t="s">
        <v>214</v>
      </c>
      <c r="J1523" s="84" t="s">
        <v>3479</v>
      </c>
      <c r="K1523" s="88" t="s">
        <v>39010</v>
      </c>
      <c r="L1523" s="196" t="s">
        <v>216</v>
      </c>
      <c r="M1523" s="84" t="s">
        <v>217</v>
      </c>
      <c r="N1523" s="84" t="s">
        <v>687</v>
      </c>
      <c r="O1523" s="84" t="s">
        <v>1079</v>
      </c>
      <c r="P1523" s="84"/>
      <c r="Q1523" s="84"/>
      <c r="R1523" s="91" t="s">
        <v>3414</v>
      </c>
      <c r="S1523" s="91" t="s">
        <v>3446</v>
      </c>
      <c r="T1523" s="92" t="s">
        <v>165</v>
      </c>
      <c r="U1523" s="93" t="s">
        <v>166</v>
      </c>
      <c r="V1523" s="94"/>
      <c r="W1523" s="94"/>
      <c r="X1523" s="94" t="s">
        <v>51</v>
      </c>
      <c r="Y1523" s="94" t="s">
        <v>51</v>
      </c>
      <c r="Z1523" s="94" t="s">
        <v>51</v>
      </c>
      <c r="AA1523" s="94" t="s">
        <v>51</v>
      </c>
      <c r="AB1523" s="94"/>
      <c r="AC1523" s="94"/>
      <c r="AD1523" s="94">
        <v>10</v>
      </c>
      <c r="AE1523" s="94">
        <v>2</v>
      </c>
      <c r="AF1523" s="92" t="s">
        <v>165</v>
      </c>
      <c r="AG1523" s="93" t="s">
        <v>166</v>
      </c>
      <c r="AH1523" s="94"/>
      <c r="AI1523" s="94"/>
      <c r="AJ1523" s="94" t="s">
        <v>51</v>
      </c>
      <c r="AK1523" s="94" t="s">
        <v>51</v>
      </c>
      <c r="AL1523" s="94" t="s">
        <v>51</v>
      </c>
      <c r="AM1523" s="94" t="s">
        <v>51</v>
      </c>
      <c r="AN1523" s="94"/>
      <c r="AO1523" s="94"/>
      <c r="AP1523" s="94">
        <v>10</v>
      </c>
      <c r="AQ1523" s="94">
        <v>2</v>
      </c>
      <c r="AR1523" s="85"/>
      <c r="AS1523" s="86"/>
      <c r="AT1523" s="95"/>
      <c r="AU1523" s="85"/>
      <c r="AV1523" s="86"/>
      <c r="AW1523" s="95"/>
      <c r="AX1523" s="96" t="s">
        <v>165</v>
      </c>
      <c r="AY1523" s="97" t="s">
        <v>166</v>
      </c>
      <c r="AZ1523" s="98">
        <v>1</v>
      </c>
      <c r="BA1523" s="96" t="s">
        <v>165</v>
      </c>
      <c r="BB1523" s="97" t="s">
        <v>166</v>
      </c>
      <c r="BC1523" s="98">
        <v>1</v>
      </c>
      <c r="BD1523" s="99" t="s">
        <v>165</v>
      </c>
      <c r="BE1523" s="100" t="s">
        <v>166</v>
      </c>
      <c r="BF1523" s="101">
        <v>5</v>
      </c>
      <c r="BG1523" s="101">
        <v>1</v>
      </c>
      <c r="BH1523" s="99" t="s">
        <v>165</v>
      </c>
      <c r="BI1523" s="100" t="s">
        <v>166</v>
      </c>
      <c r="BJ1523" s="101">
        <v>5</v>
      </c>
      <c r="BK1523" s="101">
        <v>1</v>
      </c>
      <c r="BL1523" s="102" t="s">
        <v>52</v>
      </c>
    </row>
    <row r="1524" spans="1:64" s="103" customFormat="1" hidden="1" x14ac:dyDescent="0.3">
      <c r="A1524" s="84" t="s">
        <v>158</v>
      </c>
      <c r="B1524" s="85">
        <v>839</v>
      </c>
      <c r="C1524" s="84" t="s">
        <v>3480</v>
      </c>
      <c r="D1524" s="84">
        <f>MATCH(Tabela1[[#This Row],[3]],ECHE!A:A,0)</f>
        <v>5060</v>
      </c>
      <c r="E1524" s="87" t="s">
        <v>3481</v>
      </c>
      <c r="F1524" s="88" t="s">
        <v>3482</v>
      </c>
      <c r="G1524" s="89">
        <v>90014</v>
      </c>
      <c r="H1524" s="90" t="s">
        <v>3483</v>
      </c>
      <c r="I1524" s="286" t="s">
        <v>138</v>
      </c>
      <c r="J1524" s="88" t="s">
        <v>3484</v>
      </c>
      <c r="K1524" s="88" t="s">
        <v>39042</v>
      </c>
      <c r="L1524" s="196" t="s">
        <v>44</v>
      </c>
      <c r="M1524" s="84" t="s">
        <v>44</v>
      </c>
      <c r="N1524" s="84" t="s">
        <v>198</v>
      </c>
      <c r="O1524" s="84" t="s">
        <v>72</v>
      </c>
      <c r="P1524" s="84"/>
      <c r="Q1524" s="84"/>
      <c r="R1524" s="91" t="s">
        <v>1847</v>
      </c>
      <c r="S1524" s="91" t="s">
        <v>3446</v>
      </c>
      <c r="T1524" s="92" t="s">
        <v>165</v>
      </c>
      <c r="U1524" s="93" t="s">
        <v>166</v>
      </c>
      <c r="V1524" s="94"/>
      <c r="W1524" s="94"/>
      <c r="X1524" s="94" t="s">
        <v>51</v>
      </c>
      <c r="Y1524" s="94" t="s">
        <v>51</v>
      </c>
      <c r="Z1524" s="94" t="s">
        <v>51</v>
      </c>
      <c r="AA1524" s="94" t="s">
        <v>51</v>
      </c>
      <c r="AB1524" s="94"/>
      <c r="AC1524" s="94"/>
      <c r="AD1524" s="94">
        <v>10</v>
      </c>
      <c r="AE1524" s="94">
        <v>1</v>
      </c>
      <c r="AF1524" s="92" t="s">
        <v>165</v>
      </c>
      <c r="AG1524" s="93" t="s">
        <v>166</v>
      </c>
      <c r="AH1524" s="94"/>
      <c r="AI1524" s="94"/>
      <c r="AJ1524" s="94" t="s">
        <v>51</v>
      </c>
      <c r="AK1524" s="94" t="s">
        <v>51</v>
      </c>
      <c r="AL1524" s="94" t="s">
        <v>51</v>
      </c>
      <c r="AM1524" s="94" t="s">
        <v>51</v>
      </c>
      <c r="AN1524" s="94"/>
      <c r="AO1524" s="94"/>
      <c r="AP1524" s="94">
        <v>10</v>
      </c>
      <c r="AQ1524" s="94">
        <v>1</v>
      </c>
      <c r="AR1524" s="85"/>
      <c r="AS1524" s="86"/>
      <c r="AT1524" s="95"/>
      <c r="AU1524" s="85"/>
      <c r="AV1524" s="86"/>
      <c r="AW1524" s="95"/>
      <c r="AX1524" s="96" t="s">
        <v>165</v>
      </c>
      <c r="AY1524" s="97" t="s">
        <v>166</v>
      </c>
      <c r="AZ1524" s="98">
        <v>1</v>
      </c>
      <c r="BA1524" s="96" t="s">
        <v>165</v>
      </c>
      <c r="BB1524" s="97" t="s">
        <v>166</v>
      </c>
      <c r="BC1524" s="98">
        <v>1</v>
      </c>
      <c r="BD1524" s="99"/>
      <c r="BE1524" s="100"/>
      <c r="BF1524" s="101"/>
      <c r="BG1524" s="101"/>
      <c r="BH1524" s="99"/>
      <c r="BI1524" s="100"/>
      <c r="BJ1524" s="101"/>
      <c r="BK1524" s="101"/>
      <c r="BL1524" s="102" t="s">
        <v>52</v>
      </c>
    </row>
    <row r="1525" spans="1:64" s="103" customFormat="1" hidden="1" x14ac:dyDescent="0.3">
      <c r="A1525" s="104" t="s">
        <v>158</v>
      </c>
      <c r="B1525" s="11">
        <v>892</v>
      </c>
      <c r="C1525" s="104" t="s">
        <v>3663</v>
      </c>
      <c r="D1525" s="104">
        <f>MATCH(Tabela1[[#This Row],[3]],ECHE!A:A,0)</f>
        <v>4977</v>
      </c>
      <c r="E1525" s="3" t="s">
        <v>3664</v>
      </c>
      <c r="F1525" s="2" t="s">
        <v>3665</v>
      </c>
      <c r="G1525" s="25">
        <v>200349</v>
      </c>
      <c r="H1525" s="30" t="s">
        <v>909</v>
      </c>
      <c r="I1525" s="283" t="s">
        <v>3666</v>
      </c>
      <c r="J1525" s="104" t="s">
        <v>3667</v>
      </c>
      <c r="K1525" s="2" t="s">
        <v>3668</v>
      </c>
      <c r="L1525" s="235" t="s">
        <v>253</v>
      </c>
      <c r="M1525" s="104" t="s">
        <v>254</v>
      </c>
      <c r="N1525" s="104"/>
      <c r="O1525" s="104"/>
      <c r="P1525" s="104"/>
      <c r="Q1525" s="104"/>
      <c r="R1525" s="32" t="s">
        <v>3414</v>
      </c>
      <c r="S1525" s="91" t="s">
        <v>3446</v>
      </c>
      <c r="T1525" s="35" t="s">
        <v>165</v>
      </c>
      <c r="U1525" s="20" t="s">
        <v>166</v>
      </c>
      <c r="V1525" s="38"/>
      <c r="W1525" s="38"/>
      <c r="X1525" s="38" t="s">
        <v>51</v>
      </c>
      <c r="Y1525" s="38" t="s">
        <v>51</v>
      </c>
      <c r="Z1525" s="38"/>
      <c r="AA1525" s="38"/>
      <c r="AB1525" s="38"/>
      <c r="AC1525" s="38"/>
      <c r="AD1525" s="38">
        <v>12</v>
      </c>
      <c r="AE1525" s="38">
        <v>2</v>
      </c>
      <c r="AF1525" s="35" t="s">
        <v>165</v>
      </c>
      <c r="AG1525" s="20" t="s">
        <v>166</v>
      </c>
      <c r="AH1525" s="38"/>
      <c r="AI1525" s="38"/>
      <c r="AJ1525" s="38" t="s">
        <v>51</v>
      </c>
      <c r="AK1525" s="38" t="s">
        <v>51</v>
      </c>
      <c r="AL1525" s="38"/>
      <c r="AM1525" s="38"/>
      <c r="AN1525" s="38"/>
      <c r="AO1525" s="38"/>
      <c r="AP1525" s="38">
        <v>12</v>
      </c>
      <c r="AQ1525" s="38">
        <v>2</v>
      </c>
      <c r="AR1525" s="11"/>
      <c r="AS1525" s="19"/>
      <c r="AT1525" s="41"/>
      <c r="AU1525" s="11"/>
      <c r="AV1525" s="19"/>
      <c r="AW1525" s="41"/>
      <c r="AX1525" s="43" t="s">
        <v>165</v>
      </c>
      <c r="AY1525" s="22" t="s">
        <v>166</v>
      </c>
      <c r="AZ1525" s="45">
        <v>1</v>
      </c>
      <c r="BA1525" s="43" t="s">
        <v>165</v>
      </c>
      <c r="BB1525" s="22" t="s">
        <v>166</v>
      </c>
      <c r="BC1525" s="45">
        <v>1</v>
      </c>
      <c r="BD1525" s="47" t="s">
        <v>165</v>
      </c>
      <c r="BE1525" s="24" t="s">
        <v>166</v>
      </c>
      <c r="BF1525" s="49">
        <v>5</v>
      </c>
      <c r="BG1525" s="49">
        <v>1</v>
      </c>
      <c r="BH1525" s="47" t="s">
        <v>165</v>
      </c>
      <c r="BI1525" s="24" t="s">
        <v>166</v>
      </c>
      <c r="BJ1525" s="49">
        <v>5</v>
      </c>
      <c r="BK1525" s="49">
        <v>1</v>
      </c>
      <c r="BL1525" s="51" t="s">
        <v>52</v>
      </c>
    </row>
    <row r="1526" spans="1:64" s="103" customFormat="1" hidden="1" x14ac:dyDescent="0.3">
      <c r="A1526" s="104" t="s">
        <v>158</v>
      </c>
      <c r="B1526" s="11">
        <v>903</v>
      </c>
      <c r="C1526" s="104" t="s">
        <v>3700</v>
      </c>
      <c r="D1526" s="104">
        <f>MATCH(Tabela1[[#This Row],[3]],ECHE!A:A,0)</f>
        <v>604</v>
      </c>
      <c r="E1526" s="3" t="s">
        <v>3701</v>
      </c>
      <c r="F1526" s="2" t="s">
        <v>3702</v>
      </c>
      <c r="G1526" s="25">
        <v>23562</v>
      </c>
      <c r="H1526" s="30" t="s">
        <v>3703</v>
      </c>
      <c r="I1526" s="283" t="s">
        <v>3704</v>
      </c>
      <c r="J1526" s="104" t="s">
        <v>3705</v>
      </c>
      <c r="K1526" s="2" t="s">
        <v>3706</v>
      </c>
      <c r="L1526" s="235" t="s">
        <v>129</v>
      </c>
      <c r="M1526" s="104"/>
      <c r="N1526" s="104" t="s">
        <v>152</v>
      </c>
      <c r="O1526" s="104" t="s">
        <v>89</v>
      </c>
      <c r="P1526" s="104"/>
      <c r="Q1526" s="104"/>
      <c r="R1526" s="32" t="s">
        <v>1847</v>
      </c>
      <c r="S1526" s="91" t="s">
        <v>3446</v>
      </c>
      <c r="T1526" s="35" t="s">
        <v>165</v>
      </c>
      <c r="U1526" s="20" t="s">
        <v>166</v>
      </c>
      <c r="V1526" s="38"/>
      <c r="W1526" s="38"/>
      <c r="X1526" s="38" t="s">
        <v>51</v>
      </c>
      <c r="Y1526" s="38" t="s">
        <v>51</v>
      </c>
      <c r="Z1526" s="38" t="s">
        <v>51</v>
      </c>
      <c r="AA1526" s="38" t="s">
        <v>51</v>
      </c>
      <c r="AB1526" s="38"/>
      <c r="AC1526" s="38"/>
      <c r="AD1526" s="38">
        <v>10</v>
      </c>
      <c r="AE1526" s="38">
        <v>2</v>
      </c>
      <c r="AF1526" s="35" t="s">
        <v>165</v>
      </c>
      <c r="AG1526" s="20" t="s">
        <v>166</v>
      </c>
      <c r="AH1526" s="38"/>
      <c r="AI1526" s="38"/>
      <c r="AJ1526" s="38" t="s">
        <v>51</v>
      </c>
      <c r="AK1526" s="38" t="s">
        <v>51</v>
      </c>
      <c r="AL1526" s="38" t="s">
        <v>51</v>
      </c>
      <c r="AM1526" s="38" t="s">
        <v>51</v>
      </c>
      <c r="AN1526" s="38"/>
      <c r="AO1526" s="38"/>
      <c r="AP1526" s="38">
        <v>10</v>
      </c>
      <c r="AQ1526" s="38">
        <v>2</v>
      </c>
      <c r="AR1526" s="11"/>
      <c r="AS1526" s="19"/>
      <c r="AT1526" s="41"/>
      <c r="AU1526" s="11"/>
      <c r="AV1526" s="19"/>
      <c r="AW1526" s="41"/>
      <c r="AX1526" s="43"/>
      <c r="AY1526" s="22"/>
      <c r="AZ1526" s="45"/>
      <c r="BA1526" s="43"/>
      <c r="BB1526" s="22"/>
      <c r="BC1526" s="45"/>
      <c r="BD1526" s="47"/>
      <c r="BE1526" s="24"/>
      <c r="BF1526" s="49"/>
      <c r="BG1526" s="49"/>
      <c r="BH1526" s="47"/>
      <c r="BI1526" s="24"/>
      <c r="BJ1526" s="49"/>
      <c r="BK1526" s="49"/>
      <c r="BL1526" s="51" t="s">
        <v>52</v>
      </c>
    </row>
    <row r="1527" spans="1:64" s="103" customFormat="1" hidden="1" x14ac:dyDescent="0.3">
      <c r="A1527" s="84" t="s">
        <v>158</v>
      </c>
      <c r="B1527" s="85">
        <v>938</v>
      </c>
      <c r="C1527" s="84" t="s">
        <v>3820</v>
      </c>
      <c r="D1527" s="84">
        <f>MATCH(Tabela1[[#This Row],[3]],ECHE!A:A,0)</f>
        <v>3840</v>
      </c>
      <c r="E1527" s="87" t="s">
        <v>3821</v>
      </c>
      <c r="F1527" s="88" t="s">
        <v>3822</v>
      </c>
      <c r="G1527" s="89" t="s">
        <v>3823</v>
      </c>
      <c r="H1527" s="90" t="s">
        <v>3824</v>
      </c>
      <c r="I1527" s="286" t="s">
        <v>3825</v>
      </c>
      <c r="J1527" s="88" t="s">
        <v>3826</v>
      </c>
      <c r="K1527" s="88" t="s">
        <v>38753</v>
      </c>
      <c r="L1527" s="196" t="s">
        <v>3827</v>
      </c>
      <c r="M1527" s="84" t="s">
        <v>3827</v>
      </c>
      <c r="N1527" s="84" t="s">
        <v>246</v>
      </c>
      <c r="O1527" s="84" t="s">
        <v>70</v>
      </c>
      <c r="P1527" s="84"/>
      <c r="Q1527" s="84"/>
      <c r="R1527" s="91" t="s">
        <v>3414</v>
      </c>
      <c r="S1527" s="91" t="s">
        <v>3446</v>
      </c>
      <c r="T1527" s="92" t="s">
        <v>165</v>
      </c>
      <c r="U1527" s="93" t="s">
        <v>166</v>
      </c>
      <c r="V1527" s="94"/>
      <c r="W1527" s="94"/>
      <c r="X1527" s="94" t="s">
        <v>51</v>
      </c>
      <c r="Y1527" s="94" t="s">
        <v>51</v>
      </c>
      <c r="Z1527" s="94" t="s">
        <v>51</v>
      </c>
      <c r="AA1527" s="94" t="s">
        <v>51</v>
      </c>
      <c r="AB1527" s="94"/>
      <c r="AC1527" s="94"/>
      <c r="AD1527" s="94">
        <v>10</v>
      </c>
      <c r="AE1527" s="94">
        <v>2</v>
      </c>
      <c r="AF1527" s="92" t="s">
        <v>165</v>
      </c>
      <c r="AG1527" s="93" t="s">
        <v>166</v>
      </c>
      <c r="AH1527" s="94"/>
      <c r="AI1527" s="94"/>
      <c r="AJ1527" s="94" t="s">
        <v>51</v>
      </c>
      <c r="AK1527" s="94" t="s">
        <v>51</v>
      </c>
      <c r="AL1527" s="94" t="s">
        <v>51</v>
      </c>
      <c r="AM1527" s="94" t="s">
        <v>51</v>
      </c>
      <c r="AN1527" s="94"/>
      <c r="AO1527" s="94"/>
      <c r="AP1527" s="94">
        <v>10</v>
      </c>
      <c r="AQ1527" s="94">
        <v>2</v>
      </c>
      <c r="AR1527" s="85"/>
      <c r="AS1527" s="86"/>
      <c r="AT1527" s="95"/>
      <c r="AU1527" s="85"/>
      <c r="AV1527" s="86"/>
      <c r="AW1527" s="95"/>
      <c r="AX1527" s="96" t="s">
        <v>165</v>
      </c>
      <c r="AY1527" s="97" t="s">
        <v>166</v>
      </c>
      <c r="AZ1527" s="98">
        <v>1</v>
      </c>
      <c r="BA1527" s="96" t="s">
        <v>165</v>
      </c>
      <c r="BB1527" s="97" t="s">
        <v>166</v>
      </c>
      <c r="BC1527" s="98">
        <v>1</v>
      </c>
      <c r="BD1527" s="99" t="s">
        <v>165</v>
      </c>
      <c r="BE1527" s="100" t="s">
        <v>166</v>
      </c>
      <c r="BF1527" s="101">
        <v>5</v>
      </c>
      <c r="BG1527" s="101">
        <v>1</v>
      </c>
      <c r="BH1527" s="99" t="s">
        <v>165</v>
      </c>
      <c r="BI1527" s="100" t="s">
        <v>166</v>
      </c>
      <c r="BJ1527" s="101">
        <v>5</v>
      </c>
      <c r="BK1527" s="101">
        <v>1</v>
      </c>
      <c r="BL1527" s="102" t="s">
        <v>52</v>
      </c>
    </row>
    <row r="1528" spans="1:64" s="103" customFormat="1" hidden="1" x14ac:dyDescent="0.3">
      <c r="A1528" s="104" t="s">
        <v>158</v>
      </c>
      <c r="B1528" s="11">
        <v>939</v>
      </c>
      <c r="C1528" s="104" t="s">
        <v>3828</v>
      </c>
      <c r="D1528" s="104">
        <f>MATCH(Tabela1[[#This Row],[3]],ECHE!A:A,0)</f>
        <v>146</v>
      </c>
      <c r="E1528" s="3" t="s">
        <v>3829</v>
      </c>
      <c r="F1528" s="2" t="s">
        <v>3830</v>
      </c>
      <c r="G1528" s="25">
        <v>1431</v>
      </c>
      <c r="H1528" s="30" t="s">
        <v>1754</v>
      </c>
      <c r="I1528" s="283" t="s">
        <v>3831</v>
      </c>
      <c r="J1528" s="104" t="s">
        <v>3832</v>
      </c>
      <c r="K1528" s="2" t="s">
        <v>38860</v>
      </c>
      <c r="L1528" s="235" t="s">
        <v>103</v>
      </c>
      <c r="M1528" s="104" t="s">
        <v>44</v>
      </c>
      <c r="N1528" s="104" t="s">
        <v>3833</v>
      </c>
      <c r="O1528" s="104" t="s">
        <v>115</v>
      </c>
      <c r="P1528" s="104"/>
      <c r="Q1528" s="104"/>
      <c r="R1528" s="32" t="s">
        <v>3414</v>
      </c>
      <c r="S1528" s="91" t="s">
        <v>3446</v>
      </c>
      <c r="T1528" s="35" t="s">
        <v>165</v>
      </c>
      <c r="U1528" s="20" t="s">
        <v>166</v>
      </c>
      <c r="V1528" s="38"/>
      <c r="W1528" s="38"/>
      <c r="X1528" s="38" t="s">
        <v>51</v>
      </c>
      <c r="Y1528" s="38" t="s">
        <v>51</v>
      </c>
      <c r="Z1528" s="38" t="s">
        <v>51</v>
      </c>
      <c r="AA1528" s="38" t="s">
        <v>51</v>
      </c>
      <c r="AB1528" s="38"/>
      <c r="AC1528" s="38"/>
      <c r="AD1528" s="38">
        <v>10</v>
      </c>
      <c r="AE1528" s="38">
        <v>2</v>
      </c>
      <c r="AF1528" s="35" t="s">
        <v>165</v>
      </c>
      <c r="AG1528" s="20" t="s">
        <v>166</v>
      </c>
      <c r="AH1528" s="38"/>
      <c r="AI1528" s="38"/>
      <c r="AJ1528" s="38" t="s">
        <v>51</v>
      </c>
      <c r="AK1528" s="38" t="s">
        <v>51</v>
      </c>
      <c r="AL1528" s="38" t="s">
        <v>51</v>
      </c>
      <c r="AM1528" s="38" t="s">
        <v>51</v>
      </c>
      <c r="AN1528" s="38"/>
      <c r="AO1528" s="38"/>
      <c r="AP1528" s="38">
        <v>10</v>
      </c>
      <c r="AQ1528" s="38">
        <v>2</v>
      </c>
      <c r="AR1528" s="11"/>
      <c r="AS1528" s="19"/>
      <c r="AT1528" s="41"/>
      <c r="AU1528" s="11"/>
      <c r="AV1528" s="19"/>
      <c r="AW1528" s="41"/>
      <c r="AX1528" s="43" t="s">
        <v>165</v>
      </c>
      <c r="AY1528" s="22" t="s">
        <v>166</v>
      </c>
      <c r="AZ1528" s="45">
        <v>1</v>
      </c>
      <c r="BA1528" s="43" t="s">
        <v>165</v>
      </c>
      <c r="BB1528" s="22" t="s">
        <v>166</v>
      </c>
      <c r="BC1528" s="45">
        <v>1</v>
      </c>
      <c r="BD1528" s="47" t="s">
        <v>165</v>
      </c>
      <c r="BE1528" s="24" t="s">
        <v>166</v>
      </c>
      <c r="BF1528" s="49">
        <v>5</v>
      </c>
      <c r="BG1528" s="49">
        <v>1</v>
      </c>
      <c r="BH1528" s="47" t="s">
        <v>165</v>
      </c>
      <c r="BI1528" s="24" t="s">
        <v>166</v>
      </c>
      <c r="BJ1528" s="49">
        <v>5</v>
      </c>
      <c r="BK1528" s="49">
        <v>1</v>
      </c>
      <c r="BL1528" s="51" t="s">
        <v>52</v>
      </c>
    </row>
    <row r="1529" spans="1:64" s="103" customFormat="1" hidden="1" x14ac:dyDescent="0.3">
      <c r="A1529" s="84" t="s">
        <v>158</v>
      </c>
      <c r="B1529" s="85">
        <v>941</v>
      </c>
      <c r="C1529" s="84" t="s">
        <v>3836</v>
      </c>
      <c r="D1529" s="84">
        <f>MATCH(Tabela1[[#This Row],[3]],ECHE!A:A,0)</f>
        <v>167</v>
      </c>
      <c r="E1529" s="87" t="s">
        <v>3837</v>
      </c>
      <c r="F1529" s="88" t="s">
        <v>3838</v>
      </c>
      <c r="G1529" s="89">
        <v>9002</v>
      </c>
      <c r="H1529" s="90" t="s">
        <v>3839</v>
      </c>
      <c r="I1529" s="286" t="s">
        <v>3831</v>
      </c>
      <c r="J1529" s="84" t="s">
        <v>3840</v>
      </c>
      <c r="K1529" s="88" t="s">
        <v>38862</v>
      </c>
      <c r="L1529" s="196" t="s">
        <v>3841</v>
      </c>
      <c r="M1529" s="84" t="s">
        <v>44</v>
      </c>
      <c r="N1529" s="84" t="s">
        <v>687</v>
      </c>
      <c r="O1529" s="84" t="s">
        <v>89</v>
      </c>
      <c r="P1529" s="84"/>
      <c r="Q1529" s="84"/>
      <c r="R1529" s="91" t="s">
        <v>3414</v>
      </c>
      <c r="S1529" s="91" t="s">
        <v>3446</v>
      </c>
      <c r="T1529" s="92" t="s">
        <v>165</v>
      </c>
      <c r="U1529" s="93" t="s">
        <v>166</v>
      </c>
      <c r="V1529" s="94"/>
      <c r="W1529" s="94"/>
      <c r="X1529" s="94" t="s">
        <v>51</v>
      </c>
      <c r="Y1529" s="94" t="s">
        <v>51</v>
      </c>
      <c r="Z1529" s="94" t="s">
        <v>51</v>
      </c>
      <c r="AA1529" s="94" t="s">
        <v>51</v>
      </c>
      <c r="AB1529" s="94"/>
      <c r="AC1529" s="94"/>
      <c r="AD1529" s="94">
        <v>10</v>
      </c>
      <c r="AE1529" s="94">
        <v>2</v>
      </c>
      <c r="AF1529" s="92" t="s">
        <v>165</v>
      </c>
      <c r="AG1529" s="93" t="s">
        <v>166</v>
      </c>
      <c r="AH1529" s="94"/>
      <c r="AI1529" s="94"/>
      <c r="AJ1529" s="94"/>
      <c r="AK1529" s="94"/>
      <c r="AL1529" s="94" t="s">
        <v>51</v>
      </c>
      <c r="AM1529" s="94" t="s">
        <v>51</v>
      </c>
      <c r="AN1529" s="94" t="s">
        <v>51</v>
      </c>
      <c r="AO1529" s="94" t="s">
        <v>51</v>
      </c>
      <c r="AP1529" s="94">
        <v>10</v>
      </c>
      <c r="AQ1529" s="94">
        <v>2</v>
      </c>
      <c r="AR1529" s="85" t="s">
        <v>165</v>
      </c>
      <c r="AS1529" s="86" t="s">
        <v>166</v>
      </c>
      <c r="AT1529" s="95">
        <v>2</v>
      </c>
      <c r="AU1529" s="85" t="s">
        <v>165</v>
      </c>
      <c r="AV1529" s="86" t="s">
        <v>166</v>
      </c>
      <c r="AW1529" s="95">
        <v>2</v>
      </c>
      <c r="AX1529" s="96" t="s">
        <v>165</v>
      </c>
      <c r="AY1529" s="97" t="s">
        <v>166</v>
      </c>
      <c r="AZ1529" s="98">
        <v>1</v>
      </c>
      <c r="BA1529" s="96" t="s">
        <v>165</v>
      </c>
      <c r="BB1529" s="97" t="s">
        <v>166</v>
      </c>
      <c r="BC1529" s="98">
        <v>1</v>
      </c>
      <c r="BD1529" s="99" t="s">
        <v>165</v>
      </c>
      <c r="BE1529" s="100" t="s">
        <v>166</v>
      </c>
      <c r="BF1529" s="101">
        <v>5</v>
      </c>
      <c r="BG1529" s="101">
        <v>1</v>
      </c>
      <c r="BH1529" s="99" t="s">
        <v>165</v>
      </c>
      <c r="BI1529" s="100" t="s">
        <v>166</v>
      </c>
      <c r="BJ1529" s="101">
        <v>5</v>
      </c>
      <c r="BK1529" s="101">
        <v>1</v>
      </c>
      <c r="BL1529" s="102" t="s">
        <v>52</v>
      </c>
    </row>
    <row r="1530" spans="1:64" s="103" customFormat="1" hidden="1" x14ac:dyDescent="0.3">
      <c r="A1530" s="104" t="s">
        <v>158</v>
      </c>
      <c r="B1530" s="11">
        <v>943</v>
      </c>
      <c r="C1530" s="104" t="s">
        <v>3848</v>
      </c>
      <c r="D1530" s="104">
        <f>MATCH(Tabela1[[#This Row],[3]],ECHE!A:A,0)</f>
        <v>4112</v>
      </c>
      <c r="E1530" s="3" t="s">
        <v>3849</v>
      </c>
      <c r="F1530" s="2" t="s">
        <v>2767</v>
      </c>
      <c r="G1530" s="25" t="s">
        <v>3850</v>
      </c>
      <c r="H1530" s="30" t="s">
        <v>3851</v>
      </c>
      <c r="I1530" s="283" t="s">
        <v>316</v>
      </c>
      <c r="J1530" s="104" t="s">
        <v>3852</v>
      </c>
      <c r="K1530" s="2" t="s">
        <v>38925</v>
      </c>
      <c r="L1530" s="235" t="s">
        <v>2922</v>
      </c>
      <c r="M1530" s="104"/>
      <c r="N1530" s="104" t="s">
        <v>246</v>
      </c>
      <c r="O1530" s="104" t="s">
        <v>70</v>
      </c>
      <c r="P1530" s="104" t="s">
        <v>69</v>
      </c>
      <c r="Q1530" s="104" t="s">
        <v>1090</v>
      </c>
      <c r="R1530" s="32" t="s">
        <v>3614</v>
      </c>
      <c r="S1530" s="91" t="s">
        <v>3446</v>
      </c>
      <c r="T1530" s="35" t="s">
        <v>165</v>
      </c>
      <c r="U1530" s="20" t="s">
        <v>166</v>
      </c>
      <c r="V1530" s="38"/>
      <c r="W1530" s="38"/>
      <c r="X1530" s="38" t="s">
        <v>51</v>
      </c>
      <c r="Y1530" s="38" t="s">
        <v>51</v>
      </c>
      <c r="Z1530" s="38" t="s">
        <v>51</v>
      </c>
      <c r="AA1530" s="38" t="s">
        <v>51</v>
      </c>
      <c r="AB1530" s="38"/>
      <c r="AC1530" s="38"/>
      <c r="AD1530" s="38">
        <v>10</v>
      </c>
      <c r="AE1530" s="38">
        <v>2</v>
      </c>
      <c r="AF1530" s="35" t="s">
        <v>165</v>
      </c>
      <c r="AG1530" s="20" t="s">
        <v>166</v>
      </c>
      <c r="AH1530" s="38"/>
      <c r="AI1530" s="38"/>
      <c r="AJ1530" s="38" t="s">
        <v>51</v>
      </c>
      <c r="AK1530" s="38" t="s">
        <v>51</v>
      </c>
      <c r="AL1530" s="38" t="s">
        <v>51</v>
      </c>
      <c r="AM1530" s="38" t="s">
        <v>51</v>
      </c>
      <c r="AN1530" s="38"/>
      <c r="AO1530" s="38"/>
      <c r="AP1530" s="38">
        <v>10</v>
      </c>
      <c r="AQ1530" s="38">
        <v>2</v>
      </c>
      <c r="AR1530" s="11"/>
      <c r="AS1530" s="19"/>
      <c r="AT1530" s="41"/>
      <c r="AU1530" s="11"/>
      <c r="AV1530" s="19"/>
      <c r="AW1530" s="41"/>
      <c r="AX1530" s="43" t="s">
        <v>165</v>
      </c>
      <c r="AY1530" s="22" t="s">
        <v>166</v>
      </c>
      <c r="AZ1530" s="45">
        <v>1</v>
      </c>
      <c r="BA1530" s="43" t="s">
        <v>165</v>
      </c>
      <c r="BB1530" s="22" t="s">
        <v>166</v>
      </c>
      <c r="BC1530" s="45">
        <v>1</v>
      </c>
      <c r="BD1530" s="47"/>
      <c r="BE1530" s="24"/>
      <c r="BF1530" s="49"/>
      <c r="BG1530" s="49"/>
      <c r="BH1530" s="47"/>
      <c r="BI1530" s="24"/>
      <c r="BJ1530" s="49"/>
      <c r="BK1530" s="49"/>
      <c r="BL1530" s="51" t="s">
        <v>52</v>
      </c>
    </row>
    <row r="1531" spans="1:64" s="103" customFormat="1" hidden="1" x14ac:dyDescent="0.3">
      <c r="A1531" s="104" t="s">
        <v>158</v>
      </c>
      <c r="B1531" s="11">
        <v>956</v>
      </c>
      <c r="C1531" s="104" t="s">
        <v>776</v>
      </c>
      <c r="D1531" s="104">
        <f>MATCH(Tabela1[[#This Row],[3]],ECHE!A:A,0)</f>
        <v>4903</v>
      </c>
      <c r="E1531" s="3" t="s">
        <v>3889</v>
      </c>
      <c r="F1531" s="2" t="s">
        <v>3890</v>
      </c>
      <c r="G1531" s="25" t="s">
        <v>3891</v>
      </c>
      <c r="H1531" s="30" t="s">
        <v>304</v>
      </c>
      <c r="I1531" s="283" t="s">
        <v>174</v>
      </c>
      <c r="J1531" s="104" t="s">
        <v>3892</v>
      </c>
      <c r="K1531" s="2" t="s">
        <v>38981</v>
      </c>
      <c r="L1531" s="235" t="s">
        <v>3893</v>
      </c>
      <c r="M1531" s="104" t="s">
        <v>3894</v>
      </c>
      <c r="N1531" s="104" t="s">
        <v>152</v>
      </c>
      <c r="O1531" s="104" t="s">
        <v>72</v>
      </c>
      <c r="P1531" s="104"/>
      <c r="Q1531" s="104"/>
      <c r="R1531" s="32" t="s">
        <v>3614</v>
      </c>
      <c r="S1531" s="91" t="s">
        <v>3446</v>
      </c>
      <c r="T1531" s="35" t="s">
        <v>165</v>
      </c>
      <c r="U1531" s="20" t="s">
        <v>166</v>
      </c>
      <c r="V1531" s="38"/>
      <c r="W1531" s="38"/>
      <c r="X1531" s="38"/>
      <c r="Y1531" s="38"/>
      <c r="Z1531" s="38" t="s">
        <v>51</v>
      </c>
      <c r="AA1531" s="38" t="s">
        <v>51</v>
      </c>
      <c r="AB1531" s="38"/>
      <c r="AC1531" s="38"/>
      <c r="AD1531" s="38">
        <v>12</v>
      </c>
      <c r="AE1531" s="38">
        <v>2</v>
      </c>
      <c r="AF1531" s="35" t="s">
        <v>165</v>
      </c>
      <c r="AG1531" s="20" t="s">
        <v>166</v>
      </c>
      <c r="AH1531" s="38"/>
      <c r="AI1531" s="38"/>
      <c r="AJ1531" s="38"/>
      <c r="AK1531" s="38"/>
      <c r="AL1531" s="38" t="s">
        <v>51</v>
      </c>
      <c r="AM1531" s="38" t="s">
        <v>51</v>
      </c>
      <c r="AN1531" s="38"/>
      <c r="AO1531" s="38"/>
      <c r="AP1531" s="38">
        <v>12</v>
      </c>
      <c r="AQ1531" s="38">
        <v>2</v>
      </c>
      <c r="AR1531" s="11"/>
      <c r="AS1531" s="19"/>
      <c r="AT1531" s="41"/>
      <c r="AU1531" s="11"/>
      <c r="AV1531" s="19"/>
      <c r="AW1531" s="41"/>
      <c r="AX1531" s="43" t="s">
        <v>165</v>
      </c>
      <c r="AY1531" s="22" t="s">
        <v>166</v>
      </c>
      <c r="AZ1531" s="45">
        <v>1</v>
      </c>
      <c r="BA1531" s="43" t="s">
        <v>165</v>
      </c>
      <c r="BB1531" s="22" t="s">
        <v>166</v>
      </c>
      <c r="BC1531" s="45">
        <v>1</v>
      </c>
      <c r="BD1531" s="47" t="s">
        <v>165</v>
      </c>
      <c r="BE1531" s="24" t="s">
        <v>166</v>
      </c>
      <c r="BF1531" s="49">
        <v>5</v>
      </c>
      <c r="BG1531" s="49">
        <v>1</v>
      </c>
      <c r="BH1531" s="47" t="s">
        <v>165</v>
      </c>
      <c r="BI1531" s="24" t="s">
        <v>166</v>
      </c>
      <c r="BJ1531" s="49">
        <v>5</v>
      </c>
      <c r="BK1531" s="49">
        <v>1</v>
      </c>
      <c r="BL1531" s="51" t="s">
        <v>52</v>
      </c>
    </row>
    <row r="1532" spans="1:64" s="103" customFormat="1" hidden="1" x14ac:dyDescent="0.3">
      <c r="A1532" s="104" t="s">
        <v>158</v>
      </c>
      <c r="B1532" s="11">
        <v>960</v>
      </c>
      <c r="C1532" s="104" t="s">
        <v>2641</v>
      </c>
      <c r="D1532" s="104">
        <f>MATCH(Tabela1[[#This Row],[3]],ECHE!A:A,0)</f>
        <v>4263</v>
      </c>
      <c r="E1532" s="3" t="s">
        <v>2642</v>
      </c>
      <c r="F1532" s="2" t="s">
        <v>2643</v>
      </c>
      <c r="G1532" s="25">
        <v>34127</v>
      </c>
      <c r="H1532" s="30" t="s">
        <v>2644</v>
      </c>
      <c r="I1532" s="283" t="s">
        <v>316</v>
      </c>
      <c r="J1532" s="104" t="s">
        <v>3909</v>
      </c>
      <c r="K1532" s="2" t="s">
        <v>38789</v>
      </c>
      <c r="L1532" s="235" t="s">
        <v>103</v>
      </c>
      <c r="M1532" s="104" t="s">
        <v>44</v>
      </c>
      <c r="N1532" s="104" t="s">
        <v>1725</v>
      </c>
      <c r="O1532" s="104" t="s">
        <v>3117</v>
      </c>
      <c r="P1532" s="104"/>
      <c r="Q1532" s="104"/>
      <c r="R1532" s="32" t="s">
        <v>3614</v>
      </c>
      <c r="S1532" s="91" t="s">
        <v>3446</v>
      </c>
      <c r="T1532" s="35" t="s">
        <v>165</v>
      </c>
      <c r="U1532" s="20" t="s">
        <v>166</v>
      </c>
      <c r="V1532" s="38"/>
      <c r="W1532" s="38"/>
      <c r="X1532" s="38" t="s">
        <v>51</v>
      </c>
      <c r="Y1532" s="38" t="s">
        <v>51</v>
      </c>
      <c r="Z1532" s="38" t="s">
        <v>51</v>
      </c>
      <c r="AA1532" s="38" t="s">
        <v>51</v>
      </c>
      <c r="AB1532" s="38"/>
      <c r="AC1532" s="38"/>
      <c r="AD1532" s="38">
        <v>10</v>
      </c>
      <c r="AE1532" s="38">
        <v>2</v>
      </c>
      <c r="AF1532" s="35" t="s">
        <v>165</v>
      </c>
      <c r="AG1532" s="20" t="s">
        <v>166</v>
      </c>
      <c r="AH1532" s="38"/>
      <c r="AI1532" s="38"/>
      <c r="AJ1532" s="38" t="s">
        <v>51</v>
      </c>
      <c r="AK1532" s="38" t="s">
        <v>51</v>
      </c>
      <c r="AL1532" s="38" t="s">
        <v>51</v>
      </c>
      <c r="AM1532" s="38" t="s">
        <v>51</v>
      </c>
      <c r="AN1532" s="38"/>
      <c r="AO1532" s="38"/>
      <c r="AP1532" s="38">
        <v>10</v>
      </c>
      <c r="AQ1532" s="38">
        <v>2</v>
      </c>
      <c r="AR1532" s="11" t="s">
        <v>165</v>
      </c>
      <c r="AS1532" s="19" t="s">
        <v>166</v>
      </c>
      <c r="AT1532" s="41">
        <v>2</v>
      </c>
      <c r="AU1532" s="11" t="s">
        <v>165</v>
      </c>
      <c r="AV1532" s="19" t="s">
        <v>166</v>
      </c>
      <c r="AW1532" s="41">
        <v>2</v>
      </c>
      <c r="AX1532" s="43" t="s">
        <v>165</v>
      </c>
      <c r="AY1532" s="22" t="s">
        <v>166</v>
      </c>
      <c r="AZ1532" s="45">
        <v>1</v>
      </c>
      <c r="BA1532" s="43" t="s">
        <v>165</v>
      </c>
      <c r="BB1532" s="22" t="s">
        <v>166</v>
      </c>
      <c r="BC1532" s="45">
        <v>1</v>
      </c>
      <c r="BD1532" s="47" t="s">
        <v>165</v>
      </c>
      <c r="BE1532" s="24" t="s">
        <v>166</v>
      </c>
      <c r="BF1532" s="49">
        <v>5</v>
      </c>
      <c r="BG1532" s="49">
        <v>1</v>
      </c>
      <c r="BH1532" s="47" t="s">
        <v>165</v>
      </c>
      <c r="BI1532" s="24" t="s">
        <v>166</v>
      </c>
      <c r="BJ1532" s="49">
        <v>5</v>
      </c>
      <c r="BK1532" s="49">
        <v>1</v>
      </c>
      <c r="BL1532" s="51" t="s">
        <v>52</v>
      </c>
    </row>
    <row r="1533" spans="1:64" s="103" customFormat="1" hidden="1" x14ac:dyDescent="0.3">
      <c r="A1533" s="104" t="s">
        <v>158</v>
      </c>
      <c r="B1533" s="11">
        <v>970</v>
      </c>
      <c r="C1533" s="104" t="s">
        <v>3938</v>
      </c>
      <c r="D1533" s="104">
        <f>MATCH(Tabela1[[#This Row],[3]],ECHE!A:A,0)</f>
        <v>548</v>
      </c>
      <c r="E1533" s="3" t="s">
        <v>3939</v>
      </c>
      <c r="F1533" s="2" t="s">
        <v>3940</v>
      </c>
      <c r="G1533" s="25" t="s">
        <v>3941</v>
      </c>
      <c r="H1533" s="30" t="s">
        <v>3942</v>
      </c>
      <c r="I1533" s="283" t="s">
        <v>740</v>
      </c>
      <c r="J1533" s="104" t="s">
        <v>3943</v>
      </c>
      <c r="K1533" s="2" t="s">
        <v>38677</v>
      </c>
      <c r="L1533" s="235" t="s">
        <v>3944</v>
      </c>
      <c r="M1533" s="104" t="s">
        <v>3944</v>
      </c>
      <c r="N1533" s="104" t="s">
        <v>69</v>
      </c>
      <c r="O1533" s="104" t="s">
        <v>1707</v>
      </c>
      <c r="P1533" s="104"/>
      <c r="Q1533" s="104"/>
      <c r="R1533" s="32" t="s">
        <v>3614</v>
      </c>
      <c r="S1533" s="91" t="s">
        <v>3446</v>
      </c>
      <c r="T1533" s="35" t="s">
        <v>165</v>
      </c>
      <c r="U1533" s="20" t="s">
        <v>166</v>
      </c>
      <c r="V1533" s="38"/>
      <c r="W1533" s="38"/>
      <c r="X1533" s="38" t="s">
        <v>51</v>
      </c>
      <c r="Y1533" s="38" t="s">
        <v>51</v>
      </c>
      <c r="Z1533" s="38" t="s">
        <v>51</v>
      </c>
      <c r="AA1533" s="38" t="s">
        <v>51</v>
      </c>
      <c r="AB1533" s="38"/>
      <c r="AC1533" s="38"/>
      <c r="AD1533" s="38">
        <v>6</v>
      </c>
      <c r="AE1533" s="38">
        <v>2</v>
      </c>
      <c r="AF1533" s="35" t="s">
        <v>165</v>
      </c>
      <c r="AG1533" s="20" t="s">
        <v>166</v>
      </c>
      <c r="AH1533" s="38"/>
      <c r="AI1533" s="38"/>
      <c r="AJ1533" s="38"/>
      <c r="AK1533" s="38"/>
      <c r="AL1533" s="38"/>
      <c r="AM1533" s="38"/>
      <c r="AN1533" s="38"/>
      <c r="AO1533" s="38"/>
      <c r="AP1533" s="38">
        <v>6</v>
      </c>
      <c r="AQ1533" s="38">
        <v>2</v>
      </c>
      <c r="AR1533" s="11"/>
      <c r="AS1533" s="19"/>
      <c r="AT1533" s="41"/>
      <c r="AU1533" s="11"/>
      <c r="AV1533" s="19"/>
      <c r="AW1533" s="41"/>
      <c r="AX1533" s="43" t="s">
        <v>165</v>
      </c>
      <c r="AY1533" s="22" t="s">
        <v>166</v>
      </c>
      <c r="AZ1533" s="45">
        <v>1</v>
      </c>
      <c r="BA1533" s="43" t="s">
        <v>165</v>
      </c>
      <c r="BB1533" s="22" t="s">
        <v>166</v>
      </c>
      <c r="BC1533" s="45">
        <v>1</v>
      </c>
      <c r="BD1533" s="47" t="s">
        <v>165</v>
      </c>
      <c r="BE1533" s="24" t="s">
        <v>166</v>
      </c>
      <c r="BF1533" s="49">
        <v>5</v>
      </c>
      <c r="BG1533" s="49">
        <v>1</v>
      </c>
      <c r="BH1533" s="47" t="s">
        <v>165</v>
      </c>
      <c r="BI1533" s="24" t="s">
        <v>166</v>
      </c>
      <c r="BJ1533" s="49">
        <v>5</v>
      </c>
      <c r="BK1533" s="49">
        <v>1</v>
      </c>
      <c r="BL1533" s="51" t="s">
        <v>52</v>
      </c>
    </row>
    <row r="1534" spans="1:64" s="103" customFormat="1" hidden="1" x14ac:dyDescent="0.3">
      <c r="A1534" s="104" t="s">
        <v>158</v>
      </c>
      <c r="B1534" s="11">
        <v>1014</v>
      </c>
      <c r="C1534" s="104" t="s">
        <v>4074</v>
      </c>
      <c r="D1534" s="104">
        <f>MATCH(Tabela1[[#This Row],[3]],ECHE!A:A,0)</f>
        <v>4227</v>
      </c>
      <c r="E1534" s="3" t="s">
        <v>4075</v>
      </c>
      <c r="F1534" s="2" t="s">
        <v>4076</v>
      </c>
      <c r="G1534" s="25">
        <v>7100</v>
      </c>
      <c r="H1534" s="30" t="s">
        <v>4077</v>
      </c>
      <c r="I1534" s="283" t="s">
        <v>316</v>
      </c>
      <c r="J1534" s="104" t="s">
        <v>4078</v>
      </c>
      <c r="K1534" s="2" t="s">
        <v>38931</v>
      </c>
      <c r="L1534" s="235" t="s">
        <v>4079</v>
      </c>
      <c r="M1534" s="104" t="s">
        <v>4080</v>
      </c>
      <c r="N1534" s="104" t="s">
        <v>4081</v>
      </c>
      <c r="O1534" s="104" t="s">
        <v>179</v>
      </c>
      <c r="P1534" s="104" t="s">
        <v>401</v>
      </c>
      <c r="Q1534" s="104" t="s">
        <v>4082</v>
      </c>
      <c r="R1534" s="32" t="s">
        <v>3614</v>
      </c>
      <c r="S1534" s="91" t="s">
        <v>3446</v>
      </c>
      <c r="T1534" s="35" t="s">
        <v>165</v>
      </c>
      <c r="U1534" s="20" t="s">
        <v>166</v>
      </c>
      <c r="V1534" s="38"/>
      <c r="W1534" s="38"/>
      <c r="X1534" s="38" t="s">
        <v>51</v>
      </c>
      <c r="Y1534" s="38" t="s">
        <v>51</v>
      </c>
      <c r="Z1534" s="38" t="s">
        <v>51</v>
      </c>
      <c r="AA1534" s="38" t="s">
        <v>51</v>
      </c>
      <c r="AB1534" s="38"/>
      <c r="AC1534" s="38"/>
      <c r="AD1534" s="38">
        <v>10</v>
      </c>
      <c r="AE1534" s="38">
        <v>2</v>
      </c>
      <c r="AF1534" s="35" t="s">
        <v>165</v>
      </c>
      <c r="AG1534" s="20" t="s">
        <v>166</v>
      </c>
      <c r="AH1534" s="38"/>
      <c r="AI1534" s="38"/>
      <c r="AJ1534" s="38" t="s">
        <v>51</v>
      </c>
      <c r="AK1534" s="38" t="s">
        <v>51</v>
      </c>
      <c r="AL1534" s="38" t="s">
        <v>51</v>
      </c>
      <c r="AM1534" s="38" t="s">
        <v>51</v>
      </c>
      <c r="AN1534" s="38"/>
      <c r="AO1534" s="38"/>
      <c r="AP1534" s="38">
        <v>10</v>
      </c>
      <c r="AQ1534" s="38">
        <v>2</v>
      </c>
      <c r="AR1534" s="11"/>
      <c r="AS1534" s="19"/>
      <c r="AT1534" s="41"/>
      <c r="AU1534" s="11"/>
      <c r="AV1534" s="19"/>
      <c r="AW1534" s="41"/>
      <c r="AX1534" s="43" t="s">
        <v>165</v>
      </c>
      <c r="AY1534" s="22" t="s">
        <v>166</v>
      </c>
      <c r="AZ1534" s="45">
        <v>1</v>
      </c>
      <c r="BA1534" s="43" t="s">
        <v>165</v>
      </c>
      <c r="BB1534" s="22" t="s">
        <v>166</v>
      </c>
      <c r="BC1534" s="45">
        <v>1</v>
      </c>
      <c r="BD1534" s="47"/>
      <c r="BE1534" s="24"/>
      <c r="BF1534" s="49"/>
      <c r="BG1534" s="49"/>
      <c r="BH1534" s="47"/>
      <c r="BI1534" s="24"/>
      <c r="BJ1534" s="49"/>
      <c r="BK1534" s="49"/>
      <c r="BL1534" s="51" t="s">
        <v>52</v>
      </c>
    </row>
    <row r="1535" spans="1:64" s="103" customFormat="1" hidden="1" x14ac:dyDescent="0.3">
      <c r="A1535" s="104" t="s">
        <v>158</v>
      </c>
      <c r="B1535" s="11">
        <v>1021</v>
      </c>
      <c r="C1535" s="104" t="s">
        <v>4114</v>
      </c>
      <c r="D1535" s="104">
        <f>MATCH(Tabela1[[#This Row],[3]],ECHE!A:A,0)</f>
        <v>4352</v>
      </c>
      <c r="E1535" s="3" t="s">
        <v>4115</v>
      </c>
      <c r="F1535" s="2" t="s">
        <v>4116</v>
      </c>
      <c r="G1535" s="25" t="s">
        <v>4117</v>
      </c>
      <c r="H1535" s="30" t="s">
        <v>4118</v>
      </c>
      <c r="I1535" s="283" t="s">
        <v>4119</v>
      </c>
      <c r="J1535" s="104" t="s">
        <v>4120</v>
      </c>
      <c r="K1535" s="2" t="s">
        <v>38946</v>
      </c>
      <c r="L1535" s="235" t="s">
        <v>669</v>
      </c>
      <c r="M1535" s="104" t="s">
        <v>4096</v>
      </c>
      <c r="N1535" s="104" t="s">
        <v>71</v>
      </c>
      <c r="O1535" s="104" t="s">
        <v>4100</v>
      </c>
      <c r="P1535" s="104"/>
      <c r="Q1535" s="104"/>
      <c r="R1535" s="32" t="s">
        <v>3614</v>
      </c>
      <c r="S1535" s="91" t="s">
        <v>3446</v>
      </c>
      <c r="T1535" s="35" t="s">
        <v>165</v>
      </c>
      <c r="U1535" s="20" t="s">
        <v>166</v>
      </c>
      <c r="V1535" s="38"/>
      <c r="W1535" s="38"/>
      <c r="X1535" s="38" t="s">
        <v>416</v>
      </c>
      <c r="Y1535" s="38" t="s">
        <v>416</v>
      </c>
      <c r="Z1535" s="38" t="s">
        <v>416</v>
      </c>
      <c r="AA1535" s="38" t="s">
        <v>416</v>
      </c>
      <c r="AB1535" s="38"/>
      <c r="AC1535" s="38"/>
      <c r="AD1535" s="38">
        <v>20</v>
      </c>
      <c r="AE1535" s="38">
        <v>2</v>
      </c>
      <c r="AF1535" s="35" t="s">
        <v>165</v>
      </c>
      <c r="AG1535" s="20" t="s">
        <v>166</v>
      </c>
      <c r="AH1535" s="38"/>
      <c r="AI1535" s="38"/>
      <c r="AJ1535" s="38" t="s">
        <v>416</v>
      </c>
      <c r="AK1535" s="38" t="s">
        <v>416</v>
      </c>
      <c r="AL1535" s="38"/>
      <c r="AM1535" s="38"/>
      <c r="AN1535" s="38"/>
      <c r="AO1535" s="38"/>
      <c r="AP1535" s="38">
        <v>10</v>
      </c>
      <c r="AQ1535" s="38">
        <v>2</v>
      </c>
      <c r="AR1535" s="11"/>
      <c r="AS1535" s="19"/>
      <c r="AT1535" s="41"/>
      <c r="AU1535" s="11"/>
      <c r="AV1535" s="19"/>
      <c r="AW1535" s="41"/>
      <c r="AX1535" s="43" t="s">
        <v>165</v>
      </c>
      <c r="AY1535" s="22" t="s">
        <v>166</v>
      </c>
      <c r="AZ1535" s="45">
        <v>2</v>
      </c>
      <c r="BA1535" s="43" t="s">
        <v>165</v>
      </c>
      <c r="BB1535" s="22" t="s">
        <v>166</v>
      </c>
      <c r="BC1535" s="45">
        <v>2</v>
      </c>
      <c r="BD1535" s="47" t="s">
        <v>165</v>
      </c>
      <c r="BE1535" s="24" t="s">
        <v>166</v>
      </c>
      <c r="BF1535" s="49">
        <v>10</v>
      </c>
      <c r="BG1535" s="49">
        <v>2</v>
      </c>
      <c r="BH1535" s="47" t="s">
        <v>165</v>
      </c>
      <c r="BI1535" s="24" t="s">
        <v>166</v>
      </c>
      <c r="BJ1535" s="49">
        <v>10</v>
      </c>
      <c r="BK1535" s="49">
        <v>2</v>
      </c>
      <c r="BL1535" s="51" t="s">
        <v>52</v>
      </c>
    </row>
    <row r="1536" spans="1:64" s="103" customFormat="1" hidden="1" x14ac:dyDescent="0.3">
      <c r="A1536" s="104" t="s">
        <v>158</v>
      </c>
      <c r="B1536" s="11">
        <v>1049</v>
      </c>
      <c r="C1536" s="104" t="s">
        <v>4222</v>
      </c>
      <c r="D1536" s="104">
        <f>MATCH(Tabela1[[#This Row],[3]],ECHE!A:A,0)</f>
        <v>692</v>
      </c>
      <c r="E1536" s="3" t="s">
        <v>4223</v>
      </c>
      <c r="F1536" s="2" t="s">
        <v>4224</v>
      </c>
      <c r="G1536" s="25" t="s">
        <v>4225</v>
      </c>
      <c r="H1536" s="30" t="s">
        <v>4226</v>
      </c>
      <c r="I1536" s="283" t="s">
        <v>740</v>
      </c>
      <c r="J1536" s="104" t="s">
        <v>4227</v>
      </c>
      <c r="K1536" s="2" t="s">
        <v>38666</v>
      </c>
      <c r="L1536" s="235" t="s">
        <v>3906</v>
      </c>
      <c r="M1536" s="104" t="s">
        <v>4228</v>
      </c>
      <c r="N1536" s="104" t="s">
        <v>246</v>
      </c>
      <c r="O1536" s="104" t="s">
        <v>179</v>
      </c>
      <c r="P1536" s="104"/>
      <c r="Q1536" s="104"/>
      <c r="R1536" s="32" t="s">
        <v>3614</v>
      </c>
      <c r="S1536" s="91" t="s">
        <v>3446</v>
      </c>
      <c r="T1536" s="35" t="s">
        <v>165</v>
      </c>
      <c r="U1536" s="20" t="s">
        <v>166</v>
      </c>
      <c r="V1536" s="38"/>
      <c r="W1536" s="38"/>
      <c r="X1536" s="38"/>
      <c r="Y1536" s="38"/>
      <c r="Z1536" s="38" t="s">
        <v>51</v>
      </c>
      <c r="AA1536" s="38" t="s">
        <v>51</v>
      </c>
      <c r="AB1536" s="38"/>
      <c r="AC1536" s="38"/>
      <c r="AD1536" s="38">
        <v>10</v>
      </c>
      <c r="AE1536" s="38">
        <v>2</v>
      </c>
      <c r="AF1536" s="35" t="s">
        <v>165</v>
      </c>
      <c r="AG1536" s="20" t="s">
        <v>166</v>
      </c>
      <c r="AH1536" s="38"/>
      <c r="AI1536" s="38"/>
      <c r="AJ1536" s="38"/>
      <c r="AK1536" s="38"/>
      <c r="AL1536" s="38" t="s">
        <v>51</v>
      </c>
      <c r="AM1536" s="38" t="s">
        <v>51</v>
      </c>
      <c r="AN1536" s="38"/>
      <c r="AO1536" s="38"/>
      <c r="AP1536" s="38">
        <v>10</v>
      </c>
      <c r="AQ1536" s="38">
        <v>2</v>
      </c>
      <c r="AR1536" s="11"/>
      <c r="AS1536" s="19"/>
      <c r="AT1536" s="41"/>
      <c r="AU1536" s="11"/>
      <c r="AV1536" s="19"/>
      <c r="AW1536" s="41"/>
      <c r="AX1536" s="43" t="s">
        <v>165</v>
      </c>
      <c r="AY1536" s="22" t="s">
        <v>166</v>
      </c>
      <c r="AZ1536" s="45">
        <v>1</v>
      </c>
      <c r="BA1536" s="43" t="s">
        <v>165</v>
      </c>
      <c r="BB1536" s="22" t="s">
        <v>166</v>
      </c>
      <c r="BC1536" s="45">
        <v>1</v>
      </c>
      <c r="BD1536" s="47" t="s">
        <v>165</v>
      </c>
      <c r="BE1536" s="24" t="s">
        <v>166</v>
      </c>
      <c r="BF1536" s="49">
        <v>5</v>
      </c>
      <c r="BG1536" s="49">
        <v>1</v>
      </c>
      <c r="BH1536" s="47" t="s">
        <v>165</v>
      </c>
      <c r="BI1536" s="24" t="s">
        <v>166</v>
      </c>
      <c r="BJ1536" s="49">
        <v>5</v>
      </c>
      <c r="BK1536" s="49">
        <v>1</v>
      </c>
      <c r="BL1536" s="51" t="s">
        <v>52</v>
      </c>
    </row>
    <row r="1537" spans="1:64" s="103" customFormat="1" hidden="1" x14ac:dyDescent="0.3">
      <c r="A1537" s="104" t="s">
        <v>158</v>
      </c>
      <c r="B1537" s="11">
        <v>1053</v>
      </c>
      <c r="C1537" s="104" t="s">
        <v>4245</v>
      </c>
      <c r="D1537" s="104">
        <f>MATCH(Tabela1[[#This Row],[3]],ECHE!A:A,0)</f>
        <v>4191</v>
      </c>
      <c r="E1537" s="3" t="s">
        <v>4246</v>
      </c>
      <c r="F1537" s="2" t="s">
        <v>4247</v>
      </c>
      <c r="G1537" s="25" t="s">
        <v>4248</v>
      </c>
      <c r="H1537" s="30" t="s">
        <v>4249</v>
      </c>
      <c r="I1537" s="283" t="s">
        <v>316</v>
      </c>
      <c r="J1537" s="104" t="s">
        <v>4250</v>
      </c>
      <c r="K1537" s="2" t="s">
        <v>38929</v>
      </c>
      <c r="L1537" s="235" t="s">
        <v>1142</v>
      </c>
      <c r="M1537" s="104" t="s">
        <v>1142</v>
      </c>
      <c r="N1537" s="104" t="s">
        <v>246</v>
      </c>
      <c r="O1537" s="104" t="s">
        <v>70</v>
      </c>
      <c r="P1537" s="104" t="s">
        <v>69</v>
      </c>
      <c r="Q1537" s="104" t="s">
        <v>72</v>
      </c>
      <c r="R1537" s="32" t="s">
        <v>48</v>
      </c>
      <c r="S1537" s="91" t="s">
        <v>3446</v>
      </c>
      <c r="T1537" s="35" t="s">
        <v>165</v>
      </c>
      <c r="U1537" s="20" t="s">
        <v>166</v>
      </c>
      <c r="V1537" s="38"/>
      <c r="W1537" s="38"/>
      <c r="X1537" s="38" t="s">
        <v>51</v>
      </c>
      <c r="Y1537" s="38" t="s">
        <v>51</v>
      </c>
      <c r="Z1537" s="38" t="s">
        <v>51</v>
      </c>
      <c r="AA1537" s="38" t="s">
        <v>51</v>
      </c>
      <c r="AB1537" s="38"/>
      <c r="AC1537" s="38"/>
      <c r="AD1537" s="38">
        <v>20</v>
      </c>
      <c r="AE1537" s="38">
        <v>2</v>
      </c>
      <c r="AF1537" s="35" t="s">
        <v>165</v>
      </c>
      <c r="AG1537" s="20" t="s">
        <v>166</v>
      </c>
      <c r="AH1537" s="38"/>
      <c r="AI1537" s="38"/>
      <c r="AJ1537" s="38" t="s">
        <v>51</v>
      </c>
      <c r="AK1537" s="38" t="s">
        <v>51</v>
      </c>
      <c r="AL1537" s="38" t="s">
        <v>51</v>
      </c>
      <c r="AM1537" s="38" t="s">
        <v>51</v>
      </c>
      <c r="AN1537" s="38"/>
      <c r="AO1537" s="38"/>
      <c r="AP1537" s="38">
        <v>10</v>
      </c>
      <c r="AQ1537" s="38">
        <v>2</v>
      </c>
      <c r="AR1537" s="11"/>
      <c r="AS1537" s="19"/>
      <c r="AT1537" s="41"/>
      <c r="AU1537" s="11"/>
      <c r="AV1537" s="19"/>
      <c r="AW1537" s="41"/>
      <c r="AX1537" s="43" t="s">
        <v>165</v>
      </c>
      <c r="AY1537" s="22" t="s">
        <v>166</v>
      </c>
      <c r="AZ1537" s="45">
        <v>1</v>
      </c>
      <c r="BA1537" s="43" t="s">
        <v>165</v>
      </c>
      <c r="BB1537" s="22" t="s">
        <v>166</v>
      </c>
      <c r="BC1537" s="45">
        <v>1</v>
      </c>
      <c r="BD1537" s="47"/>
      <c r="BE1537" s="24"/>
      <c r="BF1537" s="49"/>
      <c r="BG1537" s="49"/>
      <c r="BH1537" s="47"/>
      <c r="BI1537" s="24"/>
      <c r="BJ1537" s="49"/>
      <c r="BK1537" s="49"/>
      <c r="BL1537" s="51" t="s">
        <v>52</v>
      </c>
    </row>
    <row r="1538" spans="1:64" s="103" customFormat="1" hidden="1" x14ac:dyDescent="0.3">
      <c r="A1538" s="104" t="s">
        <v>158</v>
      </c>
      <c r="B1538" s="11">
        <v>1063</v>
      </c>
      <c r="C1538" s="104" t="s">
        <v>4281</v>
      </c>
      <c r="D1538" s="104">
        <f>MATCH(Tabela1[[#This Row],[3]],ECHE!A:A,0)</f>
        <v>4661</v>
      </c>
      <c r="E1538" s="3" t="s">
        <v>4282</v>
      </c>
      <c r="F1538" s="2" t="s">
        <v>4283</v>
      </c>
      <c r="G1538" s="25" t="s">
        <v>4284</v>
      </c>
      <c r="H1538" s="30" t="s">
        <v>1982</v>
      </c>
      <c r="I1538" s="283" t="s">
        <v>214</v>
      </c>
      <c r="J1538" s="104" t="s">
        <v>4285</v>
      </c>
      <c r="K1538" s="2" t="s">
        <v>39000</v>
      </c>
      <c r="L1538" s="235" t="s">
        <v>103</v>
      </c>
      <c r="M1538" s="104" t="s">
        <v>44</v>
      </c>
      <c r="N1538" s="104" t="s">
        <v>90</v>
      </c>
      <c r="O1538" s="104" t="s">
        <v>131</v>
      </c>
      <c r="P1538" s="104"/>
      <c r="Q1538" s="104"/>
      <c r="R1538" s="32" t="s">
        <v>48</v>
      </c>
      <c r="S1538" s="91" t="s">
        <v>3446</v>
      </c>
      <c r="T1538" s="35" t="s">
        <v>165</v>
      </c>
      <c r="U1538" s="20" t="s">
        <v>166</v>
      </c>
      <c r="V1538" s="38"/>
      <c r="W1538" s="38"/>
      <c r="X1538" s="38"/>
      <c r="Y1538" s="38"/>
      <c r="Z1538" s="38" t="s">
        <v>51</v>
      </c>
      <c r="AA1538" s="38" t="s">
        <v>51</v>
      </c>
      <c r="AB1538" s="38" t="s">
        <v>51</v>
      </c>
      <c r="AC1538" s="38" t="s">
        <v>51</v>
      </c>
      <c r="AD1538" s="38">
        <v>20</v>
      </c>
      <c r="AE1538" s="38">
        <v>2</v>
      </c>
      <c r="AF1538" s="35" t="s">
        <v>165</v>
      </c>
      <c r="AG1538" s="20" t="s">
        <v>166</v>
      </c>
      <c r="AH1538" s="38"/>
      <c r="AI1538" s="38"/>
      <c r="AJ1538" s="38"/>
      <c r="AK1538" s="38"/>
      <c r="AL1538" s="38" t="s">
        <v>51</v>
      </c>
      <c r="AM1538" s="38" t="s">
        <v>51</v>
      </c>
      <c r="AN1538" s="38" t="s">
        <v>51</v>
      </c>
      <c r="AO1538" s="38" t="s">
        <v>51</v>
      </c>
      <c r="AP1538" s="38">
        <v>20</v>
      </c>
      <c r="AQ1538" s="38">
        <v>2</v>
      </c>
      <c r="AR1538" s="11"/>
      <c r="AS1538" s="19"/>
      <c r="AT1538" s="41"/>
      <c r="AU1538" s="11"/>
      <c r="AV1538" s="19"/>
      <c r="AW1538" s="41"/>
      <c r="AX1538" s="43" t="s">
        <v>165</v>
      </c>
      <c r="AY1538" s="22" t="s">
        <v>166</v>
      </c>
      <c r="AZ1538" s="45">
        <v>1</v>
      </c>
      <c r="BA1538" s="43" t="s">
        <v>165</v>
      </c>
      <c r="BB1538" s="22" t="s">
        <v>166</v>
      </c>
      <c r="BC1538" s="45">
        <v>1</v>
      </c>
      <c r="BD1538" s="47" t="s">
        <v>165</v>
      </c>
      <c r="BE1538" s="24" t="s">
        <v>166</v>
      </c>
      <c r="BF1538" s="49">
        <v>5</v>
      </c>
      <c r="BG1538" s="49">
        <v>1</v>
      </c>
      <c r="BH1538" s="47" t="s">
        <v>165</v>
      </c>
      <c r="BI1538" s="24" t="s">
        <v>166</v>
      </c>
      <c r="BJ1538" s="49">
        <v>5</v>
      </c>
      <c r="BK1538" s="49">
        <v>1</v>
      </c>
      <c r="BL1538" s="51" t="s">
        <v>52</v>
      </c>
    </row>
    <row r="1539" spans="1:64" s="103" customFormat="1" hidden="1" x14ac:dyDescent="0.3">
      <c r="A1539" s="104" t="s">
        <v>158</v>
      </c>
      <c r="B1539" s="11">
        <v>1118</v>
      </c>
      <c r="C1539" s="104" t="s">
        <v>4340</v>
      </c>
      <c r="D1539" s="104">
        <f>MATCH(Tabela1[[#This Row],[3]],ECHE!A:A,0)</f>
        <v>5020</v>
      </c>
      <c r="E1539" s="3" t="str">
        <f>INDEX(Tabela2[Organisation name],MATCH(Tabela1[[#This Row],[3]],Tabela2[Erasmus Code],0))</f>
        <v>UNIVERZITET U NISU</v>
      </c>
      <c r="F1539" s="2" t="str">
        <f>INDEX(Tabela2[[ Address]],MATCH(Tabela1[[#This Row],[3]],Tabela2[Erasmus Code],0))</f>
        <v>UNIVERZITETSKI TRG 2</v>
      </c>
      <c r="G1539" s="25" t="str">
        <f>INDEX(Tabela2[Postcode],MATCH(Tabela1[[#This Row],[3]],Tabela2[Erasmus Code],0))</f>
        <v>18000</v>
      </c>
      <c r="H1539" s="30" t="str">
        <f>INDEX(Tabela2[City],MATCH(Tabela1[[#This Row],[3]],Tabela2[Erasmus Code],0))</f>
        <v>NIS</v>
      </c>
      <c r="I1539" s="283" t="str">
        <f>INDEX(Tabela2[Country],MATCH(Tabela1[[#This Row],[3]],Tabela2[Erasmus Code],0))</f>
        <v>Serbia</v>
      </c>
      <c r="J1539" s="2" t="s">
        <v>4346</v>
      </c>
      <c r="K1539" s="2" t="s">
        <v>4347</v>
      </c>
      <c r="L1539" s="235" t="s">
        <v>39143</v>
      </c>
      <c r="M1539" s="104" t="s">
        <v>39143</v>
      </c>
      <c r="N1539" s="104" t="s">
        <v>2071</v>
      </c>
      <c r="O1539" s="239" t="s">
        <v>1097</v>
      </c>
      <c r="P1539" s="104"/>
      <c r="Q1539" s="104"/>
      <c r="R1539" s="32" t="s">
        <v>48</v>
      </c>
      <c r="S1539" s="91" t="s">
        <v>3446</v>
      </c>
      <c r="T1539" s="36">
        <v>912</v>
      </c>
      <c r="U1539" s="20" t="str">
        <f>IF(Tabela1[[#This Row],[19]]="","",(INDEX(Tabela3[ISCED - area],MATCH(Tabela1[[#This Row],[19]],Tabela3[ISCED - code],0))))</f>
        <v>Medicine</v>
      </c>
      <c r="V1539" s="38"/>
      <c r="W1539" s="38"/>
      <c r="X1539" s="38" t="s">
        <v>51</v>
      </c>
      <c r="Y1539" s="38" t="s">
        <v>51</v>
      </c>
      <c r="Z1539" s="38" t="s">
        <v>51</v>
      </c>
      <c r="AA1539" s="38" t="s">
        <v>51</v>
      </c>
      <c r="AB1539" s="38"/>
      <c r="AC1539" s="38"/>
      <c r="AD1539" s="73">
        <v>10</v>
      </c>
      <c r="AE1539" s="38">
        <v>2</v>
      </c>
      <c r="AF1539" s="36">
        <v>912</v>
      </c>
      <c r="AG1539" s="20" t="str">
        <f>IF(Tabela1[[#This Row],[31]]="","",(INDEX(Tabela3[ISCED - area],MATCH(Tabela1[[#This Row],[31]],Tabela3[ISCED - code],0))))</f>
        <v>Medicine</v>
      </c>
      <c r="AH1539" s="38"/>
      <c r="AI1539" s="38"/>
      <c r="AJ1539" s="38"/>
      <c r="AK1539" s="38"/>
      <c r="AL1539" s="38" t="s">
        <v>51</v>
      </c>
      <c r="AM1539" s="38" t="s">
        <v>51</v>
      </c>
      <c r="AN1539" s="38"/>
      <c r="AO1539" s="38"/>
      <c r="AP1539" s="73">
        <v>10</v>
      </c>
      <c r="AQ1539" s="38">
        <v>2</v>
      </c>
      <c r="AR1539" s="40"/>
      <c r="AS1539" s="19" t="str">
        <f>IF(Tabela1[[#This Row],[43]]="","",(INDEX(Tabela3[ISCED - area],MATCH(Tabela1[[#This Row],[43]],Tabela3[ISCED - code],0))))</f>
        <v/>
      </c>
      <c r="AT1539" s="41"/>
      <c r="AU1539" s="40"/>
      <c r="AV1539" s="19" t="str">
        <f>IF(Tabela1[[#This Row],[47]]="","",(INDEX(Tabela3[ISCED - area],MATCH(Tabela1[[#This Row],[47]],Tabela3[ISCED - code],0))))</f>
        <v/>
      </c>
      <c r="AW1539" s="41"/>
      <c r="AX1539" s="44"/>
      <c r="AY1539" s="22" t="str">
        <f>IF(Tabela1[[#This Row],[50]]="","",(INDEX(Tabela3[ISCED - area],MATCH(Tabela1[[#This Row],[50]],Tabela3[ISCED - code],0))))</f>
        <v/>
      </c>
      <c r="AZ1539" s="45"/>
      <c r="BA1539" s="44"/>
      <c r="BB1539" s="22" t="str">
        <f>IF(Tabela1[[#This Row],[53]]="","",(INDEX(Tabela3[ISCED - area],MATCH(Tabela1[[#This Row],[53]],Tabela3[ISCED - code],0))))</f>
        <v/>
      </c>
      <c r="BC1539" s="45"/>
      <c r="BD1539" s="48"/>
      <c r="BE1539" s="24" t="str">
        <f>IF(Tabela1[[#This Row],[56]]="","",(INDEX(Tabela3[ISCED - area],MATCH(Tabela1[[#This Row],[56]],Tabela3[ISCED - code],0))))</f>
        <v/>
      </c>
      <c r="BF1539" s="49"/>
      <c r="BG1539" s="49"/>
      <c r="BH1539" s="48"/>
      <c r="BI1539" s="24" t="str">
        <f>IF(Tabela1[[#This Row],[60]]="","",(INDEX(Tabela3[ISCED - area],MATCH(Tabela1[[#This Row],[60]],Tabela3[ISCED - code],0))))</f>
        <v/>
      </c>
      <c r="BJ1539" s="49"/>
      <c r="BK1539" s="49"/>
      <c r="BL1539" s="51" t="s">
        <v>52</v>
      </c>
    </row>
    <row r="1540" spans="1:64" s="103" customFormat="1" hidden="1" x14ac:dyDescent="0.3">
      <c r="A1540" s="104" t="s">
        <v>158</v>
      </c>
      <c r="B1540" s="11">
        <v>1128</v>
      </c>
      <c r="C1540" s="104" t="s">
        <v>466</v>
      </c>
      <c r="D1540" s="104">
        <f>MATCH(Tabela1[[#This Row],[3]],ECHE!A:A,0)</f>
        <v>284</v>
      </c>
      <c r="E1540" s="3" t="str">
        <f>INDEX(Tabela2[Organisation name],MATCH(Tabela1[[#This Row],[3]],Tabela2[Erasmus Code],0))</f>
        <v>UNIVERZITA KARLOVA</v>
      </c>
      <c r="F1540" s="2" t="str">
        <f>INDEX(Tabela2[[ Address]],MATCH(Tabela1[[#This Row],[3]],Tabela2[Erasmus Code],0))</f>
        <v>Ovocný trh 3/5</v>
      </c>
      <c r="G1540" s="25" t="str">
        <f>INDEX(Tabela2[Postcode],MATCH(Tabela1[[#This Row],[3]],Tabela2[Erasmus Code],0))</f>
        <v>116 36</v>
      </c>
      <c r="H1540" s="30" t="str">
        <f>INDEX(Tabela2[City],MATCH(Tabela1[[#This Row],[3]],Tabela2[Erasmus Code],0))</f>
        <v>PRAHA 1</v>
      </c>
      <c r="I1540" s="283" t="str">
        <f>INDEX(Tabela2[Country],MATCH(Tabela1[[#This Row],[3]],Tabela2[Erasmus Code],0))</f>
        <v>Czech Republic</v>
      </c>
      <c r="J1540" s="2" t="s">
        <v>39571</v>
      </c>
      <c r="K1540" s="277" t="s">
        <v>39572</v>
      </c>
      <c r="L1540" s="235" t="s">
        <v>297</v>
      </c>
      <c r="M1540" s="104" t="s">
        <v>297</v>
      </c>
      <c r="N1540" s="104" t="s">
        <v>246</v>
      </c>
      <c r="O1540" s="104" t="s">
        <v>92</v>
      </c>
      <c r="P1540" s="104"/>
      <c r="Q1540" s="104"/>
      <c r="R1540" s="32" t="s">
        <v>47</v>
      </c>
      <c r="S1540" s="91" t="s">
        <v>59</v>
      </c>
      <c r="T1540" s="36">
        <v>912</v>
      </c>
      <c r="U1540" s="20" t="str">
        <f>IF(Tabela1[[#This Row],[19]]="","",(INDEX(Tabela3[ISCED - area],MATCH(Tabela1[[#This Row],[19]],Tabela3[ISCED - code],0))))</f>
        <v>Medicine</v>
      </c>
      <c r="V1540" s="38"/>
      <c r="W1540" s="38"/>
      <c r="X1540" s="38"/>
      <c r="Y1540" s="38"/>
      <c r="Z1540" s="38" t="s">
        <v>51</v>
      </c>
      <c r="AA1540" s="38" t="s">
        <v>51</v>
      </c>
      <c r="AB1540" s="38" t="s">
        <v>51</v>
      </c>
      <c r="AC1540" s="38" t="s">
        <v>51</v>
      </c>
      <c r="AD1540" s="38">
        <v>10</v>
      </c>
      <c r="AE1540" s="38">
        <v>1</v>
      </c>
      <c r="AF1540" s="36">
        <v>912</v>
      </c>
      <c r="AG1540" s="20" t="str">
        <f>IF(Tabela1[[#This Row],[31]]="","",(INDEX(Tabela3[ISCED - area],MATCH(Tabela1[[#This Row],[31]],Tabela3[ISCED - code],0))))</f>
        <v>Medicine</v>
      </c>
      <c r="AH1540" s="38"/>
      <c r="AI1540" s="38"/>
      <c r="AJ1540" s="38"/>
      <c r="AK1540" s="38"/>
      <c r="AL1540" s="38" t="s">
        <v>51</v>
      </c>
      <c r="AM1540" s="38" t="s">
        <v>51</v>
      </c>
      <c r="AN1540" s="38" t="s">
        <v>51</v>
      </c>
      <c r="AO1540" s="38" t="s">
        <v>51</v>
      </c>
      <c r="AP1540" s="38">
        <v>10</v>
      </c>
      <c r="AQ1540" s="38">
        <v>1</v>
      </c>
      <c r="AR1540" s="40">
        <v>912</v>
      </c>
      <c r="AS1540" s="19" t="str">
        <f>IF(Tabela1[[#This Row],[43]]="","",(INDEX(Tabela3[ISCED - area],MATCH(Tabela1[[#This Row],[43]],Tabela3[ISCED - code],0))))</f>
        <v>Medicine</v>
      </c>
      <c r="AT1540" s="41">
        <v>1</v>
      </c>
      <c r="AU1540" s="40">
        <v>912</v>
      </c>
      <c r="AV1540" s="19" t="str">
        <f>IF(Tabela1[[#This Row],[47]]="","",(INDEX(Tabela3[ISCED - area],MATCH(Tabela1[[#This Row],[47]],Tabela3[ISCED - code],0))))</f>
        <v>Medicine</v>
      </c>
      <c r="AW1540" s="41">
        <v>1</v>
      </c>
      <c r="AX1540" s="44">
        <v>912</v>
      </c>
      <c r="AY1540" s="22" t="str">
        <f>IF(Tabela1[[#This Row],[50]]="","",(INDEX(Tabela3[ISCED - area],MATCH(Tabela1[[#This Row],[50]],Tabela3[ISCED - code],0))))</f>
        <v>Medicine</v>
      </c>
      <c r="AZ1540" s="45">
        <v>1</v>
      </c>
      <c r="BA1540" s="44">
        <v>912</v>
      </c>
      <c r="BB1540" s="22" t="str">
        <f>IF(Tabela1[[#This Row],[53]]="","",(INDEX(Tabela3[ISCED - area],MATCH(Tabela1[[#This Row],[53]],Tabela3[ISCED - code],0))))</f>
        <v>Medicine</v>
      </c>
      <c r="BC1540" s="45">
        <v>1</v>
      </c>
      <c r="BD1540" s="48">
        <v>912</v>
      </c>
      <c r="BE1540" s="24" t="str">
        <f>IF(Tabela1[[#This Row],[56]]="","",(INDEX(Tabela3[ISCED - area],MATCH(Tabela1[[#This Row],[56]],Tabela3[ISCED - code],0))))</f>
        <v>Medicine</v>
      </c>
      <c r="BF1540" s="49">
        <v>5</v>
      </c>
      <c r="BG1540" s="49">
        <v>1</v>
      </c>
      <c r="BH1540" s="48">
        <v>912</v>
      </c>
      <c r="BI1540" s="24" t="str">
        <f>IF(Tabela1[[#This Row],[60]]="","",(INDEX(Tabela3[ISCED - area],MATCH(Tabela1[[#This Row],[60]],Tabela3[ISCED - code],0))))</f>
        <v>Medicine</v>
      </c>
      <c r="BJ1540" s="49">
        <v>5</v>
      </c>
      <c r="BK1540" s="49">
        <v>1</v>
      </c>
      <c r="BL1540" s="51" t="s">
        <v>52</v>
      </c>
    </row>
    <row r="1541" spans="1:64" s="103" customFormat="1" hidden="1" x14ac:dyDescent="0.3">
      <c r="A1541" s="104" t="s">
        <v>158</v>
      </c>
      <c r="B1541" s="11">
        <v>1144</v>
      </c>
      <c r="C1541" s="104" t="s">
        <v>96</v>
      </c>
      <c r="D1541" s="104">
        <f>MATCH(Tabela1[[#This Row],[3]],ECHE!A:A,0)</f>
        <v>242</v>
      </c>
      <c r="E1541" s="3" t="str">
        <f>INDEX(Tabela2[Organisation name],MATCH(Tabela1[[#This Row],[3]],Tabela2[Erasmus Code],0))</f>
        <v>MASARYKOVA UNIVERZITA</v>
      </c>
      <c r="F1541" s="2" t="str">
        <f>INDEX(Tabela2[[ Address]],MATCH(Tabela1[[#This Row],[3]],Tabela2[Erasmus Code],0))</f>
        <v>ŽEROTÍNOVO NÁM. 617/9</v>
      </c>
      <c r="G1541" s="25" t="str">
        <f>INDEX(Tabela2[Postcode],MATCH(Tabela1[[#This Row],[3]],Tabela2[Erasmus Code],0))</f>
        <v>601 77</v>
      </c>
      <c r="H1541" s="30" t="str">
        <f>INDEX(Tabela2[City],MATCH(Tabela1[[#This Row],[3]],Tabela2[Erasmus Code],0))</f>
        <v>BRNO</v>
      </c>
      <c r="I1541" s="283" t="str">
        <f>INDEX(Tabela2[Country],MATCH(Tabela1[[#This Row],[3]],Tabela2[Erasmus Code],0))</f>
        <v>Czech Republic</v>
      </c>
      <c r="J1541" s="2" t="s">
        <v>55923</v>
      </c>
      <c r="K1541" s="2" t="s">
        <v>55924</v>
      </c>
      <c r="L1541" s="235"/>
      <c r="M1541" s="104"/>
      <c r="N1541" s="104"/>
      <c r="O1541" s="104"/>
      <c r="P1541" s="104"/>
      <c r="Q1541" s="104"/>
      <c r="R1541" s="32" t="s">
        <v>59</v>
      </c>
      <c r="S1541" s="91" t="s">
        <v>3446</v>
      </c>
      <c r="T1541" s="36">
        <v>912</v>
      </c>
      <c r="U1541" s="20" t="str">
        <f>IF(Tabela1[[#This Row],[19]]="","",(INDEX(Tabela3[ISCED - area],MATCH(Tabela1[[#This Row],[19]],Tabela3[ISCED - code],0))))</f>
        <v>Medicine</v>
      </c>
      <c r="V1541" s="38"/>
      <c r="W1541" s="38"/>
      <c r="X1541" s="38" t="s">
        <v>51</v>
      </c>
      <c r="Y1541" s="38" t="s">
        <v>51</v>
      </c>
      <c r="Z1541" s="38" t="s">
        <v>51</v>
      </c>
      <c r="AA1541" s="38" t="s">
        <v>51</v>
      </c>
      <c r="AB1541" s="38"/>
      <c r="AC1541" s="38"/>
      <c r="AD1541" s="38">
        <v>20</v>
      </c>
      <c r="AE1541" s="38">
        <v>2</v>
      </c>
      <c r="AF1541" s="36">
        <v>912</v>
      </c>
      <c r="AG1541" s="20" t="str">
        <f>IF(Tabela1[[#This Row],[31]]="","",(INDEX(Tabela3[ISCED - area],MATCH(Tabela1[[#This Row],[31]],Tabela3[ISCED - code],0))))</f>
        <v>Medicine</v>
      </c>
      <c r="AH1541" s="38"/>
      <c r="AI1541" s="38"/>
      <c r="AJ1541" s="38" t="s">
        <v>51</v>
      </c>
      <c r="AK1541" s="38" t="s">
        <v>51</v>
      </c>
      <c r="AL1541" s="38" t="s">
        <v>51</v>
      </c>
      <c r="AM1541" s="38" t="s">
        <v>51</v>
      </c>
      <c r="AN1541" s="38"/>
      <c r="AO1541" s="38"/>
      <c r="AP1541" s="38">
        <v>20</v>
      </c>
      <c r="AQ1541" s="38">
        <v>2</v>
      </c>
      <c r="AR1541" s="40"/>
      <c r="AS1541" s="19" t="str">
        <f>IF(Tabela1[[#This Row],[43]]="","",(INDEX(Tabela3[ISCED - area],MATCH(Tabela1[[#This Row],[43]],Tabela3[ISCED - code],0))))</f>
        <v/>
      </c>
      <c r="AT1541" s="41"/>
      <c r="AU1541" s="40"/>
      <c r="AV1541" s="19" t="str">
        <f>IF(Tabela1[[#This Row],[47]]="","",(INDEX(Tabela3[ISCED - area],MATCH(Tabela1[[#This Row],[47]],Tabela3[ISCED - code],0))))</f>
        <v/>
      </c>
      <c r="AW1541" s="41"/>
      <c r="AX1541" s="44">
        <v>912</v>
      </c>
      <c r="AY1541" s="22" t="str">
        <f>IF(Tabela1[[#This Row],[50]]="","",(INDEX(Tabela3[ISCED - area],MATCH(Tabela1[[#This Row],[50]],Tabela3[ISCED - code],0))))</f>
        <v>Medicine</v>
      </c>
      <c r="AZ1541" s="45">
        <v>1</v>
      </c>
      <c r="BA1541" s="44">
        <v>912</v>
      </c>
      <c r="BB1541" s="22" t="str">
        <f>IF(Tabela1[[#This Row],[53]]="","",(INDEX(Tabela3[ISCED - area],MATCH(Tabela1[[#This Row],[53]],Tabela3[ISCED - code],0))))</f>
        <v>Medicine</v>
      </c>
      <c r="BC1541" s="45">
        <v>1</v>
      </c>
      <c r="BD1541" s="48"/>
      <c r="BE1541" s="24" t="str">
        <f>IF(Tabela1[[#This Row],[56]]="","",(INDEX(Tabela3[ISCED - area],MATCH(Tabela1[[#This Row],[56]],Tabela3[ISCED - code],0))))</f>
        <v/>
      </c>
      <c r="BF1541" s="49"/>
      <c r="BG1541" s="49"/>
      <c r="BH1541" s="48"/>
      <c r="BI1541" s="24" t="str">
        <f>IF(Tabela1[[#This Row],[60]]="","",(INDEX(Tabela3[ISCED - area],MATCH(Tabela1[[#This Row],[60]],Tabela3[ISCED - code],0))))</f>
        <v/>
      </c>
      <c r="BJ1541" s="49"/>
      <c r="BK1541" s="49"/>
      <c r="BL1541" s="51" t="s">
        <v>52</v>
      </c>
    </row>
    <row r="1542" spans="1:64" s="103" customFormat="1" hidden="1" x14ac:dyDescent="0.3">
      <c r="A1542" s="104" t="s">
        <v>77</v>
      </c>
      <c r="B1542" s="11">
        <v>3</v>
      </c>
      <c r="C1542" s="104" t="s">
        <v>63</v>
      </c>
      <c r="D1542" s="104">
        <f>MATCH(Tabela1[[#This Row],[3]],ECHE!A:A,0)</f>
        <v>3885</v>
      </c>
      <c r="E1542" s="3" t="s">
        <v>64</v>
      </c>
      <c r="F1542" s="2" t="s">
        <v>65</v>
      </c>
      <c r="G1542" s="25">
        <v>23000</v>
      </c>
      <c r="H1542" s="30" t="s">
        <v>66</v>
      </c>
      <c r="I1542" s="283" t="s">
        <v>67</v>
      </c>
      <c r="J1542" s="104" t="s">
        <v>68</v>
      </c>
      <c r="K1542" s="2" t="s">
        <v>38768</v>
      </c>
      <c r="L1542" s="235" t="s">
        <v>44</v>
      </c>
      <c r="M1542" s="104" t="s">
        <v>44</v>
      </c>
      <c r="N1542" s="104" t="s">
        <v>69</v>
      </c>
      <c r="O1542" s="104" t="s">
        <v>70</v>
      </c>
      <c r="P1542" s="104" t="s">
        <v>71</v>
      </c>
      <c r="Q1542" s="104" t="s">
        <v>72</v>
      </c>
      <c r="R1542" s="32" t="s">
        <v>47</v>
      </c>
      <c r="S1542" s="91" t="s">
        <v>3446</v>
      </c>
      <c r="T1542" s="35" t="s">
        <v>78</v>
      </c>
      <c r="U1542" s="20" t="s">
        <v>79</v>
      </c>
      <c r="V1542" s="38"/>
      <c r="W1542" s="38"/>
      <c r="X1542" s="38" t="s">
        <v>51</v>
      </c>
      <c r="Y1542" s="38" t="s">
        <v>51</v>
      </c>
      <c r="Z1542" s="38" t="s">
        <v>51</v>
      </c>
      <c r="AA1542" s="38" t="s">
        <v>51</v>
      </c>
      <c r="AB1542" s="38"/>
      <c r="AC1542" s="38"/>
      <c r="AD1542" s="38">
        <v>5</v>
      </c>
      <c r="AE1542" s="38">
        <v>1</v>
      </c>
      <c r="AF1542" s="35" t="s">
        <v>78</v>
      </c>
      <c r="AG1542" s="20" t="s">
        <v>79</v>
      </c>
      <c r="AH1542" s="38"/>
      <c r="AI1542" s="38"/>
      <c r="AJ1542" s="38" t="s">
        <v>51</v>
      </c>
      <c r="AK1542" s="38" t="s">
        <v>51</v>
      </c>
      <c r="AL1542" s="38" t="s">
        <v>51</v>
      </c>
      <c r="AM1542" s="38" t="s">
        <v>51</v>
      </c>
      <c r="AN1542" s="38"/>
      <c r="AO1542" s="38"/>
      <c r="AP1542" s="38">
        <v>5</v>
      </c>
      <c r="AQ1542" s="38">
        <v>1</v>
      </c>
      <c r="AR1542" s="11"/>
      <c r="AS1542" s="19"/>
      <c r="AT1542" s="41"/>
      <c r="AU1542" s="11"/>
      <c r="AV1542" s="19"/>
      <c r="AW1542" s="41"/>
      <c r="AX1542" s="43" t="s">
        <v>78</v>
      </c>
      <c r="AY1542" s="22" t="s">
        <v>79</v>
      </c>
      <c r="AZ1542" s="45">
        <v>1</v>
      </c>
      <c r="BA1542" s="43" t="s">
        <v>78</v>
      </c>
      <c r="BB1542" s="22" t="s">
        <v>79</v>
      </c>
      <c r="BC1542" s="45">
        <v>1</v>
      </c>
      <c r="BD1542" s="47" t="s">
        <v>78</v>
      </c>
      <c r="BE1542" s="24" t="s">
        <v>79</v>
      </c>
      <c r="BF1542" s="49">
        <v>5</v>
      </c>
      <c r="BG1542" s="49">
        <v>1</v>
      </c>
      <c r="BH1542" s="47" t="s">
        <v>78</v>
      </c>
      <c r="BI1542" s="24" t="s">
        <v>79</v>
      </c>
      <c r="BJ1542" s="49">
        <v>5</v>
      </c>
      <c r="BK1542" s="49">
        <v>1</v>
      </c>
      <c r="BL1542" s="51" t="s">
        <v>52</v>
      </c>
    </row>
    <row r="1543" spans="1:64" s="103" customFormat="1" hidden="1" x14ac:dyDescent="0.3">
      <c r="A1543" s="104" t="s">
        <v>77</v>
      </c>
      <c r="B1543" s="11">
        <v>16</v>
      </c>
      <c r="C1543" s="104" t="s">
        <v>192</v>
      </c>
      <c r="D1543" s="104">
        <f>MATCH(Tabela1[[#This Row],[3]],ECHE!A:A,0)</f>
        <v>763</v>
      </c>
      <c r="E1543" s="3" t="s">
        <v>193</v>
      </c>
      <c r="F1543" s="2" t="s">
        <v>194</v>
      </c>
      <c r="G1543" s="25">
        <v>28801</v>
      </c>
      <c r="H1543" s="30" t="s">
        <v>195</v>
      </c>
      <c r="I1543" s="283" t="s">
        <v>84</v>
      </c>
      <c r="J1543" s="104" t="s">
        <v>196</v>
      </c>
      <c r="K1543" s="2" t="s">
        <v>38680</v>
      </c>
      <c r="L1543" s="235" t="s">
        <v>197</v>
      </c>
      <c r="M1543" s="104" t="s">
        <v>197</v>
      </c>
      <c r="N1543" s="104" t="s">
        <v>198</v>
      </c>
      <c r="O1543" s="104" t="s">
        <v>199</v>
      </c>
      <c r="P1543" s="104"/>
      <c r="Q1543" s="104"/>
      <c r="R1543" s="32" t="s">
        <v>47</v>
      </c>
      <c r="S1543" s="91" t="s">
        <v>3446</v>
      </c>
      <c r="T1543" s="35" t="s">
        <v>78</v>
      </c>
      <c r="U1543" s="20" t="s">
        <v>79</v>
      </c>
      <c r="V1543" s="38"/>
      <c r="W1543" s="38"/>
      <c r="X1543" s="38" t="s">
        <v>51</v>
      </c>
      <c r="Y1543" s="38" t="s">
        <v>51</v>
      </c>
      <c r="Z1543" s="38" t="s">
        <v>51</v>
      </c>
      <c r="AA1543" s="38" t="s">
        <v>51</v>
      </c>
      <c r="AB1543" s="38"/>
      <c r="AC1543" s="38"/>
      <c r="AD1543" s="38">
        <v>36</v>
      </c>
      <c r="AE1543" s="38">
        <v>4</v>
      </c>
      <c r="AF1543" s="35" t="s">
        <v>78</v>
      </c>
      <c r="AG1543" s="20" t="s">
        <v>79</v>
      </c>
      <c r="AH1543" s="38"/>
      <c r="AI1543" s="38"/>
      <c r="AJ1543" s="38" t="s">
        <v>51</v>
      </c>
      <c r="AK1543" s="38" t="s">
        <v>51</v>
      </c>
      <c r="AL1543" s="38" t="s">
        <v>51</v>
      </c>
      <c r="AM1543" s="38" t="s">
        <v>51</v>
      </c>
      <c r="AN1543" s="38"/>
      <c r="AO1543" s="38"/>
      <c r="AP1543" s="38">
        <v>36</v>
      </c>
      <c r="AQ1543" s="38">
        <v>4</v>
      </c>
      <c r="AR1543" s="11"/>
      <c r="AS1543" s="19"/>
      <c r="AT1543" s="41"/>
      <c r="AU1543" s="11"/>
      <c r="AV1543" s="19"/>
      <c r="AW1543" s="41"/>
      <c r="AX1543" s="43" t="s">
        <v>78</v>
      </c>
      <c r="AY1543" s="22" t="s">
        <v>79</v>
      </c>
      <c r="AZ1543" s="45">
        <v>1</v>
      </c>
      <c r="BA1543" s="43" t="s">
        <v>78</v>
      </c>
      <c r="BB1543" s="22" t="s">
        <v>79</v>
      </c>
      <c r="BC1543" s="45">
        <v>1</v>
      </c>
      <c r="BD1543" s="47" t="s">
        <v>78</v>
      </c>
      <c r="BE1543" s="24" t="s">
        <v>79</v>
      </c>
      <c r="BF1543" s="49">
        <v>10</v>
      </c>
      <c r="BG1543" s="49">
        <v>2</v>
      </c>
      <c r="BH1543" s="47" t="s">
        <v>78</v>
      </c>
      <c r="BI1543" s="24" t="s">
        <v>79</v>
      </c>
      <c r="BJ1543" s="49">
        <v>10</v>
      </c>
      <c r="BK1543" s="49">
        <v>2</v>
      </c>
      <c r="BL1543" s="51" t="s">
        <v>52</v>
      </c>
    </row>
    <row r="1544" spans="1:64" s="103" customFormat="1" hidden="1" x14ac:dyDescent="0.3">
      <c r="A1544" s="104" t="s">
        <v>77</v>
      </c>
      <c r="B1544" s="11">
        <v>20</v>
      </c>
      <c r="C1544" s="104" t="s">
        <v>218</v>
      </c>
      <c r="D1544" s="104">
        <f>MATCH(Tabela1[[#This Row],[3]],ECHE!A:A,0)</f>
        <v>316</v>
      </c>
      <c r="E1544" s="3" t="s">
        <v>219</v>
      </c>
      <c r="F1544" s="2" t="s">
        <v>220</v>
      </c>
      <c r="G1544" s="25">
        <v>40096</v>
      </c>
      <c r="H1544" s="30" t="s">
        <v>221</v>
      </c>
      <c r="I1544" s="283" t="s">
        <v>101</v>
      </c>
      <c r="J1544" s="104" t="s">
        <v>222</v>
      </c>
      <c r="K1544" s="2" t="s">
        <v>223</v>
      </c>
      <c r="L1544" s="235" t="s">
        <v>224</v>
      </c>
      <c r="M1544" s="104" t="s">
        <v>225</v>
      </c>
      <c r="N1544" s="104" t="s">
        <v>69</v>
      </c>
      <c r="O1544" s="104" t="s">
        <v>46</v>
      </c>
      <c r="P1544" s="104"/>
      <c r="Q1544" s="104"/>
      <c r="R1544" s="32" t="s">
        <v>47</v>
      </c>
      <c r="S1544" s="91" t="s">
        <v>3446</v>
      </c>
      <c r="T1544" s="35" t="s">
        <v>78</v>
      </c>
      <c r="U1544" s="20" t="s">
        <v>79</v>
      </c>
      <c r="V1544" s="38"/>
      <c r="W1544" s="38"/>
      <c r="X1544" s="38" t="s">
        <v>51</v>
      </c>
      <c r="Y1544" s="38" t="s">
        <v>51</v>
      </c>
      <c r="Z1544" s="38" t="s">
        <v>51</v>
      </c>
      <c r="AA1544" s="38" t="s">
        <v>51</v>
      </c>
      <c r="AB1544" s="38"/>
      <c r="AC1544" s="38"/>
      <c r="AD1544" s="38">
        <v>30</v>
      </c>
      <c r="AE1544" s="38">
        <v>3</v>
      </c>
      <c r="AF1544" s="35" t="s">
        <v>78</v>
      </c>
      <c r="AG1544" s="20" t="s">
        <v>79</v>
      </c>
      <c r="AH1544" s="38"/>
      <c r="AI1544" s="38"/>
      <c r="AJ1544" s="38" t="s">
        <v>51</v>
      </c>
      <c r="AK1544" s="38" t="s">
        <v>51</v>
      </c>
      <c r="AL1544" s="38" t="s">
        <v>51</v>
      </c>
      <c r="AM1544" s="38" t="s">
        <v>51</v>
      </c>
      <c r="AN1544" s="38"/>
      <c r="AO1544" s="38"/>
      <c r="AP1544" s="38">
        <v>30</v>
      </c>
      <c r="AQ1544" s="38">
        <v>3</v>
      </c>
      <c r="AR1544" s="11"/>
      <c r="AS1544" s="19"/>
      <c r="AT1544" s="41"/>
      <c r="AU1544" s="11"/>
      <c r="AV1544" s="19"/>
      <c r="AW1544" s="41"/>
      <c r="AX1544" s="43" t="s">
        <v>78</v>
      </c>
      <c r="AY1544" s="22" t="s">
        <v>79</v>
      </c>
      <c r="AZ1544" s="45">
        <v>1</v>
      </c>
      <c r="BA1544" s="43" t="s">
        <v>78</v>
      </c>
      <c r="BB1544" s="22" t="s">
        <v>79</v>
      </c>
      <c r="BC1544" s="45">
        <v>1</v>
      </c>
      <c r="BD1544" s="47" t="s">
        <v>78</v>
      </c>
      <c r="BE1544" s="24" t="s">
        <v>79</v>
      </c>
      <c r="BF1544" s="49">
        <v>5</v>
      </c>
      <c r="BG1544" s="49">
        <v>1</v>
      </c>
      <c r="BH1544" s="47" t="s">
        <v>78</v>
      </c>
      <c r="BI1544" s="24" t="s">
        <v>79</v>
      </c>
      <c r="BJ1544" s="49">
        <v>5</v>
      </c>
      <c r="BK1544" s="49">
        <v>1</v>
      </c>
      <c r="BL1544" s="51" t="s">
        <v>52</v>
      </c>
    </row>
    <row r="1545" spans="1:64" s="103" customFormat="1" hidden="1" x14ac:dyDescent="0.3">
      <c r="A1545" s="104" t="s">
        <v>77</v>
      </c>
      <c r="B1545" s="11">
        <v>22</v>
      </c>
      <c r="C1545" s="104" t="s">
        <v>226</v>
      </c>
      <c r="D1545" s="104">
        <f>MATCH(Tabela1[[#This Row],[3]],ECHE!A:A,0)</f>
        <v>3874</v>
      </c>
      <c r="E1545" s="3" t="s">
        <v>227</v>
      </c>
      <c r="F1545" s="2" t="s">
        <v>228</v>
      </c>
      <c r="G1545" s="25">
        <v>51000</v>
      </c>
      <c r="H1545" s="30" t="s">
        <v>229</v>
      </c>
      <c r="I1545" s="283" t="s">
        <v>67</v>
      </c>
      <c r="J1545" s="104" t="s">
        <v>230</v>
      </c>
      <c r="K1545" s="2" t="s">
        <v>38762</v>
      </c>
      <c r="L1545" s="235" t="s">
        <v>231</v>
      </c>
      <c r="M1545" s="104" t="s">
        <v>231</v>
      </c>
      <c r="N1545" s="104" t="s">
        <v>114</v>
      </c>
      <c r="O1545" s="104" t="s">
        <v>232</v>
      </c>
      <c r="P1545" s="104"/>
      <c r="Q1545" s="104"/>
      <c r="R1545" s="32" t="s">
        <v>47</v>
      </c>
      <c r="S1545" s="91" t="s">
        <v>3446</v>
      </c>
      <c r="T1545" s="35" t="s">
        <v>78</v>
      </c>
      <c r="U1545" s="20" t="s">
        <v>79</v>
      </c>
      <c r="V1545" s="38"/>
      <c r="W1545" s="38"/>
      <c r="X1545" s="38" t="s">
        <v>51</v>
      </c>
      <c r="Y1545" s="38" t="s">
        <v>51</v>
      </c>
      <c r="Z1545" s="38" t="s">
        <v>51</v>
      </c>
      <c r="AA1545" s="38" t="s">
        <v>51</v>
      </c>
      <c r="AB1545" s="38"/>
      <c r="AC1545" s="38"/>
      <c r="AD1545" s="38">
        <v>10</v>
      </c>
      <c r="AE1545" s="38">
        <v>2</v>
      </c>
      <c r="AF1545" s="35" t="s">
        <v>78</v>
      </c>
      <c r="AG1545" s="20" t="s">
        <v>79</v>
      </c>
      <c r="AH1545" s="38"/>
      <c r="AI1545" s="38"/>
      <c r="AJ1545" s="38" t="s">
        <v>51</v>
      </c>
      <c r="AK1545" s="38" t="s">
        <v>51</v>
      </c>
      <c r="AL1545" s="38" t="s">
        <v>51</v>
      </c>
      <c r="AM1545" s="38" t="s">
        <v>51</v>
      </c>
      <c r="AN1545" s="38"/>
      <c r="AO1545" s="38"/>
      <c r="AP1545" s="38">
        <v>10</v>
      </c>
      <c r="AQ1545" s="38">
        <v>2</v>
      </c>
      <c r="AR1545" s="11"/>
      <c r="AS1545" s="19"/>
      <c r="AT1545" s="41"/>
      <c r="AU1545" s="11"/>
      <c r="AV1545" s="19"/>
      <c r="AW1545" s="41"/>
      <c r="AX1545" s="43" t="s">
        <v>78</v>
      </c>
      <c r="AY1545" s="22" t="s">
        <v>79</v>
      </c>
      <c r="AZ1545" s="45">
        <v>4</v>
      </c>
      <c r="BA1545" s="43" t="s">
        <v>78</v>
      </c>
      <c r="BB1545" s="22" t="s">
        <v>79</v>
      </c>
      <c r="BC1545" s="45">
        <v>4</v>
      </c>
      <c r="BD1545" s="47" t="s">
        <v>78</v>
      </c>
      <c r="BE1545" s="24" t="s">
        <v>79</v>
      </c>
      <c r="BF1545" s="49">
        <v>10</v>
      </c>
      <c r="BG1545" s="49">
        <v>2</v>
      </c>
      <c r="BH1545" s="47" t="s">
        <v>78</v>
      </c>
      <c r="BI1545" s="24" t="s">
        <v>79</v>
      </c>
      <c r="BJ1545" s="49">
        <v>10</v>
      </c>
      <c r="BK1545" s="49">
        <v>2</v>
      </c>
      <c r="BL1545" s="51" t="s">
        <v>52</v>
      </c>
    </row>
    <row r="1546" spans="1:64" s="103" customFormat="1" hidden="1" x14ac:dyDescent="0.3">
      <c r="A1546" s="104" t="s">
        <v>77</v>
      </c>
      <c r="B1546" s="11">
        <v>37</v>
      </c>
      <c r="C1546" s="104" t="s">
        <v>326</v>
      </c>
      <c r="D1546" s="104">
        <f>MATCH(Tabela1[[#This Row],[3]],ECHE!A:A,0)</f>
        <v>12</v>
      </c>
      <c r="E1546" s="3" t="s">
        <v>327</v>
      </c>
      <c r="F1546" s="2" t="s">
        <v>328</v>
      </c>
      <c r="G1546" s="25" t="s">
        <v>329</v>
      </c>
      <c r="H1546" s="30" t="s">
        <v>330</v>
      </c>
      <c r="I1546" s="283" t="s">
        <v>331</v>
      </c>
      <c r="J1546" s="104" t="s">
        <v>332</v>
      </c>
      <c r="K1546" s="2" t="s">
        <v>38831</v>
      </c>
      <c r="L1546" s="235" t="s">
        <v>129</v>
      </c>
      <c r="M1546" s="104" t="s">
        <v>130</v>
      </c>
      <c r="N1546" s="104" t="s">
        <v>71</v>
      </c>
      <c r="O1546" s="104" t="s">
        <v>70</v>
      </c>
      <c r="P1546" s="104"/>
      <c r="Q1546" s="104"/>
      <c r="R1546" s="32" t="s">
        <v>47</v>
      </c>
      <c r="S1546" s="91" t="s">
        <v>3446</v>
      </c>
      <c r="T1546" s="35" t="s">
        <v>78</v>
      </c>
      <c r="U1546" s="20" t="s">
        <v>79</v>
      </c>
      <c r="V1546" s="38"/>
      <c r="W1546" s="38"/>
      <c r="X1546" s="38" t="s">
        <v>51</v>
      </c>
      <c r="Y1546" s="38" t="s">
        <v>51</v>
      </c>
      <c r="Z1546" s="38" t="s">
        <v>51</v>
      </c>
      <c r="AA1546" s="38" t="s">
        <v>51</v>
      </c>
      <c r="AB1546" s="38"/>
      <c r="AC1546" s="38"/>
      <c r="AD1546" s="38">
        <v>10</v>
      </c>
      <c r="AE1546" s="38">
        <v>2</v>
      </c>
      <c r="AF1546" s="35" t="s">
        <v>78</v>
      </c>
      <c r="AG1546" s="20" t="s">
        <v>79</v>
      </c>
      <c r="AH1546" s="38"/>
      <c r="AI1546" s="38"/>
      <c r="AJ1546" s="38" t="s">
        <v>51</v>
      </c>
      <c r="AK1546" s="38" t="s">
        <v>51</v>
      </c>
      <c r="AL1546" s="38" t="s">
        <v>51</v>
      </c>
      <c r="AM1546" s="38" t="s">
        <v>51</v>
      </c>
      <c r="AN1546" s="38"/>
      <c r="AO1546" s="38"/>
      <c r="AP1546" s="38">
        <v>10</v>
      </c>
      <c r="AQ1546" s="38">
        <v>2</v>
      </c>
      <c r="AR1546" s="11"/>
      <c r="AS1546" s="19"/>
      <c r="AT1546" s="41"/>
      <c r="AU1546" s="11"/>
      <c r="AV1546" s="19"/>
      <c r="AW1546" s="41"/>
      <c r="AX1546" s="43" t="s">
        <v>78</v>
      </c>
      <c r="AY1546" s="22" t="s">
        <v>79</v>
      </c>
      <c r="AZ1546" s="45">
        <v>1</v>
      </c>
      <c r="BA1546" s="43" t="s">
        <v>78</v>
      </c>
      <c r="BB1546" s="22" t="s">
        <v>79</v>
      </c>
      <c r="BC1546" s="45">
        <v>1</v>
      </c>
      <c r="BD1546" s="47" t="s">
        <v>78</v>
      </c>
      <c r="BE1546" s="24" t="s">
        <v>79</v>
      </c>
      <c r="BF1546" s="49">
        <v>5</v>
      </c>
      <c r="BG1546" s="49">
        <v>1</v>
      </c>
      <c r="BH1546" s="47" t="s">
        <v>78</v>
      </c>
      <c r="BI1546" s="24" t="s">
        <v>79</v>
      </c>
      <c r="BJ1546" s="49">
        <v>5</v>
      </c>
      <c r="BK1546" s="49">
        <v>1</v>
      </c>
      <c r="BL1546" s="51" t="s">
        <v>52</v>
      </c>
    </row>
    <row r="1547" spans="1:64" s="103" customFormat="1" hidden="1" x14ac:dyDescent="0.3">
      <c r="A1547" s="104" t="s">
        <v>77</v>
      </c>
      <c r="B1547" s="11">
        <v>41</v>
      </c>
      <c r="C1547" s="104" t="s">
        <v>359</v>
      </c>
      <c r="D1547" s="104">
        <f>MATCH(Tabela1[[#This Row],[3]],ECHE!A:A,0)</f>
        <v>1218</v>
      </c>
      <c r="E1547" s="3" t="s">
        <v>360</v>
      </c>
      <c r="F1547" s="2" t="s">
        <v>361</v>
      </c>
      <c r="G1547" s="25">
        <v>14071</v>
      </c>
      <c r="H1547" s="30" t="s">
        <v>362</v>
      </c>
      <c r="I1547" s="283" t="s">
        <v>84</v>
      </c>
      <c r="J1547" s="104" t="s">
        <v>363</v>
      </c>
      <c r="K1547" s="2" t="s">
        <v>38882</v>
      </c>
      <c r="L1547" s="235" t="s">
        <v>364</v>
      </c>
      <c r="M1547" s="104"/>
      <c r="N1547" s="104" t="s">
        <v>90</v>
      </c>
      <c r="O1547" s="104" t="s">
        <v>89</v>
      </c>
      <c r="P1547" s="104"/>
      <c r="Q1547" s="104"/>
      <c r="R1547" s="32" t="s">
        <v>47</v>
      </c>
      <c r="S1547" s="91" t="s">
        <v>3446</v>
      </c>
      <c r="T1547" s="35" t="s">
        <v>78</v>
      </c>
      <c r="U1547" s="20" t="s">
        <v>79</v>
      </c>
      <c r="V1547" s="38"/>
      <c r="W1547" s="38"/>
      <c r="X1547" s="38" t="s">
        <v>51</v>
      </c>
      <c r="Y1547" s="38" t="s">
        <v>51</v>
      </c>
      <c r="Z1547" s="38" t="s">
        <v>51</v>
      </c>
      <c r="AA1547" s="38" t="s">
        <v>51</v>
      </c>
      <c r="AB1547" s="38" t="s">
        <v>51</v>
      </c>
      <c r="AC1547" s="38" t="s">
        <v>51</v>
      </c>
      <c r="AD1547" s="38">
        <v>25</v>
      </c>
      <c r="AE1547" s="38">
        <v>4</v>
      </c>
      <c r="AF1547" s="35" t="s">
        <v>78</v>
      </c>
      <c r="AG1547" s="20" t="s">
        <v>79</v>
      </c>
      <c r="AH1547" s="38"/>
      <c r="AI1547" s="38"/>
      <c r="AJ1547" s="38" t="s">
        <v>51</v>
      </c>
      <c r="AK1547" s="38" t="s">
        <v>51</v>
      </c>
      <c r="AL1547" s="38"/>
      <c r="AM1547" s="38"/>
      <c r="AN1547" s="38"/>
      <c r="AO1547" s="38"/>
      <c r="AP1547" s="38">
        <v>15</v>
      </c>
      <c r="AQ1547" s="38">
        <v>3</v>
      </c>
      <c r="AR1547" s="11"/>
      <c r="AS1547" s="19"/>
      <c r="AT1547" s="41"/>
      <c r="AU1547" s="11"/>
      <c r="AV1547" s="19"/>
      <c r="AW1547" s="41"/>
      <c r="AX1547" s="43" t="s">
        <v>78</v>
      </c>
      <c r="AY1547" s="22" t="s">
        <v>79</v>
      </c>
      <c r="AZ1547" s="45">
        <v>1</v>
      </c>
      <c r="BA1547" s="43" t="s">
        <v>78</v>
      </c>
      <c r="BB1547" s="22" t="s">
        <v>79</v>
      </c>
      <c r="BC1547" s="45">
        <v>1</v>
      </c>
      <c r="BD1547" s="47" t="s">
        <v>78</v>
      </c>
      <c r="BE1547" s="24" t="s">
        <v>79</v>
      </c>
      <c r="BF1547" s="49">
        <v>5</v>
      </c>
      <c r="BG1547" s="49">
        <v>1</v>
      </c>
      <c r="BH1547" s="47" t="s">
        <v>78</v>
      </c>
      <c r="BI1547" s="24" t="s">
        <v>79</v>
      </c>
      <c r="BJ1547" s="49">
        <v>5</v>
      </c>
      <c r="BK1547" s="49">
        <v>1</v>
      </c>
      <c r="BL1547" s="51" t="s">
        <v>52</v>
      </c>
    </row>
    <row r="1548" spans="1:64" s="103" customFormat="1" hidden="1" x14ac:dyDescent="0.3">
      <c r="A1548" s="104" t="s">
        <v>77</v>
      </c>
      <c r="B1548" s="11">
        <v>53</v>
      </c>
      <c r="C1548" s="104" t="s">
        <v>444</v>
      </c>
      <c r="D1548" s="104">
        <f>MATCH(Tabela1[[#This Row],[3]],ECHE!A:A,0)</f>
        <v>334</v>
      </c>
      <c r="E1548" s="3" t="s">
        <v>445</v>
      </c>
      <c r="F1548" s="2" t="s">
        <v>446</v>
      </c>
      <c r="G1548" s="25">
        <v>14195</v>
      </c>
      <c r="H1548" s="30" t="s">
        <v>447</v>
      </c>
      <c r="I1548" s="283" t="s">
        <v>127</v>
      </c>
      <c r="J1548" s="104" t="s">
        <v>448</v>
      </c>
      <c r="K1548" s="2" t="s">
        <v>449</v>
      </c>
      <c r="L1548" s="235" t="s">
        <v>129</v>
      </c>
      <c r="M1548" s="104"/>
      <c r="N1548" s="104" t="s">
        <v>283</v>
      </c>
      <c r="O1548" s="104" t="s">
        <v>46</v>
      </c>
      <c r="P1548" s="104"/>
      <c r="Q1548" s="104"/>
      <c r="R1548" s="32" t="s">
        <v>47</v>
      </c>
      <c r="S1548" s="91" t="s">
        <v>3446</v>
      </c>
      <c r="T1548" s="35" t="s">
        <v>78</v>
      </c>
      <c r="U1548" s="20" t="s">
        <v>79</v>
      </c>
      <c r="V1548" s="38"/>
      <c r="W1548" s="38"/>
      <c r="X1548" s="38" t="s">
        <v>51</v>
      </c>
      <c r="Y1548" s="38" t="s">
        <v>51</v>
      </c>
      <c r="Z1548" s="38"/>
      <c r="AA1548" s="38"/>
      <c r="AB1548" s="38"/>
      <c r="AC1548" s="38"/>
      <c r="AD1548" s="38">
        <v>5</v>
      </c>
      <c r="AE1548" s="38">
        <v>1</v>
      </c>
      <c r="AF1548" s="35" t="s">
        <v>78</v>
      </c>
      <c r="AG1548" s="20" t="s">
        <v>79</v>
      </c>
      <c r="AH1548" s="38"/>
      <c r="AI1548" s="38"/>
      <c r="AJ1548" s="38" t="s">
        <v>51</v>
      </c>
      <c r="AK1548" s="38" t="s">
        <v>51</v>
      </c>
      <c r="AL1548" s="38"/>
      <c r="AM1548" s="38"/>
      <c r="AN1548" s="38"/>
      <c r="AO1548" s="38"/>
      <c r="AP1548" s="38">
        <v>5</v>
      </c>
      <c r="AQ1548" s="38">
        <v>1</v>
      </c>
      <c r="AR1548" s="11"/>
      <c r="AS1548" s="19"/>
      <c r="AT1548" s="41"/>
      <c r="AU1548" s="11"/>
      <c r="AV1548" s="19"/>
      <c r="AW1548" s="41"/>
      <c r="AX1548" s="43" t="s">
        <v>78</v>
      </c>
      <c r="AY1548" s="22" t="s">
        <v>79</v>
      </c>
      <c r="AZ1548" s="45">
        <v>1</v>
      </c>
      <c r="BA1548" s="43" t="s">
        <v>78</v>
      </c>
      <c r="BB1548" s="22" t="s">
        <v>79</v>
      </c>
      <c r="BC1548" s="45">
        <v>1</v>
      </c>
      <c r="BD1548" s="47" t="s">
        <v>78</v>
      </c>
      <c r="BE1548" s="24" t="s">
        <v>79</v>
      </c>
      <c r="BF1548" s="49">
        <v>5</v>
      </c>
      <c r="BG1548" s="49">
        <v>1</v>
      </c>
      <c r="BH1548" s="47" t="s">
        <v>78</v>
      </c>
      <c r="BI1548" s="24" t="s">
        <v>79</v>
      </c>
      <c r="BJ1548" s="49">
        <v>5</v>
      </c>
      <c r="BK1548" s="49">
        <v>1</v>
      </c>
      <c r="BL1548" s="51" t="s">
        <v>52</v>
      </c>
    </row>
    <row r="1549" spans="1:64" s="103" customFormat="1" hidden="1" x14ac:dyDescent="0.3">
      <c r="A1549" s="104" t="s">
        <v>77</v>
      </c>
      <c r="B1549" s="11">
        <v>74</v>
      </c>
      <c r="C1549" s="104" t="s">
        <v>568</v>
      </c>
      <c r="D1549" s="104">
        <f>MATCH(Tabela1[[#This Row],[3]],ECHE!A:A,0)</f>
        <v>1378</v>
      </c>
      <c r="E1549" s="3" t="s">
        <v>569</v>
      </c>
      <c r="F1549" s="2" t="s">
        <v>570</v>
      </c>
      <c r="G1549" s="25">
        <v>21071</v>
      </c>
      <c r="H1549" s="30" t="s">
        <v>571</v>
      </c>
      <c r="I1549" s="283" t="s">
        <v>84</v>
      </c>
      <c r="J1549" s="104" t="s">
        <v>572</v>
      </c>
      <c r="K1549" s="2" t="s">
        <v>38693</v>
      </c>
      <c r="L1549" s="235" t="s">
        <v>552</v>
      </c>
      <c r="M1549" s="104" t="s">
        <v>197</v>
      </c>
      <c r="N1549" s="104" t="s">
        <v>401</v>
      </c>
      <c r="O1549" s="104" t="s">
        <v>89</v>
      </c>
      <c r="P1549" s="104"/>
      <c r="Q1549" s="104"/>
      <c r="R1549" s="32" t="s">
        <v>47</v>
      </c>
      <c r="S1549" s="91" t="s">
        <v>3446</v>
      </c>
      <c r="T1549" s="35" t="s">
        <v>78</v>
      </c>
      <c r="U1549" s="20" t="s">
        <v>79</v>
      </c>
      <c r="V1549" s="38"/>
      <c r="W1549" s="38"/>
      <c r="X1549" s="38" t="s">
        <v>51</v>
      </c>
      <c r="Y1549" s="38" t="s">
        <v>51</v>
      </c>
      <c r="Z1549" s="38" t="s">
        <v>51</v>
      </c>
      <c r="AA1549" s="38" t="s">
        <v>51</v>
      </c>
      <c r="AB1549" s="38"/>
      <c r="AC1549" s="38"/>
      <c r="AD1549" s="38">
        <v>30</v>
      </c>
      <c r="AE1549" s="38">
        <v>6</v>
      </c>
      <c r="AF1549" s="35" t="s">
        <v>78</v>
      </c>
      <c r="AG1549" s="20" t="s">
        <v>79</v>
      </c>
      <c r="AH1549" s="38"/>
      <c r="AI1549" s="38"/>
      <c r="AJ1549" s="38" t="s">
        <v>51</v>
      </c>
      <c r="AK1549" s="38" t="s">
        <v>51</v>
      </c>
      <c r="AL1549" s="38" t="s">
        <v>51</v>
      </c>
      <c r="AM1549" s="38" t="s">
        <v>51</v>
      </c>
      <c r="AN1549" s="38"/>
      <c r="AO1549" s="38"/>
      <c r="AP1549" s="38">
        <v>30</v>
      </c>
      <c r="AQ1549" s="38">
        <v>3</v>
      </c>
      <c r="AR1549" s="11"/>
      <c r="AS1549" s="19"/>
      <c r="AT1549" s="41"/>
      <c r="AU1549" s="11"/>
      <c r="AV1549" s="19"/>
      <c r="AW1549" s="41"/>
      <c r="AX1549" s="43" t="s">
        <v>78</v>
      </c>
      <c r="AY1549" s="22" t="s">
        <v>79</v>
      </c>
      <c r="AZ1549" s="45">
        <v>1</v>
      </c>
      <c r="BA1549" s="43" t="s">
        <v>78</v>
      </c>
      <c r="BB1549" s="22" t="s">
        <v>79</v>
      </c>
      <c r="BC1549" s="45">
        <v>1</v>
      </c>
      <c r="BD1549" s="47" t="s">
        <v>78</v>
      </c>
      <c r="BE1549" s="24" t="s">
        <v>79</v>
      </c>
      <c r="BF1549" s="49">
        <v>5</v>
      </c>
      <c r="BG1549" s="49">
        <v>1</v>
      </c>
      <c r="BH1549" s="47" t="s">
        <v>78</v>
      </c>
      <c r="BI1549" s="24" t="s">
        <v>79</v>
      </c>
      <c r="BJ1549" s="49">
        <v>5</v>
      </c>
      <c r="BK1549" s="49">
        <v>1</v>
      </c>
      <c r="BL1549" s="51" t="s">
        <v>52</v>
      </c>
    </row>
    <row r="1550" spans="1:64" s="103" customFormat="1" hidden="1" x14ac:dyDescent="0.3">
      <c r="A1550" s="104" t="s">
        <v>77</v>
      </c>
      <c r="B1550" s="11">
        <v>74</v>
      </c>
      <c r="C1550" s="104" t="s">
        <v>568</v>
      </c>
      <c r="D1550" s="104">
        <f>MATCH(Tabela1[[#This Row],[3]],ECHE!A:A,0)</f>
        <v>1378</v>
      </c>
      <c r="E1550" s="3" t="s">
        <v>569</v>
      </c>
      <c r="F1550" s="2" t="s">
        <v>570</v>
      </c>
      <c r="G1550" s="25">
        <v>21071</v>
      </c>
      <c r="H1550" s="30" t="s">
        <v>571</v>
      </c>
      <c r="I1550" s="283" t="s">
        <v>84</v>
      </c>
      <c r="J1550" s="104" t="s">
        <v>572</v>
      </c>
      <c r="K1550" s="2" t="s">
        <v>38693</v>
      </c>
      <c r="L1550" s="235" t="s">
        <v>552</v>
      </c>
      <c r="M1550" s="104" t="s">
        <v>197</v>
      </c>
      <c r="N1550" s="104" t="s">
        <v>401</v>
      </c>
      <c r="O1550" s="104" t="s">
        <v>89</v>
      </c>
      <c r="P1550" s="104"/>
      <c r="Q1550" s="104"/>
      <c r="R1550" s="32" t="s">
        <v>47</v>
      </c>
      <c r="S1550" s="91" t="s">
        <v>3446</v>
      </c>
      <c r="T1550" s="35" t="s">
        <v>573</v>
      </c>
      <c r="U1550" s="20" t="s">
        <v>574</v>
      </c>
      <c r="V1550" s="38"/>
      <c r="W1550" s="38"/>
      <c r="X1550" s="38" t="s">
        <v>51</v>
      </c>
      <c r="Y1550" s="38" t="s">
        <v>51</v>
      </c>
      <c r="Z1550" s="38" t="s">
        <v>51</v>
      </c>
      <c r="AA1550" s="38" t="s">
        <v>51</v>
      </c>
      <c r="AB1550" s="38"/>
      <c r="AC1550" s="38"/>
      <c r="AD1550" s="38">
        <v>20</v>
      </c>
      <c r="AE1550" s="38">
        <v>4</v>
      </c>
      <c r="AF1550" s="35" t="s">
        <v>573</v>
      </c>
      <c r="AG1550" s="20" t="s">
        <v>574</v>
      </c>
      <c r="AH1550" s="38"/>
      <c r="AI1550" s="38"/>
      <c r="AJ1550" s="38" t="s">
        <v>51</v>
      </c>
      <c r="AK1550" s="38" t="s">
        <v>51</v>
      </c>
      <c r="AL1550" s="38" t="s">
        <v>51</v>
      </c>
      <c r="AM1550" s="38" t="s">
        <v>51</v>
      </c>
      <c r="AN1550" s="38"/>
      <c r="AO1550" s="38"/>
      <c r="AP1550" s="38">
        <v>20</v>
      </c>
      <c r="AQ1550" s="38">
        <v>2</v>
      </c>
      <c r="AR1550" s="11"/>
      <c r="AS1550" s="19"/>
      <c r="AT1550" s="41"/>
      <c r="AU1550" s="11"/>
      <c r="AV1550" s="19"/>
      <c r="AW1550" s="41"/>
      <c r="AX1550" s="43" t="s">
        <v>573</v>
      </c>
      <c r="AY1550" s="22" t="s">
        <v>574</v>
      </c>
      <c r="AZ1550" s="45">
        <v>1</v>
      </c>
      <c r="BA1550" s="43" t="s">
        <v>573</v>
      </c>
      <c r="BB1550" s="22" t="s">
        <v>574</v>
      </c>
      <c r="BC1550" s="45">
        <v>1</v>
      </c>
      <c r="BD1550" s="47"/>
      <c r="BE1550" s="24"/>
      <c r="BF1550" s="49"/>
      <c r="BG1550" s="49"/>
      <c r="BH1550" s="47"/>
      <c r="BI1550" s="24"/>
      <c r="BJ1550" s="49"/>
      <c r="BK1550" s="49"/>
      <c r="BL1550" s="51" t="s">
        <v>52</v>
      </c>
    </row>
    <row r="1551" spans="1:64" s="103" customFormat="1" hidden="1" x14ac:dyDescent="0.3">
      <c r="A1551" s="104" t="s">
        <v>77</v>
      </c>
      <c r="B1551" s="11">
        <v>75</v>
      </c>
      <c r="C1551" s="104" t="s">
        <v>575</v>
      </c>
      <c r="D1551" s="104">
        <f>MATCH(Tabela1[[#This Row],[3]],ECHE!A:A,0)</f>
        <v>184</v>
      </c>
      <c r="E1551" s="3" t="s">
        <v>576</v>
      </c>
      <c r="F1551" s="2" t="s">
        <v>577</v>
      </c>
      <c r="G1551" s="25">
        <v>4101</v>
      </c>
      <c r="H1551" s="30" t="s">
        <v>578</v>
      </c>
      <c r="I1551" s="283" t="s">
        <v>579</v>
      </c>
      <c r="J1551" s="104" t="s">
        <v>580</v>
      </c>
      <c r="K1551" s="2" t="s">
        <v>38853</v>
      </c>
      <c r="L1551" s="235" t="s">
        <v>581</v>
      </c>
      <c r="M1551" s="104" t="s">
        <v>582</v>
      </c>
      <c r="N1551" s="104" t="s">
        <v>69</v>
      </c>
      <c r="O1551" s="104" t="s">
        <v>179</v>
      </c>
      <c r="P1551" s="104"/>
      <c r="Q1551" s="104"/>
      <c r="R1551" s="32" t="s">
        <v>47</v>
      </c>
      <c r="S1551" s="91" t="s">
        <v>3446</v>
      </c>
      <c r="T1551" s="35" t="s">
        <v>78</v>
      </c>
      <c r="U1551" s="20" t="s">
        <v>79</v>
      </c>
      <c r="V1551" s="38"/>
      <c r="W1551" s="38"/>
      <c r="X1551" s="38" t="s">
        <v>51</v>
      </c>
      <c r="Y1551" s="38" t="s">
        <v>51</v>
      </c>
      <c r="Z1551" s="38"/>
      <c r="AA1551" s="38"/>
      <c r="AB1551" s="38"/>
      <c r="AC1551" s="38"/>
      <c r="AD1551" s="38">
        <v>10</v>
      </c>
      <c r="AE1551" s="38">
        <v>2</v>
      </c>
      <c r="AF1551" s="35" t="s">
        <v>78</v>
      </c>
      <c r="AG1551" s="20" t="s">
        <v>79</v>
      </c>
      <c r="AH1551" s="38"/>
      <c r="AI1551" s="38"/>
      <c r="AJ1551" s="38" t="s">
        <v>51</v>
      </c>
      <c r="AK1551" s="38" t="s">
        <v>51</v>
      </c>
      <c r="AL1551" s="38"/>
      <c r="AM1551" s="38"/>
      <c r="AN1551" s="38"/>
      <c r="AO1551" s="38"/>
      <c r="AP1551" s="38">
        <v>10</v>
      </c>
      <c r="AQ1551" s="38">
        <v>2</v>
      </c>
      <c r="AR1551" s="11"/>
      <c r="AS1551" s="19"/>
      <c r="AT1551" s="41"/>
      <c r="AU1551" s="11"/>
      <c r="AV1551" s="19"/>
      <c r="AW1551" s="41"/>
      <c r="AX1551" s="43" t="s">
        <v>78</v>
      </c>
      <c r="AY1551" s="22" t="s">
        <v>79</v>
      </c>
      <c r="AZ1551" s="45">
        <v>1</v>
      </c>
      <c r="BA1551" s="43" t="s">
        <v>78</v>
      </c>
      <c r="BB1551" s="22" t="s">
        <v>79</v>
      </c>
      <c r="BC1551" s="45">
        <v>1</v>
      </c>
      <c r="BD1551" s="47" t="s">
        <v>78</v>
      </c>
      <c r="BE1551" s="24" t="s">
        <v>79</v>
      </c>
      <c r="BF1551" s="49">
        <v>5</v>
      </c>
      <c r="BG1551" s="49">
        <v>1</v>
      </c>
      <c r="BH1551" s="47" t="s">
        <v>78</v>
      </c>
      <c r="BI1551" s="24" t="s">
        <v>79</v>
      </c>
      <c r="BJ1551" s="49">
        <v>5</v>
      </c>
      <c r="BK1551" s="49">
        <v>1</v>
      </c>
      <c r="BL1551" s="51" t="s">
        <v>52</v>
      </c>
    </row>
    <row r="1552" spans="1:64" s="103" customFormat="1" hidden="1" x14ac:dyDescent="0.3">
      <c r="A1552" s="104" t="s">
        <v>77</v>
      </c>
      <c r="B1552" s="11">
        <v>78</v>
      </c>
      <c r="C1552" s="104" t="s">
        <v>595</v>
      </c>
      <c r="D1552" s="104">
        <f>MATCH(Tabela1[[#This Row],[3]],ECHE!A:A,0)</f>
        <v>4567</v>
      </c>
      <c r="E1552" s="3" t="s">
        <v>596</v>
      </c>
      <c r="F1552" s="2" t="s">
        <v>597</v>
      </c>
      <c r="G1552" s="25" t="s">
        <v>598</v>
      </c>
      <c r="H1552" s="30" t="s">
        <v>599</v>
      </c>
      <c r="I1552" s="283" t="s">
        <v>214</v>
      </c>
      <c r="J1552" s="104" t="s">
        <v>600</v>
      </c>
      <c r="K1552" s="69" t="s">
        <v>38992</v>
      </c>
      <c r="L1552" s="235" t="s">
        <v>601</v>
      </c>
      <c r="M1552" s="104" t="s">
        <v>602</v>
      </c>
      <c r="N1552" s="104" t="s">
        <v>45</v>
      </c>
      <c r="O1552" s="104" t="s">
        <v>115</v>
      </c>
      <c r="P1552" s="104"/>
      <c r="Q1552" s="104"/>
      <c r="R1552" s="32" t="s">
        <v>47</v>
      </c>
      <c r="S1552" s="91" t="s">
        <v>3446</v>
      </c>
      <c r="T1552" s="35" t="s">
        <v>78</v>
      </c>
      <c r="U1552" s="20" t="s">
        <v>79</v>
      </c>
      <c r="V1552" s="38"/>
      <c r="W1552" s="38"/>
      <c r="X1552" s="38" t="s">
        <v>51</v>
      </c>
      <c r="Y1552" s="38" t="s">
        <v>51</v>
      </c>
      <c r="Z1552" s="38"/>
      <c r="AA1552" s="38"/>
      <c r="AB1552" s="38"/>
      <c r="AC1552" s="38"/>
      <c r="AD1552" s="38">
        <v>5</v>
      </c>
      <c r="AE1552" s="38">
        <v>2</v>
      </c>
      <c r="AF1552" s="35" t="s">
        <v>78</v>
      </c>
      <c r="AG1552" s="20" t="s">
        <v>79</v>
      </c>
      <c r="AH1552" s="38"/>
      <c r="AI1552" s="38"/>
      <c r="AJ1552" s="38" t="s">
        <v>51</v>
      </c>
      <c r="AK1552" s="38" t="s">
        <v>51</v>
      </c>
      <c r="AL1552" s="38"/>
      <c r="AM1552" s="38"/>
      <c r="AN1552" s="38"/>
      <c r="AO1552" s="38"/>
      <c r="AP1552" s="38">
        <v>5</v>
      </c>
      <c r="AQ1552" s="38">
        <v>2</v>
      </c>
      <c r="AR1552" s="11"/>
      <c r="AS1552" s="19"/>
      <c r="AT1552" s="41"/>
      <c r="AU1552" s="11"/>
      <c r="AV1552" s="19"/>
      <c r="AW1552" s="41"/>
      <c r="AX1552" s="43" t="s">
        <v>78</v>
      </c>
      <c r="AY1552" s="22" t="s">
        <v>79</v>
      </c>
      <c r="AZ1552" s="45">
        <v>2</v>
      </c>
      <c r="BA1552" s="43" t="s">
        <v>78</v>
      </c>
      <c r="BB1552" s="22" t="s">
        <v>79</v>
      </c>
      <c r="BC1552" s="45">
        <v>2</v>
      </c>
      <c r="BD1552" s="47" t="s">
        <v>78</v>
      </c>
      <c r="BE1552" s="24" t="s">
        <v>79</v>
      </c>
      <c r="BF1552" s="49">
        <v>5</v>
      </c>
      <c r="BG1552" s="49">
        <v>1</v>
      </c>
      <c r="BH1552" s="47" t="s">
        <v>78</v>
      </c>
      <c r="BI1552" s="24" t="s">
        <v>79</v>
      </c>
      <c r="BJ1552" s="49">
        <v>5</v>
      </c>
      <c r="BK1552" s="49">
        <v>1</v>
      </c>
      <c r="BL1552" s="51" t="s">
        <v>52</v>
      </c>
    </row>
    <row r="1553" spans="1:64" s="103" customFormat="1" hidden="1" x14ac:dyDescent="0.3">
      <c r="A1553" s="104" t="s">
        <v>77</v>
      </c>
      <c r="B1553" s="11">
        <v>80</v>
      </c>
      <c r="C1553" s="104" t="s">
        <v>613</v>
      </c>
      <c r="D1553" s="104">
        <f>MATCH(Tabela1[[#This Row],[3]],ECHE!A:A,0)</f>
        <v>4297</v>
      </c>
      <c r="E1553" s="3" t="s">
        <v>614</v>
      </c>
      <c r="F1553" s="2" t="s">
        <v>615</v>
      </c>
      <c r="G1553" s="25">
        <v>44221</v>
      </c>
      <c r="H1553" s="30" t="s">
        <v>616</v>
      </c>
      <c r="I1553" s="283" t="s">
        <v>514</v>
      </c>
      <c r="J1553" s="104" t="s">
        <v>617</v>
      </c>
      <c r="K1553" s="69" t="s">
        <v>618</v>
      </c>
      <c r="L1553" s="235" t="s">
        <v>619</v>
      </c>
      <c r="M1553" s="104" t="s">
        <v>619</v>
      </c>
      <c r="N1553" s="104" t="s">
        <v>69</v>
      </c>
      <c r="O1553" s="104" t="s">
        <v>70</v>
      </c>
      <c r="P1553" s="104"/>
      <c r="Q1553" s="104"/>
      <c r="R1553" s="32" t="s">
        <v>47</v>
      </c>
      <c r="S1553" s="91" t="s">
        <v>3446</v>
      </c>
      <c r="T1553" s="35" t="s">
        <v>573</v>
      </c>
      <c r="U1553" s="20" t="s">
        <v>574</v>
      </c>
      <c r="V1553" s="38"/>
      <c r="W1553" s="38"/>
      <c r="X1553" s="38" t="s">
        <v>51</v>
      </c>
      <c r="Y1553" s="38" t="s">
        <v>51</v>
      </c>
      <c r="Z1553" s="38"/>
      <c r="AA1553" s="38"/>
      <c r="AB1553" s="38"/>
      <c r="AC1553" s="38"/>
      <c r="AD1553" s="38">
        <v>5</v>
      </c>
      <c r="AE1553" s="38">
        <v>1</v>
      </c>
      <c r="AF1553" s="35" t="s">
        <v>573</v>
      </c>
      <c r="AG1553" s="20" t="s">
        <v>574</v>
      </c>
      <c r="AH1553" s="38"/>
      <c r="AI1553" s="38"/>
      <c r="AJ1553" s="38" t="s">
        <v>51</v>
      </c>
      <c r="AK1553" s="38" t="s">
        <v>51</v>
      </c>
      <c r="AL1553" s="38"/>
      <c r="AM1553" s="38"/>
      <c r="AN1553" s="38"/>
      <c r="AO1553" s="38"/>
      <c r="AP1553" s="38">
        <v>5</v>
      </c>
      <c r="AQ1553" s="38">
        <v>1</v>
      </c>
      <c r="AR1553" s="11"/>
      <c r="AS1553" s="19"/>
      <c r="AT1553" s="41"/>
      <c r="AU1553" s="11"/>
      <c r="AV1553" s="19"/>
      <c r="AW1553" s="41"/>
      <c r="AX1553" s="43" t="s">
        <v>573</v>
      </c>
      <c r="AY1553" s="22" t="s">
        <v>574</v>
      </c>
      <c r="AZ1553" s="45">
        <v>1</v>
      </c>
      <c r="BA1553" s="43" t="s">
        <v>573</v>
      </c>
      <c r="BB1553" s="22" t="s">
        <v>574</v>
      </c>
      <c r="BC1553" s="45">
        <v>1</v>
      </c>
      <c r="BD1553" s="47" t="s">
        <v>573</v>
      </c>
      <c r="BE1553" s="24" t="s">
        <v>574</v>
      </c>
      <c r="BF1553" s="49">
        <v>5</v>
      </c>
      <c r="BG1553" s="49">
        <v>1</v>
      </c>
      <c r="BH1553" s="47" t="s">
        <v>573</v>
      </c>
      <c r="BI1553" s="24" t="s">
        <v>574</v>
      </c>
      <c r="BJ1553" s="49">
        <v>5</v>
      </c>
      <c r="BK1553" s="49">
        <v>1</v>
      </c>
      <c r="BL1553" s="51" t="s">
        <v>52</v>
      </c>
    </row>
    <row r="1554" spans="1:64" s="103" customFormat="1" hidden="1" x14ac:dyDescent="0.3">
      <c r="A1554" s="104" t="s">
        <v>77</v>
      </c>
      <c r="B1554" s="11">
        <v>88</v>
      </c>
      <c r="C1554" s="104" t="s">
        <v>663</v>
      </c>
      <c r="D1554" s="104">
        <f>MATCH(Tabela1[[#This Row],[3]],ECHE!A:A,0)</f>
        <v>4564</v>
      </c>
      <c r="E1554" s="3" t="s">
        <v>664</v>
      </c>
      <c r="F1554" s="2" t="s">
        <v>665</v>
      </c>
      <c r="G1554" s="25" t="s">
        <v>666</v>
      </c>
      <c r="H1554" s="30" t="s">
        <v>667</v>
      </c>
      <c r="I1554" s="283" t="s">
        <v>214</v>
      </c>
      <c r="J1554" s="104" t="s">
        <v>668</v>
      </c>
      <c r="K1554" s="2" t="s">
        <v>38991</v>
      </c>
      <c r="L1554" s="235" t="s">
        <v>103</v>
      </c>
      <c r="M1554" s="104" t="s">
        <v>669</v>
      </c>
      <c r="N1554" s="104" t="s">
        <v>401</v>
      </c>
      <c r="O1554" s="104" t="s">
        <v>115</v>
      </c>
      <c r="P1554" s="104"/>
      <c r="Q1554" s="104"/>
      <c r="R1554" s="32" t="s">
        <v>47</v>
      </c>
      <c r="S1554" s="91" t="s">
        <v>3446</v>
      </c>
      <c r="T1554" s="35" t="s">
        <v>78</v>
      </c>
      <c r="U1554" s="20" t="s">
        <v>79</v>
      </c>
      <c r="V1554" s="38"/>
      <c r="W1554" s="38"/>
      <c r="X1554" s="38" t="s">
        <v>51</v>
      </c>
      <c r="Y1554" s="38" t="s">
        <v>51</v>
      </c>
      <c r="Z1554" s="38" t="s">
        <v>51</v>
      </c>
      <c r="AA1554" s="38" t="s">
        <v>51</v>
      </c>
      <c r="AB1554" s="38"/>
      <c r="AC1554" s="38"/>
      <c r="AD1554" s="38">
        <v>10</v>
      </c>
      <c r="AE1554" s="38">
        <v>2</v>
      </c>
      <c r="AF1554" s="35" t="s">
        <v>78</v>
      </c>
      <c r="AG1554" s="20" t="s">
        <v>79</v>
      </c>
      <c r="AH1554" s="38"/>
      <c r="AI1554" s="38"/>
      <c r="AJ1554" s="38" t="s">
        <v>51</v>
      </c>
      <c r="AK1554" s="38" t="s">
        <v>51</v>
      </c>
      <c r="AL1554" s="38" t="s">
        <v>51</v>
      </c>
      <c r="AM1554" s="38" t="s">
        <v>51</v>
      </c>
      <c r="AN1554" s="38"/>
      <c r="AO1554" s="38"/>
      <c r="AP1554" s="38">
        <v>10</v>
      </c>
      <c r="AQ1554" s="38">
        <v>2</v>
      </c>
      <c r="AR1554" s="11"/>
      <c r="AS1554" s="19"/>
      <c r="AT1554" s="41"/>
      <c r="AU1554" s="11"/>
      <c r="AV1554" s="19"/>
      <c r="AW1554" s="41"/>
      <c r="AX1554" s="43" t="s">
        <v>78</v>
      </c>
      <c r="AY1554" s="22" t="s">
        <v>79</v>
      </c>
      <c r="AZ1554" s="45">
        <v>1</v>
      </c>
      <c r="BA1554" s="43" t="s">
        <v>78</v>
      </c>
      <c r="BB1554" s="22" t="s">
        <v>79</v>
      </c>
      <c r="BC1554" s="45">
        <v>1</v>
      </c>
      <c r="BD1554" s="47" t="s">
        <v>78</v>
      </c>
      <c r="BE1554" s="24" t="s">
        <v>79</v>
      </c>
      <c r="BF1554" s="49">
        <v>5</v>
      </c>
      <c r="BG1554" s="49">
        <v>1</v>
      </c>
      <c r="BH1554" s="47" t="s">
        <v>78</v>
      </c>
      <c r="BI1554" s="24" t="s">
        <v>79</v>
      </c>
      <c r="BJ1554" s="49">
        <v>5</v>
      </c>
      <c r="BK1554" s="49">
        <v>1</v>
      </c>
      <c r="BL1554" s="51" t="s">
        <v>52</v>
      </c>
    </row>
    <row r="1555" spans="1:64" s="103" customFormat="1" hidden="1" x14ac:dyDescent="0.3">
      <c r="A1555" s="104" t="s">
        <v>77</v>
      </c>
      <c r="B1555" s="11">
        <v>106</v>
      </c>
      <c r="C1555" s="104" t="s">
        <v>743</v>
      </c>
      <c r="D1555" s="104">
        <f>MATCH(Tabela1[[#This Row],[3]],ECHE!A:A,0)</f>
        <v>2044</v>
      </c>
      <c r="E1555" s="3" t="s">
        <v>744</v>
      </c>
      <c r="F1555" s="2" t="s">
        <v>745</v>
      </c>
      <c r="G1555" s="25">
        <v>39005</v>
      </c>
      <c r="H1555" s="30" t="s">
        <v>746</v>
      </c>
      <c r="I1555" s="283" t="s">
        <v>84</v>
      </c>
      <c r="J1555" s="104" t="s">
        <v>747</v>
      </c>
      <c r="K1555" s="2" t="s">
        <v>748</v>
      </c>
      <c r="L1555" s="235" t="s">
        <v>552</v>
      </c>
      <c r="M1555" s="104" t="s">
        <v>197</v>
      </c>
      <c r="N1555" s="104" t="s">
        <v>90</v>
      </c>
      <c r="O1555" s="104" t="s">
        <v>46</v>
      </c>
      <c r="P1555" s="104"/>
      <c r="Q1555" s="104"/>
      <c r="R1555" s="32" t="s">
        <v>47</v>
      </c>
      <c r="S1555" s="91" t="s">
        <v>3446</v>
      </c>
      <c r="T1555" s="35" t="s">
        <v>78</v>
      </c>
      <c r="U1555" s="20" t="s">
        <v>79</v>
      </c>
      <c r="V1555" s="38"/>
      <c r="W1555" s="38"/>
      <c r="X1555" s="38" t="s">
        <v>51</v>
      </c>
      <c r="Y1555" s="38" t="s">
        <v>51</v>
      </c>
      <c r="Z1555" s="38"/>
      <c r="AA1555" s="38"/>
      <c r="AB1555" s="38"/>
      <c r="AC1555" s="38"/>
      <c r="AD1555" s="38">
        <v>5</v>
      </c>
      <c r="AE1555" s="38">
        <v>1</v>
      </c>
      <c r="AF1555" s="35" t="s">
        <v>78</v>
      </c>
      <c r="AG1555" s="20" t="s">
        <v>79</v>
      </c>
      <c r="AH1555" s="38"/>
      <c r="AI1555" s="38"/>
      <c r="AJ1555" s="38" t="s">
        <v>51</v>
      </c>
      <c r="AK1555" s="38" t="s">
        <v>51</v>
      </c>
      <c r="AL1555" s="38"/>
      <c r="AM1555" s="38"/>
      <c r="AN1555" s="38"/>
      <c r="AO1555" s="38"/>
      <c r="AP1555" s="38">
        <v>5</v>
      </c>
      <c r="AQ1555" s="38">
        <v>1</v>
      </c>
      <c r="AR1555" s="11"/>
      <c r="AS1555" s="19"/>
      <c r="AT1555" s="41"/>
      <c r="AU1555" s="11"/>
      <c r="AV1555" s="19"/>
      <c r="AW1555" s="41"/>
      <c r="AX1555" s="43" t="s">
        <v>78</v>
      </c>
      <c r="AY1555" s="22" t="s">
        <v>79</v>
      </c>
      <c r="AZ1555" s="45">
        <v>2</v>
      </c>
      <c r="BA1555" s="43" t="s">
        <v>78</v>
      </c>
      <c r="BB1555" s="22" t="s">
        <v>79</v>
      </c>
      <c r="BC1555" s="45">
        <v>2</v>
      </c>
      <c r="BD1555" s="47" t="s">
        <v>78</v>
      </c>
      <c r="BE1555" s="24" t="s">
        <v>79</v>
      </c>
      <c r="BF1555" s="49">
        <v>5</v>
      </c>
      <c r="BG1555" s="49">
        <v>1</v>
      </c>
      <c r="BH1555" s="47" t="s">
        <v>78</v>
      </c>
      <c r="BI1555" s="24" t="s">
        <v>79</v>
      </c>
      <c r="BJ1555" s="49">
        <v>5</v>
      </c>
      <c r="BK1555" s="49">
        <v>1</v>
      </c>
      <c r="BL1555" s="51" t="s">
        <v>52</v>
      </c>
    </row>
    <row r="1556" spans="1:64" s="103" customFormat="1" hidden="1" x14ac:dyDescent="0.3">
      <c r="A1556" s="84" t="s">
        <v>77</v>
      </c>
      <c r="B1556" s="85">
        <v>117</v>
      </c>
      <c r="C1556" s="84" t="s">
        <v>799</v>
      </c>
      <c r="D1556" s="84">
        <f>MATCH(Tabela1[[#This Row],[3]],ECHE!A:A,0)</f>
        <v>5284</v>
      </c>
      <c r="E1556" s="87" t="s">
        <v>800</v>
      </c>
      <c r="F1556" s="88" t="s">
        <v>801</v>
      </c>
      <c r="G1556" s="89">
        <v>20070</v>
      </c>
      <c r="H1556" s="90" t="s">
        <v>802</v>
      </c>
      <c r="I1556" s="286" t="s">
        <v>243</v>
      </c>
      <c r="J1556" s="84" t="s">
        <v>803</v>
      </c>
      <c r="K1556" s="2" t="s">
        <v>39069</v>
      </c>
      <c r="L1556" s="196" t="s">
        <v>804</v>
      </c>
      <c r="M1556" s="84" t="s">
        <v>805</v>
      </c>
      <c r="N1556" s="84" t="s">
        <v>255</v>
      </c>
      <c r="O1556" s="84" t="s">
        <v>179</v>
      </c>
      <c r="P1556" s="84"/>
      <c r="Q1556" s="84"/>
      <c r="R1556" s="91" t="s">
        <v>47</v>
      </c>
      <c r="S1556" s="91" t="s">
        <v>3446</v>
      </c>
      <c r="T1556" s="92" t="s">
        <v>78</v>
      </c>
      <c r="U1556" s="93" t="s">
        <v>79</v>
      </c>
      <c r="V1556" s="94"/>
      <c r="W1556" s="94"/>
      <c r="X1556" s="94" t="s">
        <v>51</v>
      </c>
      <c r="Y1556" s="94" t="s">
        <v>51</v>
      </c>
      <c r="Z1556" s="94"/>
      <c r="AA1556" s="94"/>
      <c r="AB1556" s="94"/>
      <c r="AC1556" s="94"/>
      <c r="AD1556" s="94">
        <v>10</v>
      </c>
      <c r="AE1556" s="94">
        <v>2</v>
      </c>
      <c r="AF1556" s="92" t="s">
        <v>78</v>
      </c>
      <c r="AG1556" s="93" t="s">
        <v>79</v>
      </c>
      <c r="AH1556" s="94"/>
      <c r="AI1556" s="94"/>
      <c r="AJ1556" s="94" t="s">
        <v>51</v>
      </c>
      <c r="AK1556" s="94" t="s">
        <v>51</v>
      </c>
      <c r="AL1556" s="94"/>
      <c r="AM1556" s="94"/>
      <c r="AN1556" s="94"/>
      <c r="AO1556" s="94"/>
      <c r="AP1556" s="94">
        <v>10</v>
      </c>
      <c r="AQ1556" s="94">
        <v>2</v>
      </c>
      <c r="AR1556" s="85"/>
      <c r="AS1556" s="86"/>
      <c r="AT1556" s="95"/>
      <c r="AU1556" s="85"/>
      <c r="AV1556" s="86"/>
      <c r="AW1556" s="95"/>
      <c r="AX1556" s="96" t="s">
        <v>78</v>
      </c>
      <c r="AY1556" s="97" t="s">
        <v>79</v>
      </c>
      <c r="AZ1556" s="98">
        <v>1</v>
      </c>
      <c r="BA1556" s="96" t="s">
        <v>78</v>
      </c>
      <c r="BB1556" s="97" t="s">
        <v>79</v>
      </c>
      <c r="BC1556" s="98">
        <v>1</v>
      </c>
      <c r="BD1556" s="99" t="s">
        <v>78</v>
      </c>
      <c r="BE1556" s="100" t="s">
        <v>79</v>
      </c>
      <c r="BF1556" s="101">
        <v>5</v>
      </c>
      <c r="BG1556" s="101">
        <v>1</v>
      </c>
      <c r="BH1556" s="99" t="s">
        <v>78</v>
      </c>
      <c r="BI1556" s="100" t="s">
        <v>79</v>
      </c>
      <c r="BJ1556" s="101">
        <v>5</v>
      </c>
      <c r="BK1556" s="101">
        <v>1</v>
      </c>
      <c r="BL1556" s="102" t="s">
        <v>52</v>
      </c>
    </row>
    <row r="1557" spans="1:64" hidden="1" x14ac:dyDescent="0.3">
      <c r="A1557" s="84" t="s">
        <v>77</v>
      </c>
      <c r="B1557" s="85">
        <v>117</v>
      </c>
      <c r="C1557" s="84" t="s">
        <v>799</v>
      </c>
      <c r="D1557" s="84">
        <f>MATCH(Tabela1[[#This Row],[3]],ECHE!A:A,0)</f>
        <v>5284</v>
      </c>
      <c r="E1557" s="87" t="s">
        <v>800</v>
      </c>
      <c r="F1557" s="88" t="s">
        <v>801</v>
      </c>
      <c r="G1557" s="89">
        <v>20070</v>
      </c>
      <c r="H1557" s="90" t="s">
        <v>802</v>
      </c>
      <c r="I1557" s="90" t="s">
        <v>243</v>
      </c>
      <c r="J1557" s="84" t="s">
        <v>803</v>
      </c>
      <c r="K1557" s="2" t="s">
        <v>39069</v>
      </c>
      <c r="L1557" s="84" t="s">
        <v>804</v>
      </c>
      <c r="M1557" s="84" t="s">
        <v>805</v>
      </c>
      <c r="N1557" s="84" t="s">
        <v>255</v>
      </c>
      <c r="O1557" s="84" t="s">
        <v>179</v>
      </c>
      <c r="P1557" s="84"/>
      <c r="Q1557" s="84"/>
      <c r="R1557" s="91" t="s">
        <v>47</v>
      </c>
      <c r="S1557" s="91" t="s">
        <v>3446</v>
      </c>
      <c r="T1557" s="92" t="s">
        <v>573</v>
      </c>
      <c r="U1557" s="93" t="s">
        <v>574</v>
      </c>
      <c r="V1557" s="94"/>
      <c r="W1557" s="94"/>
      <c r="X1557" s="94" t="s">
        <v>51</v>
      </c>
      <c r="Y1557" s="94" t="s">
        <v>51</v>
      </c>
      <c r="Z1557" s="94"/>
      <c r="AA1557" s="94"/>
      <c r="AB1557" s="94"/>
      <c r="AC1557" s="94"/>
      <c r="AD1557" s="94">
        <v>10</v>
      </c>
      <c r="AE1557" s="94">
        <v>2</v>
      </c>
      <c r="AF1557" s="92" t="s">
        <v>573</v>
      </c>
      <c r="AG1557" s="93" t="s">
        <v>574</v>
      </c>
      <c r="AH1557" s="94"/>
      <c r="AI1557" s="94"/>
      <c r="AJ1557" s="94" t="s">
        <v>51</v>
      </c>
      <c r="AK1557" s="94" t="s">
        <v>51</v>
      </c>
      <c r="AL1557" s="94"/>
      <c r="AM1557" s="94"/>
      <c r="AN1557" s="94"/>
      <c r="AO1557" s="94"/>
      <c r="AP1557" s="94">
        <v>10</v>
      </c>
      <c r="AQ1557" s="94">
        <v>2</v>
      </c>
      <c r="AR1557" s="85"/>
      <c r="AS1557" s="86"/>
      <c r="AT1557" s="95"/>
      <c r="AU1557" s="85"/>
      <c r="AV1557" s="86"/>
      <c r="AW1557" s="95"/>
      <c r="AX1557" s="96" t="s">
        <v>573</v>
      </c>
      <c r="AY1557" s="97" t="s">
        <v>574</v>
      </c>
      <c r="AZ1557" s="98">
        <v>1</v>
      </c>
      <c r="BA1557" s="96" t="s">
        <v>573</v>
      </c>
      <c r="BB1557" s="97" t="s">
        <v>574</v>
      </c>
      <c r="BC1557" s="98">
        <v>1</v>
      </c>
      <c r="BD1557" s="99" t="s">
        <v>573</v>
      </c>
      <c r="BE1557" s="100" t="s">
        <v>574</v>
      </c>
      <c r="BF1557" s="101">
        <v>5</v>
      </c>
      <c r="BG1557" s="101">
        <v>1</v>
      </c>
      <c r="BH1557" s="99" t="s">
        <v>573</v>
      </c>
      <c r="BI1557" s="100" t="s">
        <v>574</v>
      </c>
      <c r="BJ1557" s="101">
        <v>5</v>
      </c>
      <c r="BK1557" s="101">
        <v>1</v>
      </c>
      <c r="BL1557" s="102" t="s">
        <v>52</v>
      </c>
    </row>
    <row r="1558" spans="1:64" hidden="1" x14ac:dyDescent="0.3">
      <c r="A1558" s="84" t="s">
        <v>77</v>
      </c>
      <c r="B1558" s="85">
        <v>117</v>
      </c>
      <c r="C1558" s="84" t="s">
        <v>799</v>
      </c>
      <c r="D1558" s="84">
        <f>MATCH(Tabela1[[#This Row],[3]],ECHE!A:A,0)</f>
        <v>5284</v>
      </c>
      <c r="E1558" s="87" t="s">
        <v>800</v>
      </c>
      <c r="F1558" s="88" t="s">
        <v>801</v>
      </c>
      <c r="G1558" s="89">
        <v>20070</v>
      </c>
      <c r="H1558" s="90" t="s">
        <v>802</v>
      </c>
      <c r="I1558" s="90" t="s">
        <v>243</v>
      </c>
      <c r="J1558" s="84" t="s">
        <v>803</v>
      </c>
      <c r="K1558" s="2" t="s">
        <v>39069</v>
      </c>
      <c r="L1558" s="84" t="s">
        <v>804</v>
      </c>
      <c r="M1558" s="84" t="s">
        <v>805</v>
      </c>
      <c r="N1558" s="84" t="s">
        <v>255</v>
      </c>
      <c r="O1558" s="84" t="s">
        <v>179</v>
      </c>
      <c r="P1558" s="84"/>
      <c r="Q1558" s="84"/>
      <c r="R1558" s="91" t="s">
        <v>47</v>
      </c>
      <c r="S1558" s="91" t="s">
        <v>3446</v>
      </c>
      <c r="T1558" s="92" t="s">
        <v>186</v>
      </c>
      <c r="U1558" s="93" t="s">
        <v>187</v>
      </c>
      <c r="V1558" s="94"/>
      <c r="W1558" s="94"/>
      <c r="X1558" s="94" t="s">
        <v>51</v>
      </c>
      <c r="Y1558" s="94" t="s">
        <v>51</v>
      </c>
      <c r="Z1558" s="94"/>
      <c r="AA1558" s="94"/>
      <c r="AB1558" s="94"/>
      <c r="AC1558" s="94"/>
      <c r="AD1558" s="94">
        <v>10</v>
      </c>
      <c r="AE1558" s="94">
        <v>2</v>
      </c>
      <c r="AF1558" s="92" t="s">
        <v>186</v>
      </c>
      <c r="AG1558" s="93" t="s">
        <v>187</v>
      </c>
      <c r="AH1558" s="94"/>
      <c r="AI1558" s="94"/>
      <c r="AJ1558" s="94" t="s">
        <v>51</v>
      </c>
      <c r="AK1558" s="94" t="s">
        <v>51</v>
      </c>
      <c r="AL1558" s="94"/>
      <c r="AM1558" s="94"/>
      <c r="AN1558" s="94"/>
      <c r="AO1558" s="94"/>
      <c r="AP1558" s="94">
        <v>10</v>
      </c>
      <c r="AQ1558" s="94">
        <v>2</v>
      </c>
      <c r="AR1558" s="85"/>
      <c r="AS1558" s="86"/>
      <c r="AT1558" s="95"/>
      <c r="AU1558" s="85"/>
      <c r="AV1558" s="86"/>
      <c r="AW1558" s="95"/>
      <c r="AX1558" s="96" t="s">
        <v>186</v>
      </c>
      <c r="AY1558" s="97" t="s">
        <v>187</v>
      </c>
      <c r="AZ1558" s="98">
        <v>1</v>
      </c>
      <c r="BA1558" s="96" t="s">
        <v>186</v>
      </c>
      <c r="BB1558" s="97" t="s">
        <v>187</v>
      </c>
      <c r="BC1558" s="98">
        <v>1</v>
      </c>
      <c r="BD1558" s="99" t="s">
        <v>186</v>
      </c>
      <c r="BE1558" s="100" t="s">
        <v>187</v>
      </c>
      <c r="BF1558" s="101">
        <v>5</v>
      </c>
      <c r="BG1558" s="101">
        <v>1</v>
      </c>
      <c r="BH1558" s="99" t="s">
        <v>186</v>
      </c>
      <c r="BI1558" s="100" t="s">
        <v>187</v>
      </c>
      <c r="BJ1558" s="101">
        <v>5</v>
      </c>
      <c r="BK1558" s="101">
        <v>1</v>
      </c>
      <c r="BL1558" s="102" t="s">
        <v>52</v>
      </c>
    </row>
    <row r="1559" spans="1:64" hidden="1" x14ac:dyDescent="0.3">
      <c r="A1559" s="84" t="s">
        <v>77</v>
      </c>
      <c r="B1559" s="85">
        <v>120</v>
      </c>
      <c r="C1559" s="84" t="s">
        <v>820</v>
      </c>
      <c r="D1559" s="84">
        <f>MATCH(Tabela1[[#This Row],[3]],ECHE!A:A,0)</f>
        <v>5268</v>
      </c>
      <c r="E1559" s="87" t="s">
        <v>821</v>
      </c>
      <c r="F1559" s="88" t="s">
        <v>822</v>
      </c>
      <c r="G1559" s="89">
        <v>9100</v>
      </c>
      <c r="H1559" s="90" t="s">
        <v>823</v>
      </c>
      <c r="I1559" s="90" t="s">
        <v>243</v>
      </c>
      <c r="J1559" s="84" t="s">
        <v>824</v>
      </c>
      <c r="K1559" s="2" t="s">
        <v>39066</v>
      </c>
      <c r="L1559" s="84" t="s">
        <v>804</v>
      </c>
      <c r="M1559" s="84" t="s">
        <v>804</v>
      </c>
      <c r="N1559" s="84" t="s">
        <v>88</v>
      </c>
      <c r="O1559" s="84" t="s">
        <v>70</v>
      </c>
      <c r="P1559" s="84"/>
      <c r="Q1559" s="84"/>
      <c r="R1559" s="91" t="s">
        <v>47</v>
      </c>
      <c r="S1559" s="91" t="s">
        <v>3446</v>
      </c>
      <c r="T1559" s="92" t="s">
        <v>573</v>
      </c>
      <c r="U1559" s="93" t="s">
        <v>574</v>
      </c>
      <c r="V1559" s="94"/>
      <c r="W1559" s="94"/>
      <c r="X1559" s="94" t="s">
        <v>51</v>
      </c>
      <c r="Y1559" s="94" t="s">
        <v>51</v>
      </c>
      <c r="Z1559" s="94" t="s">
        <v>51</v>
      </c>
      <c r="AA1559" s="94" t="s">
        <v>51</v>
      </c>
      <c r="AB1559" s="94"/>
      <c r="AC1559" s="94"/>
      <c r="AD1559" s="94">
        <v>10</v>
      </c>
      <c r="AE1559" s="94">
        <v>4</v>
      </c>
      <c r="AF1559" s="92" t="s">
        <v>573</v>
      </c>
      <c r="AG1559" s="93" t="s">
        <v>574</v>
      </c>
      <c r="AH1559" s="94"/>
      <c r="AI1559" s="94"/>
      <c r="AJ1559" s="94" t="s">
        <v>51</v>
      </c>
      <c r="AK1559" s="94" t="s">
        <v>51</v>
      </c>
      <c r="AL1559" s="94" t="s">
        <v>51</v>
      </c>
      <c r="AM1559" s="94" t="s">
        <v>51</v>
      </c>
      <c r="AN1559" s="94"/>
      <c r="AO1559" s="94"/>
      <c r="AP1559" s="94">
        <v>10</v>
      </c>
      <c r="AQ1559" s="94">
        <v>4</v>
      </c>
      <c r="AR1559" s="85"/>
      <c r="AS1559" s="86"/>
      <c r="AT1559" s="95"/>
      <c r="AU1559" s="85"/>
      <c r="AV1559" s="86"/>
      <c r="AW1559" s="95"/>
      <c r="AX1559" s="96" t="s">
        <v>573</v>
      </c>
      <c r="AY1559" s="97" t="s">
        <v>574</v>
      </c>
      <c r="AZ1559" s="98">
        <v>1</v>
      </c>
      <c r="BA1559" s="96" t="s">
        <v>573</v>
      </c>
      <c r="BB1559" s="97" t="s">
        <v>574</v>
      </c>
      <c r="BC1559" s="98">
        <v>1</v>
      </c>
      <c r="BD1559" s="99" t="s">
        <v>573</v>
      </c>
      <c r="BE1559" s="100" t="s">
        <v>574</v>
      </c>
      <c r="BF1559" s="101">
        <v>5</v>
      </c>
      <c r="BG1559" s="101">
        <v>1</v>
      </c>
      <c r="BH1559" s="99" t="s">
        <v>573</v>
      </c>
      <c r="BI1559" s="100" t="s">
        <v>574</v>
      </c>
      <c r="BJ1559" s="101">
        <v>5</v>
      </c>
      <c r="BK1559" s="101">
        <v>1</v>
      </c>
      <c r="BL1559" s="102" t="s">
        <v>52</v>
      </c>
    </row>
    <row r="1560" spans="1:64" s="103" customFormat="1" hidden="1" x14ac:dyDescent="0.3">
      <c r="A1560" s="104" t="s">
        <v>77</v>
      </c>
      <c r="B1560" s="11">
        <v>143</v>
      </c>
      <c r="C1560" s="104" t="s">
        <v>947</v>
      </c>
      <c r="D1560" s="104">
        <f>MATCH(Tabela1[[#This Row],[3]],ECHE!A:A,0)</f>
        <v>25</v>
      </c>
      <c r="E1560" s="3" t="s">
        <v>948</v>
      </c>
      <c r="F1560" s="2" t="s">
        <v>949</v>
      </c>
      <c r="G1560" s="25" t="s">
        <v>950</v>
      </c>
      <c r="H1560" s="30" t="s">
        <v>951</v>
      </c>
      <c r="I1560" s="283" t="s">
        <v>331</v>
      </c>
      <c r="J1560" s="104" t="s">
        <v>952</v>
      </c>
      <c r="K1560" s="2" t="s">
        <v>38835</v>
      </c>
      <c r="L1560" s="235" t="s">
        <v>266</v>
      </c>
      <c r="M1560" s="104" t="s">
        <v>267</v>
      </c>
      <c r="N1560" s="104" t="s">
        <v>246</v>
      </c>
      <c r="O1560" s="104" t="s">
        <v>179</v>
      </c>
      <c r="P1560" s="104"/>
      <c r="Q1560" s="104"/>
      <c r="R1560" s="32" t="s">
        <v>47</v>
      </c>
      <c r="S1560" s="91" t="s">
        <v>3446</v>
      </c>
      <c r="T1560" s="35" t="s">
        <v>78</v>
      </c>
      <c r="U1560" s="20" t="s">
        <v>79</v>
      </c>
      <c r="V1560" s="38"/>
      <c r="W1560" s="38"/>
      <c r="X1560" s="38" t="s">
        <v>51</v>
      </c>
      <c r="Y1560" s="38" t="s">
        <v>51</v>
      </c>
      <c r="Z1560" s="38" t="s">
        <v>51</v>
      </c>
      <c r="AA1560" s="38" t="s">
        <v>51</v>
      </c>
      <c r="AB1560" s="38"/>
      <c r="AC1560" s="38"/>
      <c r="AD1560" s="38">
        <v>20</v>
      </c>
      <c r="AE1560" s="38">
        <v>4</v>
      </c>
      <c r="AF1560" s="35" t="s">
        <v>78</v>
      </c>
      <c r="AG1560" s="20" t="s">
        <v>79</v>
      </c>
      <c r="AH1560" s="38"/>
      <c r="AI1560" s="38"/>
      <c r="AJ1560" s="38" t="s">
        <v>51</v>
      </c>
      <c r="AK1560" s="38" t="s">
        <v>51</v>
      </c>
      <c r="AL1560" s="38" t="s">
        <v>51</v>
      </c>
      <c r="AM1560" s="38" t="s">
        <v>51</v>
      </c>
      <c r="AN1560" s="38"/>
      <c r="AO1560" s="38"/>
      <c r="AP1560" s="38">
        <v>20</v>
      </c>
      <c r="AQ1560" s="38">
        <v>2</v>
      </c>
      <c r="AR1560" s="11"/>
      <c r="AS1560" s="19"/>
      <c r="AT1560" s="41"/>
      <c r="AU1560" s="11" t="s">
        <v>78</v>
      </c>
      <c r="AV1560" s="19" t="s">
        <v>79</v>
      </c>
      <c r="AW1560" s="41">
        <v>2</v>
      </c>
      <c r="AX1560" s="43" t="s">
        <v>78</v>
      </c>
      <c r="AY1560" s="22" t="s">
        <v>79</v>
      </c>
      <c r="AZ1560" s="45">
        <v>2</v>
      </c>
      <c r="BA1560" s="43" t="s">
        <v>78</v>
      </c>
      <c r="BB1560" s="22" t="s">
        <v>79</v>
      </c>
      <c r="BC1560" s="45">
        <v>2</v>
      </c>
      <c r="BD1560" s="47" t="s">
        <v>78</v>
      </c>
      <c r="BE1560" s="24" t="s">
        <v>79</v>
      </c>
      <c r="BF1560" s="49">
        <v>10</v>
      </c>
      <c r="BG1560" s="49">
        <v>2</v>
      </c>
      <c r="BH1560" s="47" t="s">
        <v>78</v>
      </c>
      <c r="BI1560" s="24" t="s">
        <v>79</v>
      </c>
      <c r="BJ1560" s="49">
        <v>10</v>
      </c>
      <c r="BK1560" s="49">
        <v>2</v>
      </c>
      <c r="BL1560" s="51" t="s">
        <v>52</v>
      </c>
    </row>
    <row r="1561" spans="1:64" s="103" customFormat="1" hidden="1" x14ac:dyDescent="0.3">
      <c r="A1561" s="104" t="s">
        <v>77</v>
      </c>
      <c r="B1561" s="11">
        <v>150</v>
      </c>
      <c r="C1561" s="104" t="s">
        <v>991</v>
      </c>
      <c r="D1561" s="104">
        <f>MATCH(Tabela1[[#This Row],[3]],ECHE!A:A,0)</f>
        <v>4313</v>
      </c>
      <c r="E1561" s="3" t="s">
        <v>992</v>
      </c>
      <c r="F1561" s="2" t="s">
        <v>993</v>
      </c>
      <c r="G1561" s="25" t="s">
        <v>994</v>
      </c>
      <c r="H1561" s="30" t="s">
        <v>995</v>
      </c>
      <c r="I1561" s="283" t="s">
        <v>514</v>
      </c>
      <c r="J1561" s="104" t="s">
        <v>996</v>
      </c>
      <c r="K1561" s="2" t="s">
        <v>38941</v>
      </c>
      <c r="L1561" s="235" t="s">
        <v>103</v>
      </c>
      <c r="M1561" s="104" t="s">
        <v>44</v>
      </c>
      <c r="N1561" s="104" t="s">
        <v>45</v>
      </c>
      <c r="O1561" s="104" t="s">
        <v>46</v>
      </c>
      <c r="P1561" s="104"/>
      <c r="Q1561" s="104"/>
      <c r="R1561" s="32" t="s">
        <v>47</v>
      </c>
      <c r="S1561" s="91" t="s">
        <v>3446</v>
      </c>
      <c r="T1561" s="35" t="s">
        <v>78</v>
      </c>
      <c r="U1561" s="20" t="s">
        <v>79</v>
      </c>
      <c r="V1561" s="38"/>
      <c r="W1561" s="38"/>
      <c r="X1561" s="38" t="s">
        <v>51</v>
      </c>
      <c r="Y1561" s="38" t="s">
        <v>51</v>
      </c>
      <c r="Z1561" s="38"/>
      <c r="AA1561" s="38"/>
      <c r="AB1561" s="38"/>
      <c r="AC1561" s="38"/>
      <c r="AD1561" s="38">
        <v>5</v>
      </c>
      <c r="AE1561" s="38">
        <v>1</v>
      </c>
      <c r="AF1561" s="35" t="s">
        <v>78</v>
      </c>
      <c r="AG1561" s="20" t="s">
        <v>79</v>
      </c>
      <c r="AH1561" s="38"/>
      <c r="AI1561" s="38"/>
      <c r="AJ1561" s="38" t="s">
        <v>51</v>
      </c>
      <c r="AK1561" s="38" t="s">
        <v>51</v>
      </c>
      <c r="AL1561" s="38"/>
      <c r="AM1561" s="38"/>
      <c r="AN1561" s="38"/>
      <c r="AO1561" s="38"/>
      <c r="AP1561" s="38">
        <v>5</v>
      </c>
      <c r="AQ1561" s="38">
        <v>1</v>
      </c>
      <c r="AR1561" s="11"/>
      <c r="AS1561" s="19"/>
      <c r="AT1561" s="41"/>
      <c r="AU1561" s="11"/>
      <c r="AV1561" s="19"/>
      <c r="AW1561" s="41"/>
      <c r="AX1561" s="43" t="s">
        <v>573</v>
      </c>
      <c r="AY1561" s="22" t="s">
        <v>574</v>
      </c>
      <c r="AZ1561" s="45">
        <v>1</v>
      </c>
      <c r="BA1561" s="43" t="s">
        <v>573</v>
      </c>
      <c r="BB1561" s="22" t="s">
        <v>574</v>
      </c>
      <c r="BC1561" s="45">
        <v>1</v>
      </c>
      <c r="BD1561" s="47" t="s">
        <v>573</v>
      </c>
      <c r="BE1561" s="24" t="s">
        <v>574</v>
      </c>
      <c r="BF1561" s="49">
        <v>5</v>
      </c>
      <c r="BG1561" s="49">
        <v>1</v>
      </c>
      <c r="BH1561" s="47" t="s">
        <v>573</v>
      </c>
      <c r="BI1561" s="24" t="s">
        <v>574</v>
      </c>
      <c r="BJ1561" s="49">
        <v>5</v>
      </c>
      <c r="BK1561" s="49">
        <v>1</v>
      </c>
      <c r="BL1561" s="51" t="s">
        <v>52</v>
      </c>
    </row>
    <row r="1562" spans="1:64" s="103" customFormat="1" hidden="1" x14ac:dyDescent="0.3">
      <c r="A1562" s="104" t="s">
        <v>77</v>
      </c>
      <c r="B1562" s="11">
        <v>151</v>
      </c>
      <c r="C1562" s="104" t="s">
        <v>997</v>
      </c>
      <c r="D1562" s="104">
        <f>MATCH(Tabela1[[#This Row],[3]],ECHE!A:A,0)</f>
        <v>4553</v>
      </c>
      <c r="E1562" s="3" t="s">
        <v>998</v>
      </c>
      <c r="F1562" s="2" t="s">
        <v>999</v>
      </c>
      <c r="G1562" s="25" t="s">
        <v>1000</v>
      </c>
      <c r="H1562" s="30" t="s">
        <v>1001</v>
      </c>
      <c r="I1562" s="283" t="s">
        <v>174</v>
      </c>
      <c r="J1562" s="104" t="s">
        <v>1002</v>
      </c>
      <c r="K1562" s="2" t="s">
        <v>38973</v>
      </c>
      <c r="L1562" s="235" t="s">
        <v>103</v>
      </c>
      <c r="M1562" s="104" t="s">
        <v>44</v>
      </c>
      <c r="N1562" s="104" t="s">
        <v>401</v>
      </c>
      <c r="O1562" s="104" t="s">
        <v>179</v>
      </c>
      <c r="P1562" s="104"/>
      <c r="Q1562" s="104"/>
      <c r="R1562" s="32" t="s">
        <v>47</v>
      </c>
      <c r="S1562" s="91" t="s">
        <v>3446</v>
      </c>
      <c r="T1562" s="35" t="s">
        <v>78</v>
      </c>
      <c r="U1562" s="20" t="s">
        <v>79</v>
      </c>
      <c r="V1562" s="38"/>
      <c r="W1562" s="38"/>
      <c r="X1562" s="38" t="s">
        <v>51</v>
      </c>
      <c r="Y1562" s="38" t="s">
        <v>51</v>
      </c>
      <c r="Z1562" s="38"/>
      <c r="AA1562" s="38"/>
      <c r="AB1562" s="38"/>
      <c r="AC1562" s="38"/>
      <c r="AD1562" s="38">
        <v>15</v>
      </c>
      <c r="AE1562" s="38">
        <v>3</v>
      </c>
      <c r="AF1562" s="35" t="s">
        <v>78</v>
      </c>
      <c r="AG1562" s="20" t="s">
        <v>79</v>
      </c>
      <c r="AH1562" s="38"/>
      <c r="AI1562" s="38"/>
      <c r="AJ1562" s="38" t="s">
        <v>51</v>
      </c>
      <c r="AK1562" s="38" t="s">
        <v>51</v>
      </c>
      <c r="AL1562" s="38"/>
      <c r="AM1562" s="38"/>
      <c r="AN1562" s="38"/>
      <c r="AO1562" s="38"/>
      <c r="AP1562" s="38">
        <v>15</v>
      </c>
      <c r="AQ1562" s="38">
        <v>3</v>
      </c>
      <c r="AR1562" s="11"/>
      <c r="AS1562" s="19"/>
      <c r="AT1562" s="41"/>
      <c r="AU1562" s="11"/>
      <c r="AV1562" s="19"/>
      <c r="AW1562" s="41"/>
      <c r="AX1562" s="43" t="s">
        <v>78</v>
      </c>
      <c r="AY1562" s="22" t="s">
        <v>79</v>
      </c>
      <c r="AZ1562" s="45">
        <v>2</v>
      </c>
      <c r="BA1562" s="43" t="s">
        <v>78</v>
      </c>
      <c r="BB1562" s="22" t="s">
        <v>79</v>
      </c>
      <c r="BC1562" s="45">
        <v>2</v>
      </c>
      <c r="BD1562" s="47" t="s">
        <v>78</v>
      </c>
      <c r="BE1562" s="24" t="s">
        <v>79</v>
      </c>
      <c r="BF1562" s="49">
        <v>10</v>
      </c>
      <c r="BG1562" s="49">
        <v>2</v>
      </c>
      <c r="BH1562" s="47" t="s">
        <v>78</v>
      </c>
      <c r="BI1562" s="24" t="s">
        <v>79</v>
      </c>
      <c r="BJ1562" s="49">
        <v>10</v>
      </c>
      <c r="BK1562" s="49">
        <v>2</v>
      </c>
      <c r="BL1562" s="51" t="s">
        <v>52</v>
      </c>
    </row>
    <row r="1563" spans="1:64" s="103" customFormat="1" hidden="1" x14ac:dyDescent="0.3">
      <c r="A1563" s="104" t="s">
        <v>77</v>
      </c>
      <c r="B1563" s="11">
        <v>152</v>
      </c>
      <c r="C1563" s="104" t="s">
        <v>1005</v>
      </c>
      <c r="D1563" s="104">
        <f>MATCH(Tabela1[[#This Row],[3]],ECHE!A:A,0)</f>
        <v>4783</v>
      </c>
      <c r="E1563" s="3" t="s">
        <v>1006</v>
      </c>
      <c r="F1563" s="2" t="s">
        <v>1007</v>
      </c>
      <c r="G1563" s="25" t="s">
        <v>1008</v>
      </c>
      <c r="H1563" s="30" t="s">
        <v>1009</v>
      </c>
      <c r="I1563" s="283" t="s">
        <v>214</v>
      </c>
      <c r="J1563" s="104" t="s">
        <v>1010</v>
      </c>
      <c r="K1563" s="2" t="s">
        <v>39013</v>
      </c>
      <c r="L1563" s="235" t="s">
        <v>103</v>
      </c>
      <c r="M1563" s="104" t="s">
        <v>44</v>
      </c>
      <c r="N1563" s="104" t="s">
        <v>246</v>
      </c>
      <c r="O1563" s="104" t="s">
        <v>179</v>
      </c>
      <c r="P1563" s="104"/>
      <c r="Q1563" s="104"/>
      <c r="R1563" s="32" t="s">
        <v>47</v>
      </c>
      <c r="S1563" s="91" t="s">
        <v>3446</v>
      </c>
      <c r="T1563" s="35" t="s">
        <v>78</v>
      </c>
      <c r="U1563" s="20" t="s">
        <v>79</v>
      </c>
      <c r="V1563" s="38"/>
      <c r="W1563" s="38"/>
      <c r="X1563" s="38" t="s">
        <v>51</v>
      </c>
      <c r="Y1563" s="38" t="s">
        <v>51</v>
      </c>
      <c r="Z1563" s="38"/>
      <c r="AA1563" s="38"/>
      <c r="AB1563" s="38"/>
      <c r="AC1563" s="38"/>
      <c r="AD1563" s="38">
        <v>5</v>
      </c>
      <c r="AE1563" s="38">
        <v>2</v>
      </c>
      <c r="AF1563" s="35" t="s">
        <v>78</v>
      </c>
      <c r="AG1563" s="20" t="s">
        <v>79</v>
      </c>
      <c r="AH1563" s="38"/>
      <c r="AI1563" s="38"/>
      <c r="AJ1563" s="38" t="s">
        <v>51</v>
      </c>
      <c r="AK1563" s="38" t="s">
        <v>51</v>
      </c>
      <c r="AL1563" s="38"/>
      <c r="AM1563" s="38"/>
      <c r="AN1563" s="38"/>
      <c r="AO1563" s="38"/>
      <c r="AP1563" s="38">
        <v>5</v>
      </c>
      <c r="AQ1563" s="38">
        <v>2</v>
      </c>
      <c r="AR1563" s="11"/>
      <c r="AS1563" s="19"/>
      <c r="AT1563" s="41"/>
      <c r="AU1563" s="11"/>
      <c r="AV1563" s="19"/>
      <c r="AW1563" s="41"/>
      <c r="AX1563" s="43" t="s">
        <v>78</v>
      </c>
      <c r="AY1563" s="22" t="s">
        <v>79</v>
      </c>
      <c r="AZ1563" s="45">
        <v>1</v>
      </c>
      <c r="BA1563" s="43" t="s">
        <v>78</v>
      </c>
      <c r="BB1563" s="22" t="s">
        <v>79</v>
      </c>
      <c r="BC1563" s="45">
        <v>1</v>
      </c>
      <c r="BD1563" s="47" t="s">
        <v>78</v>
      </c>
      <c r="BE1563" s="24" t="s">
        <v>79</v>
      </c>
      <c r="BF1563" s="49">
        <v>5</v>
      </c>
      <c r="BG1563" s="49">
        <v>1</v>
      </c>
      <c r="BH1563" s="47" t="s">
        <v>78</v>
      </c>
      <c r="BI1563" s="24" t="s">
        <v>79</v>
      </c>
      <c r="BJ1563" s="49">
        <v>5</v>
      </c>
      <c r="BK1563" s="49">
        <v>1</v>
      </c>
      <c r="BL1563" s="51" t="s">
        <v>52</v>
      </c>
    </row>
    <row r="1564" spans="1:64" s="103" customFormat="1" hidden="1" x14ac:dyDescent="0.3">
      <c r="A1564" s="84" t="s">
        <v>77</v>
      </c>
      <c r="B1564" s="85">
        <v>159</v>
      </c>
      <c r="C1564" s="84" t="s">
        <v>1037</v>
      </c>
      <c r="D1564" s="84">
        <f>MATCH(Tabela1[[#This Row],[3]],ECHE!A:A,0)</f>
        <v>5245</v>
      </c>
      <c r="E1564" s="87" t="s">
        <v>1038</v>
      </c>
      <c r="F1564" s="88" t="s">
        <v>1039</v>
      </c>
      <c r="G1564" s="89">
        <v>6110</v>
      </c>
      <c r="H1564" s="90" t="s">
        <v>1040</v>
      </c>
      <c r="I1564" s="286" t="s">
        <v>243</v>
      </c>
      <c r="J1564" s="84" t="s">
        <v>1041</v>
      </c>
      <c r="K1564" s="2" t="s">
        <v>39061</v>
      </c>
      <c r="L1564" s="196" t="s">
        <v>804</v>
      </c>
      <c r="M1564" s="84" t="s">
        <v>805</v>
      </c>
      <c r="N1564" s="84" t="s">
        <v>401</v>
      </c>
      <c r="O1564" s="84" t="s">
        <v>115</v>
      </c>
      <c r="P1564" s="84"/>
      <c r="Q1564" s="84"/>
      <c r="R1564" s="91" t="s">
        <v>47</v>
      </c>
      <c r="S1564" s="91" t="s">
        <v>3446</v>
      </c>
      <c r="T1564" s="92" t="s">
        <v>78</v>
      </c>
      <c r="U1564" s="93" t="s">
        <v>79</v>
      </c>
      <c r="V1564" s="94"/>
      <c r="W1564" s="94"/>
      <c r="X1564" s="94" t="s">
        <v>51</v>
      </c>
      <c r="Y1564" s="94" t="s">
        <v>51</v>
      </c>
      <c r="Z1564" s="94"/>
      <c r="AA1564" s="94"/>
      <c r="AB1564" s="94"/>
      <c r="AC1564" s="94"/>
      <c r="AD1564" s="94">
        <v>5</v>
      </c>
      <c r="AE1564" s="94">
        <v>1</v>
      </c>
      <c r="AF1564" s="92" t="s">
        <v>78</v>
      </c>
      <c r="AG1564" s="93" t="s">
        <v>79</v>
      </c>
      <c r="AH1564" s="94"/>
      <c r="AI1564" s="94"/>
      <c r="AJ1564" s="94" t="s">
        <v>51</v>
      </c>
      <c r="AK1564" s="94" t="s">
        <v>51</v>
      </c>
      <c r="AL1564" s="94"/>
      <c r="AM1564" s="94"/>
      <c r="AN1564" s="94"/>
      <c r="AO1564" s="94"/>
      <c r="AP1564" s="94">
        <v>5</v>
      </c>
      <c r="AQ1564" s="94">
        <v>1</v>
      </c>
      <c r="AR1564" s="85"/>
      <c r="AS1564" s="86"/>
      <c r="AT1564" s="95"/>
      <c r="AU1564" s="85"/>
      <c r="AV1564" s="86"/>
      <c r="AW1564" s="95"/>
      <c r="AX1564" s="96" t="s">
        <v>78</v>
      </c>
      <c r="AY1564" s="97" t="s">
        <v>79</v>
      </c>
      <c r="AZ1564" s="98">
        <v>1</v>
      </c>
      <c r="BA1564" s="96" t="s">
        <v>78</v>
      </c>
      <c r="BB1564" s="97" t="s">
        <v>79</v>
      </c>
      <c r="BC1564" s="98">
        <v>1</v>
      </c>
      <c r="BD1564" s="99" t="s">
        <v>78</v>
      </c>
      <c r="BE1564" s="100" t="s">
        <v>79</v>
      </c>
      <c r="BF1564" s="101">
        <v>5</v>
      </c>
      <c r="BG1564" s="101">
        <v>1</v>
      </c>
      <c r="BH1564" s="99" t="s">
        <v>78</v>
      </c>
      <c r="BI1564" s="100" t="s">
        <v>79</v>
      </c>
      <c r="BJ1564" s="101">
        <v>5</v>
      </c>
      <c r="BK1564" s="101">
        <v>1</v>
      </c>
      <c r="BL1564" s="102" t="s">
        <v>52</v>
      </c>
    </row>
    <row r="1565" spans="1:64" s="103" customFormat="1" hidden="1" x14ac:dyDescent="0.3">
      <c r="A1565" s="104" t="s">
        <v>77</v>
      </c>
      <c r="B1565" s="11">
        <v>163</v>
      </c>
      <c r="C1565" s="104" t="s">
        <v>1048</v>
      </c>
      <c r="D1565" s="104">
        <f>MATCH(Tabela1[[#This Row],[3]],ECHE!A:A,0)</f>
        <v>3886</v>
      </c>
      <c r="E1565" s="3" t="s">
        <v>1049</v>
      </c>
      <c r="F1565" s="2" t="s">
        <v>1050</v>
      </c>
      <c r="G1565" s="25">
        <v>10000</v>
      </c>
      <c r="H1565" s="30" t="s">
        <v>956</v>
      </c>
      <c r="I1565" s="283" t="s">
        <v>67</v>
      </c>
      <c r="J1565" s="104" t="s">
        <v>1051</v>
      </c>
      <c r="K1565" s="2" t="s">
        <v>38769</v>
      </c>
      <c r="L1565" s="235" t="s">
        <v>400</v>
      </c>
      <c r="M1565" s="104" t="s">
        <v>400</v>
      </c>
      <c r="N1565" s="104" t="s">
        <v>989</v>
      </c>
      <c r="O1565" s="104" t="s">
        <v>232</v>
      </c>
      <c r="P1565" s="104"/>
      <c r="Q1565" s="104"/>
      <c r="R1565" s="32" t="s">
        <v>47</v>
      </c>
      <c r="S1565" s="91" t="s">
        <v>3446</v>
      </c>
      <c r="T1565" s="35" t="s">
        <v>78</v>
      </c>
      <c r="U1565" s="20" t="s">
        <v>79</v>
      </c>
      <c r="V1565" s="38"/>
      <c r="W1565" s="38"/>
      <c r="X1565" s="38" t="s">
        <v>51</v>
      </c>
      <c r="Y1565" s="38" t="s">
        <v>51</v>
      </c>
      <c r="Z1565" s="38" t="s">
        <v>51</v>
      </c>
      <c r="AA1565" s="38" t="s">
        <v>51</v>
      </c>
      <c r="AB1565" s="38"/>
      <c r="AC1565" s="38"/>
      <c r="AD1565" s="38">
        <v>10</v>
      </c>
      <c r="AE1565" s="38">
        <v>2</v>
      </c>
      <c r="AF1565" s="35" t="s">
        <v>78</v>
      </c>
      <c r="AG1565" s="20" t="s">
        <v>79</v>
      </c>
      <c r="AH1565" s="38"/>
      <c r="AI1565" s="38"/>
      <c r="AJ1565" s="38" t="s">
        <v>51</v>
      </c>
      <c r="AK1565" s="38" t="s">
        <v>51</v>
      </c>
      <c r="AL1565" s="38" t="s">
        <v>51</v>
      </c>
      <c r="AM1565" s="38" t="s">
        <v>51</v>
      </c>
      <c r="AN1565" s="38"/>
      <c r="AO1565" s="38"/>
      <c r="AP1565" s="38">
        <v>10</v>
      </c>
      <c r="AQ1565" s="38">
        <v>2</v>
      </c>
      <c r="AR1565" s="11"/>
      <c r="AS1565" s="19"/>
      <c r="AT1565" s="41"/>
      <c r="AU1565" s="11"/>
      <c r="AV1565" s="19"/>
      <c r="AW1565" s="41"/>
      <c r="AX1565" s="43" t="s">
        <v>701</v>
      </c>
      <c r="AY1565" s="22" t="s">
        <v>702</v>
      </c>
      <c r="AZ1565" s="45">
        <v>1</v>
      </c>
      <c r="BA1565" s="43" t="s">
        <v>701</v>
      </c>
      <c r="BB1565" s="22" t="s">
        <v>702</v>
      </c>
      <c r="BC1565" s="45">
        <v>1</v>
      </c>
      <c r="BD1565" s="47"/>
      <c r="BE1565" s="24"/>
      <c r="BF1565" s="49"/>
      <c r="BG1565" s="49"/>
      <c r="BH1565" s="47"/>
      <c r="BI1565" s="24"/>
      <c r="BJ1565" s="49"/>
      <c r="BK1565" s="49"/>
      <c r="BL1565" s="51" t="s">
        <v>52</v>
      </c>
    </row>
    <row r="1566" spans="1:64" s="103" customFormat="1" hidden="1" x14ac:dyDescent="0.3">
      <c r="A1566" s="104" t="s">
        <v>77</v>
      </c>
      <c r="B1566" s="11">
        <v>166</v>
      </c>
      <c r="C1566" s="104" t="s">
        <v>1063</v>
      </c>
      <c r="D1566" s="104">
        <f>MATCH(Tabela1[[#This Row],[3]],ECHE!A:A,0)</f>
        <v>4223</v>
      </c>
      <c r="E1566" s="3" t="s">
        <v>1064</v>
      </c>
      <c r="F1566" s="2" t="s">
        <v>1065</v>
      </c>
      <c r="G1566" s="25">
        <v>600</v>
      </c>
      <c r="H1566" s="30" t="s">
        <v>1066</v>
      </c>
      <c r="I1566" s="283" t="s">
        <v>1067</v>
      </c>
      <c r="J1566" s="104" t="s">
        <v>1068</v>
      </c>
      <c r="K1566" s="2" t="s">
        <v>38936</v>
      </c>
      <c r="L1566" s="235" t="s">
        <v>103</v>
      </c>
      <c r="M1566" s="104" t="s">
        <v>44</v>
      </c>
      <c r="N1566" s="104" t="s">
        <v>283</v>
      </c>
      <c r="O1566" s="104" t="s">
        <v>72</v>
      </c>
      <c r="P1566" s="104"/>
      <c r="Q1566" s="104"/>
      <c r="R1566" s="32" t="s">
        <v>47</v>
      </c>
      <c r="S1566" s="91" t="s">
        <v>3446</v>
      </c>
      <c r="T1566" s="35" t="s">
        <v>78</v>
      </c>
      <c r="U1566" s="20" t="s">
        <v>79</v>
      </c>
      <c r="V1566" s="38"/>
      <c r="W1566" s="38"/>
      <c r="X1566" s="38" t="s">
        <v>51</v>
      </c>
      <c r="Y1566" s="38" t="s">
        <v>51</v>
      </c>
      <c r="Z1566" s="38" t="s">
        <v>51</v>
      </c>
      <c r="AA1566" s="38" t="s">
        <v>51</v>
      </c>
      <c r="AB1566" s="38"/>
      <c r="AC1566" s="38"/>
      <c r="AD1566" s="38">
        <v>20</v>
      </c>
      <c r="AE1566" s="38">
        <v>4</v>
      </c>
      <c r="AF1566" s="35" t="s">
        <v>78</v>
      </c>
      <c r="AG1566" s="20" t="s">
        <v>79</v>
      </c>
      <c r="AH1566" s="38"/>
      <c r="AI1566" s="38"/>
      <c r="AJ1566" s="38" t="s">
        <v>51</v>
      </c>
      <c r="AK1566" s="38" t="s">
        <v>51</v>
      </c>
      <c r="AL1566" s="38" t="s">
        <v>51</v>
      </c>
      <c r="AM1566" s="38" t="s">
        <v>51</v>
      </c>
      <c r="AN1566" s="38"/>
      <c r="AO1566" s="38"/>
      <c r="AP1566" s="38">
        <v>20</v>
      </c>
      <c r="AQ1566" s="38">
        <v>4</v>
      </c>
      <c r="AR1566" s="11"/>
      <c r="AS1566" s="19"/>
      <c r="AT1566" s="41"/>
      <c r="AU1566" s="11"/>
      <c r="AV1566" s="19"/>
      <c r="AW1566" s="41"/>
      <c r="AX1566" s="43" t="s">
        <v>78</v>
      </c>
      <c r="AY1566" s="22" t="s">
        <v>79</v>
      </c>
      <c r="AZ1566" s="45">
        <v>1</v>
      </c>
      <c r="BA1566" s="43" t="s">
        <v>78</v>
      </c>
      <c r="BB1566" s="22" t="s">
        <v>79</v>
      </c>
      <c r="BC1566" s="45">
        <v>1</v>
      </c>
      <c r="BD1566" s="47" t="s">
        <v>78</v>
      </c>
      <c r="BE1566" s="24" t="s">
        <v>79</v>
      </c>
      <c r="BF1566" s="49" t="s">
        <v>180</v>
      </c>
      <c r="BG1566" s="49" t="s">
        <v>180</v>
      </c>
      <c r="BH1566" s="47" t="s">
        <v>78</v>
      </c>
      <c r="BI1566" s="24" t="s">
        <v>79</v>
      </c>
      <c r="BJ1566" s="49" t="s">
        <v>180</v>
      </c>
      <c r="BK1566" s="49" t="s">
        <v>180</v>
      </c>
      <c r="BL1566" s="51" t="s">
        <v>52</v>
      </c>
    </row>
    <row r="1567" spans="1:64" s="103" customFormat="1" hidden="1" x14ac:dyDescent="0.3">
      <c r="A1567" s="104" t="s">
        <v>77</v>
      </c>
      <c r="B1567" s="11">
        <v>172</v>
      </c>
      <c r="C1567" s="104" t="s">
        <v>1085</v>
      </c>
      <c r="D1567" s="104">
        <f>MATCH(Tabela1[[#This Row],[3]],ECHE!A:A,0)</f>
        <v>2196</v>
      </c>
      <c r="E1567" s="3" t="s">
        <v>1086</v>
      </c>
      <c r="F1567" s="2" t="s">
        <v>1087</v>
      </c>
      <c r="G1567" s="25">
        <v>38071</v>
      </c>
      <c r="H1567" s="30" t="s">
        <v>1088</v>
      </c>
      <c r="I1567" s="283" t="s">
        <v>84</v>
      </c>
      <c r="J1567" s="104" t="s">
        <v>1089</v>
      </c>
      <c r="K1567" s="2" t="s">
        <v>38709</v>
      </c>
      <c r="L1567" s="235" t="s">
        <v>112</v>
      </c>
      <c r="M1567" s="104"/>
      <c r="N1567" s="104" t="s">
        <v>45</v>
      </c>
      <c r="O1567" s="104" t="s">
        <v>1090</v>
      </c>
      <c r="P1567" s="104"/>
      <c r="Q1567" s="104"/>
      <c r="R1567" s="32" t="s">
        <v>47</v>
      </c>
      <c r="S1567" s="91" t="s">
        <v>3446</v>
      </c>
      <c r="T1567" s="35" t="s">
        <v>186</v>
      </c>
      <c r="U1567" s="20" t="s">
        <v>187</v>
      </c>
      <c r="V1567" s="38"/>
      <c r="W1567" s="38"/>
      <c r="X1567" s="38" t="s">
        <v>51</v>
      </c>
      <c r="Y1567" s="38" t="s">
        <v>51</v>
      </c>
      <c r="Z1567" s="38"/>
      <c r="AA1567" s="38"/>
      <c r="AB1567" s="38"/>
      <c r="AC1567" s="38"/>
      <c r="AD1567" s="38">
        <v>10</v>
      </c>
      <c r="AE1567" s="38">
        <v>2</v>
      </c>
      <c r="AF1567" s="35" t="s">
        <v>186</v>
      </c>
      <c r="AG1567" s="20" t="s">
        <v>187</v>
      </c>
      <c r="AH1567" s="38"/>
      <c r="AI1567" s="38"/>
      <c r="AJ1567" s="38" t="s">
        <v>51</v>
      </c>
      <c r="AK1567" s="38" t="s">
        <v>51</v>
      </c>
      <c r="AL1567" s="38"/>
      <c r="AM1567" s="38"/>
      <c r="AN1567" s="38"/>
      <c r="AO1567" s="38"/>
      <c r="AP1567" s="38">
        <v>10</v>
      </c>
      <c r="AQ1567" s="38">
        <v>2</v>
      </c>
      <c r="AR1567" s="11"/>
      <c r="AS1567" s="19"/>
      <c r="AT1567" s="41"/>
      <c r="AU1567" s="11"/>
      <c r="AV1567" s="19"/>
      <c r="AW1567" s="41"/>
      <c r="AX1567" s="43" t="s">
        <v>186</v>
      </c>
      <c r="AY1567" s="22" t="s">
        <v>187</v>
      </c>
      <c r="AZ1567" s="45">
        <v>2</v>
      </c>
      <c r="BA1567" s="43" t="s">
        <v>186</v>
      </c>
      <c r="BB1567" s="22" t="s">
        <v>187</v>
      </c>
      <c r="BC1567" s="45">
        <v>2</v>
      </c>
      <c r="BD1567" s="47"/>
      <c r="BE1567" s="24"/>
      <c r="BF1567" s="49"/>
      <c r="BG1567" s="49"/>
      <c r="BH1567" s="47"/>
      <c r="BI1567" s="24"/>
      <c r="BJ1567" s="49"/>
      <c r="BK1567" s="49"/>
      <c r="BL1567" s="51" t="s">
        <v>52</v>
      </c>
    </row>
    <row r="1568" spans="1:64" s="103" customFormat="1" hidden="1" x14ac:dyDescent="0.3">
      <c r="A1568" s="104" t="s">
        <v>77</v>
      </c>
      <c r="B1568" s="11">
        <v>172</v>
      </c>
      <c r="C1568" s="104" t="s">
        <v>1085</v>
      </c>
      <c r="D1568" s="104">
        <f>MATCH(Tabela1[[#This Row],[3]],ECHE!A:A,0)</f>
        <v>2196</v>
      </c>
      <c r="E1568" s="3" t="s">
        <v>1086</v>
      </c>
      <c r="F1568" s="2" t="s">
        <v>1087</v>
      </c>
      <c r="G1568" s="25">
        <v>38071</v>
      </c>
      <c r="H1568" s="30" t="s">
        <v>1088</v>
      </c>
      <c r="I1568" s="283" t="s">
        <v>84</v>
      </c>
      <c r="J1568" s="104" t="s">
        <v>1089</v>
      </c>
      <c r="K1568" s="2" t="s">
        <v>38709</v>
      </c>
      <c r="L1568" s="235" t="s">
        <v>112</v>
      </c>
      <c r="M1568" s="104"/>
      <c r="N1568" s="104" t="s">
        <v>45</v>
      </c>
      <c r="O1568" s="104" t="s">
        <v>1090</v>
      </c>
      <c r="P1568" s="104"/>
      <c r="Q1568" s="104"/>
      <c r="R1568" s="32" t="s">
        <v>47</v>
      </c>
      <c r="S1568" s="91" t="s">
        <v>3446</v>
      </c>
      <c r="T1568" s="35" t="s">
        <v>78</v>
      </c>
      <c r="U1568" s="20" t="s">
        <v>79</v>
      </c>
      <c r="V1568" s="38"/>
      <c r="W1568" s="38"/>
      <c r="X1568" s="38" t="s">
        <v>51</v>
      </c>
      <c r="Y1568" s="38" t="s">
        <v>51</v>
      </c>
      <c r="Z1568" s="38"/>
      <c r="AA1568" s="38"/>
      <c r="AB1568" s="38"/>
      <c r="AC1568" s="38"/>
      <c r="AD1568" s="38">
        <v>10</v>
      </c>
      <c r="AE1568" s="38">
        <v>2</v>
      </c>
      <c r="AF1568" s="35" t="s">
        <v>78</v>
      </c>
      <c r="AG1568" s="20" t="s">
        <v>79</v>
      </c>
      <c r="AH1568" s="38"/>
      <c r="AI1568" s="38"/>
      <c r="AJ1568" s="38" t="s">
        <v>51</v>
      </c>
      <c r="AK1568" s="38" t="s">
        <v>51</v>
      </c>
      <c r="AL1568" s="38"/>
      <c r="AM1568" s="38"/>
      <c r="AN1568" s="38"/>
      <c r="AO1568" s="38"/>
      <c r="AP1568" s="38">
        <v>10</v>
      </c>
      <c r="AQ1568" s="38">
        <v>2</v>
      </c>
      <c r="AR1568" s="11"/>
      <c r="AS1568" s="19"/>
      <c r="AT1568" s="41"/>
      <c r="AU1568" s="11"/>
      <c r="AV1568" s="19"/>
      <c r="AW1568" s="41"/>
      <c r="AX1568" s="43" t="s">
        <v>78</v>
      </c>
      <c r="AY1568" s="22" t="s">
        <v>79</v>
      </c>
      <c r="AZ1568" s="45">
        <v>2</v>
      </c>
      <c r="BA1568" s="43" t="s">
        <v>78</v>
      </c>
      <c r="BB1568" s="22" t="s">
        <v>79</v>
      </c>
      <c r="BC1568" s="45">
        <v>2</v>
      </c>
      <c r="BD1568" s="47" t="s">
        <v>78</v>
      </c>
      <c r="BE1568" s="24" t="s">
        <v>79</v>
      </c>
      <c r="BF1568" s="49">
        <v>5</v>
      </c>
      <c r="BG1568" s="49">
        <v>1</v>
      </c>
      <c r="BH1568" s="47" t="s">
        <v>78</v>
      </c>
      <c r="BI1568" s="24" t="s">
        <v>79</v>
      </c>
      <c r="BJ1568" s="49">
        <v>5</v>
      </c>
      <c r="BK1568" s="49">
        <v>1</v>
      </c>
      <c r="BL1568" s="51" t="s">
        <v>52</v>
      </c>
    </row>
    <row r="1569" spans="1:64" s="103" customFormat="1" hidden="1" x14ac:dyDescent="0.3">
      <c r="A1569" s="84" t="s">
        <v>77</v>
      </c>
      <c r="B1569" s="85">
        <v>185</v>
      </c>
      <c r="C1569" s="84" t="s">
        <v>1152</v>
      </c>
      <c r="D1569" s="84">
        <f>MATCH(Tabela1[[#This Row],[3]],ECHE!A:A,0)</f>
        <v>5204</v>
      </c>
      <c r="E1569" s="87" t="s">
        <v>1153</v>
      </c>
      <c r="F1569" s="88" t="s">
        <v>1154</v>
      </c>
      <c r="G1569" s="89">
        <v>91843</v>
      </c>
      <c r="H1569" s="90" t="s">
        <v>1155</v>
      </c>
      <c r="I1569" s="286" t="s">
        <v>501</v>
      </c>
      <c r="J1569" s="84" t="s">
        <v>1156</v>
      </c>
      <c r="K1569" s="2" t="s">
        <v>38822</v>
      </c>
      <c r="L1569" s="196" t="s">
        <v>1157</v>
      </c>
      <c r="M1569" s="84" t="s">
        <v>1158</v>
      </c>
      <c r="N1569" s="84" t="s">
        <v>90</v>
      </c>
      <c r="O1569" s="84" t="s">
        <v>89</v>
      </c>
      <c r="P1569" s="84"/>
      <c r="Q1569" s="84"/>
      <c r="R1569" s="91" t="s">
        <v>47</v>
      </c>
      <c r="S1569" s="91" t="s">
        <v>3446</v>
      </c>
      <c r="T1569" s="92" t="s">
        <v>78</v>
      </c>
      <c r="U1569" s="93" t="s">
        <v>79</v>
      </c>
      <c r="V1569" s="94"/>
      <c r="W1569" s="94"/>
      <c r="X1569" s="94" t="s">
        <v>51</v>
      </c>
      <c r="Y1569" s="94" t="s">
        <v>51</v>
      </c>
      <c r="Z1569" s="94"/>
      <c r="AA1569" s="94"/>
      <c r="AB1569" s="94"/>
      <c r="AC1569" s="94"/>
      <c r="AD1569" s="94">
        <v>15</v>
      </c>
      <c r="AE1569" s="94">
        <v>3</v>
      </c>
      <c r="AF1569" s="92" t="s">
        <v>78</v>
      </c>
      <c r="AG1569" s="93" t="s">
        <v>79</v>
      </c>
      <c r="AH1569" s="94"/>
      <c r="AI1569" s="94"/>
      <c r="AJ1569" s="94" t="s">
        <v>51</v>
      </c>
      <c r="AK1569" s="94" t="s">
        <v>51</v>
      </c>
      <c r="AL1569" s="94"/>
      <c r="AM1569" s="94"/>
      <c r="AN1569" s="94"/>
      <c r="AO1569" s="94"/>
      <c r="AP1569" s="94">
        <v>15</v>
      </c>
      <c r="AQ1569" s="94">
        <v>3</v>
      </c>
      <c r="AR1569" s="85"/>
      <c r="AS1569" s="86"/>
      <c r="AT1569" s="95"/>
      <c r="AU1569" s="85"/>
      <c r="AV1569" s="86"/>
      <c r="AW1569" s="95"/>
      <c r="AX1569" s="96" t="s">
        <v>78</v>
      </c>
      <c r="AY1569" s="97" t="s">
        <v>79</v>
      </c>
      <c r="AZ1569" s="98">
        <v>1</v>
      </c>
      <c r="BA1569" s="96" t="s">
        <v>78</v>
      </c>
      <c r="BB1569" s="97" t="s">
        <v>79</v>
      </c>
      <c r="BC1569" s="98">
        <v>1</v>
      </c>
      <c r="BD1569" s="99" t="s">
        <v>78</v>
      </c>
      <c r="BE1569" s="100" t="s">
        <v>79</v>
      </c>
      <c r="BF1569" s="101">
        <v>5</v>
      </c>
      <c r="BG1569" s="101">
        <v>1</v>
      </c>
      <c r="BH1569" s="99" t="s">
        <v>78</v>
      </c>
      <c r="BI1569" s="100" t="s">
        <v>79</v>
      </c>
      <c r="BJ1569" s="101">
        <v>5</v>
      </c>
      <c r="BK1569" s="101">
        <v>1</v>
      </c>
      <c r="BL1569" s="102" t="s">
        <v>52</v>
      </c>
    </row>
    <row r="1570" spans="1:64" s="103" customFormat="1" hidden="1" x14ac:dyDescent="0.3">
      <c r="A1570" s="104" t="s">
        <v>77</v>
      </c>
      <c r="B1570" s="11">
        <v>186</v>
      </c>
      <c r="C1570" s="104" t="s">
        <v>1159</v>
      </c>
      <c r="D1570" s="104">
        <f>MATCH(Tabela1[[#This Row],[3]],ECHE!A:A,0)</f>
        <v>1801</v>
      </c>
      <c r="E1570" s="3" t="s">
        <v>1160</v>
      </c>
      <c r="F1570" s="2" t="s">
        <v>1161</v>
      </c>
      <c r="G1570" s="25">
        <v>30107</v>
      </c>
      <c r="H1570" s="30" t="s">
        <v>1162</v>
      </c>
      <c r="I1570" s="283" t="s">
        <v>84</v>
      </c>
      <c r="J1570" s="104" t="s">
        <v>1163</v>
      </c>
      <c r="K1570" s="2" t="s">
        <v>38885</v>
      </c>
      <c r="L1570" s="235" t="s">
        <v>364</v>
      </c>
      <c r="M1570" s="104" t="s">
        <v>112</v>
      </c>
      <c r="N1570" s="104" t="s">
        <v>1164</v>
      </c>
      <c r="O1570" s="104" t="s">
        <v>1165</v>
      </c>
      <c r="P1570" s="104"/>
      <c r="Q1570" s="104"/>
      <c r="R1570" s="32" t="s">
        <v>47</v>
      </c>
      <c r="S1570" s="91" t="s">
        <v>3446</v>
      </c>
      <c r="T1570" s="35" t="s">
        <v>78</v>
      </c>
      <c r="U1570" s="20" t="s">
        <v>79</v>
      </c>
      <c r="V1570" s="38"/>
      <c r="W1570" s="38"/>
      <c r="X1570" s="38" t="s">
        <v>51</v>
      </c>
      <c r="Y1570" s="38" t="s">
        <v>51</v>
      </c>
      <c r="Z1570" s="38"/>
      <c r="AA1570" s="38"/>
      <c r="AB1570" s="38"/>
      <c r="AC1570" s="38"/>
      <c r="AD1570" s="38">
        <v>6</v>
      </c>
      <c r="AE1570" s="38">
        <v>2</v>
      </c>
      <c r="AF1570" s="35" t="s">
        <v>78</v>
      </c>
      <c r="AG1570" s="20" t="s">
        <v>79</v>
      </c>
      <c r="AH1570" s="38"/>
      <c r="AI1570" s="38"/>
      <c r="AJ1570" s="38" t="s">
        <v>51</v>
      </c>
      <c r="AK1570" s="38" t="s">
        <v>51</v>
      </c>
      <c r="AL1570" s="38"/>
      <c r="AM1570" s="38"/>
      <c r="AN1570" s="38"/>
      <c r="AO1570" s="38"/>
      <c r="AP1570" s="38">
        <v>6</v>
      </c>
      <c r="AQ1570" s="38">
        <v>2</v>
      </c>
      <c r="AR1570" s="11"/>
      <c r="AS1570" s="19"/>
      <c r="AT1570" s="41"/>
      <c r="AU1570" s="11"/>
      <c r="AV1570" s="19"/>
      <c r="AW1570" s="41"/>
      <c r="AX1570" s="43" t="s">
        <v>78</v>
      </c>
      <c r="AY1570" s="22" t="s">
        <v>79</v>
      </c>
      <c r="AZ1570" s="45">
        <v>1</v>
      </c>
      <c r="BA1570" s="43" t="s">
        <v>78</v>
      </c>
      <c r="BB1570" s="22" t="s">
        <v>79</v>
      </c>
      <c r="BC1570" s="45">
        <v>1</v>
      </c>
      <c r="BD1570" s="47" t="s">
        <v>78</v>
      </c>
      <c r="BE1570" s="24" t="s">
        <v>79</v>
      </c>
      <c r="BF1570" s="49">
        <v>5</v>
      </c>
      <c r="BG1570" s="49">
        <v>1</v>
      </c>
      <c r="BH1570" s="47" t="s">
        <v>78</v>
      </c>
      <c r="BI1570" s="24" t="s">
        <v>79</v>
      </c>
      <c r="BJ1570" s="49">
        <v>5</v>
      </c>
      <c r="BK1570" s="49">
        <v>1</v>
      </c>
      <c r="BL1570" s="51" t="s">
        <v>52</v>
      </c>
    </row>
    <row r="1571" spans="1:64" s="103" customFormat="1" hidden="1" x14ac:dyDescent="0.3">
      <c r="A1571" s="84" t="s">
        <v>77</v>
      </c>
      <c r="B1571" s="85">
        <v>202</v>
      </c>
      <c r="C1571" s="84" t="s">
        <v>1231</v>
      </c>
      <c r="D1571" s="84">
        <f>MATCH(Tabela1[[#This Row],[3]],ECHE!A:A,0)</f>
        <v>5063</v>
      </c>
      <c r="E1571" s="87" t="s">
        <v>1232</v>
      </c>
      <c r="F1571" s="88" t="s">
        <v>1233</v>
      </c>
      <c r="G1571" s="89" t="s">
        <v>1234</v>
      </c>
      <c r="H1571" s="90" t="s">
        <v>1235</v>
      </c>
      <c r="I1571" s="286" t="s">
        <v>138</v>
      </c>
      <c r="J1571" s="84" t="s">
        <v>1236</v>
      </c>
      <c r="K1571" s="2" t="s">
        <v>39043</v>
      </c>
      <c r="L1571" s="196" t="s">
        <v>1237</v>
      </c>
      <c r="M1571" s="84" t="s">
        <v>150</v>
      </c>
      <c r="N1571" s="84" t="s">
        <v>69</v>
      </c>
      <c r="O1571" s="84" t="s">
        <v>72</v>
      </c>
      <c r="P1571" s="84"/>
      <c r="Q1571" s="84"/>
      <c r="R1571" s="91" t="s">
        <v>47</v>
      </c>
      <c r="S1571" s="91" t="s">
        <v>3446</v>
      </c>
      <c r="T1571" s="92" t="s">
        <v>78</v>
      </c>
      <c r="U1571" s="93" t="s">
        <v>79</v>
      </c>
      <c r="V1571" s="94"/>
      <c r="W1571" s="94"/>
      <c r="X1571" s="94" t="s">
        <v>51</v>
      </c>
      <c r="Y1571" s="94" t="s">
        <v>51</v>
      </c>
      <c r="Z1571" s="94" t="s">
        <v>51</v>
      </c>
      <c r="AA1571" s="94" t="s">
        <v>51</v>
      </c>
      <c r="AB1571" s="94" t="s">
        <v>51</v>
      </c>
      <c r="AC1571" s="94" t="s">
        <v>51</v>
      </c>
      <c r="AD1571" s="94">
        <v>10</v>
      </c>
      <c r="AE1571" s="94">
        <v>2</v>
      </c>
      <c r="AF1571" s="92" t="s">
        <v>78</v>
      </c>
      <c r="AG1571" s="93" t="s">
        <v>79</v>
      </c>
      <c r="AH1571" s="94"/>
      <c r="AI1571" s="94"/>
      <c r="AJ1571" s="94" t="s">
        <v>51</v>
      </c>
      <c r="AK1571" s="94" t="s">
        <v>51</v>
      </c>
      <c r="AL1571" s="94" t="s">
        <v>51</v>
      </c>
      <c r="AM1571" s="94" t="s">
        <v>51</v>
      </c>
      <c r="AN1571" s="94" t="s">
        <v>51</v>
      </c>
      <c r="AO1571" s="94" t="s">
        <v>51</v>
      </c>
      <c r="AP1571" s="94">
        <v>10</v>
      </c>
      <c r="AQ1571" s="94">
        <v>2</v>
      </c>
      <c r="AR1571" s="85"/>
      <c r="AS1571" s="86"/>
      <c r="AT1571" s="95"/>
      <c r="AU1571" s="85"/>
      <c r="AV1571" s="86"/>
      <c r="AW1571" s="95"/>
      <c r="AX1571" s="96" t="s">
        <v>78</v>
      </c>
      <c r="AY1571" s="97" t="s">
        <v>79</v>
      </c>
      <c r="AZ1571" s="98" t="s">
        <v>180</v>
      </c>
      <c r="BA1571" s="96" t="s">
        <v>78</v>
      </c>
      <c r="BB1571" s="97" t="s">
        <v>79</v>
      </c>
      <c r="BC1571" s="45" t="s">
        <v>180</v>
      </c>
      <c r="BD1571" s="99"/>
      <c r="BE1571" s="100"/>
      <c r="BF1571" s="101"/>
      <c r="BG1571" s="101"/>
      <c r="BH1571" s="99"/>
      <c r="BI1571" s="100"/>
      <c r="BJ1571" s="101"/>
      <c r="BK1571" s="101"/>
      <c r="BL1571" s="102" t="s">
        <v>52</v>
      </c>
    </row>
    <row r="1572" spans="1:64" s="103" customFormat="1" hidden="1" x14ac:dyDescent="0.3">
      <c r="A1572" s="84" t="s">
        <v>77</v>
      </c>
      <c r="B1572" s="85">
        <v>205</v>
      </c>
      <c r="C1572" s="84" t="s">
        <v>1243</v>
      </c>
      <c r="D1572" s="84">
        <f>MATCH(Tabela1[[#This Row],[3]],ECHE!A:A,0)</f>
        <v>5247</v>
      </c>
      <c r="E1572" s="87" t="s">
        <v>1244</v>
      </c>
      <c r="F1572" s="88" t="s">
        <v>1245</v>
      </c>
      <c r="G1572" s="89">
        <v>6800</v>
      </c>
      <c r="H1572" s="90" t="s">
        <v>1246</v>
      </c>
      <c r="I1572" s="286" t="s">
        <v>243</v>
      </c>
      <c r="J1572" s="84" t="s">
        <v>1247</v>
      </c>
      <c r="K1572" s="2" t="s">
        <v>39064</v>
      </c>
      <c r="L1572" s="196" t="s">
        <v>804</v>
      </c>
      <c r="M1572" s="84" t="s">
        <v>804</v>
      </c>
      <c r="N1572" s="84" t="s">
        <v>199</v>
      </c>
      <c r="O1572" s="84" t="s">
        <v>1248</v>
      </c>
      <c r="P1572" s="84"/>
      <c r="Q1572" s="84"/>
      <c r="R1572" s="91" t="s">
        <v>47</v>
      </c>
      <c r="S1572" s="91" t="s">
        <v>3446</v>
      </c>
      <c r="T1572" s="92" t="s">
        <v>78</v>
      </c>
      <c r="U1572" s="93" t="s">
        <v>79</v>
      </c>
      <c r="V1572" s="94"/>
      <c r="W1572" s="94"/>
      <c r="X1572" s="94" t="s">
        <v>51</v>
      </c>
      <c r="Y1572" s="94" t="s">
        <v>51</v>
      </c>
      <c r="Z1572" s="94" t="s">
        <v>51</v>
      </c>
      <c r="AA1572" s="94" t="s">
        <v>51</v>
      </c>
      <c r="AB1572" s="94"/>
      <c r="AC1572" s="94"/>
      <c r="AD1572" s="94">
        <v>24</v>
      </c>
      <c r="AE1572" s="94">
        <v>4</v>
      </c>
      <c r="AF1572" s="92" t="s">
        <v>78</v>
      </c>
      <c r="AG1572" s="93" t="s">
        <v>79</v>
      </c>
      <c r="AH1572" s="94"/>
      <c r="AI1572" s="94"/>
      <c r="AJ1572" s="94" t="s">
        <v>51</v>
      </c>
      <c r="AK1572" s="94" t="s">
        <v>51</v>
      </c>
      <c r="AL1572" s="94" t="s">
        <v>51</v>
      </c>
      <c r="AM1572" s="94" t="s">
        <v>51</v>
      </c>
      <c r="AN1572" s="94"/>
      <c r="AO1572" s="94"/>
      <c r="AP1572" s="94">
        <v>24</v>
      </c>
      <c r="AQ1572" s="94">
        <v>4</v>
      </c>
      <c r="AR1572" s="85"/>
      <c r="AS1572" s="86"/>
      <c r="AT1572" s="95"/>
      <c r="AU1572" s="85"/>
      <c r="AV1572" s="86"/>
      <c r="AW1572" s="95"/>
      <c r="AX1572" s="96" t="s">
        <v>78</v>
      </c>
      <c r="AY1572" s="97" t="s">
        <v>79</v>
      </c>
      <c r="AZ1572" s="98">
        <v>1</v>
      </c>
      <c r="BA1572" s="96" t="s">
        <v>78</v>
      </c>
      <c r="BB1572" s="97" t="s">
        <v>79</v>
      </c>
      <c r="BC1572" s="98">
        <v>1</v>
      </c>
      <c r="BD1572" s="99"/>
      <c r="BE1572" s="100"/>
      <c r="BF1572" s="101"/>
      <c r="BG1572" s="101"/>
      <c r="BH1572" s="99"/>
      <c r="BI1572" s="100"/>
      <c r="BJ1572" s="101"/>
      <c r="BK1572" s="101"/>
      <c r="BL1572" s="102" t="s">
        <v>52</v>
      </c>
    </row>
    <row r="1573" spans="1:64" s="103" customFormat="1" hidden="1" x14ac:dyDescent="0.3">
      <c r="A1573" s="104" t="s">
        <v>77</v>
      </c>
      <c r="B1573" s="11">
        <v>212</v>
      </c>
      <c r="C1573" s="104" t="s">
        <v>1272</v>
      </c>
      <c r="D1573" s="104">
        <f>MATCH(Tabela1[[#This Row],[3]],ECHE!A:A,0)</f>
        <v>255</v>
      </c>
      <c r="E1573" s="3" t="s">
        <v>1273</v>
      </c>
      <c r="F1573" s="2" t="s">
        <v>1274</v>
      </c>
      <c r="G1573" s="25">
        <v>50003</v>
      </c>
      <c r="H1573" s="30" t="s">
        <v>1275</v>
      </c>
      <c r="I1573" s="283" t="s">
        <v>101</v>
      </c>
      <c r="J1573" s="104" t="s">
        <v>1276</v>
      </c>
      <c r="K1573" s="2" t="s">
        <v>38615</v>
      </c>
      <c r="L1573" s="235" t="s">
        <v>1278</v>
      </c>
      <c r="M1573" s="104" t="s">
        <v>1279</v>
      </c>
      <c r="N1573" s="104" t="s">
        <v>152</v>
      </c>
      <c r="O1573" s="104" t="s">
        <v>89</v>
      </c>
      <c r="P1573" s="104"/>
      <c r="Q1573" s="104"/>
      <c r="R1573" s="32" t="s">
        <v>47</v>
      </c>
      <c r="S1573" s="91" t="s">
        <v>3446</v>
      </c>
      <c r="T1573" s="35" t="s">
        <v>78</v>
      </c>
      <c r="U1573" s="20" t="s">
        <v>79</v>
      </c>
      <c r="V1573" s="38"/>
      <c r="W1573" s="38"/>
      <c r="X1573" s="38" t="s">
        <v>51</v>
      </c>
      <c r="Y1573" s="38" t="s">
        <v>51</v>
      </c>
      <c r="Z1573" s="38" t="s">
        <v>51</v>
      </c>
      <c r="AA1573" s="38" t="s">
        <v>51</v>
      </c>
      <c r="AB1573" s="38"/>
      <c r="AC1573" s="38"/>
      <c r="AD1573" s="38">
        <v>10</v>
      </c>
      <c r="AE1573" s="38">
        <v>2</v>
      </c>
      <c r="AF1573" s="35" t="s">
        <v>78</v>
      </c>
      <c r="AG1573" s="20" t="s">
        <v>79</v>
      </c>
      <c r="AH1573" s="38"/>
      <c r="AI1573" s="38"/>
      <c r="AJ1573" s="38" t="s">
        <v>51</v>
      </c>
      <c r="AK1573" s="38" t="s">
        <v>51</v>
      </c>
      <c r="AL1573" s="38" t="s">
        <v>51</v>
      </c>
      <c r="AM1573" s="38" t="s">
        <v>51</v>
      </c>
      <c r="AN1573" s="38"/>
      <c r="AO1573" s="38"/>
      <c r="AP1573" s="38">
        <v>10</v>
      </c>
      <c r="AQ1573" s="38">
        <v>2</v>
      </c>
      <c r="AR1573" s="11"/>
      <c r="AS1573" s="19"/>
      <c r="AT1573" s="41"/>
      <c r="AU1573" s="11"/>
      <c r="AV1573" s="19"/>
      <c r="AW1573" s="41"/>
      <c r="AX1573" s="43" t="s">
        <v>78</v>
      </c>
      <c r="AY1573" s="22" t="s">
        <v>79</v>
      </c>
      <c r="AZ1573" s="45">
        <v>2</v>
      </c>
      <c r="BA1573" s="43" t="s">
        <v>78</v>
      </c>
      <c r="BB1573" s="22" t="s">
        <v>79</v>
      </c>
      <c r="BC1573" s="45">
        <v>2</v>
      </c>
      <c r="BD1573" s="47"/>
      <c r="BE1573" s="24"/>
      <c r="BF1573" s="49"/>
      <c r="BG1573" s="49"/>
      <c r="BH1573" s="47"/>
      <c r="BI1573" s="24"/>
      <c r="BJ1573" s="49"/>
      <c r="BK1573" s="49"/>
      <c r="BL1573" s="51" t="s">
        <v>52</v>
      </c>
    </row>
    <row r="1574" spans="1:64" s="103" customFormat="1" hidden="1" x14ac:dyDescent="0.3">
      <c r="A1574" s="104" t="s">
        <v>77</v>
      </c>
      <c r="B1574" s="11">
        <v>230</v>
      </c>
      <c r="C1574" s="104" t="s">
        <v>1341</v>
      </c>
      <c r="D1574" s="104">
        <f>MATCH(Tabela1[[#This Row],[3]],ECHE!A:A,0)</f>
        <v>3950</v>
      </c>
      <c r="E1574" s="3" t="s">
        <v>1342</v>
      </c>
      <c r="F1574" s="2" t="s">
        <v>1343</v>
      </c>
      <c r="G1574" s="25">
        <v>9400</v>
      </c>
      <c r="H1574" s="30" t="s">
        <v>1344</v>
      </c>
      <c r="I1574" s="283" t="s">
        <v>455</v>
      </c>
      <c r="J1574" s="104" t="s">
        <v>1345</v>
      </c>
      <c r="K1574" s="2" t="s">
        <v>38782</v>
      </c>
      <c r="L1574" s="235" t="s">
        <v>1346</v>
      </c>
      <c r="M1574" s="104" t="s">
        <v>1347</v>
      </c>
      <c r="N1574" s="104" t="s">
        <v>401</v>
      </c>
      <c r="O1574" s="104" t="s">
        <v>46</v>
      </c>
      <c r="P1574" s="104"/>
      <c r="Q1574" s="104"/>
      <c r="R1574" s="32" t="s">
        <v>47</v>
      </c>
      <c r="S1574" s="91" t="s">
        <v>3446</v>
      </c>
      <c r="T1574" s="35" t="s">
        <v>78</v>
      </c>
      <c r="U1574" s="20" t="s">
        <v>79</v>
      </c>
      <c r="V1574" s="38"/>
      <c r="W1574" s="38"/>
      <c r="X1574" s="38" t="s">
        <v>51</v>
      </c>
      <c r="Y1574" s="38" t="s">
        <v>51</v>
      </c>
      <c r="Z1574" s="38"/>
      <c r="AA1574" s="38"/>
      <c r="AB1574" s="38"/>
      <c r="AC1574" s="38"/>
      <c r="AD1574" s="38">
        <v>10</v>
      </c>
      <c r="AE1574" s="38">
        <v>2</v>
      </c>
      <c r="AF1574" s="35" t="s">
        <v>78</v>
      </c>
      <c r="AG1574" s="20" t="s">
        <v>79</v>
      </c>
      <c r="AH1574" s="38"/>
      <c r="AI1574" s="38"/>
      <c r="AJ1574" s="38" t="s">
        <v>51</v>
      </c>
      <c r="AK1574" s="38" t="s">
        <v>51</v>
      </c>
      <c r="AL1574" s="38"/>
      <c r="AM1574" s="38"/>
      <c r="AN1574" s="38"/>
      <c r="AO1574" s="38"/>
      <c r="AP1574" s="38">
        <v>10</v>
      </c>
      <c r="AQ1574" s="38">
        <v>2</v>
      </c>
      <c r="AR1574" s="11"/>
      <c r="AS1574" s="19"/>
      <c r="AT1574" s="41"/>
      <c r="AU1574" s="11"/>
      <c r="AV1574" s="19"/>
      <c r="AW1574" s="41"/>
      <c r="AX1574" s="43" t="s">
        <v>78</v>
      </c>
      <c r="AY1574" s="22" t="s">
        <v>79</v>
      </c>
      <c r="AZ1574" s="45">
        <v>1</v>
      </c>
      <c r="BA1574" s="43" t="s">
        <v>78</v>
      </c>
      <c r="BB1574" s="22" t="s">
        <v>79</v>
      </c>
      <c r="BC1574" s="45">
        <v>1</v>
      </c>
      <c r="BD1574" s="47" t="s">
        <v>78</v>
      </c>
      <c r="BE1574" s="24" t="s">
        <v>79</v>
      </c>
      <c r="BF1574" s="49">
        <v>5</v>
      </c>
      <c r="BG1574" s="49">
        <v>1</v>
      </c>
      <c r="BH1574" s="47" t="s">
        <v>78</v>
      </c>
      <c r="BI1574" s="24" t="s">
        <v>79</v>
      </c>
      <c r="BJ1574" s="49">
        <v>5</v>
      </c>
      <c r="BK1574" s="49">
        <v>1</v>
      </c>
      <c r="BL1574" s="51" t="s">
        <v>52</v>
      </c>
    </row>
    <row r="1575" spans="1:64" s="103" customFormat="1" hidden="1" x14ac:dyDescent="0.3">
      <c r="A1575" s="104" t="s">
        <v>77</v>
      </c>
      <c r="B1575" s="11">
        <v>254</v>
      </c>
      <c r="C1575" s="104" t="s">
        <v>1417</v>
      </c>
      <c r="D1575" s="104">
        <f>MATCH(Tabela1[[#This Row],[3]],ECHE!A:A,0)</f>
        <v>4099</v>
      </c>
      <c r="E1575" s="3" t="s">
        <v>1418</v>
      </c>
      <c r="F1575" s="2" t="s">
        <v>1419</v>
      </c>
      <c r="G1575" s="25">
        <v>70043</v>
      </c>
      <c r="H1575" s="30" t="s">
        <v>1420</v>
      </c>
      <c r="I1575" s="283" t="s">
        <v>316</v>
      </c>
      <c r="J1575" s="104" t="s">
        <v>1421</v>
      </c>
      <c r="K1575" s="2" t="s">
        <v>1422</v>
      </c>
      <c r="L1575" s="235" t="s">
        <v>1142</v>
      </c>
      <c r="M1575" s="104" t="s">
        <v>545</v>
      </c>
      <c r="N1575" s="104" t="s">
        <v>69</v>
      </c>
      <c r="O1575" s="104" t="s">
        <v>46</v>
      </c>
      <c r="P1575" s="104"/>
      <c r="Q1575" s="104"/>
      <c r="R1575" s="32" t="s">
        <v>47</v>
      </c>
      <c r="S1575" s="91" t="s">
        <v>3446</v>
      </c>
      <c r="T1575" s="35" t="s">
        <v>1423</v>
      </c>
      <c r="U1575" s="20" t="s">
        <v>1424</v>
      </c>
      <c r="V1575" s="38"/>
      <c r="W1575" s="38"/>
      <c r="X1575" s="38" t="s">
        <v>51</v>
      </c>
      <c r="Y1575" s="38" t="s">
        <v>51</v>
      </c>
      <c r="Z1575" s="38"/>
      <c r="AA1575" s="38"/>
      <c r="AB1575" s="38"/>
      <c r="AC1575" s="38"/>
      <c r="AD1575" s="38">
        <v>5</v>
      </c>
      <c r="AE1575" s="38">
        <v>1</v>
      </c>
      <c r="AF1575" s="35" t="s">
        <v>1423</v>
      </c>
      <c r="AG1575" s="20" t="s">
        <v>1424</v>
      </c>
      <c r="AH1575" s="38"/>
      <c r="AI1575" s="38"/>
      <c r="AJ1575" s="38" t="s">
        <v>51</v>
      </c>
      <c r="AK1575" s="38" t="s">
        <v>51</v>
      </c>
      <c r="AL1575" s="38"/>
      <c r="AM1575" s="38"/>
      <c r="AN1575" s="38"/>
      <c r="AO1575" s="38"/>
      <c r="AP1575" s="38">
        <v>5</v>
      </c>
      <c r="AQ1575" s="38">
        <v>1</v>
      </c>
      <c r="AR1575" s="11"/>
      <c r="AS1575" s="19"/>
      <c r="AT1575" s="41"/>
      <c r="AU1575" s="11"/>
      <c r="AV1575" s="19"/>
      <c r="AW1575" s="41"/>
      <c r="AX1575" s="43" t="s">
        <v>1423</v>
      </c>
      <c r="AY1575" s="22" t="s">
        <v>1424</v>
      </c>
      <c r="AZ1575" s="45">
        <v>1</v>
      </c>
      <c r="BA1575" s="43" t="s">
        <v>1423</v>
      </c>
      <c r="BB1575" s="22" t="s">
        <v>1424</v>
      </c>
      <c r="BC1575" s="45">
        <v>1</v>
      </c>
      <c r="BD1575" s="47" t="s">
        <v>1423</v>
      </c>
      <c r="BE1575" s="24" t="s">
        <v>1424</v>
      </c>
      <c r="BF1575" s="49" t="s">
        <v>509</v>
      </c>
      <c r="BG1575" s="49" t="s">
        <v>509</v>
      </c>
      <c r="BH1575" s="47" t="s">
        <v>1423</v>
      </c>
      <c r="BI1575" s="24" t="s">
        <v>1424</v>
      </c>
      <c r="BJ1575" s="101" t="s">
        <v>509</v>
      </c>
      <c r="BK1575" s="49" t="s">
        <v>509</v>
      </c>
      <c r="BL1575" s="51" t="s">
        <v>52</v>
      </c>
    </row>
    <row r="1576" spans="1:64" s="103" customFormat="1" hidden="1" x14ac:dyDescent="0.3">
      <c r="A1576" s="104" t="s">
        <v>77</v>
      </c>
      <c r="B1576" s="11">
        <v>277</v>
      </c>
      <c r="C1576" s="104" t="s">
        <v>1508</v>
      </c>
      <c r="D1576" s="104">
        <f>MATCH(Tabela1[[#This Row],[3]],ECHE!A:A,0)</f>
        <v>1695</v>
      </c>
      <c r="E1576" s="3" t="s">
        <v>1509</v>
      </c>
      <c r="F1576" s="2" t="s">
        <v>1510</v>
      </c>
      <c r="G1576" s="25">
        <v>28692</v>
      </c>
      <c r="H1576" s="30" t="s">
        <v>110</v>
      </c>
      <c r="I1576" s="283" t="s">
        <v>84</v>
      </c>
      <c r="J1576" s="104" t="s">
        <v>1511</v>
      </c>
      <c r="K1576" s="2" t="s">
        <v>38702</v>
      </c>
      <c r="L1576" s="235" t="s">
        <v>112</v>
      </c>
      <c r="M1576" s="104" t="s">
        <v>113</v>
      </c>
      <c r="N1576" s="104" t="s">
        <v>401</v>
      </c>
      <c r="O1576" s="104" t="s">
        <v>115</v>
      </c>
      <c r="P1576" s="104"/>
      <c r="Q1576" s="104"/>
      <c r="R1576" s="32" t="s">
        <v>47</v>
      </c>
      <c r="S1576" s="91" t="s">
        <v>3446</v>
      </c>
      <c r="T1576" s="35" t="s">
        <v>78</v>
      </c>
      <c r="U1576" s="20" t="s">
        <v>79</v>
      </c>
      <c r="V1576" s="38"/>
      <c r="W1576" s="38"/>
      <c r="X1576" s="38" t="s">
        <v>51</v>
      </c>
      <c r="Y1576" s="38" t="s">
        <v>51</v>
      </c>
      <c r="Z1576" s="38"/>
      <c r="AA1576" s="38"/>
      <c r="AB1576" s="38"/>
      <c r="AC1576" s="38"/>
      <c r="AD1576" s="38">
        <v>5</v>
      </c>
      <c r="AE1576" s="38">
        <v>2</v>
      </c>
      <c r="AF1576" s="35" t="s">
        <v>78</v>
      </c>
      <c r="AG1576" s="20" t="s">
        <v>79</v>
      </c>
      <c r="AH1576" s="38"/>
      <c r="AI1576" s="38"/>
      <c r="AJ1576" s="38" t="s">
        <v>51</v>
      </c>
      <c r="AK1576" s="38" t="s">
        <v>51</v>
      </c>
      <c r="AL1576" s="38"/>
      <c r="AM1576" s="38"/>
      <c r="AN1576" s="38"/>
      <c r="AO1576" s="38"/>
      <c r="AP1576" s="38">
        <v>5</v>
      </c>
      <c r="AQ1576" s="38">
        <v>2</v>
      </c>
      <c r="AR1576" s="11"/>
      <c r="AS1576" s="19"/>
      <c r="AT1576" s="41"/>
      <c r="AU1576" s="11"/>
      <c r="AV1576" s="19"/>
      <c r="AW1576" s="41"/>
      <c r="AX1576" s="43" t="s">
        <v>78</v>
      </c>
      <c r="AY1576" s="22" t="s">
        <v>79</v>
      </c>
      <c r="AZ1576" s="45">
        <v>1</v>
      </c>
      <c r="BA1576" s="43" t="s">
        <v>78</v>
      </c>
      <c r="BB1576" s="22" t="s">
        <v>79</v>
      </c>
      <c r="BC1576" s="45">
        <v>1</v>
      </c>
      <c r="BD1576" s="47" t="s">
        <v>78</v>
      </c>
      <c r="BE1576" s="24" t="s">
        <v>79</v>
      </c>
      <c r="BF1576" s="49">
        <v>5</v>
      </c>
      <c r="BG1576" s="49">
        <v>1</v>
      </c>
      <c r="BH1576" s="47" t="s">
        <v>78</v>
      </c>
      <c r="BI1576" s="24" t="s">
        <v>79</v>
      </c>
      <c r="BJ1576" s="49">
        <v>5</v>
      </c>
      <c r="BK1576" s="49">
        <v>1</v>
      </c>
      <c r="BL1576" s="51" t="s">
        <v>52</v>
      </c>
    </row>
    <row r="1577" spans="1:64" s="103" customFormat="1" hidden="1" x14ac:dyDescent="0.3">
      <c r="A1577" s="104" t="s">
        <v>77</v>
      </c>
      <c r="B1577" s="11">
        <v>283</v>
      </c>
      <c r="C1577" s="104" t="s">
        <v>1528</v>
      </c>
      <c r="D1577" s="104">
        <f>MATCH(Tabela1[[#This Row],[3]],ECHE!A:A,0)</f>
        <v>177</v>
      </c>
      <c r="E1577" s="3" t="s">
        <v>1529</v>
      </c>
      <c r="F1577" s="2" t="s">
        <v>1530</v>
      </c>
      <c r="G1577" s="25">
        <v>1000</v>
      </c>
      <c r="H1577" s="30" t="s">
        <v>1531</v>
      </c>
      <c r="I1577" s="283" t="s">
        <v>579</v>
      </c>
      <c r="J1577" s="104" t="s">
        <v>1532</v>
      </c>
      <c r="K1577" s="2" t="s">
        <v>38852</v>
      </c>
      <c r="L1577" s="235" t="s">
        <v>103</v>
      </c>
      <c r="M1577" s="104" t="s">
        <v>44</v>
      </c>
      <c r="N1577" s="104"/>
      <c r="O1577" s="104"/>
      <c r="P1577" s="104"/>
      <c r="Q1577" s="104"/>
      <c r="R1577" s="32" t="s">
        <v>47</v>
      </c>
      <c r="S1577" s="91" t="s">
        <v>3446</v>
      </c>
      <c r="T1577" s="35"/>
      <c r="U1577" s="20"/>
      <c r="V1577" s="38"/>
      <c r="W1577" s="38"/>
      <c r="X1577" s="38"/>
      <c r="Y1577" s="38"/>
      <c r="Z1577" s="38"/>
      <c r="AA1577" s="38"/>
      <c r="AB1577" s="38"/>
      <c r="AC1577" s="38"/>
      <c r="AD1577" s="38"/>
      <c r="AE1577" s="38"/>
      <c r="AF1577" s="35"/>
      <c r="AG1577" s="20"/>
      <c r="AH1577" s="38"/>
      <c r="AI1577" s="38"/>
      <c r="AJ1577" s="38"/>
      <c r="AK1577" s="38"/>
      <c r="AL1577" s="38"/>
      <c r="AM1577" s="38"/>
      <c r="AN1577" s="38"/>
      <c r="AO1577" s="38"/>
      <c r="AP1577" s="38"/>
      <c r="AQ1577" s="38"/>
      <c r="AR1577" s="11"/>
      <c r="AS1577" s="19"/>
      <c r="AT1577" s="41"/>
      <c r="AU1577" s="11"/>
      <c r="AV1577" s="19"/>
      <c r="AW1577" s="41"/>
      <c r="AX1577" s="43" t="s">
        <v>78</v>
      </c>
      <c r="AY1577" s="22" t="s">
        <v>79</v>
      </c>
      <c r="AZ1577" s="45">
        <v>2</v>
      </c>
      <c r="BA1577" s="43" t="s">
        <v>78</v>
      </c>
      <c r="BB1577" s="22" t="s">
        <v>79</v>
      </c>
      <c r="BC1577" s="45">
        <v>2</v>
      </c>
      <c r="BD1577" s="47"/>
      <c r="BE1577" s="24"/>
      <c r="BF1577" s="49"/>
      <c r="BG1577" s="49"/>
      <c r="BH1577" s="47"/>
      <c r="BI1577" s="24"/>
      <c r="BJ1577" s="49"/>
      <c r="BK1577" s="49"/>
      <c r="BL1577" s="51" t="s">
        <v>52</v>
      </c>
    </row>
    <row r="1578" spans="1:64" s="103" customFormat="1" hidden="1" x14ac:dyDescent="0.3">
      <c r="A1578" s="84" t="s">
        <v>77</v>
      </c>
      <c r="B1578" s="85">
        <v>303</v>
      </c>
      <c r="C1578" s="84" t="s">
        <v>1610</v>
      </c>
      <c r="D1578" s="84">
        <f>MATCH(Tabela1[[#This Row],[3]],ECHE!A:A,0)</f>
        <v>5190</v>
      </c>
      <c r="E1578" s="87" t="s">
        <v>1611</v>
      </c>
      <c r="F1578" s="88" t="s">
        <v>1612</v>
      </c>
      <c r="G1578" s="89">
        <v>4180</v>
      </c>
      <c r="H1578" s="90" t="s">
        <v>500</v>
      </c>
      <c r="I1578" s="286" t="s">
        <v>501</v>
      </c>
      <c r="J1578" s="84" t="s">
        <v>1613</v>
      </c>
      <c r="K1578" s="2" t="s">
        <v>39052</v>
      </c>
      <c r="L1578" s="196" t="s">
        <v>44</v>
      </c>
      <c r="M1578" s="84" t="s">
        <v>44</v>
      </c>
      <c r="N1578" s="84" t="s">
        <v>246</v>
      </c>
      <c r="O1578" s="84" t="s">
        <v>70</v>
      </c>
      <c r="P1578" s="84"/>
      <c r="Q1578" s="84"/>
      <c r="R1578" s="91" t="s">
        <v>47</v>
      </c>
      <c r="S1578" s="91" t="s">
        <v>3446</v>
      </c>
      <c r="T1578" s="92" t="s">
        <v>78</v>
      </c>
      <c r="U1578" s="93" t="s">
        <v>1614</v>
      </c>
      <c r="V1578" s="94"/>
      <c r="W1578" s="94"/>
      <c r="X1578" s="94"/>
      <c r="Y1578" s="94"/>
      <c r="Z1578" s="94" t="s">
        <v>51</v>
      </c>
      <c r="AA1578" s="94" t="s">
        <v>51</v>
      </c>
      <c r="AB1578" s="94" t="s">
        <v>51</v>
      </c>
      <c r="AC1578" s="94" t="s">
        <v>51</v>
      </c>
      <c r="AD1578" s="94">
        <v>10</v>
      </c>
      <c r="AE1578" s="94">
        <v>2</v>
      </c>
      <c r="AF1578" s="92" t="s">
        <v>78</v>
      </c>
      <c r="AG1578" s="93" t="s">
        <v>1614</v>
      </c>
      <c r="AH1578" s="94"/>
      <c r="AI1578" s="94"/>
      <c r="AJ1578" s="94"/>
      <c r="AK1578" s="94"/>
      <c r="AL1578" s="94" t="s">
        <v>51</v>
      </c>
      <c r="AM1578" s="94" t="s">
        <v>51</v>
      </c>
      <c r="AN1578" s="94" t="s">
        <v>51</v>
      </c>
      <c r="AO1578" s="94" t="s">
        <v>51</v>
      </c>
      <c r="AP1578" s="94">
        <v>10</v>
      </c>
      <c r="AQ1578" s="94">
        <v>2</v>
      </c>
      <c r="AR1578" s="85"/>
      <c r="AS1578" s="86"/>
      <c r="AT1578" s="95"/>
      <c r="AU1578" s="85"/>
      <c r="AV1578" s="86"/>
      <c r="AW1578" s="95"/>
      <c r="AX1578" s="96" t="s">
        <v>78</v>
      </c>
      <c r="AY1578" s="97" t="s">
        <v>1614</v>
      </c>
      <c r="AZ1578" s="98">
        <v>1</v>
      </c>
      <c r="BA1578" s="96" t="s">
        <v>78</v>
      </c>
      <c r="BB1578" s="97" t="s">
        <v>1614</v>
      </c>
      <c r="BC1578" s="98">
        <v>1</v>
      </c>
      <c r="BD1578" s="99"/>
      <c r="BE1578" s="100"/>
      <c r="BF1578" s="101"/>
      <c r="BG1578" s="101"/>
      <c r="BH1578" s="99"/>
      <c r="BI1578" s="100"/>
      <c r="BJ1578" s="101"/>
      <c r="BK1578" s="101"/>
      <c r="BL1578" s="102" t="s">
        <v>52</v>
      </c>
    </row>
    <row r="1579" spans="1:64" s="103" customFormat="1" hidden="1" x14ac:dyDescent="0.3">
      <c r="A1579" s="104" t="s">
        <v>77</v>
      </c>
      <c r="B1579" s="11">
        <v>304</v>
      </c>
      <c r="C1579" s="104" t="s">
        <v>784</v>
      </c>
      <c r="D1579" s="104">
        <f>MATCH(Tabela1[[#This Row],[3]],ECHE!A:A,0)</f>
        <v>3878</v>
      </c>
      <c r="E1579" s="3" t="s">
        <v>785</v>
      </c>
      <c r="F1579" s="2" t="s">
        <v>1615</v>
      </c>
      <c r="G1579" s="25">
        <v>21000</v>
      </c>
      <c r="H1579" s="30" t="s">
        <v>787</v>
      </c>
      <c r="I1579" s="283" t="s">
        <v>67</v>
      </c>
      <c r="J1579" s="104" t="s">
        <v>788</v>
      </c>
      <c r="K1579" s="2" t="s">
        <v>38765</v>
      </c>
      <c r="L1579" s="235" t="s">
        <v>400</v>
      </c>
      <c r="M1579" s="104" t="s">
        <v>1616</v>
      </c>
      <c r="N1579" s="104" t="s">
        <v>45</v>
      </c>
      <c r="O1579" s="104" t="s">
        <v>46</v>
      </c>
      <c r="P1579" s="104"/>
      <c r="Q1579" s="104"/>
      <c r="R1579" s="32" t="s">
        <v>47</v>
      </c>
      <c r="S1579" s="91" t="s">
        <v>3446</v>
      </c>
      <c r="T1579" s="35" t="s">
        <v>1423</v>
      </c>
      <c r="U1579" s="20" t="s">
        <v>1424</v>
      </c>
      <c r="V1579" s="38"/>
      <c r="W1579" s="38"/>
      <c r="X1579" s="38" t="s">
        <v>51</v>
      </c>
      <c r="Y1579" s="38" t="s">
        <v>51</v>
      </c>
      <c r="Z1579" s="38" t="s">
        <v>51</v>
      </c>
      <c r="AA1579" s="38" t="s">
        <v>51</v>
      </c>
      <c r="AB1579" s="38" t="s">
        <v>51</v>
      </c>
      <c r="AC1579" s="38" t="s">
        <v>51</v>
      </c>
      <c r="AD1579" s="38">
        <v>15</v>
      </c>
      <c r="AE1579" s="38">
        <v>5</v>
      </c>
      <c r="AF1579" s="35" t="s">
        <v>1423</v>
      </c>
      <c r="AG1579" s="20" t="s">
        <v>1424</v>
      </c>
      <c r="AH1579" s="38"/>
      <c r="AI1579" s="38"/>
      <c r="AJ1579" s="38" t="s">
        <v>51</v>
      </c>
      <c r="AK1579" s="38" t="s">
        <v>51</v>
      </c>
      <c r="AL1579" s="38" t="s">
        <v>51</v>
      </c>
      <c r="AM1579" s="38" t="s">
        <v>51</v>
      </c>
      <c r="AN1579" s="38" t="s">
        <v>51</v>
      </c>
      <c r="AO1579" s="38" t="s">
        <v>51</v>
      </c>
      <c r="AP1579" s="38">
        <v>15</v>
      </c>
      <c r="AQ1579" s="38">
        <v>5</v>
      </c>
      <c r="AR1579" s="11"/>
      <c r="AS1579" s="19"/>
      <c r="AT1579" s="41"/>
      <c r="AU1579" s="11"/>
      <c r="AV1579" s="19"/>
      <c r="AW1579" s="41"/>
      <c r="AX1579" s="43" t="s">
        <v>1423</v>
      </c>
      <c r="AY1579" s="22" t="s">
        <v>1424</v>
      </c>
      <c r="AZ1579" s="45">
        <v>1</v>
      </c>
      <c r="BA1579" s="43" t="s">
        <v>1423</v>
      </c>
      <c r="BB1579" s="22" t="s">
        <v>1424</v>
      </c>
      <c r="BC1579" s="45">
        <v>1</v>
      </c>
      <c r="BD1579" s="47" t="s">
        <v>1423</v>
      </c>
      <c r="BE1579" s="24" t="s">
        <v>1424</v>
      </c>
      <c r="BF1579" s="49">
        <v>5</v>
      </c>
      <c r="BG1579" s="49">
        <v>1</v>
      </c>
      <c r="BH1579" s="47" t="s">
        <v>1423</v>
      </c>
      <c r="BI1579" s="24" t="s">
        <v>1424</v>
      </c>
      <c r="BJ1579" s="49">
        <v>5</v>
      </c>
      <c r="BK1579" s="49">
        <v>1</v>
      </c>
      <c r="BL1579" s="51" t="s">
        <v>52</v>
      </c>
    </row>
    <row r="1580" spans="1:64" s="103" customFormat="1" hidden="1" x14ac:dyDescent="0.3">
      <c r="A1580" s="104" t="s">
        <v>77</v>
      </c>
      <c r="B1580" s="11">
        <v>304</v>
      </c>
      <c r="C1580" s="104" t="s">
        <v>784</v>
      </c>
      <c r="D1580" s="104">
        <f>MATCH(Tabela1[[#This Row],[3]],ECHE!A:A,0)</f>
        <v>3878</v>
      </c>
      <c r="E1580" s="3" t="s">
        <v>785</v>
      </c>
      <c r="F1580" s="2" t="s">
        <v>1615</v>
      </c>
      <c r="G1580" s="25">
        <v>21000</v>
      </c>
      <c r="H1580" s="30" t="s">
        <v>787</v>
      </c>
      <c r="I1580" s="283" t="s">
        <v>67</v>
      </c>
      <c r="J1580" s="104" t="s">
        <v>788</v>
      </c>
      <c r="K1580" s="2" t="s">
        <v>38765</v>
      </c>
      <c r="L1580" s="235" t="s">
        <v>400</v>
      </c>
      <c r="M1580" s="104" t="s">
        <v>1616</v>
      </c>
      <c r="N1580" s="104" t="s">
        <v>45</v>
      </c>
      <c r="O1580" s="104" t="s">
        <v>46</v>
      </c>
      <c r="P1580" s="104"/>
      <c r="Q1580" s="104"/>
      <c r="R1580" s="32" t="s">
        <v>47</v>
      </c>
      <c r="S1580" s="91" t="s">
        <v>3446</v>
      </c>
      <c r="T1580" s="35" t="s">
        <v>573</v>
      </c>
      <c r="U1580" s="20" t="s">
        <v>574</v>
      </c>
      <c r="V1580" s="38"/>
      <c r="W1580" s="38"/>
      <c r="X1580" s="38" t="s">
        <v>51</v>
      </c>
      <c r="Y1580" s="38" t="s">
        <v>51</v>
      </c>
      <c r="Z1580" s="38" t="s">
        <v>51</v>
      </c>
      <c r="AA1580" s="38" t="s">
        <v>51</v>
      </c>
      <c r="AB1580" s="38" t="s">
        <v>51</v>
      </c>
      <c r="AC1580" s="38" t="s">
        <v>51</v>
      </c>
      <c r="AD1580" s="38">
        <v>15</v>
      </c>
      <c r="AE1580" s="38">
        <v>5</v>
      </c>
      <c r="AF1580" s="35" t="s">
        <v>573</v>
      </c>
      <c r="AG1580" s="20" t="s">
        <v>574</v>
      </c>
      <c r="AH1580" s="38"/>
      <c r="AI1580" s="38"/>
      <c r="AJ1580" s="38" t="s">
        <v>51</v>
      </c>
      <c r="AK1580" s="38" t="s">
        <v>51</v>
      </c>
      <c r="AL1580" s="38" t="s">
        <v>51</v>
      </c>
      <c r="AM1580" s="38" t="s">
        <v>51</v>
      </c>
      <c r="AN1580" s="38" t="s">
        <v>51</v>
      </c>
      <c r="AO1580" s="38" t="s">
        <v>51</v>
      </c>
      <c r="AP1580" s="38">
        <v>15</v>
      </c>
      <c r="AQ1580" s="38">
        <v>5</v>
      </c>
      <c r="AR1580" s="11"/>
      <c r="AS1580" s="19"/>
      <c r="AT1580" s="41"/>
      <c r="AU1580" s="11"/>
      <c r="AV1580" s="19"/>
      <c r="AW1580" s="41"/>
      <c r="AX1580" s="43" t="s">
        <v>573</v>
      </c>
      <c r="AY1580" s="22" t="s">
        <v>574</v>
      </c>
      <c r="AZ1580" s="45">
        <v>1</v>
      </c>
      <c r="BA1580" s="43" t="s">
        <v>573</v>
      </c>
      <c r="BB1580" s="22" t="s">
        <v>574</v>
      </c>
      <c r="BC1580" s="45">
        <v>1</v>
      </c>
      <c r="BD1580" s="47" t="s">
        <v>573</v>
      </c>
      <c r="BE1580" s="24" t="s">
        <v>574</v>
      </c>
      <c r="BF1580" s="49">
        <v>5</v>
      </c>
      <c r="BG1580" s="49">
        <v>1</v>
      </c>
      <c r="BH1580" s="47" t="s">
        <v>573</v>
      </c>
      <c r="BI1580" s="24" t="s">
        <v>574</v>
      </c>
      <c r="BJ1580" s="49">
        <v>5</v>
      </c>
      <c r="BK1580" s="49">
        <v>1</v>
      </c>
      <c r="BL1580" s="51" t="s">
        <v>52</v>
      </c>
    </row>
    <row r="1581" spans="1:64" s="103" customFormat="1" hidden="1" x14ac:dyDescent="0.3">
      <c r="A1581" s="104" t="s">
        <v>77</v>
      </c>
      <c r="B1581" s="11">
        <v>342</v>
      </c>
      <c r="C1581" s="104" t="s">
        <v>96</v>
      </c>
      <c r="D1581" s="104">
        <f>MATCH(Tabela1[[#This Row],[3]],ECHE!A:A,0)</f>
        <v>242</v>
      </c>
      <c r="E1581" s="3" t="s">
        <v>97</v>
      </c>
      <c r="F1581" s="2" t="s">
        <v>98</v>
      </c>
      <c r="G1581" s="25">
        <v>60200</v>
      </c>
      <c r="H1581" s="30" t="s">
        <v>100</v>
      </c>
      <c r="I1581" s="283" t="s">
        <v>101</v>
      </c>
      <c r="J1581" s="104" t="s">
        <v>102</v>
      </c>
      <c r="K1581" s="2" t="s">
        <v>38867</v>
      </c>
      <c r="L1581" s="235" t="s">
        <v>1334</v>
      </c>
      <c r="M1581" s="104" t="s">
        <v>1334</v>
      </c>
      <c r="N1581" s="104" t="s">
        <v>69</v>
      </c>
      <c r="O1581" s="104" t="s">
        <v>70</v>
      </c>
      <c r="P1581" s="104"/>
      <c r="Q1581" s="104"/>
      <c r="R1581" s="32" t="s">
        <v>47</v>
      </c>
      <c r="S1581" s="91" t="s">
        <v>3446</v>
      </c>
      <c r="T1581" s="35" t="s">
        <v>186</v>
      </c>
      <c r="U1581" s="20" t="s">
        <v>187</v>
      </c>
      <c r="V1581" s="38"/>
      <c r="W1581" s="38"/>
      <c r="X1581" s="38" t="s">
        <v>51</v>
      </c>
      <c r="Y1581" s="38" t="s">
        <v>51</v>
      </c>
      <c r="Z1581" s="38"/>
      <c r="AA1581" s="38"/>
      <c r="AB1581" s="38"/>
      <c r="AC1581" s="38"/>
      <c r="AD1581" s="38">
        <v>10</v>
      </c>
      <c r="AE1581" s="38">
        <v>2</v>
      </c>
      <c r="AF1581" s="35" t="s">
        <v>186</v>
      </c>
      <c r="AG1581" s="20" t="s">
        <v>187</v>
      </c>
      <c r="AH1581" s="38"/>
      <c r="AI1581" s="38"/>
      <c r="AJ1581" s="38" t="s">
        <v>51</v>
      </c>
      <c r="AK1581" s="38" t="s">
        <v>51</v>
      </c>
      <c r="AL1581" s="38" t="s">
        <v>51</v>
      </c>
      <c r="AM1581" s="38" t="s">
        <v>51</v>
      </c>
      <c r="AN1581" s="38" t="s">
        <v>51</v>
      </c>
      <c r="AO1581" s="38" t="s">
        <v>51</v>
      </c>
      <c r="AP1581" s="38">
        <v>10</v>
      </c>
      <c r="AQ1581" s="38">
        <v>2</v>
      </c>
      <c r="AR1581" s="11"/>
      <c r="AS1581" s="19"/>
      <c r="AT1581" s="41"/>
      <c r="AU1581" s="11"/>
      <c r="AV1581" s="19"/>
      <c r="AW1581" s="41"/>
      <c r="AX1581" s="43" t="s">
        <v>186</v>
      </c>
      <c r="AY1581" s="22" t="s">
        <v>187</v>
      </c>
      <c r="AZ1581" s="45">
        <v>1</v>
      </c>
      <c r="BA1581" s="43" t="s">
        <v>186</v>
      </c>
      <c r="BB1581" s="22" t="s">
        <v>187</v>
      </c>
      <c r="BC1581" s="45">
        <v>1</v>
      </c>
      <c r="BD1581" s="47" t="s">
        <v>186</v>
      </c>
      <c r="BE1581" s="24" t="s">
        <v>187</v>
      </c>
      <c r="BF1581" s="49">
        <v>5</v>
      </c>
      <c r="BG1581" s="49">
        <v>1</v>
      </c>
      <c r="BH1581" s="47" t="s">
        <v>186</v>
      </c>
      <c r="BI1581" s="24" t="s">
        <v>187</v>
      </c>
      <c r="BJ1581" s="49">
        <v>5</v>
      </c>
      <c r="BK1581" s="49">
        <v>1</v>
      </c>
      <c r="BL1581" s="51" t="s">
        <v>52</v>
      </c>
    </row>
    <row r="1582" spans="1:64" s="103" customFormat="1" hidden="1" x14ac:dyDescent="0.3">
      <c r="A1582" s="104" t="s">
        <v>77</v>
      </c>
      <c r="B1582" s="11">
        <v>342</v>
      </c>
      <c r="C1582" s="104" t="s">
        <v>96</v>
      </c>
      <c r="D1582" s="104">
        <f>MATCH(Tabela1[[#This Row],[3]],ECHE!A:A,0)</f>
        <v>242</v>
      </c>
      <c r="E1582" s="3" t="s">
        <v>97</v>
      </c>
      <c r="F1582" s="2" t="s">
        <v>98</v>
      </c>
      <c r="G1582" s="25">
        <v>60200</v>
      </c>
      <c r="H1582" s="30" t="s">
        <v>100</v>
      </c>
      <c r="I1582" s="283" t="s">
        <v>101</v>
      </c>
      <c r="J1582" s="104" t="s">
        <v>102</v>
      </c>
      <c r="K1582" s="2" t="s">
        <v>38867</v>
      </c>
      <c r="L1582" s="235" t="s">
        <v>1334</v>
      </c>
      <c r="M1582" s="104" t="s">
        <v>1334</v>
      </c>
      <c r="N1582" s="104" t="s">
        <v>69</v>
      </c>
      <c r="O1582" s="104" t="s">
        <v>70</v>
      </c>
      <c r="P1582" s="104"/>
      <c r="Q1582" s="104"/>
      <c r="R1582" s="32" t="s">
        <v>47</v>
      </c>
      <c r="S1582" s="91" t="s">
        <v>3446</v>
      </c>
      <c r="T1582" s="35"/>
      <c r="U1582" s="20"/>
      <c r="V1582" s="38"/>
      <c r="W1582" s="38"/>
      <c r="X1582" s="38"/>
      <c r="Y1582" s="38"/>
      <c r="Z1582" s="38"/>
      <c r="AA1582" s="38"/>
      <c r="AB1582" s="38"/>
      <c r="AC1582" s="38"/>
      <c r="AD1582" s="38"/>
      <c r="AE1582" s="38"/>
      <c r="AF1582" s="35"/>
      <c r="AG1582" s="20"/>
      <c r="AH1582" s="38"/>
      <c r="AI1582" s="38"/>
      <c r="AJ1582" s="38"/>
      <c r="AK1582" s="38"/>
      <c r="AL1582" s="38"/>
      <c r="AM1582" s="38"/>
      <c r="AN1582" s="38"/>
      <c r="AO1582" s="38"/>
      <c r="AP1582" s="38"/>
      <c r="AQ1582" s="38"/>
      <c r="AR1582" s="11"/>
      <c r="AS1582" s="19"/>
      <c r="AT1582" s="41"/>
      <c r="AU1582" s="11"/>
      <c r="AV1582" s="19"/>
      <c r="AW1582" s="41"/>
      <c r="AX1582" s="43" t="s">
        <v>78</v>
      </c>
      <c r="AY1582" s="22" t="s">
        <v>79</v>
      </c>
      <c r="AZ1582" s="45">
        <v>2</v>
      </c>
      <c r="BA1582" s="43" t="s">
        <v>78</v>
      </c>
      <c r="BB1582" s="22" t="s">
        <v>79</v>
      </c>
      <c r="BC1582" s="45">
        <v>2</v>
      </c>
      <c r="BD1582" s="47" t="s">
        <v>78</v>
      </c>
      <c r="BE1582" s="24" t="s">
        <v>79</v>
      </c>
      <c r="BF1582" s="49">
        <v>5</v>
      </c>
      <c r="BG1582" s="49">
        <v>1</v>
      </c>
      <c r="BH1582" s="47" t="s">
        <v>78</v>
      </c>
      <c r="BI1582" s="24" t="s">
        <v>79</v>
      </c>
      <c r="BJ1582" s="49">
        <v>5</v>
      </c>
      <c r="BK1582" s="49">
        <v>1</v>
      </c>
      <c r="BL1582" s="51" t="s">
        <v>52</v>
      </c>
    </row>
    <row r="1583" spans="1:64" s="103" customFormat="1" hidden="1" x14ac:dyDescent="0.3">
      <c r="A1583" s="104" t="s">
        <v>77</v>
      </c>
      <c r="B1583" s="11">
        <v>368</v>
      </c>
      <c r="C1583" s="104" t="s">
        <v>585</v>
      </c>
      <c r="D1583" s="104">
        <f>MATCH(Tabela1[[#This Row],[3]],ECHE!A:A,0)</f>
        <v>266</v>
      </c>
      <c r="E1583" s="3" t="s">
        <v>586</v>
      </c>
      <c r="F1583" s="2" t="s">
        <v>1907</v>
      </c>
      <c r="G1583" s="25">
        <v>77147</v>
      </c>
      <c r="H1583" s="30" t="s">
        <v>588</v>
      </c>
      <c r="I1583" s="283" t="s">
        <v>101</v>
      </c>
      <c r="J1583" s="104" t="s">
        <v>589</v>
      </c>
      <c r="K1583" s="2" t="s">
        <v>38619</v>
      </c>
      <c r="L1583" s="235" t="s">
        <v>1908</v>
      </c>
      <c r="M1583" s="104" t="s">
        <v>1909</v>
      </c>
      <c r="N1583" s="104" t="s">
        <v>152</v>
      </c>
      <c r="O1583" s="104" t="s">
        <v>92</v>
      </c>
      <c r="P1583" s="104"/>
      <c r="Q1583" s="104"/>
      <c r="R1583" s="32" t="s">
        <v>47</v>
      </c>
      <c r="S1583" s="91" t="s">
        <v>3446</v>
      </c>
      <c r="T1583" s="35" t="s">
        <v>1840</v>
      </c>
      <c r="U1583" s="20" t="s">
        <v>1841</v>
      </c>
      <c r="V1583" s="38"/>
      <c r="W1583" s="38"/>
      <c r="X1583" s="38" t="s">
        <v>51</v>
      </c>
      <c r="Y1583" s="38" t="s">
        <v>51</v>
      </c>
      <c r="Z1583" s="38" t="s">
        <v>51</v>
      </c>
      <c r="AA1583" s="38" t="s">
        <v>51</v>
      </c>
      <c r="AB1583" s="38" t="s">
        <v>51</v>
      </c>
      <c r="AC1583" s="38" t="s">
        <v>51</v>
      </c>
      <c r="AD1583" s="38">
        <v>25</v>
      </c>
      <c r="AE1583" s="38">
        <v>5</v>
      </c>
      <c r="AF1583" s="35" t="s">
        <v>1840</v>
      </c>
      <c r="AG1583" s="20" t="s">
        <v>1841</v>
      </c>
      <c r="AH1583" s="38"/>
      <c r="AI1583" s="38"/>
      <c r="AJ1583" s="38" t="s">
        <v>51</v>
      </c>
      <c r="AK1583" s="38" t="s">
        <v>51</v>
      </c>
      <c r="AL1583" s="38" t="s">
        <v>51</v>
      </c>
      <c r="AM1583" s="38" t="s">
        <v>51</v>
      </c>
      <c r="AN1583" s="38" t="s">
        <v>51</v>
      </c>
      <c r="AO1583" s="38" t="s">
        <v>51</v>
      </c>
      <c r="AP1583" s="38">
        <v>25</v>
      </c>
      <c r="AQ1583" s="38">
        <v>5</v>
      </c>
      <c r="AR1583" s="11"/>
      <c r="AS1583" s="19"/>
      <c r="AT1583" s="41"/>
      <c r="AU1583" s="11"/>
      <c r="AV1583" s="19"/>
      <c r="AW1583" s="41"/>
      <c r="AX1583" s="43" t="s">
        <v>1840</v>
      </c>
      <c r="AY1583" s="22" t="s">
        <v>1841</v>
      </c>
      <c r="AZ1583" s="45">
        <v>2</v>
      </c>
      <c r="BA1583" s="43" t="s">
        <v>1840</v>
      </c>
      <c r="BB1583" s="22" t="s">
        <v>1841</v>
      </c>
      <c r="BC1583" s="45">
        <v>2</v>
      </c>
      <c r="BD1583" s="47" t="s">
        <v>1840</v>
      </c>
      <c r="BE1583" s="24" t="s">
        <v>1841</v>
      </c>
      <c r="BF1583" s="49">
        <v>10</v>
      </c>
      <c r="BG1583" s="49">
        <v>2</v>
      </c>
      <c r="BH1583" s="47" t="s">
        <v>1840</v>
      </c>
      <c r="BI1583" s="24" t="s">
        <v>1841</v>
      </c>
      <c r="BJ1583" s="49">
        <v>10</v>
      </c>
      <c r="BK1583" s="49">
        <v>2</v>
      </c>
      <c r="BL1583" s="51" t="s">
        <v>52</v>
      </c>
    </row>
    <row r="1584" spans="1:64" s="103" customFormat="1" hidden="1" x14ac:dyDescent="0.3">
      <c r="A1584" s="104" t="s">
        <v>77</v>
      </c>
      <c r="B1584" s="11">
        <v>368</v>
      </c>
      <c r="C1584" s="104" t="s">
        <v>585</v>
      </c>
      <c r="D1584" s="104">
        <f>MATCH(Tabela1[[#This Row],[3]],ECHE!A:A,0)</f>
        <v>266</v>
      </c>
      <c r="E1584" s="3" t="s">
        <v>586</v>
      </c>
      <c r="F1584" s="2" t="s">
        <v>1907</v>
      </c>
      <c r="G1584" s="25">
        <v>77147</v>
      </c>
      <c r="H1584" s="30" t="s">
        <v>588</v>
      </c>
      <c r="I1584" s="283" t="s">
        <v>101</v>
      </c>
      <c r="J1584" s="104" t="s">
        <v>589</v>
      </c>
      <c r="K1584" s="2" t="s">
        <v>38619</v>
      </c>
      <c r="L1584" s="235" t="s">
        <v>1908</v>
      </c>
      <c r="M1584" s="104" t="s">
        <v>1909</v>
      </c>
      <c r="N1584" s="104" t="s">
        <v>152</v>
      </c>
      <c r="O1584" s="104" t="s">
        <v>92</v>
      </c>
      <c r="P1584" s="104"/>
      <c r="Q1584" s="104"/>
      <c r="R1584" s="32" t="s">
        <v>47</v>
      </c>
      <c r="S1584" s="91" t="s">
        <v>3446</v>
      </c>
      <c r="T1584" s="35" t="s">
        <v>186</v>
      </c>
      <c r="U1584" s="20" t="s">
        <v>187</v>
      </c>
      <c r="V1584" s="38"/>
      <c r="W1584" s="38"/>
      <c r="X1584" s="38" t="s">
        <v>51</v>
      </c>
      <c r="Y1584" s="38" t="s">
        <v>51</v>
      </c>
      <c r="Z1584" s="38"/>
      <c r="AA1584" s="38"/>
      <c r="AB1584" s="38"/>
      <c r="AC1584" s="38"/>
      <c r="AD1584" s="38">
        <v>5</v>
      </c>
      <c r="AE1584" s="38">
        <v>1</v>
      </c>
      <c r="AF1584" s="35" t="s">
        <v>186</v>
      </c>
      <c r="AG1584" s="20" t="s">
        <v>187</v>
      </c>
      <c r="AH1584" s="38"/>
      <c r="AI1584" s="38"/>
      <c r="AJ1584" s="38" t="s">
        <v>51</v>
      </c>
      <c r="AK1584" s="38" t="s">
        <v>51</v>
      </c>
      <c r="AL1584" s="38"/>
      <c r="AM1584" s="38"/>
      <c r="AN1584" s="38"/>
      <c r="AO1584" s="38"/>
      <c r="AP1584" s="38">
        <v>5</v>
      </c>
      <c r="AQ1584" s="38">
        <v>1</v>
      </c>
      <c r="AR1584" s="11"/>
      <c r="AS1584" s="19"/>
      <c r="AT1584" s="41"/>
      <c r="AU1584" s="11"/>
      <c r="AV1584" s="19"/>
      <c r="AW1584" s="41"/>
      <c r="AX1584" s="43" t="s">
        <v>186</v>
      </c>
      <c r="AY1584" s="22" t="s">
        <v>187</v>
      </c>
      <c r="AZ1584" s="45">
        <v>2</v>
      </c>
      <c r="BA1584" s="43" t="s">
        <v>186</v>
      </c>
      <c r="BB1584" s="22" t="s">
        <v>187</v>
      </c>
      <c r="BC1584" s="45">
        <v>2</v>
      </c>
      <c r="BD1584" s="47" t="s">
        <v>186</v>
      </c>
      <c r="BE1584" s="24" t="s">
        <v>187</v>
      </c>
      <c r="BF1584" s="49">
        <v>5</v>
      </c>
      <c r="BG1584" s="49">
        <v>1</v>
      </c>
      <c r="BH1584" s="47" t="s">
        <v>186</v>
      </c>
      <c r="BI1584" s="24" t="s">
        <v>187</v>
      </c>
      <c r="BJ1584" s="49">
        <v>5</v>
      </c>
      <c r="BK1584" s="49">
        <v>1</v>
      </c>
      <c r="BL1584" s="51" t="s">
        <v>52</v>
      </c>
    </row>
    <row r="1585" spans="1:64" s="103" customFormat="1" hidden="1" x14ac:dyDescent="0.3">
      <c r="A1585" s="104" t="s">
        <v>77</v>
      </c>
      <c r="B1585" s="11">
        <v>383</v>
      </c>
      <c r="C1585" s="104" t="s">
        <v>1972</v>
      </c>
      <c r="D1585" s="104">
        <f>MATCH(Tabela1[[#This Row],[3]],ECHE!A:A,0)</f>
        <v>4412</v>
      </c>
      <c r="E1585" s="3" t="s">
        <v>1973</v>
      </c>
      <c r="F1585" s="2" t="s">
        <v>1974</v>
      </c>
      <c r="G1585" s="25">
        <v>2000</v>
      </c>
      <c r="H1585" s="30" t="s">
        <v>1975</v>
      </c>
      <c r="I1585" s="283" t="s">
        <v>638</v>
      </c>
      <c r="J1585" s="104" t="s">
        <v>1976</v>
      </c>
      <c r="K1585" s="2" t="s">
        <v>38950</v>
      </c>
      <c r="L1585" s="235" t="s">
        <v>103</v>
      </c>
      <c r="M1585" s="104" t="s">
        <v>44</v>
      </c>
      <c r="N1585" s="104" t="s">
        <v>1977</v>
      </c>
      <c r="O1585" s="104" t="s">
        <v>1875</v>
      </c>
      <c r="P1585" s="104"/>
      <c r="Q1585" s="104"/>
      <c r="R1585" s="32" t="s">
        <v>47</v>
      </c>
      <c r="S1585" s="91" t="s">
        <v>3446</v>
      </c>
      <c r="T1585" s="35" t="s">
        <v>1423</v>
      </c>
      <c r="U1585" s="20" t="s">
        <v>1424</v>
      </c>
      <c r="V1585" s="38"/>
      <c r="W1585" s="38"/>
      <c r="X1585" s="38" t="s">
        <v>51</v>
      </c>
      <c r="Y1585" s="38" t="s">
        <v>51</v>
      </c>
      <c r="Z1585" s="38"/>
      <c r="AA1585" s="38"/>
      <c r="AB1585" s="38"/>
      <c r="AC1585" s="38"/>
      <c r="AD1585" s="38">
        <v>10</v>
      </c>
      <c r="AE1585" s="38">
        <v>2</v>
      </c>
      <c r="AF1585" s="35" t="s">
        <v>1423</v>
      </c>
      <c r="AG1585" s="20" t="s">
        <v>1424</v>
      </c>
      <c r="AH1585" s="38"/>
      <c r="AI1585" s="38"/>
      <c r="AJ1585" s="38" t="s">
        <v>51</v>
      </c>
      <c r="AK1585" s="38" t="s">
        <v>51</v>
      </c>
      <c r="AL1585" s="38"/>
      <c r="AM1585" s="38"/>
      <c r="AN1585" s="38"/>
      <c r="AO1585" s="38"/>
      <c r="AP1585" s="38">
        <v>10</v>
      </c>
      <c r="AQ1585" s="38">
        <v>2</v>
      </c>
      <c r="AR1585" s="11"/>
      <c r="AS1585" s="19"/>
      <c r="AT1585" s="41"/>
      <c r="AU1585" s="11"/>
      <c r="AV1585" s="19"/>
      <c r="AW1585" s="41"/>
      <c r="AX1585" s="43" t="s">
        <v>1423</v>
      </c>
      <c r="AY1585" s="22" t="s">
        <v>1424</v>
      </c>
      <c r="AZ1585" s="45">
        <v>1</v>
      </c>
      <c r="BA1585" s="43" t="s">
        <v>1423</v>
      </c>
      <c r="BB1585" s="22" t="s">
        <v>1424</v>
      </c>
      <c r="BC1585" s="45">
        <v>1</v>
      </c>
      <c r="BD1585" s="47" t="s">
        <v>1423</v>
      </c>
      <c r="BE1585" s="24" t="s">
        <v>1424</v>
      </c>
      <c r="BF1585" s="49">
        <v>5</v>
      </c>
      <c r="BG1585" s="49">
        <v>1</v>
      </c>
      <c r="BH1585" s="47" t="s">
        <v>1423</v>
      </c>
      <c r="BI1585" s="24" t="s">
        <v>1424</v>
      </c>
      <c r="BJ1585" s="49">
        <v>5</v>
      </c>
      <c r="BK1585" s="49">
        <v>1</v>
      </c>
      <c r="BL1585" s="51" t="s">
        <v>52</v>
      </c>
    </row>
    <row r="1586" spans="1:64" s="103" customFormat="1" hidden="1" x14ac:dyDescent="0.3">
      <c r="A1586" s="104" t="s">
        <v>77</v>
      </c>
      <c r="B1586" s="11">
        <v>402</v>
      </c>
      <c r="C1586" s="104" t="s">
        <v>1032</v>
      </c>
      <c r="D1586" s="104">
        <f>MATCH(Tabela1[[#This Row],[3]],ECHE!A:A,0)</f>
        <v>251</v>
      </c>
      <c r="E1586" s="3" t="s">
        <v>1033</v>
      </c>
      <c r="F1586" s="2" t="s">
        <v>1034</v>
      </c>
      <c r="G1586" s="25">
        <v>37005</v>
      </c>
      <c r="H1586" s="30" t="s">
        <v>1035</v>
      </c>
      <c r="I1586" s="283" t="s">
        <v>101</v>
      </c>
      <c r="J1586" s="104" t="s">
        <v>2046</v>
      </c>
      <c r="K1586" s="2" t="s">
        <v>38868</v>
      </c>
      <c r="L1586" s="235" t="s">
        <v>2047</v>
      </c>
      <c r="M1586" s="104" t="s">
        <v>225</v>
      </c>
      <c r="N1586" s="104" t="s">
        <v>90</v>
      </c>
      <c r="O1586" s="104" t="s">
        <v>131</v>
      </c>
      <c r="P1586" s="104"/>
      <c r="Q1586" s="104"/>
      <c r="R1586" s="32" t="s">
        <v>47</v>
      </c>
      <c r="S1586" s="91" t="s">
        <v>3446</v>
      </c>
      <c r="T1586" s="35" t="s">
        <v>701</v>
      </c>
      <c r="U1586" s="20" t="s">
        <v>702</v>
      </c>
      <c r="V1586" s="38"/>
      <c r="W1586" s="38"/>
      <c r="X1586" s="38" t="s">
        <v>51</v>
      </c>
      <c r="Y1586" s="38" t="s">
        <v>51</v>
      </c>
      <c r="Z1586" s="38" t="s">
        <v>51</v>
      </c>
      <c r="AA1586" s="38" t="s">
        <v>51</v>
      </c>
      <c r="AB1586" s="38" t="s">
        <v>51</v>
      </c>
      <c r="AC1586" s="38" t="s">
        <v>51</v>
      </c>
      <c r="AD1586" s="38">
        <v>20</v>
      </c>
      <c r="AE1586" s="38">
        <v>5</v>
      </c>
      <c r="AF1586" s="35" t="s">
        <v>701</v>
      </c>
      <c r="AG1586" s="20" t="s">
        <v>702</v>
      </c>
      <c r="AH1586" s="38"/>
      <c r="AI1586" s="38"/>
      <c r="AJ1586" s="38" t="s">
        <v>51</v>
      </c>
      <c r="AK1586" s="38" t="s">
        <v>51</v>
      </c>
      <c r="AL1586" s="38" t="s">
        <v>51</v>
      </c>
      <c r="AM1586" s="38" t="s">
        <v>51</v>
      </c>
      <c r="AN1586" s="38" t="s">
        <v>51</v>
      </c>
      <c r="AO1586" s="38" t="s">
        <v>51</v>
      </c>
      <c r="AP1586" s="38">
        <v>20</v>
      </c>
      <c r="AQ1586" s="38">
        <v>5</v>
      </c>
      <c r="AR1586" s="11"/>
      <c r="AS1586" s="19"/>
      <c r="AT1586" s="41"/>
      <c r="AU1586" s="11"/>
      <c r="AV1586" s="19"/>
      <c r="AW1586" s="41"/>
      <c r="AX1586" s="43" t="s">
        <v>701</v>
      </c>
      <c r="AY1586" s="22" t="s">
        <v>702</v>
      </c>
      <c r="AZ1586" s="45">
        <v>2</v>
      </c>
      <c r="BA1586" s="43" t="s">
        <v>701</v>
      </c>
      <c r="BB1586" s="22" t="s">
        <v>702</v>
      </c>
      <c r="BC1586" s="45">
        <v>2</v>
      </c>
      <c r="BD1586" s="47"/>
      <c r="BE1586" s="24"/>
      <c r="BF1586" s="49"/>
      <c r="BG1586" s="49"/>
      <c r="BH1586" s="47"/>
      <c r="BI1586" s="24"/>
      <c r="BJ1586" s="49"/>
      <c r="BK1586" s="49"/>
      <c r="BL1586" s="51" t="s">
        <v>52</v>
      </c>
    </row>
    <row r="1587" spans="1:64" s="103" customFormat="1" hidden="1" x14ac:dyDescent="0.3">
      <c r="A1587" s="104" t="s">
        <v>77</v>
      </c>
      <c r="B1587" s="11">
        <v>434</v>
      </c>
      <c r="C1587" s="104" t="s">
        <v>2153</v>
      </c>
      <c r="D1587" s="104">
        <f>MATCH(Tabela1[[#This Row],[3]],ECHE!A:A,0)</f>
        <v>3872</v>
      </c>
      <c r="E1587" s="3" t="s">
        <v>2154</v>
      </c>
      <c r="F1587" s="2" t="s">
        <v>2155</v>
      </c>
      <c r="G1587" s="25">
        <v>52100</v>
      </c>
      <c r="H1587" s="30" t="s">
        <v>2156</v>
      </c>
      <c r="I1587" s="283" t="s">
        <v>67</v>
      </c>
      <c r="J1587" s="104" t="s">
        <v>2157</v>
      </c>
      <c r="K1587" s="2" t="s">
        <v>38761</v>
      </c>
      <c r="L1587" s="235" t="s">
        <v>231</v>
      </c>
      <c r="M1587" s="104" t="s">
        <v>231</v>
      </c>
      <c r="N1587" s="104" t="s">
        <v>246</v>
      </c>
      <c r="O1587" s="104" t="s">
        <v>89</v>
      </c>
      <c r="P1587" s="104"/>
      <c r="Q1587" s="104"/>
      <c r="R1587" s="32" t="s">
        <v>47</v>
      </c>
      <c r="S1587" s="91" t="s">
        <v>3446</v>
      </c>
      <c r="T1587" s="35" t="s">
        <v>78</v>
      </c>
      <c r="U1587" s="20" t="s">
        <v>79</v>
      </c>
      <c r="V1587" s="38"/>
      <c r="W1587" s="38"/>
      <c r="X1587" s="38" t="s">
        <v>51</v>
      </c>
      <c r="Y1587" s="38" t="s">
        <v>51</v>
      </c>
      <c r="Z1587" s="38" t="s">
        <v>51</v>
      </c>
      <c r="AA1587" s="38" t="s">
        <v>51</v>
      </c>
      <c r="AB1587" s="38"/>
      <c r="AC1587" s="38"/>
      <c r="AD1587" s="38">
        <v>12</v>
      </c>
      <c r="AE1587" s="38">
        <v>2</v>
      </c>
      <c r="AF1587" s="35" t="s">
        <v>78</v>
      </c>
      <c r="AG1587" s="20" t="s">
        <v>79</v>
      </c>
      <c r="AH1587" s="38"/>
      <c r="AI1587" s="38"/>
      <c r="AJ1587" s="38" t="s">
        <v>51</v>
      </c>
      <c r="AK1587" s="38" t="s">
        <v>51</v>
      </c>
      <c r="AL1587" s="38" t="s">
        <v>51</v>
      </c>
      <c r="AM1587" s="38" t="s">
        <v>51</v>
      </c>
      <c r="AN1587" s="38"/>
      <c r="AO1587" s="38"/>
      <c r="AP1587" s="38">
        <v>12</v>
      </c>
      <c r="AQ1587" s="38">
        <v>2</v>
      </c>
      <c r="AR1587" s="11"/>
      <c r="AS1587" s="19"/>
      <c r="AT1587" s="41"/>
      <c r="AU1587" s="11"/>
      <c r="AV1587" s="19"/>
      <c r="AW1587" s="41"/>
      <c r="AX1587" s="43" t="s">
        <v>78</v>
      </c>
      <c r="AY1587" s="22" t="s">
        <v>79</v>
      </c>
      <c r="AZ1587" s="45">
        <v>1</v>
      </c>
      <c r="BA1587" s="43" t="s">
        <v>78</v>
      </c>
      <c r="BB1587" s="22" t="s">
        <v>79</v>
      </c>
      <c r="BC1587" s="45">
        <v>1</v>
      </c>
      <c r="BD1587" s="47" t="s">
        <v>78</v>
      </c>
      <c r="BE1587" s="24" t="s">
        <v>79</v>
      </c>
      <c r="BF1587" s="49">
        <v>5</v>
      </c>
      <c r="BG1587" s="49">
        <v>1</v>
      </c>
      <c r="BH1587" s="47" t="s">
        <v>78</v>
      </c>
      <c r="BI1587" s="24" t="s">
        <v>79</v>
      </c>
      <c r="BJ1587" s="49">
        <v>5</v>
      </c>
      <c r="BK1587" s="49">
        <v>1</v>
      </c>
      <c r="BL1587" s="51" t="s">
        <v>52</v>
      </c>
    </row>
    <row r="1588" spans="1:64" s="103" customFormat="1" hidden="1" x14ac:dyDescent="0.3">
      <c r="A1588" s="104" t="s">
        <v>77</v>
      </c>
      <c r="B1588" s="11">
        <v>442</v>
      </c>
      <c r="C1588" s="104" t="s">
        <v>2183</v>
      </c>
      <c r="D1588" s="104">
        <f>MATCH(Tabela1[[#This Row],[3]],ECHE!A:A,0)</f>
        <v>4614</v>
      </c>
      <c r="E1588" s="3" t="s">
        <v>2184</v>
      </c>
      <c r="F1588" s="2" t="s">
        <v>2185</v>
      </c>
      <c r="G1588" s="25" t="s">
        <v>2186</v>
      </c>
      <c r="H1588" s="30" t="s">
        <v>288</v>
      </c>
      <c r="I1588" s="283" t="s">
        <v>174</v>
      </c>
      <c r="J1588" s="104" t="s">
        <v>2187</v>
      </c>
      <c r="K1588" s="2" t="s">
        <v>38975</v>
      </c>
      <c r="L1588" s="235" t="s">
        <v>177</v>
      </c>
      <c r="M1588" s="104" t="s">
        <v>44</v>
      </c>
      <c r="N1588" s="104" t="s">
        <v>90</v>
      </c>
      <c r="O1588" s="104" t="s">
        <v>89</v>
      </c>
      <c r="P1588" s="104"/>
      <c r="Q1588" s="104"/>
      <c r="R1588" s="32" t="s">
        <v>47</v>
      </c>
      <c r="S1588" s="91" t="s">
        <v>3446</v>
      </c>
      <c r="T1588" s="35" t="s">
        <v>78</v>
      </c>
      <c r="U1588" s="20" t="s">
        <v>79</v>
      </c>
      <c r="V1588" s="38"/>
      <c r="W1588" s="38"/>
      <c r="X1588" s="38" t="s">
        <v>51</v>
      </c>
      <c r="Y1588" s="38" t="s">
        <v>51</v>
      </c>
      <c r="Z1588" s="38"/>
      <c r="AA1588" s="38"/>
      <c r="AB1588" s="38"/>
      <c r="AC1588" s="38"/>
      <c r="AD1588" s="38">
        <v>8</v>
      </c>
      <c r="AE1588" s="38">
        <v>2</v>
      </c>
      <c r="AF1588" s="35" t="s">
        <v>78</v>
      </c>
      <c r="AG1588" s="20" t="s">
        <v>79</v>
      </c>
      <c r="AH1588" s="38"/>
      <c r="AI1588" s="38"/>
      <c r="AJ1588" s="38" t="s">
        <v>51</v>
      </c>
      <c r="AK1588" s="38" t="s">
        <v>51</v>
      </c>
      <c r="AL1588" s="38"/>
      <c r="AM1588" s="38"/>
      <c r="AN1588" s="38"/>
      <c r="AO1588" s="38"/>
      <c r="AP1588" s="38">
        <v>8</v>
      </c>
      <c r="AQ1588" s="38">
        <v>2</v>
      </c>
      <c r="AR1588" s="11"/>
      <c r="AS1588" s="19"/>
      <c r="AT1588" s="41"/>
      <c r="AU1588" s="11"/>
      <c r="AV1588" s="19"/>
      <c r="AW1588" s="41"/>
      <c r="AX1588" s="43" t="s">
        <v>78</v>
      </c>
      <c r="AY1588" s="22" t="s">
        <v>79</v>
      </c>
      <c r="AZ1588" s="45">
        <v>2</v>
      </c>
      <c r="BA1588" s="43" t="s">
        <v>78</v>
      </c>
      <c r="BB1588" s="22" t="s">
        <v>79</v>
      </c>
      <c r="BC1588" s="45">
        <v>2</v>
      </c>
      <c r="BD1588" s="47" t="s">
        <v>78</v>
      </c>
      <c r="BE1588" s="24" t="s">
        <v>79</v>
      </c>
      <c r="BF1588" s="49">
        <v>10</v>
      </c>
      <c r="BG1588" s="49">
        <v>2</v>
      </c>
      <c r="BH1588" s="47" t="s">
        <v>78</v>
      </c>
      <c r="BI1588" s="24" t="s">
        <v>79</v>
      </c>
      <c r="BJ1588" s="49">
        <v>10</v>
      </c>
      <c r="BK1588" s="49">
        <v>2</v>
      </c>
      <c r="BL1588" s="51" t="s">
        <v>52</v>
      </c>
    </row>
    <row r="1589" spans="1:64" s="103" customFormat="1" hidden="1" x14ac:dyDescent="0.3">
      <c r="A1589" s="104" t="s">
        <v>77</v>
      </c>
      <c r="B1589" s="11">
        <v>443</v>
      </c>
      <c r="C1589" s="104" t="s">
        <v>2188</v>
      </c>
      <c r="D1589" s="104">
        <f>MATCH(Tabela1[[#This Row],[3]],ECHE!A:A,0)</f>
        <v>1268</v>
      </c>
      <c r="E1589" s="3" t="s">
        <v>2189</v>
      </c>
      <c r="F1589" s="2" t="s">
        <v>2190</v>
      </c>
      <c r="G1589" s="25">
        <v>10413</v>
      </c>
      <c r="H1589" s="30" t="s">
        <v>648</v>
      </c>
      <c r="I1589" s="283" t="s">
        <v>41</v>
      </c>
      <c r="J1589" s="104" t="s">
        <v>2191</v>
      </c>
      <c r="K1589" s="2" t="s">
        <v>2192</v>
      </c>
      <c r="L1589" s="235" t="s">
        <v>44</v>
      </c>
      <c r="M1589" s="104" t="s">
        <v>44</v>
      </c>
      <c r="N1589" s="104" t="s">
        <v>283</v>
      </c>
      <c r="O1589" s="104" t="s">
        <v>72</v>
      </c>
      <c r="P1589" s="104"/>
      <c r="Q1589" s="104"/>
      <c r="R1589" s="32" t="s">
        <v>47</v>
      </c>
      <c r="S1589" s="91" t="s">
        <v>3446</v>
      </c>
      <c r="T1589" s="35" t="s">
        <v>186</v>
      </c>
      <c r="U1589" s="20" t="s">
        <v>187</v>
      </c>
      <c r="V1589" s="38"/>
      <c r="W1589" s="38"/>
      <c r="X1589" s="38" t="s">
        <v>51</v>
      </c>
      <c r="Y1589" s="38" t="s">
        <v>51</v>
      </c>
      <c r="Z1589" s="38" t="s">
        <v>51</v>
      </c>
      <c r="AA1589" s="38" t="s">
        <v>51</v>
      </c>
      <c r="AB1589" s="38"/>
      <c r="AC1589" s="38"/>
      <c r="AD1589" s="38">
        <v>20</v>
      </c>
      <c r="AE1589" s="38">
        <v>4</v>
      </c>
      <c r="AF1589" s="35" t="s">
        <v>186</v>
      </c>
      <c r="AG1589" s="20" t="s">
        <v>187</v>
      </c>
      <c r="AH1589" s="38"/>
      <c r="AI1589" s="38"/>
      <c r="AJ1589" s="38" t="s">
        <v>51</v>
      </c>
      <c r="AK1589" s="38" t="s">
        <v>51</v>
      </c>
      <c r="AL1589" s="38" t="s">
        <v>51</v>
      </c>
      <c r="AM1589" s="38" t="s">
        <v>51</v>
      </c>
      <c r="AN1589" s="38"/>
      <c r="AO1589" s="38"/>
      <c r="AP1589" s="38">
        <v>20</v>
      </c>
      <c r="AQ1589" s="38">
        <v>4</v>
      </c>
      <c r="AR1589" s="11"/>
      <c r="AS1589" s="19"/>
      <c r="AT1589" s="41"/>
      <c r="AU1589" s="11"/>
      <c r="AV1589" s="19"/>
      <c r="AW1589" s="41"/>
      <c r="AX1589" s="43" t="s">
        <v>186</v>
      </c>
      <c r="AY1589" s="22" t="s">
        <v>187</v>
      </c>
      <c r="AZ1589" s="45">
        <v>2</v>
      </c>
      <c r="BA1589" s="43" t="s">
        <v>186</v>
      </c>
      <c r="BB1589" s="22" t="s">
        <v>187</v>
      </c>
      <c r="BC1589" s="45">
        <v>2</v>
      </c>
      <c r="BD1589" s="47" t="s">
        <v>186</v>
      </c>
      <c r="BE1589" s="24" t="s">
        <v>187</v>
      </c>
      <c r="BF1589" s="49">
        <v>5</v>
      </c>
      <c r="BG1589" s="49">
        <v>1</v>
      </c>
      <c r="BH1589" s="47" t="s">
        <v>186</v>
      </c>
      <c r="BI1589" s="24" t="s">
        <v>187</v>
      </c>
      <c r="BJ1589" s="49">
        <v>5</v>
      </c>
      <c r="BK1589" s="49">
        <v>1</v>
      </c>
      <c r="BL1589" s="51" t="s">
        <v>52</v>
      </c>
    </row>
    <row r="1590" spans="1:64" s="103" customFormat="1" hidden="1" x14ac:dyDescent="0.3">
      <c r="A1590" s="104" t="s">
        <v>77</v>
      </c>
      <c r="B1590" s="11">
        <v>473</v>
      </c>
      <c r="C1590" s="104" t="s">
        <v>1746</v>
      </c>
      <c r="D1590" s="104">
        <f>MATCH(Tabela1[[#This Row],[3]],ECHE!A:A,0)</f>
        <v>3906</v>
      </c>
      <c r="E1590" s="3" t="s">
        <v>1747</v>
      </c>
      <c r="F1590" s="2" t="s">
        <v>2285</v>
      </c>
      <c r="G1590" s="25">
        <v>1056</v>
      </c>
      <c r="H1590" s="30" t="s">
        <v>1094</v>
      </c>
      <c r="I1590" s="283" t="s">
        <v>455</v>
      </c>
      <c r="J1590" s="104" t="s">
        <v>1749</v>
      </c>
      <c r="K1590" s="2" t="s">
        <v>2286</v>
      </c>
      <c r="L1590" s="235" t="s">
        <v>1200</v>
      </c>
      <c r="M1590" s="104" t="s">
        <v>1200</v>
      </c>
      <c r="N1590" s="104" t="s">
        <v>989</v>
      </c>
      <c r="O1590" s="104" t="s">
        <v>232</v>
      </c>
      <c r="P1590" s="104"/>
      <c r="Q1590" s="104"/>
      <c r="R1590" s="32" t="s">
        <v>47</v>
      </c>
      <c r="S1590" s="91" t="s">
        <v>3446</v>
      </c>
      <c r="T1590" s="35" t="s">
        <v>78</v>
      </c>
      <c r="U1590" s="20" t="s">
        <v>79</v>
      </c>
      <c r="V1590" s="38"/>
      <c r="W1590" s="38"/>
      <c r="X1590" s="38" t="s">
        <v>51</v>
      </c>
      <c r="Y1590" s="38" t="s">
        <v>51</v>
      </c>
      <c r="Z1590" s="38"/>
      <c r="AA1590" s="38"/>
      <c r="AB1590" s="38"/>
      <c r="AC1590" s="38"/>
      <c r="AD1590" s="38">
        <v>6</v>
      </c>
      <c r="AE1590" s="38">
        <v>1</v>
      </c>
      <c r="AF1590" s="35" t="s">
        <v>78</v>
      </c>
      <c r="AG1590" s="20" t="s">
        <v>79</v>
      </c>
      <c r="AH1590" s="38"/>
      <c r="AI1590" s="38"/>
      <c r="AJ1590" s="38" t="s">
        <v>51</v>
      </c>
      <c r="AK1590" s="38" t="s">
        <v>51</v>
      </c>
      <c r="AL1590" s="38"/>
      <c r="AM1590" s="38"/>
      <c r="AN1590" s="38"/>
      <c r="AO1590" s="38"/>
      <c r="AP1590" s="38">
        <v>6</v>
      </c>
      <c r="AQ1590" s="38">
        <v>1</v>
      </c>
      <c r="AR1590" s="11"/>
      <c r="AS1590" s="19"/>
      <c r="AT1590" s="41"/>
      <c r="AU1590" s="11"/>
      <c r="AV1590" s="19"/>
      <c r="AW1590" s="41"/>
      <c r="AX1590" s="43" t="s">
        <v>78</v>
      </c>
      <c r="AY1590" s="22" t="s">
        <v>79</v>
      </c>
      <c r="AZ1590" s="45">
        <v>1</v>
      </c>
      <c r="BA1590" s="43" t="s">
        <v>78</v>
      </c>
      <c r="BB1590" s="22" t="s">
        <v>79</v>
      </c>
      <c r="BC1590" s="45">
        <v>1</v>
      </c>
      <c r="BD1590" s="47" t="s">
        <v>78</v>
      </c>
      <c r="BE1590" s="24" t="s">
        <v>79</v>
      </c>
      <c r="BF1590" s="49">
        <v>5</v>
      </c>
      <c r="BG1590" s="49">
        <v>1</v>
      </c>
      <c r="BH1590" s="47" t="s">
        <v>78</v>
      </c>
      <c r="BI1590" s="24" t="s">
        <v>79</v>
      </c>
      <c r="BJ1590" s="49">
        <v>5</v>
      </c>
      <c r="BK1590" s="49">
        <v>1</v>
      </c>
      <c r="BL1590" s="51" t="s">
        <v>52</v>
      </c>
    </row>
    <row r="1591" spans="1:64" s="103" customFormat="1" hidden="1" x14ac:dyDescent="0.3">
      <c r="A1591" s="104" t="s">
        <v>77</v>
      </c>
      <c r="B1591" s="11">
        <v>478</v>
      </c>
      <c r="C1591" s="104" t="s">
        <v>2299</v>
      </c>
      <c r="D1591" s="104">
        <f>MATCH(Tabela1[[#This Row],[3]],ECHE!A:A,0)</f>
        <v>58</v>
      </c>
      <c r="E1591" s="3" t="s">
        <v>2300</v>
      </c>
      <c r="F1591" s="2" t="s">
        <v>2301</v>
      </c>
      <c r="G1591" s="25">
        <v>1100</v>
      </c>
      <c r="H1591" s="30" t="s">
        <v>1383</v>
      </c>
      <c r="I1591" s="283" t="s">
        <v>331</v>
      </c>
      <c r="J1591" s="104" t="s">
        <v>2302</v>
      </c>
      <c r="K1591" s="2" t="s">
        <v>38842</v>
      </c>
      <c r="L1591" s="235" t="s">
        <v>2303</v>
      </c>
      <c r="M1591" s="104" t="s">
        <v>2303</v>
      </c>
      <c r="N1591" s="104" t="s">
        <v>152</v>
      </c>
      <c r="O1591" s="104" t="s">
        <v>89</v>
      </c>
      <c r="P1591" s="104"/>
      <c r="Q1591" s="104"/>
      <c r="R1591" s="32" t="s">
        <v>47</v>
      </c>
      <c r="S1591" s="91" t="s">
        <v>3446</v>
      </c>
      <c r="T1591" s="35" t="s">
        <v>78</v>
      </c>
      <c r="U1591" s="20" t="s">
        <v>79</v>
      </c>
      <c r="V1591" s="38"/>
      <c r="W1591" s="38"/>
      <c r="X1591" s="38" t="s">
        <v>51</v>
      </c>
      <c r="Y1591" s="38" t="s">
        <v>51</v>
      </c>
      <c r="Z1591" s="38" t="s">
        <v>51</v>
      </c>
      <c r="AA1591" s="38" t="s">
        <v>51</v>
      </c>
      <c r="AB1591" s="38"/>
      <c r="AC1591" s="38"/>
      <c r="AD1591" s="38">
        <v>5</v>
      </c>
      <c r="AE1591" s="38">
        <v>1</v>
      </c>
      <c r="AF1591" s="35" t="s">
        <v>78</v>
      </c>
      <c r="AG1591" s="20" t="s">
        <v>79</v>
      </c>
      <c r="AH1591" s="38"/>
      <c r="AI1591" s="38"/>
      <c r="AJ1591" s="38" t="s">
        <v>51</v>
      </c>
      <c r="AK1591" s="38" t="s">
        <v>51</v>
      </c>
      <c r="AL1591" s="38" t="s">
        <v>51</v>
      </c>
      <c r="AM1591" s="38" t="s">
        <v>51</v>
      </c>
      <c r="AN1591" s="38"/>
      <c r="AO1591" s="38"/>
      <c r="AP1591" s="38">
        <v>5</v>
      </c>
      <c r="AQ1591" s="38">
        <v>1</v>
      </c>
      <c r="AR1591" s="11"/>
      <c r="AS1591" s="19"/>
      <c r="AT1591" s="41"/>
      <c r="AU1591" s="11"/>
      <c r="AV1591" s="19"/>
      <c r="AW1591" s="41"/>
      <c r="AX1591" s="43" t="s">
        <v>78</v>
      </c>
      <c r="AY1591" s="22" t="s">
        <v>79</v>
      </c>
      <c r="AZ1591" s="45">
        <v>1</v>
      </c>
      <c r="BA1591" s="43" t="s">
        <v>78</v>
      </c>
      <c r="BB1591" s="22" t="s">
        <v>79</v>
      </c>
      <c r="BC1591" s="45">
        <v>1</v>
      </c>
      <c r="BD1591" s="47" t="s">
        <v>78</v>
      </c>
      <c r="BE1591" s="24" t="s">
        <v>79</v>
      </c>
      <c r="BF1591" s="49">
        <v>5</v>
      </c>
      <c r="BG1591" s="49">
        <v>1</v>
      </c>
      <c r="BH1591" s="47" t="s">
        <v>78</v>
      </c>
      <c r="BI1591" s="24" t="s">
        <v>79</v>
      </c>
      <c r="BJ1591" s="49">
        <v>5</v>
      </c>
      <c r="BK1591" s="49">
        <v>1</v>
      </c>
      <c r="BL1591" s="51" t="s">
        <v>52</v>
      </c>
    </row>
    <row r="1592" spans="1:64" s="103" customFormat="1" hidden="1" x14ac:dyDescent="0.3">
      <c r="A1592" s="104" t="s">
        <v>77</v>
      </c>
      <c r="B1592" s="11">
        <v>480</v>
      </c>
      <c r="C1592" s="104" t="s">
        <v>2309</v>
      </c>
      <c r="D1592" s="104">
        <f>MATCH(Tabela1[[#This Row],[3]],ECHE!A:A,0)</f>
        <v>9</v>
      </c>
      <c r="E1592" s="3" t="s">
        <v>2310</v>
      </c>
      <c r="F1592" s="2" t="s">
        <v>2311</v>
      </c>
      <c r="G1592" s="25">
        <v>8010</v>
      </c>
      <c r="H1592" s="30" t="s">
        <v>761</v>
      </c>
      <c r="I1592" s="283" t="s">
        <v>331</v>
      </c>
      <c r="J1592" s="104" t="s">
        <v>2312</v>
      </c>
      <c r="K1592" s="2" t="s">
        <v>38829</v>
      </c>
      <c r="L1592" s="235" t="s">
        <v>2313</v>
      </c>
      <c r="M1592" s="104" t="s">
        <v>2313</v>
      </c>
      <c r="N1592" s="104" t="s">
        <v>45</v>
      </c>
      <c r="O1592" s="104" t="s">
        <v>46</v>
      </c>
      <c r="P1592" s="104"/>
      <c r="Q1592" s="104"/>
      <c r="R1592" s="32" t="s">
        <v>47</v>
      </c>
      <c r="S1592" s="91" t="s">
        <v>3446</v>
      </c>
      <c r="T1592" s="35" t="s">
        <v>78</v>
      </c>
      <c r="U1592" s="20" t="s">
        <v>79</v>
      </c>
      <c r="V1592" s="38"/>
      <c r="W1592" s="38"/>
      <c r="X1592" s="38" t="s">
        <v>51</v>
      </c>
      <c r="Y1592" s="38" t="s">
        <v>51</v>
      </c>
      <c r="Z1592" s="38" t="s">
        <v>51</v>
      </c>
      <c r="AA1592" s="38" t="s">
        <v>51</v>
      </c>
      <c r="AB1592" s="38"/>
      <c r="AC1592" s="38"/>
      <c r="AD1592" s="38">
        <v>5</v>
      </c>
      <c r="AE1592" s="38">
        <v>1</v>
      </c>
      <c r="AF1592" s="35" t="s">
        <v>78</v>
      </c>
      <c r="AG1592" s="20" t="s">
        <v>79</v>
      </c>
      <c r="AH1592" s="38"/>
      <c r="AI1592" s="38"/>
      <c r="AJ1592" s="38" t="s">
        <v>51</v>
      </c>
      <c r="AK1592" s="38" t="s">
        <v>51</v>
      </c>
      <c r="AL1592" s="38" t="s">
        <v>51</v>
      </c>
      <c r="AM1592" s="38" t="s">
        <v>51</v>
      </c>
      <c r="AN1592" s="38"/>
      <c r="AO1592" s="38"/>
      <c r="AP1592" s="38">
        <v>5</v>
      </c>
      <c r="AQ1592" s="38">
        <v>1</v>
      </c>
      <c r="AR1592" s="11"/>
      <c r="AS1592" s="19"/>
      <c r="AT1592" s="41"/>
      <c r="AU1592" s="11"/>
      <c r="AV1592" s="19"/>
      <c r="AW1592" s="41"/>
      <c r="AX1592" s="43" t="s">
        <v>78</v>
      </c>
      <c r="AY1592" s="22" t="s">
        <v>79</v>
      </c>
      <c r="AZ1592" s="45" t="s">
        <v>509</v>
      </c>
      <c r="BA1592" s="43" t="s">
        <v>78</v>
      </c>
      <c r="BB1592" s="22" t="s">
        <v>79</v>
      </c>
      <c r="BC1592" s="45" t="s">
        <v>509</v>
      </c>
      <c r="BD1592" s="47"/>
      <c r="BE1592" s="24"/>
      <c r="BF1592" s="49"/>
      <c r="BG1592" s="49"/>
      <c r="BH1592" s="47"/>
      <c r="BI1592" s="24"/>
      <c r="BJ1592" s="49"/>
      <c r="BK1592" s="49"/>
      <c r="BL1592" s="51" t="s">
        <v>52</v>
      </c>
    </row>
    <row r="1593" spans="1:64" s="103" customFormat="1" hidden="1" x14ac:dyDescent="0.3">
      <c r="A1593" s="104" t="s">
        <v>77</v>
      </c>
      <c r="B1593" s="11">
        <v>495</v>
      </c>
      <c r="C1593" s="104" t="s">
        <v>2363</v>
      </c>
      <c r="D1593" s="104">
        <f>MATCH(Tabela1[[#This Row],[3]],ECHE!A:A,0)</f>
        <v>4058</v>
      </c>
      <c r="E1593" s="3" t="s">
        <v>2364</v>
      </c>
      <c r="F1593" s="2" t="s">
        <v>2365</v>
      </c>
      <c r="G1593" s="25">
        <v>67100</v>
      </c>
      <c r="H1593" s="30" t="s">
        <v>2366</v>
      </c>
      <c r="I1593" s="283" t="s">
        <v>316</v>
      </c>
      <c r="J1593" s="104" t="s">
        <v>2367</v>
      </c>
      <c r="K1593" s="2" t="s">
        <v>38918</v>
      </c>
      <c r="L1593" s="235" t="s">
        <v>1142</v>
      </c>
      <c r="M1593" s="104" t="s">
        <v>545</v>
      </c>
      <c r="N1593" s="104" t="s">
        <v>152</v>
      </c>
      <c r="O1593" s="104" t="s">
        <v>89</v>
      </c>
      <c r="P1593" s="104"/>
      <c r="Q1593" s="104"/>
      <c r="R1593" s="32" t="s">
        <v>47</v>
      </c>
      <c r="S1593" s="91" t="s">
        <v>3446</v>
      </c>
      <c r="T1593" s="35" t="s">
        <v>186</v>
      </c>
      <c r="U1593" s="20" t="s">
        <v>187</v>
      </c>
      <c r="V1593" s="38"/>
      <c r="W1593" s="38"/>
      <c r="X1593" s="38" t="s">
        <v>51</v>
      </c>
      <c r="Y1593" s="38" t="s">
        <v>51</v>
      </c>
      <c r="Z1593" s="38" t="s">
        <v>51</v>
      </c>
      <c r="AA1593" s="38" t="s">
        <v>51</v>
      </c>
      <c r="AB1593" s="38"/>
      <c r="AC1593" s="38"/>
      <c r="AD1593" s="38">
        <v>10</v>
      </c>
      <c r="AE1593" s="38">
        <v>2</v>
      </c>
      <c r="AF1593" s="35" t="s">
        <v>186</v>
      </c>
      <c r="AG1593" s="20" t="s">
        <v>187</v>
      </c>
      <c r="AH1593" s="38"/>
      <c r="AI1593" s="38"/>
      <c r="AJ1593" s="38" t="s">
        <v>51</v>
      </c>
      <c r="AK1593" s="38" t="s">
        <v>51</v>
      </c>
      <c r="AL1593" s="38" t="s">
        <v>51</v>
      </c>
      <c r="AM1593" s="38" t="s">
        <v>51</v>
      </c>
      <c r="AN1593" s="38"/>
      <c r="AO1593" s="38"/>
      <c r="AP1593" s="38">
        <v>18</v>
      </c>
      <c r="AQ1593" s="38">
        <v>2</v>
      </c>
      <c r="AR1593" s="11"/>
      <c r="AS1593" s="19"/>
      <c r="AT1593" s="41"/>
      <c r="AU1593" s="11"/>
      <c r="AV1593" s="19"/>
      <c r="AW1593" s="41"/>
      <c r="AX1593" s="43" t="s">
        <v>186</v>
      </c>
      <c r="AY1593" s="22" t="s">
        <v>187</v>
      </c>
      <c r="AZ1593" s="45">
        <v>1</v>
      </c>
      <c r="BA1593" s="43" t="s">
        <v>186</v>
      </c>
      <c r="BB1593" s="22" t="s">
        <v>187</v>
      </c>
      <c r="BC1593" s="45">
        <v>1</v>
      </c>
      <c r="BD1593" s="47" t="s">
        <v>186</v>
      </c>
      <c r="BE1593" s="24" t="s">
        <v>187</v>
      </c>
      <c r="BF1593" s="49">
        <v>5</v>
      </c>
      <c r="BG1593" s="49">
        <v>1</v>
      </c>
      <c r="BH1593" s="47" t="s">
        <v>186</v>
      </c>
      <c r="BI1593" s="24" t="s">
        <v>187</v>
      </c>
      <c r="BJ1593" s="49">
        <v>5</v>
      </c>
      <c r="BK1593" s="49">
        <v>1</v>
      </c>
      <c r="BL1593" s="51" t="s">
        <v>52</v>
      </c>
    </row>
    <row r="1594" spans="1:64" s="103" customFormat="1" hidden="1" x14ac:dyDescent="0.3">
      <c r="A1594" s="84" t="s">
        <v>77</v>
      </c>
      <c r="B1594" s="85">
        <v>496</v>
      </c>
      <c r="C1594" s="84" t="s">
        <v>2368</v>
      </c>
      <c r="D1594" s="84">
        <f>MATCH(Tabela1[[#This Row],[3]],ECHE!A:A,0)</f>
        <v>5199</v>
      </c>
      <c r="E1594" s="87" t="s">
        <v>2369</v>
      </c>
      <c r="F1594" s="88" t="s">
        <v>2370</v>
      </c>
      <c r="G1594" s="89">
        <v>3401</v>
      </c>
      <c r="H1594" s="90" t="s">
        <v>2371</v>
      </c>
      <c r="I1594" s="286" t="s">
        <v>501</v>
      </c>
      <c r="J1594" s="84" t="s">
        <v>2372</v>
      </c>
      <c r="K1594" s="2" t="s">
        <v>39057</v>
      </c>
      <c r="L1594" s="196" t="s">
        <v>103</v>
      </c>
      <c r="M1594" s="84" t="s">
        <v>44</v>
      </c>
      <c r="N1594" s="84" t="s">
        <v>152</v>
      </c>
      <c r="O1594" s="84" t="s">
        <v>89</v>
      </c>
      <c r="P1594" s="84"/>
      <c r="Q1594" s="84"/>
      <c r="R1594" s="91" t="s">
        <v>47</v>
      </c>
      <c r="S1594" s="91" t="s">
        <v>3446</v>
      </c>
      <c r="T1594" s="92" t="s">
        <v>78</v>
      </c>
      <c r="U1594" s="93" t="s">
        <v>79</v>
      </c>
      <c r="V1594" s="94"/>
      <c r="W1594" s="94"/>
      <c r="X1594" s="94" t="s">
        <v>51</v>
      </c>
      <c r="Y1594" s="94" t="s">
        <v>51</v>
      </c>
      <c r="Z1594" s="94" t="s">
        <v>51</v>
      </c>
      <c r="AA1594" s="94" t="s">
        <v>51</v>
      </c>
      <c r="AB1594" s="94"/>
      <c r="AC1594" s="94"/>
      <c r="AD1594" s="94">
        <v>10</v>
      </c>
      <c r="AE1594" s="94">
        <v>3</v>
      </c>
      <c r="AF1594" s="92" t="s">
        <v>78</v>
      </c>
      <c r="AG1594" s="93" t="s">
        <v>79</v>
      </c>
      <c r="AH1594" s="94"/>
      <c r="AI1594" s="94"/>
      <c r="AJ1594" s="94" t="s">
        <v>51</v>
      </c>
      <c r="AK1594" s="94" t="s">
        <v>51</v>
      </c>
      <c r="AL1594" s="94" t="s">
        <v>51</v>
      </c>
      <c r="AM1594" s="94" t="s">
        <v>51</v>
      </c>
      <c r="AN1594" s="94"/>
      <c r="AO1594" s="94"/>
      <c r="AP1594" s="94">
        <v>10</v>
      </c>
      <c r="AQ1594" s="94">
        <v>3</v>
      </c>
      <c r="AR1594" s="85"/>
      <c r="AS1594" s="86"/>
      <c r="AT1594" s="95"/>
      <c r="AU1594" s="85"/>
      <c r="AV1594" s="86"/>
      <c r="AW1594" s="95"/>
      <c r="AX1594" s="96" t="s">
        <v>78</v>
      </c>
      <c r="AY1594" s="97" t="s">
        <v>79</v>
      </c>
      <c r="AZ1594" s="98">
        <v>2</v>
      </c>
      <c r="BA1594" s="96" t="s">
        <v>78</v>
      </c>
      <c r="BB1594" s="97" t="s">
        <v>79</v>
      </c>
      <c r="BC1594" s="98">
        <v>2</v>
      </c>
      <c r="BD1594" s="99" t="s">
        <v>78</v>
      </c>
      <c r="BE1594" s="100" t="s">
        <v>79</v>
      </c>
      <c r="BF1594" s="101">
        <v>5</v>
      </c>
      <c r="BG1594" s="101">
        <v>1</v>
      </c>
      <c r="BH1594" s="99" t="s">
        <v>78</v>
      </c>
      <c r="BI1594" s="100" t="s">
        <v>79</v>
      </c>
      <c r="BJ1594" s="101">
        <v>5</v>
      </c>
      <c r="BK1594" s="101">
        <v>1</v>
      </c>
      <c r="BL1594" s="102" t="s">
        <v>52</v>
      </c>
    </row>
    <row r="1595" spans="1:64" s="103" customFormat="1" hidden="1" x14ac:dyDescent="0.3">
      <c r="A1595" s="104" t="s">
        <v>77</v>
      </c>
      <c r="B1595" s="11">
        <v>518</v>
      </c>
      <c r="C1595" s="104" t="s">
        <v>1863</v>
      </c>
      <c r="D1595" s="104">
        <f>MATCH(Tabela1[[#This Row],[3]],ECHE!A:A,0)</f>
        <v>4395</v>
      </c>
      <c r="E1595" s="3" t="s">
        <v>1864</v>
      </c>
      <c r="F1595" s="2" t="s">
        <v>1865</v>
      </c>
      <c r="G1595" s="25">
        <v>1000</v>
      </c>
      <c r="H1595" s="30" t="s">
        <v>637</v>
      </c>
      <c r="I1595" s="283" t="s">
        <v>638</v>
      </c>
      <c r="J1595" s="104" t="s">
        <v>1866</v>
      </c>
      <c r="K1595" s="2" t="s">
        <v>38949</v>
      </c>
      <c r="L1595" s="235" t="s">
        <v>2451</v>
      </c>
      <c r="M1595" s="104" t="s">
        <v>2452</v>
      </c>
      <c r="N1595" s="104" t="s">
        <v>69</v>
      </c>
      <c r="O1595" s="104" t="s">
        <v>70</v>
      </c>
      <c r="P1595" s="104"/>
      <c r="Q1595" s="104"/>
      <c r="R1595" s="32" t="s">
        <v>47</v>
      </c>
      <c r="S1595" s="91" t="s">
        <v>3446</v>
      </c>
      <c r="T1595" s="35" t="s">
        <v>78</v>
      </c>
      <c r="U1595" s="20" t="s">
        <v>79</v>
      </c>
      <c r="V1595" s="38"/>
      <c r="W1595" s="38"/>
      <c r="X1595" s="38" t="s">
        <v>51</v>
      </c>
      <c r="Y1595" s="38" t="s">
        <v>51</v>
      </c>
      <c r="Z1595" s="38" t="s">
        <v>51</v>
      </c>
      <c r="AA1595" s="38" t="s">
        <v>51</v>
      </c>
      <c r="AB1595" s="38"/>
      <c r="AC1595" s="38"/>
      <c r="AD1595" s="38">
        <v>10</v>
      </c>
      <c r="AE1595" s="38">
        <v>2</v>
      </c>
      <c r="AF1595" s="35" t="s">
        <v>78</v>
      </c>
      <c r="AG1595" s="20" t="s">
        <v>79</v>
      </c>
      <c r="AH1595" s="38"/>
      <c r="AI1595" s="38"/>
      <c r="AJ1595" s="38" t="s">
        <v>51</v>
      </c>
      <c r="AK1595" s="38" t="s">
        <v>51</v>
      </c>
      <c r="AL1595" s="38" t="s">
        <v>51</v>
      </c>
      <c r="AM1595" s="38" t="s">
        <v>51</v>
      </c>
      <c r="AN1595" s="38"/>
      <c r="AO1595" s="38"/>
      <c r="AP1595" s="38">
        <v>10</v>
      </c>
      <c r="AQ1595" s="38">
        <v>2</v>
      </c>
      <c r="AR1595" s="11"/>
      <c r="AS1595" s="19"/>
      <c r="AT1595" s="41"/>
      <c r="AU1595" s="11"/>
      <c r="AV1595" s="19"/>
      <c r="AW1595" s="41"/>
      <c r="AX1595" s="43" t="s">
        <v>78</v>
      </c>
      <c r="AY1595" s="22" t="s">
        <v>79</v>
      </c>
      <c r="AZ1595" s="45">
        <v>1</v>
      </c>
      <c r="BA1595" s="43" t="s">
        <v>78</v>
      </c>
      <c r="BB1595" s="22" t="s">
        <v>79</v>
      </c>
      <c r="BC1595" s="45">
        <v>1</v>
      </c>
      <c r="BD1595" s="47"/>
      <c r="BE1595" s="24"/>
      <c r="BF1595" s="49"/>
      <c r="BG1595" s="49"/>
      <c r="BH1595" s="47"/>
      <c r="BI1595" s="24"/>
      <c r="BJ1595" s="49"/>
      <c r="BK1595" s="49"/>
      <c r="BL1595" s="51" t="s">
        <v>52</v>
      </c>
    </row>
    <row r="1596" spans="1:64" s="103" customFormat="1" hidden="1" x14ac:dyDescent="0.3">
      <c r="A1596" s="104" t="s">
        <v>77</v>
      </c>
      <c r="B1596" s="11">
        <v>526</v>
      </c>
      <c r="C1596" s="104" t="s">
        <v>2479</v>
      </c>
      <c r="D1596" s="104">
        <f>MATCH(Tabela1[[#This Row],[3]],ECHE!A:A,0)</f>
        <v>4952</v>
      </c>
      <c r="E1596" s="3" t="s">
        <v>2480</v>
      </c>
      <c r="F1596" s="2" t="s">
        <v>2481</v>
      </c>
      <c r="G1596" s="25">
        <v>30045</v>
      </c>
      <c r="H1596" s="30" t="s">
        <v>1887</v>
      </c>
      <c r="I1596" s="283" t="s">
        <v>251</v>
      </c>
      <c r="J1596" s="104" t="s">
        <v>2482</v>
      </c>
      <c r="K1596" s="2" t="s">
        <v>39028</v>
      </c>
      <c r="L1596" s="235" t="s">
        <v>103</v>
      </c>
      <c r="M1596" s="104" t="s">
        <v>44</v>
      </c>
      <c r="N1596" s="104" t="s">
        <v>90</v>
      </c>
      <c r="O1596" s="104" t="s">
        <v>1079</v>
      </c>
      <c r="P1596" s="104"/>
      <c r="Q1596" s="104"/>
      <c r="R1596" s="32" t="s">
        <v>47</v>
      </c>
      <c r="S1596" s="91" t="s">
        <v>3446</v>
      </c>
      <c r="T1596" s="35" t="s">
        <v>573</v>
      </c>
      <c r="U1596" s="20" t="s">
        <v>574</v>
      </c>
      <c r="V1596" s="38"/>
      <c r="W1596" s="38"/>
      <c r="X1596" s="38" t="s">
        <v>51</v>
      </c>
      <c r="Y1596" s="38" t="s">
        <v>51</v>
      </c>
      <c r="Z1596" s="38" t="s">
        <v>51</v>
      </c>
      <c r="AA1596" s="38" t="s">
        <v>51</v>
      </c>
      <c r="AB1596" s="38"/>
      <c r="AC1596" s="38"/>
      <c r="AD1596" s="38">
        <v>10</v>
      </c>
      <c r="AE1596" s="38">
        <v>2</v>
      </c>
      <c r="AF1596" s="35" t="s">
        <v>573</v>
      </c>
      <c r="AG1596" s="20" t="s">
        <v>574</v>
      </c>
      <c r="AH1596" s="38"/>
      <c r="AI1596" s="38"/>
      <c r="AJ1596" s="38" t="s">
        <v>51</v>
      </c>
      <c r="AK1596" s="38" t="s">
        <v>51</v>
      </c>
      <c r="AL1596" s="38" t="s">
        <v>51</v>
      </c>
      <c r="AM1596" s="38" t="s">
        <v>51</v>
      </c>
      <c r="AN1596" s="38"/>
      <c r="AO1596" s="38"/>
      <c r="AP1596" s="38">
        <v>10</v>
      </c>
      <c r="AQ1596" s="38">
        <v>2</v>
      </c>
      <c r="AR1596" s="11"/>
      <c r="AS1596" s="19"/>
      <c r="AT1596" s="41"/>
      <c r="AU1596" s="11"/>
      <c r="AV1596" s="19"/>
      <c r="AW1596" s="41"/>
      <c r="AX1596" s="43" t="s">
        <v>573</v>
      </c>
      <c r="AY1596" s="22" t="s">
        <v>574</v>
      </c>
      <c r="AZ1596" s="45">
        <v>1</v>
      </c>
      <c r="BA1596" s="43" t="s">
        <v>573</v>
      </c>
      <c r="BB1596" s="22" t="s">
        <v>574</v>
      </c>
      <c r="BC1596" s="45">
        <v>1</v>
      </c>
      <c r="BD1596" s="47"/>
      <c r="BE1596" s="24"/>
      <c r="BF1596" s="49"/>
      <c r="BG1596" s="49"/>
      <c r="BH1596" s="47"/>
      <c r="BI1596" s="24"/>
      <c r="BJ1596" s="49"/>
      <c r="BK1596" s="49"/>
      <c r="BL1596" s="51" t="s">
        <v>52</v>
      </c>
    </row>
    <row r="1597" spans="1:64" s="103" customFormat="1" hidden="1" x14ac:dyDescent="0.3">
      <c r="A1597" s="104" t="s">
        <v>77</v>
      </c>
      <c r="B1597" s="11">
        <v>526</v>
      </c>
      <c r="C1597" s="104" t="s">
        <v>2479</v>
      </c>
      <c r="D1597" s="104">
        <f>MATCH(Tabela1[[#This Row],[3]],ECHE!A:A,0)</f>
        <v>4952</v>
      </c>
      <c r="E1597" s="3" t="s">
        <v>2480</v>
      </c>
      <c r="F1597" s="2" t="s">
        <v>2481</v>
      </c>
      <c r="G1597" s="25">
        <v>30045</v>
      </c>
      <c r="H1597" s="30" t="s">
        <v>1887</v>
      </c>
      <c r="I1597" s="283" t="s">
        <v>251</v>
      </c>
      <c r="J1597" s="104" t="s">
        <v>2482</v>
      </c>
      <c r="K1597" s="2" t="s">
        <v>39028</v>
      </c>
      <c r="L1597" s="235" t="s">
        <v>103</v>
      </c>
      <c r="M1597" s="104" t="s">
        <v>44</v>
      </c>
      <c r="N1597" s="104" t="s">
        <v>90</v>
      </c>
      <c r="O1597" s="104" t="s">
        <v>1079</v>
      </c>
      <c r="P1597" s="104"/>
      <c r="Q1597" s="104"/>
      <c r="R1597" s="32" t="s">
        <v>47</v>
      </c>
      <c r="S1597" s="91" t="s">
        <v>3446</v>
      </c>
      <c r="T1597" s="35" t="s">
        <v>1423</v>
      </c>
      <c r="U1597" s="20" t="s">
        <v>1424</v>
      </c>
      <c r="V1597" s="38"/>
      <c r="W1597" s="38"/>
      <c r="X1597" s="38" t="s">
        <v>51</v>
      </c>
      <c r="Y1597" s="38" t="s">
        <v>51</v>
      </c>
      <c r="Z1597" s="38" t="s">
        <v>51</v>
      </c>
      <c r="AA1597" s="38" t="s">
        <v>51</v>
      </c>
      <c r="AB1597" s="38"/>
      <c r="AC1597" s="38"/>
      <c r="AD1597" s="38">
        <v>10</v>
      </c>
      <c r="AE1597" s="38">
        <v>2</v>
      </c>
      <c r="AF1597" s="35" t="s">
        <v>1423</v>
      </c>
      <c r="AG1597" s="20" t="s">
        <v>1424</v>
      </c>
      <c r="AH1597" s="38"/>
      <c r="AI1597" s="38"/>
      <c r="AJ1597" s="38" t="s">
        <v>51</v>
      </c>
      <c r="AK1597" s="38" t="s">
        <v>51</v>
      </c>
      <c r="AL1597" s="38" t="s">
        <v>51</v>
      </c>
      <c r="AM1597" s="38" t="s">
        <v>51</v>
      </c>
      <c r="AN1597" s="38"/>
      <c r="AO1597" s="38"/>
      <c r="AP1597" s="38">
        <v>10</v>
      </c>
      <c r="AQ1597" s="38">
        <v>2</v>
      </c>
      <c r="AR1597" s="11"/>
      <c r="AS1597" s="19"/>
      <c r="AT1597" s="41"/>
      <c r="AU1597" s="11"/>
      <c r="AV1597" s="19"/>
      <c r="AW1597" s="41"/>
      <c r="AX1597" s="43" t="s">
        <v>1423</v>
      </c>
      <c r="AY1597" s="22" t="s">
        <v>1424</v>
      </c>
      <c r="AZ1597" s="45">
        <v>1</v>
      </c>
      <c r="BA1597" s="43" t="s">
        <v>1423</v>
      </c>
      <c r="BB1597" s="22" t="s">
        <v>1424</v>
      </c>
      <c r="BC1597" s="45">
        <v>1</v>
      </c>
      <c r="BD1597" s="47"/>
      <c r="BE1597" s="24"/>
      <c r="BF1597" s="49"/>
      <c r="BG1597" s="49"/>
      <c r="BH1597" s="47"/>
      <c r="BI1597" s="24"/>
      <c r="BJ1597" s="49"/>
      <c r="BK1597" s="49"/>
      <c r="BL1597" s="51" t="s">
        <v>52</v>
      </c>
    </row>
    <row r="1598" spans="1:64" s="103" customFormat="1" hidden="1" x14ac:dyDescent="0.3">
      <c r="A1598" s="104" t="s">
        <v>77</v>
      </c>
      <c r="B1598" s="11">
        <v>527</v>
      </c>
      <c r="C1598" s="104" t="s">
        <v>2483</v>
      </c>
      <c r="D1598" s="104">
        <f>MATCH(Tabela1[[#This Row],[3]],ECHE!A:A,0)</f>
        <v>1471</v>
      </c>
      <c r="E1598" s="3" t="s">
        <v>2484</v>
      </c>
      <c r="F1598" s="2" t="s">
        <v>2485</v>
      </c>
      <c r="G1598" s="25">
        <v>35001</v>
      </c>
      <c r="H1598" s="30" t="s">
        <v>2486</v>
      </c>
      <c r="I1598" s="283" t="s">
        <v>84</v>
      </c>
      <c r="J1598" s="104" t="s">
        <v>2487</v>
      </c>
      <c r="K1598" s="2" t="s">
        <v>38695</v>
      </c>
      <c r="L1598" s="235" t="s">
        <v>112</v>
      </c>
      <c r="M1598" s="104" t="s">
        <v>44</v>
      </c>
      <c r="N1598" s="104" t="s">
        <v>152</v>
      </c>
      <c r="O1598" s="104" t="s">
        <v>89</v>
      </c>
      <c r="P1598" s="104"/>
      <c r="Q1598" s="104"/>
      <c r="R1598" s="32" t="s">
        <v>47</v>
      </c>
      <c r="S1598" s="91" t="s">
        <v>3446</v>
      </c>
      <c r="T1598" s="35" t="s">
        <v>78</v>
      </c>
      <c r="U1598" s="20" t="s">
        <v>79</v>
      </c>
      <c r="V1598" s="38"/>
      <c r="W1598" s="38"/>
      <c r="X1598" s="38" t="s">
        <v>51</v>
      </c>
      <c r="Y1598" s="38" t="s">
        <v>51</v>
      </c>
      <c r="Z1598" s="38"/>
      <c r="AA1598" s="38"/>
      <c r="AB1598" s="38"/>
      <c r="AC1598" s="38"/>
      <c r="AD1598" s="38">
        <v>30</v>
      </c>
      <c r="AE1598" s="38">
        <v>6</v>
      </c>
      <c r="AF1598" s="35" t="s">
        <v>78</v>
      </c>
      <c r="AG1598" s="20" t="s">
        <v>79</v>
      </c>
      <c r="AH1598" s="38"/>
      <c r="AI1598" s="38"/>
      <c r="AJ1598" s="38" t="s">
        <v>51</v>
      </c>
      <c r="AK1598" s="38" t="s">
        <v>51</v>
      </c>
      <c r="AL1598" s="38"/>
      <c r="AM1598" s="38"/>
      <c r="AN1598" s="38"/>
      <c r="AO1598" s="38"/>
      <c r="AP1598" s="38">
        <v>30</v>
      </c>
      <c r="AQ1598" s="38">
        <v>6</v>
      </c>
      <c r="AR1598" s="11"/>
      <c r="AS1598" s="19"/>
      <c r="AT1598" s="41"/>
      <c r="AU1598" s="11"/>
      <c r="AV1598" s="19"/>
      <c r="AW1598" s="41"/>
      <c r="AX1598" s="43" t="s">
        <v>78</v>
      </c>
      <c r="AY1598" s="22" t="s">
        <v>79</v>
      </c>
      <c r="AZ1598" s="45">
        <v>3</v>
      </c>
      <c r="BA1598" s="43" t="s">
        <v>78</v>
      </c>
      <c r="BB1598" s="22" t="s">
        <v>79</v>
      </c>
      <c r="BC1598" s="45">
        <v>3</v>
      </c>
      <c r="BD1598" s="47" t="s">
        <v>78</v>
      </c>
      <c r="BE1598" s="24" t="s">
        <v>79</v>
      </c>
      <c r="BF1598" s="49">
        <v>10</v>
      </c>
      <c r="BG1598" s="49">
        <v>2</v>
      </c>
      <c r="BH1598" s="47" t="s">
        <v>78</v>
      </c>
      <c r="BI1598" s="24" t="s">
        <v>79</v>
      </c>
      <c r="BJ1598" s="49">
        <v>10</v>
      </c>
      <c r="BK1598" s="49">
        <v>2</v>
      </c>
      <c r="BL1598" s="51" t="s">
        <v>52</v>
      </c>
    </row>
    <row r="1599" spans="1:64" s="103" customFormat="1" hidden="1" x14ac:dyDescent="0.3">
      <c r="A1599" s="104" t="s">
        <v>77</v>
      </c>
      <c r="B1599" s="11">
        <v>536</v>
      </c>
      <c r="C1599" s="104" t="s">
        <v>308</v>
      </c>
      <c r="D1599" s="104">
        <f>MATCH(Tabela1[[#This Row],[3]],ECHE!A:A,0)</f>
        <v>240</v>
      </c>
      <c r="E1599" s="3" t="s">
        <v>309</v>
      </c>
      <c r="F1599" s="2" t="s">
        <v>2524</v>
      </c>
      <c r="G1599" s="25">
        <v>61300</v>
      </c>
      <c r="H1599" s="30" t="s">
        <v>100</v>
      </c>
      <c r="I1599" s="283" t="s">
        <v>101</v>
      </c>
      <c r="J1599" s="104" t="s">
        <v>311</v>
      </c>
      <c r="K1599" s="2" t="s">
        <v>38614</v>
      </c>
      <c r="L1599" s="235" t="s">
        <v>44</v>
      </c>
      <c r="M1599" s="104" t="s">
        <v>44</v>
      </c>
      <c r="N1599" s="104" t="s">
        <v>88</v>
      </c>
      <c r="O1599" s="104" t="s">
        <v>70</v>
      </c>
      <c r="P1599" s="104"/>
      <c r="Q1599" s="104"/>
      <c r="R1599" s="32" t="s">
        <v>47</v>
      </c>
      <c r="S1599" s="91" t="s">
        <v>3446</v>
      </c>
      <c r="T1599" s="35" t="s">
        <v>78</v>
      </c>
      <c r="U1599" s="20" t="s">
        <v>79</v>
      </c>
      <c r="V1599" s="38"/>
      <c r="W1599" s="38"/>
      <c r="X1599" s="38" t="s">
        <v>51</v>
      </c>
      <c r="Y1599" s="38" t="s">
        <v>51</v>
      </c>
      <c r="Z1599" s="38"/>
      <c r="AA1599" s="38"/>
      <c r="AB1599" s="38"/>
      <c r="AC1599" s="38"/>
      <c r="AD1599" s="38">
        <v>6</v>
      </c>
      <c r="AE1599" s="38">
        <v>1</v>
      </c>
      <c r="AF1599" s="35" t="s">
        <v>78</v>
      </c>
      <c r="AG1599" s="20" t="s">
        <v>79</v>
      </c>
      <c r="AH1599" s="38"/>
      <c r="AI1599" s="38"/>
      <c r="AJ1599" s="38" t="s">
        <v>51</v>
      </c>
      <c r="AK1599" s="38" t="s">
        <v>51</v>
      </c>
      <c r="AL1599" s="38"/>
      <c r="AM1599" s="38"/>
      <c r="AN1599" s="38"/>
      <c r="AO1599" s="38"/>
      <c r="AP1599" s="38">
        <v>6</v>
      </c>
      <c r="AQ1599" s="38">
        <v>1</v>
      </c>
      <c r="AR1599" s="11"/>
      <c r="AS1599" s="19"/>
      <c r="AT1599" s="41"/>
      <c r="AU1599" s="11"/>
      <c r="AV1599" s="19"/>
      <c r="AW1599" s="41"/>
      <c r="AX1599" s="43" t="s">
        <v>78</v>
      </c>
      <c r="AY1599" s="22" t="s">
        <v>79</v>
      </c>
      <c r="AZ1599" s="45" t="s">
        <v>180</v>
      </c>
      <c r="BA1599" s="43" t="s">
        <v>78</v>
      </c>
      <c r="BB1599" s="22" t="s">
        <v>79</v>
      </c>
      <c r="BC1599" s="45" t="s">
        <v>180</v>
      </c>
      <c r="BD1599" s="47" t="s">
        <v>78</v>
      </c>
      <c r="BE1599" s="24" t="s">
        <v>79</v>
      </c>
      <c r="BF1599" s="49" t="s">
        <v>180</v>
      </c>
      <c r="BG1599" s="49" t="s">
        <v>180</v>
      </c>
      <c r="BH1599" s="47" t="s">
        <v>78</v>
      </c>
      <c r="BI1599" s="24" t="s">
        <v>79</v>
      </c>
      <c r="BJ1599" s="49" t="s">
        <v>180</v>
      </c>
      <c r="BK1599" s="49" t="s">
        <v>180</v>
      </c>
      <c r="BL1599" s="51" t="s">
        <v>52</v>
      </c>
    </row>
    <row r="1600" spans="1:64" s="103" customFormat="1" hidden="1" x14ac:dyDescent="0.3">
      <c r="A1600" s="104" t="s">
        <v>77</v>
      </c>
      <c r="B1600" s="11">
        <v>538</v>
      </c>
      <c r="C1600" s="84" t="s">
        <v>31393</v>
      </c>
      <c r="D1600" s="104">
        <f>MATCH(Tabela1[[#This Row],[3]],ECHE!A:A,0)</f>
        <v>4429</v>
      </c>
      <c r="E1600" s="3" t="s">
        <v>31396</v>
      </c>
      <c r="F1600" s="2" t="s">
        <v>31397</v>
      </c>
      <c r="G1600" s="25" t="s">
        <v>31398</v>
      </c>
      <c r="H1600" s="30" t="s">
        <v>31399</v>
      </c>
      <c r="I1600" s="283" t="s">
        <v>2319</v>
      </c>
      <c r="J1600" s="104" t="s">
        <v>2531</v>
      </c>
      <c r="K1600" s="2" t="s">
        <v>38958</v>
      </c>
      <c r="L1600" s="235" t="s">
        <v>2532</v>
      </c>
      <c r="M1600" s="104" t="s">
        <v>2533</v>
      </c>
      <c r="N1600" s="104" t="s">
        <v>71</v>
      </c>
      <c r="O1600" s="104" t="s">
        <v>46</v>
      </c>
      <c r="P1600" s="104"/>
      <c r="Q1600" s="104"/>
      <c r="R1600" s="32" t="s">
        <v>47</v>
      </c>
      <c r="S1600" s="91" t="s">
        <v>3446</v>
      </c>
      <c r="T1600" s="35" t="s">
        <v>78</v>
      </c>
      <c r="U1600" s="20" t="s">
        <v>79</v>
      </c>
      <c r="V1600" s="38"/>
      <c r="W1600" s="38"/>
      <c r="X1600" s="38" t="s">
        <v>51</v>
      </c>
      <c r="Y1600" s="38" t="s">
        <v>51</v>
      </c>
      <c r="Z1600" s="38" t="s">
        <v>51</v>
      </c>
      <c r="AA1600" s="38" t="s">
        <v>51</v>
      </c>
      <c r="AB1600" s="38"/>
      <c r="AC1600" s="38"/>
      <c r="AD1600" s="38">
        <v>60</v>
      </c>
      <c r="AE1600" s="38">
        <v>6</v>
      </c>
      <c r="AF1600" s="35" t="s">
        <v>78</v>
      </c>
      <c r="AG1600" s="20" t="s">
        <v>79</v>
      </c>
      <c r="AH1600" s="38"/>
      <c r="AI1600" s="38"/>
      <c r="AJ1600" s="38" t="s">
        <v>51</v>
      </c>
      <c r="AK1600" s="38" t="s">
        <v>51</v>
      </c>
      <c r="AL1600" s="38" t="s">
        <v>51</v>
      </c>
      <c r="AM1600" s="38" t="s">
        <v>51</v>
      </c>
      <c r="AN1600" s="38"/>
      <c r="AO1600" s="38"/>
      <c r="AP1600" s="38">
        <v>60</v>
      </c>
      <c r="AQ1600" s="38">
        <v>6</v>
      </c>
      <c r="AR1600" s="11"/>
      <c r="AS1600" s="19"/>
      <c r="AT1600" s="41"/>
      <c r="AU1600" s="11"/>
      <c r="AV1600" s="19"/>
      <c r="AW1600" s="41"/>
      <c r="AX1600" s="43" t="s">
        <v>78</v>
      </c>
      <c r="AY1600" s="22" t="s">
        <v>79</v>
      </c>
      <c r="AZ1600" s="45">
        <v>2</v>
      </c>
      <c r="BA1600" s="43" t="s">
        <v>78</v>
      </c>
      <c r="BB1600" s="22" t="s">
        <v>79</v>
      </c>
      <c r="BC1600" s="45">
        <v>2</v>
      </c>
      <c r="BD1600" s="47" t="s">
        <v>78</v>
      </c>
      <c r="BE1600" s="24" t="s">
        <v>79</v>
      </c>
      <c r="BF1600" s="49">
        <v>10</v>
      </c>
      <c r="BG1600" s="49">
        <v>2</v>
      </c>
      <c r="BH1600" s="47" t="s">
        <v>78</v>
      </c>
      <c r="BI1600" s="24" t="s">
        <v>79</v>
      </c>
      <c r="BJ1600" s="49">
        <v>10</v>
      </c>
      <c r="BK1600" s="49">
        <v>2</v>
      </c>
      <c r="BL1600" s="51" t="s">
        <v>52</v>
      </c>
    </row>
    <row r="1601" spans="1:64" s="103" customFormat="1" hidden="1" x14ac:dyDescent="0.3">
      <c r="A1601" s="104" t="s">
        <v>77</v>
      </c>
      <c r="B1601" s="11">
        <v>538</v>
      </c>
      <c r="C1601" s="84" t="s">
        <v>31393</v>
      </c>
      <c r="D1601" s="104">
        <f>MATCH(Tabela1[[#This Row],[3]],ECHE!A:A,0)</f>
        <v>4429</v>
      </c>
      <c r="E1601" s="3" t="s">
        <v>31396</v>
      </c>
      <c r="F1601" s="2" t="s">
        <v>31397</v>
      </c>
      <c r="G1601" s="25">
        <v>8049</v>
      </c>
      <c r="H1601" s="30" t="s">
        <v>31399</v>
      </c>
      <c r="I1601" s="283" t="s">
        <v>2319</v>
      </c>
      <c r="J1601" s="104" t="s">
        <v>2531</v>
      </c>
      <c r="K1601" s="2" t="s">
        <v>38958</v>
      </c>
      <c r="L1601" s="235" t="s">
        <v>2532</v>
      </c>
      <c r="M1601" s="104" t="s">
        <v>2533</v>
      </c>
      <c r="N1601" s="104" t="s">
        <v>71</v>
      </c>
      <c r="O1601" s="104" t="s">
        <v>46</v>
      </c>
      <c r="P1601" s="104"/>
      <c r="Q1601" s="104"/>
      <c r="R1601" s="32" t="s">
        <v>47</v>
      </c>
      <c r="S1601" s="91" t="s">
        <v>3446</v>
      </c>
      <c r="T1601" s="35" t="s">
        <v>573</v>
      </c>
      <c r="U1601" s="20" t="s">
        <v>574</v>
      </c>
      <c r="V1601" s="38"/>
      <c r="W1601" s="38"/>
      <c r="X1601" s="38" t="s">
        <v>51</v>
      </c>
      <c r="Y1601" s="38" t="s">
        <v>51</v>
      </c>
      <c r="Z1601" s="38"/>
      <c r="AA1601" s="38"/>
      <c r="AB1601" s="38"/>
      <c r="AC1601" s="38"/>
      <c r="AD1601" s="38">
        <v>10</v>
      </c>
      <c r="AE1601" s="38">
        <v>2</v>
      </c>
      <c r="AF1601" s="35" t="s">
        <v>573</v>
      </c>
      <c r="AG1601" s="20" t="s">
        <v>574</v>
      </c>
      <c r="AH1601" s="38"/>
      <c r="AI1601" s="38"/>
      <c r="AJ1601" s="38" t="s">
        <v>51</v>
      </c>
      <c r="AK1601" s="38" t="s">
        <v>51</v>
      </c>
      <c r="AL1601" s="38"/>
      <c r="AM1601" s="38"/>
      <c r="AN1601" s="38"/>
      <c r="AO1601" s="38"/>
      <c r="AP1601" s="38">
        <v>10</v>
      </c>
      <c r="AQ1601" s="38">
        <v>2</v>
      </c>
      <c r="AR1601" s="11"/>
      <c r="AS1601" s="19"/>
      <c r="AT1601" s="41"/>
      <c r="AU1601" s="11"/>
      <c r="AV1601" s="19"/>
      <c r="AW1601" s="41"/>
      <c r="AX1601" s="43" t="s">
        <v>573</v>
      </c>
      <c r="AY1601" s="22" t="s">
        <v>574</v>
      </c>
      <c r="AZ1601" s="45" t="s">
        <v>180</v>
      </c>
      <c r="BA1601" s="43" t="s">
        <v>573</v>
      </c>
      <c r="BB1601" s="22" t="s">
        <v>574</v>
      </c>
      <c r="BC1601" s="45" t="s">
        <v>180</v>
      </c>
      <c r="BD1601" s="47" t="s">
        <v>573</v>
      </c>
      <c r="BE1601" s="24" t="s">
        <v>574</v>
      </c>
      <c r="BF1601" s="49" t="s">
        <v>180</v>
      </c>
      <c r="BG1601" s="49" t="s">
        <v>180</v>
      </c>
      <c r="BH1601" s="47" t="s">
        <v>573</v>
      </c>
      <c r="BI1601" s="24" t="s">
        <v>574</v>
      </c>
      <c r="BJ1601" s="49" t="s">
        <v>180</v>
      </c>
      <c r="BK1601" s="49" t="s">
        <v>180</v>
      </c>
      <c r="BL1601" s="51" t="s">
        <v>52</v>
      </c>
    </row>
    <row r="1602" spans="1:64" s="103" customFormat="1" hidden="1" x14ac:dyDescent="0.3">
      <c r="A1602" s="84" t="s">
        <v>77</v>
      </c>
      <c r="B1602" s="85">
        <v>552</v>
      </c>
      <c r="C1602" s="84" t="s">
        <v>2587</v>
      </c>
      <c r="D1602" s="84">
        <f>MATCH(Tabela1[[#This Row],[3]],ECHE!A:A,0)</f>
        <v>81</v>
      </c>
      <c r="E1602" s="87" t="s">
        <v>2588</v>
      </c>
      <c r="F1602" s="88" t="s">
        <v>2589</v>
      </c>
      <c r="G1602" s="89">
        <v>2000</v>
      </c>
      <c r="H1602" s="90" t="s">
        <v>2590</v>
      </c>
      <c r="I1602" s="286" t="s">
        <v>579</v>
      </c>
      <c r="J1602" s="88" t="s">
        <v>2591</v>
      </c>
      <c r="K1602" s="88" t="s">
        <v>38848</v>
      </c>
      <c r="L1602" s="196" t="s">
        <v>44</v>
      </c>
      <c r="M1602" s="84" t="s">
        <v>44</v>
      </c>
      <c r="N1602" s="84" t="s">
        <v>152</v>
      </c>
      <c r="O1602" s="84" t="s">
        <v>89</v>
      </c>
      <c r="P1602" s="84"/>
      <c r="Q1602" s="84"/>
      <c r="R1602" s="91" t="s">
        <v>47</v>
      </c>
      <c r="S1602" s="91" t="s">
        <v>3446</v>
      </c>
      <c r="T1602" s="92" t="s">
        <v>78</v>
      </c>
      <c r="U1602" s="93" t="s">
        <v>79</v>
      </c>
      <c r="V1602" s="94"/>
      <c r="W1602" s="94"/>
      <c r="X1602" s="94" t="s">
        <v>51</v>
      </c>
      <c r="Y1602" s="94" t="s">
        <v>51</v>
      </c>
      <c r="Z1602" s="94" t="s">
        <v>51</v>
      </c>
      <c r="AA1602" s="94" t="s">
        <v>51</v>
      </c>
      <c r="AB1602" s="94" t="s">
        <v>51</v>
      </c>
      <c r="AC1602" s="94" t="s">
        <v>51</v>
      </c>
      <c r="AD1602" s="94">
        <v>20</v>
      </c>
      <c r="AE1602" s="94">
        <v>2</v>
      </c>
      <c r="AF1602" s="92" t="s">
        <v>78</v>
      </c>
      <c r="AG1602" s="93" t="s">
        <v>79</v>
      </c>
      <c r="AH1602" s="94"/>
      <c r="AI1602" s="94"/>
      <c r="AJ1602" s="94" t="s">
        <v>51</v>
      </c>
      <c r="AK1602" s="94" t="s">
        <v>51</v>
      </c>
      <c r="AL1602" s="94" t="s">
        <v>51</v>
      </c>
      <c r="AM1602" s="94" t="s">
        <v>51</v>
      </c>
      <c r="AN1602" s="94" t="s">
        <v>51</v>
      </c>
      <c r="AO1602" s="94" t="s">
        <v>51</v>
      </c>
      <c r="AP1602" s="94">
        <v>20</v>
      </c>
      <c r="AQ1602" s="94">
        <v>2</v>
      </c>
      <c r="AR1602" s="85"/>
      <c r="AS1602" s="86"/>
      <c r="AT1602" s="95"/>
      <c r="AU1602" s="85"/>
      <c r="AV1602" s="86"/>
      <c r="AW1602" s="95"/>
      <c r="AX1602" s="96" t="s">
        <v>78</v>
      </c>
      <c r="AY1602" s="97" t="s">
        <v>79</v>
      </c>
      <c r="AZ1602" s="98">
        <v>3</v>
      </c>
      <c r="BA1602" s="96" t="s">
        <v>78</v>
      </c>
      <c r="BB1602" s="97" t="s">
        <v>79</v>
      </c>
      <c r="BC1602" s="98">
        <v>3</v>
      </c>
      <c r="BD1602" s="99"/>
      <c r="BE1602" s="100"/>
      <c r="BF1602" s="101"/>
      <c r="BG1602" s="101"/>
      <c r="BH1602" s="99"/>
      <c r="BI1602" s="100"/>
      <c r="BJ1602" s="101"/>
      <c r="BK1602" s="101"/>
      <c r="BL1602" s="102" t="s">
        <v>52</v>
      </c>
    </row>
    <row r="1603" spans="1:64" s="103" customFormat="1" hidden="1" x14ac:dyDescent="0.3">
      <c r="A1603" s="104" t="s">
        <v>77</v>
      </c>
      <c r="B1603" s="11">
        <v>586</v>
      </c>
      <c r="C1603" s="104" t="s">
        <v>2692</v>
      </c>
      <c r="D1603" s="104">
        <f>MATCH(Tabela1[[#This Row],[3]],ECHE!A:A,0)</f>
        <v>3845</v>
      </c>
      <c r="E1603" s="3" t="s">
        <v>2693</v>
      </c>
      <c r="F1603" s="2" t="s">
        <v>2694</v>
      </c>
      <c r="G1603" s="25">
        <v>26504</v>
      </c>
      <c r="H1603" s="30" t="s">
        <v>2695</v>
      </c>
      <c r="I1603" s="283" t="s">
        <v>389</v>
      </c>
      <c r="J1603" s="104" t="s">
        <v>2696</v>
      </c>
      <c r="K1603" s="2" t="s">
        <v>38755</v>
      </c>
      <c r="L1603" s="235" t="s">
        <v>2697</v>
      </c>
      <c r="M1603" s="104" t="s">
        <v>1744</v>
      </c>
      <c r="N1603" s="104" t="s">
        <v>114</v>
      </c>
      <c r="O1603" s="104" t="s">
        <v>2698</v>
      </c>
      <c r="P1603" s="104"/>
      <c r="Q1603" s="104"/>
      <c r="R1603" s="32" t="s">
        <v>47</v>
      </c>
      <c r="S1603" s="91" t="s">
        <v>3446</v>
      </c>
      <c r="T1603" s="35" t="s">
        <v>78</v>
      </c>
      <c r="U1603" s="20" t="s">
        <v>79</v>
      </c>
      <c r="V1603" s="38"/>
      <c r="W1603" s="38"/>
      <c r="X1603" s="38" t="s">
        <v>51</v>
      </c>
      <c r="Y1603" s="38" t="s">
        <v>51</v>
      </c>
      <c r="Z1603" s="38"/>
      <c r="AA1603" s="38"/>
      <c r="AB1603" s="38"/>
      <c r="AC1603" s="38"/>
      <c r="AD1603" s="38">
        <v>5</v>
      </c>
      <c r="AE1603" s="38">
        <v>2</v>
      </c>
      <c r="AF1603" s="35" t="s">
        <v>78</v>
      </c>
      <c r="AG1603" s="20" t="s">
        <v>79</v>
      </c>
      <c r="AH1603" s="38"/>
      <c r="AI1603" s="38"/>
      <c r="AJ1603" s="38" t="s">
        <v>51</v>
      </c>
      <c r="AK1603" s="38" t="s">
        <v>51</v>
      </c>
      <c r="AL1603" s="38"/>
      <c r="AM1603" s="38"/>
      <c r="AN1603" s="38"/>
      <c r="AO1603" s="38"/>
      <c r="AP1603" s="38">
        <v>5</v>
      </c>
      <c r="AQ1603" s="38">
        <v>2</v>
      </c>
      <c r="AR1603" s="11"/>
      <c r="AS1603" s="19"/>
      <c r="AT1603" s="41"/>
      <c r="AU1603" s="11"/>
      <c r="AV1603" s="19"/>
      <c r="AW1603" s="41"/>
      <c r="AX1603" s="43" t="s">
        <v>78</v>
      </c>
      <c r="AY1603" s="22" t="s">
        <v>79</v>
      </c>
      <c r="AZ1603" s="45">
        <v>2</v>
      </c>
      <c r="BA1603" s="43" t="s">
        <v>78</v>
      </c>
      <c r="BB1603" s="22" t="s">
        <v>79</v>
      </c>
      <c r="BC1603" s="45">
        <v>2</v>
      </c>
      <c r="BD1603" s="47" t="s">
        <v>78</v>
      </c>
      <c r="BE1603" s="24" t="s">
        <v>79</v>
      </c>
      <c r="BF1603" s="49">
        <v>5</v>
      </c>
      <c r="BG1603" s="49">
        <v>1</v>
      </c>
      <c r="BH1603" s="47" t="s">
        <v>78</v>
      </c>
      <c r="BI1603" s="24" t="s">
        <v>79</v>
      </c>
      <c r="BJ1603" s="49">
        <v>5</v>
      </c>
      <c r="BK1603" s="49">
        <v>1</v>
      </c>
      <c r="BL1603" s="51" t="s">
        <v>52</v>
      </c>
    </row>
    <row r="1604" spans="1:64" s="103" customFormat="1" hidden="1" x14ac:dyDescent="0.3">
      <c r="A1604" s="104" t="s">
        <v>77</v>
      </c>
      <c r="B1604" s="11">
        <v>588</v>
      </c>
      <c r="C1604" s="104" t="s">
        <v>1257</v>
      </c>
      <c r="D1604" s="104">
        <f>MATCH(Tabela1[[#This Row],[3]],ECHE!A:A,0)</f>
        <v>4648</v>
      </c>
      <c r="E1604" s="3" t="s">
        <v>1258</v>
      </c>
      <c r="F1604" s="2" t="s">
        <v>2703</v>
      </c>
      <c r="G1604" s="25" t="s">
        <v>1260</v>
      </c>
      <c r="H1604" s="30" t="s">
        <v>848</v>
      </c>
      <c r="I1604" s="283" t="s">
        <v>214</v>
      </c>
      <c r="J1604" s="104" t="s">
        <v>2704</v>
      </c>
      <c r="K1604" s="2" t="s">
        <v>38802</v>
      </c>
      <c r="L1604" s="235" t="s">
        <v>423</v>
      </c>
      <c r="M1604" s="104" t="s">
        <v>423</v>
      </c>
      <c r="N1604" s="104" t="s">
        <v>90</v>
      </c>
      <c r="O1604" s="104" t="s">
        <v>89</v>
      </c>
      <c r="P1604" s="104"/>
      <c r="Q1604" s="104"/>
      <c r="R1604" s="32" t="s">
        <v>47</v>
      </c>
      <c r="S1604" s="91" t="s">
        <v>3446</v>
      </c>
      <c r="T1604" s="35" t="s">
        <v>78</v>
      </c>
      <c r="U1604" s="20" t="s">
        <v>1614</v>
      </c>
      <c r="V1604" s="38"/>
      <c r="W1604" s="38"/>
      <c r="X1604" s="38" t="s">
        <v>51</v>
      </c>
      <c r="Y1604" s="38" t="s">
        <v>51</v>
      </c>
      <c r="Z1604" s="38" t="s">
        <v>51</v>
      </c>
      <c r="AA1604" s="38" t="s">
        <v>51</v>
      </c>
      <c r="AB1604" s="38" t="s">
        <v>51</v>
      </c>
      <c r="AC1604" s="38" t="s">
        <v>51</v>
      </c>
      <c r="AD1604" s="38">
        <v>20</v>
      </c>
      <c r="AE1604" s="38">
        <v>2</v>
      </c>
      <c r="AF1604" s="35" t="s">
        <v>78</v>
      </c>
      <c r="AG1604" s="20" t="s">
        <v>1614</v>
      </c>
      <c r="AH1604" s="38"/>
      <c r="AI1604" s="38"/>
      <c r="AJ1604" s="38" t="s">
        <v>51</v>
      </c>
      <c r="AK1604" s="38" t="s">
        <v>51</v>
      </c>
      <c r="AL1604" s="38" t="s">
        <v>51</v>
      </c>
      <c r="AM1604" s="38" t="s">
        <v>51</v>
      </c>
      <c r="AN1604" s="38" t="s">
        <v>51</v>
      </c>
      <c r="AO1604" s="38" t="s">
        <v>51</v>
      </c>
      <c r="AP1604" s="38">
        <v>20</v>
      </c>
      <c r="AQ1604" s="38">
        <v>2</v>
      </c>
      <c r="AR1604" s="11"/>
      <c r="AS1604" s="19"/>
      <c r="AT1604" s="41"/>
      <c r="AU1604" s="11"/>
      <c r="AV1604" s="19"/>
      <c r="AW1604" s="41"/>
      <c r="AX1604" s="43" t="s">
        <v>78</v>
      </c>
      <c r="AY1604" s="22" t="s">
        <v>1614</v>
      </c>
      <c r="AZ1604" s="45">
        <v>3</v>
      </c>
      <c r="BA1604" s="43" t="s">
        <v>78</v>
      </c>
      <c r="BB1604" s="22" t="s">
        <v>1614</v>
      </c>
      <c r="BC1604" s="45">
        <v>3</v>
      </c>
      <c r="BD1604" s="47"/>
      <c r="BE1604" s="24"/>
      <c r="BF1604" s="49"/>
      <c r="BG1604" s="49"/>
      <c r="BH1604" s="47"/>
      <c r="BI1604" s="24"/>
      <c r="BJ1604" s="49"/>
      <c r="BK1604" s="49"/>
      <c r="BL1604" s="51" t="s">
        <v>52</v>
      </c>
    </row>
    <row r="1605" spans="1:64" s="103" customFormat="1" hidden="1" x14ac:dyDescent="0.3">
      <c r="A1605" s="104" t="s">
        <v>77</v>
      </c>
      <c r="B1605" s="11">
        <v>592</v>
      </c>
      <c r="C1605" s="104" t="s">
        <v>2718</v>
      </c>
      <c r="D1605" s="104">
        <f>MATCH(Tabela1[[#This Row],[3]],ECHE!A:A,0)</f>
        <v>1132</v>
      </c>
      <c r="E1605" s="3" t="s">
        <v>2719</v>
      </c>
      <c r="F1605" s="2" t="s">
        <v>2720</v>
      </c>
      <c r="G1605" s="25" t="s">
        <v>2721</v>
      </c>
      <c r="H1605" s="30" t="s">
        <v>2722</v>
      </c>
      <c r="I1605" s="283" t="s">
        <v>84</v>
      </c>
      <c r="J1605" s="104" t="s">
        <v>2723</v>
      </c>
      <c r="K1605" s="2" t="s">
        <v>38689</v>
      </c>
      <c r="L1605" s="235" t="s">
        <v>112</v>
      </c>
      <c r="M1605" s="104" t="s">
        <v>1334</v>
      </c>
      <c r="N1605" s="104" t="s">
        <v>152</v>
      </c>
      <c r="O1605" s="104" t="s">
        <v>92</v>
      </c>
      <c r="P1605" s="104"/>
      <c r="Q1605" s="104"/>
      <c r="R1605" s="32" t="s">
        <v>47</v>
      </c>
      <c r="S1605" s="91" t="s">
        <v>3446</v>
      </c>
      <c r="T1605" s="35" t="s">
        <v>78</v>
      </c>
      <c r="U1605" s="20" t="s">
        <v>79</v>
      </c>
      <c r="V1605" s="38"/>
      <c r="W1605" s="38"/>
      <c r="X1605" s="38" t="s">
        <v>51</v>
      </c>
      <c r="Y1605" s="38" t="s">
        <v>51</v>
      </c>
      <c r="Z1605" s="38" t="s">
        <v>51</v>
      </c>
      <c r="AA1605" s="38" t="s">
        <v>51</v>
      </c>
      <c r="AB1605" s="38"/>
      <c r="AC1605" s="38"/>
      <c r="AD1605" s="38">
        <v>27</v>
      </c>
      <c r="AE1605" s="38">
        <v>3</v>
      </c>
      <c r="AF1605" s="35" t="s">
        <v>78</v>
      </c>
      <c r="AG1605" s="20" t="s">
        <v>79</v>
      </c>
      <c r="AH1605" s="38"/>
      <c r="AI1605" s="38"/>
      <c r="AJ1605" s="38" t="s">
        <v>51</v>
      </c>
      <c r="AK1605" s="38" t="s">
        <v>51</v>
      </c>
      <c r="AL1605" s="38" t="s">
        <v>51</v>
      </c>
      <c r="AM1605" s="38" t="s">
        <v>51</v>
      </c>
      <c r="AN1605" s="38"/>
      <c r="AO1605" s="38"/>
      <c r="AP1605" s="38">
        <v>27</v>
      </c>
      <c r="AQ1605" s="38">
        <v>3</v>
      </c>
      <c r="AR1605" s="11"/>
      <c r="AS1605" s="19"/>
      <c r="AT1605" s="41"/>
      <c r="AU1605" s="11"/>
      <c r="AV1605" s="19"/>
      <c r="AW1605" s="41"/>
      <c r="AX1605" s="43" t="s">
        <v>78</v>
      </c>
      <c r="AY1605" s="22" t="s">
        <v>79</v>
      </c>
      <c r="AZ1605" s="45" t="s">
        <v>180</v>
      </c>
      <c r="BA1605" s="43" t="s">
        <v>78</v>
      </c>
      <c r="BB1605" s="22" t="s">
        <v>79</v>
      </c>
      <c r="BC1605" s="45" t="s">
        <v>180</v>
      </c>
      <c r="BD1605" s="47" t="s">
        <v>78</v>
      </c>
      <c r="BE1605" s="24" t="s">
        <v>79</v>
      </c>
      <c r="BF1605" s="49">
        <v>5</v>
      </c>
      <c r="BG1605" s="49">
        <v>1</v>
      </c>
      <c r="BH1605" s="47" t="s">
        <v>78</v>
      </c>
      <c r="BI1605" s="24" t="s">
        <v>79</v>
      </c>
      <c r="BJ1605" s="49">
        <v>5</v>
      </c>
      <c r="BK1605" s="49">
        <v>1</v>
      </c>
      <c r="BL1605" s="51" t="s">
        <v>52</v>
      </c>
    </row>
    <row r="1606" spans="1:64" s="103" customFormat="1" hidden="1" x14ac:dyDescent="0.3">
      <c r="A1606" s="104" t="s">
        <v>77</v>
      </c>
      <c r="B1606" s="11">
        <v>592</v>
      </c>
      <c r="C1606" s="104" t="s">
        <v>2718</v>
      </c>
      <c r="D1606" s="104">
        <f>MATCH(Tabela1[[#This Row],[3]],ECHE!A:A,0)</f>
        <v>1132</v>
      </c>
      <c r="E1606" s="3" t="s">
        <v>2719</v>
      </c>
      <c r="F1606" s="2" t="s">
        <v>2720</v>
      </c>
      <c r="G1606" s="25" t="s">
        <v>2721</v>
      </c>
      <c r="H1606" s="30" t="s">
        <v>2722</v>
      </c>
      <c r="I1606" s="283" t="s">
        <v>84</v>
      </c>
      <c r="J1606" s="104" t="s">
        <v>2723</v>
      </c>
      <c r="K1606" s="2" t="s">
        <v>38689</v>
      </c>
      <c r="L1606" s="235" t="s">
        <v>112</v>
      </c>
      <c r="M1606" s="104" t="s">
        <v>1334</v>
      </c>
      <c r="N1606" s="104" t="s">
        <v>152</v>
      </c>
      <c r="O1606" s="104" t="s">
        <v>92</v>
      </c>
      <c r="P1606" s="104"/>
      <c r="Q1606" s="104"/>
      <c r="R1606" s="32" t="s">
        <v>47</v>
      </c>
      <c r="S1606" s="91" t="s">
        <v>3446</v>
      </c>
      <c r="T1606" s="35" t="s">
        <v>78</v>
      </c>
      <c r="U1606" s="20" t="s">
        <v>79</v>
      </c>
      <c r="V1606" s="38"/>
      <c r="W1606" s="38"/>
      <c r="X1606" s="38" t="s">
        <v>51</v>
      </c>
      <c r="Y1606" s="38" t="s">
        <v>51</v>
      </c>
      <c r="Z1606" s="38" t="s">
        <v>51</v>
      </c>
      <c r="AA1606" s="38" t="s">
        <v>51</v>
      </c>
      <c r="AB1606" s="38"/>
      <c r="AC1606" s="38"/>
      <c r="AD1606" s="38" t="s">
        <v>180</v>
      </c>
      <c r="AE1606" s="38" t="s">
        <v>180</v>
      </c>
      <c r="AF1606" s="35" t="s">
        <v>78</v>
      </c>
      <c r="AG1606" s="20" t="s">
        <v>79</v>
      </c>
      <c r="AH1606" s="38"/>
      <c r="AI1606" s="38"/>
      <c r="AJ1606" s="38" t="s">
        <v>51</v>
      </c>
      <c r="AK1606" s="38" t="s">
        <v>51</v>
      </c>
      <c r="AL1606" s="38" t="s">
        <v>51</v>
      </c>
      <c r="AM1606" s="38" t="s">
        <v>51</v>
      </c>
      <c r="AN1606" s="38"/>
      <c r="AO1606" s="38"/>
      <c r="AP1606" s="38" t="s">
        <v>180</v>
      </c>
      <c r="AQ1606" s="38" t="s">
        <v>180</v>
      </c>
      <c r="AR1606" s="11"/>
      <c r="AS1606" s="19"/>
      <c r="AT1606" s="41"/>
      <c r="AU1606" s="11"/>
      <c r="AV1606" s="19"/>
      <c r="AW1606" s="41"/>
      <c r="AX1606" s="43"/>
      <c r="AY1606" s="22"/>
      <c r="AZ1606" s="45"/>
      <c r="BA1606" s="43"/>
      <c r="BB1606" s="22"/>
      <c r="BC1606" s="45"/>
      <c r="BD1606" s="47"/>
      <c r="BE1606" s="24"/>
      <c r="BF1606" s="49"/>
      <c r="BG1606" s="49"/>
      <c r="BH1606" s="47"/>
      <c r="BI1606" s="24"/>
      <c r="BJ1606" s="49"/>
      <c r="BK1606" s="49"/>
      <c r="BL1606" s="51" t="s">
        <v>52</v>
      </c>
    </row>
    <row r="1607" spans="1:64" s="103" customFormat="1" hidden="1" x14ac:dyDescent="0.3">
      <c r="A1607" s="84" t="s">
        <v>77</v>
      </c>
      <c r="B1607" s="85">
        <v>611</v>
      </c>
      <c r="C1607" s="84" t="s">
        <v>2762</v>
      </c>
      <c r="D1607" s="84" t="e">
        <f>MATCH(Tabela1[[#This Row],[3]],ECHE!A:A,0)</f>
        <v>#N/A</v>
      </c>
      <c r="E1607" s="87" t="s">
        <v>2763</v>
      </c>
      <c r="F1607" s="88" t="s">
        <v>2764</v>
      </c>
      <c r="G1607" s="89">
        <v>27260</v>
      </c>
      <c r="H1607" s="90" t="s">
        <v>2765</v>
      </c>
      <c r="I1607" s="286" t="s">
        <v>243</v>
      </c>
      <c r="J1607" s="84" t="s">
        <v>2766</v>
      </c>
      <c r="K1607" s="2" t="s">
        <v>39072</v>
      </c>
      <c r="L1607" s="196" t="s">
        <v>103</v>
      </c>
      <c r="M1607" s="84" t="s">
        <v>44</v>
      </c>
      <c r="N1607" s="84" t="s">
        <v>246</v>
      </c>
      <c r="O1607" s="84" t="s">
        <v>89</v>
      </c>
      <c r="P1607" s="84"/>
      <c r="Q1607" s="84"/>
      <c r="R1607" s="91" t="s">
        <v>47</v>
      </c>
      <c r="S1607" s="91" t="s">
        <v>3446</v>
      </c>
      <c r="T1607" s="92" t="s">
        <v>78</v>
      </c>
      <c r="U1607" s="93" t="s">
        <v>79</v>
      </c>
      <c r="V1607" s="94"/>
      <c r="W1607" s="94"/>
      <c r="X1607" s="94" t="s">
        <v>51</v>
      </c>
      <c r="Y1607" s="94" t="s">
        <v>51</v>
      </c>
      <c r="Z1607" s="94"/>
      <c r="AA1607" s="94"/>
      <c r="AB1607" s="94"/>
      <c r="AC1607" s="94"/>
      <c r="AD1607" s="94">
        <v>10</v>
      </c>
      <c r="AE1607" s="94">
        <v>2</v>
      </c>
      <c r="AF1607" s="92" t="s">
        <v>78</v>
      </c>
      <c r="AG1607" s="93" t="s">
        <v>79</v>
      </c>
      <c r="AH1607" s="94"/>
      <c r="AI1607" s="94"/>
      <c r="AJ1607" s="94" t="s">
        <v>51</v>
      </c>
      <c r="AK1607" s="94" t="s">
        <v>51</v>
      </c>
      <c r="AL1607" s="94"/>
      <c r="AM1607" s="94"/>
      <c r="AN1607" s="94"/>
      <c r="AO1607" s="94"/>
      <c r="AP1607" s="94">
        <v>10</v>
      </c>
      <c r="AQ1607" s="94">
        <v>2</v>
      </c>
      <c r="AR1607" s="85"/>
      <c r="AS1607" s="86"/>
      <c r="AT1607" s="95"/>
      <c r="AU1607" s="85"/>
      <c r="AV1607" s="86"/>
      <c r="AW1607" s="95"/>
      <c r="AX1607" s="96" t="s">
        <v>78</v>
      </c>
      <c r="AY1607" s="97" t="s">
        <v>79</v>
      </c>
      <c r="AZ1607" s="98">
        <v>1</v>
      </c>
      <c r="BA1607" s="96" t="s">
        <v>78</v>
      </c>
      <c r="BB1607" s="97" t="s">
        <v>79</v>
      </c>
      <c r="BC1607" s="98">
        <v>1</v>
      </c>
      <c r="BD1607" s="99" t="s">
        <v>78</v>
      </c>
      <c r="BE1607" s="100" t="s">
        <v>79</v>
      </c>
      <c r="BF1607" s="101">
        <v>10</v>
      </c>
      <c r="BG1607" s="101">
        <v>2</v>
      </c>
      <c r="BH1607" s="99" t="s">
        <v>78</v>
      </c>
      <c r="BI1607" s="100" t="s">
        <v>79</v>
      </c>
      <c r="BJ1607" s="101">
        <v>10</v>
      </c>
      <c r="BK1607" s="101">
        <v>2</v>
      </c>
      <c r="BL1607" s="102" t="s">
        <v>52</v>
      </c>
    </row>
    <row r="1608" spans="1:64" s="103" customFormat="1" hidden="1" x14ac:dyDescent="0.3">
      <c r="A1608" s="104" t="s">
        <v>77</v>
      </c>
      <c r="B1608" s="11">
        <v>624</v>
      </c>
      <c r="C1608" s="104" t="s">
        <v>2815</v>
      </c>
      <c r="D1608" s="104">
        <f>MATCH(Tabela1[[#This Row],[3]],ECHE!A:A,0)</f>
        <v>4523</v>
      </c>
      <c r="E1608" s="3" t="s">
        <v>2816</v>
      </c>
      <c r="F1608" s="2" t="s">
        <v>2817</v>
      </c>
      <c r="G1608" s="25">
        <v>9037</v>
      </c>
      <c r="H1608" s="30" t="s">
        <v>2818</v>
      </c>
      <c r="I1608" s="283" t="s">
        <v>2319</v>
      </c>
      <c r="J1608" s="104" t="s">
        <v>2819</v>
      </c>
      <c r="K1608" s="2" t="s">
        <v>38794</v>
      </c>
      <c r="L1608" s="235" t="s">
        <v>44</v>
      </c>
      <c r="M1608" s="104" t="s">
        <v>44</v>
      </c>
      <c r="N1608" s="104" t="s">
        <v>71</v>
      </c>
      <c r="O1608" s="104" t="s">
        <v>1707</v>
      </c>
      <c r="P1608" s="104"/>
      <c r="Q1608" s="104"/>
      <c r="R1608" s="32" t="s">
        <v>47</v>
      </c>
      <c r="S1608" s="91" t="s">
        <v>3446</v>
      </c>
      <c r="T1608" s="35" t="s">
        <v>78</v>
      </c>
      <c r="U1608" s="20" t="s">
        <v>79</v>
      </c>
      <c r="V1608" s="38"/>
      <c r="W1608" s="38"/>
      <c r="X1608" s="38" t="s">
        <v>51</v>
      </c>
      <c r="Y1608" s="38" t="s">
        <v>51</v>
      </c>
      <c r="Z1608" s="38" t="s">
        <v>51</v>
      </c>
      <c r="AA1608" s="38" t="s">
        <v>51</v>
      </c>
      <c r="AB1608" s="38"/>
      <c r="AC1608" s="38"/>
      <c r="AD1608" s="38">
        <v>10</v>
      </c>
      <c r="AE1608" s="38">
        <v>1</v>
      </c>
      <c r="AF1608" s="35" t="s">
        <v>78</v>
      </c>
      <c r="AG1608" s="20" t="s">
        <v>79</v>
      </c>
      <c r="AH1608" s="38"/>
      <c r="AI1608" s="38"/>
      <c r="AJ1608" s="38" t="s">
        <v>51</v>
      </c>
      <c r="AK1608" s="38" t="s">
        <v>51</v>
      </c>
      <c r="AL1608" s="38" t="s">
        <v>51</v>
      </c>
      <c r="AM1608" s="38" t="s">
        <v>51</v>
      </c>
      <c r="AN1608" s="38"/>
      <c r="AO1608" s="38"/>
      <c r="AP1608" s="38">
        <v>10</v>
      </c>
      <c r="AQ1608" s="38">
        <v>1</v>
      </c>
      <c r="AR1608" s="11"/>
      <c r="AS1608" s="19"/>
      <c r="AT1608" s="41"/>
      <c r="AU1608" s="11"/>
      <c r="AV1608" s="19"/>
      <c r="AW1608" s="41"/>
      <c r="AX1608" s="43" t="s">
        <v>78</v>
      </c>
      <c r="AY1608" s="22" t="s">
        <v>79</v>
      </c>
      <c r="AZ1608" s="45">
        <v>3</v>
      </c>
      <c r="BA1608" s="43" t="s">
        <v>78</v>
      </c>
      <c r="BB1608" s="22" t="s">
        <v>79</v>
      </c>
      <c r="BC1608" s="45">
        <v>3</v>
      </c>
      <c r="BD1608" s="47" t="s">
        <v>78</v>
      </c>
      <c r="BE1608" s="24" t="s">
        <v>79</v>
      </c>
      <c r="BF1608" s="49">
        <v>5</v>
      </c>
      <c r="BG1608" s="49">
        <v>1</v>
      </c>
      <c r="BH1608" s="47" t="s">
        <v>78</v>
      </c>
      <c r="BI1608" s="24" t="s">
        <v>79</v>
      </c>
      <c r="BJ1608" s="49">
        <v>5</v>
      </c>
      <c r="BK1608" s="49">
        <v>1</v>
      </c>
      <c r="BL1608" s="51" t="s">
        <v>52</v>
      </c>
    </row>
    <row r="1609" spans="1:64" s="103" customFormat="1" hidden="1" x14ac:dyDescent="0.3">
      <c r="A1609" s="84" t="s">
        <v>77</v>
      </c>
      <c r="B1609" s="85">
        <v>629</v>
      </c>
      <c r="C1609" s="84" t="s">
        <v>2825</v>
      </c>
      <c r="D1609" s="84">
        <f>MATCH(Tabela1[[#This Row],[3]],ECHE!A:A,0)</f>
        <v>5257</v>
      </c>
      <c r="E1609" s="87" t="s">
        <v>2826</v>
      </c>
      <c r="F1609" s="88" t="s">
        <v>2827</v>
      </c>
      <c r="G1609" s="89">
        <v>6420</v>
      </c>
      <c r="H1609" s="90" t="s">
        <v>1040</v>
      </c>
      <c r="I1609" s="286" t="s">
        <v>243</v>
      </c>
      <c r="J1609" s="84" t="s">
        <v>2828</v>
      </c>
      <c r="K1609" s="2" t="s">
        <v>39065</v>
      </c>
      <c r="L1609" s="196" t="s">
        <v>2171</v>
      </c>
      <c r="M1609" s="84" t="s">
        <v>508</v>
      </c>
      <c r="N1609" s="84" t="s">
        <v>69</v>
      </c>
      <c r="O1609" s="84" t="s">
        <v>70</v>
      </c>
      <c r="P1609" s="84"/>
      <c r="Q1609" s="84"/>
      <c r="R1609" s="91" t="s">
        <v>47</v>
      </c>
      <c r="S1609" s="91" t="s">
        <v>3446</v>
      </c>
      <c r="T1609" s="92" t="s">
        <v>1840</v>
      </c>
      <c r="U1609" s="93" t="s">
        <v>1841</v>
      </c>
      <c r="V1609" s="94"/>
      <c r="W1609" s="94"/>
      <c r="X1609" s="94" t="s">
        <v>51</v>
      </c>
      <c r="Y1609" s="94" t="s">
        <v>51</v>
      </c>
      <c r="Z1609" s="94" t="s">
        <v>51</v>
      </c>
      <c r="AA1609" s="94" t="s">
        <v>51</v>
      </c>
      <c r="AB1609" s="94"/>
      <c r="AC1609" s="94"/>
      <c r="AD1609" s="94">
        <v>20</v>
      </c>
      <c r="AE1609" s="94">
        <v>2</v>
      </c>
      <c r="AF1609" s="92" t="s">
        <v>1840</v>
      </c>
      <c r="AG1609" s="93" t="s">
        <v>1841</v>
      </c>
      <c r="AH1609" s="94"/>
      <c r="AI1609" s="94"/>
      <c r="AJ1609" s="94" t="s">
        <v>51</v>
      </c>
      <c r="AK1609" s="94" t="s">
        <v>51</v>
      </c>
      <c r="AL1609" s="94" t="s">
        <v>51</v>
      </c>
      <c r="AM1609" s="94" t="s">
        <v>51</v>
      </c>
      <c r="AN1609" s="94"/>
      <c r="AO1609" s="94"/>
      <c r="AP1609" s="94">
        <v>20</v>
      </c>
      <c r="AQ1609" s="94">
        <v>2</v>
      </c>
      <c r="AR1609" s="85"/>
      <c r="AS1609" s="86"/>
      <c r="AT1609" s="95"/>
      <c r="AU1609" s="85"/>
      <c r="AV1609" s="86"/>
      <c r="AW1609" s="95"/>
      <c r="AX1609" s="96" t="s">
        <v>1840</v>
      </c>
      <c r="AY1609" s="97" t="s">
        <v>1841</v>
      </c>
      <c r="AZ1609" s="98">
        <v>1</v>
      </c>
      <c r="BA1609" s="96" t="s">
        <v>1840</v>
      </c>
      <c r="BB1609" s="97" t="s">
        <v>1841</v>
      </c>
      <c r="BC1609" s="98">
        <v>1</v>
      </c>
      <c r="BD1609" s="99" t="s">
        <v>1840</v>
      </c>
      <c r="BE1609" s="100" t="s">
        <v>1841</v>
      </c>
      <c r="BF1609" s="101">
        <v>5</v>
      </c>
      <c r="BG1609" s="101">
        <v>1</v>
      </c>
      <c r="BH1609" s="99" t="s">
        <v>1840</v>
      </c>
      <c r="BI1609" s="100" t="s">
        <v>1841</v>
      </c>
      <c r="BJ1609" s="101">
        <v>5</v>
      </c>
      <c r="BK1609" s="101">
        <v>1</v>
      </c>
      <c r="BL1609" s="102" t="s">
        <v>2829</v>
      </c>
    </row>
    <row r="1610" spans="1:64" s="103" customFormat="1" hidden="1" x14ac:dyDescent="0.3">
      <c r="A1610" s="84" t="s">
        <v>77</v>
      </c>
      <c r="B1610" s="85">
        <v>629</v>
      </c>
      <c r="C1610" s="84" t="s">
        <v>2825</v>
      </c>
      <c r="D1610" s="84">
        <f>MATCH(Tabela1[[#This Row],[3]],ECHE!A:A,0)</f>
        <v>5257</v>
      </c>
      <c r="E1610" s="87" t="s">
        <v>2826</v>
      </c>
      <c r="F1610" s="88" t="s">
        <v>2827</v>
      </c>
      <c r="G1610" s="89">
        <v>642</v>
      </c>
      <c r="H1610" s="90" t="s">
        <v>1040</v>
      </c>
      <c r="I1610" s="286" t="s">
        <v>243</v>
      </c>
      <c r="J1610" s="84" t="s">
        <v>2828</v>
      </c>
      <c r="K1610" s="2" t="s">
        <v>39065</v>
      </c>
      <c r="L1610" s="196" t="s">
        <v>2171</v>
      </c>
      <c r="M1610" s="84" t="s">
        <v>2172</v>
      </c>
      <c r="N1610" s="84" t="s">
        <v>69</v>
      </c>
      <c r="O1610" s="84" t="s">
        <v>70</v>
      </c>
      <c r="P1610" s="84"/>
      <c r="Q1610" s="84"/>
      <c r="R1610" s="91" t="s">
        <v>47</v>
      </c>
      <c r="S1610" s="91" t="s">
        <v>3446</v>
      </c>
      <c r="T1610" s="92" t="s">
        <v>2830</v>
      </c>
      <c r="U1610" s="93" t="s">
        <v>2831</v>
      </c>
      <c r="V1610" s="94"/>
      <c r="W1610" s="94"/>
      <c r="X1610" s="94" t="s">
        <v>51</v>
      </c>
      <c r="Y1610" s="94" t="s">
        <v>51</v>
      </c>
      <c r="Z1610" s="94" t="s">
        <v>51</v>
      </c>
      <c r="AA1610" s="94" t="s">
        <v>51</v>
      </c>
      <c r="AB1610" s="94"/>
      <c r="AC1610" s="94"/>
      <c r="AD1610" s="94">
        <v>20</v>
      </c>
      <c r="AE1610" s="94">
        <v>2</v>
      </c>
      <c r="AF1610" s="92" t="s">
        <v>2830</v>
      </c>
      <c r="AG1610" s="93" t="s">
        <v>2831</v>
      </c>
      <c r="AH1610" s="94"/>
      <c r="AI1610" s="94"/>
      <c r="AJ1610" s="94" t="s">
        <v>51</v>
      </c>
      <c r="AK1610" s="94" t="s">
        <v>51</v>
      </c>
      <c r="AL1610" s="94" t="s">
        <v>51</v>
      </c>
      <c r="AM1610" s="94" t="s">
        <v>51</v>
      </c>
      <c r="AN1610" s="94"/>
      <c r="AO1610" s="94"/>
      <c r="AP1610" s="94">
        <v>20</v>
      </c>
      <c r="AQ1610" s="94">
        <v>2</v>
      </c>
      <c r="AR1610" s="85"/>
      <c r="AS1610" s="86"/>
      <c r="AT1610" s="95"/>
      <c r="AU1610" s="85"/>
      <c r="AV1610" s="86"/>
      <c r="AW1610" s="95"/>
      <c r="AX1610" s="96" t="s">
        <v>2830</v>
      </c>
      <c r="AY1610" s="97" t="s">
        <v>2831</v>
      </c>
      <c r="AZ1610" s="98">
        <v>1</v>
      </c>
      <c r="BA1610" s="96" t="s">
        <v>2830</v>
      </c>
      <c r="BB1610" s="97" t="s">
        <v>2831</v>
      </c>
      <c r="BC1610" s="98">
        <v>1</v>
      </c>
      <c r="BD1610" s="99" t="s">
        <v>2830</v>
      </c>
      <c r="BE1610" s="100" t="s">
        <v>2831</v>
      </c>
      <c r="BF1610" s="101">
        <v>5</v>
      </c>
      <c r="BG1610" s="101">
        <v>1</v>
      </c>
      <c r="BH1610" s="99" t="s">
        <v>2830</v>
      </c>
      <c r="BI1610" s="100" t="s">
        <v>2831</v>
      </c>
      <c r="BJ1610" s="101">
        <v>5</v>
      </c>
      <c r="BK1610" s="101">
        <v>1</v>
      </c>
      <c r="BL1610" s="102" t="s">
        <v>2829</v>
      </c>
    </row>
    <row r="1611" spans="1:64" s="103" customFormat="1" hidden="1" x14ac:dyDescent="0.3">
      <c r="A1611" s="104" t="s">
        <v>77</v>
      </c>
      <c r="B1611" s="11">
        <v>672</v>
      </c>
      <c r="C1611" s="104" t="s">
        <v>395</v>
      </c>
      <c r="D1611" s="104">
        <f>MATCH(Tabela1[[#This Row],[3]],ECHE!A:A,0)</f>
        <v>3869</v>
      </c>
      <c r="E1611" s="3" t="s">
        <v>396</v>
      </c>
      <c r="F1611" s="2" t="s">
        <v>397</v>
      </c>
      <c r="G1611" s="25">
        <v>31000</v>
      </c>
      <c r="H1611" s="30" t="s">
        <v>398</v>
      </c>
      <c r="I1611" s="283" t="s">
        <v>67</v>
      </c>
      <c r="J1611" s="104" t="s">
        <v>399</v>
      </c>
      <c r="K1611" s="2" t="s">
        <v>38759</v>
      </c>
      <c r="L1611" s="235" t="s">
        <v>2981</v>
      </c>
      <c r="M1611" s="104" t="s">
        <v>400</v>
      </c>
      <c r="N1611" s="104" t="s">
        <v>401</v>
      </c>
      <c r="O1611" s="104" t="s">
        <v>115</v>
      </c>
      <c r="P1611" s="104"/>
      <c r="Q1611" s="104"/>
      <c r="R1611" s="32" t="s">
        <v>47</v>
      </c>
      <c r="S1611" s="91" t="s">
        <v>3446</v>
      </c>
      <c r="T1611" s="35" t="s">
        <v>78</v>
      </c>
      <c r="U1611" s="20" t="s">
        <v>79</v>
      </c>
      <c r="V1611" s="38"/>
      <c r="W1611" s="38"/>
      <c r="X1611" s="38" t="s">
        <v>51</v>
      </c>
      <c r="Y1611" s="38" t="s">
        <v>51</v>
      </c>
      <c r="Z1611" s="38" t="s">
        <v>51</v>
      </c>
      <c r="AA1611" s="38" t="s">
        <v>51</v>
      </c>
      <c r="AB1611" s="38"/>
      <c r="AC1611" s="38"/>
      <c r="AD1611" s="38">
        <v>10</v>
      </c>
      <c r="AE1611" s="38">
        <v>2</v>
      </c>
      <c r="AF1611" s="35" t="s">
        <v>78</v>
      </c>
      <c r="AG1611" s="20" t="s">
        <v>79</v>
      </c>
      <c r="AH1611" s="38"/>
      <c r="AI1611" s="38"/>
      <c r="AJ1611" s="38" t="s">
        <v>51</v>
      </c>
      <c r="AK1611" s="38" t="s">
        <v>51</v>
      </c>
      <c r="AL1611" s="38" t="s">
        <v>51</v>
      </c>
      <c r="AM1611" s="38" t="s">
        <v>51</v>
      </c>
      <c r="AN1611" s="38"/>
      <c r="AO1611" s="38"/>
      <c r="AP1611" s="38">
        <v>10</v>
      </c>
      <c r="AQ1611" s="38">
        <v>2</v>
      </c>
      <c r="AR1611" s="11"/>
      <c r="AS1611" s="19"/>
      <c r="AT1611" s="41"/>
      <c r="AU1611" s="11"/>
      <c r="AV1611" s="19"/>
      <c r="AW1611" s="41"/>
      <c r="AX1611" s="43" t="s">
        <v>78</v>
      </c>
      <c r="AY1611" s="22" t="s">
        <v>79</v>
      </c>
      <c r="AZ1611" s="45">
        <v>1</v>
      </c>
      <c r="BA1611" s="43" t="s">
        <v>78</v>
      </c>
      <c r="BB1611" s="22" t="s">
        <v>79</v>
      </c>
      <c r="BC1611" s="45">
        <v>1</v>
      </c>
      <c r="BD1611" s="47"/>
      <c r="BE1611" s="24"/>
      <c r="BF1611" s="49"/>
      <c r="BG1611" s="49"/>
      <c r="BH1611" s="47"/>
      <c r="BI1611" s="24"/>
      <c r="BJ1611" s="49"/>
      <c r="BK1611" s="49"/>
      <c r="BL1611" s="51" t="s">
        <v>52</v>
      </c>
    </row>
    <row r="1612" spans="1:64" s="103" customFormat="1" hidden="1" x14ac:dyDescent="0.3">
      <c r="A1612" s="104" t="s">
        <v>77</v>
      </c>
      <c r="B1612" s="11">
        <v>674</v>
      </c>
      <c r="C1612" s="104" t="s">
        <v>1323</v>
      </c>
      <c r="D1612" s="104">
        <f>MATCH(Tabela1[[#This Row],[3]],ECHE!A:A,0)</f>
        <v>4539</v>
      </c>
      <c r="E1612" s="3" t="s">
        <v>1324</v>
      </c>
      <c r="F1612" s="2" t="s">
        <v>1325</v>
      </c>
      <c r="G1612" s="25" t="s">
        <v>1326</v>
      </c>
      <c r="H1612" s="30" t="s">
        <v>1327</v>
      </c>
      <c r="I1612" s="283" t="s">
        <v>174</v>
      </c>
      <c r="J1612" s="104" t="s">
        <v>2987</v>
      </c>
      <c r="K1612" s="2" t="s">
        <v>38797</v>
      </c>
      <c r="L1612" s="235" t="s">
        <v>177</v>
      </c>
      <c r="M1612" s="104" t="s">
        <v>178</v>
      </c>
      <c r="N1612" s="104" t="s">
        <v>152</v>
      </c>
      <c r="O1612" s="104" t="s">
        <v>89</v>
      </c>
      <c r="P1612" s="104"/>
      <c r="Q1612" s="104"/>
      <c r="R1612" s="32" t="s">
        <v>47</v>
      </c>
      <c r="S1612" s="91" t="s">
        <v>3446</v>
      </c>
      <c r="T1612" s="35" t="s">
        <v>78</v>
      </c>
      <c r="U1612" s="20" t="s">
        <v>79</v>
      </c>
      <c r="V1612" s="38"/>
      <c r="W1612" s="38"/>
      <c r="X1612" s="38" t="s">
        <v>51</v>
      </c>
      <c r="Y1612" s="38" t="s">
        <v>51</v>
      </c>
      <c r="Z1612" s="38" t="s">
        <v>51</v>
      </c>
      <c r="AA1612" s="38" t="s">
        <v>51</v>
      </c>
      <c r="AB1612" s="38"/>
      <c r="AC1612" s="38"/>
      <c r="AD1612" s="38">
        <v>10</v>
      </c>
      <c r="AE1612" s="38">
        <v>2</v>
      </c>
      <c r="AF1612" s="35" t="s">
        <v>78</v>
      </c>
      <c r="AG1612" s="20" t="s">
        <v>79</v>
      </c>
      <c r="AH1612" s="38"/>
      <c r="AI1612" s="38"/>
      <c r="AJ1612" s="38" t="s">
        <v>51</v>
      </c>
      <c r="AK1612" s="38" t="s">
        <v>51</v>
      </c>
      <c r="AL1612" s="38" t="s">
        <v>51</v>
      </c>
      <c r="AM1612" s="38" t="s">
        <v>51</v>
      </c>
      <c r="AN1612" s="38"/>
      <c r="AO1612" s="38"/>
      <c r="AP1612" s="38">
        <v>10</v>
      </c>
      <c r="AQ1612" s="38">
        <v>2</v>
      </c>
      <c r="AR1612" s="11"/>
      <c r="AS1612" s="19"/>
      <c r="AT1612" s="41"/>
      <c r="AU1612" s="11"/>
      <c r="AV1612" s="19"/>
      <c r="AW1612" s="41"/>
      <c r="AX1612" s="43" t="s">
        <v>78</v>
      </c>
      <c r="AY1612" s="22" t="s">
        <v>79</v>
      </c>
      <c r="AZ1612" s="45">
        <v>1</v>
      </c>
      <c r="BA1612" s="43" t="s">
        <v>78</v>
      </c>
      <c r="BB1612" s="22" t="s">
        <v>79</v>
      </c>
      <c r="BC1612" s="45">
        <v>1</v>
      </c>
      <c r="BD1612" s="47" t="s">
        <v>78</v>
      </c>
      <c r="BE1612" s="24" t="s">
        <v>79</v>
      </c>
      <c r="BF1612" s="49">
        <v>5</v>
      </c>
      <c r="BG1612" s="49">
        <v>1</v>
      </c>
      <c r="BH1612" s="47" t="s">
        <v>78</v>
      </c>
      <c r="BI1612" s="24" t="s">
        <v>79</v>
      </c>
      <c r="BJ1612" s="49">
        <v>5</v>
      </c>
      <c r="BK1612" s="49">
        <v>1</v>
      </c>
      <c r="BL1612" s="51" t="s">
        <v>52</v>
      </c>
    </row>
    <row r="1613" spans="1:64" s="103" customFormat="1" hidden="1" x14ac:dyDescent="0.3">
      <c r="A1613" s="104" t="s">
        <v>77</v>
      </c>
      <c r="B1613" s="11">
        <v>683</v>
      </c>
      <c r="C1613" s="104" t="s">
        <v>2917</v>
      </c>
      <c r="D1613" s="104">
        <f>MATCH(Tabela1[[#This Row],[3]],ECHE!A:A,0)</f>
        <v>3983</v>
      </c>
      <c r="E1613" s="3" t="s">
        <v>2918</v>
      </c>
      <c r="F1613" s="2" t="s">
        <v>2919</v>
      </c>
      <c r="G1613" s="25">
        <v>40126</v>
      </c>
      <c r="H1613" s="30" t="s">
        <v>2920</v>
      </c>
      <c r="I1613" s="283" t="s">
        <v>316</v>
      </c>
      <c r="J1613" s="104" t="s">
        <v>3013</v>
      </c>
      <c r="K1613" s="2" t="s">
        <v>38913</v>
      </c>
      <c r="L1613" s="235" t="s">
        <v>2922</v>
      </c>
      <c r="M1613" s="104"/>
      <c r="N1613" s="104" t="s">
        <v>255</v>
      </c>
      <c r="O1613" s="104" t="s">
        <v>179</v>
      </c>
      <c r="P1613" s="104"/>
      <c r="Q1613" s="104"/>
      <c r="R1613" s="32" t="s">
        <v>47</v>
      </c>
      <c r="S1613" s="91" t="s">
        <v>3446</v>
      </c>
      <c r="T1613" s="35" t="s">
        <v>78</v>
      </c>
      <c r="U1613" s="20" t="s">
        <v>79</v>
      </c>
      <c r="V1613" s="38"/>
      <c r="W1613" s="38"/>
      <c r="X1613" s="38" t="s">
        <v>51</v>
      </c>
      <c r="Y1613" s="38" t="s">
        <v>51</v>
      </c>
      <c r="Z1613" s="38" t="s">
        <v>51</v>
      </c>
      <c r="AA1613" s="38" t="s">
        <v>51</v>
      </c>
      <c r="AB1613" s="38" t="s">
        <v>51</v>
      </c>
      <c r="AC1613" s="38" t="s">
        <v>51</v>
      </c>
      <c r="AD1613" s="38">
        <v>6</v>
      </c>
      <c r="AE1613" s="38">
        <v>1</v>
      </c>
      <c r="AF1613" s="35" t="s">
        <v>78</v>
      </c>
      <c r="AG1613" s="20" t="s">
        <v>79</v>
      </c>
      <c r="AH1613" s="38"/>
      <c r="AI1613" s="38"/>
      <c r="AJ1613" s="38" t="s">
        <v>51</v>
      </c>
      <c r="AK1613" s="38" t="s">
        <v>51</v>
      </c>
      <c r="AL1613" s="38" t="s">
        <v>51</v>
      </c>
      <c r="AM1613" s="38" t="s">
        <v>51</v>
      </c>
      <c r="AN1613" s="38" t="s">
        <v>51</v>
      </c>
      <c r="AO1613" s="38" t="s">
        <v>51</v>
      </c>
      <c r="AP1613" s="38">
        <v>6</v>
      </c>
      <c r="AQ1613" s="38">
        <v>1</v>
      </c>
      <c r="AR1613" s="11"/>
      <c r="AS1613" s="19"/>
      <c r="AT1613" s="41"/>
      <c r="AU1613" s="11"/>
      <c r="AV1613" s="19"/>
      <c r="AW1613" s="41"/>
      <c r="AX1613" s="43" t="s">
        <v>78</v>
      </c>
      <c r="AY1613" s="22" t="s">
        <v>79</v>
      </c>
      <c r="AZ1613" s="45">
        <v>1</v>
      </c>
      <c r="BA1613" s="43" t="s">
        <v>78</v>
      </c>
      <c r="BB1613" s="22" t="s">
        <v>79</v>
      </c>
      <c r="BC1613" s="45">
        <v>1</v>
      </c>
      <c r="BD1613" s="47"/>
      <c r="BE1613" s="24"/>
      <c r="BF1613" s="49"/>
      <c r="BG1613" s="49"/>
      <c r="BH1613" s="47"/>
      <c r="BI1613" s="24"/>
      <c r="BJ1613" s="49"/>
      <c r="BK1613" s="49"/>
      <c r="BL1613" s="51" t="s">
        <v>2829</v>
      </c>
    </row>
    <row r="1614" spans="1:64" s="103" customFormat="1" hidden="1" x14ac:dyDescent="0.3">
      <c r="A1614" s="104" t="s">
        <v>77</v>
      </c>
      <c r="B1614" s="11">
        <v>694</v>
      </c>
      <c r="C1614" s="104" t="s">
        <v>991</v>
      </c>
      <c r="D1614" s="104">
        <f>MATCH(Tabela1[[#This Row],[3]],ECHE!A:A,0)</f>
        <v>4313</v>
      </c>
      <c r="E1614" s="3" t="s">
        <v>992</v>
      </c>
      <c r="F1614" s="2" t="s">
        <v>993</v>
      </c>
      <c r="G1614" s="25" t="s">
        <v>994</v>
      </c>
      <c r="H1614" s="30" t="s">
        <v>995</v>
      </c>
      <c r="I1614" s="283" t="s">
        <v>514</v>
      </c>
      <c r="J1614" s="104" t="s">
        <v>996</v>
      </c>
      <c r="K1614" s="2" t="s">
        <v>38941</v>
      </c>
      <c r="L1614" s="235" t="s">
        <v>103</v>
      </c>
      <c r="M1614" s="104" t="s">
        <v>44</v>
      </c>
      <c r="N1614" s="104" t="s">
        <v>45</v>
      </c>
      <c r="O1614" s="104" t="s">
        <v>46</v>
      </c>
      <c r="P1614" s="104"/>
      <c r="Q1614" s="104"/>
      <c r="R1614" s="32" t="s">
        <v>3034</v>
      </c>
      <c r="S1614" s="91" t="s">
        <v>3446</v>
      </c>
      <c r="T1614" s="35"/>
      <c r="U1614" s="20"/>
      <c r="V1614" s="38"/>
      <c r="W1614" s="38"/>
      <c r="X1614" s="38"/>
      <c r="Y1614" s="38"/>
      <c r="Z1614" s="38"/>
      <c r="AA1614" s="38"/>
      <c r="AB1614" s="38"/>
      <c r="AC1614" s="38"/>
      <c r="AD1614" s="38"/>
      <c r="AE1614" s="38"/>
      <c r="AF1614" s="35"/>
      <c r="AG1614" s="20"/>
      <c r="AH1614" s="38"/>
      <c r="AI1614" s="38"/>
      <c r="AJ1614" s="38"/>
      <c r="AK1614" s="38"/>
      <c r="AL1614" s="38"/>
      <c r="AM1614" s="38"/>
      <c r="AN1614" s="38"/>
      <c r="AO1614" s="38"/>
      <c r="AP1614" s="38"/>
      <c r="AQ1614" s="38"/>
      <c r="AR1614" s="11"/>
      <c r="AS1614" s="19"/>
      <c r="AT1614" s="41"/>
      <c r="AU1614" s="11"/>
      <c r="AV1614" s="19"/>
      <c r="AW1614" s="41"/>
      <c r="AX1614" s="43" t="s">
        <v>701</v>
      </c>
      <c r="AY1614" s="22" t="s">
        <v>702</v>
      </c>
      <c r="AZ1614" s="45">
        <v>2</v>
      </c>
      <c r="BA1614" s="43" t="s">
        <v>701</v>
      </c>
      <c r="BB1614" s="22" t="s">
        <v>702</v>
      </c>
      <c r="BC1614" s="45">
        <v>2</v>
      </c>
      <c r="BD1614" s="47" t="s">
        <v>701</v>
      </c>
      <c r="BE1614" s="24" t="s">
        <v>702</v>
      </c>
      <c r="BF1614" s="49">
        <v>10</v>
      </c>
      <c r="BG1614" s="49">
        <v>2</v>
      </c>
      <c r="BH1614" s="47" t="s">
        <v>701</v>
      </c>
      <c r="BI1614" s="24" t="s">
        <v>702</v>
      </c>
      <c r="BJ1614" s="49">
        <v>10</v>
      </c>
      <c r="BK1614" s="49">
        <v>2</v>
      </c>
      <c r="BL1614" s="51" t="s">
        <v>52</v>
      </c>
    </row>
    <row r="1615" spans="1:64" s="103" customFormat="1" hidden="1" x14ac:dyDescent="0.3">
      <c r="A1615" s="104" t="s">
        <v>77</v>
      </c>
      <c r="B1615" s="11">
        <v>703</v>
      </c>
      <c r="C1615" s="104" t="s">
        <v>96</v>
      </c>
      <c r="D1615" s="104">
        <f>MATCH(Tabela1[[#This Row],[3]],ECHE!A:A,0)</f>
        <v>242</v>
      </c>
      <c r="E1615" s="3" t="s">
        <v>97</v>
      </c>
      <c r="F1615" s="2" t="s">
        <v>98</v>
      </c>
      <c r="G1615" s="25">
        <v>60200</v>
      </c>
      <c r="H1615" s="30" t="s">
        <v>100</v>
      </c>
      <c r="I1615" s="283" t="s">
        <v>101</v>
      </c>
      <c r="J1615" s="104" t="s">
        <v>102</v>
      </c>
      <c r="K1615" s="2" t="s">
        <v>38867</v>
      </c>
      <c r="L1615" s="235" t="s">
        <v>44</v>
      </c>
      <c r="M1615" s="104" t="s">
        <v>44</v>
      </c>
      <c r="N1615" s="104" t="s">
        <v>88</v>
      </c>
      <c r="O1615" s="104" t="s">
        <v>70</v>
      </c>
      <c r="P1615" s="104"/>
      <c r="Q1615" s="104"/>
      <c r="R1615" s="32" t="s">
        <v>3034</v>
      </c>
      <c r="S1615" s="91" t="s">
        <v>3446</v>
      </c>
      <c r="T1615" s="35" t="s">
        <v>1423</v>
      </c>
      <c r="U1615" s="20" t="s">
        <v>1424</v>
      </c>
      <c r="V1615" s="38"/>
      <c r="W1615" s="38"/>
      <c r="X1615" s="38" t="s">
        <v>51</v>
      </c>
      <c r="Y1615" s="38" t="s">
        <v>51</v>
      </c>
      <c r="Z1615" s="38" t="s">
        <v>51</v>
      </c>
      <c r="AA1615" s="38" t="s">
        <v>51</v>
      </c>
      <c r="AB1615" s="38"/>
      <c r="AC1615" s="38"/>
      <c r="AD1615" s="38">
        <v>12</v>
      </c>
      <c r="AE1615" s="38">
        <v>2</v>
      </c>
      <c r="AF1615" s="35" t="s">
        <v>186</v>
      </c>
      <c r="AG1615" s="20" t="s">
        <v>3059</v>
      </c>
      <c r="AH1615" s="38"/>
      <c r="AI1615" s="38"/>
      <c r="AJ1615" s="38" t="s">
        <v>51</v>
      </c>
      <c r="AK1615" s="38" t="s">
        <v>51</v>
      </c>
      <c r="AL1615" s="38" t="s">
        <v>51</v>
      </c>
      <c r="AM1615" s="38" t="s">
        <v>51</v>
      </c>
      <c r="AN1615" s="38" t="s">
        <v>51</v>
      </c>
      <c r="AO1615" s="38" t="s">
        <v>51</v>
      </c>
      <c r="AP1615" s="38">
        <v>10</v>
      </c>
      <c r="AQ1615" s="38">
        <v>2</v>
      </c>
      <c r="AR1615" s="11"/>
      <c r="AS1615" s="19"/>
      <c r="AT1615" s="41"/>
      <c r="AU1615" s="11"/>
      <c r="AV1615" s="19"/>
      <c r="AW1615" s="41"/>
      <c r="AX1615" s="43">
        <v>210</v>
      </c>
      <c r="AY1615" s="22" t="s">
        <v>3059</v>
      </c>
      <c r="AZ1615" s="45">
        <v>1</v>
      </c>
      <c r="BA1615" s="43">
        <v>210</v>
      </c>
      <c r="BB1615" s="22" t="s">
        <v>3059</v>
      </c>
      <c r="BC1615" s="45">
        <v>1</v>
      </c>
      <c r="BD1615" s="47"/>
      <c r="BE1615" s="24"/>
      <c r="BF1615" s="49"/>
      <c r="BG1615" s="49"/>
      <c r="BH1615" s="47"/>
      <c r="BI1615" s="24"/>
      <c r="BJ1615" s="49"/>
      <c r="BK1615" s="49"/>
      <c r="BL1615" s="51" t="s">
        <v>52</v>
      </c>
    </row>
    <row r="1616" spans="1:64" s="103" customFormat="1" hidden="1" x14ac:dyDescent="0.3">
      <c r="A1616" s="104" t="s">
        <v>77</v>
      </c>
      <c r="B1616" s="11">
        <v>703</v>
      </c>
      <c r="C1616" s="104" t="s">
        <v>96</v>
      </c>
      <c r="D1616" s="104">
        <f>MATCH(Tabela1[[#This Row],[3]],ECHE!A:A,0)</f>
        <v>242</v>
      </c>
      <c r="E1616" s="3" t="s">
        <v>97</v>
      </c>
      <c r="F1616" s="2" t="s">
        <v>98</v>
      </c>
      <c r="G1616" s="25">
        <v>60200</v>
      </c>
      <c r="H1616" s="30" t="s">
        <v>100</v>
      </c>
      <c r="I1616" s="283" t="s">
        <v>101</v>
      </c>
      <c r="J1616" s="104" t="s">
        <v>102</v>
      </c>
      <c r="K1616" s="2" t="s">
        <v>38867</v>
      </c>
      <c r="L1616" s="235" t="s">
        <v>44</v>
      </c>
      <c r="M1616" s="104" t="s">
        <v>44</v>
      </c>
      <c r="N1616" s="104" t="s">
        <v>88</v>
      </c>
      <c r="O1616" s="104" t="s">
        <v>70</v>
      </c>
      <c r="P1616" s="104"/>
      <c r="Q1616" s="104"/>
      <c r="R1616" s="32" t="s">
        <v>3034</v>
      </c>
      <c r="S1616" s="91" t="s">
        <v>3446</v>
      </c>
      <c r="T1616" s="35" t="s">
        <v>1423</v>
      </c>
      <c r="U1616" s="20" t="s">
        <v>1424</v>
      </c>
      <c r="V1616" s="38"/>
      <c r="W1616" s="38"/>
      <c r="X1616" s="38" t="s">
        <v>51</v>
      </c>
      <c r="Y1616" s="38" t="s">
        <v>51</v>
      </c>
      <c r="Z1616" s="38" t="s">
        <v>51</v>
      </c>
      <c r="AA1616" s="38" t="s">
        <v>51</v>
      </c>
      <c r="AB1616" s="38"/>
      <c r="AC1616" s="38"/>
      <c r="AD1616" s="38" t="s">
        <v>180</v>
      </c>
      <c r="AE1616" s="38" t="s">
        <v>180</v>
      </c>
      <c r="AF1616" s="35" t="s">
        <v>1423</v>
      </c>
      <c r="AG1616" s="20" t="s">
        <v>1424</v>
      </c>
      <c r="AH1616" s="38"/>
      <c r="AI1616" s="38"/>
      <c r="AJ1616" s="38" t="s">
        <v>51</v>
      </c>
      <c r="AK1616" s="38" t="s">
        <v>51</v>
      </c>
      <c r="AL1616" s="38" t="s">
        <v>51</v>
      </c>
      <c r="AM1616" s="38" t="s">
        <v>51</v>
      </c>
      <c r="AN1616" s="38" t="s">
        <v>51</v>
      </c>
      <c r="AO1616" s="38" t="s">
        <v>51</v>
      </c>
      <c r="AP1616" s="38" t="s">
        <v>180</v>
      </c>
      <c r="AQ1616" s="38" t="s">
        <v>180</v>
      </c>
      <c r="AR1616" s="11"/>
      <c r="AS1616" s="19"/>
      <c r="AT1616" s="41"/>
      <c r="AU1616" s="11"/>
      <c r="AV1616" s="19"/>
      <c r="AW1616" s="41"/>
      <c r="AX1616" s="43" t="s">
        <v>1423</v>
      </c>
      <c r="AY1616" s="22" t="s">
        <v>1424</v>
      </c>
      <c r="AZ1616" s="45" t="s">
        <v>180</v>
      </c>
      <c r="BA1616" s="43" t="s">
        <v>1423</v>
      </c>
      <c r="BB1616" s="22" t="s">
        <v>1424</v>
      </c>
      <c r="BC1616" s="45" t="s">
        <v>180</v>
      </c>
      <c r="BD1616" s="47"/>
      <c r="BE1616" s="24"/>
      <c r="BF1616" s="49"/>
      <c r="BG1616" s="49"/>
      <c r="BH1616" s="47"/>
      <c r="BI1616" s="24"/>
      <c r="BJ1616" s="49"/>
      <c r="BK1616" s="49"/>
      <c r="BL1616" s="51" t="s">
        <v>52</v>
      </c>
    </row>
    <row r="1617" spans="1:64" s="103" customFormat="1" hidden="1" x14ac:dyDescent="0.3">
      <c r="A1617" s="104" t="s">
        <v>77</v>
      </c>
      <c r="B1617" s="11">
        <v>713</v>
      </c>
      <c r="C1617" s="104" t="s">
        <v>2201</v>
      </c>
      <c r="D1617" s="104">
        <f>MATCH(Tabela1[[#This Row],[3]],ECHE!A:A,0)</f>
        <v>426</v>
      </c>
      <c r="E1617" s="3" t="s">
        <v>2202</v>
      </c>
      <c r="F1617" s="2" t="s">
        <v>2203</v>
      </c>
      <c r="G1617" s="25">
        <v>91054</v>
      </c>
      <c r="H1617" s="30" t="s">
        <v>2204</v>
      </c>
      <c r="I1617" s="283" t="s">
        <v>127</v>
      </c>
      <c r="J1617" s="104" t="s">
        <v>3074</v>
      </c>
      <c r="K1617" s="2" t="s">
        <v>38644</v>
      </c>
      <c r="L1617" s="235" t="s">
        <v>3075</v>
      </c>
      <c r="M1617" s="104" t="s">
        <v>3075</v>
      </c>
      <c r="N1617" s="104" t="s">
        <v>69</v>
      </c>
      <c r="O1617" s="104" t="s">
        <v>70</v>
      </c>
      <c r="P1617" s="104"/>
      <c r="Q1617" s="104"/>
      <c r="R1617" s="32" t="s">
        <v>47</v>
      </c>
      <c r="S1617" s="91" t="s">
        <v>3446</v>
      </c>
      <c r="T1617" s="35"/>
      <c r="U1617" s="20"/>
      <c r="V1617" s="38"/>
      <c r="W1617" s="38"/>
      <c r="X1617" s="38"/>
      <c r="Y1617" s="38"/>
      <c r="Z1617" s="38"/>
      <c r="AA1617" s="38"/>
      <c r="AB1617" s="38"/>
      <c r="AC1617" s="38"/>
      <c r="AD1617" s="38"/>
      <c r="AE1617" s="38"/>
      <c r="AF1617" s="35"/>
      <c r="AG1617" s="20"/>
      <c r="AH1617" s="38"/>
      <c r="AI1617" s="38"/>
      <c r="AJ1617" s="38"/>
      <c r="AK1617" s="38"/>
      <c r="AL1617" s="38"/>
      <c r="AM1617" s="38"/>
      <c r="AN1617" s="38"/>
      <c r="AO1617" s="38"/>
      <c r="AP1617" s="38"/>
      <c r="AQ1617" s="38"/>
      <c r="AR1617" s="11"/>
      <c r="AS1617" s="19"/>
      <c r="AT1617" s="41"/>
      <c r="AU1617" s="11"/>
      <c r="AV1617" s="19"/>
      <c r="AW1617" s="41"/>
      <c r="AX1617" s="43" t="s">
        <v>78</v>
      </c>
      <c r="AY1617" s="22" t="s">
        <v>79</v>
      </c>
      <c r="AZ1617" s="45">
        <v>1</v>
      </c>
      <c r="BA1617" s="43" t="s">
        <v>78</v>
      </c>
      <c r="BB1617" s="22" t="s">
        <v>79</v>
      </c>
      <c r="BC1617" s="45">
        <v>1</v>
      </c>
      <c r="BD1617" s="47"/>
      <c r="BE1617" s="24"/>
      <c r="BF1617" s="49"/>
      <c r="BG1617" s="49"/>
      <c r="BH1617" s="47"/>
      <c r="BI1617" s="24"/>
      <c r="BJ1617" s="49"/>
      <c r="BK1617" s="49"/>
      <c r="BL1617" s="51" t="s">
        <v>52</v>
      </c>
    </row>
    <row r="1618" spans="1:64" s="103" customFormat="1" hidden="1" x14ac:dyDescent="0.3">
      <c r="A1618" s="104" t="s">
        <v>77</v>
      </c>
      <c r="B1618" s="11">
        <v>730</v>
      </c>
      <c r="C1618" s="104" t="s">
        <v>1126</v>
      </c>
      <c r="D1618" s="104">
        <f>MATCH(Tabela1[[#This Row],[3]],ECHE!A:A,0)</f>
        <v>4082</v>
      </c>
      <c r="E1618" s="3" t="s">
        <v>3119</v>
      </c>
      <c r="F1618" s="2" t="s">
        <v>3120</v>
      </c>
      <c r="G1618" s="25">
        <v>20123</v>
      </c>
      <c r="H1618" s="30" t="s">
        <v>1129</v>
      </c>
      <c r="I1618" s="283" t="s">
        <v>316</v>
      </c>
      <c r="J1618" s="104" t="s">
        <v>1130</v>
      </c>
      <c r="K1618" s="2" t="s">
        <v>3121</v>
      </c>
      <c r="L1618" s="235"/>
      <c r="M1618" s="104" t="s">
        <v>545</v>
      </c>
      <c r="N1618" s="104"/>
      <c r="O1618" s="104"/>
      <c r="P1618" s="104"/>
      <c r="Q1618" s="104"/>
      <c r="R1618" s="32" t="s">
        <v>3034</v>
      </c>
      <c r="S1618" s="91" t="s">
        <v>3446</v>
      </c>
      <c r="T1618" s="35"/>
      <c r="U1618" s="20"/>
      <c r="V1618" s="38"/>
      <c r="W1618" s="38"/>
      <c r="X1618" s="38"/>
      <c r="Y1618" s="38"/>
      <c r="Z1618" s="38"/>
      <c r="AA1618" s="38"/>
      <c r="AB1618" s="38"/>
      <c r="AC1618" s="38"/>
      <c r="AD1618" s="38"/>
      <c r="AE1618" s="38"/>
      <c r="AF1618" s="35"/>
      <c r="AG1618" s="20"/>
      <c r="AH1618" s="38"/>
      <c r="AI1618" s="38"/>
      <c r="AJ1618" s="38"/>
      <c r="AK1618" s="38"/>
      <c r="AL1618" s="38"/>
      <c r="AM1618" s="38"/>
      <c r="AN1618" s="38"/>
      <c r="AO1618" s="38"/>
      <c r="AP1618" s="38"/>
      <c r="AQ1618" s="38"/>
      <c r="AR1618" s="11"/>
      <c r="AS1618" s="19"/>
      <c r="AT1618" s="41"/>
      <c r="AU1618" s="11"/>
      <c r="AV1618" s="19"/>
      <c r="AW1618" s="41"/>
      <c r="AX1618" s="43" t="s">
        <v>78</v>
      </c>
      <c r="AY1618" s="22" t="s">
        <v>79</v>
      </c>
      <c r="AZ1618" s="45">
        <v>1</v>
      </c>
      <c r="BA1618" s="43" t="s">
        <v>78</v>
      </c>
      <c r="BB1618" s="22" t="s">
        <v>79</v>
      </c>
      <c r="BC1618" s="45">
        <v>1</v>
      </c>
      <c r="BD1618" s="47"/>
      <c r="BE1618" s="24"/>
      <c r="BF1618" s="49"/>
      <c r="BG1618" s="49"/>
      <c r="BH1618" s="47"/>
      <c r="BI1618" s="24"/>
      <c r="BJ1618" s="49"/>
      <c r="BK1618" s="49"/>
      <c r="BL1618" s="51" t="s">
        <v>52</v>
      </c>
    </row>
    <row r="1619" spans="1:64" s="103" customFormat="1" hidden="1" x14ac:dyDescent="0.3">
      <c r="A1619" s="104" t="s">
        <v>77</v>
      </c>
      <c r="B1619" s="11">
        <v>775</v>
      </c>
      <c r="C1619" s="104" t="s">
        <v>466</v>
      </c>
      <c r="D1619" s="104">
        <f>MATCH(Tabela1[[#This Row],[3]],ECHE!A:A,0)</f>
        <v>284</v>
      </c>
      <c r="E1619" s="3" t="s">
        <v>467</v>
      </c>
      <c r="F1619" s="2" t="s">
        <v>1104</v>
      </c>
      <c r="G1619" s="25" t="s">
        <v>1113</v>
      </c>
      <c r="H1619" s="30" t="s">
        <v>469</v>
      </c>
      <c r="I1619" s="283" t="s">
        <v>101</v>
      </c>
      <c r="J1619" s="104" t="s">
        <v>3257</v>
      </c>
      <c r="K1619" s="2" t="s">
        <v>38631</v>
      </c>
      <c r="L1619" s="235" t="s">
        <v>103</v>
      </c>
      <c r="M1619" s="104" t="s">
        <v>44</v>
      </c>
      <c r="N1619" s="104" t="s">
        <v>246</v>
      </c>
      <c r="O1619" s="104" t="s">
        <v>92</v>
      </c>
      <c r="P1619" s="104"/>
      <c r="Q1619" s="104"/>
      <c r="R1619" s="32" t="s">
        <v>1847</v>
      </c>
      <c r="S1619" s="91" t="s">
        <v>3446</v>
      </c>
      <c r="T1619" s="35"/>
      <c r="U1619" s="20"/>
      <c r="V1619" s="38"/>
      <c r="W1619" s="38"/>
      <c r="X1619" s="38"/>
      <c r="Y1619" s="38"/>
      <c r="Z1619" s="38"/>
      <c r="AA1619" s="38"/>
      <c r="AB1619" s="38"/>
      <c r="AC1619" s="38"/>
      <c r="AD1619" s="38"/>
      <c r="AE1619" s="38"/>
      <c r="AF1619" s="35"/>
      <c r="AG1619" s="20"/>
      <c r="AH1619" s="38"/>
      <c r="AI1619" s="38"/>
      <c r="AJ1619" s="38"/>
      <c r="AK1619" s="38"/>
      <c r="AL1619" s="38"/>
      <c r="AM1619" s="38"/>
      <c r="AN1619" s="38"/>
      <c r="AO1619" s="38"/>
      <c r="AP1619" s="38"/>
      <c r="AQ1619" s="38"/>
      <c r="AR1619" s="11"/>
      <c r="AS1619" s="19"/>
      <c r="AT1619" s="41"/>
      <c r="AU1619" s="11"/>
      <c r="AV1619" s="19"/>
      <c r="AW1619" s="41"/>
      <c r="AX1619" s="43">
        <v>219</v>
      </c>
      <c r="AY1619" s="22" t="s">
        <v>3059</v>
      </c>
      <c r="AZ1619" s="45">
        <v>2</v>
      </c>
      <c r="BA1619" s="43">
        <v>219</v>
      </c>
      <c r="BB1619" s="22" t="s">
        <v>3059</v>
      </c>
      <c r="BC1619" s="45">
        <v>2</v>
      </c>
      <c r="BD1619" s="47">
        <v>219</v>
      </c>
      <c r="BE1619" s="24" t="s">
        <v>3258</v>
      </c>
      <c r="BF1619" s="49">
        <v>5</v>
      </c>
      <c r="BG1619" s="49">
        <v>1</v>
      </c>
      <c r="BH1619" s="47">
        <v>219</v>
      </c>
      <c r="BI1619" s="24" t="s">
        <v>3258</v>
      </c>
      <c r="BJ1619" s="49">
        <v>5</v>
      </c>
      <c r="BK1619" s="49">
        <v>1</v>
      </c>
      <c r="BL1619" s="51" t="s">
        <v>52</v>
      </c>
    </row>
    <row r="1620" spans="1:64" s="103" customFormat="1" hidden="1" x14ac:dyDescent="0.3">
      <c r="A1620" s="84" t="s">
        <v>77</v>
      </c>
      <c r="B1620" s="85">
        <v>787</v>
      </c>
      <c r="C1620" s="84" t="s">
        <v>3000</v>
      </c>
      <c r="D1620" s="380">
        <v>271</v>
      </c>
      <c r="E1620" s="87" t="s">
        <v>3001</v>
      </c>
      <c r="F1620" s="88" t="s">
        <v>3295</v>
      </c>
      <c r="G1620" s="89" t="s">
        <v>3296</v>
      </c>
      <c r="H1620" s="90" t="s">
        <v>3004</v>
      </c>
      <c r="I1620" s="286" t="s">
        <v>101</v>
      </c>
      <c r="J1620" s="84" t="s">
        <v>3297</v>
      </c>
      <c r="K1620" s="84" t="s">
        <v>38623</v>
      </c>
      <c r="L1620" s="196" t="s">
        <v>3298</v>
      </c>
      <c r="M1620" s="84" t="s">
        <v>3299</v>
      </c>
      <c r="N1620" s="84" t="s">
        <v>152</v>
      </c>
      <c r="O1620" s="84" t="s">
        <v>92</v>
      </c>
      <c r="P1620" s="84"/>
      <c r="Q1620" s="84"/>
      <c r="R1620" s="91" t="s">
        <v>1847</v>
      </c>
      <c r="S1620" s="91" t="s">
        <v>3446</v>
      </c>
      <c r="T1620" s="92">
        <v>213</v>
      </c>
      <c r="U1620" s="93" t="s">
        <v>3300</v>
      </c>
      <c r="V1620" s="94"/>
      <c r="W1620" s="94"/>
      <c r="X1620" s="94" t="s">
        <v>51</v>
      </c>
      <c r="Y1620" s="94" t="s">
        <v>51</v>
      </c>
      <c r="Z1620" s="94" t="s">
        <v>51</v>
      </c>
      <c r="AA1620" s="94" t="s">
        <v>51</v>
      </c>
      <c r="AB1620" s="94"/>
      <c r="AC1620" s="94"/>
      <c r="AD1620" s="94">
        <v>10</v>
      </c>
      <c r="AE1620" s="94">
        <v>2</v>
      </c>
      <c r="AF1620" s="92">
        <v>213</v>
      </c>
      <c r="AG1620" s="93" t="s">
        <v>3300</v>
      </c>
      <c r="AH1620" s="94"/>
      <c r="AI1620" s="94"/>
      <c r="AJ1620" s="94" t="s">
        <v>51</v>
      </c>
      <c r="AK1620" s="94" t="s">
        <v>51</v>
      </c>
      <c r="AL1620" s="94" t="s">
        <v>51</v>
      </c>
      <c r="AM1620" s="94" t="s">
        <v>51</v>
      </c>
      <c r="AN1620" s="94"/>
      <c r="AO1620" s="94"/>
      <c r="AP1620" s="94">
        <v>10</v>
      </c>
      <c r="AQ1620" s="94">
        <v>2</v>
      </c>
      <c r="AR1620" s="85"/>
      <c r="AS1620" s="86"/>
      <c r="AT1620" s="95"/>
      <c r="AU1620" s="85"/>
      <c r="AV1620" s="86"/>
      <c r="AW1620" s="95"/>
      <c r="AX1620" s="96">
        <v>213</v>
      </c>
      <c r="AY1620" s="97" t="s">
        <v>3300</v>
      </c>
      <c r="AZ1620" s="98">
        <v>2</v>
      </c>
      <c r="BA1620" s="96">
        <v>213</v>
      </c>
      <c r="BB1620" s="97" t="s">
        <v>3300</v>
      </c>
      <c r="BC1620" s="98">
        <v>2</v>
      </c>
      <c r="BD1620" s="99">
        <v>213</v>
      </c>
      <c r="BE1620" s="100" t="s">
        <v>3300</v>
      </c>
      <c r="BF1620" s="101">
        <v>5</v>
      </c>
      <c r="BG1620" s="101">
        <v>1</v>
      </c>
      <c r="BH1620" s="99">
        <v>213</v>
      </c>
      <c r="BI1620" s="100" t="s">
        <v>3300</v>
      </c>
      <c r="BJ1620" s="101">
        <v>5</v>
      </c>
      <c r="BK1620" s="101">
        <v>1</v>
      </c>
      <c r="BL1620" s="102" t="s">
        <v>52</v>
      </c>
    </row>
    <row r="1621" spans="1:64" s="103" customFormat="1" hidden="1" x14ac:dyDescent="0.3">
      <c r="A1621" s="104" t="s">
        <v>77</v>
      </c>
      <c r="B1621" s="11">
        <v>802</v>
      </c>
      <c r="C1621" s="104" t="s">
        <v>3353</v>
      </c>
      <c r="D1621" s="104">
        <f>MATCH(Tabela1[[#This Row],[3]],ECHE!A:A,0)</f>
        <v>4073</v>
      </c>
      <c r="E1621" s="3" t="s">
        <v>3354</v>
      </c>
      <c r="F1621" s="2" t="s">
        <v>3355</v>
      </c>
      <c r="G1621" s="25">
        <v>62100</v>
      </c>
      <c r="H1621" s="30" t="s">
        <v>3356</v>
      </c>
      <c r="I1621" s="283" t="s">
        <v>316</v>
      </c>
      <c r="J1621" s="104" t="s">
        <v>3357</v>
      </c>
      <c r="K1621" s="2" t="s">
        <v>38919</v>
      </c>
      <c r="L1621" s="235" t="s">
        <v>1142</v>
      </c>
      <c r="M1621" s="104" t="s">
        <v>545</v>
      </c>
      <c r="N1621" s="104" t="s">
        <v>246</v>
      </c>
      <c r="O1621" s="104" t="s">
        <v>1097</v>
      </c>
      <c r="P1621" s="104"/>
      <c r="Q1621" s="104"/>
      <c r="R1621" s="32" t="s">
        <v>3034</v>
      </c>
      <c r="S1621" s="91" t="s">
        <v>3446</v>
      </c>
      <c r="T1621" s="35"/>
      <c r="U1621" s="20"/>
      <c r="V1621" s="38"/>
      <c r="W1621" s="38"/>
      <c r="X1621" s="38" t="s">
        <v>51</v>
      </c>
      <c r="Y1621" s="38" t="s">
        <v>51</v>
      </c>
      <c r="Z1621" s="38" t="s">
        <v>51</v>
      </c>
      <c r="AA1621" s="38" t="s">
        <v>51</v>
      </c>
      <c r="AB1621" s="38"/>
      <c r="AC1621" s="38"/>
      <c r="AD1621" s="38">
        <v>15</v>
      </c>
      <c r="AE1621" s="38">
        <v>3</v>
      </c>
      <c r="AF1621" s="35" t="s">
        <v>3358</v>
      </c>
      <c r="AG1621" s="20" t="s">
        <v>3300</v>
      </c>
      <c r="AH1621" s="38"/>
      <c r="AI1621" s="38"/>
      <c r="AJ1621" s="38" t="s">
        <v>51</v>
      </c>
      <c r="AK1621" s="38" t="s">
        <v>51</v>
      </c>
      <c r="AL1621" s="38" t="s">
        <v>51</v>
      </c>
      <c r="AM1621" s="38" t="s">
        <v>51</v>
      </c>
      <c r="AN1621" s="38"/>
      <c r="AO1621" s="38"/>
      <c r="AP1621" s="38">
        <v>15</v>
      </c>
      <c r="AQ1621" s="38">
        <v>3</v>
      </c>
      <c r="AR1621" s="11"/>
      <c r="AS1621" s="19"/>
      <c r="AT1621" s="41"/>
      <c r="AU1621" s="11"/>
      <c r="AV1621" s="19"/>
      <c r="AW1621" s="41"/>
      <c r="AX1621" s="43" t="s">
        <v>3358</v>
      </c>
      <c r="AY1621" s="22" t="s">
        <v>3300</v>
      </c>
      <c r="AZ1621" s="45">
        <v>2</v>
      </c>
      <c r="BA1621" s="43" t="s">
        <v>3358</v>
      </c>
      <c r="BB1621" s="22" t="s">
        <v>3300</v>
      </c>
      <c r="BC1621" s="45">
        <v>2</v>
      </c>
      <c r="BD1621" s="47" t="s">
        <v>3358</v>
      </c>
      <c r="BE1621" s="24" t="s">
        <v>3300</v>
      </c>
      <c r="BF1621" s="49">
        <v>10</v>
      </c>
      <c r="BG1621" s="49">
        <v>2</v>
      </c>
      <c r="BH1621" s="47" t="s">
        <v>3358</v>
      </c>
      <c r="BI1621" s="24" t="s">
        <v>3300</v>
      </c>
      <c r="BJ1621" s="49">
        <v>10</v>
      </c>
      <c r="BK1621" s="49">
        <v>2</v>
      </c>
      <c r="BL1621" s="51" t="s">
        <v>52</v>
      </c>
    </row>
    <row r="1622" spans="1:64" s="103" customFormat="1" hidden="1" x14ac:dyDescent="0.3">
      <c r="A1622" s="104" t="s">
        <v>77</v>
      </c>
      <c r="B1622" s="11">
        <v>852</v>
      </c>
      <c r="C1622" s="104" t="s">
        <v>226</v>
      </c>
      <c r="D1622" s="104">
        <f>MATCH(Tabela1[[#This Row],[3]],ECHE!A:A,0)</f>
        <v>3874</v>
      </c>
      <c r="E1622" s="3" t="s">
        <v>3493</v>
      </c>
      <c r="F1622" s="2" t="s">
        <v>3536</v>
      </c>
      <c r="G1622" s="25">
        <v>51000</v>
      </c>
      <c r="H1622" s="30" t="s">
        <v>2867</v>
      </c>
      <c r="I1622" s="283" t="s">
        <v>67</v>
      </c>
      <c r="J1622" s="104" t="s">
        <v>1812</v>
      </c>
      <c r="K1622" s="2" t="s">
        <v>38762</v>
      </c>
      <c r="L1622" s="235" t="s">
        <v>103</v>
      </c>
      <c r="M1622" s="104" t="s">
        <v>44</v>
      </c>
      <c r="N1622" s="104" t="s">
        <v>114</v>
      </c>
      <c r="O1622" s="104" t="s">
        <v>232</v>
      </c>
      <c r="P1622" s="104"/>
      <c r="Q1622" s="104"/>
      <c r="R1622" s="32" t="s">
        <v>1847</v>
      </c>
      <c r="S1622" s="91" t="s">
        <v>3446</v>
      </c>
      <c r="T1622" s="35" t="s">
        <v>3358</v>
      </c>
      <c r="U1622" s="20" t="s">
        <v>3300</v>
      </c>
      <c r="V1622" s="38"/>
      <c r="W1622" s="38"/>
      <c r="X1622" s="38" t="s">
        <v>51</v>
      </c>
      <c r="Y1622" s="38" t="s">
        <v>51</v>
      </c>
      <c r="Z1622" s="38" t="s">
        <v>51</v>
      </c>
      <c r="AA1622" s="38" t="s">
        <v>51</v>
      </c>
      <c r="AB1622" s="38"/>
      <c r="AC1622" s="38"/>
      <c r="AD1622" s="38">
        <v>10</v>
      </c>
      <c r="AE1622" s="38">
        <v>2</v>
      </c>
      <c r="AF1622" s="35" t="s">
        <v>3358</v>
      </c>
      <c r="AG1622" s="20" t="s">
        <v>3300</v>
      </c>
      <c r="AH1622" s="38"/>
      <c r="AI1622" s="38"/>
      <c r="AJ1622" s="38" t="s">
        <v>51</v>
      </c>
      <c r="AK1622" s="38" t="s">
        <v>51</v>
      </c>
      <c r="AL1622" s="38" t="s">
        <v>51</v>
      </c>
      <c r="AM1622" s="38" t="s">
        <v>51</v>
      </c>
      <c r="AN1622" s="38"/>
      <c r="AO1622" s="38"/>
      <c r="AP1622" s="38">
        <v>10</v>
      </c>
      <c r="AQ1622" s="38">
        <v>2</v>
      </c>
      <c r="AR1622" s="11"/>
      <c r="AS1622" s="19"/>
      <c r="AT1622" s="41"/>
      <c r="AU1622" s="11"/>
      <c r="AV1622" s="19"/>
      <c r="AW1622" s="41"/>
      <c r="AX1622" s="43" t="s">
        <v>3358</v>
      </c>
      <c r="AY1622" s="22" t="s">
        <v>3300</v>
      </c>
      <c r="AZ1622" s="45">
        <v>1</v>
      </c>
      <c r="BA1622" s="43" t="s">
        <v>3358</v>
      </c>
      <c r="BB1622" s="22" t="s">
        <v>3300</v>
      </c>
      <c r="BC1622" s="45">
        <v>1</v>
      </c>
      <c r="BD1622" s="47" t="s">
        <v>3358</v>
      </c>
      <c r="BE1622" s="24" t="s">
        <v>3300</v>
      </c>
      <c r="BF1622" s="49" t="s">
        <v>180</v>
      </c>
      <c r="BG1622" s="49">
        <v>2</v>
      </c>
      <c r="BH1622" s="47" t="s">
        <v>3358</v>
      </c>
      <c r="BI1622" s="24" t="s">
        <v>3300</v>
      </c>
      <c r="BJ1622" s="49" t="s">
        <v>180</v>
      </c>
      <c r="BK1622" s="49">
        <v>2</v>
      </c>
      <c r="BL1622" s="51" t="s">
        <v>52</v>
      </c>
    </row>
    <row r="1623" spans="1:64" s="103" customFormat="1" hidden="1" x14ac:dyDescent="0.3">
      <c r="A1623" s="104" t="s">
        <v>77</v>
      </c>
      <c r="B1623" s="11">
        <v>876</v>
      </c>
      <c r="C1623" s="104" t="s">
        <v>3591</v>
      </c>
      <c r="D1623" s="104">
        <f>MATCH(Tabela1[[#This Row],[3]],ECHE!A:A,0)</f>
        <v>332</v>
      </c>
      <c r="E1623" s="3" t="s">
        <v>3592</v>
      </c>
      <c r="F1623" s="2" t="s">
        <v>3593</v>
      </c>
      <c r="G1623" s="25">
        <v>96045</v>
      </c>
      <c r="H1623" s="30" t="s">
        <v>3594</v>
      </c>
      <c r="I1623" s="283" t="s">
        <v>127</v>
      </c>
      <c r="J1623" s="104" t="s">
        <v>3595</v>
      </c>
      <c r="K1623" s="2" t="s">
        <v>38872</v>
      </c>
      <c r="L1623" s="235" t="s">
        <v>266</v>
      </c>
      <c r="M1623" s="104" t="s">
        <v>266</v>
      </c>
      <c r="N1623" s="104" t="s">
        <v>45</v>
      </c>
      <c r="O1623" s="104" t="s">
        <v>179</v>
      </c>
      <c r="P1623" s="104"/>
      <c r="Q1623" s="104"/>
      <c r="R1623" s="32" t="s">
        <v>3414</v>
      </c>
      <c r="S1623" s="91" t="s">
        <v>3446</v>
      </c>
      <c r="T1623" s="35" t="s">
        <v>186</v>
      </c>
      <c r="U1623" s="20" t="s">
        <v>187</v>
      </c>
      <c r="V1623" s="38"/>
      <c r="W1623" s="38"/>
      <c r="X1623" s="38" t="s">
        <v>51</v>
      </c>
      <c r="Y1623" s="38" t="s">
        <v>51</v>
      </c>
      <c r="Z1623" s="38" t="s">
        <v>51</v>
      </c>
      <c r="AA1623" s="38" t="s">
        <v>51</v>
      </c>
      <c r="AB1623" s="38"/>
      <c r="AC1623" s="38"/>
      <c r="AD1623" s="38">
        <v>10</v>
      </c>
      <c r="AE1623" s="38">
        <v>2</v>
      </c>
      <c r="AF1623" s="35" t="s">
        <v>186</v>
      </c>
      <c r="AG1623" s="20" t="s">
        <v>187</v>
      </c>
      <c r="AH1623" s="38"/>
      <c r="AI1623" s="38"/>
      <c r="AJ1623" s="38" t="s">
        <v>51</v>
      </c>
      <c r="AK1623" s="38" t="s">
        <v>51</v>
      </c>
      <c r="AL1623" s="38" t="s">
        <v>51</v>
      </c>
      <c r="AM1623" s="38" t="s">
        <v>51</v>
      </c>
      <c r="AN1623" s="38"/>
      <c r="AO1623" s="38"/>
      <c r="AP1623" s="38">
        <v>10</v>
      </c>
      <c r="AQ1623" s="38">
        <v>2</v>
      </c>
      <c r="AR1623" s="11"/>
      <c r="AS1623" s="19"/>
      <c r="AT1623" s="41"/>
      <c r="AU1623" s="11"/>
      <c r="AV1623" s="19"/>
      <c r="AW1623" s="41"/>
      <c r="AX1623" s="43" t="s">
        <v>186</v>
      </c>
      <c r="AY1623" s="22" t="s">
        <v>187</v>
      </c>
      <c r="AZ1623" s="45">
        <v>1</v>
      </c>
      <c r="BA1623" s="43" t="s">
        <v>186</v>
      </c>
      <c r="BB1623" s="22" t="s">
        <v>187</v>
      </c>
      <c r="BC1623" s="45">
        <v>1</v>
      </c>
      <c r="BD1623" s="47"/>
      <c r="BE1623" s="24"/>
      <c r="BF1623" s="49"/>
      <c r="BG1623" s="49"/>
      <c r="BH1623" s="47"/>
      <c r="BI1623" s="24"/>
      <c r="BJ1623" s="49"/>
      <c r="BK1623" s="49"/>
      <c r="BL1623" s="51" t="s">
        <v>3596</v>
      </c>
    </row>
    <row r="1624" spans="1:64" s="103" customFormat="1" hidden="1" x14ac:dyDescent="0.3">
      <c r="A1624" s="104" t="s">
        <v>77</v>
      </c>
      <c r="B1624" s="11">
        <v>876</v>
      </c>
      <c r="C1624" s="104" t="s">
        <v>3591</v>
      </c>
      <c r="D1624" s="104">
        <f>MATCH(Tabela1[[#This Row],[3]],ECHE!A:A,0)</f>
        <v>332</v>
      </c>
      <c r="E1624" s="3" t="s">
        <v>3592</v>
      </c>
      <c r="F1624" s="2" t="s">
        <v>3593</v>
      </c>
      <c r="G1624" s="25">
        <v>96045</v>
      </c>
      <c r="H1624" s="30" t="s">
        <v>3594</v>
      </c>
      <c r="I1624" s="283" t="s">
        <v>127</v>
      </c>
      <c r="J1624" s="104" t="s">
        <v>3595</v>
      </c>
      <c r="K1624" s="2" t="s">
        <v>38872</v>
      </c>
      <c r="L1624" s="235" t="s">
        <v>266</v>
      </c>
      <c r="M1624" s="104" t="s">
        <v>266</v>
      </c>
      <c r="N1624" s="104" t="s">
        <v>45</v>
      </c>
      <c r="O1624" s="104" t="s">
        <v>179</v>
      </c>
      <c r="P1624" s="104"/>
      <c r="Q1624" s="104"/>
      <c r="R1624" s="32" t="s">
        <v>3414</v>
      </c>
      <c r="S1624" s="91" t="s">
        <v>3446</v>
      </c>
      <c r="T1624" s="35" t="s">
        <v>78</v>
      </c>
      <c r="U1624" s="20" t="s">
        <v>79</v>
      </c>
      <c r="V1624" s="38"/>
      <c r="W1624" s="38"/>
      <c r="X1624" s="38" t="s">
        <v>51</v>
      </c>
      <c r="Y1624" s="38" t="s">
        <v>51</v>
      </c>
      <c r="Z1624" s="38" t="s">
        <v>51</v>
      </c>
      <c r="AA1624" s="38" t="s">
        <v>51</v>
      </c>
      <c r="AB1624" s="38"/>
      <c r="AC1624" s="38"/>
      <c r="AD1624" s="38" t="s">
        <v>180</v>
      </c>
      <c r="AE1624" s="38" t="s">
        <v>180</v>
      </c>
      <c r="AF1624" s="35" t="s">
        <v>78</v>
      </c>
      <c r="AG1624" s="20" t="s">
        <v>79</v>
      </c>
      <c r="AH1624" s="38"/>
      <c r="AI1624" s="38"/>
      <c r="AJ1624" s="38" t="s">
        <v>51</v>
      </c>
      <c r="AK1624" s="38" t="s">
        <v>51</v>
      </c>
      <c r="AL1624" s="38" t="s">
        <v>51</v>
      </c>
      <c r="AM1624" s="38" t="s">
        <v>51</v>
      </c>
      <c r="AN1624" s="38"/>
      <c r="AO1624" s="38"/>
      <c r="AP1624" s="38" t="s">
        <v>180</v>
      </c>
      <c r="AQ1624" s="38" t="s">
        <v>180</v>
      </c>
      <c r="AR1624" s="11"/>
      <c r="AS1624" s="19"/>
      <c r="AT1624" s="41"/>
      <c r="AU1624" s="11"/>
      <c r="AV1624" s="19"/>
      <c r="AW1624" s="41"/>
      <c r="AX1624" s="43" t="s">
        <v>78</v>
      </c>
      <c r="AY1624" s="22" t="s">
        <v>79</v>
      </c>
      <c r="AZ1624" s="45">
        <v>1</v>
      </c>
      <c r="BA1624" s="43" t="s">
        <v>78</v>
      </c>
      <c r="BB1624" s="22" t="s">
        <v>79</v>
      </c>
      <c r="BC1624" s="45">
        <v>1</v>
      </c>
      <c r="BD1624" s="47"/>
      <c r="BE1624" s="24"/>
      <c r="BF1624" s="49"/>
      <c r="BG1624" s="49"/>
      <c r="BH1624" s="47"/>
      <c r="BI1624" s="24"/>
      <c r="BJ1624" s="49"/>
      <c r="BK1624" s="49"/>
      <c r="BL1624" s="51" t="s">
        <v>3596</v>
      </c>
    </row>
    <row r="1625" spans="1:64" s="103" customFormat="1" hidden="1" x14ac:dyDescent="0.3">
      <c r="A1625" s="104" t="s">
        <v>77</v>
      </c>
      <c r="B1625" s="11">
        <v>913</v>
      </c>
      <c r="C1625" s="104" t="s">
        <v>3736</v>
      </c>
      <c r="D1625" s="104">
        <f>MATCH(Tabela1[[#This Row],[3]],ECHE!A:A,0)</f>
        <v>4478</v>
      </c>
      <c r="E1625" s="3" t="s">
        <v>3737</v>
      </c>
      <c r="F1625" s="2" t="s">
        <v>3738</v>
      </c>
      <c r="G1625" s="25">
        <v>3015</v>
      </c>
      <c r="H1625" s="30" t="s">
        <v>1786</v>
      </c>
      <c r="I1625" s="283" t="s">
        <v>3739</v>
      </c>
      <c r="J1625" s="104" t="s">
        <v>3740</v>
      </c>
      <c r="K1625" s="2" t="s">
        <v>38966</v>
      </c>
      <c r="L1625" s="235" t="s">
        <v>44</v>
      </c>
      <c r="M1625" s="104" t="s">
        <v>44</v>
      </c>
      <c r="N1625" s="104" t="s">
        <v>283</v>
      </c>
      <c r="O1625" s="104" t="s">
        <v>46</v>
      </c>
      <c r="P1625" s="104"/>
      <c r="Q1625" s="104"/>
      <c r="R1625" s="32" t="s">
        <v>3414</v>
      </c>
      <c r="S1625" s="91" t="s">
        <v>3446</v>
      </c>
      <c r="T1625" s="35" t="s">
        <v>701</v>
      </c>
      <c r="U1625" s="20" t="s">
        <v>702</v>
      </c>
      <c r="V1625" s="38"/>
      <c r="W1625" s="38"/>
      <c r="X1625" s="38" t="s">
        <v>51</v>
      </c>
      <c r="Y1625" s="38" t="s">
        <v>51</v>
      </c>
      <c r="Z1625" s="38"/>
      <c r="AA1625" s="38"/>
      <c r="AB1625" s="38"/>
      <c r="AC1625" s="38"/>
      <c r="AD1625" s="38">
        <v>10</v>
      </c>
      <c r="AE1625" s="38">
        <v>2</v>
      </c>
      <c r="AF1625" s="35" t="s">
        <v>701</v>
      </c>
      <c r="AG1625" s="20" t="s">
        <v>702</v>
      </c>
      <c r="AH1625" s="38"/>
      <c r="AI1625" s="38"/>
      <c r="AJ1625" s="38" t="s">
        <v>51</v>
      </c>
      <c r="AK1625" s="38" t="s">
        <v>51</v>
      </c>
      <c r="AL1625" s="38"/>
      <c r="AM1625" s="38"/>
      <c r="AN1625" s="38"/>
      <c r="AO1625" s="38"/>
      <c r="AP1625" s="38">
        <v>10</v>
      </c>
      <c r="AQ1625" s="38">
        <v>2</v>
      </c>
      <c r="AR1625" s="11"/>
      <c r="AS1625" s="19"/>
      <c r="AT1625" s="41"/>
      <c r="AU1625" s="11"/>
      <c r="AV1625" s="19"/>
      <c r="AW1625" s="41"/>
      <c r="AX1625" s="43" t="s">
        <v>701</v>
      </c>
      <c r="AY1625" s="22" t="s">
        <v>702</v>
      </c>
      <c r="AZ1625" s="45">
        <v>1</v>
      </c>
      <c r="BA1625" s="43" t="s">
        <v>701</v>
      </c>
      <c r="BB1625" s="22" t="s">
        <v>702</v>
      </c>
      <c r="BC1625" s="45">
        <v>1</v>
      </c>
      <c r="BD1625" s="47"/>
      <c r="BE1625" s="24"/>
      <c r="BF1625" s="49"/>
      <c r="BG1625" s="49"/>
      <c r="BH1625" s="47"/>
      <c r="BI1625" s="24"/>
      <c r="BJ1625" s="49"/>
      <c r="BK1625" s="49"/>
      <c r="BL1625" s="51" t="s">
        <v>3596</v>
      </c>
    </row>
    <row r="1626" spans="1:64" s="103" customFormat="1" hidden="1" x14ac:dyDescent="0.3">
      <c r="A1626" s="104" t="s">
        <v>77</v>
      </c>
      <c r="B1626" s="11">
        <v>919</v>
      </c>
      <c r="C1626" s="104" t="s">
        <v>3000</v>
      </c>
      <c r="D1626" s="104">
        <f>MATCH(Tabela1[[#This Row],[3]],ECHE!A:A,0)</f>
        <v>271</v>
      </c>
      <c r="E1626" s="3" t="s">
        <v>3761</v>
      </c>
      <c r="F1626" s="2" t="s">
        <v>3762</v>
      </c>
      <c r="G1626" s="25" t="s">
        <v>3003</v>
      </c>
      <c r="H1626" s="30" t="s">
        <v>3763</v>
      </c>
      <c r="I1626" s="283" t="s">
        <v>3764</v>
      </c>
      <c r="J1626" s="104" t="s">
        <v>3765</v>
      </c>
      <c r="K1626" s="2" t="s">
        <v>38624</v>
      </c>
      <c r="L1626" s="235" t="s">
        <v>103</v>
      </c>
      <c r="M1626" s="104" t="s">
        <v>103</v>
      </c>
      <c r="N1626" s="104" t="s">
        <v>152</v>
      </c>
      <c r="O1626" s="104" t="s">
        <v>92</v>
      </c>
      <c r="P1626" s="104"/>
      <c r="Q1626" s="104"/>
      <c r="R1626" s="32" t="s">
        <v>3414</v>
      </c>
      <c r="S1626" s="91" t="s">
        <v>3446</v>
      </c>
      <c r="T1626" s="35" t="s">
        <v>78</v>
      </c>
      <c r="U1626" s="20" t="s">
        <v>79</v>
      </c>
      <c r="V1626" s="38"/>
      <c r="W1626" s="38"/>
      <c r="X1626" s="38" t="s">
        <v>51</v>
      </c>
      <c r="Y1626" s="38" t="s">
        <v>51</v>
      </c>
      <c r="Z1626" s="38" t="s">
        <v>51</v>
      </c>
      <c r="AA1626" s="38" t="s">
        <v>51</v>
      </c>
      <c r="AB1626" s="38"/>
      <c r="AC1626" s="38"/>
      <c r="AD1626" s="38">
        <v>10</v>
      </c>
      <c r="AE1626" s="38">
        <v>2</v>
      </c>
      <c r="AF1626" s="35" t="s">
        <v>78</v>
      </c>
      <c r="AG1626" s="20" t="s">
        <v>79</v>
      </c>
      <c r="AH1626" s="38"/>
      <c r="AI1626" s="38"/>
      <c r="AJ1626" s="38" t="s">
        <v>51</v>
      </c>
      <c r="AK1626" s="38" t="s">
        <v>51</v>
      </c>
      <c r="AL1626" s="38" t="s">
        <v>51</v>
      </c>
      <c r="AM1626" s="38" t="s">
        <v>51</v>
      </c>
      <c r="AN1626" s="38"/>
      <c r="AO1626" s="38"/>
      <c r="AP1626" s="38">
        <v>10</v>
      </c>
      <c r="AQ1626" s="38">
        <v>2</v>
      </c>
      <c r="AR1626" s="11"/>
      <c r="AS1626" s="19"/>
      <c r="AT1626" s="41"/>
      <c r="AU1626" s="11"/>
      <c r="AV1626" s="19"/>
      <c r="AW1626" s="41"/>
      <c r="AX1626" s="43" t="s">
        <v>78</v>
      </c>
      <c r="AY1626" s="22" t="s">
        <v>79</v>
      </c>
      <c r="AZ1626" s="45">
        <v>1</v>
      </c>
      <c r="BA1626" s="43" t="s">
        <v>78</v>
      </c>
      <c r="BB1626" s="22" t="s">
        <v>79</v>
      </c>
      <c r="BC1626" s="45">
        <v>1</v>
      </c>
      <c r="BD1626" s="47"/>
      <c r="BE1626" s="24"/>
      <c r="BF1626" s="49"/>
      <c r="BG1626" s="49"/>
      <c r="BH1626" s="47"/>
      <c r="BI1626" s="24"/>
      <c r="BJ1626" s="49"/>
      <c r="BK1626" s="49"/>
      <c r="BL1626" s="51" t="s">
        <v>52</v>
      </c>
    </row>
    <row r="1627" spans="1:64" s="103" customFormat="1" hidden="1" x14ac:dyDescent="0.3">
      <c r="A1627" s="104" t="s">
        <v>77</v>
      </c>
      <c r="B1627" s="11">
        <v>925</v>
      </c>
      <c r="C1627" s="104" t="s">
        <v>1746</v>
      </c>
      <c r="D1627" s="104">
        <f>MATCH(Tabela1[[#This Row],[3]],ECHE!A:A,0)</f>
        <v>3906</v>
      </c>
      <c r="E1627" s="3" t="s">
        <v>1747</v>
      </c>
      <c r="F1627" s="2" t="s">
        <v>3779</v>
      </c>
      <c r="G1627" s="25" t="s">
        <v>3780</v>
      </c>
      <c r="H1627" s="30" t="s">
        <v>1094</v>
      </c>
      <c r="I1627" s="283" t="s">
        <v>455</v>
      </c>
      <c r="J1627" s="104" t="s">
        <v>1749</v>
      </c>
      <c r="K1627" s="2" t="s">
        <v>2286</v>
      </c>
      <c r="L1627" s="235" t="s">
        <v>3781</v>
      </c>
      <c r="M1627" s="104" t="s">
        <v>3782</v>
      </c>
      <c r="N1627" s="104" t="s">
        <v>687</v>
      </c>
      <c r="O1627" s="104" t="s">
        <v>89</v>
      </c>
      <c r="P1627" s="104" t="s">
        <v>989</v>
      </c>
      <c r="Q1627" s="104" t="s">
        <v>232</v>
      </c>
      <c r="R1627" s="32" t="s">
        <v>3414</v>
      </c>
      <c r="S1627" s="91" t="s">
        <v>3446</v>
      </c>
      <c r="T1627" s="35" t="s">
        <v>1840</v>
      </c>
      <c r="U1627" s="20" t="s">
        <v>1841</v>
      </c>
      <c r="V1627" s="38"/>
      <c r="W1627" s="38"/>
      <c r="X1627" s="38" t="s">
        <v>51</v>
      </c>
      <c r="Y1627" s="38" t="s">
        <v>51</v>
      </c>
      <c r="Z1627" s="38"/>
      <c r="AA1627" s="38"/>
      <c r="AB1627" s="38"/>
      <c r="AC1627" s="38"/>
      <c r="AD1627" s="38">
        <v>10</v>
      </c>
      <c r="AE1627" s="38">
        <v>2</v>
      </c>
      <c r="AF1627" s="35" t="s">
        <v>1840</v>
      </c>
      <c r="AG1627" s="20" t="s">
        <v>1841</v>
      </c>
      <c r="AH1627" s="38"/>
      <c r="AI1627" s="38"/>
      <c r="AJ1627" s="38" t="s">
        <v>51</v>
      </c>
      <c r="AK1627" s="38" t="s">
        <v>51</v>
      </c>
      <c r="AL1627" s="38"/>
      <c r="AM1627" s="38"/>
      <c r="AN1627" s="38"/>
      <c r="AO1627" s="38"/>
      <c r="AP1627" s="38">
        <v>10</v>
      </c>
      <c r="AQ1627" s="38">
        <v>2</v>
      </c>
      <c r="AR1627" s="11"/>
      <c r="AS1627" s="19"/>
      <c r="AT1627" s="41"/>
      <c r="AU1627" s="11"/>
      <c r="AV1627" s="19"/>
      <c r="AW1627" s="41"/>
      <c r="AX1627" s="43" t="s">
        <v>1840</v>
      </c>
      <c r="AY1627" s="22" t="s">
        <v>1841</v>
      </c>
      <c r="AZ1627" s="45">
        <v>1</v>
      </c>
      <c r="BA1627" s="43" t="s">
        <v>1840</v>
      </c>
      <c r="BB1627" s="22" t="s">
        <v>1841</v>
      </c>
      <c r="BC1627" s="45">
        <v>1</v>
      </c>
      <c r="BD1627" s="47"/>
      <c r="BE1627" s="24"/>
      <c r="BF1627" s="49"/>
      <c r="BG1627" s="49"/>
      <c r="BH1627" s="47"/>
      <c r="BI1627" s="24"/>
      <c r="BJ1627" s="49"/>
      <c r="BK1627" s="49"/>
      <c r="BL1627" s="51" t="s">
        <v>52</v>
      </c>
    </row>
    <row r="1628" spans="1:64" s="103" customFormat="1" hidden="1" x14ac:dyDescent="0.3">
      <c r="A1628" s="104" t="s">
        <v>77</v>
      </c>
      <c r="B1628" s="11">
        <v>932</v>
      </c>
      <c r="C1628" s="104" t="s">
        <v>656</v>
      </c>
      <c r="D1628" s="104">
        <f>MATCH(Tabela1[[#This Row],[3]],ECHE!A:A,0)</f>
        <v>1326</v>
      </c>
      <c r="E1628" s="3" t="s">
        <v>657</v>
      </c>
      <c r="F1628" s="2" t="s">
        <v>3793</v>
      </c>
      <c r="G1628" s="25">
        <v>18071</v>
      </c>
      <c r="H1628" s="30" t="s">
        <v>659</v>
      </c>
      <c r="I1628" s="283" t="s">
        <v>84</v>
      </c>
      <c r="J1628" s="104" t="s">
        <v>660</v>
      </c>
      <c r="K1628" s="2" t="s">
        <v>38692</v>
      </c>
      <c r="L1628" s="235" t="s">
        <v>552</v>
      </c>
      <c r="M1628" s="104" t="s">
        <v>197</v>
      </c>
      <c r="N1628" s="104" t="s">
        <v>246</v>
      </c>
      <c r="O1628" s="104" t="s">
        <v>72</v>
      </c>
      <c r="P1628" s="104"/>
      <c r="Q1628" s="104"/>
      <c r="R1628" s="32" t="s">
        <v>3414</v>
      </c>
      <c r="S1628" s="91" t="s">
        <v>3446</v>
      </c>
      <c r="T1628" s="35" t="s">
        <v>701</v>
      </c>
      <c r="U1628" s="20" t="s">
        <v>702</v>
      </c>
      <c r="V1628" s="38"/>
      <c r="W1628" s="38"/>
      <c r="X1628" s="38" t="s">
        <v>51</v>
      </c>
      <c r="Y1628" s="38" t="s">
        <v>51</v>
      </c>
      <c r="Z1628" s="38" t="s">
        <v>51</v>
      </c>
      <c r="AA1628" s="38" t="s">
        <v>51</v>
      </c>
      <c r="AB1628" s="38" t="s">
        <v>51</v>
      </c>
      <c r="AC1628" s="38" t="s">
        <v>51</v>
      </c>
      <c r="AD1628" s="38">
        <v>10</v>
      </c>
      <c r="AE1628" s="38">
        <v>1</v>
      </c>
      <c r="AF1628" s="35" t="s">
        <v>701</v>
      </c>
      <c r="AG1628" s="20" t="s">
        <v>702</v>
      </c>
      <c r="AH1628" s="38"/>
      <c r="AI1628" s="38"/>
      <c r="AJ1628" s="38" t="s">
        <v>51</v>
      </c>
      <c r="AK1628" s="38" t="s">
        <v>51</v>
      </c>
      <c r="AL1628" s="38" t="s">
        <v>51</v>
      </c>
      <c r="AM1628" s="38" t="s">
        <v>51</v>
      </c>
      <c r="AN1628" s="38" t="s">
        <v>51</v>
      </c>
      <c r="AO1628" s="38" t="s">
        <v>51</v>
      </c>
      <c r="AP1628" s="38">
        <v>10</v>
      </c>
      <c r="AQ1628" s="38">
        <v>1</v>
      </c>
      <c r="AR1628" s="11"/>
      <c r="AS1628" s="19"/>
      <c r="AT1628" s="41"/>
      <c r="AU1628" s="11"/>
      <c r="AV1628" s="19"/>
      <c r="AW1628" s="41"/>
      <c r="AX1628" s="43" t="s">
        <v>701</v>
      </c>
      <c r="AY1628" s="22" t="s">
        <v>702</v>
      </c>
      <c r="AZ1628" s="45">
        <v>1</v>
      </c>
      <c r="BA1628" s="43" t="s">
        <v>701</v>
      </c>
      <c r="BB1628" s="22" t="s">
        <v>702</v>
      </c>
      <c r="BC1628" s="45">
        <v>1</v>
      </c>
      <c r="BD1628" s="47" t="s">
        <v>701</v>
      </c>
      <c r="BE1628" s="24" t="s">
        <v>702</v>
      </c>
      <c r="BF1628" s="49">
        <v>5</v>
      </c>
      <c r="BG1628" s="49">
        <v>1</v>
      </c>
      <c r="BH1628" s="47" t="s">
        <v>701</v>
      </c>
      <c r="BI1628" s="24" t="s">
        <v>702</v>
      </c>
      <c r="BJ1628" s="49">
        <v>5</v>
      </c>
      <c r="BK1628" s="49">
        <v>1</v>
      </c>
      <c r="BL1628" s="51" t="s">
        <v>52</v>
      </c>
    </row>
    <row r="1629" spans="1:64" s="103" customFormat="1" hidden="1" x14ac:dyDescent="0.3">
      <c r="A1629" s="104" t="s">
        <v>77</v>
      </c>
      <c r="B1629" s="11">
        <v>947</v>
      </c>
      <c r="C1629" s="104" t="s">
        <v>3342</v>
      </c>
      <c r="D1629" s="104">
        <f>MATCH(Tabela1[[#This Row],[3]],ECHE!A:A,0)</f>
        <v>589</v>
      </c>
      <c r="E1629" s="3" t="s">
        <v>3343</v>
      </c>
      <c r="F1629" s="2" t="s">
        <v>3859</v>
      </c>
      <c r="G1629" s="25" t="s">
        <v>3860</v>
      </c>
      <c r="H1629" s="30" t="s">
        <v>3346</v>
      </c>
      <c r="I1629" s="283" t="s">
        <v>740</v>
      </c>
      <c r="J1629" s="104" t="s">
        <v>3861</v>
      </c>
      <c r="K1629" s="2" t="s">
        <v>38679</v>
      </c>
      <c r="L1629" s="235" t="s">
        <v>44</v>
      </c>
      <c r="M1629" s="104" t="s">
        <v>44</v>
      </c>
      <c r="N1629" s="104" t="s">
        <v>283</v>
      </c>
      <c r="O1629" s="104" t="s">
        <v>46</v>
      </c>
      <c r="P1629" s="104"/>
      <c r="Q1629" s="104"/>
      <c r="R1629" s="32" t="s">
        <v>3414</v>
      </c>
      <c r="S1629" s="91" t="s">
        <v>3446</v>
      </c>
      <c r="T1629" s="35" t="s">
        <v>78</v>
      </c>
      <c r="U1629" s="20" t="s">
        <v>1614</v>
      </c>
      <c r="V1629" s="38"/>
      <c r="W1629" s="38"/>
      <c r="X1629" s="38" t="s">
        <v>51</v>
      </c>
      <c r="Y1629" s="38" t="s">
        <v>51</v>
      </c>
      <c r="Z1629" s="38" t="s">
        <v>51</v>
      </c>
      <c r="AA1629" s="38" t="s">
        <v>51</v>
      </c>
      <c r="AB1629" s="38"/>
      <c r="AC1629" s="38"/>
      <c r="AD1629" s="38">
        <v>10</v>
      </c>
      <c r="AE1629" s="38">
        <v>2</v>
      </c>
      <c r="AF1629" s="35" t="s">
        <v>78</v>
      </c>
      <c r="AG1629" s="20" t="s">
        <v>1614</v>
      </c>
      <c r="AH1629" s="38"/>
      <c r="AI1629" s="38"/>
      <c r="AJ1629" s="38" t="s">
        <v>51</v>
      </c>
      <c r="AK1629" s="38" t="s">
        <v>51</v>
      </c>
      <c r="AL1629" s="38"/>
      <c r="AM1629" s="38"/>
      <c r="AN1629" s="38"/>
      <c r="AO1629" s="38"/>
      <c r="AP1629" s="38">
        <v>10</v>
      </c>
      <c r="AQ1629" s="38">
        <v>2</v>
      </c>
      <c r="AR1629" s="11"/>
      <c r="AS1629" s="19"/>
      <c r="AT1629" s="41"/>
      <c r="AU1629" s="11"/>
      <c r="AV1629" s="19"/>
      <c r="AW1629" s="41"/>
      <c r="AX1629" s="43" t="s">
        <v>78</v>
      </c>
      <c r="AY1629" s="22" t="s">
        <v>1614</v>
      </c>
      <c r="AZ1629" s="45">
        <v>2</v>
      </c>
      <c r="BA1629" s="43" t="s">
        <v>78</v>
      </c>
      <c r="BB1629" s="22" t="s">
        <v>1614</v>
      </c>
      <c r="BC1629" s="45">
        <v>2</v>
      </c>
      <c r="BD1629" s="47" t="s">
        <v>78</v>
      </c>
      <c r="BE1629" s="24" t="s">
        <v>1614</v>
      </c>
      <c r="BF1629" s="49">
        <v>10</v>
      </c>
      <c r="BG1629" s="49">
        <v>2</v>
      </c>
      <c r="BH1629" s="47" t="s">
        <v>78</v>
      </c>
      <c r="BI1629" s="24" t="s">
        <v>1614</v>
      </c>
      <c r="BJ1629" s="49">
        <v>10</v>
      </c>
      <c r="BK1629" s="49">
        <v>2</v>
      </c>
      <c r="BL1629" s="51" t="s">
        <v>52</v>
      </c>
    </row>
    <row r="1630" spans="1:64" s="103" customFormat="1" hidden="1" x14ac:dyDescent="0.3">
      <c r="A1630" s="104" t="s">
        <v>77</v>
      </c>
      <c r="B1630" s="11">
        <v>947</v>
      </c>
      <c r="C1630" s="104" t="s">
        <v>3342</v>
      </c>
      <c r="D1630" s="104">
        <f>MATCH(Tabela1[[#This Row],[3]],ECHE!A:A,0)</f>
        <v>589</v>
      </c>
      <c r="E1630" s="3" t="s">
        <v>3343</v>
      </c>
      <c r="F1630" s="2" t="s">
        <v>3859</v>
      </c>
      <c r="G1630" s="25" t="s">
        <v>3860</v>
      </c>
      <c r="H1630" s="30" t="s">
        <v>3346</v>
      </c>
      <c r="I1630" s="283" t="s">
        <v>740</v>
      </c>
      <c r="J1630" s="104" t="s">
        <v>3861</v>
      </c>
      <c r="K1630" s="2" t="s">
        <v>38679</v>
      </c>
      <c r="L1630" s="235" t="s">
        <v>44</v>
      </c>
      <c r="M1630" s="104" t="s">
        <v>44</v>
      </c>
      <c r="N1630" s="104" t="s">
        <v>283</v>
      </c>
      <c r="O1630" s="104" t="s">
        <v>46</v>
      </c>
      <c r="P1630" s="104"/>
      <c r="Q1630" s="104"/>
      <c r="R1630" s="32" t="s">
        <v>3414</v>
      </c>
      <c r="S1630" s="91" t="s">
        <v>3446</v>
      </c>
      <c r="T1630" s="35" t="s">
        <v>573</v>
      </c>
      <c r="U1630" s="20" t="s">
        <v>574</v>
      </c>
      <c r="V1630" s="38"/>
      <c r="W1630" s="38"/>
      <c r="X1630" s="38" t="s">
        <v>51</v>
      </c>
      <c r="Y1630" s="38" t="s">
        <v>51</v>
      </c>
      <c r="Z1630" s="38" t="s">
        <v>51</v>
      </c>
      <c r="AA1630" s="38" t="s">
        <v>51</v>
      </c>
      <c r="AB1630" s="38"/>
      <c r="AC1630" s="38"/>
      <c r="AD1630" s="38" t="s">
        <v>180</v>
      </c>
      <c r="AE1630" s="38" t="s">
        <v>180</v>
      </c>
      <c r="AF1630" s="35" t="s">
        <v>573</v>
      </c>
      <c r="AG1630" s="20" t="s">
        <v>574</v>
      </c>
      <c r="AH1630" s="38"/>
      <c r="AI1630" s="38"/>
      <c r="AJ1630" s="38" t="s">
        <v>51</v>
      </c>
      <c r="AK1630" s="38" t="s">
        <v>51</v>
      </c>
      <c r="AL1630" s="38"/>
      <c r="AM1630" s="38"/>
      <c r="AN1630" s="38"/>
      <c r="AO1630" s="38"/>
      <c r="AP1630" s="94" t="s">
        <v>180</v>
      </c>
      <c r="AQ1630" s="94" t="s">
        <v>180</v>
      </c>
      <c r="AR1630" s="11"/>
      <c r="AS1630" s="19"/>
      <c r="AT1630" s="41"/>
      <c r="AU1630" s="11"/>
      <c r="AV1630" s="19"/>
      <c r="AW1630" s="41"/>
      <c r="AX1630" s="43" t="s">
        <v>573</v>
      </c>
      <c r="AY1630" s="22" t="s">
        <v>574</v>
      </c>
      <c r="AZ1630" s="98" t="s">
        <v>180</v>
      </c>
      <c r="BA1630" s="43" t="s">
        <v>573</v>
      </c>
      <c r="BB1630" s="22" t="s">
        <v>574</v>
      </c>
      <c r="BC1630" s="98" t="s">
        <v>180</v>
      </c>
      <c r="BD1630" s="47" t="s">
        <v>573</v>
      </c>
      <c r="BE1630" s="24" t="s">
        <v>574</v>
      </c>
      <c r="BF1630" s="49" t="s">
        <v>180</v>
      </c>
      <c r="BG1630" s="49" t="s">
        <v>180</v>
      </c>
      <c r="BH1630" s="47" t="s">
        <v>573</v>
      </c>
      <c r="BI1630" s="24" t="s">
        <v>574</v>
      </c>
      <c r="BJ1630" s="101" t="s">
        <v>180</v>
      </c>
      <c r="BK1630" s="101" t="s">
        <v>180</v>
      </c>
      <c r="BL1630" s="51" t="s">
        <v>52</v>
      </c>
    </row>
    <row r="1631" spans="1:64" s="103" customFormat="1" hidden="1" x14ac:dyDescent="0.3">
      <c r="A1631" s="84" t="s">
        <v>77</v>
      </c>
      <c r="B1631" s="85">
        <v>981</v>
      </c>
      <c r="C1631" s="84" t="s">
        <v>2368</v>
      </c>
      <c r="D1631" s="84">
        <f>MATCH(Tabela1[[#This Row],[3]],ECHE!A:A,0)</f>
        <v>5199</v>
      </c>
      <c r="E1631" s="87" t="s">
        <v>2369</v>
      </c>
      <c r="F1631" s="88" t="s">
        <v>2370</v>
      </c>
      <c r="G1631" s="89">
        <v>3401</v>
      </c>
      <c r="H1631" s="90" t="s">
        <v>2371</v>
      </c>
      <c r="I1631" s="286" t="s">
        <v>501</v>
      </c>
      <c r="J1631" s="84" t="s">
        <v>2372</v>
      </c>
      <c r="K1631" s="2" t="s">
        <v>39057</v>
      </c>
      <c r="L1631" s="196" t="s">
        <v>103</v>
      </c>
      <c r="M1631" s="84" t="s">
        <v>44</v>
      </c>
      <c r="N1631" s="84" t="s">
        <v>152</v>
      </c>
      <c r="O1631" s="84" t="s">
        <v>89</v>
      </c>
      <c r="P1631" s="84"/>
      <c r="Q1631" s="84"/>
      <c r="R1631" s="91" t="s">
        <v>3614</v>
      </c>
      <c r="S1631" s="91" t="s">
        <v>3446</v>
      </c>
      <c r="T1631" s="92" t="s">
        <v>3978</v>
      </c>
      <c r="U1631" s="93" t="s">
        <v>3300</v>
      </c>
      <c r="V1631" s="94"/>
      <c r="W1631" s="94"/>
      <c r="X1631" s="94" t="s">
        <v>51</v>
      </c>
      <c r="Y1631" s="94" t="s">
        <v>51</v>
      </c>
      <c r="Z1631" s="94" t="s">
        <v>51</v>
      </c>
      <c r="AA1631" s="94" t="s">
        <v>51</v>
      </c>
      <c r="AB1631" s="94"/>
      <c r="AC1631" s="94"/>
      <c r="AD1631" s="94">
        <v>20</v>
      </c>
      <c r="AE1631" s="94">
        <v>4</v>
      </c>
      <c r="AF1631" s="92" t="s">
        <v>3978</v>
      </c>
      <c r="AG1631" s="93" t="s">
        <v>3300</v>
      </c>
      <c r="AH1631" s="94"/>
      <c r="AI1631" s="94"/>
      <c r="AJ1631" s="94" t="s">
        <v>51</v>
      </c>
      <c r="AK1631" s="94" t="s">
        <v>51</v>
      </c>
      <c r="AL1631" s="94" t="s">
        <v>51</v>
      </c>
      <c r="AM1631" s="94" t="s">
        <v>51</v>
      </c>
      <c r="AN1631" s="94"/>
      <c r="AO1631" s="94"/>
      <c r="AP1631" s="94">
        <v>20</v>
      </c>
      <c r="AQ1631" s="94">
        <v>4</v>
      </c>
      <c r="AR1631" s="85"/>
      <c r="AS1631" s="86"/>
      <c r="AT1631" s="95"/>
      <c r="AU1631" s="85"/>
      <c r="AV1631" s="86"/>
      <c r="AW1631" s="95"/>
      <c r="AX1631" s="96" t="s">
        <v>3978</v>
      </c>
      <c r="AY1631" s="97" t="s">
        <v>3300</v>
      </c>
      <c r="AZ1631" s="98">
        <v>2</v>
      </c>
      <c r="BA1631" s="96" t="s">
        <v>3978</v>
      </c>
      <c r="BB1631" s="97" t="s">
        <v>3300</v>
      </c>
      <c r="BC1631" s="98">
        <v>2</v>
      </c>
      <c r="BD1631" s="99"/>
      <c r="BE1631" s="100"/>
      <c r="BF1631" s="101"/>
      <c r="BG1631" s="101"/>
      <c r="BH1631" s="99"/>
      <c r="BI1631" s="100"/>
      <c r="BJ1631" s="101"/>
      <c r="BK1631" s="101"/>
      <c r="BL1631" s="102" t="s">
        <v>52</v>
      </c>
    </row>
    <row r="1632" spans="1:64" s="103" customFormat="1" hidden="1" x14ac:dyDescent="0.3">
      <c r="A1632" s="84" t="s">
        <v>77</v>
      </c>
      <c r="B1632" s="85">
        <v>981</v>
      </c>
      <c r="C1632" s="84" t="s">
        <v>2368</v>
      </c>
      <c r="D1632" s="84">
        <f>MATCH(Tabela1[[#This Row],[3]],ECHE!A:A,0)</f>
        <v>5199</v>
      </c>
      <c r="E1632" s="87" t="s">
        <v>2369</v>
      </c>
      <c r="F1632" s="88" t="s">
        <v>2370</v>
      </c>
      <c r="G1632" s="89">
        <v>3401</v>
      </c>
      <c r="H1632" s="90" t="s">
        <v>2371</v>
      </c>
      <c r="I1632" s="286" t="s">
        <v>501</v>
      </c>
      <c r="J1632" s="84" t="s">
        <v>2372</v>
      </c>
      <c r="K1632" s="2" t="s">
        <v>39057</v>
      </c>
      <c r="L1632" s="196" t="s">
        <v>103</v>
      </c>
      <c r="M1632" s="84" t="s">
        <v>44</v>
      </c>
      <c r="N1632" s="84" t="s">
        <v>152</v>
      </c>
      <c r="O1632" s="84" t="s">
        <v>89</v>
      </c>
      <c r="P1632" s="84"/>
      <c r="Q1632" s="84"/>
      <c r="R1632" s="91" t="s">
        <v>3614</v>
      </c>
      <c r="S1632" s="91" t="s">
        <v>3446</v>
      </c>
      <c r="T1632" s="92" t="s">
        <v>78</v>
      </c>
      <c r="U1632" s="93" t="s">
        <v>1614</v>
      </c>
      <c r="V1632" s="94"/>
      <c r="W1632" s="94"/>
      <c r="X1632" s="94" t="s">
        <v>51</v>
      </c>
      <c r="Y1632" s="94" t="s">
        <v>51</v>
      </c>
      <c r="Z1632" s="94" t="s">
        <v>51</v>
      </c>
      <c r="AA1632" s="94" t="s">
        <v>51</v>
      </c>
      <c r="AB1632" s="94"/>
      <c r="AC1632" s="94"/>
      <c r="AD1632" s="94">
        <v>20</v>
      </c>
      <c r="AE1632" s="94">
        <v>4</v>
      </c>
      <c r="AF1632" s="92" t="s">
        <v>78</v>
      </c>
      <c r="AG1632" s="93" t="s">
        <v>1614</v>
      </c>
      <c r="AH1632" s="94"/>
      <c r="AI1632" s="94"/>
      <c r="AJ1632" s="94" t="s">
        <v>51</v>
      </c>
      <c r="AK1632" s="94" t="s">
        <v>51</v>
      </c>
      <c r="AL1632" s="94" t="s">
        <v>51</v>
      </c>
      <c r="AM1632" s="94" t="s">
        <v>51</v>
      </c>
      <c r="AN1632" s="94"/>
      <c r="AO1632" s="94"/>
      <c r="AP1632" s="94">
        <v>20</v>
      </c>
      <c r="AQ1632" s="94">
        <v>4</v>
      </c>
      <c r="AR1632" s="85"/>
      <c r="AS1632" s="86"/>
      <c r="AT1632" s="95"/>
      <c r="AU1632" s="85"/>
      <c r="AV1632" s="86"/>
      <c r="AW1632" s="95"/>
      <c r="AX1632" s="96" t="s">
        <v>78</v>
      </c>
      <c r="AY1632" s="97" t="s">
        <v>1614</v>
      </c>
      <c r="AZ1632" s="98">
        <v>2</v>
      </c>
      <c r="BA1632" s="96" t="s">
        <v>78</v>
      </c>
      <c r="BB1632" s="97" t="s">
        <v>1614</v>
      </c>
      <c r="BC1632" s="98">
        <v>2</v>
      </c>
      <c r="BD1632" s="99"/>
      <c r="BE1632" s="100"/>
      <c r="BF1632" s="101"/>
      <c r="BG1632" s="101"/>
      <c r="BH1632" s="99"/>
      <c r="BI1632" s="100"/>
      <c r="BJ1632" s="101"/>
      <c r="BK1632" s="101"/>
      <c r="BL1632" s="102" t="s">
        <v>52</v>
      </c>
    </row>
    <row r="1633" spans="1:64" s="103" customFormat="1" hidden="1" x14ac:dyDescent="0.3">
      <c r="A1633" s="104" t="s">
        <v>77</v>
      </c>
      <c r="B1633" s="11">
        <v>986</v>
      </c>
      <c r="C1633" s="104" t="s">
        <v>1032</v>
      </c>
      <c r="D1633" s="104">
        <f>MATCH(Tabela1[[#This Row],[3]],ECHE!A:A,0)</f>
        <v>251</v>
      </c>
      <c r="E1633" s="3" t="s">
        <v>1033</v>
      </c>
      <c r="F1633" s="2" t="s">
        <v>3993</v>
      </c>
      <c r="G1633" s="25" t="s">
        <v>3698</v>
      </c>
      <c r="H1633" s="30" t="s">
        <v>1035</v>
      </c>
      <c r="I1633" s="283" t="s">
        <v>101</v>
      </c>
      <c r="J1633" s="104" t="s">
        <v>3699</v>
      </c>
      <c r="K1633" s="2" t="s">
        <v>38869</v>
      </c>
      <c r="L1633" s="235" t="s">
        <v>225</v>
      </c>
      <c r="M1633" s="104" t="s">
        <v>225</v>
      </c>
      <c r="N1633" s="104" t="s">
        <v>246</v>
      </c>
      <c r="O1633" s="104" t="s">
        <v>179</v>
      </c>
      <c r="P1633" s="104" t="s">
        <v>152</v>
      </c>
      <c r="Q1633" s="104" t="s">
        <v>89</v>
      </c>
      <c r="R1633" s="32" t="s">
        <v>3414</v>
      </c>
      <c r="S1633" s="91" t="s">
        <v>3446</v>
      </c>
      <c r="T1633" s="35" t="s">
        <v>78</v>
      </c>
      <c r="U1633" s="20" t="s">
        <v>1614</v>
      </c>
      <c r="V1633" s="38"/>
      <c r="W1633" s="38"/>
      <c r="X1633" s="38" t="s">
        <v>51</v>
      </c>
      <c r="Y1633" s="38" t="s">
        <v>51</v>
      </c>
      <c r="Z1633" s="38" t="s">
        <v>51</v>
      </c>
      <c r="AA1633" s="38" t="s">
        <v>51</v>
      </c>
      <c r="AB1633" s="38"/>
      <c r="AC1633" s="38"/>
      <c r="AD1633" s="38">
        <v>10</v>
      </c>
      <c r="AE1633" s="38">
        <v>2</v>
      </c>
      <c r="AF1633" s="35" t="s">
        <v>78</v>
      </c>
      <c r="AG1633" s="20" t="s">
        <v>1614</v>
      </c>
      <c r="AH1633" s="38"/>
      <c r="AI1633" s="38"/>
      <c r="AJ1633" s="38" t="s">
        <v>51</v>
      </c>
      <c r="AK1633" s="38" t="s">
        <v>51</v>
      </c>
      <c r="AL1633" s="38" t="s">
        <v>51</v>
      </c>
      <c r="AM1633" s="38" t="s">
        <v>51</v>
      </c>
      <c r="AN1633" s="38"/>
      <c r="AO1633" s="38"/>
      <c r="AP1633" s="38">
        <v>10</v>
      </c>
      <c r="AQ1633" s="38">
        <v>2</v>
      </c>
      <c r="AR1633" s="11"/>
      <c r="AS1633" s="19"/>
      <c r="AT1633" s="41"/>
      <c r="AU1633" s="11"/>
      <c r="AV1633" s="19"/>
      <c r="AW1633" s="41"/>
      <c r="AX1633" s="43" t="s">
        <v>78</v>
      </c>
      <c r="AY1633" s="22" t="s">
        <v>1614</v>
      </c>
      <c r="AZ1633" s="45">
        <v>2</v>
      </c>
      <c r="BA1633" s="43" t="s">
        <v>78</v>
      </c>
      <c r="BB1633" s="22" t="s">
        <v>1614</v>
      </c>
      <c r="BC1633" s="45">
        <v>2</v>
      </c>
      <c r="BD1633" s="47" t="s">
        <v>78</v>
      </c>
      <c r="BE1633" s="24" t="s">
        <v>1614</v>
      </c>
      <c r="BF1633" s="49">
        <v>10</v>
      </c>
      <c r="BG1633" s="49">
        <v>2</v>
      </c>
      <c r="BH1633" s="47" t="s">
        <v>78</v>
      </c>
      <c r="BI1633" s="24" t="s">
        <v>1614</v>
      </c>
      <c r="BJ1633" s="49">
        <v>10</v>
      </c>
      <c r="BK1633" s="49">
        <v>2</v>
      </c>
      <c r="BL1633" s="51" t="s">
        <v>52</v>
      </c>
    </row>
    <row r="1634" spans="1:64" s="103" customFormat="1" hidden="1" x14ac:dyDescent="0.3">
      <c r="A1634" s="104" t="s">
        <v>77</v>
      </c>
      <c r="B1634" s="11">
        <v>986</v>
      </c>
      <c r="C1634" s="104" t="s">
        <v>1032</v>
      </c>
      <c r="D1634" s="104">
        <f>MATCH(Tabela1[[#This Row],[3]],ECHE!A:A,0)</f>
        <v>251</v>
      </c>
      <c r="E1634" s="3" t="s">
        <v>1033</v>
      </c>
      <c r="F1634" s="2" t="s">
        <v>3993</v>
      </c>
      <c r="G1634" s="25" t="s">
        <v>3698</v>
      </c>
      <c r="H1634" s="30" t="s">
        <v>1035</v>
      </c>
      <c r="I1634" s="283" t="s">
        <v>101</v>
      </c>
      <c r="J1634" s="104" t="s">
        <v>3699</v>
      </c>
      <c r="K1634" s="2" t="s">
        <v>38869</v>
      </c>
      <c r="L1634" s="235" t="s">
        <v>225</v>
      </c>
      <c r="M1634" s="104" t="s">
        <v>225</v>
      </c>
      <c r="N1634" s="104" t="s">
        <v>246</v>
      </c>
      <c r="O1634" s="104" t="s">
        <v>179</v>
      </c>
      <c r="P1634" s="104" t="s">
        <v>152</v>
      </c>
      <c r="Q1634" s="104" t="s">
        <v>89</v>
      </c>
      <c r="R1634" s="32" t="s">
        <v>3414</v>
      </c>
      <c r="S1634" s="91" t="s">
        <v>3446</v>
      </c>
      <c r="T1634" s="35" t="s">
        <v>3265</v>
      </c>
      <c r="U1634" s="20" t="s">
        <v>3994</v>
      </c>
      <c r="V1634" s="38"/>
      <c r="W1634" s="38"/>
      <c r="X1634" s="38" t="s">
        <v>51</v>
      </c>
      <c r="Y1634" s="38" t="s">
        <v>51</v>
      </c>
      <c r="Z1634" s="38" t="s">
        <v>51</v>
      </c>
      <c r="AA1634" s="38" t="s">
        <v>51</v>
      </c>
      <c r="AB1634" s="38"/>
      <c r="AC1634" s="38"/>
      <c r="AD1634" s="38">
        <v>10</v>
      </c>
      <c r="AE1634" s="38">
        <v>2</v>
      </c>
      <c r="AF1634" s="35" t="s">
        <v>3265</v>
      </c>
      <c r="AG1634" s="20" t="s">
        <v>3994</v>
      </c>
      <c r="AH1634" s="38"/>
      <c r="AI1634" s="38"/>
      <c r="AJ1634" s="38" t="s">
        <v>51</v>
      </c>
      <c r="AK1634" s="38" t="s">
        <v>51</v>
      </c>
      <c r="AL1634" s="38" t="s">
        <v>51</v>
      </c>
      <c r="AM1634" s="38" t="s">
        <v>51</v>
      </c>
      <c r="AN1634" s="38"/>
      <c r="AO1634" s="38"/>
      <c r="AP1634" s="38">
        <v>10</v>
      </c>
      <c r="AQ1634" s="38">
        <v>2</v>
      </c>
      <c r="AR1634" s="11"/>
      <c r="AS1634" s="19"/>
      <c r="AT1634" s="41"/>
      <c r="AU1634" s="11"/>
      <c r="AV1634" s="19"/>
      <c r="AW1634" s="41"/>
      <c r="AX1634" s="43" t="s">
        <v>3265</v>
      </c>
      <c r="AY1634" s="22" t="s">
        <v>3994</v>
      </c>
      <c r="AZ1634" s="45">
        <v>2</v>
      </c>
      <c r="BA1634" s="43" t="s">
        <v>3265</v>
      </c>
      <c r="BB1634" s="22" t="s">
        <v>3994</v>
      </c>
      <c r="BC1634" s="45">
        <v>2</v>
      </c>
      <c r="BD1634" s="47" t="s">
        <v>3265</v>
      </c>
      <c r="BE1634" s="24" t="s">
        <v>3994</v>
      </c>
      <c r="BF1634" s="49">
        <v>10</v>
      </c>
      <c r="BG1634" s="49">
        <v>2</v>
      </c>
      <c r="BH1634" s="47" t="s">
        <v>3265</v>
      </c>
      <c r="BI1634" s="24" t="s">
        <v>3994</v>
      </c>
      <c r="BJ1634" s="49">
        <v>10</v>
      </c>
      <c r="BK1634" s="49">
        <v>2</v>
      </c>
      <c r="BL1634" s="51" t="s">
        <v>52</v>
      </c>
    </row>
    <row r="1635" spans="1:64" s="103" customFormat="1" hidden="1" x14ac:dyDescent="0.3">
      <c r="A1635" s="104" t="s">
        <v>77</v>
      </c>
      <c r="B1635" s="11">
        <v>991</v>
      </c>
      <c r="C1635" s="104" t="s">
        <v>96</v>
      </c>
      <c r="D1635" s="104">
        <f>MATCH(Tabela1[[#This Row],[3]],ECHE!A:A,0)</f>
        <v>242</v>
      </c>
      <c r="E1635" s="3" t="s">
        <v>97</v>
      </c>
      <c r="F1635" s="2" t="s">
        <v>98</v>
      </c>
      <c r="G1635" s="25">
        <v>60200</v>
      </c>
      <c r="H1635" s="30" t="s">
        <v>100</v>
      </c>
      <c r="I1635" s="283" t="s">
        <v>101</v>
      </c>
      <c r="J1635" s="104" t="s">
        <v>4005</v>
      </c>
      <c r="K1635" s="2" t="s">
        <v>38867</v>
      </c>
      <c r="L1635" s="235" t="s">
        <v>44</v>
      </c>
      <c r="M1635" s="104" t="s">
        <v>44</v>
      </c>
      <c r="N1635" s="104" t="s">
        <v>246</v>
      </c>
      <c r="O1635" s="104" t="s">
        <v>70</v>
      </c>
      <c r="P1635" s="104"/>
      <c r="Q1635" s="104"/>
      <c r="R1635" s="32" t="s">
        <v>3614</v>
      </c>
      <c r="S1635" s="91" t="s">
        <v>3446</v>
      </c>
      <c r="T1635" s="35" t="s">
        <v>1840</v>
      </c>
      <c r="U1635" s="20" t="s">
        <v>1841</v>
      </c>
      <c r="V1635" s="38"/>
      <c r="W1635" s="38"/>
      <c r="X1635" s="38" t="s">
        <v>51</v>
      </c>
      <c r="Y1635" s="38" t="s">
        <v>51</v>
      </c>
      <c r="Z1635" s="38" t="s">
        <v>51</v>
      </c>
      <c r="AA1635" s="38" t="s">
        <v>51</v>
      </c>
      <c r="AB1635" s="38"/>
      <c r="AC1635" s="38"/>
      <c r="AD1635" s="38">
        <v>10</v>
      </c>
      <c r="AE1635" s="38">
        <v>2</v>
      </c>
      <c r="AF1635" s="35" t="s">
        <v>1840</v>
      </c>
      <c r="AG1635" s="20" t="s">
        <v>1841</v>
      </c>
      <c r="AH1635" s="38"/>
      <c r="AI1635" s="38"/>
      <c r="AJ1635" s="38" t="s">
        <v>51</v>
      </c>
      <c r="AK1635" s="38" t="s">
        <v>51</v>
      </c>
      <c r="AL1635" s="38" t="s">
        <v>51</v>
      </c>
      <c r="AM1635" s="38" t="s">
        <v>51</v>
      </c>
      <c r="AN1635" s="38"/>
      <c r="AO1635" s="38"/>
      <c r="AP1635" s="38">
        <v>10</v>
      </c>
      <c r="AQ1635" s="38">
        <v>2</v>
      </c>
      <c r="AR1635" s="11"/>
      <c r="AS1635" s="19"/>
      <c r="AT1635" s="41"/>
      <c r="AU1635" s="11"/>
      <c r="AV1635" s="19"/>
      <c r="AW1635" s="41"/>
      <c r="AX1635" s="43" t="s">
        <v>1840</v>
      </c>
      <c r="AY1635" s="22" t="s">
        <v>1841</v>
      </c>
      <c r="AZ1635" s="45">
        <v>1</v>
      </c>
      <c r="BA1635" s="43" t="s">
        <v>1840</v>
      </c>
      <c r="BB1635" s="22" t="s">
        <v>1841</v>
      </c>
      <c r="BC1635" s="45">
        <v>1</v>
      </c>
      <c r="BD1635" s="47" t="s">
        <v>1840</v>
      </c>
      <c r="BE1635" s="24" t="s">
        <v>1841</v>
      </c>
      <c r="BF1635" s="49">
        <v>5</v>
      </c>
      <c r="BG1635" s="49">
        <v>1</v>
      </c>
      <c r="BH1635" s="47" t="s">
        <v>1840</v>
      </c>
      <c r="BI1635" s="24" t="s">
        <v>1841</v>
      </c>
      <c r="BJ1635" s="49">
        <v>5</v>
      </c>
      <c r="BK1635" s="49">
        <v>1</v>
      </c>
      <c r="BL1635" s="51" t="s">
        <v>52</v>
      </c>
    </row>
    <row r="1636" spans="1:64" s="103" customFormat="1" hidden="1" x14ac:dyDescent="0.3">
      <c r="A1636" s="84" t="s">
        <v>77</v>
      </c>
      <c r="B1636" s="85">
        <v>999</v>
      </c>
      <c r="C1636" s="84" t="s">
        <v>134</v>
      </c>
      <c r="D1636" s="84">
        <f>MATCH(Tabela1[[#This Row],[3]],ECHE!A:A,0)</f>
        <v>5048</v>
      </c>
      <c r="E1636" s="87" t="s">
        <v>135</v>
      </c>
      <c r="F1636" s="88" t="s">
        <v>4030</v>
      </c>
      <c r="G1636" s="89" t="s">
        <v>4031</v>
      </c>
      <c r="H1636" s="90" t="s">
        <v>3562</v>
      </c>
      <c r="I1636" s="286" t="s">
        <v>138</v>
      </c>
      <c r="J1636" s="84" t="s">
        <v>3563</v>
      </c>
      <c r="K1636" s="2" t="s">
        <v>39040</v>
      </c>
      <c r="L1636" s="196" t="s">
        <v>103</v>
      </c>
      <c r="M1636" s="84" t="s">
        <v>44</v>
      </c>
      <c r="N1636" s="84" t="s">
        <v>69</v>
      </c>
      <c r="O1636" s="84" t="s">
        <v>46</v>
      </c>
      <c r="P1636" s="84"/>
      <c r="Q1636" s="84"/>
      <c r="R1636" s="91" t="s">
        <v>3614</v>
      </c>
      <c r="S1636" s="91" t="s">
        <v>3446</v>
      </c>
      <c r="T1636" s="92" t="s">
        <v>78</v>
      </c>
      <c r="U1636" s="93" t="s">
        <v>79</v>
      </c>
      <c r="V1636" s="94"/>
      <c r="W1636" s="94"/>
      <c r="X1636" s="94" t="s">
        <v>51</v>
      </c>
      <c r="Y1636" s="94" t="s">
        <v>51</v>
      </c>
      <c r="Z1636" s="94"/>
      <c r="AA1636" s="94"/>
      <c r="AB1636" s="94"/>
      <c r="AC1636" s="94"/>
      <c r="AD1636" s="94">
        <v>5</v>
      </c>
      <c r="AE1636" s="94">
        <v>1</v>
      </c>
      <c r="AF1636" s="92" t="s">
        <v>78</v>
      </c>
      <c r="AG1636" s="93" t="s">
        <v>79</v>
      </c>
      <c r="AH1636" s="94"/>
      <c r="AI1636" s="94"/>
      <c r="AJ1636" s="94" t="s">
        <v>51</v>
      </c>
      <c r="AK1636" s="94" t="s">
        <v>51</v>
      </c>
      <c r="AL1636" s="94"/>
      <c r="AM1636" s="94"/>
      <c r="AN1636" s="94"/>
      <c r="AO1636" s="94"/>
      <c r="AP1636" s="94">
        <v>5</v>
      </c>
      <c r="AQ1636" s="94">
        <v>1</v>
      </c>
      <c r="AR1636" s="85"/>
      <c r="AS1636" s="86"/>
      <c r="AT1636" s="95"/>
      <c r="AU1636" s="85"/>
      <c r="AV1636" s="86"/>
      <c r="AW1636" s="95"/>
      <c r="AX1636" s="96" t="s">
        <v>78</v>
      </c>
      <c r="AY1636" s="97" t="s">
        <v>79</v>
      </c>
      <c r="AZ1636" s="98">
        <v>1</v>
      </c>
      <c r="BA1636" s="96" t="s">
        <v>78</v>
      </c>
      <c r="BB1636" s="97" t="s">
        <v>79</v>
      </c>
      <c r="BC1636" s="98">
        <v>1</v>
      </c>
      <c r="BD1636" s="99" t="s">
        <v>78</v>
      </c>
      <c r="BE1636" s="100" t="s">
        <v>79</v>
      </c>
      <c r="BF1636" s="101">
        <v>5</v>
      </c>
      <c r="BG1636" s="101">
        <v>1</v>
      </c>
      <c r="BH1636" s="99" t="s">
        <v>78</v>
      </c>
      <c r="BI1636" s="100" t="s">
        <v>79</v>
      </c>
      <c r="BJ1636" s="101">
        <v>5</v>
      </c>
      <c r="BK1636" s="101">
        <v>1</v>
      </c>
      <c r="BL1636" s="102" t="s">
        <v>52</v>
      </c>
    </row>
    <row r="1637" spans="1:64" s="103" customFormat="1" hidden="1" x14ac:dyDescent="0.3">
      <c r="A1637" s="104" t="s">
        <v>77</v>
      </c>
      <c r="B1637" s="11">
        <v>1010</v>
      </c>
      <c r="C1637" s="104" t="s">
        <v>4056</v>
      </c>
      <c r="D1637" s="104">
        <f>MATCH(Tabela1[[#This Row],[3]],ECHE!A:A,0)</f>
        <v>523</v>
      </c>
      <c r="E1637" s="3" t="s">
        <v>4057</v>
      </c>
      <c r="F1637" s="2" t="s">
        <v>4058</v>
      </c>
      <c r="G1637" s="25" t="s">
        <v>4059</v>
      </c>
      <c r="H1637" s="30" t="s">
        <v>4060</v>
      </c>
      <c r="I1637" s="283" t="s">
        <v>740</v>
      </c>
      <c r="J1637" s="104" t="s">
        <v>4061</v>
      </c>
      <c r="K1637" s="2" t="s">
        <v>38675</v>
      </c>
      <c r="L1637" s="235" t="s">
        <v>44</v>
      </c>
      <c r="M1637" s="104" t="s">
        <v>44</v>
      </c>
      <c r="N1637" s="104" t="s">
        <v>4062</v>
      </c>
      <c r="O1637" s="104" t="s">
        <v>4062</v>
      </c>
      <c r="P1637" s="104"/>
      <c r="Q1637" s="104"/>
      <c r="R1637" s="32" t="s">
        <v>3614</v>
      </c>
      <c r="S1637" s="91" t="s">
        <v>3446</v>
      </c>
      <c r="T1637" s="35" t="s">
        <v>1423</v>
      </c>
      <c r="U1637" s="20" t="s">
        <v>4063</v>
      </c>
      <c r="V1637" s="38"/>
      <c r="W1637" s="38"/>
      <c r="X1637" s="38" t="s">
        <v>51</v>
      </c>
      <c r="Y1637" s="38" t="s">
        <v>51</v>
      </c>
      <c r="Z1637" s="38" t="s">
        <v>51</v>
      </c>
      <c r="AA1637" s="38" t="s">
        <v>51</v>
      </c>
      <c r="AB1637" s="38"/>
      <c r="AC1637" s="38"/>
      <c r="AD1637" s="38">
        <v>10</v>
      </c>
      <c r="AE1637" s="38">
        <v>2</v>
      </c>
      <c r="AF1637" s="35" t="s">
        <v>1423</v>
      </c>
      <c r="AG1637" s="20" t="s">
        <v>4063</v>
      </c>
      <c r="AH1637" s="38"/>
      <c r="AI1637" s="38"/>
      <c r="AJ1637" s="38" t="s">
        <v>51</v>
      </c>
      <c r="AK1637" s="38" t="s">
        <v>51</v>
      </c>
      <c r="AL1637" s="38" t="s">
        <v>51</v>
      </c>
      <c r="AM1637" s="38" t="s">
        <v>51</v>
      </c>
      <c r="AN1637" s="38"/>
      <c r="AO1637" s="38"/>
      <c r="AP1637" s="38">
        <v>10</v>
      </c>
      <c r="AQ1637" s="38">
        <v>2</v>
      </c>
      <c r="AR1637" s="11"/>
      <c r="AS1637" s="19"/>
      <c r="AT1637" s="41"/>
      <c r="AU1637" s="11"/>
      <c r="AV1637" s="19"/>
      <c r="AW1637" s="41"/>
      <c r="AX1637" s="43" t="s">
        <v>1423</v>
      </c>
      <c r="AY1637" s="22" t="s">
        <v>4063</v>
      </c>
      <c r="AZ1637" s="45">
        <v>2</v>
      </c>
      <c r="BA1637" s="43" t="s">
        <v>1423</v>
      </c>
      <c r="BB1637" s="22" t="s">
        <v>4063</v>
      </c>
      <c r="BC1637" s="45">
        <v>2</v>
      </c>
      <c r="BD1637" s="47"/>
      <c r="BE1637" s="24"/>
      <c r="BF1637" s="49"/>
      <c r="BG1637" s="49"/>
      <c r="BH1637" s="47"/>
      <c r="BI1637" s="24"/>
      <c r="BJ1637" s="49"/>
      <c r="BK1637" s="49"/>
      <c r="BL1637" s="51" t="s">
        <v>52</v>
      </c>
    </row>
    <row r="1638" spans="1:64" s="103" customFormat="1" ht="15" hidden="1" thickBot="1" x14ac:dyDescent="0.35">
      <c r="A1638" s="106" t="s">
        <v>77</v>
      </c>
      <c r="B1638" s="107">
        <v>1013</v>
      </c>
      <c r="C1638" s="106" t="s">
        <v>4070</v>
      </c>
      <c r="D1638" s="106">
        <f>MATCH(Tabela1[[#This Row],[3]],ECHE!A:A,0)</f>
        <v>55</v>
      </c>
      <c r="E1638" s="108" t="s">
        <v>4071</v>
      </c>
      <c r="F1638" s="109" t="s">
        <v>4072</v>
      </c>
      <c r="G1638" s="110">
        <v>1010</v>
      </c>
      <c r="H1638" s="111" t="s">
        <v>2915</v>
      </c>
      <c r="I1638" s="288" t="s">
        <v>331</v>
      </c>
      <c r="J1638" s="106" t="s">
        <v>4073</v>
      </c>
      <c r="K1638" s="109" t="s">
        <v>38844</v>
      </c>
      <c r="L1638" s="290"/>
      <c r="M1638" s="106" t="s">
        <v>3006</v>
      </c>
      <c r="N1638" s="106"/>
      <c r="O1638" s="106"/>
      <c r="P1638" s="106"/>
      <c r="Q1638" s="106"/>
      <c r="R1638" s="464" t="s">
        <v>3614</v>
      </c>
      <c r="S1638" s="91" t="s">
        <v>3446</v>
      </c>
      <c r="T1638" s="465" t="s">
        <v>78</v>
      </c>
      <c r="U1638" s="112" t="s">
        <v>702</v>
      </c>
      <c r="V1638" s="113"/>
      <c r="W1638" s="113"/>
      <c r="X1638" s="113"/>
      <c r="Y1638" s="113"/>
      <c r="Z1638" s="113"/>
      <c r="AA1638" s="113"/>
      <c r="AB1638" s="113"/>
      <c r="AC1638" s="113"/>
      <c r="AD1638" s="113"/>
      <c r="AE1638" s="113"/>
      <c r="AF1638" s="465"/>
      <c r="AG1638" s="112"/>
      <c r="AH1638" s="113"/>
      <c r="AI1638" s="113"/>
      <c r="AJ1638" s="113"/>
      <c r="AK1638" s="113"/>
      <c r="AL1638" s="113"/>
      <c r="AM1638" s="113"/>
      <c r="AN1638" s="113"/>
      <c r="AO1638" s="113"/>
      <c r="AP1638" s="113"/>
      <c r="AQ1638" s="113"/>
      <c r="AR1638" s="107"/>
      <c r="AS1638" s="114"/>
      <c r="AT1638" s="115"/>
      <c r="AU1638" s="107"/>
      <c r="AV1638" s="114"/>
      <c r="AW1638" s="115"/>
      <c r="AX1638" s="466" t="s">
        <v>78</v>
      </c>
      <c r="AY1638" s="116" t="s">
        <v>702</v>
      </c>
      <c r="AZ1638" s="117">
        <v>1</v>
      </c>
      <c r="BA1638" s="466" t="s">
        <v>78</v>
      </c>
      <c r="BB1638" s="116" t="s">
        <v>1614</v>
      </c>
      <c r="BC1638" s="117">
        <v>1</v>
      </c>
      <c r="BD1638" s="467"/>
      <c r="BE1638" s="118"/>
      <c r="BF1638" s="119"/>
      <c r="BG1638" s="119"/>
      <c r="BH1638" s="467"/>
      <c r="BI1638" s="118"/>
      <c r="BJ1638" s="119"/>
      <c r="BK1638" s="119"/>
      <c r="BL1638" s="120" t="s">
        <v>52</v>
      </c>
    </row>
    <row r="1639" spans="1:64" s="103" customFormat="1" hidden="1" x14ac:dyDescent="0.3">
      <c r="A1639" s="12" t="s">
        <v>77</v>
      </c>
      <c r="B1639" s="13">
        <v>1022</v>
      </c>
      <c r="C1639" s="104" t="s">
        <v>1257</v>
      </c>
      <c r="D1639" s="104">
        <f>MATCH(Tabela1[[#This Row],[3]],ECHE!A:A,0)</f>
        <v>4648</v>
      </c>
      <c r="E1639" s="3" t="s">
        <v>4121</v>
      </c>
      <c r="F1639" s="2" t="s">
        <v>4122</v>
      </c>
      <c r="G1639" s="25" t="s">
        <v>1260</v>
      </c>
      <c r="H1639" s="30" t="s">
        <v>848</v>
      </c>
      <c r="I1639" s="283" t="s">
        <v>214</v>
      </c>
      <c r="J1639" s="460" t="s">
        <v>4123</v>
      </c>
      <c r="K1639" s="292" t="s">
        <v>38802</v>
      </c>
      <c r="L1639" s="235" t="s">
        <v>4124</v>
      </c>
      <c r="M1639" s="104" t="s">
        <v>4125</v>
      </c>
      <c r="N1639" s="12" t="s">
        <v>90</v>
      </c>
      <c r="O1639" s="12" t="s">
        <v>89</v>
      </c>
      <c r="P1639" s="12"/>
      <c r="Q1639" s="12"/>
      <c r="R1639" s="33" t="s">
        <v>3614</v>
      </c>
      <c r="S1639" s="91" t="s">
        <v>3446</v>
      </c>
      <c r="T1639" s="35" t="s">
        <v>186</v>
      </c>
      <c r="U1639" s="20" t="s">
        <v>187</v>
      </c>
      <c r="V1639" s="38"/>
      <c r="W1639" s="38"/>
      <c r="X1639" s="38" t="s">
        <v>51</v>
      </c>
      <c r="Y1639" s="38" t="s">
        <v>51</v>
      </c>
      <c r="Z1639" s="38" t="s">
        <v>51</v>
      </c>
      <c r="AA1639" s="38" t="s">
        <v>51</v>
      </c>
      <c r="AB1639" s="38"/>
      <c r="AC1639" s="38"/>
      <c r="AD1639" s="38">
        <v>2</v>
      </c>
      <c r="AE1639" s="38">
        <v>20</v>
      </c>
      <c r="AF1639" s="35" t="s">
        <v>186</v>
      </c>
      <c r="AG1639" s="20" t="s">
        <v>187</v>
      </c>
      <c r="AH1639" s="38"/>
      <c r="AI1639" s="38"/>
      <c r="AJ1639" s="38" t="s">
        <v>51</v>
      </c>
      <c r="AK1639" s="38" t="s">
        <v>51</v>
      </c>
      <c r="AL1639" s="38" t="s">
        <v>51</v>
      </c>
      <c r="AM1639" s="38" t="s">
        <v>51</v>
      </c>
      <c r="AN1639" s="38" t="s">
        <v>51</v>
      </c>
      <c r="AO1639" s="38" t="s">
        <v>51</v>
      </c>
      <c r="AP1639" s="38">
        <v>20</v>
      </c>
      <c r="AQ1639" s="38">
        <v>2</v>
      </c>
      <c r="AR1639" s="11"/>
      <c r="AS1639" s="19"/>
      <c r="AT1639" s="41"/>
      <c r="AU1639" s="11"/>
      <c r="AV1639" s="19"/>
      <c r="AW1639" s="41"/>
      <c r="AX1639" s="43" t="s">
        <v>186</v>
      </c>
      <c r="AY1639" s="22" t="s">
        <v>187</v>
      </c>
      <c r="AZ1639" s="45">
        <v>2</v>
      </c>
      <c r="BA1639" s="43" t="s">
        <v>186</v>
      </c>
      <c r="BB1639" s="22" t="s">
        <v>187</v>
      </c>
      <c r="BC1639" s="45">
        <v>2</v>
      </c>
      <c r="BD1639" s="47"/>
      <c r="BE1639" s="24"/>
      <c r="BF1639" s="49"/>
      <c r="BG1639" s="49"/>
      <c r="BH1639" s="47"/>
      <c r="BI1639" s="24"/>
      <c r="BJ1639" s="49"/>
      <c r="BK1639" s="49"/>
      <c r="BL1639" s="51" t="s">
        <v>52</v>
      </c>
    </row>
    <row r="1640" spans="1:64" s="103" customFormat="1" hidden="1" x14ac:dyDescent="0.3">
      <c r="A1640" s="12" t="s">
        <v>77</v>
      </c>
      <c r="B1640" s="13">
        <v>1028</v>
      </c>
      <c r="C1640" s="104" t="s">
        <v>218</v>
      </c>
      <c r="D1640" s="104">
        <f>MATCH(Tabela1[[#This Row],[3]],ECHE!A:A,0)</f>
        <v>316</v>
      </c>
      <c r="E1640" s="3" t="s">
        <v>790</v>
      </c>
      <c r="F1640" s="2" t="s">
        <v>220</v>
      </c>
      <c r="G1640" s="25">
        <v>40096</v>
      </c>
      <c r="H1640" s="30" t="s">
        <v>791</v>
      </c>
      <c r="I1640" s="283" t="s">
        <v>101</v>
      </c>
      <c r="J1640" s="104" t="s">
        <v>4143</v>
      </c>
      <c r="K1640" s="2" t="s">
        <v>223</v>
      </c>
      <c r="L1640" s="235" t="s">
        <v>103</v>
      </c>
      <c r="M1640" s="104" t="s">
        <v>44</v>
      </c>
      <c r="N1640" s="12" t="s">
        <v>246</v>
      </c>
      <c r="O1640" s="12" t="s">
        <v>115</v>
      </c>
      <c r="P1640" s="12"/>
      <c r="Q1640" s="12"/>
      <c r="R1640" s="33" t="s">
        <v>3614</v>
      </c>
      <c r="S1640" s="91" t="s">
        <v>3446</v>
      </c>
      <c r="T1640" s="35" t="s">
        <v>78</v>
      </c>
      <c r="U1640" s="20" t="s">
        <v>1614</v>
      </c>
      <c r="V1640" s="38"/>
      <c r="W1640" s="38"/>
      <c r="X1640" s="38" t="s">
        <v>51</v>
      </c>
      <c r="Y1640" s="38" t="s">
        <v>51</v>
      </c>
      <c r="Z1640" s="38" t="s">
        <v>51</v>
      </c>
      <c r="AA1640" s="38" t="s">
        <v>51</v>
      </c>
      <c r="AB1640" s="38"/>
      <c r="AC1640" s="38"/>
      <c r="AD1640" s="38">
        <v>30</v>
      </c>
      <c r="AE1640" s="38">
        <v>3</v>
      </c>
      <c r="AF1640" s="35" t="s">
        <v>78</v>
      </c>
      <c r="AG1640" s="20" t="s">
        <v>1614</v>
      </c>
      <c r="AH1640" s="38"/>
      <c r="AI1640" s="38"/>
      <c r="AJ1640" s="38" t="s">
        <v>51</v>
      </c>
      <c r="AK1640" s="38" t="s">
        <v>51</v>
      </c>
      <c r="AL1640" s="38" t="s">
        <v>51</v>
      </c>
      <c r="AM1640" s="38" t="s">
        <v>51</v>
      </c>
      <c r="AN1640" s="38"/>
      <c r="AO1640" s="38"/>
      <c r="AP1640" s="38">
        <v>30</v>
      </c>
      <c r="AQ1640" s="38">
        <v>3</v>
      </c>
      <c r="AR1640" s="11"/>
      <c r="AS1640" s="19"/>
      <c r="AT1640" s="41"/>
      <c r="AU1640" s="11"/>
      <c r="AV1640" s="19"/>
      <c r="AW1640" s="41"/>
      <c r="AX1640" s="43" t="s">
        <v>78</v>
      </c>
      <c r="AY1640" s="22" t="s">
        <v>1614</v>
      </c>
      <c r="AZ1640" s="45">
        <v>2</v>
      </c>
      <c r="BA1640" s="43" t="s">
        <v>78</v>
      </c>
      <c r="BB1640" s="22" t="s">
        <v>1614</v>
      </c>
      <c r="BC1640" s="45">
        <v>2</v>
      </c>
      <c r="BD1640" s="47" t="s">
        <v>78</v>
      </c>
      <c r="BE1640" s="24" t="s">
        <v>1614</v>
      </c>
      <c r="BF1640" s="49">
        <v>5</v>
      </c>
      <c r="BG1640" s="49">
        <v>1</v>
      </c>
      <c r="BH1640" s="47" t="s">
        <v>78</v>
      </c>
      <c r="BI1640" s="24" t="s">
        <v>1614</v>
      </c>
      <c r="BJ1640" s="49">
        <v>5</v>
      </c>
      <c r="BK1640" s="49">
        <v>1</v>
      </c>
      <c r="BL1640" s="51" t="s">
        <v>52</v>
      </c>
    </row>
    <row r="1641" spans="1:64" s="103" customFormat="1" hidden="1" x14ac:dyDescent="0.3">
      <c r="A1641" s="12" t="s">
        <v>77</v>
      </c>
      <c r="B1641" s="13">
        <v>1084</v>
      </c>
      <c r="C1641" s="104" t="s">
        <v>2377</v>
      </c>
      <c r="D1641" s="104">
        <f>MATCH(Tabela1[[#This Row],[3]],ECHE!A:A,0)</f>
        <v>4391</v>
      </c>
      <c r="E1641" s="3" t="s">
        <v>2378</v>
      </c>
      <c r="F1641" s="2" t="s">
        <v>2379</v>
      </c>
      <c r="G1641" s="25">
        <v>7000</v>
      </c>
      <c r="H1641" s="30" t="s">
        <v>2380</v>
      </c>
      <c r="I1641" s="283" t="s">
        <v>638</v>
      </c>
      <c r="J1641" s="104" t="s">
        <v>3864</v>
      </c>
      <c r="K1641" s="2" t="s">
        <v>38947</v>
      </c>
      <c r="L1641" s="235" t="s">
        <v>44</v>
      </c>
      <c r="M1641" s="104" t="s">
        <v>44</v>
      </c>
      <c r="N1641" s="12" t="s">
        <v>45</v>
      </c>
      <c r="O1641" s="12" t="s">
        <v>89</v>
      </c>
      <c r="P1641" s="12" t="s">
        <v>45</v>
      </c>
      <c r="Q1641" s="12" t="s">
        <v>89</v>
      </c>
      <c r="R1641" s="33" t="s">
        <v>48</v>
      </c>
      <c r="S1641" s="91" t="s">
        <v>3446</v>
      </c>
      <c r="T1641" s="35" t="s">
        <v>78</v>
      </c>
      <c r="U1641" s="20" t="s">
        <v>1614</v>
      </c>
      <c r="V1641" s="38"/>
      <c r="W1641" s="38"/>
      <c r="X1641" s="38" t="s">
        <v>51</v>
      </c>
      <c r="Y1641" s="38" t="s">
        <v>51</v>
      </c>
      <c r="Z1641" s="38" t="s">
        <v>51</v>
      </c>
      <c r="AA1641" s="38" t="s">
        <v>51</v>
      </c>
      <c r="AB1641" s="38"/>
      <c r="AC1641" s="38"/>
      <c r="AD1641" s="38">
        <v>40</v>
      </c>
      <c r="AE1641" s="38">
        <v>4</v>
      </c>
      <c r="AF1641" s="35" t="s">
        <v>78</v>
      </c>
      <c r="AG1641" s="20" t="s">
        <v>1614</v>
      </c>
      <c r="AH1641" s="38"/>
      <c r="AI1641" s="38"/>
      <c r="AJ1641" s="38" t="s">
        <v>51</v>
      </c>
      <c r="AK1641" s="38" t="s">
        <v>51</v>
      </c>
      <c r="AL1641" s="38" t="s">
        <v>51</v>
      </c>
      <c r="AM1641" s="38" t="s">
        <v>51</v>
      </c>
      <c r="AN1641" s="38"/>
      <c r="AO1641" s="38"/>
      <c r="AP1641" s="38">
        <v>40</v>
      </c>
      <c r="AQ1641" s="38">
        <v>4</v>
      </c>
      <c r="AR1641" s="11"/>
      <c r="AS1641" s="19"/>
      <c r="AT1641" s="41"/>
      <c r="AU1641" s="11"/>
      <c r="AV1641" s="19"/>
      <c r="AW1641" s="41"/>
      <c r="AX1641" s="43" t="s">
        <v>78</v>
      </c>
      <c r="AY1641" s="22" t="s">
        <v>1614</v>
      </c>
      <c r="AZ1641" s="45">
        <v>2</v>
      </c>
      <c r="BA1641" s="43" t="s">
        <v>78</v>
      </c>
      <c r="BB1641" s="22" t="s">
        <v>1614</v>
      </c>
      <c r="BC1641" s="45">
        <v>2</v>
      </c>
      <c r="BD1641" s="47"/>
      <c r="BE1641" s="24"/>
      <c r="BF1641" s="49"/>
      <c r="BG1641" s="49"/>
      <c r="BH1641" s="47"/>
      <c r="BI1641" s="24"/>
      <c r="BJ1641" s="49"/>
      <c r="BK1641" s="49"/>
      <c r="BL1641" s="51" t="s">
        <v>52</v>
      </c>
    </row>
    <row r="1642" spans="1:64" s="103" customFormat="1" hidden="1" x14ac:dyDescent="0.3">
      <c r="A1642" s="12" t="s">
        <v>77</v>
      </c>
      <c r="B1642" s="13">
        <v>1084</v>
      </c>
      <c r="C1642" s="104" t="s">
        <v>2377</v>
      </c>
      <c r="D1642" s="104">
        <f>MATCH(Tabela1[[#This Row],[3]],ECHE!A:A,0)</f>
        <v>4391</v>
      </c>
      <c r="E1642" s="3" t="s">
        <v>2378</v>
      </c>
      <c r="F1642" s="2" t="s">
        <v>2379</v>
      </c>
      <c r="G1642" s="25">
        <v>7000</v>
      </c>
      <c r="H1642" s="30" t="s">
        <v>2380</v>
      </c>
      <c r="I1642" s="283" t="s">
        <v>638</v>
      </c>
      <c r="J1642" s="104" t="s">
        <v>3864</v>
      </c>
      <c r="K1642" s="2" t="s">
        <v>38947</v>
      </c>
      <c r="L1642" s="235" t="s">
        <v>44</v>
      </c>
      <c r="M1642" s="104" t="s">
        <v>44</v>
      </c>
      <c r="N1642" s="12" t="s">
        <v>45</v>
      </c>
      <c r="O1642" s="12" t="s">
        <v>89</v>
      </c>
      <c r="P1642" s="12" t="s">
        <v>45</v>
      </c>
      <c r="Q1642" s="12" t="s">
        <v>89</v>
      </c>
      <c r="R1642" s="33" t="s">
        <v>48</v>
      </c>
      <c r="S1642" s="91" t="s">
        <v>3446</v>
      </c>
      <c r="T1642" s="35" t="s">
        <v>1423</v>
      </c>
      <c r="U1642" s="20" t="s">
        <v>1424</v>
      </c>
      <c r="V1642" s="38"/>
      <c r="W1642" s="38"/>
      <c r="X1642" s="38" t="s">
        <v>51</v>
      </c>
      <c r="Y1642" s="38" t="s">
        <v>51</v>
      </c>
      <c r="Z1642" s="38" t="s">
        <v>51</v>
      </c>
      <c r="AA1642" s="38" t="s">
        <v>51</v>
      </c>
      <c r="AB1642" s="38"/>
      <c r="AC1642" s="38"/>
      <c r="AD1642" s="38"/>
      <c r="AE1642" s="38" t="s">
        <v>180</v>
      </c>
      <c r="AF1642" s="35" t="s">
        <v>1423</v>
      </c>
      <c r="AG1642" s="20" t="s">
        <v>1424</v>
      </c>
      <c r="AH1642" s="38"/>
      <c r="AI1642" s="38"/>
      <c r="AJ1642" s="38" t="s">
        <v>51</v>
      </c>
      <c r="AK1642" s="38" t="s">
        <v>51</v>
      </c>
      <c r="AL1642" s="38" t="s">
        <v>51</v>
      </c>
      <c r="AM1642" s="38" t="s">
        <v>51</v>
      </c>
      <c r="AN1642" s="38"/>
      <c r="AO1642" s="38"/>
      <c r="AP1642" s="38" t="s">
        <v>180</v>
      </c>
      <c r="AQ1642" s="38" t="s">
        <v>180</v>
      </c>
      <c r="AR1642" s="11"/>
      <c r="AS1642" s="19"/>
      <c r="AT1642" s="41"/>
      <c r="AU1642" s="11"/>
      <c r="AV1642" s="19"/>
      <c r="AW1642" s="41"/>
      <c r="AX1642" s="43" t="s">
        <v>1423</v>
      </c>
      <c r="AY1642" s="22" t="s">
        <v>1424</v>
      </c>
      <c r="AZ1642" s="45" t="s">
        <v>180</v>
      </c>
      <c r="BA1642" s="43" t="s">
        <v>1423</v>
      </c>
      <c r="BB1642" s="22" t="s">
        <v>1424</v>
      </c>
      <c r="BC1642" s="45" t="s">
        <v>180</v>
      </c>
      <c r="BD1642" s="47"/>
      <c r="BE1642" s="24"/>
      <c r="BF1642" s="49"/>
      <c r="BG1642" s="49"/>
      <c r="BH1642" s="47"/>
      <c r="BI1642" s="24"/>
      <c r="BJ1642" s="49"/>
      <c r="BK1642" s="49"/>
      <c r="BL1642" s="51" t="s">
        <v>52</v>
      </c>
    </row>
    <row r="1643" spans="1:64" s="103" customFormat="1" hidden="1" x14ac:dyDescent="0.3">
      <c r="A1643" s="12" t="s">
        <v>77</v>
      </c>
      <c r="B1643" s="13">
        <v>1084</v>
      </c>
      <c r="C1643" s="104" t="s">
        <v>2377</v>
      </c>
      <c r="D1643" s="104">
        <f>MATCH(Tabela1[[#This Row],[3]],ECHE!A:A,0)</f>
        <v>4391</v>
      </c>
      <c r="E1643" s="3" t="s">
        <v>2378</v>
      </c>
      <c r="F1643" s="2" t="s">
        <v>2379</v>
      </c>
      <c r="G1643" s="25">
        <v>7000</v>
      </c>
      <c r="H1643" s="30" t="s">
        <v>2380</v>
      </c>
      <c r="I1643" s="283" t="s">
        <v>638</v>
      </c>
      <c r="J1643" s="104" t="s">
        <v>3864</v>
      </c>
      <c r="K1643" s="2" t="s">
        <v>38947</v>
      </c>
      <c r="L1643" s="235" t="s">
        <v>44</v>
      </c>
      <c r="M1643" s="104" t="s">
        <v>44</v>
      </c>
      <c r="N1643" s="12" t="s">
        <v>45</v>
      </c>
      <c r="O1643" s="12" t="s">
        <v>89</v>
      </c>
      <c r="P1643" s="12" t="s">
        <v>45</v>
      </c>
      <c r="Q1643" s="12" t="s">
        <v>89</v>
      </c>
      <c r="R1643" s="33" t="s">
        <v>48</v>
      </c>
      <c r="S1643" s="91" t="s">
        <v>3446</v>
      </c>
      <c r="T1643" s="35" t="s">
        <v>1617</v>
      </c>
      <c r="U1643" s="20" t="s">
        <v>1618</v>
      </c>
      <c r="V1643" s="38"/>
      <c r="W1643" s="38"/>
      <c r="X1643" s="38" t="s">
        <v>51</v>
      </c>
      <c r="Y1643" s="38" t="s">
        <v>51</v>
      </c>
      <c r="Z1643" s="38" t="s">
        <v>51</v>
      </c>
      <c r="AA1643" s="38" t="s">
        <v>51</v>
      </c>
      <c r="AB1643" s="38"/>
      <c r="AC1643" s="38"/>
      <c r="AD1643" s="38"/>
      <c r="AE1643" s="38" t="s">
        <v>180</v>
      </c>
      <c r="AF1643" s="35" t="s">
        <v>1617</v>
      </c>
      <c r="AG1643" s="20" t="s">
        <v>1618</v>
      </c>
      <c r="AH1643" s="38"/>
      <c r="AI1643" s="38"/>
      <c r="AJ1643" s="38" t="s">
        <v>51</v>
      </c>
      <c r="AK1643" s="38" t="s">
        <v>51</v>
      </c>
      <c r="AL1643" s="38" t="s">
        <v>51</v>
      </c>
      <c r="AM1643" s="38" t="s">
        <v>51</v>
      </c>
      <c r="AN1643" s="38"/>
      <c r="AO1643" s="38"/>
      <c r="AP1643" s="38" t="s">
        <v>180</v>
      </c>
      <c r="AQ1643" s="38" t="s">
        <v>180</v>
      </c>
      <c r="AR1643" s="11"/>
      <c r="AS1643" s="19"/>
      <c r="AT1643" s="41"/>
      <c r="AU1643" s="11"/>
      <c r="AV1643" s="19"/>
      <c r="AW1643" s="41"/>
      <c r="AX1643" s="43" t="s">
        <v>1617</v>
      </c>
      <c r="AY1643" s="22" t="s">
        <v>1618</v>
      </c>
      <c r="AZ1643" s="45" t="s">
        <v>180</v>
      </c>
      <c r="BA1643" s="43" t="s">
        <v>1617</v>
      </c>
      <c r="BB1643" s="22" t="s">
        <v>1618</v>
      </c>
      <c r="BC1643" s="45" t="s">
        <v>180</v>
      </c>
      <c r="BD1643" s="47"/>
      <c r="BE1643" s="24"/>
      <c r="BF1643" s="49"/>
      <c r="BG1643" s="49"/>
      <c r="BH1643" s="47"/>
      <c r="BI1643" s="24"/>
      <c r="BJ1643" s="49"/>
      <c r="BK1643" s="49"/>
      <c r="BL1643" s="51" t="s">
        <v>52</v>
      </c>
    </row>
    <row r="1644" spans="1:64" s="103" customFormat="1" hidden="1" x14ac:dyDescent="0.3">
      <c r="A1644" s="12" t="s">
        <v>77</v>
      </c>
      <c r="B1644" s="13">
        <v>1084</v>
      </c>
      <c r="C1644" s="104" t="s">
        <v>2377</v>
      </c>
      <c r="D1644" s="104">
        <f>MATCH(Tabela1[[#This Row],[3]],ECHE!A:A,0)</f>
        <v>4391</v>
      </c>
      <c r="E1644" s="3" t="s">
        <v>2378</v>
      </c>
      <c r="F1644" s="2" t="s">
        <v>2379</v>
      </c>
      <c r="G1644" s="25">
        <v>7000</v>
      </c>
      <c r="H1644" s="30" t="s">
        <v>2380</v>
      </c>
      <c r="I1644" s="283" t="s">
        <v>638</v>
      </c>
      <c r="J1644" s="104" t="s">
        <v>3864</v>
      </c>
      <c r="K1644" s="2" t="s">
        <v>38947</v>
      </c>
      <c r="L1644" s="235" t="s">
        <v>44</v>
      </c>
      <c r="M1644" s="104" t="s">
        <v>44</v>
      </c>
      <c r="N1644" s="12" t="s">
        <v>45</v>
      </c>
      <c r="O1644" s="12" t="s">
        <v>89</v>
      </c>
      <c r="P1644" s="12" t="s">
        <v>45</v>
      </c>
      <c r="Q1644" s="12" t="s">
        <v>89</v>
      </c>
      <c r="R1644" s="33" t="s">
        <v>48</v>
      </c>
      <c r="S1644" s="91" t="s">
        <v>3446</v>
      </c>
      <c r="T1644" s="35" t="s">
        <v>573</v>
      </c>
      <c r="U1644" s="20" t="s">
        <v>574</v>
      </c>
      <c r="V1644" s="38"/>
      <c r="W1644" s="38"/>
      <c r="X1644" s="38" t="s">
        <v>51</v>
      </c>
      <c r="Y1644" s="38" t="s">
        <v>51</v>
      </c>
      <c r="Z1644" s="38" t="s">
        <v>51</v>
      </c>
      <c r="AA1644" s="38" t="s">
        <v>51</v>
      </c>
      <c r="AB1644" s="38"/>
      <c r="AC1644" s="38"/>
      <c r="AD1644" s="38"/>
      <c r="AE1644" s="38" t="s">
        <v>180</v>
      </c>
      <c r="AF1644" s="35" t="s">
        <v>573</v>
      </c>
      <c r="AG1644" s="20" t="s">
        <v>574</v>
      </c>
      <c r="AH1644" s="38"/>
      <c r="AI1644" s="38"/>
      <c r="AJ1644" s="38" t="s">
        <v>51</v>
      </c>
      <c r="AK1644" s="38" t="s">
        <v>51</v>
      </c>
      <c r="AL1644" s="38" t="s">
        <v>51</v>
      </c>
      <c r="AM1644" s="38" t="s">
        <v>51</v>
      </c>
      <c r="AN1644" s="38"/>
      <c r="AO1644" s="38"/>
      <c r="AP1644" s="38" t="s">
        <v>180</v>
      </c>
      <c r="AQ1644" s="38" t="s">
        <v>180</v>
      </c>
      <c r="AR1644" s="11"/>
      <c r="AS1644" s="19"/>
      <c r="AT1644" s="41"/>
      <c r="AU1644" s="11"/>
      <c r="AV1644" s="19"/>
      <c r="AW1644" s="41"/>
      <c r="AX1644" s="43" t="s">
        <v>573</v>
      </c>
      <c r="AY1644" s="22" t="s">
        <v>574</v>
      </c>
      <c r="AZ1644" s="45" t="s">
        <v>180</v>
      </c>
      <c r="BA1644" s="43" t="s">
        <v>573</v>
      </c>
      <c r="BB1644" s="22" t="s">
        <v>574</v>
      </c>
      <c r="BC1644" s="45" t="s">
        <v>180</v>
      </c>
      <c r="BD1644" s="47"/>
      <c r="BE1644" s="24"/>
      <c r="BF1644" s="49"/>
      <c r="BG1644" s="49"/>
      <c r="BH1644" s="47"/>
      <c r="BI1644" s="24"/>
      <c r="BJ1644" s="49"/>
      <c r="BK1644" s="49"/>
      <c r="BL1644" s="51" t="s">
        <v>52</v>
      </c>
    </row>
    <row r="1645" spans="1:64" hidden="1" x14ac:dyDescent="0.3">
      <c r="A1645" s="131" t="s">
        <v>77</v>
      </c>
      <c r="B1645" s="132">
        <v>1091</v>
      </c>
      <c r="C1645" s="84" t="s">
        <v>4350</v>
      </c>
      <c r="D1645" s="84">
        <f>MATCH(Tabela1[[#This Row],[3]],ECHE!A:A,0)</f>
        <v>5008</v>
      </c>
      <c r="E1645" s="87" t="s">
        <v>4351</v>
      </c>
      <c r="F1645" s="88" t="s">
        <v>4352</v>
      </c>
      <c r="G1645" s="89" t="s">
        <v>4353</v>
      </c>
      <c r="H1645" s="90" t="s">
        <v>4354</v>
      </c>
      <c r="I1645" s="286" t="s">
        <v>4345</v>
      </c>
      <c r="J1645" s="84" t="s">
        <v>4355</v>
      </c>
      <c r="K1645" s="2" t="s">
        <v>39035</v>
      </c>
      <c r="L1645" s="196" t="s">
        <v>4356</v>
      </c>
      <c r="M1645" s="84" t="s">
        <v>4357</v>
      </c>
      <c r="N1645" s="131" t="s">
        <v>69</v>
      </c>
      <c r="O1645" s="131" t="s">
        <v>72</v>
      </c>
      <c r="P1645" s="131"/>
      <c r="Q1645" s="131"/>
      <c r="R1645" s="138" t="s">
        <v>48</v>
      </c>
      <c r="S1645" s="91" t="s">
        <v>3446</v>
      </c>
      <c r="T1645" s="92" t="s">
        <v>186</v>
      </c>
      <c r="U1645" s="93" t="s">
        <v>187</v>
      </c>
      <c r="V1645" s="94"/>
      <c r="W1645" s="94"/>
      <c r="X1645" s="94" t="s">
        <v>51</v>
      </c>
      <c r="Y1645" s="94" t="s">
        <v>51</v>
      </c>
      <c r="Z1645" s="94" t="s">
        <v>51</v>
      </c>
      <c r="AA1645" s="94" t="s">
        <v>51</v>
      </c>
      <c r="AB1645" s="94"/>
      <c r="AC1645" s="94"/>
      <c r="AD1645" s="94">
        <v>10</v>
      </c>
      <c r="AE1645" s="94">
        <v>2</v>
      </c>
      <c r="AF1645" s="92" t="s">
        <v>186</v>
      </c>
      <c r="AG1645" s="93" t="s">
        <v>187</v>
      </c>
      <c r="AH1645" s="94"/>
      <c r="AI1645" s="94"/>
      <c r="AJ1645" s="94" t="s">
        <v>51</v>
      </c>
      <c r="AK1645" s="94" t="s">
        <v>51</v>
      </c>
      <c r="AL1645" s="94" t="s">
        <v>51</v>
      </c>
      <c r="AM1645" s="94" t="s">
        <v>51</v>
      </c>
      <c r="AN1645" s="94"/>
      <c r="AO1645" s="94"/>
      <c r="AP1645" s="94">
        <v>10</v>
      </c>
      <c r="AQ1645" s="94">
        <v>2</v>
      </c>
      <c r="AR1645" s="85"/>
      <c r="AS1645" s="86"/>
      <c r="AT1645" s="95"/>
      <c r="AU1645" s="85"/>
      <c r="AV1645" s="86"/>
      <c r="AW1645" s="95"/>
      <c r="AX1645" s="96" t="s">
        <v>186</v>
      </c>
      <c r="AY1645" s="97" t="s">
        <v>187</v>
      </c>
      <c r="AZ1645" s="98">
        <v>2</v>
      </c>
      <c r="BA1645" s="96" t="s">
        <v>186</v>
      </c>
      <c r="BB1645" s="97" t="s">
        <v>187</v>
      </c>
      <c r="BC1645" s="98">
        <v>2</v>
      </c>
      <c r="BD1645" s="99" t="s">
        <v>186</v>
      </c>
      <c r="BE1645" s="100" t="s">
        <v>187</v>
      </c>
      <c r="BF1645" s="101">
        <v>10</v>
      </c>
      <c r="BG1645" s="101">
        <v>2</v>
      </c>
      <c r="BH1645" s="99" t="s">
        <v>186</v>
      </c>
      <c r="BI1645" s="100" t="s">
        <v>187</v>
      </c>
      <c r="BJ1645" s="101">
        <v>10</v>
      </c>
      <c r="BK1645" s="101">
        <v>2</v>
      </c>
      <c r="BL1645" s="102" t="s">
        <v>52</v>
      </c>
    </row>
    <row r="1646" spans="1:64" hidden="1" x14ac:dyDescent="0.3">
      <c r="A1646" s="131" t="s">
        <v>77</v>
      </c>
      <c r="B1646" s="132">
        <v>1091</v>
      </c>
      <c r="C1646" s="84" t="s">
        <v>4350</v>
      </c>
      <c r="D1646" s="84">
        <f>MATCH(Tabela1[[#This Row],[3]],ECHE!A:A,0)</f>
        <v>5008</v>
      </c>
      <c r="E1646" s="87" t="s">
        <v>4351</v>
      </c>
      <c r="F1646" s="88" t="s">
        <v>4359</v>
      </c>
      <c r="G1646" s="89" t="s">
        <v>4360</v>
      </c>
      <c r="H1646" s="90" t="s">
        <v>4354</v>
      </c>
      <c r="I1646" s="286" t="s">
        <v>4345</v>
      </c>
      <c r="J1646" s="84" t="s">
        <v>4355</v>
      </c>
      <c r="K1646" s="2" t="s">
        <v>39035</v>
      </c>
      <c r="L1646" s="196" t="s">
        <v>4356</v>
      </c>
      <c r="M1646" s="84" t="s">
        <v>4357</v>
      </c>
      <c r="N1646" s="131" t="s">
        <v>69</v>
      </c>
      <c r="O1646" s="131" t="s">
        <v>72</v>
      </c>
      <c r="P1646" s="131"/>
      <c r="Q1646" s="131"/>
      <c r="R1646" s="138" t="s">
        <v>48</v>
      </c>
      <c r="S1646" s="91" t="s">
        <v>3446</v>
      </c>
      <c r="T1646" s="92" t="s">
        <v>1423</v>
      </c>
      <c r="U1646" s="93" t="s">
        <v>1424</v>
      </c>
      <c r="V1646" s="94"/>
      <c r="W1646" s="94"/>
      <c r="X1646" s="94" t="s">
        <v>51</v>
      </c>
      <c r="Y1646" s="94" t="s">
        <v>51</v>
      </c>
      <c r="Z1646" s="94" t="s">
        <v>51</v>
      </c>
      <c r="AA1646" s="94" t="s">
        <v>51</v>
      </c>
      <c r="AB1646" s="94"/>
      <c r="AC1646" s="94"/>
      <c r="AD1646" s="94" t="s">
        <v>180</v>
      </c>
      <c r="AE1646" s="94" t="s">
        <v>180</v>
      </c>
      <c r="AF1646" s="92" t="s">
        <v>1423</v>
      </c>
      <c r="AG1646" s="93" t="s">
        <v>1424</v>
      </c>
      <c r="AH1646" s="94"/>
      <c r="AI1646" s="94"/>
      <c r="AJ1646" s="94" t="s">
        <v>51</v>
      </c>
      <c r="AK1646" s="94" t="s">
        <v>51</v>
      </c>
      <c r="AL1646" s="94" t="s">
        <v>51</v>
      </c>
      <c r="AM1646" s="94" t="s">
        <v>51</v>
      </c>
      <c r="AN1646" s="94"/>
      <c r="AO1646" s="94"/>
      <c r="AP1646" s="94" t="s">
        <v>180</v>
      </c>
      <c r="AQ1646" s="94" t="s">
        <v>180</v>
      </c>
      <c r="AR1646" s="85"/>
      <c r="AS1646" s="86"/>
      <c r="AT1646" s="95"/>
      <c r="AU1646" s="85"/>
      <c r="AV1646" s="86"/>
      <c r="AW1646" s="95"/>
      <c r="AX1646" s="96" t="s">
        <v>1423</v>
      </c>
      <c r="AY1646" s="97" t="s">
        <v>1424</v>
      </c>
      <c r="AZ1646" s="98" t="s">
        <v>180</v>
      </c>
      <c r="BA1646" s="96" t="s">
        <v>1423</v>
      </c>
      <c r="BB1646" s="97" t="s">
        <v>1424</v>
      </c>
      <c r="BC1646" s="98" t="s">
        <v>180</v>
      </c>
      <c r="BD1646" s="99" t="s">
        <v>1423</v>
      </c>
      <c r="BE1646" s="100" t="s">
        <v>1424</v>
      </c>
      <c r="BF1646" s="101" t="s">
        <v>180</v>
      </c>
      <c r="BG1646" s="101" t="s">
        <v>180</v>
      </c>
      <c r="BH1646" s="99" t="s">
        <v>1423</v>
      </c>
      <c r="BI1646" s="100" t="s">
        <v>1424</v>
      </c>
      <c r="BJ1646" s="101" t="s">
        <v>180</v>
      </c>
      <c r="BK1646" s="101" t="s">
        <v>180</v>
      </c>
      <c r="BL1646" s="102" t="s">
        <v>52</v>
      </c>
    </row>
    <row r="1647" spans="1:64" hidden="1" x14ac:dyDescent="0.3">
      <c r="A1647" s="131" t="s">
        <v>77</v>
      </c>
      <c r="B1647" s="132">
        <v>1091</v>
      </c>
      <c r="C1647" s="84" t="s">
        <v>4350</v>
      </c>
      <c r="D1647" s="84">
        <f>MATCH(Tabela1[[#This Row],[3]],ECHE!A:A,0)</f>
        <v>5008</v>
      </c>
      <c r="E1647" s="87" t="s">
        <v>4351</v>
      </c>
      <c r="F1647" s="88" t="s">
        <v>4361</v>
      </c>
      <c r="G1647" s="89" t="s">
        <v>4362</v>
      </c>
      <c r="H1647" s="90" t="s">
        <v>4354</v>
      </c>
      <c r="I1647" s="286" t="s">
        <v>4345</v>
      </c>
      <c r="J1647" s="84" t="s">
        <v>4355</v>
      </c>
      <c r="K1647" s="2" t="s">
        <v>39035</v>
      </c>
      <c r="L1647" s="196" t="s">
        <v>4356</v>
      </c>
      <c r="M1647" s="84" t="s">
        <v>4357</v>
      </c>
      <c r="N1647" s="131" t="s">
        <v>69</v>
      </c>
      <c r="O1647" s="131" t="s">
        <v>72</v>
      </c>
      <c r="P1647" s="131"/>
      <c r="Q1647" s="131"/>
      <c r="R1647" s="138" t="s">
        <v>48</v>
      </c>
      <c r="S1647" s="91" t="s">
        <v>3446</v>
      </c>
      <c r="T1647" s="92" t="s">
        <v>1617</v>
      </c>
      <c r="U1647" s="93" t="s">
        <v>1618</v>
      </c>
      <c r="V1647" s="94"/>
      <c r="W1647" s="94"/>
      <c r="X1647" s="94" t="s">
        <v>51</v>
      </c>
      <c r="Y1647" s="94" t="s">
        <v>51</v>
      </c>
      <c r="Z1647" s="94" t="s">
        <v>51</v>
      </c>
      <c r="AA1647" s="94" t="s">
        <v>51</v>
      </c>
      <c r="AB1647" s="94"/>
      <c r="AC1647" s="94"/>
      <c r="AD1647" s="94" t="s">
        <v>180</v>
      </c>
      <c r="AE1647" s="94" t="s">
        <v>180</v>
      </c>
      <c r="AF1647" s="92" t="s">
        <v>1617</v>
      </c>
      <c r="AG1647" s="93" t="s">
        <v>1618</v>
      </c>
      <c r="AH1647" s="94"/>
      <c r="AI1647" s="94"/>
      <c r="AJ1647" s="94" t="s">
        <v>51</v>
      </c>
      <c r="AK1647" s="94" t="s">
        <v>51</v>
      </c>
      <c r="AL1647" s="94" t="s">
        <v>51</v>
      </c>
      <c r="AM1647" s="94" t="s">
        <v>51</v>
      </c>
      <c r="AN1647" s="94"/>
      <c r="AO1647" s="94"/>
      <c r="AP1647" s="94" t="s">
        <v>180</v>
      </c>
      <c r="AQ1647" s="94" t="s">
        <v>180</v>
      </c>
      <c r="AR1647" s="85"/>
      <c r="AS1647" s="86"/>
      <c r="AT1647" s="95"/>
      <c r="AU1647" s="85"/>
      <c r="AV1647" s="86"/>
      <c r="AW1647" s="95"/>
      <c r="AX1647" s="96" t="s">
        <v>1617</v>
      </c>
      <c r="AY1647" s="97" t="s">
        <v>1618</v>
      </c>
      <c r="AZ1647" s="98" t="s">
        <v>180</v>
      </c>
      <c r="BA1647" s="96" t="s">
        <v>1617</v>
      </c>
      <c r="BB1647" s="97" t="s">
        <v>1618</v>
      </c>
      <c r="BC1647" s="98" t="s">
        <v>180</v>
      </c>
      <c r="BD1647" s="99" t="s">
        <v>1617</v>
      </c>
      <c r="BE1647" s="100" t="s">
        <v>1618</v>
      </c>
      <c r="BF1647" s="101" t="s">
        <v>180</v>
      </c>
      <c r="BG1647" s="101" t="s">
        <v>180</v>
      </c>
      <c r="BH1647" s="99" t="s">
        <v>1617</v>
      </c>
      <c r="BI1647" s="100" t="s">
        <v>1618</v>
      </c>
      <c r="BJ1647" s="101" t="s">
        <v>180</v>
      </c>
      <c r="BK1647" s="101" t="s">
        <v>180</v>
      </c>
      <c r="BL1647" s="102" t="s">
        <v>52</v>
      </c>
    </row>
    <row r="1648" spans="1:64" hidden="1" x14ac:dyDescent="0.3">
      <c r="A1648" s="131" t="s">
        <v>77</v>
      </c>
      <c r="B1648" s="132">
        <v>1093</v>
      </c>
      <c r="C1648" s="84" t="s">
        <v>4370</v>
      </c>
      <c r="D1648" s="84">
        <f>MATCH(Tabela1[[#This Row],[3]],ECHE!A:A,0)</f>
        <v>5018</v>
      </c>
      <c r="E1648" s="87" t="s">
        <v>4371</v>
      </c>
      <c r="F1648" s="88" t="s">
        <v>4372</v>
      </c>
      <c r="G1648" s="89">
        <v>34000</v>
      </c>
      <c r="H1648" s="90" t="s">
        <v>4374</v>
      </c>
      <c r="I1648" s="286" t="s">
        <v>4345</v>
      </c>
      <c r="J1648" s="84" t="s">
        <v>4375</v>
      </c>
      <c r="K1648" s="2" t="s">
        <v>39036</v>
      </c>
      <c r="L1648" s="196" t="s">
        <v>4376</v>
      </c>
      <c r="M1648" s="84" t="s">
        <v>4376</v>
      </c>
      <c r="N1648" s="131" t="s">
        <v>90</v>
      </c>
      <c r="O1648" s="131" t="s">
        <v>1277</v>
      </c>
      <c r="P1648" s="131" t="s">
        <v>4377</v>
      </c>
      <c r="Q1648" s="131" t="s">
        <v>4378</v>
      </c>
      <c r="R1648" s="138" t="s">
        <v>48</v>
      </c>
      <c r="S1648" s="91" t="s">
        <v>3446</v>
      </c>
      <c r="T1648" s="92" t="s">
        <v>1423</v>
      </c>
      <c r="U1648" s="93" t="s">
        <v>1424</v>
      </c>
      <c r="V1648" s="94"/>
      <c r="W1648" s="94"/>
      <c r="X1648" s="94" t="s">
        <v>51</v>
      </c>
      <c r="Y1648" s="94" t="s">
        <v>51</v>
      </c>
      <c r="Z1648" s="94" t="s">
        <v>51</v>
      </c>
      <c r="AA1648" s="94" t="s">
        <v>51</v>
      </c>
      <c r="AB1648" s="94"/>
      <c r="AC1648" s="94"/>
      <c r="AD1648" s="94" t="s">
        <v>180</v>
      </c>
      <c r="AE1648" s="94" t="s">
        <v>180</v>
      </c>
      <c r="AF1648" s="92" t="s">
        <v>1423</v>
      </c>
      <c r="AG1648" s="93" t="s">
        <v>1424</v>
      </c>
      <c r="AH1648" s="94"/>
      <c r="AI1648" s="94"/>
      <c r="AJ1648" s="94" t="s">
        <v>51</v>
      </c>
      <c r="AK1648" s="94" t="s">
        <v>51</v>
      </c>
      <c r="AL1648" s="94" t="s">
        <v>51</v>
      </c>
      <c r="AM1648" s="94" t="s">
        <v>51</v>
      </c>
      <c r="AN1648" s="94"/>
      <c r="AO1648" s="94"/>
      <c r="AP1648" s="94" t="s">
        <v>180</v>
      </c>
      <c r="AQ1648" s="94" t="s">
        <v>180</v>
      </c>
      <c r="AR1648" s="85"/>
      <c r="AS1648" s="86"/>
      <c r="AT1648" s="95"/>
      <c r="AU1648" s="85"/>
      <c r="AV1648" s="86"/>
      <c r="AW1648" s="95"/>
      <c r="AX1648" s="96" t="s">
        <v>1423</v>
      </c>
      <c r="AY1648" s="97" t="s">
        <v>1424</v>
      </c>
      <c r="AZ1648" s="98" t="s">
        <v>180</v>
      </c>
      <c r="BA1648" s="96" t="s">
        <v>1423</v>
      </c>
      <c r="BB1648" s="97" t="s">
        <v>1424</v>
      </c>
      <c r="BC1648" s="98" t="s">
        <v>180</v>
      </c>
      <c r="BD1648" s="99" t="s">
        <v>1423</v>
      </c>
      <c r="BE1648" s="100" t="s">
        <v>1424</v>
      </c>
      <c r="BF1648" s="101" t="s">
        <v>180</v>
      </c>
      <c r="BG1648" s="101" t="s">
        <v>180</v>
      </c>
      <c r="BH1648" s="99" t="s">
        <v>1423</v>
      </c>
      <c r="BI1648" s="100" t="s">
        <v>1424</v>
      </c>
      <c r="BJ1648" s="101" t="s">
        <v>180</v>
      </c>
      <c r="BK1648" s="101" t="s">
        <v>180</v>
      </c>
      <c r="BL1648" s="102" t="s">
        <v>52</v>
      </c>
    </row>
    <row r="1649" spans="1:64" hidden="1" x14ac:dyDescent="0.3">
      <c r="A1649" s="131" t="s">
        <v>77</v>
      </c>
      <c r="B1649" s="132">
        <v>1093</v>
      </c>
      <c r="C1649" s="84" t="s">
        <v>4370</v>
      </c>
      <c r="D1649" s="84">
        <f>MATCH(Tabela1[[#This Row],[3]],ECHE!A:A,0)</f>
        <v>5018</v>
      </c>
      <c r="E1649" s="87" t="s">
        <v>4371</v>
      </c>
      <c r="F1649" s="88" t="s">
        <v>4372</v>
      </c>
      <c r="G1649" s="89">
        <v>34000</v>
      </c>
      <c r="H1649" s="90" t="s">
        <v>4374</v>
      </c>
      <c r="I1649" s="286" t="s">
        <v>4345</v>
      </c>
      <c r="J1649" s="84" t="s">
        <v>4375</v>
      </c>
      <c r="K1649" s="2" t="s">
        <v>39036</v>
      </c>
      <c r="L1649" s="196" t="s">
        <v>4376</v>
      </c>
      <c r="M1649" s="84" t="s">
        <v>4376</v>
      </c>
      <c r="N1649" s="131" t="s">
        <v>90</v>
      </c>
      <c r="O1649" s="131" t="s">
        <v>1277</v>
      </c>
      <c r="P1649" s="131" t="s">
        <v>4377</v>
      </c>
      <c r="Q1649" s="131" t="s">
        <v>4378</v>
      </c>
      <c r="R1649" s="138" t="s">
        <v>48</v>
      </c>
      <c r="S1649" s="91" t="s">
        <v>3446</v>
      </c>
      <c r="T1649" s="92" t="s">
        <v>1617</v>
      </c>
      <c r="U1649" s="93" t="s">
        <v>1618</v>
      </c>
      <c r="V1649" s="94"/>
      <c r="W1649" s="94"/>
      <c r="X1649" s="94" t="s">
        <v>51</v>
      </c>
      <c r="Y1649" s="94" t="s">
        <v>51</v>
      </c>
      <c r="Z1649" s="94" t="s">
        <v>51</v>
      </c>
      <c r="AA1649" s="94" t="s">
        <v>51</v>
      </c>
      <c r="AB1649" s="94"/>
      <c r="AC1649" s="94"/>
      <c r="AD1649" s="94" t="s">
        <v>180</v>
      </c>
      <c r="AE1649" s="94" t="s">
        <v>180</v>
      </c>
      <c r="AF1649" s="92" t="s">
        <v>1617</v>
      </c>
      <c r="AG1649" s="93" t="s">
        <v>1618</v>
      </c>
      <c r="AH1649" s="94"/>
      <c r="AI1649" s="94"/>
      <c r="AJ1649" s="94" t="s">
        <v>51</v>
      </c>
      <c r="AK1649" s="94" t="s">
        <v>51</v>
      </c>
      <c r="AL1649" s="94" t="s">
        <v>51</v>
      </c>
      <c r="AM1649" s="94" t="s">
        <v>51</v>
      </c>
      <c r="AN1649" s="94"/>
      <c r="AO1649" s="94"/>
      <c r="AP1649" s="94" t="s">
        <v>180</v>
      </c>
      <c r="AQ1649" s="94" t="s">
        <v>180</v>
      </c>
      <c r="AR1649" s="85"/>
      <c r="AS1649" s="86"/>
      <c r="AT1649" s="95"/>
      <c r="AU1649" s="85"/>
      <c r="AV1649" s="86"/>
      <c r="AW1649" s="95"/>
      <c r="AX1649" s="96" t="s">
        <v>1617</v>
      </c>
      <c r="AY1649" s="97" t="s">
        <v>1618</v>
      </c>
      <c r="AZ1649" s="98" t="s">
        <v>180</v>
      </c>
      <c r="BA1649" s="96" t="s">
        <v>1617</v>
      </c>
      <c r="BB1649" s="97" t="s">
        <v>1618</v>
      </c>
      <c r="BC1649" s="98" t="s">
        <v>180</v>
      </c>
      <c r="BD1649" s="99" t="s">
        <v>1617</v>
      </c>
      <c r="BE1649" s="100" t="s">
        <v>1618</v>
      </c>
      <c r="BF1649" s="101" t="s">
        <v>180</v>
      </c>
      <c r="BG1649" s="101" t="s">
        <v>180</v>
      </c>
      <c r="BH1649" s="99" t="s">
        <v>1617</v>
      </c>
      <c r="BI1649" s="100" t="s">
        <v>1618</v>
      </c>
      <c r="BJ1649" s="101" t="s">
        <v>180</v>
      </c>
      <c r="BK1649" s="101" t="s">
        <v>180</v>
      </c>
      <c r="BL1649" s="102" t="s">
        <v>52</v>
      </c>
    </row>
    <row r="1650" spans="1:64" hidden="1" x14ac:dyDescent="0.3">
      <c r="A1650" s="12" t="s">
        <v>77</v>
      </c>
      <c r="B1650" s="13">
        <v>1096</v>
      </c>
      <c r="C1650" s="104" t="s">
        <v>3304</v>
      </c>
      <c r="D1650" s="104">
        <f>MATCH(Tabela1[[#This Row],[3]],ECHE!A:A,0)</f>
        <v>4904</v>
      </c>
      <c r="E1650" s="3" t="str">
        <f>INDEX(Tabela2[Organisation name],MATCH(Tabela1[[#This Row],[3]],Tabela2[Erasmus Code],0))</f>
        <v>INSTITUTO POLITECNICO DO PORTO</v>
      </c>
      <c r="F1650" s="2" t="str">
        <f>INDEX(Tabela2[[ Address]],MATCH(Tabela1[[#This Row],[3]],Tabela2[Erasmus Code],0))</f>
        <v>RUA DR ROBERTO FRIAS 712</v>
      </c>
      <c r="G1650" s="25" t="str">
        <f>INDEX(Tabela2[Postcode],MATCH(Tabela1[[#This Row],[3]],Tabela2[Erasmus Code],0))</f>
        <v>4200 465</v>
      </c>
      <c r="H1650" s="30" t="str">
        <f>INDEX(Tabela2[City],MATCH(Tabela1[[#This Row],[3]],Tabela2[Erasmus Code],0))</f>
        <v xml:space="preserve">Porto  </v>
      </c>
      <c r="I1650" s="283" t="str">
        <f>INDEX(Tabela2[Country],MATCH(Tabela1[[#This Row],[3]],Tabela2[Erasmus Code],0))</f>
        <v>Portugal</v>
      </c>
      <c r="J1650" s="2" t="s">
        <v>3308</v>
      </c>
      <c r="K1650" s="2" t="s">
        <v>38982</v>
      </c>
      <c r="L1650" s="235" t="s">
        <v>177</v>
      </c>
      <c r="M1650" s="104" t="s">
        <v>178</v>
      </c>
      <c r="N1650" s="278" t="s">
        <v>198</v>
      </c>
      <c r="O1650" s="278" t="s">
        <v>198</v>
      </c>
      <c r="P1650" s="276"/>
      <c r="Q1650" s="12"/>
      <c r="R1650" s="280" t="s">
        <v>48</v>
      </c>
      <c r="S1650" s="91" t="s">
        <v>3446</v>
      </c>
      <c r="T1650" s="36">
        <v>215</v>
      </c>
      <c r="U1650" s="55" t="str">
        <f>IF(Tabela1[[#This Row],[19]]="","",(INDEX(Tabela3[ISCED - area],MATCH(Tabela1[[#This Row],[19]],Tabela3[ISCED - code],0))))</f>
        <v>Music and performing arts</v>
      </c>
      <c r="V1650" s="38"/>
      <c r="W1650" s="38"/>
      <c r="X1650" s="38" t="s">
        <v>51</v>
      </c>
      <c r="Y1650" s="38" t="s">
        <v>51</v>
      </c>
      <c r="Z1650" s="38" t="s">
        <v>51</v>
      </c>
      <c r="AA1650" s="38" t="s">
        <v>51</v>
      </c>
      <c r="AB1650" s="38"/>
      <c r="AC1650" s="38"/>
      <c r="AD1650" s="38">
        <v>20</v>
      </c>
      <c r="AE1650" s="38">
        <v>2</v>
      </c>
      <c r="AF1650" s="36">
        <v>215</v>
      </c>
      <c r="AG1650" s="20" t="str">
        <f>IF(Tabela1[[#This Row],[31]]="","",(INDEX(Tabela3[ISCED - area],MATCH(Tabela1[[#This Row],[31]],Tabela3[ISCED - code],0))))</f>
        <v>Music and performing arts</v>
      </c>
      <c r="AH1650" s="38"/>
      <c r="AI1650" s="38"/>
      <c r="AJ1650" s="38" t="s">
        <v>51</v>
      </c>
      <c r="AK1650" s="38" t="s">
        <v>51</v>
      </c>
      <c r="AL1650" s="38" t="s">
        <v>51</v>
      </c>
      <c r="AM1650" s="38" t="s">
        <v>51</v>
      </c>
      <c r="AN1650" s="38"/>
      <c r="AO1650" s="38"/>
      <c r="AP1650" s="38">
        <v>20</v>
      </c>
      <c r="AQ1650" s="38">
        <v>2</v>
      </c>
      <c r="AR1650" s="40"/>
      <c r="AS1650" s="19" t="str">
        <f>IF(Tabela1[[#This Row],[43]]="","",(INDEX(Tabela3[ISCED - area],MATCH(Tabela1[[#This Row],[43]],Tabela3[ISCED - code],0))))</f>
        <v/>
      </c>
      <c r="AT1650" s="41"/>
      <c r="AU1650" s="40"/>
      <c r="AV1650" s="19" t="str">
        <f>IF(Tabela1[[#This Row],[47]]="","",(INDEX(Tabela3[ISCED - area],MATCH(Tabela1[[#This Row],[47]],Tabela3[ISCED - code],0))))</f>
        <v/>
      </c>
      <c r="AW1650" s="41"/>
      <c r="AX1650" s="44">
        <v>215</v>
      </c>
      <c r="AY1650" s="22" t="str">
        <f>IF(Tabela1[[#This Row],[50]]="","",(INDEX(Tabela3[ISCED - area],MATCH(Tabela1[[#This Row],[50]],Tabela3[ISCED - code],0))))</f>
        <v>Music and performing arts</v>
      </c>
      <c r="AZ1650" s="45">
        <v>1</v>
      </c>
      <c r="BA1650" s="44">
        <v>215</v>
      </c>
      <c r="BB1650" s="22" t="str">
        <f>IF(Tabela1[[#This Row],[53]]="","",(INDEX(Tabela3[ISCED - area],MATCH(Tabela1[[#This Row],[53]],Tabela3[ISCED - code],0))))</f>
        <v>Music and performing arts</v>
      </c>
      <c r="BC1650" s="45">
        <v>1</v>
      </c>
      <c r="BD1650" s="48">
        <v>215</v>
      </c>
      <c r="BE1650" s="24" t="str">
        <f>IF(Tabela1[[#This Row],[56]]="","",(INDEX(Tabela3[ISCED - area],MATCH(Tabela1[[#This Row],[56]],Tabela3[ISCED - code],0))))</f>
        <v>Music and performing arts</v>
      </c>
      <c r="BF1650" s="49">
        <v>5</v>
      </c>
      <c r="BG1650" s="49">
        <v>1</v>
      </c>
      <c r="BH1650" s="48">
        <v>215</v>
      </c>
      <c r="BI1650" s="24" t="str">
        <f>IF(Tabela1[[#This Row],[60]]="","",(INDEX(Tabela3[ISCED - area],MATCH(Tabela1[[#This Row],[60]],Tabela3[ISCED - code],0))))</f>
        <v>Music and performing arts</v>
      </c>
      <c r="BJ1650" s="49">
        <v>5</v>
      </c>
      <c r="BK1650" s="49">
        <v>1</v>
      </c>
      <c r="BL1650" s="51" t="s">
        <v>52</v>
      </c>
    </row>
    <row r="1651" spans="1:64" hidden="1" x14ac:dyDescent="0.3">
      <c r="A1651" s="12" t="s">
        <v>77</v>
      </c>
      <c r="B1651" s="13">
        <v>1101</v>
      </c>
      <c r="C1651" s="104" t="s">
        <v>3895</v>
      </c>
      <c r="D1651" s="104">
        <f>MATCH(Tabela1[[#This Row],[3]],ECHE!A:A,0)</f>
        <v>1690</v>
      </c>
      <c r="E1651" s="3" t="str">
        <f>INDEX(Tabela2[Organisation name],MATCH(Tabela1[[#This Row],[3]],Tabela2[Erasmus Code],0))</f>
        <v>UNIVERSIDAD REY JUAN CARLOS</v>
      </c>
      <c r="F1651" s="2" t="str">
        <f>INDEX(Tabela2[[ Address]],MATCH(Tabela1[[#This Row],[3]],Tabela2[Erasmus Code],0))</f>
        <v xml:space="preserve">C/ TULIPAN S/N, </v>
      </c>
      <c r="G1651" s="25" t="str">
        <f>INDEX(Tabela2[Postcode],MATCH(Tabela1[[#This Row],[3]],Tabela2[Erasmus Code],0))</f>
        <v>28933</v>
      </c>
      <c r="H1651" s="30" t="str">
        <f>INDEX(Tabela2[City],MATCH(Tabela1[[#This Row],[3]],Tabela2[Erasmus Code],0))</f>
        <v>MOSTOLES, MADRID</v>
      </c>
      <c r="I1651" s="283" t="str">
        <f>INDEX(Tabela2[Country],MATCH(Tabela1[[#This Row],[3]],Tabela2[Erasmus Code],0))</f>
        <v>Spain</v>
      </c>
      <c r="J1651" s="2" t="s">
        <v>3899</v>
      </c>
      <c r="K1651" s="2" t="s">
        <v>39124</v>
      </c>
      <c r="L1651" s="235" t="s">
        <v>39125</v>
      </c>
      <c r="M1651" s="104" t="s">
        <v>44</v>
      </c>
      <c r="N1651" s="278" t="s">
        <v>69</v>
      </c>
      <c r="O1651" s="278" t="s">
        <v>92</v>
      </c>
      <c r="P1651" s="278" t="s">
        <v>198</v>
      </c>
      <c r="Q1651" s="12" t="s">
        <v>72</v>
      </c>
      <c r="R1651" s="33" t="s">
        <v>3614</v>
      </c>
      <c r="S1651" s="91" t="s">
        <v>3446</v>
      </c>
      <c r="T1651" s="36">
        <v>110</v>
      </c>
      <c r="U1651" s="20" t="str">
        <f>IF(Tabela1[[#This Row],[19]]="","",(INDEX(Tabela3[ISCED - area],MATCH(Tabela1[[#This Row],[19]],Tabela3[ISCED - code],0))))</f>
        <v>Education</v>
      </c>
      <c r="V1651" s="38"/>
      <c r="W1651" s="38"/>
      <c r="X1651" s="38" t="s">
        <v>51</v>
      </c>
      <c r="Y1651" s="38" t="s">
        <v>51</v>
      </c>
      <c r="Z1651" s="38"/>
      <c r="AA1651" s="38"/>
      <c r="AB1651" s="38"/>
      <c r="AC1651" s="38"/>
      <c r="AD1651" s="38">
        <v>20</v>
      </c>
      <c r="AE1651" s="38">
        <v>4</v>
      </c>
      <c r="AF1651" s="36">
        <v>110</v>
      </c>
      <c r="AG1651" s="20" t="str">
        <f>IF(Tabela1[[#This Row],[31]]="","",(INDEX(Tabela3[ISCED - area],MATCH(Tabela1[[#This Row],[31]],Tabela3[ISCED - code],0))))</f>
        <v>Education</v>
      </c>
      <c r="AH1651" s="38"/>
      <c r="AI1651" s="38"/>
      <c r="AJ1651" s="38" t="s">
        <v>51</v>
      </c>
      <c r="AK1651" s="38" t="s">
        <v>51</v>
      </c>
      <c r="AL1651" s="38"/>
      <c r="AM1651" s="38"/>
      <c r="AN1651" s="38"/>
      <c r="AO1651" s="38"/>
      <c r="AP1651" s="38">
        <v>20</v>
      </c>
      <c r="AQ1651" s="38">
        <v>4</v>
      </c>
      <c r="AR1651" s="40"/>
      <c r="AS1651" s="19" t="str">
        <f>IF(Tabela1[[#This Row],[43]]="","",(INDEX(Tabela3[ISCED - area],MATCH(Tabela1[[#This Row],[43]],Tabela3[ISCED - code],0))))</f>
        <v/>
      </c>
      <c r="AT1651" s="41"/>
      <c r="AU1651" s="40"/>
      <c r="AV1651" s="19" t="str">
        <f>IF(Tabela1[[#This Row],[47]]="","",(INDEX(Tabela3[ISCED - area],MATCH(Tabela1[[#This Row],[47]],Tabela3[ISCED - code],0))))</f>
        <v/>
      </c>
      <c r="AW1651" s="41"/>
      <c r="AX1651" s="44">
        <v>110</v>
      </c>
      <c r="AY1651" s="22" t="s">
        <v>79</v>
      </c>
      <c r="AZ1651" s="45">
        <v>2</v>
      </c>
      <c r="BA1651" s="44">
        <v>110</v>
      </c>
      <c r="BB1651" s="22" t="s">
        <v>79</v>
      </c>
      <c r="BC1651" s="45">
        <v>2</v>
      </c>
      <c r="BD1651" s="48"/>
      <c r="BE1651" s="24" t="str">
        <f>IF(Tabela1[[#This Row],[56]]="","",(INDEX(Tabela3[ISCED - area],MATCH(Tabela1[[#This Row],[56]],Tabela3[ISCED - code],0))))</f>
        <v/>
      </c>
      <c r="BF1651" s="49"/>
      <c r="BG1651" s="49"/>
      <c r="BH1651" s="48"/>
      <c r="BI1651" s="24" t="str">
        <f>IF(Tabela1[[#This Row],[60]]="","",(INDEX(Tabela3[ISCED - area],MATCH(Tabela1[[#This Row],[60]],Tabela3[ISCED - code],0))))</f>
        <v/>
      </c>
      <c r="BJ1651" s="49"/>
      <c r="BK1651" s="49"/>
      <c r="BL1651" s="51" t="s">
        <v>52</v>
      </c>
    </row>
    <row r="1652" spans="1:64" s="275" customFormat="1" hidden="1" x14ac:dyDescent="0.3">
      <c r="A1652" s="12" t="s">
        <v>77</v>
      </c>
      <c r="B1652" s="13">
        <v>1103</v>
      </c>
      <c r="C1652" s="104" t="s">
        <v>1512</v>
      </c>
      <c r="D1652" s="104">
        <f>MATCH(Tabela1[[#This Row],[3]],ECHE!A:A,0)</f>
        <v>3951</v>
      </c>
      <c r="E1652" s="3" t="str">
        <f>INDEX(Tabela2[Organisation name],MATCH(Tabela1[[#This Row],[3]],Tabela2[Erasmus Code],0))</f>
        <v>SZEGEDI TUDOMANYEGYETEM</v>
      </c>
      <c r="F1652" s="2" t="str">
        <f>INDEX(Tabela2[[ Address]],MATCH(Tabela1[[#This Row],[3]],Tabela2[Erasmus Code],0))</f>
        <v>DUGONICS TER  13</v>
      </c>
      <c r="G1652" s="25" t="str">
        <f>INDEX(Tabela2[Postcode],MATCH(Tabela1[[#This Row],[3]],Tabela2[Erasmus Code],0))</f>
        <v>6720</v>
      </c>
      <c r="H1652" s="30" t="str">
        <f>INDEX(Tabela2[City],MATCH(Tabela1[[#This Row],[3]],Tabela2[Erasmus Code],0))</f>
        <v>SZEGED</v>
      </c>
      <c r="I1652" s="283" t="str">
        <f>INDEX(Tabela2[Country],MATCH(Tabela1[[#This Row],[3]],Tabela2[Erasmus Code],0))</f>
        <v>Hungary</v>
      </c>
      <c r="J1652" s="2" t="s">
        <v>1516</v>
      </c>
      <c r="K1652" s="2" t="s">
        <v>39128</v>
      </c>
      <c r="L1652" s="235" t="s">
        <v>1483</v>
      </c>
      <c r="M1652" s="104" t="s">
        <v>1483</v>
      </c>
      <c r="N1652" s="278" t="s">
        <v>90</v>
      </c>
      <c r="O1652" s="278" t="s">
        <v>92</v>
      </c>
      <c r="P1652" s="12"/>
      <c r="Q1652" s="12"/>
      <c r="R1652" s="33" t="s">
        <v>48</v>
      </c>
      <c r="S1652" s="91" t="s">
        <v>3446</v>
      </c>
      <c r="T1652" s="36">
        <v>215</v>
      </c>
      <c r="U1652" s="20" t="str">
        <f>IF(Tabela1[[#This Row],[19]]="","",(INDEX(Tabela3[ISCED - area],MATCH(Tabela1[[#This Row],[19]],Tabela3[ISCED - code],0))))</f>
        <v>Music and performing arts</v>
      </c>
      <c r="V1652" s="38" t="s">
        <v>51</v>
      </c>
      <c r="W1652" s="38" t="s">
        <v>51</v>
      </c>
      <c r="X1652" s="38" t="s">
        <v>51</v>
      </c>
      <c r="Y1652" s="38" t="s">
        <v>51</v>
      </c>
      <c r="Z1652" s="38" t="s">
        <v>51</v>
      </c>
      <c r="AA1652" s="38" t="s">
        <v>51</v>
      </c>
      <c r="AB1652" s="38" t="s">
        <v>51</v>
      </c>
      <c r="AC1652" s="38" t="s">
        <v>51</v>
      </c>
      <c r="AD1652" s="38">
        <v>10</v>
      </c>
      <c r="AE1652" s="38">
        <v>2</v>
      </c>
      <c r="AF1652" s="36">
        <v>215</v>
      </c>
      <c r="AG1652" s="20" t="str">
        <f>IF(Tabela1[[#This Row],[31]]="","",(INDEX(Tabela3[ISCED - area],MATCH(Tabela1[[#This Row],[31]],Tabela3[ISCED - code],0))))</f>
        <v>Music and performing arts</v>
      </c>
      <c r="AH1652" s="38" t="s">
        <v>51</v>
      </c>
      <c r="AI1652" s="38" t="s">
        <v>51</v>
      </c>
      <c r="AJ1652" s="38" t="s">
        <v>51</v>
      </c>
      <c r="AK1652" s="38" t="s">
        <v>51</v>
      </c>
      <c r="AL1652" s="38" t="s">
        <v>51</v>
      </c>
      <c r="AM1652" s="38" t="s">
        <v>51</v>
      </c>
      <c r="AN1652" s="38" t="s">
        <v>51</v>
      </c>
      <c r="AO1652" s="38" t="s">
        <v>51</v>
      </c>
      <c r="AP1652" s="38">
        <v>10</v>
      </c>
      <c r="AQ1652" s="38">
        <v>2</v>
      </c>
      <c r="AR1652" s="40"/>
      <c r="AS1652" s="19" t="str">
        <f>IF(Tabela1[[#This Row],[43]]="","",(INDEX(Tabela3[ISCED - area],MATCH(Tabela1[[#This Row],[43]],Tabela3[ISCED - code],0))))</f>
        <v/>
      </c>
      <c r="AT1652" s="41"/>
      <c r="AU1652" s="40"/>
      <c r="AV1652" s="19" t="str">
        <f>IF(Tabela1[[#This Row],[47]]="","",(INDEX(Tabela3[ISCED - area],MATCH(Tabela1[[#This Row],[47]],Tabela3[ISCED - code],0))))</f>
        <v/>
      </c>
      <c r="AW1652" s="41"/>
      <c r="AX1652" s="44">
        <v>215</v>
      </c>
      <c r="AY1652" s="22" t="str">
        <f>IF(Tabela1[[#This Row],[50]]="","",(INDEX(Tabela3[ISCED - area],MATCH(Tabela1[[#This Row],[50]],Tabela3[ISCED - code],0))))</f>
        <v>Music and performing arts</v>
      </c>
      <c r="AZ1652" s="45">
        <v>2</v>
      </c>
      <c r="BA1652" s="44">
        <v>215</v>
      </c>
      <c r="BB1652" s="22" t="str">
        <f>IF(Tabela1[[#This Row],[53]]="","",(INDEX(Tabela3[ISCED - area],MATCH(Tabela1[[#This Row],[53]],Tabela3[ISCED - code],0))))</f>
        <v>Music and performing arts</v>
      </c>
      <c r="BC1652" s="45">
        <v>2</v>
      </c>
      <c r="BD1652" s="48">
        <v>215</v>
      </c>
      <c r="BE1652" s="24" t="str">
        <f>IF(Tabela1[[#This Row],[56]]="","",(INDEX(Tabela3[ISCED - area],MATCH(Tabela1[[#This Row],[56]],Tabela3[ISCED - code],0))))</f>
        <v>Music and performing arts</v>
      </c>
      <c r="BF1652" s="121" t="s">
        <v>39129</v>
      </c>
      <c r="BG1652" s="49">
        <v>2</v>
      </c>
      <c r="BH1652" s="48">
        <v>215</v>
      </c>
      <c r="BI1652" s="24" t="str">
        <f>IF(Tabela1[[#This Row],[60]]="","",(INDEX(Tabela3[ISCED - area],MATCH(Tabela1[[#This Row],[60]],Tabela3[ISCED - code],0))))</f>
        <v>Music and performing arts</v>
      </c>
      <c r="BJ1652" s="121" t="s">
        <v>39129</v>
      </c>
      <c r="BK1652" s="49">
        <v>2</v>
      </c>
      <c r="BL1652" s="51" t="s">
        <v>52</v>
      </c>
    </row>
    <row r="1653" spans="1:64" s="275" customFormat="1" hidden="1" x14ac:dyDescent="0.3">
      <c r="A1653" s="12" t="s">
        <v>77</v>
      </c>
      <c r="B1653" s="13">
        <v>1106</v>
      </c>
      <c r="C1653" s="104" t="s">
        <v>39135</v>
      </c>
      <c r="D1653" s="104">
        <f>MATCH(Tabela1[[#This Row],[3]],ECHE!A:A,0)</f>
        <v>5031</v>
      </c>
      <c r="E1653" s="126" t="s">
        <v>39149</v>
      </c>
      <c r="F1653" s="2" t="s">
        <v>39150</v>
      </c>
      <c r="G1653" s="25">
        <v>21000</v>
      </c>
      <c r="H1653" s="30" t="s">
        <v>34936</v>
      </c>
      <c r="I1653" s="283" t="s">
        <v>4345</v>
      </c>
      <c r="J1653" s="2" t="s">
        <v>39136</v>
      </c>
      <c r="K1653" s="2" t="s">
        <v>39137</v>
      </c>
      <c r="L1653" s="235" t="s">
        <v>103</v>
      </c>
      <c r="M1653" s="104" t="s">
        <v>44</v>
      </c>
      <c r="N1653" s="278" t="s">
        <v>39138</v>
      </c>
      <c r="O1653" s="278" t="s">
        <v>115</v>
      </c>
      <c r="P1653" s="12"/>
      <c r="Q1653" s="12"/>
      <c r="R1653" s="33" t="s">
        <v>48</v>
      </c>
      <c r="S1653" s="91" t="s">
        <v>3446</v>
      </c>
      <c r="T1653" s="36">
        <v>110</v>
      </c>
      <c r="U1653" s="55" t="str">
        <f>IF(Tabela1[[#This Row],[19]]="","",(INDEX(Tabela3[ISCED - area],MATCH(Tabela1[[#This Row],[19]],Tabela3[ISCED - code],0))))</f>
        <v>Education</v>
      </c>
      <c r="V1653" s="38"/>
      <c r="W1653" s="38"/>
      <c r="X1653" s="38" t="s">
        <v>51</v>
      </c>
      <c r="Y1653" s="38" t="s">
        <v>51</v>
      </c>
      <c r="Z1653" s="38" t="s">
        <v>51</v>
      </c>
      <c r="AA1653" s="38" t="s">
        <v>51</v>
      </c>
      <c r="AB1653" s="38"/>
      <c r="AC1653" s="38"/>
      <c r="AD1653" s="73">
        <v>20</v>
      </c>
      <c r="AE1653" s="38">
        <v>2</v>
      </c>
      <c r="AF1653" s="36">
        <v>110</v>
      </c>
      <c r="AG1653" s="55" t="str">
        <f>IF(Tabela1[[#This Row],[31]]="","",(INDEX(Tabela3[ISCED - area],MATCH(Tabela1[[#This Row],[31]],Tabela3[ISCED - code],0))))</f>
        <v>Education</v>
      </c>
      <c r="AH1653" s="38"/>
      <c r="AI1653" s="38"/>
      <c r="AJ1653" s="38" t="s">
        <v>51</v>
      </c>
      <c r="AK1653" s="38" t="s">
        <v>51</v>
      </c>
      <c r="AL1653" s="38" t="s">
        <v>51</v>
      </c>
      <c r="AM1653" s="38" t="s">
        <v>51</v>
      </c>
      <c r="AN1653" s="38"/>
      <c r="AO1653" s="38"/>
      <c r="AP1653" s="73">
        <v>20</v>
      </c>
      <c r="AQ1653" s="38">
        <v>2</v>
      </c>
      <c r="AR1653" s="40"/>
      <c r="AS1653" s="19" t="str">
        <f>IF(Tabela1[[#This Row],[43]]="","",(INDEX(Tabela3[ISCED - area],MATCH(Tabela1[[#This Row],[43]],Tabela3[ISCED - code],0))))</f>
        <v/>
      </c>
      <c r="AT1653" s="41"/>
      <c r="AU1653" s="40"/>
      <c r="AV1653" s="19" t="str">
        <f>IF(Tabela1[[#This Row],[47]]="","",(INDEX(Tabela3[ISCED - area],MATCH(Tabela1[[#This Row],[47]],Tabela3[ISCED - code],0))))</f>
        <v/>
      </c>
      <c r="AW1653" s="41"/>
      <c r="AX1653" s="44">
        <v>110</v>
      </c>
      <c r="AY1653" s="77" t="str">
        <f>IF(Tabela1[[#This Row],[50]]="","",(INDEX(Tabela3[ISCED - area],MATCH(Tabela1[[#This Row],[50]],Tabela3[ISCED - code],0))))</f>
        <v>Education</v>
      </c>
      <c r="AZ1653" s="45">
        <v>2</v>
      </c>
      <c r="BA1653" s="44">
        <v>110</v>
      </c>
      <c r="BB1653" s="77" t="str">
        <f>IF(Tabela1[[#This Row],[53]]="","",(INDEX(Tabela3[ISCED - area],MATCH(Tabela1[[#This Row],[53]],Tabela3[ISCED - code],0))))</f>
        <v>Education</v>
      </c>
      <c r="BC1653" s="45">
        <v>2</v>
      </c>
      <c r="BD1653" s="48">
        <v>110</v>
      </c>
      <c r="BE1653" s="80" t="str">
        <f>IF(Tabela1[[#This Row],[56]]="","",(INDEX(Tabela3[ISCED - area],MATCH(Tabela1[[#This Row],[56]],Tabela3[ISCED - code],0))))</f>
        <v>Education</v>
      </c>
      <c r="BF1653" s="49">
        <v>10</v>
      </c>
      <c r="BG1653" s="49">
        <v>2</v>
      </c>
      <c r="BH1653" s="48">
        <v>110</v>
      </c>
      <c r="BI1653" s="80" t="str">
        <f>IF(Tabela1[[#This Row],[60]]="","",(INDEX(Tabela3[ISCED - area],MATCH(Tabela1[[#This Row],[60]],Tabela3[ISCED - code],0))))</f>
        <v>Education</v>
      </c>
      <c r="BJ1653" s="81">
        <v>10</v>
      </c>
      <c r="BK1653" s="49">
        <v>2</v>
      </c>
      <c r="BL1653" s="51" t="s">
        <v>52</v>
      </c>
    </row>
    <row r="1654" spans="1:64" s="275" customFormat="1" hidden="1" x14ac:dyDescent="0.3">
      <c r="A1654" s="12" t="s">
        <v>77</v>
      </c>
      <c r="B1654" s="13">
        <v>1108</v>
      </c>
      <c r="C1654" s="104" t="s">
        <v>34968</v>
      </c>
      <c r="D1654" s="104" t="e">
        <f>MATCH(Tabela1[[#This Row],[3]],ECHE!A:A,0)</f>
        <v>#N/A</v>
      </c>
      <c r="E1654" s="3" t="str">
        <f>INDEX(Tabela2[Organisation name],MATCH(Tabela1[[#This Row],[3]],Tabela2[Erasmus Code],0))</f>
        <v>VISOKA SKOLA STRUKOVNIH STUDIJA ZAOBRAZOVANJE VASPITACA</v>
      </c>
      <c r="F1654" s="2" t="str">
        <f>INDEX(Tabela2[[ Address]],MATCH(Tabela1[[#This Row],[3]],Tabela2[Erasmus Code],0))</f>
        <v>OMLADINSKI TRG 1</v>
      </c>
      <c r="G1654" s="25" t="str">
        <f>INDEX(Tabela2[Postcode],MATCH(Tabela1[[#This Row],[3]],Tabela2[Erasmus Code],0))</f>
        <v>26300</v>
      </c>
      <c r="H1654" s="30" t="str">
        <f>INDEX(Tabela2[City],MATCH(Tabela1[[#This Row],[3]],Tabela2[Erasmus Code],0))</f>
        <v>VRSAC</v>
      </c>
      <c r="I1654" s="283" t="str">
        <f>INDEX(Tabela2[Country],MATCH(Tabela1[[#This Row],[3]],Tabela2[Erasmus Code],0))</f>
        <v>Serbia</v>
      </c>
      <c r="J1654" s="2" t="s">
        <v>39141</v>
      </c>
      <c r="K1654" s="2" t="s">
        <v>39142</v>
      </c>
      <c r="L1654" s="235" t="s">
        <v>39143</v>
      </c>
      <c r="M1654" s="104" t="s">
        <v>4356</v>
      </c>
      <c r="N1654" s="279" t="s">
        <v>39152</v>
      </c>
      <c r="O1654" s="279" t="s">
        <v>39153</v>
      </c>
      <c r="P1654" s="12"/>
      <c r="Q1654" s="12"/>
      <c r="R1654" s="33" t="s">
        <v>48</v>
      </c>
      <c r="S1654" s="91" t="s">
        <v>3446</v>
      </c>
      <c r="T1654" s="36">
        <v>110</v>
      </c>
      <c r="U1654" s="20" t="str">
        <f>IF(Tabela1[[#This Row],[19]]="","",(INDEX(Tabela3[ISCED - area],MATCH(Tabela1[[#This Row],[19]],Tabela3[ISCED - code],0))))</f>
        <v>Education</v>
      </c>
      <c r="V1654" s="38"/>
      <c r="W1654" s="38"/>
      <c r="X1654" s="38" t="s">
        <v>51</v>
      </c>
      <c r="Y1654" s="38" t="s">
        <v>51</v>
      </c>
      <c r="Z1654" s="38" t="s">
        <v>51</v>
      </c>
      <c r="AA1654" s="38" t="s">
        <v>51</v>
      </c>
      <c r="AB1654" s="38"/>
      <c r="AC1654" s="38"/>
      <c r="AD1654" s="73">
        <v>15</v>
      </c>
      <c r="AE1654" s="38">
        <v>3</v>
      </c>
      <c r="AF1654" s="36">
        <v>110</v>
      </c>
      <c r="AG1654" s="20" t="str">
        <f>IF(Tabela1[[#This Row],[31]]="","",(INDEX(Tabela3[ISCED - area],MATCH(Tabela1[[#This Row],[31]],Tabela3[ISCED - code],0))))</f>
        <v>Education</v>
      </c>
      <c r="AH1654" s="38"/>
      <c r="AI1654" s="38"/>
      <c r="AJ1654" s="38" t="s">
        <v>51</v>
      </c>
      <c r="AK1654" s="38" t="s">
        <v>51</v>
      </c>
      <c r="AL1654" s="38" t="s">
        <v>51</v>
      </c>
      <c r="AM1654" s="38" t="s">
        <v>51</v>
      </c>
      <c r="AN1654" s="38"/>
      <c r="AO1654" s="38"/>
      <c r="AP1654" s="73">
        <v>15</v>
      </c>
      <c r="AQ1654" s="38">
        <v>3</v>
      </c>
      <c r="AR1654" s="40"/>
      <c r="AS1654" s="19" t="str">
        <f>IF(Tabela1[[#This Row],[43]]="","",(INDEX(Tabela3[ISCED - area],MATCH(Tabela1[[#This Row],[43]],Tabela3[ISCED - code],0))))</f>
        <v/>
      </c>
      <c r="AT1654" s="41"/>
      <c r="AU1654" s="40"/>
      <c r="AV1654" s="19" t="str">
        <f>IF(Tabela1[[#This Row],[47]]="","",(INDEX(Tabela3[ISCED - area],MATCH(Tabela1[[#This Row],[47]],Tabela3[ISCED - code],0))))</f>
        <v/>
      </c>
      <c r="AW1654" s="41"/>
      <c r="AX1654" s="44">
        <v>110</v>
      </c>
      <c r="AY1654" s="22" t="str">
        <f>IF(Tabela1[[#This Row],[50]]="","",(INDEX(Tabela3[ISCED - area],MATCH(Tabela1[[#This Row],[50]],Tabela3[ISCED - code],0))))</f>
        <v>Education</v>
      </c>
      <c r="AZ1654" s="45">
        <v>2</v>
      </c>
      <c r="BA1654" s="44">
        <v>110</v>
      </c>
      <c r="BB1654" s="22" t="str">
        <f>IF(Tabela1[[#This Row],[53]]="","",(INDEX(Tabela3[ISCED - area],MATCH(Tabela1[[#This Row],[53]],Tabela3[ISCED - code],0))))</f>
        <v>Education</v>
      </c>
      <c r="BC1654" s="45">
        <v>2</v>
      </c>
      <c r="BD1654" s="48">
        <v>110</v>
      </c>
      <c r="BE1654" s="24" t="str">
        <f>IF(Tabela1[[#This Row],[56]]="","",(INDEX(Tabela3[ISCED - area],MATCH(Tabela1[[#This Row],[56]],Tabela3[ISCED - code],0))))</f>
        <v>Education</v>
      </c>
      <c r="BF1654" s="49">
        <v>10</v>
      </c>
      <c r="BG1654" s="49">
        <v>2</v>
      </c>
      <c r="BH1654" s="48">
        <v>110</v>
      </c>
      <c r="BI1654" s="24" t="str">
        <f>IF(Tabela1[[#This Row],[60]]="","",(INDEX(Tabela3[ISCED - area],MATCH(Tabela1[[#This Row],[60]],Tabela3[ISCED - code],0))))</f>
        <v>Education</v>
      </c>
      <c r="BJ1654" s="49">
        <v>10</v>
      </c>
      <c r="BK1654" s="49">
        <v>2</v>
      </c>
      <c r="BL1654" s="51" t="s">
        <v>52</v>
      </c>
    </row>
    <row r="1655" spans="1:64" s="275" customFormat="1" hidden="1" x14ac:dyDescent="0.3">
      <c r="A1655" s="12" t="s">
        <v>77</v>
      </c>
      <c r="B1655" s="13">
        <v>1115</v>
      </c>
      <c r="C1655" s="104" t="s">
        <v>30419</v>
      </c>
      <c r="D1655" s="104">
        <f>MATCH(Tabela1[[#This Row],[3]],ECHE!A:A,0)</f>
        <v>4264</v>
      </c>
      <c r="E1655" s="3" t="str">
        <f>INDEX(Tabela2[Organisation name],MATCH(Tabela1[[#This Row],[3]],Tabela2[Erasmus Code],0))</f>
        <v>CONSERVATORIO DI MUSICA GIUSEPPE TARTINI</v>
      </c>
      <c r="F1655" s="2" t="str">
        <f>INDEX(Tabela2[[ Address]],MATCH(Tabela1[[#This Row],[3]],Tabela2[Erasmus Code],0))</f>
        <v xml:space="preserve">VIA GHEGA 12 </v>
      </c>
      <c r="G1655" s="25" t="str">
        <f>INDEX(Tabela2[Postcode],MATCH(Tabela1[[#This Row],[3]],Tabela2[Erasmus Code],0))</f>
        <v>34132</v>
      </c>
      <c r="H1655" s="30" t="str">
        <f>INDEX(Tabela2[City],MATCH(Tabela1[[#This Row],[3]],Tabela2[Erasmus Code],0))</f>
        <v>TRIESTE</v>
      </c>
      <c r="I1655" s="283" t="str">
        <f>INDEX(Tabela2[Country],MATCH(Tabela1[[#This Row],[3]],Tabela2[Erasmus Code],0))</f>
        <v>Italy</v>
      </c>
      <c r="J1655" s="2" t="s">
        <v>39229</v>
      </c>
      <c r="K1655" s="2" t="s">
        <v>39230</v>
      </c>
      <c r="L1655" s="235" t="s">
        <v>1142</v>
      </c>
      <c r="M1655" s="104" t="s">
        <v>545</v>
      </c>
      <c r="N1655" s="12" t="s">
        <v>88</v>
      </c>
      <c r="O1655" s="12" t="s">
        <v>72</v>
      </c>
      <c r="P1655" s="12"/>
      <c r="Q1655" s="12"/>
      <c r="R1655" s="33" t="s">
        <v>48</v>
      </c>
      <c r="S1655" s="91" t="s">
        <v>3446</v>
      </c>
      <c r="T1655" s="36">
        <v>215</v>
      </c>
      <c r="U1655" s="20" t="str">
        <f>IF(Tabela1[[#This Row],[19]]="","",(INDEX(Tabela3[ISCED - area],MATCH(Tabela1[[#This Row],[19]],Tabela3[ISCED - code],0))))</f>
        <v>Music and performing arts</v>
      </c>
      <c r="V1655" s="38"/>
      <c r="W1655" s="38"/>
      <c r="X1655" s="38" t="s">
        <v>51</v>
      </c>
      <c r="Y1655" s="38" t="s">
        <v>51</v>
      </c>
      <c r="Z1655" s="38" t="s">
        <v>51</v>
      </c>
      <c r="AA1655" s="38" t="s">
        <v>51</v>
      </c>
      <c r="AB1655" s="38"/>
      <c r="AC1655" s="38"/>
      <c r="AD1655" s="38">
        <v>10</v>
      </c>
      <c r="AE1655" s="38">
        <v>2</v>
      </c>
      <c r="AF1655" s="36">
        <v>215</v>
      </c>
      <c r="AG1655" s="20" t="str">
        <f>IF(Tabela1[[#This Row],[31]]="","",(INDEX(Tabela3[ISCED - area],MATCH(Tabela1[[#This Row],[31]],Tabela3[ISCED - code],0))))</f>
        <v>Music and performing arts</v>
      </c>
      <c r="AH1655" s="38"/>
      <c r="AI1655" s="38"/>
      <c r="AJ1655" s="38" t="s">
        <v>51</v>
      </c>
      <c r="AK1655" s="38" t="s">
        <v>51</v>
      </c>
      <c r="AL1655" s="38" t="s">
        <v>51</v>
      </c>
      <c r="AM1655" s="38" t="s">
        <v>51</v>
      </c>
      <c r="AN1655" s="38"/>
      <c r="AO1655" s="38"/>
      <c r="AP1655" s="38">
        <v>10</v>
      </c>
      <c r="AQ1655" s="38">
        <v>2</v>
      </c>
      <c r="AR1655" s="40"/>
      <c r="AS1655" s="19" t="str">
        <f>IF(Tabela1[[#This Row],[43]]="","",(INDEX(Tabela3[ISCED - area],MATCH(Tabela1[[#This Row],[43]],Tabela3[ISCED - code],0))))</f>
        <v/>
      </c>
      <c r="AT1655" s="41"/>
      <c r="AU1655" s="40"/>
      <c r="AV1655" s="19" t="str">
        <f>IF(Tabela1[[#This Row],[47]]="","",(INDEX(Tabela3[ISCED - area],MATCH(Tabela1[[#This Row],[47]],Tabela3[ISCED - code],0))))</f>
        <v/>
      </c>
      <c r="AW1655" s="41"/>
      <c r="AX1655" s="44">
        <v>215</v>
      </c>
      <c r="AY1655" s="22" t="str">
        <f>IF(Tabela1[[#This Row],[50]]="","",(INDEX(Tabela3[ISCED - area],MATCH(Tabela1[[#This Row],[50]],Tabela3[ISCED - code],0))))</f>
        <v>Music and performing arts</v>
      </c>
      <c r="AZ1655" s="45">
        <v>2</v>
      </c>
      <c r="BA1655" s="44">
        <v>215</v>
      </c>
      <c r="BB1655" s="22" t="str">
        <f>IF(Tabela1[[#This Row],[53]]="","",(INDEX(Tabela3[ISCED - area],MATCH(Tabela1[[#This Row],[53]],Tabela3[ISCED - code],0))))</f>
        <v>Music and performing arts</v>
      </c>
      <c r="BC1655" s="45">
        <v>1</v>
      </c>
      <c r="BD1655" s="48"/>
      <c r="BE1655" s="24" t="str">
        <f>IF(Tabela1[[#This Row],[56]]="","",(INDEX(Tabela3[ISCED - area],MATCH(Tabela1[[#This Row],[56]],Tabela3[ISCED - code],0))))</f>
        <v/>
      </c>
      <c r="BF1655" s="49"/>
      <c r="BG1655" s="49"/>
      <c r="BH1655" s="48"/>
      <c r="BI1655" s="24" t="str">
        <f>IF(Tabela1[[#This Row],[60]]="","",(INDEX(Tabela3[ISCED - area],MATCH(Tabela1[[#This Row],[60]],Tabela3[ISCED - code],0))))</f>
        <v/>
      </c>
      <c r="BJ1655" s="49"/>
      <c r="BK1655" s="49"/>
      <c r="BL1655" s="51" t="s">
        <v>52</v>
      </c>
    </row>
    <row r="1656" spans="1:64" s="275" customFormat="1" hidden="1" x14ac:dyDescent="0.3">
      <c r="A1656" s="12" t="s">
        <v>77</v>
      </c>
      <c r="B1656" s="13">
        <v>1118</v>
      </c>
      <c r="C1656" s="104" t="s">
        <v>4340</v>
      </c>
      <c r="D1656" s="104">
        <f>MATCH(Tabela1[[#This Row],[3]],ECHE!A:A,0)</f>
        <v>5020</v>
      </c>
      <c r="E1656" s="3" t="str">
        <f>INDEX(Tabela2[Organisation name],MATCH(Tabela1[[#This Row],[3]],Tabela2[Erasmus Code],0))</f>
        <v>UNIVERZITET U NISU</v>
      </c>
      <c r="F1656" s="2" t="str">
        <f>INDEX(Tabela2[[ Address]],MATCH(Tabela1[[#This Row],[3]],Tabela2[Erasmus Code],0))</f>
        <v>UNIVERZITETSKI TRG 2</v>
      </c>
      <c r="G1656" s="25" t="str">
        <f>INDEX(Tabela2[Postcode],MATCH(Tabela1[[#This Row],[3]],Tabela2[Erasmus Code],0))</f>
        <v>18000</v>
      </c>
      <c r="H1656" s="30" t="str">
        <f>INDEX(Tabela2[City],MATCH(Tabela1[[#This Row],[3]],Tabela2[Erasmus Code],0))</f>
        <v>NIS</v>
      </c>
      <c r="I1656" s="283" t="str">
        <f>INDEX(Tabela2[Country],MATCH(Tabela1[[#This Row],[3]],Tabela2[Erasmus Code],0))</f>
        <v>Serbia</v>
      </c>
      <c r="J1656" s="2" t="s">
        <v>4346</v>
      </c>
      <c r="K1656" s="2" t="s">
        <v>4347</v>
      </c>
      <c r="L1656" s="235" t="s">
        <v>39143</v>
      </c>
      <c r="M1656" s="104" t="s">
        <v>39143</v>
      </c>
      <c r="N1656" s="12" t="s">
        <v>2071</v>
      </c>
      <c r="O1656" s="278" t="s">
        <v>1097</v>
      </c>
      <c r="P1656" s="12"/>
      <c r="Q1656" s="12"/>
      <c r="R1656" s="33" t="s">
        <v>48</v>
      </c>
      <c r="S1656" s="91" t="s">
        <v>3446</v>
      </c>
      <c r="T1656" s="36">
        <v>110</v>
      </c>
      <c r="U1656" s="20" t="str">
        <f>IF(Tabela1[[#This Row],[19]]="","",(INDEX(Tabela3[ISCED - area],MATCH(Tabela1[[#This Row],[19]],Tabela3[ISCED - code],0))))</f>
        <v>Education</v>
      </c>
      <c r="V1656" s="38"/>
      <c r="W1656" s="38"/>
      <c r="X1656" s="38" t="s">
        <v>51</v>
      </c>
      <c r="Y1656" s="38" t="s">
        <v>51</v>
      </c>
      <c r="Z1656" s="38" t="s">
        <v>51</v>
      </c>
      <c r="AA1656" s="38" t="s">
        <v>51</v>
      </c>
      <c r="AB1656" s="38"/>
      <c r="AC1656" s="38"/>
      <c r="AD1656" s="38">
        <v>10</v>
      </c>
      <c r="AE1656" s="38">
        <v>1</v>
      </c>
      <c r="AF1656" s="36">
        <v>110</v>
      </c>
      <c r="AG1656" s="20" t="str">
        <f>IF(Tabela1[[#This Row],[31]]="","",(INDEX(Tabela3[ISCED - area],MATCH(Tabela1[[#This Row],[31]],Tabela3[ISCED - code],0))))</f>
        <v>Education</v>
      </c>
      <c r="AH1656" s="38"/>
      <c r="AI1656" s="38"/>
      <c r="AJ1656" s="38" t="s">
        <v>51</v>
      </c>
      <c r="AK1656" s="38" t="s">
        <v>51</v>
      </c>
      <c r="AL1656" s="38" t="s">
        <v>51</v>
      </c>
      <c r="AM1656" s="38" t="s">
        <v>51</v>
      </c>
      <c r="AN1656" s="38"/>
      <c r="AO1656" s="38"/>
      <c r="AP1656" s="38">
        <v>10</v>
      </c>
      <c r="AQ1656" s="38">
        <v>1</v>
      </c>
      <c r="AR1656" s="40"/>
      <c r="AS1656" s="19" t="str">
        <f>IF(Tabela1[[#This Row],[43]]="","",(INDEX(Tabela3[ISCED - area],MATCH(Tabela1[[#This Row],[43]],Tabela3[ISCED - code],0))))</f>
        <v/>
      </c>
      <c r="AT1656" s="41"/>
      <c r="AU1656" s="40"/>
      <c r="AV1656" s="19" t="str">
        <f>IF(Tabela1[[#This Row],[47]]="","",(INDEX(Tabela3[ISCED - area],MATCH(Tabela1[[#This Row],[47]],Tabela3[ISCED - code],0))))</f>
        <v/>
      </c>
      <c r="AW1656" s="41"/>
      <c r="AX1656" s="44"/>
      <c r="AY1656" s="22" t="str">
        <f>IF(Tabela1[[#This Row],[50]]="","",(INDEX(Tabela3[ISCED - area],MATCH(Tabela1[[#This Row],[50]],Tabela3[ISCED - code],0))))</f>
        <v/>
      </c>
      <c r="AZ1656" s="45"/>
      <c r="BA1656" s="44"/>
      <c r="BB1656" s="22" t="str">
        <f>IF(Tabela1[[#This Row],[53]]="","",(INDEX(Tabela3[ISCED - area],MATCH(Tabela1[[#This Row],[53]],Tabela3[ISCED - code],0))))</f>
        <v/>
      </c>
      <c r="BC1656" s="45"/>
      <c r="BD1656" s="48"/>
      <c r="BE1656" s="24" t="str">
        <f>IF(Tabela1[[#This Row],[56]]="","",(INDEX(Tabela3[ISCED - area],MATCH(Tabela1[[#This Row],[56]],Tabela3[ISCED - code],0))))</f>
        <v/>
      </c>
      <c r="BF1656" s="49"/>
      <c r="BG1656" s="49"/>
      <c r="BH1656" s="48"/>
      <c r="BI1656" s="24" t="str">
        <f>IF(Tabela1[[#This Row],[60]]="","",(INDEX(Tabela3[ISCED - area],MATCH(Tabela1[[#This Row],[60]],Tabela3[ISCED - code],0))))</f>
        <v/>
      </c>
      <c r="BJ1656" s="49"/>
      <c r="BK1656" s="49"/>
      <c r="BL1656" s="51" t="s">
        <v>52</v>
      </c>
    </row>
    <row r="1657" spans="1:64" s="275" customFormat="1" hidden="1" x14ac:dyDescent="0.3">
      <c r="A1657" s="12" t="s">
        <v>77</v>
      </c>
      <c r="B1657" s="13">
        <v>1118</v>
      </c>
      <c r="C1657" s="104" t="s">
        <v>4340</v>
      </c>
      <c r="D1657" s="104">
        <f>MATCH(Tabela1[[#This Row],[3]],ECHE!A:A,0)</f>
        <v>5020</v>
      </c>
      <c r="E1657" s="3" t="str">
        <f>INDEX(Tabela2[Organisation name],MATCH(Tabela1[[#This Row],[3]],Tabela2[Erasmus Code],0))</f>
        <v>UNIVERZITET U NISU</v>
      </c>
      <c r="F1657" s="2" t="str">
        <f>INDEX(Tabela2[[ Address]],MATCH(Tabela1[[#This Row],[3]],Tabela2[Erasmus Code],0))</f>
        <v>UNIVERZITETSKI TRG 2</v>
      </c>
      <c r="G1657" s="25" t="str">
        <f>INDEX(Tabela2[Postcode],MATCH(Tabela1[[#This Row],[3]],Tabela2[Erasmus Code],0))</f>
        <v>18000</v>
      </c>
      <c r="H1657" s="30" t="str">
        <f>INDEX(Tabela2[City],MATCH(Tabela1[[#This Row],[3]],Tabela2[Erasmus Code],0))</f>
        <v>NIS</v>
      </c>
      <c r="I1657" s="283" t="str">
        <f>INDEX(Tabela2[Country],MATCH(Tabela1[[#This Row],[3]],Tabela2[Erasmus Code],0))</f>
        <v>Serbia</v>
      </c>
      <c r="J1657" s="2" t="s">
        <v>4346</v>
      </c>
      <c r="K1657" s="2" t="s">
        <v>4347</v>
      </c>
      <c r="L1657" s="235" t="s">
        <v>39143</v>
      </c>
      <c r="M1657" s="104" t="s">
        <v>39143</v>
      </c>
      <c r="N1657" s="12" t="s">
        <v>2071</v>
      </c>
      <c r="O1657" s="278" t="s">
        <v>1097</v>
      </c>
      <c r="P1657" s="12"/>
      <c r="Q1657" s="12"/>
      <c r="R1657" s="33" t="s">
        <v>48</v>
      </c>
      <c r="S1657" s="91" t="s">
        <v>3446</v>
      </c>
      <c r="T1657" s="36">
        <v>114</v>
      </c>
      <c r="U1657" s="55" t="str">
        <f>IF(Tabela1[[#This Row],[19]]="","",(INDEX(Tabela3[ISCED - area],MATCH(Tabela1[[#This Row],[19]],Tabela3[ISCED - code],0))))</f>
        <v>Teacher training with subject specialization</v>
      </c>
      <c r="V1657" s="38"/>
      <c r="W1657" s="38"/>
      <c r="X1657" s="38" t="s">
        <v>51</v>
      </c>
      <c r="Y1657" s="38" t="s">
        <v>51</v>
      </c>
      <c r="Z1657" s="38" t="s">
        <v>51</v>
      </c>
      <c r="AA1657" s="38" t="s">
        <v>51</v>
      </c>
      <c r="AB1657" s="38"/>
      <c r="AC1657" s="38"/>
      <c r="AD1657" s="38">
        <v>10</v>
      </c>
      <c r="AE1657" s="38">
        <v>1</v>
      </c>
      <c r="AF1657" s="36">
        <v>114</v>
      </c>
      <c r="AG1657" s="55" t="str">
        <f>IF(Tabela1[[#This Row],[31]]="","",(INDEX(Tabela3[ISCED - area],MATCH(Tabela1[[#This Row],[31]],Tabela3[ISCED - code],0))))</f>
        <v>Teacher training with subject specialization</v>
      </c>
      <c r="AH1657" s="38"/>
      <c r="AI1657" s="38"/>
      <c r="AJ1657" s="38" t="s">
        <v>51</v>
      </c>
      <c r="AK1657" s="38" t="s">
        <v>51</v>
      </c>
      <c r="AL1657" s="38" t="s">
        <v>51</v>
      </c>
      <c r="AM1657" s="38" t="s">
        <v>51</v>
      </c>
      <c r="AN1657" s="38"/>
      <c r="AO1657" s="38"/>
      <c r="AP1657" s="38">
        <v>10</v>
      </c>
      <c r="AQ1657" s="38">
        <v>1</v>
      </c>
      <c r="AR1657" s="40"/>
      <c r="AS1657" s="19" t="str">
        <f>IF(Tabela1[[#This Row],[43]]="","",(INDEX(Tabela3[ISCED - area],MATCH(Tabela1[[#This Row],[43]],Tabela3[ISCED - code],0))))</f>
        <v/>
      </c>
      <c r="AT1657" s="41"/>
      <c r="AU1657" s="40"/>
      <c r="AV1657" s="19" t="str">
        <f>IF(Tabela1[[#This Row],[47]]="","",(INDEX(Tabela3[ISCED - area],MATCH(Tabela1[[#This Row],[47]],Tabela3[ISCED - code],0))))</f>
        <v/>
      </c>
      <c r="AW1657" s="41"/>
      <c r="AX1657" s="44"/>
      <c r="AY1657" s="22" t="str">
        <f>IF(Tabela1[[#This Row],[50]]="","",(INDEX(Tabela3[ISCED - area],MATCH(Tabela1[[#This Row],[50]],Tabela3[ISCED - code],0))))</f>
        <v/>
      </c>
      <c r="AZ1657" s="45"/>
      <c r="BA1657" s="44"/>
      <c r="BB1657" s="22" t="str">
        <f>IF(Tabela1[[#This Row],[53]]="","",(INDEX(Tabela3[ISCED - area],MATCH(Tabela1[[#This Row],[53]],Tabela3[ISCED - code],0))))</f>
        <v/>
      </c>
      <c r="BC1657" s="45"/>
      <c r="BD1657" s="48"/>
      <c r="BE1657" s="24" t="str">
        <f>IF(Tabela1[[#This Row],[56]]="","",(INDEX(Tabela3[ISCED - area],MATCH(Tabela1[[#This Row],[56]],Tabela3[ISCED - code],0))))</f>
        <v/>
      </c>
      <c r="BF1657" s="49"/>
      <c r="BG1657" s="49"/>
      <c r="BH1657" s="48"/>
      <c r="BI1657" s="24" t="str">
        <f>IF(Tabela1[[#This Row],[60]]="","",(INDEX(Tabela3[ISCED - area],MATCH(Tabela1[[#This Row],[60]],Tabela3[ISCED - code],0))))</f>
        <v/>
      </c>
      <c r="BJ1657" s="49"/>
      <c r="BK1657" s="49"/>
      <c r="BL1657" s="51" t="s">
        <v>52</v>
      </c>
    </row>
    <row r="1658" spans="1:64" s="275" customFormat="1" hidden="1" x14ac:dyDescent="0.3">
      <c r="A1658" s="12" t="s">
        <v>77</v>
      </c>
      <c r="B1658" s="13">
        <v>1118</v>
      </c>
      <c r="C1658" s="104" t="s">
        <v>4340</v>
      </c>
      <c r="D1658" s="104">
        <f>MATCH(Tabela1[[#This Row],[3]],ECHE!A:A,0)</f>
        <v>5020</v>
      </c>
      <c r="E1658" s="3" t="str">
        <f>INDEX(Tabela2[Organisation name],MATCH(Tabela1[[#This Row],[3]],Tabela2[Erasmus Code],0))</f>
        <v>UNIVERZITET U NISU</v>
      </c>
      <c r="F1658" s="2" t="str">
        <f>INDEX(Tabela2[[ Address]],MATCH(Tabela1[[#This Row],[3]],Tabela2[Erasmus Code],0))</f>
        <v>UNIVERZITETSKI TRG 2</v>
      </c>
      <c r="G1658" s="25" t="str">
        <f>INDEX(Tabela2[Postcode],MATCH(Tabela1[[#This Row],[3]],Tabela2[Erasmus Code],0))</f>
        <v>18000</v>
      </c>
      <c r="H1658" s="30" t="str">
        <f>INDEX(Tabela2[City],MATCH(Tabela1[[#This Row],[3]],Tabela2[Erasmus Code],0))</f>
        <v>NIS</v>
      </c>
      <c r="I1658" s="283" t="str">
        <f>INDEX(Tabela2[Country],MATCH(Tabela1[[#This Row],[3]],Tabela2[Erasmus Code],0))</f>
        <v>Serbia</v>
      </c>
      <c r="J1658" s="2" t="s">
        <v>4346</v>
      </c>
      <c r="K1658" s="2" t="s">
        <v>4347</v>
      </c>
      <c r="L1658" s="235" t="s">
        <v>39143</v>
      </c>
      <c r="M1658" s="104" t="s">
        <v>39143</v>
      </c>
      <c r="N1658" s="12" t="s">
        <v>2071</v>
      </c>
      <c r="O1658" s="278" t="s">
        <v>1097</v>
      </c>
      <c r="P1658" s="12"/>
      <c r="Q1658" s="12"/>
      <c r="R1658" s="33" t="s">
        <v>48</v>
      </c>
      <c r="S1658" s="91" t="s">
        <v>3446</v>
      </c>
      <c r="T1658" s="36">
        <v>215</v>
      </c>
      <c r="U1658" s="20" t="str">
        <f>IF(Tabela1[[#This Row],[19]]="","",(INDEX(Tabela3[ISCED - area],MATCH(Tabela1[[#This Row],[19]],Tabela3[ISCED - code],0))))</f>
        <v>Music and performing arts</v>
      </c>
      <c r="V1658" s="38"/>
      <c r="W1658" s="38"/>
      <c r="X1658" s="38" t="s">
        <v>51</v>
      </c>
      <c r="Y1658" s="38" t="s">
        <v>51</v>
      </c>
      <c r="Z1658" s="38" t="s">
        <v>51</v>
      </c>
      <c r="AA1658" s="38" t="s">
        <v>51</v>
      </c>
      <c r="AB1658" s="38"/>
      <c r="AC1658" s="38"/>
      <c r="AD1658" s="38">
        <v>10</v>
      </c>
      <c r="AE1658" s="38">
        <v>1</v>
      </c>
      <c r="AF1658" s="36">
        <v>215</v>
      </c>
      <c r="AG1658" s="20" t="str">
        <f>IF(Tabela1[[#This Row],[31]]="","",(INDEX(Tabela3[ISCED - area],MATCH(Tabela1[[#This Row],[31]],Tabela3[ISCED - code],0))))</f>
        <v>Music and performing arts</v>
      </c>
      <c r="AH1658" s="38"/>
      <c r="AI1658" s="38"/>
      <c r="AJ1658" s="38" t="s">
        <v>51</v>
      </c>
      <c r="AK1658" s="38" t="s">
        <v>51</v>
      </c>
      <c r="AL1658" s="38" t="s">
        <v>51</v>
      </c>
      <c r="AM1658" s="38" t="s">
        <v>51</v>
      </c>
      <c r="AN1658" s="38"/>
      <c r="AO1658" s="38"/>
      <c r="AP1658" s="38">
        <v>10</v>
      </c>
      <c r="AQ1658" s="38">
        <v>1</v>
      </c>
      <c r="AR1658" s="40"/>
      <c r="AS1658" s="19" t="str">
        <f>IF(Tabela1[[#This Row],[43]]="","",(INDEX(Tabela3[ISCED - area],MATCH(Tabela1[[#This Row],[43]],Tabela3[ISCED - code],0))))</f>
        <v/>
      </c>
      <c r="AT1658" s="41"/>
      <c r="AU1658" s="40"/>
      <c r="AV1658" s="19" t="str">
        <f>IF(Tabela1[[#This Row],[47]]="","",(INDEX(Tabela3[ISCED - area],MATCH(Tabela1[[#This Row],[47]],Tabela3[ISCED - code],0))))</f>
        <v/>
      </c>
      <c r="AW1658" s="41"/>
      <c r="AX1658" s="44"/>
      <c r="AY1658" s="22" t="str">
        <f>IF(Tabela1[[#This Row],[50]]="","",(INDEX(Tabela3[ISCED - area],MATCH(Tabela1[[#This Row],[50]],Tabela3[ISCED - code],0))))</f>
        <v/>
      </c>
      <c r="AZ1658" s="45"/>
      <c r="BA1658" s="44"/>
      <c r="BB1658" s="22" t="str">
        <f>IF(Tabela1[[#This Row],[53]]="","",(INDEX(Tabela3[ISCED - area],MATCH(Tabela1[[#This Row],[53]],Tabela3[ISCED - code],0))))</f>
        <v/>
      </c>
      <c r="BC1658" s="45"/>
      <c r="BD1658" s="48"/>
      <c r="BE1658" s="24" t="str">
        <f>IF(Tabela1[[#This Row],[56]]="","",(INDEX(Tabela3[ISCED - area],MATCH(Tabela1[[#This Row],[56]],Tabela3[ISCED - code],0))))</f>
        <v/>
      </c>
      <c r="BF1658" s="49"/>
      <c r="BG1658" s="49"/>
      <c r="BH1658" s="48"/>
      <c r="BI1658" s="24" t="str">
        <f>IF(Tabela1[[#This Row],[60]]="","",(INDEX(Tabela3[ISCED - area],MATCH(Tabela1[[#This Row],[60]],Tabela3[ISCED - code],0))))</f>
        <v/>
      </c>
      <c r="BJ1658" s="49"/>
      <c r="BK1658" s="49"/>
      <c r="BL1658" s="51" t="s">
        <v>52</v>
      </c>
    </row>
    <row r="1659" spans="1:64" s="275" customFormat="1" hidden="1" x14ac:dyDescent="0.3">
      <c r="A1659" s="12" t="s">
        <v>77</v>
      </c>
      <c r="B1659" s="13">
        <v>1118</v>
      </c>
      <c r="C1659" s="104" t="s">
        <v>4340</v>
      </c>
      <c r="D1659" s="104">
        <f>MATCH(Tabela1[[#This Row],[3]],ECHE!A:A,0)</f>
        <v>5020</v>
      </c>
      <c r="E1659" s="3" t="str">
        <f>INDEX(Tabela2[Organisation name],MATCH(Tabela1[[#This Row],[3]],Tabela2[Erasmus Code],0))</f>
        <v>UNIVERZITET U NISU</v>
      </c>
      <c r="F1659" s="2" t="str">
        <f>INDEX(Tabela2[[ Address]],MATCH(Tabela1[[#This Row],[3]],Tabela2[Erasmus Code],0))</f>
        <v>UNIVERZITETSKI TRG 2</v>
      </c>
      <c r="G1659" s="25" t="str">
        <f>INDEX(Tabela2[Postcode],MATCH(Tabela1[[#This Row],[3]],Tabela2[Erasmus Code],0))</f>
        <v>18000</v>
      </c>
      <c r="H1659" s="30" t="str">
        <f>INDEX(Tabela2[City],MATCH(Tabela1[[#This Row],[3]],Tabela2[Erasmus Code],0))</f>
        <v>NIS</v>
      </c>
      <c r="I1659" s="283" t="str">
        <f>INDEX(Tabela2[Country],MATCH(Tabela1[[#This Row],[3]],Tabela2[Erasmus Code],0))</f>
        <v>Serbia</v>
      </c>
      <c r="J1659" s="2" t="s">
        <v>4346</v>
      </c>
      <c r="K1659" s="2" t="s">
        <v>4347</v>
      </c>
      <c r="L1659" s="235" t="s">
        <v>39143</v>
      </c>
      <c r="M1659" s="104" t="s">
        <v>39143</v>
      </c>
      <c r="N1659" s="12" t="s">
        <v>2071</v>
      </c>
      <c r="O1659" s="278" t="s">
        <v>1097</v>
      </c>
      <c r="P1659" s="12"/>
      <c r="Q1659" s="12"/>
      <c r="R1659" s="33" t="s">
        <v>48</v>
      </c>
      <c r="S1659" s="91" t="s">
        <v>3446</v>
      </c>
      <c r="T1659" s="36">
        <v>220</v>
      </c>
      <c r="U1659" s="20" t="str">
        <f>IF(Tabela1[[#This Row],[19]]="","",(INDEX(Tabela3[ISCED - area],MATCH(Tabela1[[#This Row],[19]],Tabela3[ISCED - code],0))))</f>
        <v>Humanities (except languages), not further defined</v>
      </c>
      <c r="V1659" s="38"/>
      <c r="W1659" s="38"/>
      <c r="X1659" s="38" t="s">
        <v>51</v>
      </c>
      <c r="Y1659" s="38" t="s">
        <v>51</v>
      </c>
      <c r="Z1659" s="38" t="s">
        <v>51</v>
      </c>
      <c r="AA1659" s="38" t="s">
        <v>51</v>
      </c>
      <c r="AB1659" s="38"/>
      <c r="AC1659" s="38"/>
      <c r="AD1659" s="38">
        <v>10</v>
      </c>
      <c r="AE1659" s="38">
        <v>1</v>
      </c>
      <c r="AF1659" s="36">
        <v>220</v>
      </c>
      <c r="AG1659" s="20" t="str">
        <f>IF(Tabela1[[#This Row],[31]]="","",(INDEX(Tabela3[ISCED - area],MATCH(Tabela1[[#This Row],[31]],Tabela3[ISCED - code],0))))</f>
        <v>Humanities (except languages), not further defined</v>
      </c>
      <c r="AH1659" s="38"/>
      <c r="AI1659" s="38"/>
      <c r="AJ1659" s="38" t="s">
        <v>51</v>
      </c>
      <c r="AK1659" s="38" t="s">
        <v>51</v>
      </c>
      <c r="AL1659" s="38" t="s">
        <v>51</v>
      </c>
      <c r="AM1659" s="38" t="s">
        <v>51</v>
      </c>
      <c r="AN1659" s="38"/>
      <c r="AO1659" s="38"/>
      <c r="AP1659" s="38">
        <v>10</v>
      </c>
      <c r="AQ1659" s="38">
        <v>1</v>
      </c>
      <c r="AR1659" s="40"/>
      <c r="AS1659" s="19" t="str">
        <f>IF(Tabela1[[#This Row],[43]]="","",(INDEX(Tabela3[ISCED - area],MATCH(Tabela1[[#This Row],[43]],Tabela3[ISCED - code],0))))</f>
        <v/>
      </c>
      <c r="AT1659" s="41"/>
      <c r="AU1659" s="40"/>
      <c r="AV1659" s="19" t="str">
        <f>IF(Tabela1[[#This Row],[47]]="","",(INDEX(Tabela3[ISCED - area],MATCH(Tabela1[[#This Row],[47]],Tabela3[ISCED - code],0))))</f>
        <v/>
      </c>
      <c r="AW1659" s="41"/>
      <c r="AX1659" s="44"/>
      <c r="AY1659" s="22" t="str">
        <f>IF(Tabela1[[#This Row],[50]]="","",(INDEX(Tabela3[ISCED - area],MATCH(Tabela1[[#This Row],[50]],Tabela3[ISCED - code],0))))</f>
        <v/>
      </c>
      <c r="AZ1659" s="45"/>
      <c r="BA1659" s="44"/>
      <c r="BB1659" s="22" t="str">
        <f>IF(Tabela1[[#This Row],[53]]="","",(INDEX(Tabela3[ISCED - area],MATCH(Tabela1[[#This Row],[53]],Tabela3[ISCED - code],0))))</f>
        <v/>
      </c>
      <c r="BC1659" s="45"/>
      <c r="BD1659" s="48"/>
      <c r="BE1659" s="24" t="str">
        <f>IF(Tabela1[[#This Row],[56]]="","",(INDEX(Tabela3[ISCED - area],MATCH(Tabela1[[#This Row],[56]],Tabela3[ISCED - code],0))))</f>
        <v/>
      </c>
      <c r="BF1659" s="49"/>
      <c r="BG1659" s="49"/>
      <c r="BH1659" s="48"/>
      <c r="BI1659" s="24" t="str">
        <f>IF(Tabela1[[#This Row],[60]]="","",(INDEX(Tabela3[ISCED - area],MATCH(Tabela1[[#This Row],[60]],Tabela3[ISCED - code],0))))</f>
        <v/>
      </c>
      <c r="BJ1659" s="49"/>
      <c r="BK1659" s="49"/>
      <c r="BL1659" s="51" t="s">
        <v>52</v>
      </c>
    </row>
    <row r="1660" spans="1:64" s="275" customFormat="1" hidden="1" x14ac:dyDescent="0.3">
      <c r="A1660" s="12" t="s">
        <v>77</v>
      </c>
      <c r="B1660" s="13">
        <v>1122</v>
      </c>
      <c r="C1660" s="104" t="s">
        <v>247</v>
      </c>
      <c r="D1660" s="104">
        <f>MATCH(Tabela1[[#This Row],[3]],ECHE!A:A,0)</f>
        <v>5003</v>
      </c>
      <c r="E1660" s="3" t="str">
        <f>INDEX(Tabela2[Organisation name],MATCH(Tabela1[[#This Row],[3]],Tabela2[Erasmus Code],0))</f>
        <v>UNIVERSITATEA DE VEST DIN TIMISOARA</v>
      </c>
      <c r="F1660" s="2" t="str">
        <f>INDEX(Tabela2[[ Address]],MATCH(Tabela1[[#This Row],[3]],Tabela2[Erasmus Code],0))</f>
        <v>4, BD. VASILE PARVAN</v>
      </c>
      <c r="G1660" s="25" t="str">
        <f>INDEX(Tabela2[Postcode],MATCH(Tabela1[[#This Row],[3]],Tabela2[Erasmus Code],0))</f>
        <v>300223</v>
      </c>
      <c r="H1660" s="30" t="str">
        <f>INDEX(Tabela2[City],MATCH(Tabela1[[#This Row],[3]],Tabela2[Erasmus Code],0))</f>
        <v>TIMISOARA</v>
      </c>
      <c r="I1660" s="283" t="str">
        <f>INDEX(Tabela2[Country],MATCH(Tabela1[[#This Row],[3]],Tabela2[Erasmus Code],0))</f>
        <v>Romania</v>
      </c>
      <c r="J1660" s="2" t="s">
        <v>39240</v>
      </c>
      <c r="K1660" s="2" t="s">
        <v>39241</v>
      </c>
      <c r="L1660" s="235" t="s">
        <v>253</v>
      </c>
      <c r="M1660" s="104" t="s">
        <v>254</v>
      </c>
      <c r="N1660" s="12" t="s">
        <v>246</v>
      </c>
      <c r="O1660" s="278" t="s">
        <v>179</v>
      </c>
      <c r="P1660" s="12"/>
      <c r="Q1660" s="12"/>
      <c r="R1660" s="33" t="s">
        <v>3614</v>
      </c>
      <c r="S1660" s="91" t="s">
        <v>3446</v>
      </c>
      <c r="T1660" s="36">
        <v>110</v>
      </c>
      <c r="U1660" s="20" t="str">
        <f>IF(Tabela1[[#This Row],[19]]="","",(INDEX(Tabela3[ISCED - area],MATCH(Tabela1[[#This Row],[19]],Tabela3[ISCED - code],0))))</f>
        <v>Education</v>
      </c>
      <c r="V1660" s="38"/>
      <c r="W1660" s="38"/>
      <c r="X1660" s="38" t="s">
        <v>51</v>
      </c>
      <c r="Y1660" s="38" t="s">
        <v>51</v>
      </c>
      <c r="Z1660" s="38" t="s">
        <v>51</v>
      </c>
      <c r="AA1660" s="38" t="s">
        <v>51</v>
      </c>
      <c r="AB1660" s="38"/>
      <c r="AC1660" s="38"/>
      <c r="AD1660" s="38">
        <v>20</v>
      </c>
      <c r="AE1660" s="38">
        <v>4</v>
      </c>
      <c r="AF1660" s="36">
        <v>110</v>
      </c>
      <c r="AG1660" s="20" t="str">
        <f>IF(Tabela1[[#This Row],[31]]="","",(INDEX(Tabela3[ISCED - area],MATCH(Tabela1[[#This Row],[31]],Tabela3[ISCED - code],0))))</f>
        <v>Education</v>
      </c>
      <c r="AH1660" s="38"/>
      <c r="AI1660" s="38"/>
      <c r="AJ1660" s="38" t="s">
        <v>51</v>
      </c>
      <c r="AK1660" s="38" t="s">
        <v>51</v>
      </c>
      <c r="AL1660" s="38" t="s">
        <v>51</v>
      </c>
      <c r="AM1660" s="38" t="s">
        <v>51</v>
      </c>
      <c r="AN1660" s="38"/>
      <c r="AO1660" s="38"/>
      <c r="AP1660" s="38">
        <v>20</v>
      </c>
      <c r="AQ1660" s="38">
        <v>4</v>
      </c>
      <c r="AR1660" s="40"/>
      <c r="AS1660" s="19" t="str">
        <f>IF(Tabela1[[#This Row],[43]]="","",(INDEX(Tabela3[ISCED - area],MATCH(Tabela1[[#This Row],[43]],Tabela3[ISCED - code],0))))</f>
        <v/>
      </c>
      <c r="AT1660" s="41"/>
      <c r="AU1660" s="40"/>
      <c r="AV1660" s="19" t="str">
        <f>IF(Tabela1[[#This Row],[47]]="","",(INDEX(Tabela3[ISCED - area],MATCH(Tabela1[[#This Row],[47]],Tabela3[ISCED - code],0))))</f>
        <v/>
      </c>
      <c r="AW1660" s="41"/>
      <c r="AX1660" s="44">
        <v>110</v>
      </c>
      <c r="AY1660" s="22" t="str">
        <f>IF(Tabela1[[#This Row],[50]]="","",(INDEX(Tabela3[ISCED - area],MATCH(Tabela1[[#This Row],[50]],Tabela3[ISCED - code],0))))</f>
        <v>Education</v>
      </c>
      <c r="AZ1660" s="45">
        <v>2</v>
      </c>
      <c r="BA1660" s="44">
        <v>110</v>
      </c>
      <c r="BB1660" s="22" t="str">
        <f>IF(Tabela1[[#This Row],[53]]="","",(INDEX(Tabela3[ISCED - area],MATCH(Tabela1[[#This Row],[53]],Tabela3[ISCED - code],0))))</f>
        <v>Education</v>
      </c>
      <c r="BC1660" s="45">
        <v>2</v>
      </c>
      <c r="BD1660" s="48"/>
      <c r="BE1660" s="24" t="str">
        <f>IF(Tabela1[[#This Row],[56]]="","",(INDEX(Tabela3[ISCED - area],MATCH(Tabela1[[#This Row],[56]],Tabela3[ISCED - code],0))))</f>
        <v/>
      </c>
      <c r="BF1660" s="49"/>
      <c r="BG1660" s="49"/>
      <c r="BH1660" s="48"/>
      <c r="BI1660" s="24" t="str">
        <f>IF(Tabela1[[#This Row],[60]]="","",(INDEX(Tabela3[ISCED - area],MATCH(Tabela1[[#This Row],[60]],Tabela3[ISCED - code],0))))</f>
        <v/>
      </c>
      <c r="BJ1660" s="49"/>
      <c r="BK1660" s="49"/>
      <c r="BL1660" s="51" t="s">
        <v>52</v>
      </c>
    </row>
    <row r="1661" spans="1:64" s="275" customFormat="1" hidden="1" x14ac:dyDescent="0.3">
      <c r="A1661" s="12" t="s">
        <v>77</v>
      </c>
      <c r="B1661" s="13">
        <v>1137</v>
      </c>
      <c r="C1661" s="104" t="s">
        <v>32367</v>
      </c>
      <c r="D1661" s="104">
        <f>MATCH(Tabela1[[#This Row],[3]],ECHE!A:A,0)</f>
        <v>4589</v>
      </c>
      <c r="E1661" s="3" t="str">
        <f>INDEX(Tabela2[Organisation name],MATCH(Tabela1[[#This Row],[3]],Tabela2[Erasmus Code],0))</f>
        <v>INSTITUTO POLITECNICO DE LEIRIA</v>
      </c>
      <c r="F1661" s="2" t="str">
        <f>INDEX(Tabela2[[ Address]],MATCH(Tabela1[[#This Row],[3]],Tabela2[Erasmus Code],0))</f>
        <v>Rua General Norton de Matos, Apartado 4133</v>
      </c>
      <c r="G1661" s="25" t="str">
        <f>INDEX(Tabela2[Postcode],MATCH(Tabela1[[#This Row],[3]],Tabela2[Erasmus Code],0))</f>
        <v>2411-901</v>
      </c>
      <c r="H1661" s="30" t="str">
        <f>INDEX(Tabela2[City],MATCH(Tabela1[[#This Row],[3]],Tabela2[Erasmus Code],0))</f>
        <v>LEIRIA</v>
      </c>
      <c r="I1661" s="283" t="str">
        <f>INDEX(Tabela2[Country],MATCH(Tabela1[[#This Row],[3]],Tabela2[Erasmus Code],0))</f>
        <v>Portugal</v>
      </c>
      <c r="J1661" s="2" t="s">
        <v>39589</v>
      </c>
      <c r="K1661" s="2" t="s">
        <v>39590</v>
      </c>
      <c r="L1661" s="235" t="s">
        <v>39591</v>
      </c>
      <c r="M1661" s="104" t="s">
        <v>307</v>
      </c>
      <c r="N1661" s="12" t="s">
        <v>687</v>
      </c>
      <c r="O1661" s="12" t="s">
        <v>89</v>
      </c>
      <c r="P1661" s="12"/>
      <c r="Q1661" s="12"/>
      <c r="R1661" s="33" t="s">
        <v>48</v>
      </c>
      <c r="S1661" s="91" t="s">
        <v>3446</v>
      </c>
      <c r="T1661" s="36">
        <v>110</v>
      </c>
      <c r="U1661" s="20" t="str">
        <f>IF(Tabela1[[#This Row],[19]]="","",(INDEX(Tabela3[ISCED - area],MATCH(Tabela1[[#This Row],[19]],Tabela3[ISCED - code],0))))</f>
        <v>Education</v>
      </c>
      <c r="V1661" s="38"/>
      <c r="W1661" s="38"/>
      <c r="X1661" s="38" t="s">
        <v>51</v>
      </c>
      <c r="Y1661" s="38" t="s">
        <v>51</v>
      </c>
      <c r="Z1661" s="38" t="s">
        <v>51</v>
      </c>
      <c r="AA1661" s="38" t="s">
        <v>51</v>
      </c>
      <c r="AB1661" s="38"/>
      <c r="AC1661" s="38"/>
      <c r="AD1661" s="38">
        <v>20</v>
      </c>
      <c r="AE1661" s="38">
        <v>4</v>
      </c>
      <c r="AF1661" s="36">
        <v>110</v>
      </c>
      <c r="AG1661" s="20" t="str">
        <f>IF(Tabela1[[#This Row],[31]]="","",(INDEX(Tabela3[ISCED - area],MATCH(Tabela1[[#This Row],[31]],Tabela3[ISCED - code],0))))</f>
        <v>Education</v>
      </c>
      <c r="AH1661" s="38"/>
      <c r="AI1661" s="38"/>
      <c r="AJ1661" s="38" t="s">
        <v>51</v>
      </c>
      <c r="AK1661" s="38" t="s">
        <v>51</v>
      </c>
      <c r="AL1661" s="38" t="s">
        <v>51</v>
      </c>
      <c r="AM1661" s="38" t="s">
        <v>51</v>
      </c>
      <c r="AN1661" s="38"/>
      <c r="AO1661" s="38"/>
      <c r="AP1661" s="38">
        <v>20</v>
      </c>
      <c r="AQ1661" s="38">
        <v>4</v>
      </c>
      <c r="AR1661" s="40"/>
      <c r="AS1661" s="19" t="str">
        <f>IF(Tabela1[[#This Row],[43]]="","",(INDEX(Tabela3[ISCED - area],MATCH(Tabela1[[#This Row],[43]],Tabela3[ISCED - code],0))))</f>
        <v/>
      </c>
      <c r="AT1661" s="41"/>
      <c r="AU1661" s="40"/>
      <c r="AV1661" s="19" t="str">
        <f>IF(Tabela1[[#This Row],[47]]="","",(INDEX(Tabela3[ISCED - area],MATCH(Tabela1[[#This Row],[47]],Tabela3[ISCED - code],0))))</f>
        <v/>
      </c>
      <c r="AW1661" s="41"/>
      <c r="AX1661" s="44">
        <v>110</v>
      </c>
      <c r="AY1661" s="22" t="str">
        <f>IF(Tabela1[[#This Row],[50]]="","",(INDEX(Tabela3[ISCED - area],MATCH(Tabela1[[#This Row],[50]],Tabela3[ISCED - code],0))))</f>
        <v>Education</v>
      </c>
      <c r="AZ1661" s="45">
        <v>2</v>
      </c>
      <c r="BA1661" s="44">
        <v>110</v>
      </c>
      <c r="BB1661" s="22" t="str">
        <f>IF(Tabela1[[#This Row],[53]]="","",(INDEX(Tabela3[ISCED - area],MATCH(Tabela1[[#This Row],[53]],Tabela3[ISCED - code],0))))</f>
        <v>Education</v>
      </c>
      <c r="BC1661" s="45">
        <v>2</v>
      </c>
      <c r="BD1661" s="48"/>
      <c r="BE1661" s="24" t="str">
        <f>IF(Tabela1[[#This Row],[56]]="","",(INDEX(Tabela3[ISCED - area],MATCH(Tabela1[[#This Row],[56]],Tabela3[ISCED - code],0))))</f>
        <v/>
      </c>
      <c r="BF1661" s="49"/>
      <c r="BG1661" s="49"/>
      <c r="BH1661" s="48"/>
      <c r="BI1661" s="24" t="str">
        <f>IF(Tabela1[[#This Row],[60]]="","",(INDEX(Tabela3[ISCED - area],MATCH(Tabela1[[#This Row],[60]],Tabela3[ISCED - code],0))))</f>
        <v/>
      </c>
      <c r="BJ1661" s="49"/>
      <c r="BK1661" s="49"/>
      <c r="BL1661" s="51" t="s">
        <v>52</v>
      </c>
    </row>
    <row r="1662" spans="1:64" hidden="1" x14ac:dyDescent="0.3">
      <c r="A1662" s="12" t="s">
        <v>77</v>
      </c>
      <c r="B1662" s="13">
        <v>1137</v>
      </c>
      <c r="C1662" s="104" t="s">
        <v>32367</v>
      </c>
      <c r="D1662" s="104">
        <f>MATCH(Tabela1[[#This Row],[3]],ECHE!A:A,0)</f>
        <v>4589</v>
      </c>
      <c r="E1662" s="3" t="str">
        <f>INDEX(Tabela2[Organisation name],MATCH(Tabela1[[#This Row],[3]],Tabela2[Erasmus Code],0))</f>
        <v>INSTITUTO POLITECNICO DE LEIRIA</v>
      </c>
      <c r="F1662" s="2" t="str">
        <f>INDEX(Tabela2[[ Address]],MATCH(Tabela1[[#This Row],[3]],Tabela2[Erasmus Code],0))</f>
        <v>Rua General Norton de Matos, Apartado 4133</v>
      </c>
      <c r="G1662" s="25" t="str">
        <f>INDEX(Tabela2[Postcode],MATCH(Tabela1[[#This Row],[3]],Tabela2[Erasmus Code],0))</f>
        <v>2411-901</v>
      </c>
      <c r="H1662" s="30" t="str">
        <f>INDEX(Tabela2[City],MATCH(Tabela1[[#This Row],[3]],Tabela2[Erasmus Code],0))</f>
        <v>LEIRIA</v>
      </c>
      <c r="I1662" s="283" t="str">
        <f>INDEX(Tabela2[Country],MATCH(Tabela1[[#This Row],[3]],Tabela2[Erasmus Code],0))</f>
        <v>Portugal</v>
      </c>
      <c r="J1662" s="2" t="s">
        <v>39589</v>
      </c>
      <c r="K1662" s="2" t="s">
        <v>39590</v>
      </c>
      <c r="L1662" s="235" t="s">
        <v>39591</v>
      </c>
      <c r="M1662" s="104" t="s">
        <v>307</v>
      </c>
      <c r="N1662" s="12" t="s">
        <v>687</v>
      </c>
      <c r="O1662" s="12" t="s">
        <v>89</v>
      </c>
      <c r="P1662" s="12"/>
      <c r="Q1662" s="12"/>
      <c r="R1662" s="33" t="s">
        <v>48</v>
      </c>
      <c r="S1662" s="91" t="s">
        <v>3446</v>
      </c>
      <c r="T1662" s="36">
        <v>1014</v>
      </c>
      <c r="U1662" s="20" t="str">
        <f>IF(Tabela1[[#This Row],[19]]="","",(INDEX(Tabela3[ISCED - area],MATCH(Tabela1[[#This Row],[19]],Tabela3[ISCED - code],0))))</f>
        <v>Sports</v>
      </c>
      <c r="V1662" s="38"/>
      <c r="W1662" s="38"/>
      <c r="X1662" s="38" t="s">
        <v>51</v>
      </c>
      <c r="Y1662" s="38" t="s">
        <v>51</v>
      </c>
      <c r="Z1662" s="38" t="s">
        <v>51</v>
      </c>
      <c r="AA1662" s="38" t="s">
        <v>51</v>
      </c>
      <c r="AB1662" s="38"/>
      <c r="AC1662" s="38"/>
      <c r="AD1662" s="38">
        <v>20</v>
      </c>
      <c r="AE1662" s="38">
        <v>4</v>
      </c>
      <c r="AF1662" s="36">
        <v>1014</v>
      </c>
      <c r="AG1662" s="20" t="str">
        <f>IF(Tabela1[[#This Row],[31]]="","",(INDEX(Tabela3[ISCED - area],MATCH(Tabela1[[#This Row],[31]],Tabela3[ISCED - code],0))))</f>
        <v>Sports</v>
      </c>
      <c r="AH1662" s="38"/>
      <c r="AI1662" s="38"/>
      <c r="AJ1662" s="38" t="s">
        <v>51</v>
      </c>
      <c r="AK1662" s="38" t="s">
        <v>51</v>
      </c>
      <c r="AL1662" s="38" t="s">
        <v>51</v>
      </c>
      <c r="AM1662" s="38" t="s">
        <v>51</v>
      </c>
      <c r="AN1662" s="38"/>
      <c r="AO1662" s="38"/>
      <c r="AP1662" s="38">
        <v>20</v>
      </c>
      <c r="AQ1662" s="38">
        <v>4</v>
      </c>
      <c r="AR1662" s="40"/>
      <c r="AS1662" s="19" t="str">
        <f>IF(Tabela1[[#This Row],[43]]="","",(INDEX(Tabela3[ISCED - area],MATCH(Tabela1[[#This Row],[43]],Tabela3[ISCED - code],0))))</f>
        <v/>
      </c>
      <c r="AT1662" s="41"/>
      <c r="AU1662" s="40"/>
      <c r="AV1662" s="19" t="str">
        <f>IF(Tabela1[[#This Row],[47]]="","",(INDEX(Tabela3[ISCED - area],MATCH(Tabela1[[#This Row],[47]],Tabela3[ISCED - code],0))))</f>
        <v/>
      </c>
      <c r="AW1662" s="41"/>
      <c r="AX1662" s="44">
        <v>1014</v>
      </c>
      <c r="AY1662" s="22" t="str">
        <f>IF(Tabela1[[#This Row],[50]]="","",(INDEX(Tabela3[ISCED - area],MATCH(Tabela1[[#This Row],[50]],Tabela3[ISCED - code],0))))</f>
        <v>Sports</v>
      </c>
      <c r="AZ1662" s="45">
        <v>2</v>
      </c>
      <c r="BA1662" s="44">
        <v>1014</v>
      </c>
      <c r="BB1662" s="22" t="str">
        <f>IF(Tabela1[[#This Row],[53]]="","",(INDEX(Tabela3[ISCED - area],MATCH(Tabela1[[#This Row],[53]],Tabela3[ISCED - code],0))))</f>
        <v>Sports</v>
      </c>
      <c r="BC1662" s="45">
        <v>2</v>
      </c>
      <c r="BD1662" s="48"/>
      <c r="BE1662" s="24" t="str">
        <f>IF(Tabela1[[#This Row],[56]]="","",(INDEX(Tabela3[ISCED - area],MATCH(Tabela1[[#This Row],[56]],Tabela3[ISCED - code],0))))</f>
        <v/>
      </c>
      <c r="BF1662" s="49"/>
      <c r="BG1662" s="49"/>
      <c r="BH1662" s="48"/>
      <c r="BI1662" s="24" t="str">
        <f>IF(Tabela1[[#This Row],[60]]="","",(INDEX(Tabela3[ISCED - area],MATCH(Tabela1[[#This Row],[60]],Tabela3[ISCED - code],0))))</f>
        <v/>
      </c>
      <c r="BJ1662" s="49"/>
      <c r="BK1662" s="49"/>
      <c r="BL1662" s="51" t="s">
        <v>52</v>
      </c>
    </row>
    <row r="1663" spans="1:64" hidden="1" x14ac:dyDescent="0.3">
      <c r="A1663" s="12" t="s">
        <v>77</v>
      </c>
      <c r="B1663" s="13">
        <v>1146</v>
      </c>
      <c r="C1663" s="104" t="s">
        <v>29469</v>
      </c>
      <c r="D1663" s="281">
        <f>MATCH(Tabela1[[#This Row],[3]],ECHE!A:A,0)</f>
        <v>4104</v>
      </c>
      <c r="E1663" s="3" t="str">
        <f>INDEX(Tabela2[Organisation name],MATCH(Tabela1[[#This Row],[3]],Tabela2[Erasmus Code],0))</f>
        <v>ACCADEMIA DI BELLE ARTI DI NAPOLI</v>
      </c>
      <c r="F1663" s="2" t="str">
        <f>INDEX(Tabela2[[ Address]],MATCH(Tabela1[[#This Row],[3]],Tabela2[Erasmus Code],0))</f>
        <v>VIA S. M. DI COSTANTINOPOLI 107</v>
      </c>
      <c r="G1663" s="25" t="str">
        <f>INDEX(Tabela2[Postcode],MATCH(Tabela1[[#This Row],[3]],Tabela2[Erasmus Code],0))</f>
        <v>80138</v>
      </c>
      <c r="H1663" s="30" t="str">
        <f>INDEX(Tabela2[City],MATCH(Tabela1[[#This Row],[3]],Tabela2[Erasmus Code],0))</f>
        <v>NAPLES</v>
      </c>
      <c r="I1663" s="283" t="str">
        <f>INDEX(Tabela2[Country],MATCH(Tabela1[[#This Row],[3]],Tabela2[Erasmus Code],0))</f>
        <v>Italy</v>
      </c>
      <c r="J1663" s="2" t="s">
        <v>55927</v>
      </c>
      <c r="K1663" s="2" t="s">
        <v>55928</v>
      </c>
      <c r="L1663" s="235" t="s">
        <v>55929</v>
      </c>
      <c r="M1663" s="104" t="s">
        <v>2683</v>
      </c>
      <c r="N1663" s="12" t="s">
        <v>90</v>
      </c>
      <c r="O1663" s="370" t="s">
        <v>89</v>
      </c>
      <c r="P1663" s="12"/>
      <c r="Q1663" s="12"/>
      <c r="R1663" s="33" t="s">
        <v>59</v>
      </c>
      <c r="S1663" s="91" t="s">
        <v>3446</v>
      </c>
      <c r="T1663" s="36">
        <v>210</v>
      </c>
      <c r="U1663" s="20" t="str">
        <f>IF(Tabela1[[#This Row],[19]]="","",(INDEX(Tabela3[ISCED - area],MATCH(Tabela1[[#This Row],[19]],Tabela3[ISCED - code],0))))</f>
        <v>Arts, not further defined</v>
      </c>
      <c r="V1663" s="38"/>
      <c r="W1663" s="38"/>
      <c r="X1663" s="38" t="s">
        <v>51</v>
      </c>
      <c r="Y1663" s="38" t="s">
        <v>51</v>
      </c>
      <c r="Z1663" s="38" t="s">
        <v>51</v>
      </c>
      <c r="AA1663" s="38" t="s">
        <v>51</v>
      </c>
      <c r="AB1663" s="38"/>
      <c r="AC1663" s="38"/>
      <c r="AD1663" s="38">
        <v>12</v>
      </c>
      <c r="AE1663" s="38">
        <v>2</v>
      </c>
      <c r="AF1663" s="36">
        <v>210</v>
      </c>
      <c r="AG1663" s="20" t="s">
        <v>187</v>
      </c>
      <c r="AH1663" s="38"/>
      <c r="AI1663" s="38"/>
      <c r="AJ1663" s="38" t="s">
        <v>51</v>
      </c>
      <c r="AK1663" s="38" t="s">
        <v>51</v>
      </c>
      <c r="AL1663" s="38" t="s">
        <v>51</v>
      </c>
      <c r="AM1663" s="38" t="s">
        <v>51</v>
      </c>
      <c r="AN1663" s="38"/>
      <c r="AO1663" s="38"/>
      <c r="AP1663" s="38">
        <v>12</v>
      </c>
      <c r="AQ1663" s="38">
        <v>2</v>
      </c>
      <c r="AR1663" s="11"/>
      <c r="AS1663" s="19"/>
      <c r="AT1663" s="41"/>
      <c r="AU1663" s="11"/>
      <c r="AV1663" s="19"/>
      <c r="AW1663" s="41"/>
      <c r="AX1663" s="44">
        <v>210</v>
      </c>
      <c r="AY1663" s="22" t="str">
        <f>IF(Tabela1[[#This Row],[50]]="","",(INDEX(Tabela3[ISCED - area],MATCH(Tabela1[[#This Row],[50]],Tabela3[ISCED - code],0))))</f>
        <v>Arts, not further defined</v>
      </c>
      <c r="AZ1663" s="45">
        <v>2</v>
      </c>
      <c r="BA1663" s="43">
        <v>210</v>
      </c>
      <c r="BB1663" s="22" t="s">
        <v>187</v>
      </c>
      <c r="BC1663" s="45">
        <v>2</v>
      </c>
      <c r="BD1663" s="372">
        <v>210</v>
      </c>
      <c r="BE1663" s="24" t="str">
        <f>IF(Tabela1[[#This Row],[56]]="","",(INDEX(Tabela3[ISCED - area],MATCH(Tabela1[[#This Row],[56]],Tabela3[ISCED - code],0))))</f>
        <v>Arts, not further defined</v>
      </c>
      <c r="BF1663" s="49"/>
      <c r="BG1663" s="49"/>
      <c r="BH1663" s="47"/>
      <c r="BI1663" s="371"/>
      <c r="BJ1663" s="49"/>
      <c r="BK1663" s="49"/>
      <c r="BL1663" s="51" t="s">
        <v>52</v>
      </c>
    </row>
    <row r="1664" spans="1:64" s="275" customFormat="1" hidden="1" x14ac:dyDescent="0.3">
      <c r="A1664" s="379" t="s">
        <v>77</v>
      </c>
      <c r="B1664" s="13">
        <v>1150</v>
      </c>
      <c r="C1664" s="375" t="s">
        <v>55938</v>
      </c>
      <c r="D1664" s="281" t="e">
        <f>MATCH(Tabela1[[#This Row],[3]],ECHE!A:A,0)</f>
        <v>#N/A</v>
      </c>
      <c r="E1664" s="3" t="s">
        <v>55957</v>
      </c>
      <c r="F1664" s="2" t="s">
        <v>55958</v>
      </c>
      <c r="G1664" s="25">
        <v>18000</v>
      </c>
      <c r="H1664" s="30" t="s">
        <v>55959</v>
      </c>
      <c r="I1664" s="283" t="s">
        <v>4345</v>
      </c>
      <c r="J1664" s="2" t="s">
        <v>55940</v>
      </c>
      <c r="K1664" s="374" t="s">
        <v>55939</v>
      </c>
      <c r="L1664" s="196" t="s">
        <v>103</v>
      </c>
      <c r="M1664" s="84" t="s">
        <v>44</v>
      </c>
      <c r="N1664" s="12"/>
      <c r="O1664" s="379"/>
      <c r="P1664" s="379" t="s">
        <v>45</v>
      </c>
      <c r="Q1664" s="379" t="s">
        <v>89</v>
      </c>
      <c r="R1664" s="138" t="s">
        <v>2024</v>
      </c>
      <c r="S1664" s="91" t="s">
        <v>3446</v>
      </c>
      <c r="T1664" s="36">
        <v>112</v>
      </c>
      <c r="U1664" s="20" t="str">
        <f>IF(Tabela1[[#This Row],[19]]="","",(INDEX(Tabela3[ISCED - area],MATCH(Tabela1[[#This Row],[19]],Tabela3[ISCED - code],0))))</f>
        <v>Training for pre-school teachers </v>
      </c>
      <c r="V1664" s="38"/>
      <c r="W1664" s="38"/>
      <c r="X1664" s="38" t="s">
        <v>51</v>
      </c>
      <c r="Y1664" s="38" t="s">
        <v>51</v>
      </c>
      <c r="Z1664" s="38" t="s">
        <v>51</v>
      </c>
      <c r="AA1664" s="38" t="s">
        <v>51</v>
      </c>
      <c r="AB1664" s="38"/>
      <c r="AC1664" s="38"/>
      <c r="AD1664" s="38">
        <v>12</v>
      </c>
      <c r="AE1664" s="38">
        <v>2</v>
      </c>
      <c r="AF1664" s="35">
        <v>112</v>
      </c>
      <c r="AG1664" s="20" t="str">
        <f>IF(Tabela1[[#This Row],[31]]="","",(INDEX(Tabela3[ISCED - area],MATCH(Tabela1[[#This Row],[31]],Tabela3[ISCED - code],0))))</f>
        <v>Training for pre-school teachers </v>
      </c>
      <c r="AH1664" s="38"/>
      <c r="AI1664" s="38"/>
      <c r="AJ1664" s="38" t="s">
        <v>51</v>
      </c>
      <c r="AK1664" s="38" t="s">
        <v>51</v>
      </c>
      <c r="AL1664" s="38" t="s">
        <v>51</v>
      </c>
      <c r="AM1664" s="38" t="s">
        <v>51</v>
      </c>
      <c r="AN1664" s="38"/>
      <c r="AO1664" s="38"/>
      <c r="AP1664" s="38">
        <v>12</v>
      </c>
      <c r="AQ1664" s="38">
        <v>2</v>
      </c>
      <c r="AR1664" s="11"/>
      <c r="AS1664" s="19"/>
      <c r="AT1664" s="41"/>
      <c r="AU1664" s="11"/>
      <c r="AV1664" s="19"/>
      <c r="AW1664" s="41"/>
      <c r="AX1664" s="44">
        <v>112</v>
      </c>
      <c r="AY1664" s="22" t="str">
        <f>IF(Tabela1[[#This Row],[50]]="","",(INDEX(Tabela3[ISCED - area],MATCH(Tabela1[[#This Row],[50]],Tabela3[ISCED - code],0))))</f>
        <v>Training for pre-school teachers </v>
      </c>
      <c r="AZ1664" s="45">
        <v>1</v>
      </c>
      <c r="BA1664" s="44">
        <v>112</v>
      </c>
      <c r="BB1664" s="22" t="str">
        <f>IF(Tabela1[[#This Row],[53]]="","",(INDEX(Tabela3[ISCED - area],MATCH(Tabela1[[#This Row],[53]],Tabela3[ISCED - code],0))))</f>
        <v>Training for pre-school teachers </v>
      </c>
      <c r="BC1664" s="45">
        <v>1</v>
      </c>
      <c r="BD1664" s="48">
        <v>112</v>
      </c>
      <c r="BE1664" s="24" t="str">
        <f>IF(Tabela1[[#This Row],[56]]="","",(INDEX(Tabela3[ISCED - area],MATCH(Tabela1[[#This Row],[56]],Tabela3[ISCED - code],0))))</f>
        <v>Training for pre-school teachers </v>
      </c>
      <c r="BF1664" s="49">
        <v>5</v>
      </c>
      <c r="BG1664" s="49">
        <v>1</v>
      </c>
      <c r="BH1664" s="47">
        <v>112</v>
      </c>
      <c r="BI1664" s="371" t="str">
        <f>IF(Tabela1[[#This Row],[53]]="","",(INDEX(Tabela3[ISCED - area],MATCH(Tabela1[[#This Row],[53]],Tabela3[ISCED - code],0))))</f>
        <v>Training for pre-school teachers </v>
      </c>
      <c r="BJ1664" s="49">
        <v>5</v>
      </c>
      <c r="BK1664" s="49">
        <v>1</v>
      </c>
      <c r="BL1664" s="102" t="s">
        <v>52</v>
      </c>
    </row>
    <row r="1665" spans="1:64" hidden="1" x14ac:dyDescent="0.3">
      <c r="A1665" s="12" t="s">
        <v>4025</v>
      </c>
      <c r="B1665" s="13">
        <v>996</v>
      </c>
      <c r="C1665" s="104" t="s">
        <v>2201</v>
      </c>
      <c r="D1665" s="104">
        <f>MATCH(Tabela1[[#This Row],[3]],ECHE!A:A,0)</f>
        <v>426</v>
      </c>
      <c r="E1665" s="3" t="s">
        <v>2202</v>
      </c>
      <c r="F1665" s="2" t="s">
        <v>2203</v>
      </c>
      <c r="G1665" s="25">
        <v>91054</v>
      </c>
      <c r="H1665" s="30" t="s">
        <v>2204</v>
      </c>
      <c r="I1665" s="283" t="s">
        <v>127</v>
      </c>
      <c r="J1665" s="104" t="s">
        <v>4026</v>
      </c>
      <c r="K1665" s="2" t="s">
        <v>38644</v>
      </c>
      <c r="L1665" s="235" t="s">
        <v>4027</v>
      </c>
      <c r="M1665" s="104"/>
      <c r="N1665" s="12" t="s">
        <v>69</v>
      </c>
      <c r="O1665" s="12" t="s">
        <v>70</v>
      </c>
      <c r="P1665" s="12" t="s">
        <v>198</v>
      </c>
      <c r="Q1665" s="12" t="s">
        <v>92</v>
      </c>
      <c r="R1665" s="33" t="s">
        <v>3614</v>
      </c>
      <c r="S1665" s="91" t="s">
        <v>3446</v>
      </c>
      <c r="T1665" s="35" t="s">
        <v>3265</v>
      </c>
      <c r="U1665" s="20" t="s">
        <v>3994</v>
      </c>
      <c r="V1665" s="38"/>
      <c r="W1665" s="38"/>
      <c r="X1665" s="38" t="s">
        <v>51</v>
      </c>
      <c r="Y1665" s="38" t="s">
        <v>51</v>
      </c>
      <c r="Z1665" s="38" t="s">
        <v>51</v>
      </c>
      <c r="AA1665" s="38" t="s">
        <v>51</v>
      </c>
      <c r="AB1665" s="38"/>
      <c r="AC1665" s="38"/>
      <c r="AD1665" s="38">
        <v>5</v>
      </c>
      <c r="AE1665" s="38">
        <v>1</v>
      </c>
      <c r="AF1665" s="35" t="s">
        <v>3265</v>
      </c>
      <c r="AG1665" s="20" t="s">
        <v>3994</v>
      </c>
      <c r="AH1665" s="38"/>
      <c r="AI1665" s="38"/>
      <c r="AJ1665" s="38" t="s">
        <v>51</v>
      </c>
      <c r="AK1665" s="38" t="s">
        <v>51</v>
      </c>
      <c r="AL1665" s="38" t="s">
        <v>51</v>
      </c>
      <c r="AM1665" s="38" t="s">
        <v>51</v>
      </c>
      <c r="AN1665" s="38"/>
      <c r="AO1665" s="38"/>
      <c r="AP1665" s="38">
        <v>5</v>
      </c>
      <c r="AQ1665" s="38">
        <v>1</v>
      </c>
      <c r="AR1665" s="11"/>
      <c r="AS1665" s="19"/>
      <c r="AT1665" s="41"/>
      <c r="AU1665" s="11"/>
      <c r="AV1665" s="19"/>
      <c r="AW1665" s="41"/>
      <c r="AX1665" s="43"/>
      <c r="AY1665" s="22"/>
      <c r="AZ1665" s="45"/>
      <c r="BA1665" s="43"/>
      <c r="BB1665" s="22"/>
      <c r="BC1665" s="45"/>
      <c r="BD1665" s="47"/>
      <c r="BE1665" s="24"/>
      <c r="BF1665" s="49"/>
      <c r="BG1665" s="49"/>
      <c r="BH1665" s="47"/>
      <c r="BI1665" s="24"/>
      <c r="BJ1665" s="49"/>
      <c r="BK1665" s="49"/>
      <c r="BL1665" s="51" t="s">
        <v>52</v>
      </c>
    </row>
    <row r="1666" spans="1:64" hidden="1" x14ac:dyDescent="0.3">
      <c r="A1666" s="131" t="s">
        <v>4025</v>
      </c>
      <c r="B1666" s="132">
        <v>1093</v>
      </c>
      <c r="C1666" s="84" t="s">
        <v>4370</v>
      </c>
      <c r="D1666" s="84">
        <f>MATCH(Tabela1[[#This Row],[3]],ECHE!A:A,0)</f>
        <v>5018</v>
      </c>
      <c r="E1666" s="87" t="s">
        <v>4371</v>
      </c>
      <c r="F1666" s="88" t="s">
        <v>4372</v>
      </c>
      <c r="G1666" s="89">
        <v>34000</v>
      </c>
      <c r="H1666" s="90" t="s">
        <v>4374</v>
      </c>
      <c r="I1666" s="286" t="s">
        <v>4345</v>
      </c>
      <c r="J1666" s="84" t="s">
        <v>4375</v>
      </c>
      <c r="K1666" s="2" t="s">
        <v>39036</v>
      </c>
      <c r="L1666" s="196" t="s">
        <v>4376</v>
      </c>
      <c r="M1666" s="84" t="s">
        <v>4376</v>
      </c>
      <c r="N1666" s="131" t="s">
        <v>90</v>
      </c>
      <c r="O1666" s="131" t="s">
        <v>1277</v>
      </c>
      <c r="P1666" s="131" t="s">
        <v>4377</v>
      </c>
      <c r="Q1666" s="131" t="s">
        <v>4378</v>
      </c>
      <c r="R1666" s="138" t="s">
        <v>48</v>
      </c>
      <c r="S1666" s="91" t="s">
        <v>3446</v>
      </c>
      <c r="T1666" s="92" t="s">
        <v>78</v>
      </c>
      <c r="U1666" s="93" t="s">
        <v>1614</v>
      </c>
      <c r="V1666" s="94"/>
      <c r="W1666" s="94"/>
      <c r="X1666" s="94" t="s">
        <v>51</v>
      </c>
      <c r="Y1666" s="94" t="s">
        <v>51</v>
      </c>
      <c r="Z1666" s="94" t="s">
        <v>51</v>
      </c>
      <c r="AA1666" s="94" t="s">
        <v>51</v>
      </c>
      <c r="AB1666" s="94"/>
      <c r="AC1666" s="94"/>
      <c r="AD1666" s="94">
        <v>30</v>
      </c>
      <c r="AE1666" s="94">
        <v>3</v>
      </c>
      <c r="AF1666" s="92" t="s">
        <v>78</v>
      </c>
      <c r="AG1666" s="93" t="s">
        <v>1614</v>
      </c>
      <c r="AH1666" s="94"/>
      <c r="AI1666" s="94"/>
      <c r="AJ1666" s="94" t="s">
        <v>51</v>
      </c>
      <c r="AK1666" s="94" t="s">
        <v>51</v>
      </c>
      <c r="AL1666" s="94" t="s">
        <v>51</v>
      </c>
      <c r="AM1666" s="94" t="s">
        <v>51</v>
      </c>
      <c r="AN1666" s="94"/>
      <c r="AO1666" s="94"/>
      <c r="AP1666" s="94">
        <v>30</v>
      </c>
      <c r="AQ1666" s="94">
        <v>3</v>
      </c>
      <c r="AR1666" s="85"/>
      <c r="AS1666" s="86"/>
      <c r="AT1666" s="95"/>
      <c r="AU1666" s="85"/>
      <c r="AV1666" s="86"/>
      <c r="AW1666" s="95"/>
      <c r="AX1666" s="96" t="s">
        <v>78</v>
      </c>
      <c r="AY1666" s="97" t="s">
        <v>1614</v>
      </c>
      <c r="AZ1666" s="98">
        <v>4</v>
      </c>
      <c r="BA1666" s="96" t="s">
        <v>78</v>
      </c>
      <c r="BB1666" s="97" t="s">
        <v>1614</v>
      </c>
      <c r="BC1666" s="98">
        <v>4</v>
      </c>
      <c r="BD1666" s="99" t="s">
        <v>78</v>
      </c>
      <c r="BE1666" s="100" t="s">
        <v>1614</v>
      </c>
      <c r="BF1666" s="101">
        <v>10</v>
      </c>
      <c r="BG1666" s="101">
        <v>2</v>
      </c>
      <c r="BH1666" s="99" t="s">
        <v>78</v>
      </c>
      <c r="BI1666" s="100" t="s">
        <v>1614</v>
      </c>
      <c r="BJ1666" s="101">
        <v>10</v>
      </c>
      <c r="BK1666" s="101">
        <v>2</v>
      </c>
      <c r="BL1666" s="102" t="s">
        <v>52</v>
      </c>
    </row>
    <row r="1667" spans="1:64" hidden="1" x14ac:dyDescent="0.3">
      <c r="A1667" s="12" t="s">
        <v>91</v>
      </c>
      <c r="B1667" s="13">
        <v>4</v>
      </c>
      <c r="C1667" s="104" t="s">
        <v>80</v>
      </c>
      <c r="D1667" s="104">
        <f>MATCH(Tabela1[[#This Row],[3]],ECHE!A:A,0)</f>
        <v>2076</v>
      </c>
      <c r="E1667" s="3" t="s">
        <v>81</v>
      </c>
      <c r="F1667" s="2" t="s">
        <v>82</v>
      </c>
      <c r="G1667" s="25">
        <v>15782</v>
      </c>
      <c r="H1667" s="30" t="s">
        <v>83</v>
      </c>
      <c r="I1667" s="283" t="s">
        <v>84</v>
      </c>
      <c r="J1667" s="104" t="s">
        <v>85</v>
      </c>
      <c r="K1667" s="2" t="s">
        <v>38707</v>
      </c>
      <c r="L1667" s="235" t="s">
        <v>86</v>
      </c>
      <c r="M1667" s="104" t="s">
        <v>87</v>
      </c>
      <c r="N1667" s="12" t="s">
        <v>90</v>
      </c>
      <c r="O1667" s="12" t="s">
        <v>92</v>
      </c>
      <c r="P1667" s="12"/>
      <c r="Q1667" s="12"/>
      <c r="R1667" s="33" t="s">
        <v>47</v>
      </c>
      <c r="S1667" s="91" t="s">
        <v>3446</v>
      </c>
      <c r="T1667" s="35" t="s">
        <v>93</v>
      </c>
      <c r="U1667" s="20" t="s">
        <v>94</v>
      </c>
      <c r="V1667" s="38"/>
      <c r="W1667" s="38"/>
      <c r="X1667" s="38" t="s">
        <v>51</v>
      </c>
      <c r="Y1667" s="38" t="s">
        <v>51</v>
      </c>
      <c r="Z1667" s="38"/>
      <c r="AA1667" s="38"/>
      <c r="AB1667" s="38"/>
      <c r="AC1667" s="38"/>
      <c r="AD1667" s="38">
        <v>18</v>
      </c>
      <c r="AE1667" s="38">
        <v>2</v>
      </c>
      <c r="AF1667" s="35" t="s">
        <v>93</v>
      </c>
      <c r="AG1667" s="20" t="s">
        <v>94</v>
      </c>
      <c r="AH1667" s="38"/>
      <c r="AI1667" s="38"/>
      <c r="AJ1667" s="38" t="s">
        <v>51</v>
      </c>
      <c r="AK1667" s="38" t="s">
        <v>51</v>
      </c>
      <c r="AL1667" s="38"/>
      <c r="AM1667" s="38"/>
      <c r="AN1667" s="38"/>
      <c r="AO1667" s="38"/>
      <c r="AP1667" s="38">
        <v>18</v>
      </c>
      <c r="AQ1667" s="38">
        <v>2</v>
      </c>
      <c r="AR1667" s="11"/>
      <c r="AS1667" s="19"/>
      <c r="AT1667" s="41"/>
      <c r="AU1667" s="11"/>
      <c r="AV1667" s="19"/>
      <c r="AW1667" s="41"/>
      <c r="AX1667" s="43" t="s">
        <v>93</v>
      </c>
      <c r="AY1667" s="22" t="s">
        <v>94</v>
      </c>
      <c r="AZ1667" s="45">
        <v>1</v>
      </c>
      <c r="BA1667" s="43" t="s">
        <v>93</v>
      </c>
      <c r="BB1667" s="22" t="s">
        <v>94</v>
      </c>
      <c r="BC1667" s="45">
        <v>1</v>
      </c>
      <c r="BD1667" s="47"/>
      <c r="BE1667" s="24"/>
      <c r="BF1667" s="49"/>
      <c r="BG1667" s="49"/>
      <c r="BH1667" s="47"/>
      <c r="BI1667" s="24"/>
      <c r="BJ1667" s="49"/>
      <c r="BK1667" s="49"/>
      <c r="BL1667" s="51" t="s">
        <v>52</v>
      </c>
    </row>
    <row r="1668" spans="1:64" hidden="1" x14ac:dyDescent="0.3">
      <c r="A1668" s="12" t="s">
        <v>91</v>
      </c>
      <c r="B1668" s="13">
        <v>19</v>
      </c>
      <c r="C1668" s="104" t="s">
        <v>209</v>
      </c>
      <c r="D1668" s="104">
        <f>MATCH(Tabela1[[#This Row],[3]],ECHE!A:A,0)</f>
        <v>4815</v>
      </c>
      <c r="E1668" s="3" t="s">
        <v>210</v>
      </c>
      <c r="F1668" s="2" t="s">
        <v>211</v>
      </c>
      <c r="G1668" s="25" t="s">
        <v>212</v>
      </c>
      <c r="H1668" s="30" t="s">
        <v>213</v>
      </c>
      <c r="I1668" s="283" t="s">
        <v>214</v>
      </c>
      <c r="J1668" s="104" t="s">
        <v>215</v>
      </c>
      <c r="K1668" s="2" t="s">
        <v>39016</v>
      </c>
      <c r="L1668" s="235" t="s">
        <v>216</v>
      </c>
      <c r="M1668" s="104" t="s">
        <v>217</v>
      </c>
      <c r="N1668" s="12" t="s">
        <v>152</v>
      </c>
      <c r="O1668" s="12" t="s">
        <v>131</v>
      </c>
      <c r="P1668" s="12"/>
      <c r="Q1668" s="12"/>
      <c r="R1668" s="33" t="s">
        <v>47</v>
      </c>
      <c r="S1668" s="91" t="s">
        <v>3446</v>
      </c>
      <c r="T1668" s="35" t="s">
        <v>93</v>
      </c>
      <c r="U1668" s="20" t="s">
        <v>94</v>
      </c>
      <c r="V1668" s="38"/>
      <c r="W1668" s="38"/>
      <c r="X1668" s="38" t="s">
        <v>51</v>
      </c>
      <c r="Y1668" s="38" t="s">
        <v>51</v>
      </c>
      <c r="Z1668" s="38" t="s">
        <v>51</v>
      </c>
      <c r="AA1668" s="38" t="s">
        <v>51</v>
      </c>
      <c r="AB1668" s="38"/>
      <c r="AC1668" s="38"/>
      <c r="AD1668" s="38">
        <v>5</v>
      </c>
      <c r="AE1668" s="38">
        <v>4</v>
      </c>
      <c r="AF1668" s="35" t="s">
        <v>93</v>
      </c>
      <c r="AG1668" s="20" t="s">
        <v>94</v>
      </c>
      <c r="AH1668" s="38"/>
      <c r="AI1668" s="38"/>
      <c r="AJ1668" s="38" t="s">
        <v>51</v>
      </c>
      <c r="AK1668" s="38" t="s">
        <v>51</v>
      </c>
      <c r="AL1668" s="38" t="s">
        <v>51</v>
      </c>
      <c r="AM1668" s="38" t="s">
        <v>51</v>
      </c>
      <c r="AN1668" s="38"/>
      <c r="AO1668" s="38"/>
      <c r="AP1668" s="38">
        <v>5</v>
      </c>
      <c r="AQ1668" s="38">
        <v>4</v>
      </c>
      <c r="AR1668" s="11"/>
      <c r="AS1668" s="19"/>
      <c r="AT1668" s="41"/>
      <c r="AU1668" s="11"/>
      <c r="AV1668" s="19"/>
      <c r="AW1668" s="41"/>
      <c r="AX1668" s="43" t="s">
        <v>93</v>
      </c>
      <c r="AY1668" s="22" t="s">
        <v>94</v>
      </c>
      <c r="AZ1668" s="45">
        <v>1</v>
      </c>
      <c r="BA1668" s="43" t="s">
        <v>93</v>
      </c>
      <c r="BB1668" s="22" t="s">
        <v>94</v>
      </c>
      <c r="BC1668" s="45">
        <v>1</v>
      </c>
      <c r="BD1668" s="47"/>
      <c r="BE1668" s="24"/>
      <c r="BF1668" s="49"/>
      <c r="BG1668" s="49"/>
      <c r="BH1668" s="47"/>
      <c r="BI1668" s="24"/>
      <c r="BJ1668" s="49"/>
      <c r="BK1668" s="49"/>
      <c r="BL1668" s="51" t="s">
        <v>52</v>
      </c>
    </row>
    <row r="1669" spans="1:64" s="275" customFormat="1" hidden="1" x14ac:dyDescent="0.3">
      <c r="A1669" s="12" t="s">
        <v>91</v>
      </c>
      <c r="B1669" s="13">
        <v>22</v>
      </c>
      <c r="C1669" s="104" t="s">
        <v>226</v>
      </c>
      <c r="D1669" s="104">
        <f>MATCH(Tabela1[[#This Row],[3]],ECHE!A:A,0)</f>
        <v>3874</v>
      </c>
      <c r="E1669" s="3" t="s">
        <v>227</v>
      </c>
      <c r="F1669" s="2" t="s">
        <v>228</v>
      </c>
      <c r="G1669" s="25">
        <v>51000</v>
      </c>
      <c r="H1669" s="30" t="s">
        <v>229</v>
      </c>
      <c r="I1669" s="283" t="s">
        <v>67</v>
      </c>
      <c r="J1669" s="104" t="s">
        <v>230</v>
      </c>
      <c r="K1669" s="2" t="s">
        <v>38762</v>
      </c>
      <c r="L1669" s="235" t="s">
        <v>231</v>
      </c>
      <c r="M1669" s="104" t="s">
        <v>231</v>
      </c>
      <c r="N1669" s="12" t="s">
        <v>114</v>
      </c>
      <c r="O1669" s="12" t="s">
        <v>232</v>
      </c>
      <c r="P1669" s="12"/>
      <c r="Q1669" s="12"/>
      <c r="R1669" s="33" t="s">
        <v>47</v>
      </c>
      <c r="S1669" s="91" t="s">
        <v>3446</v>
      </c>
      <c r="T1669" s="35" t="s">
        <v>93</v>
      </c>
      <c r="U1669" s="20" t="s">
        <v>94</v>
      </c>
      <c r="V1669" s="38"/>
      <c r="W1669" s="38"/>
      <c r="X1669" s="38" t="s">
        <v>51</v>
      </c>
      <c r="Y1669" s="38" t="s">
        <v>51</v>
      </c>
      <c r="Z1669" s="38" t="s">
        <v>51</v>
      </c>
      <c r="AA1669" s="38" t="s">
        <v>51</v>
      </c>
      <c r="AB1669" s="38"/>
      <c r="AC1669" s="38"/>
      <c r="AD1669" s="38">
        <v>10</v>
      </c>
      <c r="AE1669" s="38">
        <v>2</v>
      </c>
      <c r="AF1669" s="35" t="s">
        <v>93</v>
      </c>
      <c r="AG1669" s="20" t="s">
        <v>94</v>
      </c>
      <c r="AH1669" s="38"/>
      <c r="AI1669" s="38"/>
      <c r="AJ1669" s="38" t="s">
        <v>51</v>
      </c>
      <c r="AK1669" s="38" t="s">
        <v>51</v>
      </c>
      <c r="AL1669" s="38" t="s">
        <v>51</v>
      </c>
      <c r="AM1669" s="38" t="s">
        <v>51</v>
      </c>
      <c r="AN1669" s="38"/>
      <c r="AO1669" s="38"/>
      <c r="AP1669" s="38">
        <v>10</v>
      </c>
      <c r="AQ1669" s="38">
        <v>2</v>
      </c>
      <c r="AR1669" s="11"/>
      <c r="AS1669" s="19"/>
      <c r="AT1669" s="41"/>
      <c r="AU1669" s="11"/>
      <c r="AV1669" s="19"/>
      <c r="AW1669" s="41"/>
      <c r="AX1669" s="43" t="s">
        <v>93</v>
      </c>
      <c r="AY1669" s="22" t="s">
        <v>94</v>
      </c>
      <c r="AZ1669" s="45">
        <v>2</v>
      </c>
      <c r="BA1669" s="43" t="s">
        <v>93</v>
      </c>
      <c r="BB1669" s="22" t="s">
        <v>94</v>
      </c>
      <c r="BC1669" s="45">
        <v>2</v>
      </c>
      <c r="BD1669" s="47"/>
      <c r="BE1669" s="24"/>
      <c r="BF1669" s="49"/>
      <c r="BG1669" s="49"/>
      <c r="BH1669" s="47"/>
      <c r="BI1669" s="24"/>
      <c r="BJ1669" s="49"/>
      <c r="BK1669" s="49"/>
      <c r="BL1669" s="51" t="s">
        <v>52</v>
      </c>
    </row>
    <row r="1670" spans="1:64" hidden="1" x14ac:dyDescent="0.3">
      <c r="A1670" s="131" t="s">
        <v>91</v>
      </c>
      <c r="B1670" s="132">
        <v>48</v>
      </c>
      <c r="C1670" s="84" t="s">
        <v>412</v>
      </c>
      <c r="D1670" s="84">
        <f>MATCH(Tabela1[[#This Row],[3]],ECHE!A:A,0)</f>
        <v>5332</v>
      </c>
      <c r="E1670" s="87" t="s">
        <v>413</v>
      </c>
      <c r="F1670" s="88" t="s">
        <v>414</v>
      </c>
      <c r="G1670" s="89"/>
      <c r="H1670" s="90" t="s">
        <v>273</v>
      </c>
      <c r="I1670" s="286" t="s">
        <v>243</v>
      </c>
      <c r="J1670" s="84" t="s">
        <v>415</v>
      </c>
      <c r="K1670" s="88" t="s">
        <v>39089</v>
      </c>
      <c r="L1670" s="196" t="s">
        <v>44</v>
      </c>
      <c r="M1670" s="84" t="s">
        <v>44</v>
      </c>
      <c r="N1670" s="131" t="s">
        <v>88</v>
      </c>
      <c r="O1670" s="131" t="s">
        <v>89</v>
      </c>
      <c r="P1670" s="131"/>
      <c r="Q1670" s="131"/>
      <c r="R1670" s="138" t="s">
        <v>47</v>
      </c>
      <c r="S1670" s="91" t="s">
        <v>3446</v>
      </c>
      <c r="T1670" s="92">
        <v>421</v>
      </c>
      <c r="U1670" s="93" t="s">
        <v>94</v>
      </c>
      <c r="V1670" s="94"/>
      <c r="W1670" s="94"/>
      <c r="X1670" s="94" t="s">
        <v>51</v>
      </c>
      <c r="Y1670" s="94" t="s">
        <v>51</v>
      </c>
      <c r="Z1670" s="94" t="s">
        <v>51</v>
      </c>
      <c r="AA1670" s="94" t="s">
        <v>51</v>
      </c>
      <c r="AB1670" s="94"/>
      <c r="AC1670" s="94"/>
      <c r="AD1670" s="94">
        <v>5</v>
      </c>
      <c r="AE1670" s="94">
        <v>1</v>
      </c>
      <c r="AF1670" s="92" t="s">
        <v>93</v>
      </c>
      <c r="AG1670" s="93" t="s">
        <v>94</v>
      </c>
      <c r="AH1670" s="94"/>
      <c r="AI1670" s="94"/>
      <c r="AJ1670" s="94" t="s">
        <v>51</v>
      </c>
      <c r="AK1670" s="94" t="s">
        <v>51</v>
      </c>
      <c r="AL1670" s="94" t="s">
        <v>51</v>
      </c>
      <c r="AM1670" s="94" t="s">
        <v>51</v>
      </c>
      <c r="AN1670" s="94"/>
      <c r="AO1670" s="94"/>
      <c r="AP1670" s="94">
        <v>5</v>
      </c>
      <c r="AQ1670" s="94">
        <v>1</v>
      </c>
      <c r="AR1670" s="85"/>
      <c r="AS1670" s="86"/>
      <c r="AT1670" s="95"/>
      <c r="AU1670" s="85"/>
      <c r="AV1670" s="86"/>
      <c r="AW1670" s="95"/>
      <c r="AX1670" s="96" t="s">
        <v>93</v>
      </c>
      <c r="AY1670" s="97" t="s">
        <v>94</v>
      </c>
      <c r="AZ1670" s="98" t="s">
        <v>180</v>
      </c>
      <c r="BA1670" s="96" t="s">
        <v>93</v>
      </c>
      <c r="BB1670" s="97" t="s">
        <v>94</v>
      </c>
      <c r="BC1670" s="98" t="s">
        <v>180</v>
      </c>
      <c r="BD1670" s="99" t="s">
        <v>93</v>
      </c>
      <c r="BE1670" s="100" t="s">
        <v>94</v>
      </c>
      <c r="BF1670" s="101" t="s">
        <v>180</v>
      </c>
      <c r="BG1670" s="101" t="s">
        <v>180</v>
      </c>
      <c r="BH1670" s="99" t="s">
        <v>93</v>
      </c>
      <c r="BI1670" s="100" t="s">
        <v>94</v>
      </c>
      <c r="BJ1670" s="101" t="s">
        <v>180</v>
      </c>
      <c r="BK1670" s="101" t="s">
        <v>180</v>
      </c>
      <c r="BL1670" s="102" t="s">
        <v>52</v>
      </c>
    </row>
    <row r="1671" spans="1:64" s="275" customFormat="1" hidden="1" x14ac:dyDescent="0.3">
      <c r="A1671" s="131" t="s">
        <v>91</v>
      </c>
      <c r="B1671" s="132">
        <v>114</v>
      </c>
      <c r="C1671" s="84" t="s">
        <v>784</v>
      </c>
      <c r="D1671" s="84">
        <f>MATCH(Tabela1[[#This Row],[3]],ECHE!A:A,0)</f>
        <v>3878</v>
      </c>
      <c r="E1671" s="87" t="s">
        <v>785</v>
      </c>
      <c r="F1671" s="88" t="s">
        <v>786</v>
      </c>
      <c r="G1671" s="89">
        <v>21000</v>
      </c>
      <c r="H1671" s="90" t="s">
        <v>787</v>
      </c>
      <c r="I1671" s="286" t="s">
        <v>67</v>
      </c>
      <c r="J1671" s="84" t="s">
        <v>788</v>
      </c>
      <c r="K1671" s="88" t="s">
        <v>38765</v>
      </c>
      <c r="L1671" s="196" t="s">
        <v>789</v>
      </c>
      <c r="M1671" s="84" t="s">
        <v>400</v>
      </c>
      <c r="N1671" s="131" t="s">
        <v>45</v>
      </c>
      <c r="O1671" s="131" t="s">
        <v>46</v>
      </c>
      <c r="P1671" s="131"/>
      <c r="Q1671" s="131"/>
      <c r="R1671" s="138" t="s">
        <v>47</v>
      </c>
      <c r="S1671" s="91" t="s">
        <v>3446</v>
      </c>
      <c r="T1671" s="92" t="s">
        <v>93</v>
      </c>
      <c r="U1671" s="93" t="s">
        <v>94</v>
      </c>
      <c r="V1671" s="94"/>
      <c r="W1671" s="94"/>
      <c r="X1671" s="94"/>
      <c r="Y1671" s="94"/>
      <c r="Z1671" s="94" t="s">
        <v>51</v>
      </c>
      <c r="AA1671" s="94" t="s">
        <v>51</v>
      </c>
      <c r="AB1671" s="94"/>
      <c r="AC1671" s="94"/>
      <c r="AD1671" s="94">
        <v>5</v>
      </c>
      <c r="AE1671" s="94">
        <v>1</v>
      </c>
      <c r="AF1671" s="92" t="s">
        <v>93</v>
      </c>
      <c r="AG1671" s="93" t="s">
        <v>94</v>
      </c>
      <c r="AH1671" s="94"/>
      <c r="AI1671" s="94"/>
      <c r="AJ1671" s="94"/>
      <c r="AK1671" s="94"/>
      <c r="AL1671" s="94" t="s">
        <v>51</v>
      </c>
      <c r="AM1671" s="94" t="s">
        <v>51</v>
      </c>
      <c r="AN1671" s="94"/>
      <c r="AO1671" s="94"/>
      <c r="AP1671" s="94">
        <v>5</v>
      </c>
      <c r="AQ1671" s="94">
        <v>1</v>
      </c>
      <c r="AR1671" s="85"/>
      <c r="AS1671" s="86"/>
      <c r="AT1671" s="95"/>
      <c r="AU1671" s="85"/>
      <c r="AV1671" s="86"/>
      <c r="AW1671" s="95"/>
      <c r="AX1671" s="96" t="s">
        <v>93</v>
      </c>
      <c r="AY1671" s="97" t="s">
        <v>94</v>
      </c>
      <c r="AZ1671" s="98">
        <v>1</v>
      </c>
      <c r="BA1671" s="96" t="s">
        <v>93</v>
      </c>
      <c r="BB1671" s="97" t="s">
        <v>94</v>
      </c>
      <c r="BC1671" s="98">
        <v>1</v>
      </c>
      <c r="BD1671" s="99"/>
      <c r="BE1671" s="100"/>
      <c r="BF1671" s="101"/>
      <c r="BG1671" s="101"/>
      <c r="BH1671" s="99"/>
      <c r="BI1671" s="100"/>
      <c r="BJ1671" s="101"/>
      <c r="BK1671" s="101"/>
      <c r="BL1671" s="102" t="s">
        <v>52</v>
      </c>
    </row>
    <row r="1672" spans="1:64" s="275" customFormat="1" hidden="1" x14ac:dyDescent="0.3">
      <c r="A1672" s="12" t="s">
        <v>91</v>
      </c>
      <c r="B1672" s="13">
        <v>116</v>
      </c>
      <c r="C1672" s="104" t="s">
        <v>793</v>
      </c>
      <c r="D1672" s="104">
        <f>MATCH(Tabela1[[#This Row],[3]],ECHE!A:A,0)</f>
        <v>472</v>
      </c>
      <c r="E1672" s="3" t="s">
        <v>794</v>
      </c>
      <c r="F1672" s="2" t="s">
        <v>795</v>
      </c>
      <c r="G1672" s="25" t="s">
        <v>796</v>
      </c>
      <c r="H1672" s="30" t="s">
        <v>797</v>
      </c>
      <c r="I1672" s="283" t="s">
        <v>127</v>
      </c>
      <c r="J1672" s="104" t="s">
        <v>798</v>
      </c>
      <c r="K1672" s="2" t="s">
        <v>38647</v>
      </c>
      <c r="L1672" s="235" t="s">
        <v>129</v>
      </c>
      <c r="M1672" s="104" t="s">
        <v>130</v>
      </c>
      <c r="N1672" s="12" t="s">
        <v>69</v>
      </c>
      <c r="O1672" s="12" t="s">
        <v>70</v>
      </c>
      <c r="P1672" s="12"/>
      <c r="Q1672" s="12"/>
      <c r="R1672" s="33" t="s">
        <v>47</v>
      </c>
      <c r="S1672" s="91" t="s">
        <v>3446</v>
      </c>
      <c r="T1672" s="35" t="s">
        <v>93</v>
      </c>
      <c r="U1672" s="20" t="s">
        <v>94</v>
      </c>
      <c r="V1672" s="38"/>
      <c r="W1672" s="38"/>
      <c r="X1672" s="38" t="s">
        <v>51</v>
      </c>
      <c r="Y1672" s="38" t="s">
        <v>51</v>
      </c>
      <c r="Z1672" s="38" t="s">
        <v>51</v>
      </c>
      <c r="AA1672" s="38" t="s">
        <v>51</v>
      </c>
      <c r="AB1672" s="38"/>
      <c r="AC1672" s="38"/>
      <c r="AD1672" s="38">
        <v>10</v>
      </c>
      <c r="AE1672" s="38">
        <v>2</v>
      </c>
      <c r="AF1672" s="35" t="s">
        <v>93</v>
      </c>
      <c r="AG1672" s="20" t="s">
        <v>94</v>
      </c>
      <c r="AH1672" s="38"/>
      <c r="AI1672" s="38"/>
      <c r="AJ1672" s="38" t="s">
        <v>51</v>
      </c>
      <c r="AK1672" s="38" t="s">
        <v>51</v>
      </c>
      <c r="AL1672" s="38" t="s">
        <v>51</v>
      </c>
      <c r="AM1672" s="38" t="s">
        <v>51</v>
      </c>
      <c r="AN1672" s="38"/>
      <c r="AO1672" s="38"/>
      <c r="AP1672" s="38">
        <v>10</v>
      </c>
      <c r="AQ1672" s="38">
        <v>2</v>
      </c>
      <c r="AR1672" s="11"/>
      <c r="AS1672" s="19"/>
      <c r="AT1672" s="41"/>
      <c r="AU1672" s="11"/>
      <c r="AV1672" s="19"/>
      <c r="AW1672" s="41"/>
      <c r="AX1672" s="43"/>
      <c r="AY1672" s="22"/>
      <c r="AZ1672" s="45"/>
      <c r="BA1672" s="43"/>
      <c r="BB1672" s="22"/>
      <c r="BC1672" s="45"/>
      <c r="BD1672" s="47"/>
      <c r="BE1672" s="24"/>
      <c r="BF1672" s="49"/>
      <c r="BG1672" s="49"/>
      <c r="BH1672" s="47"/>
      <c r="BI1672" s="24"/>
      <c r="BJ1672" s="49"/>
      <c r="BK1672" s="49"/>
      <c r="BL1672" s="51" t="s">
        <v>52</v>
      </c>
    </row>
    <row r="1673" spans="1:64" hidden="1" x14ac:dyDescent="0.3">
      <c r="A1673" s="12" t="s">
        <v>91</v>
      </c>
      <c r="B1673" s="13">
        <v>129</v>
      </c>
      <c r="C1673" s="104" t="s">
        <v>867</v>
      </c>
      <c r="D1673" s="104">
        <f>MATCH(Tabela1[[#This Row],[3]],ECHE!A:A,0)</f>
        <v>441</v>
      </c>
      <c r="E1673" s="3" t="s">
        <v>868</v>
      </c>
      <c r="F1673" s="2" t="s">
        <v>869</v>
      </c>
      <c r="G1673" s="25">
        <v>15230</v>
      </c>
      <c r="H1673" s="30" t="s">
        <v>870</v>
      </c>
      <c r="I1673" s="283" t="s">
        <v>127</v>
      </c>
      <c r="J1673" s="104" t="s">
        <v>874</v>
      </c>
      <c r="K1673" s="2" t="s">
        <v>875</v>
      </c>
      <c r="L1673" s="235" t="s">
        <v>873</v>
      </c>
      <c r="M1673" s="104" t="s">
        <v>612</v>
      </c>
      <c r="N1673" s="12" t="s">
        <v>88</v>
      </c>
      <c r="O1673" s="12" t="s">
        <v>131</v>
      </c>
      <c r="P1673" s="12"/>
      <c r="Q1673" s="12"/>
      <c r="R1673" s="33" t="s">
        <v>47</v>
      </c>
      <c r="S1673" s="91" t="s">
        <v>3446</v>
      </c>
      <c r="T1673" s="35" t="s">
        <v>93</v>
      </c>
      <c r="U1673" s="20" t="s">
        <v>94</v>
      </c>
      <c r="V1673" s="38"/>
      <c r="W1673" s="38"/>
      <c r="X1673" s="38" t="s">
        <v>51</v>
      </c>
      <c r="Y1673" s="38" t="s">
        <v>51</v>
      </c>
      <c r="Z1673" s="38" t="s">
        <v>51</v>
      </c>
      <c r="AA1673" s="38" t="s">
        <v>51</v>
      </c>
      <c r="AB1673" s="38"/>
      <c r="AC1673" s="38"/>
      <c r="AD1673" s="38">
        <v>12</v>
      </c>
      <c r="AE1673" s="38">
        <v>2</v>
      </c>
      <c r="AF1673" s="35" t="s">
        <v>93</v>
      </c>
      <c r="AG1673" s="20" t="s">
        <v>94</v>
      </c>
      <c r="AH1673" s="38"/>
      <c r="AI1673" s="38"/>
      <c r="AJ1673" s="38" t="s">
        <v>51</v>
      </c>
      <c r="AK1673" s="38" t="s">
        <v>51</v>
      </c>
      <c r="AL1673" s="38" t="s">
        <v>51</v>
      </c>
      <c r="AM1673" s="38" t="s">
        <v>51</v>
      </c>
      <c r="AN1673" s="38"/>
      <c r="AO1673" s="38"/>
      <c r="AP1673" s="38">
        <v>12</v>
      </c>
      <c r="AQ1673" s="38">
        <v>2</v>
      </c>
      <c r="AR1673" s="11"/>
      <c r="AS1673" s="19"/>
      <c r="AT1673" s="41"/>
      <c r="AU1673" s="11"/>
      <c r="AV1673" s="19"/>
      <c r="AW1673" s="41"/>
      <c r="AX1673" s="43" t="s">
        <v>93</v>
      </c>
      <c r="AY1673" s="22" t="s">
        <v>94</v>
      </c>
      <c r="AZ1673" s="45">
        <v>1</v>
      </c>
      <c r="BA1673" s="43" t="s">
        <v>93</v>
      </c>
      <c r="BB1673" s="22" t="s">
        <v>94</v>
      </c>
      <c r="BC1673" s="45">
        <v>1</v>
      </c>
      <c r="BD1673" s="47" t="e">
        <v>#N/A</v>
      </c>
      <c r="BE1673" s="24" t="e">
        <v>#N/A</v>
      </c>
      <c r="BF1673" s="49"/>
      <c r="BG1673" s="49"/>
      <c r="BH1673" s="47"/>
      <c r="BI1673" s="24"/>
      <c r="BJ1673" s="49"/>
      <c r="BK1673" s="49"/>
      <c r="BL1673" s="51" t="s">
        <v>52</v>
      </c>
    </row>
    <row r="1674" spans="1:64" hidden="1" x14ac:dyDescent="0.3">
      <c r="A1674" s="12" t="s">
        <v>91</v>
      </c>
      <c r="B1674" s="13">
        <v>135</v>
      </c>
      <c r="C1674" s="104" t="s">
        <v>901</v>
      </c>
      <c r="D1674" s="104">
        <f>MATCH(Tabela1[[#This Row],[3]],ECHE!A:A,0)</f>
        <v>124</v>
      </c>
      <c r="E1674" s="3" t="s">
        <v>902</v>
      </c>
      <c r="F1674" s="2" t="s">
        <v>903</v>
      </c>
      <c r="G1674" s="25">
        <v>9000</v>
      </c>
      <c r="H1674" s="30" t="s">
        <v>904</v>
      </c>
      <c r="I1674" s="283" t="s">
        <v>579</v>
      </c>
      <c r="J1674" s="104" t="s">
        <v>905</v>
      </c>
      <c r="K1674" s="2" t="s">
        <v>38851</v>
      </c>
      <c r="L1674" s="235" t="s">
        <v>44</v>
      </c>
      <c r="M1674" s="104" t="s">
        <v>44</v>
      </c>
      <c r="N1674" s="12" t="s">
        <v>69</v>
      </c>
      <c r="O1674" s="12" t="s">
        <v>70</v>
      </c>
      <c r="P1674" s="12"/>
      <c r="Q1674" s="12"/>
      <c r="R1674" s="33" t="s">
        <v>47</v>
      </c>
      <c r="S1674" s="91" t="s">
        <v>3446</v>
      </c>
      <c r="T1674" s="35" t="s">
        <v>93</v>
      </c>
      <c r="U1674" s="20" t="s">
        <v>94</v>
      </c>
      <c r="V1674" s="38"/>
      <c r="W1674" s="38"/>
      <c r="X1674" s="38"/>
      <c r="Y1674" s="38"/>
      <c r="Z1674" s="38" t="s">
        <v>51</v>
      </c>
      <c r="AA1674" s="38" t="s">
        <v>51</v>
      </c>
      <c r="AB1674" s="38"/>
      <c r="AC1674" s="38"/>
      <c r="AD1674" s="38">
        <v>10</v>
      </c>
      <c r="AE1674" s="38">
        <v>2</v>
      </c>
      <c r="AF1674" s="35" t="s">
        <v>93</v>
      </c>
      <c r="AG1674" s="20" t="s">
        <v>94</v>
      </c>
      <c r="AH1674" s="38"/>
      <c r="AI1674" s="38"/>
      <c r="AJ1674" s="38"/>
      <c r="AK1674" s="38"/>
      <c r="AL1674" s="38" t="s">
        <v>51</v>
      </c>
      <c r="AM1674" s="38" t="s">
        <v>51</v>
      </c>
      <c r="AN1674" s="38"/>
      <c r="AO1674" s="38"/>
      <c r="AP1674" s="38">
        <v>10</v>
      </c>
      <c r="AQ1674" s="38">
        <v>2</v>
      </c>
      <c r="AR1674" s="11"/>
      <c r="AS1674" s="19"/>
      <c r="AT1674" s="41"/>
      <c r="AU1674" s="11"/>
      <c r="AV1674" s="19"/>
      <c r="AW1674" s="41"/>
      <c r="AX1674" s="43" t="s">
        <v>93</v>
      </c>
      <c r="AY1674" s="22" t="s">
        <v>94</v>
      </c>
      <c r="AZ1674" s="45">
        <v>1</v>
      </c>
      <c r="BA1674" s="43" t="s">
        <v>93</v>
      </c>
      <c r="BB1674" s="22" t="s">
        <v>94</v>
      </c>
      <c r="BC1674" s="45">
        <v>1</v>
      </c>
      <c r="BD1674" s="47"/>
      <c r="BE1674" s="24"/>
      <c r="BF1674" s="49"/>
      <c r="BG1674" s="49"/>
      <c r="BH1674" s="47"/>
      <c r="BI1674" s="24"/>
      <c r="BJ1674" s="49"/>
      <c r="BK1674" s="49"/>
      <c r="BL1674" s="51" t="s">
        <v>52</v>
      </c>
    </row>
    <row r="1675" spans="1:64" hidden="1" x14ac:dyDescent="0.3">
      <c r="A1675" s="12" t="s">
        <v>91</v>
      </c>
      <c r="B1675" s="13">
        <v>163</v>
      </c>
      <c r="C1675" s="104" t="s">
        <v>1048</v>
      </c>
      <c r="D1675" s="104">
        <f>MATCH(Tabela1[[#This Row],[3]],ECHE!A:A,0)</f>
        <v>3886</v>
      </c>
      <c r="E1675" s="3" t="s">
        <v>1049</v>
      </c>
      <c r="F1675" s="2" t="s">
        <v>1050</v>
      </c>
      <c r="G1675" s="25">
        <v>10000</v>
      </c>
      <c r="H1675" s="30" t="s">
        <v>956</v>
      </c>
      <c r="I1675" s="283" t="s">
        <v>67</v>
      </c>
      <c r="J1675" s="104" t="s">
        <v>1051</v>
      </c>
      <c r="K1675" s="2" t="s">
        <v>38769</v>
      </c>
      <c r="L1675" s="235" t="s">
        <v>400</v>
      </c>
      <c r="M1675" s="104" t="s">
        <v>400</v>
      </c>
      <c r="N1675" s="12" t="s">
        <v>989</v>
      </c>
      <c r="O1675" s="12" t="s">
        <v>232</v>
      </c>
      <c r="P1675" s="12"/>
      <c r="Q1675" s="12"/>
      <c r="R1675" s="33" t="s">
        <v>47</v>
      </c>
      <c r="S1675" s="91" t="s">
        <v>3446</v>
      </c>
      <c r="T1675" s="35" t="s">
        <v>93</v>
      </c>
      <c r="U1675" s="20" t="s">
        <v>94</v>
      </c>
      <c r="V1675" s="38"/>
      <c r="W1675" s="38"/>
      <c r="X1675" s="38" t="s">
        <v>51</v>
      </c>
      <c r="Y1675" s="38" t="s">
        <v>51</v>
      </c>
      <c r="Z1675" s="38" t="s">
        <v>51</v>
      </c>
      <c r="AA1675" s="38" t="s">
        <v>51</v>
      </c>
      <c r="AB1675" s="38"/>
      <c r="AC1675" s="38"/>
      <c r="AD1675" s="38">
        <v>20</v>
      </c>
      <c r="AE1675" s="38">
        <v>4</v>
      </c>
      <c r="AF1675" s="35" t="s">
        <v>93</v>
      </c>
      <c r="AG1675" s="20" t="s">
        <v>94</v>
      </c>
      <c r="AH1675" s="38"/>
      <c r="AI1675" s="38"/>
      <c r="AJ1675" s="38" t="s">
        <v>51</v>
      </c>
      <c r="AK1675" s="38" t="s">
        <v>51</v>
      </c>
      <c r="AL1675" s="38" t="s">
        <v>51</v>
      </c>
      <c r="AM1675" s="38" t="s">
        <v>51</v>
      </c>
      <c r="AN1675" s="38"/>
      <c r="AO1675" s="38"/>
      <c r="AP1675" s="38">
        <v>20</v>
      </c>
      <c r="AQ1675" s="38">
        <v>4</v>
      </c>
      <c r="AR1675" s="11"/>
      <c r="AS1675" s="19"/>
      <c r="AT1675" s="41"/>
      <c r="AU1675" s="11"/>
      <c r="AV1675" s="19"/>
      <c r="AW1675" s="41"/>
      <c r="AX1675" s="43" t="s">
        <v>93</v>
      </c>
      <c r="AY1675" s="22" t="s">
        <v>94</v>
      </c>
      <c r="AZ1675" s="45" t="s">
        <v>509</v>
      </c>
      <c r="BA1675" s="43" t="s">
        <v>93</v>
      </c>
      <c r="BB1675" s="22" t="s">
        <v>94</v>
      </c>
      <c r="BC1675" s="45" t="s">
        <v>509</v>
      </c>
      <c r="BD1675" s="47" t="s">
        <v>93</v>
      </c>
      <c r="BE1675" s="24" t="s">
        <v>94</v>
      </c>
      <c r="BF1675" s="101" t="s">
        <v>509</v>
      </c>
      <c r="BG1675" s="49" t="s">
        <v>509</v>
      </c>
      <c r="BH1675" s="47" t="s">
        <v>93</v>
      </c>
      <c r="BI1675" s="24" t="s">
        <v>94</v>
      </c>
      <c r="BJ1675" s="101" t="s">
        <v>509</v>
      </c>
      <c r="BK1675" s="49" t="s">
        <v>509</v>
      </c>
      <c r="BL1675" s="51" t="s">
        <v>52</v>
      </c>
    </row>
    <row r="1676" spans="1:64" hidden="1" x14ac:dyDescent="0.3">
      <c r="A1676" s="12" t="s">
        <v>91</v>
      </c>
      <c r="B1676" s="13">
        <v>166</v>
      </c>
      <c r="C1676" s="104" t="s">
        <v>1063</v>
      </c>
      <c r="D1676" s="104">
        <f>MATCH(Tabela1[[#This Row],[3]],ECHE!A:A,0)</f>
        <v>4223</v>
      </c>
      <c r="E1676" s="3" t="s">
        <v>1064</v>
      </c>
      <c r="F1676" s="2" t="s">
        <v>1065</v>
      </c>
      <c r="G1676" s="25">
        <v>600</v>
      </c>
      <c r="H1676" s="30" t="s">
        <v>1066</v>
      </c>
      <c r="I1676" s="283" t="s">
        <v>1067</v>
      </c>
      <c r="J1676" s="104" t="s">
        <v>1068</v>
      </c>
      <c r="K1676" s="2" t="s">
        <v>38936</v>
      </c>
      <c r="L1676" s="235" t="s">
        <v>103</v>
      </c>
      <c r="M1676" s="104" t="s">
        <v>44</v>
      </c>
      <c r="N1676" s="12" t="s">
        <v>283</v>
      </c>
      <c r="O1676" s="12" t="s">
        <v>72</v>
      </c>
      <c r="P1676" s="12"/>
      <c r="Q1676" s="12"/>
      <c r="R1676" s="33" t="s">
        <v>47</v>
      </c>
      <c r="S1676" s="91" t="s">
        <v>3446</v>
      </c>
      <c r="T1676" s="35" t="s">
        <v>93</v>
      </c>
      <c r="U1676" s="20" t="s">
        <v>94</v>
      </c>
      <c r="V1676" s="38"/>
      <c r="W1676" s="38"/>
      <c r="X1676" s="38" t="s">
        <v>51</v>
      </c>
      <c r="Y1676" s="38" t="s">
        <v>51</v>
      </c>
      <c r="Z1676" s="38" t="s">
        <v>51</v>
      </c>
      <c r="AA1676" s="38" t="s">
        <v>51</v>
      </c>
      <c r="AB1676" s="38"/>
      <c r="AC1676" s="38"/>
      <c r="AD1676" s="38">
        <v>10</v>
      </c>
      <c r="AE1676" s="38">
        <v>1</v>
      </c>
      <c r="AF1676" s="35" t="s">
        <v>93</v>
      </c>
      <c r="AG1676" s="20" t="s">
        <v>94</v>
      </c>
      <c r="AH1676" s="38"/>
      <c r="AI1676" s="38"/>
      <c r="AJ1676" s="38" t="s">
        <v>51</v>
      </c>
      <c r="AK1676" s="38" t="s">
        <v>51</v>
      </c>
      <c r="AL1676" s="38" t="s">
        <v>51</v>
      </c>
      <c r="AM1676" s="38" t="s">
        <v>51</v>
      </c>
      <c r="AN1676" s="38"/>
      <c r="AO1676" s="38"/>
      <c r="AP1676" s="38">
        <v>10</v>
      </c>
      <c r="AQ1676" s="38">
        <v>1</v>
      </c>
      <c r="AR1676" s="11"/>
      <c r="AS1676" s="19"/>
      <c r="AT1676" s="41"/>
      <c r="AU1676" s="11"/>
      <c r="AV1676" s="19"/>
      <c r="AW1676" s="41"/>
      <c r="AX1676" s="43" t="s">
        <v>93</v>
      </c>
      <c r="AY1676" s="22" t="s">
        <v>94</v>
      </c>
      <c r="AZ1676" s="45">
        <v>5</v>
      </c>
      <c r="BA1676" s="43" t="s">
        <v>93</v>
      </c>
      <c r="BB1676" s="22" t="s">
        <v>94</v>
      </c>
      <c r="BC1676" s="45">
        <v>1</v>
      </c>
      <c r="BD1676" s="47" t="s">
        <v>93</v>
      </c>
      <c r="BE1676" s="24" t="s">
        <v>94</v>
      </c>
      <c r="BF1676" s="49" t="s">
        <v>180</v>
      </c>
      <c r="BG1676" s="49" t="s">
        <v>180</v>
      </c>
      <c r="BH1676" s="47" t="s">
        <v>93</v>
      </c>
      <c r="BI1676" s="24" t="s">
        <v>94</v>
      </c>
      <c r="BJ1676" s="49" t="s">
        <v>180</v>
      </c>
      <c r="BK1676" s="49" t="s">
        <v>180</v>
      </c>
      <c r="BL1676" s="51" t="s">
        <v>52</v>
      </c>
    </row>
    <row r="1677" spans="1:64" hidden="1" x14ac:dyDescent="0.3">
      <c r="A1677" s="12" t="s">
        <v>91</v>
      </c>
      <c r="B1677" s="13">
        <v>183</v>
      </c>
      <c r="C1677" s="104" t="s">
        <v>1137</v>
      </c>
      <c r="D1677" s="104">
        <f>MATCH(Tabela1[[#This Row],[3]],ECHE!A:A,0)</f>
        <v>4125</v>
      </c>
      <c r="E1677" s="3" t="s">
        <v>1138</v>
      </c>
      <c r="F1677" s="2" t="s">
        <v>1139</v>
      </c>
      <c r="G1677" s="25">
        <v>27100</v>
      </c>
      <c r="H1677" s="30" t="s">
        <v>1140</v>
      </c>
      <c r="I1677" s="283" t="s">
        <v>316</v>
      </c>
      <c r="J1677" s="104" t="s">
        <v>1141</v>
      </c>
      <c r="K1677" s="69" t="s">
        <v>38926</v>
      </c>
      <c r="L1677" s="235" t="s">
        <v>1142</v>
      </c>
      <c r="M1677" s="104" t="s">
        <v>545</v>
      </c>
      <c r="N1677" s="12" t="s">
        <v>1143</v>
      </c>
      <c r="O1677" s="12" t="s">
        <v>1144</v>
      </c>
      <c r="P1677" s="12"/>
      <c r="Q1677" s="12"/>
      <c r="R1677" s="33" t="s">
        <v>47</v>
      </c>
      <c r="S1677" s="91" t="s">
        <v>3446</v>
      </c>
      <c r="T1677" s="35" t="s">
        <v>93</v>
      </c>
      <c r="U1677" s="20" t="s">
        <v>94</v>
      </c>
      <c r="V1677" s="38"/>
      <c r="W1677" s="38"/>
      <c r="X1677" s="38" t="s">
        <v>51</v>
      </c>
      <c r="Y1677" s="38" t="s">
        <v>51</v>
      </c>
      <c r="Z1677" s="38" t="s">
        <v>51</v>
      </c>
      <c r="AA1677" s="38" t="s">
        <v>51</v>
      </c>
      <c r="AB1677" s="38" t="s">
        <v>51</v>
      </c>
      <c r="AC1677" s="38" t="s">
        <v>51</v>
      </c>
      <c r="AD1677" s="38">
        <v>10</v>
      </c>
      <c r="AE1677" s="38">
        <v>2</v>
      </c>
      <c r="AF1677" s="35" t="s">
        <v>93</v>
      </c>
      <c r="AG1677" s="20" t="s">
        <v>94</v>
      </c>
      <c r="AH1677" s="38"/>
      <c r="AI1677" s="38"/>
      <c r="AJ1677" s="38" t="s">
        <v>51</v>
      </c>
      <c r="AK1677" s="38" t="s">
        <v>51</v>
      </c>
      <c r="AL1677" s="38" t="s">
        <v>51</v>
      </c>
      <c r="AM1677" s="38" t="s">
        <v>51</v>
      </c>
      <c r="AN1677" s="38" t="s">
        <v>51</v>
      </c>
      <c r="AO1677" s="38" t="s">
        <v>51</v>
      </c>
      <c r="AP1677" s="38">
        <v>10</v>
      </c>
      <c r="AQ1677" s="38">
        <v>2</v>
      </c>
      <c r="AR1677" s="11"/>
      <c r="AS1677" s="19"/>
      <c r="AT1677" s="41"/>
      <c r="AU1677" s="11"/>
      <c r="AV1677" s="19"/>
      <c r="AW1677" s="41"/>
      <c r="AX1677" s="43" t="s">
        <v>93</v>
      </c>
      <c r="AY1677" s="22" t="s">
        <v>94</v>
      </c>
      <c r="AZ1677" s="45" t="s">
        <v>180</v>
      </c>
      <c r="BA1677" s="43" t="s">
        <v>93</v>
      </c>
      <c r="BB1677" s="22" t="s">
        <v>94</v>
      </c>
      <c r="BC1677" s="45" t="s">
        <v>180</v>
      </c>
      <c r="BD1677" s="47"/>
      <c r="BE1677" s="24"/>
      <c r="BF1677" s="49"/>
      <c r="BG1677" s="49"/>
      <c r="BH1677" s="47"/>
      <c r="BI1677" s="24"/>
      <c r="BJ1677" s="49"/>
      <c r="BK1677" s="49"/>
      <c r="BL1677" s="51" t="s">
        <v>52</v>
      </c>
    </row>
    <row r="1678" spans="1:64" s="275" customFormat="1" hidden="1" x14ac:dyDescent="0.3">
      <c r="A1678" s="12" t="s">
        <v>91</v>
      </c>
      <c r="B1678" s="13">
        <v>199</v>
      </c>
      <c r="C1678" s="104" t="s">
        <v>1214</v>
      </c>
      <c r="D1678" s="104">
        <f>MATCH(Tabela1[[#This Row],[3]],ECHE!A:A,0)</f>
        <v>626</v>
      </c>
      <c r="E1678" s="3" t="s">
        <v>1215</v>
      </c>
      <c r="F1678" s="2" t="s">
        <v>1216</v>
      </c>
      <c r="G1678" s="25" t="s">
        <v>1217</v>
      </c>
      <c r="H1678" s="30" t="s">
        <v>1218</v>
      </c>
      <c r="I1678" s="283" t="s">
        <v>127</v>
      </c>
      <c r="J1678" s="104" t="s">
        <v>1219</v>
      </c>
      <c r="K1678" s="2" t="s">
        <v>38657</v>
      </c>
      <c r="L1678" s="235"/>
      <c r="M1678" s="104"/>
      <c r="N1678" s="12" t="s">
        <v>88</v>
      </c>
      <c r="O1678" s="12" t="s">
        <v>131</v>
      </c>
      <c r="P1678" s="12"/>
      <c r="Q1678" s="12"/>
      <c r="R1678" s="33" t="s">
        <v>47</v>
      </c>
      <c r="S1678" s="91" t="s">
        <v>3446</v>
      </c>
      <c r="T1678" s="35" t="s">
        <v>93</v>
      </c>
      <c r="U1678" s="20" t="s">
        <v>94</v>
      </c>
      <c r="V1678" s="38"/>
      <c r="W1678" s="38"/>
      <c r="X1678" s="38" t="s">
        <v>51</v>
      </c>
      <c r="Y1678" s="38" t="s">
        <v>51</v>
      </c>
      <c r="Z1678" s="38"/>
      <c r="AA1678" s="38"/>
      <c r="AB1678" s="38"/>
      <c r="AC1678" s="38"/>
      <c r="AD1678" s="38">
        <v>12</v>
      </c>
      <c r="AE1678" s="38">
        <v>2</v>
      </c>
      <c r="AF1678" s="35" t="s">
        <v>93</v>
      </c>
      <c r="AG1678" s="20" t="s">
        <v>94</v>
      </c>
      <c r="AH1678" s="38"/>
      <c r="AI1678" s="38"/>
      <c r="AJ1678" s="38" t="s">
        <v>51</v>
      </c>
      <c r="AK1678" s="38" t="s">
        <v>51</v>
      </c>
      <c r="AL1678" s="38"/>
      <c r="AM1678" s="38"/>
      <c r="AN1678" s="38"/>
      <c r="AO1678" s="38"/>
      <c r="AP1678" s="38">
        <v>12</v>
      </c>
      <c r="AQ1678" s="38">
        <v>2</v>
      </c>
      <c r="AR1678" s="11"/>
      <c r="AS1678" s="19"/>
      <c r="AT1678" s="41"/>
      <c r="AU1678" s="11"/>
      <c r="AV1678" s="19"/>
      <c r="AW1678" s="41"/>
      <c r="AX1678" s="43" t="s">
        <v>93</v>
      </c>
      <c r="AY1678" s="22" t="s">
        <v>94</v>
      </c>
      <c r="AZ1678" s="45">
        <v>1</v>
      </c>
      <c r="BA1678" s="43" t="s">
        <v>93</v>
      </c>
      <c r="BB1678" s="22" t="s">
        <v>94</v>
      </c>
      <c r="BC1678" s="45">
        <v>1</v>
      </c>
      <c r="BD1678" s="47" t="s">
        <v>93</v>
      </c>
      <c r="BE1678" s="24" t="s">
        <v>94</v>
      </c>
      <c r="BF1678" s="49">
        <v>5</v>
      </c>
      <c r="BG1678" s="49">
        <v>1</v>
      </c>
      <c r="BH1678" s="47" t="s">
        <v>93</v>
      </c>
      <c r="BI1678" s="24" t="s">
        <v>94</v>
      </c>
      <c r="BJ1678" s="49">
        <v>5</v>
      </c>
      <c r="BK1678" s="49">
        <v>1</v>
      </c>
      <c r="BL1678" s="51" t="s">
        <v>52</v>
      </c>
    </row>
    <row r="1679" spans="1:64" s="275" customFormat="1" hidden="1" x14ac:dyDescent="0.3">
      <c r="A1679" s="131" t="s">
        <v>91</v>
      </c>
      <c r="B1679" s="132">
        <v>202</v>
      </c>
      <c r="C1679" s="84" t="s">
        <v>1231</v>
      </c>
      <c r="D1679" s="84">
        <f>MATCH(Tabela1[[#This Row],[3]],ECHE!A:A,0)</f>
        <v>5063</v>
      </c>
      <c r="E1679" s="87" t="s">
        <v>1232</v>
      </c>
      <c r="F1679" s="88" t="s">
        <v>1233</v>
      </c>
      <c r="G1679" s="89" t="s">
        <v>1234</v>
      </c>
      <c r="H1679" s="90" t="s">
        <v>1235</v>
      </c>
      <c r="I1679" s="286" t="s">
        <v>138</v>
      </c>
      <c r="J1679" s="84" t="s">
        <v>1236</v>
      </c>
      <c r="K1679" s="2" t="s">
        <v>39043</v>
      </c>
      <c r="L1679" s="196" t="s">
        <v>1237</v>
      </c>
      <c r="M1679" s="84" t="s">
        <v>150</v>
      </c>
      <c r="N1679" s="131" t="s">
        <v>198</v>
      </c>
      <c r="O1679" s="131" t="s">
        <v>199</v>
      </c>
      <c r="P1679" s="131"/>
      <c r="Q1679" s="131"/>
      <c r="R1679" s="138" t="s">
        <v>47</v>
      </c>
      <c r="S1679" s="91" t="s">
        <v>3446</v>
      </c>
      <c r="T1679" s="92" t="s">
        <v>93</v>
      </c>
      <c r="U1679" s="93" t="s">
        <v>94</v>
      </c>
      <c r="V1679" s="94"/>
      <c r="W1679" s="94"/>
      <c r="X1679" s="94" t="s">
        <v>51</v>
      </c>
      <c r="Y1679" s="94" t="s">
        <v>51</v>
      </c>
      <c r="Z1679" s="94" t="s">
        <v>51</v>
      </c>
      <c r="AA1679" s="94" t="s">
        <v>51</v>
      </c>
      <c r="AB1679" s="94" t="s">
        <v>51</v>
      </c>
      <c r="AC1679" s="94" t="s">
        <v>51</v>
      </c>
      <c r="AD1679" s="94">
        <v>10</v>
      </c>
      <c r="AE1679" s="94">
        <v>2</v>
      </c>
      <c r="AF1679" s="92" t="s">
        <v>93</v>
      </c>
      <c r="AG1679" s="93" t="s">
        <v>94</v>
      </c>
      <c r="AH1679" s="94"/>
      <c r="AI1679" s="94"/>
      <c r="AJ1679" s="94" t="s">
        <v>51</v>
      </c>
      <c r="AK1679" s="94" t="s">
        <v>51</v>
      </c>
      <c r="AL1679" s="94" t="s">
        <v>51</v>
      </c>
      <c r="AM1679" s="94" t="s">
        <v>51</v>
      </c>
      <c r="AN1679" s="94" t="s">
        <v>51</v>
      </c>
      <c r="AO1679" s="94" t="s">
        <v>51</v>
      </c>
      <c r="AP1679" s="94">
        <v>10</v>
      </c>
      <c r="AQ1679" s="94">
        <v>2</v>
      </c>
      <c r="AR1679" s="85"/>
      <c r="AS1679" s="86"/>
      <c r="AT1679" s="95"/>
      <c r="AU1679" s="85"/>
      <c r="AV1679" s="86"/>
      <c r="AW1679" s="95"/>
      <c r="AX1679" s="96" t="s">
        <v>93</v>
      </c>
      <c r="AY1679" s="97" t="s">
        <v>94</v>
      </c>
      <c r="AZ1679" s="98" t="s">
        <v>180</v>
      </c>
      <c r="BA1679" s="96" t="s">
        <v>93</v>
      </c>
      <c r="BB1679" s="97" t="s">
        <v>94</v>
      </c>
      <c r="BC1679" s="45" t="s">
        <v>180</v>
      </c>
      <c r="BD1679" s="99"/>
      <c r="BE1679" s="100"/>
      <c r="BF1679" s="101"/>
      <c r="BG1679" s="101"/>
      <c r="BH1679" s="99"/>
      <c r="BI1679" s="100"/>
      <c r="BJ1679" s="101"/>
      <c r="BK1679" s="101"/>
      <c r="BL1679" s="102" t="s">
        <v>52</v>
      </c>
    </row>
    <row r="1680" spans="1:64" s="275" customFormat="1" hidden="1" x14ac:dyDescent="0.3">
      <c r="A1680" s="12" t="s">
        <v>91</v>
      </c>
      <c r="B1680" s="13">
        <v>207</v>
      </c>
      <c r="C1680" s="104" t="s">
        <v>1257</v>
      </c>
      <c r="D1680" s="104">
        <f>MATCH(Tabela1[[#This Row],[3]],ECHE!A:A,0)</f>
        <v>4648</v>
      </c>
      <c r="E1680" s="3" t="s">
        <v>1258</v>
      </c>
      <c r="F1680" s="2" t="s">
        <v>1259</v>
      </c>
      <c r="G1680" s="25" t="s">
        <v>1260</v>
      </c>
      <c r="H1680" s="30" t="s">
        <v>848</v>
      </c>
      <c r="I1680" s="283" t="s">
        <v>214</v>
      </c>
      <c r="J1680" s="104" t="s">
        <v>1261</v>
      </c>
      <c r="K1680" s="2" t="s">
        <v>38802</v>
      </c>
      <c r="L1680" s="235" t="s">
        <v>538</v>
      </c>
      <c r="M1680" s="104" t="s">
        <v>423</v>
      </c>
      <c r="N1680" s="12" t="s">
        <v>90</v>
      </c>
      <c r="O1680" s="12" t="s">
        <v>89</v>
      </c>
      <c r="P1680" s="12"/>
      <c r="Q1680" s="12"/>
      <c r="R1680" s="33" t="s">
        <v>47</v>
      </c>
      <c r="S1680" s="91" t="s">
        <v>3446</v>
      </c>
      <c r="T1680" s="35" t="s">
        <v>93</v>
      </c>
      <c r="U1680" s="20" t="s">
        <v>94</v>
      </c>
      <c r="V1680" s="38"/>
      <c r="W1680" s="38"/>
      <c r="X1680" s="38" t="s">
        <v>51</v>
      </c>
      <c r="Y1680" s="38" t="s">
        <v>51</v>
      </c>
      <c r="Z1680" s="38" t="s">
        <v>51</v>
      </c>
      <c r="AA1680" s="38" t="s">
        <v>51</v>
      </c>
      <c r="AB1680" s="38"/>
      <c r="AC1680" s="38"/>
      <c r="AD1680" s="38">
        <v>10</v>
      </c>
      <c r="AE1680" s="38">
        <v>1</v>
      </c>
      <c r="AF1680" s="35" t="s">
        <v>93</v>
      </c>
      <c r="AG1680" s="20" t="s">
        <v>94</v>
      </c>
      <c r="AH1680" s="38"/>
      <c r="AI1680" s="38"/>
      <c r="AJ1680" s="38" t="s">
        <v>51</v>
      </c>
      <c r="AK1680" s="38" t="s">
        <v>51</v>
      </c>
      <c r="AL1680" s="38" t="s">
        <v>51</v>
      </c>
      <c r="AM1680" s="38" t="s">
        <v>51</v>
      </c>
      <c r="AN1680" s="38"/>
      <c r="AO1680" s="38"/>
      <c r="AP1680" s="38">
        <v>10</v>
      </c>
      <c r="AQ1680" s="38">
        <v>1</v>
      </c>
      <c r="AR1680" s="11"/>
      <c r="AS1680" s="19"/>
      <c r="AT1680" s="41"/>
      <c r="AU1680" s="11"/>
      <c r="AV1680" s="19"/>
      <c r="AW1680" s="41"/>
      <c r="AX1680" s="43" t="s">
        <v>93</v>
      </c>
      <c r="AY1680" s="22" t="s">
        <v>94</v>
      </c>
      <c r="AZ1680" s="45">
        <v>1</v>
      </c>
      <c r="BA1680" s="43" t="s">
        <v>93</v>
      </c>
      <c r="BB1680" s="22" t="s">
        <v>94</v>
      </c>
      <c r="BC1680" s="45">
        <v>1</v>
      </c>
      <c r="BD1680" s="47" t="s">
        <v>93</v>
      </c>
      <c r="BE1680" s="24" t="s">
        <v>94</v>
      </c>
      <c r="BF1680" s="49">
        <v>10</v>
      </c>
      <c r="BG1680" s="49">
        <v>2</v>
      </c>
      <c r="BH1680" s="47" t="s">
        <v>93</v>
      </c>
      <c r="BI1680" s="24" t="s">
        <v>94</v>
      </c>
      <c r="BJ1680" s="49">
        <v>10</v>
      </c>
      <c r="BK1680" s="49">
        <v>2</v>
      </c>
      <c r="BL1680" s="51" t="s">
        <v>52</v>
      </c>
    </row>
    <row r="1681" spans="1:64" s="275" customFormat="1" hidden="1" x14ac:dyDescent="0.3">
      <c r="A1681" s="131" t="s">
        <v>91</v>
      </c>
      <c r="B1681" s="132">
        <v>213</v>
      </c>
      <c r="C1681" s="84" t="s">
        <v>1280</v>
      </c>
      <c r="D1681" s="84">
        <f>MATCH(Tabela1[[#This Row],[3]],ECHE!A:A,0)</f>
        <v>5182</v>
      </c>
      <c r="E1681" s="87" t="s">
        <v>1281</v>
      </c>
      <c r="F1681" s="88" t="s">
        <v>1282</v>
      </c>
      <c r="G1681" s="89" t="s">
        <v>1283</v>
      </c>
      <c r="H1681" s="90" t="s">
        <v>1284</v>
      </c>
      <c r="I1681" s="286" t="s">
        <v>501</v>
      </c>
      <c r="J1681" s="84" t="s">
        <v>1285</v>
      </c>
      <c r="K1681" s="2" t="s">
        <v>39051</v>
      </c>
      <c r="L1681" s="196" t="s">
        <v>722</v>
      </c>
      <c r="M1681" s="84" t="s">
        <v>722</v>
      </c>
      <c r="N1681" s="131" t="s">
        <v>88</v>
      </c>
      <c r="O1681" s="131" t="s">
        <v>89</v>
      </c>
      <c r="P1681" s="131"/>
      <c r="Q1681" s="131"/>
      <c r="R1681" s="138" t="s">
        <v>47</v>
      </c>
      <c r="S1681" s="91" t="s">
        <v>3446</v>
      </c>
      <c r="T1681" s="92" t="s">
        <v>93</v>
      </c>
      <c r="U1681" s="93" t="s">
        <v>94</v>
      </c>
      <c r="V1681" s="94"/>
      <c r="W1681" s="94"/>
      <c r="X1681" s="94" t="s">
        <v>51</v>
      </c>
      <c r="Y1681" s="94" t="s">
        <v>51</v>
      </c>
      <c r="Z1681" s="94" t="s">
        <v>51</v>
      </c>
      <c r="AA1681" s="94" t="s">
        <v>51</v>
      </c>
      <c r="AB1681" s="94" t="s">
        <v>51</v>
      </c>
      <c r="AC1681" s="94" t="s">
        <v>51</v>
      </c>
      <c r="AD1681" s="94">
        <v>10</v>
      </c>
      <c r="AE1681" s="94">
        <v>2</v>
      </c>
      <c r="AF1681" s="92" t="s">
        <v>93</v>
      </c>
      <c r="AG1681" s="93" t="s">
        <v>94</v>
      </c>
      <c r="AH1681" s="94"/>
      <c r="AI1681" s="94"/>
      <c r="AJ1681" s="94" t="s">
        <v>51</v>
      </c>
      <c r="AK1681" s="94" t="s">
        <v>51</v>
      </c>
      <c r="AL1681" s="94" t="s">
        <v>51</v>
      </c>
      <c r="AM1681" s="94" t="s">
        <v>51</v>
      </c>
      <c r="AN1681" s="94" t="s">
        <v>51</v>
      </c>
      <c r="AO1681" s="94" t="s">
        <v>51</v>
      </c>
      <c r="AP1681" s="94">
        <v>10</v>
      </c>
      <c r="AQ1681" s="94">
        <v>2</v>
      </c>
      <c r="AR1681" s="85"/>
      <c r="AS1681" s="86"/>
      <c r="AT1681" s="95"/>
      <c r="AU1681" s="85"/>
      <c r="AV1681" s="86"/>
      <c r="AW1681" s="95"/>
      <c r="AX1681" s="96" t="s">
        <v>93</v>
      </c>
      <c r="AY1681" s="97" t="s">
        <v>94</v>
      </c>
      <c r="AZ1681" s="98">
        <v>2</v>
      </c>
      <c r="BA1681" s="96" t="s">
        <v>93</v>
      </c>
      <c r="BB1681" s="97" t="s">
        <v>94</v>
      </c>
      <c r="BC1681" s="98">
        <v>2</v>
      </c>
      <c r="BD1681" s="99" t="s">
        <v>93</v>
      </c>
      <c r="BE1681" s="100" t="s">
        <v>94</v>
      </c>
      <c r="BF1681" s="101">
        <v>5</v>
      </c>
      <c r="BG1681" s="101">
        <v>1</v>
      </c>
      <c r="BH1681" s="99" t="s">
        <v>93</v>
      </c>
      <c r="BI1681" s="100" t="s">
        <v>94</v>
      </c>
      <c r="BJ1681" s="101">
        <v>5</v>
      </c>
      <c r="BK1681" s="101">
        <v>1</v>
      </c>
      <c r="BL1681" s="102" t="s">
        <v>52</v>
      </c>
    </row>
    <row r="1682" spans="1:64" hidden="1" x14ac:dyDescent="0.3">
      <c r="A1682" s="12" t="s">
        <v>91</v>
      </c>
      <c r="B1682" s="13">
        <v>242</v>
      </c>
      <c r="C1682" s="104" t="s">
        <v>1372</v>
      </c>
      <c r="D1682" s="104">
        <f>MATCH(Tabela1[[#This Row],[3]],ECHE!A:A,0)</f>
        <v>464</v>
      </c>
      <c r="E1682" s="3" t="s">
        <v>1373</v>
      </c>
      <c r="F1682" s="2" t="s">
        <v>1374</v>
      </c>
      <c r="G1682" s="25">
        <v>37075</v>
      </c>
      <c r="H1682" s="30" t="s">
        <v>1375</v>
      </c>
      <c r="I1682" s="283" t="s">
        <v>127</v>
      </c>
      <c r="J1682" s="104" t="s">
        <v>1376</v>
      </c>
      <c r="K1682" s="2" t="s">
        <v>1377</v>
      </c>
      <c r="L1682" s="235" t="s">
        <v>129</v>
      </c>
      <c r="M1682" s="104" t="s">
        <v>1378</v>
      </c>
      <c r="N1682" s="12" t="s">
        <v>45</v>
      </c>
      <c r="O1682" s="12" t="s">
        <v>115</v>
      </c>
      <c r="P1682" s="12"/>
      <c r="Q1682" s="12"/>
      <c r="R1682" s="33" t="s">
        <v>47</v>
      </c>
      <c r="S1682" s="91" t="s">
        <v>3446</v>
      </c>
      <c r="T1682" s="35" t="s">
        <v>93</v>
      </c>
      <c r="U1682" s="20" t="s">
        <v>94</v>
      </c>
      <c r="V1682" s="38"/>
      <c r="W1682" s="38"/>
      <c r="X1682" s="38" t="s">
        <v>51</v>
      </c>
      <c r="Y1682" s="38" t="s">
        <v>51</v>
      </c>
      <c r="Z1682" s="38"/>
      <c r="AA1682" s="38"/>
      <c r="AB1682" s="38"/>
      <c r="AC1682" s="38"/>
      <c r="AD1682" s="38">
        <v>15</v>
      </c>
      <c r="AE1682" s="38">
        <v>3</v>
      </c>
      <c r="AF1682" s="35" t="s">
        <v>93</v>
      </c>
      <c r="AG1682" s="20" t="s">
        <v>94</v>
      </c>
      <c r="AH1682" s="38"/>
      <c r="AI1682" s="38"/>
      <c r="AJ1682" s="38" t="s">
        <v>51</v>
      </c>
      <c r="AK1682" s="38" t="s">
        <v>51</v>
      </c>
      <c r="AL1682" s="38"/>
      <c r="AM1682" s="38"/>
      <c r="AN1682" s="38"/>
      <c r="AO1682" s="38"/>
      <c r="AP1682" s="38">
        <v>15</v>
      </c>
      <c r="AQ1682" s="38">
        <v>3</v>
      </c>
      <c r="AR1682" s="11"/>
      <c r="AS1682" s="19"/>
      <c r="AT1682" s="41"/>
      <c r="AU1682" s="11"/>
      <c r="AV1682" s="19"/>
      <c r="AW1682" s="41"/>
      <c r="AX1682" s="43" t="s">
        <v>93</v>
      </c>
      <c r="AY1682" s="22" t="s">
        <v>94</v>
      </c>
      <c r="AZ1682" s="45">
        <v>1</v>
      </c>
      <c r="BA1682" s="43" t="s">
        <v>93</v>
      </c>
      <c r="BB1682" s="22" t="s">
        <v>94</v>
      </c>
      <c r="BC1682" s="45">
        <v>1</v>
      </c>
      <c r="BD1682" s="47"/>
      <c r="BE1682" s="24"/>
      <c r="BF1682" s="49"/>
      <c r="BG1682" s="49"/>
      <c r="BH1682" s="47"/>
      <c r="BI1682" s="24"/>
      <c r="BJ1682" s="49"/>
      <c r="BK1682" s="49"/>
      <c r="BL1682" s="51" t="s">
        <v>52</v>
      </c>
    </row>
    <row r="1683" spans="1:64" hidden="1" x14ac:dyDescent="0.3">
      <c r="A1683" s="12" t="s">
        <v>91</v>
      </c>
      <c r="B1683" s="13">
        <v>266</v>
      </c>
      <c r="C1683" s="104" t="s">
        <v>1469</v>
      </c>
      <c r="D1683" s="104">
        <f>MATCH(Tabela1[[#This Row],[3]],ECHE!A:A,0)</f>
        <v>245</v>
      </c>
      <c r="E1683" s="3" t="s">
        <v>1470</v>
      </c>
      <c r="F1683" s="2" t="s">
        <v>1471</v>
      </c>
      <c r="G1683" s="25">
        <v>66210</v>
      </c>
      <c r="H1683" s="30" t="s">
        <v>100</v>
      </c>
      <c r="I1683" s="283" t="s">
        <v>101</v>
      </c>
      <c r="J1683" s="104" t="s">
        <v>1472</v>
      </c>
      <c r="K1683" s="2" t="s">
        <v>1473</v>
      </c>
      <c r="L1683" s="235" t="s">
        <v>103</v>
      </c>
      <c r="M1683" s="104" t="s">
        <v>44</v>
      </c>
      <c r="N1683" s="12" t="s">
        <v>1317</v>
      </c>
      <c r="O1683" s="12" t="s">
        <v>1225</v>
      </c>
      <c r="P1683" s="12"/>
      <c r="Q1683" s="12"/>
      <c r="R1683" s="33" t="s">
        <v>47</v>
      </c>
      <c r="S1683" s="91" t="s">
        <v>3446</v>
      </c>
      <c r="T1683" s="35" t="s">
        <v>93</v>
      </c>
      <c r="U1683" s="20" t="s">
        <v>94</v>
      </c>
      <c r="V1683" s="38"/>
      <c r="W1683" s="38"/>
      <c r="X1683" s="38" t="s">
        <v>51</v>
      </c>
      <c r="Y1683" s="38" t="s">
        <v>51</v>
      </c>
      <c r="Z1683" s="38" t="s">
        <v>51</v>
      </c>
      <c r="AA1683" s="38" t="s">
        <v>51</v>
      </c>
      <c r="AB1683" s="38" t="s">
        <v>51</v>
      </c>
      <c r="AC1683" s="38" t="s">
        <v>51</v>
      </c>
      <c r="AD1683" s="38">
        <v>30</v>
      </c>
      <c r="AE1683" s="38">
        <v>5</v>
      </c>
      <c r="AF1683" s="35" t="s">
        <v>93</v>
      </c>
      <c r="AG1683" s="20" t="s">
        <v>94</v>
      </c>
      <c r="AH1683" s="38"/>
      <c r="AI1683" s="38"/>
      <c r="AJ1683" s="38" t="s">
        <v>51</v>
      </c>
      <c r="AK1683" s="38" t="s">
        <v>51</v>
      </c>
      <c r="AL1683" s="38" t="s">
        <v>51</v>
      </c>
      <c r="AM1683" s="38" t="s">
        <v>51</v>
      </c>
      <c r="AN1683" s="38" t="s">
        <v>51</v>
      </c>
      <c r="AO1683" s="38" t="s">
        <v>51</v>
      </c>
      <c r="AP1683" s="38">
        <v>30</v>
      </c>
      <c r="AQ1683" s="38">
        <v>5</v>
      </c>
      <c r="AR1683" s="11" t="s">
        <v>93</v>
      </c>
      <c r="AS1683" s="19" t="s">
        <v>94</v>
      </c>
      <c r="AT1683" s="41">
        <v>2</v>
      </c>
      <c r="AU1683" s="11" t="s">
        <v>93</v>
      </c>
      <c r="AV1683" s="19" t="s">
        <v>94</v>
      </c>
      <c r="AW1683" s="41">
        <v>2</v>
      </c>
      <c r="AX1683" s="43" t="s">
        <v>93</v>
      </c>
      <c r="AY1683" s="22" t="s">
        <v>94</v>
      </c>
      <c r="AZ1683" s="45">
        <v>2</v>
      </c>
      <c r="BA1683" s="43" t="s">
        <v>93</v>
      </c>
      <c r="BB1683" s="22" t="s">
        <v>94</v>
      </c>
      <c r="BC1683" s="45">
        <v>2</v>
      </c>
      <c r="BD1683" s="47" t="s">
        <v>93</v>
      </c>
      <c r="BE1683" s="24" t="s">
        <v>94</v>
      </c>
      <c r="BF1683" s="49">
        <v>10</v>
      </c>
      <c r="BG1683" s="49">
        <v>2</v>
      </c>
      <c r="BH1683" s="47" t="s">
        <v>93</v>
      </c>
      <c r="BI1683" s="24" t="s">
        <v>94</v>
      </c>
      <c r="BJ1683" s="49">
        <v>10</v>
      </c>
      <c r="BK1683" s="49">
        <v>2</v>
      </c>
      <c r="BL1683" s="51" t="s">
        <v>52</v>
      </c>
    </row>
    <row r="1684" spans="1:64" hidden="1" x14ac:dyDescent="0.3">
      <c r="A1684" s="104" t="s">
        <v>91</v>
      </c>
      <c r="B1684" s="11">
        <v>277</v>
      </c>
      <c r="C1684" s="104" t="s">
        <v>1508</v>
      </c>
      <c r="D1684" s="104">
        <f>MATCH(Tabela1[[#This Row],[3]],ECHE!A:A,0)</f>
        <v>1695</v>
      </c>
      <c r="E1684" s="3" t="s">
        <v>1509</v>
      </c>
      <c r="F1684" s="2" t="s">
        <v>1510</v>
      </c>
      <c r="G1684" s="25">
        <v>28692</v>
      </c>
      <c r="H1684" s="30" t="s">
        <v>110</v>
      </c>
      <c r="I1684" s="283" t="s">
        <v>84</v>
      </c>
      <c r="J1684" s="104" t="s">
        <v>1511</v>
      </c>
      <c r="K1684" s="2" t="s">
        <v>38702</v>
      </c>
      <c r="L1684" s="235" t="s">
        <v>112</v>
      </c>
      <c r="M1684" s="104" t="s">
        <v>113</v>
      </c>
      <c r="N1684" s="12" t="s">
        <v>401</v>
      </c>
      <c r="O1684" s="12" t="s">
        <v>115</v>
      </c>
      <c r="P1684" s="12"/>
      <c r="Q1684" s="12"/>
      <c r="R1684" s="33" t="s">
        <v>47</v>
      </c>
      <c r="S1684" s="91" t="s">
        <v>3446</v>
      </c>
      <c r="T1684" s="35" t="s">
        <v>93</v>
      </c>
      <c r="U1684" s="20" t="s">
        <v>94</v>
      </c>
      <c r="V1684" s="38"/>
      <c r="W1684" s="38"/>
      <c r="X1684" s="38" t="s">
        <v>51</v>
      </c>
      <c r="Y1684" s="38" t="s">
        <v>51</v>
      </c>
      <c r="Z1684" s="38" t="s">
        <v>51</v>
      </c>
      <c r="AA1684" s="38" t="s">
        <v>51</v>
      </c>
      <c r="AB1684" s="38"/>
      <c r="AC1684" s="38"/>
      <c r="AD1684" s="38">
        <v>18</v>
      </c>
      <c r="AE1684" s="38">
        <v>3</v>
      </c>
      <c r="AF1684" s="35" t="s">
        <v>93</v>
      </c>
      <c r="AG1684" s="20" t="s">
        <v>94</v>
      </c>
      <c r="AH1684" s="38"/>
      <c r="AI1684" s="38"/>
      <c r="AJ1684" s="38" t="s">
        <v>51</v>
      </c>
      <c r="AK1684" s="38" t="s">
        <v>51</v>
      </c>
      <c r="AL1684" s="38" t="s">
        <v>51</v>
      </c>
      <c r="AM1684" s="38" t="s">
        <v>51</v>
      </c>
      <c r="AN1684" s="38"/>
      <c r="AO1684" s="38"/>
      <c r="AP1684" s="38">
        <v>18</v>
      </c>
      <c r="AQ1684" s="38">
        <v>3</v>
      </c>
      <c r="AR1684" s="11"/>
      <c r="AS1684" s="19"/>
      <c r="AT1684" s="41"/>
      <c r="AU1684" s="11"/>
      <c r="AV1684" s="19"/>
      <c r="AW1684" s="41"/>
      <c r="AX1684" s="43" t="s">
        <v>116</v>
      </c>
      <c r="AY1684" s="22" t="s">
        <v>117</v>
      </c>
      <c r="AZ1684" s="45">
        <v>2</v>
      </c>
      <c r="BA1684" s="43" t="s">
        <v>116</v>
      </c>
      <c r="BB1684" s="22" t="s">
        <v>117</v>
      </c>
      <c r="BC1684" s="45">
        <v>2</v>
      </c>
      <c r="BD1684" s="47" t="s">
        <v>116</v>
      </c>
      <c r="BE1684" s="24" t="s">
        <v>117</v>
      </c>
      <c r="BF1684" s="49">
        <v>10</v>
      </c>
      <c r="BG1684" s="49">
        <v>2</v>
      </c>
      <c r="BH1684" s="47" t="s">
        <v>116</v>
      </c>
      <c r="BI1684" s="24" t="s">
        <v>117</v>
      </c>
      <c r="BJ1684" s="49">
        <v>10</v>
      </c>
      <c r="BK1684" s="49">
        <v>2</v>
      </c>
      <c r="BL1684" s="51" t="s">
        <v>52</v>
      </c>
    </row>
    <row r="1685" spans="1:64" s="275" customFormat="1" hidden="1" x14ac:dyDescent="0.3">
      <c r="A1685" s="104" t="s">
        <v>91</v>
      </c>
      <c r="B1685" s="11">
        <v>292</v>
      </c>
      <c r="C1685" s="104" t="s">
        <v>1572</v>
      </c>
      <c r="D1685" s="104">
        <f>MATCH(Tabela1[[#This Row],[3]],ECHE!A:A,0)</f>
        <v>4561</v>
      </c>
      <c r="E1685" s="3" t="s">
        <v>1573</v>
      </c>
      <c r="F1685" s="2" t="s">
        <v>1574</v>
      </c>
      <c r="G1685" s="25" t="s">
        <v>1575</v>
      </c>
      <c r="H1685" s="30" t="s">
        <v>1576</v>
      </c>
      <c r="I1685" s="283" t="s">
        <v>214</v>
      </c>
      <c r="J1685" s="104" t="s">
        <v>1577</v>
      </c>
      <c r="K1685" s="2" t="s">
        <v>38990</v>
      </c>
      <c r="L1685" s="235" t="s">
        <v>423</v>
      </c>
      <c r="M1685" s="104" t="s">
        <v>423</v>
      </c>
      <c r="N1685" s="104" t="s">
        <v>152</v>
      </c>
      <c r="O1685" s="104" t="s">
        <v>92</v>
      </c>
      <c r="P1685" s="104"/>
      <c r="Q1685" s="104"/>
      <c r="R1685" s="32" t="s">
        <v>47</v>
      </c>
      <c r="S1685" s="91" t="s">
        <v>3446</v>
      </c>
      <c r="T1685" s="35" t="s">
        <v>93</v>
      </c>
      <c r="U1685" s="20" t="s">
        <v>94</v>
      </c>
      <c r="V1685" s="38"/>
      <c r="W1685" s="38"/>
      <c r="X1685" s="38" t="s">
        <v>51</v>
      </c>
      <c r="Y1685" s="38" t="s">
        <v>51</v>
      </c>
      <c r="Z1685" s="38" t="s">
        <v>51</v>
      </c>
      <c r="AA1685" s="38" t="s">
        <v>51</v>
      </c>
      <c r="AB1685" s="38"/>
      <c r="AC1685" s="38"/>
      <c r="AD1685" s="38">
        <v>45</v>
      </c>
      <c r="AE1685" s="38">
        <v>5</v>
      </c>
      <c r="AF1685" s="35" t="s">
        <v>93</v>
      </c>
      <c r="AG1685" s="20" t="s">
        <v>94</v>
      </c>
      <c r="AH1685" s="38"/>
      <c r="AI1685" s="38"/>
      <c r="AJ1685" s="38" t="s">
        <v>51</v>
      </c>
      <c r="AK1685" s="38" t="s">
        <v>51</v>
      </c>
      <c r="AL1685" s="38" t="s">
        <v>51</v>
      </c>
      <c r="AM1685" s="38" t="s">
        <v>51</v>
      </c>
      <c r="AN1685" s="38"/>
      <c r="AO1685" s="38"/>
      <c r="AP1685" s="38">
        <v>40</v>
      </c>
      <c r="AQ1685" s="38">
        <v>4</v>
      </c>
      <c r="AR1685" s="11"/>
      <c r="AS1685" s="19"/>
      <c r="AT1685" s="41"/>
      <c r="AU1685" s="11"/>
      <c r="AV1685" s="19"/>
      <c r="AW1685" s="41"/>
      <c r="AX1685" s="43" t="s">
        <v>93</v>
      </c>
      <c r="AY1685" s="22" t="s">
        <v>94</v>
      </c>
      <c r="AZ1685" s="45">
        <v>1</v>
      </c>
      <c r="BA1685" s="43" t="s">
        <v>93</v>
      </c>
      <c r="BB1685" s="22" t="s">
        <v>94</v>
      </c>
      <c r="BC1685" s="45">
        <v>1</v>
      </c>
      <c r="BD1685" s="47" t="s">
        <v>93</v>
      </c>
      <c r="BE1685" s="24" t="s">
        <v>94</v>
      </c>
      <c r="BF1685" s="49">
        <v>5</v>
      </c>
      <c r="BG1685" s="49">
        <v>1</v>
      </c>
      <c r="BH1685" s="47" t="s">
        <v>93</v>
      </c>
      <c r="BI1685" s="24" t="s">
        <v>94</v>
      </c>
      <c r="BJ1685" s="49">
        <v>5</v>
      </c>
      <c r="BK1685" s="49">
        <v>1</v>
      </c>
      <c r="BL1685" s="51" t="s">
        <v>52</v>
      </c>
    </row>
    <row r="1686" spans="1:64" s="275" customFormat="1" hidden="1" x14ac:dyDescent="0.3">
      <c r="A1686" s="84" t="s">
        <v>91</v>
      </c>
      <c r="B1686" s="85">
        <v>315</v>
      </c>
      <c r="C1686" s="84" t="s">
        <v>1671</v>
      </c>
      <c r="D1686" s="84">
        <f>MATCH(Tabela1[[#This Row],[3]],ECHE!A:A,0)</f>
        <v>5206</v>
      </c>
      <c r="E1686" s="87" t="s">
        <v>1672</v>
      </c>
      <c r="F1686" s="88" t="s">
        <v>1673</v>
      </c>
      <c r="G1686" s="89" t="s">
        <v>1674</v>
      </c>
      <c r="H1686" s="90" t="s">
        <v>1675</v>
      </c>
      <c r="I1686" s="286" t="s">
        <v>501</v>
      </c>
      <c r="J1686" s="84" t="s">
        <v>1676</v>
      </c>
      <c r="K1686" s="69" t="s">
        <v>39059</v>
      </c>
      <c r="L1686" s="196" t="s">
        <v>1677</v>
      </c>
      <c r="M1686" s="84" t="s">
        <v>44</v>
      </c>
      <c r="N1686" s="84" t="s">
        <v>246</v>
      </c>
      <c r="O1686" s="84" t="s">
        <v>89</v>
      </c>
      <c r="P1686" s="84"/>
      <c r="Q1686" s="84"/>
      <c r="R1686" s="91" t="s">
        <v>47</v>
      </c>
      <c r="S1686" s="91" t="s">
        <v>3446</v>
      </c>
      <c r="T1686" s="92" t="s">
        <v>93</v>
      </c>
      <c r="U1686" s="93" t="s">
        <v>94</v>
      </c>
      <c r="V1686" s="94"/>
      <c r="W1686" s="94"/>
      <c r="X1686" s="94" t="s">
        <v>51</v>
      </c>
      <c r="Y1686" s="94" t="s">
        <v>51</v>
      </c>
      <c r="Z1686" s="94" t="s">
        <v>51</v>
      </c>
      <c r="AA1686" s="94" t="s">
        <v>51</v>
      </c>
      <c r="AB1686" s="94"/>
      <c r="AC1686" s="94"/>
      <c r="AD1686" s="94">
        <v>5</v>
      </c>
      <c r="AE1686" s="94">
        <v>1</v>
      </c>
      <c r="AF1686" s="92"/>
      <c r="AG1686" s="93"/>
      <c r="AH1686" s="94"/>
      <c r="AI1686" s="94"/>
      <c r="AJ1686" s="94"/>
      <c r="AK1686" s="94"/>
      <c r="AL1686" s="94"/>
      <c r="AM1686" s="94"/>
      <c r="AN1686" s="94"/>
      <c r="AO1686" s="94"/>
      <c r="AP1686" s="94"/>
      <c r="AQ1686" s="94"/>
      <c r="AR1686" s="85"/>
      <c r="AS1686" s="86"/>
      <c r="AT1686" s="95"/>
      <c r="AU1686" s="85"/>
      <c r="AV1686" s="86"/>
      <c r="AW1686" s="95"/>
      <c r="AX1686" s="96" t="s">
        <v>93</v>
      </c>
      <c r="AY1686" s="97" t="s">
        <v>94</v>
      </c>
      <c r="AZ1686" s="98">
        <v>1</v>
      </c>
      <c r="BA1686" s="96"/>
      <c r="BB1686" s="97"/>
      <c r="BC1686" s="98"/>
      <c r="BD1686" s="99" t="s">
        <v>93</v>
      </c>
      <c r="BE1686" s="100" t="s">
        <v>94</v>
      </c>
      <c r="BF1686" s="101">
        <v>5</v>
      </c>
      <c r="BG1686" s="101">
        <v>1</v>
      </c>
      <c r="BH1686" s="99"/>
      <c r="BI1686" s="100"/>
      <c r="BJ1686" s="101"/>
      <c r="BK1686" s="101"/>
      <c r="BL1686" s="102" t="s">
        <v>52</v>
      </c>
    </row>
    <row r="1687" spans="1:64" hidden="1" x14ac:dyDescent="0.3">
      <c r="A1687" s="104" t="s">
        <v>91</v>
      </c>
      <c r="B1687" s="11">
        <v>337</v>
      </c>
      <c r="C1687" s="104" t="s">
        <v>1783</v>
      </c>
      <c r="D1687" s="104">
        <f>MATCH(Tabela1[[#This Row],[3]],ECHE!A:A,0)</f>
        <v>4477</v>
      </c>
      <c r="E1687" s="3" t="s">
        <v>1784</v>
      </c>
      <c r="F1687" s="2" t="s">
        <v>1785</v>
      </c>
      <c r="G1687" s="25">
        <v>3000</v>
      </c>
      <c r="H1687" s="30" t="s">
        <v>1786</v>
      </c>
      <c r="I1687" s="283" t="s">
        <v>1787</v>
      </c>
      <c r="J1687" s="104" t="s">
        <v>1788</v>
      </c>
      <c r="K1687" s="2" t="s">
        <v>38965</v>
      </c>
      <c r="L1687" s="235" t="s">
        <v>1705</v>
      </c>
      <c r="M1687" s="104" t="s">
        <v>1789</v>
      </c>
      <c r="N1687" s="104" t="s">
        <v>69</v>
      </c>
      <c r="O1687" s="104" t="s">
        <v>1707</v>
      </c>
      <c r="P1687" s="104"/>
      <c r="Q1687" s="104"/>
      <c r="R1687" s="33" t="s">
        <v>47</v>
      </c>
      <c r="S1687" s="91" t="s">
        <v>3446</v>
      </c>
      <c r="T1687" s="35" t="s">
        <v>93</v>
      </c>
      <c r="U1687" s="20" t="s">
        <v>94</v>
      </c>
      <c r="V1687" s="38"/>
      <c r="W1687" s="38"/>
      <c r="X1687" s="38" t="s">
        <v>51</v>
      </c>
      <c r="Y1687" s="38" t="s">
        <v>51</v>
      </c>
      <c r="Z1687" s="38" t="s">
        <v>51</v>
      </c>
      <c r="AA1687" s="38" t="s">
        <v>51</v>
      </c>
      <c r="AB1687" s="38"/>
      <c r="AC1687" s="38"/>
      <c r="AD1687" s="38">
        <v>10</v>
      </c>
      <c r="AE1687" s="38">
        <v>2</v>
      </c>
      <c r="AF1687" s="35" t="s">
        <v>93</v>
      </c>
      <c r="AG1687" s="20" t="s">
        <v>94</v>
      </c>
      <c r="AH1687" s="38"/>
      <c r="AI1687" s="38"/>
      <c r="AJ1687" s="38" t="s">
        <v>51</v>
      </c>
      <c r="AK1687" s="38" t="s">
        <v>51</v>
      </c>
      <c r="AL1687" s="38" t="s">
        <v>51</v>
      </c>
      <c r="AM1687" s="38" t="s">
        <v>51</v>
      </c>
      <c r="AN1687" s="38"/>
      <c r="AO1687" s="38"/>
      <c r="AP1687" s="38">
        <v>10</v>
      </c>
      <c r="AQ1687" s="38">
        <v>2</v>
      </c>
      <c r="AR1687" s="11"/>
      <c r="AS1687" s="19"/>
      <c r="AT1687" s="41"/>
      <c r="AU1687" s="11"/>
      <c r="AV1687" s="19"/>
      <c r="AW1687" s="41"/>
      <c r="AX1687" s="43"/>
      <c r="AY1687" s="22"/>
      <c r="AZ1687" s="45"/>
      <c r="BA1687" s="43"/>
      <c r="BB1687" s="22"/>
      <c r="BC1687" s="45"/>
      <c r="BD1687" s="47"/>
      <c r="BE1687" s="24"/>
      <c r="BF1687" s="49"/>
      <c r="BG1687" s="49"/>
      <c r="BH1687" s="47"/>
      <c r="BI1687" s="24"/>
      <c r="BJ1687" s="49"/>
      <c r="BK1687" s="49"/>
      <c r="BL1687" s="51" t="s">
        <v>52</v>
      </c>
    </row>
    <row r="1688" spans="1:64" s="275" customFormat="1" hidden="1" x14ac:dyDescent="0.3">
      <c r="A1688" s="104" t="s">
        <v>91</v>
      </c>
      <c r="B1688" s="11">
        <v>340</v>
      </c>
      <c r="C1688" s="104" t="s">
        <v>1800</v>
      </c>
      <c r="D1688" s="104">
        <f>MATCH(Tabela1[[#This Row],[3]],ECHE!A:A,0)</f>
        <v>4475</v>
      </c>
      <c r="E1688" s="3" t="s">
        <v>1801</v>
      </c>
      <c r="F1688" s="2" t="s">
        <v>1802</v>
      </c>
      <c r="G1688" s="25">
        <v>6500</v>
      </c>
      <c r="H1688" s="30" t="s">
        <v>1803</v>
      </c>
      <c r="I1688" s="283" t="s">
        <v>1787</v>
      </c>
      <c r="J1688" s="104" t="s">
        <v>1804</v>
      </c>
      <c r="K1688" s="2" t="s">
        <v>1805</v>
      </c>
      <c r="L1688" s="235" t="s">
        <v>44</v>
      </c>
      <c r="M1688" s="104" t="s">
        <v>1789</v>
      </c>
      <c r="N1688" s="104" t="s">
        <v>45</v>
      </c>
      <c r="O1688" s="104" t="s">
        <v>115</v>
      </c>
      <c r="P1688" s="104"/>
      <c r="Q1688" s="104"/>
      <c r="R1688" s="32" t="s">
        <v>47</v>
      </c>
      <c r="S1688" s="91" t="s">
        <v>3446</v>
      </c>
      <c r="T1688" s="35" t="s">
        <v>93</v>
      </c>
      <c r="U1688" s="20" t="s">
        <v>94</v>
      </c>
      <c r="V1688" s="38"/>
      <c r="W1688" s="38"/>
      <c r="X1688" s="38" t="s">
        <v>51</v>
      </c>
      <c r="Y1688" s="38" t="s">
        <v>51</v>
      </c>
      <c r="Z1688" s="38" t="s">
        <v>51</v>
      </c>
      <c r="AA1688" s="38" t="s">
        <v>51</v>
      </c>
      <c r="AB1688" s="38"/>
      <c r="AC1688" s="38"/>
      <c r="AD1688" s="38">
        <v>15</v>
      </c>
      <c r="AE1688" s="38">
        <v>3</v>
      </c>
      <c r="AF1688" s="35" t="s">
        <v>93</v>
      </c>
      <c r="AG1688" s="20" t="s">
        <v>94</v>
      </c>
      <c r="AH1688" s="38"/>
      <c r="AI1688" s="38"/>
      <c r="AJ1688" s="38" t="s">
        <v>51</v>
      </c>
      <c r="AK1688" s="38" t="s">
        <v>51</v>
      </c>
      <c r="AL1688" s="38" t="s">
        <v>51</v>
      </c>
      <c r="AM1688" s="38" t="s">
        <v>51</v>
      </c>
      <c r="AN1688" s="38"/>
      <c r="AO1688" s="38"/>
      <c r="AP1688" s="38">
        <v>30</v>
      </c>
      <c r="AQ1688" s="38">
        <v>1</v>
      </c>
      <c r="AR1688" s="11"/>
      <c r="AS1688" s="19"/>
      <c r="AT1688" s="41"/>
      <c r="AU1688" s="11"/>
      <c r="AV1688" s="19"/>
      <c r="AW1688" s="41"/>
      <c r="AX1688" s="43"/>
      <c r="AY1688" s="22"/>
      <c r="AZ1688" s="45"/>
      <c r="BA1688" s="43"/>
      <c r="BB1688" s="22"/>
      <c r="BC1688" s="45"/>
      <c r="BD1688" s="47"/>
      <c r="BE1688" s="24"/>
      <c r="BF1688" s="49"/>
      <c r="BG1688" s="49"/>
      <c r="BH1688" s="47"/>
      <c r="BI1688" s="24"/>
      <c r="BJ1688" s="49"/>
      <c r="BK1688" s="49"/>
      <c r="BL1688" s="51" t="s">
        <v>52</v>
      </c>
    </row>
    <row r="1689" spans="1:64" s="275" customFormat="1" hidden="1" x14ac:dyDescent="0.3">
      <c r="A1689" s="104" t="s">
        <v>91</v>
      </c>
      <c r="B1689" s="11">
        <v>344</v>
      </c>
      <c r="C1689" s="104" t="s">
        <v>1806</v>
      </c>
      <c r="D1689" s="104">
        <f>MATCH(Tabela1[[#This Row],[3]],ECHE!A:A,0)</f>
        <v>4321</v>
      </c>
      <c r="E1689" s="3" t="s">
        <v>1807</v>
      </c>
      <c r="F1689" s="2" t="s">
        <v>1808</v>
      </c>
      <c r="G1689" s="25">
        <v>8303</v>
      </c>
      <c r="H1689" s="30" t="s">
        <v>987</v>
      </c>
      <c r="I1689" s="283" t="s">
        <v>514</v>
      </c>
      <c r="J1689" s="104" t="s">
        <v>1809</v>
      </c>
      <c r="K1689" s="2" t="s">
        <v>1810</v>
      </c>
      <c r="L1689" s="235" t="s">
        <v>44</v>
      </c>
      <c r="M1689" s="104" t="s">
        <v>44</v>
      </c>
      <c r="N1689" s="104" t="s">
        <v>283</v>
      </c>
      <c r="O1689" s="104" t="s">
        <v>89</v>
      </c>
      <c r="P1689" s="104" t="s">
        <v>1811</v>
      </c>
      <c r="Q1689" s="104" t="s">
        <v>1097</v>
      </c>
      <c r="R1689" s="32" t="s">
        <v>47</v>
      </c>
      <c r="S1689" s="91" t="s">
        <v>3446</v>
      </c>
      <c r="T1689" s="35" t="s">
        <v>93</v>
      </c>
      <c r="U1689" s="20" t="s">
        <v>94</v>
      </c>
      <c r="V1689" s="38"/>
      <c r="W1689" s="38"/>
      <c r="X1689" s="38" t="s">
        <v>51</v>
      </c>
      <c r="Y1689" s="38" t="s">
        <v>51</v>
      </c>
      <c r="Z1689" s="38" t="s">
        <v>51</v>
      </c>
      <c r="AA1689" s="38" t="s">
        <v>51</v>
      </c>
      <c r="AB1689" s="38"/>
      <c r="AC1689" s="38"/>
      <c r="AD1689" s="38">
        <v>10</v>
      </c>
      <c r="AE1689" s="38">
        <v>1</v>
      </c>
      <c r="AF1689" s="35" t="s">
        <v>93</v>
      </c>
      <c r="AG1689" s="20" t="s">
        <v>94</v>
      </c>
      <c r="AH1689" s="38"/>
      <c r="AI1689" s="38"/>
      <c r="AJ1689" s="38" t="s">
        <v>51</v>
      </c>
      <c r="AK1689" s="38" t="s">
        <v>51</v>
      </c>
      <c r="AL1689" s="38" t="s">
        <v>51</v>
      </c>
      <c r="AM1689" s="38" t="s">
        <v>51</v>
      </c>
      <c r="AN1689" s="38"/>
      <c r="AO1689" s="38"/>
      <c r="AP1689" s="38">
        <v>10</v>
      </c>
      <c r="AQ1689" s="38">
        <v>1</v>
      </c>
      <c r="AR1689" s="11"/>
      <c r="AS1689" s="19"/>
      <c r="AT1689" s="41"/>
      <c r="AU1689" s="11"/>
      <c r="AV1689" s="19"/>
      <c r="AW1689" s="41"/>
      <c r="AX1689" s="43" t="s">
        <v>93</v>
      </c>
      <c r="AY1689" s="22" t="s">
        <v>94</v>
      </c>
      <c r="AZ1689" s="45">
        <v>1</v>
      </c>
      <c r="BA1689" s="43" t="s">
        <v>93</v>
      </c>
      <c r="BB1689" s="22" t="s">
        <v>94</v>
      </c>
      <c r="BC1689" s="45">
        <v>1</v>
      </c>
      <c r="BD1689" s="47"/>
      <c r="BE1689" s="24"/>
      <c r="BF1689" s="49"/>
      <c r="BG1689" s="49"/>
      <c r="BH1689" s="47"/>
      <c r="BI1689" s="24"/>
      <c r="BJ1689" s="49"/>
      <c r="BK1689" s="49"/>
      <c r="BL1689" s="51" t="s">
        <v>52</v>
      </c>
    </row>
    <row r="1690" spans="1:64" s="275" customFormat="1" hidden="1" x14ac:dyDescent="0.3">
      <c r="A1690" s="104" t="s">
        <v>91</v>
      </c>
      <c r="B1690" s="11">
        <v>359</v>
      </c>
      <c r="C1690" s="104" t="s">
        <v>1869</v>
      </c>
      <c r="D1690" s="104">
        <f>MATCH(Tabela1[[#This Row],[3]],ECHE!A:A,0)</f>
        <v>3816</v>
      </c>
      <c r="E1690" s="3" t="s">
        <v>1870</v>
      </c>
      <c r="F1690" s="2" t="s">
        <v>1871</v>
      </c>
      <c r="G1690" s="25">
        <v>10679</v>
      </c>
      <c r="H1690" s="30" t="s">
        <v>1872</v>
      </c>
      <c r="I1690" s="283" t="s">
        <v>389</v>
      </c>
      <c r="J1690" s="104" t="s">
        <v>1873</v>
      </c>
      <c r="K1690" s="2" t="s">
        <v>38899</v>
      </c>
      <c r="L1690" s="235" t="s">
        <v>1688</v>
      </c>
      <c r="M1690" s="104" t="s">
        <v>1688</v>
      </c>
      <c r="N1690" s="104" t="s">
        <v>1874</v>
      </c>
      <c r="O1690" s="104" t="s">
        <v>1875</v>
      </c>
      <c r="P1690" s="104"/>
      <c r="Q1690" s="104"/>
      <c r="R1690" s="32" t="s">
        <v>47</v>
      </c>
      <c r="S1690" s="91" t="s">
        <v>3446</v>
      </c>
      <c r="T1690" s="35" t="s">
        <v>93</v>
      </c>
      <c r="U1690" s="20" t="s">
        <v>94</v>
      </c>
      <c r="V1690" s="38"/>
      <c r="W1690" s="38"/>
      <c r="X1690" s="38" t="s">
        <v>51</v>
      </c>
      <c r="Y1690" s="38" t="s">
        <v>51</v>
      </c>
      <c r="Z1690" s="38" t="s">
        <v>51</v>
      </c>
      <c r="AA1690" s="38" t="s">
        <v>51</v>
      </c>
      <c r="AB1690" s="38"/>
      <c r="AC1690" s="38"/>
      <c r="AD1690" s="38">
        <v>6</v>
      </c>
      <c r="AE1690" s="38">
        <v>1</v>
      </c>
      <c r="AF1690" s="35" t="s">
        <v>93</v>
      </c>
      <c r="AG1690" s="20" t="s">
        <v>94</v>
      </c>
      <c r="AH1690" s="38"/>
      <c r="AI1690" s="38"/>
      <c r="AJ1690" s="38" t="s">
        <v>51</v>
      </c>
      <c r="AK1690" s="38" t="s">
        <v>51</v>
      </c>
      <c r="AL1690" s="38" t="s">
        <v>51</v>
      </c>
      <c r="AM1690" s="38" t="s">
        <v>51</v>
      </c>
      <c r="AN1690" s="38"/>
      <c r="AO1690" s="38"/>
      <c r="AP1690" s="38">
        <v>6</v>
      </c>
      <c r="AQ1690" s="38">
        <v>1</v>
      </c>
      <c r="AR1690" s="11"/>
      <c r="AS1690" s="19"/>
      <c r="AT1690" s="41"/>
      <c r="AU1690" s="11"/>
      <c r="AV1690" s="19"/>
      <c r="AW1690" s="41"/>
      <c r="AX1690" s="43"/>
      <c r="AY1690" s="22"/>
      <c r="AZ1690" s="45"/>
      <c r="BA1690" s="43"/>
      <c r="BB1690" s="22"/>
      <c r="BC1690" s="45"/>
      <c r="BD1690" s="47"/>
      <c r="BE1690" s="24"/>
      <c r="BF1690" s="49"/>
      <c r="BG1690" s="49"/>
      <c r="BH1690" s="47"/>
      <c r="BI1690" s="24"/>
      <c r="BJ1690" s="49"/>
      <c r="BK1690" s="49"/>
      <c r="BL1690" s="51" t="s">
        <v>52</v>
      </c>
    </row>
    <row r="1691" spans="1:64" hidden="1" x14ac:dyDescent="0.3">
      <c r="A1691" s="84" t="s">
        <v>91</v>
      </c>
      <c r="B1691" s="85">
        <v>381</v>
      </c>
      <c r="C1691" s="84" t="s">
        <v>1963</v>
      </c>
      <c r="D1691" s="84">
        <f>MATCH(Tabela1[[#This Row],[3]],ECHE!A:A,0)</f>
        <v>5325</v>
      </c>
      <c r="E1691" s="87" t="s">
        <v>1964</v>
      </c>
      <c r="F1691" s="88" t="s">
        <v>1965</v>
      </c>
      <c r="G1691" s="89">
        <v>34755</v>
      </c>
      <c r="H1691" s="90" t="s">
        <v>1966</v>
      </c>
      <c r="I1691" s="286" t="s">
        <v>243</v>
      </c>
      <c r="J1691" s="84" t="s">
        <v>1967</v>
      </c>
      <c r="K1691" s="2" t="s">
        <v>39086</v>
      </c>
      <c r="L1691" s="196" t="s">
        <v>103</v>
      </c>
      <c r="M1691" s="84"/>
      <c r="N1691" s="84" t="s">
        <v>246</v>
      </c>
      <c r="O1691" s="84" t="s">
        <v>70</v>
      </c>
      <c r="P1691" s="84"/>
      <c r="Q1691" s="84"/>
      <c r="R1691" s="91" t="s">
        <v>47</v>
      </c>
      <c r="S1691" s="91" t="s">
        <v>3446</v>
      </c>
      <c r="T1691" s="92" t="s">
        <v>93</v>
      </c>
      <c r="U1691" s="93" t="s">
        <v>94</v>
      </c>
      <c r="V1691" s="94"/>
      <c r="W1691" s="94"/>
      <c r="X1691" s="94" t="s">
        <v>51</v>
      </c>
      <c r="Y1691" s="94" t="s">
        <v>51</v>
      </c>
      <c r="Z1691" s="94" t="s">
        <v>51</v>
      </c>
      <c r="AA1691" s="94" t="s">
        <v>51</v>
      </c>
      <c r="AB1691" s="94"/>
      <c r="AC1691" s="94"/>
      <c r="AD1691" s="94">
        <v>9</v>
      </c>
      <c r="AE1691" s="94">
        <v>1</v>
      </c>
      <c r="AF1691" s="92" t="s">
        <v>93</v>
      </c>
      <c r="AG1691" s="93" t="s">
        <v>94</v>
      </c>
      <c r="AH1691" s="94"/>
      <c r="AI1691" s="94"/>
      <c r="AJ1691" s="94" t="s">
        <v>51</v>
      </c>
      <c r="AK1691" s="94" t="s">
        <v>51</v>
      </c>
      <c r="AL1691" s="94" t="s">
        <v>51</v>
      </c>
      <c r="AM1691" s="94" t="s">
        <v>51</v>
      </c>
      <c r="AN1691" s="94"/>
      <c r="AO1691" s="94"/>
      <c r="AP1691" s="94">
        <v>10</v>
      </c>
      <c r="AQ1691" s="94">
        <v>1</v>
      </c>
      <c r="AR1691" s="85"/>
      <c r="AS1691" s="86"/>
      <c r="AT1691" s="95"/>
      <c r="AU1691" s="85"/>
      <c r="AV1691" s="86"/>
      <c r="AW1691" s="95"/>
      <c r="AX1691" s="96" t="s">
        <v>93</v>
      </c>
      <c r="AY1691" s="97" t="s">
        <v>94</v>
      </c>
      <c r="AZ1691" s="98">
        <v>1</v>
      </c>
      <c r="BA1691" s="96" t="s">
        <v>93</v>
      </c>
      <c r="BB1691" s="97" t="s">
        <v>94</v>
      </c>
      <c r="BC1691" s="98">
        <v>1</v>
      </c>
      <c r="BD1691" s="99"/>
      <c r="BE1691" s="100"/>
      <c r="BF1691" s="101"/>
      <c r="BG1691" s="101"/>
      <c r="BH1691" s="99"/>
      <c r="BI1691" s="100"/>
      <c r="BJ1691" s="101"/>
      <c r="BK1691" s="101"/>
      <c r="BL1691" s="102" t="s">
        <v>52</v>
      </c>
    </row>
    <row r="1692" spans="1:64" s="275" customFormat="1" hidden="1" x14ac:dyDescent="0.3">
      <c r="A1692" s="104" t="s">
        <v>91</v>
      </c>
      <c r="B1692" s="11">
        <v>392</v>
      </c>
      <c r="C1692" s="104" t="s">
        <v>2008</v>
      </c>
      <c r="D1692" s="104">
        <f>MATCH(Tabela1[[#This Row],[3]],ECHE!A:A,0)</f>
        <v>1201</v>
      </c>
      <c r="E1692" s="3" t="s">
        <v>2009</v>
      </c>
      <c r="F1692" s="2" t="s">
        <v>2010</v>
      </c>
      <c r="G1692" s="25">
        <v>13071</v>
      </c>
      <c r="H1692" s="30" t="s">
        <v>2011</v>
      </c>
      <c r="I1692" s="283" t="s">
        <v>84</v>
      </c>
      <c r="J1692" s="104" t="s">
        <v>2012</v>
      </c>
      <c r="K1692" s="2" t="s">
        <v>38691</v>
      </c>
      <c r="L1692" s="235" t="s">
        <v>552</v>
      </c>
      <c r="M1692" s="104" t="s">
        <v>197</v>
      </c>
      <c r="N1692" s="104" t="s">
        <v>246</v>
      </c>
      <c r="O1692" s="104" t="s">
        <v>89</v>
      </c>
      <c r="P1692" s="104"/>
      <c r="Q1692" s="104"/>
      <c r="R1692" s="32" t="s">
        <v>47</v>
      </c>
      <c r="S1692" s="91" t="s">
        <v>3446</v>
      </c>
      <c r="T1692" s="35" t="s">
        <v>93</v>
      </c>
      <c r="U1692" s="20" t="s">
        <v>94</v>
      </c>
      <c r="V1692" s="38"/>
      <c r="W1692" s="38"/>
      <c r="X1692" s="38" t="s">
        <v>51</v>
      </c>
      <c r="Y1692" s="38" t="s">
        <v>51</v>
      </c>
      <c r="Z1692" s="38" t="s">
        <v>51</v>
      </c>
      <c r="AA1692" s="38" t="s">
        <v>51</v>
      </c>
      <c r="AB1692" s="38"/>
      <c r="AC1692" s="38"/>
      <c r="AD1692" s="38">
        <v>15</v>
      </c>
      <c r="AE1692" s="38">
        <v>3</v>
      </c>
      <c r="AF1692" s="35" t="s">
        <v>93</v>
      </c>
      <c r="AG1692" s="20" t="s">
        <v>94</v>
      </c>
      <c r="AH1692" s="38"/>
      <c r="AI1692" s="38"/>
      <c r="AJ1692" s="38" t="s">
        <v>51</v>
      </c>
      <c r="AK1692" s="38" t="s">
        <v>51</v>
      </c>
      <c r="AL1692" s="38" t="s">
        <v>51</v>
      </c>
      <c r="AM1692" s="38" t="s">
        <v>51</v>
      </c>
      <c r="AN1692" s="38"/>
      <c r="AO1692" s="38"/>
      <c r="AP1692" s="38">
        <v>15</v>
      </c>
      <c r="AQ1692" s="38">
        <v>3</v>
      </c>
      <c r="AR1692" s="11"/>
      <c r="AS1692" s="19"/>
      <c r="AT1692" s="41"/>
      <c r="AU1692" s="11"/>
      <c r="AV1692" s="19"/>
      <c r="AW1692" s="41"/>
      <c r="AX1692" s="43"/>
      <c r="AY1692" s="22"/>
      <c r="AZ1692" s="45"/>
      <c r="BA1692" s="43" t="s">
        <v>93</v>
      </c>
      <c r="BB1692" s="22" t="s">
        <v>94</v>
      </c>
      <c r="BC1692" s="45">
        <v>1</v>
      </c>
      <c r="BD1692" s="47" t="s">
        <v>93</v>
      </c>
      <c r="BE1692" s="24" t="s">
        <v>94</v>
      </c>
      <c r="BF1692" s="49">
        <v>5</v>
      </c>
      <c r="BG1692" s="49">
        <v>1</v>
      </c>
      <c r="BH1692" s="47" t="s">
        <v>93</v>
      </c>
      <c r="BI1692" s="24" t="s">
        <v>94</v>
      </c>
      <c r="BJ1692" s="49">
        <v>5</v>
      </c>
      <c r="BK1692" s="49">
        <v>1</v>
      </c>
      <c r="BL1692" s="51" t="s">
        <v>52</v>
      </c>
    </row>
    <row r="1693" spans="1:64" s="275" customFormat="1" hidden="1" x14ac:dyDescent="0.3">
      <c r="A1693" s="104" t="s">
        <v>91</v>
      </c>
      <c r="B1693" s="11">
        <v>421</v>
      </c>
      <c r="C1693" s="104" t="s">
        <v>96</v>
      </c>
      <c r="D1693" s="104">
        <f>MATCH(Tabela1[[#This Row],[3]],ECHE!A:A,0)</f>
        <v>242</v>
      </c>
      <c r="E1693" s="3" t="s">
        <v>97</v>
      </c>
      <c r="F1693" s="2" t="s">
        <v>98</v>
      </c>
      <c r="G1693" s="25" t="s">
        <v>99</v>
      </c>
      <c r="H1693" s="30" t="s">
        <v>100</v>
      </c>
      <c r="I1693" s="283" t="s">
        <v>101</v>
      </c>
      <c r="J1693" s="104" t="s">
        <v>102</v>
      </c>
      <c r="K1693" s="2" t="s">
        <v>38867</v>
      </c>
      <c r="L1693" s="235" t="s">
        <v>44</v>
      </c>
      <c r="M1693" s="104" t="s">
        <v>44</v>
      </c>
      <c r="N1693" s="104" t="s">
        <v>88</v>
      </c>
      <c r="O1693" s="104" t="s">
        <v>70</v>
      </c>
      <c r="P1693" s="104"/>
      <c r="Q1693" s="104"/>
      <c r="R1693" s="32" t="s">
        <v>47</v>
      </c>
      <c r="S1693" s="91" t="s">
        <v>3446</v>
      </c>
      <c r="T1693" s="35" t="s">
        <v>93</v>
      </c>
      <c r="U1693" s="20" t="s">
        <v>94</v>
      </c>
      <c r="V1693" s="38"/>
      <c r="W1693" s="38"/>
      <c r="X1693" s="38" t="s">
        <v>51</v>
      </c>
      <c r="Y1693" s="38" t="s">
        <v>51</v>
      </c>
      <c r="Z1693" s="38" t="s">
        <v>51</v>
      </c>
      <c r="AA1693" s="38" t="s">
        <v>51</v>
      </c>
      <c r="AB1693" s="38"/>
      <c r="AC1693" s="38"/>
      <c r="AD1693" s="38">
        <v>10</v>
      </c>
      <c r="AE1693" s="38">
        <v>2</v>
      </c>
      <c r="AF1693" s="35" t="s">
        <v>93</v>
      </c>
      <c r="AG1693" s="20" t="s">
        <v>94</v>
      </c>
      <c r="AH1693" s="38"/>
      <c r="AI1693" s="38"/>
      <c r="AJ1693" s="38" t="s">
        <v>51</v>
      </c>
      <c r="AK1693" s="38" t="s">
        <v>51</v>
      </c>
      <c r="AL1693" s="38" t="s">
        <v>51</v>
      </c>
      <c r="AM1693" s="38" t="s">
        <v>51</v>
      </c>
      <c r="AN1693" s="38"/>
      <c r="AO1693" s="38"/>
      <c r="AP1693" s="38">
        <v>10</v>
      </c>
      <c r="AQ1693" s="38">
        <v>2</v>
      </c>
      <c r="AR1693" s="11"/>
      <c r="AS1693" s="19"/>
      <c r="AT1693" s="41"/>
      <c r="AU1693" s="11"/>
      <c r="AV1693" s="19"/>
      <c r="AW1693" s="41"/>
      <c r="AX1693" s="43" t="s">
        <v>93</v>
      </c>
      <c r="AY1693" s="22" t="s">
        <v>94</v>
      </c>
      <c r="AZ1693" s="45">
        <v>2</v>
      </c>
      <c r="BA1693" s="43" t="s">
        <v>93</v>
      </c>
      <c r="BB1693" s="22" t="s">
        <v>94</v>
      </c>
      <c r="BC1693" s="45">
        <v>2</v>
      </c>
      <c r="BD1693" s="47"/>
      <c r="BE1693" s="24"/>
      <c r="BF1693" s="49"/>
      <c r="BG1693" s="49"/>
      <c r="BH1693" s="47"/>
      <c r="BI1693" s="24"/>
      <c r="BJ1693" s="49"/>
      <c r="BK1693" s="49"/>
      <c r="BL1693" s="51" t="s">
        <v>52</v>
      </c>
    </row>
    <row r="1694" spans="1:64" hidden="1" x14ac:dyDescent="0.3">
      <c r="A1694" s="104" t="s">
        <v>91</v>
      </c>
      <c r="B1694" s="11">
        <v>456</v>
      </c>
      <c r="C1694" s="104" t="s">
        <v>2226</v>
      </c>
      <c r="D1694" s="104">
        <f>MATCH(Tabela1[[#This Row],[3]],ECHE!A:A,0)</f>
        <v>3935</v>
      </c>
      <c r="E1694" s="3" t="s">
        <v>2227</v>
      </c>
      <c r="F1694" s="2" t="s">
        <v>2228</v>
      </c>
      <c r="G1694" s="25">
        <v>4032</v>
      </c>
      <c r="H1694" s="30" t="s">
        <v>2229</v>
      </c>
      <c r="I1694" s="283" t="s">
        <v>455</v>
      </c>
      <c r="J1694" s="104" t="s">
        <v>2230</v>
      </c>
      <c r="K1694" s="2" t="s">
        <v>38779</v>
      </c>
      <c r="L1694" s="235" t="s">
        <v>873</v>
      </c>
      <c r="M1694" s="104" t="s">
        <v>612</v>
      </c>
      <c r="N1694" s="104" t="s">
        <v>45</v>
      </c>
      <c r="O1694" s="104" t="s">
        <v>46</v>
      </c>
      <c r="P1694" s="104"/>
      <c r="Q1694" s="104"/>
      <c r="R1694" s="32" t="s">
        <v>47</v>
      </c>
      <c r="S1694" s="91" t="s">
        <v>3446</v>
      </c>
      <c r="T1694" s="35" t="s">
        <v>93</v>
      </c>
      <c r="U1694" s="20" t="s">
        <v>94</v>
      </c>
      <c r="V1694" s="38"/>
      <c r="W1694" s="38"/>
      <c r="X1694" s="38" t="s">
        <v>51</v>
      </c>
      <c r="Y1694" s="38" t="s">
        <v>51</v>
      </c>
      <c r="Z1694" s="38" t="s">
        <v>51</v>
      </c>
      <c r="AA1694" s="38" t="s">
        <v>51</v>
      </c>
      <c r="AB1694" s="38"/>
      <c r="AC1694" s="38"/>
      <c r="AD1694" s="38">
        <v>10</v>
      </c>
      <c r="AE1694" s="38">
        <v>1</v>
      </c>
      <c r="AF1694" s="35" t="s">
        <v>93</v>
      </c>
      <c r="AG1694" s="20" t="s">
        <v>94</v>
      </c>
      <c r="AH1694" s="38"/>
      <c r="AI1694" s="38"/>
      <c r="AJ1694" s="38" t="s">
        <v>51</v>
      </c>
      <c r="AK1694" s="38" t="s">
        <v>51</v>
      </c>
      <c r="AL1694" s="38" t="s">
        <v>51</v>
      </c>
      <c r="AM1694" s="38" t="s">
        <v>51</v>
      </c>
      <c r="AN1694" s="38"/>
      <c r="AO1694" s="38"/>
      <c r="AP1694" s="38">
        <v>10</v>
      </c>
      <c r="AQ1694" s="38">
        <v>1</v>
      </c>
      <c r="AR1694" s="11"/>
      <c r="AS1694" s="19"/>
      <c r="AT1694" s="41"/>
      <c r="AU1694" s="11"/>
      <c r="AV1694" s="19"/>
      <c r="AW1694" s="41"/>
      <c r="AX1694" s="43" t="s">
        <v>93</v>
      </c>
      <c r="AY1694" s="22" t="s">
        <v>94</v>
      </c>
      <c r="AZ1694" s="45">
        <v>1</v>
      </c>
      <c r="BA1694" s="43" t="s">
        <v>93</v>
      </c>
      <c r="BB1694" s="22" t="s">
        <v>94</v>
      </c>
      <c r="BC1694" s="45">
        <v>1</v>
      </c>
      <c r="BD1694" s="47" t="s">
        <v>93</v>
      </c>
      <c r="BE1694" s="24" t="s">
        <v>94</v>
      </c>
      <c r="BF1694" s="49">
        <v>5</v>
      </c>
      <c r="BG1694" s="49">
        <v>1</v>
      </c>
      <c r="BH1694" s="47" t="s">
        <v>93</v>
      </c>
      <c r="BI1694" s="24" t="s">
        <v>94</v>
      </c>
      <c r="BJ1694" s="49">
        <v>5</v>
      </c>
      <c r="BK1694" s="49">
        <v>1</v>
      </c>
      <c r="BL1694" s="51" t="s">
        <v>52</v>
      </c>
    </row>
    <row r="1695" spans="1:64" s="275" customFormat="1" hidden="1" x14ac:dyDescent="0.3">
      <c r="A1695" s="84" t="s">
        <v>91</v>
      </c>
      <c r="B1695" s="85">
        <v>471</v>
      </c>
      <c r="C1695" s="84" t="s">
        <v>2274</v>
      </c>
      <c r="D1695" s="84">
        <f>MATCH(Tabela1[[#This Row],[3]],ECHE!A:A,0)</f>
        <v>5308</v>
      </c>
      <c r="E1695" s="87" t="s">
        <v>2275</v>
      </c>
      <c r="F1695" s="88" t="s">
        <v>2276</v>
      </c>
      <c r="G1695" s="89">
        <v>34452</v>
      </c>
      <c r="H1695" s="90" t="s">
        <v>273</v>
      </c>
      <c r="I1695" s="286" t="s">
        <v>243</v>
      </c>
      <c r="J1695" s="84" t="s">
        <v>2277</v>
      </c>
      <c r="K1695" s="2" t="s">
        <v>39074</v>
      </c>
      <c r="L1695" s="196" t="s">
        <v>873</v>
      </c>
      <c r="M1695" s="84" t="s">
        <v>612</v>
      </c>
      <c r="N1695" s="84" t="s">
        <v>246</v>
      </c>
      <c r="O1695" s="84" t="s">
        <v>70</v>
      </c>
      <c r="P1695" s="84"/>
      <c r="Q1695" s="84"/>
      <c r="R1695" s="91" t="s">
        <v>47</v>
      </c>
      <c r="S1695" s="91" t="s">
        <v>3446</v>
      </c>
      <c r="T1695" s="92" t="s">
        <v>93</v>
      </c>
      <c r="U1695" s="93" t="s">
        <v>94</v>
      </c>
      <c r="V1695" s="94"/>
      <c r="W1695" s="94"/>
      <c r="X1695" s="94" t="s">
        <v>51</v>
      </c>
      <c r="Y1695" s="94" t="s">
        <v>51</v>
      </c>
      <c r="Z1695" s="94" t="s">
        <v>51</v>
      </c>
      <c r="AA1695" s="94" t="s">
        <v>51</v>
      </c>
      <c r="AB1695" s="94"/>
      <c r="AC1695" s="94"/>
      <c r="AD1695" s="94">
        <v>10</v>
      </c>
      <c r="AE1695" s="94">
        <v>1</v>
      </c>
      <c r="AF1695" s="92" t="s">
        <v>93</v>
      </c>
      <c r="AG1695" s="93" t="s">
        <v>94</v>
      </c>
      <c r="AH1695" s="94"/>
      <c r="AI1695" s="94"/>
      <c r="AJ1695" s="94" t="s">
        <v>51</v>
      </c>
      <c r="AK1695" s="94" t="s">
        <v>51</v>
      </c>
      <c r="AL1695" s="94" t="s">
        <v>51</v>
      </c>
      <c r="AM1695" s="94" t="s">
        <v>51</v>
      </c>
      <c r="AN1695" s="94"/>
      <c r="AO1695" s="94"/>
      <c r="AP1695" s="94">
        <v>10</v>
      </c>
      <c r="AQ1695" s="94">
        <v>1</v>
      </c>
      <c r="AR1695" s="85"/>
      <c r="AS1695" s="86"/>
      <c r="AT1695" s="95"/>
      <c r="AU1695" s="85"/>
      <c r="AV1695" s="86"/>
      <c r="AW1695" s="95"/>
      <c r="AX1695" s="96" t="s">
        <v>93</v>
      </c>
      <c r="AY1695" s="97" t="s">
        <v>94</v>
      </c>
      <c r="AZ1695" s="98">
        <v>2</v>
      </c>
      <c r="BA1695" s="96" t="s">
        <v>93</v>
      </c>
      <c r="BB1695" s="97" t="s">
        <v>94</v>
      </c>
      <c r="BC1695" s="98">
        <v>2</v>
      </c>
      <c r="BD1695" s="99"/>
      <c r="BE1695" s="100"/>
      <c r="BF1695" s="101"/>
      <c r="BG1695" s="101"/>
      <c r="BH1695" s="99"/>
      <c r="BI1695" s="100"/>
      <c r="BJ1695" s="101"/>
      <c r="BK1695" s="101"/>
      <c r="BL1695" s="102" t="s">
        <v>52</v>
      </c>
    </row>
    <row r="1696" spans="1:64" s="275" customFormat="1" hidden="1" x14ac:dyDescent="0.3">
      <c r="A1696" s="104" t="s">
        <v>91</v>
      </c>
      <c r="B1696" s="11">
        <v>472</v>
      </c>
      <c r="C1696" s="104" t="s">
        <v>2278</v>
      </c>
      <c r="D1696" s="104">
        <f>MATCH(Tabela1[[#This Row],[3]],ECHE!A:A,0)</f>
        <v>4542</v>
      </c>
      <c r="E1696" s="3" t="s">
        <v>2279</v>
      </c>
      <c r="F1696" s="2" t="s">
        <v>2280</v>
      </c>
      <c r="G1696" s="25" t="s">
        <v>2281</v>
      </c>
      <c r="H1696" s="30" t="s">
        <v>2282</v>
      </c>
      <c r="I1696" s="283" t="s">
        <v>174</v>
      </c>
      <c r="J1696" s="104" t="s">
        <v>2283</v>
      </c>
      <c r="K1696" s="277" t="s">
        <v>38798</v>
      </c>
      <c r="L1696" s="235" t="s">
        <v>2284</v>
      </c>
      <c r="M1696" s="104" t="s">
        <v>178</v>
      </c>
      <c r="N1696" s="104" t="s">
        <v>88</v>
      </c>
      <c r="O1696" s="104" t="s">
        <v>179</v>
      </c>
      <c r="P1696" s="104"/>
      <c r="Q1696" s="104"/>
      <c r="R1696" s="32" t="s">
        <v>47</v>
      </c>
      <c r="S1696" s="91" t="s">
        <v>3446</v>
      </c>
      <c r="T1696" s="35" t="s">
        <v>93</v>
      </c>
      <c r="U1696" s="20" t="s">
        <v>94</v>
      </c>
      <c r="V1696" s="38"/>
      <c r="W1696" s="38"/>
      <c r="X1696" s="38" t="s">
        <v>51</v>
      </c>
      <c r="Y1696" s="38" t="s">
        <v>51</v>
      </c>
      <c r="Z1696" s="38"/>
      <c r="AA1696" s="38"/>
      <c r="AB1696" s="38"/>
      <c r="AC1696" s="38"/>
      <c r="AD1696" s="38">
        <v>6</v>
      </c>
      <c r="AE1696" s="38">
        <v>1</v>
      </c>
      <c r="AF1696" s="35" t="s">
        <v>93</v>
      </c>
      <c r="AG1696" s="20" t="s">
        <v>94</v>
      </c>
      <c r="AH1696" s="38"/>
      <c r="AI1696" s="38"/>
      <c r="AJ1696" s="38" t="s">
        <v>51</v>
      </c>
      <c r="AK1696" s="38" t="s">
        <v>51</v>
      </c>
      <c r="AL1696" s="38"/>
      <c r="AM1696" s="38"/>
      <c r="AN1696" s="38"/>
      <c r="AO1696" s="38"/>
      <c r="AP1696" s="38">
        <v>6</v>
      </c>
      <c r="AQ1696" s="38">
        <v>1</v>
      </c>
      <c r="AR1696" s="11"/>
      <c r="AS1696" s="19"/>
      <c r="AT1696" s="41"/>
      <c r="AU1696" s="11"/>
      <c r="AV1696" s="19"/>
      <c r="AW1696" s="41"/>
      <c r="AX1696" s="43" t="s">
        <v>93</v>
      </c>
      <c r="AY1696" s="22" t="s">
        <v>94</v>
      </c>
      <c r="AZ1696" s="45">
        <v>1</v>
      </c>
      <c r="BA1696" s="43" t="s">
        <v>93</v>
      </c>
      <c r="BB1696" s="22" t="s">
        <v>94</v>
      </c>
      <c r="BC1696" s="45">
        <v>1</v>
      </c>
      <c r="BD1696" s="47"/>
      <c r="BE1696" s="24"/>
      <c r="BF1696" s="49"/>
      <c r="BG1696" s="49"/>
      <c r="BH1696" s="47"/>
      <c r="BI1696" s="24"/>
      <c r="BJ1696" s="49"/>
      <c r="BK1696" s="49"/>
      <c r="BL1696" s="51" t="s">
        <v>52</v>
      </c>
    </row>
    <row r="1697" spans="1:64" s="275" customFormat="1" hidden="1" x14ac:dyDescent="0.3">
      <c r="A1697" s="104" t="s">
        <v>91</v>
      </c>
      <c r="B1697" s="11">
        <v>473</v>
      </c>
      <c r="C1697" s="104" t="s">
        <v>1746</v>
      </c>
      <c r="D1697" s="104">
        <f>MATCH(Tabela1[[#This Row],[3]],ECHE!A:A,0)</f>
        <v>3906</v>
      </c>
      <c r="E1697" s="3" t="s">
        <v>1747</v>
      </c>
      <c r="F1697" s="2" t="s">
        <v>2285</v>
      </c>
      <c r="G1697" s="25">
        <v>1056</v>
      </c>
      <c r="H1697" s="30" t="s">
        <v>1094</v>
      </c>
      <c r="I1697" s="283" t="s">
        <v>455</v>
      </c>
      <c r="J1697" s="104" t="s">
        <v>1749</v>
      </c>
      <c r="K1697" s="2" t="s">
        <v>2286</v>
      </c>
      <c r="L1697" s="235" t="s">
        <v>1200</v>
      </c>
      <c r="M1697" s="104" t="s">
        <v>1200</v>
      </c>
      <c r="N1697" s="104" t="s">
        <v>989</v>
      </c>
      <c r="O1697" s="104" t="s">
        <v>232</v>
      </c>
      <c r="P1697" s="104"/>
      <c r="Q1697" s="104"/>
      <c r="R1697" s="32" t="s">
        <v>47</v>
      </c>
      <c r="S1697" s="91" t="s">
        <v>3446</v>
      </c>
      <c r="T1697" s="35" t="s">
        <v>93</v>
      </c>
      <c r="U1697" s="20" t="s">
        <v>94</v>
      </c>
      <c r="V1697" s="38"/>
      <c r="W1697" s="38"/>
      <c r="X1697" s="38" t="s">
        <v>51</v>
      </c>
      <c r="Y1697" s="38" t="s">
        <v>51</v>
      </c>
      <c r="Z1697" s="38" t="s">
        <v>51</v>
      </c>
      <c r="AA1697" s="38" t="s">
        <v>51</v>
      </c>
      <c r="AB1697" s="38"/>
      <c r="AC1697" s="38"/>
      <c r="AD1697" s="38">
        <v>10</v>
      </c>
      <c r="AE1697" s="38">
        <v>1</v>
      </c>
      <c r="AF1697" s="35" t="s">
        <v>93</v>
      </c>
      <c r="AG1697" s="20" t="s">
        <v>94</v>
      </c>
      <c r="AH1697" s="38"/>
      <c r="AI1697" s="38"/>
      <c r="AJ1697" s="38" t="s">
        <v>51</v>
      </c>
      <c r="AK1697" s="38" t="s">
        <v>51</v>
      </c>
      <c r="AL1697" s="38" t="s">
        <v>51</v>
      </c>
      <c r="AM1697" s="38" t="s">
        <v>51</v>
      </c>
      <c r="AN1697" s="38"/>
      <c r="AO1697" s="38"/>
      <c r="AP1697" s="38">
        <v>10</v>
      </c>
      <c r="AQ1697" s="38">
        <v>1</v>
      </c>
      <c r="AR1697" s="11"/>
      <c r="AS1697" s="19"/>
      <c r="AT1697" s="41"/>
      <c r="AU1697" s="11"/>
      <c r="AV1697" s="19"/>
      <c r="AW1697" s="41"/>
      <c r="AX1697" s="43"/>
      <c r="AY1697" s="22"/>
      <c r="AZ1697" s="45"/>
      <c r="BA1697" s="43"/>
      <c r="BB1697" s="22"/>
      <c r="BC1697" s="45"/>
      <c r="BD1697" s="47"/>
      <c r="BE1697" s="24"/>
      <c r="BF1697" s="49"/>
      <c r="BG1697" s="49"/>
      <c r="BH1697" s="47"/>
      <c r="BI1697" s="24"/>
      <c r="BJ1697" s="49"/>
      <c r="BK1697" s="49"/>
      <c r="BL1697" s="51" t="s">
        <v>52</v>
      </c>
    </row>
    <row r="1698" spans="1:64" s="275" customFormat="1" hidden="1" x14ac:dyDescent="0.3">
      <c r="A1698" s="104" t="s">
        <v>91</v>
      </c>
      <c r="B1698" s="11">
        <v>480</v>
      </c>
      <c r="C1698" s="104" t="s">
        <v>2309</v>
      </c>
      <c r="D1698" s="104">
        <f>MATCH(Tabela1[[#This Row],[3]],ECHE!A:A,0)</f>
        <v>9</v>
      </c>
      <c r="E1698" s="3" t="s">
        <v>2310</v>
      </c>
      <c r="F1698" s="2" t="s">
        <v>2311</v>
      </c>
      <c r="G1698" s="25">
        <v>8010</v>
      </c>
      <c r="H1698" s="30" t="s">
        <v>761</v>
      </c>
      <c r="I1698" s="283" t="s">
        <v>331</v>
      </c>
      <c r="J1698" s="104" t="s">
        <v>2312</v>
      </c>
      <c r="K1698" s="2" t="s">
        <v>38829</v>
      </c>
      <c r="L1698" s="235" t="s">
        <v>2313</v>
      </c>
      <c r="M1698" s="104" t="s">
        <v>2313</v>
      </c>
      <c r="N1698" s="104" t="s">
        <v>45</v>
      </c>
      <c r="O1698" s="104" t="s">
        <v>46</v>
      </c>
      <c r="P1698" s="104"/>
      <c r="Q1698" s="104"/>
      <c r="R1698" s="32" t="s">
        <v>47</v>
      </c>
      <c r="S1698" s="91" t="s">
        <v>3446</v>
      </c>
      <c r="T1698" s="35" t="s">
        <v>93</v>
      </c>
      <c r="U1698" s="20" t="s">
        <v>94</v>
      </c>
      <c r="V1698" s="38"/>
      <c r="W1698" s="38"/>
      <c r="X1698" s="38" t="s">
        <v>51</v>
      </c>
      <c r="Y1698" s="38" t="s">
        <v>51</v>
      </c>
      <c r="Z1698" s="38"/>
      <c r="AA1698" s="38"/>
      <c r="AB1698" s="38"/>
      <c r="AC1698" s="38"/>
      <c r="AD1698" s="38">
        <v>10</v>
      </c>
      <c r="AE1698" s="38">
        <v>2</v>
      </c>
      <c r="AF1698" s="35" t="s">
        <v>93</v>
      </c>
      <c r="AG1698" s="20" t="s">
        <v>94</v>
      </c>
      <c r="AH1698" s="38"/>
      <c r="AI1698" s="38"/>
      <c r="AJ1698" s="38" t="s">
        <v>51</v>
      </c>
      <c r="AK1698" s="38" t="s">
        <v>51</v>
      </c>
      <c r="AL1698" s="38"/>
      <c r="AM1698" s="38"/>
      <c r="AN1698" s="38"/>
      <c r="AO1698" s="38"/>
      <c r="AP1698" s="38">
        <v>10</v>
      </c>
      <c r="AQ1698" s="38">
        <v>2</v>
      </c>
      <c r="AR1698" s="11"/>
      <c r="AS1698" s="19"/>
      <c r="AT1698" s="41"/>
      <c r="AU1698" s="11"/>
      <c r="AV1698" s="19"/>
      <c r="AW1698" s="41"/>
      <c r="AX1698" s="43" t="s">
        <v>93</v>
      </c>
      <c r="AY1698" s="22" t="s">
        <v>94</v>
      </c>
      <c r="AZ1698" s="45" t="s">
        <v>180</v>
      </c>
      <c r="BA1698" s="43" t="s">
        <v>93</v>
      </c>
      <c r="BB1698" s="22" t="s">
        <v>94</v>
      </c>
      <c r="BC1698" s="45" t="s">
        <v>180</v>
      </c>
      <c r="BD1698" s="47"/>
      <c r="BE1698" s="24"/>
      <c r="BF1698" s="49"/>
      <c r="BG1698" s="49"/>
      <c r="BH1698" s="47"/>
      <c r="BI1698" s="24"/>
      <c r="BJ1698" s="49"/>
      <c r="BK1698" s="49"/>
      <c r="BL1698" s="51" t="s">
        <v>52</v>
      </c>
    </row>
    <row r="1699" spans="1:64" s="275" customFormat="1" hidden="1" x14ac:dyDescent="0.3">
      <c r="A1699" s="104" t="s">
        <v>91</v>
      </c>
      <c r="B1699" s="11">
        <v>484</v>
      </c>
      <c r="C1699" s="104" t="s">
        <v>2323</v>
      </c>
      <c r="D1699" s="104">
        <f>MATCH(Tabela1[[#This Row],[3]],ECHE!A:A,0)</f>
        <v>4905</v>
      </c>
      <c r="E1699" s="3" t="s">
        <v>2324</v>
      </c>
      <c r="F1699" s="2" t="s">
        <v>2325</v>
      </c>
      <c r="G1699" s="25" t="s">
        <v>2326</v>
      </c>
      <c r="H1699" s="30" t="s">
        <v>2327</v>
      </c>
      <c r="I1699" s="283" t="s">
        <v>174</v>
      </c>
      <c r="J1699" s="104" t="s">
        <v>2328</v>
      </c>
      <c r="K1699" s="2" t="s">
        <v>38983</v>
      </c>
      <c r="L1699" s="235" t="s">
        <v>177</v>
      </c>
      <c r="M1699" s="104" t="s">
        <v>178</v>
      </c>
      <c r="N1699" s="104" t="s">
        <v>90</v>
      </c>
      <c r="O1699" s="104" t="s">
        <v>89</v>
      </c>
      <c r="P1699" s="104"/>
      <c r="Q1699" s="104"/>
      <c r="R1699" s="32" t="s">
        <v>47</v>
      </c>
      <c r="S1699" s="91" t="s">
        <v>3446</v>
      </c>
      <c r="T1699" s="35" t="s">
        <v>93</v>
      </c>
      <c r="U1699" s="20" t="s">
        <v>94</v>
      </c>
      <c r="V1699" s="38"/>
      <c r="W1699" s="38"/>
      <c r="X1699" s="38" t="s">
        <v>51</v>
      </c>
      <c r="Y1699" s="38" t="s">
        <v>51</v>
      </c>
      <c r="Z1699" s="38"/>
      <c r="AA1699" s="38"/>
      <c r="AB1699" s="38"/>
      <c r="AC1699" s="38"/>
      <c r="AD1699" s="38">
        <v>6</v>
      </c>
      <c r="AE1699" s="38">
        <v>1</v>
      </c>
      <c r="AF1699" s="35" t="s">
        <v>93</v>
      </c>
      <c r="AG1699" s="20" t="s">
        <v>94</v>
      </c>
      <c r="AH1699" s="38"/>
      <c r="AI1699" s="38"/>
      <c r="AJ1699" s="38" t="s">
        <v>51</v>
      </c>
      <c r="AK1699" s="38" t="s">
        <v>51</v>
      </c>
      <c r="AL1699" s="38"/>
      <c r="AM1699" s="38"/>
      <c r="AN1699" s="38"/>
      <c r="AO1699" s="38"/>
      <c r="AP1699" s="38">
        <v>6</v>
      </c>
      <c r="AQ1699" s="38">
        <v>1</v>
      </c>
      <c r="AR1699" s="11"/>
      <c r="AS1699" s="19"/>
      <c r="AT1699" s="41"/>
      <c r="AU1699" s="11"/>
      <c r="AV1699" s="19"/>
      <c r="AW1699" s="41"/>
      <c r="AX1699" s="43" t="s">
        <v>93</v>
      </c>
      <c r="AY1699" s="22" t="s">
        <v>94</v>
      </c>
      <c r="AZ1699" s="45">
        <v>1</v>
      </c>
      <c r="BA1699" s="43" t="s">
        <v>93</v>
      </c>
      <c r="BB1699" s="22" t="s">
        <v>94</v>
      </c>
      <c r="BC1699" s="45">
        <v>1</v>
      </c>
      <c r="BD1699" s="47"/>
      <c r="BE1699" s="24"/>
      <c r="BF1699" s="49"/>
      <c r="BG1699" s="49"/>
      <c r="BH1699" s="47"/>
      <c r="BI1699" s="24"/>
      <c r="BJ1699" s="49"/>
      <c r="BK1699" s="49"/>
      <c r="BL1699" s="51" t="s">
        <v>52</v>
      </c>
    </row>
    <row r="1700" spans="1:64" s="275" customFormat="1" hidden="1" x14ac:dyDescent="0.3">
      <c r="A1700" s="104" t="s">
        <v>91</v>
      </c>
      <c r="B1700" s="11">
        <v>500</v>
      </c>
      <c r="C1700" s="104" t="s">
        <v>2388</v>
      </c>
      <c r="D1700" s="104">
        <f>MATCH(Tabela1[[#This Row],[3]],ECHE!A:A,0)</f>
        <v>4078</v>
      </c>
      <c r="E1700" s="3" t="s">
        <v>2389</v>
      </c>
      <c r="F1700" s="2" t="s">
        <v>2390</v>
      </c>
      <c r="G1700" s="25">
        <v>98122</v>
      </c>
      <c r="H1700" s="30" t="s">
        <v>2391</v>
      </c>
      <c r="I1700" s="283" t="s">
        <v>316</v>
      </c>
      <c r="J1700" s="104" t="s">
        <v>2392</v>
      </c>
      <c r="K1700" s="2" t="s">
        <v>38920</v>
      </c>
      <c r="L1700" s="235" t="s">
        <v>2393</v>
      </c>
      <c r="M1700" s="104" t="s">
        <v>2394</v>
      </c>
      <c r="N1700" s="104" t="s">
        <v>69</v>
      </c>
      <c r="O1700" s="104" t="s">
        <v>72</v>
      </c>
      <c r="P1700" s="104"/>
      <c r="Q1700" s="104"/>
      <c r="R1700" s="32" t="s">
        <v>47</v>
      </c>
      <c r="S1700" s="91" t="s">
        <v>3446</v>
      </c>
      <c r="T1700" s="35" t="s">
        <v>93</v>
      </c>
      <c r="U1700" s="20" t="s">
        <v>94</v>
      </c>
      <c r="V1700" s="38"/>
      <c r="W1700" s="38"/>
      <c r="X1700" s="38" t="s">
        <v>51</v>
      </c>
      <c r="Y1700" s="38" t="s">
        <v>51</v>
      </c>
      <c r="Z1700" s="38" t="s">
        <v>51</v>
      </c>
      <c r="AA1700" s="38" t="s">
        <v>51</v>
      </c>
      <c r="AB1700" s="38"/>
      <c r="AC1700" s="38"/>
      <c r="AD1700" s="38">
        <v>6</v>
      </c>
      <c r="AE1700" s="38">
        <v>1</v>
      </c>
      <c r="AF1700" s="35" t="s">
        <v>93</v>
      </c>
      <c r="AG1700" s="20" t="s">
        <v>94</v>
      </c>
      <c r="AH1700" s="38"/>
      <c r="AI1700" s="38"/>
      <c r="AJ1700" s="38" t="s">
        <v>51</v>
      </c>
      <c r="AK1700" s="38" t="s">
        <v>51</v>
      </c>
      <c r="AL1700" s="38" t="s">
        <v>51</v>
      </c>
      <c r="AM1700" s="38" t="s">
        <v>51</v>
      </c>
      <c r="AN1700" s="38"/>
      <c r="AO1700" s="38"/>
      <c r="AP1700" s="38">
        <v>6</v>
      </c>
      <c r="AQ1700" s="38">
        <v>1</v>
      </c>
      <c r="AR1700" s="11"/>
      <c r="AS1700" s="19"/>
      <c r="AT1700" s="41"/>
      <c r="AU1700" s="11"/>
      <c r="AV1700" s="19"/>
      <c r="AW1700" s="41"/>
      <c r="AX1700" s="43"/>
      <c r="AY1700" s="22"/>
      <c r="AZ1700" s="45"/>
      <c r="BA1700" s="43"/>
      <c r="BB1700" s="22"/>
      <c r="BC1700" s="45"/>
      <c r="BD1700" s="47"/>
      <c r="BE1700" s="24"/>
      <c r="BF1700" s="49"/>
      <c r="BG1700" s="49"/>
      <c r="BH1700" s="47"/>
      <c r="BI1700" s="24"/>
      <c r="BJ1700" s="49"/>
      <c r="BK1700" s="49"/>
      <c r="BL1700" s="51" t="s">
        <v>52</v>
      </c>
    </row>
    <row r="1701" spans="1:64" hidden="1" x14ac:dyDescent="0.3">
      <c r="A1701" s="104" t="s">
        <v>91</v>
      </c>
      <c r="B1701" s="11">
        <v>527</v>
      </c>
      <c r="C1701" s="104" t="s">
        <v>2483</v>
      </c>
      <c r="D1701" s="104">
        <f>MATCH(Tabela1[[#This Row],[3]],ECHE!A:A,0)</f>
        <v>1471</v>
      </c>
      <c r="E1701" s="3" t="s">
        <v>2484</v>
      </c>
      <c r="F1701" s="2" t="s">
        <v>2485</v>
      </c>
      <c r="G1701" s="25">
        <v>35001</v>
      </c>
      <c r="H1701" s="30" t="s">
        <v>2486</v>
      </c>
      <c r="I1701" s="283" t="s">
        <v>84</v>
      </c>
      <c r="J1701" s="104" t="s">
        <v>2487</v>
      </c>
      <c r="K1701" s="2" t="s">
        <v>38695</v>
      </c>
      <c r="L1701" s="235" t="s">
        <v>112</v>
      </c>
      <c r="M1701" s="104" t="s">
        <v>44</v>
      </c>
      <c r="N1701" s="104" t="s">
        <v>152</v>
      </c>
      <c r="O1701" s="104" t="s">
        <v>89</v>
      </c>
      <c r="P1701" s="104"/>
      <c r="Q1701" s="104"/>
      <c r="R1701" s="32" t="s">
        <v>47</v>
      </c>
      <c r="S1701" s="91" t="s">
        <v>3446</v>
      </c>
      <c r="T1701" s="35" t="s">
        <v>93</v>
      </c>
      <c r="U1701" s="20" t="s">
        <v>94</v>
      </c>
      <c r="V1701" s="38"/>
      <c r="W1701" s="38"/>
      <c r="X1701" s="38" t="s">
        <v>51</v>
      </c>
      <c r="Y1701" s="38" t="s">
        <v>51</v>
      </c>
      <c r="Z1701" s="38" t="s">
        <v>51</v>
      </c>
      <c r="AA1701" s="38" t="s">
        <v>51</v>
      </c>
      <c r="AB1701" s="38"/>
      <c r="AC1701" s="38"/>
      <c r="AD1701" s="38">
        <v>18</v>
      </c>
      <c r="AE1701" s="38">
        <v>2</v>
      </c>
      <c r="AF1701" s="35" t="s">
        <v>93</v>
      </c>
      <c r="AG1701" s="20" t="s">
        <v>94</v>
      </c>
      <c r="AH1701" s="38"/>
      <c r="AI1701" s="38"/>
      <c r="AJ1701" s="38" t="s">
        <v>51</v>
      </c>
      <c r="AK1701" s="38" t="s">
        <v>51</v>
      </c>
      <c r="AL1701" s="38" t="s">
        <v>51</v>
      </c>
      <c r="AM1701" s="38" t="s">
        <v>51</v>
      </c>
      <c r="AN1701" s="38"/>
      <c r="AO1701" s="38"/>
      <c r="AP1701" s="38">
        <v>18</v>
      </c>
      <c r="AQ1701" s="38">
        <v>2</v>
      </c>
      <c r="AR1701" s="11"/>
      <c r="AS1701" s="19"/>
      <c r="AT1701" s="41"/>
      <c r="AU1701" s="11"/>
      <c r="AV1701" s="19"/>
      <c r="AW1701" s="41"/>
      <c r="AX1701" s="43"/>
      <c r="AY1701" s="22"/>
      <c r="AZ1701" s="45"/>
      <c r="BA1701" s="43"/>
      <c r="BB1701" s="22"/>
      <c r="BC1701" s="45"/>
      <c r="BD1701" s="47"/>
      <c r="BE1701" s="24"/>
      <c r="BF1701" s="49"/>
      <c r="BG1701" s="49"/>
      <c r="BH1701" s="47"/>
      <c r="BI1701" s="24"/>
      <c r="BJ1701" s="49"/>
      <c r="BK1701" s="49"/>
      <c r="BL1701" s="51" t="s">
        <v>52</v>
      </c>
    </row>
    <row r="1702" spans="1:64" hidden="1" x14ac:dyDescent="0.3">
      <c r="A1702" s="104" t="s">
        <v>91</v>
      </c>
      <c r="B1702" s="11">
        <v>547</v>
      </c>
      <c r="C1702" s="104" t="s">
        <v>1114</v>
      </c>
      <c r="D1702" s="104">
        <f>MATCH(Tabela1[[#This Row],[3]],ECHE!A:A,0)</f>
        <v>4869</v>
      </c>
      <c r="E1702" s="3" t="s">
        <v>2573</v>
      </c>
      <c r="F1702" s="2" t="s">
        <v>2574</v>
      </c>
      <c r="G1702" s="25" t="s">
        <v>1117</v>
      </c>
      <c r="H1702" s="30" t="s">
        <v>1118</v>
      </c>
      <c r="I1702" s="283" t="s">
        <v>214</v>
      </c>
      <c r="J1702" s="104" t="s">
        <v>1119</v>
      </c>
      <c r="K1702" s="2" t="s">
        <v>38813</v>
      </c>
      <c r="L1702" s="235" t="s">
        <v>44</v>
      </c>
      <c r="M1702" s="104" t="s">
        <v>423</v>
      </c>
      <c r="N1702" s="104" t="s">
        <v>246</v>
      </c>
      <c r="O1702" s="104" t="s">
        <v>92</v>
      </c>
      <c r="P1702" s="104"/>
      <c r="Q1702" s="104"/>
      <c r="R1702" s="32" t="s">
        <v>47</v>
      </c>
      <c r="S1702" s="91" t="s">
        <v>3446</v>
      </c>
      <c r="T1702" s="35" t="s">
        <v>93</v>
      </c>
      <c r="U1702" s="20" t="s">
        <v>94</v>
      </c>
      <c r="V1702" s="38"/>
      <c r="W1702" s="38"/>
      <c r="X1702" s="38" t="s">
        <v>51</v>
      </c>
      <c r="Y1702" s="38" t="s">
        <v>51</v>
      </c>
      <c r="Z1702" s="38" t="s">
        <v>51</v>
      </c>
      <c r="AA1702" s="38" t="s">
        <v>51</v>
      </c>
      <c r="AB1702" s="38"/>
      <c r="AC1702" s="38"/>
      <c r="AD1702" s="38">
        <v>10</v>
      </c>
      <c r="AE1702" s="38">
        <v>1</v>
      </c>
      <c r="AF1702" s="35" t="s">
        <v>93</v>
      </c>
      <c r="AG1702" s="20" t="s">
        <v>94</v>
      </c>
      <c r="AH1702" s="38"/>
      <c r="AI1702" s="38"/>
      <c r="AJ1702" s="38" t="s">
        <v>51</v>
      </c>
      <c r="AK1702" s="38" t="s">
        <v>51</v>
      </c>
      <c r="AL1702" s="38" t="s">
        <v>51</v>
      </c>
      <c r="AM1702" s="38" t="s">
        <v>51</v>
      </c>
      <c r="AN1702" s="38"/>
      <c r="AO1702" s="38"/>
      <c r="AP1702" s="38">
        <v>10</v>
      </c>
      <c r="AQ1702" s="38">
        <v>1</v>
      </c>
      <c r="AR1702" s="11"/>
      <c r="AS1702" s="19"/>
      <c r="AT1702" s="41"/>
      <c r="AU1702" s="11"/>
      <c r="AV1702" s="19"/>
      <c r="AW1702" s="41"/>
      <c r="AX1702" s="43" t="s">
        <v>93</v>
      </c>
      <c r="AY1702" s="22" t="s">
        <v>94</v>
      </c>
      <c r="AZ1702" s="45">
        <v>1</v>
      </c>
      <c r="BA1702" s="43" t="s">
        <v>93</v>
      </c>
      <c r="BB1702" s="22" t="s">
        <v>94</v>
      </c>
      <c r="BC1702" s="45">
        <v>1</v>
      </c>
      <c r="BD1702" s="47"/>
      <c r="BE1702" s="24"/>
      <c r="BF1702" s="49"/>
      <c r="BG1702" s="49"/>
      <c r="BH1702" s="47"/>
      <c r="BI1702" s="24"/>
      <c r="BJ1702" s="49"/>
      <c r="BK1702" s="49"/>
      <c r="BL1702" s="51" t="s">
        <v>52</v>
      </c>
    </row>
    <row r="1703" spans="1:64" s="275" customFormat="1" hidden="1" x14ac:dyDescent="0.3">
      <c r="A1703" s="104" t="s">
        <v>91</v>
      </c>
      <c r="B1703" s="11">
        <v>573</v>
      </c>
      <c r="C1703" s="104" t="s">
        <v>1984</v>
      </c>
      <c r="D1703" s="104">
        <f>MATCH(Tabela1[[#This Row],[3]],ECHE!A:A,0)</f>
        <v>4470</v>
      </c>
      <c r="E1703" s="3" t="s">
        <v>1985</v>
      </c>
      <c r="F1703" s="2" t="s">
        <v>2639</v>
      </c>
      <c r="G1703" s="25">
        <v>8917</v>
      </c>
      <c r="H1703" s="30" t="s">
        <v>1987</v>
      </c>
      <c r="I1703" s="283" t="s">
        <v>1787</v>
      </c>
      <c r="J1703" s="104" t="s">
        <v>2640</v>
      </c>
      <c r="K1703" s="2" t="s">
        <v>38963</v>
      </c>
      <c r="L1703" s="235" t="s">
        <v>103</v>
      </c>
      <c r="M1703" s="104" t="s">
        <v>44</v>
      </c>
      <c r="N1703" s="104" t="s">
        <v>69</v>
      </c>
      <c r="O1703" s="104" t="s">
        <v>72</v>
      </c>
      <c r="P1703" s="104"/>
      <c r="Q1703" s="104"/>
      <c r="R1703" s="32" t="s">
        <v>47</v>
      </c>
      <c r="S1703" s="91" t="s">
        <v>3446</v>
      </c>
      <c r="T1703" s="35" t="s">
        <v>93</v>
      </c>
      <c r="U1703" s="20" t="s">
        <v>94</v>
      </c>
      <c r="V1703" s="38"/>
      <c r="W1703" s="38"/>
      <c r="X1703" s="38" t="s">
        <v>51</v>
      </c>
      <c r="Y1703" s="38" t="s">
        <v>51</v>
      </c>
      <c r="Z1703" s="38" t="s">
        <v>51</v>
      </c>
      <c r="AA1703" s="38" t="s">
        <v>51</v>
      </c>
      <c r="AB1703" s="38"/>
      <c r="AC1703" s="38"/>
      <c r="AD1703" s="38">
        <v>12</v>
      </c>
      <c r="AE1703" s="38">
        <v>2</v>
      </c>
      <c r="AF1703" s="35" t="s">
        <v>93</v>
      </c>
      <c r="AG1703" s="20" t="s">
        <v>94</v>
      </c>
      <c r="AH1703" s="38"/>
      <c r="AI1703" s="38"/>
      <c r="AJ1703" s="38" t="s">
        <v>51</v>
      </c>
      <c r="AK1703" s="38" t="s">
        <v>51</v>
      </c>
      <c r="AL1703" s="38" t="s">
        <v>51</v>
      </c>
      <c r="AM1703" s="38" t="s">
        <v>51</v>
      </c>
      <c r="AN1703" s="38"/>
      <c r="AO1703" s="38"/>
      <c r="AP1703" s="38">
        <v>12</v>
      </c>
      <c r="AQ1703" s="38">
        <v>2</v>
      </c>
      <c r="AR1703" s="11"/>
      <c r="AS1703" s="19"/>
      <c r="AT1703" s="41"/>
      <c r="AU1703" s="11"/>
      <c r="AV1703" s="19"/>
      <c r="AW1703" s="41"/>
      <c r="AX1703" s="43"/>
      <c r="AY1703" s="22"/>
      <c r="AZ1703" s="45"/>
      <c r="BA1703" s="43"/>
      <c r="BB1703" s="22"/>
      <c r="BC1703" s="45"/>
      <c r="BD1703" s="47"/>
      <c r="BE1703" s="24"/>
      <c r="BF1703" s="49"/>
      <c r="BG1703" s="49"/>
      <c r="BH1703" s="47"/>
      <c r="BI1703" s="24"/>
      <c r="BJ1703" s="49"/>
      <c r="BK1703" s="49"/>
      <c r="BL1703" s="51" t="s">
        <v>52</v>
      </c>
    </row>
    <row r="1704" spans="1:64" s="275" customFormat="1" hidden="1" x14ac:dyDescent="0.3">
      <c r="A1704" s="104" t="s">
        <v>91</v>
      </c>
      <c r="B1704" s="11">
        <v>614</v>
      </c>
      <c r="C1704" s="104" t="s">
        <v>690</v>
      </c>
      <c r="D1704" s="104">
        <f>MATCH(Tabela1[[#This Row],[3]],ECHE!A:A,0)</f>
        <v>4296</v>
      </c>
      <c r="E1704" s="3" t="s">
        <v>691</v>
      </c>
      <c r="F1704" s="2" t="s">
        <v>2775</v>
      </c>
      <c r="G1704" s="25">
        <v>44249</v>
      </c>
      <c r="H1704" s="30" t="s">
        <v>616</v>
      </c>
      <c r="I1704" s="283" t="s">
        <v>514</v>
      </c>
      <c r="J1704" s="104" t="s">
        <v>693</v>
      </c>
      <c r="K1704" s="2" t="s">
        <v>38939</v>
      </c>
      <c r="L1704" s="235" t="s">
        <v>103</v>
      </c>
      <c r="M1704" s="104" t="s">
        <v>44</v>
      </c>
      <c r="N1704" s="104" t="s">
        <v>45</v>
      </c>
      <c r="O1704" s="104" t="s">
        <v>46</v>
      </c>
      <c r="P1704" s="104"/>
      <c r="Q1704" s="104"/>
      <c r="R1704" s="32" t="s">
        <v>47</v>
      </c>
      <c r="S1704" s="91" t="s">
        <v>3446</v>
      </c>
      <c r="T1704" s="35" t="s">
        <v>104</v>
      </c>
      <c r="U1704" s="20" t="s">
        <v>105</v>
      </c>
      <c r="V1704" s="38"/>
      <c r="W1704" s="38"/>
      <c r="X1704" s="38" t="s">
        <v>51</v>
      </c>
      <c r="Y1704" s="38" t="s">
        <v>51</v>
      </c>
      <c r="Z1704" s="38" t="s">
        <v>51</v>
      </c>
      <c r="AA1704" s="38" t="s">
        <v>51</v>
      </c>
      <c r="AB1704" s="38" t="s">
        <v>51</v>
      </c>
      <c r="AC1704" s="38" t="s">
        <v>51</v>
      </c>
      <c r="AD1704" s="38" t="s">
        <v>180</v>
      </c>
      <c r="AE1704" s="38" t="s">
        <v>180</v>
      </c>
      <c r="AF1704" s="35" t="s">
        <v>104</v>
      </c>
      <c r="AG1704" s="20" t="s">
        <v>105</v>
      </c>
      <c r="AH1704" s="38"/>
      <c r="AI1704" s="38"/>
      <c r="AJ1704" s="38" t="s">
        <v>51</v>
      </c>
      <c r="AK1704" s="38" t="s">
        <v>51</v>
      </c>
      <c r="AL1704" s="38" t="s">
        <v>51</v>
      </c>
      <c r="AM1704" s="38" t="s">
        <v>51</v>
      </c>
      <c r="AN1704" s="38" t="s">
        <v>51</v>
      </c>
      <c r="AO1704" s="38" t="s">
        <v>51</v>
      </c>
      <c r="AP1704" s="38" t="s">
        <v>180</v>
      </c>
      <c r="AQ1704" s="38" t="s">
        <v>180</v>
      </c>
      <c r="AR1704" s="11" t="s">
        <v>104</v>
      </c>
      <c r="AS1704" s="19" t="s">
        <v>105</v>
      </c>
      <c r="AT1704" s="41" t="s">
        <v>180</v>
      </c>
      <c r="AU1704" s="11" t="s">
        <v>104</v>
      </c>
      <c r="AV1704" s="19" t="s">
        <v>105</v>
      </c>
      <c r="AW1704" s="41" t="s">
        <v>180</v>
      </c>
      <c r="AX1704" s="43" t="s">
        <v>104</v>
      </c>
      <c r="AY1704" s="22" t="s">
        <v>105</v>
      </c>
      <c r="AZ1704" s="45" t="s">
        <v>180</v>
      </c>
      <c r="BA1704" s="43" t="s">
        <v>104</v>
      </c>
      <c r="BB1704" s="22" t="s">
        <v>105</v>
      </c>
      <c r="BC1704" s="45" t="s">
        <v>180</v>
      </c>
      <c r="BD1704" s="47" t="s">
        <v>104</v>
      </c>
      <c r="BE1704" s="24" t="s">
        <v>105</v>
      </c>
      <c r="BF1704" s="49" t="s">
        <v>180</v>
      </c>
      <c r="BG1704" s="49" t="s">
        <v>180</v>
      </c>
      <c r="BH1704" s="47" t="s">
        <v>104</v>
      </c>
      <c r="BI1704" s="24" t="s">
        <v>105</v>
      </c>
      <c r="BJ1704" s="101" t="s">
        <v>180</v>
      </c>
      <c r="BK1704" s="101" t="s">
        <v>180</v>
      </c>
      <c r="BL1704" s="51" t="s">
        <v>52</v>
      </c>
    </row>
    <row r="1705" spans="1:64" hidden="1" x14ac:dyDescent="0.3">
      <c r="A1705" s="12" t="s">
        <v>91</v>
      </c>
      <c r="B1705" s="11">
        <v>630</v>
      </c>
      <c r="C1705" s="104" t="s">
        <v>2786</v>
      </c>
      <c r="D1705" s="104">
        <f>MATCH(Tabela1[[#This Row],[3]],ECHE!A:A,0)</f>
        <v>4625</v>
      </c>
      <c r="E1705" s="3" t="s">
        <v>2787</v>
      </c>
      <c r="F1705" s="2" t="s">
        <v>2832</v>
      </c>
      <c r="G1705" s="25" t="s">
        <v>2833</v>
      </c>
      <c r="H1705" s="30" t="s">
        <v>288</v>
      </c>
      <c r="I1705" s="283" t="s">
        <v>174</v>
      </c>
      <c r="J1705" s="104" t="s">
        <v>2834</v>
      </c>
      <c r="K1705" s="2" t="s">
        <v>38978</v>
      </c>
      <c r="L1705" s="235" t="s">
        <v>306</v>
      </c>
      <c r="M1705" s="104" t="s">
        <v>2792</v>
      </c>
      <c r="N1705" s="104" t="s">
        <v>246</v>
      </c>
      <c r="O1705" s="104" t="s">
        <v>179</v>
      </c>
      <c r="P1705" s="12"/>
      <c r="Q1705" s="12"/>
      <c r="R1705" s="32" t="s">
        <v>47</v>
      </c>
      <c r="S1705" s="91" t="s">
        <v>3446</v>
      </c>
      <c r="T1705" s="35" t="s">
        <v>93</v>
      </c>
      <c r="U1705" s="20" t="s">
        <v>94</v>
      </c>
      <c r="V1705" s="38"/>
      <c r="W1705" s="38"/>
      <c r="X1705" s="38" t="s">
        <v>51</v>
      </c>
      <c r="Y1705" s="38" t="s">
        <v>51</v>
      </c>
      <c r="Z1705" s="38" t="s">
        <v>51</v>
      </c>
      <c r="AA1705" s="38" t="s">
        <v>51</v>
      </c>
      <c r="AB1705" s="38" t="s">
        <v>51</v>
      </c>
      <c r="AC1705" s="38" t="s">
        <v>51</v>
      </c>
      <c r="AD1705" s="38">
        <v>20</v>
      </c>
      <c r="AE1705" s="38">
        <v>2</v>
      </c>
      <c r="AF1705" s="35" t="s">
        <v>93</v>
      </c>
      <c r="AG1705" s="20" t="s">
        <v>94</v>
      </c>
      <c r="AH1705" s="38"/>
      <c r="AI1705" s="38"/>
      <c r="AJ1705" s="38" t="s">
        <v>51</v>
      </c>
      <c r="AK1705" s="38" t="s">
        <v>51</v>
      </c>
      <c r="AL1705" s="38" t="s">
        <v>51</v>
      </c>
      <c r="AM1705" s="38" t="s">
        <v>51</v>
      </c>
      <c r="AN1705" s="38" t="s">
        <v>51</v>
      </c>
      <c r="AO1705" s="38" t="s">
        <v>51</v>
      </c>
      <c r="AP1705" s="38">
        <v>20</v>
      </c>
      <c r="AQ1705" s="38">
        <v>2</v>
      </c>
      <c r="AR1705" s="11"/>
      <c r="AS1705" s="19"/>
      <c r="AT1705" s="41"/>
      <c r="AU1705" s="11"/>
      <c r="AV1705" s="19"/>
      <c r="AW1705" s="41"/>
      <c r="AX1705" s="43" t="s">
        <v>93</v>
      </c>
      <c r="AY1705" s="22" t="s">
        <v>94</v>
      </c>
      <c r="AZ1705" s="45">
        <v>1</v>
      </c>
      <c r="BA1705" s="43" t="s">
        <v>93</v>
      </c>
      <c r="BB1705" s="22" t="s">
        <v>94</v>
      </c>
      <c r="BC1705" s="45">
        <v>1</v>
      </c>
      <c r="BD1705" s="47"/>
      <c r="BE1705" s="24"/>
      <c r="BF1705" s="49"/>
      <c r="BG1705" s="49"/>
      <c r="BH1705" s="47"/>
      <c r="BI1705" s="24"/>
      <c r="BJ1705" s="49"/>
      <c r="BK1705" s="49"/>
      <c r="BL1705" s="51" t="s">
        <v>52</v>
      </c>
    </row>
    <row r="1706" spans="1:64" s="153" customFormat="1" hidden="1" x14ac:dyDescent="0.3">
      <c r="A1706" s="131" t="s">
        <v>91</v>
      </c>
      <c r="B1706" s="132">
        <v>634</v>
      </c>
      <c r="C1706" s="84" t="s">
        <v>2843</v>
      </c>
      <c r="D1706" s="84">
        <f>MATCH(Tabela1[[#This Row],[3]],ECHE!A:A,0)</f>
        <v>5177</v>
      </c>
      <c r="E1706" s="87" t="s">
        <v>2844</v>
      </c>
      <c r="F1706" s="88" t="s">
        <v>2845</v>
      </c>
      <c r="G1706" s="89" t="s">
        <v>2846</v>
      </c>
      <c r="H1706" s="90" t="s">
        <v>1123</v>
      </c>
      <c r="I1706" s="286" t="s">
        <v>501</v>
      </c>
      <c r="J1706" s="84" t="s">
        <v>2847</v>
      </c>
      <c r="K1706" s="2" t="s">
        <v>3508</v>
      </c>
      <c r="L1706" s="196" t="s">
        <v>722</v>
      </c>
      <c r="M1706" s="84" t="s">
        <v>722</v>
      </c>
      <c r="N1706" s="131" t="s">
        <v>246</v>
      </c>
      <c r="O1706" s="84" t="s">
        <v>70</v>
      </c>
      <c r="P1706" s="131"/>
      <c r="Q1706" s="131"/>
      <c r="R1706" s="138" t="s">
        <v>47</v>
      </c>
      <c r="S1706" s="91" t="s">
        <v>3446</v>
      </c>
      <c r="T1706" s="92" t="s">
        <v>93</v>
      </c>
      <c r="U1706" s="93" t="s">
        <v>94</v>
      </c>
      <c r="V1706" s="94"/>
      <c r="W1706" s="94"/>
      <c r="X1706" s="94" t="s">
        <v>51</v>
      </c>
      <c r="Y1706" s="94" t="s">
        <v>51</v>
      </c>
      <c r="Z1706" s="94" t="s">
        <v>51</v>
      </c>
      <c r="AA1706" s="94" t="s">
        <v>51</v>
      </c>
      <c r="AB1706" s="94" t="s">
        <v>51</v>
      </c>
      <c r="AC1706" s="94" t="s">
        <v>51</v>
      </c>
      <c r="AD1706" s="94">
        <v>20</v>
      </c>
      <c r="AE1706" s="94">
        <v>2</v>
      </c>
      <c r="AF1706" s="92" t="s">
        <v>93</v>
      </c>
      <c r="AG1706" s="93" t="s">
        <v>94</v>
      </c>
      <c r="AH1706" s="94"/>
      <c r="AI1706" s="94"/>
      <c r="AJ1706" s="94" t="s">
        <v>51</v>
      </c>
      <c r="AK1706" s="94" t="s">
        <v>51</v>
      </c>
      <c r="AL1706" s="94" t="s">
        <v>51</v>
      </c>
      <c r="AM1706" s="94" t="s">
        <v>51</v>
      </c>
      <c r="AN1706" s="94" t="s">
        <v>51</v>
      </c>
      <c r="AO1706" s="94" t="s">
        <v>51</v>
      </c>
      <c r="AP1706" s="94">
        <v>20</v>
      </c>
      <c r="AQ1706" s="94">
        <v>2</v>
      </c>
      <c r="AR1706" s="85"/>
      <c r="AS1706" s="86"/>
      <c r="AT1706" s="95"/>
      <c r="AU1706" s="85"/>
      <c r="AV1706" s="86"/>
      <c r="AW1706" s="95"/>
      <c r="AX1706" s="96" t="s">
        <v>93</v>
      </c>
      <c r="AY1706" s="97" t="s">
        <v>94</v>
      </c>
      <c r="AZ1706" s="98">
        <v>2</v>
      </c>
      <c r="BA1706" s="96" t="s">
        <v>93</v>
      </c>
      <c r="BB1706" s="97" t="s">
        <v>94</v>
      </c>
      <c r="BC1706" s="98">
        <v>2</v>
      </c>
      <c r="BD1706" s="99"/>
      <c r="BE1706" s="100"/>
      <c r="BF1706" s="101"/>
      <c r="BG1706" s="101"/>
      <c r="BH1706" s="99"/>
      <c r="BI1706" s="100"/>
      <c r="BJ1706" s="101"/>
      <c r="BK1706" s="101"/>
      <c r="BL1706" s="102" t="s">
        <v>52</v>
      </c>
    </row>
    <row r="1707" spans="1:64" hidden="1" x14ac:dyDescent="0.3">
      <c r="A1707" s="12" t="s">
        <v>91</v>
      </c>
      <c r="B1707" s="13">
        <v>649</v>
      </c>
      <c r="C1707" s="104" t="s">
        <v>2329</v>
      </c>
      <c r="D1707" s="104">
        <f>MATCH(Tabela1[[#This Row],[3]],ECHE!A:A,0)</f>
        <v>1039</v>
      </c>
      <c r="E1707" s="3" t="s">
        <v>2330</v>
      </c>
      <c r="F1707" s="2" t="s">
        <v>2878</v>
      </c>
      <c r="G1707" s="25">
        <v>48940</v>
      </c>
      <c r="H1707" s="30" t="s">
        <v>2879</v>
      </c>
      <c r="I1707" s="283" t="s">
        <v>84</v>
      </c>
      <c r="J1707" s="104" t="s">
        <v>2880</v>
      </c>
      <c r="K1707" s="2" t="s">
        <v>38687</v>
      </c>
      <c r="L1707" s="235" t="s">
        <v>112</v>
      </c>
      <c r="M1707" s="104" t="s">
        <v>113</v>
      </c>
      <c r="N1707" s="12" t="s">
        <v>2449</v>
      </c>
      <c r="O1707" s="104" t="s">
        <v>2881</v>
      </c>
      <c r="P1707" s="12"/>
      <c r="Q1707" s="12"/>
      <c r="R1707" s="33" t="s">
        <v>47</v>
      </c>
      <c r="S1707" s="91" t="s">
        <v>3446</v>
      </c>
      <c r="T1707" s="35" t="s">
        <v>93</v>
      </c>
      <c r="U1707" s="20" t="s">
        <v>94</v>
      </c>
      <c r="V1707" s="38"/>
      <c r="W1707" s="38"/>
      <c r="X1707" s="38" t="s">
        <v>51</v>
      </c>
      <c r="Y1707" s="38" t="s">
        <v>51</v>
      </c>
      <c r="Z1707" s="38" t="s">
        <v>51</v>
      </c>
      <c r="AA1707" s="38" t="s">
        <v>51</v>
      </c>
      <c r="AB1707" s="38"/>
      <c r="AC1707" s="38"/>
      <c r="AD1707" s="38">
        <v>10</v>
      </c>
      <c r="AE1707" s="38">
        <v>1</v>
      </c>
      <c r="AF1707" s="35" t="s">
        <v>93</v>
      </c>
      <c r="AG1707" s="20" t="s">
        <v>94</v>
      </c>
      <c r="AH1707" s="38"/>
      <c r="AI1707" s="38"/>
      <c r="AJ1707" s="38" t="s">
        <v>51</v>
      </c>
      <c r="AK1707" s="38" t="s">
        <v>51</v>
      </c>
      <c r="AL1707" s="38" t="s">
        <v>51</v>
      </c>
      <c r="AM1707" s="38" t="s">
        <v>51</v>
      </c>
      <c r="AN1707" s="38"/>
      <c r="AO1707" s="38"/>
      <c r="AP1707" s="38">
        <v>10</v>
      </c>
      <c r="AQ1707" s="38">
        <v>1</v>
      </c>
      <c r="AR1707" s="11"/>
      <c r="AS1707" s="19"/>
      <c r="AT1707" s="41"/>
      <c r="AU1707" s="11"/>
      <c r="AV1707" s="19"/>
      <c r="AW1707" s="41"/>
      <c r="AX1707" s="43"/>
      <c r="AY1707" s="22"/>
      <c r="AZ1707" s="45"/>
      <c r="BA1707" s="43"/>
      <c r="BB1707" s="22"/>
      <c r="BC1707" s="45"/>
      <c r="BD1707" s="47"/>
      <c r="BE1707" s="24"/>
      <c r="BF1707" s="49"/>
      <c r="BG1707" s="49"/>
      <c r="BH1707" s="47"/>
      <c r="BI1707" s="24"/>
      <c r="BJ1707" s="49"/>
      <c r="BK1707" s="49"/>
      <c r="BL1707" s="51" t="s">
        <v>52</v>
      </c>
    </row>
    <row r="1708" spans="1:64" hidden="1" x14ac:dyDescent="0.3">
      <c r="A1708" s="12" t="s">
        <v>91</v>
      </c>
      <c r="B1708" s="13">
        <v>653</v>
      </c>
      <c r="C1708" s="104" t="s">
        <v>2893</v>
      </c>
      <c r="D1708" s="104">
        <f>MATCH(Tabela1[[#This Row],[3]],ECHE!A:A,0)</f>
        <v>1634</v>
      </c>
      <c r="E1708" s="3" t="s">
        <v>2894</v>
      </c>
      <c r="F1708" s="2" t="s">
        <v>2895</v>
      </c>
      <c r="G1708" s="25"/>
      <c r="H1708" s="30" t="s">
        <v>2896</v>
      </c>
      <c r="I1708" s="283" t="s">
        <v>84</v>
      </c>
      <c r="J1708" s="104" t="s">
        <v>2897</v>
      </c>
      <c r="K1708" s="2" t="s">
        <v>2898</v>
      </c>
      <c r="L1708" s="235" t="s">
        <v>112</v>
      </c>
      <c r="M1708" s="104" t="s">
        <v>197</v>
      </c>
      <c r="N1708" s="12" t="s">
        <v>90</v>
      </c>
      <c r="O1708" s="12" t="s">
        <v>89</v>
      </c>
      <c r="P1708" s="12"/>
      <c r="Q1708" s="12"/>
      <c r="R1708" s="33" t="s">
        <v>47</v>
      </c>
      <c r="S1708" s="91" t="s">
        <v>3446</v>
      </c>
      <c r="T1708" s="35" t="s">
        <v>93</v>
      </c>
      <c r="U1708" s="20" t="s">
        <v>94</v>
      </c>
      <c r="V1708" s="38"/>
      <c r="W1708" s="38"/>
      <c r="X1708" s="38" t="s">
        <v>51</v>
      </c>
      <c r="Y1708" s="38" t="s">
        <v>51</v>
      </c>
      <c r="Z1708" s="38"/>
      <c r="AA1708" s="38"/>
      <c r="AB1708" s="38"/>
      <c r="AC1708" s="38"/>
      <c r="AD1708" s="38">
        <v>10</v>
      </c>
      <c r="AE1708" s="38">
        <v>2</v>
      </c>
      <c r="AF1708" s="35" t="s">
        <v>93</v>
      </c>
      <c r="AG1708" s="20" t="s">
        <v>94</v>
      </c>
      <c r="AH1708" s="38"/>
      <c r="AI1708" s="38"/>
      <c r="AJ1708" s="38" t="s">
        <v>51</v>
      </c>
      <c r="AK1708" s="38" t="s">
        <v>51</v>
      </c>
      <c r="AL1708" s="38"/>
      <c r="AM1708" s="38"/>
      <c r="AN1708" s="38"/>
      <c r="AO1708" s="38"/>
      <c r="AP1708" s="38">
        <v>10</v>
      </c>
      <c r="AQ1708" s="38">
        <v>2</v>
      </c>
      <c r="AR1708" s="11"/>
      <c r="AS1708" s="19"/>
      <c r="AT1708" s="41"/>
      <c r="AU1708" s="11"/>
      <c r="AV1708" s="19"/>
      <c r="AW1708" s="41"/>
      <c r="AX1708" s="43" t="s">
        <v>93</v>
      </c>
      <c r="AY1708" s="22" t="s">
        <v>94</v>
      </c>
      <c r="AZ1708" s="45">
        <v>2</v>
      </c>
      <c r="BA1708" s="43" t="s">
        <v>93</v>
      </c>
      <c r="BB1708" s="22" t="s">
        <v>94</v>
      </c>
      <c r="BC1708" s="45">
        <v>2</v>
      </c>
      <c r="BD1708" s="47" t="s">
        <v>93</v>
      </c>
      <c r="BE1708" s="24" t="s">
        <v>94</v>
      </c>
      <c r="BF1708" s="49">
        <v>10</v>
      </c>
      <c r="BG1708" s="49">
        <v>2</v>
      </c>
      <c r="BH1708" s="47" t="s">
        <v>93</v>
      </c>
      <c r="BI1708" s="24" t="s">
        <v>94</v>
      </c>
      <c r="BJ1708" s="49">
        <v>10</v>
      </c>
      <c r="BK1708" s="49">
        <v>2</v>
      </c>
      <c r="BL1708" s="51" t="s">
        <v>52</v>
      </c>
    </row>
    <row r="1709" spans="1:64" hidden="1" x14ac:dyDescent="0.3">
      <c r="A1709" s="12" t="s">
        <v>91</v>
      </c>
      <c r="B1709" s="13">
        <v>722</v>
      </c>
      <c r="C1709" s="104" t="s">
        <v>2125</v>
      </c>
      <c r="D1709" s="104">
        <f>MATCH(Tabela1[[#This Row],[3]],ECHE!A:A,0)</f>
        <v>3934</v>
      </c>
      <c r="E1709" s="3" t="s">
        <v>2126</v>
      </c>
      <c r="F1709" s="2" t="s">
        <v>3100</v>
      </c>
      <c r="G1709" s="25">
        <v>1083</v>
      </c>
      <c r="H1709" s="30" t="s">
        <v>1094</v>
      </c>
      <c r="I1709" s="283" t="s">
        <v>455</v>
      </c>
      <c r="J1709" s="104" t="s">
        <v>3101</v>
      </c>
      <c r="K1709" s="2" t="s">
        <v>38778</v>
      </c>
      <c r="L1709" s="235" t="s">
        <v>1483</v>
      </c>
      <c r="M1709" s="104" t="s">
        <v>3102</v>
      </c>
      <c r="N1709" s="12" t="s">
        <v>69</v>
      </c>
      <c r="O1709" s="12" t="s">
        <v>70</v>
      </c>
      <c r="P1709" s="12"/>
      <c r="Q1709" s="12"/>
      <c r="R1709" s="33" t="s">
        <v>3034</v>
      </c>
      <c r="S1709" s="91" t="s">
        <v>3446</v>
      </c>
      <c r="T1709" s="35" t="s">
        <v>93</v>
      </c>
      <c r="U1709" s="20" t="s">
        <v>94</v>
      </c>
      <c r="V1709" s="38"/>
      <c r="W1709" s="38"/>
      <c r="X1709" s="38" t="s">
        <v>51</v>
      </c>
      <c r="Y1709" s="38" t="s">
        <v>51</v>
      </c>
      <c r="Z1709" s="38" t="s">
        <v>51</v>
      </c>
      <c r="AA1709" s="38" t="s">
        <v>51</v>
      </c>
      <c r="AB1709" s="38"/>
      <c r="AC1709" s="38"/>
      <c r="AD1709" s="38">
        <v>10</v>
      </c>
      <c r="AE1709" s="38">
        <v>2</v>
      </c>
      <c r="AF1709" s="35" t="s">
        <v>93</v>
      </c>
      <c r="AG1709" s="20" t="s">
        <v>94</v>
      </c>
      <c r="AH1709" s="38"/>
      <c r="AI1709" s="38"/>
      <c r="AJ1709" s="38" t="s">
        <v>51</v>
      </c>
      <c r="AK1709" s="38" t="s">
        <v>51</v>
      </c>
      <c r="AL1709" s="38" t="s">
        <v>51</v>
      </c>
      <c r="AM1709" s="38" t="s">
        <v>51</v>
      </c>
      <c r="AN1709" s="38"/>
      <c r="AO1709" s="38"/>
      <c r="AP1709" s="38">
        <v>10</v>
      </c>
      <c r="AQ1709" s="38">
        <v>2</v>
      </c>
      <c r="AR1709" s="11"/>
      <c r="AS1709" s="19"/>
      <c r="AT1709" s="41"/>
      <c r="AU1709" s="11"/>
      <c r="AV1709" s="19"/>
      <c r="AW1709" s="41"/>
      <c r="AX1709" s="43" t="s">
        <v>93</v>
      </c>
      <c r="AY1709" s="22" t="s">
        <v>94</v>
      </c>
      <c r="AZ1709" s="45">
        <v>2</v>
      </c>
      <c r="BA1709" s="43" t="s">
        <v>93</v>
      </c>
      <c r="BB1709" s="22" t="s">
        <v>94</v>
      </c>
      <c r="BC1709" s="45">
        <v>2</v>
      </c>
      <c r="BD1709" s="47" t="s">
        <v>93</v>
      </c>
      <c r="BE1709" s="24" t="s">
        <v>94</v>
      </c>
      <c r="BF1709" s="49">
        <v>5</v>
      </c>
      <c r="BG1709" s="49">
        <v>1</v>
      </c>
      <c r="BH1709" s="47" t="s">
        <v>93</v>
      </c>
      <c r="BI1709" s="24" t="s">
        <v>94</v>
      </c>
      <c r="BJ1709" s="49">
        <v>5</v>
      </c>
      <c r="BK1709" s="49">
        <v>1</v>
      </c>
      <c r="BL1709" s="51" t="s">
        <v>52</v>
      </c>
    </row>
    <row r="1710" spans="1:64" hidden="1" x14ac:dyDescent="0.3">
      <c r="A1710" s="12" t="s">
        <v>91</v>
      </c>
      <c r="B1710" s="13">
        <v>725</v>
      </c>
      <c r="C1710" s="104" t="s">
        <v>1746</v>
      </c>
      <c r="D1710" s="104">
        <f>MATCH(Tabela1[[#This Row],[3]],ECHE!A:A,0)</f>
        <v>3906</v>
      </c>
      <c r="E1710" s="3" t="s">
        <v>1747</v>
      </c>
      <c r="F1710" s="2" t="s">
        <v>2737</v>
      </c>
      <c r="G1710" s="25">
        <v>1056</v>
      </c>
      <c r="H1710" s="30" t="s">
        <v>1094</v>
      </c>
      <c r="I1710" s="283" t="s">
        <v>455</v>
      </c>
      <c r="J1710" s="104" t="s">
        <v>1749</v>
      </c>
      <c r="K1710" s="2" t="s">
        <v>2286</v>
      </c>
      <c r="L1710" s="235" t="s">
        <v>1483</v>
      </c>
      <c r="M1710" s="104" t="s">
        <v>1483</v>
      </c>
      <c r="N1710" s="12" t="s">
        <v>687</v>
      </c>
      <c r="O1710" s="12" t="s">
        <v>89</v>
      </c>
      <c r="P1710" s="12" t="s">
        <v>989</v>
      </c>
      <c r="Q1710" s="12" t="s">
        <v>232</v>
      </c>
      <c r="R1710" s="33" t="s">
        <v>47</v>
      </c>
      <c r="S1710" s="91" t="s">
        <v>3446</v>
      </c>
      <c r="T1710" s="35"/>
      <c r="U1710" s="20"/>
      <c r="V1710" s="38"/>
      <c r="W1710" s="38"/>
      <c r="X1710" s="38"/>
      <c r="Y1710" s="38"/>
      <c r="Z1710" s="38"/>
      <c r="AA1710" s="38"/>
      <c r="AB1710" s="38"/>
      <c r="AC1710" s="38"/>
      <c r="AD1710" s="38"/>
      <c r="AE1710" s="38"/>
      <c r="AF1710" s="35"/>
      <c r="AG1710" s="20"/>
      <c r="AH1710" s="38"/>
      <c r="AI1710" s="38"/>
      <c r="AJ1710" s="38"/>
      <c r="AK1710" s="38"/>
      <c r="AL1710" s="38"/>
      <c r="AM1710" s="38"/>
      <c r="AN1710" s="38"/>
      <c r="AO1710" s="38"/>
      <c r="AP1710" s="38"/>
      <c r="AQ1710" s="38"/>
      <c r="AR1710" s="11"/>
      <c r="AS1710" s="19"/>
      <c r="AT1710" s="41"/>
      <c r="AU1710" s="11"/>
      <c r="AV1710" s="19"/>
      <c r="AW1710" s="41"/>
      <c r="AX1710" s="43"/>
      <c r="AY1710" s="22"/>
      <c r="AZ1710" s="45"/>
      <c r="BA1710" s="43"/>
      <c r="BB1710" s="22"/>
      <c r="BC1710" s="45"/>
      <c r="BD1710" s="47" t="s">
        <v>93</v>
      </c>
      <c r="BE1710" s="24" t="s">
        <v>94</v>
      </c>
      <c r="BF1710" s="49">
        <v>5</v>
      </c>
      <c r="BG1710" s="49">
        <v>1</v>
      </c>
      <c r="BH1710" s="47" t="s">
        <v>93</v>
      </c>
      <c r="BI1710" s="24" t="s">
        <v>94</v>
      </c>
      <c r="BJ1710" s="49">
        <v>5</v>
      </c>
      <c r="BK1710" s="49">
        <v>1</v>
      </c>
      <c r="BL1710" s="51" t="s">
        <v>52</v>
      </c>
    </row>
    <row r="1711" spans="1:64" hidden="1" x14ac:dyDescent="0.3">
      <c r="A1711" s="12" t="s">
        <v>91</v>
      </c>
      <c r="B1711" s="13">
        <v>738</v>
      </c>
      <c r="C1711" s="104" t="s">
        <v>2641</v>
      </c>
      <c r="D1711" s="104">
        <f>MATCH(Tabela1[[#This Row],[3]],ECHE!A:A,0)</f>
        <v>4263</v>
      </c>
      <c r="E1711" s="3" t="s">
        <v>2642</v>
      </c>
      <c r="F1711" s="2" t="s">
        <v>2643</v>
      </c>
      <c r="G1711" s="25">
        <v>34127</v>
      </c>
      <c r="H1711" s="30" t="s">
        <v>2644</v>
      </c>
      <c r="I1711" s="283" t="s">
        <v>316</v>
      </c>
      <c r="J1711" s="104" t="s">
        <v>2645</v>
      </c>
      <c r="K1711" s="461" t="s">
        <v>38789</v>
      </c>
      <c r="L1711" s="104" t="s">
        <v>1404</v>
      </c>
      <c r="M1711" s="104"/>
      <c r="N1711" s="12" t="s">
        <v>1725</v>
      </c>
      <c r="O1711" s="104" t="s">
        <v>3117</v>
      </c>
      <c r="P1711" s="12"/>
      <c r="Q1711" s="12"/>
      <c r="R1711" s="33" t="s">
        <v>3034</v>
      </c>
      <c r="S1711" s="91" t="s">
        <v>3446</v>
      </c>
      <c r="T1711" s="35" t="s">
        <v>93</v>
      </c>
      <c r="U1711" s="20" t="s">
        <v>94</v>
      </c>
      <c r="V1711" s="38"/>
      <c r="W1711" s="38"/>
      <c r="X1711" s="38" t="s">
        <v>51</v>
      </c>
      <c r="Y1711" s="38" t="s">
        <v>51</v>
      </c>
      <c r="Z1711" s="38" t="s">
        <v>51</v>
      </c>
      <c r="AA1711" s="38" t="s">
        <v>51</v>
      </c>
      <c r="AB1711" s="38"/>
      <c r="AC1711" s="38"/>
      <c r="AD1711" s="38">
        <v>10</v>
      </c>
      <c r="AE1711" s="38">
        <v>2</v>
      </c>
      <c r="AF1711" s="35" t="s">
        <v>93</v>
      </c>
      <c r="AG1711" s="20" t="s">
        <v>94</v>
      </c>
      <c r="AH1711" s="38"/>
      <c r="AI1711" s="38"/>
      <c r="AJ1711" s="38" t="s">
        <v>51</v>
      </c>
      <c r="AK1711" s="38" t="s">
        <v>51</v>
      </c>
      <c r="AL1711" s="38" t="s">
        <v>51</v>
      </c>
      <c r="AM1711" s="38" t="s">
        <v>51</v>
      </c>
      <c r="AN1711" s="38"/>
      <c r="AO1711" s="38"/>
      <c r="AP1711" s="38">
        <v>10</v>
      </c>
      <c r="AQ1711" s="38">
        <v>2</v>
      </c>
      <c r="AR1711" s="11"/>
      <c r="AS1711" s="19"/>
      <c r="AT1711" s="41"/>
      <c r="AU1711" s="11"/>
      <c r="AV1711" s="19"/>
      <c r="AW1711" s="41"/>
      <c r="AX1711" s="43"/>
      <c r="AY1711" s="22"/>
      <c r="AZ1711" s="45"/>
      <c r="BA1711" s="43"/>
      <c r="BB1711" s="22"/>
      <c r="BC1711" s="45"/>
      <c r="BD1711" s="47"/>
      <c r="BE1711" s="24"/>
      <c r="BF1711" s="49"/>
      <c r="BG1711" s="49"/>
      <c r="BH1711" s="47"/>
      <c r="BI1711" s="24"/>
      <c r="BJ1711" s="49"/>
      <c r="BK1711" s="49"/>
      <c r="BL1711" s="51" t="s">
        <v>52</v>
      </c>
    </row>
    <row r="1712" spans="1:64" hidden="1" x14ac:dyDescent="0.3">
      <c r="A1712" s="12" t="s">
        <v>91</v>
      </c>
      <c r="B1712" s="13">
        <v>739</v>
      </c>
      <c r="C1712" s="104" t="s">
        <v>2211</v>
      </c>
      <c r="D1712" s="104">
        <f>MATCH(Tabela1[[#This Row],[3]],ECHE!A:A,0)</f>
        <v>3895</v>
      </c>
      <c r="E1712" s="3" t="s">
        <v>2212</v>
      </c>
      <c r="F1712" s="2" t="s">
        <v>2213</v>
      </c>
      <c r="G1712" s="25">
        <v>10000</v>
      </c>
      <c r="H1712" s="30" t="s">
        <v>2214</v>
      </c>
      <c r="I1712" s="283" t="s">
        <v>67</v>
      </c>
      <c r="J1712" s="104" t="s">
        <v>2215</v>
      </c>
      <c r="K1712" s="2" t="s">
        <v>38903</v>
      </c>
      <c r="L1712" s="235" t="s">
        <v>44</v>
      </c>
      <c r="M1712" s="104" t="s">
        <v>44</v>
      </c>
      <c r="N1712" s="12" t="s">
        <v>45</v>
      </c>
      <c r="O1712" s="104" t="s">
        <v>70</v>
      </c>
      <c r="P1712" s="12"/>
      <c r="Q1712" s="12"/>
      <c r="R1712" s="33" t="s">
        <v>47</v>
      </c>
      <c r="S1712" s="91" t="s">
        <v>3446</v>
      </c>
      <c r="T1712" s="35" t="s">
        <v>93</v>
      </c>
      <c r="U1712" s="20" t="s">
        <v>94</v>
      </c>
      <c r="V1712" s="38"/>
      <c r="W1712" s="38"/>
      <c r="X1712" s="38" t="s">
        <v>51</v>
      </c>
      <c r="Y1712" s="38" t="s">
        <v>51</v>
      </c>
      <c r="Z1712" s="38" t="s">
        <v>51</v>
      </c>
      <c r="AA1712" s="38" t="s">
        <v>51</v>
      </c>
      <c r="AB1712" s="38"/>
      <c r="AC1712" s="38"/>
      <c r="AD1712" s="38">
        <v>5</v>
      </c>
      <c r="AE1712" s="38">
        <v>2</v>
      </c>
      <c r="AF1712" s="35" t="s">
        <v>93</v>
      </c>
      <c r="AG1712" s="20" t="s">
        <v>94</v>
      </c>
      <c r="AH1712" s="38"/>
      <c r="AI1712" s="38"/>
      <c r="AJ1712" s="38" t="s">
        <v>51</v>
      </c>
      <c r="AK1712" s="38" t="s">
        <v>51</v>
      </c>
      <c r="AL1712" s="38" t="s">
        <v>51</v>
      </c>
      <c r="AM1712" s="38" t="s">
        <v>51</v>
      </c>
      <c r="AN1712" s="38"/>
      <c r="AO1712" s="38"/>
      <c r="AP1712" s="38">
        <v>5</v>
      </c>
      <c r="AQ1712" s="38">
        <v>2</v>
      </c>
      <c r="AR1712" s="11" t="s">
        <v>93</v>
      </c>
      <c r="AS1712" s="19" t="s">
        <v>94</v>
      </c>
      <c r="AT1712" s="41">
        <v>2</v>
      </c>
      <c r="AU1712" s="11" t="s">
        <v>93</v>
      </c>
      <c r="AV1712" s="19" t="s">
        <v>94</v>
      </c>
      <c r="AW1712" s="41">
        <v>2</v>
      </c>
      <c r="AX1712" s="43" t="s">
        <v>93</v>
      </c>
      <c r="AY1712" s="22" t="s">
        <v>94</v>
      </c>
      <c r="AZ1712" s="45">
        <v>1</v>
      </c>
      <c r="BA1712" s="43" t="s">
        <v>93</v>
      </c>
      <c r="BB1712" s="22" t="s">
        <v>94</v>
      </c>
      <c r="BC1712" s="45">
        <v>1</v>
      </c>
      <c r="BD1712" s="47" t="s">
        <v>93</v>
      </c>
      <c r="BE1712" s="24" t="s">
        <v>94</v>
      </c>
      <c r="BF1712" s="49">
        <v>5</v>
      </c>
      <c r="BG1712" s="49">
        <v>1</v>
      </c>
      <c r="BH1712" s="47" t="s">
        <v>93</v>
      </c>
      <c r="BI1712" s="24" t="s">
        <v>94</v>
      </c>
      <c r="BJ1712" s="49">
        <v>5</v>
      </c>
      <c r="BK1712" s="49">
        <v>1</v>
      </c>
      <c r="BL1712" s="51" t="s">
        <v>52</v>
      </c>
    </row>
    <row r="1713" spans="1:64" hidden="1" x14ac:dyDescent="0.3">
      <c r="A1713" s="12" t="s">
        <v>91</v>
      </c>
      <c r="B1713" s="13">
        <v>753</v>
      </c>
      <c r="C1713" s="104" t="s">
        <v>3190</v>
      </c>
      <c r="D1713" s="104">
        <f>MATCH(Tabela1[[#This Row],[3]],ECHE!A:A,0)</f>
        <v>4476</v>
      </c>
      <c r="E1713" s="3" t="s">
        <v>3191</v>
      </c>
      <c r="F1713" s="2" t="s">
        <v>3192</v>
      </c>
      <c r="G1713" s="89" t="s">
        <v>55956</v>
      </c>
      <c r="H1713" s="30" t="s">
        <v>3193</v>
      </c>
      <c r="I1713" s="283" t="s">
        <v>1787</v>
      </c>
      <c r="J1713" s="104" t="s">
        <v>3194</v>
      </c>
      <c r="K1713" s="2" t="s">
        <v>38964</v>
      </c>
      <c r="L1713" s="104" t="s">
        <v>3195</v>
      </c>
      <c r="M1713" s="104" t="s">
        <v>3196</v>
      </c>
      <c r="N1713" s="12" t="s">
        <v>1706</v>
      </c>
      <c r="O1713" s="12" t="s">
        <v>1707</v>
      </c>
      <c r="P1713" s="12"/>
      <c r="Q1713" s="12"/>
      <c r="R1713" s="33" t="s">
        <v>47</v>
      </c>
      <c r="S1713" s="91" t="s">
        <v>3446</v>
      </c>
      <c r="T1713" s="35" t="s">
        <v>93</v>
      </c>
      <c r="U1713" s="20" t="s">
        <v>94</v>
      </c>
      <c r="V1713" s="38"/>
      <c r="W1713" s="38"/>
      <c r="X1713" s="38" t="s">
        <v>51</v>
      </c>
      <c r="Y1713" s="38" t="s">
        <v>51</v>
      </c>
      <c r="Z1713" s="38" t="s">
        <v>51</v>
      </c>
      <c r="AA1713" s="38" t="s">
        <v>51</v>
      </c>
      <c r="AB1713" s="38"/>
      <c r="AC1713" s="38"/>
      <c r="AD1713" s="38">
        <v>5</v>
      </c>
      <c r="AE1713" s="38">
        <v>2</v>
      </c>
      <c r="AF1713" s="35" t="s">
        <v>93</v>
      </c>
      <c r="AG1713" s="20" t="s">
        <v>94</v>
      </c>
      <c r="AH1713" s="38"/>
      <c r="AI1713" s="38"/>
      <c r="AJ1713" s="38" t="s">
        <v>51</v>
      </c>
      <c r="AK1713" s="38" t="s">
        <v>51</v>
      </c>
      <c r="AL1713" s="38" t="s">
        <v>51</v>
      </c>
      <c r="AM1713" s="38" t="s">
        <v>51</v>
      </c>
      <c r="AN1713" s="38"/>
      <c r="AO1713" s="38"/>
      <c r="AP1713" s="38">
        <v>5</v>
      </c>
      <c r="AQ1713" s="38">
        <v>2</v>
      </c>
      <c r="AR1713" s="11"/>
      <c r="AS1713" s="19"/>
      <c r="AT1713" s="41"/>
      <c r="AU1713" s="11"/>
      <c r="AV1713" s="19"/>
      <c r="AW1713" s="41"/>
      <c r="AX1713" s="43" t="s">
        <v>93</v>
      </c>
      <c r="AY1713" s="22" t="s">
        <v>94</v>
      </c>
      <c r="AZ1713" s="45">
        <v>1</v>
      </c>
      <c r="BA1713" s="43" t="s">
        <v>93</v>
      </c>
      <c r="BB1713" s="22" t="s">
        <v>94</v>
      </c>
      <c r="BC1713" s="45">
        <v>1</v>
      </c>
      <c r="BD1713" s="47"/>
      <c r="BE1713" s="24"/>
      <c r="BF1713" s="49"/>
      <c r="BG1713" s="49"/>
      <c r="BH1713" s="47"/>
      <c r="BI1713" s="24"/>
      <c r="BJ1713" s="49"/>
      <c r="BK1713" s="49"/>
      <c r="BL1713" s="51" t="s">
        <v>52</v>
      </c>
    </row>
    <row r="1714" spans="1:64" hidden="1" x14ac:dyDescent="0.3">
      <c r="A1714" s="12" t="s">
        <v>91</v>
      </c>
      <c r="B1714" s="13">
        <v>756</v>
      </c>
      <c r="C1714" s="104" t="s">
        <v>3197</v>
      </c>
      <c r="D1714" s="104">
        <f>MATCH(Tabela1[[#This Row],[3]],ECHE!A:A,0)</f>
        <v>4788</v>
      </c>
      <c r="E1714" s="3" t="s">
        <v>33541</v>
      </c>
      <c r="F1714" s="2" t="s">
        <v>3198</v>
      </c>
      <c r="G1714" s="25" t="s">
        <v>3199</v>
      </c>
      <c r="H1714" s="30" t="s">
        <v>3200</v>
      </c>
      <c r="I1714" s="283" t="s">
        <v>214</v>
      </c>
      <c r="J1714" s="104" t="s">
        <v>3201</v>
      </c>
      <c r="K1714" s="2" t="s">
        <v>39014</v>
      </c>
      <c r="L1714" s="104" t="s">
        <v>3202</v>
      </c>
      <c r="M1714" s="104" t="s">
        <v>3203</v>
      </c>
      <c r="N1714" s="12" t="s">
        <v>152</v>
      </c>
      <c r="O1714" s="12" t="s">
        <v>256</v>
      </c>
      <c r="P1714" s="12" t="s">
        <v>69</v>
      </c>
      <c r="Q1714" s="12" t="s">
        <v>89</v>
      </c>
      <c r="R1714" s="33" t="s">
        <v>3034</v>
      </c>
      <c r="S1714" s="91" t="s">
        <v>3446</v>
      </c>
      <c r="T1714" s="35" t="s">
        <v>93</v>
      </c>
      <c r="U1714" s="20" t="s">
        <v>94</v>
      </c>
      <c r="V1714" s="38"/>
      <c r="W1714" s="38"/>
      <c r="X1714" s="38" t="s">
        <v>51</v>
      </c>
      <c r="Y1714" s="38" t="s">
        <v>51</v>
      </c>
      <c r="Z1714" s="38" t="s">
        <v>51</v>
      </c>
      <c r="AA1714" s="38" t="s">
        <v>51</v>
      </c>
      <c r="AB1714" s="38"/>
      <c r="AC1714" s="38"/>
      <c r="AD1714" s="38">
        <v>30</v>
      </c>
      <c r="AE1714" s="38">
        <v>4</v>
      </c>
      <c r="AF1714" s="35" t="s">
        <v>93</v>
      </c>
      <c r="AG1714" s="20" t="s">
        <v>94</v>
      </c>
      <c r="AH1714" s="38"/>
      <c r="AI1714" s="38"/>
      <c r="AJ1714" s="38" t="s">
        <v>51</v>
      </c>
      <c r="AK1714" s="38" t="s">
        <v>51</v>
      </c>
      <c r="AL1714" s="38" t="s">
        <v>51</v>
      </c>
      <c r="AM1714" s="38" t="s">
        <v>51</v>
      </c>
      <c r="AN1714" s="38"/>
      <c r="AO1714" s="38"/>
      <c r="AP1714" s="38">
        <v>30</v>
      </c>
      <c r="AQ1714" s="38">
        <v>4</v>
      </c>
      <c r="AR1714" s="11"/>
      <c r="AS1714" s="19"/>
      <c r="AT1714" s="41"/>
      <c r="AU1714" s="11"/>
      <c r="AV1714" s="19"/>
      <c r="AW1714" s="41"/>
      <c r="AX1714" s="43" t="s">
        <v>93</v>
      </c>
      <c r="AY1714" s="22" t="s">
        <v>94</v>
      </c>
      <c r="AZ1714" s="45">
        <v>4</v>
      </c>
      <c r="BA1714" s="43" t="s">
        <v>93</v>
      </c>
      <c r="BB1714" s="22" t="s">
        <v>94</v>
      </c>
      <c r="BC1714" s="45">
        <v>4</v>
      </c>
      <c r="BD1714" s="47" t="s">
        <v>93</v>
      </c>
      <c r="BE1714" s="24" t="s">
        <v>94</v>
      </c>
      <c r="BF1714" s="49">
        <v>20</v>
      </c>
      <c r="BG1714" s="49">
        <v>4</v>
      </c>
      <c r="BH1714" s="47" t="s">
        <v>93</v>
      </c>
      <c r="BI1714" s="24" t="s">
        <v>94</v>
      </c>
      <c r="BJ1714" s="49">
        <v>20</v>
      </c>
      <c r="BK1714" s="49">
        <v>4</v>
      </c>
      <c r="BL1714" s="51" t="s">
        <v>52</v>
      </c>
    </row>
    <row r="1715" spans="1:64" hidden="1" x14ac:dyDescent="0.3">
      <c r="A1715" s="12" t="s">
        <v>91</v>
      </c>
      <c r="B1715" s="13">
        <v>816</v>
      </c>
      <c r="C1715" s="104" t="s">
        <v>2641</v>
      </c>
      <c r="D1715" s="104">
        <f>MATCH(Tabela1[[#This Row],[3]],ECHE!A:A,0)</f>
        <v>4263</v>
      </c>
      <c r="E1715" s="3" t="s">
        <v>2642</v>
      </c>
      <c r="F1715" s="2" t="s">
        <v>2643</v>
      </c>
      <c r="G1715" s="25">
        <v>34127</v>
      </c>
      <c r="H1715" s="30" t="s">
        <v>2644</v>
      </c>
      <c r="I1715" s="283" t="s">
        <v>316</v>
      </c>
      <c r="J1715" s="104" t="s">
        <v>2645</v>
      </c>
      <c r="K1715" s="2" t="s">
        <v>38789</v>
      </c>
      <c r="L1715" s="235" t="s">
        <v>545</v>
      </c>
      <c r="M1715" s="104" t="s">
        <v>545</v>
      </c>
      <c r="N1715" s="12" t="s">
        <v>1725</v>
      </c>
      <c r="O1715" s="12" t="s">
        <v>3117</v>
      </c>
      <c r="P1715" s="12"/>
      <c r="Q1715" s="12"/>
      <c r="R1715" s="33" t="s">
        <v>47</v>
      </c>
      <c r="S1715" s="91" t="s">
        <v>3446</v>
      </c>
      <c r="T1715" s="35" t="s">
        <v>93</v>
      </c>
      <c r="U1715" s="20" t="s">
        <v>94</v>
      </c>
      <c r="V1715" s="38"/>
      <c r="W1715" s="38"/>
      <c r="X1715" s="38" t="s">
        <v>51</v>
      </c>
      <c r="Y1715" s="38" t="s">
        <v>51</v>
      </c>
      <c r="Z1715" s="38" t="s">
        <v>51</v>
      </c>
      <c r="AA1715" s="38" t="s">
        <v>51</v>
      </c>
      <c r="AB1715" s="38"/>
      <c r="AC1715" s="38"/>
      <c r="AD1715" s="38">
        <v>12</v>
      </c>
      <c r="AE1715" s="38">
        <v>2</v>
      </c>
      <c r="AF1715" s="35" t="s">
        <v>93</v>
      </c>
      <c r="AG1715" s="20" t="s">
        <v>94</v>
      </c>
      <c r="AH1715" s="38"/>
      <c r="AI1715" s="38"/>
      <c r="AJ1715" s="38" t="s">
        <v>51</v>
      </c>
      <c r="AK1715" s="38" t="s">
        <v>51</v>
      </c>
      <c r="AL1715" s="38" t="s">
        <v>51</v>
      </c>
      <c r="AM1715" s="38" t="s">
        <v>51</v>
      </c>
      <c r="AN1715" s="38"/>
      <c r="AO1715" s="38"/>
      <c r="AP1715" s="38">
        <v>12</v>
      </c>
      <c r="AQ1715" s="38">
        <v>2</v>
      </c>
      <c r="AR1715" s="11"/>
      <c r="AS1715" s="19"/>
      <c r="AT1715" s="41"/>
      <c r="AU1715" s="11"/>
      <c r="AV1715" s="19"/>
      <c r="AW1715" s="41"/>
      <c r="AX1715" s="43" t="s">
        <v>93</v>
      </c>
      <c r="AY1715" s="22" t="s">
        <v>94</v>
      </c>
      <c r="AZ1715" s="45">
        <v>2</v>
      </c>
      <c r="BA1715" s="43" t="s">
        <v>93</v>
      </c>
      <c r="BB1715" s="22" t="s">
        <v>94</v>
      </c>
      <c r="BC1715" s="45">
        <v>2</v>
      </c>
      <c r="BD1715" s="47" t="s">
        <v>93</v>
      </c>
      <c r="BE1715" s="24" t="s">
        <v>94</v>
      </c>
      <c r="BF1715" s="49">
        <v>5</v>
      </c>
      <c r="BG1715" s="49">
        <v>1</v>
      </c>
      <c r="BH1715" s="47" t="s">
        <v>93</v>
      </c>
      <c r="BI1715" s="24" t="s">
        <v>94</v>
      </c>
      <c r="BJ1715" s="49">
        <v>5</v>
      </c>
      <c r="BK1715" s="49">
        <v>1</v>
      </c>
      <c r="BL1715" s="51" t="s">
        <v>52</v>
      </c>
    </row>
    <row r="1716" spans="1:64" hidden="1" x14ac:dyDescent="0.3">
      <c r="A1716" s="104" t="s">
        <v>91</v>
      </c>
      <c r="B1716" s="11">
        <v>831</v>
      </c>
      <c r="C1716" s="104" t="s">
        <v>395</v>
      </c>
      <c r="D1716" s="104">
        <f>MATCH(Tabela1[[#This Row],[3]],ECHE!A:A,0)</f>
        <v>3869</v>
      </c>
      <c r="E1716" s="3" t="s">
        <v>3451</v>
      </c>
      <c r="F1716" s="2" t="s">
        <v>3452</v>
      </c>
      <c r="G1716" s="25">
        <v>31000</v>
      </c>
      <c r="H1716" s="30" t="s">
        <v>398</v>
      </c>
      <c r="I1716" s="283" t="s">
        <v>67</v>
      </c>
      <c r="J1716" s="104" t="s">
        <v>399</v>
      </c>
      <c r="K1716" s="2" t="s">
        <v>38759</v>
      </c>
      <c r="L1716" s="235" t="s">
        <v>400</v>
      </c>
      <c r="M1716" s="104" t="s">
        <v>400</v>
      </c>
      <c r="N1716" s="12" t="s">
        <v>401</v>
      </c>
      <c r="O1716" s="12" t="s">
        <v>115</v>
      </c>
      <c r="P1716" s="104"/>
      <c r="Q1716" s="104"/>
      <c r="R1716" s="32" t="s">
        <v>1847</v>
      </c>
      <c r="S1716" s="91" t="s">
        <v>3446</v>
      </c>
      <c r="T1716" s="35" t="s">
        <v>93</v>
      </c>
      <c r="U1716" s="20" t="s">
        <v>94</v>
      </c>
      <c r="V1716" s="38"/>
      <c r="W1716" s="38"/>
      <c r="X1716" s="38" t="s">
        <v>51</v>
      </c>
      <c r="Y1716" s="38" t="s">
        <v>51</v>
      </c>
      <c r="Z1716" s="38" t="s">
        <v>51</v>
      </c>
      <c r="AA1716" s="38" t="s">
        <v>51</v>
      </c>
      <c r="AB1716" s="38" t="s">
        <v>51</v>
      </c>
      <c r="AC1716" s="38" t="s">
        <v>51</v>
      </c>
      <c r="AD1716" s="38">
        <v>10</v>
      </c>
      <c r="AE1716" s="38">
        <v>2</v>
      </c>
      <c r="AF1716" s="35" t="s">
        <v>93</v>
      </c>
      <c r="AG1716" s="20" t="s">
        <v>94</v>
      </c>
      <c r="AH1716" s="38"/>
      <c r="AI1716" s="38"/>
      <c r="AJ1716" s="38" t="s">
        <v>51</v>
      </c>
      <c r="AK1716" s="38" t="s">
        <v>51</v>
      </c>
      <c r="AL1716" s="38" t="s">
        <v>51</v>
      </c>
      <c r="AM1716" s="38" t="s">
        <v>51</v>
      </c>
      <c r="AN1716" s="38" t="s">
        <v>51</v>
      </c>
      <c r="AO1716" s="38" t="s">
        <v>51</v>
      </c>
      <c r="AP1716" s="38">
        <v>10</v>
      </c>
      <c r="AQ1716" s="38">
        <v>2</v>
      </c>
      <c r="AR1716" s="11"/>
      <c r="AS1716" s="19"/>
      <c r="AT1716" s="41"/>
      <c r="AU1716" s="11"/>
      <c r="AV1716" s="19"/>
      <c r="AW1716" s="41"/>
      <c r="AX1716" s="43" t="s">
        <v>93</v>
      </c>
      <c r="AY1716" s="22" t="s">
        <v>94</v>
      </c>
      <c r="AZ1716" s="45">
        <v>3</v>
      </c>
      <c r="BA1716" s="43" t="s">
        <v>93</v>
      </c>
      <c r="BB1716" s="22" t="s">
        <v>94</v>
      </c>
      <c r="BC1716" s="45">
        <v>3</v>
      </c>
      <c r="BD1716" s="47" t="s">
        <v>93</v>
      </c>
      <c r="BE1716" s="24" t="s">
        <v>94</v>
      </c>
      <c r="BF1716" s="49">
        <v>5</v>
      </c>
      <c r="BG1716" s="49">
        <v>1</v>
      </c>
      <c r="BH1716" s="47" t="s">
        <v>93</v>
      </c>
      <c r="BI1716" s="24" t="s">
        <v>94</v>
      </c>
      <c r="BJ1716" s="49">
        <v>5</v>
      </c>
      <c r="BK1716" s="49">
        <v>1</v>
      </c>
      <c r="BL1716" s="51" t="s">
        <v>52</v>
      </c>
    </row>
    <row r="1717" spans="1:64" hidden="1" x14ac:dyDescent="0.3">
      <c r="A1717" s="104" t="s">
        <v>91</v>
      </c>
      <c r="B1717" s="11">
        <v>871</v>
      </c>
      <c r="C1717" s="104" t="s">
        <v>3549</v>
      </c>
      <c r="D1717" s="104">
        <f>MATCH(Tabela1[[#This Row],[3]],ECHE!A:A,0)</f>
        <v>86</v>
      </c>
      <c r="E1717" s="3" t="s">
        <v>3550</v>
      </c>
      <c r="F1717" s="2" t="s">
        <v>3582</v>
      </c>
      <c r="G1717" s="25">
        <v>1050</v>
      </c>
      <c r="H1717" s="30" t="s">
        <v>3552</v>
      </c>
      <c r="I1717" s="283" t="s">
        <v>579</v>
      </c>
      <c r="J1717" s="104" t="s">
        <v>3553</v>
      </c>
      <c r="K1717" s="2" t="s">
        <v>38850</v>
      </c>
      <c r="L1717" s="235" t="s">
        <v>2735</v>
      </c>
      <c r="M1717" s="104" t="s">
        <v>2735</v>
      </c>
      <c r="N1717" s="104" t="s">
        <v>45</v>
      </c>
      <c r="O1717" s="104" t="s">
        <v>46</v>
      </c>
      <c r="P1717" s="104" t="s">
        <v>283</v>
      </c>
      <c r="Q1717" s="104" t="s">
        <v>1707</v>
      </c>
      <c r="R1717" s="32" t="s">
        <v>3414</v>
      </c>
      <c r="S1717" s="91" t="s">
        <v>3446</v>
      </c>
      <c r="T1717" s="35" t="s">
        <v>93</v>
      </c>
      <c r="U1717" s="20" t="s">
        <v>94</v>
      </c>
      <c r="V1717" s="38"/>
      <c r="W1717" s="38"/>
      <c r="X1717" s="38"/>
      <c r="Y1717" s="38"/>
      <c r="Z1717" s="38" t="s">
        <v>51</v>
      </c>
      <c r="AA1717" s="38" t="s">
        <v>51</v>
      </c>
      <c r="AB1717" s="38"/>
      <c r="AC1717" s="38"/>
      <c r="AD1717" s="38">
        <v>10</v>
      </c>
      <c r="AE1717" s="38">
        <v>2</v>
      </c>
      <c r="AF1717" s="35" t="s">
        <v>93</v>
      </c>
      <c r="AG1717" s="20" t="s">
        <v>94</v>
      </c>
      <c r="AH1717" s="38"/>
      <c r="AI1717" s="38"/>
      <c r="AJ1717" s="38"/>
      <c r="AK1717" s="38"/>
      <c r="AL1717" s="38" t="s">
        <v>51</v>
      </c>
      <c r="AM1717" s="38" t="s">
        <v>51</v>
      </c>
      <c r="AN1717" s="38"/>
      <c r="AO1717" s="38"/>
      <c r="AP1717" s="38">
        <v>10</v>
      </c>
      <c r="AQ1717" s="38">
        <v>2</v>
      </c>
      <c r="AR1717" s="11"/>
      <c r="AS1717" s="19"/>
      <c r="AT1717" s="41"/>
      <c r="AU1717" s="11"/>
      <c r="AV1717" s="19"/>
      <c r="AW1717" s="41"/>
      <c r="AX1717" s="43" t="s">
        <v>93</v>
      </c>
      <c r="AY1717" s="22" t="s">
        <v>94</v>
      </c>
      <c r="AZ1717" s="45">
        <v>1</v>
      </c>
      <c r="BA1717" s="43" t="s">
        <v>93</v>
      </c>
      <c r="BB1717" s="22" t="s">
        <v>94</v>
      </c>
      <c r="BC1717" s="45">
        <v>1</v>
      </c>
      <c r="BD1717" s="47"/>
      <c r="BE1717" s="24"/>
      <c r="BF1717" s="49"/>
      <c r="BG1717" s="49"/>
      <c r="BH1717" s="47"/>
      <c r="BI1717" s="24"/>
      <c r="BJ1717" s="49"/>
      <c r="BK1717" s="49"/>
      <c r="BL1717" s="51" t="s">
        <v>52</v>
      </c>
    </row>
    <row r="1718" spans="1:64" hidden="1" x14ac:dyDescent="0.3">
      <c r="A1718" s="104" t="s">
        <v>91</v>
      </c>
      <c r="B1718" s="11">
        <v>881</v>
      </c>
      <c r="C1718" s="104" t="s">
        <v>3615</v>
      </c>
      <c r="D1718" s="104">
        <f>MATCH(Tabela1[[#This Row],[3]],ECHE!A:A,0)</f>
        <v>333</v>
      </c>
      <c r="E1718" s="3" t="s">
        <v>3616</v>
      </c>
      <c r="F1718" s="2" t="s">
        <v>3617</v>
      </c>
      <c r="G1718" s="25">
        <v>95447</v>
      </c>
      <c r="H1718" s="30" t="s">
        <v>3618</v>
      </c>
      <c r="I1718" s="283" t="s">
        <v>127</v>
      </c>
      <c r="J1718" s="104" t="s">
        <v>3619</v>
      </c>
      <c r="K1718" s="2" t="s">
        <v>38635</v>
      </c>
      <c r="L1718" s="235" t="s">
        <v>612</v>
      </c>
      <c r="M1718" s="104" t="s">
        <v>612</v>
      </c>
      <c r="N1718" s="104" t="s">
        <v>246</v>
      </c>
      <c r="O1718" s="104" t="s">
        <v>179</v>
      </c>
      <c r="P1718" s="104"/>
      <c r="Q1718" s="104"/>
      <c r="R1718" s="32" t="s">
        <v>3414</v>
      </c>
      <c r="S1718" s="91" t="s">
        <v>3446</v>
      </c>
      <c r="T1718" s="35" t="s">
        <v>93</v>
      </c>
      <c r="U1718" s="20" t="s">
        <v>94</v>
      </c>
      <c r="V1718" s="38"/>
      <c r="W1718" s="38"/>
      <c r="X1718" s="38" t="s">
        <v>51</v>
      </c>
      <c r="Y1718" s="38" t="s">
        <v>51</v>
      </c>
      <c r="Z1718" s="38" t="s">
        <v>51</v>
      </c>
      <c r="AA1718" s="38" t="s">
        <v>51</v>
      </c>
      <c r="AB1718" s="38"/>
      <c r="AC1718" s="38"/>
      <c r="AD1718" s="38">
        <v>12</v>
      </c>
      <c r="AE1718" s="38">
        <v>2</v>
      </c>
      <c r="AF1718" s="35" t="s">
        <v>93</v>
      </c>
      <c r="AG1718" s="20" t="s">
        <v>94</v>
      </c>
      <c r="AH1718" s="38"/>
      <c r="AI1718" s="38"/>
      <c r="AJ1718" s="38" t="s">
        <v>51</v>
      </c>
      <c r="AK1718" s="38" t="s">
        <v>51</v>
      </c>
      <c r="AL1718" s="38" t="s">
        <v>51</v>
      </c>
      <c r="AM1718" s="38" t="s">
        <v>51</v>
      </c>
      <c r="AN1718" s="38"/>
      <c r="AO1718" s="38"/>
      <c r="AP1718" s="38">
        <v>12</v>
      </c>
      <c r="AQ1718" s="38">
        <v>2</v>
      </c>
      <c r="AR1718" s="11"/>
      <c r="AS1718" s="19"/>
      <c r="AT1718" s="41"/>
      <c r="AU1718" s="11"/>
      <c r="AV1718" s="19"/>
      <c r="AW1718" s="41"/>
      <c r="AX1718" s="43"/>
      <c r="AY1718" s="22"/>
      <c r="AZ1718" s="45"/>
      <c r="BA1718" s="43"/>
      <c r="BB1718" s="22"/>
      <c r="BC1718" s="45"/>
      <c r="BD1718" s="47"/>
      <c r="BE1718" s="24"/>
      <c r="BF1718" s="49"/>
      <c r="BG1718" s="49"/>
      <c r="BH1718" s="47"/>
      <c r="BI1718" s="24"/>
      <c r="BJ1718" s="49"/>
      <c r="BK1718" s="49"/>
      <c r="BL1718" s="51" t="s">
        <v>52</v>
      </c>
    </row>
    <row r="1719" spans="1:64" hidden="1" x14ac:dyDescent="0.3">
      <c r="A1719" s="104" t="s">
        <v>91</v>
      </c>
      <c r="B1719" s="11">
        <v>883</v>
      </c>
      <c r="C1719" s="104" t="s">
        <v>3622</v>
      </c>
      <c r="D1719" s="104">
        <f>MATCH(Tabela1[[#This Row],[3]],ECHE!A:A,0)</f>
        <v>4473</v>
      </c>
      <c r="E1719" s="3" t="s">
        <v>3623</v>
      </c>
      <c r="F1719" s="2" t="s">
        <v>3624</v>
      </c>
      <c r="G1719" s="25">
        <v>6211</v>
      </c>
      <c r="H1719" s="30" t="s">
        <v>3625</v>
      </c>
      <c r="I1719" s="283" t="s">
        <v>1787</v>
      </c>
      <c r="J1719" s="104" t="s">
        <v>3626</v>
      </c>
      <c r="K1719" s="2" t="s">
        <v>3627</v>
      </c>
      <c r="L1719" s="104" t="s">
        <v>103</v>
      </c>
      <c r="M1719" s="104" t="s">
        <v>44</v>
      </c>
      <c r="N1719" s="104" t="s">
        <v>3503</v>
      </c>
      <c r="O1719" s="104" t="s">
        <v>72</v>
      </c>
      <c r="P1719" s="104" t="s">
        <v>71</v>
      </c>
      <c r="Q1719" s="104" t="s">
        <v>1090</v>
      </c>
      <c r="R1719" s="32" t="s">
        <v>3414</v>
      </c>
      <c r="S1719" s="91" t="s">
        <v>3446</v>
      </c>
      <c r="T1719" s="35" t="s">
        <v>93</v>
      </c>
      <c r="U1719" s="20" t="s">
        <v>94</v>
      </c>
      <c r="V1719" s="38"/>
      <c r="W1719" s="38"/>
      <c r="X1719" s="38" t="s">
        <v>51</v>
      </c>
      <c r="Y1719" s="38" t="s">
        <v>51</v>
      </c>
      <c r="Z1719" s="38" t="s">
        <v>51</v>
      </c>
      <c r="AA1719" s="38" t="s">
        <v>51</v>
      </c>
      <c r="AB1719" s="38"/>
      <c r="AC1719" s="38"/>
      <c r="AD1719" s="38">
        <v>10</v>
      </c>
      <c r="AE1719" s="38">
        <v>2</v>
      </c>
      <c r="AF1719" s="35" t="s">
        <v>93</v>
      </c>
      <c r="AG1719" s="20" t="s">
        <v>94</v>
      </c>
      <c r="AH1719" s="38"/>
      <c r="AI1719" s="38"/>
      <c r="AJ1719" s="38" t="s">
        <v>51</v>
      </c>
      <c r="AK1719" s="38" t="s">
        <v>51</v>
      </c>
      <c r="AL1719" s="38" t="s">
        <v>51</v>
      </c>
      <c r="AM1719" s="38" t="s">
        <v>51</v>
      </c>
      <c r="AN1719" s="38"/>
      <c r="AO1719" s="38"/>
      <c r="AP1719" s="38">
        <v>10</v>
      </c>
      <c r="AQ1719" s="38">
        <v>2</v>
      </c>
      <c r="AR1719" s="11"/>
      <c r="AS1719" s="19"/>
      <c r="AT1719" s="41"/>
      <c r="AU1719" s="11"/>
      <c r="AV1719" s="19"/>
      <c r="AW1719" s="41"/>
      <c r="AX1719" s="43"/>
      <c r="AY1719" s="22"/>
      <c r="AZ1719" s="45"/>
      <c r="BA1719" s="43"/>
      <c r="BB1719" s="22"/>
      <c r="BC1719" s="45"/>
      <c r="BD1719" s="47"/>
      <c r="BE1719" s="24"/>
      <c r="BF1719" s="49"/>
      <c r="BG1719" s="49"/>
      <c r="BH1719" s="47"/>
      <c r="BI1719" s="24"/>
      <c r="BJ1719" s="49"/>
      <c r="BK1719" s="49"/>
      <c r="BL1719" s="51" t="s">
        <v>52</v>
      </c>
    </row>
    <row r="1720" spans="1:64" hidden="1" x14ac:dyDescent="0.3">
      <c r="A1720" s="104" t="s">
        <v>91</v>
      </c>
      <c r="B1720" s="11">
        <v>898</v>
      </c>
      <c r="C1720" s="104" t="s">
        <v>1972</v>
      </c>
      <c r="D1720" s="104">
        <f>MATCH(Tabela1[[#This Row],[3]],ECHE!A:A,0)</f>
        <v>4412</v>
      </c>
      <c r="E1720" s="3" t="s">
        <v>1973</v>
      </c>
      <c r="F1720" s="2" t="s">
        <v>3689</v>
      </c>
      <c r="G1720" s="25">
        <v>201</v>
      </c>
      <c r="H1720" s="30" t="s">
        <v>1975</v>
      </c>
      <c r="I1720" s="283" t="s">
        <v>638</v>
      </c>
      <c r="J1720" s="104" t="s">
        <v>3690</v>
      </c>
      <c r="K1720" s="2" t="s">
        <v>38950</v>
      </c>
      <c r="L1720" s="104" t="s">
        <v>44</v>
      </c>
      <c r="M1720" s="104" t="s">
        <v>44</v>
      </c>
      <c r="N1720" s="104"/>
      <c r="O1720" s="104"/>
      <c r="P1720" s="104"/>
      <c r="Q1720" s="104"/>
      <c r="R1720" s="32" t="s">
        <v>47</v>
      </c>
      <c r="S1720" s="91" t="s">
        <v>3446</v>
      </c>
      <c r="T1720" s="35" t="s">
        <v>93</v>
      </c>
      <c r="U1720" s="20" t="s">
        <v>94</v>
      </c>
      <c r="V1720" s="38"/>
      <c r="W1720" s="38"/>
      <c r="X1720" s="38" t="s">
        <v>51</v>
      </c>
      <c r="Y1720" s="38" t="s">
        <v>51</v>
      </c>
      <c r="Z1720" s="38" t="s">
        <v>51</v>
      </c>
      <c r="AA1720" s="38" t="s">
        <v>51</v>
      </c>
      <c r="AB1720" s="38" t="s">
        <v>51</v>
      </c>
      <c r="AC1720" s="38" t="s">
        <v>51</v>
      </c>
      <c r="AD1720" s="38">
        <v>10</v>
      </c>
      <c r="AE1720" s="38">
        <v>2</v>
      </c>
      <c r="AF1720" s="35" t="s">
        <v>93</v>
      </c>
      <c r="AG1720" s="20" t="s">
        <v>94</v>
      </c>
      <c r="AH1720" s="38"/>
      <c r="AI1720" s="38"/>
      <c r="AJ1720" s="38" t="s">
        <v>51</v>
      </c>
      <c r="AK1720" s="38" t="s">
        <v>51</v>
      </c>
      <c r="AL1720" s="38" t="s">
        <v>51</v>
      </c>
      <c r="AM1720" s="38" t="s">
        <v>51</v>
      </c>
      <c r="AN1720" s="38" t="s">
        <v>51</v>
      </c>
      <c r="AO1720" s="38" t="s">
        <v>51</v>
      </c>
      <c r="AP1720" s="38">
        <v>10</v>
      </c>
      <c r="AQ1720" s="38">
        <v>2</v>
      </c>
      <c r="AR1720" s="11"/>
      <c r="AS1720" s="19"/>
      <c r="AT1720" s="41"/>
      <c r="AU1720" s="11"/>
      <c r="AV1720" s="19"/>
      <c r="AW1720" s="41"/>
      <c r="AX1720" s="43" t="s">
        <v>93</v>
      </c>
      <c r="AY1720" s="22" t="s">
        <v>94</v>
      </c>
      <c r="AZ1720" s="45">
        <v>2</v>
      </c>
      <c r="BA1720" s="43" t="s">
        <v>93</v>
      </c>
      <c r="BB1720" s="22" t="s">
        <v>94</v>
      </c>
      <c r="BC1720" s="45">
        <v>2</v>
      </c>
      <c r="BD1720" s="47" t="s">
        <v>93</v>
      </c>
      <c r="BE1720" s="24" t="s">
        <v>94</v>
      </c>
      <c r="BF1720" s="49">
        <v>5</v>
      </c>
      <c r="BG1720" s="49">
        <v>1</v>
      </c>
      <c r="BH1720" s="47" t="s">
        <v>93</v>
      </c>
      <c r="BI1720" s="24" t="s">
        <v>94</v>
      </c>
      <c r="BJ1720" s="49">
        <v>5</v>
      </c>
      <c r="BK1720" s="49">
        <v>1</v>
      </c>
      <c r="BL1720" s="51" t="s">
        <v>52</v>
      </c>
    </row>
    <row r="1721" spans="1:64" hidden="1" x14ac:dyDescent="0.3">
      <c r="A1721" s="104" t="s">
        <v>91</v>
      </c>
      <c r="B1721" s="11">
        <v>909</v>
      </c>
      <c r="C1721" s="104" t="s">
        <v>2377</v>
      </c>
      <c r="D1721" s="104">
        <f>MATCH(Tabela1[[#This Row],[3]],ECHE!A:A,0)</f>
        <v>4391</v>
      </c>
      <c r="E1721" s="3" t="s">
        <v>2378</v>
      </c>
      <c r="F1721" s="2" t="s">
        <v>3723</v>
      </c>
      <c r="G1721" s="25">
        <v>7000</v>
      </c>
      <c r="H1721" s="30" t="s">
        <v>3724</v>
      </c>
      <c r="I1721" s="283" t="s">
        <v>638</v>
      </c>
      <c r="J1721" s="104" t="s">
        <v>3725</v>
      </c>
      <c r="K1721" s="2" t="s">
        <v>38947</v>
      </c>
      <c r="L1721" s="104" t="s">
        <v>3726</v>
      </c>
      <c r="M1721" s="104" t="s">
        <v>3726</v>
      </c>
      <c r="N1721" s="104" t="s">
        <v>45</v>
      </c>
      <c r="O1721" s="104" t="s">
        <v>89</v>
      </c>
      <c r="P1721" s="104"/>
      <c r="Q1721" s="104"/>
      <c r="R1721" s="32" t="s">
        <v>3414</v>
      </c>
      <c r="S1721" s="91" t="s">
        <v>3446</v>
      </c>
      <c r="T1721" s="35" t="s">
        <v>93</v>
      </c>
      <c r="U1721" s="20" t="s">
        <v>94</v>
      </c>
      <c r="V1721" s="38"/>
      <c r="W1721" s="38"/>
      <c r="X1721" s="38" t="s">
        <v>51</v>
      </c>
      <c r="Y1721" s="38" t="s">
        <v>51</v>
      </c>
      <c r="Z1721" s="38" t="s">
        <v>51</v>
      </c>
      <c r="AA1721" s="38" t="s">
        <v>51</v>
      </c>
      <c r="AB1721" s="38" t="s">
        <v>51</v>
      </c>
      <c r="AC1721" s="38" t="s">
        <v>51</v>
      </c>
      <c r="AD1721" s="38">
        <v>20</v>
      </c>
      <c r="AE1721" s="38">
        <v>3</v>
      </c>
      <c r="AF1721" s="35" t="s">
        <v>93</v>
      </c>
      <c r="AG1721" s="20" t="s">
        <v>94</v>
      </c>
      <c r="AH1721" s="38"/>
      <c r="AI1721" s="38"/>
      <c r="AJ1721" s="38" t="s">
        <v>51</v>
      </c>
      <c r="AK1721" s="38" t="s">
        <v>51</v>
      </c>
      <c r="AL1721" s="38" t="s">
        <v>51</v>
      </c>
      <c r="AM1721" s="38" t="s">
        <v>51</v>
      </c>
      <c r="AN1721" s="38" t="s">
        <v>51</v>
      </c>
      <c r="AO1721" s="38" t="s">
        <v>51</v>
      </c>
      <c r="AP1721" s="38">
        <v>20</v>
      </c>
      <c r="AQ1721" s="38">
        <v>3</v>
      </c>
      <c r="AR1721" s="11"/>
      <c r="AS1721" s="19"/>
      <c r="AT1721" s="41"/>
      <c r="AU1721" s="11"/>
      <c r="AV1721" s="19"/>
      <c r="AW1721" s="41"/>
      <c r="AX1721" s="43" t="s">
        <v>93</v>
      </c>
      <c r="AY1721" s="22" t="s">
        <v>94</v>
      </c>
      <c r="AZ1721" s="45">
        <v>1</v>
      </c>
      <c r="BA1721" s="43" t="s">
        <v>93</v>
      </c>
      <c r="BB1721" s="22" t="s">
        <v>94</v>
      </c>
      <c r="BC1721" s="45">
        <v>1</v>
      </c>
      <c r="BD1721" s="47" t="s">
        <v>93</v>
      </c>
      <c r="BE1721" s="24" t="s">
        <v>94</v>
      </c>
      <c r="BF1721" s="49">
        <v>5</v>
      </c>
      <c r="BG1721" s="49">
        <v>1</v>
      </c>
      <c r="BH1721" s="47" t="s">
        <v>93</v>
      </c>
      <c r="BI1721" s="24" t="s">
        <v>94</v>
      </c>
      <c r="BJ1721" s="49">
        <v>5</v>
      </c>
      <c r="BK1721" s="49">
        <v>1</v>
      </c>
      <c r="BL1721" s="51" t="s">
        <v>52</v>
      </c>
    </row>
    <row r="1722" spans="1:64" hidden="1" x14ac:dyDescent="0.3">
      <c r="A1722" s="104" t="s">
        <v>91</v>
      </c>
      <c r="B1722" s="11">
        <v>917</v>
      </c>
      <c r="C1722" s="104" t="s">
        <v>1863</v>
      </c>
      <c r="D1722" s="104">
        <f>MATCH(Tabela1[[#This Row],[3]],ECHE!A:A,0)</f>
        <v>4395</v>
      </c>
      <c r="E1722" s="3" t="s">
        <v>1864</v>
      </c>
      <c r="F1722" s="2" t="s">
        <v>1865</v>
      </c>
      <c r="G1722" s="25">
        <v>1000</v>
      </c>
      <c r="H1722" s="30" t="s">
        <v>637</v>
      </c>
      <c r="I1722" s="283" t="s">
        <v>638</v>
      </c>
      <c r="J1722" s="104" t="s">
        <v>3574</v>
      </c>
      <c r="K1722" s="2" t="s">
        <v>38949</v>
      </c>
      <c r="L1722" s="104" t="s">
        <v>3759</v>
      </c>
      <c r="M1722" s="104" t="s">
        <v>3760</v>
      </c>
      <c r="N1722" s="104" t="s">
        <v>69</v>
      </c>
      <c r="O1722" s="104" t="s">
        <v>70</v>
      </c>
      <c r="P1722" s="104"/>
      <c r="Q1722" s="104"/>
      <c r="R1722" s="32" t="s">
        <v>3414</v>
      </c>
      <c r="S1722" s="91" t="s">
        <v>3446</v>
      </c>
      <c r="T1722" s="35" t="s">
        <v>93</v>
      </c>
      <c r="U1722" s="20" t="s">
        <v>94</v>
      </c>
      <c r="V1722" s="38"/>
      <c r="W1722" s="38"/>
      <c r="X1722" s="38" t="s">
        <v>51</v>
      </c>
      <c r="Y1722" s="38" t="s">
        <v>51</v>
      </c>
      <c r="Z1722" s="38" t="s">
        <v>51</v>
      </c>
      <c r="AA1722" s="38" t="s">
        <v>51</v>
      </c>
      <c r="AB1722" s="38" t="s">
        <v>51</v>
      </c>
      <c r="AC1722" s="38" t="s">
        <v>51</v>
      </c>
      <c r="AD1722" s="38">
        <v>20</v>
      </c>
      <c r="AE1722" s="38">
        <v>4</v>
      </c>
      <c r="AF1722" s="35" t="s">
        <v>93</v>
      </c>
      <c r="AG1722" s="20" t="s">
        <v>94</v>
      </c>
      <c r="AH1722" s="38"/>
      <c r="AI1722" s="38"/>
      <c r="AJ1722" s="38" t="s">
        <v>51</v>
      </c>
      <c r="AK1722" s="38" t="s">
        <v>51</v>
      </c>
      <c r="AL1722" s="38" t="s">
        <v>51</v>
      </c>
      <c r="AM1722" s="38" t="s">
        <v>51</v>
      </c>
      <c r="AN1722" s="38" t="s">
        <v>51</v>
      </c>
      <c r="AO1722" s="38" t="s">
        <v>51</v>
      </c>
      <c r="AP1722" s="38">
        <v>20</v>
      </c>
      <c r="AQ1722" s="38">
        <v>4</v>
      </c>
      <c r="AR1722" s="11"/>
      <c r="AS1722" s="19"/>
      <c r="AT1722" s="41"/>
      <c r="AU1722" s="11"/>
      <c r="AV1722" s="19"/>
      <c r="AW1722" s="41"/>
      <c r="AX1722" s="43">
        <v>421</v>
      </c>
      <c r="AY1722" s="22" t="s">
        <v>94</v>
      </c>
      <c r="AZ1722" s="45">
        <v>2</v>
      </c>
      <c r="BA1722" s="43" t="s">
        <v>93</v>
      </c>
      <c r="BB1722" s="22" t="s">
        <v>94</v>
      </c>
      <c r="BC1722" s="45">
        <v>2</v>
      </c>
      <c r="BD1722" s="47"/>
      <c r="BE1722" s="24"/>
      <c r="BF1722" s="49"/>
      <c r="BG1722" s="49"/>
      <c r="BH1722" s="47"/>
      <c r="BI1722" s="24"/>
      <c r="BJ1722" s="49"/>
      <c r="BK1722" s="49"/>
      <c r="BL1722" s="51" t="s">
        <v>52</v>
      </c>
    </row>
    <row r="1723" spans="1:64" ht="18.75" hidden="1" customHeight="1" x14ac:dyDescent="0.3">
      <c r="A1723" s="104" t="s">
        <v>91</v>
      </c>
      <c r="B1723" s="11">
        <v>950</v>
      </c>
      <c r="C1723" s="104" t="s">
        <v>2018</v>
      </c>
      <c r="D1723" s="104">
        <f>MATCH(Tabela1[[#This Row],[3]],ECHE!A:A,0)</f>
        <v>4416</v>
      </c>
      <c r="E1723" s="3" t="s">
        <v>2019</v>
      </c>
      <c r="F1723" s="2" t="s">
        <v>3564</v>
      </c>
      <c r="G1723" s="25">
        <v>2080</v>
      </c>
      <c r="H1723" s="30" t="s">
        <v>2021</v>
      </c>
      <c r="I1723" s="283" t="s">
        <v>2022</v>
      </c>
      <c r="J1723" s="104" t="s">
        <v>3565</v>
      </c>
      <c r="K1723" s="2" t="s">
        <v>38954</v>
      </c>
      <c r="L1723" s="104" t="s">
        <v>44</v>
      </c>
      <c r="M1723" s="104" t="s">
        <v>44</v>
      </c>
      <c r="N1723" s="104" t="s">
        <v>45</v>
      </c>
      <c r="O1723" s="104" t="s">
        <v>46</v>
      </c>
      <c r="P1723" s="104"/>
      <c r="Q1723" s="104"/>
      <c r="R1723" s="32" t="s">
        <v>3414</v>
      </c>
      <c r="S1723" s="91" t="s">
        <v>3446</v>
      </c>
      <c r="T1723" s="35" t="s">
        <v>93</v>
      </c>
      <c r="U1723" s="20" t="s">
        <v>94</v>
      </c>
      <c r="V1723" s="38"/>
      <c r="W1723" s="38"/>
      <c r="X1723" s="38" t="s">
        <v>51</v>
      </c>
      <c r="Y1723" s="38" t="s">
        <v>51</v>
      </c>
      <c r="Z1723" s="38"/>
      <c r="AA1723" s="38"/>
      <c r="AB1723" s="38"/>
      <c r="AC1723" s="38"/>
      <c r="AD1723" s="38">
        <v>10</v>
      </c>
      <c r="AE1723" s="38">
        <v>2</v>
      </c>
      <c r="AF1723" s="35" t="s">
        <v>93</v>
      </c>
      <c r="AG1723" s="20" t="s">
        <v>94</v>
      </c>
      <c r="AH1723" s="38"/>
      <c r="AI1723" s="38"/>
      <c r="AJ1723" s="38" t="s">
        <v>51</v>
      </c>
      <c r="AK1723" s="38" t="s">
        <v>51</v>
      </c>
      <c r="AL1723" s="38"/>
      <c r="AM1723" s="38"/>
      <c r="AN1723" s="38"/>
      <c r="AO1723" s="38"/>
      <c r="AP1723" s="38">
        <v>10</v>
      </c>
      <c r="AQ1723" s="38">
        <v>2</v>
      </c>
      <c r="AR1723" s="11"/>
      <c r="AS1723" s="19"/>
      <c r="AT1723" s="41"/>
      <c r="AU1723" s="11"/>
      <c r="AV1723" s="19"/>
      <c r="AW1723" s="41"/>
      <c r="AX1723" s="43" t="s">
        <v>93</v>
      </c>
      <c r="AY1723" s="22" t="s">
        <v>94</v>
      </c>
      <c r="AZ1723" s="45">
        <v>2</v>
      </c>
      <c r="BA1723" s="43" t="s">
        <v>93</v>
      </c>
      <c r="BB1723" s="22" t="s">
        <v>94</v>
      </c>
      <c r="BC1723" s="45">
        <v>2</v>
      </c>
      <c r="BD1723" s="47" t="s">
        <v>93</v>
      </c>
      <c r="BE1723" s="24" t="s">
        <v>94</v>
      </c>
      <c r="BF1723" s="49">
        <v>10</v>
      </c>
      <c r="BG1723" s="49">
        <v>2</v>
      </c>
      <c r="BH1723" s="47" t="s">
        <v>93</v>
      </c>
      <c r="BI1723" s="24" t="s">
        <v>94</v>
      </c>
      <c r="BJ1723" s="49">
        <v>10</v>
      </c>
      <c r="BK1723" s="49">
        <v>2</v>
      </c>
      <c r="BL1723" s="51" t="s">
        <v>52</v>
      </c>
    </row>
    <row r="1724" spans="1:64" hidden="1" x14ac:dyDescent="0.3">
      <c r="A1724" s="104" t="s">
        <v>91</v>
      </c>
      <c r="B1724" s="11">
        <v>1023</v>
      </c>
      <c r="C1724" s="104" t="s">
        <v>2607</v>
      </c>
      <c r="D1724" s="104">
        <f>MATCH(Tabela1[[#This Row],[3]],ECHE!A:A,0)</f>
        <v>4414</v>
      </c>
      <c r="E1724" s="3" t="s">
        <v>4095</v>
      </c>
      <c r="F1724" s="2" t="s">
        <v>2609</v>
      </c>
      <c r="G1724" s="25">
        <v>1200</v>
      </c>
      <c r="H1724" s="30" t="s">
        <v>2610</v>
      </c>
      <c r="I1724" s="283" t="s">
        <v>638</v>
      </c>
      <c r="J1724" s="104" t="s">
        <v>4126</v>
      </c>
      <c r="K1724" s="2" t="s">
        <v>38793</v>
      </c>
      <c r="L1724" s="104" t="s">
        <v>4127</v>
      </c>
      <c r="M1724" s="104" t="s">
        <v>4128</v>
      </c>
      <c r="N1724" s="104" t="s">
        <v>246</v>
      </c>
      <c r="O1724" s="104" t="s">
        <v>89</v>
      </c>
      <c r="P1724" s="104"/>
      <c r="Q1724" s="104"/>
      <c r="R1724" s="32" t="s">
        <v>3614</v>
      </c>
      <c r="S1724" s="91" t="s">
        <v>3446</v>
      </c>
      <c r="T1724" s="35" t="s">
        <v>93</v>
      </c>
      <c r="U1724" s="20" t="s">
        <v>94</v>
      </c>
      <c r="V1724" s="38"/>
      <c r="W1724" s="38"/>
      <c r="X1724" s="38" t="s">
        <v>51</v>
      </c>
      <c r="Y1724" s="38" t="s">
        <v>51</v>
      </c>
      <c r="Z1724" s="38"/>
      <c r="AA1724" s="38"/>
      <c r="AB1724" s="38"/>
      <c r="AC1724" s="38"/>
      <c r="AD1724" s="38">
        <v>10</v>
      </c>
      <c r="AE1724" s="38">
        <v>1</v>
      </c>
      <c r="AF1724" s="35" t="s">
        <v>93</v>
      </c>
      <c r="AG1724" s="20" t="s">
        <v>94</v>
      </c>
      <c r="AH1724" s="38"/>
      <c r="AI1724" s="38"/>
      <c r="AJ1724" s="38" t="s">
        <v>51</v>
      </c>
      <c r="AK1724" s="38" t="s">
        <v>51</v>
      </c>
      <c r="AL1724" s="38"/>
      <c r="AM1724" s="38"/>
      <c r="AN1724" s="38"/>
      <c r="AO1724" s="38"/>
      <c r="AP1724" s="38">
        <v>10</v>
      </c>
      <c r="AQ1724" s="38">
        <v>1</v>
      </c>
      <c r="AR1724" s="11"/>
      <c r="AS1724" s="19"/>
      <c r="AT1724" s="41"/>
      <c r="AU1724" s="11"/>
      <c r="AV1724" s="19"/>
      <c r="AW1724" s="41"/>
      <c r="AX1724" s="43" t="s">
        <v>93</v>
      </c>
      <c r="AY1724" s="22" t="s">
        <v>94</v>
      </c>
      <c r="AZ1724" s="45">
        <v>1</v>
      </c>
      <c r="BA1724" s="43" t="s">
        <v>93</v>
      </c>
      <c r="BB1724" s="22" t="s">
        <v>94</v>
      </c>
      <c r="BC1724" s="45">
        <v>1</v>
      </c>
      <c r="BD1724" s="47"/>
      <c r="BE1724" s="24"/>
      <c r="BF1724" s="49"/>
      <c r="BG1724" s="49"/>
      <c r="BH1724" s="47"/>
      <c r="BI1724" s="24"/>
      <c r="BJ1724" s="49"/>
      <c r="BK1724" s="49"/>
      <c r="BL1724" s="51" t="s">
        <v>52</v>
      </c>
    </row>
    <row r="1725" spans="1:64" hidden="1" x14ac:dyDescent="0.3">
      <c r="A1725" s="84" t="s">
        <v>91</v>
      </c>
      <c r="B1725" s="85">
        <v>1054</v>
      </c>
      <c r="C1725" s="84" t="s">
        <v>4251</v>
      </c>
      <c r="D1725" s="84">
        <f>MATCH(Tabela1[[#This Row],[3]],ECHE!A:A,0)</f>
        <v>5514</v>
      </c>
      <c r="E1725" s="87" t="s">
        <v>4252</v>
      </c>
      <c r="F1725" s="88" t="s">
        <v>4253</v>
      </c>
      <c r="G1725" s="89" t="s">
        <v>4254</v>
      </c>
      <c r="H1725" s="90" t="s">
        <v>4255</v>
      </c>
      <c r="I1725" s="286" t="s">
        <v>3142</v>
      </c>
      <c r="J1725" s="84" t="s">
        <v>4256</v>
      </c>
      <c r="K1725" s="2" t="s">
        <v>4257</v>
      </c>
      <c r="L1725" s="84" t="s">
        <v>103</v>
      </c>
      <c r="M1725" s="84" t="s">
        <v>44</v>
      </c>
      <c r="N1725" s="84" t="s">
        <v>69</v>
      </c>
      <c r="O1725" s="84" t="s">
        <v>72</v>
      </c>
      <c r="P1725" s="84"/>
      <c r="Q1725" s="84"/>
      <c r="R1725" s="91" t="s">
        <v>48</v>
      </c>
      <c r="S1725" s="91" t="s">
        <v>3446</v>
      </c>
      <c r="T1725" s="92" t="s">
        <v>93</v>
      </c>
      <c r="U1725" s="93" t="s">
        <v>94</v>
      </c>
      <c r="V1725" s="94"/>
      <c r="W1725" s="94"/>
      <c r="X1725" s="94" t="s">
        <v>51</v>
      </c>
      <c r="Y1725" s="94" t="s">
        <v>51</v>
      </c>
      <c r="Z1725" s="94"/>
      <c r="AA1725" s="94"/>
      <c r="AB1725" s="94"/>
      <c r="AC1725" s="94"/>
      <c r="AD1725" s="94">
        <v>40</v>
      </c>
      <c r="AE1725" s="94">
        <v>4</v>
      </c>
      <c r="AF1725" s="92" t="s">
        <v>93</v>
      </c>
      <c r="AG1725" s="93" t="s">
        <v>94</v>
      </c>
      <c r="AH1725" s="94"/>
      <c r="AI1725" s="94"/>
      <c r="AJ1725" s="94" t="s">
        <v>51</v>
      </c>
      <c r="AK1725" s="94" t="s">
        <v>51</v>
      </c>
      <c r="AL1725" s="94"/>
      <c r="AM1725" s="94"/>
      <c r="AN1725" s="94"/>
      <c r="AO1725" s="94"/>
      <c r="AP1725" s="94">
        <v>40</v>
      </c>
      <c r="AQ1725" s="94">
        <v>4</v>
      </c>
      <c r="AR1725" s="85"/>
      <c r="AS1725" s="86"/>
      <c r="AT1725" s="95"/>
      <c r="AU1725" s="85"/>
      <c r="AV1725" s="86"/>
      <c r="AW1725" s="95"/>
      <c r="AX1725" s="96" t="s">
        <v>93</v>
      </c>
      <c r="AY1725" s="97" t="s">
        <v>94</v>
      </c>
      <c r="AZ1725" s="98">
        <v>2</v>
      </c>
      <c r="BA1725" s="96" t="s">
        <v>93</v>
      </c>
      <c r="BB1725" s="97" t="s">
        <v>94</v>
      </c>
      <c r="BC1725" s="98">
        <v>2</v>
      </c>
      <c r="BD1725" s="99"/>
      <c r="BE1725" s="100"/>
      <c r="BF1725" s="101"/>
      <c r="BG1725" s="101"/>
      <c r="BH1725" s="99"/>
      <c r="BI1725" s="100"/>
      <c r="BJ1725" s="101"/>
      <c r="BK1725" s="101"/>
      <c r="BL1725" s="102" t="s">
        <v>52</v>
      </c>
    </row>
    <row r="1726" spans="1:64" hidden="1" x14ac:dyDescent="0.3">
      <c r="A1726" s="12" t="s">
        <v>91</v>
      </c>
      <c r="B1726" s="13">
        <v>1055</v>
      </c>
      <c r="C1726" s="12" t="s">
        <v>4258</v>
      </c>
      <c r="D1726" s="12">
        <f>MATCH(Tabela1[[#This Row],[3]],ECHE!A:A,0)</f>
        <v>576</v>
      </c>
      <c r="E1726" s="3" t="s">
        <v>4259</v>
      </c>
      <c r="F1726" s="2" t="s">
        <v>4260</v>
      </c>
      <c r="G1726" s="25">
        <v>50923</v>
      </c>
      <c r="H1726" s="30" t="s">
        <v>4261</v>
      </c>
      <c r="I1726" s="283" t="s">
        <v>127</v>
      </c>
      <c r="J1726" s="104" t="s">
        <v>4262</v>
      </c>
      <c r="K1726" s="2" t="s">
        <v>38651</v>
      </c>
      <c r="L1726" s="12" t="s">
        <v>4263</v>
      </c>
      <c r="M1726" s="12" t="s">
        <v>44</v>
      </c>
      <c r="N1726" s="12"/>
      <c r="O1726" s="12"/>
      <c r="P1726" s="12" t="s">
        <v>88</v>
      </c>
      <c r="Q1726" s="12" t="s">
        <v>131</v>
      </c>
      <c r="R1726" s="32" t="s">
        <v>48</v>
      </c>
      <c r="S1726" s="91" t="s">
        <v>3446</v>
      </c>
      <c r="T1726" s="35" t="s">
        <v>93</v>
      </c>
      <c r="U1726" s="20" t="s">
        <v>94</v>
      </c>
      <c r="V1726" s="160"/>
      <c r="W1726" s="160"/>
      <c r="X1726" s="38" t="s">
        <v>51</v>
      </c>
      <c r="Y1726" s="38" t="s">
        <v>51</v>
      </c>
      <c r="Z1726" s="160" t="s">
        <v>51</v>
      </c>
      <c r="AA1726" s="160" t="s">
        <v>51</v>
      </c>
      <c r="AB1726" s="160"/>
      <c r="AC1726" s="160"/>
      <c r="AD1726" s="160">
        <v>18</v>
      </c>
      <c r="AE1726" s="160">
        <v>2</v>
      </c>
      <c r="AF1726" s="35" t="s">
        <v>93</v>
      </c>
      <c r="AG1726" s="20" t="s">
        <v>94</v>
      </c>
      <c r="AH1726" s="160"/>
      <c r="AI1726" s="160"/>
      <c r="AJ1726" s="38" t="s">
        <v>51</v>
      </c>
      <c r="AK1726" s="38" t="s">
        <v>51</v>
      </c>
      <c r="AL1726" s="160" t="s">
        <v>51</v>
      </c>
      <c r="AM1726" s="160" t="s">
        <v>51</v>
      </c>
      <c r="AN1726" s="160"/>
      <c r="AO1726" s="160"/>
      <c r="AP1726" s="160">
        <v>18</v>
      </c>
      <c r="AQ1726" s="160">
        <v>2</v>
      </c>
      <c r="AR1726" s="13"/>
      <c r="AS1726" s="161"/>
      <c r="AT1726" s="162"/>
      <c r="AU1726" s="13"/>
      <c r="AV1726" s="161"/>
      <c r="AW1726" s="162"/>
      <c r="AX1726" s="43" t="s">
        <v>93</v>
      </c>
      <c r="AY1726" s="22" t="s">
        <v>94</v>
      </c>
      <c r="AZ1726" s="166">
        <v>1</v>
      </c>
      <c r="BA1726" s="43" t="s">
        <v>93</v>
      </c>
      <c r="BB1726" s="22" t="s">
        <v>94</v>
      </c>
      <c r="BC1726" s="166">
        <v>1</v>
      </c>
      <c r="BD1726" s="47"/>
      <c r="BE1726" s="24"/>
      <c r="BF1726" s="169"/>
      <c r="BG1726" s="169"/>
      <c r="BH1726" s="47"/>
      <c r="BI1726" s="24"/>
      <c r="BJ1726" s="169"/>
      <c r="BK1726" s="169"/>
      <c r="BL1726" s="51" t="s">
        <v>52</v>
      </c>
    </row>
    <row r="1727" spans="1:64" hidden="1" x14ac:dyDescent="0.3">
      <c r="A1727" s="84" t="s">
        <v>91</v>
      </c>
      <c r="B1727" s="85">
        <v>1056</v>
      </c>
      <c r="C1727" s="84" t="s">
        <v>4264</v>
      </c>
      <c r="D1727" s="84">
        <f>MATCH(Tabela1[[#This Row],[3]],ECHE!A:A,0)</f>
        <v>5588</v>
      </c>
      <c r="E1727" s="87" t="s">
        <v>4265</v>
      </c>
      <c r="F1727" s="88" t="s">
        <v>4266</v>
      </c>
      <c r="G1727" s="89" t="s">
        <v>4267</v>
      </c>
      <c r="H1727" s="90" t="s">
        <v>4268</v>
      </c>
      <c r="I1727" s="286" t="s">
        <v>3142</v>
      </c>
      <c r="J1727" s="84" t="s">
        <v>4269</v>
      </c>
      <c r="K1727" s="2" t="s">
        <v>39118</v>
      </c>
      <c r="L1727" s="84" t="s">
        <v>44</v>
      </c>
      <c r="M1727" s="84" t="s">
        <v>44</v>
      </c>
      <c r="N1727" s="84" t="s">
        <v>198</v>
      </c>
      <c r="O1727" s="84" t="s">
        <v>92</v>
      </c>
      <c r="P1727" s="84"/>
      <c r="Q1727" s="84"/>
      <c r="R1727" s="91" t="s">
        <v>3614</v>
      </c>
      <c r="S1727" s="91" t="s">
        <v>3446</v>
      </c>
      <c r="T1727" s="92" t="s">
        <v>93</v>
      </c>
      <c r="U1727" s="93" t="s">
        <v>94</v>
      </c>
      <c r="V1727" s="94"/>
      <c r="W1727" s="94"/>
      <c r="X1727" s="94" t="s">
        <v>51</v>
      </c>
      <c r="Y1727" s="94" t="s">
        <v>51</v>
      </c>
      <c r="Z1727" s="94" t="s">
        <v>51</v>
      </c>
      <c r="AA1727" s="94" t="s">
        <v>51</v>
      </c>
      <c r="AB1727" s="94"/>
      <c r="AC1727" s="94"/>
      <c r="AD1727" s="94">
        <v>20</v>
      </c>
      <c r="AE1727" s="94">
        <v>2</v>
      </c>
      <c r="AF1727" s="92" t="s">
        <v>93</v>
      </c>
      <c r="AG1727" s="93" t="s">
        <v>94</v>
      </c>
      <c r="AH1727" s="94"/>
      <c r="AI1727" s="94"/>
      <c r="AJ1727" s="94" t="s">
        <v>51</v>
      </c>
      <c r="AK1727" s="94" t="s">
        <v>51</v>
      </c>
      <c r="AL1727" s="94" t="s">
        <v>51</v>
      </c>
      <c r="AM1727" s="94" t="s">
        <v>51</v>
      </c>
      <c r="AN1727" s="94"/>
      <c r="AO1727" s="94"/>
      <c r="AP1727" s="94">
        <v>20</v>
      </c>
      <c r="AQ1727" s="94">
        <v>2</v>
      </c>
      <c r="AR1727" s="85"/>
      <c r="AS1727" s="86"/>
      <c r="AT1727" s="95"/>
      <c r="AU1727" s="85"/>
      <c r="AV1727" s="86"/>
      <c r="AW1727" s="95"/>
      <c r="AX1727" s="96" t="s">
        <v>93</v>
      </c>
      <c r="AY1727" s="97" t="s">
        <v>94</v>
      </c>
      <c r="AZ1727" s="98">
        <v>2</v>
      </c>
      <c r="BA1727" s="96" t="s">
        <v>93</v>
      </c>
      <c r="BB1727" s="97" t="s">
        <v>94</v>
      </c>
      <c r="BC1727" s="98">
        <v>2</v>
      </c>
      <c r="BD1727" s="99"/>
      <c r="BE1727" s="100" t="s">
        <v>94</v>
      </c>
      <c r="BF1727" s="101">
        <v>10</v>
      </c>
      <c r="BG1727" s="101">
        <v>2</v>
      </c>
      <c r="BH1727" s="99" t="s">
        <v>93</v>
      </c>
      <c r="BI1727" s="100" t="s">
        <v>94</v>
      </c>
      <c r="BJ1727" s="101">
        <v>10</v>
      </c>
      <c r="BK1727" s="101">
        <v>2</v>
      </c>
      <c r="BL1727" s="102" t="s">
        <v>52</v>
      </c>
    </row>
    <row r="1728" spans="1:64" hidden="1" x14ac:dyDescent="0.3">
      <c r="A1728" s="104" t="s">
        <v>91</v>
      </c>
      <c r="B1728" s="11">
        <v>1118</v>
      </c>
      <c r="C1728" s="104" t="s">
        <v>4340</v>
      </c>
      <c r="D1728" s="104">
        <f>MATCH(Tabela1[[#This Row],[3]],ECHE!A:A,0)</f>
        <v>5020</v>
      </c>
      <c r="E1728" s="3" t="str">
        <f>INDEX(Tabela2[Organisation name],MATCH(Tabela1[[#This Row],[3]],Tabela2[Erasmus Code],0))</f>
        <v>UNIVERZITET U NISU</v>
      </c>
      <c r="F1728" s="2" t="str">
        <f>INDEX(Tabela2[[ Address]],MATCH(Tabela1[[#This Row],[3]],Tabela2[Erasmus Code],0))</f>
        <v>UNIVERZITETSKI TRG 2</v>
      </c>
      <c r="G1728" s="25" t="str">
        <f>INDEX(Tabela2[Postcode],MATCH(Tabela1[[#This Row],[3]],Tabela2[Erasmus Code],0))</f>
        <v>18000</v>
      </c>
      <c r="H1728" s="30" t="str">
        <f>INDEX(Tabela2[City],MATCH(Tabela1[[#This Row],[3]],Tabela2[Erasmus Code],0))</f>
        <v>NIS</v>
      </c>
      <c r="I1728" s="283" t="str">
        <f>INDEX(Tabela2[Country],MATCH(Tabela1[[#This Row],[3]],Tabela2[Erasmus Code],0))</f>
        <v>Serbia</v>
      </c>
      <c r="J1728" s="2" t="s">
        <v>4346</v>
      </c>
      <c r="K1728" s="2" t="s">
        <v>4347</v>
      </c>
      <c r="L1728" s="104" t="s">
        <v>39143</v>
      </c>
      <c r="M1728" s="104" t="s">
        <v>39143</v>
      </c>
      <c r="N1728" s="104" t="s">
        <v>2071</v>
      </c>
      <c r="O1728" s="239" t="s">
        <v>1097</v>
      </c>
      <c r="P1728" s="104"/>
      <c r="Q1728" s="104"/>
      <c r="R1728" s="32" t="s">
        <v>48</v>
      </c>
      <c r="S1728" s="91" t="s">
        <v>3446</v>
      </c>
      <c r="T1728" s="36">
        <v>421</v>
      </c>
      <c r="U1728" s="20" t="str">
        <f>IF(Tabela1[[#This Row],[19]]="","",(INDEX(Tabela3[ISCED - area],MATCH(Tabela1[[#This Row],[19]],Tabela3[ISCED - code],0))))</f>
        <v>Law</v>
      </c>
      <c r="V1728" s="38"/>
      <c r="W1728" s="38"/>
      <c r="X1728" s="38" t="s">
        <v>51</v>
      </c>
      <c r="Y1728" s="38" t="s">
        <v>51</v>
      </c>
      <c r="Z1728" s="38" t="s">
        <v>51</v>
      </c>
      <c r="AA1728" s="38" t="s">
        <v>51</v>
      </c>
      <c r="AB1728" s="38"/>
      <c r="AC1728" s="38"/>
      <c r="AD1728" s="94">
        <v>10</v>
      </c>
      <c r="AE1728" s="38">
        <v>2</v>
      </c>
      <c r="AF1728" s="36">
        <v>421</v>
      </c>
      <c r="AG1728" s="20" t="str">
        <f>IF(Tabela1[[#This Row],[31]]="","",(INDEX(Tabela3[ISCED - area],MATCH(Tabela1[[#This Row],[31]],Tabela3[ISCED - code],0))))</f>
        <v>Law</v>
      </c>
      <c r="AH1728" s="38"/>
      <c r="AI1728" s="38"/>
      <c r="AJ1728" s="38" t="s">
        <v>51</v>
      </c>
      <c r="AK1728" s="38" t="s">
        <v>51</v>
      </c>
      <c r="AL1728" s="38" t="s">
        <v>51</v>
      </c>
      <c r="AM1728" s="38" t="s">
        <v>51</v>
      </c>
      <c r="AN1728" s="38"/>
      <c r="AO1728" s="38"/>
      <c r="AP1728" s="73">
        <v>10</v>
      </c>
      <c r="AQ1728" s="38">
        <v>2</v>
      </c>
      <c r="AR1728" s="40"/>
      <c r="AS1728" s="19" t="str">
        <f>IF(Tabela1[[#This Row],[43]]="","",(INDEX(Tabela3[ISCED - area],MATCH(Tabela1[[#This Row],[43]],Tabela3[ISCED - code],0))))</f>
        <v/>
      </c>
      <c r="AT1728" s="41"/>
      <c r="AU1728" s="40"/>
      <c r="AV1728" s="19" t="str">
        <f>IF(Tabela1[[#This Row],[47]]="","",(INDEX(Tabela3[ISCED - area],MATCH(Tabela1[[#This Row],[47]],Tabela3[ISCED - code],0))))</f>
        <v/>
      </c>
      <c r="AW1728" s="41"/>
      <c r="AX1728" s="44"/>
      <c r="AY1728" s="22" t="str">
        <f>IF(Tabela1[[#This Row],[50]]="","",(INDEX(Tabela3[ISCED - area],MATCH(Tabela1[[#This Row],[50]],Tabela3[ISCED - code],0))))</f>
        <v/>
      </c>
      <c r="AZ1728" s="45"/>
      <c r="BA1728" s="44"/>
      <c r="BB1728" s="22" t="str">
        <f>IF(Tabela1[[#This Row],[53]]="","",(INDEX(Tabela3[ISCED - area],MATCH(Tabela1[[#This Row],[53]],Tabela3[ISCED - code],0))))</f>
        <v/>
      </c>
      <c r="BC1728" s="45"/>
      <c r="BD1728" s="48"/>
      <c r="BE1728" s="24" t="str">
        <f>IF(Tabela1[[#This Row],[56]]="","",(INDEX(Tabela3[ISCED - area],MATCH(Tabela1[[#This Row],[56]],Tabela3[ISCED - code],0))))</f>
        <v/>
      </c>
      <c r="BF1728" s="49"/>
      <c r="BG1728" s="49"/>
      <c r="BH1728" s="48"/>
      <c r="BI1728" s="24" t="str">
        <f>IF(Tabela1[[#This Row],[60]]="","",(INDEX(Tabela3[ISCED - area],MATCH(Tabela1[[#This Row],[60]],Tabela3[ISCED - code],0))))</f>
        <v/>
      </c>
      <c r="BJ1728" s="49"/>
      <c r="BK1728" s="49"/>
      <c r="BL1728" s="51" t="s">
        <v>52</v>
      </c>
    </row>
    <row r="1729" spans="1:64" hidden="1" x14ac:dyDescent="0.3">
      <c r="A1729" s="104" t="s">
        <v>4209</v>
      </c>
      <c r="B1729" s="11">
        <v>1046</v>
      </c>
      <c r="C1729" s="104" t="s">
        <v>4210</v>
      </c>
      <c r="D1729" s="104">
        <f>MATCH(Tabela1[[#This Row],[3]],ECHE!A:A,0)</f>
        <v>4148</v>
      </c>
      <c r="E1729" s="3" t="s">
        <v>4211</v>
      </c>
      <c r="F1729" s="2" t="s">
        <v>4212</v>
      </c>
      <c r="G1729" s="25">
        <v>89124</v>
      </c>
      <c r="H1729" s="30" t="s">
        <v>4213</v>
      </c>
      <c r="I1729" s="283" t="s">
        <v>316</v>
      </c>
      <c r="J1729" s="104" t="s">
        <v>4214</v>
      </c>
      <c r="K1729" s="2" t="s">
        <v>38928</v>
      </c>
      <c r="L1729" s="104" t="s">
        <v>1142</v>
      </c>
      <c r="M1729" s="104" t="s">
        <v>1142</v>
      </c>
      <c r="N1729" s="104" t="s">
        <v>90</v>
      </c>
      <c r="O1729" s="104" t="s">
        <v>89</v>
      </c>
      <c r="P1729" s="104"/>
      <c r="Q1729" s="104"/>
      <c r="R1729" s="32" t="s">
        <v>3614</v>
      </c>
      <c r="S1729" s="91" t="s">
        <v>3446</v>
      </c>
      <c r="T1729" s="35" t="s">
        <v>93</v>
      </c>
      <c r="U1729" s="20" t="s">
        <v>94</v>
      </c>
      <c r="V1729" s="38"/>
      <c r="W1729" s="38"/>
      <c r="X1729" s="38" t="s">
        <v>51</v>
      </c>
      <c r="Y1729" s="38" t="s">
        <v>51</v>
      </c>
      <c r="Z1729" s="38" t="s">
        <v>51</v>
      </c>
      <c r="AA1729" s="38" t="s">
        <v>51</v>
      </c>
      <c r="AB1729" s="38" t="s">
        <v>51</v>
      </c>
      <c r="AC1729" s="38" t="s">
        <v>51</v>
      </c>
      <c r="AD1729" s="38">
        <v>20</v>
      </c>
      <c r="AE1729" s="38">
        <v>4</v>
      </c>
      <c r="AF1729" s="35" t="s">
        <v>93</v>
      </c>
      <c r="AG1729" s="20" t="s">
        <v>94</v>
      </c>
      <c r="AH1729" s="38"/>
      <c r="AI1729" s="38"/>
      <c r="AJ1729" s="38" t="s">
        <v>51</v>
      </c>
      <c r="AK1729" s="38" t="s">
        <v>51</v>
      </c>
      <c r="AL1729" s="38" t="s">
        <v>51</v>
      </c>
      <c r="AM1729" s="38" t="s">
        <v>51</v>
      </c>
      <c r="AN1729" s="38" t="s">
        <v>51</v>
      </c>
      <c r="AO1729" s="38" t="s">
        <v>51</v>
      </c>
      <c r="AP1729" s="38">
        <v>20</v>
      </c>
      <c r="AQ1729" s="38">
        <v>4</v>
      </c>
      <c r="AR1729" s="11"/>
      <c r="AS1729" s="19"/>
      <c r="AT1729" s="41"/>
      <c r="AU1729" s="11"/>
      <c r="AV1729" s="19"/>
      <c r="AW1729" s="41"/>
      <c r="AX1729" s="43" t="s">
        <v>93</v>
      </c>
      <c r="AY1729" s="22" t="s">
        <v>94</v>
      </c>
      <c r="AZ1729" s="45">
        <v>2</v>
      </c>
      <c r="BA1729" s="43" t="s">
        <v>93</v>
      </c>
      <c r="BB1729" s="22" t="s">
        <v>94</v>
      </c>
      <c r="BC1729" s="45">
        <v>2</v>
      </c>
      <c r="BD1729" s="47" t="s">
        <v>93</v>
      </c>
      <c r="BE1729" s="24" t="s">
        <v>94</v>
      </c>
      <c r="BF1729" s="49">
        <v>5</v>
      </c>
      <c r="BG1729" s="49">
        <v>1</v>
      </c>
      <c r="BH1729" s="47" t="s">
        <v>93</v>
      </c>
      <c r="BI1729" s="24" t="s">
        <v>94</v>
      </c>
      <c r="BJ1729" s="49">
        <v>5</v>
      </c>
      <c r="BK1729" s="49">
        <v>1</v>
      </c>
      <c r="BL1729" s="51" t="s">
        <v>52</v>
      </c>
    </row>
    <row r="1730" spans="1:64" hidden="1" x14ac:dyDescent="0.3">
      <c r="A1730" s="84"/>
      <c r="B1730" s="85">
        <v>232</v>
      </c>
      <c r="C1730" s="84" t="s">
        <v>1354</v>
      </c>
      <c r="D1730" s="84">
        <f>MATCH(Tabela1[[#This Row],[3]],ECHE!A:A,0)</f>
        <v>5251</v>
      </c>
      <c r="E1730" s="87" t="s">
        <v>1355</v>
      </c>
      <c r="F1730" s="88" t="s">
        <v>1356</v>
      </c>
      <c r="G1730" s="89">
        <v>6800</v>
      </c>
      <c r="H1730" s="90" t="s">
        <v>1357</v>
      </c>
      <c r="I1730" s="286" t="s">
        <v>243</v>
      </c>
      <c r="J1730" s="84" t="s">
        <v>1358</v>
      </c>
      <c r="K1730" s="2" t="s">
        <v>1359</v>
      </c>
      <c r="L1730" s="84" t="s">
        <v>44</v>
      </c>
      <c r="M1730" s="84" t="s">
        <v>44</v>
      </c>
      <c r="N1730" s="84" t="s">
        <v>69</v>
      </c>
      <c r="O1730" s="84" t="s">
        <v>70</v>
      </c>
      <c r="P1730" s="84"/>
      <c r="Q1730" s="84"/>
      <c r="R1730" s="91" t="s">
        <v>47</v>
      </c>
      <c r="S1730" s="91" t="s">
        <v>3446</v>
      </c>
      <c r="T1730" s="92"/>
      <c r="U1730" s="93"/>
      <c r="V1730" s="94"/>
      <c r="W1730" s="94"/>
      <c r="X1730" s="94"/>
      <c r="Y1730" s="94"/>
      <c r="Z1730" s="94"/>
      <c r="AA1730" s="94"/>
      <c r="AB1730" s="94"/>
      <c r="AC1730" s="94"/>
      <c r="AD1730" s="94"/>
      <c r="AE1730" s="94"/>
      <c r="AF1730" s="92"/>
      <c r="AG1730" s="93"/>
      <c r="AH1730" s="94"/>
      <c r="AI1730" s="94"/>
      <c r="AJ1730" s="94"/>
      <c r="AK1730" s="94"/>
      <c r="AL1730" s="94"/>
      <c r="AM1730" s="94"/>
      <c r="AN1730" s="94"/>
      <c r="AO1730" s="94"/>
      <c r="AP1730" s="94"/>
      <c r="AQ1730" s="94"/>
      <c r="AR1730" s="85"/>
      <c r="AS1730" s="86"/>
      <c r="AT1730" s="95"/>
      <c r="AU1730" s="85"/>
      <c r="AV1730" s="86"/>
      <c r="AW1730" s="95"/>
      <c r="AX1730" s="96" t="s">
        <v>104</v>
      </c>
      <c r="AY1730" s="97" t="s">
        <v>105</v>
      </c>
      <c r="AZ1730" s="98">
        <v>1</v>
      </c>
      <c r="BA1730" s="96" t="s">
        <v>104</v>
      </c>
      <c r="BB1730" s="97" t="s">
        <v>105</v>
      </c>
      <c r="BC1730" s="98">
        <v>1</v>
      </c>
      <c r="BD1730" s="99"/>
      <c r="BE1730" s="100"/>
      <c r="BF1730" s="101"/>
      <c r="BG1730" s="101"/>
      <c r="BH1730" s="99"/>
      <c r="BI1730" s="100"/>
      <c r="BJ1730" s="101"/>
      <c r="BK1730" s="101"/>
      <c r="BL1730" s="102" t="s">
        <v>52</v>
      </c>
    </row>
    <row r="1731" spans="1:64" hidden="1" x14ac:dyDescent="0.3">
      <c r="A1731" s="104"/>
      <c r="B1731" s="11">
        <v>451</v>
      </c>
      <c r="C1731" s="104" t="s">
        <v>1695</v>
      </c>
      <c r="D1731" s="104">
        <f>MATCH(Tabela1[[#This Row],[3]],ECHE!A:A,0)</f>
        <v>279</v>
      </c>
      <c r="E1731" s="3" t="s">
        <v>1696</v>
      </c>
      <c r="F1731" s="2" t="s">
        <v>1697</v>
      </c>
      <c r="G1731" s="25">
        <v>16521</v>
      </c>
      <c r="H1731" s="30" t="s">
        <v>1698</v>
      </c>
      <c r="I1731" s="283" t="s">
        <v>101</v>
      </c>
      <c r="J1731" s="104" t="s">
        <v>1699</v>
      </c>
      <c r="K1731" s="2" t="s">
        <v>38628</v>
      </c>
      <c r="L1731" s="104" t="s">
        <v>103</v>
      </c>
      <c r="M1731" s="104" t="s">
        <v>44</v>
      </c>
      <c r="N1731" s="104" t="s">
        <v>246</v>
      </c>
      <c r="O1731" s="104" t="s">
        <v>70</v>
      </c>
      <c r="P1731" s="104"/>
      <c r="Q1731" s="104"/>
      <c r="R1731" s="32" t="s">
        <v>47</v>
      </c>
      <c r="S1731" s="91" t="s">
        <v>3446</v>
      </c>
      <c r="T1731" s="35" t="s">
        <v>268</v>
      </c>
      <c r="U1731" s="20" t="s">
        <v>269</v>
      </c>
      <c r="V1731" s="38"/>
      <c r="W1731" s="38"/>
      <c r="X1731" s="38" t="s">
        <v>51</v>
      </c>
      <c r="Y1731" s="38" t="s">
        <v>51</v>
      </c>
      <c r="Z1731" s="38" t="s">
        <v>51</v>
      </c>
      <c r="AA1731" s="38" t="s">
        <v>51</v>
      </c>
      <c r="AB1731" s="38" t="s">
        <v>51</v>
      </c>
      <c r="AC1731" s="38" t="s">
        <v>51</v>
      </c>
      <c r="AD1731" s="38">
        <v>6</v>
      </c>
      <c r="AE1731" s="38">
        <v>1</v>
      </c>
      <c r="AF1731" s="35" t="s">
        <v>268</v>
      </c>
      <c r="AG1731" s="20" t="s">
        <v>269</v>
      </c>
      <c r="AH1731" s="38"/>
      <c r="AI1731" s="38"/>
      <c r="AJ1731" s="38" t="s">
        <v>51</v>
      </c>
      <c r="AK1731" s="38" t="s">
        <v>51</v>
      </c>
      <c r="AL1731" s="38" t="s">
        <v>51</v>
      </c>
      <c r="AM1731" s="38" t="s">
        <v>51</v>
      </c>
      <c r="AN1731" s="38" t="s">
        <v>51</v>
      </c>
      <c r="AO1731" s="38" t="s">
        <v>51</v>
      </c>
      <c r="AP1731" s="38">
        <v>6</v>
      </c>
      <c r="AQ1731" s="38">
        <v>1</v>
      </c>
      <c r="AR1731" s="11"/>
      <c r="AS1731" s="19"/>
      <c r="AT1731" s="41"/>
      <c r="AU1731" s="11"/>
      <c r="AV1731" s="19"/>
      <c r="AW1731" s="41"/>
      <c r="AX1731" s="43"/>
      <c r="AY1731" s="22"/>
      <c r="AZ1731" s="45"/>
      <c r="BA1731" s="43"/>
      <c r="BB1731" s="22"/>
      <c r="BC1731" s="45"/>
      <c r="BD1731" s="47"/>
      <c r="BE1731" s="24"/>
      <c r="BF1731" s="49"/>
      <c r="BG1731" s="49"/>
      <c r="BH1731" s="47"/>
      <c r="BI1731" s="24"/>
      <c r="BJ1731" s="49"/>
      <c r="BK1731" s="49"/>
      <c r="BL1731" s="51" t="s">
        <v>52</v>
      </c>
    </row>
    <row r="1732" spans="1:64" hidden="1" x14ac:dyDescent="0.3">
      <c r="A1732" s="84"/>
      <c r="B1732" s="85">
        <v>577</v>
      </c>
      <c r="C1732" s="84" t="s">
        <v>2652</v>
      </c>
      <c r="D1732" s="84">
        <f>MATCH(Tabela1[[#This Row],[3]],ECHE!A:A,0)</f>
        <v>5064</v>
      </c>
      <c r="E1732" s="87" t="s">
        <v>2653</v>
      </c>
      <c r="F1732" s="88" t="s">
        <v>2654</v>
      </c>
      <c r="G1732" s="89">
        <v>96300</v>
      </c>
      <c r="H1732" s="90" t="s">
        <v>1235</v>
      </c>
      <c r="I1732" s="286" t="s">
        <v>138</v>
      </c>
      <c r="J1732" s="84" t="s">
        <v>2655</v>
      </c>
      <c r="K1732" s="2" t="s">
        <v>2656</v>
      </c>
      <c r="L1732" s="84" t="s">
        <v>103</v>
      </c>
      <c r="M1732" s="84" t="s">
        <v>44</v>
      </c>
      <c r="N1732" s="84" t="s">
        <v>2657</v>
      </c>
      <c r="O1732" s="84" t="s">
        <v>734</v>
      </c>
      <c r="P1732" s="84"/>
      <c r="Q1732" s="84"/>
      <c r="R1732" s="91" t="s">
        <v>47</v>
      </c>
      <c r="S1732" s="91" t="s">
        <v>3446</v>
      </c>
      <c r="T1732" s="92" t="s">
        <v>2556</v>
      </c>
      <c r="U1732" s="93" t="s">
        <v>2557</v>
      </c>
      <c r="V1732" s="94"/>
      <c r="W1732" s="94"/>
      <c r="X1732" s="94" t="s">
        <v>51</v>
      </c>
      <c r="Y1732" s="94" t="s">
        <v>51</v>
      </c>
      <c r="Z1732" s="94"/>
      <c r="AA1732" s="94"/>
      <c r="AB1732" s="94"/>
      <c r="AC1732" s="94"/>
      <c r="AD1732" s="94">
        <v>10</v>
      </c>
      <c r="AE1732" s="94">
        <v>2</v>
      </c>
      <c r="AF1732" s="92" t="s">
        <v>2556</v>
      </c>
      <c r="AG1732" s="93" t="s">
        <v>2557</v>
      </c>
      <c r="AH1732" s="94"/>
      <c r="AI1732" s="94"/>
      <c r="AJ1732" s="94" t="s">
        <v>51</v>
      </c>
      <c r="AK1732" s="94" t="s">
        <v>51</v>
      </c>
      <c r="AL1732" s="94"/>
      <c r="AM1732" s="94"/>
      <c r="AN1732" s="94"/>
      <c r="AO1732" s="94"/>
      <c r="AP1732" s="94">
        <v>10</v>
      </c>
      <c r="AQ1732" s="94">
        <v>2</v>
      </c>
      <c r="AR1732" s="85"/>
      <c r="AS1732" s="86"/>
      <c r="AT1732" s="95"/>
      <c r="AU1732" s="85"/>
      <c r="AV1732" s="86"/>
      <c r="AW1732" s="95"/>
      <c r="AX1732" s="96" t="s">
        <v>2556</v>
      </c>
      <c r="AY1732" s="97" t="s">
        <v>2557</v>
      </c>
      <c r="AZ1732" s="98">
        <v>1</v>
      </c>
      <c r="BA1732" s="96" t="s">
        <v>2556</v>
      </c>
      <c r="BB1732" s="97" t="s">
        <v>2557</v>
      </c>
      <c r="BC1732" s="98">
        <v>1</v>
      </c>
      <c r="BD1732" s="99" t="s">
        <v>2556</v>
      </c>
      <c r="BE1732" s="100" t="s">
        <v>2557</v>
      </c>
      <c r="BF1732" s="101">
        <v>5</v>
      </c>
      <c r="BG1732" s="101">
        <v>1</v>
      </c>
      <c r="BH1732" s="99" t="s">
        <v>2556</v>
      </c>
      <c r="BI1732" s="100" t="s">
        <v>2557</v>
      </c>
      <c r="BJ1732" s="101">
        <v>5</v>
      </c>
      <c r="BK1732" s="101">
        <v>1</v>
      </c>
      <c r="BL1732" s="102" t="s">
        <v>52</v>
      </c>
    </row>
    <row r="1733" spans="1:64" hidden="1" x14ac:dyDescent="0.3">
      <c r="A1733" s="104"/>
      <c r="B1733" s="11">
        <v>622</v>
      </c>
      <c r="C1733" s="104" t="s">
        <v>2558</v>
      </c>
      <c r="D1733" s="104">
        <f>MATCH(Tabela1[[#This Row],[3]],ECHE!A:A,0)</f>
        <v>4582</v>
      </c>
      <c r="E1733" s="3" t="s">
        <v>2559</v>
      </c>
      <c r="F1733" s="2" t="s">
        <v>2560</v>
      </c>
      <c r="G1733" s="25" t="s">
        <v>2561</v>
      </c>
      <c r="H1733" s="30" t="s">
        <v>2562</v>
      </c>
      <c r="I1733" s="283" t="s">
        <v>214</v>
      </c>
      <c r="J1733" s="104" t="s">
        <v>2563</v>
      </c>
      <c r="K1733" s="2" t="s">
        <v>38995</v>
      </c>
      <c r="L1733" s="104" t="s">
        <v>538</v>
      </c>
      <c r="M1733" s="104" t="s">
        <v>423</v>
      </c>
      <c r="N1733" s="104" t="s">
        <v>1189</v>
      </c>
      <c r="O1733" s="104" t="s">
        <v>1225</v>
      </c>
      <c r="P1733" s="104"/>
      <c r="Q1733" s="104"/>
      <c r="R1733" s="32" t="s">
        <v>47</v>
      </c>
      <c r="S1733" s="91" t="s">
        <v>3446</v>
      </c>
      <c r="T1733" s="35"/>
      <c r="U1733" s="20"/>
      <c r="V1733" s="38"/>
      <c r="W1733" s="38"/>
      <c r="X1733" s="38"/>
      <c r="Y1733" s="38"/>
      <c r="Z1733" s="38"/>
      <c r="AA1733" s="38"/>
      <c r="AB1733" s="38"/>
      <c r="AC1733" s="38"/>
      <c r="AD1733" s="38"/>
      <c r="AE1733" s="38"/>
      <c r="AF1733" s="35"/>
      <c r="AG1733" s="20"/>
      <c r="AH1733" s="38"/>
      <c r="AI1733" s="38"/>
      <c r="AJ1733" s="38"/>
      <c r="AK1733" s="38"/>
      <c r="AL1733" s="38"/>
      <c r="AM1733" s="38"/>
      <c r="AN1733" s="38"/>
      <c r="AO1733" s="38"/>
      <c r="AP1733" s="38"/>
      <c r="AQ1733" s="38"/>
      <c r="AR1733" s="11"/>
      <c r="AS1733" s="19"/>
      <c r="AT1733" s="41"/>
      <c r="AU1733" s="11"/>
      <c r="AV1733" s="19"/>
      <c r="AW1733" s="41"/>
      <c r="AX1733" s="43">
        <v>9999</v>
      </c>
      <c r="AY1733" s="22" t="s">
        <v>1436</v>
      </c>
      <c r="AZ1733" s="45" t="s">
        <v>180</v>
      </c>
      <c r="BA1733" s="43">
        <v>9999</v>
      </c>
      <c r="BB1733" s="22" t="s">
        <v>1436</v>
      </c>
      <c r="BC1733" s="45" t="s">
        <v>180</v>
      </c>
      <c r="BD1733" s="47">
        <v>9999</v>
      </c>
      <c r="BE1733" s="24" t="s">
        <v>1436</v>
      </c>
      <c r="BF1733" s="49" t="s">
        <v>180</v>
      </c>
      <c r="BG1733" s="49" t="s">
        <v>180</v>
      </c>
      <c r="BH1733" s="47">
        <v>9999</v>
      </c>
      <c r="BI1733" s="24" t="s">
        <v>1436</v>
      </c>
      <c r="BJ1733" s="49" t="s">
        <v>180</v>
      </c>
      <c r="BK1733" s="49" t="s">
        <v>180</v>
      </c>
      <c r="BL1733" s="51" t="s">
        <v>52</v>
      </c>
    </row>
    <row r="1734" spans="1:64" hidden="1" x14ac:dyDescent="0.3">
      <c r="A1734" s="104"/>
      <c r="B1734" s="11"/>
      <c r="C1734" s="104"/>
      <c r="D1734" s="281" t="e">
        <f>MATCH(Tabela1[[#This Row],[3]],ECHE!A:A,0)</f>
        <v>#N/A</v>
      </c>
      <c r="E1734" s="3" t="e">
        <f>INDEX(Tabela2[Organisation name],MATCH(Tabela1[[#This Row],[3]],Tabela2[Erasmus Code],0))</f>
        <v>#N/A</v>
      </c>
      <c r="F1734" s="2" t="e">
        <f>INDEX(Tabela2[[ Address]],MATCH(Tabela1[[#This Row],[3]],Tabela2[Erasmus Code],0))</f>
        <v>#N/A</v>
      </c>
      <c r="G1734" s="25" t="e">
        <f>INDEX(Tabela2[Postcode],MATCH(Tabela1[[#This Row],[3]],Tabela2[Erasmus Code],0))</f>
        <v>#N/A</v>
      </c>
      <c r="H1734" s="30" t="e">
        <f>INDEX(Tabela2[City],MATCH(Tabela1[[#This Row],[3]],Tabela2[Erasmus Code],0))</f>
        <v>#N/A</v>
      </c>
      <c r="I1734" s="283" t="e">
        <f>INDEX(Tabela2[Country],MATCH(Tabela1[[#This Row],[3]],Tabela2[Erasmus Code],0))</f>
        <v>#N/A</v>
      </c>
      <c r="J1734" s="104"/>
      <c r="K1734" s="104"/>
      <c r="L1734" s="104"/>
      <c r="M1734" s="104"/>
      <c r="N1734" s="104"/>
      <c r="O1734" s="104"/>
      <c r="P1734" s="104"/>
      <c r="Q1734" s="104"/>
      <c r="R1734" s="32"/>
      <c r="S1734" s="32"/>
      <c r="T1734" s="36"/>
      <c r="U1734" s="20" t="str">
        <f>IF(Tabela1[[#This Row],[19]]="","",(INDEX(Tabela3[ISCED - area],MATCH(Tabela1[[#This Row],[19]],Tabela3[ISCED - code],0))))</f>
        <v/>
      </c>
      <c r="V1734" s="38"/>
      <c r="W1734" s="38"/>
      <c r="X1734" s="38"/>
      <c r="Y1734" s="38"/>
      <c r="Z1734" s="38"/>
      <c r="AA1734" s="38"/>
      <c r="AB1734" s="38"/>
      <c r="AC1734" s="38"/>
      <c r="AD1734" s="38"/>
      <c r="AE1734" s="38"/>
      <c r="AF1734" s="35"/>
      <c r="AG1734" s="20" t="str">
        <f>IF(Tabela1[[#This Row],[31]]="","",(INDEX(Tabela3[ISCED - area],MATCH(Tabela1[[#This Row],[31]],Tabela3[ISCED - code],0))))</f>
        <v/>
      </c>
      <c r="AH1734" s="38"/>
      <c r="AI1734" s="38"/>
      <c r="AJ1734" s="38"/>
      <c r="AK1734" s="38"/>
      <c r="AL1734" s="38"/>
      <c r="AM1734" s="38"/>
      <c r="AN1734" s="38"/>
      <c r="AO1734" s="38"/>
      <c r="AP1734" s="38"/>
      <c r="AQ1734" s="38"/>
      <c r="AR1734" s="11"/>
      <c r="AS1734" s="19"/>
      <c r="AT1734" s="41"/>
      <c r="AU1734" s="11"/>
      <c r="AV1734" s="19"/>
      <c r="AW1734" s="41"/>
      <c r="AX1734" s="44"/>
      <c r="AY1734" s="22" t="str">
        <f>IF(Tabela1[[#This Row],[50]]="","",(INDEX(Tabela3[ISCED - area],MATCH(Tabela1[[#This Row],[50]],Tabela3[ISCED - code],0))))</f>
        <v/>
      </c>
      <c r="AZ1734" s="45"/>
      <c r="BA1734" s="44"/>
      <c r="BB1734" s="22" t="str">
        <f>IF(Tabela1[[#This Row],[53]]="","",(INDEX(Tabela3[ISCED - area],MATCH(Tabela1[[#This Row],[53]],Tabela3[ISCED - code],0))))</f>
        <v/>
      </c>
      <c r="BC1734" s="45"/>
      <c r="BD1734" s="48"/>
      <c r="BE1734" s="24" t="str">
        <f>IF(Tabela1[[#This Row],[56]]="","",(INDEX(Tabela3[ISCED - area],MATCH(Tabela1[[#This Row],[56]],Tabela3[ISCED - code],0))))</f>
        <v/>
      </c>
      <c r="BF1734" s="49"/>
      <c r="BG1734" s="49"/>
      <c r="BH1734" s="47"/>
      <c r="BI1734" s="371" t="str">
        <f>IF(Tabela1[[#This Row],[53]]="","",(INDEX(Tabela3[ISCED - area],MATCH(Tabela1[[#This Row],[53]],Tabela3[ISCED - code],0))))</f>
        <v/>
      </c>
      <c r="BJ1734" s="49"/>
      <c r="BK1734" s="49"/>
      <c r="BL1734" s="51"/>
    </row>
    <row r="1735" spans="1:64" hidden="1" x14ac:dyDescent="0.3">
      <c r="A1735" s="104"/>
      <c r="B1735" s="11"/>
      <c r="C1735" s="104"/>
      <c r="D1735" s="281" t="e">
        <f>MATCH(Tabela1[[#This Row],[3]],ECHE!A:A,0)</f>
        <v>#N/A</v>
      </c>
      <c r="E1735" s="3" t="e">
        <f>INDEX(Tabela2[Organisation name],MATCH(Tabela1[[#This Row],[3]],Tabela2[Erasmus Code],0))</f>
        <v>#N/A</v>
      </c>
      <c r="F1735" s="2" t="e">
        <f>INDEX(Tabela2[[ Address]],MATCH(Tabela1[[#This Row],[3]],Tabela2[Erasmus Code],0))</f>
        <v>#N/A</v>
      </c>
      <c r="G1735" s="25" t="e">
        <f>INDEX(Tabela2[Postcode],MATCH(Tabela1[[#This Row],[3]],Tabela2[Erasmus Code],0))</f>
        <v>#N/A</v>
      </c>
      <c r="H1735" s="30" t="e">
        <f>INDEX(Tabela2[City],MATCH(Tabela1[[#This Row],[3]],Tabela2[Erasmus Code],0))</f>
        <v>#N/A</v>
      </c>
      <c r="I1735" s="283" t="e">
        <f>INDEX(Tabela2[Country],MATCH(Tabela1[[#This Row],[3]],Tabela2[Erasmus Code],0))</f>
        <v>#N/A</v>
      </c>
      <c r="J1735" s="104"/>
      <c r="K1735" s="104"/>
      <c r="L1735" s="104"/>
      <c r="M1735" s="104"/>
      <c r="N1735" s="104"/>
      <c r="O1735" s="104"/>
      <c r="P1735" s="104"/>
      <c r="Q1735" s="104"/>
      <c r="R1735" s="32"/>
      <c r="S1735" s="32"/>
      <c r="T1735" s="36"/>
      <c r="U1735" s="20" t="str">
        <f>IF(Tabela1[[#This Row],[19]]="","",(INDEX(Tabela3[ISCED - area],MATCH(Tabela1[[#This Row],[19]],Tabela3[ISCED - code],0))))</f>
        <v/>
      </c>
      <c r="V1735" s="38"/>
      <c r="W1735" s="38"/>
      <c r="X1735" s="38"/>
      <c r="Y1735" s="38"/>
      <c r="Z1735" s="38"/>
      <c r="AA1735" s="38"/>
      <c r="AB1735" s="38"/>
      <c r="AC1735" s="38"/>
      <c r="AD1735" s="38"/>
      <c r="AE1735" s="38"/>
      <c r="AF1735" s="35"/>
      <c r="AG1735" s="20" t="str">
        <f>IF(Tabela1[[#This Row],[31]]="","",(INDEX(Tabela3[ISCED - area],MATCH(Tabela1[[#This Row],[31]],Tabela3[ISCED - code],0))))</f>
        <v/>
      </c>
      <c r="AH1735" s="38"/>
      <c r="AI1735" s="38"/>
      <c r="AJ1735" s="38"/>
      <c r="AK1735" s="38"/>
      <c r="AL1735" s="38"/>
      <c r="AM1735" s="38"/>
      <c r="AN1735" s="38"/>
      <c r="AO1735" s="38"/>
      <c r="AP1735" s="38"/>
      <c r="AQ1735" s="38"/>
      <c r="AR1735" s="11"/>
      <c r="AS1735" s="19"/>
      <c r="AT1735" s="41"/>
      <c r="AU1735" s="11"/>
      <c r="AV1735" s="19"/>
      <c r="AW1735" s="41"/>
      <c r="AX1735" s="44"/>
      <c r="AY1735" s="22" t="str">
        <f>IF(Tabela1[[#This Row],[50]]="","",(INDEX(Tabela3[ISCED - area],MATCH(Tabela1[[#This Row],[50]],Tabela3[ISCED - code],0))))</f>
        <v/>
      </c>
      <c r="AZ1735" s="45"/>
      <c r="BA1735" s="44"/>
      <c r="BB1735" s="22" t="str">
        <f>IF(Tabela1[[#This Row],[53]]="","",(INDEX(Tabela3[ISCED - area],MATCH(Tabela1[[#This Row],[53]],Tabela3[ISCED - code],0))))</f>
        <v/>
      </c>
      <c r="BC1735" s="45"/>
      <c r="BD1735" s="48"/>
      <c r="BE1735" s="24" t="str">
        <f>IF(Tabela1[[#This Row],[56]]="","",(INDEX(Tabela3[ISCED - area],MATCH(Tabela1[[#This Row],[56]],Tabela3[ISCED - code],0))))</f>
        <v/>
      </c>
      <c r="BF1735" s="49"/>
      <c r="BG1735" s="49"/>
      <c r="BH1735" s="47"/>
      <c r="BI1735" s="371" t="str">
        <f>IF(Tabela1[[#This Row],[53]]="","",(INDEX(Tabela3[ISCED - area],MATCH(Tabela1[[#This Row],[53]],Tabela3[ISCED - code],0))))</f>
        <v/>
      </c>
      <c r="BJ1735" s="49"/>
      <c r="BK1735" s="49"/>
      <c r="BL1735" s="51"/>
    </row>
    <row r="1736" spans="1:64" hidden="1" x14ac:dyDescent="0.3">
      <c r="A1736" s="104"/>
      <c r="B1736" s="11"/>
      <c r="C1736" s="104"/>
      <c r="D1736" s="281" t="e">
        <f>MATCH(Tabela1[[#This Row],[3]],ECHE!A:A,0)</f>
        <v>#N/A</v>
      </c>
      <c r="E1736" s="3" t="e">
        <f>INDEX(Tabela2[Organisation name],MATCH(Tabela1[[#This Row],[3]],Tabela2[Erasmus Code],0))</f>
        <v>#N/A</v>
      </c>
      <c r="F1736" s="2" t="e">
        <f>INDEX(Tabela2[[ Address]],MATCH(Tabela1[[#This Row],[3]],Tabela2[Erasmus Code],0))</f>
        <v>#N/A</v>
      </c>
      <c r="G1736" s="25" t="e">
        <f>INDEX(Tabela2[Postcode],MATCH(Tabela1[[#This Row],[3]],Tabela2[Erasmus Code],0))</f>
        <v>#N/A</v>
      </c>
      <c r="H1736" s="30" t="e">
        <f>INDEX(Tabela2[City],MATCH(Tabela1[[#This Row],[3]],Tabela2[Erasmus Code],0))</f>
        <v>#N/A</v>
      </c>
      <c r="I1736" s="283" t="e">
        <f>INDEX(Tabela2[Country],MATCH(Tabela1[[#This Row],[3]],Tabela2[Erasmus Code],0))</f>
        <v>#N/A</v>
      </c>
      <c r="J1736" s="104"/>
      <c r="K1736" s="104"/>
      <c r="L1736" s="104"/>
      <c r="M1736" s="104"/>
      <c r="N1736" s="104"/>
      <c r="O1736" s="104"/>
      <c r="P1736" s="104"/>
      <c r="Q1736" s="104"/>
      <c r="R1736" s="32"/>
      <c r="S1736" s="32"/>
      <c r="T1736" s="36"/>
      <c r="U1736" s="20" t="str">
        <f>IF(Tabela1[[#This Row],[19]]="","",(INDEX(Tabela3[ISCED - area],MATCH(Tabela1[[#This Row],[19]],Tabela3[ISCED - code],0))))</f>
        <v/>
      </c>
      <c r="V1736" s="38"/>
      <c r="W1736" s="38"/>
      <c r="X1736" s="38"/>
      <c r="Y1736" s="38"/>
      <c r="Z1736" s="38"/>
      <c r="AA1736" s="38"/>
      <c r="AB1736" s="38"/>
      <c r="AC1736" s="38"/>
      <c r="AD1736" s="38"/>
      <c r="AE1736" s="38"/>
      <c r="AF1736" s="35"/>
      <c r="AG1736" s="20" t="str">
        <f>IF(Tabela1[[#This Row],[31]]="","",(INDEX(Tabela3[ISCED - area],MATCH(Tabela1[[#This Row],[31]],Tabela3[ISCED - code],0))))</f>
        <v/>
      </c>
      <c r="AH1736" s="38"/>
      <c r="AI1736" s="38"/>
      <c r="AJ1736" s="38"/>
      <c r="AK1736" s="38"/>
      <c r="AL1736" s="38"/>
      <c r="AM1736" s="38"/>
      <c r="AN1736" s="38"/>
      <c r="AO1736" s="38"/>
      <c r="AP1736" s="38"/>
      <c r="AQ1736" s="38"/>
      <c r="AR1736" s="11"/>
      <c r="AS1736" s="19"/>
      <c r="AT1736" s="41"/>
      <c r="AU1736" s="11"/>
      <c r="AV1736" s="19"/>
      <c r="AW1736" s="41"/>
      <c r="AX1736" s="44"/>
      <c r="AY1736" s="22" t="str">
        <f>IF(Tabela1[[#This Row],[50]]="","",(INDEX(Tabela3[ISCED - area],MATCH(Tabela1[[#This Row],[50]],Tabela3[ISCED - code],0))))</f>
        <v/>
      </c>
      <c r="AZ1736" s="45"/>
      <c r="BA1736" s="44"/>
      <c r="BB1736" s="22" t="str">
        <f>IF(Tabela1[[#This Row],[53]]="","",(INDEX(Tabela3[ISCED - area],MATCH(Tabela1[[#This Row],[53]],Tabela3[ISCED - code],0))))</f>
        <v/>
      </c>
      <c r="BC1736" s="45"/>
      <c r="BD1736" s="48"/>
      <c r="BE1736" s="24" t="str">
        <f>IF(Tabela1[[#This Row],[56]]="","",(INDEX(Tabela3[ISCED - area],MATCH(Tabela1[[#This Row],[56]],Tabela3[ISCED - code],0))))</f>
        <v/>
      </c>
      <c r="BF1736" s="49"/>
      <c r="BG1736" s="49"/>
      <c r="BH1736" s="47"/>
      <c r="BI1736" s="371" t="str">
        <f>IF(Tabela1[[#This Row],[53]]="","",(INDEX(Tabela3[ISCED - area],MATCH(Tabela1[[#This Row],[53]],Tabela3[ISCED - code],0))))</f>
        <v/>
      </c>
      <c r="BJ1736" s="49"/>
      <c r="BK1736" s="49"/>
      <c r="BL1736" s="51"/>
    </row>
    <row r="1737" spans="1:64" hidden="1" x14ac:dyDescent="0.3">
      <c r="A1737" s="104"/>
      <c r="B1737" s="11"/>
      <c r="C1737" s="104"/>
      <c r="D1737" s="281" t="e">
        <f>MATCH(Tabela1[[#This Row],[3]],ECHE!A:A,0)</f>
        <v>#N/A</v>
      </c>
      <c r="E1737" s="3"/>
      <c r="F1737" s="2"/>
      <c r="G1737" s="25"/>
      <c r="H1737" s="30"/>
      <c r="I1737" s="30"/>
      <c r="J1737" s="104"/>
      <c r="K1737" s="104"/>
      <c r="L1737" s="104"/>
      <c r="M1737" s="104"/>
      <c r="N1737" s="104"/>
      <c r="O1737" s="104"/>
      <c r="P1737" s="104"/>
      <c r="Q1737" s="104"/>
      <c r="R1737" s="32"/>
      <c r="S1737" s="32"/>
      <c r="T1737" s="36"/>
      <c r="U1737" s="20" t="str">
        <f>IF(Tabela1[[#This Row],[19]]="","",(INDEX(Tabela3[ISCED - area],MATCH(Tabela1[[#This Row],[19]],Tabela3[ISCED - code],0))))</f>
        <v/>
      </c>
      <c r="V1737" s="38"/>
      <c r="W1737" s="38"/>
      <c r="X1737" s="38"/>
      <c r="Y1737" s="38"/>
      <c r="Z1737" s="38"/>
      <c r="AA1737" s="38"/>
      <c r="AB1737" s="38"/>
      <c r="AC1737" s="38"/>
      <c r="AD1737" s="38"/>
      <c r="AE1737" s="38"/>
      <c r="AF1737" s="35"/>
      <c r="AG1737" s="20" t="str">
        <f>IF(Tabela1[[#This Row],[31]]="","",(INDEX(Tabela3[ISCED - area],MATCH(Tabela1[[#This Row],[31]],Tabela3[ISCED - code],0))))</f>
        <v/>
      </c>
      <c r="AH1737" s="38"/>
      <c r="AI1737" s="38"/>
      <c r="AJ1737" s="38"/>
      <c r="AK1737" s="38"/>
      <c r="AL1737" s="38"/>
      <c r="AM1737" s="38"/>
      <c r="AN1737" s="38"/>
      <c r="AO1737" s="38"/>
      <c r="AP1737" s="38"/>
      <c r="AQ1737" s="38"/>
      <c r="AR1737" s="11"/>
      <c r="AS1737" s="19"/>
      <c r="AT1737" s="41"/>
      <c r="AU1737" s="11"/>
      <c r="AV1737" s="19"/>
      <c r="AW1737" s="41"/>
      <c r="AX1737" s="44"/>
      <c r="AY1737" s="22" t="str">
        <f>IF(Tabela1[[#This Row],[50]]="","",(INDEX(Tabela3[ISCED - area],MATCH(Tabela1[[#This Row],[50]],Tabela3[ISCED - code],0))))</f>
        <v/>
      </c>
      <c r="AZ1737" s="45"/>
      <c r="BA1737" s="44"/>
      <c r="BB1737" s="22" t="str">
        <f>IF(Tabela1[[#This Row],[53]]="","",(INDEX(Tabela3[ISCED - area],MATCH(Tabela1[[#This Row],[53]],Tabela3[ISCED - code],0))))</f>
        <v/>
      </c>
      <c r="BC1737" s="45"/>
      <c r="BD1737" s="48"/>
      <c r="BE1737" s="24" t="str">
        <f>IF(Tabela1[[#This Row],[56]]="","",(INDEX(Tabela3[ISCED - area],MATCH(Tabela1[[#This Row],[56]],Tabela3[ISCED - code],0))))</f>
        <v/>
      </c>
      <c r="BF1737" s="49"/>
      <c r="BG1737" s="49"/>
      <c r="BH1737" s="47"/>
      <c r="BI1737" s="371" t="str">
        <f>IF(Tabela1[[#This Row],[53]]="","",(INDEX(Tabela3[ISCED - area],MATCH(Tabela1[[#This Row],[53]],Tabela3[ISCED - code],0))))</f>
        <v/>
      </c>
      <c r="BJ1737" s="49"/>
      <c r="BK1737" s="49"/>
      <c r="BL1737" s="51"/>
    </row>
    <row r="1738" spans="1:64" hidden="1" x14ac:dyDescent="0.3">
      <c r="A1738" s="104"/>
      <c r="B1738" s="11"/>
      <c r="C1738" s="104"/>
      <c r="D1738" s="281" t="e">
        <f>MATCH(Tabela1[[#This Row],[3]],ECHE!A:A,0)</f>
        <v>#N/A</v>
      </c>
      <c r="E1738" s="3"/>
      <c r="F1738" s="2"/>
      <c r="G1738" s="25"/>
      <c r="H1738" s="30"/>
      <c r="I1738" s="30"/>
      <c r="J1738" s="104"/>
      <c r="K1738" s="104"/>
      <c r="L1738" s="104"/>
      <c r="M1738" s="104"/>
      <c r="N1738" s="104"/>
      <c r="O1738" s="104"/>
      <c r="P1738" s="104"/>
      <c r="Q1738" s="104"/>
      <c r="R1738" s="32"/>
      <c r="S1738" s="32"/>
      <c r="T1738" s="36"/>
      <c r="U1738" s="20" t="str">
        <f>IF(Tabela1[[#This Row],[19]]="","",(INDEX(Tabela3[ISCED - area],MATCH(Tabela1[[#This Row],[19]],Tabela3[ISCED - code],0))))</f>
        <v/>
      </c>
      <c r="V1738" s="38"/>
      <c r="W1738" s="38"/>
      <c r="X1738" s="38"/>
      <c r="Y1738" s="38"/>
      <c r="Z1738" s="38"/>
      <c r="AA1738" s="38"/>
      <c r="AB1738" s="38"/>
      <c r="AC1738" s="38"/>
      <c r="AD1738" s="38"/>
      <c r="AE1738" s="38"/>
      <c r="AF1738" s="35"/>
      <c r="AG1738" s="20" t="str">
        <f>IF(Tabela1[[#This Row],[31]]="","",(INDEX(Tabela3[ISCED - area],MATCH(Tabela1[[#This Row],[31]],Tabela3[ISCED - code],0))))</f>
        <v/>
      </c>
      <c r="AH1738" s="38"/>
      <c r="AI1738" s="38"/>
      <c r="AJ1738" s="38"/>
      <c r="AK1738" s="38"/>
      <c r="AL1738" s="38"/>
      <c r="AM1738" s="38"/>
      <c r="AN1738" s="38"/>
      <c r="AO1738" s="38"/>
      <c r="AP1738" s="38"/>
      <c r="AQ1738" s="38"/>
      <c r="AR1738" s="11"/>
      <c r="AS1738" s="19"/>
      <c r="AT1738" s="41"/>
      <c r="AU1738" s="11"/>
      <c r="AV1738" s="19"/>
      <c r="AW1738" s="41"/>
      <c r="AX1738" s="44"/>
      <c r="AY1738" s="22" t="str">
        <f>IF(Tabela1[[#This Row],[50]]="","",(INDEX(Tabela3[ISCED - area],MATCH(Tabela1[[#This Row],[50]],Tabela3[ISCED - code],0))))</f>
        <v/>
      </c>
      <c r="AZ1738" s="45"/>
      <c r="BA1738" s="44"/>
      <c r="BB1738" s="22" t="str">
        <f>IF(Tabela1[[#This Row],[53]]="","",(INDEX(Tabela3[ISCED - area],MATCH(Tabela1[[#This Row],[53]],Tabela3[ISCED - code],0))))</f>
        <v/>
      </c>
      <c r="BC1738" s="45"/>
      <c r="BD1738" s="48"/>
      <c r="BE1738" s="24" t="str">
        <f>IF(Tabela1[[#This Row],[56]]="","",(INDEX(Tabela3[ISCED - area],MATCH(Tabela1[[#This Row],[56]],Tabela3[ISCED - code],0))))</f>
        <v/>
      </c>
      <c r="BF1738" s="49"/>
      <c r="BG1738" s="49"/>
      <c r="BH1738" s="47"/>
      <c r="BI1738" s="371" t="str">
        <f>IF(Tabela1[[#This Row],[53]]="","",(INDEX(Tabela3[ISCED - area],MATCH(Tabela1[[#This Row],[53]],Tabela3[ISCED - code],0))))</f>
        <v/>
      </c>
      <c r="BJ1738" s="49"/>
      <c r="BK1738" s="49"/>
      <c r="BL1738" s="51"/>
    </row>
    <row r="1739" spans="1:64" hidden="1" x14ac:dyDescent="0.3">
      <c r="A1739" s="104"/>
      <c r="B1739" s="11"/>
      <c r="C1739" s="104"/>
      <c r="D1739" s="281" t="e">
        <f>MATCH(Tabela1[[#This Row],[3]],ECHE!A:A,0)</f>
        <v>#N/A</v>
      </c>
      <c r="E1739" s="3"/>
      <c r="F1739" s="2"/>
      <c r="G1739" s="25"/>
      <c r="H1739" s="30"/>
      <c r="I1739" s="30"/>
      <c r="J1739" s="104"/>
      <c r="K1739" s="104"/>
      <c r="L1739" s="104"/>
      <c r="M1739" s="104"/>
      <c r="N1739" s="104"/>
      <c r="O1739" s="104"/>
      <c r="P1739" s="104"/>
      <c r="Q1739" s="104"/>
      <c r="R1739" s="32"/>
      <c r="S1739" s="32"/>
      <c r="T1739" s="36"/>
      <c r="U1739" s="20" t="str">
        <f>IF(Tabela1[[#This Row],[19]]="","",(INDEX(Tabela3[ISCED - area],MATCH(Tabela1[[#This Row],[19]],Tabela3[ISCED - code],0))))</f>
        <v/>
      </c>
      <c r="V1739" s="38"/>
      <c r="W1739" s="38"/>
      <c r="X1739" s="38"/>
      <c r="Y1739" s="38"/>
      <c r="Z1739" s="38"/>
      <c r="AA1739" s="38"/>
      <c r="AB1739" s="38"/>
      <c r="AC1739" s="38"/>
      <c r="AD1739" s="38"/>
      <c r="AE1739" s="38"/>
      <c r="AF1739" s="35"/>
      <c r="AG1739" s="20" t="str">
        <f>IF(Tabela1[[#This Row],[31]]="","",(INDEX(Tabela3[ISCED - area],MATCH(Tabela1[[#This Row],[31]],Tabela3[ISCED - code],0))))</f>
        <v/>
      </c>
      <c r="AH1739" s="38"/>
      <c r="AI1739" s="38"/>
      <c r="AJ1739" s="38"/>
      <c r="AK1739" s="38"/>
      <c r="AL1739" s="38"/>
      <c r="AM1739" s="38"/>
      <c r="AN1739" s="38"/>
      <c r="AO1739" s="38"/>
      <c r="AP1739" s="38"/>
      <c r="AQ1739" s="38"/>
      <c r="AR1739" s="11"/>
      <c r="AS1739" s="19"/>
      <c r="AT1739" s="41"/>
      <c r="AU1739" s="11"/>
      <c r="AV1739" s="19"/>
      <c r="AW1739" s="41"/>
      <c r="AX1739" s="44"/>
      <c r="AY1739" s="22" t="str">
        <f>IF(Tabela1[[#This Row],[50]]="","",(INDEX(Tabela3[ISCED - area],MATCH(Tabela1[[#This Row],[50]],Tabela3[ISCED - code],0))))</f>
        <v/>
      </c>
      <c r="AZ1739" s="45"/>
      <c r="BA1739" s="44"/>
      <c r="BB1739" s="22" t="str">
        <f>IF(Tabela1[[#This Row],[53]]="","",(INDEX(Tabela3[ISCED - area],MATCH(Tabela1[[#This Row],[53]],Tabela3[ISCED - code],0))))</f>
        <v/>
      </c>
      <c r="BC1739" s="45"/>
      <c r="BD1739" s="48"/>
      <c r="BE1739" s="24" t="str">
        <f>IF(Tabela1[[#This Row],[56]]="","",(INDEX(Tabela3[ISCED - area],MATCH(Tabela1[[#This Row],[56]],Tabela3[ISCED - code],0))))</f>
        <v/>
      </c>
      <c r="BF1739" s="49"/>
      <c r="BG1739" s="49"/>
      <c r="BH1739" s="47"/>
      <c r="BI1739" s="371" t="str">
        <f>IF(Tabela1[[#This Row],[53]]="","",(INDEX(Tabela3[ISCED - area],MATCH(Tabela1[[#This Row],[53]],Tabela3[ISCED - code],0))))</f>
        <v/>
      </c>
      <c r="BJ1739" s="49"/>
      <c r="BK1739" s="49"/>
      <c r="BL1739" s="51"/>
    </row>
    <row r="1740" spans="1:64" hidden="1" x14ac:dyDescent="0.3">
      <c r="A1740" s="104"/>
      <c r="B1740" s="11"/>
      <c r="C1740" s="104"/>
      <c r="D1740" s="281" t="e">
        <f>MATCH(Tabela1[[#This Row],[3]],ECHE!A:A,0)</f>
        <v>#N/A</v>
      </c>
      <c r="E1740" s="3"/>
      <c r="F1740" s="2"/>
      <c r="G1740" s="25"/>
      <c r="H1740" s="30"/>
      <c r="I1740" s="30"/>
      <c r="J1740" s="104"/>
      <c r="K1740" s="104"/>
      <c r="L1740" s="104"/>
      <c r="M1740" s="104"/>
      <c r="N1740" s="104"/>
      <c r="O1740" s="104"/>
      <c r="P1740" s="104"/>
      <c r="Q1740" s="104"/>
      <c r="R1740" s="32"/>
      <c r="S1740" s="32"/>
      <c r="T1740" s="36"/>
      <c r="U1740" s="20" t="str">
        <f>IF(Tabela1[[#This Row],[19]]="","",(INDEX(Tabela3[ISCED - area],MATCH(Tabela1[[#This Row],[19]],Tabela3[ISCED - code],0))))</f>
        <v/>
      </c>
      <c r="V1740" s="38"/>
      <c r="W1740" s="38"/>
      <c r="X1740" s="38"/>
      <c r="Y1740" s="38"/>
      <c r="Z1740" s="38"/>
      <c r="AA1740" s="38"/>
      <c r="AB1740" s="38"/>
      <c r="AC1740" s="38"/>
      <c r="AD1740" s="38"/>
      <c r="AE1740" s="38"/>
      <c r="AF1740" s="35"/>
      <c r="AG1740" s="20" t="str">
        <f>IF(Tabela1[[#This Row],[31]]="","",(INDEX(Tabela3[ISCED - area],MATCH(Tabela1[[#This Row],[31]],Tabela3[ISCED - code],0))))</f>
        <v/>
      </c>
      <c r="AH1740" s="38"/>
      <c r="AI1740" s="38"/>
      <c r="AJ1740" s="38"/>
      <c r="AK1740" s="38"/>
      <c r="AL1740" s="38"/>
      <c r="AM1740" s="38"/>
      <c r="AN1740" s="38"/>
      <c r="AO1740" s="38"/>
      <c r="AP1740" s="38"/>
      <c r="AQ1740" s="38"/>
      <c r="AR1740" s="11"/>
      <c r="AS1740" s="19"/>
      <c r="AT1740" s="41"/>
      <c r="AU1740" s="11"/>
      <c r="AV1740" s="19"/>
      <c r="AW1740" s="41"/>
      <c r="AX1740" s="44"/>
      <c r="AY1740" s="22" t="str">
        <f>IF(Tabela1[[#This Row],[50]]="","",(INDEX(Tabela3[ISCED - area],MATCH(Tabela1[[#This Row],[50]],Tabela3[ISCED - code],0))))</f>
        <v/>
      </c>
      <c r="AZ1740" s="45"/>
      <c r="BA1740" s="44"/>
      <c r="BB1740" s="22" t="str">
        <f>IF(Tabela1[[#This Row],[53]]="","",(INDEX(Tabela3[ISCED - area],MATCH(Tabela1[[#This Row],[53]],Tabela3[ISCED - code],0))))</f>
        <v/>
      </c>
      <c r="BC1740" s="45"/>
      <c r="BD1740" s="48"/>
      <c r="BE1740" s="24" t="str">
        <f>IF(Tabela1[[#This Row],[56]]="","",(INDEX(Tabela3[ISCED - area],MATCH(Tabela1[[#This Row],[56]],Tabela3[ISCED - code],0))))</f>
        <v/>
      </c>
      <c r="BF1740" s="49"/>
      <c r="BG1740" s="49"/>
      <c r="BH1740" s="47"/>
      <c r="BI1740" s="371" t="str">
        <f>IF(Tabela1[[#This Row],[53]]="","",(INDEX(Tabela3[ISCED - area],MATCH(Tabela1[[#This Row],[53]],Tabela3[ISCED - code],0))))</f>
        <v/>
      </c>
      <c r="BJ1740" s="49"/>
      <c r="BK1740" s="49"/>
      <c r="BL1740" s="51"/>
    </row>
    <row r="1741" spans="1:64" hidden="1" x14ac:dyDescent="0.3">
      <c r="A1741" s="104"/>
      <c r="B1741" s="11"/>
      <c r="C1741" s="104"/>
      <c r="D1741" s="281" t="e">
        <f>MATCH(Tabela1[[#This Row],[3]],ECHE!A:A,0)</f>
        <v>#N/A</v>
      </c>
      <c r="E1741" s="3"/>
      <c r="F1741" s="2"/>
      <c r="G1741" s="25"/>
      <c r="H1741" s="30"/>
      <c r="I1741" s="30"/>
      <c r="J1741" s="104"/>
      <c r="K1741" s="104"/>
      <c r="L1741" s="104"/>
      <c r="M1741" s="104"/>
      <c r="N1741" s="104"/>
      <c r="O1741" s="104"/>
      <c r="P1741" s="104"/>
      <c r="Q1741" s="104"/>
      <c r="R1741" s="32"/>
      <c r="S1741" s="32"/>
      <c r="T1741" s="36"/>
      <c r="U1741" s="20" t="str">
        <f>IF(Tabela1[[#This Row],[19]]="","",(INDEX(Tabela3[ISCED - area],MATCH(Tabela1[[#This Row],[19]],Tabela3[ISCED - code],0))))</f>
        <v/>
      </c>
      <c r="V1741" s="38"/>
      <c r="W1741" s="38"/>
      <c r="X1741" s="38"/>
      <c r="Y1741" s="38"/>
      <c r="Z1741" s="38"/>
      <c r="AA1741" s="38"/>
      <c r="AB1741" s="38"/>
      <c r="AC1741" s="38"/>
      <c r="AD1741" s="38"/>
      <c r="AE1741" s="38"/>
      <c r="AF1741" s="35"/>
      <c r="AG1741" s="20" t="str">
        <f>IF(Tabela1[[#This Row],[31]]="","",(INDEX(Tabela3[ISCED - area],MATCH(Tabela1[[#This Row],[31]],Tabela3[ISCED - code],0))))</f>
        <v/>
      </c>
      <c r="AH1741" s="38"/>
      <c r="AI1741" s="38"/>
      <c r="AJ1741" s="38"/>
      <c r="AK1741" s="38"/>
      <c r="AL1741" s="38"/>
      <c r="AM1741" s="38"/>
      <c r="AN1741" s="38"/>
      <c r="AO1741" s="38"/>
      <c r="AP1741" s="38"/>
      <c r="AQ1741" s="38"/>
      <c r="AR1741" s="11"/>
      <c r="AS1741" s="19"/>
      <c r="AT1741" s="41"/>
      <c r="AU1741" s="11"/>
      <c r="AV1741" s="19"/>
      <c r="AW1741" s="41"/>
      <c r="AX1741" s="44"/>
      <c r="AY1741" s="22" t="str">
        <f>IF(Tabela1[[#This Row],[50]]="","",(INDEX(Tabela3[ISCED - area],MATCH(Tabela1[[#This Row],[50]],Tabela3[ISCED - code],0))))</f>
        <v/>
      </c>
      <c r="AZ1741" s="45"/>
      <c r="BA1741" s="44"/>
      <c r="BB1741" s="22" t="str">
        <f>IF(Tabela1[[#This Row],[53]]="","",(INDEX(Tabela3[ISCED - area],MATCH(Tabela1[[#This Row],[53]],Tabela3[ISCED - code],0))))</f>
        <v/>
      </c>
      <c r="BC1741" s="45"/>
      <c r="BD1741" s="48"/>
      <c r="BE1741" s="24" t="str">
        <f>IF(Tabela1[[#This Row],[56]]="","",(INDEX(Tabela3[ISCED - area],MATCH(Tabela1[[#This Row],[56]],Tabela3[ISCED - code],0))))</f>
        <v/>
      </c>
      <c r="BF1741" s="49"/>
      <c r="BG1741" s="49"/>
      <c r="BH1741" s="47"/>
      <c r="BI1741" s="371" t="str">
        <f>IF(Tabela1[[#This Row],[53]]="","",(INDEX(Tabela3[ISCED - area],MATCH(Tabela1[[#This Row],[53]],Tabela3[ISCED - code],0))))</f>
        <v/>
      </c>
      <c r="BJ1741" s="49"/>
      <c r="BK1741" s="49"/>
      <c r="BL1741" s="51"/>
    </row>
    <row r="1742" spans="1:64" hidden="1" x14ac:dyDescent="0.3">
      <c r="A1742" s="104"/>
      <c r="B1742" s="11"/>
      <c r="C1742" s="104"/>
      <c r="D1742" s="281" t="e">
        <f>MATCH(Tabela1[[#This Row],[3]],ECHE!A:A,0)</f>
        <v>#N/A</v>
      </c>
      <c r="E1742" s="3"/>
      <c r="F1742" s="2"/>
      <c r="G1742" s="25"/>
      <c r="H1742" s="30"/>
      <c r="I1742" s="30"/>
      <c r="J1742" s="104"/>
      <c r="K1742" s="104"/>
      <c r="L1742" s="104"/>
      <c r="M1742" s="104"/>
      <c r="N1742" s="104"/>
      <c r="O1742" s="104"/>
      <c r="P1742" s="104"/>
      <c r="Q1742" s="104"/>
      <c r="R1742" s="32"/>
      <c r="S1742" s="32"/>
      <c r="T1742" s="36"/>
      <c r="U1742" s="20" t="str">
        <f>IF(Tabela1[[#This Row],[19]]="","",(INDEX(Tabela3[ISCED - area],MATCH(Tabela1[[#This Row],[19]],Tabela3[ISCED - code],0))))</f>
        <v/>
      </c>
      <c r="V1742" s="38"/>
      <c r="W1742" s="38"/>
      <c r="X1742" s="38"/>
      <c r="Y1742" s="38"/>
      <c r="Z1742" s="38"/>
      <c r="AA1742" s="38"/>
      <c r="AB1742" s="38"/>
      <c r="AC1742" s="38"/>
      <c r="AD1742" s="38"/>
      <c r="AE1742" s="38"/>
      <c r="AF1742" s="35"/>
      <c r="AG1742" s="20" t="str">
        <f>IF(Tabela1[[#This Row],[31]]="","",(INDEX(Tabela3[ISCED - area],MATCH(Tabela1[[#This Row],[31]],Tabela3[ISCED - code],0))))</f>
        <v/>
      </c>
      <c r="AH1742" s="38"/>
      <c r="AI1742" s="38"/>
      <c r="AJ1742" s="38"/>
      <c r="AK1742" s="38"/>
      <c r="AL1742" s="38"/>
      <c r="AM1742" s="38"/>
      <c r="AN1742" s="38"/>
      <c r="AO1742" s="38"/>
      <c r="AP1742" s="38"/>
      <c r="AQ1742" s="38"/>
      <c r="AR1742" s="11"/>
      <c r="AS1742" s="19"/>
      <c r="AT1742" s="41"/>
      <c r="AU1742" s="11"/>
      <c r="AV1742" s="19"/>
      <c r="AW1742" s="41"/>
      <c r="AX1742" s="44"/>
      <c r="AY1742" s="22" t="str">
        <f>IF(Tabela1[[#This Row],[50]]="","",(INDEX(Tabela3[ISCED - area],MATCH(Tabela1[[#This Row],[50]],Tabela3[ISCED - code],0))))</f>
        <v/>
      </c>
      <c r="AZ1742" s="45"/>
      <c r="BA1742" s="44"/>
      <c r="BB1742" s="22" t="str">
        <f>IF(Tabela1[[#This Row],[53]]="","",(INDEX(Tabela3[ISCED - area],MATCH(Tabela1[[#This Row],[53]],Tabela3[ISCED - code],0))))</f>
        <v/>
      </c>
      <c r="BC1742" s="45"/>
      <c r="BD1742" s="48"/>
      <c r="BE1742" s="24" t="str">
        <f>IF(Tabela1[[#This Row],[56]]="","",(INDEX(Tabela3[ISCED - area],MATCH(Tabela1[[#This Row],[56]],Tabela3[ISCED - code],0))))</f>
        <v/>
      </c>
      <c r="BF1742" s="49"/>
      <c r="BG1742" s="49"/>
      <c r="BH1742" s="47"/>
      <c r="BI1742" s="371" t="str">
        <f>IF(Tabela1[[#This Row],[53]]="","",(INDEX(Tabela3[ISCED - area],MATCH(Tabela1[[#This Row],[53]],Tabela3[ISCED - code],0))))</f>
        <v/>
      </c>
      <c r="BJ1742" s="49"/>
      <c r="BK1742" s="49"/>
      <c r="BL1742" s="51"/>
    </row>
    <row r="1743" spans="1:64" hidden="1" x14ac:dyDescent="0.3">
      <c r="A1743" s="104"/>
      <c r="B1743" s="11"/>
      <c r="C1743" s="104"/>
      <c r="D1743" s="281" t="e">
        <f>MATCH(Tabela1[[#This Row],[3]],ECHE!A:A,0)</f>
        <v>#N/A</v>
      </c>
      <c r="E1743" s="3"/>
      <c r="F1743" s="2"/>
      <c r="G1743" s="25"/>
      <c r="H1743" s="30"/>
      <c r="I1743" s="30"/>
      <c r="J1743" s="104"/>
      <c r="K1743" s="104"/>
      <c r="L1743" s="104"/>
      <c r="M1743" s="104"/>
      <c r="N1743" s="104"/>
      <c r="O1743" s="104"/>
      <c r="P1743" s="104"/>
      <c r="Q1743" s="104"/>
      <c r="R1743" s="32"/>
      <c r="S1743" s="32"/>
      <c r="T1743" s="36"/>
      <c r="U1743" s="20" t="str">
        <f>IF(Tabela1[[#This Row],[19]]="","",(INDEX(Tabela3[ISCED - area],MATCH(Tabela1[[#This Row],[19]],Tabela3[ISCED - code],0))))</f>
        <v/>
      </c>
      <c r="V1743" s="38"/>
      <c r="W1743" s="38"/>
      <c r="X1743" s="38"/>
      <c r="Y1743" s="38"/>
      <c r="Z1743" s="38"/>
      <c r="AA1743" s="38"/>
      <c r="AB1743" s="38"/>
      <c r="AC1743" s="38"/>
      <c r="AD1743" s="38"/>
      <c r="AE1743" s="38"/>
      <c r="AF1743" s="35"/>
      <c r="AG1743" s="20" t="str">
        <f>IF(Tabela1[[#This Row],[31]]="","",(INDEX(Tabela3[ISCED - area],MATCH(Tabela1[[#This Row],[31]],Tabela3[ISCED - code],0))))</f>
        <v/>
      </c>
      <c r="AH1743" s="38"/>
      <c r="AI1743" s="38"/>
      <c r="AJ1743" s="38"/>
      <c r="AK1743" s="38"/>
      <c r="AL1743" s="38"/>
      <c r="AM1743" s="38"/>
      <c r="AN1743" s="38"/>
      <c r="AO1743" s="38"/>
      <c r="AP1743" s="38"/>
      <c r="AQ1743" s="38"/>
      <c r="AR1743" s="11"/>
      <c r="AS1743" s="19"/>
      <c r="AT1743" s="41"/>
      <c r="AU1743" s="11"/>
      <c r="AV1743" s="19"/>
      <c r="AW1743" s="41"/>
      <c r="AX1743" s="44"/>
      <c r="AY1743" s="22" t="str">
        <f>IF(Tabela1[[#This Row],[50]]="","",(INDEX(Tabela3[ISCED - area],MATCH(Tabela1[[#This Row],[50]],Tabela3[ISCED - code],0))))</f>
        <v/>
      </c>
      <c r="AZ1743" s="45"/>
      <c r="BA1743" s="44"/>
      <c r="BB1743" s="22" t="str">
        <f>IF(Tabela1[[#This Row],[53]]="","",(INDEX(Tabela3[ISCED - area],MATCH(Tabela1[[#This Row],[53]],Tabela3[ISCED - code],0))))</f>
        <v/>
      </c>
      <c r="BC1743" s="45"/>
      <c r="BD1743" s="48"/>
      <c r="BE1743" s="24" t="str">
        <f>IF(Tabela1[[#This Row],[56]]="","",(INDEX(Tabela3[ISCED - area],MATCH(Tabela1[[#This Row],[56]],Tabela3[ISCED - code],0))))</f>
        <v/>
      </c>
      <c r="BF1743" s="49"/>
      <c r="BG1743" s="49"/>
      <c r="BH1743" s="47"/>
      <c r="BI1743" s="371" t="str">
        <f>IF(Tabela1[[#This Row],[53]]="","",(INDEX(Tabela3[ISCED - area],MATCH(Tabela1[[#This Row],[53]],Tabela3[ISCED - code],0))))</f>
        <v/>
      </c>
      <c r="BJ1743" s="49"/>
      <c r="BK1743" s="49"/>
      <c r="BL1743" s="51"/>
    </row>
    <row r="1744" spans="1:64" hidden="1" x14ac:dyDescent="0.3">
      <c r="A1744" s="104"/>
      <c r="B1744" s="11"/>
      <c r="C1744" s="104"/>
      <c r="D1744" s="281" t="e">
        <f>MATCH(Tabela1[[#This Row],[3]],ECHE!A:A,0)</f>
        <v>#N/A</v>
      </c>
      <c r="E1744" s="3"/>
      <c r="F1744" s="2"/>
      <c r="G1744" s="25"/>
      <c r="H1744" s="30"/>
      <c r="I1744" s="30"/>
      <c r="J1744" s="104"/>
      <c r="K1744" s="104"/>
      <c r="L1744" s="104"/>
      <c r="M1744" s="104"/>
      <c r="N1744" s="104"/>
      <c r="O1744" s="104"/>
      <c r="P1744" s="104"/>
      <c r="Q1744" s="104"/>
      <c r="R1744" s="32"/>
      <c r="S1744" s="32"/>
      <c r="T1744" s="36"/>
      <c r="U1744" s="20" t="str">
        <f>IF(Tabela1[[#This Row],[19]]="","",(INDEX(Tabela3[ISCED - area],MATCH(Tabela1[[#This Row],[19]],Tabela3[ISCED - code],0))))</f>
        <v/>
      </c>
      <c r="V1744" s="38"/>
      <c r="W1744" s="38"/>
      <c r="X1744" s="38"/>
      <c r="Y1744" s="38"/>
      <c r="Z1744" s="38"/>
      <c r="AA1744" s="38"/>
      <c r="AB1744" s="38"/>
      <c r="AC1744" s="38"/>
      <c r="AD1744" s="38"/>
      <c r="AE1744" s="38"/>
      <c r="AF1744" s="35"/>
      <c r="AG1744" s="20" t="str">
        <f>IF(Tabela1[[#This Row],[31]]="","",(INDEX(Tabela3[ISCED - area],MATCH(Tabela1[[#This Row],[31]],Tabela3[ISCED - code],0))))</f>
        <v/>
      </c>
      <c r="AH1744" s="38"/>
      <c r="AI1744" s="38"/>
      <c r="AJ1744" s="38"/>
      <c r="AK1744" s="38"/>
      <c r="AL1744" s="38"/>
      <c r="AM1744" s="38"/>
      <c r="AN1744" s="38"/>
      <c r="AO1744" s="38"/>
      <c r="AP1744" s="38"/>
      <c r="AQ1744" s="38"/>
      <c r="AR1744" s="11"/>
      <c r="AS1744" s="19"/>
      <c r="AT1744" s="41"/>
      <c r="AU1744" s="11"/>
      <c r="AV1744" s="19"/>
      <c r="AW1744" s="41"/>
      <c r="AX1744" s="44"/>
      <c r="AY1744" s="22" t="str">
        <f>IF(Tabela1[[#This Row],[50]]="","",(INDEX(Tabela3[ISCED - area],MATCH(Tabela1[[#This Row],[50]],Tabela3[ISCED - code],0))))</f>
        <v/>
      </c>
      <c r="AZ1744" s="45"/>
      <c r="BA1744" s="44"/>
      <c r="BB1744" s="22" t="str">
        <f>IF(Tabela1[[#This Row],[53]]="","",(INDEX(Tabela3[ISCED - area],MATCH(Tabela1[[#This Row],[53]],Tabela3[ISCED - code],0))))</f>
        <v/>
      </c>
      <c r="BC1744" s="45"/>
      <c r="BD1744" s="48"/>
      <c r="BE1744" s="24" t="str">
        <f>IF(Tabela1[[#This Row],[56]]="","",(INDEX(Tabela3[ISCED - area],MATCH(Tabela1[[#This Row],[56]],Tabela3[ISCED - code],0))))</f>
        <v/>
      </c>
      <c r="BF1744" s="49"/>
      <c r="BG1744" s="49"/>
      <c r="BH1744" s="47"/>
      <c r="BI1744" s="371" t="str">
        <f>IF(Tabela1[[#This Row],[53]]="","",(INDEX(Tabela3[ISCED - area],MATCH(Tabela1[[#This Row],[53]],Tabela3[ISCED - code],0))))</f>
        <v/>
      </c>
      <c r="BJ1744" s="49"/>
      <c r="BK1744" s="49"/>
      <c r="BL1744" s="51"/>
    </row>
    <row r="1745" spans="1:64" hidden="1" x14ac:dyDescent="0.3">
      <c r="A1745" s="104"/>
      <c r="B1745" s="11"/>
      <c r="C1745" s="104"/>
      <c r="D1745" s="281" t="e">
        <f>MATCH(Tabela1[[#This Row],[3]],ECHE!A:A,0)</f>
        <v>#N/A</v>
      </c>
      <c r="E1745" s="3"/>
      <c r="F1745" s="2"/>
      <c r="G1745" s="25"/>
      <c r="H1745" s="30"/>
      <c r="I1745" s="30"/>
      <c r="J1745" s="104"/>
      <c r="K1745" s="104"/>
      <c r="L1745" s="104"/>
      <c r="M1745" s="104"/>
      <c r="N1745" s="104"/>
      <c r="O1745" s="104"/>
      <c r="P1745" s="104"/>
      <c r="Q1745" s="104"/>
      <c r="R1745" s="32"/>
      <c r="S1745" s="32"/>
      <c r="T1745" s="36"/>
      <c r="U1745" s="20" t="str">
        <f>IF(Tabela1[[#This Row],[19]]="","",(INDEX(Tabela3[ISCED - area],MATCH(Tabela1[[#This Row],[19]],Tabela3[ISCED - code],0))))</f>
        <v/>
      </c>
      <c r="V1745" s="38"/>
      <c r="W1745" s="38"/>
      <c r="X1745" s="38"/>
      <c r="Y1745" s="38"/>
      <c r="Z1745" s="38"/>
      <c r="AA1745" s="38"/>
      <c r="AB1745" s="38"/>
      <c r="AC1745" s="38"/>
      <c r="AD1745" s="38"/>
      <c r="AE1745" s="38"/>
      <c r="AF1745" s="35"/>
      <c r="AG1745" s="20" t="str">
        <f>IF(Tabela1[[#This Row],[31]]="","",(INDEX(Tabela3[ISCED - area],MATCH(Tabela1[[#This Row],[31]],Tabela3[ISCED - code],0))))</f>
        <v/>
      </c>
      <c r="AH1745" s="38"/>
      <c r="AI1745" s="38"/>
      <c r="AJ1745" s="38"/>
      <c r="AK1745" s="38"/>
      <c r="AL1745" s="38"/>
      <c r="AM1745" s="38"/>
      <c r="AN1745" s="38"/>
      <c r="AO1745" s="38"/>
      <c r="AP1745" s="38"/>
      <c r="AQ1745" s="38"/>
      <c r="AR1745" s="11"/>
      <c r="AS1745" s="19"/>
      <c r="AT1745" s="41"/>
      <c r="AU1745" s="11"/>
      <c r="AV1745" s="19"/>
      <c r="AW1745" s="41"/>
      <c r="AX1745" s="44"/>
      <c r="AY1745" s="22" t="str">
        <f>IF(Tabela1[[#This Row],[50]]="","",(INDEX(Tabela3[ISCED - area],MATCH(Tabela1[[#This Row],[50]],Tabela3[ISCED - code],0))))</f>
        <v/>
      </c>
      <c r="AZ1745" s="45"/>
      <c r="BA1745" s="44"/>
      <c r="BB1745" s="22" t="str">
        <f>IF(Tabela1[[#This Row],[53]]="","",(INDEX(Tabela3[ISCED - area],MATCH(Tabela1[[#This Row],[53]],Tabela3[ISCED - code],0))))</f>
        <v/>
      </c>
      <c r="BC1745" s="45"/>
      <c r="BD1745" s="48"/>
      <c r="BE1745" s="24" t="str">
        <f>IF(Tabela1[[#This Row],[56]]="","",(INDEX(Tabela3[ISCED - area],MATCH(Tabela1[[#This Row],[56]],Tabela3[ISCED - code],0))))</f>
        <v/>
      </c>
      <c r="BF1745" s="49"/>
      <c r="BG1745" s="49"/>
      <c r="BH1745" s="47"/>
      <c r="BI1745" s="371" t="str">
        <f>IF(Tabela1[[#This Row],[53]]="","",(INDEX(Tabela3[ISCED - area],MATCH(Tabela1[[#This Row],[53]],Tabela3[ISCED - code],0))))</f>
        <v/>
      </c>
      <c r="BJ1745" s="49"/>
      <c r="BK1745" s="49"/>
      <c r="BL1745" s="51"/>
    </row>
    <row r="1746" spans="1:64" hidden="1" x14ac:dyDescent="0.3">
      <c r="A1746" s="104"/>
      <c r="B1746" s="11"/>
      <c r="C1746" s="104"/>
      <c r="D1746" s="281" t="e">
        <f>MATCH(Tabela1[[#This Row],[3]],ECHE!A:A,0)</f>
        <v>#N/A</v>
      </c>
      <c r="E1746" s="3"/>
      <c r="F1746" s="2"/>
      <c r="G1746" s="25"/>
      <c r="H1746" s="30"/>
      <c r="I1746" s="30"/>
      <c r="J1746" s="104"/>
      <c r="K1746" s="104"/>
      <c r="L1746" s="104"/>
      <c r="M1746" s="104"/>
      <c r="N1746" s="104"/>
      <c r="O1746" s="104"/>
      <c r="P1746" s="104"/>
      <c r="Q1746" s="104"/>
      <c r="R1746" s="32"/>
      <c r="S1746" s="32"/>
      <c r="T1746" s="36"/>
      <c r="U1746" s="20" t="str">
        <f>IF(Tabela1[[#This Row],[19]]="","",(INDEX(Tabela3[ISCED - area],MATCH(Tabela1[[#This Row],[19]],Tabela3[ISCED - code],0))))</f>
        <v/>
      </c>
      <c r="V1746" s="38"/>
      <c r="W1746" s="38"/>
      <c r="X1746" s="38"/>
      <c r="Y1746" s="38"/>
      <c r="Z1746" s="38"/>
      <c r="AA1746" s="38"/>
      <c r="AB1746" s="38"/>
      <c r="AC1746" s="38"/>
      <c r="AD1746" s="38"/>
      <c r="AE1746" s="38"/>
      <c r="AF1746" s="35"/>
      <c r="AG1746" s="20" t="str">
        <f>IF(Tabela1[[#This Row],[31]]="","",(INDEX(Tabela3[ISCED - area],MATCH(Tabela1[[#This Row],[31]],Tabela3[ISCED - code],0))))</f>
        <v/>
      </c>
      <c r="AH1746" s="38"/>
      <c r="AI1746" s="38"/>
      <c r="AJ1746" s="38"/>
      <c r="AK1746" s="38"/>
      <c r="AL1746" s="38"/>
      <c r="AM1746" s="38"/>
      <c r="AN1746" s="38"/>
      <c r="AO1746" s="38"/>
      <c r="AP1746" s="38"/>
      <c r="AQ1746" s="38"/>
      <c r="AR1746" s="11"/>
      <c r="AS1746" s="19"/>
      <c r="AT1746" s="41"/>
      <c r="AU1746" s="11"/>
      <c r="AV1746" s="19"/>
      <c r="AW1746" s="41"/>
      <c r="AX1746" s="44"/>
      <c r="AY1746" s="22" t="str">
        <f>IF(Tabela1[[#This Row],[50]]="","",(INDEX(Tabela3[ISCED - area],MATCH(Tabela1[[#This Row],[50]],Tabela3[ISCED - code],0))))</f>
        <v/>
      </c>
      <c r="AZ1746" s="45"/>
      <c r="BA1746" s="44"/>
      <c r="BB1746" s="22" t="str">
        <f>IF(Tabela1[[#This Row],[53]]="","",(INDEX(Tabela3[ISCED - area],MATCH(Tabela1[[#This Row],[53]],Tabela3[ISCED - code],0))))</f>
        <v/>
      </c>
      <c r="BC1746" s="45"/>
      <c r="BD1746" s="48"/>
      <c r="BE1746" s="24" t="str">
        <f>IF(Tabela1[[#This Row],[56]]="","",(INDEX(Tabela3[ISCED - area],MATCH(Tabela1[[#This Row],[56]],Tabela3[ISCED - code],0))))</f>
        <v/>
      </c>
      <c r="BF1746" s="49"/>
      <c r="BG1746" s="49"/>
      <c r="BH1746" s="47"/>
      <c r="BI1746" s="371" t="str">
        <f>IF(Tabela1[[#This Row],[53]]="","",(INDEX(Tabela3[ISCED - area],MATCH(Tabela1[[#This Row],[53]],Tabela3[ISCED - code],0))))</f>
        <v/>
      </c>
      <c r="BJ1746" s="49"/>
      <c r="BK1746" s="49"/>
      <c r="BL1746" s="51"/>
    </row>
    <row r="1747" spans="1:64" hidden="1" x14ac:dyDescent="0.3">
      <c r="A1747" s="104"/>
      <c r="B1747" s="11"/>
      <c r="C1747" s="104"/>
      <c r="D1747" s="281" t="e">
        <f>MATCH(Tabela1[[#This Row],[3]],ECHE!A:A,0)</f>
        <v>#N/A</v>
      </c>
      <c r="E1747" s="3"/>
      <c r="F1747" s="2"/>
      <c r="G1747" s="25"/>
      <c r="H1747" s="30"/>
      <c r="I1747" s="30"/>
      <c r="J1747" s="104"/>
      <c r="K1747" s="104"/>
      <c r="L1747" s="104"/>
      <c r="M1747" s="104"/>
      <c r="N1747" s="104"/>
      <c r="O1747" s="104"/>
      <c r="P1747" s="104"/>
      <c r="Q1747" s="104"/>
      <c r="R1747" s="32"/>
      <c r="S1747" s="32"/>
      <c r="T1747" s="36"/>
      <c r="U1747" s="20" t="str">
        <f>IF(Tabela1[[#This Row],[19]]="","",(INDEX(Tabela3[ISCED - area],MATCH(Tabela1[[#This Row],[19]],Tabela3[ISCED - code],0))))</f>
        <v/>
      </c>
      <c r="V1747" s="38"/>
      <c r="W1747" s="38"/>
      <c r="X1747" s="38"/>
      <c r="Y1747" s="38"/>
      <c r="Z1747" s="38"/>
      <c r="AA1747" s="38"/>
      <c r="AB1747" s="38"/>
      <c r="AC1747" s="38"/>
      <c r="AD1747" s="38"/>
      <c r="AE1747" s="38"/>
      <c r="AF1747" s="35"/>
      <c r="AG1747" s="20" t="str">
        <f>IF(Tabela1[[#This Row],[31]]="","",(INDEX(Tabela3[ISCED - area],MATCH(Tabela1[[#This Row],[31]],Tabela3[ISCED - code],0))))</f>
        <v/>
      </c>
      <c r="AH1747" s="38"/>
      <c r="AI1747" s="38"/>
      <c r="AJ1747" s="38"/>
      <c r="AK1747" s="38"/>
      <c r="AL1747" s="38"/>
      <c r="AM1747" s="38"/>
      <c r="AN1747" s="38"/>
      <c r="AO1747" s="38"/>
      <c r="AP1747" s="38"/>
      <c r="AQ1747" s="38"/>
      <c r="AR1747" s="11"/>
      <c r="AS1747" s="19"/>
      <c r="AT1747" s="41"/>
      <c r="AU1747" s="11"/>
      <c r="AV1747" s="19"/>
      <c r="AW1747" s="41"/>
      <c r="AX1747" s="44"/>
      <c r="AY1747" s="22" t="str">
        <f>IF(Tabela1[[#This Row],[50]]="","",(INDEX(Tabela3[ISCED - area],MATCH(Tabela1[[#This Row],[50]],Tabela3[ISCED - code],0))))</f>
        <v/>
      </c>
      <c r="AZ1747" s="45"/>
      <c r="BA1747" s="44"/>
      <c r="BB1747" s="22" t="str">
        <f>IF(Tabela1[[#This Row],[53]]="","",(INDEX(Tabela3[ISCED - area],MATCH(Tabela1[[#This Row],[53]],Tabela3[ISCED - code],0))))</f>
        <v/>
      </c>
      <c r="BC1747" s="45"/>
      <c r="BD1747" s="48"/>
      <c r="BE1747" s="24" t="str">
        <f>IF(Tabela1[[#This Row],[56]]="","",(INDEX(Tabela3[ISCED - area],MATCH(Tabela1[[#This Row],[56]],Tabela3[ISCED - code],0))))</f>
        <v/>
      </c>
      <c r="BF1747" s="49"/>
      <c r="BG1747" s="49"/>
      <c r="BH1747" s="47"/>
      <c r="BI1747" s="371" t="str">
        <f>IF(Tabela1[[#This Row],[53]]="","",(INDEX(Tabela3[ISCED - area],MATCH(Tabela1[[#This Row],[53]],Tabela3[ISCED - code],0))))</f>
        <v/>
      </c>
      <c r="BJ1747" s="49"/>
      <c r="BK1747" s="49"/>
      <c r="BL1747" s="51"/>
    </row>
    <row r="1748" spans="1:64" hidden="1" x14ac:dyDescent="0.3">
      <c r="A1748" s="104"/>
      <c r="B1748" s="11"/>
      <c r="C1748" s="104"/>
      <c r="D1748" s="281" t="e">
        <f>MATCH(Tabela1[[#This Row],[3]],ECHE!A:A,0)</f>
        <v>#N/A</v>
      </c>
      <c r="E1748" s="3"/>
      <c r="F1748" s="2"/>
      <c r="G1748" s="25"/>
      <c r="H1748" s="30"/>
      <c r="I1748" s="30"/>
      <c r="J1748" s="104"/>
      <c r="K1748" s="104"/>
      <c r="L1748" s="104"/>
      <c r="M1748" s="104"/>
      <c r="N1748" s="104"/>
      <c r="O1748" s="104"/>
      <c r="P1748" s="104"/>
      <c r="Q1748" s="104"/>
      <c r="R1748" s="32"/>
      <c r="S1748" s="32"/>
      <c r="T1748" s="36"/>
      <c r="U1748" s="20" t="str">
        <f>IF(Tabela1[[#This Row],[19]]="","",(INDEX(Tabela3[ISCED - area],MATCH(Tabela1[[#This Row],[19]],Tabela3[ISCED - code],0))))</f>
        <v/>
      </c>
      <c r="V1748" s="38"/>
      <c r="W1748" s="38"/>
      <c r="X1748" s="38"/>
      <c r="Y1748" s="38"/>
      <c r="Z1748" s="38"/>
      <c r="AA1748" s="38"/>
      <c r="AB1748" s="38"/>
      <c r="AC1748" s="38"/>
      <c r="AD1748" s="38"/>
      <c r="AE1748" s="38"/>
      <c r="AF1748" s="35"/>
      <c r="AG1748" s="20" t="str">
        <f>IF(Tabela1[[#This Row],[31]]="","",(INDEX(Tabela3[ISCED - area],MATCH(Tabela1[[#This Row],[31]],Tabela3[ISCED - code],0))))</f>
        <v/>
      </c>
      <c r="AH1748" s="38"/>
      <c r="AI1748" s="38"/>
      <c r="AJ1748" s="38"/>
      <c r="AK1748" s="38"/>
      <c r="AL1748" s="38"/>
      <c r="AM1748" s="38"/>
      <c r="AN1748" s="38"/>
      <c r="AO1748" s="38"/>
      <c r="AP1748" s="38"/>
      <c r="AQ1748" s="38"/>
      <c r="AR1748" s="11"/>
      <c r="AS1748" s="19"/>
      <c r="AT1748" s="41"/>
      <c r="AU1748" s="11"/>
      <c r="AV1748" s="19"/>
      <c r="AW1748" s="41"/>
      <c r="AX1748" s="44"/>
      <c r="AY1748" s="22" t="str">
        <f>IF(Tabela1[[#This Row],[50]]="","",(INDEX(Tabela3[ISCED - area],MATCH(Tabela1[[#This Row],[50]],Tabela3[ISCED - code],0))))</f>
        <v/>
      </c>
      <c r="AZ1748" s="45"/>
      <c r="BA1748" s="44"/>
      <c r="BB1748" s="22" t="str">
        <f>IF(Tabela1[[#This Row],[53]]="","",(INDEX(Tabela3[ISCED - area],MATCH(Tabela1[[#This Row],[53]],Tabela3[ISCED - code],0))))</f>
        <v/>
      </c>
      <c r="BC1748" s="45"/>
      <c r="BD1748" s="48"/>
      <c r="BE1748" s="24" t="str">
        <f>IF(Tabela1[[#This Row],[56]]="","",(INDEX(Tabela3[ISCED - area],MATCH(Tabela1[[#This Row],[56]],Tabela3[ISCED - code],0))))</f>
        <v/>
      </c>
      <c r="BF1748" s="49"/>
      <c r="BG1748" s="49"/>
      <c r="BH1748" s="47"/>
      <c r="BI1748" s="371" t="str">
        <f>IF(Tabela1[[#This Row],[53]]="","",(INDEX(Tabela3[ISCED - area],MATCH(Tabela1[[#This Row],[53]],Tabela3[ISCED - code],0))))</f>
        <v/>
      </c>
      <c r="BJ1748" s="49"/>
      <c r="BK1748" s="49"/>
      <c r="BL1748" s="51"/>
    </row>
    <row r="1749" spans="1:64" hidden="1" x14ac:dyDescent="0.3">
      <c r="A1749" s="104"/>
      <c r="B1749" s="11"/>
      <c r="C1749" s="104"/>
      <c r="D1749" s="281" t="e">
        <f>MATCH(Tabela1[[#This Row],[3]],ECHE!A:A,0)</f>
        <v>#N/A</v>
      </c>
      <c r="E1749" s="3"/>
      <c r="F1749" s="2"/>
      <c r="G1749" s="25"/>
      <c r="H1749" s="30"/>
      <c r="I1749" s="30"/>
      <c r="J1749" s="104"/>
      <c r="K1749" s="104"/>
      <c r="L1749" s="104"/>
      <c r="M1749" s="104"/>
      <c r="N1749" s="104"/>
      <c r="O1749" s="104"/>
      <c r="P1749" s="104"/>
      <c r="Q1749" s="104"/>
      <c r="R1749" s="32"/>
      <c r="S1749" s="32"/>
      <c r="T1749" s="36"/>
      <c r="U1749" s="20" t="str">
        <f>IF(Tabela1[[#This Row],[19]]="","",(INDEX(Tabela3[ISCED - area],MATCH(Tabela1[[#This Row],[19]],Tabela3[ISCED - code],0))))</f>
        <v/>
      </c>
      <c r="V1749" s="38"/>
      <c r="W1749" s="38"/>
      <c r="X1749" s="38"/>
      <c r="Y1749" s="38"/>
      <c r="Z1749" s="38"/>
      <c r="AA1749" s="38"/>
      <c r="AB1749" s="38"/>
      <c r="AC1749" s="38"/>
      <c r="AD1749" s="38"/>
      <c r="AE1749" s="38"/>
      <c r="AF1749" s="35"/>
      <c r="AG1749" s="20" t="str">
        <f>IF(Tabela1[[#This Row],[31]]="","",(INDEX(Tabela3[ISCED - area],MATCH(Tabela1[[#This Row],[31]],Tabela3[ISCED - code],0))))</f>
        <v/>
      </c>
      <c r="AH1749" s="38"/>
      <c r="AI1749" s="38"/>
      <c r="AJ1749" s="38"/>
      <c r="AK1749" s="38"/>
      <c r="AL1749" s="38"/>
      <c r="AM1749" s="38"/>
      <c r="AN1749" s="38"/>
      <c r="AO1749" s="38"/>
      <c r="AP1749" s="38"/>
      <c r="AQ1749" s="38"/>
      <c r="AR1749" s="11"/>
      <c r="AS1749" s="19"/>
      <c r="AT1749" s="41"/>
      <c r="AU1749" s="11"/>
      <c r="AV1749" s="19"/>
      <c r="AW1749" s="41"/>
      <c r="AX1749" s="44"/>
      <c r="AY1749" s="22" t="str">
        <f>IF(Tabela1[[#This Row],[50]]="","",(INDEX(Tabela3[ISCED - area],MATCH(Tabela1[[#This Row],[50]],Tabela3[ISCED - code],0))))</f>
        <v/>
      </c>
      <c r="AZ1749" s="45"/>
      <c r="BA1749" s="44"/>
      <c r="BB1749" s="22" t="str">
        <f>IF(Tabela1[[#This Row],[53]]="","",(INDEX(Tabela3[ISCED - area],MATCH(Tabela1[[#This Row],[53]],Tabela3[ISCED - code],0))))</f>
        <v/>
      </c>
      <c r="BC1749" s="45"/>
      <c r="BD1749" s="48"/>
      <c r="BE1749" s="24" t="str">
        <f>IF(Tabela1[[#This Row],[56]]="","",(INDEX(Tabela3[ISCED - area],MATCH(Tabela1[[#This Row],[56]],Tabela3[ISCED - code],0))))</f>
        <v/>
      </c>
      <c r="BF1749" s="49"/>
      <c r="BG1749" s="49"/>
      <c r="BH1749" s="47"/>
      <c r="BI1749" s="371" t="str">
        <f>IF(Tabela1[[#This Row],[53]]="","",(INDEX(Tabela3[ISCED - area],MATCH(Tabela1[[#This Row],[53]],Tabela3[ISCED - code],0))))</f>
        <v/>
      </c>
      <c r="BJ1749" s="49"/>
      <c r="BK1749" s="49"/>
      <c r="BL1749" s="51"/>
    </row>
    <row r="1750" spans="1:64" hidden="1" x14ac:dyDescent="0.3">
      <c r="A1750" s="104"/>
      <c r="B1750" s="11"/>
      <c r="C1750" s="104"/>
      <c r="D1750" s="281" t="e">
        <f>MATCH(Tabela1[[#This Row],[3]],ECHE!A:A,0)</f>
        <v>#N/A</v>
      </c>
      <c r="E1750" s="3"/>
      <c r="F1750" s="2"/>
      <c r="G1750" s="25"/>
      <c r="H1750" s="30"/>
      <c r="I1750" s="30"/>
      <c r="J1750" s="104"/>
      <c r="K1750" s="104"/>
      <c r="L1750" s="104"/>
      <c r="M1750" s="104"/>
      <c r="N1750" s="104"/>
      <c r="O1750" s="104"/>
      <c r="P1750" s="104"/>
      <c r="Q1750" s="104"/>
      <c r="R1750" s="32"/>
      <c r="S1750" s="32"/>
      <c r="T1750" s="36"/>
      <c r="U1750" s="20" t="str">
        <f>IF(Tabela1[[#This Row],[19]]="","",(INDEX(Tabela3[ISCED - area],MATCH(Tabela1[[#This Row],[19]],Tabela3[ISCED - code],0))))</f>
        <v/>
      </c>
      <c r="V1750" s="38"/>
      <c r="W1750" s="38"/>
      <c r="X1750" s="38"/>
      <c r="Y1750" s="38"/>
      <c r="Z1750" s="38"/>
      <c r="AA1750" s="38"/>
      <c r="AB1750" s="38"/>
      <c r="AC1750" s="38"/>
      <c r="AD1750" s="38"/>
      <c r="AE1750" s="38"/>
      <c r="AF1750" s="35"/>
      <c r="AG1750" s="20" t="str">
        <f>IF(Tabela1[[#This Row],[31]]="","",(INDEX(Tabela3[ISCED - area],MATCH(Tabela1[[#This Row],[31]],Tabela3[ISCED - code],0))))</f>
        <v/>
      </c>
      <c r="AH1750" s="38"/>
      <c r="AI1750" s="38"/>
      <c r="AJ1750" s="38"/>
      <c r="AK1750" s="38"/>
      <c r="AL1750" s="38"/>
      <c r="AM1750" s="38"/>
      <c r="AN1750" s="38"/>
      <c r="AO1750" s="38"/>
      <c r="AP1750" s="38"/>
      <c r="AQ1750" s="38"/>
      <c r="AR1750" s="11"/>
      <c r="AS1750" s="19"/>
      <c r="AT1750" s="41"/>
      <c r="AU1750" s="11"/>
      <c r="AV1750" s="19"/>
      <c r="AW1750" s="41"/>
      <c r="AX1750" s="44"/>
      <c r="AY1750" s="22" t="str">
        <f>IF(Tabela1[[#This Row],[50]]="","",(INDEX(Tabela3[ISCED - area],MATCH(Tabela1[[#This Row],[50]],Tabela3[ISCED - code],0))))</f>
        <v/>
      </c>
      <c r="AZ1750" s="45"/>
      <c r="BA1750" s="44"/>
      <c r="BB1750" s="22" t="str">
        <f>IF(Tabela1[[#This Row],[53]]="","",(INDEX(Tabela3[ISCED - area],MATCH(Tabela1[[#This Row],[53]],Tabela3[ISCED - code],0))))</f>
        <v/>
      </c>
      <c r="BC1750" s="45"/>
      <c r="BD1750" s="48"/>
      <c r="BE1750" s="24" t="str">
        <f>IF(Tabela1[[#This Row],[56]]="","",(INDEX(Tabela3[ISCED - area],MATCH(Tabela1[[#This Row],[56]],Tabela3[ISCED - code],0))))</f>
        <v/>
      </c>
      <c r="BF1750" s="49"/>
      <c r="BG1750" s="49"/>
      <c r="BH1750" s="47"/>
      <c r="BI1750" s="371" t="str">
        <f>IF(Tabela1[[#This Row],[53]]="","",(INDEX(Tabela3[ISCED - area],MATCH(Tabela1[[#This Row],[53]],Tabela3[ISCED - code],0))))</f>
        <v/>
      </c>
      <c r="BJ1750" s="49"/>
      <c r="BK1750" s="49"/>
      <c r="BL1750" s="51"/>
    </row>
    <row r="1751" spans="1:64" hidden="1" x14ac:dyDescent="0.3">
      <c r="A1751" s="104"/>
      <c r="B1751" s="11"/>
      <c r="C1751" s="104"/>
      <c r="D1751" s="281" t="e">
        <f>MATCH(Tabela1[[#This Row],[3]],ECHE!A:A,0)</f>
        <v>#N/A</v>
      </c>
      <c r="E1751" s="3"/>
      <c r="F1751" s="2"/>
      <c r="G1751" s="25"/>
      <c r="H1751" s="30"/>
      <c r="I1751" s="30"/>
      <c r="J1751" s="104"/>
      <c r="K1751" s="104"/>
      <c r="L1751" s="104"/>
      <c r="M1751" s="104"/>
      <c r="N1751" s="104"/>
      <c r="O1751" s="104"/>
      <c r="P1751" s="104"/>
      <c r="Q1751" s="104"/>
      <c r="R1751" s="32"/>
      <c r="S1751" s="32"/>
      <c r="T1751" s="36"/>
      <c r="U1751" s="20" t="str">
        <f>IF(Tabela1[[#This Row],[19]]="","",(INDEX(Tabela3[ISCED - area],MATCH(Tabela1[[#This Row],[19]],Tabela3[ISCED - code],0))))</f>
        <v/>
      </c>
      <c r="V1751" s="38"/>
      <c r="W1751" s="38"/>
      <c r="X1751" s="38"/>
      <c r="Y1751" s="38"/>
      <c r="Z1751" s="38"/>
      <c r="AA1751" s="38"/>
      <c r="AB1751" s="38"/>
      <c r="AC1751" s="38"/>
      <c r="AD1751" s="38"/>
      <c r="AE1751" s="38"/>
      <c r="AF1751" s="35"/>
      <c r="AG1751" s="20" t="str">
        <f>IF(Tabela1[[#This Row],[31]]="","",(INDEX(Tabela3[ISCED - area],MATCH(Tabela1[[#This Row],[31]],Tabela3[ISCED - code],0))))</f>
        <v/>
      </c>
      <c r="AH1751" s="38"/>
      <c r="AI1751" s="38"/>
      <c r="AJ1751" s="38"/>
      <c r="AK1751" s="38"/>
      <c r="AL1751" s="38"/>
      <c r="AM1751" s="38"/>
      <c r="AN1751" s="38"/>
      <c r="AO1751" s="38"/>
      <c r="AP1751" s="38"/>
      <c r="AQ1751" s="38"/>
      <c r="AR1751" s="11"/>
      <c r="AS1751" s="19"/>
      <c r="AT1751" s="41"/>
      <c r="AU1751" s="11"/>
      <c r="AV1751" s="19"/>
      <c r="AW1751" s="41"/>
      <c r="AX1751" s="44"/>
      <c r="AY1751" s="22" t="str">
        <f>IF(Tabela1[[#This Row],[50]]="","",(INDEX(Tabela3[ISCED - area],MATCH(Tabela1[[#This Row],[50]],Tabela3[ISCED - code],0))))</f>
        <v/>
      </c>
      <c r="AZ1751" s="45"/>
      <c r="BA1751" s="44"/>
      <c r="BB1751" s="22" t="str">
        <f>IF(Tabela1[[#This Row],[53]]="","",(INDEX(Tabela3[ISCED - area],MATCH(Tabela1[[#This Row],[53]],Tabela3[ISCED - code],0))))</f>
        <v/>
      </c>
      <c r="BC1751" s="45"/>
      <c r="BD1751" s="48"/>
      <c r="BE1751" s="24" t="str">
        <f>IF(Tabela1[[#This Row],[56]]="","",(INDEX(Tabela3[ISCED - area],MATCH(Tabela1[[#This Row],[56]],Tabela3[ISCED - code],0))))</f>
        <v/>
      </c>
      <c r="BF1751" s="49"/>
      <c r="BG1751" s="49"/>
      <c r="BH1751" s="47"/>
      <c r="BI1751" s="371" t="str">
        <f>IF(Tabela1[[#This Row],[53]]="","",(INDEX(Tabela3[ISCED - area],MATCH(Tabela1[[#This Row],[53]],Tabela3[ISCED - code],0))))</f>
        <v/>
      </c>
      <c r="BJ1751" s="49"/>
      <c r="BK1751" s="49"/>
      <c r="BL1751" s="51"/>
    </row>
    <row r="1752" spans="1:64" hidden="1" x14ac:dyDescent="0.3">
      <c r="A1752" s="104"/>
      <c r="B1752" s="11"/>
      <c r="C1752" s="104"/>
      <c r="D1752" s="281" t="e">
        <f>MATCH(Tabela1[[#This Row],[3]],ECHE!A:A,0)</f>
        <v>#N/A</v>
      </c>
      <c r="E1752" s="3"/>
      <c r="F1752" s="2"/>
      <c r="G1752" s="25"/>
      <c r="H1752" s="30"/>
      <c r="I1752" s="30"/>
      <c r="J1752" s="104"/>
      <c r="K1752" s="104"/>
      <c r="L1752" s="104"/>
      <c r="M1752" s="104"/>
      <c r="N1752" s="104"/>
      <c r="O1752" s="104"/>
      <c r="P1752" s="104"/>
      <c r="Q1752" s="104"/>
      <c r="R1752" s="32"/>
      <c r="S1752" s="32"/>
      <c r="T1752" s="36"/>
      <c r="U1752" s="20" t="str">
        <f>IF(Tabela1[[#This Row],[19]]="","",(INDEX(Tabela3[ISCED - area],MATCH(Tabela1[[#This Row],[19]],Tabela3[ISCED - code],0))))</f>
        <v/>
      </c>
      <c r="V1752" s="38"/>
      <c r="W1752" s="38"/>
      <c r="X1752" s="38"/>
      <c r="Y1752" s="38"/>
      <c r="Z1752" s="38"/>
      <c r="AA1752" s="38"/>
      <c r="AB1752" s="38"/>
      <c r="AC1752" s="38"/>
      <c r="AD1752" s="38"/>
      <c r="AE1752" s="38"/>
      <c r="AF1752" s="35"/>
      <c r="AG1752" s="20" t="str">
        <f>IF(Tabela1[[#This Row],[31]]="","",(INDEX(Tabela3[ISCED - area],MATCH(Tabela1[[#This Row],[31]],Tabela3[ISCED - code],0))))</f>
        <v/>
      </c>
      <c r="AH1752" s="38"/>
      <c r="AI1752" s="38"/>
      <c r="AJ1752" s="38"/>
      <c r="AK1752" s="38"/>
      <c r="AL1752" s="38"/>
      <c r="AM1752" s="38"/>
      <c r="AN1752" s="38"/>
      <c r="AO1752" s="38"/>
      <c r="AP1752" s="38"/>
      <c r="AQ1752" s="38"/>
      <c r="AR1752" s="11"/>
      <c r="AS1752" s="19"/>
      <c r="AT1752" s="41"/>
      <c r="AU1752" s="11"/>
      <c r="AV1752" s="19"/>
      <c r="AW1752" s="41"/>
      <c r="AX1752" s="44"/>
      <c r="AY1752" s="22" t="str">
        <f>IF(Tabela1[[#This Row],[50]]="","",(INDEX(Tabela3[ISCED - area],MATCH(Tabela1[[#This Row],[50]],Tabela3[ISCED - code],0))))</f>
        <v/>
      </c>
      <c r="AZ1752" s="45"/>
      <c r="BA1752" s="44"/>
      <c r="BB1752" s="22" t="str">
        <f>IF(Tabela1[[#This Row],[53]]="","",(INDEX(Tabela3[ISCED - area],MATCH(Tabela1[[#This Row],[53]],Tabela3[ISCED - code],0))))</f>
        <v/>
      </c>
      <c r="BC1752" s="45"/>
      <c r="BD1752" s="48"/>
      <c r="BE1752" s="24" t="str">
        <f>IF(Tabela1[[#This Row],[56]]="","",(INDEX(Tabela3[ISCED - area],MATCH(Tabela1[[#This Row],[56]],Tabela3[ISCED - code],0))))</f>
        <v/>
      </c>
      <c r="BF1752" s="49"/>
      <c r="BG1752" s="49"/>
      <c r="BH1752" s="47"/>
      <c r="BI1752" s="371" t="str">
        <f>IF(Tabela1[[#This Row],[53]]="","",(INDEX(Tabela3[ISCED - area],MATCH(Tabela1[[#This Row],[53]],Tabela3[ISCED - code],0))))</f>
        <v/>
      </c>
      <c r="BJ1752" s="49"/>
      <c r="BK1752" s="49"/>
      <c r="BL1752" s="51"/>
    </row>
    <row r="1753" spans="1:64" hidden="1" x14ac:dyDescent="0.3">
      <c r="A1753" s="104"/>
      <c r="B1753" s="11"/>
      <c r="C1753" s="104"/>
      <c r="D1753" s="281" t="e">
        <f>MATCH(Tabela1[[#This Row],[3]],ECHE!A:A,0)</f>
        <v>#N/A</v>
      </c>
      <c r="E1753" s="3"/>
      <c r="F1753" s="2"/>
      <c r="G1753" s="25"/>
      <c r="H1753" s="30"/>
      <c r="I1753" s="30"/>
      <c r="J1753" s="104"/>
      <c r="K1753" s="104"/>
      <c r="L1753" s="104"/>
      <c r="M1753" s="104"/>
      <c r="N1753" s="104"/>
      <c r="O1753" s="104"/>
      <c r="P1753" s="104"/>
      <c r="Q1753" s="104"/>
      <c r="R1753" s="32"/>
      <c r="S1753" s="32"/>
      <c r="T1753" s="36"/>
      <c r="U1753" s="20" t="str">
        <f>IF(Tabela1[[#This Row],[19]]="","",(INDEX(Tabela3[ISCED - area],MATCH(Tabela1[[#This Row],[19]],Tabela3[ISCED - code],0))))</f>
        <v/>
      </c>
      <c r="V1753" s="38"/>
      <c r="W1753" s="38"/>
      <c r="X1753" s="38"/>
      <c r="Y1753" s="38"/>
      <c r="Z1753" s="38"/>
      <c r="AA1753" s="38"/>
      <c r="AB1753" s="38"/>
      <c r="AC1753" s="38"/>
      <c r="AD1753" s="38"/>
      <c r="AE1753" s="38"/>
      <c r="AF1753" s="35"/>
      <c r="AG1753" s="20" t="str">
        <f>IF(Tabela1[[#This Row],[31]]="","",(INDEX(Tabela3[ISCED - area],MATCH(Tabela1[[#This Row],[31]],Tabela3[ISCED - code],0))))</f>
        <v/>
      </c>
      <c r="AH1753" s="38"/>
      <c r="AI1753" s="38"/>
      <c r="AJ1753" s="38"/>
      <c r="AK1753" s="38"/>
      <c r="AL1753" s="38"/>
      <c r="AM1753" s="38"/>
      <c r="AN1753" s="38"/>
      <c r="AO1753" s="38"/>
      <c r="AP1753" s="38"/>
      <c r="AQ1753" s="38"/>
      <c r="AR1753" s="11"/>
      <c r="AS1753" s="19"/>
      <c r="AT1753" s="41"/>
      <c r="AU1753" s="11"/>
      <c r="AV1753" s="19"/>
      <c r="AW1753" s="41"/>
      <c r="AX1753" s="44"/>
      <c r="AY1753" s="22" t="str">
        <f>IF(Tabela1[[#This Row],[50]]="","",(INDEX(Tabela3[ISCED - area],MATCH(Tabela1[[#This Row],[50]],Tabela3[ISCED - code],0))))</f>
        <v/>
      </c>
      <c r="AZ1753" s="45"/>
      <c r="BA1753" s="44"/>
      <c r="BB1753" s="22" t="str">
        <f>IF(Tabela1[[#This Row],[53]]="","",(INDEX(Tabela3[ISCED - area],MATCH(Tabela1[[#This Row],[53]],Tabela3[ISCED - code],0))))</f>
        <v/>
      </c>
      <c r="BC1753" s="45"/>
      <c r="BD1753" s="48"/>
      <c r="BE1753" s="24" t="str">
        <f>IF(Tabela1[[#This Row],[56]]="","",(INDEX(Tabela3[ISCED - area],MATCH(Tabela1[[#This Row],[56]],Tabela3[ISCED - code],0))))</f>
        <v/>
      </c>
      <c r="BF1753" s="49"/>
      <c r="BG1753" s="49"/>
      <c r="BH1753" s="47"/>
      <c r="BI1753" s="371" t="str">
        <f>IF(Tabela1[[#This Row],[53]]="","",(INDEX(Tabela3[ISCED - area],MATCH(Tabela1[[#This Row],[53]],Tabela3[ISCED - code],0))))</f>
        <v/>
      </c>
      <c r="BJ1753" s="49"/>
      <c r="BK1753" s="49"/>
      <c r="BL1753" s="51"/>
    </row>
    <row r="1754" spans="1:64" hidden="1" x14ac:dyDescent="0.3">
      <c r="A1754" s="104"/>
      <c r="B1754" s="11"/>
      <c r="C1754" s="104"/>
      <c r="D1754" s="281" t="e">
        <f>MATCH(Tabela1[[#This Row],[3]],ECHE!A:A,0)</f>
        <v>#N/A</v>
      </c>
      <c r="E1754" s="3"/>
      <c r="F1754" s="2"/>
      <c r="G1754" s="25"/>
      <c r="H1754" s="30"/>
      <c r="I1754" s="30"/>
      <c r="J1754" s="104"/>
      <c r="K1754" s="104"/>
      <c r="L1754" s="104"/>
      <c r="M1754" s="104"/>
      <c r="N1754" s="104"/>
      <c r="O1754" s="104"/>
      <c r="P1754" s="104"/>
      <c r="Q1754" s="104"/>
      <c r="R1754" s="32"/>
      <c r="S1754" s="32"/>
      <c r="T1754" s="36"/>
      <c r="U1754" s="20" t="str">
        <f>IF(Tabela1[[#This Row],[19]]="","",(INDEX(Tabela3[ISCED - area],MATCH(Tabela1[[#This Row],[19]],Tabela3[ISCED - code],0))))</f>
        <v/>
      </c>
      <c r="V1754" s="38"/>
      <c r="W1754" s="38"/>
      <c r="X1754" s="38"/>
      <c r="Y1754" s="38"/>
      <c r="Z1754" s="38"/>
      <c r="AA1754" s="38"/>
      <c r="AB1754" s="38"/>
      <c r="AC1754" s="38"/>
      <c r="AD1754" s="38"/>
      <c r="AE1754" s="38"/>
      <c r="AF1754" s="35"/>
      <c r="AG1754" s="20" t="str">
        <f>IF(Tabela1[[#This Row],[31]]="","",(INDEX(Tabela3[ISCED - area],MATCH(Tabela1[[#This Row],[31]],Tabela3[ISCED - code],0))))</f>
        <v/>
      </c>
      <c r="AH1754" s="38"/>
      <c r="AI1754" s="38"/>
      <c r="AJ1754" s="38"/>
      <c r="AK1754" s="38"/>
      <c r="AL1754" s="38"/>
      <c r="AM1754" s="38"/>
      <c r="AN1754" s="38"/>
      <c r="AO1754" s="38"/>
      <c r="AP1754" s="38"/>
      <c r="AQ1754" s="38"/>
      <c r="AR1754" s="11"/>
      <c r="AS1754" s="19"/>
      <c r="AT1754" s="41"/>
      <c r="AU1754" s="11"/>
      <c r="AV1754" s="19"/>
      <c r="AW1754" s="41"/>
      <c r="AX1754" s="44"/>
      <c r="AY1754" s="22" t="str">
        <f>IF(Tabela1[[#This Row],[50]]="","",(INDEX(Tabela3[ISCED - area],MATCH(Tabela1[[#This Row],[50]],Tabela3[ISCED - code],0))))</f>
        <v/>
      </c>
      <c r="AZ1754" s="45"/>
      <c r="BA1754" s="44"/>
      <c r="BB1754" s="22" t="str">
        <f>IF(Tabela1[[#This Row],[53]]="","",(INDEX(Tabela3[ISCED - area],MATCH(Tabela1[[#This Row],[53]],Tabela3[ISCED - code],0))))</f>
        <v/>
      </c>
      <c r="BC1754" s="45"/>
      <c r="BD1754" s="48"/>
      <c r="BE1754" s="24" t="str">
        <f>IF(Tabela1[[#This Row],[56]]="","",(INDEX(Tabela3[ISCED - area],MATCH(Tabela1[[#This Row],[56]],Tabela3[ISCED - code],0))))</f>
        <v/>
      </c>
      <c r="BF1754" s="49"/>
      <c r="BG1754" s="49"/>
      <c r="BH1754" s="47"/>
      <c r="BI1754" s="371" t="str">
        <f>IF(Tabela1[[#This Row],[53]]="","",(INDEX(Tabela3[ISCED - area],MATCH(Tabela1[[#This Row],[53]],Tabela3[ISCED - code],0))))</f>
        <v/>
      </c>
      <c r="BJ1754" s="49"/>
      <c r="BK1754" s="49"/>
      <c r="BL1754" s="51"/>
    </row>
    <row r="1755" spans="1:64" hidden="1" x14ac:dyDescent="0.3">
      <c r="A1755" s="104"/>
      <c r="B1755" s="11"/>
      <c r="C1755" s="104"/>
      <c r="D1755" s="281" t="e">
        <f>MATCH(Tabela1[[#This Row],[3]],ECHE!A:A,0)</f>
        <v>#N/A</v>
      </c>
      <c r="E1755" s="3"/>
      <c r="F1755" s="2"/>
      <c r="G1755" s="25"/>
      <c r="H1755" s="30"/>
      <c r="I1755" s="30"/>
      <c r="J1755" s="104"/>
      <c r="K1755" s="104"/>
      <c r="L1755" s="104"/>
      <c r="M1755" s="104"/>
      <c r="N1755" s="104"/>
      <c r="O1755" s="104"/>
      <c r="P1755" s="104"/>
      <c r="Q1755" s="104"/>
      <c r="R1755" s="32"/>
      <c r="S1755" s="32"/>
      <c r="T1755" s="35"/>
      <c r="U1755" s="20"/>
      <c r="V1755" s="38"/>
      <c r="W1755" s="38"/>
      <c r="X1755" s="38"/>
      <c r="Y1755" s="38"/>
      <c r="Z1755" s="38"/>
      <c r="AA1755" s="38"/>
      <c r="AB1755" s="38"/>
      <c r="AC1755" s="38"/>
      <c r="AD1755" s="38"/>
      <c r="AE1755" s="38"/>
      <c r="AF1755" s="35"/>
      <c r="AG1755" s="20" t="str">
        <f>IF(Tabela1[[#This Row],[31]]="","",(INDEX(Tabela3[ISCED - area],MATCH(Tabela1[[#This Row],[31]],Tabela3[ISCED - code],0))))</f>
        <v/>
      </c>
      <c r="AH1755" s="38"/>
      <c r="AI1755" s="38"/>
      <c r="AJ1755" s="38"/>
      <c r="AK1755" s="38"/>
      <c r="AL1755" s="38"/>
      <c r="AM1755" s="38"/>
      <c r="AN1755" s="38"/>
      <c r="AO1755" s="38"/>
      <c r="AP1755" s="38"/>
      <c r="AQ1755" s="38"/>
      <c r="AR1755" s="11"/>
      <c r="AS1755" s="19"/>
      <c r="AT1755" s="41"/>
      <c r="AU1755" s="11"/>
      <c r="AV1755" s="19"/>
      <c r="AW1755" s="41"/>
      <c r="AX1755" s="44"/>
      <c r="AY1755" s="22" t="str">
        <f>IF(Tabela1[[#This Row],[50]]="","",(INDEX(Tabela3[ISCED - area],MATCH(Tabela1[[#This Row],[50]],Tabela3[ISCED - code],0))))</f>
        <v/>
      </c>
      <c r="AZ1755" s="45"/>
      <c r="BA1755" s="44"/>
      <c r="BB1755" s="22" t="str">
        <f>IF(Tabela1[[#This Row],[53]]="","",(INDEX(Tabela3[ISCED - area],MATCH(Tabela1[[#This Row],[53]],Tabela3[ISCED - code],0))))</f>
        <v/>
      </c>
      <c r="BC1755" s="45"/>
      <c r="BD1755" s="48"/>
      <c r="BE1755" s="24" t="str">
        <f>IF(Tabela1[[#This Row],[56]]="","",(INDEX(Tabela3[ISCED - area],MATCH(Tabela1[[#This Row],[56]],Tabela3[ISCED - code],0))))</f>
        <v/>
      </c>
      <c r="BF1755" s="49"/>
      <c r="BG1755" s="49"/>
      <c r="BH1755" s="47"/>
      <c r="BI1755" s="371" t="str">
        <f>IF(Tabela1[[#This Row],[53]]="","",(INDEX(Tabela3[ISCED - area],MATCH(Tabela1[[#This Row],[53]],Tabela3[ISCED - code],0))))</f>
        <v/>
      </c>
      <c r="BJ1755" s="49"/>
      <c r="BK1755" s="49"/>
      <c r="BL1755" s="51"/>
    </row>
    <row r="1756" spans="1:64" hidden="1" x14ac:dyDescent="0.3">
      <c r="A1756" s="104"/>
      <c r="B1756" s="11"/>
      <c r="C1756" s="104"/>
      <c r="D1756" s="281" t="e">
        <f>MATCH(Tabela1[[#This Row],[3]],ECHE!A:A,0)</f>
        <v>#N/A</v>
      </c>
      <c r="E1756" s="3"/>
      <c r="F1756" s="2"/>
      <c r="G1756" s="25"/>
      <c r="H1756" s="30"/>
      <c r="I1756" s="30"/>
      <c r="J1756" s="104"/>
      <c r="K1756" s="104"/>
      <c r="L1756" s="104"/>
      <c r="M1756" s="104"/>
      <c r="N1756" s="104"/>
      <c r="O1756" s="104"/>
      <c r="P1756" s="104"/>
      <c r="Q1756" s="104"/>
      <c r="R1756" s="32"/>
      <c r="S1756" s="32"/>
      <c r="T1756" s="35"/>
      <c r="U1756" s="20"/>
      <c r="V1756" s="38"/>
      <c r="W1756" s="38"/>
      <c r="X1756" s="38"/>
      <c r="Y1756" s="38"/>
      <c r="Z1756" s="38"/>
      <c r="AA1756" s="38"/>
      <c r="AB1756" s="38"/>
      <c r="AC1756" s="38"/>
      <c r="AD1756" s="38"/>
      <c r="AE1756" s="38"/>
      <c r="AF1756" s="35"/>
      <c r="AG1756" s="20" t="str">
        <f>IF(Tabela1[[#This Row],[31]]="","",(INDEX(Tabela3[ISCED - area],MATCH(Tabela1[[#This Row],[31]],Tabela3[ISCED - code],0))))</f>
        <v/>
      </c>
      <c r="AH1756" s="38"/>
      <c r="AI1756" s="38"/>
      <c r="AJ1756" s="38"/>
      <c r="AK1756" s="38"/>
      <c r="AL1756" s="38"/>
      <c r="AM1756" s="38"/>
      <c r="AN1756" s="38"/>
      <c r="AO1756" s="38"/>
      <c r="AP1756" s="38"/>
      <c r="AQ1756" s="38"/>
      <c r="AR1756" s="11"/>
      <c r="AS1756" s="19"/>
      <c r="AT1756" s="41"/>
      <c r="AU1756" s="11"/>
      <c r="AV1756" s="19"/>
      <c r="AW1756" s="41"/>
      <c r="AX1756" s="44"/>
      <c r="AY1756" s="22" t="str">
        <f>IF(Tabela1[[#This Row],[50]]="","",(INDEX(Tabela3[ISCED - area],MATCH(Tabela1[[#This Row],[50]],Tabela3[ISCED - code],0))))</f>
        <v/>
      </c>
      <c r="AZ1756" s="45"/>
      <c r="BA1756" s="44"/>
      <c r="BB1756" s="22" t="str">
        <f>IF(Tabela1[[#This Row],[53]]="","",(INDEX(Tabela3[ISCED - area],MATCH(Tabela1[[#This Row],[53]],Tabela3[ISCED - code],0))))</f>
        <v/>
      </c>
      <c r="BC1756" s="45"/>
      <c r="BD1756" s="48"/>
      <c r="BE1756" s="24" t="str">
        <f>IF(Tabela1[[#This Row],[56]]="","",(INDEX(Tabela3[ISCED - area],MATCH(Tabela1[[#This Row],[56]],Tabela3[ISCED - code],0))))</f>
        <v/>
      </c>
      <c r="BF1756" s="49"/>
      <c r="BG1756" s="49"/>
      <c r="BH1756" s="47"/>
      <c r="BI1756" s="371" t="str">
        <f>IF(Tabela1[[#This Row],[53]]="","",(INDEX(Tabela3[ISCED - area],MATCH(Tabela1[[#This Row],[53]],Tabela3[ISCED - code],0))))</f>
        <v/>
      </c>
      <c r="BJ1756" s="49"/>
      <c r="BK1756" s="49"/>
      <c r="BL1756" s="51"/>
    </row>
    <row r="1757" spans="1:64" hidden="1" x14ac:dyDescent="0.3">
      <c r="A1757" s="104"/>
      <c r="B1757" s="11"/>
      <c r="C1757" s="104"/>
      <c r="D1757" s="281" t="e">
        <f>MATCH(Tabela1[[#This Row],[3]],ECHE!A:A,0)</f>
        <v>#N/A</v>
      </c>
      <c r="E1757" s="3"/>
      <c r="F1757" s="2"/>
      <c r="G1757" s="25"/>
      <c r="H1757" s="30"/>
      <c r="I1757" s="30"/>
      <c r="J1757" s="104"/>
      <c r="K1757" s="104"/>
      <c r="L1757" s="104"/>
      <c r="M1757" s="104"/>
      <c r="N1757" s="104"/>
      <c r="O1757" s="104"/>
      <c r="P1757" s="104"/>
      <c r="Q1757" s="104"/>
      <c r="R1757" s="32"/>
      <c r="S1757" s="32"/>
      <c r="T1757" s="35"/>
      <c r="U1757" s="20"/>
      <c r="V1757" s="38"/>
      <c r="W1757" s="38"/>
      <c r="X1757" s="38"/>
      <c r="Y1757" s="38"/>
      <c r="Z1757" s="38"/>
      <c r="AA1757" s="38"/>
      <c r="AB1757" s="38"/>
      <c r="AC1757" s="38"/>
      <c r="AD1757" s="38"/>
      <c r="AE1757" s="38"/>
      <c r="AF1757" s="35"/>
      <c r="AG1757" s="20" t="str">
        <f>IF(Tabela1[[#This Row],[31]]="","",(INDEX(Tabela3[ISCED - area],MATCH(Tabela1[[#This Row],[31]],Tabela3[ISCED - code],0))))</f>
        <v/>
      </c>
      <c r="AH1757" s="38"/>
      <c r="AI1757" s="38"/>
      <c r="AJ1757" s="38"/>
      <c r="AK1757" s="38"/>
      <c r="AL1757" s="38"/>
      <c r="AM1757" s="38"/>
      <c r="AN1757" s="38"/>
      <c r="AO1757" s="38"/>
      <c r="AP1757" s="38"/>
      <c r="AQ1757" s="38"/>
      <c r="AR1757" s="11"/>
      <c r="AS1757" s="19"/>
      <c r="AT1757" s="41"/>
      <c r="AU1757" s="11"/>
      <c r="AV1757" s="19"/>
      <c r="AW1757" s="41"/>
      <c r="AX1757" s="44"/>
      <c r="AY1757" s="22" t="str">
        <f>IF(Tabela1[[#This Row],[50]]="","",(INDEX(Tabela3[ISCED - area],MATCH(Tabela1[[#This Row],[50]],Tabela3[ISCED - code],0))))</f>
        <v/>
      </c>
      <c r="AZ1757" s="45"/>
      <c r="BA1757" s="44"/>
      <c r="BB1757" s="22" t="str">
        <f>IF(Tabela1[[#This Row],[53]]="","",(INDEX(Tabela3[ISCED - area],MATCH(Tabela1[[#This Row],[53]],Tabela3[ISCED - code],0))))</f>
        <v/>
      </c>
      <c r="BC1757" s="45"/>
      <c r="BD1757" s="48"/>
      <c r="BE1757" s="24" t="str">
        <f>IF(Tabela1[[#This Row],[56]]="","",(INDEX(Tabela3[ISCED - area],MATCH(Tabela1[[#This Row],[56]],Tabela3[ISCED - code],0))))</f>
        <v/>
      </c>
      <c r="BF1757" s="49"/>
      <c r="BG1757" s="49"/>
      <c r="BH1757" s="47"/>
      <c r="BI1757" s="371" t="str">
        <f>IF(Tabela1[[#This Row],[53]]="","",(INDEX(Tabela3[ISCED - area],MATCH(Tabela1[[#This Row],[53]],Tabela3[ISCED - code],0))))</f>
        <v/>
      </c>
      <c r="BJ1757" s="49"/>
      <c r="BK1757" s="49"/>
      <c r="BL1757" s="51"/>
    </row>
    <row r="1758" spans="1:64" hidden="1" x14ac:dyDescent="0.3">
      <c r="A1758" s="104"/>
      <c r="B1758" s="11"/>
      <c r="C1758" s="104"/>
      <c r="D1758" s="281" t="e">
        <f>MATCH(Tabela1[[#This Row],[3]],ECHE!A:A,0)</f>
        <v>#N/A</v>
      </c>
      <c r="E1758" s="3"/>
      <c r="F1758" s="2"/>
      <c r="G1758" s="25"/>
      <c r="H1758" s="30"/>
      <c r="I1758" s="30"/>
      <c r="J1758" s="104"/>
      <c r="K1758" s="104"/>
      <c r="L1758" s="104"/>
      <c r="M1758" s="104"/>
      <c r="N1758" s="104"/>
      <c r="O1758" s="104"/>
      <c r="P1758" s="104"/>
      <c r="Q1758" s="104"/>
      <c r="R1758" s="32"/>
      <c r="S1758" s="32"/>
      <c r="T1758" s="35"/>
      <c r="U1758" s="20"/>
      <c r="V1758" s="38"/>
      <c r="W1758" s="38"/>
      <c r="X1758" s="38"/>
      <c r="Y1758" s="38"/>
      <c r="Z1758" s="38"/>
      <c r="AA1758" s="38"/>
      <c r="AB1758" s="38"/>
      <c r="AC1758" s="38"/>
      <c r="AD1758" s="38"/>
      <c r="AE1758" s="38"/>
      <c r="AF1758" s="35"/>
      <c r="AG1758" s="20" t="str">
        <f>IF(Tabela1[[#This Row],[31]]="","",(INDEX(Tabela3[ISCED - area],MATCH(Tabela1[[#This Row],[31]],Tabela3[ISCED - code],0))))</f>
        <v/>
      </c>
      <c r="AH1758" s="38"/>
      <c r="AI1758" s="38"/>
      <c r="AJ1758" s="38"/>
      <c r="AK1758" s="38"/>
      <c r="AL1758" s="38"/>
      <c r="AM1758" s="38"/>
      <c r="AN1758" s="38"/>
      <c r="AO1758" s="38"/>
      <c r="AP1758" s="38"/>
      <c r="AQ1758" s="38"/>
      <c r="AR1758" s="11"/>
      <c r="AS1758" s="19"/>
      <c r="AT1758" s="41"/>
      <c r="AU1758" s="11"/>
      <c r="AV1758" s="19"/>
      <c r="AW1758" s="41"/>
      <c r="AX1758" s="44"/>
      <c r="AY1758" s="22" t="str">
        <f>IF(Tabela1[[#This Row],[50]]="","",(INDEX(Tabela3[ISCED - area],MATCH(Tabela1[[#This Row],[50]],Tabela3[ISCED - code],0))))</f>
        <v/>
      </c>
      <c r="AZ1758" s="45"/>
      <c r="BA1758" s="44"/>
      <c r="BB1758" s="22" t="str">
        <f>IF(Tabela1[[#This Row],[53]]="","",(INDEX(Tabela3[ISCED - area],MATCH(Tabela1[[#This Row],[53]],Tabela3[ISCED - code],0))))</f>
        <v/>
      </c>
      <c r="BC1758" s="45"/>
      <c r="BD1758" s="48"/>
      <c r="BE1758" s="24" t="str">
        <f>IF(Tabela1[[#This Row],[56]]="","",(INDEX(Tabela3[ISCED - area],MATCH(Tabela1[[#This Row],[56]],Tabela3[ISCED - code],0))))</f>
        <v/>
      </c>
      <c r="BF1758" s="49"/>
      <c r="BG1758" s="49"/>
      <c r="BH1758" s="47"/>
      <c r="BI1758" s="371" t="str">
        <f>IF(Tabela1[[#This Row],[53]]="","",(INDEX(Tabela3[ISCED - area],MATCH(Tabela1[[#This Row],[53]],Tabela3[ISCED - code],0))))</f>
        <v/>
      </c>
      <c r="BJ1758" s="49"/>
      <c r="BK1758" s="49"/>
      <c r="BL1758" s="51"/>
    </row>
    <row r="1759" spans="1:64" hidden="1" x14ac:dyDescent="0.3">
      <c r="A1759" s="104"/>
      <c r="B1759" s="11"/>
      <c r="C1759" s="104"/>
      <c r="D1759" s="281" t="e">
        <f>MATCH(Tabela1[[#This Row],[3]],ECHE!A:A,0)</f>
        <v>#N/A</v>
      </c>
      <c r="E1759" s="3"/>
      <c r="F1759" s="2"/>
      <c r="G1759" s="25"/>
      <c r="H1759" s="30"/>
      <c r="I1759" s="30"/>
      <c r="J1759" s="104"/>
      <c r="K1759" s="104"/>
      <c r="L1759" s="104"/>
      <c r="M1759" s="104"/>
      <c r="N1759" s="104"/>
      <c r="O1759" s="104"/>
      <c r="P1759" s="104"/>
      <c r="Q1759" s="104"/>
      <c r="R1759" s="32"/>
      <c r="S1759" s="32"/>
      <c r="T1759" s="35"/>
      <c r="U1759" s="20"/>
      <c r="V1759" s="38"/>
      <c r="W1759" s="38"/>
      <c r="X1759" s="38"/>
      <c r="Y1759" s="38"/>
      <c r="Z1759" s="38"/>
      <c r="AA1759" s="38"/>
      <c r="AB1759" s="38"/>
      <c r="AC1759" s="38"/>
      <c r="AD1759" s="38"/>
      <c r="AE1759" s="38"/>
      <c r="AF1759" s="35"/>
      <c r="AG1759" s="20" t="str">
        <f>IF(Tabela1[[#This Row],[31]]="","",(INDEX(Tabela3[ISCED - area],MATCH(Tabela1[[#This Row],[31]],Tabela3[ISCED - code],0))))</f>
        <v/>
      </c>
      <c r="AH1759" s="38"/>
      <c r="AI1759" s="38"/>
      <c r="AJ1759" s="38"/>
      <c r="AK1759" s="38"/>
      <c r="AL1759" s="38"/>
      <c r="AM1759" s="38"/>
      <c r="AN1759" s="38"/>
      <c r="AO1759" s="38"/>
      <c r="AP1759" s="38"/>
      <c r="AQ1759" s="38"/>
      <c r="AR1759" s="11"/>
      <c r="AS1759" s="19"/>
      <c r="AT1759" s="41"/>
      <c r="AU1759" s="11"/>
      <c r="AV1759" s="19"/>
      <c r="AW1759" s="41"/>
      <c r="AX1759" s="44"/>
      <c r="AY1759" s="22" t="str">
        <f>IF(Tabela1[[#This Row],[50]]="","",(INDEX(Tabela3[ISCED - area],MATCH(Tabela1[[#This Row],[50]],Tabela3[ISCED - code],0))))</f>
        <v/>
      </c>
      <c r="AZ1759" s="45"/>
      <c r="BA1759" s="44"/>
      <c r="BB1759" s="22" t="str">
        <f>IF(Tabela1[[#This Row],[53]]="","",(INDEX(Tabela3[ISCED - area],MATCH(Tabela1[[#This Row],[53]],Tabela3[ISCED - code],0))))</f>
        <v/>
      </c>
      <c r="BC1759" s="45"/>
      <c r="BD1759" s="48"/>
      <c r="BE1759" s="24" t="str">
        <f>IF(Tabela1[[#This Row],[56]]="","",(INDEX(Tabela3[ISCED - area],MATCH(Tabela1[[#This Row],[56]],Tabela3[ISCED - code],0))))</f>
        <v/>
      </c>
      <c r="BF1759" s="49"/>
      <c r="BG1759" s="49"/>
      <c r="BH1759" s="47"/>
      <c r="BI1759" s="371" t="str">
        <f>IF(Tabela1[[#This Row],[53]]="","",(INDEX(Tabela3[ISCED - area],MATCH(Tabela1[[#This Row],[53]],Tabela3[ISCED - code],0))))</f>
        <v/>
      </c>
      <c r="BJ1759" s="49"/>
      <c r="BK1759" s="49"/>
      <c r="BL1759" s="51"/>
    </row>
    <row r="1760" spans="1:64" hidden="1" x14ac:dyDescent="0.3">
      <c r="A1760" s="12"/>
      <c r="B1760" s="13"/>
      <c r="C1760" s="12"/>
      <c r="D1760" s="282" t="e">
        <f>MATCH(Tabela1[[#This Row],[3]],ECHE!A:A,0)</f>
        <v>#N/A</v>
      </c>
      <c r="E1760" s="154"/>
      <c r="F1760" s="155"/>
      <c r="G1760" s="156"/>
      <c r="H1760" s="157"/>
      <c r="I1760" s="157"/>
      <c r="J1760" s="12"/>
      <c r="K1760" s="12"/>
      <c r="L1760" s="12"/>
      <c r="M1760" s="12"/>
      <c r="N1760" s="12"/>
      <c r="O1760" s="12"/>
      <c r="P1760" s="12"/>
      <c r="Q1760" s="12"/>
      <c r="R1760" s="33"/>
      <c r="S1760" s="33"/>
      <c r="T1760" s="158"/>
      <c r="U1760" s="159"/>
      <c r="V1760" s="160"/>
      <c r="W1760" s="160"/>
      <c r="X1760" s="160"/>
      <c r="Y1760" s="160"/>
      <c r="Z1760" s="160"/>
      <c r="AA1760" s="160"/>
      <c r="AB1760" s="160"/>
      <c r="AC1760" s="160"/>
      <c r="AD1760" s="160"/>
      <c r="AE1760" s="160"/>
      <c r="AF1760" s="158"/>
      <c r="AG1760" s="159"/>
      <c r="AH1760" s="160"/>
      <c r="AI1760" s="160"/>
      <c r="AJ1760" s="160"/>
      <c r="AK1760" s="160"/>
      <c r="AL1760" s="160"/>
      <c r="AM1760" s="160"/>
      <c r="AN1760" s="160"/>
      <c r="AO1760" s="160"/>
      <c r="AP1760" s="160"/>
      <c r="AQ1760" s="160"/>
      <c r="AR1760" s="13"/>
      <c r="AS1760" s="161"/>
      <c r="AT1760" s="162"/>
      <c r="AU1760" s="13"/>
      <c r="AV1760" s="161"/>
      <c r="AW1760" s="162"/>
      <c r="AX1760" s="164"/>
      <c r="AY1760" s="165"/>
      <c r="AZ1760" s="166"/>
      <c r="BA1760" s="44"/>
      <c r="BB1760" s="22" t="str">
        <f>IF(Tabela1[[#This Row],[53]]="","",(INDEX(Tabela3[ISCED - area],MATCH(Tabela1[[#This Row],[53]],Tabela3[ISCED - code],0))))</f>
        <v/>
      </c>
      <c r="BC1760" s="166"/>
      <c r="BD1760" s="48"/>
      <c r="BE1760" s="24" t="str">
        <f>IF(Tabela1[[#This Row],[56]]="","",(INDEX(Tabela3[ISCED - area],MATCH(Tabela1[[#This Row],[56]],Tabela3[ISCED - code],0))))</f>
        <v/>
      </c>
      <c r="BF1760" s="169"/>
      <c r="BG1760" s="169"/>
      <c r="BH1760" s="47"/>
      <c r="BI1760" s="371" t="str">
        <f>IF(Tabela1[[#This Row],[53]]="","",(INDEX(Tabela3[ISCED - area],MATCH(Tabela1[[#This Row],[53]],Tabela3[ISCED - code],0))))</f>
        <v/>
      </c>
      <c r="BJ1760" s="169"/>
      <c r="BK1760" s="169"/>
      <c r="BL1760" s="170"/>
    </row>
    <row r="1761" spans="1:64" hidden="1" x14ac:dyDescent="0.3">
      <c r="A1761" s="104"/>
      <c r="B1761" s="11"/>
      <c r="C1761" s="104"/>
      <c r="D1761" s="281" t="e">
        <f>MATCH(Tabela1[[#This Row],[3]],ECHE!A:A,0)</f>
        <v>#N/A</v>
      </c>
      <c r="E1761" s="3"/>
      <c r="F1761" s="2"/>
      <c r="G1761" s="25"/>
      <c r="H1761" s="30"/>
      <c r="I1761" s="30"/>
      <c r="J1761" s="104"/>
      <c r="K1761" s="104"/>
      <c r="L1761" s="104"/>
      <c r="M1761" s="104"/>
      <c r="N1761" s="104"/>
      <c r="O1761" s="104"/>
      <c r="P1761" s="104"/>
      <c r="Q1761" s="104"/>
      <c r="R1761" s="32"/>
      <c r="S1761" s="32"/>
      <c r="T1761" s="35"/>
      <c r="U1761" s="20"/>
      <c r="V1761" s="38"/>
      <c r="W1761" s="38"/>
      <c r="X1761" s="38"/>
      <c r="Y1761" s="38"/>
      <c r="Z1761" s="38"/>
      <c r="AA1761" s="38"/>
      <c r="AB1761" s="38"/>
      <c r="AC1761" s="38"/>
      <c r="AD1761" s="38"/>
      <c r="AE1761" s="38"/>
      <c r="AF1761" s="35"/>
      <c r="AG1761" s="20"/>
      <c r="AH1761" s="38"/>
      <c r="AI1761" s="38"/>
      <c r="AJ1761" s="38"/>
      <c r="AK1761" s="38"/>
      <c r="AL1761" s="38"/>
      <c r="AM1761" s="38"/>
      <c r="AN1761" s="38"/>
      <c r="AO1761" s="38"/>
      <c r="AP1761" s="38"/>
      <c r="AQ1761" s="38"/>
      <c r="AR1761" s="11"/>
      <c r="AS1761" s="19"/>
      <c r="AT1761" s="41"/>
      <c r="AU1761" s="11"/>
      <c r="AV1761" s="19"/>
      <c r="AW1761" s="41"/>
      <c r="AX1761" s="43"/>
      <c r="AY1761" s="22"/>
      <c r="AZ1761" s="45"/>
      <c r="BA1761" s="43"/>
      <c r="BB1761" s="22"/>
      <c r="BC1761" s="45"/>
      <c r="BD1761" s="47"/>
      <c r="BE1761" s="24"/>
      <c r="BF1761" s="49"/>
      <c r="BG1761" s="49"/>
      <c r="BH1761" s="47"/>
      <c r="BI1761" s="371" t="str">
        <f>IF(Tabela1[[#This Row],[53]]="","",(INDEX(Tabela3[ISCED - area],MATCH(Tabela1[[#This Row],[53]],Tabela3[ISCED - code],0))))</f>
        <v/>
      </c>
      <c r="BJ1761" s="49"/>
      <c r="BK1761" s="49"/>
      <c r="BL1761" s="51"/>
    </row>
  </sheetData>
  <mergeCells count="53">
    <mergeCell ref="G2:G4"/>
    <mergeCell ref="A1:S1"/>
    <mergeCell ref="T1:AE1"/>
    <mergeCell ref="AF1:AQ1"/>
    <mergeCell ref="AR1:AT1"/>
    <mergeCell ref="A2:A4"/>
    <mergeCell ref="B2:B4"/>
    <mergeCell ref="C2:C4"/>
    <mergeCell ref="E2:E4"/>
    <mergeCell ref="F2:F4"/>
    <mergeCell ref="N2:O3"/>
    <mergeCell ref="H2:H4"/>
    <mergeCell ref="I2:I4"/>
    <mergeCell ref="J2:J4"/>
    <mergeCell ref="K2:K4"/>
    <mergeCell ref="L2:M3"/>
    <mergeCell ref="BA1:BC1"/>
    <mergeCell ref="BD1:BG1"/>
    <mergeCell ref="BH1:BK1"/>
    <mergeCell ref="BL1:BL4"/>
    <mergeCell ref="AU1:AW1"/>
    <mergeCell ref="AX1:AZ1"/>
    <mergeCell ref="BJ2:BJ4"/>
    <mergeCell ref="BK2:BK4"/>
    <mergeCell ref="AZ2:AZ4"/>
    <mergeCell ref="BC2:BC4"/>
    <mergeCell ref="AX2:AY4"/>
    <mergeCell ref="BD2:BE4"/>
    <mergeCell ref="BH2:BI4"/>
    <mergeCell ref="P2:Q3"/>
    <mergeCell ref="R2:R4"/>
    <mergeCell ref="S2:S4"/>
    <mergeCell ref="V2:AC2"/>
    <mergeCell ref="AD2:AE3"/>
    <mergeCell ref="T2:U4"/>
    <mergeCell ref="V3:W3"/>
    <mergeCell ref="X3:Y3"/>
    <mergeCell ref="Z3:AA3"/>
    <mergeCell ref="AB3:AC3"/>
    <mergeCell ref="AF2:AG4"/>
    <mergeCell ref="BF2:BF4"/>
    <mergeCell ref="BG2:BG4"/>
    <mergeCell ref="BA2:BB4"/>
    <mergeCell ref="AH2:AO2"/>
    <mergeCell ref="AL3:AM3"/>
    <mergeCell ref="AN3:AO3"/>
    <mergeCell ref="AH3:AI3"/>
    <mergeCell ref="AJ3:AK3"/>
    <mergeCell ref="AP2:AQ3"/>
    <mergeCell ref="AT2:AT4"/>
    <mergeCell ref="AW2:AW4"/>
    <mergeCell ref="AR2:AS4"/>
    <mergeCell ref="AU2:AV4"/>
  </mergeCells>
  <phoneticPr fontId="11" type="noConversion"/>
  <hyperlinks>
    <hyperlink ref="K1414" r:id="rId1" xr:uid="{00000000-0004-0000-0000-000000000000}"/>
    <hyperlink ref="K1415" r:id="rId2" xr:uid="{00000000-0004-0000-0000-000001000000}"/>
    <hyperlink ref="K1416" r:id="rId3" xr:uid="{00000000-0004-0000-0000-000002000000}"/>
  </hyperlinks>
  <pageMargins left="0.25" right="0.25" top="0.75" bottom="0.75" header="0.3" footer="0.3"/>
  <pageSetup paperSize="9" scale="10" orientation="landscape" r:id="rId4"/>
  <tableParts count="1">
    <tablePart r:id="rId5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FD251"/>
  <sheetViews>
    <sheetView topLeftCell="A230" workbookViewId="0">
      <selection activeCell="C229" sqref="C229"/>
    </sheetView>
  </sheetViews>
  <sheetFormatPr defaultRowHeight="14.4" x14ac:dyDescent="0.3"/>
  <cols>
    <col min="1" max="1" width="15" bestFit="1" customWidth="1"/>
    <col min="2" max="2" width="10.77734375" customWidth="1"/>
    <col min="3" max="3" width="13.21875" bestFit="1" customWidth="1"/>
    <col min="4" max="4" width="10.77734375" customWidth="1"/>
    <col min="5" max="5" width="35.21875" bestFit="1" customWidth="1"/>
    <col min="6" max="6" width="18.44140625" bestFit="1" customWidth="1"/>
    <col min="7" max="8" width="10.77734375" customWidth="1"/>
    <col min="9" max="9" width="10.77734375" bestFit="1" customWidth="1"/>
    <col min="10" max="10" width="27.21875" bestFit="1" customWidth="1"/>
    <col min="11" max="11" width="32.21875" customWidth="1"/>
    <col min="12" max="12" width="14.21875" bestFit="1" customWidth="1"/>
    <col min="13" max="13" width="14.77734375" bestFit="1" customWidth="1"/>
    <col min="14" max="14" width="14.21875" customWidth="1"/>
    <col min="15" max="15" width="12.77734375" bestFit="1" customWidth="1"/>
    <col min="16" max="64" width="11.77734375" customWidth="1"/>
    <col min="65" max="73" width="10.77734375" customWidth="1"/>
    <col min="74" max="163" width="11.77734375" customWidth="1"/>
    <col min="164" max="1063" width="12.77734375" customWidth="1"/>
    <col min="1064" max="10063" width="13.77734375" customWidth="1"/>
    <col min="10064" max="16384" width="14.77734375" customWidth="1"/>
  </cols>
  <sheetData>
    <row r="1" spans="1:16384" x14ac:dyDescent="0.3">
      <c r="A1" s="423" t="s">
        <v>4384</v>
      </c>
      <c r="B1" s="424"/>
      <c r="C1" s="424"/>
      <c r="D1" s="424"/>
      <c r="E1" s="424"/>
      <c r="F1" s="424"/>
      <c r="G1" s="424"/>
      <c r="H1" s="424"/>
      <c r="I1" s="424"/>
      <c r="J1" s="424"/>
      <c r="K1" s="424"/>
      <c r="L1" s="424"/>
      <c r="M1" s="424"/>
      <c r="N1" s="424"/>
      <c r="O1" s="424"/>
      <c r="P1" s="424"/>
      <c r="Q1" s="424"/>
      <c r="R1" s="424"/>
      <c r="S1" s="425"/>
      <c r="T1" s="426" t="s">
        <v>4446</v>
      </c>
      <c r="U1" s="427"/>
      <c r="V1" s="427"/>
      <c r="W1" s="427"/>
      <c r="X1" s="427"/>
      <c r="Y1" s="427"/>
      <c r="Z1" s="427"/>
      <c r="AA1" s="427"/>
      <c r="AB1" s="427"/>
      <c r="AC1" s="427"/>
      <c r="AD1" s="427"/>
      <c r="AE1" s="428"/>
      <c r="AF1" s="426" t="s">
        <v>4447</v>
      </c>
      <c r="AG1" s="427"/>
      <c r="AH1" s="427"/>
      <c r="AI1" s="427"/>
      <c r="AJ1" s="427"/>
      <c r="AK1" s="427"/>
      <c r="AL1" s="427"/>
      <c r="AM1" s="427"/>
      <c r="AN1" s="427"/>
      <c r="AO1" s="427"/>
      <c r="AP1" s="427"/>
      <c r="AQ1" s="428"/>
      <c r="AR1" s="429" t="s">
        <v>4449</v>
      </c>
      <c r="AS1" s="430"/>
      <c r="AT1" s="431"/>
      <c r="AU1" s="429" t="s">
        <v>0</v>
      </c>
      <c r="AV1" s="430"/>
      <c r="AW1" s="431"/>
      <c r="AX1" s="439" t="s">
        <v>4450</v>
      </c>
      <c r="AY1" s="440"/>
      <c r="AZ1" s="441"/>
      <c r="BA1" s="439" t="s">
        <v>4451</v>
      </c>
      <c r="BB1" s="440"/>
      <c r="BC1" s="441"/>
      <c r="BD1" s="442" t="s">
        <v>4452</v>
      </c>
      <c r="BE1" s="443"/>
      <c r="BF1" s="443"/>
      <c r="BG1" s="444"/>
      <c r="BH1" s="442" t="s">
        <v>4453</v>
      </c>
      <c r="BI1" s="443"/>
      <c r="BJ1" s="443"/>
      <c r="BK1" s="444"/>
      <c r="BL1" s="405" t="s">
        <v>1</v>
      </c>
    </row>
    <row r="2" spans="1:16384" x14ac:dyDescent="0.3">
      <c r="A2" s="417" t="s">
        <v>2</v>
      </c>
      <c r="B2" s="414" t="s">
        <v>3</v>
      </c>
      <c r="C2" s="414" t="s">
        <v>4</v>
      </c>
      <c r="D2" s="237"/>
      <c r="E2" s="420" t="s">
        <v>5</v>
      </c>
      <c r="F2" s="417" t="s">
        <v>6</v>
      </c>
      <c r="G2" s="414" t="s">
        <v>7</v>
      </c>
      <c r="H2" s="422" t="s">
        <v>8</v>
      </c>
      <c r="I2" s="422" t="s">
        <v>9</v>
      </c>
      <c r="J2" s="417" t="s">
        <v>10</v>
      </c>
      <c r="K2" s="414" t="s">
        <v>11</v>
      </c>
      <c r="L2" s="434" t="s">
        <v>12</v>
      </c>
      <c r="M2" s="435"/>
      <c r="N2" s="434" t="s">
        <v>13</v>
      </c>
      <c r="O2" s="435"/>
      <c r="P2" s="434" t="s">
        <v>14</v>
      </c>
      <c r="Q2" s="435"/>
      <c r="R2" s="401" t="s">
        <v>15</v>
      </c>
      <c r="S2" s="401" t="s">
        <v>16</v>
      </c>
      <c r="T2" s="381" t="s">
        <v>20</v>
      </c>
      <c r="U2" s="382"/>
      <c r="V2" s="450" t="s">
        <v>17</v>
      </c>
      <c r="W2" s="451"/>
      <c r="X2" s="451"/>
      <c r="Y2" s="451"/>
      <c r="Z2" s="451"/>
      <c r="AA2" s="451"/>
      <c r="AB2" s="451"/>
      <c r="AC2" s="452"/>
      <c r="AD2" s="455" t="s">
        <v>18</v>
      </c>
      <c r="AE2" s="456"/>
      <c r="AF2" s="381" t="s">
        <v>20</v>
      </c>
      <c r="AG2" s="382"/>
      <c r="AH2" s="450" t="s">
        <v>17</v>
      </c>
      <c r="AI2" s="451"/>
      <c r="AJ2" s="451"/>
      <c r="AK2" s="451"/>
      <c r="AL2" s="451"/>
      <c r="AM2" s="451"/>
      <c r="AN2" s="451"/>
      <c r="AO2" s="452"/>
      <c r="AP2" s="455" t="s">
        <v>18</v>
      </c>
      <c r="AQ2" s="456"/>
      <c r="AR2" s="395" t="s">
        <v>20</v>
      </c>
      <c r="AS2" s="396"/>
      <c r="AT2" s="394" t="s">
        <v>19</v>
      </c>
      <c r="AU2" s="395" t="s">
        <v>20</v>
      </c>
      <c r="AV2" s="396"/>
      <c r="AW2" s="394" t="s">
        <v>19</v>
      </c>
      <c r="AX2" s="387" t="s">
        <v>20</v>
      </c>
      <c r="AY2" s="388"/>
      <c r="AZ2" s="408" t="s">
        <v>21</v>
      </c>
      <c r="BA2" s="387" t="s">
        <v>20</v>
      </c>
      <c r="BB2" s="388"/>
      <c r="BC2" s="408" t="s">
        <v>21</v>
      </c>
      <c r="BD2" s="409" t="s">
        <v>20</v>
      </c>
      <c r="BE2" s="410"/>
      <c r="BF2" s="386" t="s">
        <v>22</v>
      </c>
      <c r="BG2" s="386" t="s">
        <v>23</v>
      </c>
      <c r="BH2" s="409" t="s">
        <v>20</v>
      </c>
      <c r="BI2" s="410"/>
      <c r="BJ2" s="386" t="s">
        <v>22</v>
      </c>
      <c r="BK2" s="386" t="s">
        <v>23</v>
      </c>
      <c r="BL2" s="445"/>
    </row>
    <row r="3" spans="1:16384" x14ac:dyDescent="0.3">
      <c r="A3" s="432"/>
      <c r="B3" s="418"/>
      <c r="C3" s="418"/>
      <c r="D3" s="238"/>
      <c r="E3" s="433"/>
      <c r="F3" s="432"/>
      <c r="G3" s="418"/>
      <c r="H3" s="438"/>
      <c r="I3" s="438"/>
      <c r="J3" s="432"/>
      <c r="K3" s="418"/>
      <c r="L3" s="436"/>
      <c r="M3" s="437"/>
      <c r="N3" s="436"/>
      <c r="O3" s="437"/>
      <c r="P3" s="436"/>
      <c r="Q3" s="437"/>
      <c r="R3" s="449"/>
      <c r="S3" s="449"/>
      <c r="T3" s="383"/>
      <c r="U3" s="384"/>
      <c r="V3" s="450" t="s">
        <v>24</v>
      </c>
      <c r="W3" s="452"/>
      <c r="X3" s="450" t="s">
        <v>25</v>
      </c>
      <c r="Y3" s="452"/>
      <c r="Z3" s="453" t="s">
        <v>26</v>
      </c>
      <c r="AA3" s="454"/>
      <c r="AB3" s="453" t="s">
        <v>27</v>
      </c>
      <c r="AC3" s="454"/>
      <c r="AD3" s="457"/>
      <c r="AE3" s="458"/>
      <c r="AF3" s="383"/>
      <c r="AG3" s="384"/>
      <c r="AH3" s="450" t="s">
        <v>24</v>
      </c>
      <c r="AI3" s="452"/>
      <c r="AJ3" s="450" t="s">
        <v>25</v>
      </c>
      <c r="AK3" s="452"/>
      <c r="AL3" s="453" t="s">
        <v>26</v>
      </c>
      <c r="AM3" s="454"/>
      <c r="AN3" s="453" t="s">
        <v>27</v>
      </c>
      <c r="AO3" s="454"/>
      <c r="AP3" s="457"/>
      <c r="AQ3" s="458"/>
      <c r="AR3" s="397"/>
      <c r="AS3" s="398"/>
      <c r="AT3" s="446"/>
      <c r="AU3" s="397"/>
      <c r="AV3" s="398"/>
      <c r="AW3" s="446"/>
      <c r="AX3" s="389"/>
      <c r="AY3" s="390"/>
      <c r="AZ3" s="447"/>
      <c r="BA3" s="389"/>
      <c r="BB3" s="390"/>
      <c r="BC3" s="447"/>
      <c r="BD3" s="411"/>
      <c r="BE3" s="412"/>
      <c r="BF3" s="448"/>
      <c r="BG3" s="448"/>
      <c r="BH3" s="411"/>
      <c r="BI3" s="412"/>
      <c r="BJ3" s="448"/>
      <c r="BK3" s="448"/>
      <c r="BL3" s="445"/>
    </row>
    <row r="4" spans="1:16384" ht="28.8" x14ac:dyDescent="0.3">
      <c r="A4" s="432"/>
      <c r="B4" s="418"/>
      <c r="C4" s="418"/>
      <c r="D4" s="238"/>
      <c r="E4" s="433"/>
      <c r="F4" s="432"/>
      <c r="G4" s="418"/>
      <c r="H4" s="438"/>
      <c r="I4" s="438"/>
      <c r="J4" s="432"/>
      <c r="K4" s="418"/>
      <c r="L4" s="1" t="s">
        <v>28</v>
      </c>
      <c r="M4" s="1" t="s">
        <v>29</v>
      </c>
      <c r="N4" s="1" t="s">
        <v>30</v>
      </c>
      <c r="O4" s="1" t="s">
        <v>31</v>
      </c>
      <c r="P4" s="1" t="s">
        <v>30</v>
      </c>
      <c r="Q4" s="1" t="s">
        <v>31</v>
      </c>
      <c r="R4" s="449"/>
      <c r="S4" s="449"/>
      <c r="T4" s="383"/>
      <c r="U4" s="384"/>
      <c r="V4" s="5" t="s">
        <v>32</v>
      </c>
      <c r="W4" s="5" t="s">
        <v>33</v>
      </c>
      <c r="X4" s="5" t="s">
        <v>32</v>
      </c>
      <c r="Y4" s="5" t="s">
        <v>33</v>
      </c>
      <c r="Z4" s="5" t="s">
        <v>32</v>
      </c>
      <c r="AA4" s="5" t="s">
        <v>33</v>
      </c>
      <c r="AB4" s="5" t="s">
        <v>32</v>
      </c>
      <c r="AC4" s="5" t="s">
        <v>33</v>
      </c>
      <c r="AD4" s="6" t="s">
        <v>34</v>
      </c>
      <c r="AE4" s="6" t="s">
        <v>35</v>
      </c>
      <c r="AF4" s="383"/>
      <c r="AG4" s="384"/>
      <c r="AH4" s="5" t="s">
        <v>32</v>
      </c>
      <c r="AI4" s="5" t="s">
        <v>33</v>
      </c>
      <c r="AJ4" s="5" t="s">
        <v>32</v>
      </c>
      <c r="AK4" s="5" t="s">
        <v>33</v>
      </c>
      <c r="AL4" s="5" t="s">
        <v>32</v>
      </c>
      <c r="AM4" s="5" t="s">
        <v>33</v>
      </c>
      <c r="AN4" s="5" t="s">
        <v>32</v>
      </c>
      <c r="AO4" s="5" t="s">
        <v>33</v>
      </c>
      <c r="AP4" s="6" t="s">
        <v>34</v>
      </c>
      <c r="AQ4" s="6" t="s">
        <v>35</v>
      </c>
      <c r="AR4" s="397"/>
      <c r="AS4" s="398"/>
      <c r="AT4" s="446"/>
      <c r="AU4" s="397"/>
      <c r="AV4" s="398"/>
      <c r="AW4" s="446"/>
      <c r="AX4" s="389"/>
      <c r="AY4" s="390"/>
      <c r="AZ4" s="447"/>
      <c r="BA4" s="389"/>
      <c r="BB4" s="390"/>
      <c r="BC4" s="447"/>
      <c r="BD4" s="411"/>
      <c r="BE4" s="412"/>
      <c r="BF4" s="448"/>
      <c r="BG4" s="448"/>
      <c r="BH4" s="411"/>
      <c r="BI4" s="412"/>
      <c r="BJ4" s="448"/>
      <c r="BK4" s="448"/>
      <c r="BL4" s="445"/>
    </row>
    <row r="5" spans="1:16384" s="46" customFormat="1" x14ac:dyDescent="0.3">
      <c r="A5" t="s">
        <v>39154</v>
      </c>
      <c r="B5" t="s">
        <v>39155</v>
      </c>
      <c r="C5" t="s">
        <v>39156</v>
      </c>
      <c r="D5" t="s">
        <v>39157</v>
      </c>
      <c r="E5" s="4" t="s">
        <v>39158</v>
      </c>
      <c r="F5" t="s">
        <v>39159</v>
      </c>
      <c r="G5" s="27" t="s">
        <v>39160</v>
      </c>
      <c r="H5" s="29" t="s">
        <v>39161</v>
      </c>
      <c r="I5" s="29" t="s">
        <v>39162</v>
      </c>
      <c r="J5" t="s">
        <v>39163</v>
      </c>
      <c r="K5" t="s">
        <v>39164</v>
      </c>
      <c r="L5" t="s">
        <v>39165</v>
      </c>
      <c r="M5" t="s">
        <v>39166</v>
      </c>
      <c r="N5" t="s">
        <v>39167</v>
      </c>
      <c r="O5" t="s">
        <v>39168</v>
      </c>
      <c r="P5" t="s">
        <v>39169</v>
      </c>
      <c r="Q5" t="s">
        <v>39170</v>
      </c>
      <c r="R5" s="28" t="s">
        <v>39171</v>
      </c>
      <c r="S5" s="28" t="s">
        <v>39172</v>
      </c>
      <c r="T5" s="34" t="s">
        <v>39173</v>
      </c>
      <c r="U5" s="15" t="s">
        <v>39174</v>
      </c>
      <c r="V5" s="34" t="s">
        <v>39175</v>
      </c>
      <c r="W5" s="34" t="s">
        <v>39176</v>
      </c>
      <c r="X5" s="34" t="s">
        <v>39177</v>
      </c>
      <c r="Y5" s="34" t="s">
        <v>39178</v>
      </c>
      <c r="Z5" s="34" t="s">
        <v>39179</v>
      </c>
      <c r="AA5" s="34" t="s">
        <v>39180</v>
      </c>
      <c r="AB5" s="34" t="s">
        <v>39181</v>
      </c>
      <c r="AC5" s="34" t="s">
        <v>39182</v>
      </c>
      <c r="AD5" s="34" t="s">
        <v>39183</v>
      </c>
      <c r="AE5" s="34" t="s">
        <v>39184</v>
      </c>
      <c r="AF5" s="34" t="s">
        <v>39185</v>
      </c>
      <c r="AG5" s="15" t="s">
        <v>39186</v>
      </c>
      <c r="AH5" s="34" t="s">
        <v>39187</v>
      </c>
      <c r="AI5" s="34" t="s">
        <v>39188</v>
      </c>
      <c r="AJ5" s="34" t="s">
        <v>39189</v>
      </c>
      <c r="AK5" s="34" t="s">
        <v>39190</v>
      </c>
      <c r="AL5" s="34" t="s">
        <v>39191</v>
      </c>
      <c r="AM5" s="34" t="s">
        <v>39192</v>
      </c>
      <c r="AN5" s="34" t="s">
        <v>39193</v>
      </c>
      <c r="AO5" s="34" t="s">
        <v>39194</v>
      </c>
      <c r="AP5" s="34" t="s">
        <v>39195</v>
      </c>
      <c r="AQ5" s="34" t="s">
        <v>39196</v>
      </c>
      <c r="AR5" s="39" t="s">
        <v>39197</v>
      </c>
      <c r="AS5" s="17" t="s">
        <v>39198</v>
      </c>
      <c r="AT5" s="39" t="s">
        <v>39199</v>
      </c>
      <c r="AU5" s="39" t="s">
        <v>39200</v>
      </c>
      <c r="AV5" s="17" t="s">
        <v>39201</v>
      </c>
      <c r="AW5" s="17" t="s">
        <v>39202</v>
      </c>
      <c r="AX5" s="42" t="s">
        <v>39203</v>
      </c>
      <c r="AY5" s="16" t="s">
        <v>39204</v>
      </c>
      <c r="AZ5" s="42" t="s">
        <v>39205</v>
      </c>
      <c r="BA5" s="42" t="s">
        <v>39206</v>
      </c>
      <c r="BB5" s="16" t="s">
        <v>39207</v>
      </c>
      <c r="BC5" s="42" t="s">
        <v>39208</v>
      </c>
      <c r="BD5" s="46" t="s">
        <v>39209</v>
      </c>
      <c r="BE5" s="23" t="s">
        <v>39210</v>
      </c>
      <c r="BF5" s="46" t="s">
        <v>39211</v>
      </c>
      <c r="BG5" s="46" t="s">
        <v>39212</v>
      </c>
      <c r="BH5" s="46" t="s">
        <v>39213</v>
      </c>
      <c r="BI5" s="23" t="s">
        <v>39214</v>
      </c>
      <c r="BJ5" s="46" t="s">
        <v>39215</v>
      </c>
      <c r="BK5" s="46" t="s">
        <v>39216</v>
      </c>
      <c r="BL5" s="50" t="s">
        <v>39217</v>
      </c>
      <c r="BM5" s="46" t="s">
        <v>39593</v>
      </c>
      <c r="BN5" s="46" t="s">
        <v>39594</v>
      </c>
      <c r="BO5" s="46" t="s">
        <v>39595</v>
      </c>
      <c r="BP5" s="46" t="s">
        <v>39596</v>
      </c>
      <c r="BQ5" s="46" t="s">
        <v>39597</v>
      </c>
      <c r="BR5" s="46" t="s">
        <v>39598</v>
      </c>
      <c r="BS5" s="46" t="s">
        <v>39599</v>
      </c>
      <c r="BT5" s="46" t="s">
        <v>39600</v>
      </c>
      <c r="BU5" s="46" t="s">
        <v>39601</v>
      </c>
      <c r="BV5" s="46" t="s">
        <v>39602</v>
      </c>
      <c r="BW5" s="46" t="s">
        <v>39603</v>
      </c>
      <c r="BX5" s="46" t="s">
        <v>39604</v>
      </c>
      <c r="BY5" s="46" t="s">
        <v>39605</v>
      </c>
      <c r="BZ5" s="46" t="s">
        <v>39606</v>
      </c>
      <c r="CA5" s="46" t="s">
        <v>39607</v>
      </c>
      <c r="CB5" s="46" t="s">
        <v>39608</v>
      </c>
      <c r="CC5" s="46" t="s">
        <v>39609</v>
      </c>
      <c r="CD5" s="46" t="s">
        <v>39610</v>
      </c>
      <c r="CE5" s="46" t="s">
        <v>39611</v>
      </c>
      <c r="CF5" s="46" t="s">
        <v>39612</v>
      </c>
      <c r="CG5" s="46" t="s">
        <v>39613</v>
      </c>
      <c r="CH5" s="46" t="s">
        <v>39614</v>
      </c>
      <c r="CI5" s="46" t="s">
        <v>39615</v>
      </c>
      <c r="CJ5" s="46" t="s">
        <v>39616</v>
      </c>
      <c r="CK5" s="46" t="s">
        <v>39617</v>
      </c>
      <c r="CL5" s="46" t="s">
        <v>39618</v>
      </c>
      <c r="CM5" s="46" t="s">
        <v>39619</v>
      </c>
      <c r="CN5" s="46" t="s">
        <v>39620</v>
      </c>
      <c r="CO5" s="46" t="s">
        <v>39621</v>
      </c>
      <c r="CP5" s="46" t="s">
        <v>39622</v>
      </c>
      <c r="CQ5" s="46" t="s">
        <v>39623</v>
      </c>
      <c r="CR5" s="46" t="s">
        <v>39624</v>
      </c>
      <c r="CS5" s="46" t="s">
        <v>39625</v>
      </c>
      <c r="CT5" s="46" t="s">
        <v>39626</v>
      </c>
      <c r="CU5" s="46" t="s">
        <v>39627</v>
      </c>
      <c r="CV5" s="46" t="s">
        <v>39628</v>
      </c>
      <c r="CW5" s="46" t="s">
        <v>39629</v>
      </c>
      <c r="CX5" s="46" t="s">
        <v>39630</v>
      </c>
      <c r="CY5" s="46" t="s">
        <v>39631</v>
      </c>
      <c r="CZ5" s="46" t="s">
        <v>39632</v>
      </c>
      <c r="DA5" s="46" t="s">
        <v>39633</v>
      </c>
      <c r="DB5" s="46" t="s">
        <v>39634</v>
      </c>
      <c r="DC5" s="46" t="s">
        <v>39635</v>
      </c>
      <c r="DD5" s="46" t="s">
        <v>39636</v>
      </c>
      <c r="DE5" s="46" t="s">
        <v>39637</v>
      </c>
      <c r="DF5" s="46" t="s">
        <v>39638</v>
      </c>
      <c r="DG5" s="46" t="s">
        <v>39639</v>
      </c>
      <c r="DH5" s="46" t="s">
        <v>39640</v>
      </c>
      <c r="DI5" s="46" t="s">
        <v>39641</v>
      </c>
      <c r="DJ5" s="46" t="s">
        <v>39642</v>
      </c>
      <c r="DK5" s="46" t="s">
        <v>39643</v>
      </c>
      <c r="DL5" s="46" t="s">
        <v>39644</v>
      </c>
      <c r="DM5" s="46" t="s">
        <v>39645</v>
      </c>
      <c r="DN5" s="46" t="s">
        <v>39646</v>
      </c>
      <c r="DO5" s="46" t="s">
        <v>39647</v>
      </c>
      <c r="DP5" s="46" t="s">
        <v>39648</v>
      </c>
      <c r="DQ5" s="46" t="s">
        <v>39649</v>
      </c>
      <c r="DR5" s="46" t="s">
        <v>39650</v>
      </c>
      <c r="DS5" s="46" t="s">
        <v>39651</v>
      </c>
      <c r="DT5" s="46" t="s">
        <v>39652</v>
      </c>
      <c r="DU5" s="46" t="s">
        <v>39653</v>
      </c>
      <c r="DV5" s="46" t="s">
        <v>39654</v>
      </c>
      <c r="DW5" s="46" t="s">
        <v>39655</v>
      </c>
      <c r="DX5" s="46" t="s">
        <v>39656</v>
      </c>
      <c r="DY5" s="46" t="s">
        <v>39657</v>
      </c>
      <c r="DZ5" s="46" t="s">
        <v>39658</v>
      </c>
      <c r="EA5" s="46" t="s">
        <v>39659</v>
      </c>
      <c r="EB5" s="46" t="s">
        <v>39660</v>
      </c>
      <c r="EC5" s="46" t="s">
        <v>39661</v>
      </c>
      <c r="ED5" s="46" t="s">
        <v>39662</v>
      </c>
      <c r="EE5" s="46" t="s">
        <v>39663</v>
      </c>
      <c r="EF5" s="46" t="s">
        <v>39664</v>
      </c>
      <c r="EG5" s="46" t="s">
        <v>39665</v>
      </c>
      <c r="EH5" s="46" t="s">
        <v>39666</v>
      </c>
      <c r="EI5" s="46" t="s">
        <v>39667</v>
      </c>
      <c r="EJ5" s="46" t="s">
        <v>39668</v>
      </c>
      <c r="EK5" s="46" t="s">
        <v>39669</v>
      </c>
      <c r="EL5" s="46" t="s">
        <v>39670</v>
      </c>
      <c r="EM5" s="46" t="s">
        <v>39671</v>
      </c>
      <c r="EN5" s="46" t="s">
        <v>39672</v>
      </c>
      <c r="EO5" s="46" t="s">
        <v>39673</v>
      </c>
      <c r="EP5" s="46" t="s">
        <v>39674</v>
      </c>
      <c r="EQ5" s="46" t="s">
        <v>39675</v>
      </c>
      <c r="ER5" s="46" t="s">
        <v>39676</v>
      </c>
      <c r="ES5" s="46" t="s">
        <v>39677</v>
      </c>
      <c r="ET5" s="46" t="s">
        <v>39678</v>
      </c>
      <c r="EU5" s="46" t="s">
        <v>39679</v>
      </c>
      <c r="EV5" s="46" t="s">
        <v>39680</v>
      </c>
      <c r="EW5" s="46" t="s">
        <v>39681</v>
      </c>
      <c r="EX5" s="46" t="s">
        <v>39682</v>
      </c>
      <c r="EY5" s="46" t="s">
        <v>39683</v>
      </c>
      <c r="EZ5" s="46" t="s">
        <v>39684</v>
      </c>
      <c r="FA5" s="46" t="s">
        <v>39685</v>
      </c>
      <c r="FB5" s="46" t="s">
        <v>39686</v>
      </c>
      <c r="FC5" s="46" t="s">
        <v>39687</v>
      </c>
      <c r="FD5" s="46" t="s">
        <v>39688</v>
      </c>
      <c r="FE5" s="46" t="s">
        <v>39689</v>
      </c>
      <c r="FF5" s="46" t="s">
        <v>39690</v>
      </c>
      <c r="FG5" s="46" t="s">
        <v>39691</v>
      </c>
      <c r="FH5" s="46" t="s">
        <v>39692</v>
      </c>
      <c r="FI5" s="46" t="s">
        <v>39693</v>
      </c>
      <c r="FJ5" s="46" t="s">
        <v>39694</v>
      </c>
      <c r="FK5" s="46" t="s">
        <v>39695</v>
      </c>
      <c r="FL5" s="46" t="s">
        <v>39696</v>
      </c>
      <c r="FM5" s="46" t="s">
        <v>39697</v>
      </c>
      <c r="FN5" s="46" t="s">
        <v>39698</v>
      </c>
      <c r="FO5" s="46" t="s">
        <v>39699</v>
      </c>
      <c r="FP5" s="46" t="s">
        <v>39700</v>
      </c>
      <c r="FQ5" s="46" t="s">
        <v>39701</v>
      </c>
      <c r="FR5" s="46" t="s">
        <v>39702</v>
      </c>
      <c r="FS5" s="46" t="s">
        <v>39703</v>
      </c>
      <c r="FT5" s="46" t="s">
        <v>39704</v>
      </c>
      <c r="FU5" s="46" t="s">
        <v>39705</v>
      </c>
      <c r="FV5" s="46" t="s">
        <v>39706</v>
      </c>
      <c r="FW5" s="46" t="s">
        <v>39707</v>
      </c>
      <c r="FX5" s="46" t="s">
        <v>39708</v>
      </c>
      <c r="FY5" s="46" t="s">
        <v>39709</v>
      </c>
      <c r="FZ5" s="46" t="s">
        <v>39710</v>
      </c>
      <c r="GA5" s="46" t="s">
        <v>39711</v>
      </c>
      <c r="GB5" s="46" t="s">
        <v>39712</v>
      </c>
      <c r="GC5" s="46" t="s">
        <v>39713</v>
      </c>
      <c r="GD5" s="46" t="s">
        <v>39714</v>
      </c>
      <c r="GE5" s="46" t="s">
        <v>39715</v>
      </c>
      <c r="GF5" s="46" t="s">
        <v>39716</v>
      </c>
      <c r="GG5" s="46" t="s">
        <v>39717</v>
      </c>
      <c r="GH5" s="46" t="s">
        <v>39718</v>
      </c>
      <c r="GI5" s="46" t="s">
        <v>39719</v>
      </c>
      <c r="GJ5" s="46" t="s">
        <v>39720</v>
      </c>
      <c r="GK5" s="46" t="s">
        <v>39721</v>
      </c>
      <c r="GL5" s="46" t="s">
        <v>39722</v>
      </c>
      <c r="GM5" s="46" t="s">
        <v>39723</v>
      </c>
      <c r="GN5" s="46" t="s">
        <v>39724</v>
      </c>
      <c r="GO5" s="46" t="s">
        <v>39725</v>
      </c>
      <c r="GP5" s="46" t="s">
        <v>39726</v>
      </c>
      <c r="GQ5" s="46" t="s">
        <v>39727</v>
      </c>
      <c r="GR5" s="46" t="s">
        <v>39728</v>
      </c>
      <c r="GS5" s="46" t="s">
        <v>39729</v>
      </c>
      <c r="GT5" s="46" t="s">
        <v>39730</v>
      </c>
      <c r="GU5" s="46" t="s">
        <v>39731</v>
      </c>
      <c r="GV5" s="46" t="s">
        <v>39732</v>
      </c>
      <c r="GW5" s="46" t="s">
        <v>39733</v>
      </c>
      <c r="GX5" s="46" t="s">
        <v>39734</v>
      </c>
      <c r="GY5" s="46" t="s">
        <v>39735</v>
      </c>
      <c r="GZ5" s="46" t="s">
        <v>39736</v>
      </c>
      <c r="HA5" s="46" t="s">
        <v>39737</v>
      </c>
      <c r="HB5" s="46" t="s">
        <v>39738</v>
      </c>
      <c r="HC5" s="46" t="s">
        <v>39739</v>
      </c>
      <c r="HD5" s="46" t="s">
        <v>39740</v>
      </c>
      <c r="HE5" s="46" t="s">
        <v>39741</v>
      </c>
      <c r="HF5" s="46" t="s">
        <v>39742</v>
      </c>
      <c r="HG5" s="46" t="s">
        <v>39743</v>
      </c>
      <c r="HH5" s="46" t="s">
        <v>39744</v>
      </c>
      <c r="HI5" s="46" t="s">
        <v>39745</v>
      </c>
      <c r="HJ5" s="46" t="s">
        <v>39746</v>
      </c>
      <c r="HK5" s="46" t="s">
        <v>39747</v>
      </c>
      <c r="HL5" s="46" t="s">
        <v>39748</v>
      </c>
      <c r="HM5" s="46" t="s">
        <v>39749</v>
      </c>
      <c r="HN5" s="46" t="s">
        <v>39750</v>
      </c>
      <c r="HO5" s="46" t="s">
        <v>39751</v>
      </c>
      <c r="HP5" s="46" t="s">
        <v>39752</v>
      </c>
      <c r="HQ5" s="46" t="s">
        <v>39753</v>
      </c>
      <c r="HR5" s="46" t="s">
        <v>39754</v>
      </c>
      <c r="HS5" s="46" t="s">
        <v>39755</v>
      </c>
      <c r="HT5" s="46" t="s">
        <v>39756</v>
      </c>
      <c r="HU5" s="46" t="s">
        <v>39757</v>
      </c>
      <c r="HV5" s="46" t="s">
        <v>39758</v>
      </c>
      <c r="HW5" s="46" t="s">
        <v>39759</v>
      </c>
      <c r="HX5" s="46" t="s">
        <v>39760</v>
      </c>
      <c r="HY5" s="46" t="s">
        <v>39761</v>
      </c>
      <c r="HZ5" s="46" t="s">
        <v>39762</v>
      </c>
      <c r="IA5" s="46" t="s">
        <v>39763</v>
      </c>
      <c r="IB5" s="46" t="s">
        <v>39764</v>
      </c>
      <c r="IC5" s="46" t="s">
        <v>39765</v>
      </c>
      <c r="ID5" s="46" t="s">
        <v>39766</v>
      </c>
      <c r="IE5" s="46" t="s">
        <v>39767</v>
      </c>
      <c r="IF5" s="46" t="s">
        <v>39768</v>
      </c>
      <c r="IG5" s="46" t="s">
        <v>39769</v>
      </c>
      <c r="IH5" s="46" t="s">
        <v>39770</v>
      </c>
      <c r="II5" s="46" t="s">
        <v>39771</v>
      </c>
      <c r="IJ5" s="46" t="s">
        <v>39772</v>
      </c>
      <c r="IK5" s="46" t="s">
        <v>39773</v>
      </c>
      <c r="IL5" s="46" t="s">
        <v>39774</v>
      </c>
      <c r="IM5" s="46" t="s">
        <v>39775</v>
      </c>
      <c r="IN5" s="46" t="s">
        <v>39776</v>
      </c>
      <c r="IO5" s="46" t="s">
        <v>39777</v>
      </c>
      <c r="IP5" s="46" t="s">
        <v>39778</v>
      </c>
      <c r="IQ5" s="46" t="s">
        <v>39779</v>
      </c>
      <c r="IR5" s="46" t="s">
        <v>39780</v>
      </c>
      <c r="IS5" s="46" t="s">
        <v>39781</v>
      </c>
      <c r="IT5" s="46" t="s">
        <v>39782</v>
      </c>
      <c r="IU5" s="46" t="s">
        <v>39783</v>
      </c>
      <c r="IV5" s="46" t="s">
        <v>39784</v>
      </c>
      <c r="IW5" s="46" t="s">
        <v>39785</v>
      </c>
      <c r="IX5" s="46" t="s">
        <v>39786</v>
      </c>
      <c r="IY5" s="46" t="s">
        <v>39787</v>
      </c>
      <c r="IZ5" s="46" t="s">
        <v>39788</v>
      </c>
      <c r="JA5" s="46" t="s">
        <v>39789</v>
      </c>
      <c r="JB5" s="46" t="s">
        <v>39790</v>
      </c>
      <c r="JC5" s="46" t="s">
        <v>39791</v>
      </c>
      <c r="JD5" s="46" t="s">
        <v>39792</v>
      </c>
      <c r="JE5" s="46" t="s">
        <v>39793</v>
      </c>
      <c r="JF5" s="46" t="s">
        <v>39794</v>
      </c>
      <c r="JG5" s="46" t="s">
        <v>39795</v>
      </c>
      <c r="JH5" s="46" t="s">
        <v>39796</v>
      </c>
      <c r="JI5" s="46" t="s">
        <v>39797</v>
      </c>
      <c r="JJ5" s="46" t="s">
        <v>39798</v>
      </c>
      <c r="JK5" s="46" t="s">
        <v>39799</v>
      </c>
      <c r="JL5" s="46" t="s">
        <v>39800</v>
      </c>
      <c r="JM5" s="46" t="s">
        <v>39801</v>
      </c>
      <c r="JN5" s="46" t="s">
        <v>39802</v>
      </c>
      <c r="JO5" s="46" t="s">
        <v>39803</v>
      </c>
      <c r="JP5" s="46" t="s">
        <v>39804</v>
      </c>
      <c r="JQ5" s="46" t="s">
        <v>39805</v>
      </c>
      <c r="JR5" s="46" t="s">
        <v>39806</v>
      </c>
      <c r="JS5" s="46" t="s">
        <v>39807</v>
      </c>
      <c r="JT5" s="46" t="s">
        <v>39808</v>
      </c>
      <c r="JU5" s="46" t="s">
        <v>39809</v>
      </c>
      <c r="JV5" s="46" t="s">
        <v>39810</v>
      </c>
      <c r="JW5" s="46" t="s">
        <v>39811</v>
      </c>
      <c r="JX5" s="46" t="s">
        <v>39812</v>
      </c>
      <c r="JY5" s="46" t="s">
        <v>39813</v>
      </c>
      <c r="JZ5" s="46" t="s">
        <v>39814</v>
      </c>
      <c r="KA5" s="46" t="s">
        <v>39815</v>
      </c>
      <c r="KB5" s="46" t="s">
        <v>39816</v>
      </c>
      <c r="KC5" s="46" t="s">
        <v>39817</v>
      </c>
      <c r="KD5" s="46" t="s">
        <v>39818</v>
      </c>
      <c r="KE5" s="46" t="s">
        <v>39819</v>
      </c>
      <c r="KF5" s="46" t="s">
        <v>39820</v>
      </c>
      <c r="KG5" s="46" t="s">
        <v>39821</v>
      </c>
      <c r="KH5" s="46" t="s">
        <v>39822</v>
      </c>
      <c r="KI5" s="46" t="s">
        <v>39823</v>
      </c>
      <c r="KJ5" s="46" t="s">
        <v>39824</v>
      </c>
      <c r="KK5" s="46" t="s">
        <v>39825</v>
      </c>
      <c r="KL5" s="46" t="s">
        <v>39826</v>
      </c>
      <c r="KM5" s="46" t="s">
        <v>39827</v>
      </c>
      <c r="KN5" s="46" t="s">
        <v>39828</v>
      </c>
      <c r="KO5" s="46" t="s">
        <v>39829</v>
      </c>
      <c r="KP5" s="46" t="s">
        <v>39830</v>
      </c>
      <c r="KQ5" s="46" t="s">
        <v>39831</v>
      </c>
      <c r="KR5" s="46" t="s">
        <v>39832</v>
      </c>
      <c r="KS5" s="46" t="s">
        <v>39833</v>
      </c>
      <c r="KT5" s="46" t="s">
        <v>39834</v>
      </c>
      <c r="KU5" s="46" t="s">
        <v>39835</v>
      </c>
      <c r="KV5" s="46" t="s">
        <v>39836</v>
      </c>
      <c r="KW5" s="46" t="s">
        <v>39837</v>
      </c>
      <c r="KX5" s="46" t="s">
        <v>39838</v>
      </c>
      <c r="KY5" s="46" t="s">
        <v>39839</v>
      </c>
      <c r="KZ5" s="46" t="s">
        <v>39840</v>
      </c>
      <c r="LA5" s="46" t="s">
        <v>39841</v>
      </c>
      <c r="LB5" s="46" t="s">
        <v>39842</v>
      </c>
      <c r="LC5" s="46" t="s">
        <v>39843</v>
      </c>
      <c r="LD5" s="46" t="s">
        <v>39844</v>
      </c>
      <c r="LE5" s="46" t="s">
        <v>39845</v>
      </c>
      <c r="LF5" s="46" t="s">
        <v>39846</v>
      </c>
      <c r="LG5" s="46" t="s">
        <v>39847</v>
      </c>
      <c r="LH5" s="46" t="s">
        <v>39848</v>
      </c>
      <c r="LI5" s="46" t="s">
        <v>39849</v>
      </c>
      <c r="LJ5" s="46" t="s">
        <v>39850</v>
      </c>
      <c r="LK5" s="46" t="s">
        <v>39851</v>
      </c>
      <c r="LL5" s="46" t="s">
        <v>39852</v>
      </c>
      <c r="LM5" s="46" t="s">
        <v>39853</v>
      </c>
      <c r="LN5" s="46" t="s">
        <v>39854</v>
      </c>
      <c r="LO5" s="46" t="s">
        <v>39855</v>
      </c>
      <c r="LP5" s="46" t="s">
        <v>39856</v>
      </c>
      <c r="LQ5" s="46" t="s">
        <v>39857</v>
      </c>
      <c r="LR5" s="46" t="s">
        <v>39858</v>
      </c>
      <c r="LS5" s="46" t="s">
        <v>39859</v>
      </c>
      <c r="LT5" s="46" t="s">
        <v>39860</v>
      </c>
      <c r="LU5" s="46" t="s">
        <v>39861</v>
      </c>
      <c r="LV5" s="46" t="s">
        <v>39862</v>
      </c>
      <c r="LW5" s="46" t="s">
        <v>39863</v>
      </c>
      <c r="LX5" s="46" t="s">
        <v>39864</v>
      </c>
      <c r="LY5" s="46" t="s">
        <v>39865</v>
      </c>
      <c r="LZ5" s="46" t="s">
        <v>39866</v>
      </c>
      <c r="MA5" s="46" t="s">
        <v>39867</v>
      </c>
      <c r="MB5" s="46" t="s">
        <v>39868</v>
      </c>
      <c r="MC5" s="46" t="s">
        <v>39869</v>
      </c>
      <c r="MD5" s="46" t="s">
        <v>39870</v>
      </c>
      <c r="ME5" s="46" t="s">
        <v>39871</v>
      </c>
      <c r="MF5" s="46" t="s">
        <v>39872</v>
      </c>
      <c r="MG5" s="46" t="s">
        <v>39873</v>
      </c>
      <c r="MH5" s="46" t="s">
        <v>39874</v>
      </c>
      <c r="MI5" s="46" t="s">
        <v>39875</v>
      </c>
      <c r="MJ5" s="46" t="s">
        <v>39876</v>
      </c>
      <c r="MK5" s="46" t="s">
        <v>39877</v>
      </c>
      <c r="ML5" s="46" t="s">
        <v>39878</v>
      </c>
      <c r="MM5" s="46" t="s">
        <v>39879</v>
      </c>
      <c r="MN5" s="46" t="s">
        <v>39880</v>
      </c>
      <c r="MO5" s="46" t="s">
        <v>39881</v>
      </c>
      <c r="MP5" s="46" t="s">
        <v>39882</v>
      </c>
      <c r="MQ5" s="46" t="s">
        <v>39883</v>
      </c>
      <c r="MR5" s="46" t="s">
        <v>39884</v>
      </c>
      <c r="MS5" s="46" t="s">
        <v>39885</v>
      </c>
      <c r="MT5" s="46" t="s">
        <v>39886</v>
      </c>
      <c r="MU5" s="46" t="s">
        <v>39887</v>
      </c>
      <c r="MV5" s="46" t="s">
        <v>39888</v>
      </c>
      <c r="MW5" s="46" t="s">
        <v>39889</v>
      </c>
      <c r="MX5" s="46" t="s">
        <v>39890</v>
      </c>
      <c r="MY5" s="46" t="s">
        <v>39891</v>
      </c>
      <c r="MZ5" s="46" t="s">
        <v>39892</v>
      </c>
      <c r="NA5" s="46" t="s">
        <v>39893</v>
      </c>
      <c r="NB5" s="46" t="s">
        <v>39894</v>
      </c>
      <c r="NC5" s="46" t="s">
        <v>39895</v>
      </c>
      <c r="ND5" s="46" t="s">
        <v>39896</v>
      </c>
      <c r="NE5" s="46" t="s">
        <v>39897</v>
      </c>
      <c r="NF5" s="46" t="s">
        <v>39898</v>
      </c>
      <c r="NG5" s="46" t="s">
        <v>39899</v>
      </c>
      <c r="NH5" s="46" t="s">
        <v>39900</v>
      </c>
      <c r="NI5" s="46" t="s">
        <v>39901</v>
      </c>
      <c r="NJ5" s="46" t="s">
        <v>39902</v>
      </c>
      <c r="NK5" s="46" t="s">
        <v>39903</v>
      </c>
      <c r="NL5" s="46" t="s">
        <v>39904</v>
      </c>
      <c r="NM5" s="46" t="s">
        <v>39905</v>
      </c>
      <c r="NN5" s="46" t="s">
        <v>39906</v>
      </c>
      <c r="NO5" s="46" t="s">
        <v>39907</v>
      </c>
      <c r="NP5" s="46" t="s">
        <v>39908</v>
      </c>
      <c r="NQ5" s="46" t="s">
        <v>39909</v>
      </c>
      <c r="NR5" s="46" t="s">
        <v>39910</v>
      </c>
      <c r="NS5" s="46" t="s">
        <v>39911</v>
      </c>
      <c r="NT5" s="46" t="s">
        <v>39912</v>
      </c>
      <c r="NU5" s="46" t="s">
        <v>39913</v>
      </c>
      <c r="NV5" s="46" t="s">
        <v>39914</v>
      </c>
      <c r="NW5" s="46" t="s">
        <v>39915</v>
      </c>
      <c r="NX5" s="46" t="s">
        <v>39916</v>
      </c>
      <c r="NY5" s="46" t="s">
        <v>39917</v>
      </c>
      <c r="NZ5" s="46" t="s">
        <v>39918</v>
      </c>
      <c r="OA5" s="46" t="s">
        <v>39919</v>
      </c>
      <c r="OB5" s="46" t="s">
        <v>39920</v>
      </c>
      <c r="OC5" s="46" t="s">
        <v>39921</v>
      </c>
      <c r="OD5" s="46" t="s">
        <v>39922</v>
      </c>
      <c r="OE5" s="46" t="s">
        <v>39923</v>
      </c>
      <c r="OF5" s="46" t="s">
        <v>39924</v>
      </c>
      <c r="OG5" s="46" t="s">
        <v>39925</v>
      </c>
      <c r="OH5" s="46" t="s">
        <v>39926</v>
      </c>
      <c r="OI5" s="46" t="s">
        <v>39927</v>
      </c>
      <c r="OJ5" s="46" t="s">
        <v>39928</v>
      </c>
      <c r="OK5" s="46" t="s">
        <v>39929</v>
      </c>
      <c r="OL5" s="46" t="s">
        <v>39930</v>
      </c>
      <c r="OM5" s="46" t="s">
        <v>39931</v>
      </c>
      <c r="ON5" s="46" t="s">
        <v>39932</v>
      </c>
      <c r="OO5" s="46" t="s">
        <v>39933</v>
      </c>
      <c r="OP5" s="46" t="s">
        <v>39934</v>
      </c>
      <c r="OQ5" s="46" t="s">
        <v>39935</v>
      </c>
      <c r="OR5" s="46" t="s">
        <v>39936</v>
      </c>
      <c r="OS5" s="46" t="s">
        <v>39937</v>
      </c>
      <c r="OT5" s="46" t="s">
        <v>39938</v>
      </c>
      <c r="OU5" s="46" t="s">
        <v>39939</v>
      </c>
      <c r="OV5" s="46" t="s">
        <v>39940</v>
      </c>
      <c r="OW5" s="46" t="s">
        <v>39941</v>
      </c>
      <c r="OX5" s="46" t="s">
        <v>39942</v>
      </c>
      <c r="OY5" s="46" t="s">
        <v>39943</v>
      </c>
      <c r="OZ5" s="46" t="s">
        <v>39944</v>
      </c>
      <c r="PA5" s="46" t="s">
        <v>39945</v>
      </c>
      <c r="PB5" s="46" t="s">
        <v>39946</v>
      </c>
      <c r="PC5" s="46" t="s">
        <v>39947</v>
      </c>
      <c r="PD5" s="46" t="s">
        <v>39948</v>
      </c>
      <c r="PE5" s="46" t="s">
        <v>39949</v>
      </c>
      <c r="PF5" s="46" t="s">
        <v>39950</v>
      </c>
      <c r="PG5" s="46" t="s">
        <v>39951</v>
      </c>
      <c r="PH5" s="46" t="s">
        <v>39952</v>
      </c>
      <c r="PI5" s="46" t="s">
        <v>39953</v>
      </c>
      <c r="PJ5" s="46" t="s">
        <v>39954</v>
      </c>
      <c r="PK5" s="46" t="s">
        <v>39955</v>
      </c>
      <c r="PL5" s="46" t="s">
        <v>39956</v>
      </c>
      <c r="PM5" s="46" t="s">
        <v>39957</v>
      </c>
      <c r="PN5" s="46" t="s">
        <v>39958</v>
      </c>
      <c r="PO5" s="46" t="s">
        <v>39959</v>
      </c>
      <c r="PP5" s="46" t="s">
        <v>39960</v>
      </c>
      <c r="PQ5" s="46" t="s">
        <v>39961</v>
      </c>
      <c r="PR5" s="46" t="s">
        <v>39962</v>
      </c>
      <c r="PS5" s="46" t="s">
        <v>39963</v>
      </c>
      <c r="PT5" s="46" t="s">
        <v>39964</v>
      </c>
      <c r="PU5" s="46" t="s">
        <v>39965</v>
      </c>
      <c r="PV5" s="46" t="s">
        <v>39966</v>
      </c>
      <c r="PW5" s="46" t="s">
        <v>39967</v>
      </c>
      <c r="PX5" s="46" t="s">
        <v>39968</v>
      </c>
      <c r="PY5" s="46" t="s">
        <v>39969</v>
      </c>
      <c r="PZ5" s="46" t="s">
        <v>39970</v>
      </c>
      <c r="QA5" s="46" t="s">
        <v>39971</v>
      </c>
      <c r="QB5" s="46" t="s">
        <v>39972</v>
      </c>
      <c r="QC5" s="46" t="s">
        <v>39973</v>
      </c>
      <c r="QD5" s="46" t="s">
        <v>39974</v>
      </c>
      <c r="QE5" s="46" t="s">
        <v>39975</v>
      </c>
      <c r="QF5" s="46" t="s">
        <v>39976</v>
      </c>
      <c r="QG5" s="46" t="s">
        <v>39977</v>
      </c>
      <c r="QH5" s="46" t="s">
        <v>39978</v>
      </c>
      <c r="QI5" s="46" t="s">
        <v>39979</v>
      </c>
      <c r="QJ5" s="46" t="s">
        <v>39980</v>
      </c>
      <c r="QK5" s="46" t="s">
        <v>39981</v>
      </c>
      <c r="QL5" s="46" t="s">
        <v>39982</v>
      </c>
      <c r="QM5" s="46" t="s">
        <v>39983</v>
      </c>
      <c r="QN5" s="46" t="s">
        <v>39984</v>
      </c>
      <c r="QO5" s="46" t="s">
        <v>39985</v>
      </c>
      <c r="QP5" s="46" t="s">
        <v>39986</v>
      </c>
      <c r="QQ5" s="46" t="s">
        <v>39987</v>
      </c>
      <c r="QR5" s="46" t="s">
        <v>39988</v>
      </c>
      <c r="QS5" s="46" t="s">
        <v>39989</v>
      </c>
      <c r="QT5" s="46" t="s">
        <v>39990</v>
      </c>
      <c r="QU5" s="46" t="s">
        <v>39991</v>
      </c>
      <c r="QV5" s="46" t="s">
        <v>39992</v>
      </c>
      <c r="QW5" s="46" t="s">
        <v>39993</v>
      </c>
      <c r="QX5" s="46" t="s">
        <v>39994</v>
      </c>
      <c r="QY5" s="46" t="s">
        <v>39995</v>
      </c>
      <c r="QZ5" s="46" t="s">
        <v>39996</v>
      </c>
      <c r="RA5" s="46" t="s">
        <v>39997</v>
      </c>
      <c r="RB5" s="46" t="s">
        <v>39998</v>
      </c>
      <c r="RC5" s="46" t="s">
        <v>39999</v>
      </c>
      <c r="RD5" s="46" t="s">
        <v>40000</v>
      </c>
      <c r="RE5" s="46" t="s">
        <v>40001</v>
      </c>
      <c r="RF5" s="46" t="s">
        <v>40002</v>
      </c>
      <c r="RG5" s="46" t="s">
        <v>40003</v>
      </c>
      <c r="RH5" s="46" t="s">
        <v>40004</v>
      </c>
      <c r="RI5" s="46" t="s">
        <v>40005</v>
      </c>
      <c r="RJ5" s="46" t="s">
        <v>40006</v>
      </c>
      <c r="RK5" s="46" t="s">
        <v>40007</v>
      </c>
      <c r="RL5" s="46" t="s">
        <v>40008</v>
      </c>
      <c r="RM5" s="46" t="s">
        <v>40009</v>
      </c>
      <c r="RN5" s="46" t="s">
        <v>40010</v>
      </c>
      <c r="RO5" s="46" t="s">
        <v>40011</v>
      </c>
      <c r="RP5" s="46" t="s">
        <v>40012</v>
      </c>
      <c r="RQ5" s="46" t="s">
        <v>40013</v>
      </c>
      <c r="RR5" s="46" t="s">
        <v>40014</v>
      </c>
      <c r="RS5" s="46" t="s">
        <v>40015</v>
      </c>
      <c r="RT5" s="46" t="s">
        <v>40016</v>
      </c>
      <c r="RU5" s="46" t="s">
        <v>40017</v>
      </c>
      <c r="RV5" s="46" t="s">
        <v>40018</v>
      </c>
      <c r="RW5" s="46" t="s">
        <v>40019</v>
      </c>
      <c r="RX5" s="46" t="s">
        <v>40020</v>
      </c>
      <c r="RY5" s="46" t="s">
        <v>40021</v>
      </c>
      <c r="RZ5" s="46" t="s">
        <v>40022</v>
      </c>
      <c r="SA5" s="46" t="s">
        <v>40023</v>
      </c>
      <c r="SB5" s="46" t="s">
        <v>40024</v>
      </c>
      <c r="SC5" s="46" t="s">
        <v>40025</v>
      </c>
      <c r="SD5" s="46" t="s">
        <v>40026</v>
      </c>
      <c r="SE5" s="46" t="s">
        <v>40027</v>
      </c>
      <c r="SF5" s="46" t="s">
        <v>40028</v>
      </c>
      <c r="SG5" s="46" t="s">
        <v>40029</v>
      </c>
      <c r="SH5" s="46" t="s">
        <v>40030</v>
      </c>
      <c r="SI5" s="46" t="s">
        <v>40031</v>
      </c>
      <c r="SJ5" s="46" t="s">
        <v>40032</v>
      </c>
      <c r="SK5" s="46" t="s">
        <v>40033</v>
      </c>
      <c r="SL5" s="46" t="s">
        <v>40034</v>
      </c>
      <c r="SM5" s="46" t="s">
        <v>40035</v>
      </c>
      <c r="SN5" s="46" t="s">
        <v>40036</v>
      </c>
      <c r="SO5" s="46" t="s">
        <v>40037</v>
      </c>
      <c r="SP5" s="46" t="s">
        <v>40038</v>
      </c>
      <c r="SQ5" s="46" t="s">
        <v>40039</v>
      </c>
      <c r="SR5" s="46" t="s">
        <v>40040</v>
      </c>
      <c r="SS5" s="46" t="s">
        <v>40041</v>
      </c>
      <c r="ST5" s="46" t="s">
        <v>40042</v>
      </c>
      <c r="SU5" s="46" t="s">
        <v>40043</v>
      </c>
      <c r="SV5" s="46" t="s">
        <v>40044</v>
      </c>
      <c r="SW5" s="46" t="s">
        <v>40045</v>
      </c>
      <c r="SX5" s="46" t="s">
        <v>40046</v>
      </c>
      <c r="SY5" s="46" t="s">
        <v>40047</v>
      </c>
      <c r="SZ5" s="46" t="s">
        <v>40048</v>
      </c>
      <c r="TA5" s="46" t="s">
        <v>40049</v>
      </c>
      <c r="TB5" s="46" t="s">
        <v>40050</v>
      </c>
      <c r="TC5" s="46" t="s">
        <v>40051</v>
      </c>
      <c r="TD5" s="46" t="s">
        <v>40052</v>
      </c>
      <c r="TE5" s="46" t="s">
        <v>40053</v>
      </c>
      <c r="TF5" s="46" t="s">
        <v>40054</v>
      </c>
      <c r="TG5" s="46" t="s">
        <v>40055</v>
      </c>
      <c r="TH5" s="46" t="s">
        <v>40056</v>
      </c>
      <c r="TI5" s="46" t="s">
        <v>40057</v>
      </c>
      <c r="TJ5" s="46" t="s">
        <v>40058</v>
      </c>
      <c r="TK5" s="46" t="s">
        <v>40059</v>
      </c>
      <c r="TL5" s="46" t="s">
        <v>40060</v>
      </c>
      <c r="TM5" s="46" t="s">
        <v>40061</v>
      </c>
      <c r="TN5" s="46" t="s">
        <v>40062</v>
      </c>
      <c r="TO5" s="46" t="s">
        <v>40063</v>
      </c>
      <c r="TP5" s="46" t="s">
        <v>40064</v>
      </c>
      <c r="TQ5" s="46" t="s">
        <v>40065</v>
      </c>
      <c r="TR5" s="46" t="s">
        <v>40066</v>
      </c>
      <c r="TS5" s="46" t="s">
        <v>40067</v>
      </c>
      <c r="TT5" s="46" t="s">
        <v>40068</v>
      </c>
      <c r="TU5" s="46" t="s">
        <v>40069</v>
      </c>
      <c r="TV5" s="46" t="s">
        <v>40070</v>
      </c>
      <c r="TW5" s="46" t="s">
        <v>40071</v>
      </c>
      <c r="TX5" s="46" t="s">
        <v>40072</v>
      </c>
      <c r="TY5" s="46" t="s">
        <v>40073</v>
      </c>
      <c r="TZ5" s="46" t="s">
        <v>40074</v>
      </c>
      <c r="UA5" s="46" t="s">
        <v>40075</v>
      </c>
      <c r="UB5" s="46" t="s">
        <v>40076</v>
      </c>
      <c r="UC5" s="46" t="s">
        <v>40077</v>
      </c>
      <c r="UD5" s="46" t="s">
        <v>40078</v>
      </c>
      <c r="UE5" s="46" t="s">
        <v>40079</v>
      </c>
      <c r="UF5" s="46" t="s">
        <v>40080</v>
      </c>
      <c r="UG5" s="46" t="s">
        <v>40081</v>
      </c>
      <c r="UH5" s="46" t="s">
        <v>40082</v>
      </c>
      <c r="UI5" s="46" t="s">
        <v>40083</v>
      </c>
      <c r="UJ5" s="46" t="s">
        <v>40084</v>
      </c>
      <c r="UK5" s="46" t="s">
        <v>40085</v>
      </c>
      <c r="UL5" s="46" t="s">
        <v>40086</v>
      </c>
      <c r="UM5" s="46" t="s">
        <v>40087</v>
      </c>
      <c r="UN5" s="46" t="s">
        <v>40088</v>
      </c>
      <c r="UO5" s="46" t="s">
        <v>40089</v>
      </c>
      <c r="UP5" s="46" t="s">
        <v>40090</v>
      </c>
      <c r="UQ5" s="46" t="s">
        <v>40091</v>
      </c>
      <c r="UR5" s="46" t="s">
        <v>40092</v>
      </c>
      <c r="US5" s="46" t="s">
        <v>40093</v>
      </c>
      <c r="UT5" s="46" t="s">
        <v>40094</v>
      </c>
      <c r="UU5" s="46" t="s">
        <v>40095</v>
      </c>
      <c r="UV5" s="46" t="s">
        <v>40096</v>
      </c>
      <c r="UW5" s="46" t="s">
        <v>40097</v>
      </c>
      <c r="UX5" s="46" t="s">
        <v>40098</v>
      </c>
      <c r="UY5" s="46" t="s">
        <v>40099</v>
      </c>
      <c r="UZ5" s="46" t="s">
        <v>40100</v>
      </c>
      <c r="VA5" s="46" t="s">
        <v>40101</v>
      </c>
      <c r="VB5" s="46" t="s">
        <v>40102</v>
      </c>
      <c r="VC5" s="46" t="s">
        <v>40103</v>
      </c>
      <c r="VD5" s="46" t="s">
        <v>40104</v>
      </c>
      <c r="VE5" s="46" t="s">
        <v>40105</v>
      </c>
      <c r="VF5" s="46" t="s">
        <v>40106</v>
      </c>
      <c r="VG5" s="46" t="s">
        <v>40107</v>
      </c>
      <c r="VH5" s="46" t="s">
        <v>40108</v>
      </c>
      <c r="VI5" s="46" t="s">
        <v>40109</v>
      </c>
      <c r="VJ5" s="46" t="s">
        <v>40110</v>
      </c>
      <c r="VK5" s="46" t="s">
        <v>40111</v>
      </c>
      <c r="VL5" s="46" t="s">
        <v>40112</v>
      </c>
      <c r="VM5" s="46" t="s">
        <v>40113</v>
      </c>
      <c r="VN5" s="46" t="s">
        <v>40114</v>
      </c>
      <c r="VO5" s="46" t="s">
        <v>40115</v>
      </c>
      <c r="VP5" s="46" t="s">
        <v>40116</v>
      </c>
      <c r="VQ5" s="46" t="s">
        <v>40117</v>
      </c>
      <c r="VR5" s="46" t="s">
        <v>40118</v>
      </c>
      <c r="VS5" s="46" t="s">
        <v>40119</v>
      </c>
      <c r="VT5" s="46" t="s">
        <v>40120</v>
      </c>
      <c r="VU5" s="46" t="s">
        <v>40121</v>
      </c>
      <c r="VV5" s="46" t="s">
        <v>40122</v>
      </c>
      <c r="VW5" s="46" t="s">
        <v>40123</v>
      </c>
      <c r="VX5" s="46" t="s">
        <v>40124</v>
      </c>
      <c r="VY5" s="46" t="s">
        <v>40125</v>
      </c>
      <c r="VZ5" s="46" t="s">
        <v>40126</v>
      </c>
      <c r="WA5" s="46" t="s">
        <v>40127</v>
      </c>
      <c r="WB5" s="46" t="s">
        <v>40128</v>
      </c>
      <c r="WC5" s="46" t="s">
        <v>40129</v>
      </c>
      <c r="WD5" s="46" t="s">
        <v>40130</v>
      </c>
      <c r="WE5" s="46" t="s">
        <v>40131</v>
      </c>
      <c r="WF5" s="46" t="s">
        <v>40132</v>
      </c>
      <c r="WG5" s="46" t="s">
        <v>40133</v>
      </c>
      <c r="WH5" s="46" t="s">
        <v>40134</v>
      </c>
      <c r="WI5" s="46" t="s">
        <v>40135</v>
      </c>
      <c r="WJ5" s="46" t="s">
        <v>40136</v>
      </c>
      <c r="WK5" s="46" t="s">
        <v>40137</v>
      </c>
      <c r="WL5" s="46" t="s">
        <v>40138</v>
      </c>
      <c r="WM5" s="46" t="s">
        <v>40139</v>
      </c>
      <c r="WN5" s="46" t="s">
        <v>40140</v>
      </c>
      <c r="WO5" s="46" t="s">
        <v>40141</v>
      </c>
      <c r="WP5" s="46" t="s">
        <v>40142</v>
      </c>
      <c r="WQ5" s="46" t="s">
        <v>40143</v>
      </c>
      <c r="WR5" s="46" t="s">
        <v>40144</v>
      </c>
      <c r="WS5" s="46" t="s">
        <v>40145</v>
      </c>
      <c r="WT5" s="46" t="s">
        <v>40146</v>
      </c>
      <c r="WU5" s="46" t="s">
        <v>40147</v>
      </c>
      <c r="WV5" s="46" t="s">
        <v>40148</v>
      </c>
      <c r="WW5" s="46" t="s">
        <v>40149</v>
      </c>
      <c r="WX5" s="46" t="s">
        <v>40150</v>
      </c>
      <c r="WY5" s="46" t="s">
        <v>40151</v>
      </c>
      <c r="WZ5" s="46" t="s">
        <v>40152</v>
      </c>
      <c r="XA5" s="46" t="s">
        <v>40153</v>
      </c>
      <c r="XB5" s="46" t="s">
        <v>40154</v>
      </c>
      <c r="XC5" s="46" t="s">
        <v>40155</v>
      </c>
      <c r="XD5" s="46" t="s">
        <v>40156</v>
      </c>
      <c r="XE5" s="46" t="s">
        <v>40157</v>
      </c>
      <c r="XF5" s="46" t="s">
        <v>40158</v>
      </c>
      <c r="XG5" s="46" t="s">
        <v>40159</v>
      </c>
      <c r="XH5" s="46" t="s">
        <v>40160</v>
      </c>
      <c r="XI5" s="46" t="s">
        <v>40161</v>
      </c>
      <c r="XJ5" s="46" t="s">
        <v>40162</v>
      </c>
      <c r="XK5" s="46" t="s">
        <v>40163</v>
      </c>
      <c r="XL5" s="46" t="s">
        <v>40164</v>
      </c>
      <c r="XM5" s="46" t="s">
        <v>40165</v>
      </c>
      <c r="XN5" s="46" t="s">
        <v>40166</v>
      </c>
      <c r="XO5" s="46" t="s">
        <v>40167</v>
      </c>
      <c r="XP5" s="46" t="s">
        <v>40168</v>
      </c>
      <c r="XQ5" s="46" t="s">
        <v>40169</v>
      </c>
      <c r="XR5" s="46" t="s">
        <v>40170</v>
      </c>
      <c r="XS5" s="46" t="s">
        <v>40171</v>
      </c>
      <c r="XT5" s="46" t="s">
        <v>40172</v>
      </c>
      <c r="XU5" s="46" t="s">
        <v>40173</v>
      </c>
      <c r="XV5" s="46" t="s">
        <v>40174</v>
      </c>
      <c r="XW5" s="46" t="s">
        <v>40175</v>
      </c>
      <c r="XX5" s="46" t="s">
        <v>40176</v>
      </c>
      <c r="XY5" s="46" t="s">
        <v>40177</v>
      </c>
      <c r="XZ5" s="46" t="s">
        <v>40178</v>
      </c>
      <c r="YA5" s="46" t="s">
        <v>40179</v>
      </c>
      <c r="YB5" s="46" t="s">
        <v>40180</v>
      </c>
      <c r="YC5" s="46" t="s">
        <v>40181</v>
      </c>
      <c r="YD5" s="46" t="s">
        <v>40182</v>
      </c>
      <c r="YE5" s="46" t="s">
        <v>40183</v>
      </c>
      <c r="YF5" s="46" t="s">
        <v>40184</v>
      </c>
      <c r="YG5" s="46" t="s">
        <v>40185</v>
      </c>
      <c r="YH5" s="46" t="s">
        <v>40186</v>
      </c>
      <c r="YI5" s="46" t="s">
        <v>40187</v>
      </c>
      <c r="YJ5" s="46" t="s">
        <v>40188</v>
      </c>
      <c r="YK5" s="46" t="s">
        <v>40189</v>
      </c>
      <c r="YL5" s="46" t="s">
        <v>40190</v>
      </c>
      <c r="YM5" s="46" t="s">
        <v>40191</v>
      </c>
      <c r="YN5" s="46" t="s">
        <v>40192</v>
      </c>
      <c r="YO5" s="46" t="s">
        <v>40193</v>
      </c>
      <c r="YP5" s="46" t="s">
        <v>40194</v>
      </c>
      <c r="YQ5" s="46" t="s">
        <v>40195</v>
      </c>
      <c r="YR5" s="46" t="s">
        <v>40196</v>
      </c>
      <c r="YS5" s="46" t="s">
        <v>40197</v>
      </c>
      <c r="YT5" s="46" t="s">
        <v>40198</v>
      </c>
      <c r="YU5" s="46" t="s">
        <v>40199</v>
      </c>
      <c r="YV5" s="46" t="s">
        <v>40200</v>
      </c>
      <c r="YW5" s="46" t="s">
        <v>40201</v>
      </c>
      <c r="YX5" s="46" t="s">
        <v>40202</v>
      </c>
      <c r="YY5" s="46" t="s">
        <v>40203</v>
      </c>
      <c r="YZ5" s="46" t="s">
        <v>40204</v>
      </c>
      <c r="ZA5" s="46" t="s">
        <v>40205</v>
      </c>
      <c r="ZB5" s="46" t="s">
        <v>40206</v>
      </c>
      <c r="ZC5" s="46" t="s">
        <v>40207</v>
      </c>
      <c r="ZD5" s="46" t="s">
        <v>40208</v>
      </c>
      <c r="ZE5" s="46" t="s">
        <v>40209</v>
      </c>
      <c r="ZF5" s="46" t="s">
        <v>40210</v>
      </c>
      <c r="ZG5" s="46" t="s">
        <v>40211</v>
      </c>
      <c r="ZH5" s="46" t="s">
        <v>40212</v>
      </c>
      <c r="ZI5" s="46" t="s">
        <v>40213</v>
      </c>
      <c r="ZJ5" s="46" t="s">
        <v>40214</v>
      </c>
      <c r="ZK5" s="46" t="s">
        <v>40215</v>
      </c>
      <c r="ZL5" s="46" t="s">
        <v>40216</v>
      </c>
      <c r="ZM5" s="46" t="s">
        <v>40217</v>
      </c>
      <c r="ZN5" s="46" t="s">
        <v>40218</v>
      </c>
      <c r="ZO5" s="46" t="s">
        <v>40219</v>
      </c>
      <c r="ZP5" s="46" t="s">
        <v>40220</v>
      </c>
      <c r="ZQ5" s="46" t="s">
        <v>40221</v>
      </c>
      <c r="ZR5" s="46" t="s">
        <v>40222</v>
      </c>
      <c r="ZS5" s="46" t="s">
        <v>40223</v>
      </c>
      <c r="ZT5" s="46" t="s">
        <v>40224</v>
      </c>
      <c r="ZU5" s="46" t="s">
        <v>40225</v>
      </c>
      <c r="ZV5" s="46" t="s">
        <v>40226</v>
      </c>
      <c r="ZW5" s="46" t="s">
        <v>40227</v>
      </c>
      <c r="ZX5" s="46" t="s">
        <v>40228</v>
      </c>
      <c r="ZY5" s="46" t="s">
        <v>40229</v>
      </c>
      <c r="ZZ5" s="46" t="s">
        <v>40230</v>
      </c>
      <c r="AAA5" s="46" t="s">
        <v>40231</v>
      </c>
      <c r="AAB5" s="46" t="s">
        <v>40232</v>
      </c>
      <c r="AAC5" s="46" t="s">
        <v>40233</v>
      </c>
      <c r="AAD5" s="46" t="s">
        <v>40234</v>
      </c>
      <c r="AAE5" s="46" t="s">
        <v>40235</v>
      </c>
      <c r="AAF5" s="46" t="s">
        <v>40236</v>
      </c>
      <c r="AAG5" s="46" t="s">
        <v>40237</v>
      </c>
      <c r="AAH5" s="46" t="s">
        <v>40238</v>
      </c>
      <c r="AAI5" s="46" t="s">
        <v>40239</v>
      </c>
      <c r="AAJ5" s="46" t="s">
        <v>40240</v>
      </c>
      <c r="AAK5" s="46" t="s">
        <v>40241</v>
      </c>
      <c r="AAL5" s="46" t="s">
        <v>40242</v>
      </c>
      <c r="AAM5" s="46" t="s">
        <v>40243</v>
      </c>
      <c r="AAN5" s="46" t="s">
        <v>40244</v>
      </c>
      <c r="AAO5" s="46" t="s">
        <v>40245</v>
      </c>
      <c r="AAP5" s="46" t="s">
        <v>40246</v>
      </c>
      <c r="AAQ5" s="46" t="s">
        <v>40247</v>
      </c>
      <c r="AAR5" s="46" t="s">
        <v>40248</v>
      </c>
      <c r="AAS5" s="46" t="s">
        <v>40249</v>
      </c>
      <c r="AAT5" s="46" t="s">
        <v>40250</v>
      </c>
      <c r="AAU5" s="46" t="s">
        <v>40251</v>
      </c>
      <c r="AAV5" s="46" t="s">
        <v>40252</v>
      </c>
      <c r="AAW5" s="46" t="s">
        <v>40253</v>
      </c>
      <c r="AAX5" s="46" t="s">
        <v>40254</v>
      </c>
      <c r="AAY5" s="46" t="s">
        <v>40255</v>
      </c>
      <c r="AAZ5" s="46" t="s">
        <v>40256</v>
      </c>
      <c r="ABA5" s="46" t="s">
        <v>40257</v>
      </c>
      <c r="ABB5" s="46" t="s">
        <v>40258</v>
      </c>
      <c r="ABC5" s="46" t="s">
        <v>40259</v>
      </c>
      <c r="ABD5" s="46" t="s">
        <v>40260</v>
      </c>
      <c r="ABE5" s="46" t="s">
        <v>40261</v>
      </c>
      <c r="ABF5" s="46" t="s">
        <v>40262</v>
      </c>
      <c r="ABG5" s="46" t="s">
        <v>40263</v>
      </c>
      <c r="ABH5" s="46" t="s">
        <v>40264</v>
      </c>
      <c r="ABI5" s="46" t="s">
        <v>40265</v>
      </c>
      <c r="ABJ5" s="46" t="s">
        <v>40266</v>
      </c>
      <c r="ABK5" s="46" t="s">
        <v>40267</v>
      </c>
      <c r="ABL5" s="46" t="s">
        <v>40268</v>
      </c>
      <c r="ABM5" s="46" t="s">
        <v>40269</v>
      </c>
      <c r="ABN5" s="46" t="s">
        <v>40270</v>
      </c>
      <c r="ABO5" s="46" t="s">
        <v>40271</v>
      </c>
      <c r="ABP5" s="46" t="s">
        <v>40272</v>
      </c>
      <c r="ABQ5" s="46" t="s">
        <v>40273</v>
      </c>
      <c r="ABR5" s="46" t="s">
        <v>40274</v>
      </c>
      <c r="ABS5" s="46" t="s">
        <v>40275</v>
      </c>
      <c r="ABT5" s="46" t="s">
        <v>40276</v>
      </c>
      <c r="ABU5" s="46" t="s">
        <v>40277</v>
      </c>
      <c r="ABV5" s="46" t="s">
        <v>40278</v>
      </c>
      <c r="ABW5" s="46" t="s">
        <v>40279</v>
      </c>
      <c r="ABX5" s="46" t="s">
        <v>40280</v>
      </c>
      <c r="ABY5" s="46" t="s">
        <v>40281</v>
      </c>
      <c r="ABZ5" s="46" t="s">
        <v>40282</v>
      </c>
      <c r="ACA5" s="46" t="s">
        <v>40283</v>
      </c>
      <c r="ACB5" s="46" t="s">
        <v>40284</v>
      </c>
      <c r="ACC5" s="46" t="s">
        <v>40285</v>
      </c>
      <c r="ACD5" s="46" t="s">
        <v>40286</v>
      </c>
      <c r="ACE5" s="46" t="s">
        <v>40287</v>
      </c>
      <c r="ACF5" s="46" t="s">
        <v>40288</v>
      </c>
      <c r="ACG5" s="46" t="s">
        <v>40289</v>
      </c>
      <c r="ACH5" s="46" t="s">
        <v>40290</v>
      </c>
      <c r="ACI5" s="46" t="s">
        <v>40291</v>
      </c>
      <c r="ACJ5" s="46" t="s">
        <v>40292</v>
      </c>
      <c r="ACK5" s="46" t="s">
        <v>40293</v>
      </c>
      <c r="ACL5" s="46" t="s">
        <v>40294</v>
      </c>
      <c r="ACM5" s="46" t="s">
        <v>40295</v>
      </c>
      <c r="ACN5" s="46" t="s">
        <v>40296</v>
      </c>
      <c r="ACO5" s="46" t="s">
        <v>40297</v>
      </c>
      <c r="ACP5" s="46" t="s">
        <v>40298</v>
      </c>
      <c r="ACQ5" s="46" t="s">
        <v>40299</v>
      </c>
      <c r="ACR5" s="46" t="s">
        <v>40300</v>
      </c>
      <c r="ACS5" s="46" t="s">
        <v>40301</v>
      </c>
      <c r="ACT5" s="46" t="s">
        <v>40302</v>
      </c>
      <c r="ACU5" s="46" t="s">
        <v>40303</v>
      </c>
      <c r="ACV5" s="46" t="s">
        <v>40304</v>
      </c>
      <c r="ACW5" s="46" t="s">
        <v>40305</v>
      </c>
      <c r="ACX5" s="46" t="s">
        <v>40306</v>
      </c>
      <c r="ACY5" s="46" t="s">
        <v>40307</v>
      </c>
      <c r="ACZ5" s="46" t="s">
        <v>40308</v>
      </c>
      <c r="ADA5" s="46" t="s">
        <v>40309</v>
      </c>
      <c r="ADB5" s="46" t="s">
        <v>40310</v>
      </c>
      <c r="ADC5" s="46" t="s">
        <v>40311</v>
      </c>
      <c r="ADD5" s="46" t="s">
        <v>40312</v>
      </c>
      <c r="ADE5" s="46" t="s">
        <v>40313</v>
      </c>
      <c r="ADF5" s="46" t="s">
        <v>40314</v>
      </c>
      <c r="ADG5" s="46" t="s">
        <v>40315</v>
      </c>
      <c r="ADH5" s="46" t="s">
        <v>40316</v>
      </c>
      <c r="ADI5" s="46" t="s">
        <v>40317</v>
      </c>
      <c r="ADJ5" s="46" t="s">
        <v>40318</v>
      </c>
      <c r="ADK5" s="46" t="s">
        <v>40319</v>
      </c>
      <c r="ADL5" s="46" t="s">
        <v>40320</v>
      </c>
      <c r="ADM5" s="46" t="s">
        <v>40321</v>
      </c>
      <c r="ADN5" s="46" t="s">
        <v>40322</v>
      </c>
      <c r="ADO5" s="46" t="s">
        <v>40323</v>
      </c>
      <c r="ADP5" s="46" t="s">
        <v>40324</v>
      </c>
      <c r="ADQ5" s="46" t="s">
        <v>40325</v>
      </c>
      <c r="ADR5" s="46" t="s">
        <v>40326</v>
      </c>
      <c r="ADS5" s="46" t="s">
        <v>40327</v>
      </c>
      <c r="ADT5" s="46" t="s">
        <v>40328</v>
      </c>
      <c r="ADU5" s="46" t="s">
        <v>40329</v>
      </c>
      <c r="ADV5" s="46" t="s">
        <v>40330</v>
      </c>
      <c r="ADW5" s="46" t="s">
        <v>40331</v>
      </c>
      <c r="ADX5" s="46" t="s">
        <v>40332</v>
      </c>
      <c r="ADY5" s="46" t="s">
        <v>40333</v>
      </c>
      <c r="ADZ5" s="46" t="s">
        <v>40334</v>
      </c>
      <c r="AEA5" s="46" t="s">
        <v>40335</v>
      </c>
      <c r="AEB5" s="46" t="s">
        <v>40336</v>
      </c>
      <c r="AEC5" s="46" t="s">
        <v>40337</v>
      </c>
      <c r="AED5" s="46" t="s">
        <v>40338</v>
      </c>
      <c r="AEE5" s="46" t="s">
        <v>40339</v>
      </c>
      <c r="AEF5" s="46" t="s">
        <v>40340</v>
      </c>
      <c r="AEG5" s="46" t="s">
        <v>40341</v>
      </c>
      <c r="AEH5" s="46" t="s">
        <v>40342</v>
      </c>
      <c r="AEI5" s="46" t="s">
        <v>40343</v>
      </c>
      <c r="AEJ5" s="46" t="s">
        <v>40344</v>
      </c>
      <c r="AEK5" s="46" t="s">
        <v>40345</v>
      </c>
      <c r="AEL5" s="46" t="s">
        <v>40346</v>
      </c>
      <c r="AEM5" s="46" t="s">
        <v>40347</v>
      </c>
      <c r="AEN5" s="46" t="s">
        <v>40348</v>
      </c>
      <c r="AEO5" s="46" t="s">
        <v>40349</v>
      </c>
      <c r="AEP5" s="46" t="s">
        <v>40350</v>
      </c>
      <c r="AEQ5" s="46" t="s">
        <v>40351</v>
      </c>
      <c r="AER5" s="46" t="s">
        <v>40352</v>
      </c>
      <c r="AES5" s="46" t="s">
        <v>40353</v>
      </c>
      <c r="AET5" s="46" t="s">
        <v>40354</v>
      </c>
      <c r="AEU5" s="46" t="s">
        <v>40355</v>
      </c>
      <c r="AEV5" s="46" t="s">
        <v>40356</v>
      </c>
      <c r="AEW5" s="46" t="s">
        <v>40357</v>
      </c>
      <c r="AEX5" s="46" t="s">
        <v>40358</v>
      </c>
      <c r="AEY5" s="46" t="s">
        <v>40359</v>
      </c>
      <c r="AEZ5" s="46" t="s">
        <v>40360</v>
      </c>
      <c r="AFA5" s="46" t="s">
        <v>40361</v>
      </c>
      <c r="AFB5" s="46" t="s">
        <v>40362</v>
      </c>
      <c r="AFC5" s="46" t="s">
        <v>40363</v>
      </c>
      <c r="AFD5" s="46" t="s">
        <v>40364</v>
      </c>
      <c r="AFE5" s="46" t="s">
        <v>40365</v>
      </c>
      <c r="AFF5" s="46" t="s">
        <v>40366</v>
      </c>
      <c r="AFG5" s="46" t="s">
        <v>40367</v>
      </c>
      <c r="AFH5" s="46" t="s">
        <v>40368</v>
      </c>
      <c r="AFI5" s="46" t="s">
        <v>40369</v>
      </c>
      <c r="AFJ5" s="46" t="s">
        <v>40370</v>
      </c>
      <c r="AFK5" s="46" t="s">
        <v>40371</v>
      </c>
      <c r="AFL5" s="46" t="s">
        <v>40372</v>
      </c>
      <c r="AFM5" s="46" t="s">
        <v>40373</v>
      </c>
      <c r="AFN5" s="46" t="s">
        <v>40374</v>
      </c>
      <c r="AFO5" s="46" t="s">
        <v>40375</v>
      </c>
      <c r="AFP5" s="46" t="s">
        <v>40376</v>
      </c>
      <c r="AFQ5" s="46" t="s">
        <v>40377</v>
      </c>
      <c r="AFR5" s="46" t="s">
        <v>40378</v>
      </c>
      <c r="AFS5" s="46" t="s">
        <v>40379</v>
      </c>
      <c r="AFT5" s="46" t="s">
        <v>40380</v>
      </c>
      <c r="AFU5" s="46" t="s">
        <v>40381</v>
      </c>
      <c r="AFV5" s="46" t="s">
        <v>40382</v>
      </c>
      <c r="AFW5" s="46" t="s">
        <v>40383</v>
      </c>
      <c r="AFX5" s="46" t="s">
        <v>40384</v>
      </c>
      <c r="AFY5" s="46" t="s">
        <v>40385</v>
      </c>
      <c r="AFZ5" s="46" t="s">
        <v>40386</v>
      </c>
      <c r="AGA5" s="46" t="s">
        <v>40387</v>
      </c>
      <c r="AGB5" s="46" t="s">
        <v>40388</v>
      </c>
      <c r="AGC5" s="46" t="s">
        <v>40389</v>
      </c>
      <c r="AGD5" s="46" t="s">
        <v>40390</v>
      </c>
      <c r="AGE5" s="46" t="s">
        <v>40391</v>
      </c>
      <c r="AGF5" s="46" t="s">
        <v>40392</v>
      </c>
      <c r="AGG5" s="46" t="s">
        <v>40393</v>
      </c>
      <c r="AGH5" s="46" t="s">
        <v>40394</v>
      </c>
      <c r="AGI5" s="46" t="s">
        <v>40395</v>
      </c>
      <c r="AGJ5" s="46" t="s">
        <v>40396</v>
      </c>
      <c r="AGK5" s="46" t="s">
        <v>40397</v>
      </c>
      <c r="AGL5" s="46" t="s">
        <v>40398</v>
      </c>
      <c r="AGM5" s="46" t="s">
        <v>40399</v>
      </c>
      <c r="AGN5" s="46" t="s">
        <v>40400</v>
      </c>
      <c r="AGO5" s="46" t="s">
        <v>40401</v>
      </c>
      <c r="AGP5" s="46" t="s">
        <v>40402</v>
      </c>
      <c r="AGQ5" s="46" t="s">
        <v>40403</v>
      </c>
      <c r="AGR5" s="46" t="s">
        <v>40404</v>
      </c>
      <c r="AGS5" s="46" t="s">
        <v>40405</v>
      </c>
      <c r="AGT5" s="46" t="s">
        <v>40406</v>
      </c>
      <c r="AGU5" s="46" t="s">
        <v>40407</v>
      </c>
      <c r="AGV5" s="46" t="s">
        <v>40408</v>
      </c>
      <c r="AGW5" s="46" t="s">
        <v>40409</v>
      </c>
      <c r="AGX5" s="46" t="s">
        <v>40410</v>
      </c>
      <c r="AGY5" s="46" t="s">
        <v>40411</v>
      </c>
      <c r="AGZ5" s="46" t="s">
        <v>40412</v>
      </c>
      <c r="AHA5" s="46" t="s">
        <v>40413</v>
      </c>
      <c r="AHB5" s="46" t="s">
        <v>40414</v>
      </c>
      <c r="AHC5" s="46" t="s">
        <v>40415</v>
      </c>
      <c r="AHD5" s="46" t="s">
        <v>40416</v>
      </c>
      <c r="AHE5" s="46" t="s">
        <v>40417</v>
      </c>
      <c r="AHF5" s="46" t="s">
        <v>40418</v>
      </c>
      <c r="AHG5" s="46" t="s">
        <v>40419</v>
      </c>
      <c r="AHH5" s="46" t="s">
        <v>40420</v>
      </c>
      <c r="AHI5" s="46" t="s">
        <v>40421</v>
      </c>
      <c r="AHJ5" s="46" t="s">
        <v>40422</v>
      </c>
      <c r="AHK5" s="46" t="s">
        <v>40423</v>
      </c>
      <c r="AHL5" s="46" t="s">
        <v>40424</v>
      </c>
      <c r="AHM5" s="46" t="s">
        <v>40425</v>
      </c>
      <c r="AHN5" s="46" t="s">
        <v>40426</v>
      </c>
      <c r="AHO5" s="46" t="s">
        <v>40427</v>
      </c>
      <c r="AHP5" s="46" t="s">
        <v>40428</v>
      </c>
      <c r="AHQ5" s="46" t="s">
        <v>40429</v>
      </c>
      <c r="AHR5" s="46" t="s">
        <v>40430</v>
      </c>
      <c r="AHS5" s="46" t="s">
        <v>40431</v>
      </c>
      <c r="AHT5" s="46" t="s">
        <v>40432</v>
      </c>
      <c r="AHU5" s="46" t="s">
        <v>40433</v>
      </c>
      <c r="AHV5" s="46" t="s">
        <v>40434</v>
      </c>
      <c r="AHW5" s="46" t="s">
        <v>40435</v>
      </c>
      <c r="AHX5" s="46" t="s">
        <v>40436</v>
      </c>
      <c r="AHY5" s="46" t="s">
        <v>40437</v>
      </c>
      <c r="AHZ5" s="46" t="s">
        <v>40438</v>
      </c>
      <c r="AIA5" s="46" t="s">
        <v>40439</v>
      </c>
      <c r="AIB5" s="46" t="s">
        <v>40440</v>
      </c>
      <c r="AIC5" s="46" t="s">
        <v>40441</v>
      </c>
      <c r="AID5" s="46" t="s">
        <v>40442</v>
      </c>
      <c r="AIE5" s="46" t="s">
        <v>40443</v>
      </c>
      <c r="AIF5" s="46" t="s">
        <v>40444</v>
      </c>
      <c r="AIG5" s="46" t="s">
        <v>40445</v>
      </c>
      <c r="AIH5" s="46" t="s">
        <v>40446</v>
      </c>
      <c r="AII5" s="46" t="s">
        <v>40447</v>
      </c>
      <c r="AIJ5" s="46" t="s">
        <v>40448</v>
      </c>
      <c r="AIK5" s="46" t="s">
        <v>40449</v>
      </c>
      <c r="AIL5" s="46" t="s">
        <v>40450</v>
      </c>
      <c r="AIM5" s="46" t="s">
        <v>40451</v>
      </c>
      <c r="AIN5" s="46" t="s">
        <v>40452</v>
      </c>
      <c r="AIO5" s="46" t="s">
        <v>40453</v>
      </c>
      <c r="AIP5" s="46" t="s">
        <v>40454</v>
      </c>
      <c r="AIQ5" s="46" t="s">
        <v>40455</v>
      </c>
      <c r="AIR5" s="46" t="s">
        <v>40456</v>
      </c>
      <c r="AIS5" s="46" t="s">
        <v>40457</v>
      </c>
      <c r="AIT5" s="46" t="s">
        <v>40458</v>
      </c>
      <c r="AIU5" s="46" t="s">
        <v>40459</v>
      </c>
      <c r="AIV5" s="46" t="s">
        <v>40460</v>
      </c>
      <c r="AIW5" s="46" t="s">
        <v>40461</v>
      </c>
      <c r="AIX5" s="46" t="s">
        <v>40462</v>
      </c>
      <c r="AIY5" s="46" t="s">
        <v>40463</v>
      </c>
      <c r="AIZ5" s="46" t="s">
        <v>40464</v>
      </c>
      <c r="AJA5" s="46" t="s">
        <v>40465</v>
      </c>
      <c r="AJB5" s="46" t="s">
        <v>40466</v>
      </c>
      <c r="AJC5" s="46" t="s">
        <v>40467</v>
      </c>
      <c r="AJD5" s="46" t="s">
        <v>40468</v>
      </c>
      <c r="AJE5" s="46" t="s">
        <v>40469</v>
      </c>
      <c r="AJF5" s="46" t="s">
        <v>40470</v>
      </c>
      <c r="AJG5" s="46" t="s">
        <v>40471</v>
      </c>
      <c r="AJH5" s="46" t="s">
        <v>40472</v>
      </c>
      <c r="AJI5" s="46" t="s">
        <v>40473</v>
      </c>
      <c r="AJJ5" s="46" t="s">
        <v>40474</v>
      </c>
      <c r="AJK5" s="46" t="s">
        <v>40475</v>
      </c>
      <c r="AJL5" s="46" t="s">
        <v>40476</v>
      </c>
      <c r="AJM5" s="46" t="s">
        <v>40477</v>
      </c>
      <c r="AJN5" s="46" t="s">
        <v>40478</v>
      </c>
      <c r="AJO5" s="46" t="s">
        <v>40479</v>
      </c>
      <c r="AJP5" s="46" t="s">
        <v>40480</v>
      </c>
      <c r="AJQ5" s="46" t="s">
        <v>40481</v>
      </c>
      <c r="AJR5" s="46" t="s">
        <v>40482</v>
      </c>
      <c r="AJS5" s="46" t="s">
        <v>40483</v>
      </c>
      <c r="AJT5" s="46" t="s">
        <v>40484</v>
      </c>
      <c r="AJU5" s="46" t="s">
        <v>40485</v>
      </c>
      <c r="AJV5" s="46" t="s">
        <v>40486</v>
      </c>
      <c r="AJW5" s="46" t="s">
        <v>40487</v>
      </c>
      <c r="AJX5" s="46" t="s">
        <v>40488</v>
      </c>
      <c r="AJY5" s="46" t="s">
        <v>40489</v>
      </c>
      <c r="AJZ5" s="46" t="s">
        <v>40490</v>
      </c>
      <c r="AKA5" s="46" t="s">
        <v>40491</v>
      </c>
      <c r="AKB5" s="46" t="s">
        <v>40492</v>
      </c>
      <c r="AKC5" s="46" t="s">
        <v>40493</v>
      </c>
      <c r="AKD5" s="46" t="s">
        <v>40494</v>
      </c>
      <c r="AKE5" s="46" t="s">
        <v>40495</v>
      </c>
      <c r="AKF5" s="46" t="s">
        <v>40496</v>
      </c>
      <c r="AKG5" s="46" t="s">
        <v>40497</v>
      </c>
      <c r="AKH5" s="46" t="s">
        <v>40498</v>
      </c>
      <c r="AKI5" s="46" t="s">
        <v>40499</v>
      </c>
      <c r="AKJ5" s="46" t="s">
        <v>40500</v>
      </c>
      <c r="AKK5" s="46" t="s">
        <v>40501</v>
      </c>
      <c r="AKL5" s="46" t="s">
        <v>40502</v>
      </c>
      <c r="AKM5" s="46" t="s">
        <v>40503</v>
      </c>
      <c r="AKN5" s="46" t="s">
        <v>40504</v>
      </c>
      <c r="AKO5" s="46" t="s">
        <v>40505</v>
      </c>
      <c r="AKP5" s="46" t="s">
        <v>40506</v>
      </c>
      <c r="AKQ5" s="46" t="s">
        <v>40507</v>
      </c>
      <c r="AKR5" s="46" t="s">
        <v>40508</v>
      </c>
      <c r="AKS5" s="46" t="s">
        <v>40509</v>
      </c>
      <c r="AKT5" s="46" t="s">
        <v>40510</v>
      </c>
      <c r="AKU5" s="46" t="s">
        <v>40511</v>
      </c>
      <c r="AKV5" s="46" t="s">
        <v>40512</v>
      </c>
      <c r="AKW5" s="46" t="s">
        <v>40513</v>
      </c>
      <c r="AKX5" s="46" t="s">
        <v>40514</v>
      </c>
      <c r="AKY5" s="46" t="s">
        <v>40515</v>
      </c>
      <c r="AKZ5" s="46" t="s">
        <v>40516</v>
      </c>
      <c r="ALA5" s="46" t="s">
        <v>40517</v>
      </c>
      <c r="ALB5" s="46" t="s">
        <v>40518</v>
      </c>
      <c r="ALC5" s="46" t="s">
        <v>40519</v>
      </c>
      <c r="ALD5" s="46" t="s">
        <v>40520</v>
      </c>
      <c r="ALE5" s="46" t="s">
        <v>40521</v>
      </c>
      <c r="ALF5" s="46" t="s">
        <v>40522</v>
      </c>
      <c r="ALG5" s="46" t="s">
        <v>40523</v>
      </c>
      <c r="ALH5" s="46" t="s">
        <v>40524</v>
      </c>
      <c r="ALI5" s="46" t="s">
        <v>40525</v>
      </c>
      <c r="ALJ5" s="46" t="s">
        <v>40526</v>
      </c>
      <c r="ALK5" s="46" t="s">
        <v>40527</v>
      </c>
      <c r="ALL5" s="46" t="s">
        <v>40528</v>
      </c>
      <c r="ALM5" s="46" t="s">
        <v>40529</v>
      </c>
      <c r="ALN5" s="46" t="s">
        <v>40530</v>
      </c>
      <c r="ALO5" s="46" t="s">
        <v>40531</v>
      </c>
      <c r="ALP5" s="46" t="s">
        <v>40532</v>
      </c>
      <c r="ALQ5" s="46" t="s">
        <v>40533</v>
      </c>
      <c r="ALR5" s="46" t="s">
        <v>40534</v>
      </c>
      <c r="ALS5" s="46" t="s">
        <v>40535</v>
      </c>
      <c r="ALT5" s="46" t="s">
        <v>40536</v>
      </c>
      <c r="ALU5" s="46" t="s">
        <v>40537</v>
      </c>
      <c r="ALV5" s="46" t="s">
        <v>40538</v>
      </c>
      <c r="ALW5" s="46" t="s">
        <v>40539</v>
      </c>
      <c r="ALX5" s="46" t="s">
        <v>40540</v>
      </c>
      <c r="ALY5" s="46" t="s">
        <v>40541</v>
      </c>
      <c r="ALZ5" s="46" t="s">
        <v>40542</v>
      </c>
      <c r="AMA5" s="46" t="s">
        <v>40543</v>
      </c>
      <c r="AMB5" s="46" t="s">
        <v>40544</v>
      </c>
      <c r="AMC5" s="46" t="s">
        <v>40545</v>
      </c>
      <c r="AMD5" s="46" t="s">
        <v>40546</v>
      </c>
      <c r="AME5" s="46" t="s">
        <v>40547</v>
      </c>
      <c r="AMF5" s="46" t="s">
        <v>40548</v>
      </c>
      <c r="AMG5" s="46" t="s">
        <v>40549</v>
      </c>
      <c r="AMH5" s="46" t="s">
        <v>40550</v>
      </c>
      <c r="AMI5" s="46" t="s">
        <v>40551</v>
      </c>
      <c r="AMJ5" s="46" t="s">
        <v>40552</v>
      </c>
      <c r="AMK5" s="46" t="s">
        <v>40553</v>
      </c>
      <c r="AML5" s="46" t="s">
        <v>40554</v>
      </c>
      <c r="AMM5" s="46" t="s">
        <v>40555</v>
      </c>
      <c r="AMN5" s="46" t="s">
        <v>40556</v>
      </c>
      <c r="AMO5" s="46" t="s">
        <v>40557</v>
      </c>
      <c r="AMP5" s="46" t="s">
        <v>40558</v>
      </c>
      <c r="AMQ5" s="46" t="s">
        <v>40559</v>
      </c>
      <c r="AMR5" s="46" t="s">
        <v>40560</v>
      </c>
      <c r="AMS5" s="46" t="s">
        <v>40561</v>
      </c>
      <c r="AMT5" s="46" t="s">
        <v>40562</v>
      </c>
      <c r="AMU5" s="46" t="s">
        <v>40563</v>
      </c>
      <c r="AMV5" s="46" t="s">
        <v>40564</v>
      </c>
      <c r="AMW5" s="46" t="s">
        <v>40565</v>
      </c>
      <c r="AMX5" s="46" t="s">
        <v>40566</v>
      </c>
      <c r="AMY5" s="46" t="s">
        <v>40567</v>
      </c>
      <c r="AMZ5" s="46" t="s">
        <v>40568</v>
      </c>
      <c r="ANA5" s="46" t="s">
        <v>40569</v>
      </c>
      <c r="ANB5" s="46" t="s">
        <v>40570</v>
      </c>
      <c r="ANC5" s="46" t="s">
        <v>40571</v>
      </c>
      <c r="AND5" s="46" t="s">
        <v>40572</v>
      </c>
      <c r="ANE5" s="46" t="s">
        <v>40573</v>
      </c>
      <c r="ANF5" s="46" t="s">
        <v>40574</v>
      </c>
      <c r="ANG5" s="46" t="s">
        <v>40575</v>
      </c>
      <c r="ANH5" s="46" t="s">
        <v>40576</v>
      </c>
      <c r="ANI5" s="46" t="s">
        <v>40577</v>
      </c>
      <c r="ANJ5" s="46" t="s">
        <v>40578</v>
      </c>
      <c r="ANK5" s="46" t="s">
        <v>40579</v>
      </c>
      <c r="ANL5" s="46" t="s">
        <v>40580</v>
      </c>
      <c r="ANM5" s="46" t="s">
        <v>40581</v>
      </c>
      <c r="ANN5" s="46" t="s">
        <v>40582</v>
      </c>
      <c r="ANO5" s="46" t="s">
        <v>40583</v>
      </c>
      <c r="ANP5" s="46" t="s">
        <v>40584</v>
      </c>
      <c r="ANQ5" s="46" t="s">
        <v>40585</v>
      </c>
      <c r="ANR5" s="46" t="s">
        <v>40586</v>
      </c>
      <c r="ANS5" s="46" t="s">
        <v>40587</v>
      </c>
      <c r="ANT5" s="46" t="s">
        <v>40588</v>
      </c>
      <c r="ANU5" s="46" t="s">
        <v>40589</v>
      </c>
      <c r="ANV5" s="46" t="s">
        <v>40590</v>
      </c>
      <c r="ANW5" s="46" t="s">
        <v>40591</v>
      </c>
      <c r="ANX5" s="46" t="s">
        <v>40592</v>
      </c>
      <c r="ANY5" s="46" t="s">
        <v>40593</v>
      </c>
      <c r="ANZ5" s="46" t="s">
        <v>40594</v>
      </c>
      <c r="AOA5" s="46" t="s">
        <v>40595</v>
      </c>
      <c r="AOB5" s="46" t="s">
        <v>40596</v>
      </c>
      <c r="AOC5" s="46" t="s">
        <v>40597</v>
      </c>
      <c r="AOD5" s="46" t="s">
        <v>40598</v>
      </c>
      <c r="AOE5" s="46" t="s">
        <v>40599</v>
      </c>
      <c r="AOF5" s="46" t="s">
        <v>40600</v>
      </c>
      <c r="AOG5" s="46" t="s">
        <v>40601</v>
      </c>
      <c r="AOH5" s="46" t="s">
        <v>40602</v>
      </c>
      <c r="AOI5" s="46" t="s">
        <v>40603</v>
      </c>
      <c r="AOJ5" s="46" t="s">
        <v>40604</v>
      </c>
      <c r="AOK5" s="46" t="s">
        <v>40605</v>
      </c>
      <c r="AOL5" s="46" t="s">
        <v>40606</v>
      </c>
      <c r="AOM5" s="46" t="s">
        <v>40607</v>
      </c>
      <c r="AON5" s="46" t="s">
        <v>40608</v>
      </c>
      <c r="AOO5" s="46" t="s">
        <v>40609</v>
      </c>
      <c r="AOP5" s="46" t="s">
        <v>40610</v>
      </c>
      <c r="AOQ5" s="46" t="s">
        <v>40611</v>
      </c>
      <c r="AOR5" s="46" t="s">
        <v>40612</v>
      </c>
      <c r="AOS5" s="46" t="s">
        <v>40613</v>
      </c>
      <c r="AOT5" s="46" t="s">
        <v>40614</v>
      </c>
      <c r="AOU5" s="46" t="s">
        <v>40615</v>
      </c>
      <c r="AOV5" s="46" t="s">
        <v>40616</v>
      </c>
      <c r="AOW5" s="46" t="s">
        <v>40617</v>
      </c>
      <c r="AOX5" s="46" t="s">
        <v>40618</v>
      </c>
      <c r="AOY5" s="46" t="s">
        <v>40619</v>
      </c>
      <c r="AOZ5" s="46" t="s">
        <v>40620</v>
      </c>
      <c r="APA5" s="46" t="s">
        <v>40621</v>
      </c>
      <c r="APB5" s="46" t="s">
        <v>40622</v>
      </c>
      <c r="APC5" s="46" t="s">
        <v>40623</v>
      </c>
      <c r="APD5" s="46" t="s">
        <v>40624</v>
      </c>
      <c r="APE5" s="46" t="s">
        <v>40625</v>
      </c>
      <c r="APF5" s="46" t="s">
        <v>40626</v>
      </c>
      <c r="APG5" s="46" t="s">
        <v>40627</v>
      </c>
      <c r="APH5" s="46" t="s">
        <v>40628</v>
      </c>
      <c r="API5" s="46" t="s">
        <v>40629</v>
      </c>
      <c r="APJ5" s="46" t="s">
        <v>40630</v>
      </c>
      <c r="APK5" s="46" t="s">
        <v>40631</v>
      </c>
      <c r="APL5" s="46" t="s">
        <v>40632</v>
      </c>
      <c r="APM5" s="46" t="s">
        <v>40633</v>
      </c>
      <c r="APN5" s="46" t="s">
        <v>40634</v>
      </c>
      <c r="APO5" s="46" t="s">
        <v>40635</v>
      </c>
      <c r="APP5" s="46" t="s">
        <v>40636</v>
      </c>
      <c r="APQ5" s="46" t="s">
        <v>40637</v>
      </c>
      <c r="APR5" s="46" t="s">
        <v>40638</v>
      </c>
      <c r="APS5" s="46" t="s">
        <v>40639</v>
      </c>
      <c r="APT5" s="46" t="s">
        <v>40640</v>
      </c>
      <c r="APU5" s="46" t="s">
        <v>40641</v>
      </c>
      <c r="APV5" s="46" t="s">
        <v>40642</v>
      </c>
      <c r="APW5" s="46" t="s">
        <v>40643</v>
      </c>
      <c r="APX5" s="46" t="s">
        <v>40644</v>
      </c>
      <c r="APY5" s="46" t="s">
        <v>40645</v>
      </c>
      <c r="APZ5" s="46" t="s">
        <v>40646</v>
      </c>
      <c r="AQA5" s="46" t="s">
        <v>40647</v>
      </c>
      <c r="AQB5" s="46" t="s">
        <v>40648</v>
      </c>
      <c r="AQC5" s="46" t="s">
        <v>40649</v>
      </c>
      <c r="AQD5" s="46" t="s">
        <v>40650</v>
      </c>
      <c r="AQE5" s="46" t="s">
        <v>40651</v>
      </c>
      <c r="AQF5" s="46" t="s">
        <v>40652</v>
      </c>
      <c r="AQG5" s="46" t="s">
        <v>40653</v>
      </c>
      <c r="AQH5" s="46" t="s">
        <v>40654</v>
      </c>
      <c r="AQI5" s="46" t="s">
        <v>40655</v>
      </c>
      <c r="AQJ5" s="46" t="s">
        <v>40656</v>
      </c>
      <c r="AQK5" s="46" t="s">
        <v>40657</v>
      </c>
      <c r="AQL5" s="46" t="s">
        <v>40658</v>
      </c>
      <c r="AQM5" s="46" t="s">
        <v>40659</v>
      </c>
      <c r="AQN5" s="46" t="s">
        <v>40660</v>
      </c>
      <c r="AQO5" s="46" t="s">
        <v>40661</v>
      </c>
      <c r="AQP5" s="46" t="s">
        <v>40662</v>
      </c>
      <c r="AQQ5" s="46" t="s">
        <v>40663</v>
      </c>
      <c r="AQR5" s="46" t="s">
        <v>40664</v>
      </c>
      <c r="AQS5" s="46" t="s">
        <v>40665</v>
      </c>
      <c r="AQT5" s="46" t="s">
        <v>40666</v>
      </c>
      <c r="AQU5" s="46" t="s">
        <v>40667</v>
      </c>
      <c r="AQV5" s="46" t="s">
        <v>40668</v>
      </c>
      <c r="AQW5" s="46" t="s">
        <v>40669</v>
      </c>
      <c r="AQX5" s="46" t="s">
        <v>40670</v>
      </c>
      <c r="AQY5" s="46" t="s">
        <v>40671</v>
      </c>
      <c r="AQZ5" s="46" t="s">
        <v>40672</v>
      </c>
      <c r="ARA5" s="46" t="s">
        <v>40673</v>
      </c>
      <c r="ARB5" s="46" t="s">
        <v>40674</v>
      </c>
      <c r="ARC5" s="46" t="s">
        <v>40675</v>
      </c>
      <c r="ARD5" s="46" t="s">
        <v>40676</v>
      </c>
      <c r="ARE5" s="46" t="s">
        <v>40677</v>
      </c>
      <c r="ARF5" s="46" t="s">
        <v>40678</v>
      </c>
      <c r="ARG5" s="46" t="s">
        <v>40679</v>
      </c>
      <c r="ARH5" s="46" t="s">
        <v>40680</v>
      </c>
      <c r="ARI5" s="46" t="s">
        <v>40681</v>
      </c>
      <c r="ARJ5" s="46" t="s">
        <v>40682</v>
      </c>
      <c r="ARK5" s="46" t="s">
        <v>40683</v>
      </c>
      <c r="ARL5" s="46" t="s">
        <v>40684</v>
      </c>
      <c r="ARM5" s="46" t="s">
        <v>40685</v>
      </c>
      <c r="ARN5" s="46" t="s">
        <v>40686</v>
      </c>
      <c r="ARO5" s="46" t="s">
        <v>40687</v>
      </c>
      <c r="ARP5" s="46" t="s">
        <v>40688</v>
      </c>
      <c r="ARQ5" s="46" t="s">
        <v>40689</v>
      </c>
      <c r="ARR5" s="46" t="s">
        <v>40690</v>
      </c>
      <c r="ARS5" s="46" t="s">
        <v>40691</v>
      </c>
      <c r="ART5" s="46" t="s">
        <v>40692</v>
      </c>
      <c r="ARU5" s="46" t="s">
        <v>40693</v>
      </c>
      <c r="ARV5" s="46" t="s">
        <v>40694</v>
      </c>
      <c r="ARW5" s="46" t="s">
        <v>40695</v>
      </c>
      <c r="ARX5" s="46" t="s">
        <v>40696</v>
      </c>
      <c r="ARY5" s="46" t="s">
        <v>40697</v>
      </c>
      <c r="ARZ5" s="46" t="s">
        <v>40698</v>
      </c>
      <c r="ASA5" s="46" t="s">
        <v>40699</v>
      </c>
      <c r="ASB5" s="46" t="s">
        <v>40700</v>
      </c>
      <c r="ASC5" s="46" t="s">
        <v>40701</v>
      </c>
      <c r="ASD5" s="46" t="s">
        <v>40702</v>
      </c>
      <c r="ASE5" s="46" t="s">
        <v>40703</v>
      </c>
      <c r="ASF5" s="46" t="s">
        <v>40704</v>
      </c>
      <c r="ASG5" s="46" t="s">
        <v>40705</v>
      </c>
      <c r="ASH5" s="46" t="s">
        <v>40706</v>
      </c>
      <c r="ASI5" s="46" t="s">
        <v>40707</v>
      </c>
      <c r="ASJ5" s="46" t="s">
        <v>40708</v>
      </c>
      <c r="ASK5" s="46" t="s">
        <v>40709</v>
      </c>
      <c r="ASL5" s="46" t="s">
        <v>40710</v>
      </c>
      <c r="ASM5" s="46" t="s">
        <v>40711</v>
      </c>
      <c r="ASN5" s="46" t="s">
        <v>40712</v>
      </c>
      <c r="ASO5" s="46" t="s">
        <v>40713</v>
      </c>
      <c r="ASP5" s="46" t="s">
        <v>40714</v>
      </c>
      <c r="ASQ5" s="46" t="s">
        <v>40715</v>
      </c>
      <c r="ASR5" s="46" t="s">
        <v>40716</v>
      </c>
      <c r="ASS5" s="46" t="s">
        <v>40717</v>
      </c>
      <c r="AST5" s="46" t="s">
        <v>40718</v>
      </c>
      <c r="ASU5" s="46" t="s">
        <v>40719</v>
      </c>
      <c r="ASV5" s="46" t="s">
        <v>40720</v>
      </c>
      <c r="ASW5" s="46" t="s">
        <v>40721</v>
      </c>
      <c r="ASX5" s="46" t="s">
        <v>40722</v>
      </c>
      <c r="ASY5" s="46" t="s">
        <v>40723</v>
      </c>
      <c r="ASZ5" s="46" t="s">
        <v>40724</v>
      </c>
      <c r="ATA5" s="46" t="s">
        <v>40725</v>
      </c>
      <c r="ATB5" s="46" t="s">
        <v>40726</v>
      </c>
      <c r="ATC5" s="46" t="s">
        <v>40727</v>
      </c>
      <c r="ATD5" s="46" t="s">
        <v>40728</v>
      </c>
      <c r="ATE5" s="46" t="s">
        <v>40729</v>
      </c>
      <c r="ATF5" s="46" t="s">
        <v>40730</v>
      </c>
      <c r="ATG5" s="46" t="s">
        <v>40731</v>
      </c>
      <c r="ATH5" s="46" t="s">
        <v>40732</v>
      </c>
      <c r="ATI5" s="46" t="s">
        <v>40733</v>
      </c>
      <c r="ATJ5" s="46" t="s">
        <v>40734</v>
      </c>
      <c r="ATK5" s="46" t="s">
        <v>40735</v>
      </c>
      <c r="ATL5" s="46" t="s">
        <v>40736</v>
      </c>
      <c r="ATM5" s="46" t="s">
        <v>40737</v>
      </c>
      <c r="ATN5" s="46" t="s">
        <v>40738</v>
      </c>
      <c r="ATO5" s="46" t="s">
        <v>40739</v>
      </c>
      <c r="ATP5" s="46" t="s">
        <v>40740</v>
      </c>
      <c r="ATQ5" s="46" t="s">
        <v>40741</v>
      </c>
      <c r="ATR5" s="46" t="s">
        <v>40742</v>
      </c>
      <c r="ATS5" s="46" t="s">
        <v>40743</v>
      </c>
      <c r="ATT5" s="46" t="s">
        <v>40744</v>
      </c>
      <c r="ATU5" s="46" t="s">
        <v>40745</v>
      </c>
      <c r="ATV5" s="46" t="s">
        <v>40746</v>
      </c>
      <c r="ATW5" s="46" t="s">
        <v>40747</v>
      </c>
      <c r="ATX5" s="46" t="s">
        <v>40748</v>
      </c>
      <c r="ATY5" s="46" t="s">
        <v>40749</v>
      </c>
      <c r="ATZ5" s="46" t="s">
        <v>40750</v>
      </c>
      <c r="AUA5" s="46" t="s">
        <v>40751</v>
      </c>
      <c r="AUB5" s="46" t="s">
        <v>40752</v>
      </c>
      <c r="AUC5" s="46" t="s">
        <v>40753</v>
      </c>
      <c r="AUD5" s="46" t="s">
        <v>40754</v>
      </c>
      <c r="AUE5" s="46" t="s">
        <v>40755</v>
      </c>
      <c r="AUF5" s="46" t="s">
        <v>40756</v>
      </c>
      <c r="AUG5" s="46" t="s">
        <v>40757</v>
      </c>
      <c r="AUH5" s="46" t="s">
        <v>40758</v>
      </c>
      <c r="AUI5" s="46" t="s">
        <v>40759</v>
      </c>
      <c r="AUJ5" s="46" t="s">
        <v>40760</v>
      </c>
      <c r="AUK5" s="46" t="s">
        <v>40761</v>
      </c>
      <c r="AUL5" s="46" t="s">
        <v>40762</v>
      </c>
      <c r="AUM5" s="46" t="s">
        <v>40763</v>
      </c>
      <c r="AUN5" s="46" t="s">
        <v>40764</v>
      </c>
      <c r="AUO5" s="46" t="s">
        <v>40765</v>
      </c>
      <c r="AUP5" s="46" t="s">
        <v>40766</v>
      </c>
      <c r="AUQ5" s="46" t="s">
        <v>40767</v>
      </c>
      <c r="AUR5" s="46" t="s">
        <v>40768</v>
      </c>
      <c r="AUS5" s="46" t="s">
        <v>40769</v>
      </c>
      <c r="AUT5" s="46" t="s">
        <v>40770</v>
      </c>
      <c r="AUU5" s="46" t="s">
        <v>40771</v>
      </c>
      <c r="AUV5" s="46" t="s">
        <v>40772</v>
      </c>
      <c r="AUW5" s="46" t="s">
        <v>40773</v>
      </c>
      <c r="AUX5" s="46" t="s">
        <v>40774</v>
      </c>
      <c r="AUY5" s="46" t="s">
        <v>40775</v>
      </c>
      <c r="AUZ5" s="46" t="s">
        <v>40776</v>
      </c>
      <c r="AVA5" s="46" t="s">
        <v>40777</v>
      </c>
      <c r="AVB5" s="46" t="s">
        <v>40778</v>
      </c>
      <c r="AVC5" s="46" t="s">
        <v>40779</v>
      </c>
      <c r="AVD5" s="46" t="s">
        <v>40780</v>
      </c>
      <c r="AVE5" s="46" t="s">
        <v>40781</v>
      </c>
      <c r="AVF5" s="46" t="s">
        <v>40782</v>
      </c>
      <c r="AVG5" s="46" t="s">
        <v>40783</v>
      </c>
      <c r="AVH5" s="46" t="s">
        <v>40784</v>
      </c>
      <c r="AVI5" s="46" t="s">
        <v>40785</v>
      </c>
      <c r="AVJ5" s="46" t="s">
        <v>40786</v>
      </c>
      <c r="AVK5" s="46" t="s">
        <v>40787</v>
      </c>
      <c r="AVL5" s="46" t="s">
        <v>40788</v>
      </c>
      <c r="AVM5" s="46" t="s">
        <v>40789</v>
      </c>
      <c r="AVN5" s="46" t="s">
        <v>40790</v>
      </c>
      <c r="AVO5" s="46" t="s">
        <v>40791</v>
      </c>
      <c r="AVP5" s="46" t="s">
        <v>40792</v>
      </c>
      <c r="AVQ5" s="46" t="s">
        <v>40793</v>
      </c>
      <c r="AVR5" s="46" t="s">
        <v>40794</v>
      </c>
      <c r="AVS5" s="46" t="s">
        <v>40795</v>
      </c>
      <c r="AVT5" s="46" t="s">
        <v>40796</v>
      </c>
      <c r="AVU5" s="46" t="s">
        <v>40797</v>
      </c>
      <c r="AVV5" s="46" t="s">
        <v>40798</v>
      </c>
      <c r="AVW5" s="46" t="s">
        <v>40799</v>
      </c>
      <c r="AVX5" s="46" t="s">
        <v>40800</v>
      </c>
      <c r="AVY5" s="46" t="s">
        <v>40801</v>
      </c>
      <c r="AVZ5" s="46" t="s">
        <v>40802</v>
      </c>
      <c r="AWA5" s="46" t="s">
        <v>40803</v>
      </c>
      <c r="AWB5" s="46" t="s">
        <v>40804</v>
      </c>
      <c r="AWC5" s="46" t="s">
        <v>40805</v>
      </c>
      <c r="AWD5" s="46" t="s">
        <v>40806</v>
      </c>
      <c r="AWE5" s="46" t="s">
        <v>40807</v>
      </c>
      <c r="AWF5" s="46" t="s">
        <v>40808</v>
      </c>
      <c r="AWG5" s="46" t="s">
        <v>40809</v>
      </c>
      <c r="AWH5" s="46" t="s">
        <v>40810</v>
      </c>
      <c r="AWI5" s="46" t="s">
        <v>40811</v>
      </c>
      <c r="AWJ5" s="46" t="s">
        <v>40812</v>
      </c>
      <c r="AWK5" s="46" t="s">
        <v>40813</v>
      </c>
      <c r="AWL5" s="46" t="s">
        <v>40814</v>
      </c>
      <c r="AWM5" s="46" t="s">
        <v>40815</v>
      </c>
      <c r="AWN5" s="46" t="s">
        <v>40816</v>
      </c>
      <c r="AWO5" s="46" t="s">
        <v>40817</v>
      </c>
      <c r="AWP5" s="46" t="s">
        <v>40818</v>
      </c>
      <c r="AWQ5" s="46" t="s">
        <v>40819</v>
      </c>
      <c r="AWR5" s="46" t="s">
        <v>40820</v>
      </c>
      <c r="AWS5" s="46" t="s">
        <v>40821</v>
      </c>
      <c r="AWT5" s="46" t="s">
        <v>40822</v>
      </c>
      <c r="AWU5" s="46" t="s">
        <v>40823</v>
      </c>
      <c r="AWV5" s="46" t="s">
        <v>40824</v>
      </c>
      <c r="AWW5" s="46" t="s">
        <v>40825</v>
      </c>
      <c r="AWX5" s="46" t="s">
        <v>40826</v>
      </c>
      <c r="AWY5" s="46" t="s">
        <v>40827</v>
      </c>
      <c r="AWZ5" s="46" t="s">
        <v>40828</v>
      </c>
      <c r="AXA5" s="46" t="s">
        <v>40829</v>
      </c>
      <c r="AXB5" s="46" t="s">
        <v>40830</v>
      </c>
      <c r="AXC5" s="46" t="s">
        <v>40831</v>
      </c>
      <c r="AXD5" s="46" t="s">
        <v>40832</v>
      </c>
      <c r="AXE5" s="46" t="s">
        <v>40833</v>
      </c>
      <c r="AXF5" s="46" t="s">
        <v>40834</v>
      </c>
      <c r="AXG5" s="46" t="s">
        <v>40835</v>
      </c>
      <c r="AXH5" s="46" t="s">
        <v>40836</v>
      </c>
      <c r="AXI5" s="46" t="s">
        <v>40837</v>
      </c>
      <c r="AXJ5" s="46" t="s">
        <v>40838</v>
      </c>
      <c r="AXK5" s="46" t="s">
        <v>40839</v>
      </c>
      <c r="AXL5" s="46" t="s">
        <v>40840</v>
      </c>
      <c r="AXM5" s="46" t="s">
        <v>40841</v>
      </c>
      <c r="AXN5" s="46" t="s">
        <v>40842</v>
      </c>
      <c r="AXO5" s="46" t="s">
        <v>40843</v>
      </c>
      <c r="AXP5" s="46" t="s">
        <v>40844</v>
      </c>
      <c r="AXQ5" s="46" t="s">
        <v>40845</v>
      </c>
      <c r="AXR5" s="46" t="s">
        <v>40846</v>
      </c>
      <c r="AXS5" s="46" t="s">
        <v>40847</v>
      </c>
      <c r="AXT5" s="46" t="s">
        <v>40848</v>
      </c>
      <c r="AXU5" s="46" t="s">
        <v>40849</v>
      </c>
      <c r="AXV5" s="46" t="s">
        <v>40850</v>
      </c>
      <c r="AXW5" s="46" t="s">
        <v>40851</v>
      </c>
      <c r="AXX5" s="46" t="s">
        <v>40852</v>
      </c>
      <c r="AXY5" s="46" t="s">
        <v>40853</v>
      </c>
      <c r="AXZ5" s="46" t="s">
        <v>40854</v>
      </c>
      <c r="AYA5" s="46" t="s">
        <v>40855</v>
      </c>
      <c r="AYB5" s="46" t="s">
        <v>40856</v>
      </c>
      <c r="AYC5" s="46" t="s">
        <v>40857</v>
      </c>
      <c r="AYD5" s="46" t="s">
        <v>40858</v>
      </c>
      <c r="AYE5" s="46" t="s">
        <v>40859</v>
      </c>
      <c r="AYF5" s="46" t="s">
        <v>40860</v>
      </c>
      <c r="AYG5" s="46" t="s">
        <v>40861</v>
      </c>
      <c r="AYH5" s="46" t="s">
        <v>40862</v>
      </c>
      <c r="AYI5" s="46" t="s">
        <v>40863</v>
      </c>
      <c r="AYJ5" s="46" t="s">
        <v>40864</v>
      </c>
      <c r="AYK5" s="46" t="s">
        <v>40865</v>
      </c>
      <c r="AYL5" s="46" t="s">
        <v>40866</v>
      </c>
      <c r="AYM5" s="46" t="s">
        <v>40867</v>
      </c>
      <c r="AYN5" s="46" t="s">
        <v>40868</v>
      </c>
      <c r="AYO5" s="46" t="s">
        <v>40869</v>
      </c>
      <c r="AYP5" s="46" t="s">
        <v>40870</v>
      </c>
      <c r="AYQ5" s="46" t="s">
        <v>40871</v>
      </c>
      <c r="AYR5" s="46" t="s">
        <v>40872</v>
      </c>
      <c r="AYS5" s="46" t="s">
        <v>40873</v>
      </c>
      <c r="AYT5" s="46" t="s">
        <v>40874</v>
      </c>
      <c r="AYU5" s="46" t="s">
        <v>40875</v>
      </c>
      <c r="AYV5" s="46" t="s">
        <v>40876</v>
      </c>
      <c r="AYW5" s="46" t="s">
        <v>40877</v>
      </c>
      <c r="AYX5" s="46" t="s">
        <v>40878</v>
      </c>
      <c r="AYY5" s="46" t="s">
        <v>40879</v>
      </c>
      <c r="AYZ5" s="46" t="s">
        <v>40880</v>
      </c>
      <c r="AZA5" s="46" t="s">
        <v>40881</v>
      </c>
      <c r="AZB5" s="46" t="s">
        <v>40882</v>
      </c>
      <c r="AZC5" s="46" t="s">
        <v>40883</v>
      </c>
      <c r="AZD5" s="46" t="s">
        <v>40884</v>
      </c>
      <c r="AZE5" s="46" t="s">
        <v>40885</v>
      </c>
      <c r="AZF5" s="46" t="s">
        <v>40886</v>
      </c>
      <c r="AZG5" s="46" t="s">
        <v>40887</v>
      </c>
      <c r="AZH5" s="46" t="s">
        <v>40888</v>
      </c>
      <c r="AZI5" s="46" t="s">
        <v>40889</v>
      </c>
      <c r="AZJ5" s="46" t="s">
        <v>40890</v>
      </c>
      <c r="AZK5" s="46" t="s">
        <v>40891</v>
      </c>
      <c r="AZL5" s="46" t="s">
        <v>40892</v>
      </c>
      <c r="AZM5" s="46" t="s">
        <v>40893</v>
      </c>
      <c r="AZN5" s="46" t="s">
        <v>40894</v>
      </c>
      <c r="AZO5" s="46" t="s">
        <v>40895</v>
      </c>
      <c r="AZP5" s="46" t="s">
        <v>40896</v>
      </c>
      <c r="AZQ5" s="46" t="s">
        <v>40897</v>
      </c>
      <c r="AZR5" s="46" t="s">
        <v>40898</v>
      </c>
      <c r="AZS5" s="46" t="s">
        <v>40899</v>
      </c>
      <c r="AZT5" s="46" t="s">
        <v>40900</v>
      </c>
      <c r="AZU5" s="46" t="s">
        <v>40901</v>
      </c>
      <c r="AZV5" s="46" t="s">
        <v>40902</v>
      </c>
      <c r="AZW5" s="46" t="s">
        <v>40903</v>
      </c>
      <c r="AZX5" s="46" t="s">
        <v>40904</v>
      </c>
      <c r="AZY5" s="46" t="s">
        <v>40905</v>
      </c>
      <c r="AZZ5" s="46" t="s">
        <v>40906</v>
      </c>
      <c r="BAA5" s="46" t="s">
        <v>40907</v>
      </c>
      <c r="BAB5" s="46" t="s">
        <v>40908</v>
      </c>
      <c r="BAC5" s="46" t="s">
        <v>40909</v>
      </c>
      <c r="BAD5" s="46" t="s">
        <v>40910</v>
      </c>
      <c r="BAE5" s="46" t="s">
        <v>40911</v>
      </c>
      <c r="BAF5" s="46" t="s">
        <v>40912</v>
      </c>
      <c r="BAG5" s="46" t="s">
        <v>40913</v>
      </c>
      <c r="BAH5" s="46" t="s">
        <v>40914</v>
      </c>
      <c r="BAI5" s="46" t="s">
        <v>40915</v>
      </c>
      <c r="BAJ5" s="46" t="s">
        <v>40916</v>
      </c>
      <c r="BAK5" s="46" t="s">
        <v>40917</v>
      </c>
      <c r="BAL5" s="46" t="s">
        <v>40918</v>
      </c>
      <c r="BAM5" s="46" t="s">
        <v>40919</v>
      </c>
      <c r="BAN5" s="46" t="s">
        <v>40920</v>
      </c>
      <c r="BAO5" s="46" t="s">
        <v>40921</v>
      </c>
      <c r="BAP5" s="46" t="s">
        <v>40922</v>
      </c>
      <c r="BAQ5" s="46" t="s">
        <v>40923</v>
      </c>
      <c r="BAR5" s="46" t="s">
        <v>40924</v>
      </c>
      <c r="BAS5" s="46" t="s">
        <v>40925</v>
      </c>
      <c r="BAT5" s="46" t="s">
        <v>40926</v>
      </c>
      <c r="BAU5" s="46" t="s">
        <v>40927</v>
      </c>
      <c r="BAV5" s="46" t="s">
        <v>40928</v>
      </c>
      <c r="BAW5" s="46" t="s">
        <v>40929</v>
      </c>
      <c r="BAX5" s="46" t="s">
        <v>40930</v>
      </c>
      <c r="BAY5" s="46" t="s">
        <v>40931</v>
      </c>
      <c r="BAZ5" s="46" t="s">
        <v>40932</v>
      </c>
      <c r="BBA5" s="46" t="s">
        <v>40933</v>
      </c>
      <c r="BBB5" s="46" t="s">
        <v>40934</v>
      </c>
      <c r="BBC5" s="46" t="s">
        <v>40935</v>
      </c>
      <c r="BBD5" s="46" t="s">
        <v>40936</v>
      </c>
      <c r="BBE5" s="46" t="s">
        <v>40937</v>
      </c>
      <c r="BBF5" s="46" t="s">
        <v>40938</v>
      </c>
      <c r="BBG5" s="46" t="s">
        <v>40939</v>
      </c>
      <c r="BBH5" s="46" t="s">
        <v>40940</v>
      </c>
      <c r="BBI5" s="46" t="s">
        <v>40941</v>
      </c>
      <c r="BBJ5" s="46" t="s">
        <v>40942</v>
      </c>
      <c r="BBK5" s="46" t="s">
        <v>40943</v>
      </c>
      <c r="BBL5" s="46" t="s">
        <v>40944</v>
      </c>
      <c r="BBM5" s="46" t="s">
        <v>40945</v>
      </c>
      <c r="BBN5" s="46" t="s">
        <v>40946</v>
      </c>
      <c r="BBO5" s="46" t="s">
        <v>40947</v>
      </c>
      <c r="BBP5" s="46" t="s">
        <v>40948</v>
      </c>
      <c r="BBQ5" s="46" t="s">
        <v>40949</v>
      </c>
      <c r="BBR5" s="46" t="s">
        <v>40950</v>
      </c>
      <c r="BBS5" s="46" t="s">
        <v>40951</v>
      </c>
      <c r="BBT5" s="46" t="s">
        <v>40952</v>
      </c>
      <c r="BBU5" s="46" t="s">
        <v>40953</v>
      </c>
      <c r="BBV5" s="46" t="s">
        <v>40954</v>
      </c>
      <c r="BBW5" s="46" t="s">
        <v>40955</v>
      </c>
      <c r="BBX5" s="46" t="s">
        <v>40956</v>
      </c>
      <c r="BBY5" s="46" t="s">
        <v>40957</v>
      </c>
      <c r="BBZ5" s="46" t="s">
        <v>40958</v>
      </c>
      <c r="BCA5" s="46" t="s">
        <v>40959</v>
      </c>
      <c r="BCB5" s="46" t="s">
        <v>40960</v>
      </c>
      <c r="BCC5" s="46" t="s">
        <v>40961</v>
      </c>
      <c r="BCD5" s="46" t="s">
        <v>40962</v>
      </c>
      <c r="BCE5" s="46" t="s">
        <v>40963</v>
      </c>
      <c r="BCF5" s="46" t="s">
        <v>40964</v>
      </c>
      <c r="BCG5" s="46" t="s">
        <v>40965</v>
      </c>
      <c r="BCH5" s="46" t="s">
        <v>40966</v>
      </c>
      <c r="BCI5" s="46" t="s">
        <v>40967</v>
      </c>
      <c r="BCJ5" s="46" t="s">
        <v>40968</v>
      </c>
      <c r="BCK5" s="46" t="s">
        <v>40969</v>
      </c>
      <c r="BCL5" s="46" t="s">
        <v>40970</v>
      </c>
      <c r="BCM5" s="46" t="s">
        <v>40971</v>
      </c>
      <c r="BCN5" s="46" t="s">
        <v>40972</v>
      </c>
      <c r="BCO5" s="46" t="s">
        <v>40973</v>
      </c>
      <c r="BCP5" s="46" t="s">
        <v>40974</v>
      </c>
      <c r="BCQ5" s="46" t="s">
        <v>40975</v>
      </c>
      <c r="BCR5" s="46" t="s">
        <v>40976</v>
      </c>
      <c r="BCS5" s="46" t="s">
        <v>40977</v>
      </c>
      <c r="BCT5" s="46" t="s">
        <v>40978</v>
      </c>
      <c r="BCU5" s="46" t="s">
        <v>40979</v>
      </c>
      <c r="BCV5" s="46" t="s">
        <v>40980</v>
      </c>
      <c r="BCW5" s="46" t="s">
        <v>40981</v>
      </c>
      <c r="BCX5" s="46" t="s">
        <v>40982</v>
      </c>
      <c r="BCY5" s="46" t="s">
        <v>40983</v>
      </c>
      <c r="BCZ5" s="46" t="s">
        <v>40984</v>
      </c>
      <c r="BDA5" s="46" t="s">
        <v>40985</v>
      </c>
      <c r="BDB5" s="46" t="s">
        <v>40986</v>
      </c>
      <c r="BDC5" s="46" t="s">
        <v>40987</v>
      </c>
      <c r="BDD5" s="46" t="s">
        <v>40988</v>
      </c>
      <c r="BDE5" s="46" t="s">
        <v>40989</v>
      </c>
      <c r="BDF5" s="46" t="s">
        <v>40990</v>
      </c>
      <c r="BDG5" s="46" t="s">
        <v>40991</v>
      </c>
      <c r="BDH5" s="46" t="s">
        <v>40992</v>
      </c>
      <c r="BDI5" s="46" t="s">
        <v>40993</v>
      </c>
      <c r="BDJ5" s="46" t="s">
        <v>40994</v>
      </c>
      <c r="BDK5" s="46" t="s">
        <v>40995</v>
      </c>
      <c r="BDL5" s="46" t="s">
        <v>40996</v>
      </c>
      <c r="BDM5" s="46" t="s">
        <v>40997</v>
      </c>
      <c r="BDN5" s="46" t="s">
        <v>40998</v>
      </c>
      <c r="BDO5" s="46" t="s">
        <v>40999</v>
      </c>
      <c r="BDP5" s="46" t="s">
        <v>41000</v>
      </c>
      <c r="BDQ5" s="46" t="s">
        <v>41001</v>
      </c>
      <c r="BDR5" s="46" t="s">
        <v>41002</v>
      </c>
      <c r="BDS5" s="46" t="s">
        <v>41003</v>
      </c>
      <c r="BDT5" s="46" t="s">
        <v>41004</v>
      </c>
      <c r="BDU5" s="46" t="s">
        <v>41005</v>
      </c>
      <c r="BDV5" s="46" t="s">
        <v>41006</v>
      </c>
      <c r="BDW5" s="46" t="s">
        <v>41007</v>
      </c>
      <c r="BDX5" s="46" t="s">
        <v>41008</v>
      </c>
      <c r="BDY5" s="46" t="s">
        <v>41009</v>
      </c>
      <c r="BDZ5" s="46" t="s">
        <v>41010</v>
      </c>
      <c r="BEA5" s="46" t="s">
        <v>41011</v>
      </c>
      <c r="BEB5" s="46" t="s">
        <v>41012</v>
      </c>
      <c r="BEC5" s="46" t="s">
        <v>41013</v>
      </c>
      <c r="BED5" s="46" t="s">
        <v>41014</v>
      </c>
      <c r="BEE5" s="46" t="s">
        <v>41015</v>
      </c>
      <c r="BEF5" s="46" t="s">
        <v>41016</v>
      </c>
      <c r="BEG5" s="46" t="s">
        <v>41017</v>
      </c>
      <c r="BEH5" s="46" t="s">
        <v>41018</v>
      </c>
      <c r="BEI5" s="46" t="s">
        <v>41019</v>
      </c>
      <c r="BEJ5" s="46" t="s">
        <v>41020</v>
      </c>
      <c r="BEK5" s="46" t="s">
        <v>41021</v>
      </c>
      <c r="BEL5" s="46" t="s">
        <v>41022</v>
      </c>
      <c r="BEM5" s="46" t="s">
        <v>41023</v>
      </c>
      <c r="BEN5" s="46" t="s">
        <v>41024</v>
      </c>
      <c r="BEO5" s="46" t="s">
        <v>41025</v>
      </c>
      <c r="BEP5" s="46" t="s">
        <v>41026</v>
      </c>
      <c r="BEQ5" s="46" t="s">
        <v>41027</v>
      </c>
      <c r="BER5" s="46" t="s">
        <v>41028</v>
      </c>
      <c r="BES5" s="46" t="s">
        <v>41029</v>
      </c>
      <c r="BET5" s="46" t="s">
        <v>41030</v>
      </c>
      <c r="BEU5" s="46" t="s">
        <v>41031</v>
      </c>
      <c r="BEV5" s="46" t="s">
        <v>41032</v>
      </c>
      <c r="BEW5" s="46" t="s">
        <v>41033</v>
      </c>
      <c r="BEX5" s="46" t="s">
        <v>41034</v>
      </c>
      <c r="BEY5" s="46" t="s">
        <v>41035</v>
      </c>
      <c r="BEZ5" s="46" t="s">
        <v>41036</v>
      </c>
      <c r="BFA5" s="46" t="s">
        <v>41037</v>
      </c>
      <c r="BFB5" s="46" t="s">
        <v>41038</v>
      </c>
      <c r="BFC5" s="46" t="s">
        <v>41039</v>
      </c>
      <c r="BFD5" s="46" t="s">
        <v>41040</v>
      </c>
      <c r="BFE5" s="46" t="s">
        <v>41041</v>
      </c>
      <c r="BFF5" s="46" t="s">
        <v>41042</v>
      </c>
      <c r="BFG5" s="46" t="s">
        <v>41043</v>
      </c>
      <c r="BFH5" s="46" t="s">
        <v>41044</v>
      </c>
      <c r="BFI5" s="46" t="s">
        <v>41045</v>
      </c>
      <c r="BFJ5" s="46" t="s">
        <v>41046</v>
      </c>
      <c r="BFK5" s="46" t="s">
        <v>41047</v>
      </c>
      <c r="BFL5" s="46" t="s">
        <v>41048</v>
      </c>
      <c r="BFM5" s="46" t="s">
        <v>41049</v>
      </c>
      <c r="BFN5" s="46" t="s">
        <v>41050</v>
      </c>
      <c r="BFO5" s="46" t="s">
        <v>41051</v>
      </c>
      <c r="BFP5" s="46" t="s">
        <v>41052</v>
      </c>
      <c r="BFQ5" s="46" t="s">
        <v>41053</v>
      </c>
      <c r="BFR5" s="46" t="s">
        <v>41054</v>
      </c>
      <c r="BFS5" s="46" t="s">
        <v>41055</v>
      </c>
      <c r="BFT5" s="46" t="s">
        <v>41056</v>
      </c>
      <c r="BFU5" s="46" t="s">
        <v>41057</v>
      </c>
      <c r="BFV5" s="46" t="s">
        <v>41058</v>
      </c>
      <c r="BFW5" s="46" t="s">
        <v>41059</v>
      </c>
      <c r="BFX5" s="46" t="s">
        <v>41060</v>
      </c>
      <c r="BFY5" s="46" t="s">
        <v>41061</v>
      </c>
      <c r="BFZ5" s="46" t="s">
        <v>41062</v>
      </c>
      <c r="BGA5" s="46" t="s">
        <v>41063</v>
      </c>
      <c r="BGB5" s="46" t="s">
        <v>41064</v>
      </c>
      <c r="BGC5" s="46" t="s">
        <v>41065</v>
      </c>
      <c r="BGD5" s="46" t="s">
        <v>41066</v>
      </c>
      <c r="BGE5" s="46" t="s">
        <v>41067</v>
      </c>
      <c r="BGF5" s="46" t="s">
        <v>41068</v>
      </c>
      <c r="BGG5" s="46" t="s">
        <v>41069</v>
      </c>
      <c r="BGH5" s="46" t="s">
        <v>41070</v>
      </c>
      <c r="BGI5" s="46" t="s">
        <v>41071</v>
      </c>
      <c r="BGJ5" s="46" t="s">
        <v>41072</v>
      </c>
      <c r="BGK5" s="46" t="s">
        <v>41073</v>
      </c>
      <c r="BGL5" s="46" t="s">
        <v>41074</v>
      </c>
      <c r="BGM5" s="46" t="s">
        <v>41075</v>
      </c>
      <c r="BGN5" s="46" t="s">
        <v>41076</v>
      </c>
      <c r="BGO5" s="46" t="s">
        <v>41077</v>
      </c>
      <c r="BGP5" s="46" t="s">
        <v>41078</v>
      </c>
      <c r="BGQ5" s="46" t="s">
        <v>41079</v>
      </c>
      <c r="BGR5" s="46" t="s">
        <v>41080</v>
      </c>
      <c r="BGS5" s="46" t="s">
        <v>41081</v>
      </c>
      <c r="BGT5" s="46" t="s">
        <v>41082</v>
      </c>
      <c r="BGU5" s="46" t="s">
        <v>41083</v>
      </c>
      <c r="BGV5" s="46" t="s">
        <v>41084</v>
      </c>
      <c r="BGW5" s="46" t="s">
        <v>41085</v>
      </c>
      <c r="BGX5" s="46" t="s">
        <v>41086</v>
      </c>
      <c r="BGY5" s="46" t="s">
        <v>41087</v>
      </c>
      <c r="BGZ5" s="46" t="s">
        <v>41088</v>
      </c>
      <c r="BHA5" s="46" t="s">
        <v>41089</v>
      </c>
      <c r="BHB5" s="46" t="s">
        <v>41090</v>
      </c>
      <c r="BHC5" s="46" t="s">
        <v>41091</v>
      </c>
      <c r="BHD5" s="46" t="s">
        <v>41092</v>
      </c>
      <c r="BHE5" s="46" t="s">
        <v>41093</v>
      </c>
      <c r="BHF5" s="46" t="s">
        <v>41094</v>
      </c>
      <c r="BHG5" s="46" t="s">
        <v>41095</v>
      </c>
      <c r="BHH5" s="46" t="s">
        <v>41096</v>
      </c>
      <c r="BHI5" s="46" t="s">
        <v>41097</v>
      </c>
      <c r="BHJ5" s="46" t="s">
        <v>41098</v>
      </c>
      <c r="BHK5" s="46" t="s">
        <v>41099</v>
      </c>
      <c r="BHL5" s="46" t="s">
        <v>41100</v>
      </c>
      <c r="BHM5" s="46" t="s">
        <v>41101</v>
      </c>
      <c r="BHN5" s="46" t="s">
        <v>41102</v>
      </c>
      <c r="BHO5" s="46" t="s">
        <v>41103</v>
      </c>
      <c r="BHP5" s="46" t="s">
        <v>41104</v>
      </c>
      <c r="BHQ5" s="46" t="s">
        <v>41105</v>
      </c>
      <c r="BHR5" s="46" t="s">
        <v>41106</v>
      </c>
      <c r="BHS5" s="46" t="s">
        <v>41107</v>
      </c>
      <c r="BHT5" s="46" t="s">
        <v>41108</v>
      </c>
      <c r="BHU5" s="46" t="s">
        <v>41109</v>
      </c>
      <c r="BHV5" s="46" t="s">
        <v>41110</v>
      </c>
      <c r="BHW5" s="46" t="s">
        <v>41111</v>
      </c>
      <c r="BHX5" s="46" t="s">
        <v>41112</v>
      </c>
      <c r="BHY5" s="46" t="s">
        <v>41113</v>
      </c>
      <c r="BHZ5" s="46" t="s">
        <v>41114</v>
      </c>
      <c r="BIA5" s="46" t="s">
        <v>41115</v>
      </c>
      <c r="BIB5" s="46" t="s">
        <v>41116</v>
      </c>
      <c r="BIC5" s="46" t="s">
        <v>41117</v>
      </c>
      <c r="BID5" s="46" t="s">
        <v>41118</v>
      </c>
      <c r="BIE5" s="46" t="s">
        <v>41119</v>
      </c>
      <c r="BIF5" s="46" t="s">
        <v>41120</v>
      </c>
      <c r="BIG5" s="46" t="s">
        <v>41121</v>
      </c>
      <c r="BIH5" s="46" t="s">
        <v>41122</v>
      </c>
      <c r="BII5" s="46" t="s">
        <v>41123</v>
      </c>
      <c r="BIJ5" s="46" t="s">
        <v>41124</v>
      </c>
      <c r="BIK5" s="46" t="s">
        <v>41125</v>
      </c>
      <c r="BIL5" s="46" t="s">
        <v>41126</v>
      </c>
      <c r="BIM5" s="46" t="s">
        <v>41127</v>
      </c>
      <c r="BIN5" s="46" t="s">
        <v>41128</v>
      </c>
      <c r="BIO5" s="46" t="s">
        <v>41129</v>
      </c>
      <c r="BIP5" s="46" t="s">
        <v>41130</v>
      </c>
      <c r="BIQ5" s="46" t="s">
        <v>41131</v>
      </c>
      <c r="BIR5" s="46" t="s">
        <v>41132</v>
      </c>
      <c r="BIS5" s="46" t="s">
        <v>41133</v>
      </c>
      <c r="BIT5" s="46" t="s">
        <v>41134</v>
      </c>
      <c r="BIU5" s="46" t="s">
        <v>41135</v>
      </c>
      <c r="BIV5" s="46" t="s">
        <v>41136</v>
      </c>
      <c r="BIW5" s="46" t="s">
        <v>41137</v>
      </c>
      <c r="BIX5" s="46" t="s">
        <v>41138</v>
      </c>
      <c r="BIY5" s="46" t="s">
        <v>41139</v>
      </c>
      <c r="BIZ5" s="46" t="s">
        <v>41140</v>
      </c>
      <c r="BJA5" s="46" t="s">
        <v>41141</v>
      </c>
      <c r="BJB5" s="46" t="s">
        <v>41142</v>
      </c>
      <c r="BJC5" s="46" t="s">
        <v>41143</v>
      </c>
      <c r="BJD5" s="46" t="s">
        <v>41144</v>
      </c>
      <c r="BJE5" s="46" t="s">
        <v>41145</v>
      </c>
      <c r="BJF5" s="46" t="s">
        <v>41146</v>
      </c>
      <c r="BJG5" s="46" t="s">
        <v>41147</v>
      </c>
      <c r="BJH5" s="46" t="s">
        <v>41148</v>
      </c>
      <c r="BJI5" s="46" t="s">
        <v>41149</v>
      </c>
      <c r="BJJ5" s="46" t="s">
        <v>41150</v>
      </c>
      <c r="BJK5" s="46" t="s">
        <v>41151</v>
      </c>
      <c r="BJL5" s="46" t="s">
        <v>41152</v>
      </c>
      <c r="BJM5" s="46" t="s">
        <v>41153</v>
      </c>
      <c r="BJN5" s="46" t="s">
        <v>41154</v>
      </c>
      <c r="BJO5" s="46" t="s">
        <v>41155</v>
      </c>
      <c r="BJP5" s="46" t="s">
        <v>41156</v>
      </c>
      <c r="BJQ5" s="46" t="s">
        <v>41157</v>
      </c>
      <c r="BJR5" s="46" t="s">
        <v>41158</v>
      </c>
      <c r="BJS5" s="46" t="s">
        <v>41159</v>
      </c>
      <c r="BJT5" s="46" t="s">
        <v>41160</v>
      </c>
      <c r="BJU5" s="46" t="s">
        <v>41161</v>
      </c>
      <c r="BJV5" s="46" t="s">
        <v>41162</v>
      </c>
      <c r="BJW5" s="46" t="s">
        <v>41163</v>
      </c>
      <c r="BJX5" s="46" t="s">
        <v>41164</v>
      </c>
      <c r="BJY5" s="46" t="s">
        <v>41165</v>
      </c>
      <c r="BJZ5" s="46" t="s">
        <v>41166</v>
      </c>
      <c r="BKA5" s="46" t="s">
        <v>41167</v>
      </c>
      <c r="BKB5" s="46" t="s">
        <v>41168</v>
      </c>
      <c r="BKC5" s="46" t="s">
        <v>41169</v>
      </c>
      <c r="BKD5" s="46" t="s">
        <v>41170</v>
      </c>
      <c r="BKE5" s="46" t="s">
        <v>41171</v>
      </c>
      <c r="BKF5" s="46" t="s">
        <v>41172</v>
      </c>
      <c r="BKG5" s="46" t="s">
        <v>41173</v>
      </c>
      <c r="BKH5" s="46" t="s">
        <v>41174</v>
      </c>
      <c r="BKI5" s="46" t="s">
        <v>41175</v>
      </c>
      <c r="BKJ5" s="46" t="s">
        <v>41176</v>
      </c>
      <c r="BKK5" s="46" t="s">
        <v>41177</v>
      </c>
      <c r="BKL5" s="46" t="s">
        <v>41178</v>
      </c>
      <c r="BKM5" s="46" t="s">
        <v>41179</v>
      </c>
      <c r="BKN5" s="46" t="s">
        <v>41180</v>
      </c>
      <c r="BKO5" s="46" t="s">
        <v>41181</v>
      </c>
      <c r="BKP5" s="46" t="s">
        <v>41182</v>
      </c>
      <c r="BKQ5" s="46" t="s">
        <v>41183</v>
      </c>
      <c r="BKR5" s="46" t="s">
        <v>41184</v>
      </c>
      <c r="BKS5" s="46" t="s">
        <v>41185</v>
      </c>
      <c r="BKT5" s="46" t="s">
        <v>41186</v>
      </c>
      <c r="BKU5" s="46" t="s">
        <v>41187</v>
      </c>
      <c r="BKV5" s="46" t="s">
        <v>41188</v>
      </c>
      <c r="BKW5" s="46" t="s">
        <v>41189</v>
      </c>
      <c r="BKX5" s="46" t="s">
        <v>41190</v>
      </c>
      <c r="BKY5" s="46" t="s">
        <v>41191</v>
      </c>
      <c r="BKZ5" s="46" t="s">
        <v>41192</v>
      </c>
      <c r="BLA5" s="46" t="s">
        <v>41193</v>
      </c>
      <c r="BLB5" s="46" t="s">
        <v>41194</v>
      </c>
      <c r="BLC5" s="46" t="s">
        <v>41195</v>
      </c>
      <c r="BLD5" s="46" t="s">
        <v>41196</v>
      </c>
      <c r="BLE5" s="46" t="s">
        <v>41197</v>
      </c>
      <c r="BLF5" s="46" t="s">
        <v>41198</v>
      </c>
      <c r="BLG5" s="46" t="s">
        <v>41199</v>
      </c>
      <c r="BLH5" s="46" t="s">
        <v>41200</v>
      </c>
      <c r="BLI5" s="46" t="s">
        <v>41201</v>
      </c>
      <c r="BLJ5" s="46" t="s">
        <v>41202</v>
      </c>
      <c r="BLK5" s="46" t="s">
        <v>41203</v>
      </c>
      <c r="BLL5" s="46" t="s">
        <v>41204</v>
      </c>
      <c r="BLM5" s="46" t="s">
        <v>41205</v>
      </c>
      <c r="BLN5" s="46" t="s">
        <v>41206</v>
      </c>
      <c r="BLO5" s="46" t="s">
        <v>41207</v>
      </c>
      <c r="BLP5" s="46" t="s">
        <v>41208</v>
      </c>
      <c r="BLQ5" s="46" t="s">
        <v>41209</v>
      </c>
      <c r="BLR5" s="46" t="s">
        <v>41210</v>
      </c>
      <c r="BLS5" s="46" t="s">
        <v>41211</v>
      </c>
      <c r="BLT5" s="46" t="s">
        <v>41212</v>
      </c>
      <c r="BLU5" s="46" t="s">
        <v>41213</v>
      </c>
      <c r="BLV5" s="46" t="s">
        <v>41214</v>
      </c>
      <c r="BLW5" s="46" t="s">
        <v>41215</v>
      </c>
      <c r="BLX5" s="46" t="s">
        <v>41216</v>
      </c>
      <c r="BLY5" s="46" t="s">
        <v>41217</v>
      </c>
      <c r="BLZ5" s="46" t="s">
        <v>41218</v>
      </c>
      <c r="BMA5" s="46" t="s">
        <v>41219</v>
      </c>
      <c r="BMB5" s="46" t="s">
        <v>41220</v>
      </c>
      <c r="BMC5" s="46" t="s">
        <v>41221</v>
      </c>
      <c r="BMD5" s="46" t="s">
        <v>41222</v>
      </c>
      <c r="BME5" s="46" t="s">
        <v>41223</v>
      </c>
      <c r="BMF5" s="46" t="s">
        <v>41224</v>
      </c>
      <c r="BMG5" s="46" t="s">
        <v>41225</v>
      </c>
      <c r="BMH5" s="46" t="s">
        <v>41226</v>
      </c>
      <c r="BMI5" s="46" t="s">
        <v>41227</v>
      </c>
      <c r="BMJ5" s="46" t="s">
        <v>41228</v>
      </c>
      <c r="BMK5" s="46" t="s">
        <v>41229</v>
      </c>
      <c r="BML5" s="46" t="s">
        <v>41230</v>
      </c>
      <c r="BMM5" s="46" t="s">
        <v>41231</v>
      </c>
      <c r="BMN5" s="46" t="s">
        <v>41232</v>
      </c>
      <c r="BMO5" s="46" t="s">
        <v>41233</v>
      </c>
      <c r="BMP5" s="46" t="s">
        <v>41234</v>
      </c>
      <c r="BMQ5" s="46" t="s">
        <v>41235</v>
      </c>
      <c r="BMR5" s="46" t="s">
        <v>41236</v>
      </c>
      <c r="BMS5" s="46" t="s">
        <v>41237</v>
      </c>
      <c r="BMT5" s="46" t="s">
        <v>41238</v>
      </c>
      <c r="BMU5" s="46" t="s">
        <v>41239</v>
      </c>
      <c r="BMV5" s="46" t="s">
        <v>41240</v>
      </c>
      <c r="BMW5" s="46" t="s">
        <v>41241</v>
      </c>
      <c r="BMX5" s="46" t="s">
        <v>41242</v>
      </c>
      <c r="BMY5" s="46" t="s">
        <v>41243</v>
      </c>
      <c r="BMZ5" s="46" t="s">
        <v>41244</v>
      </c>
      <c r="BNA5" s="46" t="s">
        <v>41245</v>
      </c>
      <c r="BNB5" s="46" t="s">
        <v>41246</v>
      </c>
      <c r="BNC5" s="46" t="s">
        <v>41247</v>
      </c>
      <c r="BND5" s="46" t="s">
        <v>41248</v>
      </c>
      <c r="BNE5" s="46" t="s">
        <v>41249</v>
      </c>
      <c r="BNF5" s="46" t="s">
        <v>41250</v>
      </c>
      <c r="BNG5" s="46" t="s">
        <v>41251</v>
      </c>
      <c r="BNH5" s="46" t="s">
        <v>41252</v>
      </c>
      <c r="BNI5" s="46" t="s">
        <v>41253</v>
      </c>
      <c r="BNJ5" s="46" t="s">
        <v>41254</v>
      </c>
      <c r="BNK5" s="46" t="s">
        <v>41255</v>
      </c>
      <c r="BNL5" s="46" t="s">
        <v>41256</v>
      </c>
      <c r="BNM5" s="46" t="s">
        <v>41257</v>
      </c>
      <c r="BNN5" s="46" t="s">
        <v>41258</v>
      </c>
      <c r="BNO5" s="46" t="s">
        <v>41259</v>
      </c>
      <c r="BNP5" s="46" t="s">
        <v>41260</v>
      </c>
      <c r="BNQ5" s="46" t="s">
        <v>41261</v>
      </c>
      <c r="BNR5" s="46" t="s">
        <v>41262</v>
      </c>
      <c r="BNS5" s="46" t="s">
        <v>41263</v>
      </c>
      <c r="BNT5" s="46" t="s">
        <v>41264</v>
      </c>
      <c r="BNU5" s="46" t="s">
        <v>41265</v>
      </c>
      <c r="BNV5" s="46" t="s">
        <v>41266</v>
      </c>
      <c r="BNW5" s="46" t="s">
        <v>41267</v>
      </c>
      <c r="BNX5" s="46" t="s">
        <v>41268</v>
      </c>
      <c r="BNY5" s="46" t="s">
        <v>41269</v>
      </c>
      <c r="BNZ5" s="46" t="s">
        <v>41270</v>
      </c>
      <c r="BOA5" s="46" t="s">
        <v>41271</v>
      </c>
      <c r="BOB5" s="46" t="s">
        <v>41272</v>
      </c>
      <c r="BOC5" s="46" t="s">
        <v>41273</v>
      </c>
      <c r="BOD5" s="46" t="s">
        <v>41274</v>
      </c>
      <c r="BOE5" s="46" t="s">
        <v>41275</v>
      </c>
      <c r="BOF5" s="46" t="s">
        <v>41276</v>
      </c>
      <c r="BOG5" s="46" t="s">
        <v>41277</v>
      </c>
      <c r="BOH5" s="46" t="s">
        <v>41278</v>
      </c>
      <c r="BOI5" s="46" t="s">
        <v>41279</v>
      </c>
      <c r="BOJ5" s="46" t="s">
        <v>41280</v>
      </c>
      <c r="BOK5" s="46" t="s">
        <v>41281</v>
      </c>
      <c r="BOL5" s="46" t="s">
        <v>41282</v>
      </c>
      <c r="BOM5" s="46" t="s">
        <v>41283</v>
      </c>
      <c r="BON5" s="46" t="s">
        <v>41284</v>
      </c>
      <c r="BOO5" s="46" t="s">
        <v>41285</v>
      </c>
      <c r="BOP5" s="46" t="s">
        <v>41286</v>
      </c>
      <c r="BOQ5" s="46" t="s">
        <v>41287</v>
      </c>
      <c r="BOR5" s="46" t="s">
        <v>41288</v>
      </c>
      <c r="BOS5" s="46" t="s">
        <v>41289</v>
      </c>
      <c r="BOT5" s="46" t="s">
        <v>41290</v>
      </c>
      <c r="BOU5" s="46" t="s">
        <v>41291</v>
      </c>
      <c r="BOV5" s="46" t="s">
        <v>41292</v>
      </c>
      <c r="BOW5" s="46" t="s">
        <v>41293</v>
      </c>
      <c r="BOX5" s="46" t="s">
        <v>41294</v>
      </c>
      <c r="BOY5" s="46" t="s">
        <v>41295</v>
      </c>
      <c r="BOZ5" s="46" t="s">
        <v>41296</v>
      </c>
      <c r="BPA5" s="46" t="s">
        <v>41297</v>
      </c>
      <c r="BPB5" s="46" t="s">
        <v>41298</v>
      </c>
      <c r="BPC5" s="46" t="s">
        <v>41299</v>
      </c>
      <c r="BPD5" s="46" t="s">
        <v>41300</v>
      </c>
      <c r="BPE5" s="46" t="s">
        <v>41301</v>
      </c>
      <c r="BPF5" s="46" t="s">
        <v>41302</v>
      </c>
      <c r="BPG5" s="46" t="s">
        <v>41303</v>
      </c>
      <c r="BPH5" s="46" t="s">
        <v>41304</v>
      </c>
      <c r="BPI5" s="46" t="s">
        <v>41305</v>
      </c>
      <c r="BPJ5" s="46" t="s">
        <v>41306</v>
      </c>
      <c r="BPK5" s="46" t="s">
        <v>41307</v>
      </c>
      <c r="BPL5" s="46" t="s">
        <v>41308</v>
      </c>
      <c r="BPM5" s="46" t="s">
        <v>41309</v>
      </c>
      <c r="BPN5" s="46" t="s">
        <v>41310</v>
      </c>
      <c r="BPO5" s="46" t="s">
        <v>41311</v>
      </c>
      <c r="BPP5" s="46" t="s">
        <v>41312</v>
      </c>
      <c r="BPQ5" s="46" t="s">
        <v>41313</v>
      </c>
      <c r="BPR5" s="46" t="s">
        <v>41314</v>
      </c>
      <c r="BPS5" s="46" t="s">
        <v>41315</v>
      </c>
      <c r="BPT5" s="46" t="s">
        <v>41316</v>
      </c>
      <c r="BPU5" s="46" t="s">
        <v>41317</v>
      </c>
      <c r="BPV5" s="46" t="s">
        <v>41318</v>
      </c>
      <c r="BPW5" s="46" t="s">
        <v>41319</v>
      </c>
      <c r="BPX5" s="46" t="s">
        <v>41320</v>
      </c>
      <c r="BPY5" s="46" t="s">
        <v>41321</v>
      </c>
      <c r="BPZ5" s="46" t="s">
        <v>41322</v>
      </c>
      <c r="BQA5" s="46" t="s">
        <v>41323</v>
      </c>
      <c r="BQB5" s="46" t="s">
        <v>41324</v>
      </c>
      <c r="BQC5" s="46" t="s">
        <v>41325</v>
      </c>
      <c r="BQD5" s="46" t="s">
        <v>41326</v>
      </c>
      <c r="BQE5" s="46" t="s">
        <v>41327</v>
      </c>
      <c r="BQF5" s="46" t="s">
        <v>41328</v>
      </c>
      <c r="BQG5" s="46" t="s">
        <v>41329</v>
      </c>
      <c r="BQH5" s="46" t="s">
        <v>41330</v>
      </c>
      <c r="BQI5" s="46" t="s">
        <v>41331</v>
      </c>
      <c r="BQJ5" s="46" t="s">
        <v>41332</v>
      </c>
      <c r="BQK5" s="46" t="s">
        <v>41333</v>
      </c>
      <c r="BQL5" s="46" t="s">
        <v>41334</v>
      </c>
      <c r="BQM5" s="46" t="s">
        <v>41335</v>
      </c>
      <c r="BQN5" s="46" t="s">
        <v>41336</v>
      </c>
      <c r="BQO5" s="46" t="s">
        <v>41337</v>
      </c>
      <c r="BQP5" s="46" t="s">
        <v>41338</v>
      </c>
      <c r="BQQ5" s="46" t="s">
        <v>41339</v>
      </c>
      <c r="BQR5" s="46" t="s">
        <v>41340</v>
      </c>
      <c r="BQS5" s="46" t="s">
        <v>41341</v>
      </c>
      <c r="BQT5" s="46" t="s">
        <v>41342</v>
      </c>
      <c r="BQU5" s="46" t="s">
        <v>41343</v>
      </c>
      <c r="BQV5" s="46" t="s">
        <v>41344</v>
      </c>
      <c r="BQW5" s="46" t="s">
        <v>41345</v>
      </c>
      <c r="BQX5" s="46" t="s">
        <v>41346</v>
      </c>
      <c r="BQY5" s="46" t="s">
        <v>41347</v>
      </c>
      <c r="BQZ5" s="46" t="s">
        <v>41348</v>
      </c>
      <c r="BRA5" s="46" t="s">
        <v>41349</v>
      </c>
      <c r="BRB5" s="46" t="s">
        <v>41350</v>
      </c>
      <c r="BRC5" s="46" t="s">
        <v>41351</v>
      </c>
      <c r="BRD5" s="46" t="s">
        <v>41352</v>
      </c>
      <c r="BRE5" s="46" t="s">
        <v>41353</v>
      </c>
      <c r="BRF5" s="46" t="s">
        <v>41354</v>
      </c>
      <c r="BRG5" s="46" t="s">
        <v>41355</v>
      </c>
      <c r="BRH5" s="46" t="s">
        <v>41356</v>
      </c>
      <c r="BRI5" s="46" t="s">
        <v>41357</v>
      </c>
      <c r="BRJ5" s="46" t="s">
        <v>41358</v>
      </c>
      <c r="BRK5" s="46" t="s">
        <v>41359</v>
      </c>
      <c r="BRL5" s="46" t="s">
        <v>41360</v>
      </c>
      <c r="BRM5" s="46" t="s">
        <v>41361</v>
      </c>
      <c r="BRN5" s="46" t="s">
        <v>41362</v>
      </c>
      <c r="BRO5" s="46" t="s">
        <v>41363</v>
      </c>
      <c r="BRP5" s="46" t="s">
        <v>41364</v>
      </c>
      <c r="BRQ5" s="46" t="s">
        <v>41365</v>
      </c>
      <c r="BRR5" s="46" t="s">
        <v>41366</v>
      </c>
      <c r="BRS5" s="46" t="s">
        <v>41367</v>
      </c>
      <c r="BRT5" s="46" t="s">
        <v>41368</v>
      </c>
      <c r="BRU5" s="46" t="s">
        <v>41369</v>
      </c>
      <c r="BRV5" s="46" t="s">
        <v>41370</v>
      </c>
      <c r="BRW5" s="46" t="s">
        <v>41371</v>
      </c>
      <c r="BRX5" s="46" t="s">
        <v>41372</v>
      </c>
      <c r="BRY5" s="46" t="s">
        <v>41373</v>
      </c>
      <c r="BRZ5" s="46" t="s">
        <v>41374</v>
      </c>
      <c r="BSA5" s="46" t="s">
        <v>41375</v>
      </c>
      <c r="BSB5" s="46" t="s">
        <v>41376</v>
      </c>
      <c r="BSC5" s="46" t="s">
        <v>41377</v>
      </c>
      <c r="BSD5" s="46" t="s">
        <v>41378</v>
      </c>
      <c r="BSE5" s="46" t="s">
        <v>41379</v>
      </c>
      <c r="BSF5" s="46" t="s">
        <v>41380</v>
      </c>
      <c r="BSG5" s="46" t="s">
        <v>41381</v>
      </c>
      <c r="BSH5" s="46" t="s">
        <v>41382</v>
      </c>
      <c r="BSI5" s="46" t="s">
        <v>41383</v>
      </c>
      <c r="BSJ5" s="46" t="s">
        <v>41384</v>
      </c>
      <c r="BSK5" s="46" t="s">
        <v>41385</v>
      </c>
      <c r="BSL5" s="46" t="s">
        <v>41386</v>
      </c>
      <c r="BSM5" s="46" t="s">
        <v>41387</v>
      </c>
      <c r="BSN5" s="46" t="s">
        <v>41388</v>
      </c>
      <c r="BSO5" s="46" t="s">
        <v>41389</v>
      </c>
      <c r="BSP5" s="46" t="s">
        <v>41390</v>
      </c>
      <c r="BSQ5" s="46" t="s">
        <v>41391</v>
      </c>
      <c r="BSR5" s="46" t="s">
        <v>41392</v>
      </c>
      <c r="BSS5" s="46" t="s">
        <v>41393</v>
      </c>
      <c r="BST5" s="46" t="s">
        <v>41394</v>
      </c>
      <c r="BSU5" s="46" t="s">
        <v>41395</v>
      </c>
      <c r="BSV5" s="46" t="s">
        <v>41396</v>
      </c>
      <c r="BSW5" s="46" t="s">
        <v>41397</v>
      </c>
      <c r="BSX5" s="46" t="s">
        <v>41398</v>
      </c>
      <c r="BSY5" s="46" t="s">
        <v>41399</v>
      </c>
      <c r="BSZ5" s="46" t="s">
        <v>41400</v>
      </c>
      <c r="BTA5" s="46" t="s">
        <v>41401</v>
      </c>
      <c r="BTB5" s="46" t="s">
        <v>41402</v>
      </c>
      <c r="BTC5" s="46" t="s">
        <v>41403</v>
      </c>
      <c r="BTD5" s="46" t="s">
        <v>41404</v>
      </c>
      <c r="BTE5" s="46" t="s">
        <v>41405</v>
      </c>
      <c r="BTF5" s="46" t="s">
        <v>41406</v>
      </c>
      <c r="BTG5" s="46" t="s">
        <v>41407</v>
      </c>
      <c r="BTH5" s="46" t="s">
        <v>41408</v>
      </c>
      <c r="BTI5" s="46" t="s">
        <v>41409</v>
      </c>
      <c r="BTJ5" s="46" t="s">
        <v>41410</v>
      </c>
      <c r="BTK5" s="46" t="s">
        <v>41411</v>
      </c>
      <c r="BTL5" s="46" t="s">
        <v>41412</v>
      </c>
      <c r="BTM5" s="46" t="s">
        <v>41413</v>
      </c>
      <c r="BTN5" s="46" t="s">
        <v>41414</v>
      </c>
      <c r="BTO5" s="46" t="s">
        <v>41415</v>
      </c>
      <c r="BTP5" s="46" t="s">
        <v>41416</v>
      </c>
      <c r="BTQ5" s="46" t="s">
        <v>41417</v>
      </c>
      <c r="BTR5" s="46" t="s">
        <v>41418</v>
      </c>
      <c r="BTS5" s="46" t="s">
        <v>41419</v>
      </c>
      <c r="BTT5" s="46" t="s">
        <v>41420</v>
      </c>
      <c r="BTU5" s="46" t="s">
        <v>41421</v>
      </c>
      <c r="BTV5" s="46" t="s">
        <v>41422</v>
      </c>
      <c r="BTW5" s="46" t="s">
        <v>41423</v>
      </c>
      <c r="BTX5" s="46" t="s">
        <v>41424</v>
      </c>
      <c r="BTY5" s="46" t="s">
        <v>41425</v>
      </c>
      <c r="BTZ5" s="46" t="s">
        <v>41426</v>
      </c>
      <c r="BUA5" s="46" t="s">
        <v>41427</v>
      </c>
      <c r="BUB5" s="46" t="s">
        <v>41428</v>
      </c>
      <c r="BUC5" s="46" t="s">
        <v>41429</v>
      </c>
      <c r="BUD5" s="46" t="s">
        <v>41430</v>
      </c>
      <c r="BUE5" s="46" t="s">
        <v>41431</v>
      </c>
      <c r="BUF5" s="46" t="s">
        <v>41432</v>
      </c>
      <c r="BUG5" s="46" t="s">
        <v>41433</v>
      </c>
      <c r="BUH5" s="46" t="s">
        <v>41434</v>
      </c>
      <c r="BUI5" s="46" t="s">
        <v>41435</v>
      </c>
      <c r="BUJ5" s="46" t="s">
        <v>41436</v>
      </c>
      <c r="BUK5" s="46" t="s">
        <v>41437</v>
      </c>
      <c r="BUL5" s="46" t="s">
        <v>41438</v>
      </c>
      <c r="BUM5" s="46" t="s">
        <v>41439</v>
      </c>
      <c r="BUN5" s="46" t="s">
        <v>41440</v>
      </c>
      <c r="BUO5" s="46" t="s">
        <v>41441</v>
      </c>
      <c r="BUP5" s="46" t="s">
        <v>41442</v>
      </c>
      <c r="BUQ5" s="46" t="s">
        <v>41443</v>
      </c>
      <c r="BUR5" s="46" t="s">
        <v>41444</v>
      </c>
      <c r="BUS5" s="46" t="s">
        <v>41445</v>
      </c>
      <c r="BUT5" s="46" t="s">
        <v>41446</v>
      </c>
      <c r="BUU5" s="46" t="s">
        <v>41447</v>
      </c>
      <c r="BUV5" s="46" t="s">
        <v>41448</v>
      </c>
      <c r="BUW5" s="46" t="s">
        <v>41449</v>
      </c>
      <c r="BUX5" s="46" t="s">
        <v>41450</v>
      </c>
      <c r="BUY5" s="46" t="s">
        <v>41451</v>
      </c>
      <c r="BUZ5" s="46" t="s">
        <v>41452</v>
      </c>
      <c r="BVA5" s="46" t="s">
        <v>41453</v>
      </c>
      <c r="BVB5" s="46" t="s">
        <v>41454</v>
      </c>
      <c r="BVC5" s="46" t="s">
        <v>41455</v>
      </c>
      <c r="BVD5" s="46" t="s">
        <v>41456</v>
      </c>
      <c r="BVE5" s="46" t="s">
        <v>41457</v>
      </c>
      <c r="BVF5" s="46" t="s">
        <v>41458</v>
      </c>
      <c r="BVG5" s="46" t="s">
        <v>41459</v>
      </c>
      <c r="BVH5" s="46" t="s">
        <v>41460</v>
      </c>
      <c r="BVI5" s="46" t="s">
        <v>41461</v>
      </c>
      <c r="BVJ5" s="46" t="s">
        <v>41462</v>
      </c>
      <c r="BVK5" s="46" t="s">
        <v>41463</v>
      </c>
      <c r="BVL5" s="46" t="s">
        <v>41464</v>
      </c>
      <c r="BVM5" s="46" t="s">
        <v>41465</v>
      </c>
      <c r="BVN5" s="46" t="s">
        <v>41466</v>
      </c>
      <c r="BVO5" s="46" t="s">
        <v>41467</v>
      </c>
      <c r="BVP5" s="46" t="s">
        <v>41468</v>
      </c>
      <c r="BVQ5" s="46" t="s">
        <v>41469</v>
      </c>
      <c r="BVR5" s="46" t="s">
        <v>41470</v>
      </c>
      <c r="BVS5" s="46" t="s">
        <v>41471</v>
      </c>
      <c r="BVT5" s="46" t="s">
        <v>41472</v>
      </c>
      <c r="BVU5" s="46" t="s">
        <v>41473</v>
      </c>
      <c r="BVV5" s="46" t="s">
        <v>41474</v>
      </c>
      <c r="BVW5" s="46" t="s">
        <v>41475</v>
      </c>
      <c r="BVX5" s="46" t="s">
        <v>41476</v>
      </c>
      <c r="BVY5" s="46" t="s">
        <v>41477</v>
      </c>
      <c r="BVZ5" s="46" t="s">
        <v>41478</v>
      </c>
      <c r="BWA5" s="46" t="s">
        <v>41479</v>
      </c>
      <c r="BWB5" s="46" t="s">
        <v>41480</v>
      </c>
      <c r="BWC5" s="46" t="s">
        <v>41481</v>
      </c>
      <c r="BWD5" s="46" t="s">
        <v>41482</v>
      </c>
      <c r="BWE5" s="46" t="s">
        <v>41483</v>
      </c>
      <c r="BWF5" s="46" t="s">
        <v>41484</v>
      </c>
      <c r="BWG5" s="46" t="s">
        <v>41485</v>
      </c>
      <c r="BWH5" s="46" t="s">
        <v>41486</v>
      </c>
      <c r="BWI5" s="46" t="s">
        <v>41487</v>
      </c>
      <c r="BWJ5" s="46" t="s">
        <v>41488</v>
      </c>
      <c r="BWK5" s="46" t="s">
        <v>41489</v>
      </c>
      <c r="BWL5" s="46" t="s">
        <v>41490</v>
      </c>
      <c r="BWM5" s="46" t="s">
        <v>41491</v>
      </c>
      <c r="BWN5" s="46" t="s">
        <v>41492</v>
      </c>
      <c r="BWO5" s="46" t="s">
        <v>41493</v>
      </c>
      <c r="BWP5" s="46" t="s">
        <v>41494</v>
      </c>
      <c r="BWQ5" s="46" t="s">
        <v>41495</v>
      </c>
      <c r="BWR5" s="46" t="s">
        <v>41496</v>
      </c>
      <c r="BWS5" s="46" t="s">
        <v>41497</v>
      </c>
      <c r="BWT5" s="46" t="s">
        <v>41498</v>
      </c>
      <c r="BWU5" s="46" t="s">
        <v>41499</v>
      </c>
      <c r="BWV5" s="46" t="s">
        <v>41500</v>
      </c>
      <c r="BWW5" s="46" t="s">
        <v>41501</v>
      </c>
      <c r="BWX5" s="46" t="s">
        <v>41502</v>
      </c>
      <c r="BWY5" s="46" t="s">
        <v>41503</v>
      </c>
      <c r="BWZ5" s="46" t="s">
        <v>41504</v>
      </c>
      <c r="BXA5" s="46" t="s">
        <v>41505</v>
      </c>
      <c r="BXB5" s="46" t="s">
        <v>41506</v>
      </c>
      <c r="BXC5" s="46" t="s">
        <v>41507</v>
      </c>
      <c r="BXD5" s="46" t="s">
        <v>41508</v>
      </c>
      <c r="BXE5" s="46" t="s">
        <v>41509</v>
      </c>
      <c r="BXF5" s="46" t="s">
        <v>41510</v>
      </c>
      <c r="BXG5" s="46" t="s">
        <v>41511</v>
      </c>
      <c r="BXH5" s="46" t="s">
        <v>41512</v>
      </c>
      <c r="BXI5" s="46" t="s">
        <v>41513</v>
      </c>
      <c r="BXJ5" s="46" t="s">
        <v>41514</v>
      </c>
      <c r="BXK5" s="46" t="s">
        <v>41515</v>
      </c>
      <c r="BXL5" s="46" t="s">
        <v>41516</v>
      </c>
      <c r="BXM5" s="46" t="s">
        <v>41517</v>
      </c>
      <c r="BXN5" s="46" t="s">
        <v>41518</v>
      </c>
      <c r="BXO5" s="46" t="s">
        <v>41519</v>
      </c>
      <c r="BXP5" s="46" t="s">
        <v>41520</v>
      </c>
      <c r="BXQ5" s="46" t="s">
        <v>41521</v>
      </c>
      <c r="BXR5" s="46" t="s">
        <v>41522</v>
      </c>
      <c r="BXS5" s="46" t="s">
        <v>41523</v>
      </c>
      <c r="BXT5" s="46" t="s">
        <v>41524</v>
      </c>
      <c r="BXU5" s="46" t="s">
        <v>41525</v>
      </c>
      <c r="BXV5" s="46" t="s">
        <v>41526</v>
      </c>
      <c r="BXW5" s="46" t="s">
        <v>41527</v>
      </c>
      <c r="BXX5" s="46" t="s">
        <v>41528</v>
      </c>
      <c r="BXY5" s="46" t="s">
        <v>41529</v>
      </c>
      <c r="BXZ5" s="46" t="s">
        <v>41530</v>
      </c>
      <c r="BYA5" s="46" t="s">
        <v>41531</v>
      </c>
      <c r="BYB5" s="46" t="s">
        <v>41532</v>
      </c>
      <c r="BYC5" s="46" t="s">
        <v>41533</v>
      </c>
      <c r="BYD5" s="46" t="s">
        <v>41534</v>
      </c>
      <c r="BYE5" s="46" t="s">
        <v>41535</v>
      </c>
      <c r="BYF5" s="46" t="s">
        <v>41536</v>
      </c>
      <c r="BYG5" s="46" t="s">
        <v>41537</v>
      </c>
      <c r="BYH5" s="46" t="s">
        <v>41538</v>
      </c>
      <c r="BYI5" s="46" t="s">
        <v>41539</v>
      </c>
      <c r="BYJ5" s="46" t="s">
        <v>41540</v>
      </c>
      <c r="BYK5" s="46" t="s">
        <v>41541</v>
      </c>
      <c r="BYL5" s="46" t="s">
        <v>41542</v>
      </c>
      <c r="BYM5" s="46" t="s">
        <v>41543</v>
      </c>
      <c r="BYN5" s="46" t="s">
        <v>41544</v>
      </c>
      <c r="BYO5" s="46" t="s">
        <v>41545</v>
      </c>
      <c r="BYP5" s="46" t="s">
        <v>41546</v>
      </c>
      <c r="BYQ5" s="46" t="s">
        <v>41547</v>
      </c>
      <c r="BYR5" s="46" t="s">
        <v>41548</v>
      </c>
      <c r="BYS5" s="46" t="s">
        <v>41549</v>
      </c>
      <c r="BYT5" s="46" t="s">
        <v>41550</v>
      </c>
      <c r="BYU5" s="46" t="s">
        <v>41551</v>
      </c>
      <c r="BYV5" s="46" t="s">
        <v>41552</v>
      </c>
      <c r="BYW5" s="46" t="s">
        <v>41553</v>
      </c>
      <c r="BYX5" s="46" t="s">
        <v>41554</v>
      </c>
      <c r="BYY5" s="46" t="s">
        <v>41555</v>
      </c>
      <c r="BYZ5" s="46" t="s">
        <v>41556</v>
      </c>
      <c r="BZA5" s="46" t="s">
        <v>41557</v>
      </c>
      <c r="BZB5" s="46" t="s">
        <v>41558</v>
      </c>
      <c r="BZC5" s="46" t="s">
        <v>41559</v>
      </c>
      <c r="BZD5" s="46" t="s">
        <v>41560</v>
      </c>
      <c r="BZE5" s="46" t="s">
        <v>41561</v>
      </c>
      <c r="BZF5" s="46" t="s">
        <v>41562</v>
      </c>
      <c r="BZG5" s="46" t="s">
        <v>41563</v>
      </c>
      <c r="BZH5" s="46" t="s">
        <v>41564</v>
      </c>
      <c r="BZI5" s="46" t="s">
        <v>41565</v>
      </c>
      <c r="BZJ5" s="46" t="s">
        <v>41566</v>
      </c>
      <c r="BZK5" s="46" t="s">
        <v>41567</v>
      </c>
      <c r="BZL5" s="46" t="s">
        <v>41568</v>
      </c>
      <c r="BZM5" s="46" t="s">
        <v>41569</v>
      </c>
      <c r="BZN5" s="46" t="s">
        <v>41570</v>
      </c>
      <c r="BZO5" s="46" t="s">
        <v>41571</v>
      </c>
      <c r="BZP5" s="46" t="s">
        <v>41572</v>
      </c>
      <c r="BZQ5" s="46" t="s">
        <v>41573</v>
      </c>
      <c r="BZR5" s="46" t="s">
        <v>41574</v>
      </c>
      <c r="BZS5" s="46" t="s">
        <v>41575</v>
      </c>
      <c r="BZT5" s="46" t="s">
        <v>41576</v>
      </c>
      <c r="BZU5" s="46" t="s">
        <v>41577</v>
      </c>
      <c r="BZV5" s="46" t="s">
        <v>41578</v>
      </c>
      <c r="BZW5" s="46" t="s">
        <v>41579</v>
      </c>
      <c r="BZX5" s="46" t="s">
        <v>41580</v>
      </c>
      <c r="BZY5" s="46" t="s">
        <v>41581</v>
      </c>
      <c r="BZZ5" s="46" t="s">
        <v>41582</v>
      </c>
      <c r="CAA5" s="46" t="s">
        <v>41583</v>
      </c>
      <c r="CAB5" s="46" t="s">
        <v>41584</v>
      </c>
      <c r="CAC5" s="46" t="s">
        <v>41585</v>
      </c>
      <c r="CAD5" s="46" t="s">
        <v>41586</v>
      </c>
      <c r="CAE5" s="46" t="s">
        <v>41587</v>
      </c>
      <c r="CAF5" s="46" t="s">
        <v>41588</v>
      </c>
      <c r="CAG5" s="46" t="s">
        <v>41589</v>
      </c>
      <c r="CAH5" s="46" t="s">
        <v>41590</v>
      </c>
      <c r="CAI5" s="46" t="s">
        <v>41591</v>
      </c>
      <c r="CAJ5" s="46" t="s">
        <v>41592</v>
      </c>
      <c r="CAK5" s="46" t="s">
        <v>41593</v>
      </c>
      <c r="CAL5" s="46" t="s">
        <v>41594</v>
      </c>
      <c r="CAM5" s="46" t="s">
        <v>41595</v>
      </c>
      <c r="CAN5" s="46" t="s">
        <v>41596</v>
      </c>
      <c r="CAO5" s="46" t="s">
        <v>41597</v>
      </c>
      <c r="CAP5" s="46" t="s">
        <v>41598</v>
      </c>
      <c r="CAQ5" s="46" t="s">
        <v>41599</v>
      </c>
      <c r="CAR5" s="46" t="s">
        <v>41600</v>
      </c>
      <c r="CAS5" s="46" t="s">
        <v>41601</v>
      </c>
      <c r="CAT5" s="46" t="s">
        <v>41602</v>
      </c>
      <c r="CAU5" s="46" t="s">
        <v>41603</v>
      </c>
      <c r="CAV5" s="46" t="s">
        <v>41604</v>
      </c>
      <c r="CAW5" s="46" t="s">
        <v>41605</v>
      </c>
      <c r="CAX5" s="46" t="s">
        <v>41606</v>
      </c>
      <c r="CAY5" s="46" t="s">
        <v>41607</v>
      </c>
      <c r="CAZ5" s="46" t="s">
        <v>41608</v>
      </c>
      <c r="CBA5" s="46" t="s">
        <v>41609</v>
      </c>
      <c r="CBB5" s="46" t="s">
        <v>41610</v>
      </c>
      <c r="CBC5" s="46" t="s">
        <v>41611</v>
      </c>
      <c r="CBD5" s="46" t="s">
        <v>41612</v>
      </c>
      <c r="CBE5" s="46" t="s">
        <v>41613</v>
      </c>
      <c r="CBF5" s="46" t="s">
        <v>41614</v>
      </c>
      <c r="CBG5" s="46" t="s">
        <v>41615</v>
      </c>
      <c r="CBH5" s="46" t="s">
        <v>41616</v>
      </c>
      <c r="CBI5" s="46" t="s">
        <v>41617</v>
      </c>
      <c r="CBJ5" s="46" t="s">
        <v>41618</v>
      </c>
      <c r="CBK5" s="46" t="s">
        <v>41619</v>
      </c>
      <c r="CBL5" s="46" t="s">
        <v>41620</v>
      </c>
      <c r="CBM5" s="46" t="s">
        <v>41621</v>
      </c>
      <c r="CBN5" s="46" t="s">
        <v>41622</v>
      </c>
      <c r="CBO5" s="46" t="s">
        <v>41623</v>
      </c>
      <c r="CBP5" s="46" t="s">
        <v>41624</v>
      </c>
      <c r="CBQ5" s="46" t="s">
        <v>41625</v>
      </c>
      <c r="CBR5" s="46" t="s">
        <v>41626</v>
      </c>
      <c r="CBS5" s="46" t="s">
        <v>41627</v>
      </c>
      <c r="CBT5" s="46" t="s">
        <v>41628</v>
      </c>
      <c r="CBU5" s="46" t="s">
        <v>41629</v>
      </c>
      <c r="CBV5" s="46" t="s">
        <v>41630</v>
      </c>
      <c r="CBW5" s="46" t="s">
        <v>41631</v>
      </c>
      <c r="CBX5" s="46" t="s">
        <v>41632</v>
      </c>
      <c r="CBY5" s="46" t="s">
        <v>41633</v>
      </c>
      <c r="CBZ5" s="46" t="s">
        <v>41634</v>
      </c>
      <c r="CCA5" s="46" t="s">
        <v>41635</v>
      </c>
      <c r="CCB5" s="46" t="s">
        <v>41636</v>
      </c>
      <c r="CCC5" s="46" t="s">
        <v>41637</v>
      </c>
      <c r="CCD5" s="46" t="s">
        <v>41638</v>
      </c>
      <c r="CCE5" s="46" t="s">
        <v>41639</v>
      </c>
      <c r="CCF5" s="46" t="s">
        <v>41640</v>
      </c>
      <c r="CCG5" s="46" t="s">
        <v>41641</v>
      </c>
      <c r="CCH5" s="46" t="s">
        <v>41642</v>
      </c>
      <c r="CCI5" s="46" t="s">
        <v>41643</v>
      </c>
      <c r="CCJ5" s="46" t="s">
        <v>41644</v>
      </c>
      <c r="CCK5" s="46" t="s">
        <v>41645</v>
      </c>
      <c r="CCL5" s="46" t="s">
        <v>41646</v>
      </c>
      <c r="CCM5" s="46" t="s">
        <v>41647</v>
      </c>
      <c r="CCN5" s="46" t="s">
        <v>41648</v>
      </c>
      <c r="CCO5" s="46" t="s">
        <v>41649</v>
      </c>
      <c r="CCP5" s="46" t="s">
        <v>41650</v>
      </c>
      <c r="CCQ5" s="46" t="s">
        <v>41651</v>
      </c>
      <c r="CCR5" s="46" t="s">
        <v>41652</v>
      </c>
      <c r="CCS5" s="46" t="s">
        <v>41653</v>
      </c>
      <c r="CCT5" s="46" t="s">
        <v>41654</v>
      </c>
      <c r="CCU5" s="46" t="s">
        <v>41655</v>
      </c>
      <c r="CCV5" s="46" t="s">
        <v>41656</v>
      </c>
      <c r="CCW5" s="46" t="s">
        <v>41657</v>
      </c>
      <c r="CCX5" s="46" t="s">
        <v>41658</v>
      </c>
      <c r="CCY5" s="46" t="s">
        <v>41659</v>
      </c>
      <c r="CCZ5" s="46" t="s">
        <v>41660</v>
      </c>
      <c r="CDA5" s="46" t="s">
        <v>41661</v>
      </c>
      <c r="CDB5" s="46" t="s">
        <v>41662</v>
      </c>
      <c r="CDC5" s="46" t="s">
        <v>41663</v>
      </c>
      <c r="CDD5" s="46" t="s">
        <v>41664</v>
      </c>
      <c r="CDE5" s="46" t="s">
        <v>41665</v>
      </c>
      <c r="CDF5" s="46" t="s">
        <v>41666</v>
      </c>
      <c r="CDG5" s="46" t="s">
        <v>41667</v>
      </c>
      <c r="CDH5" s="46" t="s">
        <v>41668</v>
      </c>
      <c r="CDI5" s="46" t="s">
        <v>41669</v>
      </c>
      <c r="CDJ5" s="46" t="s">
        <v>41670</v>
      </c>
      <c r="CDK5" s="46" t="s">
        <v>41671</v>
      </c>
      <c r="CDL5" s="46" t="s">
        <v>41672</v>
      </c>
      <c r="CDM5" s="46" t="s">
        <v>41673</v>
      </c>
      <c r="CDN5" s="46" t="s">
        <v>41674</v>
      </c>
      <c r="CDO5" s="46" t="s">
        <v>41675</v>
      </c>
      <c r="CDP5" s="46" t="s">
        <v>41676</v>
      </c>
      <c r="CDQ5" s="46" t="s">
        <v>41677</v>
      </c>
      <c r="CDR5" s="46" t="s">
        <v>41678</v>
      </c>
      <c r="CDS5" s="46" t="s">
        <v>41679</v>
      </c>
      <c r="CDT5" s="46" t="s">
        <v>41680</v>
      </c>
      <c r="CDU5" s="46" t="s">
        <v>41681</v>
      </c>
      <c r="CDV5" s="46" t="s">
        <v>41682</v>
      </c>
      <c r="CDW5" s="46" t="s">
        <v>41683</v>
      </c>
      <c r="CDX5" s="46" t="s">
        <v>41684</v>
      </c>
      <c r="CDY5" s="46" t="s">
        <v>41685</v>
      </c>
      <c r="CDZ5" s="46" t="s">
        <v>41686</v>
      </c>
      <c r="CEA5" s="46" t="s">
        <v>41687</v>
      </c>
      <c r="CEB5" s="46" t="s">
        <v>41688</v>
      </c>
      <c r="CEC5" s="46" t="s">
        <v>41689</v>
      </c>
      <c r="CED5" s="46" t="s">
        <v>41690</v>
      </c>
      <c r="CEE5" s="46" t="s">
        <v>41691</v>
      </c>
      <c r="CEF5" s="46" t="s">
        <v>41692</v>
      </c>
      <c r="CEG5" s="46" t="s">
        <v>41693</v>
      </c>
      <c r="CEH5" s="46" t="s">
        <v>41694</v>
      </c>
      <c r="CEI5" s="46" t="s">
        <v>41695</v>
      </c>
      <c r="CEJ5" s="46" t="s">
        <v>41696</v>
      </c>
      <c r="CEK5" s="46" t="s">
        <v>41697</v>
      </c>
      <c r="CEL5" s="46" t="s">
        <v>41698</v>
      </c>
      <c r="CEM5" s="46" t="s">
        <v>41699</v>
      </c>
      <c r="CEN5" s="46" t="s">
        <v>41700</v>
      </c>
      <c r="CEO5" s="46" t="s">
        <v>41701</v>
      </c>
      <c r="CEP5" s="46" t="s">
        <v>41702</v>
      </c>
      <c r="CEQ5" s="46" t="s">
        <v>41703</v>
      </c>
      <c r="CER5" s="46" t="s">
        <v>41704</v>
      </c>
      <c r="CES5" s="46" t="s">
        <v>41705</v>
      </c>
      <c r="CET5" s="46" t="s">
        <v>41706</v>
      </c>
      <c r="CEU5" s="46" t="s">
        <v>41707</v>
      </c>
      <c r="CEV5" s="46" t="s">
        <v>41708</v>
      </c>
      <c r="CEW5" s="46" t="s">
        <v>41709</v>
      </c>
      <c r="CEX5" s="46" t="s">
        <v>41710</v>
      </c>
      <c r="CEY5" s="46" t="s">
        <v>41711</v>
      </c>
      <c r="CEZ5" s="46" t="s">
        <v>41712</v>
      </c>
      <c r="CFA5" s="46" t="s">
        <v>41713</v>
      </c>
      <c r="CFB5" s="46" t="s">
        <v>41714</v>
      </c>
      <c r="CFC5" s="46" t="s">
        <v>41715</v>
      </c>
      <c r="CFD5" s="46" t="s">
        <v>41716</v>
      </c>
      <c r="CFE5" s="46" t="s">
        <v>41717</v>
      </c>
      <c r="CFF5" s="46" t="s">
        <v>41718</v>
      </c>
      <c r="CFG5" s="46" t="s">
        <v>41719</v>
      </c>
      <c r="CFH5" s="46" t="s">
        <v>41720</v>
      </c>
      <c r="CFI5" s="46" t="s">
        <v>41721</v>
      </c>
      <c r="CFJ5" s="46" t="s">
        <v>41722</v>
      </c>
      <c r="CFK5" s="46" t="s">
        <v>41723</v>
      </c>
      <c r="CFL5" s="46" t="s">
        <v>41724</v>
      </c>
      <c r="CFM5" s="46" t="s">
        <v>41725</v>
      </c>
      <c r="CFN5" s="46" t="s">
        <v>41726</v>
      </c>
      <c r="CFO5" s="46" t="s">
        <v>41727</v>
      </c>
      <c r="CFP5" s="46" t="s">
        <v>41728</v>
      </c>
      <c r="CFQ5" s="46" t="s">
        <v>41729</v>
      </c>
      <c r="CFR5" s="46" t="s">
        <v>41730</v>
      </c>
      <c r="CFS5" s="46" t="s">
        <v>41731</v>
      </c>
      <c r="CFT5" s="46" t="s">
        <v>41732</v>
      </c>
      <c r="CFU5" s="46" t="s">
        <v>41733</v>
      </c>
      <c r="CFV5" s="46" t="s">
        <v>41734</v>
      </c>
      <c r="CFW5" s="46" t="s">
        <v>41735</v>
      </c>
      <c r="CFX5" s="46" t="s">
        <v>41736</v>
      </c>
      <c r="CFY5" s="46" t="s">
        <v>41737</v>
      </c>
      <c r="CFZ5" s="46" t="s">
        <v>41738</v>
      </c>
      <c r="CGA5" s="46" t="s">
        <v>41739</v>
      </c>
      <c r="CGB5" s="46" t="s">
        <v>41740</v>
      </c>
      <c r="CGC5" s="46" t="s">
        <v>41741</v>
      </c>
      <c r="CGD5" s="46" t="s">
        <v>41742</v>
      </c>
      <c r="CGE5" s="46" t="s">
        <v>41743</v>
      </c>
      <c r="CGF5" s="46" t="s">
        <v>41744</v>
      </c>
      <c r="CGG5" s="46" t="s">
        <v>41745</v>
      </c>
      <c r="CGH5" s="46" t="s">
        <v>41746</v>
      </c>
      <c r="CGI5" s="46" t="s">
        <v>41747</v>
      </c>
      <c r="CGJ5" s="46" t="s">
        <v>41748</v>
      </c>
      <c r="CGK5" s="46" t="s">
        <v>41749</v>
      </c>
      <c r="CGL5" s="46" t="s">
        <v>41750</v>
      </c>
      <c r="CGM5" s="46" t="s">
        <v>41751</v>
      </c>
      <c r="CGN5" s="46" t="s">
        <v>41752</v>
      </c>
      <c r="CGO5" s="46" t="s">
        <v>41753</v>
      </c>
      <c r="CGP5" s="46" t="s">
        <v>41754</v>
      </c>
      <c r="CGQ5" s="46" t="s">
        <v>41755</v>
      </c>
      <c r="CGR5" s="46" t="s">
        <v>41756</v>
      </c>
      <c r="CGS5" s="46" t="s">
        <v>41757</v>
      </c>
      <c r="CGT5" s="46" t="s">
        <v>41758</v>
      </c>
      <c r="CGU5" s="46" t="s">
        <v>41759</v>
      </c>
      <c r="CGV5" s="46" t="s">
        <v>41760</v>
      </c>
      <c r="CGW5" s="46" t="s">
        <v>41761</v>
      </c>
      <c r="CGX5" s="46" t="s">
        <v>41762</v>
      </c>
      <c r="CGY5" s="46" t="s">
        <v>41763</v>
      </c>
      <c r="CGZ5" s="46" t="s">
        <v>41764</v>
      </c>
      <c r="CHA5" s="46" t="s">
        <v>41765</v>
      </c>
      <c r="CHB5" s="46" t="s">
        <v>41766</v>
      </c>
      <c r="CHC5" s="46" t="s">
        <v>41767</v>
      </c>
      <c r="CHD5" s="46" t="s">
        <v>41768</v>
      </c>
      <c r="CHE5" s="46" t="s">
        <v>41769</v>
      </c>
      <c r="CHF5" s="46" t="s">
        <v>41770</v>
      </c>
      <c r="CHG5" s="46" t="s">
        <v>41771</v>
      </c>
      <c r="CHH5" s="46" t="s">
        <v>41772</v>
      </c>
      <c r="CHI5" s="46" t="s">
        <v>41773</v>
      </c>
      <c r="CHJ5" s="46" t="s">
        <v>41774</v>
      </c>
      <c r="CHK5" s="46" t="s">
        <v>41775</v>
      </c>
      <c r="CHL5" s="46" t="s">
        <v>41776</v>
      </c>
      <c r="CHM5" s="46" t="s">
        <v>41777</v>
      </c>
      <c r="CHN5" s="46" t="s">
        <v>41778</v>
      </c>
      <c r="CHO5" s="46" t="s">
        <v>41779</v>
      </c>
      <c r="CHP5" s="46" t="s">
        <v>41780</v>
      </c>
      <c r="CHQ5" s="46" t="s">
        <v>41781</v>
      </c>
      <c r="CHR5" s="46" t="s">
        <v>41782</v>
      </c>
      <c r="CHS5" s="46" t="s">
        <v>41783</v>
      </c>
      <c r="CHT5" s="46" t="s">
        <v>41784</v>
      </c>
      <c r="CHU5" s="46" t="s">
        <v>41785</v>
      </c>
      <c r="CHV5" s="46" t="s">
        <v>41786</v>
      </c>
      <c r="CHW5" s="46" t="s">
        <v>41787</v>
      </c>
      <c r="CHX5" s="46" t="s">
        <v>41788</v>
      </c>
      <c r="CHY5" s="46" t="s">
        <v>41789</v>
      </c>
      <c r="CHZ5" s="46" t="s">
        <v>41790</v>
      </c>
      <c r="CIA5" s="46" t="s">
        <v>41791</v>
      </c>
      <c r="CIB5" s="46" t="s">
        <v>41792</v>
      </c>
      <c r="CIC5" s="46" t="s">
        <v>41793</v>
      </c>
      <c r="CID5" s="46" t="s">
        <v>41794</v>
      </c>
      <c r="CIE5" s="46" t="s">
        <v>41795</v>
      </c>
      <c r="CIF5" s="46" t="s">
        <v>41796</v>
      </c>
      <c r="CIG5" s="46" t="s">
        <v>41797</v>
      </c>
      <c r="CIH5" s="46" t="s">
        <v>41798</v>
      </c>
      <c r="CII5" s="46" t="s">
        <v>41799</v>
      </c>
      <c r="CIJ5" s="46" t="s">
        <v>41800</v>
      </c>
      <c r="CIK5" s="46" t="s">
        <v>41801</v>
      </c>
      <c r="CIL5" s="46" t="s">
        <v>41802</v>
      </c>
      <c r="CIM5" s="46" t="s">
        <v>41803</v>
      </c>
      <c r="CIN5" s="46" t="s">
        <v>41804</v>
      </c>
      <c r="CIO5" s="46" t="s">
        <v>41805</v>
      </c>
      <c r="CIP5" s="46" t="s">
        <v>41806</v>
      </c>
      <c r="CIQ5" s="46" t="s">
        <v>41807</v>
      </c>
      <c r="CIR5" s="46" t="s">
        <v>41808</v>
      </c>
      <c r="CIS5" s="46" t="s">
        <v>41809</v>
      </c>
      <c r="CIT5" s="46" t="s">
        <v>41810</v>
      </c>
      <c r="CIU5" s="46" t="s">
        <v>41811</v>
      </c>
      <c r="CIV5" s="46" t="s">
        <v>41812</v>
      </c>
      <c r="CIW5" s="46" t="s">
        <v>41813</v>
      </c>
      <c r="CIX5" s="46" t="s">
        <v>41814</v>
      </c>
      <c r="CIY5" s="46" t="s">
        <v>41815</v>
      </c>
      <c r="CIZ5" s="46" t="s">
        <v>41816</v>
      </c>
      <c r="CJA5" s="46" t="s">
        <v>41817</v>
      </c>
      <c r="CJB5" s="46" t="s">
        <v>41818</v>
      </c>
      <c r="CJC5" s="46" t="s">
        <v>41819</v>
      </c>
      <c r="CJD5" s="46" t="s">
        <v>41820</v>
      </c>
      <c r="CJE5" s="46" t="s">
        <v>41821</v>
      </c>
      <c r="CJF5" s="46" t="s">
        <v>41822</v>
      </c>
      <c r="CJG5" s="46" t="s">
        <v>41823</v>
      </c>
      <c r="CJH5" s="46" t="s">
        <v>41824</v>
      </c>
      <c r="CJI5" s="46" t="s">
        <v>41825</v>
      </c>
      <c r="CJJ5" s="46" t="s">
        <v>41826</v>
      </c>
      <c r="CJK5" s="46" t="s">
        <v>41827</v>
      </c>
      <c r="CJL5" s="46" t="s">
        <v>41828</v>
      </c>
      <c r="CJM5" s="46" t="s">
        <v>41829</v>
      </c>
      <c r="CJN5" s="46" t="s">
        <v>41830</v>
      </c>
      <c r="CJO5" s="46" t="s">
        <v>41831</v>
      </c>
      <c r="CJP5" s="46" t="s">
        <v>41832</v>
      </c>
      <c r="CJQ5" s="46" t="s">
        <v>41833</v>
      </c>
      <c r="CJR5" s="46" t="s">
        <v>41834</v>
      </c>
      <c r="CJS5" s="46" t="s">
        <v>41835</v>
      </c>
      <c r="CJT5" s="46" t="s">
        <v>41836</v>
      </c>
      <c r="CJU5" s="46" t="s">
        <v>41837</v>
      </c>
      <c r="CJV5" s="46" t="s">
        <v>41838</v>
      </c>
      <c r="CJW5" s="46" t="s">
        <v>41839</v>
      </c>
      <c r="CJX5" s="46" t="s">
        <v>41840</v>
      </c>
      <c r="CJY5" s="46" t="s">
        <v>41841</v>
      </c>
      <c r="CJZ5" s="46" t="s">
        <v>41842</v>
      </c>
      <c r="CKA5" s="46" t="s">
        <v>41843</v>
      </c>
      <c r="CKB5" s="46" t="s">
        <v>41844</v>
      </c>
      <c r="CKC5" s="46" t="s">
        <v>41845</v>
      </c>
      <c r="CKD5" s="46" t="s">
        <v>41846</v>
      </c>
      <c r="CKE5" s="46" t="s">
        <v>41847</v>
      </c>
      <c r="CKF5" s="46" t="s">
        <v>41848</v>
      </c>
      <c r="CKG5" s="46" t="s">
        <v>41849</v>
      </c>
      <c r="CKH5" s="46" t="s">
        <v>41850</v>
      </c>
      <c r="CKI5" s="46" t="s">
        <v>41851</v>
      </c>
      <c r="CKJ5" s="46" t="s">
        <v>41852</v>
      </c>
      <c r="CKK5" s="46" t="s">
        <v>41853</v>
      </c>
      <c r="CKL5" s="46" t="s">
        <v>41854</v>
      </c>
      <c r="CKM5" s="46" t="s">
        <v>41855</v>
      </c>
      <c r="CKN5" s="46" t="s">
        <v>41856</v>
      </c>
      <c r="CKO5" s="46" t="s">
        <v>41857</v>
      </c>
      <c r="CKP5" s="46" t="s">
        <v>41858</v>
      </c>
      <c r="CKQ5" s="46" t="s">
        <v>41859</v>
      </c>
      <c r="CKR5" s="46" t="s">
        <v>41860</v>
      </c>
      <c r="CKS5" s="46" t="s">
        <v>41861</v>
      </c>
      <c r="CKT5" s="46" t="s">
        <v>41862</v>
      </c>
      <c r="CKU5" s="46" t="s">
        <v>41863</v>
      </c>
      <c r="CKV5" s="46" t="s">
        <v>41864</v>
      </c>
      <c r="CKW5" s="46" t="s">
        <v>41865</v>
      </c>
      <c r="CKX5" s="46" t="s">
        <v>41866</v>
      </c>
      <c r="CKY5" s="46" t="s">
        <v>41867</v>
      </c>
      <c r="CKZ5" s="46" t="s">
        <v>41868</v>
      </c>
      <c r="CLA5" s="46" t="s">
        <v>41869</v>
      </c>
      <c r="CLB5" s="46" t="s">
        <v>41870</v>
      </c>
      <c r="CLC5" s="46" t="s">
        <v>41871</v>
      </c>
      <c r="CLD5" s="46" t="s">
        <v>41872</v>
      </c>
      <c r="CLE5" s="46" t="s">
        <v>41873</v>
      </c>
      <c r="CLF5" s="46" t="s">
        <v>41874</v>
      </c>
      <c r="CLG5" s="46" t="s">
        <v>41875</v>
      </c>
      <c r="CLH5" s="46" t="s">
        <v>41876</v>
      </c>
      <c r="CLI5" s="46" t="s">
        <v>41877</v>
      </c>
      <c r="CLJ5" s="46" t="s">
        <v>41878</v>
      </c>
      <c r="CLK5" s="46" t="s">
        <v>41879</v>
      </c>
      <c r="CLL5" s="46" t="s">
        <v>41880</v>
      </c>
      <c r="CLM5" s="46" t="s">
        <v>41881</v>
      </c>
      <c r="CLN5" s="46" t="s">
        <v>41882</v>
      </c>
      <c r="CLO5" s="46" t="s">
        <v>41883</v>
      </c>
      <c r="CLP5" s="46" t="s">
        <v>41884</v>
      </c>
      <c r="CLQ5" s="46" t="s">
        <v>41885</v>
      </c>
      <c r="CLR5" s="46" t="s">
        <v>41886</v>
      </c>
      <c r="CLS5" s="46" t="s">
        <v>41887</v>
      </c>
      <c r="CLT5" s="46" t="s">
        <v>41888</v>
      </c>
      <c r="CLU5" s="46" t="s">
        <v>41889</v>
      </c>
      <c r="CLV5" s="46" t="s">
        <v>41890</v>
      </c>
      <c r="CLW5" s="46" t="s">
        <v>41891</v>
      </c>
      <c r="CLX5" s="46" t="s">
        <v>41892</v>
      </c>
      <c r="CLY5" s="46" t="s">
        <v>41893</v>
      </c>
      <c r="CLZ5" s="46" t="s">
        <v>41894</v>
      </c>
      <c r="CMA5" s="46" t="s">
        <v>41895</v>
      </c>
      <c r="CMB5" s="46" t="s">
        <v>41896</v>
      </c>
      <c r="CMC5" s="46" t="s">
        <v>41897</v>
      </c>
      <c r="CMD5" s="46" t="s">
        <v>41898</v>
      </c>
      <c r="CME5" s="46" t="s">
        <v>41899</v>
      </c>
      <c r="CMF5" s="46" t="s">
        <v>41900</v>
      </c>
      <c r="CMG5" s="46" t="s">
        <v>41901</v>
      </c>
      <c r="CMH5" s="46" t="s">
        <v>41902</v>
      </c>
      <c r="CMI5" s="46" t="s">
        <v>41903</v>
      </c>
      <c r="CMJ5" s="46" t="s">
        <v>41904</v>
      </c>
      <c r="CMK5" s="46" t="s">
        <v>41905</v>
      </c>
      <c r="CML5" s="46" t="s">
        <v>41906</v>
      </c>
      <c r="CMM5" s="46" t="s">
        <v>41907</v>
      </c>
      <c r="CMN5" s="46" t="s">
        <v>41908</v>
      </c>
      <c r="CMO5" s="46" t="s">
        <v>41909</v>
      </c>
      <c r="CMP5" s="46" t="s">
        <v>41910</v>
      </c>
      <c r="CMQ5" s="46" t="s">
        <v>41911</v>
      </c>
      <c r="CMR5" s="46" t="s">
        <v>41912</v>
      </c>
      <c r="CMS5" s="46" t="s">
        <v>41913</v>
      </c>
      <c r="CMT5" s="46" t="s">
        <v>41914</v>
      </c>
      <c r="CMU5" s="46" t="s">
        <v>41915</v>
      </c>
      <c r="CMV5" s="46" t="s">
        <v>41916</v>
      </c>
      <c r="CMW5" s="46" t="s">
        <v>41917</v>
      </c>
      <c r="CMX5" s="46" t="s">
        <v>41918</v>
      </c>
      <c r="CMY5" s="46" t="s">
        <v>41919</v>
      </c>
      <c r="CMZ5" s="46" t="s">
        <v>41920</v>
      </c>
      <c r="CNA5" s="46" t="s">
        <v>41921</v>
      </c>
      <c r="CNB5" s="46" t="s">
        <v>41922</v>
      </c>
      <c r="CNC5" s="46" t="s">
        <v>41923</v>
      </c>
      <c r="CND5" s="46" t="s">
        <v>41924</v>
      </c>
      <c r="CNE5" s="46" t="s">
        <v>41925</v>
      </c>
      <c r="CNF5" s="46" t="s">
        <v>41926</v>
      </c>
      <c r="CNG5" s="46" t="s">
        <v>41927</v>
      </c>
      <c r="CNH5" s="46" t="s">
        <v>41928</v>
      </c>
      <c r="CNI5" s="46" t="s">
        <v>41929</v>
      </c>
      <c r="CNJ5" s="46" t="s">
        <v>41930</v>
      </c>
      <c r="CNK5" s="46" t="s">
        <v>41931</v>
      </c>
      <c r="CNL5" s="46" t="s">
        <v>41932</v>
      </c>
      <c r="CNM5" s="46" t="s">
        <v>41933</v>
      </c>
      <c r="CNN5" s="46" t="s">
        <v>41934</v>
      </c>
      <c r="CNO5" s="46" t="s">
        <v>41935</v>
      </c>
      <c r="CNP5" s="46" t="s">
        <v>41936</v>
      </c>
      <c r="CNQ5" s="46" t="s">
        <v>41937</v>
      </c>
      <c r="CNR5" s="46" t="s">
        <v>41938</v>
      </c>
      <c r="CNS5" s="46" t="s">
        <v>41939</v>
      </c>
      <c r="CNT5" s="46" t="s">
        <v>41940</v>
      </c>
      <c r="CNU5" s="46" t="s">
        <v>41941</v>
      </c>
      <c r="CNV5" s="46" t="s">
        <v>41942</v>
      </c>
      <c r="CNW5" s="46" t="s">
        <v>41943</v>
      </c>
      <c r="CNX5" s="46" t="s">
        <v>41944</v>
      </c>
      <c r="CNY5" s="46" t="s">
        <v>41945</v>
      </c>
      <c r="CNZ5" s="46" t="s">
        <v>41946</v>
      </c>
      <c r="COA5" s="46" t="s">
        <v>41947</v>
      </c>
      <c r="COB5" s="46" t="s">
        <v>41948</v>
      </c>
      <c r="COC5" s="46" t="s">
        <v>41949</v>
      </c>
      <c r="COD5" s="46" t="s">
        <v>41950</v>
      </c>
      <c r="COE5" s="46" t="s">
        <v>41951</v>
      </c>
      <c r="COF5" s="46" t="s">
        <v>41952</v>
      </c>
      <c r="COG5" s="46" t="s">
        <v>41953</v>
      </c>
      <c r="COH5" s="46" t="s">
        <v>41954</v>
      </c>
      <c r="COI5" s="46" t="s">
        <v>41955</v>
      </c>
      <c r="COJ5" s="46" t="s">
        <v>41956</v>
      </c>
      <c r="COK5" s="46" t="s">
        <v>41957</v>
      </c>
      <c r="COL5" s="46" t="s">
        <v>41958</v>
      </c>
      <c r="COM5" s="46" t="s">
        <v>41959</v>
      </c>
      <c r="CON5" s="46" t="s">
        <v>41960</v>
      </c>
      <c r="COO5" s="46" t="s">
        <v>41961</v>
      </c>
      <c r="COP5" s="46" t="s">
        <v>41962</v>
      </c>
      <c r="COQ5" s="46" t="s">
        <v>41963</v>
      </c>
      <c r="COR5" s="46" t="s">
        <v>41964</v>
      </c>
      <c r="COS5" s="46" t="s">
        <v>41965</v>
      </c>
      <c r="COT5" s="46" t="s">
        <v>41966</v>
      </c>
      <c r="COU5" s="46" t="s">
        <v>41967</v>
      </c>
      <c r="COV5" s="46" t="s">
        <v>41968</v>
      </c>
      <c r="COW5" s="46" t="s">
        <v>41969</v>
      </c>
      <c r="COX5" s="46" t="s">
        <v>41970</v>
      </c>
      <c r="COY5" s="46" t="s">
        <v>41971</v>
      </c>
      <c r="COZ5" s="46" t="s">
        <v>41972</v>
      </c>
      <c r="CPA5" s="46" t="s">
        <v>41973</v>
      </c>
      <c r="CPB5" s="46" t="s">
        <v>41974</v>
      </c>
      <c r="CPC5" s="46" t="s">
        <v>41975</v>
      </c>
      <c r="CPD5" s="46" t="s">
        <v>41976</v>
      </c>
      <c r="CPE5" s="46" t="s">
        <v>41977</v>
      </c>
      <c r="CPF5" s="46" t="s">
        <v>41978</v>
      </c>
      <c r="CPG5" s="46" t="s">
        <v>41979</v>
      </c>
      <c r="CPH5" s="46" t="s">
        <v>41980</v>
      </c>
      <c r="CPI5" s="46" t="s">
        <v>41981</v>
      </c>
      <c r="CPJ5" s="46" t="s">
        <v>41982</v>
      </c>
      <c r="CPK5" s="46" t="s">
        <v>41983</v>
      </c>
      <c r="CPL5" s="46" t="s">
        <v>41984</v>
      </c>
      <c r="CPM5" s="46" t="s">
        <v>41985</v>
      </c>
      <c r="CPN5" s="46" t="s">
        <v>41986</v>
      </c>
      <c r="CPO5" s="46" t="s">
        <v>41987</v>
      </c>
      <c r="CPP5" s="46" t="s">
        <v>41988</v>
      </c>
      <c r="CPQ5" s="46" t="s">
        <v>41989</v>
      </c>
      <c r="CPR5" s="46" t="s">
        <v>41990</v>
      </c>
      <c r="CPS5" s="46" t="s">
        <v>41991</v>
      </c>
      <c r="CPT5" s="46" t="s">
        <v>41992</v>
      </c>
      <c r="CPU5" s="46" t="s">
        <v>41993</v>
      </c>
      <c r="CPV5" s="46" t="s">
        <v>41994</v>
      </c>
      <c r="CPW5" s="46" t="s">
        <v>41995</v>
      </c>
      <c r="CPX5" s="46" t="s">
        <v>41996</v>
      </c>
      <c r="CPY5" s="46" t="s">
        <v>41997</v>
      </c>
      <c r="CPZ5" s="46" t="s">
        <v>41998</v>
      </c>
      <c r="CQA5" s="46" t="s">
        <v>41999</v>
      </c>
      <c r="CQB5" s="46" t="s">
        <v>42000</v>
      </c>
      <c r="CQC5" s="46" t="s">
        <v>42001</v>
      </c>
      <c r="CQD5" s="46" t="s">
        <v>42002</v>
      </c>
      <c r="CQE5" s="46" t="s">
        <v>42003</v>
      </c>
      <c r="CQF5" s="46" t="s">
        <v>42004</v>
      </c>
      <c r="CQG5" s="46" t="s">
        <v>42005</v>
      </c>
      <c r="CQH5" s="46" t="s">
        <v>42006</v>
      </c>
      <c r="CQI5" s="46" t="s">
        <v>42007</v>
      </c>
      <c r="CQJ5" s="46" t="s">
        <v>42008</v>
      </c>
      <c r="CQK5" s="46" t="s">
        <v>42009</v>
      </c>
      <c r="CQL5" s="46" t="s">
        <v>42010</v>
      </c>
      <c r="CQM5" s="46" t="s">
        <v>42011</v>
      </c>
      <c r="CQN5" s="46" t="s">
        <v>42012</v>
      </c>
      <c r="CQO5" s="46" t="s">
        <v>42013</v>
      </c>
      <c r="CQP5" s="46" t="s">
        <v>42014</v>
      </c>
      <c r="CQQ5" s="46" t="s">
        <v>42015</v>
      </c>
      <c r="CQR5" s="46" t="s">
        <v>42016</v>
      </c>
      <c r="CQS5" s="46" t="s">
        <v>42017</v>
      </c>
      <c r="CQT5" s="46" t="s">
        <v>42018</v>
      </c>
      <c r="CQU5" s="46" t="s">
        <v>42019</v>
      </c>
      <c r="CQV5" s="46" t="s">
        <v>42020</v>
      </c>
      <c r="CQW5" s="46" t="s">
        <v>42021</v>
      </c>
      <c r="CQX5" s="46" t="s">
        <v>42022</v>
      </c>
      <c r="CQY5" s="46" t="s">
        <v>42023</v>
      </c>
      <c r="CQZ5" s="46" t="s">
        <v>42024</v>
      </c>
      <c r="CRA5" s="46" t="s">
        <v>42025</v>
      </c>
      <c r="CRB5" s="46" t="s">
        <v>42026</v>
      </c>
      <c r="CRC5" s="46" t="s">
        <v>42027</v>
      </c>
      <c r="CRD5" s="46" t="s">
        <v>42028</v>
      </c>
      <c r="CRE5" s="46" t="s">
        <v>42029</v>
      </c>
      <c r="CRF5" s="46" t="s">
        <v>42030</v>
      </c>
      <c r="CRG5" s="46" t="s">
        <v>42031</v>
      </c>
      <c r="CRH5" s="46" t="s">
        <v>42032</v>
      </c>
      <c r="CRI5" s="46" t="s">
        <v>42033</v>
      </c>
      <c r="CRJ5" s="46" t="s">
        <v>42034</v>
      </c>
      <c r="CRK5" s="46" t="s">
        <v>42035</v>
      </c>
      <c r="CRL5" s="46" t="s">
        <v>42036</v>
      </c>
      <c r="CRM5" s="46" t="s">
        <v>42037</v>
      </c>
      <c r="CRN5" s="46" t="s">
        <v>42038</v>
      </c>
      <c r="CRO5" s="46" t="s">
        <v>42039</v>
      </c>
      <c r="CRP5" s="46" t="s">
        <v>42040</v>
      </c>
      <c r="CRQ5" s="46" t="s">
        <v>42041</v>
      </c>
      <c r="CRR5" s="46" t="s">
        <v>42042</v>
      </c>
      <c r="CRS5" s="46" t="s">
        <v>42043</v>
      </c>
      <c r="CRT5" s="46" t="s">
        <v>42044</v>
      </c>
      <c r="CRU5" s="46" t="s">
        <v>42045</v>
      </c>
      <c r="CRV5" s="46" t="s">
        <v>42046</v>
      </c>
      <c r="CRW5" s="46" t="s">
        <v>42047</v>
      </c>
      <c r="CRX5" s="46" t="s">
        <v>42048</v>
      </c>
      <c r="CRY5" s="46" t="s">
        <v>42049</v>
      </c>
      <c r="CRZ5" s="46" t="s">
        <v>42050</v>
      </c>
      <c r="CSA5" s="46" t="s">
        <v>42051</v>
      </c>
      <c r="CSB5" s="46" t="s">
        <v>42052</v>
      </c>
      <c r="CSC5" s="46" t="s">
        <v>42053</v>
      </c>
      <c r="CSD5" s="46" t="s">
        <v>42054</v>
      </c>
      <c r="CSE5" s="46" t="s">
        <v>42055</v>
      </c>
      <c r="CSF5" s="46" t="s">
        <v>42056</v>
      </c>
      <c r="CSG5" s="46" t="s">
        <v>42057</v>
      </c>
      <c r="CSH5" s="46" t="s">
        <v>42058</v>
      </c>
      <c r="CSI5" s="46" t="s">
        <v>42059</v>
      </c>
      <c r="CSJ5" s="46" t="s">
        <v>42060</v>
      </c>
      <c r="CSK5" s="46" t="s">
        <v>42061</v>
      </c>
      <c r="CSL5" s="46" t="s">
        <v>42062</v>
      </c>
      <c r="CSM5" s="46" t="s">
        <v>42063</v>
      </c>
      <c r="CSN5" s="46" t="s">
        <v>42064</v>
      </c>
      <c r="CSO5" s="46" t="s">
        <v>42065</v>
      </c>
      <c r="CSP5" s="46" t="s">
        <v>42066</v>
      </c>
      <c r="CSQ5" s="46" t="s">
        <v>42067</v>
      </c>
      <c r="CSR5" s="46" t="s">
        <v>42068</v>
      </c>
      <c r="CSS5" s="46" t="s">
        <v>42069</v>
      </c>
      <c r="CST5" s="46" t="s">
        <v>42070</v>
      </c>
      <c r="CSU5" s="46" t="s">
        <v>42071</v>
      </c>
      <c r="CSV5" s="46" t="s">
        <v>42072</v>
      </c>
      <c r="CSW5" s="46" t="s">
        <v>42073</v>
      </c>
      <c r="CSX5" s="46" t="s">
        <v>42074</v>
      </c>
      <c r="CSY5" s="46" t="s">
        <v>42075</v>
      </c>
      <c r="CSZ5" s="46" t="s">
        <v>42076</v>
      </c>
      <c r="CTA5" s="46" t="s">
        <v>42077</v>
      </c>
      <c r="CTB5" s="46" t="s">
        <v>42078</v>
      </c>
      <c r="CTC5" s="46" t="s">
        <v>42079</v>
      </c>
      <c r="CTD5" s="46" t="s">
        <v>42080</v>
      </c>
      <c r="CTE5" s="46" t="s">
        <v>42081</v>
      </c>
      <c r="CTF5" s="46" t="s">
        <v>42082</v>
      </c>
      <c r="CTG5" s="46" t="s">
        <v>42083</v>
      </c>
      <c r="CTH5" s="46" t="s">
        <v>42084</v>
      </c>
      <c r="CTI5" s="46" t="s">
        <v>42085</v>
      </c>
      <c r="CTJ5" s="46" t="s">
        <v>42086</v>
      </c>
      <c r="CTK5" s="46" t="s">
        <v>42087</v>
      </c>
      <c r="CTL5" s="46" t="s">
        <v>42088</v>
      </c>
      <c r="CTM5" s="46" t="s">
        <v>42089</v>
      </c>
      <c r="CTN5" s="46" t="s">
        <v>42090</v>
      </c>
      <c r="CTO5" s="46" t="s">
        <v>42091</v>
      </c>
      <c r="CTP5" s="46" t="s">
        <v>42092</v>
      </c>
      <c r="CTQ5" s="46" t="s">
        <v>42093</v>
      </c>
      <c r="CTR5" s="46" t="s">
        <v>42094</v>
      </c>
      <c r="CTS5" s="46" t="s">
        <v>42095</v>
      </c>
      <c r="CTT5" s="46" t="s">
        <v>42096</v>
      </c>
      <c r="CTU5" s="46" t="s">
        <v>42097</v>
      </c>
      <c r="CTV5" s="46" t="s">
        <v>42098</v>
      </c>
      <c r="CTW5" s="46" t="s">
        <v>42099</v>
      </c>
      <c r="CTX5" s="46" t="s">
        <v>42100</v>
      </c>
      <c r="CTY5" s="46" t="s">
        <v>42101</v>
      </c>
      <c r="CTZ5" s="46" t="s">
        <v>42102</v>
      </c>
      <c r="CUA5" s="46" t="s">
        <v>42103</v>
      </c>
      <c r="CUB5" s="46" t="s">
        <v>42104</v>
      </c>
      <c r="CUC5" s="46" t="s">
        <v>42105</v>
      </c>
      <c r="CUD5" s="46" t="s">
        <v>42106</v>
      </c>
      <c r="CUE5" s="46" t="s">
        <v>42107</v>
      </c>
      <c r="CUF5" s="46" t="s">
        <v>42108</v>
      </c>
      <c r="CUG5" s="46" t="s">
        <v>42109</v>
      </c>
      <c r="CUH5" s="46" t="s">
        <v>42110</v>
      </c>
      <c r="CUI5" s="46" t="s">
        <v>42111</v>
      </c>
      <c r="CUJ5" s="46" t="s">
        <v>42112</v>
      </c>
      <c r="CUK5" s="46" t="s">
        <v>42113</v>
      </c>
      <c r="CUL5" s="46" t="s">
        <v>42114</v>
      </c>
      <c r="CUM5" s="46" t="s">
        <v>42115</v>
      </c>
      <c r="CUN5" s="46" t="s">
        <v>42116</v>
      </c>
      <c r="CUO5" s="46" t="s">
        <v>42117</v>
      </c>
      <c r="CUP5" s="46" t="s">
        <v>42118</v>
      </c>
      <c r="CUQ5" s="46" t="s">
        <v>42119</v>
      </c>
      <c r="CUR5" s="46" t="s">
        <v>42120</v>
      </c>
      <c r="CUS5" s="46" t="s">
        <v>42121</v>
      </c>
      <c r="CUT5" s="46" t="s">
        <v>42122</v>
      </c>
      <c r="CUU5" s="46" t="s">
        <v>42123</v>
      </c>
      <c r="CUV5" s="46" t="s">
        <v>42124</v>
      </c>
      <c r="CUW5" s="46" t="s">
        <v>42125</v>
      </c>
      <c r="CUX5" s="46" t="s">
        <v>42126</v>
      </c>
      <c r="CUY5" s="46" t="s">
        <v>42127</v>
      </c>
      <c r="CUZ5" s="46" t="s">
        <v>42128</v>
      </c>
      <c r="CVA5" s="46" t="s">
        <v>42129</v>
      </c>
      <c r="CVB5" s="46" t="s">
        <v>42130</v>
      </c>
      <c r="CVC5" s="46" t="s">
        <v>42131</v>
      </c>
      <c r="CVD5" s="46" t="s">
        <v>42132</v>
      </c>
      <c r="CVE5" s="46" t="s">
        <v>42133</v>
      </c>
      <c r="CVF5" s="46" t="s">
        <v>42134</v>
      </c>
      <c r="CVG5" s="46" t="s">
        <v>42135</v>
      </c>
      <c r="CVH5" s="46" t="s">
        <v>42136</v>
      </c>
      <c r="CVI5" s="46" t="s">
        <v>42137</v>
      </c>
      <c r="CVJ5" s="46" t="s">
        <v>42138</v>
      </c>
      <c r="CVK5" s="46" t="s">
        <v>42139</v>
      </c>
      <c r="CVL5" s="46" t="s">
        <v>42140</v>
      </c>
      <c r="CVM5" s="46" t="s">
        <v>42141</v>
      </c>
      <c r="CVN5" s="46" t="s">
        <v>42142</v>
      </c>
      <c r="CVO5" s="46" t="s">
        <v>42143</v>
      </c>
      <c r="CVP5" s="46" t="s">
        <v>42144</v>
      </c>
      <c r="CVQ5" s="46" t="s">
        <v>42145</v>
      </c>
      <c r="CVR5" s="46" t="s">
        <v>42146</v>
      </c>
      <c r="CVS5" s="46" t="s">
        <v>42147</v>
      </c>
      <c r="CVT5" s="46" t="s">
        <v>42148</v>
      </c>
      <c r="CVU5" s="46" t="s">
        <v>42149</v>
      </c>
      <c r="CVV5" s="46" t="s">
        <v>42150</v>
      </c>
      <c r="CVW5" s="46" t="s">
        <v>42151</v>
      </c>
      <c r="CVX5" s="46" t="s">
        <v>42152</v>
      </c>
      <c r="CVY5" s="46" t="s">
        <v>42153</v>
      </c>
      <c r="CVZ5" s="46" t="s">
        <v>42154</v>
      </c>
      <c r="CWA5" s="46" t="s">
        <v>42155</v>
      </c>
      <c r="CWB5" s="46" t="s">
        <v>42156</v>
      </c>
      <c r="CWC5" s="46" t="s">
        <v>42157</v>
      </c>
      <c r="CWD5" s="46" t="s">
        <v>42158</v>
      </c>
      <c r="CWE5" s="46" t="s">
        <v>42159</v>
      </c>
      <c r="CWF5" s="46" t="s">
        <v>42160</v>
      </c>
      <c r="CWG5" s="46" t="s">
        <v>42161</v>
      </c>
      <c r="CWH5" s="46" t="s">
        <v>42162</v>
      </c>
      <c r="CWI5" s="46" t="s">
        <v>42163</v>
      </c>
      <c r="CWJ5" s="46" t="s">
        <v>42164</v>
      </c>
      <c r="CWK5" s="46" t="s">
        <v>42165</v>
      </c>
      <c r="CWL5" s="46" t="s">
        <v>42166</v>
      </c>
      <c r="CWM5" s="46" t="s">
        <v>42167</v>
      </c>
      <c r="CWN5" s="46" t="s">
        <v>42168</v>
      </c>
      <c r="CWO5" s="46" t="s">
        <v>42169</v>
      </c>
      <c r="CWP5" s="46" t="s">
        <v>42170</v>
      </c>
      <c r="CWQ5" s="46" t="s">
        <v>42171</v>
      </c>
      <c r="CWR5" s="46" t="s">
        <v>42172</v>
      </c>
      <c r="CWS5" s="46" t="s">
        <v>42173</v>
      </c>
      <c r="CWT5" s="46" t="s">
        <v>42174</v>
      </c>
      <c r="CWU5" s="46" t="s">
        <v>42175</v>
      </c>
      <c r="CWV5" s="46" t="s">
        <v>42176</v>
      </c>
      <c r="CWW5" s="46" t="s">
        <v>42177</v>
      </c>
      <c r="CWX5" s="46" t="s">
        <v>42178</v>
      </c>
      <c r="CWY5" s="46" t="s">
        <v>42179</v>
      </c>
      <c r="CWZ5" s="46" t="s">
        <v>42180</v>
      </c>
      <c r="CXA5" s="46" t="s">
        <v>42181</v>
      </c>
      <c r="CXB5" s="46" t="s">
        <v>42182</v>
      </c>
      <c r="CXC5" s="46" t="s">
        <v>42183</v>
      </c>
      <c r="CXD5" s="46" t="s">
        <v>42184</v>
      </c>
      <c r="CXE5" s="46" t="s">
        <v>42185</v>
      </c>
      <c r="CXF5" s="46" t="s">
        <v>42186</v>
      </c>
      <c r="CXG5" s="46" t="s">
        <v>42187</v>
      </c>
      <c r="CXH5" s="46" t="s">
        <v>42188</v>
      </c>
      <c r="CXI5" s="46" t="s">
        <v>42189</v>
      </c>
      <c r="CXJ5" s="46" t="s">
        <v>42190</v>
      </c>
      <c r="CXK5" s="46" t="s">
        <v>42191</v>
      </c>
      <c r="CXL5" s="46" t="s">
        <v>42192</v>
      </c>
      <c r="CXM5" s="46" t="s">
        <v>42193</v>
      </c>
      <c r="CXN5" s="46" t="s">
        <v>42194</v>
      </c>
      <c r="CXO5" s="46" t="s">
        <v>42195</v>
      </c>
      <c r="CXP5" s="46" t="s">
        <v>42196</v>
      </c>
      <c r="CXQ5" s="46" t="s">
        <v>42197</v>
      </c>
      <c r="CXR5" s="46" t="s">
        <v>42198</v>
      </c>
      <c r="CXS5" s="46" t="s">
        <v>42199</v>
      </c>
      <c r="CXT5" s="46" t="s">
        <v>42200</v>
      </c>
      <c r="CXU5" s="46" t="s">
        <v>42201</v>
      </c>
      <c r="CXV5" s="46" t="s">
        <v>42202</v>
      </c>
      <c r="CXW5" s="46" t="s">
        <v>42203</v>
      </c>
      <c r="CXX5" s="46" t="s">
        <v>42204</v>
      </c>
      <c r="CXY5" s="46" t="s">
        <v>42205</v>
      </c>
      <c r="CXZ5" s="46" t="s">
        <v>42206</v>
      </c>
      <c r="CYA5" s="46" t="s">
        <v>42207</v>
      </c>
      <c r="CYB5" s="46" t="s">
        <v>42208</v>
      </c>
      <c r="CYC5" s="46" t="s">
        <v>42209</v>
      </c>
      <c r="CYD5" s="46" t="s">
        <v>42210</v>
      </c>
      <c r="CYE5" s="46" t="s">
        <v>42211</v>
      </c>
      <c r="CYF5" s="46" t="s">
        <v>42212</v>
      </c>
      <c r="CYG5" s="46" t="s">
        <v>42213</v>
      </c>
      <c r="CYH5" s="46" t="s">
        <v>42214</v>
      </c>
      <c r="CYI5" s="46" t="s">
        <v>42215</v>
      </c>
      <c r="CYJ5" s="46" t="s">
        <v>42216</v>
      </c>
      <c r="CYK5" s="46" t="s">
        <v>42217</v>
      </c>
      <c r="CYL5" s="46" t="s">
        <v>42218</v>
      </c>
      <c r="CYM5" s="46" t="s">
        <v>42219</v>
      </c>
      <c r="CYN5" s="46" t="s">
        <v>42220</v>
      </c>
      <c r="CYO5" s="46" t="s">
        <v>42221</v>
      </c>
      <c r="CYP5" s="46" t="s">
        <v>42222</v>
      </c>
      <c r="CYQ5" s="46" t="s">
        <v>42223</v>
      </c>
      <c r="CYR5" s="46" t="s">
        <v>42224</v>
      </c>
      <c r="CYS5" s="46" t="s">
        <v>42225</v>
      </c>
      <c r="CYT5" s="46" t="s">
        <v>42226</v>
      </c>
      <c r="CYU5" s="46" t="s">
        <v>42227</v>
      </c>
      <c r="CYV5" s="46" t="s">
        <v>42228</v>
      </c>
      <c r="CYW5" s="46" t="s">
        <v>42229</v>
      </c>
      <c r="CYX5" s="46" t="s">
        <v>42230</v>
      </c>
      <c r="CYY5" s="46" t="s">
        <v>42231</v>
      </c>
      <c r="CYZ5" s="46" t="s">
        <v>42232</v>
      </c>
      <c r="CZA5" s="46" t="s">
        <v>42233</v>
      </c>
      <c r="CZB5" s="46" t="s">
        <v>42234</v>
      </c>
      <c r="CZC5" s="46" t="s">
        <v>42235</v>
      </c>
      <c r="CZD5" s="46" t="s">
        <v>42236</v>
      </c>
      <c r="CZE5" s="46" t="s">
        <v>42237</v>
      </c>
      <c r="CZF5" s="46" t="s">
        <v>42238</v>
      </c>
      <c r="CZG5" s="46" t="s">
        <v>42239</v>
      </c>
      <c r="CZH5" s="46" t="s">
        <v>42240</v>
      </c>
      <c r="CZI5" s="46" t="s">
        <v>42241</v>
      </c>
      <c r="CZJ5" s="46" t="s">
        <v>42242</v>
      </c>
      <c r="CZK5" s="46" t="s">
        <v>42243</v>
      </c>
      <c r="CZL5" s="46" t="s">
        <v>42244</v>
      </c>
      <c r="CZM5" s="46" t="s">
        <v>42245</v>
      </c>
      <c r="CZN5" s="46" t="s">
        <v>42246</v>
      </c>
      <c r="CZO5" s="46" t="s">
        <v>42247</v>
      </c>
      <c r="CZP5" s="46" t="s">
        <v>42248</v>
      </c>
      <c r="CZQ5" s="46" t="s">
        <v>42249</v>
      </c>
      <c r="CZR5" s="46" t="s">
        <v>42250</v>
      </c>
      <c r="CZS5" s="46" t="s">
        <v>42251</v>
      </c>
      <c r="CZT5" s="46" t="s">
        <v>42252</v>
      </c>
      <c r="CZU5" s="46" t="s">
        <v>42253</v>
      </c>
      <c r="CZV5" s="46" t="s">
        <v>42254</v>
      </c>
      <c r="CZW5" s="46" t="s">
        <v>42255</v>
      </c>
      <c r="CZX5" s="46" t="s">
        <v>42256</v>
      </c>
      <c r="CZY5" s="46" t="s">
        <v>42257</v>
      </c>
      <c r="CZZ5" s="46" t="s">
        <v>42258</v>
      </c>
      <c r="DAA5" s="46" t="s">
        <v>42259</v>
      </c>
      <c r="DAB5" s="46" t="s">
        <v>42260</v>
      </c>
      <c r="DAC5" s="46" t="s">
        <v>42261</v>
      </c>
      <c r="DAD5" s="46" t="s">
        <v>42262</v>
      </c>
      <c r="DAE5" s="46" t="s">
        <v>42263</v>
      </c>
      <c r="DAF5" s="46" t="s">
        <v>42264</v>
      </c>
      <c r="DAG5" s="46" t="s">
        <v>42265</v>
      </c>
      <c r="DAH5" s="46" t="s">
        <v>42266</v>
      </c>
      <c r="DAI5" s="46" t="s">
        <v>42267</v>
      </c>
      <c r="DAJ5" s="46" t="s">
        <v>42268</v>
      </c>
      <c r="DAK5" s="46" t="s">
        <v>42269</v>
      </c>
      <c r="DAL5" s="46" t="s">
        <v>42270</v>
      </c>
      <c r="DAM5" s="46" t="s">
        <v>42271</v>
      </c>
      <c r="DAN5" s="46" t="s">
        <v>42272</v>
      </c>
      <c r="DAO5" s="46" t="s">
        <v>42273</v>
      </c>
      <c r="DAP5" s="46" t="s">
        <v>42274</v>
      </c>
      <c r="DAQ5" s="46" t="s">
        <v>42275</v>
      </c>
      <c r="DAR5" s="46" t="s">
        <v>42276</v>
      </c>
      <c r="DAS5" s="46" t="s">
        <v>42277</v>
      </c>
      <c r="DAT5" s="46" t="s">
        <v>42278</v>
      </c>
      <c r="DAU5" s="46" t="s">
        <v>42279</v>
      </c>
      <c r="DAV5" s="46" t="s">
        <v>42280</v>
      </c>
      <c r="DAW5" s="46" t="s">
        <v>42281</v>
      </c>
      <c r="DAX5" s="46" t="s">
        <v>42282</v>
      </c>
      <c r="DAY5" s="46" t="s">
        <v>42283</v>
      </c>
      <c r="DAZ5" s="46" t="s">
        <v>42284</v>
      </c>
      <c r="DBA5" s="46" t="s">
        <v>42285</v>
      </c>
      <c r="DBB5" s="46" t="s">
        <v>42286</v>
      </c>
      <c r="DBC5" s="46" t="s">
        <v>42287</v>
      </c>
      <c r="DBD5" s="46" t="s">
        <v>42288</v>
      </c>
      <c r="DBE5" s="46" t="s">
        <v>42289</v>
      </c>
      <c r="DBF5" s="46" t="s">
        <v>42290</v>
      </c>
      <c r="DBG5" s="46" t="s">
        <v>42291</v>
      </c>
      <c r="DBH5" s="46" t="s">
        <v>42292</v>
      </c>
      <c r="DBI5" s="46" t="s">
        <v>42293</v>
      </c>
      <c r="DBJ5" s="46" t="s">
        <v>42294</v>
      </c>
      <c r="DBK5" s="46" t="s">
        <v>42295</v>
      </c>
      <c r="DBL5" s="46" t="s">
        <v>42296</v>
      </c>
      <c r="DBM5" s="46" t="s">
        <v>42297</v>
      </c>
      <c r="DBN5" s="46" t="s">
        <v>42298</v>
      </c>
      <c r="DBO5" s="46" t="s">
        <v>42299</v>
      </c>
      <c r="DBP5" s="46" t="s">
        <v>42300</v>
      </c>
      <c r="DBQ5" s="46" t="s">
        <v>42301</v>
      </c>
      <c r="DBR5" s="46" t="s">
        <v>42302</v>
      </c>
      <c r="DBS5" s="46" t="s">
        <v>42303</v>
      </c>
      <c r="DBT5" s="46" t="s">
        <v>42304</v>
      </c>
      <c r="DBU5" s="46" t="s">
        <v>42305</v>
      </c>
      <c r="DBV5" s="46" t="s">
        <v>42306</v>
      </c>
      <c r="DBW5" s="46" t="s">
        <v>42307</v>
      </c>
      <c r="DBX5" s="46" t="s">
        <v>42308</v>
      </c>
      <c r="DBY5" s="46" t="s">
        <v>42309</v>
      </c>
      <c r="DBZ5" s="46" t="s">
        <v>42310</v>
      </c>
      <c r="DCA5" s="46" t="s">
        <v>42311</v>
      </c>
      <c r="DCB5" s="46" t="s">
        <v>42312</v>
      </c>
      <c r="DCC5" s="46" t="s">
        <v>42313</v>
      </c>
      <c r="DCD5" s="46" t="s">
        <v>42314</v>
      </c>
      <c r="DCE5" s="46" t="s">
        <v>42315</v>
      </c>
      <c r="DCF5" s="46" t="s">
        <v>42316</v>
      </c>
      <c r="DCG5" s="46" t="s">
        <v>42317</v>
      </c>
      <c r="DCH5" s="46" t="s">
        <v>42318</v>
      </c>
      <c r="DCI5" s="46" t="s">
        <v>42319</v>
      </c>
      <c r="DCJ5" s="46" t="s">
        <v>42320</v>
      </c>
      <c r="DCK5" s="46" t="s">
        <v>42321</v>
      </c>
      <c r="DCL5" s="46" t="s">
        <v>42322</v>
      </c>
      <c r="DCM5" s="46" t="s">
        <v>42323</v>
      </c>
      <c r="DCN5" s="46" t="s">
        <v>42324</v>
      </c>
      <c r="DCO5" s="46" t="s">
        <v>42325</v>
      </c>
      <c r="DCP5" s="46" t="s">
        <v>42326</v>
      </c>
      <c r="DCQ5" s="46" t="s">
        <v>42327</v>
      </c>
      <c r="DCR5" s="46" t="s">
        <v>42328</v>
      </c>
      <c r="DCS5" s="46" t="s">
        <v>42329</v>
      </c>
      <c r="DCT5" s="46" t="s">
        <v>42330</v>
      </c>
      <c r="DCU5" s="46" t="s">
        <v>42331</v>
      </c>
      <c r="DCV5" s="46" t="s">
        <v>42332</v>
      </c>
      <c r="DCW5" s="46" t="s">
        <v>42333</v>
      </c>
      <c r="DCX5" s="46" t="s">
        <v>42334</v>
      </c>
      <c r="DCY5" s="46" t="s">
        <v>42335</v>
      </c>
      <c r="DCZ5" s="46" t="s">
        <v>42336</v>
      </c>
      <c r="DDA5" s="46" t="s">
        <v>42337</v>
      </c>
      <c r="DDB5" s="46" t="s">
        <v>42338</v>
      </c>
      <c r="DDC5" s="46" t="s">
        <v>42339</v>
      </c>
      <c r="DDD5" s="46" t="s">
        <v>42340</v>
      </c>
      <c r="DDE5" s="46" t="s">
        <v>42341</v>
      </c>
      <c r="DDF5" s="46" t="s">
        <v>42342</v>
      </c>
      <c r="DDG5" s="46" t="s">
        <v>42343</v>
      </c>
      <c r="DDH5" s="46" t="s">
        <v>42344</v>
      </c>
      <c r="DDI5" s="46" t="s">
        <v>42345</v>
      </c>
      <c r="DDJ5" s="46" t="s">
        <v>42346</v>
      </c>
      <c r="DDK5" s="46" t="s">
        <v>42347</v>
      </c>
      <c r="DDL5" s="46" t="s">
        <v>42348</v>
      </c>
      <c r="DDM5" s="46" t="s">
        <v>42349</v>
      </c>
      <c r="DDN5" s="46" t="s">
        <v>42350</v>
      </c>
      <c r="DDO5" s="46" t="s">
        <v>42351</v>
      </c>
      <c r="DDP5" s="46" t="s">
        <v>42352</v>
      </c>
      <c r="DDQ5" s="46" t="s">
        <v>42353</v>
      </c>
      <c r="DDR5" s="46" t="s">
        <v>42354</v>
      </c>
      <c r="DDS5" s="46" t="s">
        <v>42355</v>
      </c>
      <c r="DDT5" s="46" t="s">
        <v>42356</v>
      </c>
      <c r="DDU5" s="46" t="s">
        <v>42357</v>
      </c>
      <c r="DDV5" s="46" t="s">
        <v>42358</v>
      </c>
      <c r="DDW5" s="46" t="s">
        <v>42359</v>
      </c>
      <c r="DDX5" s="46" t="s">
        <v>42360</v>
      </c>
      <c r="DDY5" s="46" t="s">
        <v>42361</v>
      </c>
      <c r="DDZ5" s="46" t="s">
        <v>42362</v>
      </c>
      <c r="DEA5" s="46" t="s">
        <v>42363</v>
      </c>
      <c r="DEB5" s="46" t="s">
        <v>42364</v>
      </c>
      <c r="DEC5" s="46" t="s">
        <v>42365</v>
      </c>
      <c r="DED5" s="46" t="s">
        <v>42366</v>
      </c>
      <c r="DEE5" s="46" t="s">
        <v>42367</v>
      </c>
      <c r="DEF5" s="46" t="s">
        <v>42368</v>
      </c>
      <c r="DEG5" s="46" t="s">
        <v>42369</v>
      </c>
      <c r="DEH5" s="46" t="s">
        <v>42370</v>
      </c>
      <c r="DEI5" s="46" t="s">
        <v>42371</v>
      </c>
      <c r="DEJ5" s="46" t="s">
        <v>42372</v>
      </c>
      <c r="DEK5" s="46" t="s">
        <v>42373</v>
      </c>
      <c r="DEL5" s="46" t="s">
        <v>42374</v>
      </c>
      <c r="DEM5" s="46" t="s">
        <v>42375</v>
      </c>
      <c r="DEN5" s="46" t="s">
        <v>42376</v>
      </c>
      <c r="DEO5" s="46" t="s">
        <v>42377</v>
      </c>
      <c r="DEP5" s="46" t="s">
        <v>42378</v>
      </c>
      <c r="DEQ5" s="46" t="s">
        <v>42379</v>
      </c>
      <c r="DER5" s="46" t="s">
        <v>42380</v>
      </c>
      <c r="DES5" s="46" t="s">
        <v>42381</v>
      </c>
      <c r="DET5" s="46" t="s">
        <v>42382</v>
      </c>
      <c r="DEU5" s="46" t="s">
        <v>42383</v>
      </c>
      <c r="DEV5" s="46" t="s">
        <v>42384</v>
      </c>
      <c r="DEW5" s="46" t="s">
        <v>42385</v>
      </c>
      <c r="DEX5" s="46" t="s">
        <v>42386</v>
      </c>
      <c r="DEY5" s="46" t="s">
        <v>42387</v>
      </c>
      <c r="DEZ5" s="46" t="s">
        <v>42388</v>
      </c>
      <c r="DFA5" s="46" t="s">
        <v>42389</v>
      </c>
      <c r="DFB5" s="46" t="s">
        <v>42390</v>
      </c>
      <c r="DFC5" s="46" t="s">
        <v>42391</v>
      </c>
      <c r="DFD5" s="46" t="s">
        <v>42392</v>
      </c>
      <c r="DFE5" s="46" t="s">
        <v>42393</v>
      </c>
      <c r="DFF5" s="46" t="s">
        <v>42394</v>
      </c>
      <c r="DFG5" s="46" t="s">
        <v>42395</v>
      </c>
      <c r="DFH5" s="46" t="s">
        <v>42396</v>
      </c>
      <c r="DFI5" s="46" t="s">
        <v>42397</v>
      </c>
      <c r="DFJ5" s="46" t="s">
        <v>42398</v>
      </c>
      <c r="DFK5" s="46" t="s">
        <v>42399</v>
      </c>
      <c r="DFL5" s="46" t="s">
        <v>42400</v>
      </c>
      <c r="DFM5" s="46" t="s">
        <v>42401</v>
      </c>
      <c r="DFN5" s="46" t="s">
        <v>42402</v>
      </c>
      <c r="DFO5" s="46" t="s">
        <v>42403</v>
      </c>
      <c r="DFP5" s="46" t="s">
        <v>42404</v>
      </c>
      <c r="DFQ5" s="46" t="s">
        <v>42405</v>
      </c>
      <c r="DFR5" s="46" t="s">
        <v>42406</v>
      </c>
      <c r="DFS5" s="46" t="s">
        <v>42407</v>
      </c>
      <c r="DFT5" s="46" t="s">
        <v>42408</v>
      </c>
      <c r="DFU5" s="46" t="s">
        <v>42409</v>
      </c>
      <c r="DFV5" s="46" t="s">
        <v>42410</v>
      </c>
      <c r="DFW5" s="46" t="s">
        <v>42411</v>
      </c>
      <c r="DFX5" s="46" t="s">
        <v>42412</v>
      </c>
      <c r="DFY5" s="46" t="s">
        <v>42413</v>
      </c>
      <c r="DFZ5" s="46" t="s">
        <v>42414</v>
      </c>
      <c r="DGA5" s="46" t="s">
        <v>42415</v>
      </c>
      <c r="DGB5" s="46" t="s">
        <v>42416</v>
      </c>
      <c r="DGC5" s="46" t="s">
        <v>42417</v>
      </c>
      <c r="DGD5" s="46" t="s">
        <v>42418</v>
      </c>
      <c r="DGE5" s="46" t="s">
        <v>42419</v>
      </c>
      <c r="DGF5" s="46" t="s">
        <v>42420</v>
      </c>
      <c r="DGG5" s="46" t="s">
        <v>42421</v>
      </c>
      <c r="DGH5" s="46" t="s">
        <v>42422</v>
      </c>
      <c r="DGI5" s="46" t="s">
        <v>42423</v>
      </c>
      <c r="DGJ5" s="46" t="s">
        <v>42424</v>
      </c>
      <c r="DGK5" s="46" t="s">
        <v>42425</v>
      </c>
      <c r="DGL5" s="46" t="s">
        <v>42426</v>
      </c>
      <c r="DGM5" s="46" t="s">
        <v>42427</v>
      </c>
      <c r="DGN5" s="46" t="s">
        <v>42428</v>
      </c>
      <c r="DGO5" s="46" t="s">
        <v>42429</v>
      </c>
      <c r="DGP5" s="46" t="s">
        <v>42430</v>
      </c>
      <c r="DGQ5" s="46" t="s">
        <v>42431</v>
      </c>
      <c r="DGR5" s="46" t="s">
        <v>42432</v>
      </c>
      <c r="DGS5" s="46" t="s">
        <v>42433</v>
      </c>
      <c r="DGT5" s="46" t="s">
        <v>42434</v>
      </c>
      <c r="DGU5" s="46" t="s">
        <v>42435</v>
      </c>
      <c r="DGV5" s="46" t="s">
        <v>42436</v>
      </c>
      <c r="DGW5" s="46" t="s">
        <v>42437</v>
      </c>
      <c r="DGX5" s="46" t="s">
        <v>42438</v>
      </c>
      <c r="DGY5" s="46" t="s">
        <v>42439</v>
      </c>
      <c r="DGZ5" s="46" t="s">
        <v>42440</v>
      </c>
      <c r="DHA5" s="46" t="s">
        <v>42441</v>
      </c>
      <c r="DHB5" s="46" t="s">
        <v>42442</v>
      </c>
      <c r="DHC5" s="46" t="s">
        <v>42443</v>
      </c>
      <c r="DHD5" s="46" t="s">
        <v>42444</v>
      </c>
      <c r="DHE5" s="46" t="s">
        <v>42445</v>
      </c>
      <c r="DHF5" s="46" t="s">
        <v>42446</v>
      </c>
      <c r="DHG5" s="46" t="s">
        <v>42447</v>
      </c>
      <c r="DHH5" s="46" t="s">
        <v>42448</v>
      </c>
      <c r="DHI5" s="46" t="s">
        <v>42449</v>
      </c>
      <c r="DHJ5" s="46" t="s">
        <v>42450</v>
      </c>
      <c r="DHK5" s="46" t="s">
        <v>42451</v>
      </c>
      <c r="DHL5" s="46" t="s">
        <v>42452</v>
      </c>
      <c r="DHM5" s="46" t="s">
        <v>42453</v>
      </c>
      <c r="DHN5" s="46" t="s">
        <v>42454</v>
      </c>
      <c r="DHO5" s="46" t="s">
        <v>42455</v>
      </c>
      <c r="DHP5" s="46" t="s">
        <v>42456</v>
      </c>
      <c r="DHQ5" s="46" t="s">
        <v>42457</v>
      </c>
      <c r="DHR5" s="46" t="s">
        <v>42458</v>
      </c>
      <c r="DHS5" s="46" t="s">
        <v>42459</v>
      </c>
      <c r="DHT5" s="46" t="s">
        <v>42460</v>
      </c>
      <c r="DHU5" s="46" t="s">
        <v>42461</v>
      </c>
      <c r="DHV5" s="46" t="s">
        <v>42462</v>
      </c>
      <c r="DHW5" s="46" t="s">
        <v>42463</v>
      </c>
      <c r="DHX5" s="46" t="s">
        <v>42464</v>
      </c>
      <c r="DHY5" s="46" t="s">
        <v>42465</v>
      </c>
      <c r="DHZ5" s="46" t="s">
        <v>42466</v>
      </c>
      <c r="DIA5" s="46" t="s">
        <v>42467</v>
      </c>
      <c r="DIB5" s="46" t="s">
        <v>42468</v>
      </c>
      <c r="DIC5" s="46" t="s">
        <v>42469</v>
      </c>
      <c r="DID5" s="46" t="s">
        <v>42470</v>
      </c>
      <c r="DIE5" s="46" t="s">
        <v>42471</v>
      </c>
      <c r="DIF5" s="46" t="s">
        <v>42472</v>
      </c>
      <c r="DIG5" s="46" t="s">
        <v>42473</v>
      </c>
      <c r="DIH5" s="46" t="s">
        <v>42474</v>
      </c>
      <c r="DII5" s="46" t="s">
        <v>42475</v>
      </c>
      <c r="DIJ5" s="46" t="s">
        <v>42476</v>
      </c>
      <c r="DIK5" s="46" t="s">
        <v>42477</v>
      </c>
      <c r="DIL5" s="46" t="s">
        <v>42478</v>
      </c>
      <c r="DIM5" s="46" t="s">
        <v>42479</v>
      </c>
      <c r="DIN5" s="46" t="s">
        <v>42480</v>
      </c>
      <c r="DIO5" s="46" t="s">
        <v>42481</v>
      </c>
      <c r="DIP5" s="46" t="s">
        <v>42482</v>
      </c>
      <c r="DIQ5" s="46" t="s">
        <v>42483</v>
      </c>
      <c r="DIR5" s="46" t="s">
        <v>42484</v>
      </c>
      <c r="DIS5" s="46" t="s">
        <v>42485</v>
      </c>
      <c r="DIT5" s="46" t="s">
        <v>42486</v>
      </c>
      <c r="DIU5" s="46" t="s">
        <v>42487</v>
      </c>
      <c r="DIV5" s="46" t="s">
        <v>42488</v>
      </c>
      <c r="DIW5" s="46" t="s">
        <v>42489</v>
      </c>
      <c r="DIX5" s="46" t="s">
        <v>42490</v>
      </c>
      <c r="DIY5" s="46" t="s">
        <v>42491</v>
      </c>
      <c r="DIZ5" s="46" t="s">
        <v>42492</v>
      </c>
      <c r="DJA5" s="46" t="s">
        <v>42493</v>
      </c>
      <c r="DJB5" s="46" t="s">
        <v>42494</v>
      </c>
      <c r="DJC5" s="46" t="s">
        <v>42495</v>
      </c>
      <c r="DJD5" s="46" t="s">
        <v>42496</v>
      </c>
      <c r="DJE5" s="46" t="s">
        <v>42497</v>
      </c>
      <c r="DJF5" s="46" t="s">
        <v>42498</v>
      </c>
      <c r="DJG5" s="46" t="s">
        <v>42499</v>
      </c>
      <c r="DJH5" s="46" t="s">
        <v>42500</v>
      </c>
      <c r="DJI5" s="46" t="s">
        <v>42501</v>
      </c>
      <c r="DJJ5" s="46" t="s">
        <v>42502</v>
      </c>
      <c r="DJK5" s="46" t="s">
        <v>42503</v>
      </c>
      <c r="DJL5" s="46" t="s">
        <v>42504</v>
      </c>
      <c r="DJM5" s="46" t="s">
        <v>42505</v>
      </c>
      <c r="DJN5" s="46" t="s">
        <v>42506</v>
      </c>
      <c r="DJO5" s="46" t="s">
        <v>42507</v>
      </c>
      <c r="DJP5" s="46" t="s">
        <v>42508</v>
      </c>
      <c r="DJQ5" s="46" t="s">
        <v>42509</v>
      </c>
      <c r="DJR5" s="46" t="s">
        <v>42510</v>
      </c>
      <c r="DJS5" s="46" t="s">
        <v>42511</v>
      </c>
      <c r="DJT5" s="46" t="s">
        <v>42512</v>
      </c>
      <c r="DJU5" s="46" t="s">
        <v>42513</v>
      </c>
      <c r="DJV5" s="46" t="s">
        <v>42514</v>
      </c>
      <c r="DJW5" s="46" t="s">
        <v>42515</v>
      </c>
      <c r="DJX5" s="46" t="s">
        <v>42516</v>
      </c>
      <c r="DJY5" s="46" t="s">
        <v>42517</v>
      </c>
      <c r="DJZ5" s="46" t="s">
        <v>42518</v>
      </c>
      <c r="DKA5" s="46" t="s">
        <v>42519</v>
      </c>
      <c r="DKB5" s="46" t="s">
        <v>42520</v>
      </c>
      <c r="DKC5" s="46" t="s">
        <v>42521</v>
      </c>
      <c r="DKD5" s="46" t="s">
        <v>42522</v>
      </c>
      <c r="DKE5" s="46" t="s">
        <v>42523</v>
      </c>
      <c r="DKF5" s="46" t="s">
        <v>42524</v>
      </c>
      <c r="DKG5" s="46" t="s">
        <v>42525</v>
      </c>
      <c r="DKH5" s="46" t="s">
        <v>42526</v>
      </c>
      <c r="DKI5" s="46" t="s">
        <v>42527</v>
      </c>
      <c r="DKJ5" s="46" t="s">
        <v>42528</v>
      </c>
      <c r="DKK5" s="46" t="s">
        <v>42529</v>
      </c>
      <c r="DKL5" s="46" t="s">
        <v>42530</v>
      </c>
      <c r="DKM5" s="46" t="s">
        <v>42531</v>
      </c>
      <c r="DKN5" s="46" t="s">
        <v>42532</v>
      </c>
      <c r="DKO5" s="46" t="s">
        <v>42533</v>
      </c>
      <c r="DKP5" s="46" t="s">
        <v>42534</v>
      </c>
      <c r="DKQ5" s="46" t="s">
        <v>42535</v>
      </c>
      <c r="DKR5" s="46" t="s">
        <v>42536</v>
      </c>
      <c r="DKS5" s="46" t="s">
        <v>42537</v>
      </c>
      <c r="DKT5" s="46" t="s">
        <v>42538</v>
      </c>
      <c r="DKU5" s="46" t="s">
        <v>42539</v>
      </c>
      <c r="DKV5" s="46" t="s">
        <v>42540</v>
      </c>
      <c r="DKW5" s="46" t="s">
        <v>42541</v>
      </c>
      <c r="DKX5" s="46" t="s">
        <v>42542</v>
      </c>
      <c r="DKY5" s="46" t="s">
        <v>42543</v>
      </c>
      <c r="DKZ5" s="46" t="s">
        <v>42544</v>
      </c>
      <c r="DLA5" s="46" t="s">
        <v>42545</v>
      </c>
      <c r="DLB5" s="46" t="s">
        <v>42546</v>
      </c>
      <c r="DLC5" s="46" t="s">
        <v>42547</v>
      </c>
      <c r="DLD5" s="46" t="s">
        <v>42548</v>
      </c>
      <c r="DLE5" s="46" t="s">
        <v>42549</v>
      </c>
      <c r="DLF5" s="46" t="s">
        <v>42550</v>
      </c>
      <c r="DLG5" s="46" t="s">
        <v>42551</v>
      </c>
      <c r="DLH5" s="46" t="s">
        <v>42552</v>
      </c>
      <c r="DLI5" s="46" t="s">
        <v>42553</v>
      </c>
      <c r="DLJ5" s="46" t="s">
        <v>42554</v>
      </c>
      <c r="DLK5" s="46" t="s">
        <v>42555</v>
      </c>
      <c r="DLL5" s="46" t="s">
        <v>42556</v>
      </c>
      <c r="DLM5" s="46" t="s">
        <v>42557</v>
      </c>
      <c r="DLN5" s="46" t="s">
        <v>42558</v>
      </c>
      <c r="DLO5" s="46" t="s">
        <v>42559</v>
      </c>
      <c r="DLP5" s="46" t="s">
        <v>42560</v>
      </c>
      <c r="DLQ5" s="46" t="s">
        <v>42561</v>
      </c>
      <c r="DLR5" s="46" t="s">
        <v>42562</v>
      </c>
      <c r="DLS5" s="46" t="s">
        <v>42563</v>
      </c>
      <c r="DLT5" s="46" t="s">
        <v>42564</v>
      </c>
      <c r="DLU5" s="46" t="s">
        <v>42565</v>
      </c>
      <c r="DLV5" s="46" t="s">
        <v>42566</v>
      </c>
      <c r="DLW5" s="46" t="s">
        <v>42567</v>
      </c>
      <c r="DLX5" s="46" t="s">
        <v>42568</v>
      </c>
      <c r="DLY5" s="46" t="s">
        <v>42569</v>
      </c>
      <c r="DLZ5" s="46" t="s">
        <v>42570</v>
      </c>
      <c r="DMA5" s="46" t="s">
        <v>42571</v>
      </c>
      <c r="DMB5" s="46" t="s">
        <v>42572</v>
      </c>
      <c r="DMC5" s="46" t="s">
        <v>42573</v>
      </c>
      <c r="DMD5" s="46" t="s">
        <v>42574</v>
      </c>
      <c r="DME5" s="46" t="s">
        <v>42575</v>
      </c>
      <c r="DMF5" s="46" t="s">
        <v>42576</v>
      </c>
      <c r="DMG5" s="46" t="s">
        <v>42577</v>
      </c>
      <c r="DMH5" s="46" t="s">
        <v>42578</v>
      </c>
      <c r="DMI5" s="46" t="s">
        <v>42579</v>
      </c>
      <c r="DMJ5" s="46" t="s">
        <v>42580</v>
      </c>
      <c r="DMK5" s="46" t="s">
        <v>42581</v>
      </c>
      <c r="DML5" s="46" t="s">
        <v>42582</v>
      </c>
      <c r="DMM5" s="46" t="s">
        <v>42583</v>
      </c>
      <c r="DMN5" s="46" t="s">
        <v>42584</v>
      </c>
      <c r="DMO5" s="46" t="s">
        <v>42585</v>
      </c>
      <c r="DMP5" s="46" t="s">
        <v>42586</v>
      </c>
      <c r="DMQ5" s="46" t="s">
        <v>42587</v>
      </c>
      <c r="DMR5" s="46" t="s">
        <v>42588</v>
      </c>
      <c r="DMS5" s="46" t="s">
        <v>42589</v>
      </c>
      <c r="DMT5" s="46" t="s">
        <v>42590</v>
      </c>
      <c r="DMU5" s="46" t="s">
        <v>42591</v>
      </c>
      <c r="DMV5" s="46" t="s">
        <v>42592</v>
      </c>
      <c r="DMW5" s="46" t="s">
        <v>42593</v>
      </c>
      <c r="DMX5" s="46" t="s">
        <v>42594</v>
      </c>
      <c r="DMY5" s="46" t="s">
        <v>42595</v>
      </c>
      <c r="DMZ5" s="46" t="s">
        <v>42596</v>
      </c>
      <c r="DNA5" s="46" t="s">
        <v>42597</v>
      </c>
      <c r="DNB5" s="46" t="s">
        <v>42598</v>
      </c>
      <c r="DNC5" s="46" t="s">
        <v>42599</v>
      </c>
      <c r="DND5" s="46" t="s">
        <v>42600</v>
      </c>
      <c r="DNE5" s="46" t="s">
        <v>42601</v>
      </c>
      <c r="DNF5" s="46" t="s">
        <v>42602</v>
      </c>
      <c r="DNG5" s="46" t="s">
        <v>42603</v>
      </c>
      <c r="DNH5" s="46" t="s">
        <v>42604</v>
      </c>
      <c r="DNI5" s="46" t="s">
        <v>42605</v>
      </c>
      <c r="DNJ5" s="46" t="s">
        <v>42606</v>
      </c>
      <c r="DNK5" s="46" t="s">
        <v>42607</v>
      </c>
      <c r="DNL5" s="46" t="s">
        <v>42608</v>
      </c>
      <c r="DNM5" s="46" t="s">
        <v>42609</v>
      </c>
      <c r="DNN5" s="46" t="s">
        <v>42610</v>
      </c>
      <c r="DNO5" s="46" t="s">
        <v>42611</v>
      </c>
      <c r="DNP5" s="46" t="s">
        <v>42612</v>
      </c>
      <c r="DNQ5" s="46" t="s">
        <v>42613</v>
      </c>
      <c r="DNR5" s="46" t="s">
        <v>42614</v>
      </c>
      <c r="DNS5" s="46" t="s">
        <v>42615</v>
      </c>
      <c r="DNT5" s="46" t="s">
        <v>42616</v>
      </c>
      <c r="DNU5" s="46" t="s">
        <v>42617</v>
      </c>
      <c r="DNV5" s="46" t="s">
        <v>42618</v>
      </c>
      <c r="DNW5" s="46" t="s">
        <v>42619</v>
      </c>
      <c r="DNX5" s="46" t="s">
        <v>42620</v>
      </c>
      <c r="DNY5" s="46" t="s">
        <v>42621</v>
      </c>
      <c r="DNZ5" s="46" t="s">
        <v>42622</v>
      </c>
      <c r="DOA5" s="46" t="s">
        <v>42623</v>
      </c>
      <c r="DOB5" s="46" t="s">
        <v>42624</v>
      </c>
      <c r="DOC5" s="46" t="s">
        <v>42625</v>
      </c>
      <c r="DOD5" s="46" t="s">
        <v>42626</v>
      </c>
      <c r="DOE5" s="46" t="s">
        <v>42627</v>
      </c>
      <c r="DOF5" s="46" t="s">
        <v>42628</v>
      </c>
      <c r="DOG5" s="46" t="s">
        <v>42629</v>
      </c>
      <c r="DOH5" s="46" t="s">
        <v>42630</v>
      </c>
      <c r="DOI5" s="46" t="s">
        <v>42631</v>
      </c>
      <c r="DOJ5" s="46" t="s">
        <v>42632</v>
      </c>
      <c r="DOK5" s="46" t="s">
        <v>42633</v>
      </c>
      <c r="DOL5" s="46" t="s">
        <v>42634</v>
      </c>
      <c r="DOM5" s="46" t="s">
        <v>42635</v>
      </c>
      <c r="DON5" s="46" t="s">
        <v>42636</v>
      </c>
      <c r="DOO5" s="46" t="s">
        <v>42637</v>
      </c>
      <c r="DOP5" s="46" t="s">
        <v>42638</v>
      </c>
      <c r="DOQ5" s="46" t="s">
        <v>42639</v>
      </c>
      <c r="DOR5" s="46" t="s">
        <v>42640</v>
      </c>
      <c r="DOS5" s="46" t="s">
        <v>42641</v>
      </c>
      <c r="DOT5" s="46" t="s">
        <v>42642</v>
      </c>
      <c r="DOU5" s="46" t="s">
        <v>42643</v>
      </c>
      <c r="DOV5" s="46" t="s">
        <v>42644</v>
      </c>
      <c r="DOW5" s="46" t="s">
        <v>42645</v>
      </c>
      <c r="DOX5" s="46" t="s">
        <v>42646</v>
      </c>
      <c r="DOY5" s="46" t="s">
        <v>42647</v>
      </c>
      <c r="DOZ5" s="46" t="s">
        <v>42648</v>
      </c>
      <c r="DPA5" s="46" t="s">
        <v>42649</v>
      </c>
      <c r="DPB5" s="46" t="s">
        <v>42650</v>
      </c>
      <c r="DPC5" s="46" t="s">
        <v>42651</v>
      </c>
      <c r="DPD5" s="46" t="s">
        <v>42652</v>
      </c>
      <c r="DPE5" s="46" t="s">
        <v>42653</v>
      </c>
      <c r="DPF5" s="46" t="s">
        <v>42654</v>
      </c>
      <c r="DPG5" s="46" t="s">
        <v>42655</v>
      </c>
      <c r="DPH5" s="46" t="s">
        <v>42656</v>
      </c>
      <c r="DPI5" s="46" t="s">
        <v>42657</v>
      </c>
      <c r="DPJ5" s="46" t="s">
        <v>42658</v>
      </c>
      <c r="DPK5" s="46" t="s">
        <v>42659</v>
      </c>
      <c r="DPL5" s="46" t="s">
        <v>42660</v>
      </c>
      <c r="DPM5" s="46" t="s">
        <v>42661</v>
      </c>
      <c r="DPN5" s="46" t="s">
        <v>42662</v>
      </c>
      <c r="DPO5" s="46" t="s">
        <v>42663</v>
      </c>
      <c r="DPP5" s="46" t="s">
        <v>42664</v>
      </c>
      <c r="DPQ5" s="46" t="s">
        <v>42665</v>
      </c>
      <c r="DPR5" s="46" t="s">
        <v>42666</v>
      </c>
      <c r="DPS5" s="46" t="s">
        <v>42667</v>
      </c>
      <c r="DPT5" s="46" t="s">
        <v>42668</v>
      </c>
      <c r="DPU5" s="46" t="s">
        <v>42669</v>
      </c>
      <c r="DPV5" s="46" t="s">
        <v>42670</v>
      </c>
      <c r="DPW5" s="46" t="s">
        <v>42671</v>
      </c>
      <c r="DPX5" s="46" t="s">
        <v>42672</v>
      </c>
      <c r="DPY5" s="46" t="s">
        <v>42673</v>
      </c>
      <c r="DPZ5" s="46" t="s">
        <v>42674</v>
      </c>
      <c r="DQA5" s="46" t="s">
        <v>42675</v>
      </c>
      <c r="DQB5" s="46" t="s">
        <v>42676</v>
      </c>
      <c r="DQC5" s="46" t="s">
        <v>42677</v>
      </c>
      <c r="DQD5" s="46" t="s">
        <v>42678</v>
      </c>
      <c r="DQE5" s="46" t="s">
        <v>42679</v>
      </c>
      <c r="DQF5" s="46" t="s">
        <v>42680</v>
      </c>
      <c r="DQG5" s="46" t="s">
        <v>42681</v>
      </c>
      <c r="DQH5" s="46" t="s">
        <v>42682</v>
      </c>
      <c r="DQI5" s="46" t="s">
        <v>42683</v>
      </c>
      <c r="DQJ5" s="46" t="s">
        <v>42684</v>
      </c>
      <c r="DQK5" s="46" t="s">
        <v>42685</v>
      </c>
      <c r="DQL5" s="46" t="s">
        <v>42686</v>
      </c>
      <c r="DQM5" s="46" t="s">
        <v>42687</v>
      </c>
      <c r="DQN5" s="46" t="s">
        <v>42688</v>
      </c>
      <c r="DQO5" s="46" t="s">
        <v>42689</v>
      </c>
      <c r="DQP5" s="46" t="s">
        <v>42690</v>
      </c>
      <c r="DQQ5" s="46" t="s">
        <v>42691</v>
      </c>
      <c r="DQR5" s="46" t="s">
        <v>42692</v>
      </c>
      <c r="DQS5" s="46" t="s">
        <v>42693</v>
      </c>
      <c r="DQT5" s="46" t="s">
        <v>42694</v>
      </c>
      <c r="DQU5" s="46" t="s">
        <v>42695</v>
      </c>
      <c r="DQV5" s="46" t="s">
        <v>42696</v>
      </c>
      <c r="DQW5" s="46" t="s">
        <v>42697</v>
      </c>
      <c r="DQX5" s="46" t="s">
        <v>42698</v>
      </c>
      <c r="DQY5" s="46" t="s">
        <v>42699</v>
      </c>
      <c r="DQZ5" s="46" t="s">
        <v>42700</v>
      </c>
      <c r="DRA5" s="46" t="s">
        <v>42701</v>
      </c>
      <c r="DRB5" s="46" t="s">
        <v>42702</v>
      </c>
      <c r="DRC5" s="46" t="s">
        <v>42703</v>
      </c>
      <c r="DRD5" s="46" t="s">
        <v>42704</v>
      </c>
      <c r="DRE5" s="46" t="s">
        <v>42705</v>
      </c>
      <c r="DRF5" s="46" t="s">
        <v>42706</v>
      </c>
      <c r="DRG5" s="46" t="s">
        <v>42707</v>
      </c>
      <c r="DRH5" s="46" t="s">
        <v>42708</v>
      </c>
      <c r="DRI5" s="46" t="s">
        <v>42709</v>
      </c>
      <c r="DRJ5" s="46" t="s">
        <v>42710</v>
      </c>
      <c r="DRK5" s="46" t="s">
        <v>42711</v>
      </c>
      <c r="DRL5" s="46" t="s">
        <v>42712</v>
      </c>
      <c r="DRM5" s="46" t="s">
        <v>42713</v>
      </c>
      <c r="DRN5" s="46" t="s">
        <v>42714</v>
      </c>
      <c r="DRO5" s="46" t="s">
        <v>42715</v>
      </c>
      <c r="DRP5" s="46" t="s">
        <v>42716</v>
      </c>
      <c r="DRQ5" s="46" t="s">
        <v>42717</v>
      </c>
      <c r="DRR5" s="46" t="s">
        <v>42718</v>
      </c>
      <c r="DRS5" s="46" t="s">
        <v>42719</v>
      </c>
      <c r="DRT5" s="46" t="s">
        <v>42720</v>
      </c>
      <c r="DRU5" s="46" t="s">
        <v>42721</v>
      </c>
      <c r="DRV5" s="46" t="s">
        <v>42722</v>
      </c>
      <c r="DRW5" s="46" t="s">
        <v>42723</v>
      </c>
      <c r="DRX5" s="46" t="s">
        <v>42724</v>
      </c>
      <c r="DRY5" s="46" t="s">
        <v>42725</v>
      </c>
      <c r="DRZ5" s="46" t="s">
        <v>42726</v>
      </c>
      <c r="DSA5" s="46" t="s">
        <v>42727</v>
      </c>
      <c r="DSB5" s="46" t="s">
        <v>42728</v>
      </c>
      <c r="DSC5" s="46" t="s">
        <v>42729</v>
      </c>
      <c r="DSD5" s="46" t="s">
        <v>42730</v>
      </c>
      <c r="DSE5" s="46" t="s">
        <v>42731</v>
      </c>
      <c r="DSF5" s="46" t="s">
        <v>42732</v>
      </c>
      <c r="DSG5" s="46" t="s">
        <v>42733</v>
      </c>
      <c r="DSH5" s="46" t="s">
        <v>42734</v>
      </c>
      <c r="DSI5" s="46" t="s">
        <v>42735</v>
      </c>
      <c r="DSJ5" s="46" t="s">
        <v>42736</v>
      </c>
      <c r="DSK5" s="46" t="s">
        <v>42737</v>
      </c>
      <c r="DSL5" s="46" t="s">
        <v>42738</v>
      </c>
      <c r="DSM5" s="46" t="s">
        <v>42739</v>
      </c>
      <c r="DSN5" s="46" t="s">
        <v>42740</v>
      </c>
      <c r="DSO5" s="46" t="s">
        <v>42741</v>
      </c>
      <c r="DSP5" s="46" t="s">
        <v>42742</v>
      </c>
      <c r="DSQ5" s="46" t="s">
        <v>42743</v>
      </c>
      <c r="DSR5" s="46" t="s">
        <v>42744</v>
      </c>
      <c r="DSS5" s="46" t="s">
        <v>42745</v>
      </c>
      <c r="DST5" s="46" t="s">
        <v>42746</v>
      </c>
      <c r="DSU5" s="46" t="s">
        <v>42747</v>
      </c>
      <c r="DSV5" s="46" t="s">
        <v>42748</v>
      </c>
      <c r="DSW5" s="46" t="s">
        <v>42749</v>
      </c>
      <c r="DSX5" s="46" t="s">
        <v>42750</v>
      </c>
      <c r="DSY5" s="46" t="s">
        <v>42751</v>
      </c>
      <c r="DSZ5" s="46" t="s">
        <v>42752</v>
      </c>
      <c r="DTA5" s="46" t="s">
        <v>42753</v>
      </c>
      <c r="DTB5" s="46" t="s">
        <v>42754</v>
      </c>
      <c r="DTC5" s="46" t="s">
        <v>42755</v>
      </c>
      <c r="DTD5" s="46" t="s">
        <v>42756</v>
      </c>
      <c r="DTE5" s="46" t="s">
        <v>42757</v>
      </c>
      <c r="DTF5" s="46" t="s">
        <v>42758</v>
      </c>
      <c r="DTG5" s="46" t="s">
        <v>42759</v>
      </c>
      <c r="DTH5" s="46" t="s">
        <v>42760</v>
      </c>
      <c r="DTI5" s="46" t="s">
        <v>42761</v>
      </c>
      <c r="DTJ5" s="46" t="s">
        <v>42762</v>
      </c>
      <c r="DTK5" s="46" t="s">
        <v>42763</v>
      </c>
      <c r="DTL5" s="46" t="s">
        <v>42764</v>
      </c>
      <c r="DTM5" s="46" t="s">
        <v>42765</v>
      </c>
      <c r="DTN5" s="46" t="s">
        <v>42766</v>
      </c>
      <c r="DTO5" s="46" t="s">
        <v>42767</v>
      </c>
      <c r="DTP5" s="46" t="s">
        <v>42768</v>
      </c>
      <c r="DTQ5" s="46" t="s">
        <v>42769</v>
      </c>
      <c r="DTR5" s="46" t="s">
        <v>42770</v>
      </c>
      <c r="DTS5" s="46" t="s">
        <v>42771</v>
      </c>
      <c r="DTT5" s="46" t="s">
        <v>42772</v>
      </c>
      <c r="DTU5" s="46" t="s">
        <v>42773</v>
      </c>
      <c r="DTV5" s="46" t="s">
        <v>42774</v>
      </c>
      <c r="DTW5" s="46" t="s">
        <v>42775</v>
      </c>
      <c r="DTX5" s="46" t="s">
        <v>42776</v>
      </c>
      <c r="DTY5" s="46" t="s">
        <v>42777</v>
      </c>
      <c r="DTZ5" s="46" t="s">
        <v>42778</v>
      </c>
      <c r="DUA5" s="46" t="s">
        <v>42779</v>
      </c>
      <c r="DUB5" s="46" t="s">
        <v>42780</v>
      </c>
      <c r="DUC5" s="46" t="s">
        <v>42781</v>
      </c>
      <c r="DUD5" s="46" t="s">
        <v>42782</v>
      </c>
      <c r="DUE5" s="46" t="s">
        <v>42783</v>
      </c>
      <c r="DUF5" s="46" t="s">
        <v>42784</v>
      </c>
      <c r="DUG5" s="46" t="s">
        <v>42785</v>
      </c>
      <c r="DUH5" s="46" t="s">
        <v>42786</v>
      </c>
      <c r="DUI5" s="46" t="s">
        <v>42787</v>
      </c>
      <c r="DUJ5" s="46" t="s">
        <v>42788</v>
      </c>
      <c r="DUK5" s="46" t="s">
        <v>42789</v>
      </c>
      <c r="DUL5" s="46" t="s">
        <v>42790</v>
      </c>
      <c r="DUM5" s="46" t="s">
        <v>42791</v>
      </c>
      <c r="DUN5" s="46" t="s">
        <v>42792</v>
      </c>
      <c r="DUO5" s="46" t="s">
        <v>42793</v>
      </c>
      <c r="DUP5" s="46" t="s">
        <v>42794</v>
      </c>
      <c r="DUQ5" s="46" t="s">
        <v>42795</v>
      </c>
      <c r="DUR5" s="46" t="s">
        <v>42796</v>
      </c>
      <c r="DUS5" s="46" t="s">
        <v>42797</v>
      </c>
      <c r="DUT5" s="46" t="s">
        <v>42798</v>
      </c>
      <c r="DUU5" s="46" t="s">
        <v>42799</v>
      </c>
      <c r="DUV5" s="46" t="s">
        <v>42800</v>
      </c>
      <c r="DUW5" s="46" t="s">
        <v>42801</v>
      </c>
      <c r="DUX5" s="46" t="s">
        <v>42802</v>
      </c>
      <c r="DUY5" s="46" t="s">
        <v>42803</v>
      </c>
      <c r="DUZ5" s="46" t="s">
        <v>42804</v>
      </c>
      <c r="DVA5" s="46" t="s">
        <v>42805</v>
      </c>
      <c r="DVB5" s="46" t="s">
        <v>42806</v>
      </c>
      <c r="DVC5" s="46" t="s">
        <v>42807</v>
      </c>
      <c r="DVD5" s="46" t="s">
        <v>42808</v>
      </c>
      <c r="DVE5" s="46" t="s">
        <v>42809</v>
      </c>
      <c r="DVF5" s="46" t="s">
        <v>42810</v>
      </c>
      <c r="DVG5" s="46" t="s">
        <v>42811</v>
      </c>
      <c r="DVH5" s="46" t="s">
        <v>42812</v>
      </c>
      <c r="DVI5" s="46" t="s">
        <v>42813</v>
      </c>
      <c r="DVJ5" s="46" t="s">
        <v>42814</v>
      </c>
      <c r="DVK5" s="46" t="s">
        <v>42815</v>
      </c>
      <c r="DVL5" s="46" t="s">
        <v>42816</v>
      </c>
      <c r="DVM5" s="46" t="s">
        <v>42817</v>
      </c>
      <c r="DVN5" s="46" t="s">
        <v>42818</v>
      </c>
      <c r="DVO5" s="46" t="s">
        <v>42819</v>
      </c>
      <c r="DVP5" s="46" t="s">
        <v>42820</v>
      </c>
      <c r="DVQ5" s="46" t="s">
        <v>42821</v>
      </c>
      <c r="DVR5" s="46" t="s">
        <v>42822</v>
      </c>
      <c r="DVS5" s="46" t="s">
        <v>42823</v>
      </c>
      <c r="DVT5" s="46" t="s">
        <v>42824</v>
      </c>
      <c r="DVU5" s="46" t="s">
        <v>42825</v>
      </c>
      <c r="DVV5" s="46" t="s">
        <v>42826</v>
      </c>
      <c r="DVW5" s="46" t="s">
        <v>42827</v>
      </c>
      <c r="DVX5" s="46" t="s">
        <v>42828</v>
      </c>
      <c r="DVY5" s="46" t="s">
        <v>42829</v>
      </c>
      <c r="DVZ5" s="46" t="s">
        <v>42830</v>
      </c>
      <c r="DWA5" s="46" t="s">
        <v>42831</v>
      </c>
      <c r="DWB5" s="46" t="s">
        <v>42832</v>
      </c>
      <c r="DWC5" s="46" t="s">
        <v>42833</v>
      </c>
      <c r="DWD5" s="46" t="s">
        <v>42834</v>
      </c>
      <c r="DWE5" s="46" t="s">
        <v>42835</v>
      </c>
      <c r="DWF5" s="46" t="s">
        <v>42836</v>
      </c>
      <c r="DWG5" s="46" t="s">
        <v>42837</v>
      </c>
      <c r="DWH5" s="46" t="s">
        <v>42838</v>
      </c>
      <c r="DWI5" s="46" t="s">
        <v>42839</v>
      </c>
      <c r="DWJ5" s="46" t="s">
        <v>42840</v>
      </c>
      <c r="DWK5" s="46" t="s">
        <v>42841</v>
      </c>
      <c r="DWL5" s="46" t="s">
        <v>42842</v>
      </c>
      <c r="DWM5" s="46" t="s">
        <v>42843</v>
      </c>
      <c r="DWN5" s="46" t="s">
        <v>42844</v>
      </c>
      <c r="DWO5" s="46" t="s">
        <v>42845</v>
      </c>
      <c r="DWP5" s="46" t="s">
        <v>42846</v>
      </c>
      <c r="DWQ5" s="46" t="s">
        <v>42847</v>
      </c>
      <c r="DWR5" s="46" t="s">
        <v>42848</v>
      </c>
      <c r="DWS5" s="46" t="s">
        <v>42849</v>
      </c>
      <c r="DWT5" s="46" t="s">
        <v>42850</v>
      </c>
      <c r="DWU5" s="46" t="s">
        <v>42851</v>
      </c>
      <c r="DWV5" s="46" t="s">
        <v>42852</v>
      </c>
      <c r="DWW5" s="46" t="s">
        <v>42853</v>
      </c>
      <c r="DWX5" s="46" t="s">
        <v>42854</v>
      </c>
      <c r="DWY5" s="46" t="s">
        <v>42855</v>
      </c>
      <c r="DWZ5" s="46" t="s">
        <v>42856</v>
      </c>
      <c r="DXA5" s="46" t="s">
        <v>42857</v>
      </c>
      <c r="DXB5" s="46" t="s">
        <v>42858</v>
      </c>
      <c r="DXC5" s="46" t="s">
        <v>42859</v>
      </c>
      <c r="DXD5" s="46" t="s">
        <v>42860</v>
      </c>
      <c r="DXE5" s="46" t="s">
        <v>42861</v>
      </c>
      <c r="DXF5" s="46" t="s">
        <v>42862</v>
      </c>
      <c r="DXG5" s="46" t="s">
        <v>42863</v>
      </c>
      <c r="DXH5" s="46" t="s">
        <v>42864</v>
      </c>
      <c r="DXI5" s="46" t="s">
        <v>42865</v>
      </c>
      <c r="DXJ5" s="46" t="s">
        <v>42866</v>
      </c>
      <c r="DXK5" s="46" t="s">
        <v>42867</v>
      </c>
      <c r="DXL5" s="46" t="s">
        <v>42868</v>
      </c>
      <c r="DXM5" s="46" t="s">
        <v>42869</v>
      </c>
      <c r="DXN5" s="46" t="s">
        <v>42870</v>
      </c>
      <c r="DXO5" s="46" t="s">
        <v>42871</v>
      </c>
      <c r="DXP5" s="46" t="s">
        <v>42872</v>
      </c>
      <c r="DXQ5" s="46" t="s">
        <v>42873</v>
      </c>
      <c r="DXR5" s="46" t="s">
        <v>42874</v>
      </c>
      <c r="DXS5" s="46" t="s">
        <v>42875</v>
      </c>
      <c r="DXT5" s="46" t="s">
        <v>42876</v>
      </c>
      <c r="DXU5" s="46" t="s">
        <v>42877</v>
      </c>
      <c r="DXV5" s="46" t="s">
        <v>42878</v>
      </c>
      <c r="DXW5" s="46" t="s">
        <v>42879</v>
      </c>
      <c r="DXX5" s="46" t="s">
        <v>42880</v>
      </c>
      <c r="DXY5" s="46" t="s">
        <v>42881</v>
      </c>
      <c r="DXZ5" s="46" t="s">
        <v>42882</v>
      </c>
      <c r="DYA5" s="46" t="s">
        <v>42883</v>
      </c>
      <c r="DYB5" s="46" t="s">
        <v>42884</v>
      </c>
      <c r="DYC5" s="46" t="s">
        <v>42885</v>
      </c>
      <c r="DYD5" s="46" t="s">
        <v>42886</v>
      </c>
      <c r="DYE5" s="46" t="s">
        <v>42887</v>
      </c>
      <c r="DYF5" s="46" t="s">
        <v>42888</v>
      </c>
      <c r="DYG5" s="46" t="s">
        <v>42889</v>
      </c>
      <c r="DYH5" s="46" t="s">
        <v>42890</v>
      </c>
      <c r="DYI5" s="46" t="s">
        <v>42891</v>
      </c>
      <c r="DYJ5" s="46" t="s">
        <v>42892</v>
      </c>
      <c r="DYK5" s="46" t="s">
        <v>42893</v>
      </c>
      <c r="DYL5" s="46" t="s">
        <v>42894</v>
      </c>
      <c r="DYM5" s="46" t="s">
        <v>42895</v>
      </c>
      <c r="DYN5" s="46" t="s">
        <v>42896</v>
      </c>
      <c r="DYO5" s="46" t="s">
        <v>42897</v>
      </c>
      <c r="DYP5" s="46" t="s">
        <v>42898</v>
      </c>
      <c r="DYQ5" s="46" t="s">
        <v>42899</v>
      </c>
      <c r="DYR5" s="46" t="s">
        <v>42900</v>
      </c>
      <c r="DYS5" s="46" t="s">
        <v>42901</v>
      </c>
      <c r="DYT5" s="46" t="s">
        <v>42902</v>
      </c>
      <c r="DYU5" s="46" t="s">
        <v>42903</v>
      </c>
      <c r="DYV5" s="46" t="s">
        <v>42904</v>
      </c>
      <c r="DYW5" s="46" t="s">
        <v>42905</v>
      </c>
      <c r="DYX5" s="46" t="s">
        <v>42906</v>
      </c>
      <c r="DYY5" s="46" t="s">
        <v>42907</v>
      </c>
      <c r="DYZ5" s="46" t="s">
        <v>42908</v>
      </c>
      <c r="DZA5" s="46" t="s">
        <v>42909</v>
      </c>
      <c r="DZB5" s="46" t="s">
        <v>42910</v>
      </c>
      <c r="DZC5" s="46" t="s">
        <v>42911</v>
      </c>
      <c r="DZD5" s="46" t="s">
        <v>42912</v>
      </c>
      <c r="DZE5" s="46" t="s">
        <v>42913</v>
      </c>
      <c r="DZF5" s="46" t="s">
        <v>42914</v>
      </c>
      <c r="DZG5" s="46" t="s">
        <v>42915</v>
      </c>
      <c r="DZH5" s="46" t="s">
        <v>42916</v>
      </c>
      <c r="DZI5" s="46" t="s">
        <v>42917</v>
      </c>
      <c r="DZJ5" s="46" t="s">
        <v>42918</v>
      </c>
      <c r="DZK5" s="46" t="s">
        <v>42919</v>
      </c>
      <c r="DZL5" s="46" t="s">
        <v>42920</v>
      </c>
      <c r="DZM5" s="46" t="s">
        <v>42921</v>
      </c>
      <c r="DZN5" s="46" t="s">
        <v>42922</v>
      </c>
      <c r="DZO5" s="46" t="s">
        <v>42923</v>
      </c>
      <c r="DZP5" s="46" t="s">
        <v>42924</v>
      </c>
      <c r="DZQ5" s="46" t="s">
        <v>42925</v>
      </c>
      <c r="DZR5" s="46" t="s">
        <v>42926</v>
      </c>
      <c r="DZS5" s="46" t="s">
        <v>42927</v>
      </c>
      <c r="DZT5" s="46" t="s">
        <v>42928</v>
      </c>
      <c r="DZU5" s="46" t="s">
        <v>42929</v>
      </c>
      <c r="DZV5" s="46" t="s">
        <v>42930</v>
      </c>
      <c r="DZW5" s="46" t="s">
        <v>42931</v>
      </c>
      <c r="DZX5" s="46" t="s">
        <v>42932</v>
      </c>
      <c r="DZY5" s="46" t="s">
        <v>42933</v>
      </c>
      <c r="DZZ5" s="46" t="s">
        <v>42934</v>
      </c>
      <c r="EAA5" s="46" t="s">
        <v>42935</v>
      </c>
      <c r="EAB5" s="46" t="s">
        <v>42936</v>
      </c>
      <c r="EAC5" s="46" t="s">
        <v>42937</v>
      </c>
      <c r="EAD5" s="46" t="s">
        <v>42938</v>
      </c>
      <c r="EAE5" s="46" t="s">
        <v>42939</v>
      </c>
      <c r="EAF5" s="46" t="s">
        <v>42940</v>
      </c>
      <c r="EAG5" s="46" t="s">
        <v>42941</v>
      </c>
      <c r="EAH5" s="46" t="s">
        <v>42942</v>
      </c>
      <c r="EAI5" s="46" t="s">
        <v>42943</v>
      </c>
      <c r="EAJ5" s="46" t="s">
        <v>42944</v>
      </c>
      <c r="EAK5" s="46" t="s">
        <v>42945</v>
      </c>
      <c r="EAL5" s="46" t="s">
        <v>42946</v>
      </c>
      <c r="EAM5" s="46" t="s">
        <v>42947</v>
      </c>
      <c r="EAN5" s="46" t="s">
        <v>42948</v>
      </c>
      <c r="EAO5" s="46" t="s">
        <v>42949</v>
      </c>
      <c r="EAP5" s="46" t="s">
        <v>42950</v>
      </c>
      <c r="EAQ5" s="46" t="s">
        <v>42951</v>
      </c>
      <c r="EAR5" s="46" t="s">
        <v>42952</v>
      </c>
      <c r="EAS5" s="46" t="s">
        <v>42953</v>
      </c>
      <c r="EAT5" s="46" t="s">
        <v>42954</v>
      </c>
      <c r="EAU5" s="46" t="s">
        <v>42955</v>
      </c>
      <c r="EAV5" s="46" t="s">
        <v>42956</v>
      </c>
      <c r="EAW5" s="46" t="s">
        <v>42957</v>
      </c>
      <c r="EAX5" s="46" t="s">
        <v>42958</v>
      </c>
      <c r="EAY5" s="46" t="s">
        <v>42959</v>
      </c>
      <c r="EAZ5" s="46" t="s">
        <v>42960</v>
      </c>
      <c r="EBA5" s="46" t="s">
        <v>42961</v>
      </c>
      <c r="EBB5" s="46" t="s">
        <v>42962</v>
      </c>
      <c r="EBC5" s="46" t="s">
        <v>42963</v>
      </c>
      <c r="EBD5" s="46" t="s">
        <v>42964</v>
      </c>
      <c r="EBE5" s="46" t="s">
        <v>42965</v>
      </c>
      <c r="EBF5" s="46" t="s">
        <v>42966</v>
      </c>
      <c r="EBG5" s="46" t="s">
        <v>42967</v>
      </c>
      <c r="EBH5" s="46" t="s">
        <v>42968</v>
      </c>
      <c r="EBI5" s="46" t="s">
        <v>42969</v>
      </c>
      <c r="EBJ5" s="46" t="s">
        <v>42970</v>
      </c>
      <c r="EBK5" s="46" t="s">
        <v>42971</v>
      </c>
      <c r="EBL5" s="46" t="s">
        <v>42972</v>
      </c>
      <c r="EBM5" s="46" t="s">
        <v>42973</v>
      </c>
      <c r="EBN5" s="46" t="s">
        <v>42974</v>
      </c>
      <c r="EBO5" s="46" t="s">
        <v>42975</v>
      </c>
      <c r="EBP5" s="46" t="s">
        <v>42976</v>
      </c>
      <c r="EBQ5" s="46" t="s">
        <v>42977</v>
      </c>
      <c r="EBR5" s="46" t="s">
        <v>42978</v>
      </c>
      <c r="EBS5" s="46" t="s">
        <v>42979</v>
      </c>
      <c r="EBT5" s="46" t="s">
        <v>42980</v>
      </c>
      <c r="EBU5" s="46" t="s">
        <v>42981</v>
      </c>
      <c r="EBV5" s="46" t="s">
        <v>42982</v>
      </c>
      <c r="EBW5" s="46" t="s">
        <v>42983</v>
      </c>
      <c r="EBX5" s="46" t="s">
        <v>42984</v>
      </c>
      <c r="EBY5" s="46" t="s">
        <v>42985</v>
      </c>
      <c r="EBZ5" s="46" t="s">
        <v>42986</v>
      </c>
      <c r="ECA5" s="46" t="s">
        <v>42987</v>
      </c>
      <c r="ECB5" s="46" t="s">
        <v>42988</v>
      </c>
      <c r="ECC5" s="46" t="s">
        <v>42989</v>
      </c>
      <c r="ECD5" s="46" t="s">
        <v>42990</v>
      </c>
      <c r="ECE5" s="46" t="s">
        <v>42991</v>
      </c>
      <c r="ECF5" s="46" t="s">
        <v>42992</v>
      </c>
      <c r="ECG5" s="46" t="s">
        <v>42993</v>
      </c>
      <c r="ECH5" s="46" t="s">
        <v>42994</v>
      </c>
      <c r="ECI5" s="46" t="s">
        <v>42995</v>
      </c>
      <c r="ECJ5" s="46" t="s">
        <v>42996</v>
      </c>
      <c r="ECK5" s="46" t="s">
        <v>42997</v>
      </c>
      <c r="ECL5" s="46" t="s">
        <v>42998</v>
      </c>
      <c r="ECM5" s="46" t="s">
        <v>42999</v>
      </c>
      <c r="ECN5" s="46" t="s">
        <v>43000</v>
      </c>
      <c r="ECO5" s="46" t="s">
        <v>43001</v>
      </c>
      <c r="ECP5" s="46" t="s">
        <v>43002</v>
      </c>
      <c r="ECQ5" s="46" t="s">
        <v>43003</v>
      </c>
      <c r="ECR5" s="46" t="s">
        <v>43004</v>
      </c>
      <c r="ECS5" s="46" t="s">
        <v>43005</v>
      </c>
      <c r="ECT5" s="46" t="s">
        <v>43006</v>
      </c>
      <c r="ECU5" s="46" t="s">
        <v>43007</v>
      </c>
      <c r="ECV5" s="46" t="s">
        <v>43008</v>
      </c>
      <c r="ECW5" s="46" t="s">
        <v>43009</v>
      </c>
      <c r="ECX5" s="46" t="s">
        <v>43010</v>
      </c>
      <c r="ECY5" s="46" t="s">
        <v>43011</v>
      </c>
      <c r="ECZ5" s="46" t="s">
        <v>43012</v>
      </c>
      <c r="EDA5" s="46" t="s">
        <v>43013</v>
      </c>
      <c r="EDB5" s="46" t="s">
        <v>43014</v>
      </c>
      <c r="EDC5" s="46" t="s">
        <v>43015</v>
      </c>
      <c r="EDD5" s="46" t="s">
        <v>43016</v>
      </c>
      <c r="EDE5" s="46" t="s">
        <v>43017</v>
      </c>
      <c r="EDF5" s="46" t="s">
        <v>43018</v>
      </c>
      <c r="EDG5" s="46" t="s">
        <v>43019</v>
      </c>
      <c r="EDH5" s="46" t="s">
        <v>43020</v>
      </c>
      <c r="EDI5" s="46" t="s">
        <v>43021</v>
      </c>
      <c r="EDJ5" s="46" t="s">
        <v>43022</v>
      </c>
      <c r="EDK5" s="46" t="s">
        <v>43023</v>
      </c>
      <c r="EDL5" s="46" t="s">
        <v>43024</v>
      </c>
      <c r="EDM5" s="46" t="s">
        <v>43025</v>
      </c>
      <c r="EDN5" s="46" t="s">
        <v>43026</v>
      </c>
      <c r="EDO5" s="46" t="s">
        <v>43027</v>
      </c>
      <c r="EDP5" s="46" t="s">
        <v>43028</v>
      </c>
      <c r="EDQ5" s="46" t="s">
        <v>43029</v>
      </c>
      <c r="EDR5" s="46" t="s">
        <v>43030</v>
      </c>
      <c r="EDS5" s="46" t="s">
        <v>43031</v>
      </c>
      <c r="EDT5" s="46" t="s">
        <v>43032</v>
      </c>
      <c r="EDU5" s="46" t="s">
        <v>43033</v>
      </c>
      <c r="EDV5" s="46" t="s">
        <v>43034</v>
      </c>
      <c r="EDW5" s="46" t="s">
        <v>43035</v>
      </c>
      <c r="EDX5" s="46" t="s">
        <v>43036</v>
      </c>
      <c r="EDY5" s="46" t="s">
        <v>43037</v>
      </c>
      <c r="EDZ5" s="46" t="s">
        <v>43038</v>
      </c>
      <c r="EEA5" s="46" t="s">
        <v>43039</v>
      </c>
      <c r="EEB5" s="46" t="s">
        <v>43040</v>
      </c>
      <c r="EEC5" s="46" t="s">
        <v>43041</v>
      </c>
      <c r="EED5" s="46" t="s">
        <v>43042</v>
      </c>
      <c r="EEE5" s="46" t="s">
        <v>43043</v>
      </c>
      <c r="EEF5" s="46" t="s">
        <v>43044</v>
      </c>
      <c r="EEG5" s="46" t="s">
        <v>43045</v>
      </c>
      <c r="EEH5" s="46" t="s">
        <v>43046</v>
      </c>
      <c r="EEI5" s="46" t="s">
        <v>43047</v>
      </c>
      <c r="EEJ5" s="46" t="s">
        <v>43048</v>
      </c>
      <c r="EEK5" s="46" t="s">
        <v>43049</v>
      </c>
      <c r="EEL5" s="46" t="s">
        <v>43050</v>
      </c>
      <c r="EEM5" s="46" t="s">
        <v>43051</v>
      </c>
      <c r="EEN5" s="46" t="s">
        <v>43052</v>
      </c>
      <c r="EEO5" s="46" t="s">
        <v>43053</v>
      </c>
      <c r="EEP5" s="46" t="s">
        <v>43054</v>
      </c>
      <c r="EEQ5" s="46" t="s">
        <v>43055</v>
      </c>
      <c r="EER5" s="46" t="s">
        <v>43056</v>
      </c>
      <c r="EES5" s="46" t="s">
        <v>43057</v>
      </c>
      <c r="EET5" s="46" t="s">
        <v>43058</v>
      </c>
      <c r="EEU5" s="46" t="s">
        <v>43059</v>
      </c>
      <c r="EEV5" s="46" t="s">
        <v>43060</v>
      </c>
      <c r="EEW5" s="46" t="s">
        <v>43061</v>
      </c>
      <c r="EEX5" s="46" t="s">
        <v>43062</v>
      </c>
      <c r="EEY5" s="46" t="s">
        <v>43063</v>
      </c>
      <c r="EEZ5" s="46" t="s">
        <v>43064</v>
      </c>
      <c r="EFA5" s="46" t="s">
        <v>43065</v>
      </c>
      <c r="EFB5" s="46" t="s">
        <v>43066</v>
      </c>
      <c r="EFC5" s="46" t="s">
        <v>43067</v>
      </c>
      <c r="EFD5" s="46" t="s">
        <v>43068</v>
      </c>
      <c r="EFE5" s="46" t="s">
        <v>43069</v>
      </c>
      <c r="EFF5" s="46" t="s">
        <v>43070</v>
      </c>
      <c r="EFG5" s="46" t="s">
        <v>43071</v>
      </c>
      <c r="EFH5" s="46" t="s">
        <v>43072</v>
      </c>
      <c r="EFI5" s="46" t="s">
        <v>43073</v>
      </c>
      <c r="EFJ5" s="46" t="s">
        <v>43074</v>
      </c>
      <c r="EFK5" s="46" t="s">
        <v>43075</v>
      </c>
      <c r="EFL5" s="46" t="s">
        <v>43076</v>
      </c>
      <c r="EFM5" s="46" t="s">
        <v>43077</v>
      </c>
      <c r="EFN5" s="46" t="s">
        <v>43078</v>
      </c>
      <c r="EFO5" s="46" t="s">
        <v>43079</v>
      </c>
      <c r="EFP5" s="46" t="s">
        <v>43080</v>
      </c>
      <c r="EFQ5" s="46" t="s">
        <v>43081</v>
      </c>
      <c r="EFR5" s="46" t="s">
        <v>43082</v>
      </c>
      <c r="EFS5" s="46" t="s">
        <v>43083</v>
      </c>
      <c r="EFT5" s="46" t="s">
        <v>43084</v>
      </c>
      <c r="EFU5" s="46" t="s">
        <v>43085</v>
      </c>
      <c r="EFV5" s="46" t="s">
        <v>43086</v>
      </c>
      <c r="EFW5" s="46" t="s">
        <v>43087</v>
      </c>
      <c r="EFX5" s="46" t="s">
        <v>43088</v>
      </c>
      <c r="EFY5" s="46" t="s">
        <v>43089</v>
      </c>
      <c r="EFZ5" s="46" t="s">
        <v>43090</v>
      </c>
      <c r="EGA5" s="46" t="s">
        <v>43091</v>
      </c>
      <c r="EGB5" s="46" t="s">
        <v>43092</v>
      </c>
      <c r="EGC5" s="46" t="s">
        <v>43093</v>
      </c>
      <c r="EGD5" s="46" t="s">
        <v>43094</v>
      </c>
      <c r="EGE5" s="46" t="s">
        <v>43095</v>
      </c>
      <c r="EGF5" s="46" t="s">
        <v>43096</v>
      </c>
      <c r="EGG5" s="46" t="s">
        <v>43097</v>
      </c>
      <c r="EGH5" s="46" t="s">
        <v>43098</v>
      </c>
      <c r="EGI5" s="46" t="s">
        <v>43099</v>
      </c>
      <c r="EGJ5" s="46" t="s">
        <v>43100</v>
      </c>
      <c r="EGK5" s="46" t="s">
        <v>43101</v>
      </c>
      <c r="EGL5" s="46" t="s">
        <v>43102</v>
      </c>
      <c r="EGM5" s="46" t="s">
        <v>43103</v>
      </c>
      <c r="EGN5" s="46" t="s">
        <v>43104</v>
      </c>
      <c r="EGO5" s="46" t="s">
        <v>43105</v>
      </c>
      <c r="EGP5" s="46" t="s">
        <v>43106</v>
      </c>
      <c r="EGQ5" s="46" t="s">
        <v>43107</v>
      </c>
      <c r="EGR5" s="46" t="s">
        <v>43108</v>
      </c>
      <c r="EGS5" s="46" t="s">
        <v>43109</v>
      </c>
      <c r="EGT5" s="46" t="s">
        <v>43110</v>
      </c>
      <c r="EGU5" s="46" t="s">
        <v>43111</v>
      </c>
      <c r="EGV5" s="46" t="s">
        <v>43112</v>
      </c>
      <c r="EGW5" s="46" t="s">
        <v>43113</v>
      </c>
      <c r="EGX5" s="46" t="s">
        <v>43114</v>
      </c>
      <c r="EGY5" s="46" t="s">
        <v>43115</v>
      </c>
      <c r="EGZ5" s="46" t="s">
        <v>43116</v>
      </c>
      <c r="EHA5" s="46" t="s">
        <v>43117</v>
      </c>
      <c r="EHB5" s="46" t="s">
        <v>43118</v>
      </c>
      <c r="EHC5" s="46" t="s">
        <v>43119</v>
      </c>
      <c r="EHD5" s="46" t="s">
        <v>43120</v>
      </c>
      <c r="EHE5" s="46" t="s">
        <v>43121</v>
      </c>
      <c r="EHF5" s="46" t="s">
        <v>43122</v>
      </c>
      <c r="EHG5" s="46" t="s">
        <v>43123</v>
      </c>
      <c r="EHH5" s="46" t="s">
        <v>43124</v>
      </c>
      <c r="EHI5" s="46" t="s">
        <v>43125</v>
      </c>
      <c r="EHJ5" s="46" t="s">
        <v>43126</v>
      </c>
      <c r="EHK5" s="46" t="s">
        <v>43127</v>
      </c>
      <c r="EHL5" s="46" t="s">
        <v>43128</v>
      </c>
      <c r="EHM5" s="46" t="s">
        <v>43129</v>
      </c>
      <c r="EHN5" s="46" t="s">
        <v>43130</v>
      </c>
      <c r="EHO5" s="46" t="s">
        <v>43131</v>
      </c>
      <c r="EHP5" s="46" t="s">
        <v>43132</v>
      </c>
      <c r="EHQ5" s="46" t="s">
        <v>43133</v>
      </c>
      <c r="EHR5" s="46" t="s">
        <v>43134</v>
      </c>
      <c r="EHS5" s="46" t="s">
        <v>43135</v>
      </c>
      <c r="EHT5" s="46" t="s">
        <v>43136</v>
      </c>
      <c r="EHU5" s="46" t="s">
        <v>43137</v>
      </c>
      <c r="EHV5" s="46" t="s">
        <v>43138</v>
      </c>
      <c r="EHW5" s="46" t="s">
        <v>43139</v>
      </c>
      <c r="EHX5" s="46" t="s">
        <v>43140</v>
      </c>
      <c r="EHY5" s="46" t="s">
        <v>43141</v>
      </c>
      <c r="EHZ5" s="46" t="s">
        <v>43142</v>
      </c>
      <c r="EIA5" s="46" t="s">
        <v>43143</v>
      </c>
      <c r="EIB5" s="46" t="s">
        <v>43144</v>
      </c>
      <c r="EIC5" s="46" t="s">
        <v>43145</v>
      </c>
      <c r="EID5" s="46" t="s">
        <v>43146</v>
      </c>
      <c r="EIE5" s="46" t="s">
        <v>43147</v>
      </c>
      <c r="EIF5" s="46" t="s">
        <v>43148</v>
      </c>
      <c r="EIG5" s="46" t="s">
        <v>43149</v>
      </c>
      <c r="EIH5" s="46" t="s">
        <v>43150</v>
      </c>
      <c r="EII5" s="46" t="s">
        <v>43151</v>
      </c>
      <c r="EIJ5" s="46" t="s">
        <v>43152</v>
      </c>
      <c r="EIK5" s="46" t="s">
        <v>43153</v>
      </c>
      <c r="EIL5" s="46" t="s">
        <v>43154</v>
      </c>
      <c r="EIM5" s="46" t="s">
        <v>43155</v>
      </c>
      <c r="EIN5" s="46" t="s">
        <v>43156</v>
      </c>
      <c r="EIO5" s="46" t="s">
        <v>43157</v>
      </c>
      <c r="EIP5" s="46" t="s">
        <v>43158</v>
      </c>
      <c r="EIQ5" s="46" t="s">
        <v>43159</v>
      </c>
      <c r="EIR5" s="46" t="s">
        <v>43160</v>
      </c>
      <c r="EIS5" s="46" t="s">
        <v>43161</v>
      </c>
      <c r="EIT5" s="46" t="s">
        <v>43162</v>
      </c>
      <c r="EIU5" s="46" t="s">
        <v>43163</v>
      </c>
      <c r="EIV5" s="46" t="s">
        <v>43164</v>
      </c>
      <c r="EIW5" s="46" t="s">
        <v>43165</v>
      </c>
      <c r="EIX5" s="46" t="s">
        <v>43166</v>
      </c>
      <c r="EIY5" s="46" t="s">
        <v>43167</v>
      </c>
      <c r="EIZ5" s="46" t="s">
        <v>43168</v>
      </c>
      <c r="EJA5" s="46" t="s">
        <v>43169</v>
      </c>
      <c r="EJB5" s="46" t="s">
        <v>43170</v>
      </c>
      <c r="EJC5" s="46" t="s">
        <v>43171</v>
      </c>
      <c r="EJD5" s="46" t="s">
        <v>43172</v>
      </c>
      <c r="EJE5" s="46" t="s">
        <v>43173</v>
      </c>
      <c r="EJF5" s="46" t="s">
        <v>43174</v>
      </c>
      <c r="EJG5" s="46" t="s">
        <v>43175</v>
      </c>
      <c r="EJH5" s="46" t="s">
        <v>43176</v>
      </c>
      <c r="EJI5" s="46" t="s">
        <v>43177</v>
      </c>
      <c r="EJJ5" s="46" t="s">
        <v>43178</v>
      </c>
      <c r="EJK5" s="46" t="s">
        <v>43179</v>
      </c>
      <c r="EJL5" s="46" t="s">
        <v>43180</v>
      </c>
      <c r="EJM5" s="46" t="s">
        <v>43181</v>
      </c>
      <c r="EJN5" s="46" t="s">
        <v>43182</v>
      </c>
      <c r="EJO5" s="46" t="s">
        <v>43183</v>
      </c>
      <c r="EJP5" s="46" t="s">
        <v>43184</v>
      </c>
      <c r="EJQ5" s="46" t="s">
        <v>43185</v>
      </c>
      <c r="EJR5" s="46" t="s">
        <v>43186</v>
      </c>
      <c r="EJS5" s="46" t="s">
        <v>43187</v>
      </c>
      <c r="EJT5" s="46" t="s">
        <v>43188</v>
      </c>
      <c r="EJU5" s="46" t="s">
        <v>43189</v>
      </c>
      <c r="EJV5" s="46" t="s">
        <v>43190</v>
      </c>
      <c r="EJW5" s="46" t="s">
        <v>43191</v>
      </c>
      <c r="EJX5" s="46" t="s">
        <v>43192</v>
      </c>
      <c r="EJY5" s="46" t="s">
        <v>43193</v>
      </c>
      <c r="EJZ5" s="46" t="s">
        <v>43194</v>
      </c>
      <c r="EKA5" s="46" t="s">
        <v>43195</v>
      </c>
      <c r="EKB5" s="46" t="s">
        <v>43196</v>
      </c>
      <c r="EKC5" s="46" t="s">
        <v>43197</v>
      </c>
      <c r="EKD5" s="46" t="s">
        <v>43198</v>
      </c>
      <c r="EKE5" s="46" t="s">
        <v>43199</v>
      </c>
      <c r="EKF5" s="46" t="s">
        <v>43200</v>
      </c>
      <c r="EKG5" s="46" t="s">
        <v>43201</v>
      </c>
      <c r="EKH5" s="46" t="s">
        <v>43202</v>
      </c>
      <c r="EKI5" s="46" t="s">
        <v>43203</v>
      </c>
      <c r="EKJ5" s="46" t="s">
        <v>43204</v>
      </c>
      <c r="EKK5" s="46" t="s">
        <v>43205</v>
      </c>
      <c r="EKL5" s="46" t="s">
        <v>43206</v>
      </c>
      <c r="EKM5" s="46" t="s">
        <v>43207</v>
      </c>
      <c r="EKN5" s="46" t="s">
        <v>43208</v>
      </c>
      <c r="EKO5" s="46" t="s">
        <v>43209</v>
      </c>
      <c r="EKP5" s="46" t="s">
        <v>43210</v>
      </c>
      <c r="EKQ5" s="46" t="s">
        <v>43211</v>
      </c>
      <c r="EKR5" s="46" t="s">
        <v>43212</v>
      </c>
      <c r="EKS5" s="46" t="s">
        <v>43213</v>
      </c>
      <c r="EKT5" s="46" t="s">
        <v>43214</v>
      </c>
      <c r="EKU5" s="46" t="s">
        <v>43215</v>
      </c>
      <c r="EKV5" s="46" t="s">
        <v>43216</v>
      </c>
      <c r="EKW5" s="46" t="s">
        <v>43217</v>
      </c>
      <c r="EKX5" s="46" t="s">
        <v>43218</v>
      </c>
      <c r="EKY5" s="46" t="s">
        <v>43219</v>
      </c>
      <c r="EKZ5" s="46" t="s">
        <v>43220</v>
      </c>
      <c r="ELA5" s="46" t="s">
        <v>43221</v>
      </c>
      <c r="ELB5" s="46" t="s">
        <v>43222</v>
      </c>
      <c r="ELC5" s="46" t="s">
        <v>43223</v>
      </c>
      <c r="ELD5" s="46" t="s">
        <v>43224</v>
      </c>
      <c r="ELE5" s="46" t="s">
        <v>43225</v>
      </c>
      <c r="ELF5" s="46" t="s">
        <v>43226</v>
      </c>
      <c r="ELG5" s="46" t="s">
        <v>43227</v>
      </c>
      <c r="ELH5" s="46" t="s">
        <v>43228</v>
      </c>
      <c r="ELI5" s="46" t="s">
        <v>43229</v>
      </c>
      <c r="ELJ5" s="46" t="s">
        <v>43230</v>
      </c>
      <c r="ELK5" s="46" t="s">
        <v>43231</v>
      </c>
      <c r="ELL5" s="46" t="s">
        <v>43232</v>
      </c>
      <c r="ELM5" s="46" t="s">
        <v>43233</v>
      </c>
      <c r="ELN5" s="46" t="s">
        <v>43234</v>
      </c>
      <c r="ELO5" s="46" t="s">
        <v>43235</v>
      </c>
      <c r="ELP5" s="46" t="s">
        <v>43236</v>
      </c>
      <c r="ELQ5" s="46" t="s">
        <v>43237</v>
      </c>
      <c r="ELR5" s="46" t="s">
        <v>43238</v>
      </c>
      <c r="ELS5" s="46" t="s">
        <v>43239</v>
      </c>
      <c r="ELT5" s="46" t="s">
        <v>43240</v>
      </c>
      <c r="ELU5" s="46" t="s">
        <v>43241</v>
      </c>
      <c r="ELV5" s="46" t="s">
        <v>43242</v>
      </c>
      <c r="ELW5" s="46" t="s">
        <v>43243</v>
      </c>
      <c r="ELX5" s="46" t="s">
        <v>43244</v>
      </c>
      <c r="ELY5" s="46" t="s">
        <v>43245</v>
      </c>
      <c r="ELZ5" s="46" t="s">
        <v>43246</v>
      </c>
      <c r="EMA5" s="46" t="s">
        <v>43247</v>
      </c>
      <c r="EMB5" s="46" t="s">
        <v>43248</v>
      </c>
      <c r="EMC5" s="46" t="s">
        <v>43249</v>
      </c>
      <c r="EMD5" s="46" t="s">
        <v>43250</v>
      </c>
      <c r="EME5" s="46" t="s">
        <v>43251</v>
      </c>
      <c r="EMF5" s="46" t="s">
        <v>43252</v>
      </c>
      <c r="EMG5" s="46" t="s">
        <v>43253</v>
      </c>
      <c r="EMH5" s="46" t="s">
        <v>43254</v>
      </c>
      <c r="EMI5" s="46" t="s">
        <v>43255</v>
      </c>
      <c r="EMJ5" s="46" t="s">
        <v>43256</v>
      </c>
      <c r="EMK5" s="46" t="s">
        <v>43257</v>
      </c>
      <c r="EML5" s="46" t="s">
        <v>43258</v>
      </c>
      <c r="EMM5" s="46" t="s">
        <v>43259</v>
      </c>
      <c r="EMN5" s="46" t="s">
        <v>43260</v>
      </c>
      <c r="EMO5" s="46" t="s">
        <v>43261</v>
      </c>
      <c r="EMP5" s="46" t="s">
        <v>43262</v>
      </c>
      <c r="EMQ5" s="46" t="s">
        <v>43263</v>
      </c>
      <c r="EMR5" s="46" t="s">
        <v>43264</v>
      </c>
      <c r="EMS5" s="46" t="s">
        <v>43265</v>
      </c>
      <c r="EMT5" s="46" t="s">
        <v>43266</v>
      </c>
      <c r="EMU5" s="46" t="s">
        <v>43267</v>
      </c>
      <c r="EMV5" s="46" t="s">
        <v>43268</v>
      </c>
      <c r="EMW5" s="46" t="s">
        <v>43269</v>
      </c>
      <c r="EMX5" s="46" t="s">
        <v>43270</v>
      </c>
      <c r="EMY5" s="46" t="s">
        <v>43271</v>
      </c>
      <c r="EMZ5" s="46" t="s">
        <v>43272</v>
      </c>
      <c r="ENA5" s="46" t="s">
        <v>43273</v>
      </c>
      <c r="ENB5" s="46" t="s">
        <v>43274</v>
      </c>
      <c r="ENC5" s="46" t="s">
        <v>43275</v>
      </c>
      <c r="END5" s="46" t="s">
        <v>43276</v>
      </c>
      <c r="ENE5" s="46" t="s">
        <v>43277</v>
      </c>
      <c r="ENF5" s="46" t="s">
        <v>43278</v>
      </c>
      <c r="ENG5" s="46" t="s">
        <v>43279</v>
      </c>
      <c r="ENH5" s="46" t="s">
        <v>43280</v>
      </c>
      <c r="ENI5" s="46" t="s">
        <v>43281</v>
      </c>
      <c r="ENJ5" s="46" t="s">
        <v>43282</v>
      </c>
      <c r="ENK5" s="46" t="s">
        <v>43283</v>
      </c>
      <c r="ENL5" s="46" t="s">
        <v>43284</v>
      </c>
      <c r="ENM5" s="46" t="s">
        <v>43285</v>
      </c>
      <c r="ENN5" s="46" t="s">
        <v>43286</v>
      </c>
      <c r="ENO5" s="46" t="s">
        <v>43287</v>
      </c>
      <c r="ENP5" s="46" t="s">
        <v>43288</v>
      </c>
      <c r="ENQ5" s="46" t="s">
        <v>43289</v>
      </c>
      <c r="ENR5" s="46" t="s">
        <v>43290</v>
      </c>
      <c r="ENS5" s="46" t="s">
        <v>43291</v>
      </c>
      <c r="ENT5" s="46" t="s">
        <v>43292</v>
      </c>
      <c r="ENU5" s="46" t="s">
        <v>43293</v>
      </c>
      <c r="ENV5" s="46" t="s">
        <v>43294</v>
      </c>
      <c r="ENW5" s="46" t="s">
        <v>43295</v>
      </c>
      <c r="ENX5" s="46" t="s">
        <v>43296</v>
      </c>
      <c r="ENY5" s="46" t="s">
        <v>43297</v>
      </c>
      <c r="ENZ5" s="46" t="s">
        <v>43298</v>
      </c>
      <c r="EOA5" s="46" t="s">
        <v>43299</v>
      </c>
      <c r="EOB5" s="46" t="s">
        <v>43300</v>
      </c>
      <c r="EOC5" s="46" t="s">
        <v>43301</v>
      </c>
      <c r="EOD5" s="46" t="s">
        <v>43302</v>
      </c>
      <c r="EOE5" s="46" t="s">
        <v>43303</v>
      </c>
      <c r="EOF5" s="46" t="s">
        <v>43304</v>
      </c>
      <c r="EOG5" s="46" t="s">
        <v>43305</v>
      </c>
      <c r="EOH5" s="46" t="s">
        <v>43306</v>
      </c>
      <c r="EOI5" s="46" t="s">
        <v>43307</v>
      </c>
      <c r="EOJ5" s="46" t="s">
        <v>43308</v>
      </c>
      <c r="EOK5" s="46" t="s">
        <v>43309</v>
      </c>
      <c r="EOL5" s="46" t="s">
        <v>43310</v>
      </c>
      <c r="EOM5" s="46" t="s">
        <v>43311</v>
      </c>
      <c r="EON5" s="46" t="s">
        <v>43312</v>
      </c>
      <c r="EOO5" s="46" t="s">
        <v>43313</v>
      </c>
      <c r="EOP5" s="46" t="s">
        <v>43314</v>
      </c>
      <c r="EOQ5" s="46" t="s">
        <v>43315</v>
      </c>
      <c r="EOR5" s="46" t="s">
        <v>43316</v>
      </c>
      <c r="EOS5" s="46" t="s">
        <v>43317</v>
      </c>
      <c r="EOT5" s="46" t="s">
        <v>43318</v>
      </c>
      <c r="EOU5" s="46" t="s">
        <v>43319</v>
      </c>
      <c r="EOV5" s="46" t="s">
        <v>43320</v>
      </c>
      <c r="EOW5" s="46" t="s">
        <v>43321</v>
      </c>
      <c r="EOX5" s="46" t="s">
        <v>43322</v>
      </c>
      <c r="EOY5" s="46" t="s">
        <v>43323</v>
      </c>
      <c r="EOZ5" s="46" t="s">
        <v>43324</v>
      </c>
      <c r="EPA5" s="46" t="s">
        <v>43325</v>
      </c>
      <c r="EPB5" s="46" t="s">
        <v>43326</v>
      </c>
      <c r="EPC5" s="46" t="s">
        <v>43327</v>
      </c>
      <c r="EPD5" s="46" t="s">
        <v>43328</v>
      </c>
      <c r="EPE5" s="46" t="s">
        <v>43329</v>
      </c>
      <c r="EPF5" s="46" t="s">
        <v>43330</v>
      </c>
      <c r="EPG5" s="46" t="s">
        <v>43331</v>
      </c>
      <c r="EPH5" s="46" t="s">
        <v>43332</v>
      </c>
      <c r="EPI5" s="46" t="s">
        <v>43333</v>
      </c>
      <c r="EPJ5" s="46" t="s">
        <v>43334</v>
      </c>
      <c r="EPK5" s="46" t="s">
        <v>43335</v>
      </c>
      <c r="EPL5" s="46" t="s">
        <v>43336</v>
      </c>
      <c r="EPM5" s="46" t="s">
        <v>43337</v>
      </c>
      <c r="EPN5" s="46" t="s">
        <v>43338</v>
      </c>
      <c r="EPO5" s="46" t="s">
        <v>43339</v>
      </c>
      <c r="EPP5" s="46" t="s">
        <v>43340</v>
      </c>
      <c r="EPQ5" s="46" t="s">
        <v>43341</v>
      </c>
      <c r="EPR5" s="46" t="s">
        <v>43342</v>
      </c>
      <c r="EPS5" s="46" t="s">
        <v>43343</v>
      </c>
      <c r="EPT5" s="46" t="s">
        <v>43344</v>
      </c>
      <c r="EPU5" s="46" t="s">
        <v>43345</v>
      </c>
      <c r="EPV5" s="46" t="s">
        <v>43346</v>
      </c>
      <c r="EPW5" s="46" t="s">
        <v>43347</v>
      </c>
      <c r="EPX5" s="46" t="s">
        <v>43348</v>
      </c>
      <c r="EPY5" s="46" t="s">
        <v>43349</v>
      </c>
      <c r="EPZ5" s="46" t="s">
        <v>43350</v>
      </c>
      <c r="EQA5" s="46" t="s">
        <v>43351</v>
      </c>
      <c r="EQB5" s="46" t="s">
        <v>43352</v>
      </c>
      <c r="EQC5" s="46" t="s">
        <v>43353</v>
      </c>
      <c r="EQD5" s="46" t="s">
        <v>43354</v>
      </c>
      <c r="EQE5" s="46" t="s">
        <v>43355</v>
      </c>
      <c r="EQF5" s="46" t="s">
        <v>43356</v>
      </c>
      <c r="EQG5" s="46" t="s">
        <v>43357</v>
      </c>
      <c r="EQH5" s="46" t="s">
        <v>43358</v>
      </c>
      <c r="EQI5" s="46" t="s">
        <v>43359</v>
      </c>
      <c r="EQJ5" s="46" t="s">
        <v>43360</v>
      </c>
      <c r="EQK5" s="46" t="s">
        <v>43361</v>
      </c>
      <c r="EQL5" s="46" t="s">
        <v>43362</v>
      </c>
      <c r="EQM5" s="46" t="s">
        <v>43363</v>
      </c>
      <c r="EQN5" s="46" t="s">
        <v>43364</v>
      </c>
      <c r="EQO5" s="46" t="s">
        <v>43365</v>
      </c>
      <c r="EQP5" s="46" t="s">
        <v>43366</v>
      </c>
      <c r="EQQ5" s="46" t="s">
        <v>43367</v>
      </c>
      <c r="EQR5" s="46" t="s">
        <v>43368</v>
      </c>
      <c r="EQS5" s="46" t="s">
        <v>43369</v>
      </c>
      <c r="EQT5" s="46" t="s">
        <v>43370</v>
      </c>
      <c r="EQU5" s="46" t="s">
        <v>43371</v>
      </c>
      <c r="EQV5" s="46" t="s">
        <v>43372</v>
      </c>
      <c r="EQW5" s="46" t="s">
        <v>43373</v>
      </c>
      <c r="EQX5" s="46" t="s">
        <v>43374</v>
      </c>
      <c r="EQY5" s="46" t="s">
        <v>43375</v>
      </c>
      <c r="EQZ5" s="46" t="s">
        <v>43376</v>
      </c>
      <c r="ERA5" s="46" t="s">
        <v>43377</v>
      </c>
      <c r="ERB5" s="46" t="s">
        <v>43378</v>
      </c>
      <c r="ERC5" s="46" t="s">
        <v>43379</v>
      </c>
      <c r="ERD5" s="46" t="s">
        <v>43380</v>
      </c>
      <c r="ERE5" s="46" t="s">
        <v>43381</v>
      </c>
      <c r="ERF5" s="46" t="s">
        <v>43382</v>
      </c>
      <c r="ERG5" s="46" t="s">
        <v>43383</v>
      </c>
      <c r="ERH5" s="46" t="s">
        <v>43384</v>
      </c>
      <c r="ERI5" s="46" t="s">
        <v>43385</v>
      </c>
      <c r="ERJ5" s="46" t="s">
        <v>43386</v>
      </c>
      <c r="ERK5" s="46" t="s">
        <v>43387</v>
      </c>
      <c r="ERL5" s="46" t="s">
        <v>43388</v>
      </c>
      <c r="ERM5" s="46" t="s">
        <v>43389</v>
      </c>
      <c r="ERN5" s="46" t="s">
        <v>43390</v>
      </c>
      <c r="ERO5" s="46" t="s">
        <v>43391</v>
      </c>
      <c r="ERP5" s="46" t="s">
        <v>43392</v>
      </c>
      <c r="ERQ5" s="46" t="s">
        <v>43393</v>
      </c>
      <c r="ERR5" s="46" t="s">
        <v>43394</v>
      </c>
      <c r="ERS5" s="46" t="s">
        <v>43395</v>
      </c>
      <c r="ERT5" s="46" t="s">
        <v>43396</v>
      </c>
      <c r="ERU5" s="46" t="s">
        <v>43397</v>
      </c>
      <c r="ERV5" s="46" t="s">
        <v>43398</v>
      </c>
      <c r="ERW5" s="46" t="s">
        <v>43399</v>
      </c>
      <c r="ERX5" s="46" t="s">
        <v>43400</v>
      </c>
      <c r="ERY5" s="46" t="s">
        <v>43401</v>
      </c>
      <c r="ERZ5" s="46" t="s">
        <v>43402</v>
      </c>
      <c r="ESA5" s="46" t="s">
        <v>43403</v>
      </c>
      <c r="ESB5" s="46" t="s">
        <v>43404</v>
      </c>
      <c r="ESC5" s="46" t="s">
        <v>43405</v>
      </c>
      <c r="ESD5" s="46" t="s">
        <v>43406</v>
      </c>
      <c r="ESE5" s="46" t="s">
        <v>43407</v>
      </c>
      <c r="ESF5" s="46" t="s">
        <v>43408</v>
      </c>
      <c r="ESG5" s="46" t="s">
        <v>43409</v>
      </c>
      <c r="ESH5" s="46" t="s">
        <v>43410</v>
      </c>
      <c r="ESI5" s="46" t="s">
        <v>43411</v>
      </c>
      <c r="ESJ5" s="46" t="s">
        <v>43412</v>
      </c>
      <c r="ESK5" s="46" t="s">
        <v>43413</v>
      </c>
      <c r="ESL5" s="46" t="s">
        <v>43414</v>
      </c>
      <c r="ESM5" s="46" t="s">
        <v>43415</v>
      </c>
      <c r="ESN5" s="46" t="s">
        <v>43416</v>
      </c>
      <c r="ESO5" s="46" t="s">
        <v>43417</v>
      </c>
      <c r="ESP5" s="46" t="s">
        <v>43418</v>
      </c>
      <c r="ESQ5" s="46" t="s">
        <v>43419</v>
      </c>
      <c r="ESR5" s="46" t="s">
        <v>43420</v>
      </c>
      <c r="ESS5" s="46" t="s">
        <v>43421</v>
      </c>
      <c r="EST5" s="46" t="s">
        <v>43422</v>
      </c>
      <c r="ESU5" s="46" t="s">
        <v>43423</v>
      </c>
      <c r="ESV5" s="46" t="s">
        <v>43424</v>
      </c>
      <c r="ESW5" s="46" t="s">
        <v>43425</v>
      </c>
      <c r="ESX5" s="46" t="s">
        <v>43426</v>
      </c>
      <c r="ESY5" s="46" t="s">
        <v>43427</v>
      </c>
      <c r="ESZ5" s="46" t="s">
        <v>43428</v>
      </c>
      <c r="ETA5" s="46" t="s">
        <v>43429</v>
      </c>
      <c r="ETB5" s="46" t="s">
        <v>43430</v>
      </c>
      <c r="ETC5" s="46" t="s">
        <v>43431</v>
      </c>
      <c r="ETD5" s="46" t="s">
        <v>43432</v>
      </c>
      <c r="ETE5" s="46" t="s">
        <v>43433</v>
      </c>
      <c r="ETF5" s="46" t="s">
        <v>43434</v>
      </c>
      <c r="ETG5" s="46" t="s">
        <v>43435</v>
      </c>
      <c r="ETH5" s="46" t="s">
        <v>43436</v>
      </c>
      <c r="ETI5" s="46" t="s">
        <v>43437</v>
      </c>
      <c r="ETJ5" s="46" t="s">
        <v>43438</v>
      </c>
      <c r="ETK5" s="46" t="s">
        <v>43439</v>
      </c>
      <c r="ETL5" s="46" t="s">
        <v>43440</v>
      </c>
      <c r="ETM5" s="46" t="s">
        <v>43441</v>
      </c>
      <c r="ETN5" s="46" t="s">
        <v>43442</v>
      </c>
      <c r="ETO5" s="46" t="s">
        <v>43443</v>
      </c>
      <c r="ETP5" s="46" t="s">
        <v>43444</v>
      </c>
      <c r="ETQ5" s="46" t="s">
        <v>43445</v>
      </c>
      <c r="ETR5" s="46" t="s">
        <v>43446</v>
      </c>
      <c r="ETS5" s="46" t="s">
        <v>43447</v>
      </c>
      <c r="ETT5" s="46" t="s">
        <v>43448</v>
      </c>
      <c r="ETU5" s="46" t="s">
        <v>43449</v>
      </c>
      <c r="ETV5" s="46" t="s">
        <v>43450</v>
      </c>
      <c r="ETW5" s="46" t="s">
        <v>43451</v>
      </c>
      <c r="ETX5" s="46" t="s">
        <v>43452</v>
      </c>
      <c r="ETY5" s="46" t="s">
        <v>43453</v>
      </c>
      <c r="ETZ5" s="46" t="s">
        <v>43454</v>
      </c>
      <c r="EUA5" s="46" t="s">
        <v>43455</v>
      </c>
      <c r="EUB5" s="46" t="s">
        <v>43456</v>
      </c>
      <c r="EUC5" s="46" t="s">
        <v>43457</v>
      </c>
      <c r="EUD5" s="46" t="s">
        <v>43458</v>
      </c>
      <c r="EUE5" s="46" t="s">
        <v>43459</v>
      </c>
      <c r="EUF5" s="46" t="s">
        <v>43460</v>
      </c>
      <c r="EUG5" s="46" t="s">
        <v>43461</v>
      </c>
      <c r="EUH5" s="46" t="s">
        <v>43462</v>
      </c>
      <c r="EUI5" s="46" t="s">
        <v>43463</v>
      </c>
      <c r="EUJ5" s="46" t="s">
        <v>43464</v>
      </c>
      <c r="EUK5" s="46" t="s">
        <v>43465</v>
      </c>
      <c r="EUL5" s="46" t="s">
        <v>43466</v>
      </c>
      <c r="EUM5" s="46" t="s">
        <v>43467</v>
      </c>
      <c r="EUN5" s="46" t="s">
        <v>43468</v>
      </c>
      <c r="EUO5" s="46" t="s">
        <v>43469</v>
      </c>
      <c r="EUP5" s="46" t="s">
        <v>43470</v>
      </c>
      <c r="EUQ5" s="46" t="s">
        <v>43471</v>
      </c>
      <c r="EUR5" s="46" t="s">
        <v>43472</v>
      </c>
      <c r="EUS5" s="46" t="s">
        <v>43473</v>
      </c>
      <c r="EUT5" s="46" t="s">
        <v>43474</v>
      </c>
      <c r="EUU5" s="46" t="s">
        <v>43475</v>
      </c>
      <c r="EUV5" s="46" t="s">
        <v>43476</v>
      </c>
      <c r="EUW5" s="46" t="s">
        <v>43477</v>
      </c>
      <c r="EUX5" s="46" t="s">
        <v>43478</v>
      </c>
      <c r="EUY5" s="46" t="s">
        <v>43479</v>
      </c>
      <c r="EUZ5" s="46" t="s">
        <v>43480</v>
      </c>
      <c r="EVA5" s="46" t="s">
        <v>43481</v>
      </c>
      <c r="EVB5" s="46" t="s">
        <v>43482</v>
      </c>
      <c r="EVC5" s="46" t="s">
        <v>43483</v>
      </c>
      <c r="EVD5" s="46" t="s">
        <v>43484</v>
      </c>
      <c r="EVE5" s="46" t="s">
        <v>43485</v>
      </c>
      <c r="EVF5" s="46" t="s">
        <v>43486</v>
      </c>
      <c r="EVG5" s="46" t="s">
        <v>43487</v>
      </c>
      <c r="EVH5" s="46" t="s">
        <v>43488</v>
      </c>
      <c r="EVI5" s="46" t="s">
        <v>43489</v>
      </c>
      <c r="EVJ5" s="46" t="s">
        <v>43490</v>
      </c>
      <c r="EVK5" s="46" t="s">
        <v>43491</v>
      </c>
      <c r="EVL5" s="46" t="s">
        <v>43492</v>
      </c>
      <c r="EVM5" s="46" t="s">
        <v>43493</v>
      </c>
      <c r="EVN5" s="46" t="s">
        <v>43494</v>
      </c>
      <c r="EVO5" s="46" t="s">
        <v>43495</v>
      </c>
      <c r="EVP5" s="46" t="s">
        <v>43496</v>
      </c>
      <c r="EVQ5" s="46" t="s">
        <v>43497</v>
      </c>
      <c r="EVR5" s="46" t="s">
        <v>43498</v>
      </c>
      <c r="EVS5" s="46" t="s">
        <v>43499</v>
      </c>
      <c r="EVT5" s="46" t="s">
        <v>43500</v>
      </c>
      <c r="EVU5" s="46" t="s">
        <v>43501</v>
      </c>
      <c r="EVV5" s="46" t="s">
        <v>43502</v>
      </c>
      <c r="EVW5" s="46" t="s">
        <v>43503</v>
      </c>
      <c r="EVX5" s="46" t="s">
        <v>43504</v>
      </c>
      <c r="EVY5" s="46" t="s">
        <v>43505</v>
      </c>
      <c r="EVZ5" s="46" t="s">
        <v>43506</v>
      </c>
      <c r="EWA5" s="46" t="s">
        <v>43507</v>
      </c>
      <c r="EWB5" s="46" t="s">
        <v>43508</v>
      </c>
      <c r="EWC5" s="46" t="s">
        <v>43509</v>
      </c>
      <c r="EWD5" s="46" t="s">
        <v>43510</v>
      </c>
      <c r="EWE5" s="46" t="s">
        <v>43511</v>
      </c>
      <c r="EWF5" s="46" t="s">
        <v>43512</v>
      </c>
      <c r="EWG5" s="46" t="s">
        <v>43513</v>
      </c>
      <c r="EWH5" s="46" t="s">
        <v>43514</v>
      </c>
      <c r="EWI5" s="46" t="s">
        <v>43515</v>
      </c>
      <c r="EWJ5" s="46" t="s">
        <v>43516</v>
      </c>
      <c r="EWK5" s="46" t="s">
        <v>43517</v>
      </c>
      <c r="EWL5" s="46" t="s">
        <v>43518</v>
      </c>
      <c r="EWM5" s="46" t="s">
        <v>43519</v>
      </c>
      <c r="EWN5" s="46" t="s">
        <v>43520</v>
      </c>
      <c r="EWO5" s="46" t="s">
        <v>43521</v>
      </c>
      <c r="EWP5" s="46" t="s">
        <v>43522</v>
      </c>
      <c r="EWQ5" s="46" t="s">
        <v>43523</v>
      </c>
      <c r="EWR5" s="46" t="s">
        <v>43524</v>
      </c>
      <c r="EWS5" s="46" t="s">
        <v>43525</v>
      </c>
      <c r="EWT5" s="46" t="s">
        <v>43526</v>
      </c>
      <c r="EWU5" s="46" t="s">
        <v>43527</v>
      </c>
      <c r="EWV5" s="46" t="s">
        <v>43528</v>
      </c>
      <c r="EWW5" s="46" t="s">
        <v>43529</v>
      </c>
      <c r="EWX5" s="46" t="s">
        <v>43530</v>
      </c>
      <c r="EWY5" s="46" t="s">
        <v>43531</v>
      </c>
      <c r="EWZ5" s="46" t="s">
        <v>43532</v>
      </c>
      <c r="EXA5" s="46" t="s">
        <v>43533</v>
      </c>
      <c r="EXB5" s="46" t="s">
        <v>43534</v>
      </c>
      <c r="EXC5" s="46" t="s">
        <v>43535</v>
      </c>
      <c r="EXD5" s="46" t="s">
        <v>43536</v>
      </c>
      <c r="EXE5" s="46" t="s">
        <v>43537</v>
      </c>
      <c r="EXF5" s="46" t="s">
        <v>43538</v>
      </c>
      <c r="EXG5" s="46" t="s">
        <v>43539</v>
      </c>
      <c r="EXH5" s="46" t="s">
        <v>43540</v>
      </c>
      <c r="EXI5" s="46" t="s">
        <v>43541</v>
      </c>
      <c r="EXJ5" s="46" t="s">
        <v>43542</v>
      </c>
      <c r="EXK5" s="46" t="s">
        <v>43543</v>
      </c>
      <c r="EXL5" s="46" t="s">
        <v>43544</v>
      </c>
      <c r="EXM5" s="46" t="s">
        <v>43545</v>
      </c>
      <c r="EXN5" s="46" t="s">
        <v>43546</v>
      </c>
      <c r="EXO5" s="46" t="s">
        <v>43547</v>
      </c>
      <c r="EXP5" s="46" t="s">
        <v>43548</v>
      </c>
      <c r="EXQ5" s="46" t="s">
        <v>43549</v>
      </c>
      <c r="EXR5" s="46" t="s">
        <v>43550</v>
      </c>
      <c r="EXS5" s="46" t="s">
        <v>43551</v>
      </c>
      <c r="EXT5" s="46" t="s">
        <v>43552</v>
      </c>
      <c r="EXU5" s="46" t="s">
        <v>43553</v>
      </c>
      <c r="EXV5" s="46" t="s">
        <v>43554</v>
      </c>
      <c r="EXW5" s="46" t="s">
        <v>43555</v>
      </c>
      <c r="EXX5" s="46" t="s">
        <v>43556</v>
      </c>
      <c r="EXY5" s="46" t="s">
        <v>43557</v>
      </c>
      <c r="EXZ5" s="46" t="s">
        <v>43558</v>
      </c>
      <c r="EYA5" s="46" t="s">
        <v>43559</v>
      </c>
      <c r="EYB5" s="46" t="s">
        <v>43560</v>
      </c>
      <c r="EYC5" s="46" t="s">
        <v>43561</v>
      </c>
      <c r="EYD5" s="46" t="s">
        <v>43562</v>
      </c>
      <c r="EYE5" s="46" t="s">
        <v>43563</v>
      </c>
      <c r="EYF5" s="46" t="s">
        <v>43564</v>
      </c>
      <c r="EYG5" s="46" t="s">
        <v>43565</v>
      </c>
      <c r="EYH5" s="46" t="s">
        <v>43566</v>
      </c>
      <c r="EYI5" s="46" t="s">
        <v>43567</v>
      </c>
      <c r="EYJ5" s="46" t="s">
        <v>43568</v>
      </c>
      <c r="EYK5" s="46" t="s">
        <v>43569</v>
      </c>
      <c r="EYL5" s="46" t="s">
        <v>43570</v>
      </c>
      <c r="EYM5" s="46" t="s">
        <v>43571</v>
      </c>
      <c r="EYN5" s="46" t="s">
        <v>43572</v>
      </c>
      <c r="EYO5" s="46" t="s">
        <v>43573</v>
      </c>
      <c r="EYP5" s="46" t="s">
        <v>43574</v>
      </c>
      <c r="EYQ5" s="46" t="s">
        <v>43575</v>
      </c>
      <c r="EYR5" s="46" t="s">
        <v>43576</v>
      </c>
      <c r="EYS5" s="46" t="s">
        <v>43577</v>
      </c>
      <c r="EYT5" s="46" t="s">
        <v>43578</v>
      </c>
      <c r="EYU5" s="46" t="s">
        <v>43579</v>
      </c>
      <c r="EYV5" s="46" t="s">
        <v>43580</v>
      </c>
      <c r="EYW5" s="46" t="s">
        <v>43581</v>
      </c>
      <c r="EYX5" s="46" t="s">
        <v>43582</v>
      </c>
      <c r="EYY5" s="46" t="s">
        <v>43583</v>
      </c>
      <c r="EYZ5" s="46" t="s">
        <v>43584</v>
      </c>
      <c r="EZA5" s="46" t="s">
        <v>43585</v>
      </c>
      <c r="EZB5" s="46" t="s">
        <v>43586</v>
      </c>
      <c r="EZC5" s="46" t="s">
        <v>43587</v>
      </c>
      <c r="EZD5" s="46" t="s">
        <v>43588</v>
      </c>
      <c r="EZE5" s="46" t="s">
        <v>43589</v>
      </c>
      <c r="EZF5" s="46" t="s">
        <v>43590</v>
      </c>
      <c r="EZG5" s="46" t="s">
        <v>43591</v>
      </c>
      <c r="EZH5" s="46" t="s">
        <v>43592</v>
      </c>
      <c r="EZI5" s="46" t="s">
        <v>43593</v>
      </c>
      <c r="EZJ5" s="46" t="s">
        <v>43594</v>
      </c>
      <c r="EZK5" s="46" t="s">
        <v>43595</v>
      </c>
      <c r="EZL5" s="46" t="s">
        <v>43596</v>
      </c>
      <c r="EZM5" s="46" t="s">
        <v>43597</v>
      </c>
      <c r="EZN5" s="46" t="s">
        <v>43598</v>
      </c>
      <c r="EZO5" s="46" t="s">
        <v>43599</v>
      </c>
      <c r="EZP5" s="46" t="s">
        <v>43600</v>
      </c>
      <c r="EZQ5" s="46" t="s">
        <v>43601</v>
      </c>
      <c r="EZR5" s="46" t="s">
        <v>43602</v>
      </c>
      <c r="EZS5" s="46" t="s">
        <v>43603</v>
      </c>
      <c r="EZT5" s="46" t="s">
        <v>43604</v>
      </c>
      <c r="EZU5" s="46" t="s">
        <v>43605</v>
      </c>
      <c r="EZV5" s="46" t="s">
        <v>43606</v>
      </c>
      <c r="EZW5" s="46" t="s">
        <v>43607</v>
      </c>
      <c r="EZX5" s="46" t="s">
        <v>43608</v>
      </c>
      <c r="EZY5" s="46" t="s">
        <v>43609</v>
      </c>
      <c r="EZZ5" s="46" t="s">
        <v>43610</v>
      </c>
      <c r="FAA5" s="46" t="s">
        <v>43611</v>
      </c>
      <c r="FAB5" s="46" t="s">
        <v>43612</v>
      </c>
      <c r="FAC5" s="46" t="s">
        <v>43613</v>
      </c>
      <c r="FAD5" s="46" t="s">
        <v>43614</v>
      </c>
      <c r="FAE5" s="46" t="s">
        <v>43615</v>
      </c>
      <c r="FAF5" s="46" t="s">
        <v>43616</v>
      </c>
      <c r="FAG5" s="46" t="s">
        <v>43617</v>
      </c>
      <c r="FAH5" s="46" t="s">
        <v>43618</v>
      </c>
      <c r="FAI5" s="46" t="s">
        <v>43619</v>
      </c>
      <c r="FAJ5" s="46" t="s">
        <v>43620</v>
      </c>
      <c r="FAK5" s="46" t="s">
        <v>43621</v>
      </c>
      <c r="FAL5" s="46" t="s">
        <v>43622</v>
      </c>
      <c r="FAM5" s="46" t="s">
        <v>43623</v>
      </c>
      <c r="FAN5" s="46" t="s">
        <v>43624</v>
      </c>
      <c r="FAO5" s="46" t="s">
        <v>43625</v>
      </c>
      <c r="FAP5" s="46" t="s">
        <v>43626</v>
      </c>
      <c r="FAQ5" s="46" t="s">
        <v>43627</v>
      </c>
      <c r="FAR5" s="46" t="s">
        <v>43628</v>
      </c>
      <c r="FAS5" s="46" t="s">
        <v>43629</v>
      </c>
      <c r="FAT5" s="46" t="s">
        <v>43630</v>
      </c>
      <c r="FAU5" s="46" t="s">
        <v>43631</v>
      </c>
      <c r="FAV5" s="46" t="s">
        <v>43632</v>
      </c>
      <c r="FAW5" s="46" t="s">
        <v>43633</v>
      </c>
      <c r="FAX5" s="46" t="s">
        <v>43634</v>
      </c>
      <c r="FAY5" s="46" t="s">
        <v>43635</v>
      </c>
      <c r="FAZ5" s="46" t="s">
        <v>43636</v>
      </c>
      <c r="FBA5" s="46" t="s">
        <v>43637</v>
      </c>
      <c r="FBB5" s="46" t="s">
        <v>43638</v>
      </c>
      <c r="FBC5" s="46" t="s">
        <v>43639</v>
      </c>
      <c r="FBD5" s="46" t="s">
        <v>43640</v>
      </c>
      <c r="FBE5" s="46" t="s">
        <v>43641</v>
      </c>
      <c r="FBF5" s="46" t="s">
        <v>43642</v>
      </c>
      <c r="FBG5" s="46" t="s">
        <v>43643</v>
      </c>
      <c r="FBH5" s="46" t="s">
        <v>43644</v>
      </c>
      <c r="FBI5" s="46" t="s">
        <v>43645</v>
      </c>
      <c r="FBJ5" s="46" t="s">
        <v>43646</v>
      </c>
      <c r="FBK5" s="46" t="s">
        <v>43647</v>
      </c>
      <c r="FBL5" s="46" t="s">
        <v>43648</v>
      </c>
      <c r="FBM5" s="46" t="s">
        <v>43649</v>
      </c>
      <c r="FBN5" s="46" t="s">
        <v>43650</v>
      </c>
      <c r="FBO5" s="46" t="s">
        <v>43651</v>
      </c>
      <c r="FBP5" s="46" t="s">
        <v>43652</v>
      </c>
      <c r="FBQ5" s="46" t="s">
        <v>43653</v>
      </c>
      <c r="FBR5" s="46" t="s">
        <v>43654</v>
      </c>
      <c r="FBS5" s="46" t="s">
        <v>43655</v>
      </c>
      <c r="FBT5" s="46" t="s">
        <v>43656</v>
      </c>
      <c r="FBU5" s="46" t="s">
        <v>43657</v>
      </c>
      <c r="FBV5" s="46" t="s">
        <v>43658</v>
      </c>
      <c r="FBW5" s="46" t="s">
        <v>43659</v>
      </c>
      <c r="FBX5" s="46" t="s">
        <v>43660</v>
      </c>
      <c r="FBY5" s="46" t="s">
        <v>43661</v>
      </c>
      <c r="FBZ5" s="46" t="s">
        <v>43662</v>
      </c>
      <c r="FCA5" s="46" t="s">
        <v>43663</v>
      </c>
      <c r="FCB5" s="46" t="s">
        <v>43664</v>
      </c>
      <c r="FCC5" s="46" t="s">
        <v>43665</v>
      </c>
      <c r="FCD5" s="46" t="s">
        <v>43666</v>
      </c>
      <c r="FCE5" s="46" t="s">
        <v>43667</v>
      </c>
      <c r="FCF5" s="46" t="s">
        <v>43668</v>
      </c>
      <c r="FCG5" s="46" t="s">
        <v>43669</v>
      </c>
      <c r="FCH5" s="46" t="s">
        <v>43670</v>
      </c>
      <c r="FCI5" s="46" t="s">
        <v>43671</v>
      </c>
      <c r="FCJ5" s="46" t="s">
        <v>43672</v>
      </c>
      <c r="FCK5" s="46" t="s">
        <v>43673</v>
      </c>
      <c r="FCL5" s="46" t="s">
        <v>43674</v>
      </c>
      <c r="FCM5" s="46" t="s">
        <v>43675</v>
      </c>
      <c r="FCN5" s="46" t="s">
        <v>43676</v>
      </c>
      <c r="FCO5" s="46" t="s">
        <v>43677</v>
      </c>
      <c r="FCP5" s="46" t="s">
        <v>43678</v>
      </c>
      <c r="FCQ5" s="46" t="s">
        <v>43679</v>
      </c>
      <c r="FCR5" s="46" t="s">
        <v>43680</v>
      </c>
      <c r="FCS5" s="46" t="s">
        <v>43681</v>
      </c>
      <c r="FCT5" s="46" t="s">
        <v>43682</v>
      </c>
      <c r="FCU5" s="46" t="s">
        <v>43683</v>
      </c>
      <c r="FCV5" s="46" t="s">
        <v>43684</v>
      </c>
      <c r="FCW5" s="46" t="s">
        <v>43685</v>
      </c>
      <c r="FCX5" s="46" t="s">
        <v>43686</v>
      </c>
      <c r="FCY5" s="46" t="s">
        <v>43687</v>
      </c>
      <c r="FCZ5" s="46" t="s">
        <v>43688</v>
      </c>
      <c r="FDA5" s="46" t="s">
        <v>43689</v>
      </c>
      <c r="FDB5" s="46" t="s">
        <v>43690</v>
      </c>
      <c r="FDC5" s="46" t="s">
        <v>43691</v>
      </c>
      <c r="FDD5" s="46" t="s">
        <v>43692</v>
      </c>
      <c r="FDE5" s="46" t="s">
        <v>43693</v>
      </c>
      <c r="FDF5" s="46" t="s">
        <v>43694</v>
      </c>
      <c r="FDG5" s="46" t="s">
        <v>43695</v>
      </c>
      <c r="FDH5" s="46" t="s">
        <v>43696</v>
      </c>
      <c r="FDI5" s="46" t="s">
        <v>43697</v>
      </c>
      <c r="FDJ5" s="46" t="s">
        <v>43698</v>
      </c>
      <c r="FDK5" s="46" t="s">
        <v>43699</v>
      </c>
      <c r="FDL5" s="46" t="s">
        <v>43700</v>
      </c>
      <c r="FDM5" s="46" t="s">
        <v>43701</v>
      </c>
      <c r="FDN5" s="46" t="s">
        <v>43702</v>
      </c>
      <c r="FDO5" s="46" t="s">
        <v>43703</v>
      </c>
      <c r="FDP5" s="46" t="s">
        <v>43704</v>
      </c>
      <c r="FDQ5" s="46" t="s">
        <v>43705</v>
      </c>
      <c r="FDR5" s="46" t="s">
        <v>43706</v>
      </c>
      <c r="FDS5" s="46" t="s">
        <v>43707</v>
      </c>
      <c r="FDT5" s="46" t="s">
        <v>43708</v>
      </c>
      <c r="FDU5" s="46" t="s">
        <v>43709</v>
      </c>
      <c r="FDV5" s="46" t="s">
        <v>43710</v>
      </c>
      <c r="FDW5" s="46" t="s">
        <v>43711</v>
      </c>
      <c r="FDX5" s="46" t="s">
        <v>43712</v>
      </c>
      <c r="FDY5" s="46" t="s">
        <v>43713</v>
      </c>
      <c r="FDZ5" s="46" t="s">
        <v>43714</v>
      </c>
      <c r="FEA5" s="46" t="s">
        <v>43715</v>
      </c>
      <c r="FEB5" s="46" t="s">
        <v>43716</v>
      </c>
      <c r="FEC5" s="46" t="s">
        <v>43717</v>
      </c>
      <c r="FED5" s="46" t="s">
        <v>43718</v>
      </c>
      <c r="FEE5" s="46" t="s">
        <v>43719</v>
      </c>
      <c r="FEF5" s="46" t="s">
        <v>43720</v>
      </c>
      <c r="FEG5" s="46" t="s">
        <v>43721</v>
      </c>
      <c r="FEH5" s="46" t="s">
        <v>43722</v>
      </c>
      <c r="FEI5" s="46" t="s">
        <v>43723</v>
      </c>
      <c r="FEJ5" s="46" t="s">
        <v>43724</v>
      </c>
      <c r="FEK5" s="46" t="s">
        <v>43725</v>
      </c>
      <c r="FEL5" s="46" t="s">
        <v>43726</v>
      </c>
      <c r="FEM5" s="46" t="s">
        <v>43727</v>
      </c>
      <c r="FEN5" s="46" t="s">
        <v>43728</v>
      </c>
      <c r="FEO5" s="46" t="s">
        <v>43729</v>
      </c>
      <c r="FEP5" s="46" t="s">
        <v>43730</v>
      </c>
      <c r="FEQ5" s="46" t="s">
        <v>43731</v>
      </c>
      <c r="FER5" s="46" t="s">
        <v>43732</v>
      </c>
      <c r="FES5" s="46" t="s">
        <v>43733</v>
      </c>
      <c r="FET5" s="46" t="s">
        <v>43734</v>
      </c>
      <c r="FEU5" s="46" t="s">
        <v>43735</v>
      </c>
      <c r="FEV5" s="46" t="s">
        <v>43736</v>
      </c>
      <c r="FEW5" s="46" t="s">
        <v>43737</v>
      </c>
      <c r="FEX5" s="46" t="s">
        <v>43738</v>
      </c>
      <c r="FEY5" s="46" t="s">
        <v>43739</v>
      </c>
      <c r="FEZ5" s="46" t="s">
        <v>43740</v>
      </c>
      <c r="FFA5" s="46" t="s">
        <v>43741</v>
      </c>
      <c r="FFB5" s="46" t="s">
        <v>43742</v>
      </c>
      <c r="FFC5" s="46" t="s">
        <v>43743</v>
      </c>
      <c r="FFD5" s="46" t="s">
        <v>43744</v>
      </c>
      <c r="FFE5" s="46" t="s">
        <v>43745</v>
      </c>
      <c r="FFF5" s="46" t="s">
        <v>43746</v>
      </c>
      <c r="FFG5" s="46" t="s">
        <v>43747</v>
      </c>
      <c r="FFH5" s="46" t="s">
        <v>43748</v>
      </c>
      <c r="FFI5" s="46" t="s">
        <v>43749</v>
      </c>
      <c r="FFJ5" s="46" t="s">
        <v>43750</v>
      </c>
      <c r="FFK5" s="46" t="s">
        <v>43751</v>
      </c>
      <c r="FFL5" s="46" t="s">
        <v>43752</v>
      </c>
      <c r="FFM5" s="46" t="s">
        <v>43753</v>
      </c>
      <c r="FFN5" s="46" t="s">
        <v>43754</v>
      </c>
      <c r="FFO5" s="46" t="s">
        <v>43755</v>
      </c>
      <c r="FFP5" s="46" t="s">
        <v>43756</v>
      </c>
      <c r="FFQ5" s="46" t="s">
        <v>43757</v>
      </c>
      <c r="FFR5" s="46" t="s">
        <v>43758</v>
      </c>
      <c r="FFS5" s="46" t="s">
        <v>43759</v>
      </c>
      <c r="FFT5" s="46" t="s">
        <v>43760</v>
      </c>
      <c r="FFU5" s="46" t="s">
        <v>43761</v>
      </c>
      <c r="FFV5" s="46" t="s">
        <v>43762</v>
      </c>
      <c r="FFW5" s="46" t="s">
        <v>43763</v>
      </c>
      <c r="FFX5" s="46" t="s">
        <v>43764</v>
      </c>
      <c r="FFY5" s="46" t="s">
        <v>43765</v>
      </c>
      <c r="FFZ5" s="46" t="s">
        <v>43766</v>
      </c>
      <c r="FGA5" s="46" t="s">
        <v>43767</v>
      </c>
      <c r="FGB5" s="46" t="s">
        <v>43768</v>
      </c>
      <c r="FGC5" s="46" t="s">
        <v>43769</v>
      </c>
      <c r="FGD5" s="46" t="s">
        <v>43770</v>
      </c>
      <c r="FGE5" s="46" t="s">
        <v>43771</v>
      </c>
      <c r="FGF5" s="46" t="s">
        <v>43772</v>
      </c>
      <c r="FGG5" s="46" t="s">
        <v>43773</v>
      </c>
      <c r="FGH5" s="46" t="s">
        <v>43774</v>
      </c>
      <c r="FGI5" s="46" t="s">
        <v>43775</v>
      </c>
      <c r="FGJ5" s="46" t="s">
        <v>43776</v>
      </c>
      <c r="FGK5" s="46" t="s">
        <v>43777</v>
      </c>
      <c r="FGL5" s="46" t="s">
        <v>43778</v>
      </c>
      <c r="FGM5" s="46" t="s">
        <v>43779</v>
      </c>
      <c r="FGN5" s="46" t="s">
        <v>43780</v>
      </c>
      <c r="FGO5" s="46" t="s">
        <v>43781</v>
      </c>
      <c r="FGP5" s="46" t="s">
        <v>43782</v>
      </c>
      <c r="FGQ5" s="46" t="s">
        <v>43783</v>
      </c>
      <c r="FGR5" s="46" t="s">
        <v>43784</v>
      </c>
      <c r="FGS5" s="46" t="s">
        <v>43785</v>
      </c>
      <c r="FGT5" s="46" t="s">
        <v>43786</v>
      </c>
      <c r="FGU5" s="46" t="s">
        <v>43787</v>
      </c>
      <c r="FGV5" s="46" t="s">
        <v>43788</v>
      </c>
      <c r="FGW5" s="46" t="s">
        <v>43789</v>
      </c>
      <c r="FGX5" s="46" t="s">
        <v>43790</v>
      </c>
      <c r="FGY5" s="46" t="s">
        <v>43791</v>
      </c>
      <c r="FGZ5" s="46" t="s">
        <v>43792</v>
      </c>
      <c r="FHA5" s="46" t="s">
        <v>43793</v>
      </c>
      <c r="FHB5" s="46" t="s">
        <v>43794</v>
      </c>
      <c r="FHC5" s="46" t="s">
        <v>43795</v>
      </c>
      <c r="FHD5" s="46" t="s">
        <v>43796</v>
      </c>
      <c r="FHE5" s="46" t="s">
        <v>43797</v>
      </c>
      <c r="FHF5" s="46" t="s">
        <v>43798</v>
      </c>
      <c r="FHG5" s="46" t="s">
        <v>43799</v>
      </c>
      <c r="FHH5" s="46" t="s">
        <v>43800</v>
      </c>
      <c r="FHI5" s="46" t="s">
        <v>43801</v>
      </c>
      <c r="FHJ5" s="46" t="s">
        <v>43802</v>
      </c>
      <c r="FHK5" s="46" t="s">
        <v>43803</v>
      </c>
      <c r="FHL5" s="46" t="s">
        <v>43804</v>
      </c>
      <c r="FHM5" s="46" t="s">
        <v>43805</v>
      </c>
      <c r="FHN5" s="46" t="s">
        <v>43806</v>
      </c>
      <c r="FHO5" s="46" t="s">
        <v>43807</v>
      </c>
      <c r="FHP5" s="46" t="s">
        <v>43808</v>
      </c>
      <c r="FHQ5" s="46" t="s">
        <v>43809</v>
      </c>
      <c r="FHR5" s="46" t="s">
        <v>43810</v>
      </c>
      <c r="FHS5" s="46" t="s">
        <v>43811</v>
      </c>
      <c r="FHT5" s="46" t="s">
        <v>43812</v>
      </c>
      <c r="FHU5" s="46" t="s">
        <v>43813</v>
      </c>
      <c r="FHV5" s="46" t="s">
        <v>43814</v>
      </c>
      <c r="FHW5" s="46" t="s">
        <v>43815</v>
      </c>
      <c r="FHX5" s="46" t="s">
        <v>43816</v>
      </c>
      <c r="FHY5" s="46" t="s">
        <v>43817</v>
      </c>
      <c r="FHZ5" s="46" t="s">
        <v>43818</v>
      </c>
      <c r="FIA5" s="46" t="s">
        <v>43819</v>
      </c>
      <c r="FIB5" s="46" t="s">
        <v>43820</v>
      </c>
      <c r="FIC5" s="46" t="s">
        <v>43821</v>
      </c>
      <c r="FID5" s="46" t="s">
        <v>43822</v>
      </c>
      <c r="FIE5" s="46" t="s">
        <v>43823</v>
      </c>
      <c r="FIF5" s="46" t="s">
        <v>43824</v>
      </c>
      <c r="FIG5" s="46" t="s">
        <v>43825</v>
      </c>
      <c r="FIH5" s="46" t="s">
        <v>43826</v>
      </c>
      <c r="FII5" s="46" t="s">
        <v>43827</v>
      </c>
      <c r="FIJ5" s="46" t="s">
        <v>43828</v>
      </c>
      <c r="FIK5" s="46" t="s">
        <v>43829</v>
      </c>
      <c r="FIL5" s="46" t="s">
        <v>43830</v>
      </c>
      <c r="FIM5" s="46" t="s">
        <v>43831</v>
      </c>
      <c r="FIN5" s="46" t="s">
        <v>43832</v>
      </c>
      <c r="FIO5" s="46" t="s">
        <v>43833</v>
      </c>
      <c r="FIP5" s="46" t="s">
        <v>43834</v>
      </c>
      <c r="FIQ5" s="46" t="s">
        <v>43835</v>
      </c>
      <c r="FIR5" s="46" t="s">
        <v>43836</v>
      </c>
      <c r="FIS5" s="46" t="s">
        <v>43837</v>
      </c>
      <c r="FIT5" s="46" t="s">
        <v>43838</v>
      </c>
      <c r="FIU5" s="46" t="s">
        <v>43839</v>
      </c>
      <c r="FIV5" s="46" t="s">
        <v>43840</v>
      </c>
      <c r="FIW5" s="46" t="s">
        <v>43841</v>
      </c>
      <c r="FIX5" s="46" t="s">
        <v>43842</v>
      </c>
      <c r="FIY5" s="46" t="s">
        <v>43843</v>
      </c>
      <c r="FIZ5" s="46" t="s">
        <v>43844</v>
      </c>
      <c r="FJA5" s="46" t="s">
        <v>43845</v>
      </c>
      <c r="FJB5" s="46" t="s">
        <v>43846</v>
      </c>
      <c r="FJC5" s="46" t="s">
        <v>43847</v>
      </c>
      <c r="FJD5" s="46" t="s">
        <v>43848</v>
      </c>
      <c r="FJE5" s="46" t="s">
        <v>43849</v>
      </c>
      <c r="FJF5" s="46" t="s">
        <v>43850</v>
      </c>
      <c r="FJG5" s="46" t="s">
        <v>43851</v>
      </c>
      <c r="FJH5" s="46" t="s">
        <v>43852</v>
      </c>
      <c r="FJI5" s="46" t="s">
        <v>43853</v>
      </c>
      <c r="FJJ5" s="46" t="s">
        <v>43854</v>
      </c>
      <c r="FJK5" s="46" t="s">
        <v>43855</v>
      </c>
      <c r="FJL5" s="46" t="s">
        <v>43856</v>
      </c>
      <c r="FJM5" s="46" t="s">
        <v>43857</v>
      </c>
      <c r="FJN5" s="46" t="s">
        <v>43858</v>
      </c>
      <c r="FJO5" s="46" t="s">
        <v>43859</v>
      </c>
      <c r="FJP5" s="46" t="s">
        <v>43860</v>
      </c>
      <c r="FJQ5" s="46" t="s">
        <v>43861</v>
      </c>
      <c r="FJR5" s="46" t="s">
        <v>43862</v>
      </c>
      <c r="FJS5" s="46" t="s">
        <v>43863</v>
      </c>
      <c r="FJT5" s="46" t="s">
        <v>43864</v>
      </c>
      <c r="FJU5" s="46" t="s">
        <v>43865</v>
      </c>
      <c r="FJV5" s="46" t="s">
        <v>43866</v>
      </c>
      <c r="FJW5" s="46" t="s">
        <v>43867</v>
      </c>
      <c r="FJX5" s="46" t="s">
        <v>43868</v>
      </c>
      <c r="FJY5" s="46" t="s">
        <v>43869</v>
      </c>
      <c r="FJZ5" s="46" t="s">
        <v>43870</v>
      </c>
      <c r="FKA5" s="46" t="s">
        <v>43871</v>
      </c>
      <c r="FKB5" s="46" t="s">
        <v>43872</v>
      </c>
      <c r="FKC5" s="46" t="s">
        <v>43873</v>
      </c>
      <c r="FKD5" s="46" t="s">
        <v>43874</v>
      </c>
      <c r="FKE5" s="46" t="s">
        <v>43875</v>
      </c>
      <c r="FKF5" s="46" t="s">
        <v>43876</v>
      </c>
      <c r="FKG5" s="46" t="s">
        <v>43877</v>
      </c>
      <c r="FKH5" s="46" t="s">
        <v>43878</v>
      </c>
      <c r="FKI5" s="46" t="s">
        <v>43879</v>
      </c>
      <c r="FKJ5" s="46" t="s">
        <v>43880</v>
      </c>
      <c r="FKK5" s="46" t="s">
        <v>43881</v>
      </c>
      <c r="FKL5" s="46" t="s">
        <v>43882</v>
      </c>
      <c r="FKM5" s="46" t="s">
        <v>43883</v>
      </c>
      <c r="FKN5" s="46" t="s">
        <v>43884</v>
      </c>
      <c r="FKO5" s="46" t="s">
        <v>43885</v>
      </c>
      <c r="FKP5" s="46" t="s">
        <v>43886</v>
      </c>
      <c r="FKQ5" s="46" t="s">
        <v>43887</v>
      </c>
      <c r="FKR5" s="46" t="s">
        <v>43888</v>
      </c>
      <c r="FKS5" s="46" t="s">
        <v>43889</v>
      </c>
      <c r="FKT5" s="46" t="s">
        <v>43890</v>
      </c>
      <c r="FKU5" s="46" t="s">
        <v>43891</v>
      </c>
      <c r="FKV5" s="46" t="s">
        <v>43892</v>
      </c>
      <c r="FKW5" s="46" t="s">
        <v>43893</v>
      </c>
      <c r="FKX5" s="46" t="s">
        <v>43894</v>
      </c>
      <c r="FKY5" s="46" t="s">
        <v>43895</v>
      </c>
      <c r="FKZ5" s="46" t="s">
        <v>43896</v>
      </c>
      <c r="FLA5" s="46" t="s">
        <v>43897</v>
      </c>
      <c r="FLB5" s="46" t="s">
        <v>43898</v>
      </c>
      <c r="FLC5" s="46" t="s">
        <v>43899</v>
      </c>
      <c r="FLD5" s="46" t="s">
        <v>43900</v>
      </c>
      <c r="FLE5" s="46" t="s">
        <v>43901</v>
      </c>
      <c r="FLF5" s="46" t="s">
        <v>43902</v>
      </c>
      <c r="FLG5" s="46" t="s">
        <v>43903</v>
      </c>
      <c r="FLH5" s="46" t="s">
        <v>43904</v>
      </c>
      <c r="FLI5" s="46" t="s">
        <v>43905</v>
      </c>
      <c r="FLJ5" s="46" t="s">
        <v>43906</v>
      </c>
      <c r="FLK5" s="46" t="s">
        <v>43907</v>
      </c>
      <c r="FLL5" s="46" t="s">
        <v>43908</v>
      </c>
      <c r="FLM5" s="46" t="s">
        <v>43909</v>
      </c>
      <c r="FLN5" s="46" t="s">
        <v>43910</v>
      </c>
      <c r="FLO5" s="46" t="s">
        <v>43911</v>
      </c>
      <c r="FLP5" s="46" t="s">
        <v>43912</v>
      </c>
      <c r="FLQ5" s="46" t="s">
        <v>43913</v>
      </c>
      <c r="FLR5" s="46" t="s">
        <v>43914</v>
      </c>
      <c r="FLS5" s="46" t="s">
        <v>43915</v>
      </c>
      <c r="FLT5" s="46" t="s">
        <v>43916</v>
      </c>
      <c r="FLU5" s="46" t="s">
        <v>43917</v>
      </c>
      <c r="FLV5" s="46" t="s">
        <v>43918</v>
      </c>
      <c r="FLW5" s="46" t="s">
        <v>43919</v>
      </c>
      <c r="FLX5" s="46" t="s">
        <v>43920</v>
      </c>
      <c r="FLY5" s="46" t="s">
        <v>43921</v>
      </c>
      <c r="FLZ5" s="46" t="s">
        <v>43922</v>
      </c>
      <c r="FMA5" s="46" t="s">
        <v>43923</v>
      </c>
      <c r="FMB5" s="46" t="s">
        <v>43924</v>
      </c>
      <c r="FMC5" s="46" t="s">
        <v>43925</v>
      </c>
      <c r="FMD5" s="46" t="s">
        <v>43926</v>
      </c>
      <c r="FME5" s="46" t="s">
        <v>43927</v>
      </c>
      <c r="FMF5" s="46" t="s">
        <v>43928</v>
      </c>
      <c r="FMG5" s="46" t="s">
        <v>43929</v>
      </c>
      <c r="FMH5" s="46" t="s">
        <v>43930</v>
      </c>
      <c r="FMI5" s="46" t="s">
        <v>43931</v>
      </c>
      <c r="FMJ5" s="46" t="s">
        <v>43932</v>
      </c>
      <c r="FMK5" s="46" t="s">
        <v>43933</v>
      </c>
      <c r="FML5" s="46" t="s">
        <v>43934</v>
      </c>
      <c r="FMM5" s="46" t="s">
        <v>43935</v>
      </c>
      <c r="FMN5" s="46" t="s">
        <v>43936</v>
      </c>
      <c r="FMO5" s="46" t="s">
        <v>43937</v>
      </c>
      <c r="FMP5" s="46" t="s">
        <v>43938</v>
      </c>
      <c r="FMQ5" s="46" t="s">
        <v>43939</v>
      </c>
      <c r="FMR5" s="46" t="s">
        <v>43940</v>
      </c>
      <c r="FMS5" s="46" t="s">
        <v>43941</v>
      </c>
      <c r="FMT5" s="46" t="s">
        <v>43942</v>
      </c>
      <c r="FMU5" s="46" t="s">
        <v>43943</v>
      </c>
      <c r="FMV5" s="46" t="s">
        <v>43944</v>
      </c>
      <c r="FMW5" s="46" t="s">
        <v>43945</v>
      </c>
      <c r="FMX5" s="46" t="s">
        <v>43946</v>
      </c>
      <c r="FMY5" s="46" t="s">
        <v>43947</v>
      </c>
      <c r="FMZ5" s="46" t="s">
        <v>43948</v>
      </c>
      <c r="FNA5" s="46" t="s">
        <v>43949</v>
      </c>
      <c r="FNB5" s="46" t="s">
        <v>43950</v>
      </c>
      <c r="FNC5" s="46" t="s">
        <v>43951</v>
      </c>
      <c r="FND5" s="46" t="s">
        <v>43952</v>
      </c>
      <c r="FNE5" s="46" t="s">
        <v>43953</v>
      </c>
      <c r="FNF5" s="46" t="s">
        <v>43954</v>
      </c>
      <c r="FNG5" s="46" t="s">
        <v>43955</v>
      </c>
      <c r="FNH5" s="46" t="s">
        <v>43956</v>
      </c>
      <c r="FNI5" s="46" t="s">
        <v>43957</v>
      </c>
      <c r="FNJ5" s="46" t="s">
        <v>43958</v>
      </c>
      <c r="FNK5" s="46" t="s">
        <v>43959</v>
      </c>
      <c r="FNL5" s="46" t="s">
        <v>43960</v>
      </c>
      <c r="FNM5" s="46" t="s">
        <v>43961</v>
      </c>
      <c r="FNN5" s="46" t="s">
        <v>43962</v>
      </c>
      <c r="FNO5" s="46" t="s">
        <v>43963</v>
      </c>
      <c r="FNP5" s="46" t="s">
        <v>43964</v>
      </c>
      <c r="FNQ5" s="46" t="s">
        <v>43965</v>
      </c>
      <c r="FNR5" s="46" t="s">
        <v>43966</v>
      </c>
      <c r="FNS5" s="46" t="s">
        <v>43967</v>
      </c>
      <c r="FNT5" s="46" t="s">
        <v>43968</v>
      </c>
      <c r="FNU5" s="46" t="s">
        <v>43969</v>
      </c>
      <c r="FNV5" s="46" t="s">
        <v>43970</v>
      </c>
      <c r="FNW5" s="46" t="s">
        <v>43971</v>
      </c>
      <c r="FNX5" s="46" t="s">
        <v>43972</v>
      </c>
      <c r="FNY5" s="46" t="s">
        <v>43973</v>
      </c>
      <c r="FNZ5" s="46" t="s">
        <v>43974</v>
      </c>
      <c r="FOA5" s="46" t="s">
        <v>43975</v>
      </c>
      <c r="FOB5" s="46" t="s">
        <v>43976</v>
      </c>
      <c r="FOC5" s="46" t="s">
        <v>43977</v>
      </c>
      <c r="FOD5" s="46" t="s">
        <v>43978</v>
      </c>
      <c r="FOE5" s="46" t="s">
        <v>43979</v>
      </c>
      <c r="FOF5" s="46" t="s">
        <v>43980</v>
      </c>
      <c r="FOG5" s="46" t="s">
        <v>43981</v>
      </c>
      <c r="FOH5" s="46" t="s">
        <v>43982</v>
      </c>
      <c r="FOI5" s="46" t="s">
        <v>43983</v>
      </c>
      <c r="FOJ5" s="46" t="s">
        <v>43984</v>
      </c>
      <c r="FOK5" s="46" t="s">
        <v>43985</v>
      </c>
      <c r="FOL5" s="46" t="s">
        <v>43986</v>
      </c>
      <c r="FOM5" s="46" t="s">
        <v>43987</v>
      </c>
      <c r="FON5" s="46" t="s">
        <v>43988</v>
      </c>
      <c r="FOO5" s="46" t="s">
        <v>43989</v>
      </c>
      <c r="FOP5" s="46" t="s">
        <v>43990</v>
      </c>
      <c r="FOQ5" s="46" t="s">
        <v>43991</v>
      </c>
      <c r="FOR5" s="46" t="s">
        <v>43992</v>
      </c>
      <c r="FOS5" s="46" t="s">
        <v>43993</v>
      </c>
      <c r="FOT5" s="46" t="s">
        <v>43994</v>
      </c>
      <c r="FOU5" s="46" t="s">
        <v>43995</v>
      </c>
      <c r="FOV5" s="46" t="s">
        <v>43996</v>
      </c>
      <c r="FOW5" s="46" t="s">
        <v>43997</v>
      </c>
      <c r="FOX5" s="46" t="s">
        <v>43998</v>
      </c>
      <c r="FOY5" s="46" t="s">
        <v>43999</v>
      </c>
      <c r="FOZ5" s="46" t="s">
        <v>44000</v>
      </c>
      <c r="FPA5" s="46" t="s">
        <v>44001</v>
      </c>
      <c r="FPB5" s="46" t="s">
        <v>44002</v>
      </c>
      <c r="FPC5" s="46" t="s">
        <v>44003</v>
      </c>
      <c r="FPD5" s="46" t="s">
        <v>44004</v>
      </c>
      <c r="FPE5" s="46" t="s">
        <v>44005</v>
      </c>
      <c r="FPF5" s="46" t="s">
        <v>44006</v>
      </c>
      <c r="FPG5" s="46" t="s">
        <v>44007</v>
      </c>
      <c r="FPH5" s="46" t="s">
        <v>44008</v>
      </c>
      <c r="FPI5" s="46" t="s">
        <v>44009</v>
      </c>
      <c r="FPJ5" s="46" t="s">
        <v>44010</v>
      </c>
      <c r="FPK5" s="46" t="s">
        <v>44011</v>
      </c>
      <c r="FPL5" s="46" t="s">
        <v>44012</v>
      </c>
      <c r="FPM5" s="46" t="s">
        <v>44013</v>
      </c>
      <c r="FPN5" s="46" t="s">
        <v>44014</v>
      </c>
      <c r="FPO5" s="46" t="s">
        <v>44015</v>
      </c>
      <c r="FPP5" s="46" t="s">
        <v>44016</v>
      </c>
      <c r="FPQ5" s="46" t="s">
        <v>44017</v>
      </c>
      <c r="FPR5" s="46" t="s">
        <v>44018</v>
      </c>
      <c r="FPS5" s="46" t="s">
        <v>44019</v>
      </c>
      <c r="FPT5" s="46" t="s">
        <v>44020</v>
      </c>
      <c r="FPU5" s="46" t="s">
        <v>44021</v>
      </c>
      <c r="FPV5" s="46" t="s">
        <v>44022</v>
      </c>
      <c r="FPW5" s="46" t="s">
        <v>44023</v>
      </c>
      <c r="FPX5" s="46" t="s">
        <v>44024</v>
      </c>
      <c r="FPY5" s="46" t="s">
        <v>44025</v>
      </c>
      <c r="FPZ5" s="46" t="s">
        <v>44026</v>
      </c>
      <c r="FQA5" s="46" t="s">
        <v>44027</v>
      </c>
      <c r="FQB5" s="46" t="s">
        <v>44028</v>
      </c>
      <c r="FQC5" s="46" t="s">
        <v>44029</v>
      </c>
      <c r="FQD5" s="46" t="s">
        <v>44030</v>
      </c>
      <c r="FQE5" s="46" t="s">
        <v>44031</v>
      </c>
      <c r="FQF5" s="46" t="s">
        <v>44032</v>
      </c>
      <c r="FQG5" s="46" t="s">
        <v>44033</v>
      </c>
      <c r="FQH5" s="46" t="s">
        <v>44034</v>
      </c>
      <c r="FQI5" s="46" t="s">
        <v>44035</v>
      </c>
      <c r="FQJ5" s="46" t="s">
        <v>44036</v>
      </c>
      <c r="FQK5" s="46" t="s">
        <v>44037</v>
      </c>
      <c r="FQL5" s="46" t="s">
        <v>44038</v>
      </c>
      <c r="FQM5" s="46" t="s">
        <v>44039</v>
      </c>
      <c r="FQN5" s="46" t="s">
        <v>44040</v>
      </c>
      <c r="FQO5" s="46" t="s">
        <v>44041</v>
      </c>
      <c r="FQP5" s="46" t="s">
        <v>44042</v>
      </c>
      <c r="FQQ5" s="46" t="s">
        <v>44043</v>
      </c>
      <c r="FQR5" s="46" t="s">
        <v>44044</v>
      </c>
      <c r="FQS5" s="46" t="s">
        <v>44045</v>
      </c>
      <c r="FQT5" s="46" t="s">
        <v>44046</v>
      </c>
      <c r="FQU5" s="46" t="s">
        <v>44047</v>
      </c>
      <c r="FQV5" s="46" t="s">
        <v>44048</v>
      </c>
      <c r="FQW5" s="46" t="s">
        <v>44049</v>
      </c>
      <c r="FQX5" s="46" t="s">
        <v>44050</v>
      </c>
      <c r="FQY5" s="46" t="s">
        <v>44051</v>
      </c>
      <c r="FQZ5" s="46" t="s">
        <v>44052</v>
      </c>
      <c r="FRA5" s="46" t="s">
        <v>44053</v>
      </c>
      <c r="FRB5" s="46" t="s">
        <v>44054</v>
      </c>
      <c r="FRC5" s="46" t="s">
        <v>44055</v>
      </c>
      <c r="FRD5" s="46" t="s">
        <v>44056</v>
      </c>
      <c r="FRE5" s="46" t="s">
        <v>44057</v>
      </c>
      <c r="FRF5" s="46" t="s">
        <v>44058</v>
      </c>
      <c r="FRG5" s="46" t="s">
        <v>44059</v>
      </c>
      <c r="FRH5" s="46" t="s">
        <v>44060</v>
      </c>
      <c r="FRI5" s="46" t="s">
        <v>44061</v>
      </c>
      <c r="FRJ5" s="46" t="s">
        <v>44062</v>
      </c>
      <c r="FRK5" s="46" t="s">
        <v>44063</v>
      </c>
      <c r="FRL5" s="46" t="s">
        <v>44064</v>
      </c>
      <c r="FRM5" s="46" t="s">
        <v>44065</v>
      </c>
      <c r="FRN5" s="46" t="s">
        <v>44066</v>
      </c>
      <c r="FRO5" s="46" t="s">
        <v>44067</v>
      </c>
      <c r="FRP5" s="46" t="s">
        <v>44068</v>
      </c>
      <c r="FRQ5" s="46" t="s">
        <v>44069</v>
      </c>
      <c r="FRR5" s="46" t="s">
        <v>44070</v>
      </c>
      <c r="FRS5" s="46" t="s">
        <v>44071</v>
      </c>
      <c r="FRT5" s="46" t="s">
        <v>44072</v>
      </c>
      <c r="FRU5" s="46" t="s">
        <v>44073</v>
      </c>
      <c r="FRV5" s="46" t="s">
        <v>44074</v>
      </c>
      <c r="FRW5" s="46" t="s">
        <v>44075</v>
      </c>
      <c r="FRX5" s="46" t="s">
        <v>44076</v>
      </c>
      <c r="FRY5" s="46" t="s">
        <v>44077</v>
      </c>
      <c r="FRZ5" s="46" t="s">
        <v>44078</v>
      </c>
      <c r="FSA5" s="46" t="s">
        <v>44079</v>
      </c>
      <c r="FSB5" s="46" t="s">
        <v>44080</v>
      </c>
      <c r="FSC5" s="46" t="s">
        <v>44081</v>
      </c>
      <c r="FSD5" s="46" t="s">
        <v>44082</v>
      </c>
      <c r="FSE5" s="46" t="s">
        <v>44083</v>
      </c>
      <c r="FSF5" s="46" t="s">
        <v>44084</v>
      </c>
      <c r="FSG5" s="46" t="s">
        <v>44085</v>
      </c>
      <c r="FSH5" s="46" t="s">
        <v>44086</v>
      </c>
      <c r="FSI5" s="46" t="s">
        <v>44087</v>
      </c>
      <c r="FSJ5" s="46" t="s">
        <v>44088</v>
      </c>
      <c r="FSK5" s="46" t="s">
        <v>44089</v>
      </c>
      <c r="FSL5" s="46" t="s">
        <v>44090</v>
      </c>
      <c r="FSM5" s="46" t="s">
        <v>44091</v>
      </c>
      <c r="FSN5" s="46" t="s">
        <v>44092</v>
      </c>
      <c r="FSO5" s="46" t="s">
        <v>44093</v>
      </c>
      <c r="FSP5" s="46" t="s">
        <v>44094</v>
      </c>
      <c r="FSQ5" s="46" t="s">
        <v>44095</v>
      </c>
      <c r="FSR5" s="46" t="s">
        <v>44096</v>
      </c>
      <c r="FSS5" s="46" t="s">
        <v>44097</v>
      </c>
      <c r="FST5" s="46" t="s">
        <v>44098</v>
      </c>
      <c r="FSU5" s="46" t="s">
        <v>44099</v>
      </c>
      <c r="FSV5" s="46" t="s">
        <v>44100</v>
      </c>
      <c r="FSW5" s="46" t="s">
        <v>44101</v>
      </c>
      <c r="FSX5" s="46" t="s">
        <v>44102</v>
      </c>
      <c r="FSY5" s="46" t="s">
        <v>44103</v>
      </c>
      <c r="FSZ5" s="46" t="s">
        <v>44104</v>
      </c>
      <c r="FTA5" s="46" t="s">
        <v>44105</v>
      </c>
      <c r="FTB5" s="46" t="s">
        <v>44106</v>
      </c>
      <c r="FTC5" s="46" t="s">
        <v>44107</v>
      </c>
      <c r="FTD5" s="46" t="s">
        <v>44108</v>
      </c>
      <c r="FTE5" s="46" t="s">
        <v>44109</v>
      </c>
      <c r="FTF5" s="46" t="s">
        <v>44110</v>
      </c>
      <c r="FTG5" s="46" t="s">
        <v>44111</v>
      </c>
      <c r="FTH5" s="46" t="s">
        <v>44112</v>
      </c>
      <c r="FTI5" s="46" t="s">
        <v>44113</v>
      </c>
      <c r="FTJ5" s="46" t="s">
        <v>44114</v>
      </c>
      <c r="FTK5" s="46" t="s">
        <v>44115</v>
      </c>
      <c r="FTL5" s="46" t="s">
        <v>44116</v>
      </c>
      <c r="FTM5" s="46" t="s">
        <v>44117</v>
      </c>
      <c r="FTN5" s="46" t="s">
        <v>44118</v>
      </c>
      <c r="FTO5" s="46" t="s">
        <v>44119</v>
      </c>
      <c r="FTP5" s="46" t="s">
        <v>44120</v>
      </c>
      <c r="FTQ5" s="46" t="s">
        <v>44121</v>
      </c>
      <c r="FTR5" s="46" t="s">
        <v>44122</v>
      </c>
      <c r="FTS5" s="46" t="s">
        <v>44123</v>
      </c>
      <c r="FTT5" s="46" t="s">
        <v>44124</v>
      </c>
      <c r="FTU5" s="46" t="s">
        <v>44125</v>
      </c>
      <c r="FTV5" s="46" t="s">
        <v>44126</v>
      </c>
      <c r="FTW5" s="46" t="s">
        <v>44127</v>
      </c>
      <c r="FTX5" s="46" t="s">
        <v>44128</v>
      </c>
      <c r="FTY5" s="46" t="s">
        <v>44129</v>
      </c>
      <c r="FTZ5" s="46" t="s">
        <v>44130</v>
      </c>
      <c r="FUA5" s="46" t="s">
        <v>44131</v>
      </c>
      <c r="FUB5" s="46" t="s">
        <v>44132</v>
      </c>
      <c r="FUC5" s="46" t="s">
        <v>44133</v>
      </c>
      <c r="FUD5" s="46" t="s">
        <v>44134</v>
      </c>
      <c r="FUE5" s="46" t="s">
        <v>44135</v>
      </c>
      <c r="FUF5" s="46" t="s">
        <v>44136</v>
      </c>
      <c r="FUG5" s="46" t="s">
        <v>44137</v>
      </c>
      <c r="FUH5" s="46" t="s">
        <v>44138</v>
      </c>
      <c r="FUI5" s="46" t="s">
        <v>44139</v>
      </c>
      <c r="FUJ5" s="46" t="s">
        <v>44140</v>
      </c>
      <c r="FUK5" s="46" t="s">
        <v>44141</v>
      </c>
      <c r="FUL5" s="46" t="s">
        <v>44142</v>
      </c>
      <c r="FUM5" s="46" t="s">
        <v>44143</v>
      </c>
      <c r="FUN5" s="46" t="s">
        <v>44144</v>
      </c>
      <c r="FUO5" s="46" t="s">
        <v>44145</v>
      </c>
      <c r="FUP5" s="46" t="s">
        <v>44146</v>
      </c>
      <c r="FUQ5" s="46" t="s">
        <v>44147</v>
      </c>
      <c r="FUR5" s="46" t="s">
        <v>44148</v>
      </c>
      <c r="FUS5" s="46" t="s">
        <v>44149</v>
      </c>
      <c r="FUT5" s="46" t="s">
        <v>44150</v>
      </c>
      <c r="FUU5" s="46" t="s">
        <v>44151</v>
      </c>
      <c r="FUV5" s="46" t="s">
        <v>44152</v>
      </c>
      <c r="FUW5" s="46" t="s">
        <v>44153</v>
      </c>
      <c r="FUX5" s="46" t="s">
        <v>44154</v>
      </c>
      <c r="FUY5" s="46" t="s">
        <v>44155</v>
      </c>
      <c r="FUZ5" s="46" t="s">
        <v>44156</v>
      </c>
      <c r="FVA5" s="46" t="s">
        <v>44157</v>
      </c>
      <c r="FVB5" s="46" t="s">
        <v>44158</v>
      </c>
      <c r="FVC5" s="46" t="s">
        <v>44159</v>
      </c>
      <c r="FVD5" s="46" t="s">
        <v>44160</v>
      </c>
      <c r="FVE5" s="46" t="s">
        <v>44161</v>
      </c>
      <c r="FVF5" s="46" t="s">
        <v>44162</v>
      </c>
      <c r="FVG5" s="46" t="s">
        <v>44163</v>
      </c>
      <c r="FVH5" s="46" t="s">
        <v>44164</v>
      </c>
      <c r="FVI5" s="46" t="s">
        <v>44165</v>
      </c>
      <c r="FVJ5" s="46" t="s">
        <v>44166</v>
      </c>
      <c r="FVK5" s="46" t="s">
        <v>44167</v>
      </c>
      <c r="FVL5" s="46" t="s">
        <v>44168</v>
      </c>
      <c r="FVM5" s="46" t="s">
        <v>44169</v>
      </c>
      <c r="FVN5" s="46" t="s">
        <v>44170</v>
      </c>
      <c r="FVO5" s="46" t="s">
        <v>44171</v>
      </c>
      <c r="FVP5" s="46" t="s">
        <v>44172</v>
      </c>
      <c r="FVQ5" s="46" t="s">
        <v>44173</v>
      </c>
      <c r="FVR5" s="46" t="s">
        <v>44174</v>
      </c>
      <c r="FVS5" s="46" t="s">
        <v>44175</v>
      </c>
      <c r="FVT5" s="46" t="s">
        <v>44176</v>
      </c>
      <c r="FVU5" s="46" t="s">
        <v>44177</v>
      </c>
      <c r="FVV5" s="46" t="s">
        <v>44178</v>
      </c>
      <c r="FVW5" s="46" t="s">
        <v>44179</v>
      </c>
      <c r="FVX5" s="46" t="s">
        <v>44180</v>
      </c>
      <c r="FVY5" s="46" t="s">
        <v>44181</v>
      </c>
      <c r="FVZ5" s="46" t="s">
        <v>44182</v>
      </c>
      <c r="FWA5" s="46" t="s">
        <v>44183</v>
      </c>
      <c r="FWB5" s="46" t="s">
        <v>44184</v>
      </c>
      <c r="FWC5" s="46" t="s">
        <v>44185</v>
      </c>
      <c r="FWD5" s="46" t="s">
        <v>44186</v>
      </c>
      <c r="FWE5" s="46" t="s">
        <v>44187</v>
      </c>
      <c r="FWF5" s="46" t="s">
        <v>44188</v>
      </c>
      <c r="FWG5" s="46" t="s">
        <v>44189</v>
      </c>
      <c r="FWH5" s="46" t="s">
        <v>44190</v>
      </c>
      <c r="FWI5" s="46" t="s">
        <v>44191</v>
      </c>
      <c r="FWJ5" s="46" t="s">
        <v>44192</v>
      </c>
      <c r="FWK5" s="46" t="s">
        <v>44193</v>
      </c>
      <c r="FWL5" s="46" t="s">
        <v>44194</v>
      </c>
      <c r="FWM5" s="46" t="s">
        <v>44195</v>
      </c>
      <c r="FWN5" s="46" t="s">
        <v>44196</v>
      </c>
      <c r="FWO5" s="46" t="s">
        <v>44197</v>
      </c>
      <c r="FWP5" s="46" t="s">
        <v>44198</v>
      </c>
      <c r="FWQ5" s="46" t="s">
        <v>44199</v>
      </c>
      <c r="FWR5" s="46" t="s">
        <v>44200</v>
      </c>
      <c r="FWS5" s="46" t="s">
        <v>44201</v>
      </c>
      <c r="FWT5" s="46" t="s">
        <v>44202</v>
      </c>
      <c r="FWU5" s="46" t="s">
        <v>44203</v>
      </c>
      <c r="FWV5" s="46" t="s">
        <v>44204</v>
      </c>
      <c r="FWW5" s="46" t="s">
        <v>44205</v>
      </c>
      <c r="FWX5" s="46" t="s">
        <v>44206</v>
      </c>
      <c r="FWY5" s="46" t="s">
        <v>44207</v>
      </c>
      <c r="FWZ5" s="46" t="s">
        <v>44208</v>
      </c>
      <c r="FXA5" s="46" t="s">
        <v>44209</v>
      </c>
      <c r="FXB5" s="46" t="s">
        <v>44210</v>
      </c>
      <c r="FXC5" s="46" t="s">
        <v>44211</v>
      </c>
      <c r="FXD5" s="46" t="s">
        <v>44212</v>
      </c>
      <c r="FXE5" s="46" t="s">
        <v>44213</v>
      </c>
      <c r="FXF5" s="46" t="s">
        <v>44214</v>
      </c>
      <c r="FXG5" s="46" t="s">
        <v>44215</v>
      </c>
      <c r="FXH5" s="46" t="s">
        <v>44216</v>
      </c>
      <c r="FXI5" s="46" t="s">
        <v>44217</v>
      </c>
      <c r="FXJ5" s="46" t="s">
        <v>44218</v>
      </c>
      <c r="FXK5" s="46" t="s">
        <v>44219</v>
      </c>
      <c r="FXL5" s="46" t="s">
        <v>44220</v>
      </c>
      <c r="FXM5" s="46" t="s">
        <v>44221</v>
      </c>
      <c r="FXN5" s="46" t="s">
        <v>44222</v>
      </c>
      <c r="FXO5" s="46" t="s">
        <v>44223</v>
      </c>
      <c r="FXP5" s="46" t="s">
        <v>44224</v>
      </c>
      <c r="FXQ5" s="46" t="s">
        <v>44225</v>
      </c>
      <c r="FXR5" s="46" t="s">
        <v>44226</v>
      </c>
      <c r="FXS5" s="46" t="s">
        <v>44227</v>
      </c>
      <c r="FXT5" s="46" t="s">
        <v>44228</v>
      </c>
      <c r="FXU5" s="46" t="s">
        <v>44229</v>
      </c>
      <c r="FXV5" s="46" t="s">
        <v>44230</v>
      </c>
      <c r="FXW5" s="46" t="s">
        <v>44231</v>
      </c>
      <c r="FXX5" s="46" t="s">
        <v>44232</v>
      </c>
      <c r="FXY5" s="46" t="s">
        <v>44233</v>
      </c>
      <c r="FXZ5" s="46" t="s">
        <v>44234</v>
      </c>
      <c r="FYA5" s="46" t="s">
        <v>44235</v>
      </c>
      <c r="FYB5" s="46" t="s">
        <v>44236</v>
      </c>
      <c r="FYC5" s="46" t="s">
        <v>44237</v>
      </c>
      <c r="FYD5" s="46" t="s">
        <v>44238</v>
      </c>
      <c r="FYE5" s="46" t="s">
        <v>44239</v>
      </c>
      <c r="FYF5" s="46" t="s">
        <v>44240</v>
      </c>
      <c r="FYG5" s="46" t="s">
        <v>44241</v>
      </c>
      <c r="FYH5" s="46" t="s">
        <v>44242</v>
      </c>
      <c r="FYI5" s="46" t="s">
        <v>44243</v>
      </c>
      <c r="FYJ5" s="46" t="s">
        <v>44244</v>
      </c>
      <c r="FYK5" s="46" t="s">
        <v>44245</v>
      </c>
      <c r="FYL5" s="46" t="s">
        <v>44246</v>
      </c>
      <c r="FYM5" s="46" t="s">
        <v>44247</v>
      </c>
      <c r="FYN5" s="46" t="s">
        <v>44248</v>
      </c>
      <c r="FYO5" s="46" t="s">
        <v>44249</v>
      </c>
      <c r="FYP5" s="46" t="s">
        <v>44250</v>
      </c>
      <c r="FYQ5" s="46" t="s">
        <v>44251</v>
      </c>
      <c r="FYR5" s="46" t="s">
        <v>44252</v>
      </c>
      <c r="FYS5" s="46" t="s">
        <v>44253</v>
      </c>
      <c r="FYT5" s="46" t="s">
        <v>44254</v>
      </c>
      <c r="FYU5" s="46" t="s">
        <v>44255</v>
      </c>
      <c r="FYV5" s="46" t="s">
        <v>44256</v>
      </c>
      <c r="FYW5" s="46" t="s">
        <v>44257</v>
      </c>
      <c r="FYX5" s="46" t="s">
        <v>44258</v>
      </c>
      <c r="FYY5" s="46" t="s">
        <v>44259</v>
      </c>
      <c r="FYZ5" s="46" t="s">
        <v>44260</v>
      </c>
      <c r="FZA5" s="46" t="s">
        <v>44261</v>
      </c>
      <c r="FZB5" s="46" t="s">
        <v>44262</v>
      </c>
      <c r="FZC5" s="46" t="s">
        <v>44263</v>
      </c>
      <c r="FZD5" s="46" t="s">
        <v>44264</v>
      </c>
      <c r="FZE5" s="46" t="s">
        <v>44265</v>
      </c>
      <c r="FZF5" s="46" t="s">
        <v>44266</v>
      </c>
      <c r="FZG5" s="46" t="s">
        <v>44267</v>
      </c>
      <c r="FZH5" s="46" t="s">
        <v>44268</v>
      </c>
      <c r="FZI5" s="46" t="s">
        <v>44269</v>
      </c>
      <c r="FZJ5" s="46" t="s">
        <v>44270</v>
      </c>
      <c r="FZK5" s="46" t="s">
        <v>44271</v>
      </c>
      <c r="FZL5" s="46" t="s">
        <v>44272</v>
      </c>
      <c r="FZM5" s="46" t="s">
        <v>44273</v>
      </c>
      <c r="FZN5" s="46" t="s">
        <v>44274</v>
      </c>
      <c r="FZO5" s="46" t="s">
        <v>44275</v>
      </c>
      <c r="FZP5" s="46" t="s">
        <v>44276</v>
      </c>
      <c r="FZQ5" s="46" t="s">
        <v>44277</v>
      </c>
      <c r="FZR5" s="46" t="s">
        <v>44278</v>
      </c>
      <c r="FZS5" s="46" t="s">
        <v>44279</v>
      </c>
      <c r="FZT5" s="46" t="s">
        <v>44280</v>
      </c>
      <c r="FZU5" s="46" t="s">
        <v>44281</v>
      </c>
      <c r="FZV5" s="46" t="s">
        <v>44282</v>
      </c>
      <c r="FZW5" s="46" t="s">
        <v>44283</v>
      </c>
      <c r="FZX5" s="46" t="s">
        <v>44284</v>
      </c>
      <c r="FZY5" s="46" t="s">
        <v>44285</v>
      </c>
      <c r="FZZ5" s="46" t="s">
        <v>44286</v>
      </c>
      <c r="GAA5" s="46" t="s">
        <v>44287</v>
      </c>
      <c r="GAB5" s="46" t="s">
        <v>44288</v>
      </c>
      <c r="GAC5" s="46" t="s">
        <v>44289</v>
      </c>
      <c r="GAD5" s="46" t="s">
        <v>44290</v>
      </c>
      <c r="GAE5" s="46" t="s">
        <v>44291</v>
      </c>
      <c r="GAF5" s="46" t="s">
        <v>44292</v>
      </c>
      <c r="GAG5" s="46" t="s">
        <v>44293</v>
      </c>
      <c r="GAH5" s="46" t="s">
        <v>44294</v>
      </c>
      <c r="GAI5" s="46" t="s">
        <v>44295</v>
      </c>
      <c r="GAJ5" s="46" t="s">
        <v>44296</v>
      </c>
      <c r="GAK5" s="46" t="s">
        <v>44297</v>
      </c>
      <c r="GAL5" s="46" t="s">
        <v>44298</v>
      </c>
      <c r="GAM5" s="46" t="s">
        <v>44299</v>
      </c>
      <c r="GAN5" s="46" t="s">
        <v>44300</v>
      </c>
      <c r="GAO5" s="46" t="s">
        <v>44301</v>
      </c>
      <c r="GAP5" s="46" t="s">
        <v>44302</v>
      </c>
      <c r="GAQ5" s="46" t="s">
        <v>44303</v>
      </c>
      <c r="GAR5" s="46" t="s">
        <v>44304</v>
      </c>
      <c r="GAS5" s="46" t="s">
        <v>44305</v>
      </c>
      <c r="GAT5" s="46" t="s">
        <v>44306</v>
      </c>
      <c r="GAU5" s="46" t="s">
        <v>44307</v>
      </c>
      <c r="GAV5" s="46" t="s">
        <v>44308</v>
      </c>
      <c r="GAW5" s="46" t="s">
        <v>44309</v>
      </c>
      <c r="GAX5" s="46" t="s">
        <v>44310</v>
      </c>
      <c r="GAY5" s="46" t="s">
        <v>44311</v>
      </c>
      <c r="GAZ5" s="46" t="s">
        <v>44312</v>
      </c>
      <c r="GBA5" s="46" t="s">
        <v>44313</v>
      </c>
      <c r="GBB5" s="46" t="s">
        <v>44314</v>
      </c>
      <c r="GBC5" s="46" t="s">
        <v>44315</v>
      </c>
      <c r="GBD5" s="46" t="s">
        <v>44316</v>
      </c>
      <c r="GBE5" s="46" t="s">
        <v>44317</v>
      </c>
      <c r="GBF5" s="46" t="s">
        <v>44318</v>
      </c>
      <c r="GBG5" s="46" t="s">
        <v>44319</v>
      </c>
      <c r="GBH5" s="46" t="s">
        <v>44320</v>
      </c>
      <c r="GBI5" s="46" t="s">
        <v>44321</v>
      </c>
      <c r="GBJ5" s="46" t="s">
        <v>44322</v>
      </c>
      <c r="GBK5" s="46" t="s">
        <v>44323</v>
      </c>
      <c r="GBL5" s="46" t="s">
        <v>44324</v>
      </c>
      <c r="GBM5" s="46" t="s">
        <v>44325</v>
      </c>
      <c r="GBN5" s="46" t="s">
        <v>44326</v>
      </c>
      <c r="GBO5" s="46" t="s">
        <v>44327</v>
      </c>
      <c r="GBP5" s="46" t="s">
        <v>44328</v>
      </c>
      <c r="GBQ5" s="46" t="s">
        <v>44329</v>
      </c>
      <c r="GBR5" s="46" t="s">
        <v>44330</v>
      </c>
      <c r="GBS5" s="46" t="s">
        <v>44331</v>
      </c>
      <c r="GBT5" s="46" t="s">
        <v>44332</v>
      </c>
      <c r="GBU5" s="46" t="s">
        <v>44333</v>
      </c>
      <c r="GBV5" s="46" t="s">
        <v>44334</v>
      </c>
      <c r="GBW5" s="46" t="s">
        <v>44335</v>
      </c>
      <c r="GBX5" s="46" t="s">
        <v>44336</v>
      </c>
      <c r="GBY5" s="46" t="s">
        <v>44337</v>
      </c>
      <c r="GBZ5" s="46" t="s">
        <v>44338</v>
      </c>
      <c r="GCA5" s="46" t="s">
        <v>44339</v>
      </c>
      <c r="GCB5" s="46" t="s">
        <v>44340</v>
      </c>
      <c r="GCC5" s="46" t="s">
        <v>44341</v>
      </c>
      <c r="GCD5" s="46" t="s">
        <v>44342</v>
      </c>
      <c r="GCE5" s="46" t="s">
        <v>44343</v>
      </c>
      <c r="GCF5" s="46" t="s">
        <v>44344</v>
      </c>
      <c r="GCG5" s="46" t="s">
        <v>44345</v>
      </c>
      <c r="GCH5" s="46" t="s">
        <v>44346</v>
      </c>
      <c r="GCI5" s="46" t="s">
        <v>44347</v>
      </c>
      <c r="GCJ5" s="46" t="s">
        <v>44348</v>
      </c>
      <c r="GCK5" s="46" t="s">
        <v>44349</v>
      </c>
      <c r="GCL5" s="46" t="s">
        <v>44350</v>
      </c>
      <c r="GCM5" s="46" t="s">
        <v>44351</v>
      </c>
      <c r="GCN5" s="46" t="s">
        <v>44352</v>
      </c>
      <c r="GCO5" s="46" t="s">
        <v>44353</v>
      </c>
      <c r="GCP5" s="46" t="s">
        <v>44354</v>
      </c>
      <c r="GCQ5" s="46" t="s">
        <v>44355</v>
      </c>
      <c r="GCR5" s="46" t="s">
        <v>44356</v>
      </c>
      <c r="GCS5" s="46" t="s">
        <v>44357</v>
      </c>
      <c r="GCT5" s="46" t="s">
        <v>44358</v>
      </c>
      <c r="GCU5" s="46" t="s">
        <v>44359</v>
      </c>
      <c r="GCV5" s="46" t="s">
        <v>44360</v>
      </c>
      <c r="GCW5" s="46" t="s">
        <v>44361</v>
      </c>
      <c r="GCX5" s="46" t="s">
        <v>44362</v>
      </c>
      <c r="GCY5" s="46" t="s">
        <v>44363</v>
      </c>
      <c r="GCZ5" s="46" t="s">
        <v>44364</v>
      </c>
      <c r="GDA5" s="46" t="s">
        <v>44365</v>
      </c>
      <c r="GDB5" s="46" t="s">
        <v>44366</v>
      </c>
      <c r="GDC5" s="46" t="s">
        <v>44367</v>
      </c>
      <c r="GDD5" s="46" t="s">
        <v>44368</v>
      </c>
      <c r="GDE5" s="46" t="s">
        <v>44369</v>
      </c>
      <c r="GDF5" s="46" t="s">
        <v>44370</v>
      </c>
      <c r="GDG5" s="46" t="s">
        <v>44371</v>
      </c>
      <c r="GDH5" s="46" t="s">
        <v>44372</v>
      </c>
      <c r="GDI5" s="46" t="s">
        <v>44373</v>
      </c>
      <c r="GDJ5" s="46" t="s">
        <v>44374</v>
      </c>
      <c r="GDK5" s="46" t="s">
        <v>44375</v>
      </c>
      <c r="GDL5" s="46" t="s">
        <v>44376</v>
      </c>
      <c r="GDM5" s="46" t="s">
        <v>44377</v>
      </c>
      <c r="GDN5" s="46" t="s">
        <v>44378</v>
      </c>
      <c r="GDO5" s="46" t="s">
        <v>44379</v>
      </c>
      <c r="GDP5" s="46" t="s">
        <v>44380</v>
      </c>
      <c r="GDQ5" s="46" t="s">
        <v>44381</v>
      </c>
      <c r="GDR5" s="46" t="s">
        <v>44382</v>
      </c>
      <c r="GDS5" s="46" t="s">
        <v>44383</v>
      </c>
      <c r="GDT5" s="46" t="s">
        <v>44384</v>
      </c>
      <c r="GDU5" s="46" t="s">
        <v>44385</v>
      </c>
      <c r="GDV5" s="46" t="s">
        <v>44386</v>
      </c>
      <c r="GDW5" s="46" t="s">
        <v>44387</v>
      </c>
      <c r="GDX5" s="46" t="s">
        <v>44388</v>
      </c>
      <c r="GDY5" s="46" t="s">
        <v>44389</v>
      </c>
      <c r="GDZ5" s="46" t="s">
        <v>44390</v>
      </c>
      <c r="GEA5" s="46" t="s">
        <v>44391</v>
      </c>
      <c r="GEB5" s="46" t="s">
        <v>44392</v>
      </c>
      <c r="GEC5" s="46" t="s">
        <v>44393</v>
      </c>
      <c r="GED5" s="46" t="s">
        <v>44394</v>
      </c>
      <c r="GEE5" s="46" t="s">
        <v>44395</v>
      </c>
      <c r="GEF5" s="46" t="s">
        <v>44396</v>
      </c>
      <c r="GEG5" s="46" t="s">
        <v>44397</v>
      </c>
      <c r="GEH5" s="46" t="s">
        <v>44398</v>
      </c>
      <c r="GEI5" s="46" t="s">
        <v>44399</v>
      </c>
      <c r="GEJ5" s="46" t="s">
        <v>44400</v>
      </c>
      <c r="GEK5" s="46" t="s">
        <v>44401</v>
      </c>
      <c r="GEL5" s="46" t="s">
        <v>44402</v>
      </c>
      <c r="GEM5" s="46" t="s">
        <v>44403</v>
      </c>
      <c r="GEN5" s="46" t="s">
        <v>44404</v>
      </c>
      <c r="GEO5" s="46" t="s">
        <v>44405</v>
      </c>
      <c r="GEP5" s="46" t="s">
        <v>44406</v>
      </c>
      <c r="GEQ5" s="46" t="s">
        <v>44407</v>
      </c>
      <c r="GER5" s="46" t="s">
        <v>44408</v>
      </c>
      <c r="GES5" s="46" t="s">
        <v>44409</v>
      </c>
      <c r="GET5" s="46" t="s">
        <v>44410</v>
      </c>
      <c r="GEU5" s="46" t="s">
        <v>44411</v>
      </c>
      <c r="GEV5" s="46" t="s">
        <v>44412</v>
      </c>
      <c r="GEW5" s="46" t="s">
        <v>44413</v>
      </c>
      <c r="GEX5" s="46" t="s">
        <v>44414</v>
      </c>
      <c r="GEY5" s="46" t="s">
        <v>44415</v>
      </c>
      <c r="GEZ5" s="46" t="s">
        <v>44416</v>
      </c>
      <c r="GFA5" s="46" t="s">
        <v>44417</v>
      </c>
      <c r="GFB5" s="46" t="s">
        <v>44418</v>
      </c>
      <c r="GFC5" s="46" t="s">
        <v>44419</v>
      </c>
      <c r="GFD5" s="46" t="s">
        <v>44420</v>
      </c>
      <c r="GFE5" s="46" t="s">
        <v>44421</v>
      </c>
      <c r="GFF5" s="46" t="s">
        <v>44422</v>
      </c>
      <c r="GFG5" s="46" t="s">
        <v>44423</v>
      </c>
      <c r="GFH5" s="46" t="s">
        <v>44424</v>
      </c>
      <c r="GFI5" s="46" t="s">
        <v>44425</v>
      </c>
      <c r="GFJ5" s="46" t="s">
        <v>44426</v>
      </c>
      <c r="GFK5" s="46" t="s">
        <v>44427</v>
      </c>
      <c r="GFL5" s="46" t="s">
        <v>44428</v>
      </c>
      <c r="GFM5" s="46" t="s">
        <v>44429</v>
      </c>
      <c r="GFN5" s="46" t="s">
        <v>44430</v>
      </c>
      <c r="GFO5" s="46" t="s">
        <v>44431</v>
      </c>
      <c r="GFP5" s="46" t="s">
        <v>44432</v>
      </c>
      <c r="GFQ5" s="46" t="s">
        <v>44433</v>
      </c>
      <c r="GFR5" s="46" t="s">
        <v>44434</v>
      </c>
      <c r="GFS5" s="46" t="s">
        <v>44435</v>
      </c>
      <c r="GFT5" s="46" t="s">
        <v>44436</v>
      </c>
      <c r="GFU5" s="46" t="s">
        <v>44437</v>
      </c>
      <c r="GFV5" s="46" t="s">
        <v>44438</v>
      </c>
      <c r="GFW5" s="46" t="s">
        <v>44439</v>
      </c>
      <c r="GFX5" s="46" t="s">
        <v>44440</v>
      </c>
      <c r="GFY5" s="46" t="s">
        <v>44441</v>
      </c>
      <c r="GFZ5" s="46" t="s">
        <v>44442</v>
      </c>
      <c r="GGA5" s="46" t="s">
        <v>44443</v>
      </c>
      <c r="GGB5" s="46" t="s">
        <v>44444</v>
      </c>
      <c r="GGC5" s="46" t="s">
        <v>44445</v>
      </c>
      <c r="GGD5" s="46" t="s">
        <v>44446</v>
      </c>
      <c r="GGE5" s="46" t="s">
        <v>44447</v>
      </c>
      <c r="GGF5" s="46" t="s">
        <v>44448</v>
      </c>
      <c r="GGG5" s="46" t="s">
        <v>44449</v>
      </c>
      <c r="GGH5" s="46" t="s">
        <v>44450</v>
      </c>
      <c r="GGI5" s="46" t="s">
        <v>44451</v>
      </c>
      <c r="GGJ5" s="46" t="s">
        <v>44452</v>
      </c>
      <c r="GGK5" s="46" t="s">
        <v>44453</v>
      </c>
      <c r="GGL5" s="46" t="s">
        <v>44454</v>
      </c>
      <c r="GGM5" s="46" t="s">
        <v>44455</v>
      </c>
      <c r="GGN5" s="46" t="s">
        <v>44456</v>
      </c>
      <c r="GGO5" s="46" t="s">
        <v>44457</v>
      </c>
      <c r="GGP5" s="46" t="s">
        <v>44458</v>
      </c>
      <c r="GGQ5" s="46" t="s">
        <v>44459</v>
      </c>
      <c r="GGR5" s="46" t="s">
        <v>44460</v>
      </c>
      <c r="GGS5" s="46" t="s">
        <v>44461</v>
      </c>
      <c r="GGT5" s="46" t="s">
        <v>44462</v>
      </c>
      <c r="GGU5" s="46" t="s">
        <v>44463</v>
      </c>
      <c r="GGV5" s="46" t="s">
        <v>44464</v>
      </c>
      <c r="GGW5" s="46" t="s">
        <v>44465</v>
      </c>
      <c r="GGX5" s="46" t="s">
        <v>44466</v>
      </c>
      <c r="GGY5" s="46" t="s">
        <v>44467</v>
      </c>
      <c r="GGZ5" s="46" t="s">
        <v>44468</v>
      </c>
      <c r="GHA5" s="46" t="s">
        <v>44469</v>
      </c>
      <c r="GHB5" s="46" t="s">
        <v>44470</v>
      </c>
      <c r="GHC5" s="46" t="s">
        <v>44471</v>
      </c>
      <c r="GHD5" s="46" t="s">
        <v>44472</v>
      </c>
      <c r="GHE5" s="46" t="s">
        <v>44473</v>
      </c>
      <c r="GHF5" s="46" t="s">
        <v>44474</v>
      </c>
      <c r="GHG5" s="46" t="s">
        <v>44475</v>
      </c>
      <c r="GHH5" s="46" t="s">
        <v>44476</v>
      </c>
      <c r="GHI5" s="46" t="s">
        <v>44477</v>
      </c>
      <c r="GHJ5" s="46" t="s">
        <v>44478</v>
      </c>
      <c r="GHK5" s="46" t="s">
        <v>44479</v>
      </c>
      <c r="GHL5" s="46" t="s">
        <v>44480</v>
      </c>
      <c r="GHM5" s="46" t="s">
        <v>44481</v>
      </c>
      <c r="GHN5" s="46" t="s">
        <v>44482</v>
      </c>
      <c r="GHO5" s="46" t="s">
        <v>44483</v>
      </c>
      <c r="GHP5" s="46" t="s">
        <v>44484</v>
      </c>
      <c r="GHQ5" s="46" t="s">
        <v>44485</v>
      </c>
      <c r="GHR5" s="46" t="s">
        <v>44486</v>
      </c>
      <c r="GHS5" s="46" t="s">
        <v>44487</v>
      </c>
      <c r="GHT5" s="46" t="s">
        <v>44488</v>
      </c>
      <c r="GHU5" s="46" t="s">
        <v>44489</v>
      </c>
      <c r="GHV5" s="46" t="s">
        <v>44490</v>
      </c>
      <c r="GHW5" s="46" t="s">
        <v>44491</v>
      </c>
      <c r="GHX5" s="46" t="s">
        <v>44492</v>
      </c>
      <c r="GHY5" s="46" t="s">
        <v>44493</v>
      </c>
      <c r="GHZ5" s="46" t="s">
        <v>44494</v>
      </c>
      <c r="GIA5" s="46" t="s">
        <v>44495</v>
      </c>
      <c r="GIB5" s="46" t="s">
        <v>44496</v>
      </c>
      <c r="GIC5" s="46" t="s">
        <v>44497</v>
      </c>
      <c r="GID5" s="46" t="s">
        <v>44498</v>
      </c>
      <c r="GIE5" s="46" t="s">
        <v>44499</v>
      </c>
      <c r="GIF5" s="46" t="s">
        <v>44500</v>
      </c>
      <c r="GIG5" s="46" t="s">
        <v>44501</v>
      </c>
      <c r="GIH5" s="46" t="s">
        <v>44502</v>
      </c>
      <c r="GII5" s="46" t="s">
        <v>44503</v>
      </c>
      <c r="GIJ5" s="46" t="s">
        <v>44504</v>
      </c>
      <c r="GIK5" s="46" t="s">
        <v>44505</v>
      </c>
      <c r="GIL5" s="46" t="s">
        <v>44506</v>
      </c>
      <c r="GIM5" s="46" t="s">
        <v>44507</v>
      </c>
      <c r="GIN5" s="46" t="s">
        <v>44508</v>
      </c>
      <c r="GIO5" s="46" t="s">
        <v>44509</v>
      </c>
      <c r="GIP5" s="46" t="s">
        <v>44510</v>
      </c>
      <c r="GIQ5" s="46" t="s">
        <v>44511</v>
      </c>
      <c r="GIR5" s="46" t="s">
        <v>44512</v>
      </c>
      <c r="GIS5" s="46" t="s">
        <v>44513</v>
      </c>
      <c r="GIT5" s="46" t="s">
        <v>44514</v>
      </c>
      <c r="GIU5" s="46" t="s">
        <v>44515</v>
      </c>
      <c r="GIV5" s="46" t="s">
        <v>44516</v>
      </c>
      <c r="GIW5" s="46" t="s">
        <v>44517</v>
      </c>
      <c r="GIX5" s="46" t="s">
        <v>44518</v>
      </c>
      <c r="GIY5" s="46" t="s">
        <v>44519</v>
      </c>
      <c r="GIZ5" s="46" t="s">
        <v>44520</v>
      </c>
      <c r="GJA5" s="46" t="s">
        <v>44521</v>
      </c>
      <c r="GJB5" s="46" t="s">
        <v>44522</v>
      </c>
      <c r="GJC5" s="46" t="s">
        <v>44523</v>
      </c>
      <c r="GJD5" s="46" t="s">
        <v>44524</v>
      </c>
      <c r="GJE5" s="46" t="s">
        <v>44525</v>
      </c>
      <c r="GJF5" s="46" t="s">
        <v>44526</v>
      </c>
      <c r="GJG5" s="46" t="s">
        <v>44527</v>
      </c>
      <c r="GJH5" s="46" t="s">
        <v>44528</v>
      </c>
      <c r="GJI5" s="46" t="s">
        <v>44529</v>
      </c>
      <c r="GJJ5" s="46" t="s">
        <v>44530</v>
      </c>
      <c r="GJK5" s="46" t="s">
        <v>44531</v>
      </c>
      <c r="GJL5" s="46" t="s">
        <v>44532</v>
      </c>
      <c r="GJM5" s="46" t="s">
        <v>44533</v>
      </c>
      <c r="GJN5" s="46" t="s">
        <v>44534</v>
      </c>
      <c r="GJO5" s="46" t="s">
        <v>44535</v>
      </c>
      <c r="GJP5" s="46" t="s">
        <v>44536</v>
      </c>
      <c r="GJQ5" s="46" t="s">
        <v>44537</v>
      </c>
      <c r="GJR5" s="46" t="s">
        <v>44538</v>
      </c>
      <c r="GJS5" s="46" t="s">
        <v>44539</v>
      </c>
      <c r="GJT5" s="46" t="s">
        <v>44540</v>
      </c>
      <c r="GJU5" s="46" t="s">
        <v>44541</v>
      </c>
      <c r="GJV5" s="46" t="s">
        <v>44542</v>
      </c>
      <c r="GJW5" s="46" t="s">
        <v>44543</v>
      </c>
      <c r="GJX5" s="46" t="s">
        <v>44544</v>
      </c>
      <c r="GJY5" s="46" t="s">
        <v>44545</v>
      </c>
      <c r="GJZ5" s="46" t="s">
        <v>44546</v>
      </c>
      <c r="GKA5" s="46" t="s">
        <v>44547</v>
      </c>
      <c r="GKB5" s="46" t="s">
        <v>44548</v>
      </c>
      <c r="GKC5" s="46" t="s">
        <v>44549</v>
      </c>
      <c r="GKD5" s="46" t="s">
        <v>44550</v>
      </c>
      <c r="GKE5" s="46" t="s">
        <v>44551</v>
      </c>
      <c r="GKF5" s="46" t="s">
        <v>44552</v>
      </c>
      <c r="GKG5" s="46" t="s">
        <v>44553</v>
      </c>
      <c r="GKH5" s="46" t="s">
        <v>44554</v>
      </c>
      <c r="GKI5" s="46" t="s">
        <v>44555</v>
      </c>
      <c r="GKJ5" s="46" t="s">
        <v>44556</v>
      </c>
      <c r="GKK5" s="46" t="s">
        <v>44557</v>
      </c>
      <c r="GKL5" s="46" t="s">
        <v>44558</v>
      </c>
      <c r="GKM5" s="46" t="s">
        <v>44559</v>
      </c>
      <c r="GKN5" s="46" t="s">
        <v>44560</v>
      </c>
      <c r="GKO5" s="46" t="s">
        <v>44561</v>
      </c>
      <c r="GKP5" s="46" t="s">
        <v>44562</v>
      </c>
      <c r="GKQ5" s="46" t="s">
        <v>44563</v>
      </c>
      <c r="GKR5" s="46" t="s">
        <v>44564</v>
      </c>
      <c r="GKS5" s="46" t="s">
        <v>44565</v>
      </c>
      <c r="GKT5" s="46" t="s">
        <v>44566</v>
      </c>
      <c r="GKU5" s="46" t="s">
        <v>44567</v>
      </c>
      <c r="GKV5" s="46" t="s">
        <v>44568</v>
      </c>
      <c r="GKW5" s="46" t="s">
        <v>44569</v>
      </c>
      <c r="GKX5" s="46" t="s">
        <v>44570</v>
      </c>
      <c r="GKY5" s="46" t="s">
        <v>44571</v>
      </c>
      <c r="GKZ5" s="46" t="s">
        <v>44572</v>
      </c>
      <c r="GLA5" s="46" t="s">
        <v>44573</v>
      </c>
      <c r="GLB5" s="46" t="s">
        <v>44574</v>
      </c>
      <c r="GLC5" s="46" t="s">
        <v>44575</v>
      </c>
      <c r="GLD5" s="46" t="s">
        <v>44576</v>
      </c>
      <c r="GLE5" s="46" t="s">
        <v>44577</v>
      </c>
      <c r="GLF5" s="46" t="s">
        <v>44578</v>
      </c>
      <c r="GLG5" s="46" t="s">
        <v>44579</v>
      </c>
      <c r="GLH5" s="46" t="s">
        <v>44580</v>
      </c>
      <c r="GLI5" s="46" t="s">
        <v>44581</v>
      </c>
      <c r="GLJ5" s="46" t="s">
        <v>44582</v>
      </c>
      <c r="GLK5" s="46" t="s">
        <v>44583</v>
      </c>
      <c r="GLL5" s="46" t="s">
        <v>44584</v>
      </c>
      <c r="GLM5" s="46" t="s">
        <v>44585</v>
      </c>
      <c r="GLN5" s="46" t="s">
        <v>44586</v>
      </c>
      <c r="GLO5" s="46" t="s">
        <v>44587</v>
      </c>
      <c r="GLP5" s="46" t="s">
        <v>44588</v>
      </c>
      <c r="GLQ5" s="46" t="s">
        <v>44589</v>
      </c>
      <c r="GLR5" s="46" t="s">
        <v>44590</v>
      </c>
      <c r="GLS5" s="46" t="s">
        <v>44591</v>
      </c>
      <c r="GLT5" s="46" t="s">
        <v>44592</v>
      </c>
      <c r="GLU5" s="46" t="s">
        <v>44593</v>
      </c>
      <c r="GLV5" s="46" t="s">
        <v>44594</v>
      </c>
      <c r="GLW5" s="46" t="s">
        <v>44595</v>
      </c>
      <c r="GLX5" s="46" t="s">
        <v>44596</v>
      </c>
      <c r="GLY5" s="46" t="s">
        <v>44597</v>
      </c>
      <c r="GLZ5" s="46" t="s">
        <v>44598</v>
      </c>
      <c r="GMA5" s="46" t="s">
        <v>44599</v>
      </c>
      <c r="GMB5" s="46" t="s">
        <v>44600</v>
      </c>
      <c r="GMC5" s="46" t="s">
        <v>44601</v>
      </c>
      <c r="GMD5" s="46" t="s">
        <v>44602</v>
      </c>
      <c r="GME5" s="46" t="s">
        <v>44603</v>
      </c>
      <c r="GMF5" s="46" t="s">
        <v>44604</v>
      </c>
      <c r="GMG5" s="46" t="s">
        <v>44605</v>
      </c>
      <c r="GMH5" s="46" t="s">
        <v>44606</v>
      </c>
      <c r="GMI5" s="46" t="s">
        <v>44607</v>
      </c>
      <c r="GMJ5" s="46" t="s">
        <v>44608</v>
      </c>
      <c r="GMK5" s="46" t="s">
        <v>44609</v>
      </c>
      <c r="GML5" s="46" t="s">
        <v>44610</v>
      </c>
      <c r="GMM5" s="46" t="s">
        <v>44611</v>
      </c>
      <c r="GMN5" s="46" t="s">
        <v>44612</v>
      </c>
      <c r="GMO5" s="46" t="s">
        <v>44613</v>
      </c>
      <c r="GMP5" s="46" t="s">
        <v>44614</v>
      </c>
      <c r="GMQ5" s="46" t="s">
        <v>44615</v>
      </c>
      <c r="GMR5" s="46" t="s">
        <v>44616</v>
      </c>
      <c r="GMS5" s="46" t="s">
        <v>44617</v>
      </c>
      <c r="GMT5" s="46" t="s">
        <v>44618</v>
      </c>
      <c r="GMU5" s="46" t="s">
        <v>44619</v>
      </c>
      <c r="GMV5" s="46" t="s">
        <v>44620</v>
      </c>
      <c r="GMW5" s="46" t="s">
        <v>44621</v>
      </c>
      <c r="GMX5" s="46" t="s">
        <v>44622</v>
      </c>
      <c r="GMY5" s="46" t="s">
        <v>44623</v>
      </c>
      <c r="GMZ5" s="46" t="s">
        <v>44624</v>
      </c>
      <c r="GNA5" s="46" t="s">
        <v>44625</v>
      </c>
      <c r="GNB5" s="46" t="s">
        <v>44626</v>
      </c>
      <c r="GNC5" s="46" t="s">
        <v>44627</v>
      </c>
      <c r="GND5" s="46" t="s">
        <v>44628</v>
      </c>
      <c r="GNE5" s="46" t="s">
        <v>44629</v>
      </c>
      <c r="GNF5" s="46" t="s">
        <v>44630</v>
      </c>
      <c r="GNG5" s="46" t="s">
        <v>44631</v>
      </c>
      <c r="GNH5" s="46" t="s">
        <v>44632</v>
      </c>
      <c r="GNI5" s="46" t="s">
        <v>44633</v>
      </c>
      <c r="GNJ5" s="46" t="s">
        <v>44634</v>
      </c>
      <c r="GNK5" s="46" t="s">
        <v>44635</v>
      </c>
      <c r="GNL5" s="46" t="s">
        <v>44636</v>
      </c>
      <c r="GNM5" s="46" t="s">
        <v>44637</v>
      </c>
      <c r="GNN5" s="46" t="s">
        <v>44638</v>
      </c>
      <c r="GNO5" s="46" t="s">
        <v>44639</v>
      </c>
      <c r="GNP5" s="46" t="s">
        <v>44640</v>
      </c>
      <c r="GNQ5" s="46" t="s">
        <v>44641</v>
      </c>
      <c r="GNR5" s="46" t="s">
        <v>44642</v>
      </c>
      <c r="GNS5" s="46" t="s">
        <v>44643</v>
      </c>
      <c r="GNT5" s="46" t="s">
        <v>44644</v>
      </c>
      <c r="GNU5" s="46" t="s">
        <v>44645</v>
      </c>
      <c r="GNV5" s="46" t="s">
        <v>44646</v>
      </c>
      <c r="GNW5" s="46" t="s">
        <v>44647</v>
      </c>
      <c r="GNX5" s="46" t="s">
        <v>44648</v>
      </c>
      <c r="GNY5" s="46" t="s">
        <v>44649</v>
      </c>
      <c r="GNZ5" s="46" t="s">
        <v>44650</v>
      </c>
      <c r="GOA5" s="46" t="s">
        <v>44651</v>
      </c>
      <c r="GOB5" s="46" t="s">
        <v>44652</v>
      </c>
      <c r="GOC5" s="46" t="s">
        <v>44653</v>
      </c>
      <c r="GOD5" s="46" t="s">
        <v>44654</v>
      </c>
      <c r="GOE5" s="46" t="s">
        <v>44655</v>
      </c>
      <c r="GOF5" s="46" t="s">
        <v>44656</v>
      </c>
      <c r="GOG5" s="46" t="s">
        <v>44657</v>
      </c>
      <c r="GOH5" s="46" t="s">
        <v>44658</v>
      </c>
      <c r="GOI5" s="46" t="s">
        <v>44659</v>
      </c>
      <c r="GOJ5" s="46" t="s">
        <v>44660</v>
      </c>
      <c r="GOK5" s="46" t="s">
        <v>44661</v>
      </c>
      <c r="GOL5" s="46" t="s">
        <v>44662</v>
      </c>
      <c r="GOM5" s="46" t="s">
        <v>44663</v>
      </c>
      <c r="GON5" s="46" t="s">
        <v>44664</v>
      </c>
      <c r="GOO5" s="46" t="s">
        <v>44665</v>
      </c>
      <c r="GOP5" s="46" t="s">
        <v>44666</v>
      </c>
      <c r="GOQ5" s="46" t="s">
        <v>44667</v>
      </c>
      <c r="GOR5" s="46" t="s">
        <v>44668</v>
      </c>
      <c r="GOS5" s="46" t="s">
        <v>44669</v>
      </c>
      <c r="GOT5" s="46" t="s">
        <v>44670</v>
      </c>
      <c r="GOU5" s="46" t="s">
        <v>44671</v>
      </c>
      <c r="GOV5" s="46" t="s">
        <v>44672</v>
      </c>
      <c r="GOW5" s="46" t="s">
        <v>44673</v>
      </c>
      <c r="GOX5" s="46" t="s">
        <v>44674</v>
      </c>
      <c r="GOY5" s="46" t="s">
        <v>44675</v>
      </c>
      <c r="GOZ5" s="46" t="s">
        <v>44676</v>
      </c>
      <c r="GPA5" s="46" t="s">
        <v>44677</v>
      </c>
      <c r="GPB5" s="46" t="s">
        <v>44678</v>
      </c>
      <c r="GPC5" s="46" t="s">
        <v>44679</v>
      </c>
      <c r="GPD5" s="46" t="s">
        <v>44680</v>
      </c>
      <c r="GPE5" s="46" t="s">
        <v>44681</v>
      </c>
      <c r="GPF5" s="46" t="s">
        <v>44682</v>
      </c>
      <c r="GPG5" s="46" t="s">
        <v>44683</v>
      </c>
      <c r="GPH5" s="46" t="s">
        <v>44684</v>
      </c>
      <c r="GPI5" s="46" t="s">
        <v>44685</v>
      </c>
      <c r="GPJ5" s="46" t="s">
        <v>44686</v>
      </c>
      <c r="GPK5" s="46" t="s">
        <v>44687</v>
      </c>
      <c r="GPL5" s="46" t="s">
        <v>44688</v>
      </c>
      <c r="GPM5" s="46" t="s">
        <v>44689</v>
      </c>
      <c r="GPN5" s="46" t="s">
        <v>44690</v>
      </c>
      <c r="GPO5" s="46" t="s">
        <v>44691</v>
      </c>
      <c r="GPP5" s="46" t="s">
        <v>44692</v>
      </c>
      <c r="GPQ5" s="46" t="s">
        <v>44693</v>
      </c>
      <c r="GPR5" s="46" t="s">
        <v>44694</v>
      </c>
      <c r="GPS5" s="46" t="s">
        <v>44695</v>
      </c>
      <c r="GPT5" s="46" t="s">
        <v>44696</v>
      </c>
      <c r="GPU5" s="46" t="s">
        <v>44697</v>
      </c>
      <c r="GPV5" s="46" t="s">
        <v>44698</v>
      </c>
      <c r="GPW5" s="46" t="s">
        <v>44699</v>
      </c>
      <c r="GPX5" s="46" t="s">
        <v>44700</v>
      </c>
      <c r="GPY5" s="46" t="s">
        <v>44701</v>
      </c>
      <c r="GPZ5" s="46" t="s">
        <v>44702</v>
      </c>
      <c r="GQA5" s="46" t="s">
        <v>44703</v>
      </c>
      <c r="GQB5" s="46" t="s">
        <v>44704</v>
      </c>
      <c r="GQC5" s="46" t="s">
        <v>44705</v>
      </c>
      <c r="GQD5" s="46" t="s">
        <v>44706</v>
      </c>
      <c r="GQE5" s="46" t="s">
        <v>44707</v>
      </c>
      <c r="GQF5" s="46" t="s">
        <v>44708</v>
      </c>
      <c r="GQG5" s="46" t="s">
        <v>44709</v>
      </c>
      <c r="GQH5" s="46" t="s">
        <v>44710</v>
      </c>
      <c r="GQI5" s="46" t="s">
        <v>44711</v>
      </c>
      <c r="GQJ5" s="46" t="s">
        <v>44712</v>
      </c>
      <c r="GQK5" s="46" t="s">
        <v>44713</v>
      </c>
      <c r="GQL5" s="46" t="s">
        <v>44714</v>
      </c>
      <c r="GQM5" s="46" t="s">
        <v>44715</v>
      </c>
      <c r="GQN5" s="46" t="s">
        <v>44716</v>
      </c>
      <c r="GQO5" s="46" t="s">
        <v>44717</v>
      </c>
      <c r="GQP5" s="46" t="s">
        <v>44718</v>
      </c>
      <c r="GQQ5" s="46" t="s">
        <v>44719</v>
      </c>
      <c r="GQR5" s="46" t="s">
        <v>44720</v>
      </c>
      <c r="GQS5" s="46" t="s">
        <v>44721</v>
      </c>
      <c r="GQT5" s="46" t="s">
        <v>44722</v>
      </c>
      <c r="GQU5" s="46" t="s">
        <v>44723</v>
      </c>
      <c r="GQV5" s="46" t="s">
        <v>44724</v>
      </c>
      <c r="GQW5" s="46" t="s">
        <v>44725</v>
      </c>
      <c r="GQX5" s="46" t="s">
        <v>44726</v>
      </c>
      <c r="GQY5" s="46" t="s">
        <v>44727</v>
      </c>
      <c r="GQZ5" s="46" t="s">
        <v>44728</v>
      </c>
      <c r="GRA5" s="46" t="s">
        <v>44729</v>
      </c>
      <c r="GRB5" s="46" t="s">
        <v>44730</v>
      </c>
      <c r="GRC5" s="46" t="s">
        <v>44731</v>
      </c>
      <c r="GRD5" s="46" t="s">
        <v>44732</v>
      </c>
      <c r="GRE5" s="46" t="s">
        <v>44733</v>
      </c>
      <c r="GRF5" s="46" t="s">
        <v>44734</v>
      </c>
      <c r="GRG5" s="46" t="s">
        <v>44735</v>
      </c>
      <c r="GRH5" s="46" t="s">
        <v>44736</v>
      </c>
      <c r="GRI5" s="46" t="s">
        <v>44737</v>
      </c>
      <c r="GRJ5" s="46" t="s">
        <v>44738</v>
      </c>
      <c r="GRK5" s="46" t="s">
        <v>44739</v>
      </c>
      <c r="GRL5" s="46" t="s">
        <v>44740</v>
      </c>
      <c r="GRM5" s="46" t="s">
        <v>44741</v>
      </c>
      <c r="GRN5" s="46" t="s">
        <v>44742</v>
      </c>
      <c r="GRO5" s="46" t="s">
        <v>44743</v>
      </c>
      <c r="GRP5" s="46" t="s">
        <v>44744</v>
      </c>
      <c r="GRQ5" s="46" t="s">
        <v>44745</v>
      </c>
      <c r="GRR5" s="46" t="s">
        <v>44746</v>
      </c>
      <c r="GRS5" s="46" t="s">
        <v>44747</v>
      </c>
      <c r="GRT5" s="46" t="s">
        <v>44748</v>
      </c>
      <c r="GRU5" s="46" t="s">
        <v>44749</v>
      </c>
      <c r="GRV5" s="46" t="s">
        <v>44750</v>
      </c>
      <c r="GRW5" s="46" t="s">
        <v>44751</v>
      </c>
      <c r="GRX5" s="46" t="s">
        <v>44752</v>
      </c>
      <c r="GRY5" s="46" t="s">
        <v>44753</v>
      </c>
      <c r="GRZ5" s="46" t="s">
        <v>44754</v>
      </c>
      <c r="GSA5" s="46" t="s">
        <v>44755</v>
      </c>
      <c r="GSB5" s="46" t="s">
        <v>44756</v>
      </c>
      <c r="GSC5" s="46" t="s">
        <v>44757</v>
      </c>
      <c r="GSD5" s="46" t="s">
        <v>44758</v>
      </c>
      <c r="GSE5" s="46" t="s">
        <v>44759</v>
      </c>
      <c r="GSF5" s="46" t="s">
        <v>44760</v>
      </c>
      <c r="GSG5" s="46" t="s">
        <v>44761</v>
      </c>
      <c r="GSH5" s="46" t="s">
        <v>44762</v>
      </c>
      <c r="GSI5" s="46" t="s">
        <v>44763</v>
      </c>
      <c r="GSJ5" s="46" t="s">
        <v>44764</v>
      </c>
      <c r="GSK5" s="46" t="s">
        <v>44765</v>
      </c>
      <c r="GSL5" s="46" t="s">
        <v>44766</v>
      </c>
      <c r="GSM5" s="46" t="s">
        <v>44767</v>
      </c>
      <c r="GSN5" s="46" t="s">
        <v>44768</v>
      </c>
      <c r="GSO5" s="46" t="s">
        <v>44769</v>
      </c>
      <c r="GSP5" s="46" t="s">
        <v>44770</v>
      </c>
      <c r="GSQ5" s="46" t="s">
        <v>44771</v>
      </c>
      <c r="GSR5" s="46" t="s">
        <v>44772</v>
      </c>
      <c r="GSS5" s="46" t="s">
        <v>44773</v>
      </c>
      <c r="GST5" s="46" t="s">
        <v>44774</v>
      </c>
      <c r="GSU5" s="46" t="s">
        <v>44775</v>
      </c>
      <c r="GSV5" s="46" t="s">
        <v>44776</v>
      </c>
      <c r="GSW5" s="46" t="s">
        <v>44777</v>
      </c>
      <c r="GSX5" s="46" t="s">
        <v>44778</v>
      </c>
      <c r="GSY5" s="46" t="s">
        <v>44779</v>
      </c>
      <c r="GSZ5" s="46" t="s">
        <v>44780</v>
      </c>
      <c r="GTA5" s="46" t="s">
        <v>44781</v>
      </c>
      <c r="GTB5" s="46" t="s">
        <v>44782</v>
      </c>
      <c r="GTC5" s="46" t="s">
        <v>44783</v>
      </c>
      <c r="GTD5" s="46" t="s">
        <v>44784</v>
      </c>
      <c r="GTE5" s="46" t="s">
        <v>44785</v>
      </c>
      <c r="GTF5" s="46" t="s">
        <v>44786</v>
      </c>
      <c r="GTG5" s="46" t="s">
        <v>44787</v>
      </c>
      <c r="GTH5" s="46" t="s">
        <v>44788</v>
      </c>
      <c r="GTI5" s="46" t="s">
        <v>44789</v>
      </c>
      <c r="GTJ5" s="46" t="s">
        <v>44790</v>
      </c>
      <c r="GTK5" s="46" t="s">
        <v>44791</v>
      </c>
      <c r="GTL5" s="46" t="s">
        <v>44792</v>
      </c>
      <c r="GTM5" s="46" t="s">
        <v>44793</v>
      </c>
      <c r="GTN5" s="46" t="s">
        <v>44794</v>
      </c>
      <c r="GTO5" s="46" t="s">
        <v>44795</v>
      </c>
      <c r="GTP5" s="46" t="s">
        <v>44796</v>
      </c>
      <c r="GTQ5" s="46" t="s">
        <v>44797</v>
      </c>
      <c r="GTR5" s="46" t="s">
        <v>44798</v>
      </c>
      <c r="GTS5" s="46" t="s">
        <v>44799</v>
      </c>
      <c r="GTT5" s="46" t="s">
        <v>44800</v>
      </c>
      <c r="GTU5" s="46" t="s">
        <v>44801</v>
      </c>
      <c r="GTV5" s="46" t="s">
        <v>44802</v>
      </c>
      <c r="GTW5" s="46" t="s">
        <v>44803</v>
      </c>
      <c r="GTX5" s="46" t="s">
        <v>44804</v>
      </c>
      <c r="GTY5" s="46" t="s">
        <v>44805</v>
      </c>
      <c r="GTZ5" s="46" t="s">
        <v>44806</v>
      </c>
      <c r="GUA5" s="46" t="s">
        <v>44807</v>
      </c>
      <c r="GUB5" s="46" t="s">
        <v>44808</v>
      </c>
      <c r="GUC5" s="46" t="s">
        <v>44809</v>
      </c>
      <c r="GUD5" s="46" t="s">
        <v>44810</v>
      </c>
      <c r="GUE5" s="46" t="s">
        <v>44811</v>
      </c>
      <c r="GUF5" s="46" t="s">
        <v>44812</v>
      </c>
      <c r="GUG5" s="46" t="s">
        <v>44813</v>
      </c>
      <c r="GUH5" s="46" t="s">
        <v>44814</v>
      </c>
      <c r="GUI5" s="46" t="s">
        <v>44815</v>
      </c>
      <c r="GUJ5" s="46" t="s">
        <v>44816</v>
      </c>
      <c r="GUK5" s="46" t="s">
        <v>44817</v>
      </c>
      <c r="GUL5" s="46" t="s">
        <v>44818</v>
      </c>
      <c r="GUM5" s="46" t="s">
        <v>44819</v>
      </c>
      <c r="GUN5" s="46" t="s">
        <v>44820</v>
      </c>
      <c r="GUO5" s="46" t="s">
        <v>44821</v>
      </c>
      <c r="GUP5" s="46" t="s">
        <v>44822</v>
      </c>
      <c r="GUQ5" s="46" t="s">
        <v>44823</v>
      </c>
      <c r="GUR5" s="46" t="s">
        <v>44824</v>
      </c>
      <c r="GUS5" s="46" t="s">
        <v>44825</v>
      </c>
      <c r="GUT5" s="46" t="s">
        <v>44826</v>
      </c>
      <c r="GUU5" s="46" t="s">
        <v>44827</v>
      </c>
      <c r="GUV5" s="46" t="s">
        <v>44828</v>
      </c>
      <c r="GUW5" s="46" t="s">
        <v>44829</v>
      </c>
      <c r="GUX5" s="46" t="s">
        <v>44830</v>
      </c>
      <c r="GUY5" s="46" t="s">
        <v>44831</v>
      </c>
      <c r="GUZ5" s="46" t="s">
        <v>44832</v>
      </c>
      <c r="GVA5" s="46" t="s">
        <v>44833</v>
      </c>
      <c r="GVB5" s="46" t="s">
        <v>44834</v>
      </c>
      <c r="GVC5" s="46" t="s">
        <v>44835</v>
      </c>
      <c r="GVD5" s="46" t="s">
        <v>44836</v>
      </c>
      <c r="GVE5" s="46" t="s">
        <v>44837</v>
      </c>
      <c r="GVF5" s="46" t="s">
        <v>44838</v>
      </c>
      <c r="GVG5" s="46" t="s">
        <v>44839</v>
      </c>
      <c r="GVH5" s="46" t="s">
        <v>44840</v>
      </c>
      <c r="GVI5" s="46" t="s">
        <v>44841</v>
      </c>
      <c r="GVJ5" s="46" t="s">
        <v>44842</v>
      </c>
      <c r="GVK5" s="46" t="s">
        <v>44843</v>
      </c>
      <c r="GVL5" s="46" t="s">
        <v>44844</v>
      </c>
      <c r="GVM5" s="46" t="s">
        <v>44845</v>
      </c>
      <c r="GVN5" s="46" t="s">
        <v>44846</v>
      </c>
      <c r="GVO5" s="46" t="s">
        <v>44847</v>
      </c>
      <c r="GVP5" s="46" t="s">
        <v>44848</v>
      </c>
      <c r="GVQ5" s="46" t="s">
        <v>44849</v>
      </c>
      <c r="GVR5" s="46" t="s">
        <v>44850</v>
      </c>
      <c r="GVS5" s="46" t="s">
        <v>44851</v>
      </c>
      <c r="GVT5" s="46" t="s">
        <v>44852</v>
      </c>
      <c r="GVU5" s="46" t="s">
        <v>44853</v>
      </c>
      <c r="GVV5" s="46" t="s">
        <v>44854</v>
      </c>
      <c r="GVW5" s="46" t="s">
        <v>44855</v>
      </c>
      <c r="GVX5" s="46" t="s">
        <v>44856</v>
      </c>
      <c r="GVY5" s="46" t="s">
        <v>44857</v>
      </c>
      <c r="GVZ5" s="46" t="s">
        <v>44858</v>
      </c>
      <c r="GWA5" s="46" t="s">
        <v>44859</v>
      </c>
      <c r="GWB5" s="46" t="s">
        <v>44860</v>
      </c>
      <c r="GWC5" s="46" t="s">
        <v>44861</v>
      </c>
      <c r="GWD5" s="46" t="s">
        <v>44862</v>
      </c>
      <c r="GWE5" s="46" t="s">
        <v>44863</v>
      </c>
      <c r="GWF5" s="46" t="s">
        <v>44864</v>
      </c>
      <c r="GWG5" s="46" t="s">
        <v>44865</v>
      </c>
      <c r="GWH5" s="46" t="s">
        <v>44866</v>
      </c>
      <c r="GWI5" s="46" t="s">
        <v>44867</v>
      </c>
      <c r="GWJ5" s="46" t="s">
        <v>44868</v>
      </c>
      <c r="GWK5" s="46" t="s">
        <v>44869</v>
      </c>
      <c r="GWL5" s="46" t="s">
        <v>44870</v>
      </c>
      <c r="GWM5" s="46" t="s">
        <v>44871</v>
      </c>
      <c r="GWN5" s="46" t="s">
        <v>44872</v>
      </c>
      <c r="GWO5" s="46" t="s">
        <v>44873</v>
      </c>
      <c r="GWP5" s="46" t="s">
        <v>44874</v>
      </c>
      <c r="GWQ5" s="46" t="s">
        <v>44875</v>
      </c>
      <c r="GWR5" s="46" t="s">
        <v>44876</v>
      </c>
      <c r="GWS5" s="46" t="s">
        <v>44877</v>
      </c>
      <c r="GWT5" s="46" t="s">
        <v>44878</v>
      </c>
      <c r="GWU5" s="46" t="s">
        <v>44879</v>
      </c>
      <c r="GWV5" s="46" t="s">
        <v>44880</v>
      </c>
      <c r="GWW5" s="46" t="s">
        <v>44881</v>
      </c>
      <c r="GWX5" s="46" t="s">
        <v>44882</v>
      </c>
      <c r="GWY5" s="46" t="s">
        <v>44883</v>
      </c>
      <c r="GWZ5" s="46" t="s">
        <v>44884</v>
      </c>
      <c r="GXA5" s="46" t="s">
        <v>44885</v>
      </c>
      <c r="GXB5" s="46" t="s">
        <v>44886</v>
      </c>
      <c r="GXC5" s="46" t="s">
        <v>44887</v>
      </c>
      <c r="GXD5" s="46" t="s">
        <v>44888</v>
      </c>
      <c r="GXE5" s="46" t="s">
        <v>44889</v>
      </c>
      <c r="GXF5" s="46" t="s">
        <v>44890</v>
      </c>
      <c r="GXG5" s="46" t="s">
        <v>44891</v>
      </c>
      <c r="GXH5" s="46" t="s">
        <v>44892</v>
      </c>
      <c r="GXI5" s="46" t="s">
        <v>44893</v>
      </c>
      <c r="GXJ5" s="46" t="s">
        <v>44894</v>
      </c>
      <c r="GXK5" s="46" t="s">
        <v>44895</v>
      </c>
      <c r="GXL5" s="46" t="s">
        <v>44896</v>
      </c>
      <c r="GXM5" s="46" t="s">
        <v>44897</v>
      </c>
      <c r="GXN5" s="46" t="s">
        <v>44898</v>
      </c>
      <c r="GXO5" s="46" t="s">
        <v>44899</v>
      </c>
      <c r="GXP5" s="46" t="s">
        <v>44900</v>
      </c>
      <c r="GXQ5" s="46" t="s">
        <v>44901</v>
      </c>
      <c r="GXR5" s="46" t="s">
        <v>44902</v>
      </c>
      <c r="GXS5" s="46" t="s">
        <v>44903</v>
      </c>
      <c r="GXT5" s="46" t="s">
        <v>44904</v>
      </c>
      <c r="GXU5" s="46" t="s">
        <v>44905</v>
      </c>
      <c r="GXV5" s="46" t="s">
        <v>44906</v>
      </c>
      <c r="GXW5" s="46" t="s">
        <v>44907</v>
      </c>
      <c r="GXX5" s="46" t="s">
        <v>44908</v>
      </c>
      <c r="GXY5" s="46" t="s">
        <v>44909</v>
      </c>
      <c r="GXZ5" s="46" t="s">
        <v>44910</v>
      </c>
      <c r="GYA5" s="46" t="s">
        <v>44911</v>
      </c>
      <c r="GYB5" s="46" t="s">
        <v>44912</v>
      </c>
      <c r="GYC5" s="46" t="s">
        <v>44913</v>
      </c>
      <c r="GYD5" s="46" t="s">
        <v>44914</v>
      </c>
      <c r="GYE5" s="46" t="s">
        <v>44915</v>
      </c>
      <c r="GYF5" s="46" t="s">
        <v>44916</v>
      </c>
      <c r="GYG5" s="46" t="s">
        <v>44917</v>
      </c>
      <c r="GYH5" s="46" t="s">
        <v>44918</v>
      </c>
      <c r="GYI5" s="46" t="s">
        <v>44919</v>
      </c>
      <c r="GYJ5" s="46" t="s">
        <v>44920</v>
      </c>
      <c r="GYK5" s="46" t="s">
        <v>44921</v>
      </c>
      <c r="GYL5" s="46" t="s">
        <v>44922</v>
      </c>
      <c r="GYM5" s="46" t="s">
        <v>44923</v>
      </c>
      <c r="GYN5" s="46" t="s">
        <v>44924</v>
      </c>
      <c r="GYO5" s="46" t="s">
        <v>44925</v>
      </c>
      <c r="GYP5" s="46" t="s">
        <v>44926</v>
      </c>
      <c r="GYQ5" s="46" t="s">
        <v>44927</v>
      </c>
      <c r="GYR5" s="46" t="s">
        <v>44928</v>
      </c>
      <c r="GYS5" s="46" t="s">
        <v>44929</v>
      </c>
      <c r="GYT5" s="46" t="s">
        <v>44930</v>
      </c>
      <c r="GYU5" s="46" t="s">
        <v>44931</v>
      </c>
      <c r="GYV5" s="46" t="s">
        <v>44932</v>
      </c>
      <c r="GYW5" s="46" t="s">
        <v>44933</v>
      </c>
      <c r="GYX5" s="46" t="s">
        <v>44934</v>
      </c>
      <c r="GYY5" s="46" t="s">
        <v>44935</v>
      </c>
      <c r="GYZ5" s="46" t="s">
        <v>44936</v>
      </c>
      <c r="GZA5" s="46" t="s">
        <v>44937</v>
      </c>
      <c r="GZB5" s="46" t="s">
        <v>44938</v>
      </c>
      <c r="GZC5" s="46" t="s">
        <v>44939</v>
      </c>
      <c r="GZD5" s="46" t="s">
        <v>44940</v>
      </c>
      <c r="GZE5" s="46" t="s">
        <v>44941</v>
      </c>
      <c r="GZF5" s="46" t="s">
        <v>44942</v>
      </c>
      <c r="GZG5" s="46" t="s">
        <v>44943</v>
      </c>
      <c r="GZH5" s="46" t="s">
        <v>44944</v>
      </c>
      <c r="GZI5" s="46" t="s">
        <v>44945</v>
      </c>
      <c r="GZJ5" s="46" t="s">
        <v>44946</v>
      </c>
      <c r="GZK5" s="46" t="s">
        <v>44947</v>
      </c>
      <c r="GZL5" s="46" t="s">
        <v>44948</v>
      </c>
      <c r="GZM5" s="46" t="s">
        <v>44949</v>
      </c>
      <c r="GZN5" s="46" t="s">
        <v>44950</v>
      </c>
      <c r="GZO5" s="46" t="s">
        <v>44951</v>
      </c>
      <c r="GZP5" s="46" t="s">
        <v>44952</v>
      </c>
      <c r="GZQ5" s="46" t="s">
        <v>44953</v>
      </c>
      <c r="GZR5" s="46" t="s">
        <v>44954</v>
      </c>
      <c r="GZS5" s="46" t="s">
        <v>44955</v>
      </c>
      <c r="GZT5" s="46" t="s">
        <v>44956</v>
      </c>
      <c r="GZU5" s="46" t="s">
        <v>44957</v>
      </c>
      <c r="GZV5" s="46" t="s">
        <v>44958</v>
      </c>
      <c r="GZW5" s="46" t="s">
        <v>44959</v>
      </c>
      <c r="GZX5" s="46" t="s">
        <v>44960</v>
      </c>
      <c r="GZY5" s="46" t="s">
        <v>44961</v>
      </c>
      <c r="GZZ5" s="46" t="s">
        <v>44962</v>
      </c>
      <c r="HAA5" s="46" t="s">
        <v>44963</v>
      </c>
      <c r="HAB5" s="46" t="s">
        <v>44964</v>
      </c>
      <c r="HAC5" s="46" t="s">
        <v>44965</v>
      </c>
      <c r="HAD5" s="46" t="s">
        <v>44966</v>
      </c>
      <c r="HAE5" s="46" t="s">
        <v>44967</v>
      </c>
      <c r="HAF5" s="46" t="s">
        <v>44968</v>
      </c>
      <c r="HAG5" s="46" t="s">
        <v>44969</v>
      </c>
      <c r="HAH5" s="46" t="s">
        <v>44970</v>
      </c>
      <c r="HAI5" s="46" t="s">
        <v>44971</v>
      </c>
      <c r="HAJ5" s="46" t="s">
        <v>44972</v>
      </c>
      <c r="HAK5" s="46" t="s">
        <v>44973</v>
      </c>
      <c r="HAL5" s="46" t="s">
        <v>44974</v>
      </c>
      <c r="HAM5" s="46" t="s">
        <v>44975</v>
      </c>
      <c r="HAN5" s="46" t="s">
        <v>44976</v>
      </c>
      <c r="HAO5" s="46" t="s">
        <v>44977</v>
      </c>
      <c r="HAP5" s="46" t="s">
        <v>44978</v>
      </c>
      <c r="HAQ5" s="46" t="s">
        <v>44979</v>
      </c>
      <c r="HAR5" s="46" t="s">
        <v>44980</v>
      </c>
      <c r="HAS5" s="46" t="s">
        <v>44981</v>
      </c>
      <c r="HAT5" s="46" t="s">
        <v>44982</v>
      </c>
      <c r="HAU5" s="46" t="s">
        <v>44983</v>
      </c>
      <c r="HAV5" s="46" t="s">
        <v>44984</v>
      </c>
      <c r="HAW5" s="46" t="s">
        <v>44985</v>
      </c>
      <c r="HAX5" s="46" t="s">
        <v>44986</v>
      </c>
      <c r="HAY5" s="46" t="s">
        <v>44987</v>
      </c>
      <c r="HAZ5" s="46" t="s">
        <v>44988</v>
      </c>
      <c r="HBA5" s="46" t="s">
        <v>44989</v>
      </c>
      <c r="HBB5" s="46" t="s">
        <v>44990</v>
      </c>
      <c r="HBC5" s="46" t="s">
        <v>44991</v>
      </c>
      <c r="HBD5" s="46" t="s">
        <v>44992</v>
      </c>
      <c r="HBE5" s="46" t="s">
        <v>44993</v>
      </c>
      <c r="HBF5" s="46" t="s">
        <v>44994</v>
      </c>
      <c r="HBG5" s="46" t="s">
        <v>44995</v>
      </c>
      <c r="HBH5" s="46" t="s">
        <v>44996</v>
      </c>
      <c r="HBI5" s="46" t="s">
        <v>44997</v>
      </c>
      <c r="HBJ5" s="46" t="s">
        <v>44998</v>
      </c>
      <c r="HBK5" s="46" t="s">
        <v>44999</v>
      </c>
      <c r="HBL5" s="46" t="s">
        <v>45000</v>
      </c>
      <c r="HBM5" s="46" t="s">
        <v>45001</v>
      </c>
      <c r="HBN5" s="46" t="s">
        <v>45002</v>
      </c>
      <c r="HBO5" s="46" t="s">
        <v>45003</v>
      </c>
      <c r="HBP5" s="46" t="s">
        <v>45004</v>
      </c>
      <c r="HBQ5" s="46" t="s">
        <v>45005</v>
      </c>
      <c r="HBR5" s="46" t="s">
        <v>45006</v>
      </c>
      <c r="HBS5" s="46" t="s">
        <v>45007</v>
      </c>
      <c r="HBT5" s="46" t="s">
        <v>45008</v>
      </c>
      <c r="HBU5" s="46" t="s">
        <v>45009</v>
      </c>
      <c r="HBV5" s="46" t="s">
        <v>45010</v>
      </c>
      <c r="HBW5" s="46" t="s">
        <v>45011</v>
      </c>
      <c r="HBX5" s="46" t="s">
        <v>45012</v>
      </c>
      <c r="HBY5" s="46" t="s">
        <v>45013</v>
      </c>
      <c r="HBZ5" s="46" t="s">
        <v>45014</v>
      </c>
      <c r="HCA5" s="46" t="s">
        <v>45015</v>
      </c>
      <c r="HCB5" s="46" t="s">
        <v>45016</v>
      </c>
      <c r="HCC5" s="46" t="s">
        <v>45017</v>
      </c>
      <c r="HCD5" s="46" t="s">
        <v>45018</v>
      </c>
      <c r="HCE5" s="46" t="s">
        <v>45019</v>
      </c>
      <c r="HCF5" s="46" t="s">
        <v>45020</v>
      </c>
      <c r="HCG5" s="46" t="s">
        <v>45021</v>
      </c>
      <c r="HCH5" s="46" t="s">
        <v>45022</v>
      </c>
      <c r="HCI5" s="46" t="s">
        <v>45023</v>
      </c>
      <c r="HCJ5" s="46" t="s">
        <v>45024</v>
      </c>
      <c r="HCK5" s="46" t="s">
        <v>45025</v>
      </c>
      <c r="HCL5" s="46" t="s">
        <v>45026</v>
      </c>
      <c r="HCM5" s="46" t="s">
        <v>45027</v>
      </c>
      <c r="HCN5" s="46" t="s">
        <v>45028</v>
      </c>
      <c r="HCO5" s="46" t="s">
        <v>45029</v>
      </c>
      <c r="HCP5" s="46" t="s">
        <v>45030</v>
      </c>
      <c r="HCQ5" s="46" t="s">
        <v>45031</v>
      </c>
      <c r="HCR5" s="46" t="s">
        <v>45032</v>
      </c>
      <c r="HCS5" s="46" t="s">
        <v>45033</v>
      </c>
      <c r="HCT5" s="46" t="s">
        <v>45034</v>
      </c>
      <c r="HCU5" s="46" t="s">
        <v>45035</v>
      </c>
      <c r="HCV5" s="46" t="s">
        <v>45036</v>
      </c>
      <c r="HCW5" s="46" t="s">
        <v>45037</v>
      </c>
      <c r="HCX5" s="46" t="s">
        <v>45038</v>
      </c>
      <c r="HCY5" s="46" t="s">
        <v>45039</v>
      </c>
      <c r="HCZ5" s="46" t="s">
        <v>45040</v>
      </c>
      <c r="HDA5" s="46" t="s">
        <v>45041</v>
      </c>
      <c r="HDB5" s="46" t="s">
        <v>45042</v>
      </c>
      <c r="HDC5" s="46" t="s">
        <v>45043</v>
      </c>
      <c r="HDD5" s="46" t="s">
        <v>45044</v>
      </c>
      <c r="HDE5" s="46" t="s">
        <v>45045</v>
      </c>
      <c r="HDF5" s="46" t="s">
        <v>45046</v>
      </c>
      <c r="HDG5" s="46" t="s">
        <v>45047</v>
      </c>
      <c r="HDH5" s="46" t="s">
        <v>45048</v>
      </c>
      <c r="HDI5" s="46" t="s">
        <v>45049</v>
      </c>
      <c r="HDJ5" s="46" t="s">
        <v>45050</v>
      </c>
      <c r="HDK5" s="46" t="s">
        <v>45051</v>
      </c>
      <c r="HDL5" s="46" t="s">
        <v>45052</v>
      </c>
      <c r="HDM5" s="46" t="s">
        <v>45053</v>
      </c>
      <c r="HDN5" s="46" t="s">
        <v>45054</v>
      </c>
      <c r="HDO5" s="46" t="s">
        <v>45055</v>
      </c>
      <c r="HDP5" s="46" t="s">
        <v>45056</v>
      </c>
      <c r="HDQ5" s="46" t="s">
        <v>45057</v>
      </c>
      <c r="HDR5" s="46" t="s">
        <v>45058</v>
      </c>
      <c r="HDS5" s="46" t="s">
        <v>45059</v>
      </c>
      <c r="HDT5" s="46" t="s">
        <v>45060</v>
      </c>
      <c r="HDU5" s="46" t="s">
        <v>45061</v>
      </c>
      <c r="HDV5" s="46" t="s">
        <v>45062</v>
      </c>
      <c r="HDW5" s="46" t="s">
        <v>45063</v>
      </c>
      <c r="HDX5" s="46" t="s">
        <v>45064</v>
      </c>
      <c r="HDY5" s="46" t="s">
        <v>45065</v>
      </c>
      <c r="HDZ5" s="46" t="s">
        <v>45066</v>
      </c>
      <c r="HEA5" s="46" t="s">
        <v>45067</v>
      </c>
      <c r="HEB5" s="46" t="s">
        <v>45068</v>
      </c>
      <c r="HEC5" s="46" t="s">
        <v>45069</v>
      </c>
      <c r="HED5" s="46" t="s">
        <v>45070</v>
      </c>
      <c r="HEE5" s="46" t="s">
        <v>45071</v>
      </c>
      <c r="HEF5" s="46" t="s">
        <v>45072</v>
      </c>
      <c r="HEG5" s="46" t="s">
        <v>45073</v>
      </c>
      <c r="HEH5" s="46" t="s">
        <v>45074</v>
      </c>
      <c r="HEI5" s="46" t="s">
        <v>45075</v>
      </c>
      <c r="HEJ5" s="46" t="s">
        <v>45076</v>
      </c>
      <c r="HEK5" s="46" t="s">
        <v>45077</v>
      </c>
      <c r="HEL5" s="46" t="s">
        <v>45078</v>
      </c>
      <c r="HEM5" s="46" t="s">
        <v>45079</v>
      </c>
      <c r="HEN5" s="46" t="s">
        <v>45080</v>
      </c>
      <c r="HEO5" s="46" t="s">
        <v>45081</v>
      </c>
      <c r="HEP5" s="46" t="s">
        <v>45082</v>
      </c>
      <c r="HEQ5" s="46" t="s">
        <v>45083</v>
      </c>
      <c r="HER5" s="46" t="s">
        <v>45084</v>
      </c>
      <c r="HES5" s="46" t="s">
        <v>45085</v>
      </c>
      <c r="HET5" s="46" t="s">
        <v>45086</v>
      </c>
      <c r="HEU5" s="46" t="s">
        <v>45087</v>
      </c>
      <c r="HEV5" s="46" t="s">
        <v>45088</v>
      </c>
      <c r="HEW5" s="46" t="s">
        <v>45089</v>
      </c>
      <c r="HEX5" s="46" t="s">
        <v>45090</v>
      </c>
      <c r="HEY5" s="46" t="s">
        <v>45091</v>
      </c>
      <c r="HEZ5" s="46" t="s">
        <v>45092</v>
      </c>
      <c r="HFA5" s="46" t="s">
        <v>45093</v>
      </c>
      <c r="HFB5" s="46" t="s">
        <v>45094</v>
      </c>
      <c r="HFC5" s="46" t="s">
        <v>45095</v>
      </c>
      <c r="HFD5" s="46" t="s">
        <v>45096</v>
      </c>
      <c r="HFE5" s="46" t="s">
        <v>45097</v>
      </c>
      <c r="HFF5" s="46" t="s">
        <v>45098</v>
      </c>
      <c r="HFG5" s="46" t="s">
        <v>45099</v>
      </c>
      <c r="HFH5" s="46" t="s">
        <v>45100</v>
      </c>
      <c r="HFI5" s="46" t="s">
        <v>45101</v>
      </c>
      <c r="HFJ5" s="46" t="s">
        <v>45102</v>
      </c>
      <c r="HFK5" s="46" t="s">
        <v>45103</v>
      </c>
      <c r="HFL5" s="46" t="s">
        <v>45104</v>
      </c>
      <c r="HFM5" s="46" t="s">
        <v>45105</v>
      </c>
      <c r="HFN5" s="46" t="s">
        <v>45106</v>
      </c>
      <c r="HFO5" s="46" t="s">
        <v>45107</v>
      </c>
      <c r="HFP5" s="46" t="s">
        <v>45108</v>
      </c>
      <c r="HFQ5" s="46" t="s">
        <v>45109</v>
      </c>
      <c r="HFR5" s="46" t="s">
        <v>45110</v>
      </c>
      <c r="HFS5" s="46" t="s">
        <v>45111</v>
      </c>
      <c r="HFT5" s="46" t="s">
        <v>45112</v>
      </c>
      <c r="HFU5" s="46" t="s">
        <v>45113</v>
      </c>
      <c r="HFV5" s="46" t="s">
        <v>45114</v>
      </c>
      <c r="HFW5" s="46" t="s">
        <v>45115</v>
      </c>
      <c r="HFX5" s="46" t="s">
        <v>45116</v>
      </c>
      <c r="HFY5" s="46" t="s">
        <v>45117</v>
      </c>
      <c r="HFZ5" s="46" t="s">
        <v>45118</v>
      </c>
      <c r="HGA5" s="46" t="s">
        <v>45119</v>
      </c>
      <c r="HGB5" s="46" t="s">
        <v>45120</v>
      </c>
      <c r="HGC5" s="46" t="s">
        <v>45121</v>
      </c>
      <c r="HGD5" s="46" t="s">
        <v>45122</v>
      </c>
      <c r="HGE5" s="46" t="s">
        <v>45123</v>
      </c>
      <c r="HGF5" s="46" t="s">
        <v>45124</v>
      </c>
      <c r="HGG5" s="46" t="s">
        <v>45125</v>
      </c>
      <c r="HGH5" s="46" t="s">
        <v>45126</v>
      </c>
      <c r="HGI5" s="46" t="s">
        <v>45127</v>
      </c>
      <c r="HGJ5" s="46" t="s">
        <v>45128</v>
      </c>
      <c r="HGK5" s="46" t="s">
        <v>45129</v>
      </c>
      <c r="HGL5" s="46" t="s">
        <v>45130</v>
      </c>
      <c r="HGM5" s="46" t="s">
        <v>45131</v>
      </c>
      <c r="HGN5" s="46" t="s">
        <v>45132</v>
      </c>
      <c r="HGO5" s="46" t="s">
        <v>45133</v>
      </c>
      <c r="HGP5" s="46" t="s">
        <v>45134</v>
      </c>
      <c r="HGQ5" s="46" t="s">
        <v>45135</v>
      </c>
      <c r="HGR5" s="46" t="s">
        <v>45136</v>
      </c>
      <c r="HGS5" s="46" t="s">
        <v>45137</v>
      </c>
      <c r="HGT5" s="46" t="s">
        <v>45138</v>
      </c>
      <c r="HGU5" s="46" t="s">
        <v>45139</v>
      </c>
      <c r="HGV5" s="46" t="s">
        <v>45140</v>
      </c>
      <c r="HGW5" s="46" t="s">
        <v>45141</v>
      </c>
      <c r="HGX5" s="46" t="s">
        <v>45142</v>
      </c>
      <c r="HGY5" s="46" t="s">
        <v>45143</v>
      </c>
      <c r="HGZ5" s="46" t="s">
        <v>45144</v>
      </c>
      <c r="HHA5" s="46" t="s">
        <v>45145</v>
      </c>
      <c r="HHB5" s="46" t="s">
        <v>45146</v>
      </c>
      <c r="HHC5" s="46" t="s">
        <v>45147</v>
      </c>
      <c r="HHD5" s="46" t="s">
        <v>45148</v>
      </c>
      <c r="HHE5" s="46" t="s">
        <v>45149</v>
      </c>
      <c r="HHF5" s="46" t="s">
        <v>45150</v>
      </c>
      <c r="HHG5" s="46" t="s">
        <v>45151</v>
      </c>
      <c r="HHH5" s="46" t="s">
        <v>45152</v>
      </c>
      <c r="HHI5" s="46" t="s">
        <v>45153</v>
      </c>
      <c r="HHJ5" s="46" t="s">
        <v>45154</v>
      </c>
      <c r="HHK5" s="46" t="s">
        <v>45155</v>
      </c>
      <c r="HHL5" s="46" t="s">
        <v>45156</v>
      </c>
      <c r="HHM5" s="46" t="s">
        <v>45157</v>
      </c>
      <c r="HHN5" s="46" t="s">
        <v>45158</v>
      </c>
      <c r="HHO5" s="46" t="s">
        <v>45159</v>
      </c>
      <c r="HHP5" s="46" t="s">
        <v>45160</v>
      </c>
      <c r="HHQ5" s="46" t="s">
        <v>45161</v>
      </c>
      <c r="HHR5" s="46" t="s">
        <v>45162</v>
      </c>
      <c r="HHS5" s="46" t="s">
        <v>45163</v>
      </c>
      <c r="HHT5" s="46" t="s">
        <v>45164</v>
      </c>
      <c r="HHU5" s="46" t="s">
        <v>45165</v>
      </c>
      <c r="HHV5" s="46" t="s">
        <v>45166</v>
      </c>
      <c r="HHW5" s="46" t="s">
        <v>45167</v>
      </c>
      <c r="HHX5" s="46" t="s">
        <v>45168</v>
      </c>
      <c r="HHY5" s="46" t="s">
        <v>45169</v>
      </c>
      <c r="HHZ5" s="46" t="s">
        <v>45170</v>
      </c>
      <c r="HIA5" s="46" t="s">
        <v>45171</v>
      </c>
      <c r="HIB5" s="46" t="s">
        <v>45172</v>
      </c>
      <c r="HIC5" s="46" t="s">
        <v>45173</v>
      </c>
      <c r="HID5" s="46" t="s">
        <v>45174</v>
      </c>
      <c r="HIE5" s="46" t="s">
        <v>45175</v>
      </c>
      <c r="HIF5" s="46" t="s">
        <v>45176</v>
      </c>
      <c r="HIG5" s="46" t="s">
        <v>45177</v>
      </c>
      <c r="HIH5" s="46" t="s">
        <v>45178</v>
      </c>
      <c r="HII5" s="46" t="s">
        <v>45179</v>
      </c>
      <c r="HIJ5" s="46" t="s">
        <v>45180</v>
      </c>
      <c r="HIK5" s="46" t="s">
        <v>45181</v>
      </c>
      <c r="HIL5" s="46" t="s">
        <v>45182</v>
      </c>
      <c r="HIM5" s="46" t="s">
        <v>45183</v>
      </c>
      <c r="HIN5" s="46" t="s">
        <v>45184</v>
      </c>
      <c r="HIO5" s="46" t="s">
        <v>45185</v>
      </c>
      <c r="HIP5" s="46" t="s">
        <v>45186</v>
      </c>
      <c r="HIQ5" s="46" t="s">
        <v>45187</v>
      </c>
      <c r="HIR5" s="46" t="s">
        <v>45188</v>
      </c>
      <c r="HIS5" s="46" t="s">
        <v>45189</v>
      </c>
      <c r="HIT5" s="46" t="s">
        <v>45190</v>
      </c>
      <c r="HIU5" s="46" t="s">
        <v>45191</v>
      </c>
      <c r="HIV5" s="46" t="s">
        <v>45192</v>
      </c>
      <c r="HIW5" s="46" t="s">
        <v>45193</v>
      </c>
      <c r="HIX5" s="46" t="s">
        <v>45194</v>
      </c>
      <c r="HIY5" s="46" t="s">
        <v>45195</v>
      </c>
      <c r="HIZ5" s="46" t="s">
        <v>45196</v>
      </c>
      <c r="HJA5" s="46" t="s">
        <v>45197</v>
      </c>
      <c r="HJB5" s="46" t="s">
        <v>45198</v>
      </c>
      <c r="HJC5" s="46" t="s">
        <v>45199</v>
      </c>
      <c r="HJD5" s="46" t="s">
        <v>45200</v>
      </c>
      <c r="HJE5" s="46" t="s">
        <v>45201</v>
      </c>
      <c r="HJF5" s="46" t="s">
        <v>45202</v>
      </c>
      <c r="HJG5" s="46" t="s">
        <v>45203</v>
      </c>
      <c r="HJH5" s="46" t="s">
        <v>45204</v>
      </c>
      <c r="HJI5" s="46" t="s">
        <v>45205</v>
      </c>
      <c r="HJJ5" s="46" t="s">
        <v>45206</v>
      </c>
      <c r="HJK5" s="46" t="s">
        <v>45207</v>
      </c>
      <c r="HJL5" s="46" t="s">
        <v>45208</v>
      </c>
      <c r="HJM5" s="46" t="s">
        <v>45209</v>
      </c>
      <c r="HJN5" s="46" t="s">
        <v>45210</v>
      </c>
      <c r="HJO5" s="46" t="s">
        <v>45211</v>
      </c>
      <c r="HJP5" s="46" t="s">
        <v>45212</v>
      </c>
      <c r="HJQ5" s="46" t="s">
        <v>45213</v>
      </c>
      <c r="HJR5" s="46" t="s">
        <v>45214</v>
      </c>
      <c r="HJS5" s="46" t="s">
        <v>45215</v>
      </c>
      <c r="HJT5" s="46" t="s">
        <v>45216</v>
      </c>
      <c r="HJU5" s="46" t="s">
        <v>45217</v>
      </c>
      <c r="HJV5" s="46" t="s">
        <v>45218</v>
      </c>
      <c r="HJW5" s="46" t="s">
        <v>45219</v>
      </c>
      <c r="HJX5" s="46" t="s">
        <v>45220</v>
      </c>
      <c r="HJY5" s="46" t="s">
        <v>45221</v>
      </c>
      <c r="HJZ5" s="46" t="s">
        <v>45222</v>
      </c>
      <c r="HKA5" s="46" t="s">
        <v>45223</v>
      </c>
      <c r="HKB5" s="46" t="s">
        <v>45224</v>
      </c>
      <c r="HKC5" s="46" t="s">
        <v>45225</v>
      </c>
      <c r="HKD5" s="46" t="s">
        <v>45226</v>
      </c>
      <c r="HKE5" s="46" t="s">
        <v>45227</v>
      </c>
      <c r="HKF5" s="46" t="s">
        <v>45228</v>
      </c>
      <c r="HKG5" s="46" t="s">
        <v>45229</v>
      </c>
      <c r="HKH5" s="46" t="s">
        <v>45230</v>
      </c>
      <c r="HKI5" s="46" t="s">
        <v>45231</v>
      </c>
      <c r="HKJ5" s="46" t="s">
        <v>45232</v>
      </c>
      <c r="HKK5" s="46" t="s">
        <v>45233</v>
      </c>
      <c r="HKL5" s="46" t="s">
        <v>45234</v>
      </c>
      <c r="HKM5" s="46" t="s">
        <v>45235</v>
      </c>
      <c r="HKN5" s="46" t="s">
        <v>45236</v>
      </c>
      <c r="HKO5" s="46" t="s">
        <v>45237</v>
      </c>
      <c r="HKP5" s="46" t="s">
        <v>45238</v>
      </c>
      <c r="HKQ5" s="46" t="s">
        <v>45239</v>
      </c>
      <c r="HKR5" s="46" t="s">
        <v>45240</v>
      </c>
      <c r="HKS5" s="46" t="s">
        <v>45241</v>
      </c>
      <c r="HKT5" s="46" t="s">
        <v>45242</v>
      </c>
      <c r="HKU5" s="46" t="s">
        <v>45243</v>
      </c>
      <c r="HKV5" s="46" t="s">
        <v>45244</v>
      </c>
      <c r="HKW5" s="46" t="s">
        <v>45245</v>
      </c>
      <c r="HKX5" s="46" t="s">
        <v>45246</v>
      </c>
      <c r="HKY5" s="46" t="s">
        <v>45247</v>
      </c>
      <c r="HKZ5" s="46" t="s">
        <v>45248</v>
      </c>
      <c r="HLA5" s="46" t="s">
        <v>45249</v>
      </c>
      <c r="HLB5" s="46" t="s">
        <v>45250</v>
      </c>
      <c r="HLC5" s="46" t="s">
        <v>45251</v>
      </c>
      <c r="HLD5" s="46" t="s">
        <v>45252</v>
      </c>
      <c r="HLE5" s="46" t="s">
        <v>45253</v>
      </c>
      <c r="HLF5" s="46" t="s">
        <v>45254</v>
      </c>
      <c r="HLG5" s="46" t="s">
        <v>45255</v>
      </c>
      <c r="HLH5" s="46" t="s">
        <v>45256</v>
      </c>
      <c r="HLI5" s="46" t="s">
        <v>45257</v>
      </c>
      <c r="HLJ5" s="46" t="s">
        <v>45258</v>
      </c>
      <c r="HLK5" s="46" t="s">
        <v>45259</v>
      </c>
      <c r="HLL5" s="46" t="s">
        <v>45260</v>
      </c>
      <c r="HLM5" s="46" t="s">
        <v>45261</v>
      </c>
      <c r="HLN5" s="46" t="s">
        <v>45262</v>
      </c>
      <c r="HLO5" s="46" t="s">
        <v>45263</v>
      </c>
      <c r="HLP5" s="46" t="s">
        <v>45264</v>
      </c>
      <c r="HLQ5" s="46" t="s">
        <v>45265</v>
      </c>
      <c r="HLR5" s="46" t="s">
        <v>45266</v>
      </c>
      <c r="HLS5" s="46" t="s">
        <v>45267</v>
      </c>
      <c r="HLT5" s="46" t="s">
        <v>45268</v>
      </c>
      <c r="HLU5" s="46" t="s">
        <v>45269</v>
      </c>
      <c r="HLV5" s="46" t="s">
        <v>45270</v>
      </c>
      <c r="HLW5" s="46" t="s">
        <v>45271</v>
      </c>
      <c r="HLX5" s="46" t="s">
        <v>45272</v>
      </c>
      <c r="HLY5" s="46" t="s">
        <v>45273</v>
      </c>
      <c r="HLZ5" s="46" t="s">
        <v>45274</v>
      </c>
      <c r="HMA5" s="46" t="s">
        <v>45275</v>
      </c>
      <c r="HMB5" s="46" t="s">
        <v>45276</v>
      </c>
      <c r="HMC5" s="46" t="s">
        <v>45277</v>
      </c>
      <c r="HMD5" s="46" t="s">
        <v>45278</v>
      </c>
      <c r="HME5" s="46" t="s">
        <v>45279</v>
      </c>
      <c r="HMF5" s="46" t="s">
        <v>45280</v>
      </c>
      <c r="HMG5" s="46" t="s">
        <v>45281</v>
      </c>
      <c r="HMH5" s="46" t="s">
        <v>45282</v>
      </c>
      <c r="HMI5" s="46" t="s">
        <v>45283</v>
      </c>
      <c r="HMJ5" s="46" t="s">
        <v>45284</v>
      </c>
      <c r="HMK5" s="46" t="s">
        <v>45285</v>
      </c>
      <c r="HML5" s="46" t="s">
        <v>45286</v>
      </c>
      <c r="HMM5" s="46" t="s">
        <v>45287</v>
      </c>
      <c r="HMN5" s="46" t="s">
        <v>45288</v>
      </c>
      <c r="HMO5" s="46" t="s">
        <v>45289</v>
      </c>
      <c r="HMP5" s="46" t="s">
        <v>45290</v>
      </c>
      <c r="HMQ5" s="46" t="s">
        <v>45291</v>
      </c>
      <c r="HMR5" s="46" t="s">
        <v>45292</v>
      </c>
      <c r="HMS5" s="46" t="s">
        <v>45293</v>
      </c>
      <c r="HMT5" s="46" t="s">
        <v>45294</v>
      </c>
      <c r="HMU5" s="46" t="s">
        <v>45295</v>
      </c>
      <c r="HMV5" s="46" t="s">
        <v>45296</v>
      </c>
      <c r="HMW5" s="46" t="s">
        <v>45297</v>
      </c>
      <c r="HMX5" s="46" t="s">
        <v>45298</v>
      </c>
      <c r="HMY5" s="46" t="s">
        <v>45299</v>
      </c>
      <c r="HMZ5" s="46" t="s">
        <v>45300</v>
      </c>
      <c r="HNA5" s="46" t="s">
        <v>45301</v>
      </c>
      <c r="HNB5" s="46" t="s">
        <v>45302</v>
      </c>
      <c r="HNC5" s="46" t="s">
        <v>45303</v>
      </c>
      <c r="HND5" s="46" t="s">
        <v>45304</v>
      </c>
      <c r="HNE5" s="46" t="s">
        <v>45305</v>
      </c>
      <c r="HNF5" s="46" t="s">
        <v>45306</v>
      </c>
      <c r="HNG5" s="46" t="s">
        <v>45307</v>
      </c>
      <c r="HNH5" s="46" t="s">
        <v>45308</v>
      </c>
      <c r="HNI5" s="46" t="s">
        <v>45309</v>
      </c>
      <c r="HNJ5" s="46" t="s">
        <v>45310</v>
      </c>
      <c r="HNK5" s="46" t="s">
        <v>45311</v>
      </c>
      <c r="HNL5" s="46" t="s">
        <v>45312</v>
      </c>
      <c r="HNM5" s="46" t="s">
        <v>45313</v>
      </c>
      <c r="HNN5" s="46" t="s">
        <v>45314</v>
      </c>
      <c r="HNO5" s="46" t="s">
        <v>45315</v>
      </c>
      <c r="HNP5" s="46" t="s">
        <v>45316</v>
      </c>
      <c r="HNQ5" s="46" t="s">
        <v>45317</v>
      </c>
      <c r="HNR5" s="46" t="s">
        <v>45318</v>
      </c>
      <c r="HNS5" s="46" t="s">
        <v>45319</v>
      </c>
      <c r="HNT5" s="46" t="s">
        <v>45320</v>
      </c>
      <c r="HNU5" s="46" t="s">
        <v>45321</v>
      </c>
      <c r="HNV5" s="46" t="s">
        <v>45322</v>
      </c>
      <c r="HNW5" s="46" t="s">
        <v>45323</v>
      </c>
      <c r="HNX5" s="46" t="s">
        <v>45324</v>
      </c>
      <c r="HNY5" s="46" t="s">
        <v>45325</v>
      </c>
      <c r="HNZ5" s="46" t="s">
        <v>45326</v>
      </c>
      <c r="HOA5" s="46" t="s">
        <v>45327</v>
      </c>
      <c r="HOB5" s="46" t="s">
        <v>45328</v>
      </c>
      <c r="HOC5" s="46" t="s">
        <v>45329</v>
      </c>
      <c r="HOD5" s="46" t="s">
        <v>45330</v>
      </c>
      <c r="HOE5" s="46" t="s">
        <v>45331</v>
      </c>
      <c r="HOF5" s="46" t="s">
        <v>45332</v>
      </c>
      <c r="HOG5" s="46" t="s">
        <v>45333</v>
      </c>
      <c r="HOH5" s="46" t="s">
        <v>45334</v>
      </c>
      <c r="HOI5" s="46" t="s">
        <v>45335</v>
      </c>
      <c r="HOJ5" s="46" t="s">
        <v>45336</v>
      </c>
      <c r="HOK5" s="46" t="s">
        <v>45337</v>
      </c>
      <c r="HOL5" s="46" t="s">
        <v>45338</v>
      </c>
      <c r="HOM5" s="46" t="s">
        <v>45339</v>
      </c>
      <c r="HON5" s="46" t="s">
        <v>45340</v>
      </c>
      <c r="HOO5" s="46" t="s">
        <v>45341</v>
      </c>
      <c r="HOP5" s="46" t="s">
        <v>45342</v>
      </c>
      <c r="HOQ5" s="46" t="s">
        <v>45343</v>
      </c>
      <c r="HOR5" s="46" t="s">
        <v>45344</v>
      </c>
      <c r="HOS5" s="46" t="s">
        <v>45345</v>
      </c>
      <c r="HOT5" s="46" t="s">
        <v>45346</v>
      </c>
      <c r="HOU5" s="46" t="s">
        <v>45347</v>
      </c>
      <c r="HOV5" s="46" t="s">
        <v>45348</v>
      </c>
      <c r="HOW5" s="46" t="s">
        <v>45349</v>
      </c>
      <c r="HOX5" s="46" t="s">
        <v>45350</v>
      </c>
      <c r="HOY5" s="46" t="s">
        <v>45351</v>
      </c>
      <c r="HOZ5" s="46" t="s">
        <v>45352</v>
      </c>
      <c r="HPA5" s="46" t="s">
        <v>45353</v>
      </c>
      <c r="HPB5" s="46" t="s">
        <v>45354</v>
      </c>
      <c r="HPC5" s="46" t="s">
        <v>45355</v>
      </c>
      <c r="HPD5" s="46" t="s">
        <v>45356</v>
      </c>
      <c r="HPE5" s="46" t="s">
        <v>45357</v>
      </c>
      <c r="HPF5" s="46" t="s">
        <v>45358</v>
      </c>
      <c r="HPG5" s="46" t="s">
        <v>45359</v>
      </c>
      <c r="HPH5" s="46" t="s">
        <v>45360</v>
      </c>
      <c r="HPI5" s="46" t="s">
        <v>45361</v>
      </c>
      <c r="HPJ5" s="46" t="s">
        <v>45362</v>
      </c>
      <c r="HPK5" s="46" t="s">
        <v>45363</v>
      </c>
      <c r="HPL5" s="46" t="s">
        <v>45364</v>
      </c>
      <c r="HPM5" s="46" t="s">
        <v>45365</v>
      </c>
      <c r="HPN5" s="46" t="s">
        <v>45366</v>
      </c>
      <c r="HPO5" s="46" t="s">
        <v>45367</v>
      </c>
      <c r="HPP5" s="46" t="s">
        <v>45368</v>
      </c>
      <c r="HPQ5" s="46" t="s">
        <v>45369</v>
      </c>
      <c r="HPR5" s="46" t="s">
        <v>45370</v>
      </c>
      <c r="HPS5" s="46" t="s">
        <v>45371</v>
      </c>
      <c r="HPT5" s="46" t="s">
        <v>45372</v>
      </c>
      <c r="HPU5" s="46" t="s">
        <v>45373</v>
      </c>
      <c r="HPV5" s="46" t="s">
        <v>45374</v>
      </c>
      <c r="HPW5" s="46" t="s">
        <v>45375</v>
      </c>
      <c r="HPX5" s="46" t="s">
        <v>45376</v>
      </c>
      <c r="HPY5" s="46" t="s">
        <v>45377</v>
      </c>
      <c r="HPZ5" s="46" t="s">
        <v>45378</v>
      </c>
      <c r="HQA5" s="46" t="s">
        <v>45379</v>
      </c>
      <c r="HQB5" s="46" t="s">
        <v>45380</v>
      </c>
      <c r="HQC5" s="46" t="s">
        <v>45381</v>
      </c>
      <c r="HQD5" s="46" t="s">
        <v>45382</v>
      </c>
      <c r="HQE5" s="46" t="s">
        <v>45383</v>
      </c>
      <c r="HQF5" s="46" t="s">
        <v>45384</v>
      </c>
      <c r="HQG5" s="46" t="s">
        <v>45385</v>
      </c>
      <c r="HQH5" s="46" t="s">
        <v>45386</v>
      </c>
      <c r="HQI5" s="46" t="s">
        <v>45387</v>
      </c>
      <c r="HQJ5" s="46" t="s">
        <v>45388</v>
      </c>
      <c r="HQK5" s="46" t="s">
        <v>45389</v>
      </c>
      <c r="HQL5" s="46" t="s">
        <v>45390</v>
      </c>
      <c r="HQM5" s="46" t="s">
        <v>45391</v>
      </c>
      <c r="HQN5" s="46" t="s">
        <v>45392</v>
      </c>
      <c r="HQO5" s="46" t="s">
        <v>45393</v>
      </c>
      <c r="HQP5" s="46" t="s">
        <v>45394</v>
      </c>
      <c r="HQQ5" s="46" t="s">
        <v>45395</v>
      </c>
      <c r="HQR5" s="46" t="s">
        <v>45396</v>
      </c>
      <c r="HQS5" s="46" t="s">
        <v>45397</v>
      </c>
      <c r="HQT5" s="46" t="s">
        <v>45398</v>
      </c>
      <c r="HQU5" s="46" t="s">
        <v>45399</v>
      </c>
      <c r="HQV5" s="46" t="s">
        <v>45400</v>
      </c>
      <c r="HQW5" s="46" t="s">
        <v>45401</v>
      </c>
      <c r="HQX5" s="46" t="s">
        <v>45402</v>
      </c>
      <c r="HQY5" s="46" t="s">
        <v>45403</v>
      </c>
      <c r="HQZ5" s="46" t="s">
        <v>45404</v>
      </c>
      <c r="HRA5" s="46" t="s">
        <v>45405</v>
      </c>
      <c r="HRB5" s="46" t="s">
        <v>45406</v>
      </c>
      <c r="HRC5" s="46" t="s">
        <v>45407</v>
      </c>
      <c r="HRD5" s="46" t="s">
        <v>45408</v>
      </c>
      <c r="HRE5" s="46" t="s">
        <v>45409</v>
      </c>
      <c r="HRF5" s="46" t="s">
        <v>45410</v>
      </c>
      <c r="HRG5" s="46" t="s">
        <v>45411</v>
      </c>
      <c r="HRH5" s="46" t="s">
        <v>45412</v>
      </c>
      <c r="HRI5" s="46" t="s">
        <v>45413</v>
      </c>
      <c r="HRJ5" s="46" t="s">
        <v>45414</v>
      </c>
      <c r="HRK5" s="46" t="s">
        <v>45415</v>
      </c>
      <c r="HRL5" s="46" t="s">
        <v>45416</v>
      </c>
      <c r="HRM5" s="46" t="s">
        <v>45417</v>
      </c>
      <c r="HRN5" s="46" t="s">
        <v>45418</v>
      </c>
      <c r="HRO5" s="46" t="s">
        <v>45419</v>
      </c>
      <c r="HRP5" s="46" t="s">
        <v>45420</v>
      </c>
      <c r="HRQ5" s="46" t="s">
        <v>45421</v>
      </c>
      <c r="HRR5" s="46" t="s">
        <v>45422</v>
      </c>
      <c r="HRS5" s="46" t="s">
        <v>45423</v>
      </c>
      <c r="HRT5" s="46" t="s">
        <v>45424</v>
      </c>
      <c r="HRU5" s="46" t="s">
        <v>45425</v>
      </c>
      <c r="HRV5" s="46" t="s">
        <v>45426</v>
      </c>
      <c r="HRW5" s="46" t="s">
        <v>45427</v>
      </c>
      <c r="HRX5" s="46" t="s">
        <v>45428</v>
      </c>
      <c r="HRY5" s="46" t="s">
        <v>45429</v>
      </c>
      <c r="HRZ5" s="46" t="s">
        <v>45430</v>
      </c>
      <c r="HSA5" s="46" t="s">
        <v>45431</v>
      </c>
      <c r="HSB5" s="46" t="s">
        <v>45432</v>
      </c>
      <c r="HSC5" s="46" t="s">
        <v>45433</v>
      </c>
      <c r="HSD5" s="46" t="s">
        <v>45434</v>
      </c>
      <c r="HSE5" s="46" t="s">
        <v>45435</v>
      </c>
      <c r="HSF5" s="46" t="s">
        <v>45436</v>
      </c>
      <c r="HSG5" s="46" t="s">
        <v>45437</v>
      </c>
      <c r="HSH5" s="46" t="s">
        <v>45438</v>
      </c>
      <c r="HSI5" s="46" t="s">
        <v>45439</v>
      </c>
      <c r="HSJ5" s="46" t="s">
        <v>45440</v>
      </c>
      <c r="HSK5" s="46" t="s">
        <v>45441</v>
      </c>
      <c r="HSL5" s="46" t="s">
        <v>45442</v>
      </c>
      <c r="HSM5" s="46" t="s">
        <v>45443</v>
      </c>
      <c r="HSN5" s="46" t="s">
        <v>45444</v>
      </c>
      <c r="HSO5" s="46" t="s">
        <v>45445</v>
      </c>
      <c r="HSP5" s="46" t="s">
        <v>45446</v>
      </c>
      <c r="HSQ5" s="46" t="s">
        <v>45447</v>
      </c>
      <c r="HSR5" s="46" t="s">
        <v>45448</v>
      </c>
      <c r="HSS5" s="46" t="s">
        <v>45449</v>
      </c>
      <c r="HST5" s="46" t="s">
        <v>45450</v>
      </c>
      <c r="HSU5" s="46" t="s">
        <v>45451</v>
      </c>
      <c r="HSV5" s="46" t="s">
        <v>45452</v>
      </c>
      <c r="HSW5" s="46" t="s">
        <v>45453</v>
      </c>
      <c r="HSX5" s="46" t="s">
        <v>45454</v>
      </c>
      <c r="HSY5" s="46" t="s">
        <v>45455</v>
      </c>
      <c r="HSZ5" s="46" t="s">
        <v>45456</v>
      </c>
      <c r="HTA5" s="46" t="s">
        <v>45457</v>
      </c>
      <c r="HTB5" s="46" t="s">
        <v>45458</v>
      </c>
      <c r="HTC5" s="46" t="s">
        <v>45459</v>
      </c>
      <c r="HTD5" s="46" t="s">
        <v>45460</v>
      </c>
      <c r="HTE5" s="46" t="s">
        <v>45461</v>
      </c>
      <c r="HTF5" s="46" t="s">
        <v>45462</v>
      </c>
      <c r="HTG5" s="46" t="s">
        <v>45463</v>
      </c>
      <c r="HTH5" s="46" t="s">
        <v>45464</v>
      </c>
      <c r="HTI5" s="46" t="s">
        <v>45465</v>
      </c>
      <c r="HTJ5" s="46" t="s">
        <v>45466</v>
      </c>
      <c r="HTK5" s="46" t="s">
        <v>45467</v>
      </c>
      <c r="HTL5" s="46" t="s">
        <v>45468</v>
      </c>
      <c r="HTM5" s="46" t="s">
        <v>45469</v>
      </c>
      <c r="HTN5" s="46" t="s">
        <v>45470</v>
      </c>
      <c r="HTO5" s="46" t="s">
        <v>45471</v>
      </c>
      <c r="HTP5" s="46" t="s">
        <v>45472</v>
      </c>
      <c r="HTQ5" s="46" t="s">
        <v>45473</v>
      </c>
      <c r="HTR5" s="46" t="s">
        <v>45474</v>
      </c>
      <c r="HTS5" s="46" t="s">
        <v>45475</v>
      </c>
      <c r="HTT5" s="46" t="s">
        <v>45476</v>
      </c>
      <c r="HTU5" s="46" t="s">
        <v>45477</v>
      </c>
      <c r="HTV5" s="46" t="s">
        <v>45478</v>
      </c>
      <c r="HTW5" s="46" t="s">
        <v>45479</v>
      </c>
      <c r="HTX5" s="46" t="s">
        <v>45480</v>
      </c>
      <c r="HTY5" s="46" t="s">
        <v>45481</v>
      </c>
      <c r="HTZ5" s="46" t="s">
        <v>45482</v>
      </c>
      <c r="HUA5" s="46" t="s">
        <v>45483</v>
      </c>
      <c r="HUB5" s="46" t="s">
        <v>45484</v>
      </c>
      <c r="HUC5" s="46" t="s">
        <v>45485</v>
      </c>
      <c r="HUD5" s="46" t="s">
        <v>45486</v>
      </c>
      <c r="HUE5" s="46" t="s">
        <v>45487</v>
      </c>
      <c r="HUF5" s="46" t="s">
        <v>45488</v>
      </c>
      <c r="HUG5" s="46" t="s">
        <v>45489</v>
      </c>
      <c r="HUH5" s="46" t="s">
        <v>45490</v>
      </c>
      <c r="HUI5" s="46" t="s">
        <v>45491</v>
      </c>
      <c r="HUJ5" s="46" t="s">
        <v>45492</v>
      </c>
      <c r="HUK5" s="46" t="s">
        <v>45493</v>
      </c>
      <c r="HUL5" s="46" t="s">
        <v>45494</v>
      </c>
      <c r="HUM5" s="46" t="s">
        <v>45495</v>
      </c>
      <c r="HUN5" s="46" t="s">
        <v>45496</v>
      </c>
      <c r="HUO5" s="46" t="s">
        <v>45497</v>
      </c>
      <c r="HUP5" s="46" t="s">
        <v>45498</v>
      </c>
      <c r="HUQ5" s="46" t="s">
        <v>45499</v>
      </c>
      <c r="HUR5" s="46" t="s">
        <v>45500</v>
      </c>
      <c r="HUS5" s="46" t="s">
        <v>45501</v>
      </c>
      <c r="HUT5" s="46" t="s">
        <v>45502</v>
      </c>
      <c r="HUU5" s="46" t="s">
        <v>45503</v>
      </c>
      <c r="HUV5" s="46" t="s">
        <v>45504</v>
      </c>
      <c r="HUW5" s="46" t="s">
        <v>45505</v>
      </c>
      <c r="HUX5" s="46" t="s">
        <v>45506</v>
      </c>
      <c r="HUY5" s="46" t="s">
        <v>45507</v>
      </c>
      <c r="HUZ5" s="46" t="s">
        <v>45508</v>
      </c>
      <c r="HVA5" s="46" t="s">
        <v>45509</v>
      </c>
      <c r="HVB5" s="46" t="s">
        <v>45510</v>
      </c>
      <c r="HVC5" s="46" t="s">
        <v>45511</v>
      </c>
      <c r="HVD5" s="46" t="s">
        <v>45512</v>
      </c>
      <c r="HVE5" s="46" t="s">
        <v>45513</v>
      </c>
      <c r="HVF5" s="46" t="s">
        <v>45514</v>
      </c>
      <c r="HVG5" s="46" t="s">
        <v>45515</v>
      </c>
      <c r="HVH5" s="46" t="s">
        <v>45516</v>
      </c>
      <c r="HVI5" s="46" t="s">
        <v>45517</v>
      </c>
      <c r="HVJ5" s="46" t="s">
        <v>45518</v>
      </c>
      <c r="HVK5" s="46" t="s">
        <v>45519</v>
      </c>
      <c r="HVL5" s="46" t="s">
        <v>45520</v>
      </c>
      <c r="HVM5" s="46" t="s">
        <v>45521</v>
      </c>
      <c r="HVN5" s="46" t="s">
        <v>45522</v>
      </c>
      <c r="HVO5" s="46" t="s">
        <v>45523</v>
      </c>
      <c r="HVP5" s="46" t="s">
        <v>45524</v>
      </c>
      <c r="HVQ5" s="46" t="s">
        <v>45525</v>
      </c>
      <c r="HVR5" s="46" t="s">
        <v>45526</v>
      </c>
      <c r="HVS5" s="46" t="s">
        <v>45527</v>
      </c>
      <c r="HVT5" s="46" t="s">
        <v>45528</v>
      </c>
      <c r="HVU5" s="46" t="s">
        <v>45529</v>
      </c>
      <c r="HVV5" s="46" t="s">
        <v>45530</v>
      </c>
      <c r="HVW5" s="46" t="s">
        <v>45531</v>
      </c>
      <c r="HVX5" s="46" t="s">
        <v>45532</v>
      </c>
      <c r="HVY5" s="46" t="s">
        <v>45533</v>
      </c>
      <c r="HVZ5" s="46" t="s">
        <v>45534</v>
      </c>
      <c r="HWA5" s="46" t="s">
        <v>45535</v>
      </c>
      <c r="HWB5" s="46" t="s">
        <v>45536</v>
      </c>
      <c r="HWC5" s="46" t="s">
        <v>45537</v>
      </c>
      <c r="HWD5" s="46" t="s">
        <v>45538</v>
      </c>
      <c r="HWE5" s="46" t="s">
        <v>45539</v>
      </c>
      <c r="HWF5" s="46" t="s">
        <v>45540</v>
      </c>
      <c r="HWG5" s="46" t="s">
        <v>45541</v>
      </c>
      <c r="HWH5" s="46" t="s">
        <v>45542</v>
      </c>
      <c r="HWI5" s="46" t="s">
        <v>45543</v>
      </c>
      <c r="HWJ5" s="46" t="s">
        <v>45544</v>
      </c>
      <c r="HWK5" s="46" t="s">
        <v>45545</v>
      </c>
      <c r="HWL5" s="46" t="s">
        <v>45546</v>
      </c>
      <c r="HWM5" s="46" t="s">
        <v>45547</v>
      </c>
      <c r="HWN5" s="46" t="s">
        <v>45548</v>
      </c>
      <c r="HWO5" s="46" t="s">
        <v>45549</v>
      </c>
      <c r="HWP5" s="46" t="s">
        <v>45550</v>
      </c>
      <c r="HWQ5" s="46" t="s">
        <v>45551</v>
      </c>
      <c r="HWR5" s="46" t="s">
        <v>45552</v>
      </c>
      <c r="HWS5" s="46" t="s">
        <v>45553</v>
      </c>
      <c r="HWT5" s="46" t="s">
        <v>45554</v>
      </c>
      <c r="HWU5" s="46" t="s">
        <v>45555</v>
      </c>
      <c r="HWV5" s="46" t="s">
        <v>45556</v>
      </c>
      <c r="HWW5" s="46" t="s">
        <v>45557</v>
      </c>
      <c r="HWX5" s="46" t="s">
        <v>45558</v>
      </c>
      <c r="HWY5" s="46" t="s">
        <v>45559</v>
      </c>
      <c r="HWZ5" s="46" t="s">
        <v>45560</v>
      </c>
      <c r="HXA5" s="46" t="s">
        <v>45561</v>
      </c>
      <c r="HXB5" s="46" t="s">
        <v>45562</v>
      </c>
      <c r="HXC5" s="46" t="s">
        <v>45563</v>
      </c>
      <c r="HXD5" s="46" t="s">
        <v>45564</v>
      </c>
      <c r="HXE5" s="46" t="s">
        <v>45565</v>
      </c>
      <c r="HXF5" s="46" t="s">
        <v>45566</v>
      </c>
      <c r="HXG5" s="46" t="s">
        <v>45567</v>
      </c>
      <c r="HXH5" s="46" t="s">
        <v>45568</v>
      </c>
      <c r="HXI5" s="46" t="s">
        <v>45569</v>
      </c>
      <c r="HXJ5" s="46" t="s">
        <v>45570</v>
      </c>
      <c r="HXK5" s="46" t="s">
        <v>45571</v>
      </c>
      <c r="HXL5" s="46" t="s">
        <v>45572</v>
      </c>
      <c r="HXM5" s="46" t="s">
        <v>45573</v>
      </c>
      <c r="HXN5" s="46" t="s">
        <v>45574</v>
      </c>
      <c r="HXO5" s="46" t="s">
        <v>45575</v>
      </c>
      <c r="HXP5" s="46" t="s">
        <v>45576</v>
      </c>
      <c r="HXQ5" s="46" t="s">
        <v>45577</v>
      </c>
      <c r="HXR5" s="46" t="s">
        <v>45578</v>
      </c>
      <c r="HXS5" s="46" t="s">
        <v>45579</v>
      </c>
      <c r="HXT5" s="46" t="s">
        <v>45580</v>
      </c>
      <c r="HXU5" s="46" t="s">
        <v>45581</v>
      </c>
      <c r="HXV5" s="46" t="s">
        <v>45582</v>
      </c>
      <c r="HXW5" s="46" t="s">
        <v>45583</v>
      </c>
      <c r="HXX5" s="46" t="s">
        <v>45584</v>
      </c>
      <c r="HXY5" s="46" t="s">
        <v>45585</v>
      </c>
      <c r="HXZ5" s="46" t="s">
        <v>45586</v>
      </c>
      <c r="HYA5" s="46" t="s">
        <v>45587</v>
      </c>
      <c r="HYB5" s="46" t="s">
        <v>45588</v>
      </c>
      <c r="HYC5" s="46" t="s">
        <v>45589</v>
      </c>
      <c r="HYD5" s="46" t="s">
        <v>45590</v>
      </c>
      <c r="HYE5" s="46" t="s">
        <v>45591</v>
      </c>
      <c r="HYF5" s="46" t="s">
        <v>45592</v>
      </c>
      <c r="HYG5" s="46" t="s">
        <v>45593</v>
      </c>
      <c r="HYH5" s="46" t="s">
        <v>45594</v>
      </c>
      <c r="HYI5" s="46" t="s">
        <v>45595</v>
      </c>
      <c r="HYJ5" s="46" t="s">
        <v>45596</v>
      </c>
      <c r="HYK5" s="46" t="s">
        <v>45597</v>
      </c>
      <c r="HYL5" s="46" t="s">
        <v>45598</v>
      </c>
      <c r="HYM5" s="46" t="s">
        <v>45599</v>
      </c>
      <c r="HYN5" s="46" t="s">
        <v>45600</v>
      </c>
      <c r="HYO5" s="46" t="s">
        <v>45601</v>
      </c>
      <c r="HYP5" s="46" t="s">
        <v>45602</v>
      </c>
      <c r="HYQ5" s="46" t="s">
        <v>45603</v>
      </c>
      <c r="HYR5" s="46" t="s">
        <v>45604</v>
      </c>
      <c r="HYS5" s="46" t="s">
        <v>45605</v>
      </c>
      <c r="HYT5" s="46" t="s">
        <v>45606</v>
      </c>
      <c r="HYU5" s="46" t="s">
        <v>45607</v>
      </c>
      <c r="HYV5" s="46" t="s">
        <v>45608</v>
      </c>
      <c r="HYW5" s="46" t="s">
        <v>45609</v>
      </c>
      <c r="HYX5" s="46" t="s">
        <v>45610</v>
      </c>
      <c r="HYY5" s="46" t="s">
        <v>45611</v>
      </c>
      <c r="HYZ5" s="46" t="s">
        <v>45612</v>
      </c>
      <c r="HZA5" s="46" t="s">
        <v>45613</v>
      </c>
      <c r="HZB5" s="46" t="s">
        <v>45614</v>
      </c>
      <c r="HZC5" s="46" t="s">
        <v>45615</v>
      </c>
      <c r="HZD5" s="46" t="s">
        <v>45616</v>
      </c>
      <c r="HZE5" s="46" t="s">
        <v>45617</v>
      </c>
      <c r="HZF5" s="46" t="s">
        <v>45618</v>
      </c>
      <c r="HZG5" s="46" t="s">
        <v>45619</v>
      </c>
      <c r="HZH5" s="46" t="s">
        <v>45620</v>
      </c>
      <c r="HZI5" s="46" t="s">
        <v>45621</v>
      </c>
      <c r="HZJ5" s="46" t="s">
        <v>45622</v>
      </c>
      <c r="HZK5" s="46" t="s">
        <v>45623</v>
      </c>
      <c r="HZL5" s="46" t="s">
        <v>45624</v>
      </c>
      <c r="HZM5" s="46" t="s">
        <v>45625</v>
      </c>
      <c r="HZN5" s="46" t="s">
        <v>45626</v>
      </c>
      <c r="HZO5" s="46" t="s">
        <v>45627</v>
      </c>
      <c r="HZP5" s="46" t="s">
        <v>45628</v>
      </c>
      <c r="HZQ5" s="46" t="s">
        <v>45629</v>
      </c>
      <c r="HZR5" s="46" t="s">
        <v>45630</v>
      </c>
      <c r="HZS5" s="46" t="s">
        <v>45631</v>
      </c>
      <c r="HZT5" s="46" t="s">
        <v>45632</v>
      </c>
      <c r="HZU5" s="46" t="s">
        <v>45633</v>
      </c>
      <c r="HZV5" s="46" t="s">
        <v>45634</v>
      </c>
      <c r="HZW5" s="46" t="s">
        <v>45635</v>
      </c>
      <c r="HZX5" s="46" t="s">
        <v>45636</v>
      </c>
      <c r="HZY5" s="46" t="s">
        <v>45637</v>
      </c>
      <c r="HZZ5" s="46" t="s">
        <v>45638</v>
      </c>
      <c r="IAA5" s="46" t="s">
        <v>45639</v>
      </c>
      <c r="IAB5" s="46" t="s">
        <v>45640</v>
      </c>
      <c r="IAC5" s="46" t="s">
        <v>45641</v>
      </c>
      <c r="IAD5" s="46" t="s">
        <v>45642</v>
      </c>
      <c r="IAE5" s="46" t="s">
        <v>45643</v>
      </c>
      <c r="IAF5" s="46" t="s">
        <v>45644</v>
      </c>
      <c r="IAG5" s="46" t="s">
        <v>45645</v>
      </c>
      <c r="IAH5" s="46" t="s">
        <v>45646</v>
      </c>
      <c r="IAI5" s="46" t="s">
        <v>45647</v>
      </c>
      <c r="IAJ5" s="46" t="s">
        <v>45648</v>
      </c>
      <c r="IAK5" s="46" t="s">
        <v>45649</v>
      </c>
      <c r="IAL5" s="46" t="s">
        <v>45650</v>
      </c>
      <c r="IAM5" s="46" t="s">
        <v>45651</v>
      </c>
      <c r="IAN5" s="46" t="s">
        <v>45652</v>
      </c>
      <c r="IAO5" s="46" t="s">
        <v>45653</v>
      </c>
      <c r="IAP5" s="46" t="s">
        <v>45654</v>
      </c>
      <c r="IAQ5" s="46" t="s">
        <v>45655</v>
      </c>
      <c r="IAR5" s="46" t="s">
        <v>45656</v>
      </c>
      <c r="IAS5" s="46" t="s">
        <v>45657</v>
      </c>
      <c r="IAT5" s="46" t="s">
        <v>45658</v>
      </c>
      <c r="IAU5" s="46" t="s">
        <v>45659</v>
      </c>
      <c r="IAV5" s="46" t="s">
        <v>45660</v>
      </c>
      <c r="IAW5" s="46" t="s">
        <v>45661</v>
      </c>
      <c r="IAX5" s="46" t="s">
        <v>45662</v>
      </c>
      <c r="IAY5" s="46" t="s">
        <v>45663</v>
      </c>
      <c r="IAZ5" s="46" t="s">
        <v>45664</v>
      </c>
      <c r="IBA5" s="46" t="s">
        <v>45665</v>
      </c>
      <c r="IBB5" s="46" t="s">
        <v>45666</v>
      </c>
      <c r="IBC5" s="46" t="s">
        <v>45667</v>
      </c>
      <c r="IBD5" s="46" t="s">
        <v>45668</v>
      </c>
      <c r="IBE5" s="46" t="s">
        <v>45669</v>
      </c>
      <c r="IBF5" s="46" t="s">
        <v>45670</v>
      </c>
      <c r="IBG5" s="46" t="s">
        <v>45671</v>
      </c>
      <c r="IBH5" s="46" t="s">
        <v>45672</v>
      </c>
      <c r="IBI5" s="46" t="s">
        <v>45673</v>
      </c>
      <c r="IBJ5" s="46" t="s">
        <v>45674</v>
      </c>
      <c r="IBK5" s="46" t="s">
        <v>45675</v>
      </c>
      <c r="IBL5" s="46" t="s">
        <v>45676</v>
      </c>
      <c r="IBM5" s="46" t="s">
        <v>45677</v>
      </c>
      <c r="IBN5" s="46" t="s">
        <v>45678</v>
      </c>
      <c r="IBO5" s="46" t="s">
        <v>45679</v>
      </c>
      <c r="IBP5" s="46" t="s">
        <v>45680</v>
      </c>
      <c r="IBQ5" s="46" t="s">
        <v>45681</v>
      </c>
      <c r="IBR5" s="46" t="s">
        <v>45682</v>
      </c>
      <c r="IBS5" s="46" t="s">
        <v>45683</v>
      </c>
      <c r="IBT5" s="46" t="s">
        <v>45684</v>
      </c>
      <c r="IBU5" s="46" t="s">
        <v>45685</v>
      </c>
      <c r="IBV5" s="46" t="s">
        <v>45686</v>
      </c>
      <c r="IBW5" s="46" t="s">
        <v>45687</v>
      </c>
      <c r="IBX5" s="46" t="s">
        <v>45688</v>
      </c>
      <c r="IBY5" s="46" t="s">
        <v>45689</v>
      </c>
      <c r="IBZ5" s="46" t="s">
        <v>45690</v>
      </c>
      <c r="ICA5" s="46" t="s">
        <v>45691</v>
      </c>
      <c r="ICB5" s="46" t="s">
        <v>45692</v>
      </c>
      <c r="ICC5" s="46" t="s">
        <v>45693</v>
      </c>
      <c r="ICD5" s="46" t="s">
        <v>45694</v>
      </c>
      <c r="ICE5" s="46" t="s">
        <v>45695</v>
      </c>
      <c r="ICF5" s="46" t="s">
        <v>45696</v>
      </c>
      <c r="ICG5" s="46" t="s">
        <v>45697</v>
      </c>
      <c r="ICH5" s="46" t="s">
        <v>45698</v>
      </c>
      <c r="ICI5" s="46" t="s">
        <v>45699</v>
      </c>
      <c r="ICJ5" s="46" t="s">
        <v>45700</v>
      </c>
      <c r="ICK5" s="46" t="s">
        <v>45701</v>
      </c>
      <c r="ICL5" s="46" t="s">
        <v>45702</v>
      </c>
      <c r="ICM5" s="46" t="s">
        <v>45703</v>
      </c>
      <c r="ICN5" s="46" t="s">
        <v>45704</v>
      </c>
      <c r="ICO5" s="46" t="s">
        <v>45705</v>
      </c>
      <c r="ICP5" s="46" t="s">
        <v>45706</v>
      </c>
      <c r="ICQ5" s="46" t="s">
        <v>45707</v>
      </c>
      <c r="ICR5" s="46" t="s">
        <v>45708</v>
      </c>
      <c r="ICS5" s="46" t="s">
        <v>45709</v>
      </c>
      <c r="ICT5" s="46" t="s">
        <v>45710</v>
      </c>
      <c r="ICU5" s="46" t="s">
        <v>45711</v>
      </c>
      <c r="ICV5" s="46" t="s">
        <v>45712</v>
      </c>
      <c r="ICW5" s="46" t="s">
        <v>45713</v>
      </c>
      <c r="ICX5" s="46" t="s">
        <v>45714</v>
      </c>
      <c r="ICY5" s="46" t="s">
        <v>45715</v>
      </c>
      <c r="ICZ5" s="46" t="s">
        <v>45716</v>
      </c>
      <c r="IDA5" s="46" t="s">
        <v>45717</v>
      </c>
      <c r="IDB5" s="46" t="s">
        <v>45718</v>
      </c>
      <c r="IDC5" s="46" t="s">
        <v>45719</v>
      </c>
      <c r="IDD5" s="46" t="s">
        <v>45720</v>
      </c>
      <c r="IDE5" s="46" t="s">
        <v>45721</v>
      </c>
      <c r="IDF5" s="46" t="s">
        <v>45722</v>
      </c>
      <c r="IDG5" s="46" t="s">
        <v>45723</v>
      </c>
      <c r="IDH5" s="46" t="s">
        <v>45724</v>
      </c>
      <c r="IDI5" s="46" t="s">
        <v>45725</v>
      </c>
      <c r="IDJ5" s="46" t="s">
        <v>45726</v>
      </c>
      <c r="IDK5" s="46" t="s">
        <v>45727</v>
      </c>
      <c r="IDL5" s="46" t="s">
        <v>45728</v>
      </c>
      <c r="IDM5" s="46" t="s">
        <v>45729</v>
      </c>
      <c r="IDN5" s="46" t="s">
        <v>45730</v>
      </c>
      <c r="IDO5" s="46" t="s">
        <v>45731</v>
      </c>
      <c r="IDP5" s="46" t="s">
        <v>45732</v>
      </c>
      <c r="IDQ5" s="46" t="s">
        <v>45733</v>
      </c>
      <c r="IDR5" s="46" t="s">
        <v>45734</v>
      </c>
      <c r="IDS5" s="46" t="s">
        <v>45735</v>
      </c>
      <c r="IDT5" s="46" t="s">
        <v>45736</v>
      </c>
      <c r="IDU5" s="46" t="s">
        <v>45737</v>
      </c>
      <c r="IDV5" s="46" t="s">
        <v>45738</v>
      </c>
      <c r="IDW5" s="46" t="s">
        <v>45739</v>
      </c>
      <c r="IDX5" s="46" t="s">
        <v>45740</v>
      </c>
      <c r="IDY5" s="46" t="s">
        <v>45741</v>
      </c>
      <c r="IDZ5" s="46" t="s">
        <v>45742</v>
      </c>
      <c r="IEA5" s="46" t="s">
        <v>45743</v>
      </c>
      <c r="IEB5" s="46" t="s">
        <v>45744</v>
      </c>
      <c r="IEC5" s="46" t="s">
        <v>45745</v>
      </c>
      <c r="IED5" s="46" t="s">
        <v>45746</v>
      </c>
      <c r="IEE5" s="46" t="s">
        <v>45747</v>
      </c>
      <c r="IEF5" s="46" t="s">
        <v>45748</v>
      </c>
      <c r="IEG5" s="46" t="s">
        <v>45749</v>
      </c>
      <c r="IEH5" s="46" t="s">
        <v>45750</v>
      </c>
      <c r="IEI5" s="46" t="s">
        <v>45751</v>
      </c>
      <c r="IEJ5" s="46" t="s">
        <v>45752</v>
      </c>
      <c r="IEK5" s="46" t="s">
        <v>45753</v>
      </c>
      <c r="IEL5" s="46" t="s">
        <v>45754</v>
      </c>
      <c r="IEM5" s="46" t="s">
        <v>45755</v>
      </c>
      <c r="IEN5" s="46" t="s">
        <v>45756</v>
      </c>
      <c r="IEO5" s="46" t="s">
        <v>45757</v>
      </c>
      <c r="IEP5" s="46" t="s">
        <v>45758</v>
      </c>
      <c r="IEQ5" s="46" t="s">
        <v>45759</v>
      </c>
      <c r="IER5" s="46" t="s">
        <v>45760</v>
      </c>
      <c r="IES5" s="46" t="s">
        <v>45761</v>
      </c>
      <c r="IET5" s="46" t="s">
        <v>45762</v>
      </c>
      <c r="IEU5" s="46" t="s">
        <v>45763</v>
      </c>
      <c r="IEV5" s="46" t="s">
        <v>45764</v>
      </c>
      <c r="IEW5" s="46" t="s">
        <v>45765</v>
      </c>
      <c r="IEX5" s="46" t="s">
        <v>45766</v>
      </c>
      <c r="IEY5" s="46" t="s">
        <v>45767</v>
      </c>
      <c r="IEZ5" s="46" t="s">
        <v>45768</v>
      </c>
      <c r="IFA5" s="46" t="s">
        <v>45769</v>
      </c>
      <c r="IFB5" s="46" t="s">
        <v>45770</v>
      </c>
      <c r="IFC5" s="46" t="s">
        <v>45771</v>
      </c>
      <c r="IFD5" s="46" t="s">
        <v>45772</v>
      </c>
      <c r="IFE5" s="46" t="s">
        <v>45773</v>
      </c>
      <c r="IFF5" s="46" t="s">
        <v>45774</v>
      </c>
      <c r="IFG5" s="46" t="s">
        <v>45775</v>
      </c>
      <c r="IFH5" s="46" t="s">
        <v>45776</v>
      </c>
      <c r="IFI5" s="46" t="s">
        <v>45777</v>
      </c>
      <c r="IFJ5" s="46" t="s">
        <v>45778</v>
      </c>
      <c r="IFK5" s="46" t="s">
        <v>45779</v>
      </c>
      <c r="IFL5" s="46" t="s">
        <v>45780</v>
      </c>
      <c r="IFM5" s="46" t="s">
        <v>45781</v>
      </c>
      <c r="IFN5" s="46" t="s">
        <v>45782</v>
      </c>
      <c r="IFO5" s="46" t="s">
        <v>45783</v>
      </c>
      <c r="IFP5" s="46" t="s">
        <v>45784</v>
      </c>
      <c r="IFQ5" s="46" t="s">
        <v>45785</v>
      </c>
      <c r="IFR5" s="46" t="s">
        <v>45786</v>
      </c>
      <c r="IFS5" s="46" t="s">
        <v>45787</v>
      </c>
      <c r="IFT5" s="46" t="s">
        <v>45788</v>
      </c>
      <c r="IFU5" s="46" t="s">
        <v>45789</v>
      </c>
      <c r="IFV5" s="46" t="s">
        <v>45790</v>
      </c>
      <c r="IFW5" s="46" t="s">
        <v>45791</v>
      </c>
      <c r="IFX5" s="46" t="s">
        <v>45792</v>
      </c>
      <c r="IFY5" s="46" t="s">
        <v>45793</v>
      </c>
      <c r="IFZ5" s="46" t="s">
        <v>45794</v>
      </c>
      <c r="IGA5" s="46" t="s">
        <v>45795</v>
      </c>
      <c r="IGB5" s="46" t="s">
        <v>45796</v>
      </c>
      <c r="IGC5" s="46" t="s">
        <v>45797</v>
      </c>
      <c r="IGD5" s="46" t="s">
        <v>45798</v>
      </c>
      <c r="IGE5" s="46" t="s">
        <v>45799</v>
      </c>
      <c r="IGF5" s="46" t="s">
        <v>45800</v>
      </c>
      <c r="IGG5" s="46" t="s">
        <v>45801</v>
      </c>
      <c r="IGH5" s="46" t="s">
        <v>45802</v>
      </c>
      <c r="IGI5" s="46" t="s">
        <v>45803</v>
      </c>
      <c r="IGJ5" s="46" t="s">
        <v>45804</v>
      </c>
      <c r="IGK5" s="46" t="s">
        <v>45805</v>
      </c>
      <c r="IGL5" s="46" t="s">
        <v>45806</v>
      </c>
      <c r="IGM5" s="46" t="s">
        <v>45807</v>
      </c>
      <c r="IGN5" s="46" t="s">
        <v>45808</v>
      </c>
      <c r="IGO5" s="46" t="s">
        <v>45809</v>
      </c>
      <c r="IGP5" s="46" t="s">
        <v>45810</v>
      </c>
      <c r="IGQ5" s="46" t="s">
        <v>45811</v>
      </c>
      <c r="IGR5" s="46" t="s">
        <v>45812</v>
      </c>
      <c r="IGS5" s="46" t="s">
        <v>45813</v>
      </c>
      <c r="IGT5" s="46" t="s">
        <v>45814</v>
      </c>
      <c r="IGU5" s="46" t="s">
        <v>45815</v>
      </c>
      <c r="IGV5" s="46" t="s">
        <v>45816</v>
      </c>
      <c r="IGW5" s="46" t="s">
        <v>45817</v>
      </c>
      <c r="IGX5" s="46" t="s">
        <v>45818</v>
      </c>
      <c r="IGY5" s="46" t="s">
        <v>45819</v>
      </c>
      <c r="IGZ5" s="46" t="s">
        <v>45820</v>
      </c>
      <c r="IHA5" s="46" t="s">
        <v>45821</v>
      </c>
      <c r="IHB5" s="46" t="s">
        <v>45822</v>
      </c>
      <c r="IHC5" s="46" t="s">
        <v>45823</v>
      </c>
      <c r="IHD5" s="46" t="s">
        <v>45824</v>
      </c>
      <c r="IHE5" s="46" t="s">
        <v>45825</v>
      </c>
      <c r="IHF5" s="46" t="s">
        <v>45826</v>
      </c>
      <c r="IHG5" s="46" t="s">
        <v>45827</v>
      </c>
      <c r="IHH5" s="46" t="s">
        <v>45828</v>
      </c>
      <c r="IHI5" s="46" t="s">
        <v>45829</v>
      </c>
      <c r="IHJ5" s="46" t="s">
        <v>45830</v>
      </c>
      <c r="IHK5" s="46" t="s">
        <v>45831</v>
      </c>
      <c r="IHL5" s="46" t="s">
        <v>45832</v>
      </c>
      <c r="IHM5" s="46" t="s">
        <v>45833</v>
      </c>
      <c r="IHN5" s="46" t="s">
        <v>45834</v>
      </c>
      <c r="IHO5" s="46" t="s">
        <v>45835</v>
      </c>
      <c r="IHP5" s="46" t="s">
        <v>45836</v>
      </c>
      <c r="IHQ5" s="46" t="s">
        <v>45837</v>
      </c>
      <c r="IHR5" s="46" t="s">
        <v>45838</v>
      </c>
      <c r="IHS5" s="46" t="s">
        <v>45839</v>
      </c>
      <c r="IHT5" s="46" t="s">
        <v>45840</v>
      </c>
      <c r="IHU5" s="46" t="s">
        <v>45841</v>
      </c>
      <c r="IHV5" s="46" t="s">
        <v>45842</v>
      </c>
      <c r="IHW5" s="46" t="s">
        <v>45843</v>
      </c>
      <c r="IHX5" s="46" t="s">
        <v>45844</v>
      </c>
      <c r="IHY5" s="46" t="s">
        <v>45845</v>
      </c>
      <c r="IHZ5" s="46" t="s">
        <v>45846</v>
      </c>
      <c r="IIA5" s="46" t="s">
        <v>45847</v>
      </c>
      <c r="IIB5" s="46" t="s">
        <v>45848</v>
      </c>
      <c r="IIC5" s="46" t="s">
        <v>45849</v>
      </c>
      <c r="IID5" s="46" t="s">
        <v>45850</v>
      </c>
      <c r="IIE5" s="46" t="s">
        <v>45851</v>
      </c>
      <c r="IIF5" s="46" t="s">
        <v>45852</v>
      </c>
      <c r="IIG5" s="46" t="s">
        <v>45853</v>
      </c>
      <c r="IIH5" s="46" t="s">
        <v>45854</v>
      </c>
      <c r="III5" s="46" t="s">
        <v>45855</v>
      </c>
      <c r="IIJ5" s="46" t="s">
        <v>45856</v>
      </c>
      <c r="IIK5" s="46" t="s">
        <v>45857</v>
      </c>
      <c r="IIL5" s="46" t="s">
        <v>45858</v>
      </c>
      <c r="IIM5" s="46" t="s">
        <v>45859</v>
      </c>
      <c r="IIN5" s="46" t="s">
        <v>45860</v>
      </c>
      <c r="IIO5" s="46" t="s">
        <v>45861</v>
      </c>
      <c r="IIP5" s="46" t="s">
        <v>45862</v>
      </c>
      <c r="IIQ5" s="46" t="s">
        <v>45863</v>
      </c>
      <c r="IIR5" s="46" t="s">
        <v>45864</v>
      </c>
      <c r="IIS5" s="46" t="s">
        <v>45865</v>
      </c>
      <c r="IIT5" s="46" t="s">
        <v>45866</v>
      </c>
      <c r="IIU5" s="46" t="s">
        <v>45867</v>
      </c>
      <c r="IIV5" s="46" t="s">
        <v>45868</v>
      </c>
      <c r="IIW5" s="46" t="s">
        <v>45869</v>
      </c>
      <c r="IIX5" s="46" t="s">
        <v>45870</v>
      </c>
      <c r="IIY5" s="46" t="s">
        <v>45871</v>
      </c>
      <c r="IIZ5" s="46" t="s">
        <v>45872</v>
      </c>
      <c r="IJA5" s="46" t="s">
        <v>45873</v>
      </c>
      <c r="IJB5" s="46" t="s">
        <v>45874</v>
      </c>
      <c r="IJC5" s="46" t="s">
        <v>45875</v>
      </c>
      <c r="IJD5" s="46" t="s">
        <v>45876</v>
      </c>
      <c r="IJE5" s="46" t="s">
        <v>45877</v>
      </c>
      <c r="IJF5" s="46" t="s">
        <v>45878</v>
      </c>
      <c r="IJG5" s="46" t="s">
        <v>45879</v>
      </c>
      <c r="IJH5" s="46" t="s">
        <v>45880</v>
      </c>
      <c r="IJI5" s="46" t="s">
        <v>45881</v>
      </c>
      <c r="IJJ5" s="46" t="s">
        <v>45882</v>
      </c>
      <c r="IJK5" s="46" t="s">
        <v>45883</v>
      </c>
      <c r="IJL5" s="46" t="s">
        <v>45884</v>
      </c>
      <c r="IJM5" s="46" t="s">
        <v>45885</v>
      </c>
      <c r="IJN5" s="46" t="s">
        <v>45886</v>
      </c>
      <c r="IJO5" s="46" t="s">
        <v>45887</v>
      </c>
      <c r="IJP5" s="46" t="s">
        <v>45888</v>
      </c>
      <c r="IJQ5" s="46" t="s">
        <v>45889</v>
      </c>
      <c r="IJR5" s="46" t="s">
        <v>45890</v>
      </c>
      <c r="IJS5" s="46" t="s">
        <v>45891</v>
      </c>
      <c r="IJT5" s="46" t="s">
        <v>45892</v>
      </c>
      <c r="IJU5" s="46" t="s">
        <v>45893</v>
      </c>
      <c r="IJV5" s="46" t="s">
        <v>45894</v>
      </c>
      <c r="IJW5" s="46" t="s">
        <v>45895</v>
      </c>
      <c r="IJX5" s="46" t="s">
        <v>45896</v>
      </c>
      <c r="IJY5" s="46" t="s">
        <v>45897</v>
      </c>
      <c r="IJZ5" s="46" t="s">
        <v>45898</v>
      </c>
      <c r="IKA5" s="46" t="s">
        <v>45899</v>
      </c>
      <c r="IKB5" s="46" t="s">
        <v>45900</v>
      </c>
      <c r="IKC5" s="46" t="s">
        <v>45901</v>
      </c>
      <c r="IKD5" s="46" t="s">
        <v>45902</v>
      </c>
      <c r="IKE5" s="46" t="s">
        <v>45903</v>
      </c>
      <c r="IKF5" s="46" t="s">
        <v>45904</v>
      </c>
      <c r="IKG5" s="46" t="s">
        <v>45905</v>
      </c>
      <c r="IKH5" s="46" t="s">
        <v>45906</v>
      </c>
      <c r="IKI5" s="46" t="s">
        <v>45907</v>
      </c>
      <c r="IKJ5" s="46" t="s">
        <v>45908</v>
      </c>
      <c r="IKK5" s="46" t="s">
        <v>45909</v>
      </c>
      <c r="IKL5" s="46" t="s">
        <v>45910</v>
      </c>
      <c r="IKM5" s="46" t="s">
        <v>45911</v>
      </c>
      <c r="IKN5" s="46" t="s">
        <v>45912</v>
      </c>
      <c r="IKO5" s="46" t="s">
        <v>45913</v>
      </c>
      <c r="IKP5" s="46" t="s">
        <v>45914</v>
      </c>
      <c r="IKQ5" s="46" t="s">
        <v>45915</v>
      </c>
      <c r="IKR5" s="46" t="s">
        <v>45916</v>
      </c>
      <c r="IKS5" s="46" t="s">
        <v>45917</v>
      </c>
      <c r="IKT5" s="46" t="s">
        <v>45918</v>
      </c>
      <c r="IKU5" s="46" t="s">
        <v>45919</v>
      </c>
      <c r="IKV5" s="46" t="s">
        <v>45920</v>
      </c>
      <c r="IKW5" s="46" t="s">
        <v>45921</v>
      </c>
      <c r="IKX5" s="46" t="s">
        <v>45922</v>
      </c>
      <c r="IKY5" s="46" t="s">
        <v>45923</v>
      </c>
      <c r="IKZ5" s="46" t="s">
        <v>45924</v>
      </c>
      <c r="ILA5" s="46" t="s">
        <v>45925</v>
      </c>
      <c r="ILB5" s="46" t="s">
        <v>45926</v>
      </c>
      <c r="ILC5" s="46" t="s">
        <v>45927</v>
      </c>
      <c r="ILD5" s="46" t="s">
        <v>45928</v>
      </c>
      <c r="ILE5" s="46" t="s">
        <v>45929</v>
      </c>
      <c r="ILF5" s="46" t="s">
        <v>45930</v>
      </c>
      <c r="ILG5" s="46" t="s">
        <v>45931</v>
      </c>
      <c r="ILH5" s="46" t="s">
        <v>45932</v>
      </c>
      <c r="ILI5" s="46" t="s">
        <v>45933</v>
      </c>
      <c r="ILJ5" s="46" t="s">
        <v>45934</v>
      </c>
      <c r="ILK5" s="46" t="s">
        <v>45935</v>
      </c>
      <c r="ILL5" s="46" t="s">
        <v>45936</v>
      </c>
      <c r="ILM5" s="46" t="s">
        <v>45937</v>
      </c>
      <c r="ILN5" s="46" t="s">
        <v>45938</v>
      </c>
      <c r="ILO5" s="46" t="s">
        <v>45939</v>
      </c>
      <c r="ILP5" s="46" t="s">
        <v>45940</v>
      </c>
      <c r="ILQ5" s="46" t="s">
        <v>45941</v>
      </c>
      <c r="ILR5" s="46" t="s">
        <v>45942</v>
      </c>
      <c r="ILS5" s="46" t="s">
        <v>45943</v>
      </c>
      <c r="ILT5" s="46" t="s">
        <v>45944</v>
      </c>
      <c r="ILU5" s="46" t="s">
        <v>45945</v>
      </c>
      <c r="ILV5" s="46" t="s">
        <v>45946</v>
      </c>
      <c r="ILW5" s="46" t="s">
        <v>45947</v>
      </c>
      <c r="ILX5" s="46" t="s">
        <v>45948</v>
      </c>
      <c r="ILY5" s="46" t="s">
        <v>45949</v>
      </c>
      <c r="ILZ5" s="46" t="s">
        <v>45950</v>
      </c>
      <c r="IMA5" s="46" t="s">
        <v>45951</v>
      </c>
      <c r="IMB5" s="46" t="s">
        <v>45952</v>
      </c>
      <c r="IMC5" s="46" t="s">
        <v>45953</v>
      </c>
      <c r="IMD5" s="46" t="s">
        <v>45954</v>
      </c>
      <c r="IME5" s="46" t="s">
        <v>45955</v>
      </c>
      <c r="IMF5" s="46" t="s">
        <v>45956</v>
      </c>
      <c r="IMG5" s="46" t="s">
        <v>45957</v>
      </c>
      <c r="IMH5" s="46" t="s">
        <v>45958</v>
      </c>
      <c r="IMI5" s="46" t="s">
        <v>45959</v>
      </c>
      <c r="IMJ5" s="46" t="s">
        <v>45960</v>
      </c>
      <c r="IMK5" s="46" t="s">
        <v>45961</v>
      </c>
      <c r="IML5" s="46" t="s">
        <v>45962</v>
      </c>
      <c r="IMM5" s="46" t="s">
        <v>45963</v>
      </c>
      <c r="IMN5" s="46" t="s">
        <v>45964</v>
      </c>
      <c r="IMO5" s="46" t="s">
        <v>45965</v>
      </c>
      <c r="IMP5" s="46" t="s">
        <v>45966</v>
      </c>
      <c r="IMQ5" s="46" t="s">
        <v>45967</v>
      </c>
      <c r="IMR5" s="46" t="s">
        <v>45968</v>
      </c>
      <c r="IMS5" s="46" t="s">
        <v>45969</v>
      </c>
      <c r="IMT5" s="46" t="s">
        <v>45970</v>
      </c>
      <c r="IMU5" s="46" t="s">
        <v>45971</v>
      </c>
      <c r="IMV5" s="46" t="s">
        <v>45972</v>
      </c>
      <c r="IMW5" s="46" t="s">
        <v>45973</v>
      </c>
      <c r="IMX5" s="46" t="s">
        <v>45974</v>
      </c>
      <c r="IMY5" s="46" t="s">
        <v>45975</v>
      </c>
      <c r="IMZ5" s="46" t="s">
        <v>45976</v>
      </c>
      <c r="INA5" s="46" t="s">
        <v>45977</v>
      </c>
      <c r="INB5" s="46" t="s">
        <v>45978</v>
      </c>
      <c r="INC5" s="46" t="s">
        <v>45979</v>
      </c>
      <c r="IND5" s="46" t="s">
        <v>45980</v>
      </c>
      <c r="INE5" s="46" t="s">
        <v>45981</v>
      </c>
      <c r="INF5" s="46" t="s">
        <v>45982</v>
      </c>
      <c r="ING5" s="46" t="s">
        <v>45983</v>
      </c>
      <c r="INH5" s="46" t="s">
        <v>45984</v>
      </c>
      <c r="INI5" s="46" t="s">
        <v>45985</v>
      </c>
      <c r="INJ5" s="46" t="s">
        <v>45986</v>
      </c>
      <c r="INK5" s="46" t="s">
        <v>45987</v>
      </c>
      <c r="INL5" s="46" t="s">
        <v>45988</v>
      </c>
      <c r="INM5" s="46" t="s">
        <v>45989</v>
      </c>
      <c r="INN5" s="46" t="s">
        <v>45990</v>
      </c>
      <c r="INO5" s="46" t="s">
        <v>45991</v>
      </c>
      <c r="INP5" s="46" t="s">
        <v>45992</v>
      </c>
      <c r="INQ5" s="46" t="s">
        <v>45993</v>
      </c>
      <c r="INR5" s="46" t="s">
        <v>45994</v>
      </c>
      <c r="INS5" s="46" t="s">
        <v>45995</v>
      </c>
      <c r="INT5" s="46" t="s">
        <v>45996</v>
      </c>
      <c r="INU5" s="46" t="s">
        <v>45997</v>
      </c>
      <c r="INV5" s="46" t="s">
        <v>45998</v>
      </c>
      <c r="INW5" s="46" t="s">
        <v>45999</v>
      </c>
      <c r="INX5" s="46" t="s">
        <v>46000</v>
      </c>
      <c r="INY5" s="46" t="s">
        <v>46001</v>
      </c>
      <c r="INZ5" s="46" t="s">
        <v>46002</v>
      </c>
      <c r="IOA5" s="46" t="s">
        <v>46003</v>
      </c>
      <c r="IOB5" s="46" t="s">
        <v>46004</v>
      </c>
      <c r="IOC5" s="46" t="s">
        <v>46005</v>
      </c>
      <c r="IOD5" s="46" t="s">
        <v>46006</v>
      </c>
      <c r="IOE5" s="46" t="s">
        <v>46007</v>
      </c>
      <c r="IOF5" s="46" t="s">
        <v>46008</v>
      </c>
      <c r="IOG5" s="46" t="s">
        <v>46009</v>
      </c>
      <c r="IOH5" s="46" t="s">
        <v>46010</v>
      </c>
      <c r="IOI5" s="46" t="s">
        <v>46011</v>
      </c>
      <c r="IOJ5" s="46" t="s">
        <v>46012</v>
      </c>
      <c r="IOK5" s="46" t="s">
        <v>46013</v>
      </c>
      <c r="IOL5" s="46" t="s">
        <v>46014</v>
      </c>
      <c r="IOM5" s="46" t="s">
        <v>46015</v>
      </c>
      <c r="ION5" s="46" t="s">
        <v>46016</v>
      </c>
      <c r="IOO5" s="46" t="s">
        <v>46017</v>
      </c>
      <c r="IOP5" s="46" t="s">
        <v>46018</v>
      </c>
      <c r="IOQ5" s="46" t="s">
        <v>46019</v>
      </c>
      <c r="IOR5" s="46" t="s">
        <v>46020</v>
      </c>
      <c r="IOS5" s="46" t="s">
        <v>46021</v>
      </c>
      <c r="IOT5" s="46" t="s">
        <v>46022</v>
      </c>
      <c r="IOU5" s="46" t="s">
        <v>46023</v>
      </c>
      <c r="IOV5" s="46" t="s">
        <v>46024</v>
      </c>
      <c r="IOW5" s="46" t="s">
        <v>46025</v>
      </c>
      <c r="IOX5" s="46" t="s">
        <v>46026</v>
      </c>
      <c r="IOY5" s="46" t="s">
        <v>46027</v>
      </c>
      <c r="IOZ5" s="46" t="s">
        <v>46028</v>
      </c>
      <c r="IPA5" s="46" t="s">
        <v>46029</v>
      </c>
      <c r="IPB5" s="46" t="s">
        <v>46030</v>
      </c>
      <c r="IPC5" s="46" t="s">
        <v>46031</v>
      </c>
      <c r="IPD5" s="46" t="s">
        <v>46032</v>
      </c>
      <c r="IPE5" s="46" t="s">
        <v>46033</v>
      </c>
      <c r="IPF5" s="46" t="s">
        <v>46034</v>
      </c>
      <c r="IPG5" s="46" t="s">
        <v>46035</v>
      </c>
      <c r="IPH5" s="46" t="s">
        <v>46036</v>
      </c>
      <c r="IPI5" s="46" t="s">
        <v>46037</v>
      </c>
      <c r="IPJ5" s="46" t="s">
        <v>46038</v>
      </c>
      <c r="IPK5" s="46" t="s">
        <v>46039</v>
      </c>
      <c r="IPL5" s="46" t="s">
        <v>46040</v>
      </c>
      <c r="IPM5" s="46" t="s">
        <v>46041</v>
      </c>
      <c r="IPN5" s="46" t="s">
        <v>46042</v>
      </c>
      <c r="IPO5" s="46" t="s">
        <v>46043</v>
      </c>
      <c r="IPP5" s="46" t="s">
        <v>46044</v>
      </c>
      <c r="IPQ5" s="46" t="s">
        <v>46045</v>
      </c>
      <c r="IPR5" s="46" t="s">
        <v>46046</v>
      </c>
      <c r="IPS5" s="46" t="s">
        <v>46047</v>
      </c>
      <c r="IPT5" s="46" t="s">
        <v>46048</v>
      </c>
      <c r="IPU5" s="46" t="s">
        <v>46049</v>
      </c>
      <c r="IPV5" s="46" t="s">
        <v>46050</v>
      </c>
      <c r="IPW5" s="46" t="s">
        <v>46051</v>
      </c>
      <c r="IPX5" s="46" t="s">
        <v>46052</v>
      </c>
      <c r="IPY5" s="46" t="s">
        <v>46053</v>
      </c>
      <c r="IPZ5" s="46" t="s">
        <v>46054</v>
      </c>
      <c r="IQA5" s="46" t="s">
        <v>46055</v>
      </c>
      <c r="IQB5" s="46" t="s">
        <v>46056</v>
      </c>
      <c r="IQC5" s="46" t="s">
        <v>46057</v>
      </c>
      <c r="IQD5" s="46" t="s">
        <v>46058</v>
      </c>
      <c r="IQE5" s="46" t="s">
        <v>46059</v>
      </c>
      <c r="IQF5" s="46" t="s">
        <v>46060</v>
      </c>
      <c r="IQG5" s="46" t="s">
        <v>46061</v>
      </c>
      <c r="IQH5" s="46" t="s">
        <v>46062</v>
      </c>
      <c r="IQI5" s="46" t="s">
        <v>46063</v>
      </c>
      <c r="IQJ5" s="46" t="s">
        <v>46064</v>
      </c>
      <c r="IQK5" s="46" t="s">
        <v>46065</v>
      </c>
      <c r="IQL5" s="46" t="s">
        <v>46066</v>
      </c>
      <c r="IQM5" s="46" t="s">
        <v>46067</v>
      </c>
      <c r="IQN5" s="46" t="s">
        <v>46068</v>
      </c>
      <c r="IQO5" s="46" t="s">
        <v>46069</v>
      </c>
      <c r="IQP5" s="46" t="s">
        <v>46070</v>
      </c>
      <c r="IQQ5" s="46" t="s">
        <v>46071</v>
      </c>
      <c r="IQR5" s="46" t="s">
        <v>46072</v>
      </c>
      <c r="IQS5" s="46" t="s">
        <v>46073</v>
      </c>
      <c r="IQT5" s="46" t="s">
        <v>46074</v>
      </c>
      <c r="IQU5" s="46" t="s">
        <v>46075</v>
      </c>
      <c r="IQV5" s="46" t="s">
        <v>46076</v>
      </c>
      <c r="IQW5" s="46" t="s">
        <v>46077</v>
      </c>
      <c r="IQX5" s="46" t="s">
        <v>46078</v>
      </c>
      <c r="IQY5" s="46" t="s">
        <v>46079</v>
      </c>
      <c r="IQZ5" s="46" t="s">
        <v>46080</v>
      </c>
      <c r="IRA5" s="46" t="s">
        <v>46081</v>
      </c>
      <c r="IRB5" s="46" t="s">
        <v>46082</v>
      </c>
      <c r="IRC5" s="46" t="s">
        <v>46083</v>
      </c>
      <c r="IRD5" s="46" t="s">
        <v>46084</v>
      </c>
      <c r="IRE5" s="46" t="s">
        <v>46085</v>
      </c>
      <c r="IRF5" s="46" t="s">
        <v>46086</v>
      </c>
      <c r="IRG5" s="46" t="s">
        <v>46087</v>
      </c>
      <c r="IRH5" s="46" t="s">
        <v>46088</v>
      </c>
      <c r="IRI5" s="46" t="s">
        <v>46089</v>
      </c>
      <c r="IRJ5" s="46" t="s">
        <v>46090</v>
      </c>
      <c r="IRK5" s="46" t="s">
        <v>46091</v>
      </c>
      <c r="IRL5" s="46" t="s">
        <v>46092</v>
      </c>
      <c r="IRM5" s="46" t="s">
        <v>46093</v>
      </c>
      <c r="IRN5" s="46" t="s">
        <v>46094</v>
      </c>
      <c r="IRO5" s="46" t="s">
        <v>46095</v>
      </c>
      <c r="IRP5" s="46" t="s">
        <v>46096</v>
      </c>
      <c r="IRQ5" s="46" t="s">
        <v>46097</v>
      </c>
      <c r="IRR5" s="46" t="s">
        <v>46098</v>
      </c>
      <c r="IRS5" s="46" t="s">
        <v>46099</v>
      </c>
      <c r="IRT5" s="46" t="s">
        <v>46100</v>
      </c>
      <c r="IRU5" s="46" t="s">
        <v>46101</v>
      </c>
      <c r="IRV5" s="46" t="s">
        <v>46102</v>
      </c>
      <c r="IRW5" s="46" t="s">
        <v>46103</v>
      </c>
      <c r="IRX5" s="46" t="s">
        <v>46104</v>
      </c>
      <c r="IRY5" s="46" t="s">
        <v>46105</v>
      </c>
      <c r="IRZ5" s="46" t="s">
        <v>46106</v>
      </c>
      <c r="ISA5" s="46" t="s">
        <v>46107</v>
      </c>
      <c r="ISB5" s="46" t="s">
        <v>46108</v>
      </c>
      <c r="ISC5" s="46" t="s">
        <v>46109</v>
      </c>
      <c r="ISD5" s="46" t="s">
        <v>46110</v>
      </c>
      <c r="ISE5" s="46" t="s">
        <v>46111</v>
      </c>
      <c r="ISF5" s="46" t="s">
        <v>46112</v>
      </c>
      <c r="ISG5" s="46" t="s">
        <v>46113</v>
      </c>
      <c r="ISH5" s="46" t="s">
        <v>46114</v>
      </c>
      <c r="ISI5" s="46" t="s">
        <v>46115</v>
      </c>
      <c r="ISJ5" s="46" t="s">
        <v>46116</v>
      </c>
      <c r="ISK5" s="46" t="s">
        <v>46117</v>
      </c>
      <c r="ISL5" s="46" t="s">
        <v>46118</v>
      </c>
      <c r="ISM5" s="46" t="s">
        <v>46119</v>
      </c>
      <c r="ISN5" s="46" t="s">
        <v>46120</v>
      </c>
      <c r="ISO5" s="46" t="s">
        <v>46121</v>
      </c>
      <c r="ISP5" s="46" t="s">
        <v>46122</v>
      </c>
      <c r="ISQ5" s="46" t="s">
        <v>46123</v>
      </c>
      <c r="ISR5" s="46" t="s">
        <v>46124</v>
      </c>
      <c r="ISS5" s="46" t="s">
        <v>46125</v>
      </c>
      <c r="IST5" s="46" t="s">
        <v>46126</v>
      </c>
      <c r="ISU5" s="46" t="s">
        <v>46127</v>
      </c>
      <c r="ISV5" s="46" t="s">
        <v>46128</v>
      </c>
      <c r="ISW5" s="46" t="s">
        <v>46129</v>
      </c>
      <c r="ISX5" s="46" t="s">
        <v>46130</v>
      </c>
      <c r="ISY5" s="46" t="s">
        <v>46131</v>
      </c>
      <c r="ISZ5" s="46" t="s">
        <v>46132</v>
      </c>
      <c r="ITA5" s="46" t="s">
        <v>46133</v>
      </c>
      <c r="ITB5" s="46" t="s">
        <v>46134</v>
      </c>
      <c r="ITC5" s="46" t="s">
        <v>46135</v>
      </c>
      <c r="ITD5" s="46" t="s">
        <v>46136</v>
      </c>
      <c r="ITE5" s="46" t="s">
        <v>46137</v>
      </c>
      <c r="ITF5" s="46" t="s">
        <v>46138</v>
      </c>
      <c r="ITG5" s="46" t="s">
        <v>46139</v>
      </c>
      <c r="ITH5" s="46" t="s">
        <v>46140</v>
      </c>
      <c r="ITI5" s="46" t="s">
        <v>46141</v>
      </c>
      <c r="ITJ5" s="46" t="s">
        <v>46142</v>
      </c>
      <c r="ITK5" s="46" t="s">
        <v>46143</v>
      </c>
      <c r="ITL5" s="46" t="s">
        <v>46144</v>
      </c>
      <c r="ITM5" s="46" t="s">
        <v>46145</v>
      </c>
      <c r="ITN5" s="46" t="s">
        <v>46146</v>
      </c>
      <c r="ITO5" s="46" t="s">
        <v>46147</v>
      </c>
      <c r="ITP5" s="46" t="s">
        <v>46148</v>
      </c>
      <c r="ITQ5" s="46" t="s">
        <v>46149</v>
      </c>
      <c r="ITR5" s="46" t="s">
        <v>46150</v>
      </c>
      <c r="ITS5" s="46" t="s">
        <v>46151</v>
      </c>
      <c r="ITT5" s="46" t="s">
        <v>46152</v>
      </c>
      <c r="ITU5" s="46" t="s">
        <v>46153</v>
      </c>
      <c r="ITV5" s="46" t="s">
        <v>46154</v>
      </c>
      <c r="ITW5" s="46" t="s">
        <v>46155</v>
      </c>
      <c r="ITX5" s="46" t="s">
        <v>46156</v>
      </c>
      <c r="ITY5" s="46" t="s">
        <v>46157</v>
      </c>
      <c r="ITZ5" s="46" t="s">
        <v>46158</v>
      </c>
      <c r="IUA5" s="46" t="s">
        <v>46159</v>
      </c>
      <c r="IUB5" s="46" t="s">
        <v>46160</v>
      </c>
      <c r="IUC5" s="46" t="s">
        <v>46161</v>
      </c>
      <c r="IUD5" s="46" t="s">
        <v>46162</v>
      </c>
      <c r="IUE5" s="46" t="s">
        <v>46163</v>
      </c>
      <c r="IUF5" s="46" t="s">
        <v>46164</v>
      </c>
      <c r="IUG5" s="46" t="s">
        <v>46165</v>
      </c>
      <c r="IUH5" s="46" t="s">
        <v>46166</v>
      </c>
      <c r="IUI5" s="46" t="s">
        <v>46167</v>
      </c>
      <c r="IUJ5" s="46" t="s">
        <v>46168</v>
      </c>
      <c r="IUK5" s="46" t="s">
        <v>46169</v>
      </c>
      <c r="IUL5" s="46" t="s">
        <v>46170</v>
      </c>
      <c r="IUM5" s="46" t="s">
        <v>46171</v>
      </c>
      <c r="IUN5" s="46" t="s">
        <v>46172</v>
      </c>
      <c r="IUO5" s="46" t="s">
        <v>46173</v>
      </c>
      <c r="IUP5" s="46" t="s">
        <v>46174</v>
      </c>
      <c r="IUQ5" s="46" t="s">
        <v>46175</v>
      </c>
      <c r="IUR5" s="46" t="s">
        <v>46176</v>
      </c>
      <c r="IUS5" s="46" t="s">
        <v>46177</v>
      </c>
      <c r="IUT5" s="46" t="s">
        <v>46178</v>
      </c>
      <c r="IUU5" s="46" t="s">
        <v>46179</v>
      </c>
      <c r="IUV5" s="46" t="s">
        <v>46180</v>
      </c>
      <c r="IUW5" s="46" t="s">
        <v>46181</v>
      </c>
      <c r="IUX5" s="46" t="s">
        <v>46182</v>
      </c>
      <c r="IUY5" s="46" t="s">
        <v>46183</v>
      </c>
      <c r="IUZ5" s="46" t="s">
        <v>46184</v>
      </c>
      <c r="IVA5" s="46" t="s">
        <v>46185</v>
      </c>
      <c r="IVB5" s="46" t="s">
        <v>46186</v>
      </c>
      <c r="IVC5" s="46" t="s">
        <v>46187</v>
      </c>
      <c r="IVD5" s="46" t="s">
        <v>46188</v>
      </c>
      <c r="IVE5" s="46" t="s">
        <v>46189</v>
      </c>
      <c r="IVF5" s="46" t="s">
        <v>46190</v>
      </c>
      <c r="IVG5" s="46" t="s">
        <v>46191</v>
      </c>
      <c r="IVH5" s="46" t="s">
        <v>46192</v>
      </c>
      <c r="IVI5" s="46" t="s">
        <v>46193</v>
      </c>
      <c r="IVJ5" s="46" t="s">
        <v>46194</v>
      </c>
      <c r="IVK5" s="46" t="s">
        <v>46195</v>
      </c>
      <c r="IVL5" s="46" t="s">
        <v>46196</v>
      </c>
      <c r="IVM5" s="46" t="s">
        <v>46197</v>
      </c>
      <c r="IVN5" s="46" t="s">
        <v>46198</v>
      </c>
      <c r="IVO5" s="46" t="s">
        <v>46199</v>
      </c>
      <c r="IVP5" s="46" t="s">
        <v>46200</v>
      </c>
      <c r="IVQ5" s="46" t="s">
        <v>46201</v>
      </c>
      <c r="IVR5" s="46" t="s">
        <v>46202</v>
      </c>
      <c r="IVS5" s="46" t="s">
        <v>46203</v>
      </c>
      <c r="IVT5" s="46" t="s">
        <v>46204</v>
      </c>
      <c r="IVU5" s="46" t="s">
        <v>46205</v>
      </c>
      <c r="IVV5" s="46" t="s">
        <v>46206</v>
      </c>
      <c r="IVW5" s="46" t="s">
        <v>46207</v>
      </c>
      <c r="IVX5" s="46" t="s">
        <v>46208</v>
      </c>
      <c r="IVY5" s="46" t="s">
        <v>46209</v>
      </c>
      <c r="IVZ5" s="46" t="s">
        <v>46210</v>
      </c>
      <c r="IWA5" s="46" t="s">
        <v>46211</v>
      </c>
      <c r="IWB5" s="46" t="s">
        <v>46212</v>
      </c>
      <c r="IWC5" s="46" t="s">
        <v>46213</v>
      </c>
      <c r="IWD5" s="46" t="s">
        <v>46214</v>
      </c>
      <c r="IWE5" s="46" t="s">
        <v>46215</v>
      </c>
      <c r="IWF5" s="46" t="s">
        <v>46216</v>
      </c>
      <c r="IWG5" s="46" t="s">
        <v>46217</v>
      </c>
      <c r="IWH5" s="46" t="s">
        <v>46218</v>
      </c>
      <c r="IWI5" s="46" t="s">
        <v>46219</v>
      </c>
      <c r="IWJ5" s="46" t="s">
        <v>46220</v>
      </c>
      <c r="IWK5" s="46" t="s">
        <v>46221</v>
      </c>
      <c r="IWL5" s="46" t="s">
        <v>46222</v>
      </c>
      <c r="IWM5" s="46" t="s">
        <v>46223</v>
      </c>
      <c r="IWN5" s="46" t="s">
        <v>46224</v>
      </c>
      <c r="IWO5" s="46" t="s">
        <v>46225</v>
      </c>
      <c r="IWP5" s="46" t="s">
        <v>46226</v>
      </c>
      <c r="IWQ5" s="46" t="s">
        <v>46227</v>
      </c>
      <c r="IWR5" s="46" t="s">
        <v>46228</v>
      </c>
      <c r="IWS5" s="46" t="s">
        <v>46229</v>
      </c>
      <c r="IWT5" s="46" t="s">
        <v>46230</v>
      </c>
      <c r="IWU5" s="46" t="s">
        <v>46231</v>
      </c>
      <c r="IWV5" s="46" t="s">
        <v>46232</v>
      </c>
      <c r="IWW5" s="46" t="s">
        <v>46233</v>
      </c>
      <c r="IWX5" s="46" t="s">
        <v>46234</v>
      </c>
      <c r="IWY5" s="46" t="s">
        <v>46235</v>
      </c>
      <c r="IWZ5" s="46" t="s">
        <v>46236</v>
      </c>
      <c r="IXA5" s="46" t="s">
        <v>46237</v>
      </c>
      <c r="IXB5" s="46" t="s">
        <v>46238</v>
      </c>
      <c r="IXC5" s="46" t="s">
        <v>46239</v>
      </c>
      <c r="IXD5" s="46" t="s">
        <v>46240</v>
      </c>
      <c r="IXE5" s="46" t="s">
        <v>46241</v>
      </c>
      <c r="IXF5" s="46" t="s">
        <v>46242</v>
      </c>
      <c r="IXG5" s="46" t="s">
        <v>46243</v>
      </c>
      <c r="IXH5" s="46" t="s">
        <v>46244</v>
      </c>
      <c r="IXI5" s="46" t="s">
        <v>46245</v>
      </c>
      <c r="IXJ5" s="46" t="s">
        <v>46246</v>
      </c>
      <c r="IXK5" s="46" t="s">
        <v>46247</v>
      </c>
      <c r="IXL5" s="46" t="s">
        <v>46248</v>
      </c>
      <c r="IXM5" s="46" t="s">
        <v>46249</v>
      </c>
      <c r="IXN5" s="46" t="s">
        <v>46250</v>
      </c>
      <c r="IXO5" s="46" t="s">
        <v>46251</v>
      </c>
      <c r="IXP5" s="46" t="s">
        <v>46252</v>
      </c>
      <c r="IXQ5" s="46" t="s">
        <v>46253</v>
      </c>
      <c r="IXR5" s="46" t="s">
        <v>46254</v>
      </c>
      <c r="IXS5" s="46" t="s">
        <v>46255</v>
      </c>
      <c r="IXT5" s="46" t="s">
        <v>46256</v>
      </c>
      <c r="IXU5" s="46" t="s">
        <v>46257</v>
      </c>
      <c r="IXV5" s="46" t="s">
        <v>46258</v>
      </c>
      <c r="IXW5" s="46" t="s">
        <v>46259</v>
      </c>
      <c r="IXX5" s="46" t="s">
        <v>46260</v>
      </c>
      <c r="IXY5" s="46" t="s">
        <v>46261</v>
      </c>
      <c r="IXZ5" s="46" t="s">
        <v>46262</v>
      </c>
      <c r="IYA5" s="46" t="s">
        <v>46263</v>
      </c>
      <c r="IYB5" s="46" t="s">
        <v>46264</v>
      </c>
      <c r="IYC5" s="46" t="s">
        <v>46265</v>
      </c>
      <c r="IYD5" s="46" t="s">
        <v>46266</v>
      </c>
      <c r="IYE5" s="46" t="s">
        <v>46267</v>
      </c>
      <c r="IYF5" s="46" t="s">
        <v>46268</v>
      </c>
      <c r="IYG5" s="46" t="s">
        <v>46269</v>
      </c>
      <c r="IYH5" s="46" t="s">
        <v>46270</v>
      </c>
      <c r="IYI5" s="46" t="s">
        <v>46271</v>
      </c>
      <c r="IYJ5" s="46" t="s">
        <v>46272</v>
      </c>
      <c r="IYK5" s="46" t="s">
        <v>46273</v>
      </c>
      <c r="IYL5" s="46" t="s">
        <v>46274</v>
      </c>
      <c r="IYM5" s="46" t="s">
        <v>46275</v>
      </c>
      <c r="IYN5" s="46" t="s">
        <v>46276</v>
      </c>
      <c r="IYO5" s="46" t="s">
        <v>46277</v>
      </c>
      <c r="IYP5" s="46" t="s">
        <v>46278</v>
      </c>
      <c r="IYQ5" s="46" t="s">
        <v>46279</v>
      </c>
      <c r="IYR5" s="46" t="s">
        <v>46280</v>
      </c>
      <c r="IYS5" s="46" t="s">
        <v>46281</v>
      </c>
      <c r="IYT5" s="46" t="s">
        <v>46282</v>
      </c>
      <c r="IYU5" s="46" t="s">
        <v>46283</v>
      </c>
      <c r="IYV5" s="46" t="s">
        <v>46284</v>
      </c>
      <c r="IYW5" s="46" t="s">
        <v>46285</v>
      </c>
      <c r="IYX5" s="46" t="s">
        <v>46286</v>
      </c>
      <c r="IYY5" s="46" t="s">
        <v>46287</v>
      </c>
      <c r="IYZ5" s="46" t="s">
        <v>46288</v>
      </c>
      <c r="IZA5" s="46" t="s">
        <v>46289</v>
      </c>
      <c r="IZB5" s="46" t="s">
        <v>46290</v>
      </c>
      <c r="IZC5" s="46" t="s">
        <v>46291</v>
      </c>
      <c r="IZD5" s="46" t="s">
        <v>46292</v>
      </c>
      <c r="IZE5" s="46" t="s">
        <v>46293</v>
      </c>
      <c r="IZF5" s="46" t="s">
        <v>46294</v>
      </c>
      <c r="IZG5" s="46" t="s">
        <v>46295</v>
      </c>
      <c r="IZH5" s="46" t="s">
        <v>46296</v>
      </c>
      <c r="IZI5" s="46" t="s">
        <v>46297</v>
      </c>
      <c r="IZJ5" s="46" t="s">
        <v>46298</v>
      </c>
      <c r="IZK5" s="46" t="s">
        <v>46299</v>
      </c>
      <c r="IZL5" s="46" t="s">
        <v>46300</v>
      </c>
      <c r="IZM5" s="46" t="s">
        <v>46301</v>
      </c>
      <c r="IZN5" s="46" t="s">
        <v>46302</v>
      </c>
      <c r="IZO5" s="46" t="s">
        <v>46303</v>
      </c>
      <c r="IZP5" s="46" t="s">
        <v>46304</v>
      </c>
      <c r="IZQ5" s="46" t="s">
        <v>46305</v>
      </c>
      <c r="IZR5" s="46" t="s">
        <v>46306</v>
      </c>
      <c r="IZS5" s="46" t="s">
        <v>46307</v>
      </c>
      <c r="IZT5" s="46" t="s">
        <v>46308</v>
      </c>
      <c r="IZU5" s="46" t="s">
        <v>46309</v>
      </c>
      <c r="IZV5" s="46" t="s">
        <v>46310</v>
      </c>
      <c r="IZW5" s="46" t="s">
        <v>46311</v>
      </c>
      <c r="IZX5" s="46" t="s">
        <v>46312</v>
      </c>
      <c r="IZY5" s="46" t="s">
        <v>46313</v>
      </c>
      <c r="IZZ5" s="46" t="s">
        <v>46314</v>
      </c>
      <c r="JAA5" s="46" t="s">
        <v>46315</v>
      </c>
      <c r="JAB5" s="46" t="s">
        <v>46316</v>
      </c>
      <c r="JAC5" s="46" t="s">
        <v>46317</v>
      </c>
      <c r="JAD5" s="46" t="s">
        <v>46318</v>
      </c>
      <c r="JAE5" s="46" t="s">
        <v>46319</v>
      </c>
      <c r="JAF5" s="46" t="s">
        <v>46320</v>
      </c>
      <c r="JAG5" s="46" t="s">
        <v>46321</v>
      </c>
      <c r="JAH5" s="46" t="s">
        <v>46322</v>
      </c>
      <c r="JAI5" s="46" t="s">
        <v>46323</v>
      </c>
      <c r="JAJ5" s="46" t="s">
        <v>46324</v>
      </c>
      <c r="JAK5" s="46" t="s">
        <v>46325</v>
      </c>
      <c r="JAL5" s="46" t="s">
        <v>46326</v>
      </c>
      <c r="JAM5" s="46" t="s">
        <v>46327</v>
      </c>
      <c r="JAN5" s="46" t="s">
        <v>46328</v>
      </c>
      <c r="JAO5" s="46" t="s">
        <v>46329</v>
      </c>
      <c r="JAP5" s="46" t="s">
        <v>46330</v>
      </c>
      <c r="JAQ5" s="46" t="s">
        <v>46331</v>
      </c>
      <c r="JAR5" s="46" t="s">
        <v>46332</v>
      </c>
      <c r="JAS5" s="46" t="s">
        <v>46333</v>
      </c>
      <c r="JAT5" s="46" t="s">
        <v>46334</v>
      </c>
      <c r="JAU5" s="46" t="s">
        <v>46335</v>
      </c>
      <c r="JAV5" s="46" t="s">
        <v>46336</v>
      </c>
      <c r="JAW5" s="46" t="s">
        <v>46337</v>
      </c>
      <c r="JAX5" s="46" t="s">
        <v>46338</v>
      </c>
      <c r="JAY5" s="46" t="s">
        <v>46339</v>
      </c>
      <c r="JAZ5" s="46" t="s">
        <v>46340</v>
      </c>
      <c r="JBA5" s="46" t="s">
        <v>46341</v>
      </c>
      <c r="JBB5" s="46" t="s">
        <v>46342</v>
      </c>
      <c r="JBC5" s="46" t="s">
        <v>46343</v>
      </c>
      <c r="JBD5" s="46" t="s">
        <v>46344</v>
      </c>
      <c r="JBE5" s="46" t="s">
        <v>46345</v>
      </c>
      <c r="JBF5" s="46" t="s">
        <v>46346</v>
      </c>
      <c r="JBG5" s="46" t="s">
        <v>46347</v>
      </c>
      <c r="JBH5" s="46" t="s">
        <v>46348</v>
      </c>
      <c r="JBI5" s="46" t="s">
        <v>46349</v>
      </c>
      <c r="JBJ5" s="46" t="s">
        <v>46350</v>
      </c>
      <c r="JBK5" s="46" t="s">
        <v>46351</v>
      </c>
      <c r="JBL5" s="46" t="s">
        <v>46352</v>
      </c>
      <c r="JBM5" s="46" t="s">
        <v>46353</v>
      </c>
      <c r="JBN5" s="46" t="s">
        <v>46354</v>
      </c>
      <c r="JBO5" s="46" t="s">
        <v>46355</v>
      </c>
      <c r="JBP5" s="46" t="s">
        <v>46356</v>
      </c>
      <c r="JBQ5" s="46" t="s">
        <v>46357</v>
      </c>
      <c r="JBR5" s="46" t="s">
        <v>46358</v>
      </c>
      <c r="JBS5" s="46" t="s">
        <v>46359</v>
      </c>
      <c r="JBT5" s="46" t="s">
        <v>46360</v>
      </c>
      <c r="JBU5" s="46" t="s">
        <v>46361</v>
      </c>
      <c r="JBV5" s="46" t="s">
        <v>46362</v>
      </c>
      <c r="JBW5" s="46" t="s">
        <v>46363</v>
      </c>
      <c r="JBX5" s="46" t="s">
        <v>46364</v>
      </c>
      <c r="JBY5" s="46" t="s">
        <v>46365</v>
      </c>
      <c r="JBZ5" s="46" t="s">
        <v>46366</v>
      </c>
      <c r="JCA5" s="46" t="s">
        <v>46367</v>
      </c>
      <c r="JCB5" s="46" t="s">
        <v>46368</v>
      </c>
      <c r="JCC5" s="46" t="s">
        <v>46369</v>
      </c>
      <c r="JCD5" s="46" t="s">
        <v>46370</v>
      </c>
      <c r="JCE5" s="46" t="s">
        <v>46371</v>
      </c>
      <c r="JCF5" s="46" t="s">
        <v>46372</v>
      </c>
      <c r="JCG5" s="46" t="s">
        <v>46373</v>
      </c>
      <c r="JCH5" s="46" t="s">
        <v>46374</v>
      </c>
      <c r="JCI5" s="46" t="s">
        <v>46375</v>
      </c>
      <c r="JCJ5" s="46" t="s">
        <v>46376</v>
      </c>
      <c r="JCK5" s="46" t="s">
        <v>46377</v>
      </c>
      <c r="JCL5" s="46" t="s">
        <v>46378</v>
      </c>
      <c r="JCM5" s="46" t="s">
        <v>46379</v>
      </c>
      <c r="JCN5" s="46" t="s">
        <v>46380</v>
      </c>
      <c r="JCO5" s="46" t="s">
        <v>46381</v>
      </c>
      <c r="JCP5" s="46" t="s">
        <v>46382</v>
      </c>
      <c r="JCQ5" s="46" t="s">
        <v>46383</v>
      </c>
      <c r="JCR5" s="46" t="s">
        <v>46384</v>
      </c>
      <c r="JCS5" s="46" t="s">
        <v>46385</v>
      </c>
      <c r="JCT5" s="46" t="s">
        <v>46386</v>
      </c>
      <c r="JCU5" s="46" t="s">
        <v>46387</v>
      </c>
      <c r="JCV5" s="46" t="s">
        <v>46388</v>
      </c>
      <c r="JCW5" s="46" t="s">
        <v>46389</v>
      </c>
      <c r="JCX5" s="46" t="s">
        <v>46390</v>
      </c>
      <c r="JCY5" s="46" t="s">
        <v>46391</v>
      </c>
      <c r="JCZ5" s="46" t="s">
        <v>46392</v>
      </c>
      <c r="JDA5" s="46" t="s">
        <v>46393</v>
      </c>
      <c r="JDB5" s="46" t="s">
        <v>46394</v>
      </c>
      <c r="JDC5" s="46" t="s">
        <v>46395</v>
      </c>
      <c r="JDD5" s="46" t="s">
        <v>46396</v>
      </c>
      <c r="JDE5" s="46" t="s">
        <v>46397</v>
      </c>
      <c r="JDF5" s="46" t="s">
        <v>46398</v>
      </c>
      <c r="JDG5" s="46" t="s">
        <v>46399</v>
      </c>
      <c r="JDH5" s="46" t="s">
        <v>46400</v>
      </c>
      <c r="JDI5" s="46" t="s">
        <v>46401</v>
      </c>
      <c r="JDJ5" s="46" t="s">
        <v>46402</v>
      </c>
      <c r="JDK5" s="46" t="s">
        <v>46403</v>
      </c>
      <c r="JDL5" s="46" t="s">
        <v>46404</v>
      </c>
      <c r="JDM5" s="46" t="s">
        <v>46405</v>
      </c>
      <c r="JDN5" s="46" t="s">
        <v>46406</v>
      </c>
      <c r="JDO5" s="46" t="s">
        <v>46407</v>
      </c>
      <c r="JDP5" s="46" t="s">
        <v>46408</v>
      </c>
      <c r="JDQ5" s="46" t="s">
        <v>46409</v>
      </c>
      <c r="JDR5" s="46" t="s">
        <v>46410</v>
      </c>
      <c r="JDS5" s="46" t="s">
        <v>46411</v>
      </c>
      <c r="JDT5" s="46" t="s">
        <v>46412</v>
      </c>
      <c r="JDU5" s="46" t="s">
        <v>46413</v>
      </c>
      <c r="JDV5" s="46" t="s">
        <v>46414</v>
      </c>
      <c r="JDW5" s="46" t="s">
        <v>46415</v>
      </c>
      <c r="JDX5" s="46" t="s">
        <v>46416</v>
      </c>
      <c r="JDY5" s="46" t="s">
        <v>46417</v>
      </c>
      <c r="JDZ5" s="46" t="s">
        <v>46418</v>
      </c>
      <c r="JEA5" s="46" t="s">
        <v>46419</v>
      </c>
      <c r="JEB5" s="46" t="s">
        <v>46420</v>
      </c>
      <c r="JEC5" s="46" t="s">
        <v>46421</v>
      </c>
      <c r="JED5" s="46" t="s">
        <v>46422</v>
      </c>
      <c r="JEE5" s="46" t="s">
        <v>46423</v>
      </c>
      <c r="JEF5" s="46" t="s">
        <v>46424</v>
      </c>
      <c r="JEG5" s="46" t="s">
        <v>46425</v>
      </c>
      <c r="JEH5" s="46" t="s">
        <v>46426</v>
      </c>
      <c r="JEI5" s="46" t="s">
        <v>46427</v>
      </c>
      <c r="JEJ5" s="46" t="s">
        <v>46428</v>
      </c>
      <c r="JEK5" s="46" t="s">
        <v>46429</v>
      </c>
      <c r="JEL5" s="46" t="s">
        <v>46430</v>
      </c>
      <c r="JEM5" s="46" t="s">
        <v>46431</v>
      </c>
      <c r="JEN5" s="46" t="s">
        <v>46432</v>
      </c>
      <c r="JEO5" s="46" t="s">
        <v>46433</v>
      </c>
      <c r="JEP5" s="46" t="s">
        <v>46434</v>
      </c>
      <c r="JEQ5" s="46" t="s">
        <v>46435</v>
      </c>
      <c r="JER5" s="46" t="s">
        <v>46436</v>
      </c>
      <c r="JES5" s="46" t="s">
        <v>46437</v>
      </c>
      <c r="JET5" s="46" t="s">
        <v>46438</v>
      </c>
      <c r="JEU5" s="46" t="s">
        <v>46439</v>
      </c>
      <c r="JEV5" s="46" t="s">
        <v>46440</v>
      </c>
      <c r="JEW5" s="46" t="s">
        <v>46441</v>
      </c>
      <c r="JEX5" s="46" t="s">
        <v>46442</v>
      </c>
      <c r="JEY5" s="46" t="s">
        <v>46443</v>
      </c>
      <c r="JEZ5" s="46" t="s">
        <v>46444</v>
      </c>
      <c r="JFA5" s="46" t="s">
        <v>46445</v>
      </c>
      <c r="JFB5" s="46" t="s">
        <v>46446</v>
      </c>
      <c r="JFC5" s="46" t="s">
        <v>46447</v>
      </c>
      <c r="JFD5" s="46" t="s">
        <v>46448</v>
      </c>
      <c r="JFE5" s="46" t="s">
        <v>46449</v>
      </c>
      <c r="JFF5" s="46" t="s">
        <v>46450</v>
      </c>
      <c r="JFG5" s="46" t="s">
        <v>46451</v>
      </c>
      <c r="JFH5" s="46" t="s">
        <v>46452</v>
      </c>
      <c r="JFI5" s="46" t="s">
        <v>46453</v>
      </c>
      <c r="JFJ5" s="46" t="s">
        <v>46454</v>
      </c>
      <c r="JFK5" s="46" t="s">
        <v>46455</v>
      </c>
      <c r="JFL5" s="46" t="s">
        <v>46456</v>
      </c>
      <c r="JFM5" s="46" t="s">
        <v>46457</v>
      </c>
      <c r="JFN5" s="46" t="s">
        <v>46458</v>
      </c>
      <c r="JFO5" s="46" t="s">
        <v>46459</v>
      </c>
      <c r="JFP5" s="46" t="s">
        <v>46460</v>
      </c>
      <c r="JFQ5" s="46" t="s">
        <v>46461</v>
      </c>
      <c r="JFR5" s="46" t="s">
        <v>46462</v>
      </c>
      <c r="JFS5" s="46" t="s">
        <v>46463</v>
      </c>
      <c r="JFT5" s="46" t="s">
        <v>46464</v>
      </c>
      <c r="JFU5" s="46" t="s">
        <v>46465</v>
      </c>
      <c r="JFV5" s="46" t="s">
        <v>46466</v>
      </c>
      <c r="JFW5" s="46" t="s">
        <v>46467</v>
      </c>
      <c r="JFX5" s="46" t="s">
        <v>46468</v>
      </c>
      <c r="JFY5" s="46" t="s">
        <v>46469</v>
      </c>
      <c r="JFZ5" s="46" t="s">
        <v>46470</v>
      </c>
      <c r="JGA5" s="46" t="s">
        <v>46471</v>
      </c>
      <c r="JGB5" s="46" t="s">
        <v>46472</v>
      </c>
      <c r="JGC5" s="46" t="s">
        <v>46473</v>
      </c>
      <c r="JGD5" s="46" t="s">
        <v>46474</v>
      </c>
      <c r="JGE5" s="46" t="s">
        <v>46475</v>
      </c>
      <c r="JGF5" s="46" t="s">
        <v>46476</v>
      </c>
      <c r="JGG5" s="46" t="s">
        <v>46477</v>
      </c>
      <c r="JGH5" s="46" t="s">
        <v>46478</v>
      </c>
      <c r="JGI5" s="46" t="s">
        <v>46479</v>
      </c>
      <c r="JGJ5" s="46" t="s">
        <v>46480</v>
      </c>
      <c r="JGK5" s="46" t="s">
        <v>46481</v>
      </c>
      <c r="JGL5" s="46" t="s">
        <v>46482</v>
      </c>
      <c r="JGM5" s="46" t="s">
        <v>46483</v>
      </c>
      <c r="JGN5" s="46" t="s">
        <v>46484</v>
      </c>
      <c r="JGO5" s="46" t="s">
        <v>46485</v>
      </c>
      <c r="JGP5" s="46" t="s">
        <v>46486</v>
      </c>
      <c r="JGQ5" s="46" t="s">
        <v>46487</v>
      </c>
      <c r="JGR5" s="46" t="s">
        <v>46488</v>
      </c>
      <c r="JGS5" s="46" t="s">
        <v>46489</v>
      </c>
      <c r="JGT5" s="46" t="s">
        <v>46490</v>
      </c>
      <c r="JGU5" s="46" t="s">
        <v>46491</v>
      </c>
      <c r="JGV5" s="46" t="s">
        <v>46492</v>
      </c>
      <c r="JGW5" s="46" t="s">
        <v>46493</v>
      </c>
      <c r="JGX5" s="46" t="s">
        <v>46494</v>
      </c>
      <c r="JGY5" s="46" t="s">
        <v>46495</v>
      </c>
      <c r="JGZ5" s="46" t="s">
        <v>46496</v>
      </c>
      <c r="JHA5" s="46" t="s">
        <v>46497</v>
      </c>
      <c r="JHB5" s="46" t="s">
        <v>46498</v>
      </c>
      <c r="JHC5" s="46" t="s">
        <v>46499</v>
      </c>
      <c r="JHD5" s="46" t="s">
        <v>46500</v>
      </c>
      <c r="JHE5" s="46" t="s">
        <v>46501</v>
      </c>
      <c r="JHF5" s="46" t="s">
        <v>46502</v>
      </c>
      <c r="JHG5" s="46" t="s">
        <v>46503</v>
      </c>
      <c r="JHH5" s="46" t="s">
        <v>46504</v>
      </c>
      <c r="JHI5" s="46" t="s">
        <v>46505</v>
      </c>
      <c r="JHJ5" s="46" t="s">
        <v>46506</v>
      </c>
      <c r="JHK5" s="46" t="s">
        <v>46507</v>
      </c>
      <c r="JHL5" s="46" t="s">
        <v>46508</v>
      </c>
      <c r="JHM5" s="46" t="s">
        <v>46509</v>
      </c>
      <c r="JHN5" s="46" t="s">
        <v>46510</v>
      </c>
      <c r="JHO5" s="46" t="s">
        <v>46511</v>
      </c>
      <c r="JHP5" s="46" t="s">
        <v>46512</v>
      </c>
      <c r="JHQ5" s="46" t="s">
        <v>46513</v>
      </c>
      <c r="JHR5" s="46" t="s">
        <v>46514</v>
      </c>
      <c r="JHS5" s="46" t="s">
        <v>46515</v>
      </c>
      <c r="JHT5" s="46" t="s">
        <v>46516</v>
      </c>
      <c r="JHU5" s="46" t="s">
        <v>46517</v>
      </c>
      <c r="JHV5" s="46" t="s">
        <v>46518</v>
      </c>
      <c r="JHW5" s="46" t="s">
        <v>46519</v>
      </c>
      <c r="JHX5" s="46" t="s">
        <v>46520</v>
      </c>
      <c r="JHY5" s="46" t="s">
        <v>46521</v>
      </c>
      <c r="JHZ5" s="46" t="s">
        <v>46522</v>
      </c>
      <c r="JIA5" s="46" t="s">
        <v>46523</v>
      </c>
      <c r="JIB5" s="46" t="s">
        <v>46524</v>
      </c>
      <c r="JIC5" s="46" t="s">
        <v>46525</v>
      </c>
      <c r="JID5" s="46" t="s">
        <v>46526</v>
      </c>
      <c r="JIE5" s="46" t="s">
        <v>46527</v>
      </c>
      <c r="JIF5" s="46" t="s">
        <v>46528</v>
      </c>
      <c r="JIG5" s="46" t="s">
        <v>46529</v>
      </c>
      <c r="JIH5" s="46" t="s">
        <v>46530</v>
      </c>
      <c r="JII5" s="46" t="s">
        <v>46531</v>
      </c>
      <c r="JIJ5" s="46" t="s">
        <v>46532</v>
      </c>
      <c r="JIK5" s="46" t="s">
        <v>46533</v>
      </c>
      <c r="JIL5" s="46" t="s">
        <v>46534</v>
      </c>
      <c r="JIM5" s="46" t="s">
        <v>46535</v>
      </c>
      <c r="JIN5" s="46" t="s">
        <v>46536</v>
      </c>
      <c r="JIO5" s="46" t="s">
        <v>46537</v>
      </c>
      <c r="JIP5" s="46" t="s">
        <v>46538</v>
      </c>
      <c r="JIQ5" s="46" t="s">
        <v>46539</v>
      </c>
      <c r="JIR5" s="46" t="s">
        <v>46540</v>
      </c>
      <c r="JIS5" s="46" t="s">
        <v>46541</v>
      </c>
      <c r="JIT5" s="46" t="s">
        <v>46542</v>
      </c>
      <c r="JIU5" s="46" t="s">
        <v>46543</v>
      </c>
      <c r="JIV5" s="46" t="s">
        <v>46544</v>
      </c>
      <c r="JIW5" s="46" t="s">
        <v>46545</v>
      </c>
      <c r="JIX5" s="46" t="s">
        <v>46546</v>
      </c>
      <c r="JIY5" s="46" t="s">
        <v>46547</v>
      </c>
      <c r="JIZ5" s="46" t="s">
        <v>46548</v>
      </c>
      <c r="JJA5" s="46" t="s">
        <v>46549</v>
      </c>
      <c r="JJB5" s="46" t="s">
        <v>46550</v>
      </c>
      <c r="JJC5" s="46" t="s">
        <v>46551</v>
      </c>
      <c r="JJD5" s="46" t="s">
        <v>46552</v>
      </c>
      <c r="JJE5" s="46" t="s">
        <v>46553</v>
      </c>
      <c r="JJF5" s="46" t="s">
        <v>46554</v>
      </c>
      <c r="JJG5" s="46" t="s">
        <v>46555</v>
      </c>
      <c r="JJH5" s="46" t="s">
        <v>46556</v>
      </c>
      <c r="JJI5" s="46" t="s">
        <v>46557</v>
      </c>
      <c r="JJJ5" s="46" t="s">
        <v>46558</v>
      </c>
      <c r="JJK5" s="46" t="s">
        <v>46559</v>
      </c>
      <c r="JJL5" s="46" t="s">
        <v>46560</v>
      </c>
      <c r="JJM5" s="46" t="s">
        <v>46561</v>
      </c>
      <c r="JJN5" s="46" t="s">
        <v>46562</v>
      </c>
      <c r="JJO5" s="46" t="s">
        <v>46563</v>
      </c>
      <c r="JJP5" s="46" t="s">
        <v>46564</v>
      </c>
      <c r="JJQ5" s="46" t="s">
        <v>46565</v>
      </c>
      <c r="JJR5" s="46" t="s">
        <v>46566</v>
      </c>
      <c r="JJS5" s="46" t="s">
        <v>46567</v>
      </c>
      <c r="JJT5" s="46" t="s">
        <v>46568</v>
      </c>
      <c r="JJU5" s="46" t="s">
        <v>46569</v>
      </c>
      <c r="JJV5" s="46" t="s">
        <v>46570</v>
      </c>
      <c r="JJW5" s="46" t="s">
        <v>46571</v>
      </c>
      <c r="JJX5" s="46" t="s">
        <v>46572</v>
      </c>
      <c r="JJY5" s="46" t="s">
        <v>46573</v>
      </c>
      <c r="JJZ5" s="46" t="s">
        <v>46574</v>
      </c>
      <c r="JKA5" s="46" t="s">
        <v>46575</v>
      </c>
      <c r="JKB5" s="46" t="s">
        <v>46576</v>
      </c>
      <c r="JKC5" s="46" t="s">
        <v>46577</v>
      </c>
      <c r="JKD5" s="46" t="s">
        <v>46578</v>
      </c>
      <c r="JKE5" s="46" t="s">
        <v>46579</v>
      </c>
      <c r="JKF5" s="46" t="s">
        <v>46580</v>
      </c>
      <c r="JKG5" s="46" t="s">
        <v>46581</v>
      </c>
      <c r="JKH5" s="46" t="s">
        <v>46582</v>
      </c>
      <c r="JKI5" s="46" t="s">
        <v>46583</v>
      </c>
      <c r="JKJ5" s="46" t="s">
        <v>46584</v>
      </c>
      <c r="JKK5" s="46" t="s">
        <v>46585</v>
      </c>
      <c r="JKL5" s="46" t="s">
        <v>46586</v>
      </c>
      <c r="JKM5" s="46" t="s">
        <v>46587</v>
      </c>
      <c r="JKN5" s="46" t="s">
        <v>46588</v>
      </c>
      <c r="JKO5" s="46" t="s">
        <v>46589</v>
      </c>
      <c r="JKP5" s="46" t="s">
        <v>46590</v>
      </c>
      <c r="JKQ5" s="46" t="s">
        <v>46591</v>
      </c>
      <c r="JKR5" s="46" t="s">
        <v>46592</v>
      </c>
      <c r="JKS5" s="46" t="s">
        <v>46593</v>
      </c>
      <c r="JKT5" s="46" t="s">
        <v>46594</v>
      </c>
      <c r="JKU5" s="46" t="s">
        <v>46595</v>
      </c>
      <c r="JKV5" s="46" t="s">
        <v>46596</v>
      </c>
      <c r="JKW5" s="46" t="s">
        <v>46597</v>
      </c>
      <c r="JKX5" s="46" t="s">
        <v>46598</v>
      </c>
      <c r="JKY5" s="46" t="s">
        <v>46599</v>
      </c>
      <c r="JKZ5" s="46" t="s">
        <v>46600</v>
      </c>
      <c r="JLA5" s="46" t="s">
        <v>46601</v>
      </c>
      <c r="JLB5" s="46" t="s">
        <v>46602</v>
      </c>
      <c r="JLC5" s="46" t="s">
        <v>46603</v>
      </c>
      <c r="JLD5" s="46" t="s">
        <v>46604</v>
      </c>
      <c r="JLE5" s="46" t="s">
        <v>46605</v>
      </c>
      <c r="JLF5" s="46" t="s">
        <v>46606</v>
      </c>
      <c r="JLG5" s="46" t="s">
        <v>46607</v>
      </c>
      <c r="JLH5" s="46" t="s">
        <v>46608</v>
      </c>
      <c r="JLI5" s="46" t="s">
        <v>46609</v>
      </c>
      <c r="JLJ5" s="46" t="s">
        <v>46610</v>
      </c>
      <c r="JLK5" s="46" t="s">
        <v>46611</v>
      </c>
      <c r="JLL5" s="46" t="s">
        <v>46612</v>
      </c>
      <c r="JLM5" s="46" t="s">
        <v>46613</v>
      </c>
      <c r="JLN5" s="46" t="s">
        <v>46614</v>
      </c>
      <c r="JLO5" s="46" t="s">
        <v>46615</v>
      </c>
      <c r="JLP5" s="46" t="s">
        <v>46616</v>
      </c>
      <c r="JLQ5" s="46" t="s">
        <v>46617</v>
      </c>
      <c r="JLR5" s="46" t="s">
        <v>46618</v>
      </c>
      <c r="JLS5" s="46" t="s">
        <v>46619</v>
      </c>
      <c r="JLT5" s="46" t="s">
        <v>46620</v>
      </c>
      <c r="JLU5" s="46" t="s">
        <v>46621</v>
      </c>
      <c r="JLV5" s="46" t="s">
        <v>46622</v>
      </c>
      <c r="JLW5" s="46" t="s">
        <v>46623</v>
      </c>
      <c r="JLX5" s="46" t="s">
        <v>46624</v>
      </c>
      <c r="JLY5" s="46" t="s">
        <v>46625</v>
      </c>
      <c r="JLZ5" s="46" t="s">
        <v>46626</v>
      </c>
      <c r="JMA5" s="46" t="s">
        <v>46627</v>
      </c>
      <c r="JMB5" s="46" t="s">
        <v>46628</v>
      </c>
      <c r="JMC5" s="46" t="s">
        <v>46629</v>
      </c>
      <c r="JMD5" s="46" t="s">
        <v>46630</v>
      </c>
      <c r="JME5" s="46" t="s">
        <v>46631</v>
      </c>
      <c r="JMF5" s="46" t="s">
        <v>46632</v>
      </c>
      <c r="JMG5" s="46" t="s">
        <v>46633</v>
      </c>
      <c r="JMH5" s="46" t="s">
        <v>46634</v>
      </c>
      <c r="JMI5" s="46" t="s">
        <v>46635</v>
      </c>
      <c r="JMJ5" s="46" t="s">
        <v>46636</v>
      </c>
      <c r="JMK5" s="46" t="s">
        <v>46637</v>
      </c>
      <c r="JML5" s="46" t="s">
        <v>46638</v>
      </c>
      <c r="JMM5" s="46" t="s">
        <v>46639</v>
      </c>
      <c r="JMN5" s="46" t="s">
        <v>46640</v>
      </c>
      <c r="JMO5" s="46" t="s">
        <v>46641</v>
      </c>
      <c r="JMP5" s="46" t="s">
        <v>46642</v>
      </c>
      <c r="JMQ5" s="46" t="s">
        <v>46643</v>
      </c>
      <c r="JMR5" s="46" t="s">
        <v>46644</v>
      </c>
      <c r="JMS5" s="46" t="s">
        <v>46645</v>
      </c>
      <c r="JMT5" s="46" t="s">
        <v>46646</v>
      </c>
      <c r="JMU5" s="46" t="s">
        <v>46647</v>
      </c>
      <c r="JMV5" s="46" t="s">
        <v>46648</v>
      </c>
      <c r="JMW5" s="46" t="s">
        <v>46649</v>
      </c>
      <c r="JMX5" s="46" t="s">
        <v>46650</v>
      </c>
      <c r="JMY5" s="46" t="s">
        <v>46651</v>
      </c>
      <c r="JMZ5" s="46" t="s">
        <v>46652</v>
      </c>
      <c r="JNA5" s="46" t="s">
        <v>46653</v>
      </c>
      <c r="JNB5" s="46" t="s">
        <v>46654</v>
      </c>
      <c r="JNC5" s="46" t="s">
        <v>46655</v>
      </c>
      <c r="JND5" s="46" t="s">
        <v>46656</v>
      </c>
      <c r="JNE5" s="46" t="s">
        <v>46657</v>
      </c>
      <c r="JNF5" s="46" t="s">
        <v>46658</v>
      </c>
      <c r="JNG5" s="46" t="s">
        <v>46659</v>
      </c>
      <c r="JNH5" s="46" t="s">
        <v>46660</v>
      </c>
      <c r="JNI5" s="46" t="s">
        <v>46661</v>
      </c>
      <c r="JNJ5" s="46" t="s">
        <v>46662</v>
      </c>
      <c r="JNK5" s="46" t="s">
        <v>46663</v>
      </c>
      <c r="JNL5" s="46" t="s">
        <v>46664</v>
      </c>
      <c r="JNM5" s="46" t="s">
        <v>46665</v>
      </c>
      <c r="JNN5" s="46" t="s">
        <v>46666</v>
      </c>
      <c r="JNO5" s="46" t="s">
        <v>46667</v>
      </c>
      <c r="JNP5" s="46" t="s">
        <v>46668</v>
      </c>
      <c r="JNQ5" s="46" t="s">
        <v>46669</v>
      </c>
      <c r="JNR5" s="46" t="s">
        <v>46670</v>
      </c>
      <c r="JNS5" s="46" t="s">
        <v>46671</v>
      </c>
      <c r="JNT5" s="46" t="s">
        <v>46672</v>
      </c>
      <c r="JNU5" s="46" t="s">
        <v>46673</v>
      </c>
      <c r="JNV5" s="46" t="s">
        <v>46674</v>
      </c>
      <c r="JNW5" s="46" t="s">
        <v>46675</v>
      </c>
      <c r="JNX5" s="46" t="s">
        <v>46676</v>
      </c>
      <c r="JNY5" s="46" t="s">
        <v>46677</v>
      </c>
      <c r="JNZ5" s="46" t="s">
        <v>46678</v>
      </c>
      <c r="JOA5" s="46" t="s">
        <v>46679</v>
      </c>
      <c r="JOB5" s="46" t="s">
        <v>46680</v>
      </c>
      <c r="JOC5" s="46" t="s">
        <v>46681</v>
      </c>
      <c r="JOD5" s="46" t="s">
        <v>46682</v>
      </c>
      <c r="JOE5" s="46" t="s">
        <v>46683</v>
      </c>
      <c r="JOF5" s="46" t="s">
        <v>46684</v>
      </c>
      <c r="JOG5" s="46" t="s">
        <v>46685</v>
      </c>
      <c r="JOH5" s="46" t="s">
        <v>46686</v>
      </c>
      <c r="JOI5" s="46" t="s">
        <v>46687</v>
      </c>
      <c r="JOJ5" s="46" t="s">
        <v>46688</v>
      </c>
      <c r="JOK5" s="46" t="s">
        <v>46689</v>
      </c>
      <c r="JOL5" s="46" t="s">
        <v>46690</v>
      </c>
      <c r="JOM5" s="46" t="s">
        <v>46691</v>
      </c>
      <c r="JON5" s="46" t="s">
        <v>46692</v>
      </c>
      <c r="JOO5" s="46" t="s">
        <v>46693</v>
      </c>
      <c r="JOP5" s="46" t="s">
        <v>46694</v>
      </c>
      <c r="JOQ5" s="46" t="s">
        <v>46695</v>
      </c>
      <c r="JOR5" s="46" t="s">
        <v>46696</v>
      </c>
      <c r="JOS5" s="46" t="s">
        <v>46697</v>
      </c>
      <c r="JOT5" s="46" t="s">
        <v>46698</v>
      </c>
      <c r="JOU5" s="46" t="s">
        <v>46699</v>
      </c>
      <c r="JOV5" s="46" t="s">
        <v>46700</v>
      </c>
      <c r="JOW5" s="46" t="s">
        <v>46701</v>
      </c>
      <c r="JOX5" s="46" t="s">
        <v>46702</v>
      </c>
      <c r="JOY5" s="46" t="s">
        <v>46703</v>
      </c>
      <c r="JOZ5" s="46" t="s">
        <v>46704</v>
      </c>
      <c r="JPA5" s="46" t="s">
        <v>46705</v>
      </c>
      <c r="JPB5" s="46" t="s">
        <v>46706</v>
      </c>
      <c r="JPC5" s="46" t="s">
        <v>46707</v>
      </c>
      <c r="JPD5" s="46" t="s">
        <v>46708</v>
      </c>
      <c r="JPE5" s="46" t="s">
        <v>46709</v>
      </c>
      <c r="JPF5" s="46" t="s">
        <v>46710</v>
      </c>
      <c r="JPG5" s="46" t="s">
        <v>46711</v>
      </c>
      <c r="JPH5" s="46" t="s">
        <v>46712</v>
      </c>
      <c r="JPI5" s="46" t="s">
        <v>46713</v>
      </c>
      <c r="JPJ5" s="46" t="s">
        <v>46714</v>
      </c>
      <c r="JPK5" s="46" t="s">
        <v>46715</v>
      </c>
      <c r="JPL5" s="46" t="s">
        <v>46716</v>
      </c>
      <c r="JPM5" s="46" t="s">
        <v>46717</v>
      </c>
      <c r="JPN5" s="46" t="s">
        <v>46718</v>
      </c>
      <c r="JPO5" s="46" t="s">
        <v>46719</v>
      </c>
      <c r="JPP5" s="46" t="s">
        <v>46720</v>
      </c>
      <c r="JPQ5" s="46" t="s">
        <v>46721</v>
      </c>
      <c r="JPR5" s="46" t="s">
        <v>46722</v>
      </c>
      <c r="JPS5" s="46" t="s">
        <v>46723</v>
      </c>
      <c r="JPT5" s="46" t="s">
        <v>46724</v>
      </c>
      <c r="JPU5" s="46" t="s">
        <v>46725</v>
      </c>
      <c r="JPV5" s="46" t="s">
        <v>46726</v>
      </c>
      <c r="JPW5" s="46" t="s">
        <v>46727</v>
      </c>
      <c r="JPX5" s="46" t="s">
        <v>46728</v>
      </c>
      <c r="JPY5" s="46" t="s">
        <v>46729</v>
      </c>
      <c r="JPZ5" s="46" t="s">
        <v>46730</v>
      </c>
      <c r="JQA5" s="46" t="s">
        <v>46731</v>
      </c>
      <c r="JQB5" s="46" t="s">
        <v>46732</v>
      </c>
      <c r="JQC5" s="46" t="s">
        <v>46733</v>
      </c>
      <c r="JQD5" s="46" t="s">
        <v>46734</v>
      </c>
      <c r="JQE5" s="46" t="s">
        <v>46735</v>
      </c>
      <c r="JQF5" s="46" t="s">
        <v>46736</v>
      </c>
      <c r="JQG5" s="46" t="s">
        <v>46737</v>
      </c>
      <c r="JQH5" s="46" t="s">
        <v>46738</v>
      </c>
      <c r="JQI5" s="46" t="s">
        <v>46739</v>
      </c>
      <c r="JQJ5" s="46" t="s">
        <v>46740</v>
      </c>
      <c r="JQK5" s="46" t="s">
        <v>46741</v>
      </c>
      <c r="JQL5" s="46" t="s">
        <v>46742</v>
      </c>
      <c r="JQM5" s="46" t="s">
        <v>46743</v>
      </c>
      <c r="JQN5" s="46" t="s">
        <v>46744</v>
      </c>
      <c r="JQO5" s="46" t="s">
        <v>46745</v>
      </c>
      <c r="JQP5" s="46" t="s">
        <v>46746</v>
      </c>
      <c r="JQQ5" s="46" t="s">
        <v>46747</v>
      </c>
      <c r="JQR5" s="46" t="s">
        <v>46748</v>
      </c>
      <c r="JQS5" s="46" t="s">
        <v>46749</v>
      </c>
      <c r="JQT5" s="46" t="s">
        <v>46750</v>
      </c>
      <c r="JQU5" s="46" t="s">
        <v>46751</v>
      </c>
      <c r="JQV5" s="46" t="s">
        <v>46752</v>
      </c>
      <c r="JQW5" s="46" t="s">
        <v>46753</v>
      </c>
      <c r="JQX5" s="46" t="s">
        <v>46754</v>
      </c>
      <c r="JQY5" s="46" t="s">
        <v>46755</v>
      </c>
      <c r="JQZ5" s="46" t="s">
        <v>46756</v>
      </c>
      <c r="JRA5" s="46" t="s">
        <v>46757</v>
      </c>
      <c r="JRB5" s="46" t="s">
        <v>46758</v>
      </c>
      <c r="JRC5" s="46" t="s">
        <v>46759</v>
      </c>
      <c r="JRD5" s="46" t="s">
        <v>46760</v>
      </c>
      <c r="JRE5" s="46" t="s">
        <v>46761</v>
      </c>
      <c r="JRF5" s="46" t="s">
        <v>46762</v>
      </c>
      <c r="JRG5" s="46" t="s">
        <v>46763</v>
      </c>
      <c r="JRH5" s="46" t="s">
        <v>46764</v>
      </c>
      <c r="JRI5" s="46" t="s">
        <v>46765</v>
      </c>
      <c r="JRJ5" s="46" t="s">
        <v>46766</v>
      </c>
      <c r="JRK5" s="46" t="s">
        <v>46767</v>
      </c>
      <c r="JRL5" s="46" t="s">
        <v>46768</v>
      </c>
      <c r="JRM5" s="46" t="s">
        <v>46769</v>
      </c>
      <c r="JRN5" s="46" t="s">
        <v>46770</v>
      </c>
      <c r="JRO5" s="46" t="s">
        <v>46771</v>
      </c>
      <c r="JRP5" s="46" t="s">
        <v>46772</v>
      </c>
      <c r="JRQ5" s="46" t="s">
        <v>46773</v>
      </c>
      <c r="JRR5" s="46" t="s">
        <v>46774</v>
      </c>
      <c r="JRS5" s="46" t="s">
        <v>46775</v>
      </c>
      <c r="JRT5" s="46" t="s">
        <v>46776</v>
      </c>
      <c r="JRU5" s="46" t="s">
        <v>46777</v>
      </c>
      <c r="JRV5" s="46" t="s">
        <v>46778</v>
      </c>
      <c r="JRW5" s="46" t="s">
        <v>46779</v>
      </c>
      <c r="JRX5" s="46" t="s">
        <v>46780</v>
      </c>
      <c r="JRY5" s="46" t="s">
        <v>46781</v>
      </c>
      <c r="JRZ5" s="46" t="s">
        <v>46782</v>
      </c>
      <c r="JSA5" s="46" t="s">
        <v>46783</v>
      </c>
      <c r="JSB5" s="46" t="s">
        <v>46784</v>
      </c>
      <c r="JSC5" s="46" t="s">
        <v>46785</v>
      </c>
      <c r="JSD5" s="46" t="s">
        <v>46786</v>
      </c>
      <c r="JSE5" s="46" t="s">
        <v>46787</v>
      </c>
      <c r="JSF5" s="46" t="s">
        <v>46788</v>
      </c>
      <c r="JSG5" s="46" t="s">
        <v>46789</v>
      </c>
      <c r="JSH5" s="46" t="s">
        <v>46790</v>
      </c>
      <c r="JSI5" s="46" t="s">
        <v>46791</v>
      </c>
      <c r="JSJ5" s="46" t="s">
        <v>46792</v>
      </c>
      <c r="JSK5" s="46" t="s">
        <v>46793</v>
      </c>
      <c r="JSL5" s="46" t="s">
        <v>46794</v>
      </c>
      <c r="JSM5" s="46" t="s">
        <v>46795</v>
      </c>
      <c r="JSN5" s="46" t="s">
        <v>46796</v>
      </c>
      <c r="JSO5" s="46" t="s">
        <v>46797</v>
      </c>
      <c r="JSP5" s="46" t="s">
        <v>46798</v>
      </c>
      <c r="JSQ5" s="46" t="s">
        <v>46799</v>
      </c>
      <c r="JSR5" s="46" t="s">
        <v>46800</v>
      </c>
      <c r="JSS5" s="46" t="s">
        <v>46801</v>
      </c>
      <c r="JST5" s="46" t="s">
        <v>46802</v>
      </c>
      <c r="JSU5" s="46" t="s">
        <v>46803</v>
      </c>
      <c r="JSV5" s="46" t="s">
        <v>46804</v>
      </c>
      <c r="JSW5" s="46" t="s">
        <v>46805</v>
      </c>
      <c r="JSX5" s="46" t="s">
        <v>46806</v>
      </c>
      <c r="JSY5" s="46" t="s">
        <v>46807</v>
      </c>
      <c r="JSZ5" s="46" t="s">
        <v>46808</v>
      </c>
      <c r="JTA5" s="46" t="s">
        <v>46809</v>
      </c>
      <c r="JTB5" s="46" t="s">
        <v>46810</v>
      </c>
      <c r="JTC5" s="46" t="s">
        <v>46811</v>
      </c>
      <c r="JTD5" s="46" t="s">
        <v>46812</v>
      </c>
      <c r="JTE5" s="46" t="s">
        <v>46813</v>
      </c>
      <c r="JTF5" s="46" t="s">
        <v>46814</v>
      </c>
      <c r="JTG5" s="46" t="s">
        <v>46815</v>
      </c>
      <c r="JTH5" s="46" t="s">
        <v>46816</v>
      </c>
      <c r="JTI5" s="46" t="s">
        <v>46817</v>
      </c>
      <c r="JTJ5" s="46" t="s">
        <v>46818</v>
      </c>
      <c r="JTK5" s="46" t="s">
        <v>46819</v>
      </c>
      <c r="JTL5" s="46" t="s">
        <v>46820</v>
      </c>
      <c r="JTM5" s="46" t="s">
        <v>46821</v>
      </c>
      <c r="JTN5" s="46" t="s">
        <v>46822</v>
      </c>
      <c r="JTO5" s="46" t="s">
        <v>46823</v>
      </c>
      <c r="JTP5" s="46" t="s">
        <v>46824</v>
      </c>
      <c r="JTQ5" s="46" t="s">
        <v>46825</v>
      </c>
      <c r="JTR5" s="46" t="s">
        <v>46826</v>
      </c>
      <c r="JTS5" s="46" t="s">
        <v>46827</v>
      </c>
      <c r="JTT5" s="46" t="s">
        <v>46828</v>
      </c>
      <c r="JTU5" s="46" t="s">
        <v>46829</v>
      </c>
      <c r="JTV5" s="46" t="s">
        <v>46830</v>
      </c>
      <c r="JTW5" s="46" t="s">
        <v>46831</v>
      </c>
      <c r="JTX5" s="46" t="s">
        <v>46832</v>
      </c>
      <c r="JTY5" s="46" t="s">
        <v>46833</v>
      </c>
      <c r="JTZ5" s="46" t="s">
        <v>46834</v>
      </c>
      <c r="JUA5" s="46" t="s">
        <v>46835</v>
      </c>
      <c r="JUB5" s="46" t="s">
        <v>46836</v>
      </c>
      <c r="JUC5" s="46" t="s">
        <v>46837</v>
      </c>
      <c r="JUD5" s="46" t="s">
        <v>46838</v>
      </c>
      <c r="JUE5" s="46" t="s">
        <v>46839</v>
      </c>
      <c r="JUF5" s="46" t="s">
        <v>46840</v>
      </c>
      <c r="JUG5" s="46" t="s">
        <v>46841</v>
      </c>
      <c r="JUH5" s="46" t="s">
        <v>46842</v>
      </c>
      <c r="JUI5" s="46" t="s">
        <v>46843</v>
      </c>
      <c r="JUJ5" s="46" t="s">
        <v>46844</v>
      </c>
      <c r="JUK5" s="46" t="s">
        <v>46845</v>
      </c>
      <c r="JUL5" s="46" t="s">
        <v>46846</v>
      </c>
      <c r="JUM5" s="46" t="s">
        <v>46847</v>
      </c>
      <c r="JUN5" s="46" t="s">
        <v>46848</v>
      </c>
      <c r="JUO5" s="46" t="s">
        <v>46849</v>
      </c>
      <c r="JUP5" s="46" t="s">
        <v>46850</v>
      </c>
      <c r="JUQ5" s="46" t="s">
        <v>46851</v>
      </c>
      <c r="JUR5" s="46" t="s">
        <v>46852</v>
      </c>
      <c r="JUS5" s="46" t="s">
        <v>46853</v>
      </c>
      <c r="JUT5" s="46" t="s">
        <v>46854</v>
      </c>
      <c r="JUU5" s="46" t="s">
        <v>46855</v>
      </c>
      <c r="JUV5" s="46" t="s">
        <v>46856</v>
      </c>
      <c r="JUW5" s="46" t="s">
        <v>46857</v>
      </c>
      <c r="JUX5" s="46" t="s">
        <v>46858</v>
      </c>
      <c r="JUY5" s="46" t="s">
        <v>46859</v>
      </c>
      <c r="JUZ5" s="46" t="s">
        <v>46860</v>
      </c>
      <c r="JVA5" s="46" t="s">
        <v>46861</v>
      </c>
      <c r="JVB5" s="46" t="s">
        <v>46862</v>
      </c>
      <c r="JVC5" s="46" t="s">
        <v>46863</v>
      </c>
      <c r="JVD5" s="46" t="s">
        <v>46864</v>
      </c>
      <c r="JVE5" s="46" t="s">
        <v>46865</v>
      </c>
      <c r="JVF5" s="46" t="s">
        <v>46866</v>
      </c>
      <c r="JVG5" s="46" t="s">
        <v>46867</v>
      </c>
      <c r="JVH5" s="46" t="s">
        <v>46868</v>
      </c>
      <c r="JVI5" s="46" t="s">
        <v>46869</v>
      </c>
      <c r="JVJ5" s="46" t="s">
        <v>46870</v>
      </c>
      <c r="JVK5" s="46" t="s">
        <v>46871</v>
      </c>
      <c r="JVL5" s="46" t="s">
        <v>46872</v>
      </c>
      <c r="JVM5" s="46" t="s">
        <v>46873</v>
      </c>
      <c r="JVN5" s="46" t="s">
        <v>46874</v>
      </c>
      <c r="JVO5" s="46" t="s">
        <v>46875</v>
      </c>
      <c r="JVP5" s="46" t="s">
        <v>46876</v>
      </c>
      <c r="JVQ5" s="46" t="s">
        <v>46877</v>
      </c>
      <c r="JVR5" s="46" t="s">
        <v>46878</v>
      </c>
      <c r="JVS5" s="46" t="s">
        <v>46879</v>
      </c>
      <c r="JVT5" s="46" t="s">
        <v>46880</v>
      </c>
      <c r="JVU5" s="46" t="s">
        <v>46881</v>
      </c>
      <c r="JVV5" s="46" t="s">
        <v>46882</v>
      </c>
      <c r="JVW5" s="46" t="s">
        <v>46883</v>
      </c>
      <c r="JVX5" s="46" t="s">
        <v>46884</v>
      </c>
      <c r="JVY5" s="46" t="s">
        <v>46885</v>
      </c>
      <c r="JVZ5" s="46" t="s">
        <v>46886</v>
      </c>
      <c r="JWA5" s="46" t="s">
        <v>46887</v>
      </c>
      <c r="JWB5" s="46" t="s">
        <v>46888</v>
      </c>
      <c r="JWC5" s="46" t="s">
        <v>46889</v>
      </c>
      <c r="JWD5" s="46" t="s">
        <v>46890</v>
      </c>
      <c r="JWE5" s="46" t="s">
        <v>46891</v>
      </c>
      <c r="JWF5" s="46" t="s">
        <v>46892</v>
      </c>
      <c r="JWG5" s="46" t="s">
        <v>46893</v>
      </c>
      <c r="JWH5" s="46" t="s">
        <v>46894</v>
      </c>
      <c r="JWI5" s="46" t="s">
        <v>46895</v>
      </c>
      <c r="JWJ5" s="46" t="s">
        <v>46896</v>
      </c>
      <c r="JWK5" s="46" t="s">
        <v>46897</v>
      </c>
      <c r="JWL5" s="46" t="s">
        <v>46898</v>
      </c>
      <c r="JWM5" s="46" t="s">
        <v>46899</v>
      </c>
      <c r="JWN5" s="46" t="s">
        <v>46900</v>
      </c>
      <c r="JWO5" s="46" t="s">
        <v>46901</v>
      </c>
      <c r="JWP5" s="46" t="s">
        <v>46902</v>
      </c>
      <c r="JWQ5" s="46" t="s">
        <v>46903</v>
      </c>
      <c r="JWR5" s="46" t="s">
        <v>46904</v>
      </c>
      <c r="JWS5" s="46" t="s">
        <v>46905</v>
      </c>
      <c r="JWT5" s="46" t="s">
        <v>46906</v>
      </c>
      <c r="JWU5" s="46" t="s">
        <v>46907</v>
      </c>
      <c r="JWV5" s="46" t="s">
        <v>46908</v>
      </c>
      <c r="JWW5" s="46" t="s">
        <v>46909</v>
      </c>
      <c r="JWX5" s="46" t="s">
        <v>46910</v>
      </c>
      <c r="JWY5" s="46" t="s">
        <v>46911</v>
      </c>
      <c r="JWZ5" s="46" t="s">
        <v>46912</v>
      </c>
      <c r="JXA5" s="46" t="s">
        <v>46913</v>
      </c>
      <c r="JXB5" s="46" t="s">
        <v>46914</v>
      </c>
      <c r="JXC5" s="46" t="s">
        <v>46915</v>
      </c>
      <c r="JXD5" s="46" t="s">
        <v>46916</v>
      </c>
      <c r="JXE5" s="46" t="s">
        <v>46917</v>
      </c>
      <c r="JXF5" s="46" t="s">
        <v>46918</v>
      </c>
      <c r="JXG5" s="46" t="s">
        <v>46919</v>
      </c>
      <c r="JXH5" s="46" t="s">
        <v>46920</v>
      </c>
      <c r="JXI5" s="46" t="s">
        <v>46921</v>
      </c>
      <c r="JXJ5" s="46" t="s">
        <v>46922</v>
      </c>
      <c r="JXK5" s="46" t="s">
        <v>46923</v>
      </c>
      <c r="JXL5" s="46" t="s">
        <v>46924</v>
      </c>
      <c r="JXM5" s="46" t="s">
        <v>46925</v>
      </c>
      <c r="JXN5" s="46" t="s">
        <v>46926</v>
      </c>
      <c r="JXO5" s="46" t="s">
        <v>46927</v>
      </c>
      <c r="JXP5" s="46" t="s">
        <v>46928</v>
      </c>
      <c r="JXQ5" s="46" t="s">
        <v>46929</v>
      </c>
      <c r="JXR5" s="46" t="s">
        <v>46930</v>
      </c>
      <c r="JXS5" s="46" t="s">
        <v>46931</v>
      </c>
      <c r="JXT5" s="46" t="s">
        <v>46932</v>
      </c>
      <c r="JXU5" s="46" t="s">
        <v>46933</v>
      </c>
      <c r="JXV5" s="46" t="s">
        <v>46934</v>
      </c>
      <c r="JXW5" s="46" t="s">
        <v>46935</v>
      </c>
      <c r="JXX5" s="46" t="s">
        <v>46936</v>
      </c>
      <c r="JXY5" s="46" t="s">
        <v>46937</v>
      </c>
      <c r="JXZ5" s="46" t="s">
        <v>46938</v>
      </c>
      <c r="JYA5" s="46" t="s">
        <v>46939</v>
      </c>
      <c r="JYB5" s="46" t="s">
        <v>46940</v>
      </c>
      <c r="JYC5" s="46" t="s">
        <v>46941</v>
      </c>
      <c r="JYD5" s="46" t="s">
        <v>46942</v>
      </c>
      <c r="JYE5" s="46" t="s">
        <v>46943</v>
      </c>
      <c r="JYF5" s="46" t="s">
        <v>46944</v>
      </c>
      <c r="JYG5" s="46" t="s">
        <v>46945</v>
      </c>
      <c r="JYH5" s="46" t="s">
        <v>46946</v>
      </c>
      <c r="JYI5" s="46" t="s">
        <v>46947</v>
      </c>
      <c r="JYJ5" s="46" t="s">
        <v>46948</v>
      </c>
      <c r="JYK5" s="46" t="s">
        <v>46949</v>
      </c>
      <c r="JYL5" s="46" t="s">
        <v>46950</v>
      </c>
      <c r="JYM5" s="46" t="s">
        <v>46951</v>
      </c>
      <c r="JYN5" s="46" t="s">
        <v>46952</v>
      </c>
      <c r="JYO5" s="46" t="s">
        <v>46953</v>
      </c>
      <c r="JYP5" s="46" t="s">
        <v>46954</v>
      </c>
      <c r="JYQ5" s="46" t="s">
        <v>46955</v>
      </c>
      <c r="JYR5" s="46" t="s">
        <v>46956</v>
      </c>
      <c r="JYS5" s="46" t="s">
        <v>46957</v>
      </c>
      <c r="JYT5" s="46" t="s">
        <v>46958</v>
      </c>
      <c r="JYU5" s="46" t="s">
        <v>46959</v>
      </c>
      <c r="JYV5" s="46" t="s">
        <v>46960</v>
      </c>
      <c r="JYW5" s="46" t="s">
        <v>46961</v>
      </c>
      <c r="JYX5" s="46" t="s">
        <v>46962</v>
      </c>
      <c r="JYY5" s="46" t="s">
        <v>46963</v>
      </c>
      <c r="JYZ5" s="46" t="s">
        <v>46964</v>
      </c>
      <c r="JZA5" s="46" t="s">
        <v>46965</v>
      </c>
      <c r="JZB5" s="46" t="s">
        <v>46966</v>
      </c>
      <c r="JZC5" s="46" t="s">
        <v>46967</v>
      </c>
      <c r="JZD5" s="46" t="s">
        <v>46968</v>
      </c>
      <c r="JZE5" s="46" t="s">
        <v>46969</v>
      </c>
      <c r="JZF5" s="46" t="s">
        <v>46970</v>
      </c>
      <c r="JZG5" s="46" t="s">
        <v>46971</v>
      </c>
      <c r="JZH5" s="46" t="s">
        <v>46972</v>
      </c>
      <c r="JZI5" s="46" t="s">
        <v>46973</v>
      </c>
      <c r="JZJ5" s="46" t="s">
        <v>46974</v>
      </c>
      <c r="JZK5" s="46" t="s">
        <v>46975</v>
      </c>
      <c r="JZL5" s="46" t="s">
        <v>46976</v>
      </c>
      <c r="JZM5" s="46" t="s">
        <v>46977</v>
      </c>
      <c r="JZN5" s="46" t="s">
        <v>46978</v>
      </c>
      <c r="JZO5" s="46" t="s">
        <v>46979</v>
      </c>
      <c r="JZP5" s="46" t="s">
        <v>46980</v>
      </c>
      <c r="JZQ5" s="46" t="s">
        <v>46981</v>
      </c>
      <c r="JZR5" s="46" t="s">
        <v>46982</v>
      </c>
      <c r="JZS5" s="46" t="s">
        <v>46983</v>
      </c>
      <c r="JZT5" s="46" t="s">
        <v>46984</v>
      </c>
      <c r="JZU5" s="46" t="s">
        <v>46985</v>
      </c>
      <c r="JZV5" s="46" t="s">
        <v>46986</v>
      </c>
      <c r="JZW5" s="46" t="s">
        <v>46987</v>
      </c>
      <c r="JZX5" s="46" t="s">
        <v>46988</v>
      </c>
      <c r="JZY5" s="46" t="s">
        <v>46989</v>
      </c>
      <c r="JZZ5" s="46" t="s">
        <v>46990</v>
      </c>
      <c r="KAA5" s="46" t="s">
        <v>46991</v>
      </c>
      <c r="KAB5" s="46" t="s">
        <v>46992</v>
      </c>
      <c r="KAC5" s="46" t="s">
        <v>46993</v>
      </c>
      <c r="KAD5" s="46" t="s">
        <v>46994</v>
      </c>
      <c r="KAE5" s="46" t="s">
        <v>46995</v>
      </c>
      <c r="KAF5" s="46" t="s">
        <v>46996</v>
      </c>
      <c r="KAG5" s="46" t="s">
        <v>46997</v>
      </c>
      <c r="KAH5" s="46" t="s">
        <v>46998</v>
      </c>
      <c r="KAI5" s="46" t="s">
        <v>46999</v>
      </c>
      <c r="KAJ5" s="46" t="s">
        <v>47000</v>
      </c>
      <c r="KAK5" s="46" t="s">
        <v>47001</v>
      </c>
      <c r="KAL5" s="46" t="s">
        <v>47002</v>
      </c>
      <c r="KAM5" s="46" t="s">
        <v>47003</v>
      </c>
      <c r="KAN5" s="46" t="s">
        <v>47004</v>
      </c>
      <c r="KAO5" s="46" t="s">
        <v>47005</v>
      </c>
      <c r="KAP5" s="46" t="s">
        <v>47006</v>
      </c>
      <c r="KAQ5" s="46" t="s">
        <v>47007</v>
      </c>
      <c r="KAR5" s="46" t="s">
        <v>47008</v>
      </c>
      <c r="KAS5" s="46" t="s">
        <v>47009</v>
      </c>
      <c r="KAT5" s="46" t="s">
        <v>47010</v>
      </c>
      <c r="KAU5" s="46" t="s">
        <v>47011</v>
      </c>
      <c r="KAV5" s="46" t="s">
        <v>47012</v>
      </c>
      <c r="KAW5" s="46" t="s">
        <v>47013</v>
      </c>
      <c r="KAX5" s="46" t="s">
        <v>47014</v>
      </c>
      <c r="KAY5" s="46" t="s">
        <v>47015</v>
      </c>
      <c r="KAZ5" s="46" t="s">
        <v>47016</v>
      </c>
      <c r="KBA5" s="46" t="s">
        <v>47017</v>
      </c>
      <c r="KBB5" s="46" t="s">
        <v>47018</v>
      </c>
      <c r="KBC5" s="46" t="s">
        <v>47019</v>
      </c>
      <c r="KBD5" s="46" t="s">
        <v>47020</v>
      </c>
      <c r="KBE5" s="46" t="s">
        <v>47021</v>
      </c>
      <c r="KBF5" s="46" t="s">
        <v>47022</v>
      </c>
      <c r="KBG5" s="46" t="s">
        <v>47023</v>
      </c>
      <c r="KBH5" s="46" t="s">
        <v>47024</v>
      </c>
      <c r="KBI5" s="46" t="s">
        <v>47025</v>
      </c>
      <c r="KBJ5" s="46" t="s">
        <v>47026</v>
      </c>
      <c r="KBK5" s="46" t="s">
        <v>47027</v>
      </c>
      <c r="KBL5" s="46" t="s">
        <v>47028</v>
      </c>
      <c r="KBM5" s="46" t="s">
        <v>47029</v>
      </c>
      <c r="KBN5" s="46" t="s">
        <v>47030</v>
      </c>
      <c r="KBO5" s="46" t="s">
        <v>47031</v>
      </c>
      <c r="KBP5" s="46" t="s">
        <v>47032</v>
      </c>
      <c r="KBQ5" s="46" t="s">
        <v>47033</v>
      </c>
      <c r="KBR5" s="46" t="s">
        <v>47034</v>
      </c>
      <c r="KBS5" s="46" t="s">
        <v>47035</v>
      </c>
      <c r="KBT5" s="46" t="s">
        <v>47036</v>
      </c>
      <c r="KBU5" s="46" t="s">
        <v>47037</v>
      </c>
      <c r="KBV5" s="46" t="s">
        <v>47038</v>
      </c>
      <c r="KBW5" s="46" t="s">
        <v>47039</v>
      </c>
      <c r="KBX5" s="46" t="s">
        <v>47040</v>
      </c>
      <c r="KBY5" s="46" t="s">
        <v>47041</v>
      </c>
      <c r="KBZ5" s="46" t="s">
        <v>47042</v>
      </c>
      <c r="KCA5" s="46" t="s">
        <v>47043</v>
      </c>
      <c r="KCB5" s="46" t="s">
        <v>47044</v>
      </c>
      <c r="KCC5" s="46" t="s">
        <v>47045</v>
      </c>
      <c r="KCD5" s="46" t="s">
        <v>47046</v>
      </c>
      <c r="KCE5" s="46" t="s">
        <v>47047</v>
      </c>
      <c r="KCF5" s="46" t="s">
        <v>47048</v>
      </c>
      <c r="KCG5" s="46" t="s">
        <v>47049</v>
      </c>
      <c r="KCH5" s="46" t="s">
        <v>47050</v>
      </c>
      <c r="KCI5" s="46" t="s">
        <v>47051</v>
      </c>
      <c r="KCJ5" s="46" t="s">
        <v>47052</v>
      </c>
      <c r="KCK5" s="46" t="s">
        <v>47053</v>
      </c>
      <c r="KCL5" s="46" t="s">
        <v>47054</v>
      </c>
      <c r="KCM5" s="46" t="s">
        <v>47055</v>
      </c>
      <c r="KCN5" s="46" t="s">
        <v>47056</v>
      </c>
      <c r="KCO5" s="46" t="s">
        <v>47057</v>
      </c>
      <c r="KCP5" s="46" t="s">
        <v>47058</v>
      </c>
      <c r="KCQ5" s="46" t="s">
        <v>47059</v>
      </c>
      <c r="KCR5" s="46" t="s">
        <v>47060</v>
      </c>
      <c r="KCS5" s="46" t="s">
        <v>47061</v>
      </c>
      <c r="KCT5" s="46" t="s">
        <v>47062</v>
      </c>
      <c r="KCU5" s="46" t="s">
        <v>47063</v>
      </c>
      <c r="KCV5" s="46" t="s">
        <v>47064</v>
      </c>
      <c r="KCW5" s="46" t="s">
        <v>47065</v>
      </c>
      <c r="KCX5" s="46" t="s">
        <v>47066</v>
      </c>
      <c r="KCY5" s="46" t="s">
        <v>47067</v>
      </c>
      <c r="KCZ5" s="46" t="s">
        <v>47068</v>
      </c>
      <c r="KDA5" s="46" t="s">
        <v>47069</v>
      </c>
      <c r="KDB5" s="46" t="s">
        <v>47070</v>
      </c>
      <c r="KDC5" s="46" t="s">
        <v>47071</v>
      </c>
      <c r="KDD5" s="46" t="s">
        <v>47072</v>
      </c>
      <c r="KDE5" s="46" t="s">
        <v>47073</v>
      </c>
      <c r="KDF5" s="46" t="s">
        <v>47074</v>
      </c>
      <c r="KDG5" s="46" t="s">
        <v>47075</v>
      </c>
      <c r="KDH5" s="46" t="s">
        <v>47076</v>
      </c>
      <c r="KDI5" s="46" t="s">
        <v>47077</v>
      </c>
      <c r="KDJ5" s="46" t="s">
        <v>47078</v>
      </c>
      <c r="KDK5" s="46" t="s">
        <v>47079</v>
      </c>
      <c r="KDL5" s="46" t="s">
        <v>47080</v>
      </c>
      <c r="KDM5" s="46" t="s">
        <v>47081</v>
      </c>
      <c r="KDN5" s="46" t="s">
        <v>47082</v>
      </c>
      <c r="KDO5" s="46" t="s">
        <v>47083</v>
      </c>
      <c r="KDP5" s="46" t="s">
        <v>47084</v>
      </c>
      <c r="KDQ5" s="46" t="s">
        <v>47085</v>
      </c>
      <c r="KDR5" s="46" t="s">
        <v>47086</v>
      </c>
      <c r="KDS5" s="46" t="s">
        <v>47087</v>
      </c>
      <c r="KDT5" s="46" t="s">
        <v>47088</v>
      </c>
      <c r="KDU5" s="46" t="s">
        <v>47089</v>
      </c>
      <c r="KDV5" s="46" t="s">
        <v>47090</v>
      </c>
      <c r="KDW5" s="46" t="s">
        <v>47091</v>
      </c>
      <c r="KDX5" s="46" t="s">
        <v>47092</v>
      </c>
      <c r="KDY5" s="46" t="s">
        <v>47093</v>
      </c>
      <c r="KDZ5" s="46" t="s">
        <v>47094</v>
      </c>
      <c r="KEA5" s="46" t="s">
        <v>47095</v>
      </c>
      <c r="KEB5" s="46" t="s">
        <v>47096</v>
      </c>
      <c r="KEC5" s="46" t="s">
        <v>47097</v>
      </c>
      <c r="KED5" s="46" t="s">
        <v>47098</v>
      </c>
      <c r="KEE5" s="46" t="s">
        <v>47099</v>
      </c>
      <c r="KEF5" s="46" t="s">
        <v>47100</v>
      </c>
      <c r="KEG5" s="46" t="s">
        <v>47101</v>
      </c>
      <c r="KEH5" s="46" t="s">
        <v>47102</v>
      </c>
      <c r="KEI5" s="46" t="s">
        <v>47103</v>
      </c>
      <c r="KEJ5" s="46" t="s">
        <v>47104</v>
      </c>
      <c r="KEK5" s="46" t="s">
        <v>47105</v>
      </c>
      <c r="KEL5" s="46" t="s">
        <v>47106</v>
      </c>
      <c r="KEM5" s="46" t="s">
        <v>47107</v>
      </c>
      <c r="KEN5" s="46" t="s">
        <v>47108</v>
      </c>
      <c r="KEO5" s="46" t="s">
        <v>47109</v>
      </c>
      <c r="KEP5" s="46" t="s">
        <v>47110</v>
      </c>
      <c r="KEQ5" s="46" t="s">
        <v>47111</v>
      </c>
      <c r="KER5" s="46" t="s">
        <v>47112</v>
      </c>
      <c r="KES5" s="46" t="s">
        <v>47113</v>
      </c>
      <c r="KET5" s="46" t="s">
        <v>47114</v>
      </c>
      <c r="KEU5" s="46" t="s">
        <v>47115</v>
      </c>
      <c r="KEV5" s="46" t="s">
        <v>47116</v>
      </c>
      <c r="KEW5" s="46" t="s">
        <v>47117</v>
      </c>
      <c r="KEX5" s="46" t="s">
        <v>47118</v>
      </c>
      <c r="KEY5" s="46" t="s">
        <v>47119</v>
      </c>
      <c r="KEZ5" s="46" t="s">
        <v>47120</v>
      </c>
      <c r="KFA5" s="46" t="s">
        <v>47121</v>
      </c>
      <c r="KFB5" s="46" t="s">
        <v>47122</v>
      </c>
      <c r="KFC5" s="46" t="s">
        <v>47123</v>
      </c>
      <c r="KFD5" s="46" t="s">
        <v>47124</v>
      </c>
      <c r="KFE5" s="46" t="s">
        <v>47125</v>
      </c>
      <c r="KFF5" s="46" t="s">
        <v>47126</v>
      </c>
      <c r="KFG5" s="46" t="s">
        <v>47127</v>
      </c>
      <c r="KFH5" s="46" t="s">
        <v>47128</v>
      </c>
      <c r="KFI5" s="46" t="s">
        <v>47129</v>
      </c>
      <c r="KFJ5" s="46" t="s">
        <v>47130</v>
      </c>
      <c r="KFK5" s="46" t="s">
        <v>47131</v>
      </c>
      <c r="KFL5" s="46" t="s">
        <v>47132</v>
      </c>
      <c r="KFM5" s="46" t="s">
        <v>47133</v>
      </c>
      <c r="KFN5" s="46" t="s">
        <v>47134</v>
      </c>
      <c r="KFO5" s="46" t="s">
        <v>47135</v>
      </c>
      <c r="KFP5" s="46" t="s">
        <v>47136</v>
      </c>
      <c r="KFQ5" s="46" t="s">
        <v>47137</v>
      </c>
      <c r="KFR5" s="46" t="s">
        <v>47138</v>
      </c>
      <c r="KFS5" s="46" t="s">
        <v>47139</v>
      </c>
      <c r="KFT5" s="46" t="s">
        <v>47140</v>
      </c>
      <c r="KFU5" s="46" t="s">
        <v>47141</v>
      </c>
      <c r="KFV5" s="46" t="s">
        <v>47142</v>
      </c>
      <c r="KFW5" s="46" t="s">
        <v>47143</v>
      </c>
      <c r="KFX5" s="46" t="s">
        <v>47144</v>
      </c>
      <c r="KFY5" s="46" t="s">
        <v>47145</v>
      </c>
      <c r="KFZ5" s="46" t="s">
        <v>47146</v>
      </c>
      <c r="KGA5" s="46" t="s">
        <v>47147</v>
      </c>
      <c r="KGB5" s="46" t="s">
        <v>47148</v>
      </c>
      <c r="KGC5" s="46" t="s">
        <v>47149</v>
      </c>
      <c r="KGD5" s="46" t="s">
        <v>47150</v>
      </c>
      <c r="KGE5" s="46" t="s">
        <v>47151</v>
      </c>
      <c r="KGF5" s="46" t="s">
        <v>47152</v>
      </c>
      <c r="KGG5" s="46" t="s">
        <v>47153</v>
      </c>
      <c r="KGH5" s="46" t="s">
        <v>47154</v>
      </c>
      <c r="KGI5" s="46" t="s">
        <v>47155</v>
      </c>
      <c r="KGJ5" s="46" t="s">
        <v>47156</v>
      </c>
      <c r="KGK5" s="46" t="s">
        <v>47157</v>
      </c>
      <c r="KGL5" s="46" t="s">
        <v>47158</v>
      </c>
      <c r="KGM5" s="46" t="s">
        <v>47159</v>
      </c>
      <c r="KGN5" s="46" t="s">
        <v>47160</v>
      </c>
      <c r="KGO5" s="46" t="s">
        <v>47161</v>
      </c>
      <c r="KGP5" s="46" t="s">
        <v>47162</v>
      </c>
      <c r="KGQ5" s="46" t="s">
        <v>47163</v>
      </c>
      <c r="KGR5" s="46" t="s">
        <v>47164</v>
      </c>
      <c r="KGS5" s="46" t="s">
        <v>47165</v>
      </c>
      <c r="KGT5" s="46" t="s">
        <v>47166</v>
      </c>
      <c r="KGU5" s="46" t="s">
        <v>47167</v>
      </c>
      <c r="KGV5" s="46" t="s">
        <v>47168</v>
      </c>
      <c r="KGW5" s="46" t="s">
        <v>47169</v>
      </c>
      <c r="KGX5" s="46" t="s">
        <v>47170</v>
      </c>
      <c r="KGY5" s="46" t="s">
        <v>47171</v>
      </c>
      <c r="KGZ5" s="46" t="s">
        <v>47172</v>
      </c>
      <c r="KHA5" s="46" t="s">
        <v>47173</v>
      </c>
      <c r="KHB5" s="46" t="s">
        <v>47174</v>
      </c>
      <c r="KHC5" s="46" t="s">
        <v>47175</v>
      </c>
      <c r="KHD5" s="46" t="s">
        <v>47176</v>
      </c>
      <c r="KHE5" s="46" t="s">
        <v>47177</v>
      </c>
      <c r="KHF5" s="46" t="s">
        <v>47178</v>
      </c>
      <c r="KHG5" s="46" t="s">
        <v>47179</v>
      </c>
      <c r="KHH5" s="46" t="s">
        <v>47180</v>
      </c>
      <c r="KHI5" s="46" t="s">
        <v>47181</v>
      </c>
      <c r="KHJ5" s="46" t="s">
        <v>47182</v>
      </c>
      <c r="KHK5" s="46" t="s">
        <v>47183</v>
      </c>
      <c r="KHL5" s="46" t="s">
        <v>47184</v>
      </c>
      <c r="KHM5" s="46" t="s">
        <v>47185</v>
      </c>
      <c r="KHN5" s="46" t="s">
        <v>47186</v>
      </c>
      <c r="KHO5" s="46" t="s">
        <v>47187</v>
      </c>
      <c r="KHP5" s="46" t="s">
        <v>47188</v>
      </c>
      <c r="KHQ5" s="46" t="s">
        <v>47189</v>
      </c>
      <c r="KHR5" s="46" t="s">
        <v>47190</v>
      </c>
      <c r="KHS5" s="46" t="s">
        <v>47191</v>
      </c>
      <c r="KHT5" s="46" t="s">
        <v>47192</v>
      </c>
      <c r="KHU5" s="46" t="s">
        <v>47193</v>
      </c>
      <c r="KHV5" s="46" t="s">
        <v>47194</v>
      </c>
      <c r="KHW5" s="46" t="s">
        <v>47195</v>
      </c>
      <c r="KHX5" s="46" t="s">
        <v>47196</v>
      </c>
      <c r="KHY5" s="46" t="s">
        <v>47197</v>
      </c>
      <c r="KHZ5" s="46" t="s">
        <v>47198</v>
      </c>
      <c r="KIA5" s="46" t="s">
        <v>47199</v>
      </c>
      <c r="KIB5" s="46" t="s">
        <v>47200</v>
      </c>
      <c r="KIC5" s="46" t="s">
        <v>47201</v>
      </c>
      <c r="KID5" s="46" t="s">
        <v>47202</v>
      </c>
      <c r="KIE5" s="46" t="s">
        <v>47203</v>
      </c>
      <c r="KIF5" s="46" t="s">
        <v>47204</v>
      </c>
      <c r="KIG5" s="46" t="s">
        <v>47205</v>
      </c>
      <c r="KIH5" s="46" t="s">
        <v>47206</v>
      </c>
      <c r="KII5" s="46" t="s">
        <v>47207</v>
      </c>
      <c r="KIJ5" s="46" t="s">
        <v>47208</v>
      </c>
      <c r="KIK5" s="46" t="s">
        <v>47209</v>
      </c>
      <c r="KIL5" s="46" t="s">
        <v>47210</v>
      </c>
      <c r="KIM5" s="46" t="s">
        <v>47211</v>
      </c>
      <c r="KIN5" s="46" t="s">
        <v>47212</v>
      </c>
      <c r="KIO5" s="46" t="s">
        <v>47213</v>
      </c>
      <c r="KIP5" s="46" t="s">
        <v>47214</v>
      </c>
      <c r="KIQ5" s="46" t="s">
        <v>47215</v>
      </c>
      <c r="KIR5" s="46" t="s">
        <v>47216</v>
      </c>
      <c r="KIS5" s="46" t="s">
        <v>47217</v>
      </c>
      <c r="KIT5" s="46" t="s">
        <v>47218</v>
      </c>
      <c r="KIU5" s="46" t="s">
        <v>47219</v>
      </c>
      <c r="KIV5" s="46" t="s">
        <v>47220</v>
      </c>
      <c r="KIW5" s="46" t="s">
        <v>47221</v>
      </c>
      <c r="KIX5" s="46" t="s">
        <v>47222</v>
      </c>
      <c r="KIY5" s="46" t="s">
        <v>47223</v>
      </c>
      <c r="KIZ5" s="46" t="s">
        <v>47224</v>
      </c>
      <c r="KJA5" s="46" t="s">
        <v>47225</v>
      </c>
      <c r="KJB5" s="46" t="s">
        <v>47226</v>
      </c>
      <c r="KJC5" s="46" t="s">
        <v>47227</v>
      </c>
      <c r="KJD5" s="46" t="s">
        <v>47228</v>
      </c>
      <c r="KJE5" s="46" t="s">
        <v>47229</v>
      </c>
      <c r="KJF5" s="46" t="s">
        <v>47230</v>
      </c>
      <c r="KJG5" s="46" t="s">
        <v>47231</v>
      </c>
      <c r="KJH5" s="46" t="s">
        <v>47232</v>
      </c>
      <c r="KJI5" s="46" t="s">
        <v>47233</v>
      </c>
      <c r="KJJ5" s="46" t="s">
        <v>47234</v>
      </c>
      <c r="KJK5" s="46" t="s">
        <v>47235</v>
      </c>
      <c r="KJL5" s="46" t="s">
        <v>47236</v>
      </c>
      <c r="KJM5" s="46" t="s">
        <v>47237</v>
      </c>
      <c r="KJN5" s="46" t="s">
        <v>47238</v>
      </c>
      <c r="KJO5" s="46" t="s">
        <v>47239</v>
      </c>
      <c r="KJP5" s="46" t="s">
        <v>47240</v>
      </c>
      <c r="KJQ5" s="46" t="s">
        <v>47241</v>
      </c>
      <c r="KJR5" s="46" t="s">
        <v>47242</v>
      </c>
      <c r="KJS5" s="46" t="s">
        <v>47243</v>
      </c>
      <c r="KJT5" s="46" t="s">
        <v>47244</v>
      </c>
      <c r="KJU5" s="46" t="s">
        <v>47245</v>
      </c>
      <c r="KJV5" s="46" t="s">
        <v>47246</v>
      </c>
      <c r="KJW5" s="46" t="s">
        <v>47247</v>
      </c>
      <c r="KJX5" s="46" t="s">
        <v>47248</v>
      </c>
      <c r="KJY5" s="46" t="s">
        <v>47249</v>
      </c>
      <c r="KJZ5" s="46" t="s">
        <v>47250</v>
      </c>
      <c r="KKA5" s="46" t="s">
        <v>47251</v>
      </c>
      <c r="KKB5" s="46" t="s">
        <v>47252</v>
      </c>
      <c r="KKC5" s="46" t="s">
        <v>47253</v>
      </c>
      <c r="KKD5" s="46" t="s">
        <v>47254</v>
      </c>
      <c r="KKE5" s="46" t="s">
        <v>47255</v>
      </c>
      <c r="KKF5" s="46" t="s">
        <v>47256</v>
      </c>
      <c r="KKG5" s="46" t="s">
        <v>47257</v>
      </c>
      <c r="KKH5" s="46" t="s">
        <v>47258</v>
      </c>
      <c r="KKI5" s="46" t="s">
        <v>47259</v>
      </c>
      <c r="KKJ5" s="46" t="s">
        <v>47260</v>
      </c>
      <c r="KKK5" s="46" t="s">
        <v>47261</v>
      </c>
      <c r="KKL5" s="46" t="s">
        <v>47262</v>
      </c>
      <c r="KKM5" s="46" t="s">
        <v>47263</v>
      </c>
      <c r="KKN5" s="46" t="s">
        <v>47264</v>
      </c>
      <c r="KKO5" s="46" t="s">
        <v>47265</v>
      </c>
      <c r="KKP5" s="46" t="s">
        <v>47266</v>
      </c>
      <c r="KKQ5" s="46" t="s">
        <v>47267</v>
      </c>
      <c r="KKR5" s="46" t="s">
        <v>47268</v>
      </c>
      <c r="KKS5" s="46" t="s">
        <v>47269</v>
      </c>
      <c r="KKT5" s="46" t="s">
        <v>47270</v>
      </c>
      <c r="KKU5" s="46" t="s">
        <v>47271</v>
      </c>
      <c r="KKV5" s="46" t="s">
        <v>47272</v>
      </c>
      <c r="KKW5" s="46" t="s">
        <v>47273</v>
      </c>
      <c r="KKX5" s="46" t="s">
        <v>47274</v>
      </c>
      <c r="KKY5" s="46" t="s">
        <v>47275</v>
      </c>
      <c r="KKZ5" s="46" t="s">
        <v>47276</v>
      </c>
      <c r="KLA5" s="46" t="s">
        <v>47277</v>
      </c>
      <c r="KLB5" s="46" t="s">
        <v>47278</v>
      </c>
      <c r="KLC5" s="46" t="s">
        <v>47279</v>
      </c>
      <c r="KLD5" s="46" t="s">
        <v>47280</v>
      </c>
      <c r="KLE5" s="46" t="s">
        <v>47281</v>
      </c>
      <c r="KLF5" s="46" t="s">
        <v>47282</v>
      </c>
      <c r="KLG5" s="46" t="s">
        <v>47283</v>
      </c>
      <c r="KLH5" s="46" t="s">
        <v>47284</v>
      </c>
      <c r="KLI5" s="46" t="s">
        <v>47285</v>
      </c>
      <c r="KLJ5" s="46" t="s">
        <v>47286</v>
      </c>
      <c r="KLK5" s="46" t="s">
        <v>47287</v>
      </c>
      <c r="KLL5" s="46" t="s">
        <v>47288</v>
      </c>
      <c r="KLM5" s="46" t="s">
        <v>47289</v>
      </c>
      <c r="KLN5" s="46" t="s">
        <v>47290</v>
      </c>
      <c r="KLO5" s="46" t="s">
        <v>47291</v>
      </c>
      <c r="KLP5" s="46" t="s">
        <v>47292</v>
      </c>
      <c r="KLQ5" s="46" t="s">
        <v>47293</v>
      </c>
      <c r="KLR5" s="46" t="s">
        <v>47294</v>
      </c>
      <c r="KLS5" s="46" t="s">
        <v>47295</v>
      </c>
      <c r="KLT5" s="46" t="s">
        <v>47296</v>
      </c>
      <c r="KLU5" s="46" t="s">
        <v>47297</v>
      </c>
      <c r="KLV5" s="46" t="s">
        <v>47298</v>
      </c>
      <c r="KLW5" s="46" t="s">
        <v>47299</v>
      </c>
      <c r="KLX5" s="46" t="s">
        <v>47300</v>
      </c>
      <c r="KLY5" s="46" t="s">
        <v>47301</v>
      </c>
      <c r="KLZ5" s="46" t="s">
        <v>47302</v>
      </c>
      <c r="KMA5" s="46" t="s">
        <v>47303</v>
      </c>
      <c r="KMB5" s="46" t="s">
        <v>47304</v>
      </c>
      <c r="KMC5" s="46" t="s">
        <v>47305</v>
      </c>
      <c r="KMD5" s="46" t="s">
        <v>47306</v>
      </c>
      <c r="KME5" s="46" t="s">
        <v>47307</v>
      </c>
      <c r="KMF5" s="46" t="s">
        <v>47308</v>
      </c>
      <c r="KMG5" s="46" t="s">
        <v>47309</v>
      </c>
      <c r="KMH5" s="46" t="s">
        <v>47310</v>
      </c>
      <c r="KMI5" s="46" t="s">
        <v>47311</v>
      </c>
      <c r="KMJ5" s="46" t="s">
        <v>47312</v>
      </c>
      <c r="KMK5" s="46" t="s">
        <v>47313</v>
      </c>
      <c r="KML5" s="46" t="s">
        <v>47314</v>
      </c>
      <c r="KMM5" s="46" t="s">
        <v>47315</v>
      </c>
      <c r="KMN5" s="46" t="s">
        <v>47316</v>
      </c>
      <c r="KMO5" s="46" t="s">
        <v>47317</v>
      </c>
      <c r="KMP5" s="46" t="s">
        <v>47318</v>
      </c>
      <c r="KMQ5" s="46" t="s">
        <v>47319</v>
      </c>
      <c r="KMR5" s="46" t="s">
        <v>47320</v>
      </c>
      <c r="KMS5" s="46" t="s">
        <v>47321</v>
      </c>
      <c r="KMT5" s="46" t="s">
        <v>47322</v>
      </c>
      <c r="KMU5" s="46" t="s">
        <v>47323</v>
      </c>
      <c r="KMV5" s="46" t="s">
        <v>47324</v>
      </c>
      <c r="KMW5" s="46" t="s">
        <v>47325</v>
      </c>
      <c r="KMX5" s="46" t="s">
        <v>47326</v>
      </c>
      <c r="KMY5" s="46" t="s">
        <v>47327</v>
      </c>
      <c r="KMZ5" s="46" t="s">
        <v>47328</v>
      </c>
      <c r="KNA5" s="46" t="s">
        <v>47329</v>
      </c>
      <c r="KNB5" s="46" t="s">
        <v>47330</v>
      </c>
      <c r="KNC5" s="46" t="s">
        <v>47331</v>
      </c>
      <c r="KND5" s="46" t="s">
        <v>47332</v>
      </c>
      <c r="KNE5" s="46" t="s">
        <v>47333</v>
      </c>
      <c r="KNF5" s="46" t="s">
        <v>47334</v>
      </c>
      <c r="KNG5" s="46" t="s">
        <v>47335</v>
      </c>
      <c r="KNH5" s="46" t="s">
        <v>47336</v>
      </c>
      <c r="KNI5" s="46" t="s">
        <v>47337</v>
      </c>
      <c r="KNJ5" s="46" t="s">
        <v>47338</v>
      </c>
      <c r="KNK5" s="46" t="s">
        <v>47339</v>
      </c>
      <c r="KNL5" s="46" t="s">
        <v>47340</v>
      </c>
      <c r="KNM5" s="46" t="s">
        <v>47341</v>
      </c>
      <c r="KNN5" s="46" t="s">
        <v>47342</v>
      </c>
      <c r="KNO5" s="46" t="s">
        <v>47343</v>
      </c>
      <c r="KNP5" s="46" t="s">
        <v>47344</v>
      </c>
      <c r="KNQ5" s="46" t="s">
        <v>47345</v>
      </c>
      <c r="KNR5" s="46" t="s">
        <v>47346</v>
      </c>
      <c r="KNS5" s="46" t="s">
        <v>47347</v>
      </c>
      <c r="KNT5" s="46" t="s">
        <v>47348</v>
      </c>
      <c r="KNU5" s="46" t="s">
        <v>47349</v>
      </c>
      <c r="KNV5" s="46" t="s">
        <v>47350</v>
      </c>
      <c r="KNW5" s="46" t="s">
        <v>47351</v>
      </c>
      <c r="KNX5" s="46" t="s">
        <v>47352</v>
      </c>
      <c r="KNY5" s="46" t="s">
        <v>47353</v>
      </c>
      <c r="KNZ5" s="46" t="s">
        <v>47354</v>
      </c>
      <c r="KOA5" s="46" t="s">
        <v>47355</v>
      </c>
      <c r="KOB5" s="46" t="s">
        <v>47356</v>
      </c>
      <c r="KOC5" s="46" t="s">
        <v>47357</v>
      </c>
      <c r="KOD5" s="46" t="s">
        <v>47358</v>
      </c>
      <c r="KOE5" s="46" t="s">
        <v>47359</v>
      </c>
      <c r="KOF5" s="46" t="s">
        <v>47360</v>
      </c>
      <c r="KOG5" s="46" t="s">
        <v>47361</v>
      </c>
      <c r="KOH5" s="46" t="s">
        <v>47362</v>
      </c>
      <c r="KOI5" s="46" t="s">
        <v>47363</v>
      </c>
      <c r="KOJ5" s="46" t="s">
        <v>47364</v>
      </c>
      <c r="KOK5" s="46" t="s">
        <v>47365</v>
      </c>
      <c r="KOL5" s="46" t="s">
        <v>47366</v>
      </c>
      <c r="KOM5" s="46" t="s">
        <v>47367</v>
      </c>
      <c r="KON5" s="46" t="s">
        <v>47368</v>
      </c>
      <c r="KOO5" s="46" t="s">
        <v>47369</v>
      </c>
      <c r="KOP5" s="46" t="s">
        <v>47370</v>
      </c>
      <c r="KOQ5" s="46" t="s">
        <v>47371</v>
      </c>
      <c r="KOR5" s="46" t="s">
        <v>47372</v>
      </c>
      <c r="KOS5" s="46" t="s">
        <v>47373</v>
      </c>
      <c r="KOT5" s="46" t="s">
        <v>47374</v>
      </c>
      <c r="KOU5" s="46" t="s">
        <v>47375</v>
      </c>
      <c r="KOV5" s="46" t="s">
        <v>47376</v>
      </c>
      <c r="KOW5" s="46" t="s">
        <v>47377</v>
      </c>
      <c r="KOX5" s="46" t="s">
        <v>47378</v>
      </c>
      <c r="KOY5" s="46" t="s">
        <v>47379</v>
      </c>
      <c r="KOZ5" s="46" t="s">
        <v>47380</v>
      </c>
      <c r="KPA5" s="46" t="s">
        <v>47381</v>
      </c>
      <c r="KPB5" s="46" t="s">
        <v>47382</v>
      </c>
      <c r="KPC5" s="46" t="s">
        <v>47383</v>
      </c>
      <c r="KPD5" s="46" t="s">
        <v>47384</v>
      </c>
      <c r="KPE5" s="46" t="s">
        <v>47385</v>
      </c>
      <c r="KPF5" s="46" t="s">
        <v>47386</v>
      </c>
      <c r="KPG5" s="46" t="s">
        <v>47387</v>
      </c>
      <c r="KPH5" s="46" t="s">
        <v>47388</v>
      </c>
      <c r="KPI5" s="46" t="s">
        <v>47389</v>
      </c>
      <c r="KPJ5" s="46" t="s">
        <v>47390</v>
      </c>
      <c r="KPK5" s="46" t="s">
        <v>47391</v>
      </c>
      <c r="KPL5" s="46" t="s">
        <v>47392</v>
      </c>
      <c r="KPM5" s="46" t="s">
        <v>47393</v>
      </c>
      <c r="KPN5" s="46" t="s">
        <v>47394</v>
      </c>
      <c r="KPO5" s="46" t="s">
        <v>47395</v>
      </c>
      <c r="KPP5" s="46" t="s">
        <v>47396</v>
      </c>
      <c r="KPQ5" s="46" t="s">
        <v>47397</v>
      </c>
      <c r="KPR5" s="46" t="s">
        <v>47398</v>
      </c>
      <c r="KPS5" s="46" t="s">
        <v>47399</v>
      </c>
      <c r="KPT5" s="46" t="s">
        <v>47400</v>
      </c>
      <c r="KPU5" s="46" t="s">
        <v>47401</v>
      </c>
      <c r="KPV5" s="46" t="s">
        <v>47402</v>
      </c>
      <c r="KPW5" s="46" t="s">
        <v>47403</v>
      </c>
      <c r="KPX5" s="46" t="s">
        <v>47404</v>
      </c>
      <c r="KPY5" s="46" t="s">
        <v>47405</v>
      </c>
      <c r="KPZ5" s="46" t="s">
        <v>47406</v>
      </c>
      <c r="KQA5" s="46" t="s">
        <v>47407</v>
      </c>
      <c r="KQB5" s="46" t="s">
        <v>47408</v>
      </c>
      <c r="KQC5" s="46" t="s">
        <v>47409</v>
      </c>
      <c r="KQD5" s="46" t="s">
        <v>47410</v>
      </c>
      <c r="KQE5" s="46" t="s">
        <v>47411</v>
      </c>
      <c r="KQF5" s="46" t="s">
        <v>47412</v>
      </c>
      <c r="KQG5" s="46" t="s">
        <v>47413</v>
      </c>
      <c r="KQH5" s="46" t="s">
        <v>47414</v>
      </c>
      <c r="KQI5" s="46" t="s">
        <v>47415</v>
      </c>
      <c r="KQJ5" s="46" t="s">
        <v>47416</v>
      </c>
      <c r="KQK5" s="46" t="s">
        <v>47417</v>
      </c>
      <c r="KQL5" s="46" t="s">
        <v>47418</v>
      </c>
      <c r="KQM5" s="46" t="s">
        <v>47419</v>
      </c>
      <c r="KQN5" s="46" t="s">
        <v>47420</v>
      </c>
      <c r="KQO5" s="46" t="s">
        <v>47421</v>
      </c>
      <c r="KQP5" s="46" t="s">
        <v>47422</v>
      </c>
      <c r="KQQ5" s="46" t="s">
        <v>47423</v>
      </c>
      <c r="KQR5" s="46" t="s">
        <v>47424</v>
      </c>
      <c r="KQS5" s="46" t="s">
        <v>47425</v>
      </c>
      <c r="KQT5" s="46" t="s">
        <v>47426</v>
      </c>
      <c r="KQU5" s="46" t="s">
        <v>47427</v>
      </c>
      <c r="KQV5" s="46" t="s">
        <v>47428</v>
      </c>
      <c r="KQW5" s="46" t="s">
        <v>47429</v>
      </c>
      <c r="KQX5" s="46" t="s">
        <v>47430</v>
      </c>
      <c r="KQY5" s="46" t="s">
        <v>47431</v>
      </c>
      <c r="KQZ5" s="46" t="s">
        <v>47432</v>
      </c>
      <c r="KRA5" s="46" t="s">
        <v>47433</v>
      </c>
      <c r="KRB5" s="46" t="s">
        <v>47434</v>
      </c>
      <c r="KRC5" s="46" t="s">
        <v>47435</v>
      </c>
      <c r="KRD5" s="46" t="s">
        <v>47436</v>
      </c>
      <c r="KRE5" s="46" t="s">
        <v>47437</v>
      </c>
      <c r="KRF5" s="46" t="s">
        <v>47438</v>
      </c>
      <c r="KRG5" s="46" t="s">
        <v>47439</v>
      </c>
      <c r="KRH5" s="46" t="s">
        <v>47440</v>
      </c>
      <c r="KRI5" s="46" t="s">
        <v>47441</v>
      </c>
      <c r="KRJ5" s="46" t="s">
        <v>47442</v>
      </c>
      <c r="KRK5" s="46" t="s">
        <v>47443</v>
      </c>
      <c r="KRL5" s="46" t="s">
        <v>47444</v>
      </c>
      <c r="KRM5" s="46" t="s">
        <v>47445</v>
      </c>
      <c r="KRN5" s="46" t="s">
        <v>47446</v>
      </c>
      <c r="KRO5" s="46" t="s">
        <v>47447</v>
      </c>
      <c r="KRP5" s="46" t="s">
        <v>47448</v>
      </c>
      <c r="KRQ5" s="46" t="s">
        <v>47449</v>
      </c>
      <c r="KRR5" s="46" t="s">
        <v>47450</v>
      </c>
      <c r="KRS5" s="46" t="s">
        <v>47451</v>
      </c>
      <c r="KRT5" s="46" t="s">
        <v>47452</v>
      </c>
      <c r="KRU5" s="46" t="s">
        <v>47453</v>
      </c>
      <c r="KRV5" s="46" t="s">
        <v>47454</v>
      </c>
      <c r="KRW5" s="46" t="s">
        <v>47455</v>
      </c>
      <c r="KRX5" s="46" t="s">
        <v>47456</v>
      </c>
      <c r="KRY5" s="46" t="s">
        <v>47457</v>
      </c>
      <c r="KRZ5" s="46" t="s">
        <v>47458</v>
      </c>
      <c r="KSA5" s="46" t="s">
        <v>47459</v>
      </c>
      <c r="KSB5" s="46" t="s">
        <v>47460</v>
      </c>
      <c r="KSC5" s="46" t="s">
        <v>47461</v>
      </c>
      <c r="KSD5" s="46" t="s">
        <v>47462</v>
      </c>
      <c r="KSE5" s="46" t="s">
        <v>47463</v>
      </c>
      <c r="KSF5" s="46" t="s">
        <v>47464</v>
      </c>
      <c r="KSG5" s="46" t="s">
        <v>47465</v>
      </c>
      <c r="KSH5" s="46" t="s">
        <v>47466</v>
      </c>
      <c r="KSI5" s="46" t="s">
        <v>47467</v>
      </c>
      <c r="KSJ5" s="46" t="s">
        <v>47468</v>
      </c>
      <c r="KSK5" s="46" t="s">
        <v>47469</v>
      </c>
      <c r="KSL5" s="46" t="s">
        <v>47470</v>
      </c>
      <c r="KSM5" s="46" t="s">
        <v>47471</v>
      </c>
      <c r="KSN5" s="46" t="s">
        <v>47472</v>
      </c>
      <c r="KSO5" s="46" t="s">
        <v>47473</v>
      </c>
      <c r="KSP5" s="46" t="s">
        <v>47474</v>
      </c>
      <c r="KSQ5" s="46" t="s">
        <v>47475</v>
      </c>
      <c r="KSR5" s="46" t="s">
        <v>47476</v>
      </c>
      <c r="KSS5" s="46" t="s">
        <v>47477</v>
      </c>
      <c r="KST5" s="46" t="s">
        <v>47478</v>
      </c>
      <c r="KSU5" s="46" t="s">
        <v>47479</v>
      </c>
      <c r="KSV5" s="46" t="s">
        <v>47480</v>
      </c>
      <c r="KSW5" s="46" t="s">
        <v>47481</v>
      </c>
      <c r="KSX5" s="46" t="s">
        <v>47482</v>
      </c>
      <c r="KSY5" s="46" t="s">
        <v>47483</v>
      </c>
      <c r="KSZ5" s="46" t="s">
        <v>47484</v>
      </c>
      <c r="KTA5" s="46" t="s">
        <v>47485</v>
      </c>
      <c r="KTB5" s="46" t="s">
        <v>47486</v>
      </c>
      <c r="KTC5" s="46" t="s">
        <v>47487</v>
      </c>
      <c r="KTD5" s="46" t="s">
        <v>47488</v>
      </c>
      <c r="KTE5" s="46" t="s">
        <v>47489</v>
      </c>
      <c r="KTF5" s="46" t="s">
        <v>47490</v>
      </c>
      <c r="KTG5" s="46" t="s">
        <v>47491</v>
      </c>
      <c r="KTH5" s="46" t="s">
        <v>47492</v>
      </c>
      <c r="KTI5" s="46" t="s">
        <v>47493</v>
      </c>
      <c r="KTJ5" s="46" t="s">
        <v>47494</v>
      </c>
      <c r="KTK5" s="46" t="s">
        <v>47495</v>
      </c>
      <c r="KTL5" s="46" t="s">
        <v>47496</v>
      </c>
      <c r="KTM5" s="46" t="s">
        <v>47497</v>
      </c>
      <c r="KTN5" s="46" t="s">
        <v>47498</v>
      </c>
      <c r="KTO5" s="46" t="s">
        <v>47499</v>
      </c>
      <c r="KTP5" s="46" t="s">
        <v>47500</v>
      </c>
      <c r="KTQ5" s="46" t="s">
        <v>47501</v>
      </c>
      <c r="KTR5" s="46" t="s">
        <v>47502</v>
      </c>
      <c r="KTS5" s="46" t="s">
        <v>47503</v>
      </c>
      <c r="KTT5" s="46" t="s">
        <v>47504</v>
      </c>
      <c r="KTU5" s="46" t="s">
        <v>47505</v>
      </c>
      <c r="KTV5" s="46" t="s">
        <v>47506</v>
      </c>
      <c r="KTW5" s="46" t="s">
        <v>47507</v>
      </c>
      <c r="KTX5" s="46" t="s">
        <v>47508</v>
      </c>
      <c r="KTY5" s="46" t="s">
        <v>47509</v>
      </c>
      <c r="KTZ5" s="46" t="s">
        <v>47510</v>
      </c>
      <c r="KUA5" s="46" t="s">
        <v>47511</v>
      </c>
      <c r="KUB5" s="46" t="s">
        <v>47512</v>
      </c>
      <c r="KUC5" s="46" t="s">
        <v>47513</v>
      </c>
      <c r="KUD5" s="46" t="s">
        <v>47514</v>
      </c>
      <c r="KUE5" s="46" t="s">
        <v>47515</v>
      </c>
      <c r="KUF5" s="46" t="s">
        <v>47516</v>
      </c>
      <c r="KUG5" s="46" t="s">
        <v>47517</v>
      </c>
      <c r="KUH5" s="46" t="s">
        <v>47518</v>
      </c>
      <c r="KUI5" s="46" t="s">
        <v>47519</v>
      </c>
      <c r="KUJ5" s="46" t="s">
        <v>47520</v>
      </c>
      <c r="KUK5" s="46" t="s">
        <v>47521</v>
      </c>
      <c r="KUL5" s="46" t="s">
        <v>47522</v>
      </c>
      <c r="KUM5" s="46" t="s">
        <v>47523</v>
      </c>
      <c r="KUN5" s="46" t="s">
        <v>47524</v>
      </c>
      <c r="KUO5" s="46" t="s">
        <v>47525</v>
      </c>
      <c r="KUP5" s="46" t="s">
        <v>47526</v>
      </c>
      <c r="KUQ5" s="46" t="s">
        <v>47527</v>
      </c>
      <c r="KUR5" s="46" t="s">
        <v>47528</v>
      </c>
      <c r="KUS5" s="46" t="s">
        <v>47529</v>
      </c>
      <c r="KUT5" s="46" t="s">
        <v>47530</v>
      </c>
      <c r="KUU5" s="46" t="s">
        <v>47531</v>
      </c>
      <c r="KUV5" s="46" t="s">
        <v>47532</v>
      </c>
      <c r="KUW5" s="46" t="s">
        <v>47533</v>
      </c>
      <c r="KUX5" s="46" t="s">
        <v>47534</v>
      </c>
      <c r="KUY5" s="46" t="s">
        <v>47535</v>
      </c>
      <c r="KUZ5" s="46" t="s">
        <v>47536</v>
      </c>
      <c r="KVA5" s="46" t="s">
        <v>47537</v>
      </c>
      <c r="KVB5" s="46" t="s">
        <v>47538</v>
      </c>
      <c r="KVC5" s="46" t="s">
        <v>47539</v>
      </c>
      <c r="KVD5" s="46" t="s">
        <v>47540</v>
      </c>
      <c r="KVE5" s="46" t="s">
        <v>47541</v>
      </c>
      <c r="KVF5" s="46" t="s">
        <v>47542</v>
      </c>
      <c r="KVG5" s="46" t="s">
        <v>47543</v>
      </c>
      <c r="KVH5" s="46" t="s">
        <v>47544</v>
      </c>
      <c r="KVI5" s="46" t="s">
        <v>47545</v>
      </c>
      <c r="KVJ5" s="46" t="s">
        <v>47546</v>
      </c>
      <c r="KVK5" s="46" t="s">
        <v>47547</v>
      </c>
      <c r="KVL5" s="46" t="s">
        <v>47548</v>
      </c>
      <c r="KVM5" s="46" t="s">
        <v>47549</v>
      </c>
      <c r="KVN5" s="46" t="s">
        <v>47550</v>
      </c>
      <c r="KVO5" s="46" t="s">
        <v>47551</v>
      </c>
      <c r="KVP5" s="46" t="s">
        <v>47552</v>
      </c>
      <c r="KVQ5" s="46" t="s">
        <v>47553</v>
      </c>
      <c r="KVR5" s="46" t="s">
        <v>47554</v>
      </c>
      <c r="KVS5" s="46" t="s">
        <v>47555</v>
      </c>
      <c r="KVT5" s="46" t="s">
        <v>47556</v>
      </c>
      <c r="KVU5" s="46" t="s">
        <v>47557</v>
      </c>
      <c r="KVV5" s="46" t="s">
        <v>47558</v>
      </c>
      <c r="KVW5" s="46" t="s">
        <v>47559</v>
      </c>
      <c r="KVX5" s="46" t="s">
        <v>47560</v>
      </c>
      <c r="KVY5" s="46" t="s">
        <v>47561</v>
      </c>
      <c r="KVZ5" s="46" t="s">
        <v>47562</v>
      </c>
      <c r="KWA5" s="46" t="s">
        <v>47563</v>
      </c>
      <c r="KWB5" s="46" t="s">
        <v>47564</v>
      </c>
      <c r="KWC5" s="46" t="s">
        <v>47565</v>
      </c>
      <c r="KWD5" s="46" t="s">
        <v>47566</v>
      </c>
      <c r="KWE5" s="46" t="s">
        <v>47567</v>
      </c>
      <c r="KWF5" s="46" t="s">
        <v>47568</v>
      </c>
      <c r="KWG5" s="46" t="s">
        <v>47569</v>
      </c>
      <c r="KWH5" s="46" t="s">
        <v>47570</v>
      </c>
      <c r="KWI5" s="46" t="s">
        <v>47571</v>
      </c>
      <c r="KWJ5" s="46" t="s">
        <v>47572</v>
      </c>
      <c r="KWK5" s="46" t="s">
        <v>47573</v>
      </c>
      <c r="KWL5" s="46" t="s">
        <v>47574</v>
      </c>
      <c r="KWM5" s="46" t="s">
        <v>47575</v>
      </c>
      <c r="KWN5" s="46" t="s">
        <v>47576</v>
      </c>
      <c r="KWO5" s="46" t="s">
        <v>47577</v>
      </c>
      <c r="KWP5" s="46" t="s">
        <v>47578</v>
      </c>
      <c r="KWQ5" s="46" t="s">
        <v>47579</v>
      </c>
      <c r="KWR5" s="46" t="s">
        <v>47580</v>
      </c>
      <c r="KWS5" s="46" t="s">
        <v>47581</v>
      </c>
      <c r="KWT5" s="46" t="s">
        <v>47582</v>
      </c>
      <c r="KWU5" s="46" t="s">
        <v>47583</v>
      </c>
      <c r="KWV5" s="46" t="s">
        <v>47584</v>
      </c>
      <c r="KWW5" s="46" t="s">
        <v>47585</v>
      </c>
      <c r="KWX5" s="46" t="s">
        <v>47586</v>
      </c>
      <c r="KWY5" s="46" t="s">
        <v>47587</v>
      </c>
      <c r="KWZ5" s="46" t="s">
        <v>47588</v>
      </c>
      <c r="KXA5" s="46" t="s">
        <v>47589</v>
      </c>
      <c r="KXB5" s="46" t="s">
        <v>47590</v>
      </c>
      <c r="KXC5" s="46" t="s">
        <v>47591</v>
      </c>
      <c r="KXD5" s="46" t="s">
        <v>47592</v>
      </c>
      <c r="KXE5" s="46" t="s">
        <v>47593</v>
      </c>
      <c r="KXF5" s="46" t="s">
        <v>47594</v>
      </c>
      <c r="KXG5" s="46" t="s">
        <v>47595</v>
      </c>
      <c r="KXH5" s="46" t="s">
        <v>47596</v>
      </c>
      <c r="KXI5" s="46" t="s">
        <v>47597</v>
      </c>
      <c r="KXJ5" s="46" t="s">
        <v>47598</v>
      </c>
      <c r="KXK5" s="46" t="s">
        <v>47599</v>
      </c>
      <c r="KXL5" s="46" t="s">
        <v>47600</v>
      </c>
      <c r="KXM5" s="46" t="s">
        <v>47601</v>
      </c>
      <c r="KXN5" s="46" t="s">
        <v>47602</v>
      </c>
      <c r="KXO5" s="46" t="s">
        <v>47603</v>
      </c>
      <c r="KXP5" s="46" t="s">
        <v>47604</v>
      </c>
      <c r="KXQ5" s="46" t="s">
        <v>47605</v>
      </c>
      <c r="KXR5" s="46" t="s">
        <v>47606</v>
      </c>
      <c r="KXS5" s="46" t="s">
        <v>47607</v>
      </c>
      <c r="KXT5" s="46" t="s">
        <v>47608</v>
      </c>
      <c r="KXU5" s="46" t="s">
        <v>47609</v>
      </c>
      <c r="KXV5" s="46" t="s">
        <v>47610</v>
      </c>
      <c r="KXW5" s="46" t="s">
        <v>47611</v>
      </c>
      <c r="KXX5" s="46" t="s">
        <v>47612</v>
      </c>
      <c r="KXY5" s="46" t="s">
        <v>47613</v>
      </c>
      <c r="KXZ5" s="46" t="s">
        <v>47614</v>
      </c>
      <c r="KYA5" s="46" t="s">
        <v>47615</v>
      </c>
      <c r="KYB5" s="46" t="s">
        <v>47616</v>
      </c>
      <c r="KYC5" s="46" t="s">
        <v>47617</v>
      </c>
      <c r="KYD5" s="46" t="s">
        <v>47618</v>
      </c>
      <c r="KYE5" s="46" t="s">
        <v>47619</v>
      </c>
      <c r="KYF5" s="46" t="s">
        <v>47620</v>
      </c>
      <c r="KYG5" s="46" t="s">
        <v>47621</v>
      </c>
      <c r="KYH5" s="46" t="s">
        <v>47622</v>
      </c>
      <c r="KYI5" s="46" t="s">
        <v>47623</v>
      </c>
      <c r="KYJ5" s="46" t="s">
        <v>47624</v>
      </c>
      <c r="KYK5" s="46" t="s">
        <v>47625</v>
      </c>
      <c r="KYL5" s="46" t="s">
        <v>47626</v>
      </c>
      <c r="KYM5" s="46" t="s">
        <v>47627</v>
      </c>
      <c r="KYN5" s="46" t="s">
        <v>47628</v>
      </c>
      <c r="KYO5" s="46" t="s">
        <v>47629</v>
      </c>
      <c r="KYP5" s="46" t="s">
        <v>47630</v>
      </c>
      <c r="KYQ5" s="46" t="s">
        <v>47631</v>
      </c>
      <c r="KYR5" s="46" t="s">
        <v>47632</v>
      </c>
      <c r="KYS5" s="46" t="s">
        <v>47633</v>
      </c>
      <c r="KYT5" s="46" t="s">
        <v>47634</v>
      </c>
      <c r="KYU5" s="46" t="s">
        <v>47635</v>
      </c>
      <c r="KYV5" s="46" t="s">
        <v>47636</v>
      </c>
      <c r="KYW5" s="46" t="s">
        <v>47637</v>
      </c>
      <c r="KYX5" s="46" t="s">
        <v>47638</v>
      </c>
      <c r="KYY5" s="46" t="s">
        <v>47639</v>
      </c>
      <c r="KYZ5" s="46" t="s">
        <v>47640</v>
      </c>
      <c r="KZA5" s="46" t="s">
        <v>47641</v>
      </c>
      <c r="KZB5" s="46" t="s">
        <v>47642</v>
      </c>
      <c r="KZC5" s="46" t="s">
        <v>47643</v>
      </c>
      <c r="KZD5" s="46" t="s">
        <v>47644</v>
      </c>
      <c r="KZE5" s="46" t="s">
        <v>47645</v>
      </c>
      <c r="KZF5" s="46" t="s">
        <v>47646</v>
      </c>
      <c r="KZG5" s="46" t="s">
        <v>47647</v>
      </c>
      <c r="KZH5" s="46" t="s">
        <v>47648</v>
      </c>
      <c r="KZI5" s="46" t="s">
        <v>47649</v>
      </c>
      <c r="KZJ5" s="46" t="s">
        <v>47650</v>
      </c>
      <c r="KZK5" s="46" t="s">
        <v>47651</v>
      </c>
      <c r="KZL5" s="46" t="s">
        <v>47652</v>
      </c>
      <c r="KZM5" s="46" t="s">
        <v>47653</v>
      </c>
      <c r="KZN5" s="46" t="s">
        <v>47654</v>
      </c>
      <c r="KZO5" s="46" t="s">
        <v>47655</v>
      </c>
      <c r="KZP5" s="46" t="s">
        <v>47656</v>
      </c>
      <c r="KZQ5" s="46" t="s">
        <v>47657</v>
      </c>
      <c r="KZR5" s="46" t="s">
        <v>47658</v>
      </c>
      <c r="KZS5" s="46" t="s">
        <v>47659</v>
      </c>
      <c r="KZT5" s="46" t="s">
        <v>47660</v>
      </c>
      <c r="KZU5" s="46" t="s">
        <v>47661</v>
      </c>
      <c r="KZV5" s="46" t="s">
        <v>47662</v>
      </c>
      <c r="KZW5" s="46" t="s">
        <v>47663</v>
      </c>
      <c r="KZX5" s="46" t="s">
        <v>47664</v>
      </c>
      <c r="KZY5" s="46" t="s">
        <v>47665</v>
      </c>
      <c r="KZZ5" s="46" t="s">
        <v>47666</v>
      </c>
      <c r="LAA5" s="46" t="s">
        <v>47667</v>
      </c>
      <c r="LAB5" s="46" t="s">
        <v>47668</v>
      </c>
      <c r="LAC5" s="46" t="s">
        <v>47669</v>
      </c>
      <c r="LAD5" s="46" t="s">
        <v>47670</v>
      </c>
      <c r="LAE5" s="46" t="s">
        <v>47671</v>
      </c>
      <c r="LAF5" s="46" t="s">
        <v>47672</v>
      </c>
      <c r="LAG5" s="46" t="s">
        <v>47673</v>
      </c>
      <c r="LAH5" s="46" t="s">
        <v>47674</v>
      </c>
      <c r="LAI5" s="46" t="s">
        <v>47675</v>
      </c>
      <c r="LAJ5" s="46" t="s">
        <v>47676</v>
      </c>
      <c r="LAK5" s="46" t="s">
        <v>47677</v>
      </c>
      <c r="LAL5" s="46" t="s">
        <v>47678</v>
      </c>
      <c r="LAM5" s="46" t="s">
        <v>47679</v>
      </c>
      <c r="LAN5" s="46" t="s">
        <v>47680</v>
      </c>
      <c r="LAO5" s="46" t="s">
        <v>47681</v>
      </c>
      <c r="LAP5" s="46" t="s">
        <v>47682</v>
      </c>
      <c r="LAQ5" s="46" t="s">
        <v>47683</v>
      </c>
      <c r="LAR5" s="46" t="s">
        <v>47684</v>
      </c>
      <c r="LAS5" s="46" t="s">
        <v>47685</v>
      </c>
      <c r="LAT5" s="46" t="s">
        <v>47686</v>
      </c>
      <c r="LAU5" s="46" t="s">
        <v>47687</v>
      </c>
      <c r="LAV5" s="46" t="s">
        <v>47688</v>
      </c>
      <c r="LAW5" s="46" t="s">
        <v>47689</v>
      </c>
      <c r="LAX5" s="46" t="s">
        <v>47690</v>
      </c>
      <c r="LAY5" s="46" t="s">
        <v>47691</v>
      </c>
      <c r="LAZ5" s="46" t="s">
        <v>47692</v>
      </c>
      <c r="LBA5" s="46" t="s">
        <v>47693</v>
      </c>
      <c r="LBB5" s="46" t="s">
        <v>47694</v>
      </c>
      <c r="LBC5" s="46" t="s">
        <v>47695</v>
      </c>
      <c r="LBD5" s="46" t="s">
        <v>47696</v>
      </c>
      <c r="LBE5" s="46" t="s">
        <v>47697</v>
      </c>
      <c r="LBF5" s="46" t="s">
        <v>47698</v>
      </c>
      <c r="LBG5" s="46" t="s">
        <v>47699</v>
      </c>
      <c r="LBH5" s="46" t="s">
        <v>47700</v>
      </c>
      <c r="LBI5" s="46" t="s">
        <v>47701</v>
      </c>
      <c r="LBJ5" s="46" t="s">
        <v>47702</v>
      </c>
      <c r="LBK5" s="46" t="s">
        <v>47703</v>
      </c>
      <c r="LBL5" s="46" t="s">
        <v>47704</v>
      </c>
      <c r="LBM5" s="46" t="s">
        <v>47705</v>
      </c>
      <c r="LBN5" s="46" t="s">
        <v>47706</v>
      </c>
      <c r="LBO5" s="46" t="s">
        <v>47707</v>
      </c>
      <c r="LBP5" s="46" t="s">
        <v>47708</v>
      </c>
      <c r="LBQ5" s="46" t="s">
        <v>47709</v>
      </c>
      <c r="LBR5" s="46" t="s">
        <v>47710</v>
      </c>
      <c r="LBS5" s="46" t="s">
        <v>47711</v>
      </c>
      <c r="LBT5" s="46" t="s">
        <v>47712</v>
      </c>
      <c r="LBU5" s="46" t="s">
        <v>47713</v>
      </c>
      <c r="LBV5" s="46" t="s">
        <v>47714</v>
      </c>
      <c r="LBW5" s="46" t="s">
        <v>47715</v>
      </c>
      <c r="LBX5" s="46" t="s">
        <v>47716</v>
      </c>
      <c r="LBY5" s="46" t="s">
        <v>47717</v>
      </c>
      <c r="LBZ5" s="46" t="s">
        <v>47718</v>
      </c>
      <c r="LCA5" s="46" t="s">
        <v>47719</v>
      </c>
      <c r="LCB5" s="46" t="s">
        <v>47720</v>
      </c>
      <c r="LCC5" s="46" t="s">
        <v>47721</v>
      </c>
      <c r="LCD5" s="46" t="s">
        <v>47722</v>
      </c>
      <c r="LCE5" s="46" t="s">
        <v>47723</v>
      </c>
      <c r="LCF5" s="46" t="s">
        <v>47724</v>
      </c>
      <c r="LCG5" s="46" t="s">
        <v>47725</v>
      </c>
      <c r="LCH5" s="46" t="s">
        <v>47726</v>
      </c>
      <c r="LCI5" s="46" t="s">
        <v>47727</v>
      </c>
      <c r="LCJ5" s="46" t="s">
        <v>47728</v>
      </c>
      <c r="LCK5" s="46" t="s">
        <v>47729</v>
      </c>
      <c r="LCL5" s="46" t="s">
        <v>47730</v>
      </c>
      <c r="LCM5" s="46" t="s">
        <v>47731</v>
      </c>
      <c r="LCN5" s="46" t="s">
        <v>47732</v>
      </c>
      <c r="LCO5" s="46" t="s">
        <v>47733</v>
      </c>
      <c r="LCP5" s="46" t="s">
        <v>47734</v>
      </c>
      <c r="LCQ5" s="46" t="s">
        <v>47735</v>
      </c>
      <c r="LCR5" s="46" t="s">
        <v>47736</v>
      </c>
      <c r="LCS5" s="46" t="s">
        <v>47737</v>
      </c>
      <c r="LCT5" s="46" t="s">
        <v>47738</v>
      </c>
      <c r="LCU5" s="46" t="s">
        <v>47739</v>
      </c>
      <c r="LCV5" s="46" t="s">
        <v>47740</v>
      </c>
      <c r="LCW5" s="46" t="s">
        <v>47741</v>
      </c>
      <c r="LCX5" s="46" t="s">
        <v>47742</v>
      </c>
      <c r="LCY5" s="46" t="s">
        <v>47743</v>
      </c>
      <c r="LCZ5" s="46" t="s">
        <v>47744</v>
      </c>
      <c r="LDA5" s="46" t="s">
        <v>47745</v>
      </c>
      <c r="LDB5" s="46" t="s">
        <v>47746</v>
      </c>
      <c r="LDC5" s="46" t="s">
        <v>47747</v>
      </c>
      <c r="LDD5" s="46" t="s">
        <v>47748</v>
      </c>
      <c r="LDE5" s="46" t="s">
        <v>47749</v>
      </c>
      <c r="LDF5" s="46" t="s">
        <v>47750</v>
      </c>
      <c r="LDG5" s="46" t="s">
        <v>47751</v>
      </c>
      <c r="LDH5" s="46" t="s">
        <v>47752</v>
      </c>
      <c r="LDI5" s="46" t="s">
        <v>47753</v>
      </c>
      <c r="LDJ5" s="46" t="s">
        <v>47754</v>
      </c>
      <c r="LDK5" s="46" t="s">
        <v>47755</v>
      </c>
      <c r="LDL5" s="46" t="s">
        <v>47756</v>
      </c>
      <c r="LDM5" s="46" t="s">
        <v>47757</v>
      </c>
      <c r="LDN5" s="46" t="s">
        <v>47758</v>
      </c>
      <c r="LDO5" s="46" t="s">
        <v>47759</v>
      </c>
      <c r="LDP5" s="46" t="s">
        <v>47760</v>
      </c>
      <c r="LDQ5" s="46" t="s">
        <v>47761</v>
      </c>
      <c r="LDR5" s="46" t="s">
        <v>47762</v>
      </c>
      <c r="LDS5" s="46" t="s">
        <v>47763</v>
      </c>
      <c r="LDT5" s="46" t="s">
        <v>47764</v>
      </c>
      <c r="LDU5" s="46" t="s">
        <v>47765</v>
      </c>
      <c r="LDV5" s="46" t="s">
        <v>47766</v>
      </c>
      <c r="LDW5" s="46" t="s">
        <v>47767</v>
      </c>
      <c r="LDX5" s="46" t="s">
        <v>47768</v>
      </c>
      <c r="LDY5" s="46" t="s">
        <v>47769</v>
      </c>
      <c r="LDZ5" s="46" t="s">
        <v>47770</v>
      </c>
      <c r="LEA5" s="46" t="s">
        <v>47771</v>
      </c>
      <c r="LEB5" s="46" t="s">
        <v>47772</v>
      </c>
      <c r="LEC5" s="46" t="s">
        <v>47773</v>
      </c>
      <c r="LED5" s="46" t="s">
        <v>47774</v>
      </c>
      <c r="LEE5" s="46" t="s">
        <v>47775</v>
      </c>
      <c r="LEF5" s="46" t="s">
        <v>47776</v>
      </c>
      <c r="LEG5" s="46" t="s">
        <v>47777</v>
      </c>
      <c r="LEH5" s="46" t="s">
        <v>47778</v>
      </c>
      <c r="LEI5" s="46" t="s">
        <v>47779</v>
      </c>
      <c r="LEJ5" s="46" t="s">
        <v>47780</v>
      </c>
      <c r="LEK5" s="46" t="s">
        <v>47781</v>
      </c>
      <c r="LEL5" s="46" t="s">
        <v>47782</v>
      </c>
      <c r="LEM5" s="46" t="s">
        <v>47783</v>
      </c>
      <c r="LEN5" s="46" t="s">
        <v>47784</v>
      </c>
      <c r="LEO5" s="46" t="s">
        <v>47785</v>
      </c>
      <c r="LEP5" s="46" t="s">
        <v>47786</v>
      </c>
      <c r="LEQ5" s="46" t="s">
        <v>47787</v>
      </c>
      <c r="LER5" s="46" t="s">
        <v>47788</v>
      </c>
      <c r="LES5" s="46" t="s">
        <v>47789</v>
      </c>
      <c r="LET5" s="46" t="s">
        <v>47790</v>
      </c>
      <c r="LEU5" s="46" t="s">
        <v>47791</v>
      </c>
      <c r="LEV5" s="46" t="s">
        <v>47792</v>
      </c>
      <c r="LEW5" s="46" t="s">
        <v>47793</v>
      </c>
      <c r="LEX5" s="46" t="s">
        <v>47794</v>
      </c>
      <c r="LEY5" s="46" t="s">
        <v>47795</v>
      </c>
      <c r="LEZ5" s="46" t="s">
        <v>47796</v>
      </c>
      <c r="LFA5" s="46" t="s">
        <v>47797</v>
      </c>
      <c r="LFB5" s="46" t="s">
        <v>47798</v>
      </c>
      <c r="LFC5" s="46" t="s">
        <v>47799</v>
      </c>
      <c r="LFD5" s="46" t="s">
        <v>47800</v>
      </c>
      <c r="LFE5" s="46" t="s">
        <v>47801</v>
      </c>
      <c r="LFF5" s="46" t="s">
        <v>47802</v>
      </c>
      <c r="LFG5" s="46" t="s">
        <v>47803</v>
      </c>
      <c r="LFH5" s="46" t="s">
        <v>47804</v>
      </c>
      <c r="LFI5" s="46" t="s">
        <v>47805</v>
      </c>
      <c r="LFJ5" s="46" t="s">
        <v>47806</v>
      </c>
      <c r="LFK5" s="46" t="s">
        <v>47807</v>
      </c>
      <c r="LFL5" s="46" t="s">
        <v>47808</v>
      </c>
      <c r="LFM5" s="46" t="s">
        <v>47809</v>
      </c>
      <c r="LFN5" s="46" t="s">
        <v>47810</v>
      </c>
      <c r="LFO5" s="46" t="s">
        <v>47811</v>
      </c>
      <c r="LFP5" s="46" t="s">
        <v>47812</v>
      </c>
      <c r="LFQ5" s="46" t="s">
        <v>47813</v>
      </c>
      <c r="LFR5" s="46" t="s">
        <v>47814</v>
      </c>
      <c r="LFS5" s="46" t="s">
        <v>47815</v>
      </c>
      <c r="LFT5" s="46" t="s">
        <v>47816</v>
      </c>
      <c r="LFU5" s="46" t="s">
        <v>47817</v>
      </c>
      <c r="LFV5" s="46" t="s">
        <v>47818</v>
      </c>
      <c r="LFW5" s="46" t="s">
        <v>47819</v>
      </c>
      <c r="LFX5" s="46" t="s">
        <v>47820</v>
      </c>
      <c r="LFY5" s="46" t="s">
        <v>47821</v>
      </c>
      <c r="LFZ5" s="46" t="s">
        <v>47822</v>
      </c>
      <c r="LGA5" s="46" t="s">
        <v>47823</v>
      </c>
      <c r="LGB5" s="46" t="s">
        <v>47824</v>
      </c>
      <c r="LGC5" s="46" t="s">
        <v>47825</v>
      </c>
      <c r="LGD5" s="46" t="s">
        <v>47826</v>
      </c>
      <c r="LGE5" s="46" t="s">
        <v>47827</v>
      </c>
      <c r="LGF5" s="46" t="s">
        <v>47828</v>
      </c>
      <c r="LGG5" s="46" t="s">
        <v>47829</v>
      </c>
      <c r="LGH5" s="46" t="s">
        <v>47830</v>
      </c>
      <c r="LGI5" s="46" t="s">
        <v>47831</v>
      </c>
      <c r="LGJ5" s="46" t="s">
        <v>47832</v>
      </c>
      <c r="LGK5" s="46" t="s">
        <v>47833</v>
      </c>
      <c r="LGL5" s="46" t="s">
        <v>47834</v>
      </c>
      <c r="LGM5" s="46" t="s">
        <v>47835</v>
      </c>
      <c r="LGN5" s="46" t="s">
        <v>47836</v>
      </c>
      <c r="LGO5" s="46" t="s">
        <v>47837</v>
      </c>
      <c r="LGP5" s="46" t="s">
        <v>47838</v>
      </c>
      <c r="LGQ5" s="46" t="s">
        <v>47839</v>
      </c>
      <c r="LGR5" s="46" t="s">
        <v>47840</v>
      </c>
      <c r="LGS5" s="46" t="s">
        <v>47841</v>
      </c>
      <c r="LGT5" s="46" t="s">
        <v>47842</v>
      </c>
      <c r="LGU5" s="46" t="s">
        <v>47843</v>
      </c>
      <c r="LGV5" s="46" t="s">
        <v>47844</v>
      </c>
      <c r="LGW5" s="46" t="s">
        <v>47845</v>
      </c>
      <c r="LGX5" s="46" t="s">
        <v>47846</v>
      </c>
      <c r="LGY5" s="46" t="s">
        <v>47847</v>
      </c>
      <c r="LGZ5" s="46" t="s">
        <v>47848</v>
      </c>
      <c r="LHA5" s="46" t="s">
        <v>47849</v>
      </c>
      <c r="LHB5" s="46" t="s">
        <v>47850</v>
      </c>
      <c r="LHC5" s="46" t="s">
        <v>47851</v>
      </c>
      <c r="LHD5" s="46" t="s">
        <v>47852</v>
      </c>
      <c r="LHE5" s="46" t="s">
        <v>47853</v>
      </c>
      <c r="LHF5" s="46" t="s">
        <v>47854</v>
      </c>
      <c r="LHG5" s="46" t="s">
        <v>47855</v>
      </c>
      <c r="LHH5" s="46" t="s">
        <v>47856</v>
      </c>
      <c r="LHI5" s="46" t="s">
        <v>47857</v>
      </c>
      <c r="LHJ5" s="46" t="s">
        <v>47858</v>
      </c>
      <c r="LHK5" s="46" t="s">
        <v>47859</v>
      </c>
      <c r="LHL5" s="46" t="s">
        <v>47860</v>
      </c>
      <c r="LHM5" s="46" t="s">
        <v>47861</v>
      </c>
      <c r="LHN5" s="46" t="s">
        <v>47862</v>
      </c>
      <c r="LHO5" s="46" t="s">
        <v>47863</v>
      </c>
      <c r="LHP5" s="46" t="s">
        <v>47864</v>
      </c>
      <c r="LHQ5" s="46" t="s">
        <v>47865</v>
      </c>
      <c r="LHR5" s="46" t="s">
        <v>47866</v>
      </c>
      <c r="LHS5" s="46" t="s">
        <v>47867</v>
      </c>
      <c r="LHT5" s="46" t="s">
        <v>47868</v>
      </c>
      <c r="LHU5" s="46" t="s">
        <v>47869</v>
      </c>
      <c r="LHV5" s="46" t="s">
        <v>47870</v>
      </c>
      <c r="LHW5" s="46" t="s">
        <v>47871</v>
      </c>
      <c r="LHX5" s="46" t="s">
        <v>47872</v>
      </c>
      <c r="LHY5" s="46" t="s">
        <v>47873</v>
      </c>
      <c r="LHZ5" s="46" t="s">
        <v>47874</v>
      </c>
      <c r="LIA5" s="46" t="s">
        <v>47875</v>
      </c>
      <c r="LIB5" s="46" t="s">
        <v>47876</v>
      </c>
      <c r="LIC5" s="46" t="s">
        <v>47877</v>
      </c>
      <c r="LID5" s="46" t="s">
        <v>47878</v>
      </c>
      <c r="LIE5" s="46" t="s">
        <v>47879</v>
      </c>
      <c r="LIF5" s="46" t="s">
        <v>47880</v>
      </c>
      <c r="LIG5" s="46" t="s">
        <v>47881</v>
      </c>
      <c r="LIH5" s="46" t="s">
        <v>47882</v>
      </c>
      <c r="LII5" s="46" t="s">
        <v>47883</v>
      </c>
      <c r="LIJ5" s="46" t="s">
        <v>47884</v>
      </c>
      <c r="LIK5" s="46" t="s">
        <v>47885</v>
      </c>
      <c r="LIL5" s="46" t="s">
        <v>47886</v>
      </c>
      <c r="LIM5" s="46" t="s">
        <v>47887</v>
      </c>
      <c r="LIN5" s="46" t="s">
        <v>47888</v>
      </c>
      <c r="LIO5" s="46" t="s">
        <v>47889</v>
      </c>
      <c r="LIP5" s="46" t="s">
        <v>47890</v>
      </c>
      <c r="LIQ5" s="46" t="s">
        <v>47891</v>
      </c>
      <c r="LIR5" s="46" t="s">
        <v>47892</v>
      </c>
      <c r="LIS5" s="46" t="s">
        <v>47893</v>
      </c>
      <c r="LIT5" s="46" t="s">
        <v>47894</v>
      </c>
      <c r="LIU5" s="46" t="s">
        <v>47895</v>
      </c>
      <c r="LIV5" s="46" t="s">
        <v>47896</v>
      </c>
      <c r="LIW5" s="46" t="s">
        <v>47897</v>
      </c>
      <c r="LIX5" s="46" t="s">
        <v>47898</v>
      </c>
      <c r="LIY5" s="46" t="s">
        <v>47899</v>
      </c>
      <c r="LIZ5" s="46" t="s">
        <v>47900</v>
      </c>
      <c r="LJA5" s="46" t="s">
        <v>47901</v>
      </c>
      <c r="LJB5" s="46" t="s">
        <v>47902</v>
      </c>
      <c r="LJC5" s="46" t="s">
        <v>47903</v>
      </c>
      <c r="LJD5" s="46" t="s">
        <v>47904</v>
      </c>
      <c r="LJE5" s="46" t="s">
        <v>47905</v>
      </c>
      <c r="LJF5" s="46" t="s">
        <v>47906</v>
      </c>
      <c r="LJG5" s="46" t="s">
        <v>47907</v>
      </c>
      <c r="LJH5" s="46" t="s">
        <v>47908</v>
      </c>
      <c r="LJI5" s="46" t="s">
        <v>47909</v>
      </c>
      <c r="LJJ5" s="46" t="s">
        <v>47910</v>
      </c>
      <c r="LJK5" s="46" t="s">
        <v>47911</v>
      </c>
      <c r="LJL5" s="46" t="s">
        <v>47912</v>
      </c>
      <c r="LJM5" s="46" t="s">
        <v>47913</v>
      </c>
      <c r="LJN5" s="46" t="s">
        <v>47914</v>
      </c>
      <c r="LJO5" s="46" t="s">
        <v>47915</v>
      </c>
      <c r="LJP5" s="46" t="s">
        <v>47916</v>
      </c>
      <c r="LJQ5" s="46" t="s">
        <v>47917</v>
      </c>
      <c r="LJR5" s="46" t="s">
        <v>47918</v>
      </c>
      <c r="LJS5" s="46" t="s">
        <v>47919</v>
      </c>
      <c r="LJT5" s="46" t="s">
        <v>47920</v>
      </c>
      <c r="LJU5" s="46" t="s">
        <v>47921</v>
      </c>
      <c r="LJV5" s="46" t="s">
        <v>47922</v>
      </c>
      <c r="LJW5" s="46" t="s">
        <v>47923</v>
      </c>
      <c r="LJX5" s="46" t="s">
        <v>47924</v>
      </c>
      <c r="LJY5" s="46" t="s">
        <v>47925</v>
      </c>
      <c r="LJZ5" s="46" t="s">
        <v>47926</v>
      </c>
      <c r="LKA5" s="46" t="s">
        <v>47927</v>
      </c>
      <c r="LKB5" s="46" t="s">
        <v>47928</v>
      </c>
      <c r="LKC5" s="46" t="s">
        <v>47929</v>
      </c>
      <c r="LKD5" s="46" t="s">
        <v>47930</v>
      </c>
      <c r="LKE5" s="46" t="s">
        <v>47931</v>
      </c>
      <c r="LKF5" s="46" t="s">
        <v>47932</v>
      </c>
      <c r="LKG5" s="46" t="s">
        <v>47933</v>
      </c>
      <c r="LKH5" s="46" t="s">
        <v>47934</v>
      </c>
      <c r="LKI5" s="46" t="s">
        <v>47935</v>
      </c>
      <c r="LKJ5" s="46" t="s">
        <v>47936</v>
      </c>
      <c r="LKK5" s="46" t="s">
        <v>47937</v>
      </c>
      <c r="LKL5" s="46" t="s">
        <v>47938</v>
      </c>
      <c r="LKM5" s="46" t="s">
        <v>47939</v>
      </c>
      <c r="LKN5" s="46" t="s">
        <v>47940</v>
      </c>
      <c r="LKO5" s="46" t="s">
        <v>47941</v>
      </c>
      <c r="LKP5" s="46" t="s">
        <v>47942</v>
      </c>
      <c r="LKQ5" s="46" t="s">
        <v>47943</v>
      </c>
      <c r="LKR5" s="46" t="s">
        <v>47944</v>
      </c>
      <c r="LKS5" s="46" t="s">
        <v>47945</v>
      </c>
      <c r="LKT5" s="46" t="s">
        <v>47946</v>
      </c>
      <c r="LKU5" s="46" t="s">
        <v>47947</v>
      </c>
      <c r="LKV5" s="46" t="s">
        <v>47948</v>
      </c>
      <c r="LKW5" s="46" t="s">
        <v>47949</v>
      </c>
      <c r="LKX5" s="46" t="s">
        <v>47950</v>
      </c>
      <c r="LKY5" s="46" t="s">
        <v>47951</v>
      </c>
      <c r="LKZ5" s="46" t="s">
        <v>47952</v>
      </c>
      <c r="LLA5" s="46" t="s">
        <v>47953</v>
      </c>
      <c r="LLB5" s="46" t="s">
        <v>47954</v>
      </c>
      <c r="LLC5" s="46" t="s">
        <v>47955</v>
      </c>
      <c r="LLD5" s="46" t="s">
        <v>47956</v>
      </c>
      <c r="LLE5" s="46" t="s">
        <v>47957</v>
      </c>
      <c r="LLF5" s="46" t="s">
        <v>47958</v>
      </c>
      <c r="LLG5" s="46" t="s">
        <v>47959</v>
      </c>
      <c r="LLH5" s="46" t="s">
        <v>47960</v>
      </c>
      <c r="LLI5" s="46" t="s">
        <v>47961</v>
      </c>
      <c r="LLJ5" s="46" t="s">
        <v>47962</v>
      </c>
      <c r="LLK5" s="46" t="s">
        <v>47963</v>
      </c>
      <c r="LLL5" s="46" t="s">
        <v>47964</v>
      </c>
      <c r="LLM5" s="46" t="s">
        <v>47965</v>
      </c>
      <c r="LLN5" s="46" t="s">
        <v>47966</v>
      </c>
      <c r="LLO5" s="46" t="s">
        <v>47967</v>
      </c>
      <c r="LLP5" s="46" t="s">
        <v>47968</v>
      </c>
      <c r="LLQ5" s="46" t="s">
        <v>47969</v>
      </c>
      <c r="LLR5" s="46" t="s">
        <v>47970</v>
      </c>
      <c r="LLS5" s="46" t="s">
        <v>47971</v>
      </c>
      <c r="LLT5" s="46" t="s">
        <v>47972</v>
      </c>
      <c r="LLU5" s="46" t="s">
        <v>47973</v>
      </c>
      <c r="LLV5" s="46" t="s">
        <v>47974</v>
      </c>
      <c r="LLW5" s="46" t="s">
        <v>47975</v>
      </c>
      <c r="LLX5" s="46" t="s">
        <v>47976</v>
      </c>
      <c r="LLY5" s="46" t="s">
        <v>47977</v>
      </c>
      <c r="LLZ5" s="46" t="s">
        <v>47978</v>
      </c>
      <c r="LMA5" s="46" t="s">
        <v>47979</v>
      </c>
      <c r="LMB5" s="46" t="s">
        <v>47980</v>
      </c>
      <c r="LMC5" s="46" t="s">
        <v>47981</v>
      </c>
      <c r="LMD5" s="46" t="s">
        <v>47982</v>
      </c>
      <c r="LME5" s="46" t="s">
        <v>47983</v>
      </c>
      <c r="LMF5" s="46" t="s">
        <v>47984</v>
      </c>
      <c r="LMG5" s="46" t="s">
        <v>47985</v>
      </c>
      <c r="LMH5" s="46" t="s">
        <v>47986</v>
      </c>
      <c r="LMI5" s="46" t="s">
        <v>47987</v>
      </c>
      <c r="LMJ5" s="46" t="s">
        <v>47988</v>
      </c>
      <c r="LMK5" s="46" t="s">
        <v>47989</v>
      </c>
      <c r="LML5" s="46" t="s">
        <v>47990</v>
      </c>
      <c r="LMM5" s="46" t="s">
        <v>47991</v>
      </c>
      <c r="LMN5" s="46" t="s">
        <v>47992</v>
      </c>
      <c r="LMO5" s="46" t="s">
        <v>47993</v>
      </c>
      <c r="LMP5" s="46" t="s">
        <v>47994</v>
      </c>
      <c r="LMQ5" s="46" t="s">
        <v>47995</v>
      </c>
      <c r="LMR5" s="46" t="s">
        <v>47996</v>
      </c>
      <c r="LMS5" s="46" t="s">
        <v>47997</v>
      </c>
      <c r="LMT5" s="46" t="s">
        <v>47998</v>
      </c>
      <c r="LMU5" s="46" t="s">
        <v>47999</v>
      </c>
      <c r="LMV5" s="46" t="s">
        <v>48000</v>
      </c>
      <c r="LMW5" s="46" t="s">
        <v>48001</v>
      </c>
      <c r="LMX5" s="46" t="s">
        <v>48002</v>
      </c>
      <c r="LMY5" s="46" t="s">
        <v>48003</v>
      </c>
      <c r="LMZ5" s="46" t="s">
        <v>48004</v>
      </c>
      <c r="LNA5" s="46" t="s">
        <v>48005</v>
      </c>
      <c r="LNB5" s="46" t="s">
        <v>48006</v>
      </c>
      <c r="LNC5" s="46" t="s">
        <v>48007</v>
      </c>
      <c r="LND5" s="46" t="s">
        <v>48008</v>
      </c>
      <c r="LNE5" s="46" t="s">
        <v>48009</v>
      </c>
      <c r="LNF5" s="46" t="s">
        <v>48010</v>
      </c>
      <c r="LNG5" s="46" t="s">
        <v>48011</v>
      </c>
      <c r="LNH5" s="46" t="s">
        <v>48012</v>
      </c>
      <c r="LNI5" s="46" t="s">
        <v>48013</v>
      </c>
      <c r="LNJ5" s="46" t="s">
        <v>48014</v>
      </c>
      <c r="LNK5" s="46" t="s">
        <v>48015</v>
      </c>
      <c r="LNL5" s="46" t="s">
        <v>48016</v>
      </c>
      <c r="LNM5" s="46" t="s">
        <v>48017</v>
      </c>
      <c r="LNN5" s="46" t="s">
        <v>48018</v>
      </c>
      <c r="LNO5" s="46" t="s">
        <v>48019</v>
      </c>
      <c r="LNP5" s="46" t="s">
        <v>48020</v>
      </c>
      <c r="LNQ5" s="46" t="s">
        <v>48021</v>
      </c>
      <c r="LNR5" s="46" t="s">
        <v>48022</v>
      </c>
      <c r="LNS5" s="46" t="s">
        <v>48023</v>
      </c>
      <c r="LNT5" s="46" t="s">
        <v>48024</v>
      </c>
      <c r="LNU5" s="46" t="s">
        <v>48025</v>
      </c>
      <c r="LNV5" s="46" t="s">
        <v>48026</v>
      </c>
      <c r="LNW5" s="46" t="s">
        <v>48027</v>
      </c>
      <c r="LNX5" s="46" t="s">
        <v>48028</v>
      </c>
      <c r="LNY5" s="46" t="s">
        <v>48029</v>
      </c>
      <c r="LNZ5" s="46" t="s">
        <v>48030</v>
      </c>
      <c r="LOA5" s="46" t="s">
        <v>48031</v>
      </c>
      <c r="LOB5" s="46" t="s">
        <v>48032</v>
      </c>
      <c r="LOC5" s="46" t="s">
        <v>48033</v>
      </c>
      <c r="LOD5" s="46" t="s">
        <v>48034</v>
      </c>
      <c r="LOE5" s="46" t="s">
        <v>48035</v>
      </c>
      <c r="LOF5" s="46" t="s">
        <v>48036</v>
      </c>
      <c r="LOG5" s="46" t="s">
        <v>48037</v>
      </c>
      <c r="LOH5" s="46" t="s">
        <v>48038</v>
      </c>
      <c r="LOI5" s="46" t="s">
        <v>48039</v>
      </c>
      <c r="LOJ5" s="46" t="s">
        <v>48040</v>
      </c>
      <c r="LOK5" s="46" t="s">
        <v>48041</v>
      </c>
      <c r="LOL5" s="46" t="s">
        <v>48042</v>
      </c>
      <c r="LOM5" s="46" t="s">
        <v>48043</v>
      </c>
      <c r="LON5" s="46" t="s">
        <v>48044</v>
      </c>
      <c r="LOO5" s="46" t="s">
        <v>48045</v>
      </c>
      <c r="LOP5" s="46" t="s">
        <v>48046</v>
      </c>
      <c r="LOQ5" s="46" t="s">
        <v>48047</v>
      </c>
      <c r="LOR5" s="46" t="s">
        <v>48048</v>
      </c>
      <c r="LOS5" s="46" t="s">
        <v>48049</v>
      </c>
      <c r="LOT5" s="46" t="s">
        <v>48050</v>
      </c>
      <c r="LOU5" s="46" t="s">
        <v>48051</v>
      </c>
      <c r="LOV5" s="46" t="s">
        <v>48052</v>
      </c>
      <c r="LOW5" s="46" t="s">
        <v>48053</v>
      </c>
      <c r="LOX5" s="46" t="s">
        <v>48054</v>
      </c>
      <c r="LOY5" s="46" t="s">
        <v>48055</v>
      </c>
      <c r="LOZ5" s="46" t="s">
        <v>48056</v>
      </c>
      <c r="LPA5" s="46" t="s">
        <v>48057</v>
      </c>
      <c r="LPB5" s="46" t="s">
        <v>48058</v>
      </c>
      <c r="LPC5" s="46" t="s">
        <v>48059</v>
      </c>
      <c r="LPD5" s="46" t="s">
        <v>48060</v>
      </c>
      <c r="LPE5" s="46" t="s">
        <v>48061</v>
      </c>
      <c r="LPF5" s="46" t="s">
        <v>48062</v>
      </c>
      <c r="LPG5" s="46" t="s">
        <v>48063</v>
      </c>
      <c r="LPH5" s="46" t="s">
        <v>48064</v>
      </c>
      <c r="LPI5" s="46" t="s">
        <v>48065</v>
      </c>
      <c r="LPJ5" s="46" t="s">
        <v>48066</v>
      </c>
      <c r="LPK5" s="46" t="s">
        <v>48067</v>
      </c>
      <c r="LPL5" s="46" t="s">
        <v>48068</v>
      </c>
      <c r="LPM5" s="46" t="s">
        <v>48069</v>
      </c>
      <c r="LPN5" s="46" t="s">
        <v>48070</v>
      </c>
      <c r="LPO5" s="46" t="s">
        <v>48071</v>
      </c>
      <c r="LPP5" s="46" t="s">
        <v>48072</v>
      </c>
      <c r="LPQ5" s="46" t="s">
        <v>48073</v>
      </c>
      <c r="LPR5" s="46" t="s">
        <v>48074</v>
      </c>
      <c r="LPS5" s="46" t="s">
        <v>48075</v>
      </c>
      <c r="LPT5" s="46" t="s">
        <v>48076</v>
      </c>
      <c r="LPU5" s="46" t="s">
        <v>48077</v>
      </c>
      <c r="LPV5" s="46" t="s">
        <v>48078</v>
      </c>
      <c r="LPW5" s="46" t="s">
        <v>48079</v>
      </c>
      <c r="LPX5" s="46" t="s">
        <v>48080</v>
      </c>
      <c r="LPY5" s="46" t="s">
        <v>48081</v>
      </c>
      <c r="LPZ5" s="46" t="s">
        <v>48082</v>
      </c>
      <c r="LQA5" s="46" t="s">
        <v>48083</v>
      </c>
      <c r="LQB5" s="46" t="s">
        <v>48084</v>
      </c>
      <c r="LQC5" s="46" t="s">
        <v>48085</v>
      </c>
      <c r="LQD5" s="46" t="s">
        <v>48086</v>
      </c>
      <c r="LQE5" s="46" t="s">
        <v>48087</v>
      </c>
      <c r="LQF5" s="46" t="s">
        <v>48088</v>
      </c>
      <c r="LQG5" s="46" t="s">
        <v>48089</v>
      </c>
      <c r="LQH5" s="46" t="s">
        <v>48090</v>
      </c>
      <c r="LQI5" s="46" t="s">
        <v>48091</v>
      </c>
      <c r="LQJ5" s="46" t="s">
        <v>48092</v>
      </c>
      <c r="LQK5" s="46" t="s">
        <v>48093</v>
      </c>
      <c r="LQL5" s="46" t="s">
        <v>48094</v>
      </c>
      <c r="LQM5" s="46" t="s">
        <v>48095</v>
      </c>
      <c r="LQN5" s="46" t="s">
        <v>48096</v>
      </c>
      <c r="LQO5" s="46" t="s">
        <v>48097</v>
      </c>
      <c r="LQP5" s="46" t="s">
        <v>48098</v>
      </c>
      <c r="LQQ5" s="46" t="s">
        <v>48099</v>
      </c>
      <c r="LQR5" s="46" t="s">
        <v>48100</v>
      </c>
      <c r="LQS5" s="46" t="s">
        <v>48101</v>
      </c>
      <c r="LQT5" s="46" t="s">
        <v>48102</v>
      </c>
      <c r="LQU5" s="46" t="s">
        <v>48103</v>
      </c>
      <c r="LQV5" s="46" t="s">
        <v>48104</v>
      </c>
      <c r="LQW5" s="46" t="s">
        <v>48105</v>
      </c>
      <c r="LQX5" s="46" t="s">
        <v>48106</v>
      </c>
      <c r="LQY5" s="46" t="s">
        <v>48107</v>
      </c>
      <c r="LQZ5" s="46" t="s">
        <v>48108</v>
      </c>
      <c r="LRA5" s="46" t="s">
        <v>48109</v>
      </c>
      <c r="LRB5" s="46" t="s">
        <v>48110</v>
      </c>
      <c r="LRC5" s="46" t="s">
        <v>48111</v>
      </c>
      <c r="LRD5" s="46" t="s">
        <v>48112</v>
      </c>
      <c r="LRE5" s="46" t="s">
        <v>48113</v>
      </c>
      <c r="LRF5" s="46" t="s">
        <v>48114</v>
      </c>
      <c r="LRG5" s="46" t="s">
        <v>48115</v>
      </c>
      <c r="LRH5" s="46" t="s">
        <v>48116</v>
      </c>
      <c r="LRI5" s="46" t="s">
        <v>48117</v>
      </c>
      <c r="LRJ5" s="46" t="s">
        <v>48118</v>
      </c>
      <c r="LRK5" s="46" t="s">
        <v>48119</v>
      </c>
      <c r="LRL5" s="46" t="s">
        <v>48120</v>
      </c>
      <c r="LRM5" s="46" t="s">
        <v>48121</v>
      </c>
      <c r="LRN5" s="46" t="s">
        <v>48122</v>
      </c>
      <c r="LRO5" s="46" t="s">
        <v>48123</v>
      </c>
      <c r="LRP5" s="46" t="s">
        <v>48124</v>
      </c>
      <c r="LRQ5" s="46" t="s">
        <v>48125</v>
      </c>
      <c r="LRR5" s="46" t="s">
        <v>48126</v>
      </c>
      <c r="LRS5" s="46" t="s">
        <v>48127</v>
      </c>
      <c r="LRT5" s="46" t="s">
        <v>48128</v>
      </c>
      <c r="LRU5" s="46" t="s">
        <v>48129</v>
      </c>
      <c r="LRV5" s="46" t="s">
        <v>48130</v>
      </c>
      <c r="LRW5" s="46" t="s">
        <v>48131</v>
      </c>
      <c r="LRX5" s="46" t="s">
        <v>48132</v>
      </c>
      <c r="LRY5" s="46" t="s">
        <v>48133</v>
      </c>
      <c r="LRZ5" s="46" t="s">
        <v>48134</v>
      </c>
      <c r="LSA5" s="46" t="s">
        <v>48135</v>
      </c>
      <c r="LSB5" s="46" t="s">
        <v>48136</v>
      </c>
      <c r="LSC5" s="46" t="s">
        <v>48137</v>
      </c>
      <c r="LSD5" s="46" t="s">
        <v>48138</v>
      </c>
      <c r="LSE5" s="46" t="s">
        <v>48139</v>
      </c>
      <c r="LSF5" s="46" t="s">
        <v>48140</v>
      </c>
      <c r="LSG5" s="46" t="s">
        <v>48141</v>
      </c>
      <c r="LSH5" s="46" t="s">
        <v>48142</v>
      </c>
      <c r="LSI5" s="46" t="s">
        <v>48143</v>
      </c>
      <c r="LSJ5" s="46" t="s">
        <v>48144</v>
      </c>
      <c r="LSK5" s="46" t="s">
        <v>48145</v>
      </c>
      <c r="LSL5" s="46" t="s">
        <v>48146</v>
      </c>
      <c r="LSM5" s="46" t="s">
        <v>48147</v>
      </c>
      <c r="LSN5" s="46" t="s">
        <v>48148</v>
      </c>
      <c r="LSO5" s="46" t="s">
        <v>48149</v>
      </c>
      <c r="LSP5" s="46" t="s">
        <v>48150</v>
      </c>
      <c r="LSQ5" s="46" t="s">
        <v>48151</v>
      </c>
      <c r="LSR5" s="46" t="s">
        <v>48152</v>
      </c>
      <c r="LSS5" s="46" t="s">
        <v>48153</v>
      </c>
      <c r="LST5" s="46" t="s">
        <v>48154</v>
      </c>
      <c r="LSU5" s="46" t="s">
        <v>48155</v>
      </c>
      <c r="LSV5" s="46" t="s">
        <v>48156</v>
      </c>
      <c r="LSW5" s="46" t="s">
        <v>48157</v>
      </c>
      <c r="LSX5" s="46" t="s">
        <v>48158</v>
      </c>
      <c r="LSY5" s="46" t="s">
        <v>48159</v>
      </c>
      <c r="LSZ5" s="46" t="s">
        <v>48160</v>
      </c>
      <c r="LTA5" s="46" t="s">
        <v>48161</v>
      </c>
      <c r="LTB5" s="46" t="s">
        <v>48162</v>
      </c>
      <c r="LTC5" s="46" t="s">
        <v>48163</v>
      </c>
      <c r="LTD5" s="46" t="s">
        <v>48164</v>
      </c>
      <c r="LTE5" s="46" t="s">
        <v>48165</v>
      </c>
      <c r="LTF5" s="46" t="s">
        <v>48166</v>
      </c>
      <c r="LTG5" s="46" t="s">
        <v>48167</v>
      </c>
      <c r="LTH5" s="46" t="s">
        <v>48168</v>
      </c>
      <c r="LTI5" s="46" t="s">
        <v>48169</v>
      </c>
      <c r="LTJ5" s="46" t="s">
        <v>48170</v>
      </c>
      <c r="LTK5" s="46" t="s">
        <v>48171</v>
      </c>
      <c r="LTL5" s="46" t="s">
        <v>48172</v>
      </c>
      <c r="LTM5" s="46" t="s">
        <v>48173</v>
      </c>
      <c r="LTN5" s="46" t="s">
        <v>48174</v>
      </c>
      <c r="LTO5" s="46" t="s">
        <v>48175</v>
      </c>
      <c r="LTP5" s="46" t="s">
        <v>48176</v>
      </c>
      <c r="LTQ5" s="46" t="s">
        <v>48177</v>
      </c>
      <c r="LTR5" s="46" t="s">
        <v>48178</v>
      </c>
      <c r="LTS5" s="46" t="s">
        <v>48179</v>
      </c>
      <c r="LTT5" s="46" t="s">
        <v>48180</v>
      </c>
      <c r="LTU5" s="46" t="s">
        <v>48181</v>
      </c>
      <c r="LTV5" s="46" t="s">
        <v>48182</v>
      </c>
      <c r="LTW5" s="46" t="s">
        <v>48183</v>
      </c>
      <c r="LTX5" s="46" t="s">
        <v>48184</v>
      </c>
      <c r="LTY5" s="46" t="s">
        <v>48185</v>
      </c>
      <c r="LTZ5" s="46" t="s">
        <v>48186</v>
      </c>
      <c r="LUA5" s="46" t="s">
        <v>48187</v>
      </c>
      <c r="LUB5" s="46" t="s">
        <v>48188</v>
      </c>
      <c r="LUC5" s="46" t="s">
        <v>48189</v>
      </c>
      <c r="LUD5" s="46" t="s">
        <v>48190</v>
      </c>
      <c r="LUE5" s="46" t="s">
        <v>48191</v>
      </c>
      <c r="LUF5" s="46" t="s">
        <v>48192</v>
      </c>
      <c r="LUG5" s="46" t="s">
        <v>48193</v>
      </c>
      <c r="LUH5" s="46" t="s">
        <v>48194</v>
      </c>
      <c r="LUI5" s="46" t="s">
        <v>48195</v>
      </c>
      <c r="LUJ5" s="46" t="s">
        <v>48196</v>
      </c>
      <c r="LUK5" s="46" t="s">
        <v>48197</v>
      </c>
      <c r="LUL5" s="46" t="s">
        <v>48198</v>
      </c>
      <c r="LUM5" s="46" t="s">
        <v>48199</v>
      </c>
      <c r="LUN5" s="46" t="s">
        <v>48200</v>
      </c>
      <c r="LUO5" s="46" t="s">
        <v>48201</v>
      </c>
      <c r="LUP5" s="46" t="s">
        <v>48202</v>
      </c>
      <c r="LUQ5" s="46" t="s">
        <v>48203</v>
      </c>
      <c r="LUR5" s="46" t="s">
        <v>48204</v>
      </c>
      <c r="LUS5" s="46" t="s">
        <v>48205</v>
      </c>
      <c r="LUT5" s="46" t="s">
        <v>48206</v>
      </c>
      <c r="LUU5" s="46" t="s">
        <v>48207</v>
      </c>
      <c r="LUV5" s="46" t="s">
        <v>48208</v>
      </c>
      <c r="LUW5" s="46" t="s">
        <v>48209</v>
      </c>
      <c r="LUX5" s="46" t="s">
        <v>48210</v>
      </c>
      <c r="LUY5" s="46" t="s">
        <v>48211</v>
      </c>
      <c r="LUZ5" s="46" t="s">
        <v>48212</v>
      </c>
      <c r="LVA5" s="46" t="s">
        <v>48213</v>
      </c>
      <c r="LVB5" s="46" t="s">
        <v>48214</v>
      </c>
      <c r="LVC5" s="46" t="s">
        <v>48215</v>
      </c>
      <c r="LVD5" s="46" t="s">
        <v>48216</v>
      </c>
      <c r="LVE5" s="46" t="s">
        <v>48217</v>
      </c>
      <c r="LVF5" s="46" t="s">
        <v>48218</v>
      </c>
      <c r="LVG5" s="46" t="s">
        <v>48219</v>
      </c>
      <c r="LVH5" s="46" t="s">
        <v>48220</v>
      </c>
      <c r="LVI5" s="46" t="s">
        <v>48221</v>
      </c>
      <c r="LVJ5" s="46" t="s">
        <v>48222</v>
      </c>
      <c r="LVK5" s="46" t="s">
        <v>48223</v>
      </c>
      <c r="LVL5" s="46" t="s">
        <v>48224</v>
      </c>
      <c r="LVM5" s="46" t="s">
        <v>48225</v>
      </c>
      <c r="LVN5" s="46" t="s">
        <v>48226</v>
      </c>
      <c r="LVO5" s="46" t="s">
        <v>48227</v>
      </c>
      <c r="LVP5" s="46" t="s">
        <v>48228</v>
      </c>
      <c r="LVQ5" s="46" t="s">
        <v>48229</v>
      </c>
      <c r="LVR5" s="46" t="s">
        <v>48230</v>
      </c>
      <c r="LVS5" s="46" t="s">
        <v>48231</v>
      </c>
      <c r="LVT5" s="46" t="s">
        <v>48232</v>
      </c>
      <c r="LVU5" s="46" t="s">
        <v>48233</v>
      </c>
      <c r="LVV5" s="46" t="s">
        <v>48234</v>
      </c>
      <c r="LVW5" s="46" t="s">
        <v>48235</v>
      </c>
      <c r="LVX5" s="46" t="s">
        <v>48236</v>
      </c>
      <c r="LVY5" s="46" t="s">
        <v>48237</v>
      </c>
      <c r="LVZ5" s="46" t="s">
        <v>48238</v>
      </c>
      <c r="LWA5" s="46" t="s">
        <v>48239</v>
      </c>
      <c r="LWB5" s="46" t="s">
        <v>48240</v>
      </c>
      <c r="LWC5" s="46" t="s">
        <v>48241</v>
      </c>
      <c r="LWD5" s="46" t="s">
        <v>48242</v>
      </c>
      <c r="LWE5" s="46" t="s">
        <v>48243</v>
      </c>
      <c r="LWF5" s="46" t="s">
        <v>48244</v>
      </c>
      <c r="LWG5" s="46" t="s">
        <v>48245</v>
      </c>
      <c r="LWH5" s="46" t="s">
        <v>48246</v>
      </c>
      <c r="LWI5" s="46" t="s">
        <v>48247</v>
      </c>
      <c r="LWJ5" s="46" t="s">
        <v>48248</v>
      </c>
      <c r="LWK5" s="46" t="s">
        <v>48249</v>
      </c>
      <c r="LWL5" s="46" t="s">
        <v>48250</v>
      </c>
      <c r="LWM5" s="46" t="s">
        <v>48251</v>
      </c>
      <c r="LWN5" s="46" t="s">
        <v>48252</v>
      </c>
      <c r="LWO5" s="46" t="s">
        <v>48253</v>
      </c>
      <c r="LWP5" s="46" t="s">
        <v>48254</v>
      </c>
      <c r="LWQ5" s="46" t="s">
        <v>48255</v>
      </c>
      <c r="LWR5" s="46" t="s">
        <v>48256</v>
      </c>
      <c r="LWS5" s="46" t="s">
        <v>48257</v>
      </c>
      <c r="LWT5" s="46" t="s">
        <v>48258</v>
      </c>
      <c r="LWU5" s="46" t="s">
        <v>48259</v>
      </c>
      <c r="LWV5" s="46" t="s">
        <v>48260</v>
      </c>
      <c r="LWW5" s="46" t="s">
        <v>48261</v>
      </c>
      <c r="LWX5" s="46" t="s">
        <v>48262</v>
      </c>
      <c r="LWY5" s="46" t="s">
        <v>48263</v>
      </c>
      <c r="LWZ5" s="46" t="s">
        <v>48264</v>
      </c>
      <c r="LXA5" s="46" t="s">
        <v>48265</v>
      </c>
      <c r="LXB5" s="46" t="s">
        <v>48266</v>
      </c>
      <c r="LXC5" s="46" t="s">
        <v>48267</v>
      </c>
      <c r="LXD5" s="46" t="s">
        <v>48268</v>
      </c>
      <c r="LXE5" s="46" t="s">
        <v>48269</v>
      </c>
      <c r="LXF5" s="46" t="s">
        <v>48270</v>
      </c>
      <c r="LXG5" s="46" t="s">
        <v>48271</v>
      </c>
      <c r="LXH5" s="46" t="s">
        <v>48272</v>
      </c>
      <c r="LXI5" s="46" t="s">
        <v>48273</v>
      </c>
      <c r="LXJ5" s="46" t="s">
        <v>48274</v>
      </c>
      <c r="LXK5" s="46" t="s">
        <v>48275</v>
      </c>
      <c r="LXL5" s="46" t="s">
        <v>48276</v>
      </c>
      <c r="LXM5" s="46" t="s">
        <v>48277</v>
      </c>
      <c r="LXN5" s="46" t="s">
        <v>48278</v>
      </c>
      <c r="LXO5" s="46" t="s">
        <v>48279</v>
      </c>
      <c r="LXP5" s="46" t="s">
        <v>48280</v>
      </c>
      <c r="LXQ5" s="46" t="s">
        <v>48281</v>
      </c>
      <c r="LXR5" s="46" t="s">
        <v>48282</v>
      </c>
      <c r="LXS5" s="46" t="s">
        <v>48283</v>
      </c>
      <c r="LXT5" s="46" t="s">
        <v>48284</v>
      </c>
      <c r="LXU5" s="46" t="s">
        <v>48285</v>
      </c>
      <c r="LXV5" s="46" t="s">
        <v>48286</v>
      </c>
      <c r="LXW5" s="46" t="s">
        <v>48287</v>
      </c>
      <c r="LXX5" s="46" t="s">
        <v>48288</v>
      </c>
      <c r="LXY5" s="46" t="s">
        <v>48289</v>
      </c>
      <c r="LXZ5" s="46" t="s">
        <v>48290</v>
      </c>
      <c r="LYA5" s="46" t="s">
        <v>48291</v>
      </c>
      <c r="LYB5" s="46" t="s">
        <v>48292</v>
      </c>
      <c r="LYC5" s="46" t="s">
        <v>48293</v>
      </c>
      <c r="LYD5" s="46" t="s">
        <v>48294</v>
      </c>
      <c r="LYE5" s="46" t="s">
        <v>48295</v>
      </c>
      <c r="LYF5" s="46" t="s">
        <v>48296</v>
      </c>
      <c r="LYG5" s="46" t="s">
        <v>48297</v>
      </c>
      <c r="LYH5" s="46" t="s">
        <v>48298</v>
      </c>
      <c r="LYI5" s="46" t="s">
        <v>48299</v>
      </c>
      <c r="LYJ5" s="46" t="s">
        <v>48300</v>
      </c>
      <c r="LYK5" s="46" t="s">
        <v>48301</v>
      </c>
      <c r="LYL5" s="46" t="s">
        <v>48302</v>
      </c>
      <c r="LYM5" s="46" t="s">
        <v>48303</v>
      </c>
      <c r="LYN5" s="46" t="s">
        <v>48304</v>
      </c>
      <c r="LYO5" s="46" t="s">
        <v>48305</v>
      </c>
      <c r="LYP5" s="46" t="s">
        <v>48306</v>
      </c>
      <c r="LYQ5" s="46" t="s">
        <v>48307</v>
      </c>
      <c r="LYR5" s="46" t="s">
        <v>48308</v>
      </c>
      <c r="LYS5" s="46" t="s">
        <v>48309</v>
      </c>
      <c r="LYT5" s="46" t="s">
        <v>48310</v>
      </c>
      <c r="LYU5" s="46" t="s">
        <v>48311</v>
      </c>
      <c r="LYV5" s="46" t="s">
        <v>48312</v>
      </c>
      <c r="LYW5" s="46" t="s">
        <v>48313</v>
      </c>
      <c r="LYX5" s="46" t="s">
        <v>48314</v>
      </c>
      <c r="LYY5" s="46" t="s">
        <v>48315</v>
      </c>
      <c r="LYZ5" s="46" t="s">
        <v>48316</v>
      </c>
      <c r="LZA5" s="46" t="s">
        <v>48317</v>
      </c>
      <c r="LZB5" s="46" t="s">
        <v>48318</v>
      </c>
      <c r="LZC5" s="46" t="s">
        <v>48319</v>
      </c>
      <c r="LZD5" s="46" t="s">
        <v>48320</v>
      </c>
      <c r="LZE5" s="46" t="s">
        <v>48321</v>
      </c>
      <c r="LZF5" s="46" t="s">
        <v>48322</v>
      </c>
      <c r="LZG5" s="46" t="s">
        <v>48323</v>
      </c>
      <c r="LZH5" s="46" t="s">
        <v>48324</v>
      </c>
      <c r="LZI5" s="46" t="s">
        <v>48325</v>
      </c>
      <c r="LZJ5" s="46" t="s">
        <v>48326</v>
      </c>
      <c r="LZK5" s="46" t="s">
        <v>48327</v>
      </c>
      <c r="LZL5" s="46" t="s">
        <v>48328</v>
      </c>
      <c r="LZM5" s="46" t="s">
        <v>48329</v>
      </c>
      <c r="LZN5" s="46" t="s">
        <v>48330</v>
      </c>
      <c r="LZO5" s="46" t="s">
        <v>48331</v>
      </c>
      <c r="LZP5" s="46" t="s">
        <v>48332</v>
      </c>
      <c r="LZQ5" s="46" t="s">
        <v>48333</v>
      </c>
      <c r="LZR5" s="46" t="s">
        <v>48334</v>
      </c>
      <c r="LZS5" s="46" t="s">
        <v>48335</v>
      </c>
      <c r="LZT5" s="46" t="s">
        <v>48336</v>
      </c>
      <c r="LZU5" s="46" t="s">
        <v>48337</v>
      </c>
      <c r="LZV5" s="46" t="s">
        <v>48338</v>
      </c>
      <c r="LZW5" s="46" t="s">
        <v>48339</v>
      </c>
      <c r="LZX5" s="46" t="s">
        <v>48340</v>
      </c>
      <c r="LZY5" s="46" t="s">
        <v>48341</v>
      </c>
      <c r="LZZ5" s="46" t="s">
        <v>48342</v>
      </c>
      <c r="MAA5" s="46" t="s">
        <v>48343</v>
      </c>
      <c r="MAB5" s="46" t="s">
        <v>48344</v>
      </c>
      <c r="MAC5" s="46" t="s">
        <v>48345</v>
      </c>
      <c r="MAD5" s="46" t="s">
        <v>48346</v>
      </c>
      <c r="MAE5" s="46" t="s">
        <v>48347</v>
      </c>
      <c r="MAF5" s="46" t="s">
        <v>48348</v>
      </c>
      <c r="MAG5" s="46" t="s">
        <v>48349</v>
      </c>
      <c r="MAH5" s="46" t="s">
        <v>48350</v>
      </c>
      <c r="MAI5" s="46" t="s">
        <v>48351</v>
      </c>
      <c r="MAJ5" s="46" t="s">
        <v>48352</v>
      </c>
      <c r="MAK5" s="46" t="s">
        <v>48353</v>
      </c>
      <c r="MAL5" s="46" t="s">
        <v>48354</v>
      </c>
      <c r="MAM5" s="46" t="s">
        <v>48355</v>
      </c>
      <c r="MAN5" s="46" t="s">
        <v>48356</v>
      </c>
      <c r="MAO5" s="46" t="s">
        <v>48357</v>
      </c>
      <c r="MAP5" s="46" t="s">
        <v>48358</v>
      </c>
      <c r="MAQ5" s="46" t="s">
        <v>48359</v>
      </c>
      <c r="MAR5" s="46" t="s">
        <v>48360</v>
      </c>
      <c r="MAS5" s="46" t="s">
        <v>48361</v>
      </c>
      <c r="MAT5" s="46" t="s">
        <v>48362</v>
      </c>
      <c r="MAU5" s="46" t="s">
        <v>48363</v>
      </c>
      <c r="MAV5" s="46" t="s">
        <v>48364</v>
      </c>
      <c r="MAW5" s="46" t="s">
        <v>48365</v>
      </c>
      <c r="MAX5" s="46" t="s">
        <v>48366</v>
      </c>
      <c r="MAY5" s="46" t="s">
        <v>48367</v>
      </c>
      <c r="MAZ5" s="46" t="s">
        <v>48368</v>
      </c>
      <c r="MBA5" s="46" t="s">
        <v>48369</v>
      </c>
      <c r="MBB5" s="46" t="s">
        <v>48370</v>
      </c>
      <c r="MBC5" s="46" t="s">
        <v>48371</v>
      </c>
      <c r="MBD5" s="46" t="s">
        <v>48372</v>
      </c>
      <c r="MBE5" s="46" t="s">
        <v>48373</v>
      </c>
      <c r="MBF5" s="46" t="s">
        <v>48374</v>
      </c>
      <c r="MBG5" s="46" t="s">
        <v>48375</v>
      </c>
      <c r="MBH5" s="46" t="s">
        <v>48376</v>
      </c>
      <c r="MBI5" s="46" t="s">
        <v>48377</v>
      </c>
      <c r="MBJ5" s="46" t="s">
        <v>48378</v>
      </c>
      <c r="MBK5" s="46" t="s">
        <v>48379</v>
      </c>
      <c r="MBL5" s="46" t="s">
        <v>48380</v>
      </c>
      <c r="MBM5" s="46" t="s">
        <v>48381</v>
      </c>
      <c r="MBN5" s="46" t="s">
        <v>48382</v>
      </c>
      <c r="MBO5" s="46" t="s">
        <v>48383</v>
      </c>
      <c r="MBP5" s="46" t="s">
        <v>48384</v>
      </c>
      <c r="MBQ5" s="46" t="s">
        <v>48385</v>
      </c>
      <c r="MBR5" s="46" t="s">
        <v>48386</v>
      </c>
      <c r="MBS5" s="46" t="s">
        <v>48387</v>
      </c>
      <c r="MBT5" s="46" t="s">
        <v>48388</v>
      </c>
      <c r="MBU5" s="46" t="s">
        <v>48389</v>
      </c>
      <c r="MBV5" s="46" t="s">
        <v>48390</v>
      </c>
      <c r="MBW5" s="46" t="s">
        <v>48391</v>
      </c>
      <c r="MBX5" s="46" t="s">
        <v>48392</v>
      </c>
      <c r="MBY5" s="46" t="s">
        <v>48393</v>
      </c>
      <c r="MBZ5" s="46" t="s">
        <v>48394</v>
      </c>
      <c r="MCA5" s="46" t="s">
        <v>48395</v>
      </c>
      <c r="MCB5" s="46" t="s">
        <v>48396</v>
      </c>
      <c r="MCC5" s="46" t="s">
        <v>48397</v>
      </c>
      <c r="MCD5" s="46" t="s">
        <v>48398</v>
      </c>
      <c r="MCE5" s="46" t="s">
        <v>48399</v>
      </c>
      <c r="MCF5" s="46" t="s">
        <v>48400</v>
      </c>
      <c r="MCG5" s="46" t="s">
        <v>48401</v>
      </c>
      <c r="MCH5" s="46" t="s">
        <v>48402</v>
      </c>
      <c r="MCI5" s="46" t="s">
        <v>48403</v>
      </c>
      <c r="MCJ5" s="46" t="s">
        <v>48404</v>
      </c>
      <c r="MCK5" s="46" t="s">
        <v>48405</v>
      </c>
      <c r="MCL5" s="46" t="s">
        <v>48406</v>
      </c>
      <c r="MCM5" s="46" t="s">
        <v>48407</v>
      </c>
      <c r="MCN5" s="46" t="s">
        <v>48408</v>
      </c>
      <c r="MCO5" s="46" t="s">
        <v>48409</v>
      </c>
      <c r="MCP5" s="46" t="s">
        <v>48410</v>
      </c>
      <c r="MCQ5" s="46" t="s">
        <v>48411</v>
      </c>
      <c r="MCR5" s="46" t="s">
        <v>48412</v>
      </c>
      <c r="MCS5" s="46" t="s">
        <v>48413</v>
      </c>
      <c r="MCT5" s="46" t="s">
        <v>48414</v>
      </c>
      <c r="MCU5" s="46" t="s">
        <v>48415</v>
      </c>
      <c r="MCV5" s="46" t="s">
        <v>48416</v>
      </c>
      <c r="MCW5" s="46" t="s">
        <v>48417</v>
      </c>
      <c r="MCX5" s="46" t="s">
        <v>48418</v>
      </c>
      <c r="MCY5" s="46" t="s">
        <v>48419</v>
      </c>
      <c r="MCZ5" s="46" t="s">
        <v>48420</v>
      </c>
      <c r="MDA5" s="46" t="s">
        <v>48421</v>
      </c>
      <c r="MDB5" s="46" t="s">
        <v>48422</v>
      </c>
      <c r="MDC5" s="46" t="s">
        <v>48423</v>
      </c>
      <c r="MDD5" s="46" t="s">
        <v>48424</v>
      </c>
      <c r="MDE5" s="46" t="s">
        <v>48425</v>
      </c>
      <c r="MDF5" s="46" t="s">
        <v>48426</v>
      </c>
      <c r="MDG5" s="46" t="s">
        <v>48427</v>
      </c>
      <c r="MDH5" s="46" t="s">
        <v>48428</v>
      </c>
      <c r="MDI5" s="46" t="s">
        <v>48429</v>
      </c>
      <c r="MDJ5" s="46" t="s">
        <v>48430</v>
      </c>
      <c r="MDK5" s="46" t="s">
        <v>48431</v>
      </c>
      <c r="MDL5" s="46" t="s">
        <v>48432</v>
      </c>
      <c r="MDM5" s="46" t="s">
        <v>48433</v>
      </c>
      <c r="MDN5" s="46" t="s">
        <v>48434</v>
      </c>
      <c r="MDO5" s="46" t="s">
        <v>48435</v>
      </c>
      <c r="MDP5" s="46" t="s">
        <v>48436</v>
      </c>
      <c r="MDQ5" s="46" t="s">
        <v>48437</v>
      </c>
      <c r="MDR5" s="46" t="s">
        <v>48438</v>
      </c>
      <c r="MDS5" s="46" t="s">
        <v>48439</v>
      </c>
      <c r="MDT5" s="46" t="s">
        <v>48440</v>
      </c>
      <c r="MDU5" s="46" t="s">
        <v>48441</v>
      </c>
      <c r="MDV5" s="46" t="s">
        <v>48442</v>
      </c>
      <c r="MDW5" s="46" t="s">
        <v>48443</v>
      </c>
      <c r="MDX5" s="46" t="s">
        <v>48444</v>
      </c>
      <c r="MDY5" s="46" t="s">
        <v>48445</v>
      </c>
      <c r="MDZ5" s="46" t="s">
        <v>48446</v>
      </c>
      <c r="MEA5" s="46" t="s">
        <v>48447</v>
      </c>
      <c r="MEB5" s="46" t="s">
        <v>48448</v>
      </c>
      <c r="MEC5" s="46" t="s">
        <v>48449</v>
      </c>
      <c r="MED5" s="46" t="s">
        <v>48450</v>
      </c>
      <c r="MEE5" s="46" t="s">
        <v>48451</v>
      </c>
      <c r="MEF5" s="46" t="s">
        <v>48452</v>
      </c>
      <c r="MEG5" s="46" t="s">
        <v>48453</v>
      </c>
      <c r="MEH5" s="46" t="s">
        <v>48454</v>
      </c>
      <c r="MEI5" s="46" t="s">
        <v>48455</v>
      </c>
      <c r="MEJ5" s="46" t="s">
        <v>48456</v>
      </c>
      <c r="MEK5" s="46" t="s">
        <v>48457</v>
      </c>
      <c r="MEL5" s="46" t="s">
        <v>48458</v>
      </c>
      <c r="MEM5" s="46" t="s">
        <v>48459</v>
      </c>
      <c r="MEN5" s="46" t="s">
        <v>48460</v>
      </c>
      <c r="MEO5" s="46" t="s">
        <v>48461</v>
      </c>
      <c r="MEP5" s="46" t="s">
        <v>48462</v>
      </c>
      <c r="MEQ5" s="46" t="s">
        <v>48463</v>
      </c>
      <c r="MER5" s="46" t="s">
        <v>48464</v>
      </c>
      <c r="MES5" s="46" t="s">
        <v>48465</v>
      </c>
      <c r="MET5" s="46" t="s">
        <v>48466</v>
      </c>
      <c r="MEU5" s="46" t="s">
        <v>48467</v>
      </c>
      <c r="MEV5" s="46" t="s">
        <v>48468</v>
      </c>
      <c r="MEW5" s="46" t="s">
        <v>48469</v>
      </c>
      <c r="MEX5" s="46" t="s">
        <v>48470</v>
      </c>
      <c r="MEY5" s="46" t="s">
        <v>48471</v>
      </c>
      <c r="MEZ5" s="46" t="s">
        <v>48472</v>
      </c>
      <c r="MFA5" s="46" t="s">
        <v>48473</v>
      </c>
      <c r="MFB5" s="46" t="s">
        <v>48474</v>
      </c>
      <c r="MFC5" s="46" t="s">
        <v>48475</v>
      </c>
      <c r="MFD5" s="46" t="s">
        <v>48476</v>
      </c>
      <c r="MFE5" s="46" t="s">
        <v>48477</v>
      </c>
      <c r="MFF5" s="46" t="s">
        <v>48478</v>
      </c>
      <c r="MFG5" s="46" t="s">
        <v>48479</v>
      </c>
      <c r="MFH5" s="46" t="s">
        <v>48480</v>
      </c>
      <c r="MFI5" s="46" t="s">
        <v>48481</v>
      </c>
      <c r="MFJ5" s="46" t="s">
        <v>48482</v>
      </c>
      <c r="MFK5" s="46" t="s">
        <v>48483</v>
      </c>
      <c r="MFL5" s="46" t="s">
        <v>48484</v>
      </c>
      <c r="MFM5" s="46" t="s">
        <v>48485</v>
      </c>
      <c r="MFN5" s="46" t="s">
        <v>48486</v>
      </c>
      <c r="MFO5" s="46" t="s">
        <v>48487</v>
      </c>
      <c r="MFP5" s="46" t="s">
        <v>48488</v>
      </c>
      <c r="MFQ5" s="46" t="s">
        <v>48489</v>
      </c>
      <c r="MFR5" s="46" t="s">
        <v>48490</v>
      </c>
      <c r="MFS5" s="46" t="s">
        <v>48491</v>
      </c>
      <c r="MFT5" s="46" t="s">
        <v>48492</v>
      </c>
      <c r="MFU5" s="46" t="s">
        <v>48493</v>
      </c>
      <c r="MFV5" s="46" t="s">
        <v>48494</v>
      </c>
      <c r="MFW5" s="46" t="s">
        <v>48495</v>
      </c>
      <c r="MFX5" s="46" t="s">
        <v>48496</v>
      </c>
      <c r="MFY5" s="46" t="s">
        <v>48497</v>
      </c>
      <c r="MFZ5" s="46" t="s">
        <v>48498</v>
      </c>
      <c r="MGA5" s="46" t="s">
        <v>48499</v>
      </c>
      <c r="MGB5" s="46" t="s">
        <v>48500</v>
      </c>
      <c r="MGC5" s="46" t="s">
        <v>48501</v>
      </c>
      <c r="MGD5" s="46" t="s">
        <v>48502</v>
      </c>
      <c r="MGE5" s="46" t="s">
        <v>48503</v>
      </c>
      <c r="MGF5" s="46" t="s">
        <v>48504</v>
      </c>
      <c r="MGG5" s="46" t="s">
        <v>48505</v>
      </c>
      <c r="MGH5" s="46" t="s">
        <v>48506</v>
      </c>
      <c r="MGI5" s="46" t="s">
        <v>48507</v>
      </c>
      <c r="MGJ5" s="46" t="s">
        <v>48508</v>
      </c>
      <c r="MGK5" s="46" t="s">
        <v>48509</v>
      </c>
      <c r="MGL5" s="46" t="s">
        <v>48510</v>
      </c>
      <c r="MGM5" s="46" t="s">
        <v>48511</v>
      </c>
      <c r="MGN5" s="46" t="s">
        <v>48512</v>
      </c>
      <c r="MGO5" s="46" t="s">
        <v>48513</v>
      </c>
      <c r="MGP5" s="46" t="s">
        <v>48514</v>
      </c>
      <c r="MGQ5" s="46" t="s">
        <v>48515</v>
      </c>
      <c r="MGR5" s="46" t="s">
        <v>48516</v>
      </c>
      <c r="MGS5" s="46" t="s">
        <v>48517</v>
      </c>
      <c r="MGT5" s="46" t="s">
        <v>48518</v>
      </c>
      <c r="MGU5" s="46" t="s">
        <v>48519</v>
      </c>
      <c r="MGV5" s="46" t="s">
        <v>48520</v>
      </c>
      <c r="MGW5" s="46" t="s">
        <v>48521</v>
      </c>
      <c r="MGX5" s="46" t="s">
        <v>48522</v>
      </c>
      <c r="MGY5" s="46" t="s">
        <v>48523</v>
      </c>
      <c r="MGZ5" s="46" t="s">
        <v>48524</v>
      </c>
      <c r="MHA5" s="46" t="s">
        <v>48525</v>
      </c>
      <c r="MHB5" s="46" t="s">
        <v>48526</v>
      </c>
      <c r="MHC5" s="46" t="s">
        <v>48527</v>
      </c>
      <c r="MHD5" s="46" t="s">
        <v>48528</v>
      </c>
      <c r="MHE5" s="46" t="s">
        <v>48529</v>
      </c>
      <c r="MHF5" s="46" t="s">
        <v>48530</v>
      </c>
      <c r="MHG5" s="46" t="s">
        <v>48531</v>
      </c>
      <c r="MHH5" s="46" t="s">
        <v>48532</v>
      </c>
      <c r="MHI5" s="46" t="s">
        <v>48533</v>
      </c>
      <c r="MHJ5" s="46" t="s">
        <v>48534</v>
      </c>
      <c r="MHK5" s="46" t="s">
        <v>48535</v>
      </c>
      <c r="MHL5" s="46" t="s">
        <v>48536</v>
      </c>
      <c r="MHM5" s="46" t="s">
        <v>48537</v>
      </c>
      <c r="MHN5" s="46" t="s">
        <v>48538</v>
      </c>
      <c r="MHO5" s="46" t="s">
        <v>48539</v>
      </c>
      <c r="MHP5" s="46" t="s">
        <v>48540</v>
      </c>
      <c r="MHQ5" s="46" t="s">
        <v>48541</v>
      </c>
      <c r="MHR5" s="46" t="s">
        <v>48542</v>
      </c>
      <c r="MHS5" s="46" t="s">
        <v>48543</v>
      </c>
      <c r="MHT5" s="46" t="s">
        <v>48544</v>
      </c>
      <c r="MHU5" s="46" t="s">
        <v>48545</v>
      </c>
      <c r="MHV5" s="46" t="s">
        <v>48546</v>
      </c>
      <c r="MHW5" s="46" t="s">
        <v>48547</v>
      </c>
      <c r="MHX5" s="46" t="s">
        <v>48548</v>
      </c>
      <c r="MHY5" s="46" t="s">
        <v>48549</v>
      </c>
      <c r="MHZ5" s="46" t="s">
        <v>48550</v>
      </c>
      <c r="MIA5" s="46" t="s">
        <v>48551</v>
      </c>
      <c r="MIB5" s="46" t="s">
        <v>48552</v>
      </c>
      <c r="MIC5" s="46" t="s">
        <v>48553</v>
      </c>
      <c r="MID5" s="46" t="s">
        <v>48554</v>
      </c>
      <c r="MIE5" s="46" t="s">
        <v>48555</v>
      </c>
      <c r="MIF5" s="46" t="s">
        <v>48556</v>
      </c>
      <c r="MIG5" s="46" t="s">
        <v>48557</v>
      </c>
      <c r="MIH5" s="46" t="s">
        <v>48558</v>
      </c>
      <c r="MII5" s="46" t="s">
        <v>48559</v>
      </c>
      <c r="MIJ5" s="46" t="s">
        <v>48560</v>
      </c>
      <c r="MIK5" s="46" t="s">
        <v>48561</v>
      </c>
      <c r="MIL5" s="46" t="s">
        <v>48562</v>
      </c>
      <c r="MIM5" s="46" t="s">
        <v>48563</v>
      </c>
      <c r="MIN5" s="46" t="s">
        <v>48564</v>
      </c>
      <c r="MIO5" s="46" t="s">
        <v>48565</v>
      </c>
      <c r="MIP5" s="46" t="s">
        <v>48566</v>
      </c>
      <c r="MIQ5" s="46" t="s">
        <v>48567</v>
      </c>
      <c r="MIR5" s="46" t="s">
        <v>48568</v>
      </c>
      <c r="MIS5" s="46" t="s">
        <v>48569</v>
      </c>
      <c r="MIT5" s="46" t="s">
        <v>48570</v>
      </c>
      <c r="MIU5" s="46" t="s">
        <v>48571</v>
      </c>
      <c r="MIV5" s="46" t="s">
        <v>48572</v>
      </c>
      <c r="MIW5" s="46" t="s">
        <v>48573</v>
      </c>
      <c r="MIX5" s="46" t="s">
        <v>48574</v>
      </c>
      <c r="MIY5" s="46" t="s">
        <v>48575</v>
      </c>
      <c r="MIZ5" s="46" t="s">
        <v>48576</v>
      </c>
      <c r="MJA5" s="46" t="s">
        <v>48577</v>
      </c>
      <c r="MJB5" s="46" t="s">
        <v>48578</v>
      </c>
      <c r="MJC5" s="46" t="s">
        <v>48579</v>
      </c>
      <c r="MJD5" s="46" t="s">
        <v>48580</v>
      </c>
      <c r="MJE5" s="46" t="s">
        <v>48581</v>
      </c>
      <c r="MJF5" s="46" t="s">
        <v>48582</v>
      </c>
      <c r="MJG5" s="46" t="s">
        <v>48583</v>
      </c>
      <c r="MJH5" s="46" t="s">
        <v>48584</v>
      </c>
      <c r="MJI5" s="46" t="s">
        <v>48585</v>
      </c>
      <c r="MJJ5" s="46" t="s">
        <v>48586</v>
      </c>
      <c r="MJK5" s="46" t="s">
        <v>48587</v>
      </c>
      <c r="MJL5" s="46" t="s">
        <v>48588</v>
      </c>
      <c r="MJM5" s="46" t="s">
        <v>48589</v>
      </c>
      <c r="MJN5" s="46" t="s">
        <v>48590</v>
      </c>
      <c r="MJO5" s="46" t="s">
        <v>48591</v>
      </c>
      <c r="MJP5" s="46" t="s">
        <v>48592</v>
      </c>
      <c r="MJQ5" s="46" t="s">
        <v>48593</v>
      </c>
      <c r="MJR5" s="46" t="s">
        <v>48594</v>
      </c>
      <c r="MJS5" s="46" t="s">
        <v>48595</v>
      </c>
      <c r="MJT5" s="46" t="s">
        <v>48596</v>
      </c>
      <c r="MJU5" s="46" t="s">
        <v>48597</v>
      </c>
      <c r="MJV5" s="46" t="s">
        <v>48598</v>
      </c>
      <c r="MJW5" s="46" t="s">
        <v>48599</v>
      </c>
      <c r="MJX5" s="46" t="s">
        <v>48600</v>
      </c>
      <c r="MJY5" s="46" t="s">
        <v>48601</v>
      </c>
      <c r="MJZ5" s="46" t="s">
        <v>48602</v>
      </c>
      <c r="MKA5" s="46" t="s">
        <v>48603</v>
      </c>
      <c r="MKB5" s="46" t="s">
        <v>48604</v>
      </c>
      <c r="MKC5" s="46" t="s">
        <v>48605</v>
      </c>
      <c r="MKD5" s="46" t="s">
        <v>48606</v>
      </c>
      <c r="MKE5" s="46" t="s">
        <v>48607</v>
      </c>
      <c r="MKF5" s="46" t="s">
        <v>48608</v>
      </c>
      <c r="MKG5" s="46" t="s">
        <v>48609</v>
      </c>
      <c r="MKH5" s="46" t="s">
        <v>48610</v>
      </c>
      <c r="MKI5" s="46" t="s">
        <v>48611</v>
      </c>
      <c r="MKJ5" s="46" t="s">
        <v>48612</v>
      </c>
      <c r="MKK5" s="46" t="s">
        <v>48613</v>
      </c>
      <c r="MKL5" s="46" t="s">
        <v>48614</v>
      </c>
      <c r="MKM5" s="46" t="s">
        <v>48615</v>
      </c>
      <c r="MKN5" s="46" t="s">
        <v>48616</v>
      </c>
      <c r="MKO5" s="46" t="s">
        <v>48617</v>
      </c>
      <c r="MKP5" s="46" t="s">
        <v>48618</v>
      </c>
      <c r="MKQ5" s="46" t="s">
        <v>48619</v>
      </c>
      <c r="MKR5" s="46" t="s">
        <v>48620</v>
      </c>
      <c r="MKS5" s="46" t="s">
        <v>48621</v>
      </c>
      <c r="MKT5" s="46" t="s">
        <v>48622</v>
      </c>
      <c r="MKU5" s="46" t="s">
        <v>48623</v>
      </c>
      <c r="MKV5" s="46" t="s">
        <v>48624</v>
      </c>
      <c r="MKW5" s="46" t="s">
        <v>48625</v>
      </c>
      <c r="MKX5" s="46" t="s">
        <v>48626</v>
      </c>
      <c r="MKY5" s="46" t="s">
        <v>48627</v>
      </c>
      <c r="MKZ5" s="46" t="s">
        <v>48628</v>
      </c>
      <c r="MLA5" s="46" t="s">
        <v>48629</v>
      </c>
      <c r="MLB5" s="46" t="s">
        <v>48630</v>
      </c>
      <c r="MLC5" s="46" t="s">
        <v>48631</v>
      </c>
      <c r="MLD5" s="46" t="s">
        <v>48632</v>
      </c>
      <c r="MLE5" s="46" t="s">
        <v>48633</v>
      </c>
      <c r="MLF5" s="46" t="s">
        <v>48634</v>
      </c>
      <c r="MLG5" s="46" t="s">
        <v>48635</v>
      </c>
      <c r="MLH5" s="46" t="s">
        <v>48636</v>
      </c>
      <c r="MLI5" s="46" t="s">
        <v>48637</v>
      </c>
      <c r="MLJ5" s="46" t="s">
        <v>48638</v>
      </c>
      <c r="MLK5" s="46" t="s">
        <v>48639</v>
      </c>
      <c r="MLL5" s="46" t="s">
        <v>48640</v>
      </c>
      <c r="MLM5" s="46" t="s">
        <v>48641</v>
      </c>
      <c r="MLN5" s="46" t="s">
        <v>48642</v>
      </c>
      <c r="MLO5" s="46" t="s">
        <v>48643</v>
      </c>
      <c r="MLP5" s="46" t="s">
        <v>48644</v>
      </c>
      <c r="MLQ5" s="46" t="s">
        <v>48645</v>
      </c>
      <c r="MLR5" s="46" t="s">
        <v>48646</v>
      </c>
      <c r="MLS5" s="46" t="s">
        <v>48647</v>
      </c>
      <c r="MLT5" s="46" t="s">
        <v>48648</v>
      </c>
      <c r="MLU5" s="46" t="s">
        <v>48649</v>
      </c>
      <c r="MLV5" s="46" t="s">
        <v>48650</v>
      </c>
      <c r="MLW5" s="46" t="s">
        <v>48651</v>
      </c>
      <c r="MLX5" s="46" t="s">
        <v>48652</v>
      </c>
      <c r="MLY5" s="46" t="s">
        <v>48653</v>
      </c>
      <c r="MLZ5" s="46" t="s">
        <v>48654</v>
      </c>
      <c r="MMA5" s="46" t="s">
        <v>48655</v>
      </c>
      <c r="MMB5" s="46" t="s">
        <v>48656</v>
      </c>
      <c r="MMC5" s="46" t="s">
        <v>48657</v>
      </c>
      <c r="MMD5" s="46" t="s">
        <v>48658</v>
      </c>
      <c r="MME5" s="46" t="s">
        <v>48659</v>
      </c>
      <c r="MMF5" s="46" t="s">
        <v>48660</v>
      </c>
      <c r="MMG5" s="46" t="s">
        <v>48661</v>
      </c>
      <c r="MMH5" s="46" t="s">
        <v>48662</v>
      </c>
      <c r="MMI5" s="46" t="s">
        <v>48663</v>
      </c>
      <c r="MMJ5" s="46" t="s">
        <v>48664</v>
      </c>
      <c r="MMK5" s="46" t="s">
        <v>48665</v>
      </c>
      <c r="MML5" s="46" t="s">
        <v>48666</v>
      </c>
      <c r="MMM5" s="46" t="s">
        <v>48667</v>
      </c>
      <c r="MMN5" s="46" t="s">
        <v>48668</v>
      </c>
      <c r="MMO5" s="46" t="s">
        <v>48669</v>
      </c>
      <c r="MMP5" s="46" t="s">
        <v>48670</v>
      </c>
      <c r="MMQ5" s="46" t="s">
        <v>48671</v>
      </c>
      <c r="MMR5" s="46" t="s">
        <v>48672</v>
      </c>
      <c r="MMS5" s="46" t="s">
        <v>48673</v>
      </c>
      <c r="MMT5" s="46" t="s">
        <v>48674</v>
      </c>
      <c r="MMU5" s="46" t="s">
        <v>48675</v>
      </c>
      <c r="MMV5" s="46" t="s">
        <v>48676</v>
      </c>
      <c r="MMW5" s="46" t="s">
        <v>48677</v>
      </c>
      <c r="MMX5" s="46" t="s">
        <v>48678</v>
      </c>
      <c r="MMY5" s="46" t="s">
        <v>48679</v>
      </c>
      <c r="MMZ5" s="46" t="s">
        <v>48680</v>
      </c>
      <c r="MNA5" s="46" t="s">
        <v>48681</v>
      </c>
      <c r="MNB5" s="46" t="s">
        <v>48682</v>
      </c>
      <c r="MNC5" s="46" t="s">
        <v>48683</v>
      </c>
      <c r="MND5" s="46" t="s">
        <v>48684</v>
      </c>
      <c r="MNE5" s="46" t="s">
        <v>48685</v>
      </c>
      <c r="MNF5" s="46" t="s">
        <v>48686</v>
      </c>
      <c r="MNG5" s="46" t="s">
        <v>48687</v>
      </c>
      <c r="MNH5" s="46" t="s">
        <v>48688</v>
      </c>
      <c r="MNI5" s="46" t="s">
        <v>48689</v>
      </c>
      <c r="MNJ5" s="46" t="s">
        <v>48690</v>
      </c>
      <c r="MNK5" s="46" t="s">
        <v>48691</v>
      </c>
      <c r="MNL5" s="46" t="s">
        <v>48692</v>
      </c>
      <c r="MNM5" s="46" t="s">
        <v>48693</v>
      </c>
      <c r="MNN5" s="46" t="s">
        <v>48694</v>
      </c>
      <c r="MNO5" s="46" t="s">
        <v>48695</v>
      </c>
      <c r="MNP5" s="46" t="s">
        <v>48696</v>
      </c>
      <c r="MNQ5" s="46" t="s">
        <v>48697</v>
      </c>
      <c r="MNR5" s="46" t="s">
        <v>48698</v>
      </c>
      <c r="MNS5" s="46" t="s">
        <v>48699</v>
      </c>
      <c r="MNT5" s="46" t="s">
        <v>48700</v>
      </c>
      <c r="MNU5" s="46" t="s">
        <v>48701</v>
      </c>
      <c r="MNV5" s="46" t="s">
        <v>48702</v>
      </c>
      <c r="MNW5" s="46" t="s">
        <v>48703</v>
      </c>
      <c r="MNX5" s="46" t="s">
        <v>48704</v>
      </c>
      <c r="MNY5" s="46" t="s">
        <v>48705</v>
      </c>
      <c r="MNZ5" s="46" t="s">
        <v>48706</v>
      </c>
      <c r="MOA5" s="46" t="s">
        <v>48707</v>
      </c>
      <c r="MOB5" s="46" t="s">
        <v>48708</v>
      </c>
      <c r="MOC5" s="46" t="s">
        <v>48709</v>
      </c>
      <c r="MOD5" s="46" t="s">
        <v>48710</v>
      </c>
      <c r="MOE5" s="46" t="s">
        <v>48711</v>
      </c>
      <c r="MOF5" s="46" t="s">
        <v>48712</v>
      </c>
      <c r="MOG5" s="46" t="s">
        <v>48713</v>
      </c>
      <c r="MOH5" s="46" t="s">
        <v>48714</v>
      </c>
      <c r="MOI5" s="46" t="s">
        <v>48715</v>
      </c>
      <c r="MOJ5" s="46" t="s">
        <v>48716</v>
      </c>
      <c r="MOK5" s="46" t="s">
        <v>48717</v>
      </c>
      <c r="MOL5" s="46" t="s">
        <v>48718</v>
      </c>
      <c r="MOM5" s="46" t="s">
        <v>48719</v>
      </c>
      <c r="MON5" s="46" t="s">
        <v>48720</v>
      </c>
      <c r="MOO5" s="46" t="s">
        <v>48721</v>
      </c>
      <c r="MOP5" s="46" t="s">
        <v>48722</v>
      </c>
      <c r="MOQ5" s="46" t="s">
        <v>48723</v>
      </c>
      <c r="MOR5" s="46" t="s">
        <v>48724</v>
      </c>
      <c r="MOS5" s="46" t="s">
        <v>48725</v>
      </c>
      <c r="MOT5" s="46" t="s">
        <v>48726</v>
      </c>
      <c r="MOU5" s="46" t="s">
        <v>48727</v>
      </c>
      <c r="MOV5" s="46" t="s">
        <v>48728</v>
      </c>
      <c r="MOW5" s="46" t="s">
        <v>48729</v>
      </c>
      <c r="MOX5" s="46" t="s">
        <v>48730</v>
      </c>
      <c r="MOY5" s="46" t="s">
        <v>48731</v>
      </c>
      <c r="MOZ5" s="46" t="s">
        <v>48732</v>
      </c>
      <c r="MPA5" s="46" t="s">
        <v>48733</v>
      </c>
      <c r="MPB5" s="46" t="s">
        <v>48734</v>
      </c>
      <c r="MPC5" s="46" t="s">
        <v>48735</v>
      </c>
      <c r="MPD5" s="46" t="s">
        <v>48736</v>
      </c>
      <c r="MPE5" s="46" t="s">
        <v>48737</v>
      </c>
      <c r="MPF5" s="46" t="s">
        <v>48738</v>
      </c>
      <c r="MPG5" s="46" t="s">
        <v>48739</v>
      </c>
      <c r="MPH5" s="46" t="s">
        <v>48740</v>
      </c>
      <c r="MPI5" s="46" t="s">
        <v>48741</v>
      </c>
      <c r="MPJ5" s="46" t="s">
        <v>48742</v>
      </c>
      <c r="MPK5" s="46" t="s">
        <v>48743</v>
      </c>
      <c r="MPL5" s="46" t="s">
        <v>48744</v>
      </c>
      <c r="MPM5" s="46" t="s">
        <v>48745</v>
      </c>
      <c r="MPN5" s="46" t="s">
        <v>48746</v>
      </c>
      <c r="MPO5" s="46" t="s">
        <v>48747</v>
      </c>
      <c r="MPP5" s="46" t="s">
        <v>48748</v>
      </c>
      <c r="MPQ5" s="46" t="s">
        <v>48749</v>
      </c>
      <c r="MPR5" s="46" t="s">
        <v>48750</v>
      </c>
      <c r="MPS5" s="46" t="s">
        <v>48751</v>
      </c>
      <c r="MPT5" s="46" t="s">
        <v>48752</v>
      </c>
      <c r="MPU5" s="46" t="s">
        <v>48753</v>
      </c>
      <c r="MPV5" s="46" t="s">
        <v>48754</v>
      </c>
      <c r="MPW5" s="46" t="s">
        <v>48755</v>
      </c>
      <c r="MPX5" s="46" t="s">
        <v>48756</v>
      </c>
      <c r="MPY5" s="46" t="s">
        <v>48757</v>
      </c>
      <c r="MPZ5" s="46" t="s">
        <v>48758</v>
      </c>
      <c r="MQA5" s="46" t="s">
        <v>48759</v>
      </c>
      <c r="MQB5" s="46" t="s">
        <v>48760</v>
      </c>
      <c r="MQC5" s="46" t="s">
        <v>48761</v>
      </c>
      <c r="MQD5" s="46" t="s">
        <v>48762</v>
      </c>
      <c r="MQE5" s="46" t="s">
        <v>48763</v>
      </c>
      <c r="MQF5" s="46" t="s">
        <v>48764</v>
      </c>
      <c r="MQG5" s="46" t="s">
        <v>48765</v>
      </c>
      <c r="MQH5" s="46" t="s">
        <v>48766</v>
      </c>
      <c r="MQI5" s="46" t="s">
        <v>48767</v>
      </c>
      <c r="MQJ5" s="46" t="s">
        <v>48768</v>
      </c>
      <c r="MQK5" s="46" t="s">
        <v>48769</v>
      </c>
      <c r="MQL5" s="46" t="s">
        <v>48770</v>
      </c>
      <c r="MQM5" s="46" t="s">
        <v>48771</v>
      </c>
      <c r="MQN5" s="46" t="s">
        <v>48772</v>
      </c>
      <c r="MQO5" s="46" t="s">
        <v>48773</v>
      </c>
      <c r="MQP5" s="46" t="s">
        <v>48774</v>
      </c>
      <c r="MQQ5" s="46" t="s">
        <v>48775</v>
      </c>
      <c r="MQR5" s="46" t="s">
        <v>48776</v>
      </c>
      <c r="MQS5" s="46" t="s">
        <v>48777</v>
      </c>
      <c r="MQT5" s="46" t="s">
        <v>48778</v>
      </c>
      <c r="MQU5" s="46" t="s">
        <v>48779</v>
      </c>
      <c r="MQV5" s="46" t="s">
        <v>48780</v>
      </c>
      <c r="MQW5" s="46" t="s">
        <v>48781</v>
      </c>
      <c r="MQX5" s="46" t="s">
        <v>48782</v>
      </c>
      <c r="MQY5" s="46" t="s">
        <v>48783</v>
      </c>
      <c r="MQZ5" s="46" t="s">
        <v>48784</v>
      </c>
      <c r="MRA5" s="46" t="s">
        <v>48785</v>
      </c>
      <c r="MRB5" s="46" t="s">
        <v>48786</v>
      </c>
      <c r="MRC5" s="46" t="s">
        <v>48787</v>
      </c>
      <c r="MRD5" s="46" t="s">
        <v>48788</v>
      </c>
      <c r="MRE5" s="46" t="s">
        <v>48789</v>
      </c>
      <c r="MRF5" s="46" t="s">
        <v>48790</v>
      </c>
      <c r="MRG5" s="46" t="s">
        <v>48791</v>
      </c>
      <c r="MRH5" s="46" t="s">
        <v>48792</v>
      </c>
      <c r="MRI5" s="46" t="s">
        <v>48793</v>
      </c>
      <c r="MRJ5" s="46" t="s">
        <v>48794</v>
      </c>
      <c r="MRK5" s="46" t="s">
        <v>48795</v>
      </c>
      <c r="MRL5" s="46" t="s">
        <v>48796</v>
      </c>
      <c r="MRM5" s="46" t="s">
        <v>48797</v>
      </c>
      <c r="MRN5" s="46" t="s">
        <v>48798</v>
      </c>
      <c r="MRO5" s="46" t="s">
        <v>48799</v>
      </c>
      <c r="MRP5" s="46" t="s">
        <v>48800</v>
      </c>
      <c r="MRQ5" s="46" t="s">
        <v>48801</v>
      </c>
      <c r="MRR5" s="46" t="s">
        <v>48802</v>
      </c>
      <c r="MRS5" s="46" t="s">
        <v>48803</v>
      </c>
      <c r="MRT5" s="46" t="s">
        <v>48804</v>
      </c>
      <c r="MRU5" s="46" t="s">
        <v>48805</v>
      </c>
      <c r="MRV5" s="46" t="s">
        <v>48806</v>
      </c>
      <c r="MRW5" s="46" t="s">
        <v>48807</v>
      </c>
      <c r="MRX5" s="46" t="s">
        <v>48808</v>
      </c>
      <c r="MRY5" s="46" t="s">
        <v>48809</v>
      </c>
      <c r="MRZ5" s="46" t="s">
        <v>48810</v>
      </c>
      <c r="MSA5" s="46" t="s">
        <v>48811</v>
      </c>
      <c r="MSB5" s="46" t="s">
        <v>48812</v>
      </c>
      <c r="MSC5" s="46" t="s">
        <v>48813</v>
      </c>
      <c r="MSD5" s="46" t="s">
        <v>48814</v>
      </c>
      <c r="MSE5" s="46" t="s">
        <v>48815</v>
      </c>
      <c r="MSF5" s="46" t="s">
        <v>48816</v>
      </c>
      <c r="MSG5" s="46" t="s">
        <v>48817</v>
      </c>
      <c r="MSH5" s="46" t="s">
        <v>48818</v>
      </c>
      <c r="MSI5" s="46" t="s">
        <v>48819</v>
      </c>
      <c r="MSJ5" s="46" t="s">
        <v>48820</v>
      </c>
      <c r="MSK5" s="46" t="s">
        <v>48821</v>
      </c>
      <c r="MSL5" s="46" t="s">
        <v>48822</v>
      </c>
      <c r="MSM5" s="46" t="s">
        <v>48823</v>
      </c>
      <c r="MSN5" s="46" t="s">
        <v>48824</v>
      </c>
      <c r="MSO5" s="46" t="s">
        <v>48825</v>
      </c>
      <c r="MSP5" s="46" t="s">
        <v>48826</v>
      </c>
      <c r="MSQ5" s="46" t="s">
        <v>48827</v>
      </c>
      <c r="MSR5" s="46" t="s">
        <v>48828</v>
      </c>
      <c r="MSS5" s="46" t="s">
        <v>48829</v>
      </c>
      <c r="MST5" s="46" t="s">
        <v>48830</v>
      </c>
      <c r="MSU5" s="46" t="s">
        <v>48831</v>
      </c>
      <c r="MSV5" s="46" t="s">
        <v>48832</v>
      </c>
      <c r="MSW5" s="46" t="s">
        <v>48833</v>
      </c>
      <c r="MSX5" s="46" t="s">
        <v>48834</v>
      </c>
      <c r="MSY5" s="46" t="s">
        <v>48835</v>
      </c>
      <c r="MSZ5" s="46" t="s">
        <v>48836</v>
      </c>
      <c r="MTA5" s="46" t="s">
        <v>48837</v>
      </c>
      <c r="MTB5" s="46" t="s">
        <v>48838</v>
      </c>
      <c r="MTC5" s="46" t="s">
        <v>48839</v>
      </c>
      <c r="MTD5" s="46" t="s">
        <v>48840</v>
      </c>
      <c r="MTE5" s="46" t="s">
        <v>48841</v>
      </c>
      <c r="MTF5" s="46" t="s">
        <v>48842</v>
      </c>
      <c r="MTG5" s="46" t="s">
        <v>48843</v>
      </c>
      <c r="MTH5" s="46" t="s">
        <v>48844</v>
      </c>
      <c r="MTI5" s="46" t="s">
        <v>48845</v>
      </c>
      <c r="MTJ5" s="46" t="s">
        <v>48846</v>
      </c>
      <c r="MTK5" s="46" t="s">
        <v>48847</v>
      </c>
      <c r="MTL5" s="46" t="s">
        <v>48848</v>
      </c>
      <c r="MTM5" s="46" t="s">
        <v>48849</v>
      </c>
      <c r="MTN5" s="46" t="s">
        <v>48850</v>
      </c>
      <c r="MTO5" s="46" t="s">
        <v>48851</v>
      </c>
      <c r="MTP5" s="46" t="s">
        <v>48852</v>
      </c>
      <c r="MTQ5" s="46" t="s">
        <v>48853</v>
      </c>
      <c r="MTR5" s="46" t="s">
        <v>48854</v>
      </c>
      <c r="MTS5" s="46" t="s">
        <v>48855</v>
      </c>
      <c r="MTT5" s="46" t="s">
        <v>48856</v>
      </c>
      <c r="MTU5" s="46" t="s">
        <v>48857</v>
      </c>
      <c r="MTV5" s="46" t="s">
        <v>48858</v>
      </c>
      <c r="MTW5" s="46" t="s">
        <v>48859</v>
      </c>
      <c r="MTX5" s="46" t="s">
        <v>48860</v>
      </c>
      <c r="MTY5" s="46" t="s">
        <v>48861</v>
      </c>
      <c r="MTZ5" s="46" t="s">
        <v>48862</v>
      </c>
      <c r="MUA5" s="46" t="s">
        <v>48863</v>
      </c>
      <c r="MUB5" s="46" t="s">
        <v>48864</v>
      </c>
      <c r="MUC5" s="46" t="s">
        <v>48865</v>
      </c>
      <c r="MUD5" s="46" t="s">
        <v>48866</v>
      </c>
      <c r="MUE5" s="46" t="s">
        <v>48867</v>
      </c>
      <c r="MUF5" s="46" t="s">
        <v>48868</v>
      </c>
      <c r="MUG5" s="46" t="s">
        <v>48869</v>
      </c>
      <c r="MUH5" s="46" t="s">
        <v>48870</v>
      </c>
      <c r="MUI5" s="46" t="s">
        <v>48871</v>
      </c>
      <c r="MUJ5" s="46" t="s">
        <v>48872</v>
      </c>
      <c r="MUK5" s="46" t="s">
        <v>48873</v>
      </c>
      <c r="MUL5" s="46" t="s">
        <v>48874</v>
      </c>
      <c r="MUM5" s="46" t="s">
        <v>48875</v>
      </c>
      <c r="MUN5" s="46" t="s">
        <v>48876</v>
      </c>
      <c r="MUO5" s="46" t="s">
        <v>48877</v>
      </c>
      <c r="MUP5" s="46" t="s">
        <v>48878</v>
      </c>
      <c r="MUQ5" s="46" t="s">
        <v>48879</v>
      </c>
      <c r="MUR5" s="46" t="s">
        <v>48880</v>
      </c>
      <c r="MUS5" s="46" t="s">
        <v>48881</v>
      </c>
      <c r="MUT5" s="46" t="s">
        <v>48882</v>
      </c>
      <c r="MUU5" s="46" t="s">
        <v>48883</v>
      </c>
      <c r="MUV5" s="46" t="s">
        <v>48884</v>
      </c>
      <c r="MUW5" s="46" t="s">
        <v>48885</v>
      </c>
      <c r="MUX5" s="46" t="s">
        <v>48886</v>
      </c>
      <c r="MUY5" s="46" t="s">
        <v>48887</v>
      </c>
      <c r="MUZ5" s="46" t="s">
        <v>48888</v>
      </c>
      <c r="MVA5" s="46" t="s">
        <v>48889</v>
      </c>
      <c r="MVB5" s="46" t="s">
        <v>48890</v>
      </c>
      <c r="MVC5" s="46" t="s">
        <v>48891</v>
      </c>
      <c r="MVD5" s="46" t="s">
        <v>48892</v>
      </c>
      <c r="MVE5" s="46" t="s">
        <v>48893</v>
      </c>
      <c r="MVF5" s="46" t="s">
        <v>48894</v>
      </c>
      <c r="MVG5" s="46" t="s">
        <v>48895</v>
      </c>
      <c r="MVH5" s="46" t="s">
        <v>48896</v>
      </c>
      <c r="MVI5" s="46" t="s">
        <v>48897</v>
      </c>
      <c r="MVJ5" s="46" t="s">
        <v>48898</v>
      </c>
      <c r="MVK5" s="46" t="s">
        <v>48899</v>
      </c>
      <c r="MVL5" s="46" t="s">
        <v>48900</v>
      </c>
      <c r="MVM5" s="46" t="s">
        <v>48901</v>
      </c>
      <c r="MVN5" s="46" t="s">
        <v>48902</v>
      </c>
      <c r="MVO5" s="46" t="s">
        <v>48903</v>
      </c>
      <c r="MVP5" s="46" t="s">
        <v>48904</v>
      </c>
      <c r="MVQ5" s="46" t="s">
        <v>48905</v>
      </c>
      <c r="MVR5" s="46" t="s">
        <v>48906</v>
      </c>
      <c r="MVS5" s="46" t="s">
        <v>48907</v>
      </c>
      <c r="MVT5" s="46" t="s">
        <v>48908</v>
      </c>
      <c r="MVU5" s="46" t="s">
        <v>48909</v>
      </c>
      <c r="MVV5" s="46" t="s">
        <v>48910</v>
      </c>
      <c r="MVW5" s="46" t="s">
        <v>48911</v>
      </c>
      <c r="MVX5" s="46" t="s">
        <v>48912</v>
      </c>
      <c r="MVY5" s="46" t="s">
        <v>48913</v>
      </c>
      <c r="MVZ5" s="46" t="s">
        <v>48914</v>
      </c>
      <c r="MWA5" s="46" t="s">
        <v>48915</v>
      </c>
      <c r="MWB5" s="46" t="s">
        <v>48916</v>
      </c>
      <c r="MWC5" s="46" t="s">
        <v>48917</v>
      </c>
      <c r="MWD5" s="46" t="s">
        <v>48918</v>
      </c>
      <c r="MWE5" s="46" t="s">
        <v>48919</v>
      </c>
      <c r="MWF5" s="46" t="s">
        <v>48920</v>
      </c>
      <c r="MWG5" s="46" t="s">
        <v>48921</v>
      </c>
      <c r="MWH5" s="46" t="s">
        <v>48922</v>
      </c>
      <c r="MWI5" s="46" t="s">
        <v>48923</v>
      </c>
      <c r="MWJ5" s="46" t="s">
        <v>48924</v>
      </c>
      <c r="MWK5" s="46" t="s">
        <v>48925</v>
      </c>
      <c r="MWL5" s="46" t="s">
        <v>48926</v>
      </c>
      <c r="MWM5" s="46" t="s">
        <v>48927</v>
      </c>
      <c r="MWN5" s="46" t="s">
        <v>48928</v>
      </c>
      <c r="MWO5" s="46" t="s">
        <v>48929</v>
      </c>
      <c r="MWP5" s="46" t="s">
        <v>48930</v>
      </c>
      <c r="MWQ5" s="46" t="s">
        <v>48931</v>
      </c>
      <c r="MWR5" s="46" t="s">
        <v>48932</v>
      </c>
      <c r="MWS5" s="46" t="s">
        <v>48933</v>
      </c>
      <c r="MWT5" s="46" t="s">
        <v>48934</v>
      </c>
      <c r="MWU5" s="46" t="s">
        <v>48935</v>
      </c>
      <c r="MWV5" s="46" t="s">
        <v>48936</v>
      </c>
      <c r="MWW5" s="46" t="s">
        <v>48937</v>
      </c>
      <c r="MWX5" s="46" t="s">
        <v>48938</v>
      </c>
      <c r="MWY5" s="46" t="s">
        <v>48939</v>
      </c>
      <c r="MWZ5" s="46" t="s">
        <v>48940</v>
      </c>
      <c r="MXA5" s="46" t="s">
        <v>48941</v>
      </c>
      <c r="MXB5" s="46" t="s">
        <v>48942</v>
      </c>
      <c r="MXC5" s="46" t="s">
        <v>48943</v>
      </c>
      <c r="MXD5" s="46" t="s">
        <v>48944</v>
      </c>
      <c r="MXE5" s="46" t="s">
        <v>48945</v>
      </c>
      <c r="MXF5" s="46" t="s">
        <v>48946</v>
      </c>
      <c r="MXG5" s="46" t="s">
        <v>48947</v>
      </c>
      <c r="MXH5" s="46" t="s">
        <v>48948</v>
      </c>
      <c r="MXI5" s="46" t="s">
        <v>48949</v>
      </c>
      <c r="MXJ5" s="46" t="s">
        <v>48950</v>
      </c>
      <c r="MXK5" s="46" t="s">
        <v>48951</v>
      </c>
      <c r="MXL5" s="46" t="s">
        <v>48952</v>
      </c>
      <c r="MXM5" s="46" t="s">
        <v>48953</v>
      </c>
      <c r="MXN5" s="46" t="s">
        <v>48954</v>
      </c>
      <c r="MXO5" s="46" t="s">
        <v>48955</v>
      </c>
      <c r="MXP5" s="46" t="s">
        <v>48956</v>
      </c>
      <c r="MXQ5" s="46" t="s">
        <v>48957</v>
      </c>
      <c r="MXR5" s="46" t="s">
        <v>48958</v>
      </c>
      <c r="MXS5" s="46" t="s">
        <v>48959</v>
      </c>
      <c r="MXT5" s="46" t="s">
        <v>48960</v>
      </c>
      <c r="MXU5" s="46" t="s">
        <v>48961</v>
      </c>
      <c r="MXV5" s="46" t="s">
        <v>48962</v>
      </c>
      <c r="MXW5" s="46" t="s">
        <v>48963</v>
      </c>
      <c r="MXX5" s="46" t="s">
        <v>48964</v>
      </c>
      <c r="MXY5" s="46" t="s">
        <v>48965</v>
      </c>
      <c r="MXZ5" s="46" t="s">
        <v>48966</v>
      </c>
      <c r="MYA5" s="46" t="s">
        <v>48967</v>
      </c>
      <c r="MYB5" s="46" t="s">
        <v>48968</v>
      </c>
      <c r="MYC5" s="46" t="s">
        <v>48969</v>
      </c>
      <c r="MYD5" s="46" t="s">
        <v>48970</v>
      </c>
      <c r="MYE5" s="46" t="s">
        <v>48971</v>
      </c>
      <c r="MYF5" s="46" t="s">
        <v>48972</v>
      </c>
      <c r="MYG5" s="46" t="s">
        <v>48973</v>
      </c>
      <c r="MYH5" s="46" t="s">
        <v>48974</v>
      </c>
      <c r="MYI5" s="46" t="s">
        <v>48975</v>
      </c>
      <c r="MYJ5" s="46" t="s">
        <v>48976</v>
      </c>
      <c r="MYK5" s="46" t="s">
        <v>48977</v>
      </c>
      <c r="MYL5" s="46" t="s">
        <v>48978</v>
      </c>
      <c r="MYM5" s="46" t="s">
        <v>48979</v>
      </c>
      <c r="MYN5" s="46" t="s">
        <v>48980</v>
      </c>
      <c r="MYO5" s="46" t="s">
        <v>48981</v>
      </c>
      <c r="MYP5" s="46" t="s">
        <v>48982</v>
      </c>
      <c r="MYQ5" s="46" t="s">
        <v>48983</v>
      </c>
      <c r="MYR5" s="46" t="s">
        <v>48984</v>
      </c>
      <c r="MYS5" s="46" t="s">
        <v>48985</v>
      </c>
      <c r="MYT5" s="46" t="s">
        <v>48986</v>
      </c>
      <c r="MYU5" s="46" t="s">
        <v>48987</v>
      </c>
      <c r="MYV5" s="46" t="s">
        <v>48988</v>
      </c>
      <c r="MYW5" s="46" t="s">
        <v>48989</v>
      </c>
      <c r="MYX5" s="46" t="s">
        <v>48990</v>
      </c>
      <c r="MYY5" s="46" t="s">
        <v>48991</v>
      </c>
      <c r="MYZ5" s="46" t="s">
        <v>48992</v>
      </c>
      <c r="MZA5" s="46" t="s">
        <v>48993</v>
      </c>
      <c r="MZB5" s="46" t="s">
        <v>48994</v>
      </c>
      <c r="MZC5" s="46" t="s">
        <v>48995</v>
      </c>
      <c r="MZD5" s="46" t="s">
        <v>48996</v>
      </c>
      <c r="MZE5" s="46" t="s">
        <v>48997</v>
      </c>
      <c r="MZF5" s="46" t="s">
        <v>48998</v>
      </c>
      <c r="MZG5" s="46" t="s">
        <v>48999</v>
      </c>
      <c r="MZH5" s="46" t="s">
        <v>49000</v>
      </c>
      <c r="MZI5" s="46" t="s">
        <v>49001</v>
      </c>
      <c r="MZJ5" s="46" t="s">
        <v>49002</v>
      </c>
      <c r="MZK5" s="46" t="s">
        <v>49003</v>
      </c>
      <c r="MZL5" s="46" t="s">
        <v>49004</v>
      </c>
      <c r="MZM5" s="46" t="s">
        <v>49005</v>
      </c>
      <c r="MZN5" s="46" t="s">
        <v>49006</v>
      </c>
      <c r="MZO5" s="46" t="s">
        <v>49007</v>
      </c>
      <c r="MZP5" s="46" t="s">
        <v>49008</v>
      </c>
      <c r="MZQ5" s="46" t="s">
        <v>49009</v>
      </c>
      <c r="MZR5" s="46" t="s">
        <v>49010</v>
      </c>
      <c r="MZS5" s="46" t="s">
        <v>49011</v>
      </c>
      <c r="MZT5" s="46" t="s">
        <v>49012</v>
      </c>
      <c r="MZU5" s="46" t="s">
        <v>49013</v>
      </c>
      <c r="MZV5" s="46" t="s">
        <v>49014</v>
      </c>
      <c r="MZW5" s="46" t="s">
        <v>49015</v>
      </c>
      <c r="MZX5" s="46" t="s">
        <v>49016</v>
      </c>
      <c r="MZY5" s="46" t="s">
        <v>49017</v>
      </c>
      <c r="MZZ5" s="46" t="s">
        <v>49018</v>
      </c>
      <c r="NAA5" s="46" t="s">
        <v>49019</v>
      </c>
      <c r="NAB5" s="46" t="s">
        <v>49020</v>
      </c>
      <c r="NAC5" s="46" t="s">
        <v>49021</v>
      </c>
      <c r="NAD5" s="46" t="s">
        <v>49022</v>
      </c>
      <c r="NAE5" s="46" t="s">
        <v>49023</v>
      </c>
      <c r="NAF5" s="46" t="s">
        <v>49024</v>
      </c>
      <c r="NAG5" s="46" t="s">
        <v>49025</v>
      </c>
      <c r="NAH5" s="46" t="s">
        <v>49026</v>
      </c>
      <c r="NAI5" s="46" t="s">
        <v>49027</v>
      </c>
      <c r="NAJ5" s="46" t="s">
        <v>49028</v>
      </c>
      <c r="NAK5" s="46" t="s">
        <v>49029</v>
      </c>
      <c r="NAL5" s="46" t="s">
        <v>49030</v>
      </c>
      <c r="NAM5" s="46" t="s">
        <v>49031</v>
      </c>
      <c r="NAN5" s="46" t="s">
        <v>49032</v>
      </c>
      <c r="NAO5" s="46" t="s">
        <v>49033</v>
      </c>
      <c r="NAP5" s="46" t="s">
        <v>49034</v>
      </c>
      <c r="NAQ5" s="46" t="s">
        <v>49035</v>
      </c>
      <c r="NAR5" s="46" t="s">
        <v>49036</v>
      </c>
      <c r="NAS5" s="46" t="s">
        <v>49037</v>
      </c>
      <c r="NAT5" s="46" t="s">
        <v>49038</v>
      </c>
      <c r="NAU5" s="46" t="s">
        <v>49039</v>
      </c>
      <c r="NAV5" s="46" t="s">
        <v>49040</v>
      </c>
      <c r="NAW5" s="46" t="s">
        <v>49041</v>
      </c>
      <c r="NAX5" s="46" t="s">
        <v>49042</v>
      </c>
      <c r="NAY5" s="46" t="s">
        <v>49043</v>
      </c>
      <c r="NAZ5" s="46" t="s">
        <v>49044</v>
      </c>
      <c r="NBA5" s="46" t="s">
        <v>49045</v>
      </c>
      <c r="NBB5" s="46" t="s">
        <v>49046</v>
      </c>
      <c r="NBC5" s="46" t="s">
        <v>49047</v>
      </c>
      <c r="NBD5" s="46" t="s">
        <v>49048</v>
      </c>
      <c r="NBE5" s="46" t="s">
        <v>49049</v>
      </c>
      <c r="NBF5" s="46" t="s">
        <v>49050</v>
      </c>
      <c r="NBG5" s="46" t="s">
        <v>49051</v>
      </c>
      <c r="NBH5" s="46" t="s">
        <v>49052</v>
      </c>
      <c r="NBI5" s="46" t="s">
        <v>49053</v>
      </c>
      <c r="NBJ5" s="46" t="s">
        <v>49054</v>
      </c>
      <c r="NBK5" s="46" t="s">
        <v>49055</v>
      </c>
      <c r="NBL5" s="46" t="s">
        <v>49056</v>
      </c>
      <c r="NBM5" s="46" t="s">
        <v>49057</v>
      </c>
      <c r="NBN5" s="46" t="s">
        <v>49058</v>
      </c>
      <c r="NBO5" s="46" t="s">
        <v>49059</v>
      </c>
      <c r="NBP5" s="46" t="s">
        <v>49060</v>
      </c>
      <c r="NBQ5" s="46" t="s">
        <v>49061</v>
      </c>
      <c r="NBR5" s="46" t="s">
        <v>49062</v>
      </c>
      <c r="NBS5" s="46" t="s">
        <v>49063</v>
      </c>
      <c r="NBT5" s="46" t="s">
        <v>49064</v>
      </c>
      <c r="NBU5" s="46" t="s">
        <v>49065</v>
      </c>
      <c r="NBV5" s="46" t="s">
        <v>49066</v>
      </c>
      <c r="NBW5" s="46" t="s">
        <v>49067</v>
      </c>
      <c r="NBX5" s="46" t="s">
        <v>49068</v>
      </c>
      <c r="NBY5" s="46" t="s">
        <v>49069</v>
      </c>
      <c r="NBZ5" s="46" t="s">
        <v>49070</v>
      </c>
      <c r="NCA5" s="46" t="s">
        <v>49071</v>
      </c>
      <c r="NCB5" s="46" t="s">
        <v>49072</v>
      </c>
      <c r="NCC5" s="46" t="s">
        <v>49073</v>
      </c>
      <c r="NCD5" s="46" t="s">
        <v>49074</v>
      </c>
      <c r="NCE5" s="46" t="s">
        <v>49075</v>
      </c>
      <c r="NCF5" s="46" t="s">
        <v>49076</v>
      </c>
      <c r="NCG5" s="46" t="s">
        <v>49077</v>
      </c>
      <c r="NCH5" s="46" t="s">
        <v>49078</v>
      </c>
      <c r="NCI5" s="46" t="s">
        <v>49079</v>
      </c>
      <c r="NCJ5" s="46" t="s">
        <v>49080</v>
      </c>
      <c r="NCK5" s="46" t="s">
        <v>49081</v>
      </c>
      <c r="NCL5" s="46" t="s">
        <v>49082</v>
      </c>
      <c r="NCM5" s="46" t="s">
        <v>49083</v>
      </c>
      <c r="NCN5" s="46" t="s">
        <v>49084</v>
      </c>
      <c r="NCO5" s="46" t="s">
        <v>49085</v>
      </c>
      <c r="NCP5" s="46" t="s">
        <v>49086</v>
      </c>
      <c r="NCQ5" s="46" t="s">
        <v>49087</v>
      </c>
      <c r="NCR5" s="46" t="s">
        <v>49088</v>
      </c>
      <c r="NCS5" s="46" t="s">
        <v>49089</v>
      </c>
      <c r="NCT5" s="46" t="s">
        <v>49090</v>
      </c>
      <c r="NCU5" s="46" t="s">
        <v>49091</v>
      </c>
      <c r="NCV5" s="46" t="s">
        <v>49092</v>
      </c>
      <c r="NCW5" s="46" t="s">
        <v>49093</v>
      </c>
      <c r="NCX5" s="46" t="s">
        <v>49094</v>
      </c>
      <c r="NCY5" s="46" t="s">
        <v>49095</v>
      </c>
      <c r="NCZ5" s="46" t="s">
        <v>49096</v>
      </c>
      <c r="NDA5" s="46" t="s">
        <v>49097</v>
      </c>
      <c r="NDB5" s="46" t="s">
        <v>49098</v>
      </c>
      <c r="NDC5" s="46" t="s">
        <v>49099</v>
      </c>
      <c r="NDD5" s="46" t="s">
        <v>49100</v>
      </c>
      <c r="NDE5" s="46" t="s">
        <v>49101</v>
      </c>
      <c r="NDF5" s="46" t="s">
        <v>49102</v>
      </c>
      <c r="NDG5" s="46" t="s">
        <v>49103</v>
      </c>
      <c r="NDH5" s="46" t="s">
        <v>49104</v>
      </c>
      <c r="NDI5" s="46" t="s">
        <v>49105</v>
      </c>
      <c r="NDJ5" s="46" t="s">
        <v>49106</v>
      </c>
      <c r="NDK5" s="46" t="s">
        <v>49107</v>
      </c>
      <c r="NDL5" s="46" t="s">
        <v>49108</v>
      </c>
      <c r="NDM5" s="46" t="s">
        <v>49109</v>
      </c>
      <c r="NDN5" s="46" t="s">
        <v>49110</v>
      </c>
      <c r="NDO5" s="46" t="s">
        <v>49111</v>
      </c>
      <c r="NDP5" s="46" t="s">
        <v>49112</v>
      </c>
      <c r="NDQ5" s="46" t="s">
        <v>49113</v>
      </c>
      <c r="NDR5" s="46" t="s">
        <v>49114</v>
      </c>
      <c r="NDS5" s="46" t="s">
        <v>49115</v>
      </c>
      <c r="NDT5" s="46" t="s">
        <v>49116</v>
      </c>
      <c r="NDU5" s="46" t="s">
        <v>49117</v>
      </c>
      <c r="NDV5" s="46" t="s">
        <v>49118</v>
      </c>
      <c r="NDW5" s="46" t="s">
        <v>49119</v>
      </c>
      <c r="NDX5" s="46" t="s">
        <v>49120</v>
      </c>
      <c r="NDY5" s="46" t="s">
        <v>49121</v>
      </c>
      <c r="NDZ5" s="46" t="s">
        <v>49122</v>
      </c>
      <c r="NEA5" s="46" t="s">
        <v>49123</v>
      </c>
      <c r="NEB5" s="46" t="s">
        <v>49124</v>
      </c>
      <c r="NEC5" s="46" t="s">
        <v>49125</v>
      </c>
      <c r="NED5" s="46" t="s">
        <v>49126</v>
      </c>
      <c r="NEE5" s="46" t="s">
        <v>49127</v>
      </c>
      <c r="NEF5" s="46" t="s">
        <v>49128</v>
      </c>
      <c r="NEG5" s="46" t="s">
        <v>49129</v>
      </c>
      <c r="NEH5" s="46" t="s">
        <v>49130</v>
      </c>
      <c r="NEI5" s="46" t="s">
        <v>49131</v>
      </c>
      <c r="NEJ5" s="46" t="s">
        <v>49132</v>
      </c>
      <c r="NEK5" s="46" t="s">
        <v>49133</v>
      </c>
      <c r="NEL5" s="46" t="s">
        <v>49134</v>
      </c>
      <c r="NEM5" s="46" t="s">
        <v>49135</v>
      </c>
      <c r="NEN5" s="46" t="s">
        <v>49136</v>
      </c>
      <c r="NEO5" s="46" t="s">
        <v>49137</v>
      </c>
      <c r="NEP5" s="46" t="s">
        <v>49138</v>
      </c>
      <c r="NEQ5" s="46" t="s">
        <v>49139</v>
      </c>
      <c r="NER5" s="46" t="s">
        <v>49140</v>
      </c>
      <c r="NES5" s="46" t="s">
        <v>49141</v>
      </c>
      <c r="NET5" s="46" t="s">
        <v>49142</v>
      </c>
      <c r="NEU5" s="46" t="s">
        <v>49143</v>
      </c>
      <c r="NEV5" s="46" t="s">
        <v>49144</v>
      </c>
      <c r="NEW5" s="46" t="s">
        <v>49145</v>
      </c>
      <c r="NEX5" s="46" t="s">
        <v>49146</v>
      </c>
      <c r="NEY5" s="46" t="s">
        <v>49147</v>
      </c>
      <c r="NEZ5" s="46" t="s">
        <v>49148</v>
      </c>
      <c r="NFA5" s="46" t="s">
        <v>49149</v>
      </c>
      <c r="NFB5" s="46" t="s">
        <v>49150</v>
      </c>
      <c r="NFC5" s="46" t="s">
        <v>49151</v>
      </c>
      <c r="NFD5" s="46" t="s">
        <v>49152</v>
      </c>
      <c r="NFE5" s="46" t="s">
        <v>49153</v>
      </c>
      <c r="NFF5" s="46" t="s">
        <v>49154</v>
      </c>
      <c r="NFG5" s="46" t="s">
        <v>49155</v>
      </c>
      <c r="NFH5" s="46" t="s">
        <v>49156</v>
      </c>
      <c r="NFI5" s="46" t="s">
        <v>49157</v>
      </c>
      <c r="NFJ5" s="46" t="s">
        <v>49158</v>
      </c>
      <c r="NFK5" s="46" t="s">
        <v>49159</v>
      </c>
      <c r="NFL5" s="46" t="s">
        <v>49160</v>
      </c>
      <c r="NFM5" s="46" t="s">
        <v>49161</v>
      </c>
      <c r="NFN5" s="46" t="s">
        <v>49162</v>
      </c>
      <c r="NFO5" s="46" t="s">
        <v>49163</v>
      </c>
      <c r="NFP5" s="46" t="s">
        <v>49164</v>
      </c>
      <c r="NFQ5" s="46" t="s">
        <v>49165</v>
      </c>
      <c r="NFR5" s="46" t="s">
        <v>49166</v>
      </c>
      <c r="NFS5" s="46" t="s">
        <v>49167</v>
      </c>
      <c r="NFT5" s="46" t="s">
        <v>49168</v>
      </c>
      <c r="NFU5" s="46" t="s">
        <v>49169</v>
      </c>
      <c r="NFV5" s="46" t="s">
        <v>49170</v>
      </c>
      <c r="NFW5" s="46" t="s">
        <v>49171</v>
      </c>
      <c r="NFX5" s="46" t="s">
        <v>49172</v>
      </c>
      <c r="NFY5" s="46" t="s">
        <v>49173</v>
      </c>
      <c r="NFZ5" s="46" t="s">
        <v>49174</v>
      </c>
      <c r="NGA5" s="46" t="s">
        <v>49175</v>
      </c>
      <c r="NGB5" s="46" t="s">
        <v>49176</v>
      </c>
      <c r="NGC5" s="46" t="s">
        <v>49177</v>
      </c>
      <c r="NGD5" s="46" t="s">
        <v>49178</v>
      </c>
      <c r="NGE5" s="46" t="s">
        <v>49179</v>
      </c>
      <c r="NGF5" s="46" t="s">
        <v>49180</v>
      </c>
      <c r="NGG5" s="46" t="s">
        <v>49181</v>
      </c>
      <c r="NGH5" s="46" t="s">
        <v>49182</v>
      </c>
      <c r="NGI5" s="46" t="s">
        <v>49183</v>
      </c>
      <c r="NGJ5" s="46" t="s">
        <v>49184</v>
      </c>
      <c r="NGK5" s="46" t="s">
        <v>49185</v>
      </c>
      <c r="NGL5" s="46" t="s">
        <v>49186</v>
      </c>
      <c r="NGM5" s="46" t="s">
        <v>49187</v>
      </c>
      <c r="NGN5" s="46" t="s">
        <v>49188</v>
      </c>
      <c r="NGO5" s="46" t="s">
        <v>49189</v>
      </c>
      <c r="NGP5" s="46" t="s">
        <v>49190</v>
      </c>
      <c r="NGQ5" s="46" t="s">
        <v>49191</v>
      </c>
      <c r="NGR5" s="46" t="s">
        <v>49192</v>
      </c>
      <c r="NGS5" s="46" t="s">
        <v>49193</v>
      </c>
      <c r="NGT5" s="46" t="s">
        <v>49194</v>
      </c>
      <c r="NGU5" s="46" t="s">
        <v>49195</v>
      </c>
      <c r="NGV5" s="46" t="s">
        <v>49196</v>
      </c>
      <c r="NGW5" s="46" t="s">
        <v>49197</v>
      </c>
      <c r="NGX5" s="46" t="s">
        <v>49198</v>
      </c>
      <c r="NGY5" s="46" t="s">
        <v>49199</v>
      </c>
      <c r="NGZ5" s="46" t="s">
        <v>49200</v>
      </c>
      <c r="NHA5" s="46" t="s">
        <v>49201</v>
      </c>
      <c r="NHB5" s="46" t="s">
        <v>49202</v>
      </c>
      <c r="NHC5" s="46" t="s">
        <v>49203</v>
      </c>
      <c r="NHD5" s="46" t="s">
        <v>49204</v>
      </c>
      <c r="NHE5" s="46" t="s">
        <v>49205</v>
      </c>
      <c r="NHF5" s="46" t="s">
        <v>49206</v>
      </c>
      <c r="NHG5" s="46" t="s">
        <v>49207</v>
      </c>
      <c r="NHH5" s="46" t="s">
        <v>49208</v>
      </c>
      <c r="NHI5" s="46" t="s">
        <v>49209</v>
      </c>
      <c r="NHJ5" s="46" t="s">
        <v>49210</v>
      </c>
      <c r="NHK5" s="46" t="s">
        <v>49211</v>
      </c>
      <c r="NHL5" s="46" t="s">
        <v>49212</v>
      </c>
      <c r="NHM5" s="46" t="s">
        <v>49213</v>
      </c>
      <c r="NHN5" s="46" t="s">
        <v>49214</v>
      </c>
      <c r="NHO5" s="46" t="s">
        <v>49215</v>
      </c>
      <c r="NHP5" s="46" t="s">
        <v>49216</v>
      </c>
      <c r="NHQ5" s="46" t="s">
        <v>49217</v>
      </c>
      <c r="NHR5" s="46" t="s">
        <v>49218</v>
      </c>
      <c r="NHS5" s="46" t="s">
        <v>49219</v>
      </c>
      <c r="NHT5" s="46" t="s">
        <v>49220</v>
      </c>
      <c r="NHU5" s="46" t="s">
        <v>49221</v>
      </c>
      <c r="NHV5" s="46" t="s">
        <v>49222</v>
      </c>
      <c r="NHW5" s="46" t="s">
        <v>49223</v>
      </c>
      <c r="NHX5" s="46" t="s">
        <v>49224</v>
      </c>
      <c r="NHY5" s="46" t="s">
        <v>49225</v>
      </c>
      <c r="NHZ5" s="46" t="s">
        <v>49226</v>
      </c>
      <c r="NIA5" s="46" t="s">
        <v>49227</v>
      </c>
      <c r="NIB5" s="46" t="s">
        <v>49228</v>
      </c>
      <c r="NIC5" s="46" t="s">
        <v>49229</v>
      </c>
      <c r="NID5" s="46" t="s">
        <v>49230</v>
      </c>
      <c r="NIE5" s="46" t="s">
        <v>49231</v>
      </c>
      <c r="NIF5" s="46" t="s">
        <v>49232</v>
      </c>
      <c r="NIG5" s="46" t="s">
        <v>49233</v>
      </c>
      <c r="NIH5" s="46" t="s">
        <v>49234</v>
      </c>
      <c r="NII5" s="46" t="s">
        <v>49235</v>
      </c>
      <c r="NIJ5" s="46" t="s">
        <v>49236</v>
      </c>
      <c r="NIK5" s="46" t="s">
        <v>49237</v>
      </c>
      <c r="NIL5" s="46" t="s">
        <v>49238</v>
      </c>
      <c r="NIM5" s="46" t="s">
        <v>49239</v>
      </c>
      <c r="NIN5" s="46" t="s">
        <v>49240</v>
      </c>
      <c r="NIO5" s="46" t="s">
        <v>49241</v>
      </c>
      <c r="NIP5" s="46" t="s">
        <v>49242</v>
      </c>
      <c r="NIQ5" s="46" t="s">
        <v>49243</v>
      </c>
      <c r="NIR5" s="46" t="s">
        <v>49244</v>
      </c>
      <c r="NIS5" s="46" t="s">
        <v>49245</v>
      </c>
      <c r="NIT5" s="46" t="s">
        <v>49246</v>
      </c>
      <c r="NIU5" s="46" t="s">
        <v>49247</v>
      </c>
      <c r="NIV5" s="46" t="s">
        <v>49248</v>
      </c>
      <c r="NIW5" s="46" t="s">
        <v>49249</v>
      </c>
      <c r="NIX5" s="46" t="s">
        <v>49250</v>
      </c>
      <c r="NIY5" s="46" t="s">
        <v>49251</v>
      </c>
      <c r="NIZ5" s="46" t="s">
        <v>49252</v>
      </c>
      <c r="NJA5" s="46" t="s">
        <v>49253</v>
      </c>
      <c r="NJB5" s="46" t="s">
        <v>49254</v>
      </c>
      <c r="NJC5" s="46" t="s">
        <v>49255</v>
      </c>
      <c r="NJD5" s="46" t="s">
        <v>49256</v>
      </c>
      <c r="NJE5" s="46" t="s">
        <v>49257</v>
      </c>
      <c r="NJF5" s="46" t="s">
        <v>49258</v>
      </c>
      <c r="NJG5" s="46" t="s">
        <v>49259</v>
      </c>
      <c r="NJH5" s="46" t="s">
        <v>49260</v>
      </c>
      <c r="NJI5" s="46" t="s">
        <v>49261</v>
      </c>
      <c r="NJJ5" s="46" t="s">
        <v>49262</v>
      </c>
      <c r="NJK5" s="46" t="s">
        <v>49263</v>
      </c>
      <c r="NJL5" s="46" t="s">
        <v>49264</v>
      </c>
      <c r="NJM5" s="46" t="s">
        <v>49265</v>
      </c>
      <c r="NJN5" s="46" t="s">
        <v>49266</v>
      </c>
      <c r="NJO5" s="46" t="s">
        <v>49267</v>
      </c>
      <c r="NJP5" s="46" t="s">
        <v>49268</v>
      </c>
      <c r="NJQ5" s="46" t="s">
        <v>49269</v>
      </c>
      <c r="NJR5" s="46" t="s">
        <v>49270</v>
      </c>
      <c r="NJS5" s="46" t="s">
        <v>49271</v>
      </c>
      <c r="NJT5" s="46" t="s">
        <v>49272</v>
      </c>
      <c r="NJU5" s="46" t="s">
        <v>49273</v>
      </c>
      <c r="NJV5" s="46" t="s">
        <v>49274</v>
      </c>
      <c r="NJW5" s="46" t="s">
        <v>49275</v>
      </c>
      <c r="NJX5" s="46" t="s">
        <v>49276</v>
      </c>
      <c r="NJY5" s="46" t="s">
        <v>49277</v>
      </c>
      <c r="NJZ5" s="46" t="s">
        <v>49278</v>
      </c>
      <c r="NKA5" s="46" t="s">
        <v>49279</v>
      </c>
      <c r="NKB5" s="46" t="s">
        <v>49280</v>
      </c>
      <c r="NKC5" s="46" t="s">
        <v>49281</v>
      </c>
      <c r="NKD5" s="46" t="s">
        <v>49282</v>
      </c>
      <c r="NKE5" s="46" t="s">
        <v>49283</v>
      </c>
      <c r="NKF5" s="46" t="s">
        <v>49284</v>
      </c>
      <c r="NKG5" s="46" t="s">
        <v>49285</v>
      </c>
      <c r="NKH5" s="46" t="s">
        <v>49286</v>
      </c>
      <c r="NKI5" s="46" t="s">
        <v>49287</v>
      </c>
      <c r="NKJ5" s="46" t="s">
        <v>49288</v>
      </c>
      <c r="NKK5" s="46" t="s">
        <v>49289</v>
      </c>
      <c r="NKL5" s="46" t="s">
        <v>49290</v>
      </c>
      <c r="NKM5" s="46" t="s">
        <v>49291</v>
      </c>
      <c r="NKN5" s="46" t="s">
        <v>49292</v>
      </c>
      <c r="NKO5" s="46" t="s">
        <v>49293</v>
      </c>
      <c r="NKP5" s="46" t="s">
        <v>49294</v>
      </c>
      <c r="NKQ5" s="46" t="s">
        <v>49295</v>
      </c>
      <c r="NKR5" s="46" t="s">
        <v>49296</v>
      </c>
      <c r="NKS5" s="46" t="s">
        <v>49297</v>
      </c>
      <c r="NKT5" s="46" t="s">
        <v>49298</v>
      </c>
      <c r="NKU5" s="46" t="s">
        <v>49299</v>
      </c>
      <c r="NKV5" s="46" t="s">
        <v>49300</v>
      </c>
      <c r="NKW5" s="46" t="s">
        <v>49301</v>
      </c>
      <c r="NKX5" s="46" t="s">
        <v>49302</v>
      </c>
      <c r="NKY5" s="46" t="s">
        <v>49303</v>
      </c>
      <c r="NKZ5" s="46" t="s">
        <v>49304</v>
      </c>
      <c r="NLA5" s="46" t="s">
        <v>49305</v>
      </c>
      <c r="NLB5" s="46" t="s">
        <v>49306</v>
      </c>
      <c r="NLC5" s="46" t="s">
        <v>49307</v>
      </c>
      <c r="NLD5" s="46" t="s">
        <v>49308</v>
      </c>
      <c r="NLE5" s="46" t="s">
        <v>49309</v>
      </c>
      <c r="NLF5" s="46" t="s">
        <v>49310</v>
      </c>
      <c r="NLG5" s="46" t="s">
        <v>49311</v>
      </c>
      <c r="NLH5" s="46" t="s">
        <v>49312</v>
      </c>
      <c r="NLI5" s="46" t="s">
        <v>49313</v>
      </c>
      <c r="NLJ5" s="46" t="s">
        <v>49314</v>
      </c>
      <c r="NLK5" s="46" t="s">
        <v>49315</v>
      </c>
      <c r="NLL5" s="46" t="s">
        <v>49316</v>
      </c>
      <c r="NLM5" s="46" t="s">
        <v>49317</v>
      </c>
      <c r="NLN5" s="46" t="s">
        <v>49318</v>
      </c>
      <c r="NLO5" s="46" t="s">
        <v>49319</v>
      </c>
      <c r="NLP5" s="46" t="s">
        <v>49320</v>
      </c>
      <c r="NLQ5" s="46" t="s">
        <v>49321</v>
      </c>
      <c r="NLR5" s="46" t="s">
        <v>49322</v>
      </c>
      <c r="NLS5" s="46" t="s">
        <v>49323</v>
      </c>
      <c r="NLT5" s="46" t="s">
        <v>49324</v>
      </c>
      <c r="NLU5" s="46" t="s">
        <v>49325</v>
      </c>
      <c r="NLV5" s="46" t="s">
        <v>49326</v>
      </c>
      <c r="NLW5" s="46" t="s">
        <v>49327</v>
      </c>
      <c r="NLX5" s="46" t="s">
        <v>49328</v>
      </c>
      <c r="NLY5" s="46" t="s">
        <v>49329</v>
      </c>
      <c r="NLZ5" s="46" t="s">
        <v>49330</v>
      </c>
      <c r="NMA5" s="46" t="s">
        <v>49331</v>
      </c>
      <c r="NMB5" s="46" t="s">
        <v>49332</v>
      </c>
      <c r="NMC5" s="46" t="s">
        <v>49333</v>
      </c>
      <c r="NMD5" s="46" t="s">
        <v>49334</v>
      </c>
      <c r="NME5" s="46" t="s">
        <v>49335</v>
      </c>
      <c r="NMF5" s="46" t="s">
        <v>49336</v>
      </c>
      <c r="NMG5" s="46" t="s">
        <v>49337</v>
      </c>
      <c r="NMH5" s="46" t="s">
        <v>49338</v>
      </c>
      <c r="NMI5" s="46" t="s">
        <v>49339</v>
      </c>
      <c r="NMJ5" s="46" t="s">
        <v>49340</v>
      </c>
      <c r="NMK5" s="46" t="s">
        <v>49341</v>
      </c>
      <c r="NML5" s="46" t="s">
        <v>49342</v>
      </c>
      <c r="NMM5" s="46" t="s">
        <v>49343</v>
      </c>
      <c r="NMN5" s="46" t="s">
        <v>49344</v>
      </c>
      <c r="NMO5" s="46" t="s">
        <v>49345</v>
      </c>
      <c r="NMP5" s="46" t="s">
        <v>49346</v>
      </c>
      <c r="NMQ5" s="46" t="s">
        <v>49347</v>
      </c>
      <c r="NMR5" s="46" t="s">
        <v>49348</v>
      </c>
      <c r="NMS5" s="46" t="s">
        <v>49349</v>
      </c>
      <c r="NMT5" s="46" t="s">
        <v>49350</v>
      </c>
      <c r="NMU5" s="46" t="s">
        <v>49351</v>
      </c>
      <c r="NMV5" s="46" t="s">
        <v>49352</v>
      </c>
      <c r="NMW5" s="46" t="s">
        <v>49353</v>
      </c>
      <c r="NMX5" s="46" t="s">
        <v>49354</v>
      </c>
      <c r="NMY5" s="46" t="s">
        <v>49355</v>
      </c>
      <c r="NMZ5" s="46" t="s">
        <v>49356</v>
      </c>
      <c r="NNA5" s="46" t="s">
        <v>49357</v>
      </c>
      <c r="NNB5" s="46" t="s">
        <v>49358</v>
      </c>
      <c r="NNC5" s="46" t="s">
        <v>49359</v>
      </c>
      <c r="NND5" s="46" t="s">
        <v>49360</v>
      </c>
      <c r="NNE5" s="46" t="s">
        <v>49361</v>
      </c>
      <c r="NNF5" s="46" t="s">
        <v>49362</v>
      </c>
      <c r="NNG5" s="46" t="s">
        <v>49363</v>
      </c>
      <c r="NNH5" s="46" t="s">
        <v>49364</v>
      </c>
      <c r="NNI5" s="46" t="s">
        <v>49365</v>
      </c>
      <c r="NNJ5" s="46" t="s">
        <v>49366</v>
      </c>
      <c r="NNK5" s="46" t="s">
        <v>49367</v>
      </c>
      <c r="NNL5" s="46" t="s">
        <v>49368</v>
      </c>
      <c r="NNM5" s="46" t="s">
        <v>49369</v>
      </c>
      <c r="NNN5" s="46" t="s">
        <v>49370</v>
      </c>
      <c r="NNO5" s="46" t="s">
        <v>49371</v>
      </c>
      <c r="NNP5" s="46" t="s">
        <v>49372</v>
      </c>
      <c r="NNQ5" s="46" t="s">
        <v>49373</v>
      </c>
      <c r="NNR5" s="46" t="s">
        <v>49374</v>
      </c>
      <c r="NNS5" s="46" t="s">
        <v>49375</v>
      </c>
      <c r="NNT5" s="46" t="s">
        <v>49376</v>
      </c>
      <c r="NNU5" s="46" t="s">
        <v>49377</v>
      </c>
      <c r="NNV5" s="46" t="s">
        <v>49378</v>
      </c>
      <c r="NNW5" s="46" t="s">
        <v>49379</v>
      </c>
      <c r="NNX5" s="46" t="s">
        <v>49380</v>
      </c>
      <c r="NNY5" s="46" t="s">
        <v>49381</v>
      </c>
      <c r="NNZ5" s="46" t="s">
        <v>49382</v>
      </c>
      <c r="NOA5" s="46" t="s">
        <v>49383</v>
      </c>
      <c r="NOB5" s="46" t="s">
        <v>49384</v>
      </c>
      <c r="NOC5" s="46" t="s">
        <v>49385</v>
      </c>
      <c r="NOD5" s="46" t="s">
        <v>49386</v>
      </c>
      <c r="NOE5" s="46" t="s">
        <v>49387</v>
      </c>
      <c r="NOF5" s="46" t="s">
        <v>49388</v>
      </c>
      <c r="NOG5" s="46" t="s">
        <v>49389</v>
      </c>
      <c r="NOH5" s="46" t="s">
        <v>49390</v>
      </c>
      <c r="NOI5" s="46" t="s">
        <v>49391</v>
      </c>
      <c r="NOJ5" s="46" t="s">
        <v>49392</v>
      </c>
      <c r="NOK5" s="46" t="s">
        <v>49393</v>
      </c>
      <c r="NOL5" s="46" t="s">
        <v>49394</v>
      </c>
      <c r="NOM5" s="46" t="s">
        <v>49395</v>
      </c>
      <c r="NON5" s="46" t="s">
        <v>49396</v>
      </c>
      <c r="NOO5" s="46" t="s">
        <v>49397</v>
      </c>
      <c r="NOP5" s="46" t="s">
        <v>49398</v>
      </c>
      <c r="NOQ5" s="46" t="s">
        <v>49399</v>
      </c>
      <c r="NOR5" s="46" t="s">
        <v>49400</v>
      </c>
      <c r="NOS5" s="46" t="s">
        <v>49401</v>
      </c>
      <c r="NOT5" s="46" t="s">
        <v>49402</v>
      </c>
      <c r="NOU5" s="46" t="s">
        <v>49403</v>
      </c>
      <c r="NOV5" s="46" t="s">
        <v>49404</v>
      </c>
      <c r="NOW5" s="46" t="s">
        <v>49405</v>
      </c>
      <c r="NOX5" s="46" t="s">
        <v>49406</v>
      </c>
      <c r="NOY5" s="46" t="s">
        <v>49407</v>
      </c>
      <c r="NOZ5" s="46" t="s">
        <v>49408</v>
      </c>
      <c r="NPA5" s="46" t="s">
        <v>49409</v>
      </c>
      <c r="NPB5" s="46" t="s">
        <v>49410</v>
      </c>
      <c r="NPC5" s="46" t="s">
        <v>49411</v>
      </c>
      <c r="NPD5" s="46" t="s">
        <v>49412</v>
      </c>
      <c r="NPE5" s="46" t="s">
        <v>49413</v>
      </c>
      <c r="NPF5" s="46" t="s">
        <v>49414</v>
      </c>
      <c r="NPG5" s="46" t="s">
        <v>49415</v>
      </c>
      <c r="NPH5" s="46" t="s">
        <v>49416</v>
      </c>
      <c r="NPI5" s="46" t="s">
        <v>49417</v>
      </c>
      <c r="NPJ5" s="46" t="s">
        <v>49418</v>
      </c>
      <c r="NPK5" s="46" t="s">
        <v>49419</v>
      </c>
      <c r="NPL5" s="46" t="s">
        <v>49420</v>
      </c>
      <c r="NPM5" s="46" t="s">
        <v>49421</v>
      </c>
      <c r="NPN5" s="46" t="s">
        <v>49422</v>
      </c>
      <c r="NPO5" s="46" t="s">
        <v>49423</v>
      </c>
      <c r="NPP5" s="46" t="s">
        <v>49424</v>
      </c>
      <c r="NPQ5" s="46" t="s">
        <v>49425</v>
      </c>
      <c r="NPR5" s="46" t="s">
        <v>49426</v>
      </c>
      <c r="NPS5" s="46" t="s">
        <v>49427</v>
      </c>
      <c r="NPT5" s="46" t="s">
        <v>49428</v>
      </c>
      <c r="NPU5" s="46" t="s">
        <v>49429</v>
      </c>
      <c r="NPV5" s="46" t="s">
        <v>49430</v>
      </c>
      <c r="NPW5" s="46" t="s">
        <v>49431</v>
      </c>
      <c r="NPX5" s="46" t="s">
        <v>49432</v>
      </c>
      <c r="NPY5" s="46" t="s">
        <v>49433</v>
      </c>
      <c r="NPZ5" s="46" t="s">
        <v>49434</v>
      </c>
      <c r="NQA5" s="46" t="s">
        <v>49435</v>
      </c>
      <c r="NQB5" s="46" t="s">
        <v>49436</v>
      </c>
      <c r="NQC5" s="46" t="s">
        <v>49437</v>
      </c>
      <c r="NQD5" s="46" t="s">
        <v>49438</v>
      </c>
      <c r="NQE5" s="46" t="s">
        <v>49439</v>
      </c>
      <c r="NQF5" s="46" t="s">
        <v>49440</v>
      </c>
      <c r="NQG5" s="46" t="s">
        <v>49441</v>
      </c>
      <c r="NQH5" s="46" t="s">
        <v>49442</v>
      </c>
      <c r="NQI5" s="46" t="s">
        <v>49443</v>
      </c>
      <c r="NQJ5" s="46" t="s">
        <v>49444</v>
      </c>
      <c r="NQK5" s="46" t="s">
        <v>49445</v>
      </c>
      <c r="NQL5" s="46" t="s">
        <v>49446</v>
      </c>
      <c r="NQM5" s="46" t="s">
        <v>49447</v>
      </c>
      <c r="NQN5" s="46" t="s">
        <v>49448</v>
      </c>
      <c r="NQO5" s="46" t="s">
        <v>49449</v>
      </c>
      <c r="NQP5" s="46" t="s">
        <v>49450</v>
      </c>
      <c r="NQQ5" s="46" t="s">
        <v>49451</v>
      </c>
      <c r="NQR5" s="46" t="s">
        <v>49452</v>
      </c>
      <c r="NQS5" s="46" t="s">
        <v>49453</v>
      </c>
      <c r="NQT5" s="46" t="s">
        <v>49454</v>
      </c>
      <c r="NQU5" s="46" t="s">
        <v>49455</v>
      </c>
      <c r="NQV5" s="46" t="s">
        <v>49456</v>
      </c>
      <c r="NQW5" s="46" t="s">
        <v>49457</v>
      </c>
      <c r="NQX5" s="46" t="s">
        <v>49458</v>
      </c>
      <c r="NQY5" s="46" t="s">
        <v>49459</v>
      </c>
      <c r="NQZ5" s="46" t="s">
        <v>49460</v>
      </c>
      <c r="NRA5" s="46" t="s">
        <v>49461</v>
      </c>
      <c r="NRB5" s="46" t="s">
        <v>49462</v>
      </c>
      <c r="NRC5" s="46" t="s">
        <v>49463</v>
      </c>
      <c r="NRD5" s="46" t="s">
        <v>49464</v>
      </c>
      <c r="NRE5" s="46" t="s">
        <v>49465</v>
      </c>
      <c r="NRF5" s="46" t="s">
        <v>49466</v>
      </c>
      <c r="NRG5" s="46" t="s">
        <v>49467</v>
      </c>
      <c r="NRH5" s="46" t="s">
        <v>49468</v>
      </c>
      <c r="NRI5" s="46" t="s">
        <v>49469</v>
      </c>
      <c r="NRJ5" s="46" t="s">
        <v>49470</v>
      </c>
      <c r="NRK5" s="46" t="s">
        <v>49471</v>
      </c>
      <c r="NRL5" s="46" t="s">
        <v>49472</v>
      </c>
      <c r="NRM5" s="46" t="s">
        <v>49473</v>
      </c>
      <c r="NRN5" s="46" t="s">
        <v>49474</v>
      </c>
      <c r="NRO5" s="46" t="s">
        <v>49475</v>
      </c>
      <c r="NRP5" s="46" t="s">
        <v>49476</v>
      </c>
      <c r="NRQ5" s="46" t="s">
        <v>49477</v>
      </c>
      <c r="NRR5" s="46" t="s">
        <v>49478</v>
      </c>
      <c r="NRS5" s="46" t="s">
        <v>49479</v>
      </c>
      <c r="NRT5" s="46" t="s">
        <v>49480</v>
      </c>
      <c r="NRU5" s="46" t="s">
        <v>49481</v>
      </c>
      <c r="NRV5" s="46" t="s">
        <v>49482</v>
      </c>
      <c r="NRW5" s="46" t="s">
        <v>49483</v>
      </c>
      <c r="NRX5" s="46" t="s">
        <v>49484</v>
      </c>
      <c r="NRY5" s="46" t="s">
        <v>49485</v>
      </c>
      <c r="NRZ5" s="46" t="s">
        <v>49486</v>
      </c>
      <c r="NSA5" s="46" t="s">
        <v>49487</v>
      </c>
      <c r="NSB5" s="46" t="s">
        <v>49488</v>
      </c>
      <c r="NSC5" s="46" t="s">
        <v>49489</v>
      </c>
      <c r="NSD5" s="46" t="s">
        <v>49490</v>
      </c>
      <c r="NSE5" s="46" t="s">
        <v>49491</v>
      </c>
      <c r="NSF5" s="46" t="s">
        <v>49492</v>
      </c>
      <c r="NSG5" s="46" t="s">
        <v>49493</v>
      </c>
      <c r="NSH5" s="46" t="s">
        <v>49494</v>
      </c>
      <c r="NSI5" s="46" t="s">
        <v>49495</v>
      </c>
      <c r="NSJ5" s="46" t="s">
        <v>49496</v>
      </c>
      <c r="NSK5" s="46" t="s">
        <v>49497</v>
      </c>
      <c r="NSL5" s="46" t="s">
        <v>49498</v>
      </c>
      <c r="NSM5" s="46" t="s">
        <v>49499</v>
      </c>
      <c r="NSN5" s="46" t="s">
        <v>49500</v>
      </c>
      <c r="NSO5" s="46" t="s">
        <v>49501</v>
      </c>
      <c r="NSP5" s="46" t="s">
        <v>49502</v>
      </c>
      <c r="NSQ5" s="46" t="s">
        <v>49503</v>
      </c>
      <c r="NSR5" s="46" t="s">
        <v>49504</v>
      </c>
      <c r="NSS5" s="46" t="s">
        <v>49505</v>
      </c>
      <c r="NST5" s="46" t="s">
        <v>49506</v>
      </c>
      <c r="NSU5" s="46" t="s">
        <v>49507</v>
      </c>
      <c r="NSV5" s="46" t="s">
        <v>49508</v>
      </c>
      <c r="NSW5" s="46" t="s">
        <v>49509</v>
      </c>
      <c r="NSX5" s="46" t="s">
        <v>49510</v>
      </c>
      <c r="NSY5" s="46" t="s">
        <v>49511</v>
      </c>
      <c r="NSZ5" s="46" t="s">
        <v>49512</v>
      </c>
      <c r="NTA5" s="46" t="s">
        <v>49513</v>
      </c>
      <c r="NTB5" s="46" t="s">
        <v>49514</v>
      </c>
      <c r="NTC5" s="46" t="s">
        <v>49515</v>
      </c>
      <c r="NTD5" s="46" t="s">
        <v>49516</v>
      </c>
      <c r="NTE5" s="46" t="s">
        <v>49517</v>
      </c>
      <c r="NTF5" s="46" t="s">
        <v>49518</v>
      </c>
      <c r="NTG5" s="46" t="s">
        <v>49519</v>
      </c>
      <c r="NTH5" s="46" t="s">
        <v>49520</v>
      </c>
      <c r="NTI5" s="46" t="s">
        <v>49521</v>
      </c>
      <c r="NTJ5" s="46" t="s">
        <v>49522</v>
      </c>
      <c r="NTK5" s="46" t="s">
        <v>49523</v>
      </c>
      <c r="NTL5" s="46" t="s">
        <v>49524</v>
      </c>
      <c r="NTM5" s="46" t="s">
        <v>49525</v>
      </c>
      <c r="NTN5" s="46" t="s">
        <v>49526</v>
      </c>
      <c r="NTO5" s="46" t="s">
        <v>49527</v>
      </c>
      <c r="NTP5" s="46" t="s">
        <v>49528</v>
      </c>
      <c r="NTQ5" s="46" t="s">
        <v>49529</v>
      </c>
      <c r="NTR5" s="46" t="s">
        <v>49530</v>
      </c>
      <c r="NTS5" s="46" t="s">
        <v>49531</v>
      </c>
      <c r="NTT5" s="46" t="s">
        <v>49532</v>
      </c>
      <c r="NTU5" s="46" t="s">
        <v>49533</v>
      </c>
      <c r="NTV5" s="46" t="s">
        <v>49534</v>
      </c>
      <c r="NTW5" s="46" t="s">
        <v>49535</v>
      </c>
      <c r="NTX5" s="46" t="s">
        <v>49536</v>
      </c>
      <c r="NTY5" s="46" t="s">
        <v>49537</v>
      </c>
      <c r="NTZ5" s="46" t="s">
        <v>49538</v>
      </c>
      <c r="NUA5" s="46" t="s">
        <v>49539</v>
      </c>
      <c r="NUB5" s="46" t="s">
        <v>49540</v>
      </c>
      <c r="NUC5" s="46" t="s">
        <v>49541</v>
      </c>
      <c r="NUD5" s="46" t="s">
        <v>49542</v>
      </c>
      <c r="NUE5" s="46" t="s">
        <v>49543</v>
      </c>
      <c r="NUF5" s="46" t="s">
        <v>49544</v>
      </c>
      <c r="NUG5" s="46" t="s">
        <v>49545</v>
      </c>
      <c r="NUH5" s="46" t="s">
        <v>49546</v>
      </c>
      <c r="NUI5" s="46" t="s">
        <v>49547</v>
      </c>
      <c r="NUJ5" s="46" t="s">
        <v>49548</v>
      </c>
      <c r="NUK5" s="46" t="s">
        <v>49549</v>
      </c>
      <c r="NUL5" s="46" t="s">
        <v>49550</v>
      </c>
      <c r="NUM5" s="46" t="s">
        <v>49551</v>
      </c>
      <c r="NUN5" s="46" t="s">
        <v>49552</v>
      </c>
      <c r="NUO5" s="46" t="s">
        <v>49553</v>
      </c>
      <c r="NUP5" s="46" t="s">
        <v>49554</v>
      </c>
      <c r="NUQ5" s="46" t="s">
        <v>49555</v>
      </c>
      <c r="NUR5" s="46" t="s">
        <v>49556</v>
      </c>
      <c r="NUS5" s="46" t="s">
        <v>49557</v>
      </c>
      <c r="NUT5" s="46" t="s">
        <v>49558</v>
      </c>
      <c r="NUU5" s="46" t="s">
        <v>49559</v>
      </c>
      <c r="NUV5" s="46" t="s">
        <v>49560</v>
      </c>
      <c r="NUW5" s="46" t="s">
        <v>49561</v>
      </c>
      <c r="NUX5" s="46" t="s">
        <v>49562</v>
      </c>
      <c r="NUY5" s="46" t="s">
        <v>49563</v>
      </c>
      <c r="NUZ5" s="46" t="s">
        <v>49564</v>
      </c>
      <c r="NVA5" s="46" t="s">
        <v>49565</v>
      </c>
      <c r="NVB5" s="46" t="s">
        <v>49566</v>
      </c>
      <c r="NVC5" s="46" t="s">
        <v>49567</v>
      </c>
      <c r="NVD5" s="46" t="s">
        <v>49568</v>
      </c>
      <c r="NVE5" s="46" t="s">
        <v>49569</v>
      </c>
      <c r="NVF5" s="46" t="s">
        <v>49570</v>
      </c>
      <c r="NVG5" s="46" t="s">
        <v>49571</v>
      </c>
      <c r="NVH5" s="46" t="s">
        <v>49572</v>
      </c>
      <c r="NVI5" s="46" t="s">
        <v>49573</v>
      </c>
      <c r="NVJ5" s="46" t="s">
        <v>49574</v>
      </c>
      <c r="NVK5" s="46" t="s">
        <v>49575</v>
      </c>
      <c r="NVL5" s="46" t="s">
        <v>49576</v>
      </c>
      <c r="NVM5" s="46" t="s">
        <v>49577</v>
      </c>
      <c r="NVN5" s="46" t="s">
        <v>49578</v>
      </c>
      <c r="NVO5" s="46" t="s">
        <v>49579</v>
      </c>
      <c r="NVP5" s="46" t="s">
        <v>49580</v>
      </c>
      <c r="NVQ5" s="46" t="s">
        <v>49581</v>
      </c>
      <c r="NVR5" s="46" t="s">
        <v>49582</v>
      </c>
      <c r="NVS5" s="46" t="s">
        <v>49583</v>
      </c>
      <c r="NVT5" s="46" t="s">
        <v>49584</v>
      </c>
      <c r="NVU5" s="46" t="s">
        <v>49585</v>
      </c>
      <c r="NVV5" s="46" t="s">
        <v>49586</v>
      </c>
      <c r="NVW5" s="46" t="s">
        <v>49587</v>
      </c>
      <c r="NVX5" s="46" t="s">
        <v>49588</v>
      </c>
      <c r="NVY5" s="46" t="s">
        <v>49589</v>
      </c>
      <c r="NVZ5" s="46" t="s">
        <v>49590</v>
      </c>
      <c r="NWA5" s="46" t="s">
        <v>49591</v>
      </c>
      <c r="NWB5" s="46" t="s">
        <v>49592</v>
      </c>
      <c r="NWC5" s="46" t="s">
        <v>49593</v>
      </c>
      <c r="NWD5" s="46" t="s">
        <v>49594</v>
      </c>
      <c r="NWE5" s="46" t="s">
        <v>49595</v>
      </c>
      <c r="NWF5" s="46" t="s">
        <v>49596</v>
      </c>
      <c r="NWG5" s="46" t="s">
        <v>49597</v>
      </c>
      <c r="NWH5" s="46" t="s">
        <v>49598</v>
      </c>
      <c r="NWI5" s="46" t="s">
        <v>49599</v>
      </c>
      <c r="NWJ5" s="46" t="s">
        <v>49600</v>
      </c>
      <c r="NWK5" s="46" t="s">
        <v>49601</v>
      </c>
      <c r="NWL5" s="46" t="s">
        <v>49602</v>
      </c>
      <c r="NWM5" s="46" t="s">
        <v>49603</v>
      </c>
      <c r="NWN5" s="46" t="s">
        <v>49604</v>
      </c>
      <c r="NWO5" s="46" t="s">
        <v>49605</v>
      </c>
      <c r="NWP5" s="46" t="s">
        <v>49606</v>
      </c>
      <c r="NWQ5" s="46" t="s">
        <v>49607</v>
      </c>
      <c r="NWR5" s="46" t="s">
        <v>49608</v>
      </c>
      <c r="NWS5" s="46" t="s">
        <v>49609</v>
      </c>
      <c r="NWT5" s="46" t="s">
        <v>49610</v>
      </c>
      <c r="NWU5" s="46" t="s">
        <v>49611</v>
      </c>
      <c r="NWV5" s="46" t="s">
        <v>49612</v>
      </c>
      <c r="NWW5" s="46" t="s">
        <v>49613</v>
      </c>
      <c r="NWX5" s="46" t="s">
        <v>49614</v>
      </c>
      <c r="NWY5" s="46" t="s">
        <v>49615</v>
      </c>
      <c r="NWZ5" s="46" t="s">
        <v>49616</v>
      </c>
      <c r="NXA5" s="46" t="s">
        <v>49617</v>
      </c>
      <c r="NXB5" s="46" t="s">
        <v>49618</v>
      </c>
      <c r="NXC5" s="46" t="s">
        <v>49619</v>
      </c>
      <c r="NXD5" s="46" t="s">
        <v>49620</v>
      </c>
      <c r="NXE5" s="46" t="s">
        <v>49621</v>
      </c>
      <c r="NXF5" s="46" t="s">
        <v>49622</v>
      </c>
      <c r="NXG5" s="46" t="s">
        <v>49623</v>
      </c>
      <c r="NXH5" s="46" t="s">
        <v>49624</v>
      </c>
      <c r="NXI5" s="46" t="s">
        <v>49625</v>
      </c>
      <c r="NXJ5" s="46" t="s">
        <v>49626</v>
      </c>
      <c r="NXK5" s="46" t="s">
        <v>49627</v>
      </c>
      <c r="NXL5" s="46" t="s">
        <v>49628</v>
      </c>
      <c r="NXM5" s="46" t="s">
        <v>49629</v>
      </c>
      <c r="NXN5" s="46" t="s">
        <v>49630</v>
      </c>
      <c r="NXO5" s="46" t="s">
        <v>49631</v>
      </c>
      <c r="NXP5" s="46" t="s">
        <v>49632</v>
      </c>
      <c r="NXQ5" s="46" t="s">
        <v>49633</v>
      </c>
      <c r="NXR5" s="46" t="s">
        <v>49634</v>
      </c>
      <c r="NXS5" s="46" t="s">
        <v>49635</v>
      </c>
      <c r="NXT5" s="46" t="s">
        <v>49636</v>
      </c>
      <c r="NXU5" s="46" t="s">
        <v>49637</v>
      </c>
      <c r="NXV5" s="46" t="s">
        <v>49638</v>
      </c>
      <c r="NXW5" s="46" t="s">
        <v>49639</v>
      </c>
      <c r="NXX5" s="46" t="s">
        <v>49640</v>
      </c>
      <c r="NXY5" s="46" t="s">
        <v>49641</v>
      </c>
      <c r="NXZ5" s="46" t="s">
        <v>49642</v>
      </c>
      <c r="NYA5" s="46" t="s">
        <v>49643</v>
      </c>
      <c r="NYB5" s="46" t="s">
        <v>49644</v>
      </c>
      <c r="NYC5" s="46" t="s">
        <v>49645</v>
      </c>
      <c r="NYD5" s="46" t="s">
        <v>49646</v>
      </c>
      <c r="NYE5" s="46" t="s">
        <v>49647</v>
      </c>
      <c r="NYF5" s="46" t="s">
        <v>49648</v>
      </c>
      <c r="NYG5" s="46" t="s">
        <v>49649</v>
      </c>
      <c r="NYH5" s="46" t="s">
        <v>49650</v>
      </c>
      <c r="NYI5" s="46" t="s">
        <v>49651</v>
      </c>
      <c r="NYJ5" s="46" t="s">
        <v>49652</v>
      </c>
      <c r="NYK5" s="46" t="s">
        <v>49653</v>
      </c>
      <c r="NYL5" s="46" t="s">
        <v>49654</v>
      </c>
      <c r="NYM5" s="46" t="s">
        <v>49655</v>
      </c>
      <c r="NYN5" s="46" t="s">
        <v>49656</v>
      </c>
      <c r="NYO5" s="46" t="s">
        <v>49657</v>
      </c>
      <c r="NYP5" s="46" t="s">
        <v>49658</v>
      </c>
      <c r="NYQ5" s="46" t="s">
        <v>49659</v>
      </c>
      <c r="NYR5" s="46" t="s">
        <v>49660</v>
      </c>
      <c r="NYS5" s="46" t="s">
        <v>49661</v>
      </c>
      <c r="NYT5" s="46" t="s">
        <v>49662</v>
      </c>
      <c r="NYU5" s="46" t="s">
        <v>49663</v>
      </c>
      <c r="NYV5" s="46" t="s">
        <v>49664</v>
      </c>
      <c r="NYW5" s="46" t="s">
        <v>49665</v>
      </c>
      <c r="NYX5" s="46" t="s">
        <v>49666</v>
      </c>
      <c r="NYY5" s="46" t="s">
        <v>49667</v>
      </c>
      <c r="NYZ5" s="46" t="s">
        <v>49668</v>
      </c>
      <c r="NZA5" s="46" t="s">
        <v>49669</v>
      </c>
      <c r="NZB5" s="46" t="s">
        <v>49670</v>
      </c>
      <c r="NZC5" s="46" t="s">
        <v>49671</v>
      </c>
      <c r="NZD5" s="46" t="s">
        <v>49672</v>
      </c>
      <c r="NZE5" s="46" t="s">
        <v>49673</v>
      </c>
      <c r="NZF5" s="46" t="s">
        <v>49674</v>
      </c>
      <c r="NZG5" s="46" t="s">
        <v>49675</v>
      </c>
      <c r="NZH5" s="46" t="s">
        <v>49676</v>
      </c>
      <c r="NZI5" s="46" t="s">
        <v>49677</v>
      </c>
      <c r="NZJ5" s="46" t="s">
        <v>49678</v>
      </c>
      <c r="NZK5" s="46" t="s">
        <v>49679</v>
      </c>
      <c r="NZL5" s="46" t="s">
        <v>49680</v>
      </c>
      <c r="NZM5" s="46" t="s">
        <v>49681</v>
      </c>
      <c r="NZN5" s="46" t="s">
        <v>49682</v>
      </c>
      <c r="NZO5" s="46" t="s">
        <v>49683</v>
      </c>
      <c r="NZP5" s="46" t="s">
        <v>49684</v>
      </c>
      <c r="NZQ5" s="46" t="s">
        <v>49685</v>
      </c>
      <c r="NZR5" s="46" t="s">
        <v>49686</v>
      </c>
      <c r="NZS5" s="46" t="s">
        <v>49687</v>
      </c>
      <c r="NZT5" s="46" t="s">
        <v>49688</v>
      </c>
      <c r="NZU5" s="46" t="s">
        <v>49689</v>
      </c>
      <c r="NZV5" s="46" t="s">
        <v>49690</v>
      </c>
      <c r="NZW5" s="46" t="s">
        <v>49691</v>
      </c>
      <c r="NZX5" s="46" t="s">
        <v>49692</v>
      </c>
      <c r="NZY5" s="46" t="s">
        <v>49693</v>
      </c>
      <c r="NZZ5" s="46" t="s">
        <v>49694</v>
      </c>
      <c r="OAA5" s="46" t="s">
        <v>49695</v>
      </c>
      <c r="OAB5" s="46" t="s">
        <v>49696</v>
      </c>
      <c r="OAC5" s="46" t="s">
        <v>49697</v>
      </c>
      <c r="OAD5" s="46" t="s">
        <v>49698</v>
      </c>
      <c r="OAE5" s="46" t="s">
        <v>49699</v>
      </c>
      <c r="OAF5" s="46" t="s">
        <v>49700</v>
      </c>
      <c r="OAG5" s="46" t="s">
        <v>49701</v>
      </c>
      <c r="OAH5" s="46" t="s">
        <v>49702</v>
      </c>
      <c r="OAI5" s="46" t="s">
        <v>49703</v>
      </c>
      <c r="OAJ5" s="46" t="s">
        <v>49704</v>
      </c>
      <c r="OAK5" s="46" t="s">
        <v>49705</v>
      </c>
      <c r="OAL5" s="46" t="s">
        <v>49706</v>
      </c>
      <c r="OAM5" s="46" t="s">
        <v>49707</v>
      </c>
      <c r="OAN5" s="46" t="s">
        <v>49708</v>
      </c>
      <c r="OAO5" s="46" t="s">
        <v>49709</v>
      </c>
      <c r="OAP5" s="46" t="s">
        <v>49710</v>
      </c>
      <c r="OAQ5" s="46" t="s">
        <v>49711</v>
      </c>
      <c r="OAR5" s="46" t="s">
        <v>49712</v>
      </c>
      <c r="OAS5" s="46" t="s">
        <v>49713</v>
      </c>
      <c r="OAT5" s="46" t="s">
        <v>49714</v>
      </c>
      <c r="OAU5" s="46" t="s">
        <v>49715</v>
      </c>
      <c r="OAV5" s="46" t="s">
        <v>49716</v>
      </c>
      <c r="OAW5" s="46" t="s">
        <v>49717</v>
      </c>
      <c r="OAX5" s="46" t="s">
        <v>49718</v>
      </c>
      <c r="OAY5" s="46" t="s">
        <v>49719</v>
      </c>
      <c r="OAZ5" s="46" t="s">
        <v>49720</v>
      </c>
      <c r="OBA5" s="46" t="s">
        <v>49721</v>
      </c>
      <c r="OBB5" s="46" t="s">
        <v>49722</v>
      </c>
      <c r="OBC5" s="46" t="s">
        <v>49723</v>
      </c>
      <c r="OBD5" s="46" t="s">
        <v>49724</v>
      </c>
      <c r="OBE5" s="46" t="s">
        <v>49725</v>
      </c>
      <c r="OBF5" s="46" t="s">
        <v>49726</v>
      </c>
      <c r="OBG5" s="46" t="s">
        <v>49727</v>
      </c>
      <c r="OBH5" s="46" t="s">
        <v>49728</v>
      </c>
      <c r="OBI5" s="46" t="s">
        <v>49729</v>
      </c>
      <c r="OBJ5" s="46" t="s">
        <v>49730</v>
      </c>
      <c r="OBK5" s="46" t="s">
        <v>49731</v>
      </c>
      <c r="OBL5" s="46" t="s">
        <v>49732</v>
      </c>
      <c r="OBM5" s="46" t="s">
        <v>49733</v>
      </c>
      <c r="OBN5" s="46" t="s">
        <v>49734</v>
      </c>
      <c r="OBO5" s="46" t="s">
        <v>49735</v>
      </c>
      <c r="OBP5" s="46" t="s">
        <v>49736</v>
      </c>
      <c r="OBQ5" s="46" t="s">
        <v>49737</v>
      </c>
      <c r="OBR5" s="46" t="s">
        <v>49738</v>
      </c>
      <c r="OBS5" s="46" t="s">
        <v>49739</v>
      </c>
      <c r="OBT5" s="46" t="s">
        <v>49740</v>
      </c>
      <c r="OBU5" s="46" t="s">
        <v>49741</v>
      </c>
      <c r="OBV5" s="46" t="s">
        <v>49742</v>
      </c>
      <c r="OBW5" s="46" t="s">
        <v>49743</v>
      </c>
      <c r="OBX5" s="46" t="s">
        <v>49744</v>
      </c>
      <c r="OBY5" s="46" t="s">
        <v>49745</v>
      </c>
      <c r="OBZ5" s="46" t="s">
        <v>49746</v>
      </c>
      <c r="OCA5" s="46" t="s">
        <v>49747</v>
      </c>
      <c r="OCB5" s="46" t="s">
        <v>49748</v>
      </c>
      <c r="OCC5" s="46" t="s">
        <v>49749</v>
      </c>
      <c r="OCD5" s="46" t="s">
        <v>49750</v>
      </c>
      <c r="OCE5" s="46" t="s">
        <v>49751</v>
      </c>
      <c r="OCF5" s="46" t="s">
        <v>49752</v>
      </c>
      <c r="OCG5" s="46" t="s">
        <v>49753</v>
      </c>
      <c r="OCH5" s="46" t="s">
        <v>49754</v>
      </c>
      <c r="OCI5" s="46" t="s">
        <v>49755</v>
      </c>
      <c r="OCJ5" s="46" t="s">
        <v>49756</v>
      </c>
      <c r="OCK5" s="46" t="s">
        <v>49757</v>
      </c>
      <c r="OCL5" s="46" t="s">
        <v>49758</v>
      </c>
      <c r="OCM5" s="46" t="s">
        <v>49759</v>
      </c>
      <c r="OCN5" s="46" t="s">
        <v>49760</v>
      </c>
      <c r="OCO5" s="46" t="s">
        <v>49761</v>
      </c>
      <c r="OCP5" s="46" t="s">
        <v>49762</v>
      </c>
      <c r="OCQ5" s="46" t="s">
        <v>49763</v>
      </c>
      <c r="OCR5" s="46" t="s">
        <v>49764</v>
      </c>
      <c r="OCS5" s="46" t="s">
        <v>49765</v>
      </c>
      <c r="OCT5" s="46" t="s">
        <v>49766</v>
      </c>
      <c r="OCU5" s="46" t="s">
        <v>49767</v>
      </c>
      <c r="OCV5" s="46" t="s">
        <v>49768</v>
      </c>
      <c r="OCW5" s="46" t="s">
        <v>49769</v>
      </c>
      <c r="OCX5" s="46" t="s">
        <v>49770</v>
      </c>
      <c r="OCY5" s="46" t="s">
        <v>49771</v>
      </c>
      <c r="OCZ5" s="46" t="s">
        <v>49772</v>
      </c>
      <c r="ODA5" s="46" t="s">
        <v>49773</v>
      </c>
      <c r="ODB5" s="46" t="s">
        <v>49774</v>
      </c>
      <c r="ODC5" s="46" t="s">
        <v>49775</v>
      </c>
      <c r="ODD5" s="46" t="s">
        <v>49776</v>
      </c>
      <c r="ODE5" s="46" t="s">
        <v>49777</v>
      </c>
      <c r="ODF5" s="46" t="s">
        <v>49778</v>
      </c>
      <c r="ODG5" s="46" t="s">
        <v>49779</v>
      </c>
      <c r="ODH5" s="46" t="s">
        <v>49780</v>
      </c>
      <c r="ODI5" s="46" t="s">
        <v>49781</v>
      </c>
      <c r="ODJ5" s="46" t="s">
        <v>49782</v>
      </c>
      <c r="ODK5" s="46" t="s">
        <v>49783</v>
      </c>
      <c r="ODL5" s="46" t="s">
        <v>49784</v>
      </c>
      <c r="ODM5" s="46" t="s">
        <v>49785</v>
      </c>
      <c r="ODN5" s="46" t="s">
        <v>49786</v>
      </c>
      <c r="ODO5" s="46" t="s">
        <v>49787</v>
      </c>
      <c r="ODP5" s="46" t="s">
        <v>49788</v>
      </c>
      <c r="ODQ5" s="46" t="s">
        <v>49789</v>
      </c>
      <c r="ODR5" s="46" t="s">
        <v>49790</v>
      </c>
      <c r="ODS5" s="46" t="s">
        <v>49791</v>
      </c>
      <c r="ODT5" s="46" t="s">
        <v>49792</v>
      </c>
      <c r="ODU5" s="46" t="s">
        <v>49793</v>
      </c>
      <c r="ODV5" s="46" t="s">
        <v>49794</v>
      </c>
      <c r="ODW5" s="46" t="s">
        <v>49795</v>
      </c>
      <c r="ODX5" s="46" t="s">
        <v>49796</v>
      </c>
      <c r="ODY5" s="46" t="s">
        <v>49797</v>
      </c>
      <c r="ODZ5" s="46" t="s">
        <v>49798</v>
      </c>
      <c r="OEA5" s="46" t="s">
        <v>49799</v>
      </c>
      <c r="OEB5" s="46" t="s">
        <v>49800</v>
      </c>
      <c r="OEC5" s="46" t="s">
        <v>49801</v>
      </c>
      <c r="OED5" s="46" t="s">
        <v>49802</v>
      </c>
      <c r="OEE5" s="46" t="s">
        <v>49803</v>
      </c>
      <c r="OEF5" s="46" t="s">
        <v>49804</v>
      </c>
      <c r="OEG5" s="46" t="s">
        <v>49805</v>
      </c>
      <c r="OEH5" s="46" t="s">
        <v>49806</v>
      </c>
      <c r="OEI5" s="46" t="s">
        <v>49807</v>
      </c>
      <c r="OEJ5" s="46" t="s">
        <v>49808</v>
      </c>
      <c r="OEK5" s="46" t="s">
        <v>49809</v>
      </c>
      <c r="OEL5" s="46" t="s">
        <v>49810</v>
      </c>
      <c r="OEM5" s="46" t="s">
        <v>49811</v>
      </c>
      <c r="OEN5" s="46" t="s">
        <v>49812</v>
      </c>
      <c r="OEO5" s="46" t="s">
        <v>49813</v>
      </c>
      <c r="OEP5" s="46" t="s">
        <v>49814</v>
      </c>
      <c r="OEQ5" s="46" t="s">
        <v>49815</v>
      </c>
      <c r="OER5" s="46" t="s">
        <v>49816</v>
      </c>
      <c r="OES5" s="46" t="s">
        <v>49817</v>
      </c>
      <c r="OET5" s="46" t="s">
        <v>49818</v>
      </c>
      <c r="OEU5" s="46" t="s">
        <v>49819</v>
      </c>
      <c r="OEV5" s="46" t="s">
        <v>49820</v>
      </c>
      <c r="OEW5" s="46" t="s">
        <v>49821</v>
      </c>
      <c r="OEX5" s="46" t="s">
        <v>49822</v>
      </c>
      <c r="OEY5" s="46" t="s">
        <v>49823</v>
      </c>
      <c r="OEZ5" s="46" t="s">
        <v>49824</v>
      </c>
      <c r="OFA5" s="46" t="s">
        <v>49825</v>
      </c>
      <c r="OFB5" s="46" t="s">
        <v>49826</v>
      </c>
      <c r="OFC5" s="46" t="s">
        <v>49827</v>
      </c>
      <c r="OFD5" s="46" t="s">
        <v>49828</v>
      </c>
      <c r="OFE5" s="46" t="s">
        <v>49829</v>
      </c>
      <c r="OFF5" s="46" t="s">
        <v>49830</v>
      </c>
      <c r="OFG5" s="46" t="s">
        <v>49831</v>
      </c>
      <c r="OFH5" s="46" t="s">
        <v>49832</v>
      </c>
      <c r="OFI5" s="46" t="s">
        <v>49833</v>
      </c>
      <c r="OFJ5" s="46" t="s">
        <v>49834</v>
      </c>
      <c r="OFK5" s="46" t="s">
        <v>49835</v>
      </c>
      <c r="OFL5" s="46" t="s">
        <v>49836</v>
      </c>
      <c r="OFM5" s="46" t="s">
        <v>49837</v>
      </c>
      <c r="OFN5" s="46" t="s">
        <v>49838</v>
      </c>
      <c r="OFO5" s="46" t="s">
        <v>49839</v>
      </c>
      <c r="OFP5" s="46" t="s">
        <v>49840</v>
      </c>
      <c r="OFQ5" s="46" t="s">
        <v>49841</v>
      </c>
      <c r="OFR5" s="46" t="s">
        <v>49842</v>
      </c>
      <c r="OFS5" s="46" t="s">
        <v>49843</v>
      </c>
      <c r="OFT5" s="46" t="s">
        <v>49844</v>
      </c>
      <c r="OFU5" s="46" t="s">
        <v>49845</v>
      </c>
      <c r="OFV5" s="46" t="s">
        <v>49846</v>
      </c>
      <c r="OFW5" s="46" t="s">
        <v>49847</v>
      </c>
      <c r="OFX5" s="46" t="s">
        <v>49848</v>
      </c>
      <c r="OFY5" s="46" t="s">
        <v>49849</v>
      </c>
      <c r="OFZ5" s="46" t="s">
        <v>49850</v>
      </c>
      <c r="OGA5" s="46" t="s">
        <v>49851</v>
      </c>
      <c r="OGB5" s="46" t="s">
        <v>49852</v>
      </c>
      <c r="OGC5" s="46" t="s">
        <v>49853</v>
      </c>
      <c r="OGD5" s="46" t="s">
        <v>49854</v>
      </c>
      <c r="OGE5" s="46" t="s">
        <v>49855</v>
      </c>
      <c r="OGF5" s="46" t="s">
        <v>49856</v>
      </c>
      <c r="OGG5" s="46" t="s">
        <v>49857</v>
      </c>
      <c r="OGH5" s="46" t="s">
        <v>49858</v>
      </c>
      <c r="OGI5" s="46" t="s">
        <v>49859</v>
      </c>
      <c r="OGJ5" s="46" t="s">
        <v>49860</v>
      </c>
      <c r="OGK5" s="46" t="s">
        <v>49861</v>
      </c>
      <c r="OGL5" s="46" t="s">
        <v>49862</v>
      </c>
      <c r="OGM5" s="46" t="s">
        <v>49863</v>
      </c>
      <c r="OGN5" s="46" t="s">
        <v>49864</v>
      </c>
      <c r="OGO5" s="46" t="s">
        <v>49865</v>
      </c>
      <c r="OGP5" s="46" t="s">
        <v>49866</v>
      </c>
      <c r="OGQ5" s="46" t="s">
        <v>49867</v>
      </c>
      <c r="OGR5" s="46" t="s">
        <v>49868</v>
      </c>
      <c r="OGS5" s="46" t="s">
        <v>49869</v>
      </c>
      <c r="OGT5" s="46" t="s">
        <v>49870</v>
      </c>
      <c r="OGU5" s="46" t="s">
        <v>49871</v>
      </c>
      <c r="OGV5" s="46" t="s">
        <v>49872</v>
      </c>
      <c r="OGW5" s="46" t="s">
        <v>49873</v>
      </c>
      <c r="OGX5" s="46" t="s">
        <v>49874</v>
      </c>
      <c r="OGY5" s="46" t="s">
        <v>49875</v>
      </c>
      <c r="OGZ5" s="46" t="s">
        <v>49876</v>
      </c>
      <c r="OHA5" s="46" t="s">
        <v>49877</v>
      </c>
      <c r="OHB5" s="46" t="s">
        <v>49878</v>
      </c>
      <c r="OHC5" s="46" t="s">
        <v>49879</v>
      </c>
      <c r="OHD5" s="46" t="s">
        <v>49880</v>
      </c>
      <c r="OHE5" s="46" t="s">
        <v>49881</v>
      </c>
      <c r="OHF5" s="46" t="s">
        <v>49882</v>
      </c>
      <c r="OHG5" s="46" t="s">
        <v>49883</v>
      </c>
      <c r="OHH5" s="46" t="s">
        <v>49884</v>
      </c>
      <c r="OHI5" s="46" t="s">
        <v>49885</v>
      </c>
      <c r="OHJ5" s="46" t="s">
        <v>49886</v>
      </c>
      <c r="OHK5" s="46" t="s">
        <v>49887</v>
      </c>
      <c r="OHL5" s="46" t="s">
        <v>49888</v>
      </c>
      <c r="OHM5" s="46" t="s">
        <v>49889</v>
      </c>
      <c r="OHN5" s="46" t="s">
        <v>49890</v>
      </c>
      <c r="OHO5" s="46" t="s">
        <v>49891</v>
      </c>
      <c r="OHP5" s="46" t="s">
        <v>49892</v>
      </c>
      <c r="OHQ5" s="46" t="s">
        <v>49893</v>
      </c>
      <c r="OHR5" s="46" t="s">
        <v>49894</v>
      </c>
      <c r="OHS5" s="46" t="s">
        <v>49895</v>
      </c>
      <c r="OHT5" s="46" t="s">
        <v>49896</v>
      </c>
      <c r="OHU5" s="46" t="s">
        <v>49897</v>
      </c>
      <c r="OHV5" s="46" t="s">
        <v>49898</v>
      </c>
      <c r="OHW5" s="46" t="s">
        <v>49899</v>
      </c>
      <c r="OHX5" s="46" t="s">
        <v>49900</v>
      </c>
      <c r="OHY5" s="46" t="s">
        <v>49901</v>
      </c>
      <c r="OHZ5" s="46" t="s">
        <v>49902</v>
      </c>
      <c r="OIA5" s="46" t="s">
        <v>49903</v>
      </c>
      <c r="OIB5" s="46" t="s">
        <v>49904</v>
      </c>
      <c r="OIC5" s="46" t="s">
        <v>49905</v>
      </c>
      <c r="OID5" s="46" t="s">
        <v>49906</v>
      </c>
      <c r="OIE5" s="46" t="s">
        <v>49907</v>
      </c>
      <c r="OIF5" s="46" t="s">
        <v>49908</v>
      </c>
      <c r="OIG5" s="46" t="s">
        <v>49909</v>
      </c>
      <c r="OIH5" s="46" t="s">
        <v>49910</v>
      </c>
      <c r="OII5" s="46" t="s">
        <v>49911</v>
      </c>
      <c r="OIJ5" s="46" t="s">
        <v>49912</v>
      </c>
      <c r="OIK5" s="46" t="s">
        <v>49913</v>
      </c>
      <c r="OIL5" s="46" t="s">
        <v>49914</v>
      </c>
      <c r="OIM5" s="46" t="s">
        <v>49915</v>
      </c>
      <c r="OIN5" s="46" t="s">
        <v>49916</v>
      </c>
      <c r="OIO5" s="46" t="s">
        <v>49917</v>
      </c>
      <c r="OIP5" s="46" t="s">
        <v>49918</v>
      </c>
      <c r="OIQ5" s="46" t="s">
        <v>49919</v>
      </c>
      <c r="OIR5" s="46" t="s">
        <v>49920</v>
      </c>
      <c r="OIS5" s="46" t="s">
        <v>49921</v>
      </c>
      <c r="OIT5" s="46" t="s">
        <v>49922</v>
      </c>
      <c r="OIU5" s="46" t="s">
        <v>49923</v>
      </c>
      <c r="OIV5" s="46" t="s">
        <v>49924</v>
      </c>
      <c r="OIW5" s="46" t="s">
        <v>49925</v>
      </c>
      <c r="OIX5" s="46" t="s">
        <v>49926</v>
      </c>
      <c r="OIY5" s="46" t="s">
        <v>49927</v>
      </c>
      <c r="OIZ5" s="46" t="s">
        <v>49928</v>
      </c>
      <c r="OJA5" s="46" t="s">
        <v>49929</v>
      </c>
      <c r="OJB5" s="46" t="s">
        <v>49930</v>
      </c>
      <c r="OJC5" s="46" t="s">
        <v>49931</v>
      </c>
      <c r="OJD5" s="46" t="s">
        <v>49932</v>
      </c>
      <c r="OJE5" s="46" t="s">
        <v>49933</v>
      </c>
      <c r="OJF5" s="46" t="s">
        <v>49934</v>
      </c>
      <c r="OJG5" s="46" t="s">
        <v>49935</v>
      </c>
      <c r="OJH5" s="46" t="s">
        <v>49936</v>
      </c>
      <c r="OJI5" s="46" t="s">
        <v>49937</v>
      </c>
      <c r="OJJ5" s="46" t="s">
        <v>49938</v>
      </c>
      <c r="OJK5" s="46" t="s">
        <v>49939</v>
      </c>
      <c r="OJL5" s="46" t="s">
        <v>49940</v>
      </c>
      <c r="OJM5" s="46" t="s">
        <v>49941</v>
      </c>
      <c r="OJN5" s="46" t="s">
        <v>49942</v>
      </c>
      <c r="OJO5" s="46" t="s">
        <v>49943</v>
      </c>
      <c r="OJP5" s="46" t="s">
        <v>49944</v>
      </c>
      <c r="OJQ5" s="46" t="s">
        <v>49945</v>
      </c>
      <c r="OJR5" s="46" t="s">
        <v>49946</v>
      </c>
      <c r="OJS5" s="46" t="s">
        <v>49947</v>
      </c>
      <c r="OJT5" s="46" t="s">
        <v>49948</v>
      </c>
      <c r="OJU5" s="46" t="s">
        <v>49949</v>
      </c>
      <c r="OJV5" s="46" t="s">
        <v>49950</v>
      </c>
      <c r="OJW5" s="46" t="s">
        <v>49951</v>
      </c>
      <c r="OJX5" s="46" t="s">
        <v>49952</v>
      </c>
      <c r="OJY5" s="46" t="s">
        <v>49953</v>
      </c>
      <c r="OJZ5" s="46" t="s">
        <v>49954</v>
      </c>
      <c r="OKA5" s="46" t="s">
        <v>49955</v>
      </c>
      <c r="OKB5" s="46" t="s">
        <v>49956</v>
      </c>
      <c r="OKC5" s="46" t="s">
        <v>49957</v>
      </c>
      <c r="OKD5" s="46" t="s">
        <v>49958</v>
      </c>
      <c r="OKE5" s="46" t="s">
        <v>49959</v>
      </c>
      <c r="OKF5" s="46" t="s">
        <v>49960</v>
      </c>
      <c r="OKG5" s="46" t="s">
        <v>49961</v>
      </c>
      <c r="OKH5" s="46" t="s">
        <v>49962</v>
      </c>
      <c r="OKI5" s="46" t="s">
        <v>49963</v>
      </c>
      <c r="OKJ5" s="46" t="s">
        <v>49964</v>
      </c>
      <c r="OKK5" s="46" t="s">
        <v>49965</v>
      </c>
      <c r="OKL5" s="46" t="s">
        <v>49966</v>
      </c>
      <c r="OKM5" s="46" t="s">
        <v>49967</v>
      </c>
      <c r="OKN5" s="46" t="s">
        <v>49968</v>
      </c>
      <c r="OKO5" s="46" t="s">
        <v>49969</v>
      </c>
      <c r="OKP5" s="46" t="s">
        <v>49970</v>
      </c>
      <c r="OKQ5" s="46" t="s">
        <v>49971</v>
      </c>
      <c r="OKR5" s="46" t="s">
        <v>49972</v>
      </c>
      <c r="OKS5" s="46" t="s">
        <v>49973</v>
      </c>
      <c r="OKT5" s="46" t="s">
        <v>49974</v>
      </c>
      <c r="OKU5" s="46" t="s">
        <v>49975</v>
      </c>
      <c r="OKV5" s="46" t="s">
        <v>49976</v>
      </c>
      <c r="OKW5" s="46" t="s">
        <v>49977</v>
      </c>
      <c r="OKX5" s="46" t="s">
        <v>49978</v>
      </c>
      <c r="OKY5" s="46" t="s">
        <v>49979</v>
      </c>
      <c r="OKZ5" s="46" t="s">
        <v>49980</v>
      </c>
      <c r="OLA5" s="46" t="s">
        <v>49981</v>
      </c>
      <c r="OLB5" s="46" t="s">
        <v>49982</v>
      </c>
      <c r="OLC5" s="46" t="s">
        <v>49983</v>
      </c>
      <c r="OLD5" s="46" t="s">
        <v>49984</v>
      </c>
      <c r="OLE5" s="46" t="s">
        <v>49985</v>
      </c>
      <c r="OLF5" s="46" t="s">
        <v>49986</v>
      </c>
      <c r="OLG5" s="46" t="s">
        <v>49987</v>
      </c>
      <c r="OLH5" s="46" t="s">
        <v>49988</v>
      </c>
      <c r="OLI5" s="46" t="s">
        <v>49989</v>
      </c>
      <c r="OLJ5" s="46" t="s">
        <v>49990</v>
      </c>
      <c r="OLK5" s="46" t="s">
        <v>49991</v>
      </c>
      <c r="OLL5" s="46" t="s">
        <v>49992</v>
      </c>
      <c r="OLM5" s="46" t="s">
        <v>49993</v>
      </c>
      <c r="OLN5" s="46" t="s">
        <v>49994</v>
      </c>
      <c r="OLO5" s="46" t="s">
        <v>49995</v>
      </c>
      <c r="OLP5" s="46" t="s">
        <v>49996</v>
      </c>
      <c r="OLQ5" s="46" t="s">
        <v>49997</v>
      </c>
      <c r="OLR5" s="46" t="s">
        <v>49998</v>
      </c>
      <c r="OLS5" s="46" t="s">
        <v>49999</v>
      </c>
      <c r="OLT5" s="46" t="s">
        <v>50000</v>
      </c>
      <c r="OLU5" s="46" t="s">
        <v>50001</v>
      </c>
      <c r="OLV5" s="46" t="s">
        <v>50002</v>
      </c>
      <c r="OLW5" s="46" t="s">
        <v>50003</v>
      </c>
      <c r="OLX5" s="46" t="s">
        <v>50004</v>
      </c>
      <c r="OLY5" s="46" t="s">
        <v>50005</v>
      </c>
      <c r="OLZ5" s="46" t="s">
        <v>50006</v>
      </c>
      <c r="OMA5" s="46" t="s">
        <v>50007</v>
      </c>
      <c r="OMB5" s="46" t="s">
        <v>50008</v>
      </c>
      <c r="OMC5" s="46" t="s">
        <v>50009</v>
      </c>
      <c r="OMD5" s="46" t="s">
        <v>50010</v>
      </c>
      <c r="OME5" s="46" t="s">
        <v>50011</v>
      </c>
      <c r="OMF5" s="46" t="s">
        <v>50012</v>
      </c>
      <c r="OMG5" s="46" t="s">
        <v>50013</v>
      </c>
      <c r="OMH5" s="46" t="s">
        <v>50014</v>
      </c>
      <c r="OMI5" s="46" t="s">
        <v>50015</v>
      </c>
      <c r="OMJ5" s="46" t="s">
        <v>50016</v>
      </c>
      <c r="OMK5" s="46" t="s">
        <v>50017</v>
      </c>
      <c r="OML5" s="46" t="s">
        <v>50018</v>
      </c>
      <c r="OMM5" s="46" t="s">
        <v>50019</v>
      </c>
      <c r="OMN5" s="46" t="s">
        <v>50020</v>
      </c>
      <c r="OMO5" s="46" t="s">
        <v>50021</v>
      </c>
      <c r="OMP5" s="46" t="s">
        <v>50022</v>
      </c>
      <c r="OMQ5" s="46" t="s">
        <v>50023</v>
      </c>
      <c r="OMR5" s="46" t="s">
        <v>50024</v>
      </c>
      <c r="OMS5" s="46" t="s">
        <v>50025</v>
      </c>
      <c r="OMT5" s="46" t="s">
        <v>50026</v>
      </c>
      <c r="OMU5" s="46" t="s">
        <v>50027</v>
      </c>
      <c r="OMV5" s="46" t="s">
        <v>50028</v>
      </c>
      <c r="OMW5" s="46" t="s">
        <v>50029</v>
      </c>
      <c r="OMX5" s="46" t="s">
        <v>50030</v>
      </c>
      <c r="OMY5" s="46" t="s">
        <v>50031</v>
      </c>
      <c r="OMZ5" s="46" t="s">
        <v>50032</v>
      </c>
      <c r="ONA5" s="46" t="s">
        <v>50033</v>
      </c>
      <c r="ONB5" s="46" t="s">
        <v>50034</v>
      </c>
      <c r="ONC5" s="46" t="s">
        <v>50035</v>
      </c>
      <c r="OND5" s="46" t="s">
        <v>50036</v>
      </c>
      <c r="ONE5" s="46" t="s">
        <v>50037</v>
      </c>
      <c r="ONF5" s="46" t="s">
        <v>50038</v>
      </c>
      <c r="ONG5" s="46" t="s">
        <v>50039</v>
      </c>
      <c r="ONH5" s="46" t="s">
        <v>50040</v>
      </c>
      <c r="ONI5" s="46" t="s">
        <v>50041</v>
      </c>
      <c r="ONJ5" s="46" t="s">
        <v>50042</v>
      </c>
      <c r="ONK5" s="46" t="s">
        <v>50043</v>
      </c>
      <c r="ONL5" s="46" t="s">
        <v>50044</v>
      </c>
      <c r="ONM5" s="46" t="s">
        <v>50045</v>
      </c>
      <c r="ONN5" s="46" t="s">
        <v>50046</v>
      </c>
      <c r="ONO5" s="46" t="s">
        <v>50047</v>
      </c>
      <c r="ONP5" s="46" t="s">
        <v>50048</v>
      </c>
      <c r="ONQ5" s="46" t="s">
        <v>50049</v>
      </c>
      <c r="ONR5" s="46" t="s">
        <v>50050</v>
      </c>
      <c r="ONS5" s="46" t="s">
        <v>50051</v>
      </c>
      <c r="ONT5" s="46" t="s">
        <v>50052</v>
      </c>
      <c r="ONU5" s="46" t="s">
        <v>50053</v>
      </c>
      <c r="ONV5" s="46" t="s">
        <v>50054</v>
      </c>
      <c r="ONW5" s="46" t="s">
        <v>50055</v>
      </c>
      <c r="ONX5" s="46" t="s">
        <v>50056</v>
      </c>
      <c r="ONY5" s="46" t="s">
        <v>50057</v>
      </c>
      <c r="ONZ5" s="46" t="s">
        <v>50058</v>
      </c>
      <c r="OOA5" s="46" t="s">
        <v>50059</v>
      </c>
      <c r="OOB5" s="46" t="s">
        <v>50060</v>
      </c>
      <c r="OOC5" s="46" t="s">
        <v>50061</v>
      </c>
      <c r="OOD5" s="46" t="s">
        <v>50062</v>
      </c>
      <c r="OOE5" s="46" t="s">
        <v>50063</v>
      </c>
      <c r="OOF5" s="46" t="s">
        <v>50064</v>
      </c>
      <c r="OOG5" s="46" t="s">
        <v>50065</v>
      </c>
      <c r="OOH5" s="46" t="s">
        <v>50066</v>
      </c>
      <c r="OOI5" s="46" t="s">
        <v>50067</v>
      </c>
      <c r="OOJ5" s="46" t="s">
        <v>50068</v>
      </c>
      <c r="OOK5" s="46" t="s">
        <v>50069</v>
      </c>
      <c r="OOL5" s="46" t="s">
        <v>50070</v>
      </c>
      <c r="OOM5" s="46" t="s">
        <v>50071</v>
      </c>
      <c r="OON5" s="46" t="s">
        <v>50072</v>
      </c>
      <c r="OOO5" s="46" t="s">
        <v>50073</v>
      </c>
      <c r="OOP5" s="46" t="s">
        <v>50074</v>
      </c>
      <c r="OOQ5" s="46" t="s">
        <v>50075</v>
      </c>
      <c r="OOR5" s="46" t="s">
        <v>50076</v>
      </c>
      <c r="OOS5" s="46" t="s">
        <v>50077</v>
      </c>
      <c r="OOT5" s="46" t="s">
        <v>50078</v>
      </c>
      <c r="OOU5" s="46" t="s">
        <v>50079</v>
      </c>
      <c r="OOV5" s="46" t="s">
        <v>50080</v>
      </c>
      <c r="OOW5" s="46" t="s">
        <v>50081</v>
      </c>
      <c r="OOX5" s="46" t="s">
        <v>50082</v>
      </c>
      <c r="OOY5" s="46" t="s">
        <v>50083</v>
      </c>
      <c r="OOZ5" s="46" t="s">
        <v>50084</v>
      </c>
      <c r="OPA5" s="46" t="s">
        <v>50085</v>
      </c>
      <c r="OPB5" s="46" t="s">
        <v>50086</v>
      </c>
      <c r="OPC5" s="46" t="s">
        <v>50087</v>
      </c>
      <c r="OPD5" s="46" t="s">
        <v>50088</v>
      </c>
      <c r="OPE5" s="46" t="s">
        <v>50089</v>
      </c>
      <c r="OPF5" s="46" t="s">
        <v>50090</v>
      </c>
      <c r="OPG5" s="46" t="s">
        <v>50091</v>
      </c>
      <c r="OPH5" s="46" t="s">
        <v>50092</v>
      </c>
      <c r="OPI5" s="46" t="s">
        <v>50093</v>
      </c>
      <c r="OPJ5" s="46" t="s">
        <v>50094</v>
      </c>
      <c r="OPK5" s="46" t="s">
        <v>50095</v>
      </c>
      <c r="OPL5" s="46" t="s">
        <v>50096</v>
      </c>
      <c r="OPM5" s="46" t="s">
        <v>50097</v>
      </c>
      <c r="OPN5" s="46" t="s">
        <v>50098</v>
      </c>
      <c r="OPO5" s="46" t="s">
        <v>50099</v>
      </c>
      <c r="OPP5" s="46" t="s">
        <v>50100</v>
      </c>
      <c r="OPQ5" s="46" t="s">
        <v>50101</v>
      </c>
      <c r="OPR5" s="46" t="s">
        <v>50102</v>
      </c>
      <c r="OPS5" s="46" t="s">
        <v>50103</v>
      </c>
      <c r="OPT5" s="46" t="s">
        <v>50104</v>
      </c>
      <c r="OPU5" s="46" t="s">
        <v>50105</v>
      </c>
      <c r="OPV5" s="46" t="s">
        <v>50106</v>
      </c>
      <c r="OPW5" s="46" t="s">
        <v>50107</v>
      </c>
      <c r="OPX5" s="46" t="s">
        <v>50108</v>
      </c>
      <c r="OPY5" s="46" t="s">
        <v>50109</v>
      </c>
      <c r="OPZ5" s="46" t="s">
        <v>50110</v>
      </c>
      <c r="OQA5" s="46" t="s">
        <v>50111</v>
      </c>
      <c r="OQB5" s="46" t="s">
        <v>50112</v>
      </c>
      <c r="OQC5" s="46" t="s">
        <v>50113</v>
      </c>
      <c r="OQD5" s="46" t="s">
        <v>50114</v>
      </c>
      <c r="OQE5" s="46" t="s">
        <v>50115</v>
      </c>
      <c r="OQF5" s="46" t="s">
        <v>50116</v>
      </c>
      <c r="OQG5" s="46" t="s">
        <v>50117</v>
      </c>
      <c r="OQH5" s="46" t="s">
        <v>50118</v>
      </c>
      <c r="OQI5" s="46" t="s">
        <v>50119</v>
      </c>
      <c r="OQJ5" s="46" t="s">
        <v>50120</v>
      </c>
      <c r="OQK5" s="46" t="s">
        <v>50121</v>
      </c>
      <c r="OQL5" s="46" t="s">
        <v>50122</v>
      </c>
      <c r="OQM5" s="46" t="s">
        <v>50123</v>
      </c>
      <c r="OQN5" s="46" t="s">
        <v>50124</v>
      </c>
      <c r="OQO5" s="46" t="s">
        <v>50125</v>
      </c>
      <c r="OQP5" s="46" t="s">
        <v>50126</v>
      </c>
      <c r="OQQ5" s="46" t="s">
        <v>50127</v>
      </c>
      <c r="OQR5" s="46" t="s">
        <v>50128</v>
      </c>
      <c r="OQS5" s="46" t="s">
        <v>50129</v>
      </c>
      <c r="OQT5" s="46" t="s">
        <v>50130</v>
      </c>
      <c r="OQU5" s="46" t="s">
        <v>50131</v>
      </c>
      <c r="OQV5" s="46" t="s">
        <v>50132</v>
      </c>
      <c r="OQW5" s="46" t="s">
        <v>50133</v>
      </c>
      <c r="OQX5" s="46" t="s">
        <v>50134</v>
      </c>
      <c r="OQY5" s="46" t="s">
        <v>50135</v>
      </c>
      <c r="OQZ5" s="46" t="s">
        <v>50136</v>
      </c>
      <c r="ORA5" s="46" t="s">
        <v>50137</v>
      </c>
      <c r="ORB5" s="46" t="s">
        <v>50138</v>
      </c>
      <c r="ORC5" s="46" t="s">
        <v>50139</v>
      </c>
      <c r="ORD5" s="46" t="s">
        <v>50140</v>
      </c>
      <c r="ORE5" s="46" t="s">
        <v>50141</v>
      </c>
      <c r="ORF5" s="46" t="s">
        <v>50142</v>
      </c>
      <c r="ORG5" s="46" t="s">
        <v>50143</v>
      </c>
      <c r="ORH5" s="46" t="s">
        <v>50144</v>
      </c>
      <c r="ORI5" s="46" t="s">
        <v>50145</v>
      </c>
      <c r="ORJ5" s="46" t="s">
        <v>50146</v>
      </c>
      <c r="ORK5" s="46" t="s">
        <v>50147</v>
      </c>
      <c r="ORL5" s="46" t="s">
        <v>50148</v>
      </c>
      <c r="ORM5" s="46" t="s">
        <v>50149</v>
      </c>
      <c r="ORN5" s="46" t="s">
        <v>50150</v>
      </c>
      <c r="ORO5" s="46" t="s">
        <v>50151</v>
      </c>
      <c r="ORP5" s="46" t="s">
        <v>50152</v>
      </c>
      <c r="ORQ5" s="46" t="s">
        <v>50153</v>
      </c>
      <c r="ORR5" s="46" t="s">
        <v>50154</v>
      </c>
      <c r="ORS5" s="46" t="s">
        <v>50155</v>
      </c>
      <c r="ORT5" s="46" t="s">
        <v>50156</v>
      </c>
      <c r="ORU5" s="46" t="s">
        <v>50157</v>
      </c>
      <c r="ORV5" s="46" t="s">
        <v>50158</v>
      </c>
      <c r="ORW5" s="46" t="s">
        <v>50159</v>
      </c>
      <c r="ORX5" s="46" t="s">
        <v>50160</v>
      </c>
      <c r="ORY5" s="46" t="s">
        <v>50161</v>
      </c>
      <c r="ORZ5" s="46" t="s">
        <v>50162</v>
      </c>
      <c r="OSA5" s="46" t="s">
        <v>50163</v>
      </c>
      <c r="OSB5" s="46" t="s">
        <v>50164</v>
      </c>
      <c r="OSC5" s="46" t="s">
        <v>50165</v>
      </c>
      <c r="OSD5" s="46" t="s">
        <v>50166</v>
      </c>
      <c r="OSE5" s="46" t="s">
        <v>50167</v>
      </c>
      <c r="OSF5" s="46" t="s">
        <v>50168</v>
      </c>
      <c r="OSG5" s="46" t="s">
        <v>50169</v>
      </c>
      <c r="OSH5" s="46" t="s">
        <v>50170</v>
      </c>
      <c r="OSI5" s="46" t="s">
        <v>50171</v>
      </c>
      <c r="OSJ5" s="46" t="s">
        <v>50172</v>
      </c>
      <c r="OSK5" s="46" t="s">
        <v>50173</v>
      </c>
      <c r="OSL5" s="46" t="s">
        <v>50174</v>
      </c>
      <c r="OSM5" s="46" t="s">
        <v>50175</v>
      </c>
      <c r="OSN5" s="46" t="s">
        <v>50176</v>
      </c>
      <c r="OSO5" s="46" t="s">
        <v>50177</v>
      </c>
      <c r="OSP5" s="46" t="s">
        <v>50178</v>
      </c>
      <c r="OSQ5" s="46" t="s">
        <v>50179</v>
      </c>
      <c r="OSR5" s="46" t="s">
        <v>50180</v>
      </c>
      <c r="OSS5" s="46" t="s">
        <v>50181</v>
      </c>
      <c r="OST5" s="46" t="s">
        <v>50182</v>
      </c>
      <c r="OSU5" s="46" t="s">
        <v>50183</v>
      </c>
      <c r="OSV5" s="46" t="s">
        <v>50184</v>
      </c>
      <c r="OSW5" s="46" t="s">
        <v>50185</v>
      </c>
      <c r="OSX5" s="46" t="s">
        <v>50186</v>
      </c>
      <c r="OSY5" s="46" t="s">
        <v>50187</v>
      </c>
      <c r="OSZ5" s="46" t="s">
        <v>50188</v>
      </c>
      <c r="OTA5" s="46" t="s">
        <v>50189</v>
      </c>
      <c r="OTB5" s="46" t="s">
        <v>50190</v>
      </c>
      <c r="OTC5" s="46" t="s">
        <v>50191</v>
      </c>
      <c r="OTD5" s="46" t="s">
        <v>50192</v>
      </c>
      <c r="OTE5" s="46" t="s">
        <v>50193</v>
      </c>
      <c r="OTF5" s="46" t="s">
        <v>50194</v>
      </c>
      <c r="OTG5" s="46" t="s">
        <v>50195</v>
      </c>
      <c r="OTH5" s="46" t="s">
        <v>50196</v>
      </c>
      <c r="OTI5" s="46" t="s">
        <v>50197</v>
      </c>
      <c r="OTJ5" s="46" t="s">
        <v>50198</v>
      </c>
      <c r="OTK5" s="46" t="s">
        <v>50199</v>
      </c>
      <c r="OTL5" s="46" t="s">
        <v>50200</v>
      </c>
      <c r="OTM5" s="46" t="s">
        <v>50201</v>
      </c>
      <c r="OTN5" s="46" t="s">
        <v>50202</v>
      </c>
      <c r="OTO5" s="46" t="s">
        <v>50203</v>
      </c>
      <c r="OTP5" s="46" t="s">
        <v>50204</v>
      </c>
      <c r="OTQ5" s="46" t="s">
        <v>50205</v>
      </c>
      <c r="OTR5" s="46" t="s">
        <v>50206</v>
      </c>
      <c r="OTS5" s="46" t="s">
        <v>50207</v>
      </c>
      <c r="OTT5" s="46" t="s">
        <v>50208</v>
      </c>
      <c r="OTU5" s="46" t="s">
        <v>50209</v>
      </c>
      <c r="OTV5" s="46" t="s">
        <v>50210</v>
      </c>
      <c r="OTW5" s="46" t="s">
        <v>50211</v>
      </c>
      <c r="OTX5" s="46" t="s">
        <v>50212</v>
      </c>
      <c r="OTY5" s="46" t="s">
        <v>50213</v>
      </c>
      <c r="OTZ5" s="46" t="s">
        <v>50214</v>
      </c>
      <c r="OUA5" s="46" t="s">
        <v>50215</v>
      </c>
      <c r="OUB5" s="46" t="s">
        <v>50216</v>
      </c>
      <c r="OUC5" s="46" t="s">
        <v>50217</v>
      </c>
      <c r="OUD5" s="46" t="s">
        <v>50218</v>
      </c>
      <c r="OUE5" s="46" t="s">
        <v>50219</v>
      </c>
      <c r="OUF5" s="46" t="s">
        <v>50220</v>
      </c>
      <c r="OUG5" s="46" t="s">
        <v>50221</v>
      </c>
      <c r="OUH5" s="46" t="s">
        <v>50222</v>
      </c>
      <c r="OUI5" s="46" t="s">
        <v>50223</v>
      </c>
      <c r="OUJ5" s="46" t="s">
        <v>50224</v>
      </c>
      <c r="OUK5" s="46" t="s">
        <v>50225</v>
      </c>
      <c r="OUL5" s="46" t="s">
        <v>50226</v>
      </c>
      <c r="OUM5" s="46" t="s">
        <v>50227</v>
      </c>
      <c r="OUN5" s="46" t="s">
        <v>50228</v>
      </c>
      <c r="OUO5" s="46" t="s">
        <v>50229</v>
      </c>
      <c r="OUP5" s="46" t="s">
        <v>50230</v>
      </c>
      <c r="OUQ5" s="46" t="s">
        <v>50231</v>
      </c>
      <c r="OUR5" s="46" t="s">
        <v>50232</v>
      </c>
      <c r="OUS5" s="46" t="s">
        <v>50233</v>
      </c>
      <c r="OUT5" s="46" t="s">
        <v>50234</v>
      </c>
      <c r="OUU5" s="46" t="s">
        <v>50235</v>
      </c>
      <c r="OUV5" s="46" t="s">
        <v>50236</v>
      </c>
      <c r="OUW5" s="46" t="s">
        <v>50237</v>
      </c>
      <c r="OUX5" s="46" t="s">
        <v>50238</v>
      </c>
      <c r="OUY5" s="46" t="s">
        <v>50239</v>
      </c>
      <c r="OUZ5" s="46" t="s">
        <v>50240</v>
      </c>
      <c r="OVA5" s="46" t="s">
        <v>50241</v>
      </c>
      <c r="OVB5" s="46" t="s">
        <v>50242</v>
      </c>
      <c r="OVC5" s="46" t="s">
        <v>50243</v>
      </c>
      <c r="OVD5" s="46" t="s">
        <v>50244</v>
      </c>
      <c r="OVE5" s="46" t="s">
        <v>50245</v>
      </c>
      <c r="OVF5" s="46" t="s">
        <v>50246</v>
      </c>
      <c r="OVG5" s="46" t="s">
        <v>50247</v>
      </c>
      <c r="OVH5" s="46" t="s">
        <v>50248</v>
      </c>
      <c r="OVI5" s="46" t="s">
        <v>50249</v>
      </c>
      <c r="OVJ5" s="46" t="s">
        <v>50250</v>
      </c>
      <c r="OVK5" s="46" t="s">
        <v>50251</v>
      </c>
      <c r="OVL5" s="46" t="s">
        <v>50252</v>
      </c>
      <c r="OVM5" s="46" t="s">
        <v>50253</v>
      </c>
      <c r="OVN5" s="46" t="s">
        <v>50254</v>
      </c>
      <c r="OVO5" s="46" t="s">
        <v>50255</v>
      </c>
      <c r="OVP5" s="46" t="s">
        <v>50256</v>
      </c>
      <c r="OVQ5" s="46" t="s">
        <v>50257</v>
      </c>
      <c r="OVR5" s="46" t="s">
        <v>50258</v>
      </c>
      <c r="OVS5" s="46" t="s">
        <v>50259</v>
      </c>
      <c r="OVT5" s="46" t="s">
        <v>50260</v>
      </c>
      <c r="OVU5" s="46" t="s">
        <v>50261</v>
      </c>
      <c r="OVV5" s="46" t="s">
        <v>50262</v>
      </c>
      <c r="OVW5" s="46" t="s">
        <v>50263</v>
      </c>
      <c r="OVX5" s="46" t="s">
        <v>50264</v>
      </c>
      <c r="OVY5" s="46" t="s">
        <v>50265</v>
      </c>
      <c r="OVZ5" s="46" t="s">
        <v>50266</v>
      </c>
      <c r="OWA5" s="46" t="s">
        <v>50267</v>
      </c>
      <c r="OWB5" s="46" t="s">
        <v>50268</v>
      </c>
      <c r="OWC5" s="46" t="s">
        <v>50269</v>
      </c>
      <c r="OWD5" s="46" t="s">
        <v>50270</v>
      </c>
      <c r="OWE5" s="46" t="s">
        <v>50271</v>
      </c>
      <c r="OWF5" s="46" t="s">
        <v>50272</v>
      </c>
      <c r="OWG5" s="46" t="s">
        <v>50273</v>
      </c>
      <c r="OWH5" s="46" t="s">
        <v>50274</v>
      </c>
      <c r="OWI5" s="46" t="s">
        <v>50275</v>
      </c>
      <c r="OWJ5" s="46" t="s">
        <v>50276</v>
      </c>
      <c r="OWK5" s="46" t="s">
        <v>50277</v>
      </c>
      <c r="OWL5" s="46" t="s">
        <v>50278</v>
      </c>
      <c r="OWM5" s="46" t="s">
        <v>50279</v>
      </c>
      <c r="OWN5" s="46" t="s">
        <v>50280</v>
      </c>
      <c r="OWO5" s="46" t="s">
        <v>50281</v>
      </c>
      <c r="OWP5" s="46" t="s">
        <v>50282</v>
      </c>
      <c r="OWQ5" s="46" t="s">
        <v>50283</v>
      </c>
      <c r="OWR5" s="46" t="s">
        <v>50284</v>
      </c>
      <c r="OWS5" s="46" t="s">
        <v>50285</v>
      </c>
      <c r="OWT5" s="46" t="s">
        <v>50286</v>
      </c>
      <c r="OWU5" s="46" t="s">
        <v>50287</v>
      </c>
      <c r="OWV5" s="46" t="s">
        <v>50288</v>
      </c>
      <c r="OWW5" s="46" t="s">
        <v>50289</v>
      </c>
      <c r="OWX5" s="46" t="s">
        <v>50290</v>
      </c>
      <c r="OWY5" s="46" t="s">
        <v>50291</v>
      </c>
      <c r="OWZ5" s="46" t="s">
        <v>50292</v>
      </c>
      <c r="OXA5" s="46" t="s">
        <v>50293</v>
      </c>
      <c r="OXB5" s="46" t="s">
        <v>50294</v>
      </c>
      <c r="OXC5" s="46" t="s">
        <v>50295</v>
      </c>
      <c r="OXD5" s="46" t="s">
        <v>50296</v>
      </c>
      <c r="OXE5" s="46" t="s">
        <v>50297</v>
      </c>
      <c r="OXF5" s="46" t="s">
        <v>50298</v>
      </c>
      <c r="OXG5" s="46" t="s">
        <v>50299</v>
      </c>
      <c r="OXH5" s="46" t="s">
        <v>50300</v>
      </c>
      <c r="OXI5" s="46" t="s">
        <v>50301</v>
      </c>
      <c r="OXJ5" s="46" t="s">
        <v>50302</v>
      </c>
      <c r="OXK5" s="46" t="s">
        <v>50303</v>
      </c>
      <c r="OXL5" s="46" t="s">
        <v>50304</v>
      </c>
      <c r="OXM5" s="46" t="s">
        <v>50305</v>
      </c>
      <c r="OXN5" s="46" t="s">
        <v>50306</v>
      </c>
      <c r="OXO5" s="46" t="s">
        <v>50307</v>
      </c>
      <c r="OXP5" s="46" t="s">
        <v>50308</v>
      </c>
      <c r="OXQ5" s="46" t="s">
        <v>50309</v>
      </c>
      <c r="OXR5" s="46" t="s">
        <v>50310</v>
      </c>
      <c r="OXS5" s="46" t="s">
        <v>50311</v>
      </c>
      <c r="OXT5" s="46" t="s">
        <v>50312</v>
      </c>
      <c r="OXU5" s="46" t="s">
        <v>50313</v>
      </c>
      <c r="OXV5" s="46" t="s">
        <v>50314</v>
      </c>
      <c r="OXW5" s="46" t="s">
        <v>50315</v>
      </c>
      <c r="OXX5" s="46" t="s">
        <v>50316</v>
      </c>
      <c r="OXY5" s="46" t="s">
        <v>50317</v>
      </c>
      <c r="OXZ5" s="46" t="s">
        <v>50318</v>
      </c>
      <c r="OYA5" s="46" t="s">
        <v>50319</v>
      </c>
      <c r="OYB5" s="46" t="s">
        <v>50320</v>
      </c>
      <c r="OYC5" s="46" t="s">
        <v>50321</v>
      </c>
      <c r="OYD5" s="46" t="s">
        <v>50322</v>
      </c>
      <c r="OYE5" s="46" t="s">
        <v>50323</v>
      </c>
      <c r="OYF5" s="46" t="s">
        <v>50324</v>
      </c>
      <c r="OYG5" s="46" t="s">
        <v>50325</v>
      </c>
      <c r="OYH5" s="46" t="s">
        <v>50326</v>
      </c>
      <c r="OYI5" s="46" t="s">
        <v>50327</v>
      </c>
      <c r="OYJ5" s="46" t="s">
        <v>50328</v>
      </c>
      <c r="OYK5" s="46" t="s">
        <v>50329</v>
      </c>
      <c r="OYL5" s="46" t="s">
        <v>50330</v>
      </c>
      <c r="OYM5" s="46" t="s">
        <v>50331</v>
      </c>
      <c r="OYN5" s="46" t="s">
        <v>50332</v>
      </c>
      <c r="OYO5" s="46" t="s">
        <v>50333</v>
      </c>
      <c r="OYP5" s="46" t="s">
        <v>50334</v>
      </c>
      <c r="OYQ5" s="46" t="s">
        <v>50335</v>
      </c>
      <c r="OYR5" s="46" t="s">
        <v>50336</v>
      </c>
      <c r="OYS5" s="46" t="s">
        <v>50337</v>
      </c>
      <c r="OYT5" s="46" t="s">
        <v>50338</v>
      </c>
      <c r="OYU5" s="46" t="s">
        <v>50339</v>
      </c>
      <c r="OYV5" s="46" t="s">
        <v>50340</v>
      </c>
      <c r="OYW5" s="46" t="s">
        <v>50341</v>
      </c>
      <c r="OYX5" s="46" t="s">
        <v>50342</v>
      </c>
      <c r="OYY5" s="46" t="s">
        <v>50343</v>
      </c>
      <c r="OYZ5" s="46" t="s">
        <v>50344</v>
      </c>
      <c r="OZA5" s="46" t="s">
        <v>50345</v>
      </c>
      <c r="OZB5" s="46" t="s">
        <v>50346</v>
      </c>
      <c r="OZC5" s="46" t="s">
        <v>50347</v>
      </c>
      <c r="OZD5" s="46" t="s">
        <v>50348</v>
      </c>
      <c r="OZE5" s="46" t="s">
        <v>50349</v>
      </c>
      <c r="OZF5" s="46" t="s">
        <v>50350</v>
      </c>
      <c r="OZG5" s="46" t="s">
        <v>50351</v>
      </c>
      <c r="OZH5" s="46" t="s">
        <v>50352</v>
      </c>
      <c r="OZI5" s="46" t="s">
        <v>50353</v>
      </c>
      <c r="OZJ5" s="46" t="s">
        <v>50354</v>
      </c>
      <c r="OZK5" s="46" t="s">
        <v>50355</v>
      </c>
      <c r="OZL5" s="46" t="s">
        <v>50356</v>
      </c>
      <c r="OZM5" s="46" t="s">
        <v>50357</v>
      </c>
      <c r="OZN5" s="46" t="s">
        <v>50358</v>
      </c>
      <c r="OZO5" s="46" t="s">
        <v>50359</v>
      </c>
      <c r="OZP5" s="46" t="s">
        <v>50360</v>
      </c>
      <c r="OZQ5" s="46" t="s">
        <v>50361</v>
      </c>
      <c r="OZR5" s="46" t="s">
        <v>50362</v>
      </c>
      <c r="OZS5" s="46" t="s">
        <v>50363</v>
      </c>
      <c r="OZT5" s="46" t="s">
        <v>50364</v>
      </c>
      <c r="OZU5" s="46" t="s">
        <v>50365</v>
      </c>
      <c r="OZV5" s="46" t="s">
        <v>50366</v>
      </c>
      <c r="OZW5" s="46" t="s">
        <v>50367</v>
      </c>
      <c r="OZX5" s="46" t="s">
        <v>50368</v>
      </c>
      <c r="OZY5" s="46" t="s">
        <v>50369</v>
      </c>
      <c r="OZZ5" s="46" t="s">
        <v>50370</v>
      </c>
      <c r="PAA5" s="46" t="s">
        <v>50371</v>
      </c>
      <c r="PAB5" s="46" t="s">
        <v>50372</v>
      </c>
      <c r="PAC5" s="46" t="s">
        <v>50373</v>
      </c>
      <c r="PAD5" s="46" t="s">
        <v>50374</v>
      </c>
      <c r="PAE5" s="46" t="s">
        <v>50375</v>
      </c>
      <c r="PAF5" s="46" t="s">
        <v>50376</v>
      </c>
      <c r="PAG5" s="46" t="s">
        <v>50377</v>
      </c>
      <c r="PAH5" s="46" t="s">
        <v>50378</v>
      </c>
      <c r="PAI5" s="46" t="s">
        <v>50379</v>
      </c>
      <c r="PAJ5" s="46" t="s">
        <v>50380</v>
      </c>
      <c r="PAK5" s="46" t="s">
        <v>50381</v>
      </c>
      <c r="PAL5" s="46" t="s">
        <v>50382</v>
      </c>
      <c r="PAM5" s="46" t="s">
        <v>50383</v>
      </c>
      <c r="PAN5" s="46" t="s">
        <v>50384</v>
      </c>
      <c r="PAO5" s="46" t="s">
        <v>50385</v>
      </c>
      <c r="PAP5" s="46" t="s">
        <v>50386</v>
      </c>
      <c r="PAQ5" s="46" t="s">
        <v>50387</v>
      </c>
      <c r="PAR5" s="46" t="s">
        <v>50388</v>
      </c>
      <c r="PAS5" s="46" t="s">
        <v>50389</v>
      </c>
      <c r="PAT5" s="46" t="s">
        <v>50390</v>
      </c>
      <c r="PAU5" s="46" t="s">
        <v>50391</v>
      </c>
      <c r="PAV5" s="46" t="s">
        <v>50392</v>
      </c>
      <c r="PAW5" s="46" t="s">
        <v>50393</v>
      </c>
      <c r="PAX5" s="46" t="s">
        <v>50394</v>
      </c>
      <c r="PAY5" s="46" t="s">
        <v>50395</v>
      </c>
      <c r="PAZ5" s="46" t="s">
        <v>50396</v>
      </c>
      <c r="PBA5" s="46" t="s">
        <v>50397</v>
      </c>
      <c r="PBB5" s="46" t="s">
        <v>50398</v>
      </c>
      <c r="PBC5" s="46" t="s">
        <v>50399</v>
      </c>
      <c r="PBD5" s="46" t="s">
        <v>50400</v>
      </c>
      <c r="PBE5" s="46" t="s">
        <v>50401</v>
      </c>
      <c r="PBF5" s="46" t="s">
        <v>50402</v>
      </c>
      <c r="PBG5" s="46" t="s">
        <v>50403</v>
      </c>
      <c r="PBH5" s="46" t="s">
        <v>50404</v>
      </c>
      <c r="PBI5" s="46" t="s">
        <v>50405</v>
      </c>
      <c r="PBJ5" s="46" t="s">
        <v>50406</v>
      </c>
      <c r="PBK5" s="46" t="s">
        <v>50407</v>
      </c>
      <c r="PBL5" s="46" t="s">
        <v>50408</v>
      </c>
      <c r="PBM5" s="46" t="s">
        <v>50409</v>
      </c>
      <c r="PBN5" s="46" t="s">
        <v>50410</v>
      </c>
      <c r="PBO5" s="46" t="s">
        <v>50411</v>
      </c>
      <c r="PBP5" s="46" t="s">
        <v>50412</v>
      </c>
      <c r="PBQ5" s="46" t="s">
        <v>50413</v>
      </c>
      <c r="PBR5" s="46" t="s">
        <v>50414</v>
      </c>
      <c r="PBS5" s="46" t="s">
        <v>50415</v>
      </c>
      <c r="PBT5" s="46" t="s">
        <v>50416</v>
      </c>
      <c r="PBU5" s="46" t="s">
        <v>50417</v>
      </c>
      <c r="PBV5" s="46" t="s">
        <v>50418</v>
      </c>
      <c r="PBW5" s="46" t="s">
        <v>50419</v>
      </c>
      <c r="PBX5" s="46" t="s">
        <v>50420</v>
      </c>
      <c r="PBY5" s="46" t="s">
        <v>50421</v>
      </c>
      <c r="PBZ5" s="46" t="s">
        <v>50422</v>
      </c>
      <c r="PCA5" s="46" t="s">
        <v>50423</v>
      </c>
      <c r="PCB5" s="46" t="s">
        <v>50424</v>
      </c>
      <c r="PCC5" s="46" t="s">
        <v>50425</v>
      </c>
      <c r="PCD5" s="46" t="s">
        <v>50426</v>
      </c>
      <c r="PCE5" s="46" t="s">
        <v>50427</v>
      </c>
      <c r="PCF5" s="46" t="s">
        <v>50428</v>
      </c>
      <c r="PCG5" s="46" t="s">
        <v>50429</v>
      </c>
      <c r="PCH5" s="46" t="s">
        <v>50430</v>
      </c>
      <c r="PCI5" s="46" t="s">
        <v>50431</v>
      </c>
      <c r="PCJ5" s="46" t="s">
        <v>50432</v>
      </c>
      <c r="PCK5" s="46" t="s">
        <v>50433</v>
      </c>
      <c r="PCL5" s="46" t="s">
        <v>50434</v>
      </c>
      <c r="PCM5" s="46" t="s">
        <v>50435</v>
      </c>
      <c r="PCN5" s="46" t="s">
        <v>50436</v>
      </c>
      <c r="PCO5" s="46" t="s">
        <v>50437</v>
      </c>
      <c r="PCP5" s="46" t="s">
        <v>50438</v>
      </c>
      <c r="PCQ5" s="46" t="s">
        <v>50439</v>
      </c>
      <c r="PCR5" s="46" t="s">
        <v>50440</v>
      </c>
      <c r="PCS5" s="46" t="s">
        <v>50441</v>
      </c>
      <c r="PCT5" s="46" t="s">
        <v>50442</v>
      </c>
      <c r="PCU5" s="46" t="s">
        <v>50443</v>
      </c>
      <c r="PCV5" s="46" t="s">
        <v>50444</v>
      </c>
      <c r="PCW5" s="46" t="s">
        <v>50445</v>
      </c>
      <c r="PCX5" s="46" t="s">
        <v>50446</v>
      </c>
      <c r="PCY5" s="46" t="s">
        <v>50447</v>
      </c>
      <c r="PCZ5" s="46" t="s">
        <v>50448</v>
      </c>
      <c r="PDA5" s="46" t="s">
        <v>50449</v>
      </c>
      <c r="PDB5" s="46" t="s">
        <v>50450</v>
      </c>
      <c r="PDC5" s="46" t="s">
        <v>50451</v>
      </c>
      <c r="PDD5" s="46" t="s">
        <v>50452</v>
      </c>
      <c r="PDE5" s="46" t="s">
        <v>50453</v>
      </c>
      <c r="PDF5" s="46" t="s">
        <v>50454</v>
      </c>
      <c r="PDG5" s="46" t="s">
        <v>50455</v>
      </c>
      <c r="PDH5" s="46" t="s">
        <v>50456</v>
      </c>
      <c r="PDI5" s="46" t="s">
        <v>50457</v>
      </c>
      <c r="PDJ5" s="46" t="s">
        <v>50458</v>
      </c>
      <c r="PDK5" s="46" t="s">
        <v>50459</v>
      </c>
      <c r="PDL5" s="46" t="s">
        <v>50460</v>
      </c>
      <c r="PDM5" s="46" t="s">
        <v>50461</v>
      </c>
      <c r="PDN5" s="46" t="s">
        <v>50462</v>
      </c>
      <c r="PDO5" s="46" t="s">
        <v>50463</v>
      </c>
      <c r="PDP5" s="46" t="s">
        <v>50464</v>
      </c>
      <c r="PDQ5" s="46" t="s">
        <v>50465</v>
      </c>
      <c r="PDR5" s="46" t="s">
        <v>50466</v>
      </c>
      <c r="PDS5" s="46" t="s">
        <v>50467</v>
      </c>
      <c r="PDT5" s="46" t="s">
        <v>50468</v>
      </c>
      <c r="PDU5" s="46" t="s">
        <v>50469</v>
      </c>
      <c r="PDV5" s="46" t="s">
        <v>50470</v>
      </c>
      <c r="PDW5" s="46" t="s">
        <v>50471</v>
      </c>
      <c r="PDX5" s="46" t="s">
        <v>50472</v>
      </c>
      <c r="PDY5" s="46" t="s">
        <v>50473</v>
      </c>
      <c r="PDZ5" s="46" t="s">
        <v>50474</v>
      </c>
      <c r="PEA5" s="46" t="s">
        <v>50475</v>
      </c>
      <c r="PEB5" s="46" t="s">
        <v>50476</v>
      </c>
      <c r="PEC5" s="46" t="s">
        <v>50477</v>
      </c>
      <c r="PED5" s="46" t="s">
        <v>50478</v>
      </c>
      <c r="PEE5" s="46" t="s">
        <v>50479</v>
      </c>
      <c r="PEF5" s="46" t="s">
        <v>50480</v>
      </c>
      <c r="PEG5" s="46" t="s">
        <v>50481</v>
      </c>
      <c r="PEH5" s="46" t="s">
        <v>50482</v>
      </c>
      <c r="PEI5" s="46" t="s">
        <v>50483</v>
      </c>
      <c r="PEJ5" s="46" t="s">
        <v>50484</v>
      </c>
      <c r="PEK5" s="46" t="s">
        <v>50485</v>
      </c>
      <c r="PEL5" s="46" t="s">
        <v>50486</v>
      </c>
      <c r="PEM5" s="46" t="s">
        <v>50487</v>
      </c>
      <c r="PEN5" s="46" t="s">
        <v>50488</v>
      </c>
      <c r="PEO5" s="46" t="s">
        <v>50489</v>
      </c>
      <c r="PEP5" s="46" t="s">
        <v>50490</v>
      </c>
      <c r="PEQ5" s="46" t="s">
        <v>50491</v>
      </c>
      <c r="PER5" s="46" t="s">
        <v>50492</v>
      </c>
      <c r="PES5" s="46" t="s">
        <v>50493</v>
      </c>
      <c r="PET5" s="46" t="s">
        <v>50494</v>
      </c>
      <c r="PEU5" s="46" t="s">
        <v>50495</v>
      </c>
      <c r="PEV5" s="46" t="s">
        <v>50496</v>
      </c>
      <c r="PEW5" s="46" t="s">
        <v>50497</v>
      </c>
      <c r="PEX5" s="46" t="s">
        <v>50498</v>
      </c>
      <c r="PEY5" s="46" t="s">
        <v>50499</v>
      </c>
      <c r="PEZ5" s="46" t="s">
        <v>50500</v>
      </c>
      <c r="PFA5" s="46" t="s">
        <v>50501</v>
      </c>
      <c r="PFB5" s="46" t="s">
        <v>50502</v>
      </c>
      <c r="PFC5" s="46" t="s">
        <v>50503</v>
      </c>
      <c r="PFD5" s="46" t="s">
        <v>50504</v>
      </c>
      <c r="PFE5" s="46" t="s">
        <v>50505</v>
      </c>
      <c r="PFF5" s="46" t="s">
        <v>50506</v>
      </c>
      <c r="PFG5" s="46" t="s">
        <v>50507</v>
      </c>
      <c r="PFH5" s="46" t="s">
        <v>50508</v>
      </c>
      <c r="PFI5" s="46" t="s">
        <v>50509</v>
      </c>
      <c r="PFJ5" s="46" t="s">
        <v>50510</v>
      </c>
      <c r="PFK5" s="46" t="s">
        <v>50511</v>
      </c>
      <c r="PFL5" s="46" t="s">
        <v>50512</v>
      </c>
      <c r="PFM5" s="46" t="s">
        <v>50513</v>
      </c>
      <c r="PFN5" s="46" t="s">
        <v>50514</v>
      </c>
      <c r="PFO5" s="46" t="s">
        <v>50515</v>
      </c>
      <c r="PFP5" s="46" t="s">
        <v>50516</v>
      </c>
      <c r="PFQ5" s="46" t="s">
        <v>50517</v>
      </c>
      <c r="PFR5" s="46" t="s">
        <v>50518</v>
      </c>
      <c r="PFS5" s="46" t="s">
        <v>50519</v>
      </c>
      <c r="PFT5" s="46" t="s">
        <v>50520</v>
      </c>
      <c r="PFU5" s="46" t="s">
        <v>50521</v>
      </c>
      <c r="PFV5" s="46" t="s">
        <v>50522</v>
      </c>
      <c r="PFW5" s="46" t="s">
        <v>50523</v>
      </c>
      <c r="PFX5" s="46" t="s">
        <v>50524</v>
      </c>
      <c r="PFY5" s="46" t="s">
        <v>50525</v>
      </c>
      <c r="PFZ5" s="46" t="s">
        <v>50526</v>
      </c>
      <c r="PGA5" s="46" t="s">
        <v>50527</v>
      </c>
      <c r="PGB5" s="46" t="s">
        <v>50528</v>
      </c>
      <c r="PGC5" s="46" t="s">
        <v>50529</v>
      </c>
      <c r="PGD5" s="46" t="s">
        <v>50530</v>
      </c>
      <c r="PGE5" s="46" t="s">
        <v>50531</v>
      </c>
      <c r="PGF5" s="46" t="s">
        <v>50532</v>
      </c>
      <c r="PGG5" s="46" t="s">
        <v>50533</v>
      </c>
      <c r="PGH5" s="46" t="s">
        <v>50534</v>
      </c>
      <c r="PGI5" s="46" t="s">
        <v>50535</v>
      </c>
      <c r="PGJ5" s="46" t="s">
        <v>50536</v>
      </c>
      <c r="PGK5" s="46" t="s">
        <v>50537</v>
      </c>
      <c r="PGL5" s="46" t="s">
        <v>50538</v>
      </c>
      <c r="PGM5" s="46" t="s">
        <v>50539</v>
      </c>
      <c r="PGN5" s="46" t="s">
        <v>50540</v>
      </c>
      <c r="PGO5" s="46" t="s">
        <v>50541</v>
      </c>
      <c r="PGP5" s="46" t="s">
        <v>50542</v>
      </c>
      <c r="PGQ5" s="46" t="s">
        <v>50543</v>
      </c>
      <c r="PGR5" s="46" t="s">
        <v>50544</v>
      </c>
      <c r="PGS5" s="46" t="s">
        <v>50545</v>
      </c>
      <c r="PGT5" s="46" t="s">
        <v>50546</v>
      </c>
      <c r="PGU5" s="46" t="s">
        <v>50547</v>
      </c>
      <c r="PGV5" s="46" t="s">
        <v>50548</v>
      </c>
      <c r="PGW5" s="46" t="s">
        <v>50549</v>
      </c>
      <c r="PGX5" s="46" t="s">
        <v>50550</v>
      </c>
      <c r="PGY5" s="46" t="s">
        <v>50551</v>
      </c>
      <c r="PGZ5" s="46" t="s">
        <v>50552</v>
      </c>
      <c r="PHA5" s="46" t="s">
        <v>50553</v>
      </c>
      <c r="PHB5" s="46" t="s">
        <v>50554</v>
      </c>
      <c r="PHC5" s="46" t="s">
        <v>50555</v>
      </c>
      <c r="PHD5" s="46" t="s">
        <v>50556</v>
      </c>
      <c r="PHE5" s="46" t="s">
        <v>50557</v>
      </c>
      <c r="PHF5" s="46" t="s">
        <v>50558</v>
      </c>
      <c r="PHG5" s="46" t="s">
        <v>50559</v>
      </c>
      <c r="PHH5" s="46" t="s">
        <v>50560</v>
      </c>
      <c r="PHI5" s="46" t="s">
        <v>50561</v>
      </c>
      <c r="PHJ5" s="46" t="s">
        <v>50562</v>
      </c>
      <c r="PHK5" s="46" t="s">
        <v>50563</v>
      </c>
      <c r="PHL5" s="46" t="s">
        <v>50564</v>
      </c>
      <c r="PHM5" s="46" t="s">
        <v>50565</v>
      </c>
      <c r="PHN5" s="46" t="s">
        <v>50566</v>
      </c>
      <c r="PHO5" s="46" t="s">
        <v>50567</v>
      </c>
      <c r="PHP5" s="46" t="s">
        <v>50568</v>
      </c>
      <c r="PHQ5" s="46" t="s">
        <v>50569</v>
      </c>
      <c r="PHR5" s="46" t="s">
        <v>50570</v>
      </c>
      <c r="PHS5" s="46" t="s">
        <v>50571</v>
      </c>
      <c r="PHT5" s="46" t="s">
        <v>50572</v>
      </c>
      <c r="PHU5" s="46" t="s">
        <v>50573</v>
      </c>
      <c r="PHV5" s="46" t="s">
        <v>50574</v>
      </c>
      <c r="PHW5" s="46" t="s">
        <v>50575</v>
      </c>
      <c r="PHX5" s="46" t="s">
        <v>50576</v>
      </c>
      <c r="PHY5" s="46" t="s">
        <v>50577</v>
      </c>
      <c r="PHZ5" s="46" t="s">
        <v>50578</v>
      </c>
      <c r="PIA5" s="46" t="s">
        <v>50579</v>
      </c>
      <c r="PIB5" s="46" t="s">
        <v>50580</v>
      </c>
      <c r="PIC5" s="46" t="s">
        <v>50581</v>
      </c>
      <c r="PID5" s="46" t="s">
        <v>50582</v>
      </c>
      <c r="PIE5" s="46" t="s">
        <v>50583</v>
      </c>
      <c r="PIF5" s="46" t="s">
        <v>50584</v>
      </c>
      <c r="PIG5" s="46" t="s">
        <v>50585</v>
      </c>
      <c r="PIH5" s="46" t="s">
        <v>50586</v>
      </c>
      <c r="PII5" s="46" t="s">
        <v>50587</v>
      </c>
      <c r="PIJ5" s="46" t="s">
        <v>50588</v>
      </c>
      <c r="PIK5" s="46" t="s">
        <v>50589</v>
      </c>
      <c r="PIL5" s="46" t="s">
        <v>50590</v>
      </c>
      <c r="PIM5" s="46" t="s">
        <v>50591</v>
      </c>
      <c r="PIN5" s="46" t="s">
        <v>50592</v>
      </c>
      <c r="PIO5" s="46" t="s">
        <v>50593</v>
      </c>
      <c r="PIP5" s="46" t="s">
        <v>50594</v>
      </c>
      <c r="PIQ5" s="46" t="s">
        <v>50595</v>
      </c>
      <c r="PIR5" s="46" t="s">
        <v>50596</v>
      </c>
      <c r="PIS5" s="46" t="s">
        <v>50597</v>
      </c>
      <c r="PIT5" s="46" t="s">
        <v>50598</v>
      </c>
      <c r="PIU5" s="46" t="s">
        <v>50599</v>
      </c>
      <c r="PIV5" s="46" t="s">
        <v>50600</v>
      </c>
      <c r="PIW5" s="46" t="s">
        <v>50601</v>
      </c>
      <c r="PIX5" s="46" t="s">
        <v>50602</v>
      </c>
      <c r="PIY5" s="46" t="s">
        <v>50603</v>
      </c>
      <c r="PIZ5" s="46" t="s">
        <v>50604</v>
      </c>
      <c r="PJA5" s="46" t="s">
        <v>50605</v>
      </c>
      <c r="PJB5" s="46" t="s">
        <v>50606</v>
      </c>
      <c r="PJC5" s="46" t="s">
        <v>50607</v>
      </c>
      <c r="PJD5" s="46" t="s">
        <v>50608</v>
      </c>
      <c r="PJE5" s="46" t="s">
        <v>50609</v>
      </c>
      <c r="PJF5" s="46" t="s">
        <v>50610</v>
      </c>
      <c r="PJG5" s="46" t="s">
        <v>50611</v>
      </c>
      <c r="PJH5" s="46" t="s">
        <v>50612</v>
      </c>
      <c r="PJI5" s="46" t="s">
        <v>50613</v>
      </c>
      <c r="PJJ5" s="46" t="s">
        <v>50614</v>
      </c>
      <c r="PJK5" s="46" t="s">
        <v>50615</v>
      </c>
      <c r="PJL5" s="46" t="s">
        <v>50616</v>
      </c>
      <c r="PJM5" s="46" t="s">
        <v>50617</v>
      </c>
      <c r="PJN5" s="46" t="s">
        <v>50618</v>
      </c>
      <c r="PJO5" s="46" t="s">
        <v>50619</v>
      </c>
      <c r="PJP5" s="46" t="s">
        <v>50620</v>
      </c>
      <c r="PJQ5" s="46" t="s">
        <v>50621</v>
      </c>
      <c r="PJR5" s="46" t="s">
        <v>50622</v>
      </c>
      <c r="PJS5" s="46" t="s">
        <v>50623</v>
      </c>
      <c r="PJT5" s="46" t="s">
        <v>50624</v>
      </c>
      <c r="PJU5" s="46" t="s">
        <v>50625</v>
      </c>
      <c r="PJV5" s="46" t="s">
        <v>50626</v>
      </c>
      <c r="PJW5" s="46" t="s">
        <v>50627</v>
      </c>
      <c r="PJX5" s="46" t="s">
        <v>50628</v>
      </c>
      <c r="PJY5" s="46" t="s">
        <v>50629</v>
      </c>
      <c r="PJZ5" s="46" t="s">
        <v>50630</v>
      </c>
      <c r="PKA5" s="46" t="s">
        <v>50631</v>
      </c>
      <c r="PKB5" s="46" t="s">
        <v>50632</v>
      </c>
      <c r="PKC5" s="46" t="s">
        <v>50633</v>
      </c>
      <c r="PKD5" s="46" t="s">
        <v>50634</v>
      </c>
      <c r="PKE5" s="46" t="s">
        <v>50635</v>
      </c>
      <c r="PKF5" s="46" t="s">
        <v>50636</v>
      </c>
      <c r="PKG5" s="46" t="s">
        <v>50637</v>
      </c>
      <c r="PKH5" s="46" t="s">
        <v>50638</v>
      </c>
      <c r="PKI5" s="46" t="s">
        <v>50639</v>
      </c>
      <c r="PKJ5" s="46" t="s">
        <v>50640</v>
      </c>
      <c r="PKK5" s="46" t="s">
        <v>50641</v>
      </c>
      <c r="PKL5" s="46" t="s">
        <v>50642</v>
      </c>
      <c r="PKM5" s="46" t="s">
        <v>50643</v>
      </c>
      <c r="PKN5" s="46" t="s">
        <v>50644</v>
      </c>
      <c r="PKO5" s="46" t="s">
        <v>50645</v>
      </c>
      <c r="PKP5" s="46" t="s">
        <v>50646</v>
      </c>
      <c r="PKQ5" s="46" t="s">
        <v>50647</v>
      </c>
      <c r="PKR5" s="46" t="s">
        <v>50648</v>
      </c>
      <c r="PKS5" s="46" t="s">
        <v>50649</v>
      </c>
      <c r="PKT5" s="46" t="s">
        <v>50650</v>
      </c>
      <c r="PKU5" s="46" t="s">
        <v>50651</v>
      </c>
      <c r="PKV5" s="46" t="s">
        <v>50652</v>
      </c>
      <c r="PKW5" s="46" t="s">
        <v>50653</v>
      </c>
      <c r="PKX5" s="46" t="s">
        <v>50654</v>
      </c>
      <c r="PKY5" s="46" t="s">
        <v>50655</v>
      </c>
      <c r="PKZ5" s="46" t="s">
        <v>50656</v>
      </c>
      <c r="PLA5" s="46" t="s">
        <v>50657</v>
      </c>
      <c r="PLB5" s="46" t="s">
        <v>50658</v>
      </c>
      <c r="PLC5" s="46" t="s">
        <v>50659</v>
      </c>
      <c r="PLD5" s="46" t="s">
        <v>50660</v>
      </c>
      <c r="PLE5" s="46" t="s">
        <v>50661</v>
      </c>
      <c r="PLF5" s="46" t="s">
        <v>50662</v>
      </c>
      <c r="PLG5" s="46" t="s">
        <v>50663</v>
      </c>
      <c r="PLH5" s="46" t="s">
        <v>50664</v>
      </c>
      <c r="PLI5" s="46" t="s">
        <v>50665</v>
      </c>
      <c r="PLJ5" s="46" t="s">
        <v>50666</v>
      </c>
      <c r="PLK5" s="46" t="s">
        <v>50667</v>
      </c>
      <c r="PLL5" s="46" t="s">
        <v>50668</v>
      </c>
      <c r="PLM5" s="46" t="s">
        <v>50669</v>
      </c>
      <c r="PLN5" s="46" t="s">
        <v>50670</v>
      </c>
      <c r="PLO5" s="46" t="s">
        <v>50671</v>
      </c>
      <c r="PLP5" s="46" t="s">
        <v>50672</v>
      </c>
      <c r="PLQ5" s="46" t="s">
        <v>50673</v>
      </c>
      <c r="PLR5" s="46" t="s">
        <v>50674</v>
      </c>
      <c r="PLS5" s="46" t="s">
        <v>50675</v>
      </c>
      <c r="PLT5" s="46" t="s">
        <v>50676</v>
      </c>
      <c r="PLU5" s="46" t="s">
        <v>50677</v>
      </c>
      <c r="PLV5" s="46" t="s">
        <v>50678</v>
      </c>
      <c r="PLW5" s="46" t="s">
        <v>50679</v>
      </c>
      <c r="PLX5" s="46" t="s">
        <v>50680</v>
      </c>
      <c r="PLY5" s="46" t="s">
        <v>50681</v>
      </c>
      <c r="PLZ5" s="46" t="s">
        <v>50682</v>
      </c>
      <c r="PMA5" s="46" t="s">
        <v>50683</v>
      </c>
      <c r="PMB5" s="46" t="s">
        <v>50684</v>
      </c>
      <c r="PMC5" s="46" t="s">
        <v>50685</v>
      </c>
      <c r="PMD5" s="46" t="s">
        <v>50686</v>
      </c>
      <c r="PME5" s="46" t="s">
        <v>50687</v>
      </c>
      <c r="PMF5" s="46" t="s">
        <v>50688</v>
      </c>
      <c r="PMG5" s="46" t="s">
        <v>50689</v>
      </c>
      <c r="PMH5" s="46" t="s">
        <v>50690</v>
      </c>
      <c r="PMI5" s="46" t="s">
        <v>50691</v>
      </c>
      <c r="PMJ5" s="46" t="s">
        <v>50692</v>
      </c>
      <c r="PMK5" s="46" t="s">
        <v>50693</v>
      </c>
      <c r="PML5" s="46" t="s">
        <v>50694</v>
      </c>
      <c r="PMM5" s="46" t="s">
        <v>50695</v>
      </c>
      <c r="PMN5" s="46" t="s">
        <v>50696</v>
      </c>
      <c r="PMO5" s="46" t="s">
        <v>50697</v>
      </c>
      <c r="PMP5" s="46" t="s">
        <v>50698</v>
      </c>
      <c r="PMQ5" s="46" t="s">
        <v>50699</v>
      </c>
      <c r="PMR5" s="46" t="s">
        <v>50700</v>
      </c>
      <c r="PMS5" s="46" t="s">
        <v>50701</v>
      </c>
      <c r="PMT5" s="46" t="s">
        <v>50702</v>
      </c>
      <c r="PMU5" s="46" t="s">
        <v>50703</v>
      </c>
      <c r="PMV5" s="46" t="s">
        <v>50704</v>
      </c>
      <c r="PMW5" s="46" t="s">
        <v>50705</v>
      </c>
      <c r="PMX5" s="46" t="s">
        <v>50706</v>
      </c>
      <c r="PMY5" s="46" t="s">
        <v>50707</v>
      </c>
      <c r="PMZ5" s="46" t="s">
        <v>50708</v>
      </c>
      <c r="PNA5" s="46" t="s">
        <v>50709</v>
      </c>
      <c r="PNB5" s="46" t="s">
        <v>50710</v>
      </c>
      <c r="PNC5" s="46" t="s">
        <v>50711</v>
      </c>
      <c r="PND5" s="46" t="s">
        <v>50712</v>
      </c>
      <c r="PNE5" s="46" t="s">
        <v>50713</v>
      </c>
      <c r="PNF5" s="46" t="s">
        <v>50714</v>
      </c>
      <c r="PNG5" s="46" t="s">
        <v>50715</v>
      </c>
      <c r="PNH5" s="46" t="s">
        <v>50716</v>
      </c>
      <c r="PNI5" s="46" t="s">
        <v>50717</v>
      </c>
      <c r="PNJ5" s="46" t="s">
        <v>50718</v>
      </c>
      <c r="PNK5" s="46" t="s">
        <v>50719</v>
      </c>
      <c r="PNL5" s="46" t="s">
        <v>50720</v>
      </c>
      <c r="PNM5" s="46" t="s">
        <v>50721</v>
      </c>
      <c r="PNN5" s="46" t="s">
        <v>50722</v>
      </c>
      <c r="PNO5" s="46" t="s">
        <v>50723</v>
      </c>
      <c r="PNP5" s="46" t="s">
        <v>50724</v>
      </c>
      <c r="PNQ5" s="46" t="s">
        <v>50725</v>
      </c>
      <c r="PNR5" s="46" t="s">
        <v>50726</v>
      </c>
      <c r="PNS5" s="46" t="s">
        <v>50727</v>
      </c>
      <c r="PNT5" s="46" t="s">
        <v>50728</v>
      </c>
      <c r="PNU5" s="46" t="s">
        <v>50729</v>
      </c>
      <c r="PNV5" s="46" t="s">
        <v>50730</v>
      </c>
      <c r="PNW5" s="46" t="s">
        <v>50731</v>
      </c>
      <c r="PNX5" s="46" t="s">
        <v>50732</v>
      </c>
      <c r="PNY5" s="46" t="s">
        <v>50733</v>
      </c>
      <c r="PNZ5" s="46" t="s">
        <v>50734</v>
      </c>
      <c r="POA5" s="46" t="s">
        <v>50735</v>
      </c>
      <c r="POB5" s="46" t="s">
        <v>50736</v>
      </c>
      <c r="POC5" s="46" t="s">
        <v>50737</v>
      </c>
      <c r="POD5" s="46" t="s">
        <v>50738</v>
      </c>
      <c r="POE5" s="46" t="s">
        <v>50739</v>
      </c>
      <c r="POF5" s="46" t="s">
        <v>50740</v>
      </c>
      <c r="POG5" s="46" t="s">
        <v>50741</v>
      </c>
      <c r="POH5" s="46" t="s">
        <v>50742</v>
      </c>
      <c r="POI5" s="46" t="s">
        <v>50743</v>
      </c>
      <c r="POJ5" s="46" t="s">
        <v>50744</v>
      </c>
      <c r="POK5" s="46" t="s">
        <v>50745</v>
      </c>
      <c r="POL5" s="46" t="s">
        <v>50746</v>
      </c>
      <c r="POM5" s="46" t="s">
        <v>50747</v>
      </c>
      <c r="PON5" s="46" t="s">
        <v>50748</v>
      </c>
      <c r="POO5" s="46" t="s">
        <v>50749</v>
      </c>
      <c r="POP5" s="46" t="s">
        <v>50750</v>
      </c>
      <c r="POQ5" s="46" t="s">
        <v>50751</v>
      </c>
      <c r="POR5" s="46" t="s">
        <v>50752</v>
      </c>
      <c r="POS5" s="46" t="s">
        <v>50753</v>
      </c>
      <c r="POT5" s="46" t="s">
        <v>50754</v>
      </c>
      <c r="POU5" s="46" t="s">
        <v>50755</v>
      </c>
      <c r="POV5" s="46" t="s">
        <v>50756</v>
      </c>
      <c r="POW5" s="46" t="s">
        <v>50757</v>
      </c>
      <c r="POX5" s="46" t="s">
        <v>50758</v>
      </c>
      <c r="POY5" s="46" t="s">
        <v>50759</v>
      </c>
      <c r="POZ5" s="46" t="s">
        <v>50760</v>
      </c>
      <c r="PPA5" s="46" t="s">
        <v>50761</v>
      </c>
      <c r="PPB5" s="46" t="s">
        <v>50762</v>
      </c>
      <c r="PPC5" s="46" t="s">
        <v>50763</v>
      </c>
      <c r="PPD5" s="46" t="s">
        <v>50764</v>
      </c>
      <c r="PPE5" s="46" t="s">
        <v>50765</v>
      </c>
      <c r="PPF5" s="46" t="s">
        <v>50766</v>
      </c>
      <c r="PPG5" s="46" t="s">
        <v>50767</v>
      </c>
      <c r="PPH5" s="46" t="s">
        <v>50768</v>
      </c>
      <c r="PPI5" s="46" t="s">
        <v>50769</v>
      </c>
      <c r="PPJ5" s="46" t="s">
        <v>50770</v>
      </c>
      <c r="PPK5" s="46" t="s">
        <v>50771</v>
      </c>
      <c r="PPL5" s="46" t="s">
        <v>50772</v>
      </c>
      <c r="PPM5" s="46" t="s">
        <v>50773</v>
      </c>
      <c r="PPN5" s="46" t="s">
        <v>50774</v>
      </c>
      <c r="PPO5" s="46" t="s">
        <v>50775</v>
      </c>
      <c r="PPP5" s="46" t="s">
        <v>50776</v>
      </c>
      <c r="PPQ5" s="46" t="s">
        <v>50777</v>
      </c>
      <c r="PPR5" s="46" t="s">
        <v>50778</v>
      </c>
      <c r="PPS5" s="46" t="s">
        <v>50779</v>
      </c>
      <c r="PPT5" s="46" t="s">
        <v>50780</v>
      </c>
      <c r="PPU5" s="46" t="s">
        <v>50781</v>
      </c>
      <c r="PPV5" s="46" t="s">
        <v>50782</v>
      </c>
      <c r="PPW5" s="46" t="s">
        <v>50783</v>
      </c>
      <c r="PPX5" s="46" t="s">
        <v>50784</v>
      </c>
      <c r="PPY5" s="46" t="s">
        <v>50785</v>
      </c>
      <c r="PPZ5" s="46" t="s">
        <v>50786</v>
      </c>
      <c r="PQA5" s="46" t="s">
        <v>50787</v>
      </c>
      <c r="PQB5" s="46" t="s">
        <v>50788</v>
      </c>
      <c r="PQC5" s="46" t="s">
        <v>50789</v>
      </c>
      <c r="PQD5" s="46" t="s">
        <v>50790</v>
      </c>
      <c r="PQE5" s="46" t="s">
        <v>50791</v>
      </c>
      <c r="PQF5" s="46" t="s">
        <v>50792</v>
      </c>
      <c r="PQG5" s="46" t="s">
        <v>50793</v>
      </c>
      <c r="PQH5" s="46" t="s">
        <v>50794</v>
      </c>
      <c r="PQI5" s="46" t="s">
        <v>50795</v>
      </c>
      <c r="PQJ5" s="46" t="s">
        <v>50796</v>
      </c>
      <c r="PQK5" s="46" t="s">
        <v>50797</v>
      </c>
      <c r="PQL5" s="46" t="s">
        <v>50798</v>
      </c>
      <c r="PQM5" s="46" t="s">
        <v>50799</v>
      </c>
      <c r="PQN5" s="46" t="s">
        <v>50800</v>
      </c>
      <c r="PQO5" s="46" t="s">
        <v>50801</v>
      </c>
      <c r="PQP5" s="46" t="s">
        <v>50802</v>
      </c>
      <c r="PQQ5" s="46" t="s">
        <v>50803</v>
      </c>
      <c r="PQR5" s="46" t="s">
        <v>50804</v>
      </c>
      <c r="PQS5" s="46" t="s">
        <v>50805</v>
      </c>
      <c r="PQT5" s="46" t="s">
        <v>50806</v>
      </c>
      <c r="PQU5" s="46" t="s">
        <v>50807</v>
      </c>
      <c r="PQV5" s="46" t="s">
        <v>50808</v>
      </c>
      <c r="PQW5" s="46" t="s">
        <v>50809</v>
      </c>
      <c r="PQX5" s="46" t="s">
        <v>50810</v>
      </c>
      <c r="PQY5" s="46" t="s">
        <v>50811</v>
      </c>
      <c r="PQZ5" s="46" t="s">
        <v>50812</v>
      </c>
      <c r="PRA5" s="46" t="s">
        <v>50813</v>
      </c>
      <c r="PRB5" s="46" t="s">
        <v>50814</v>
      </c>
      <c r="PRC5" s="46" t="s">
        <v>50815</v>
      </c>
      <c r="PRD5" s="46" t="s">
        <v>50816</v>
      </c>
      <c r="PRE5" s="46" t="s">
        <v>50817</v>
      </c>
      <c r="PRF5" s="46" t="s">
        <v>50818</v>
      </c>
      <c r="PRG5" s="46" t="s">
        <v>50819</v>
      </c>
      <c r="PRH5" s="46" t="s">
        <v>50820</v>
      </c>
      <c r="PRI5" s="46" t="s">
        <v>50821</v>
      </c>
      <c r="PRJ5" s="46" t="s">
        <v>50822</v>
      </c>
      <c r="PRK5" s="46" t="s">
        <v>50823</v>
      </c>
      <c r="PRL5" s="46" t="s">
        <v>50824</v>
      </c>
      <c r="PRM5" s="46" t="s">
        <v>50825</v>
      </c>
      <c r="PRN5" s="46" t="s">
        <v>50826</v>
      </c>
      <c r="PRO5" s="46" t="s">
        <v>50827</v>
      </c>
      <c r="PRP5" s="46" t="s">
        <v>50828</v>
      </c>
      <c r="PRQ5" s="46" t="s">
        <v>50829</v>
      </c>
      <c r="PRR5" s="46" t="s">
        <v>50830</v>
      </c>
      <c r="PRS5" s="46" t="s">
        <v>50831</v>
      </c>
      <c r="PRT5" s="46" t="s">
        <v>50832</v>
      </c>
      <c r="PRU5" s="46" t="s">
        <v>50833</v>
      </c>
      <c r="PRV5" s="46" t="s">
        <v>50834</v>
      </c>
      <c r="PRW5" s="46" t="s">
        <v>50835</v>
      </c>
      <c r="PRX5" s="46" t="s">
        <v>50836</v>
      </c>
      <c r="PRY5" s="46" t="s">
        <v>50837</v>
      </c>
      <c r="PRZ5" s="46" t="s">
        <v>50838</v>
      </c>
      <c r="PSA5" s="46" t="s">
        <v>50839</v>
      </c>
      <c r="PSB5" s="46" t="s">
        <v>50840</v>
      </c>
      <c r="PSC5" s="46" t="s">
        <v>50841</v>
      </c>
      <c r="PSD5" s="46" t="s">
        <v>50842</v>
      </c>
      <c r="PSE5" s="46" t="s">
        <v>50843</v>
      </c>
      <c r="PSF5" s="46" t="s">
        <v>50844</v>
      </c>
      <c r="PSG5" s="46" t="s">
        <v>50845</v>
      </c>
      <c r="PSH5" s="46" t="s">
        <v>50846</v>
      </c>
      <c r="PSI5" s="46" t="s">
        <v>50847</v>
      </c>
      <c r="PSJ5" s="46" t="s">
        <v>50848</v>
      </c>
      <c r="PSK5" s="46" t="s">
        <v>50849</v>
      </c>
      <c r="PSL5" s="46" t="s">
        <v>50850</v>
      </c>
      <c r="PSM5" s="46" t="s">
        <v>50851</v>
      </c>
      <c r="PSN5" s="46" t="s">
        <v>50852</v>
      </c>
      <c r="PSO5" s="46" t="s">
        <v>50853</v>
      </c>
      <c r="PSP5" s="46" t="s">
        <v>50854</v>
      </c>
      <c r="PSQ5" s="46" t="s">
        <v>50855</v>
      </c>
      <c r="PSR5" s="46" t="s">
        <v>50856</v>
      </c>
      <c r="PSS5" s="46" t="s">
        <v>50857</v>
      </c>
      <c r="PST5" s="46" t="s">
        <v>50858</v>
      </c>
      <c r="PSU5" s="46" t="s">
        <v>50859</v>
      </c>
      <c r="PSV5" s="46" t="s">
        <v>50860</v>
      </c>
      <c r="PSW5" s="46" t="s">
        <v>50861</v>
      </c>
      <c r="PSX5" s="46" t="s">
        <v>50862</v>
      </c>
      <c r="PSY5" s="46" t="s">
        <v>50863</v>
      </c>
      <c r="PSZ5" s="46" t="s">
        <v>50864</v>
      </c>
      <c r="PTA5" s="46" t="s">
        <v>50865</v>
      </c>
      <c r="PTB5" s="46" t="s">
        <v>50866</v>
      </c>
      <c r="PTC5" s="46" t="s">
        <v>50867</v>
      </c>
      <c r="PTD5" s="46" t="s">
        <v>50868</v>
      </c>
      <c r="PTE5" s="46" t="s">
        <v>50869</v>
      </c>
      <c r="PTF5" s="46" t="s">
        <v>50870</v>
      </c>
      <c r="PTG5" s="46" t="s">
        <v>50871</v>
      </c>
      <c r="PTH5" s="46" t="s">
        <v>50872</v>
      </c>
      <c r="PTI5" s="46" t="s">
        <v>50873</v>
      </c>
      <c r="PTJ5" s="46" t="s">
        <v>50874</v>
      </c>
      <c r="PTK5" s="46" t="s">
        <v>50875</v>
      </c>
      <c r="PTL5" s="46" t="s">
        <v>50876</v>
      </c>
      <c r="PTM5" s="46" t="s">
        <v>50877</v>
      </c>
      <c r="PTN5" s="46" t="s">
        <v>50878</v>
      </c>
      <c r="PTO5" s="46" t="s">
        <v>50879</v>
      </c>
      <c r="PTP5" s="46" t="s">
        <v>50880</v>
      </c>
      <c r="PTQ5" s="46" t="s">
        <v>50881</v>
      </c>
      <c r="PTR5" s="46" t="s">
        <v>50882</v>
      </c>
      <c r="PTS5" s="46" t="s">
        <v>50883</v>
      </c>
      <c r="PTT5" s="46" t="s">
        <v>50884</v>
      </c>
      <c r="PTU5" s="46" t="s">
        <v>50885</v>
      </c>
      <c r="PTV5" s="46" t="s">
        <v>50886</v>
      </c>
      <c r="PTW5" s="46" t="s">
        <v>50887</v>
      </c>
      <c r="PTX5" s="46" t="s">
        <v>50888</v>
      </c>
      <c r="PTY5" s="46" t="s">
        <v>50889</v>
      </c>
      <c r="PTZ5" s="46" t="s">
        <v>50890</v>
      </c>
      <c r="PUA5" s="46" t="s">
        <v>50891</v>
      </c>
      <c r="PUB5" s="46" t="s">
        <v>50892</v>
      </c>
      <c r="PUC5" s="46" t="s">
        <v>50893</v>
      </c>
      <c r="PUD5" s="46" t="s">
        <v>50894</v>
      </c>
      <c r="PUE5" s="46" t="s">
        <v>50895</v>
      </c>
      <c r="PUF5" s="46" t="s">
        <v>50896</v>
      </c>
      <c r="PUG5" s="46" t="s">
        <v>50897</v>
      </c>
      <c r="PUH5" s="46" t="s">
        <v>50898</v>
      </c>
      <c r="PUI5" s="46" t="s">
        <v>50899</v>
      </c>
      <c r="PUJ5" s="46" t="s">
        <v>50900</v>
      </c>
      <c r="PUK5" s="46" t="s">
        <v>50901</v>
      </c>
      <c r="PUL5" s="46" t="s">
        <v>50902</v>
      </c>
      <c r="PUM5" s="46" t="s">
        <v>50903</v>
      </c>
      <c r="PUN5" s="46" t="s">
        <v>50904</v>
      </c>
      <c r="PUO5" s="46" t="s">
        <v>50905</v>
      </c>
      <c r="PUP5" s="46" t="s">
        <v>50906</v>
      </c>
      <c r="PUQ5" s="46" t="s">
        <v>50907</v>
      </c>
      <c r="PUR5" s="46" t="s">
        <v>50908</v>
      </c>
      <c r="PUS5" s="46" t="s">
        <v>50909</v>
      </c>
      <c r="PUT5" s="46" t="s">
        <v>50910</v>
      </c>
      <c r="PUU5" s="46" t="s">
        <v>50911</v>
      </c>
      <c r="PUV5" s="46" t="s">
        <v>50912</v>
      </c>
      <c r="PUW5" s="46" t="s">
        <v>50913</v>
      </c>
      <c r="PUX5" s="46" t="s">
        <v>50914</v>
      </c>
      <c r="PUY5" s="46" t="s">
        <v>50915</v>
      </c>
      <c r="PUZ5" s="46" t="s">
        <v>50916</v>
      </c>
      <c r="PVA5" s="46" t="s">
        <v>50917</v>
      </c>
      <c r="PVB5" s="46" t="s">
        <v>50918</v>
      </c>
      <c r="PVC5" s="46" t="s">
        <v>50919</v>
      </c>
      <c r="PVD5" s="46" t="s">
        <v>50920</v>
      </c>
      <c r="PVE5" s="46" t="s">
        <v>50921</v>
      </c>
      <c r="PVF5" s="46" t="s">
        <v>50922</v>
      </c>
      <c r="PVG5" s="46" t="s">
        <v>50923</v>
      </c>
      <c r="PVH5" s="46" t="s">
        <v>50924</v>
      </c>
      <c r="PVI5" s="46" t="s">
        <v>50925</v>
      </c>
      <c r="PVJ5" s="46" t="s">
        <v>50926</v>
      </c>
      <c r="PVK5" s="46" t="s">
        <v>50927</v>
      </c>
      <c r="PVL5" s="46" t="s">
        <v>50928</v>
      </c>
      <c r="PVM5" s="46" t="s">
        <v>50929</v>
      </c>
      <c r="PVN5" s="46" t="s">
        <v>50930</v>
      </c>
      <c r="PVO5" s="46" t="s">
        <v>50931</v>
      </c>
      <c r="PVP5" s="46" t="s">
        <v>50932</v>
      </c>
      <c r="PVQ5" s="46" t="s">
        <v>50933</v>
      </c>
      <c r="PVR5" s="46" t="s">
        <v>50934</v>
      </c>
      <c r="PVS5" s="46" t="s">
        <v>50935</v>
      </c>
      <c r="PVT5" s="46" t="s">
        <v>50936</v>
      </c>
      <c r="PVU5" s="46" t="s">
        <v>50937</v>
      </c>
      <c r="PVV5" s="46" t="s">
        <v>50938</v>
      </c>
      <c r="PVW5" s="46" t="s">
        <v>50939</v>
      </c>
      <c r="PVX5" s="46" t="s">
        <v>50940</v>
      </c>
      <c r="PVY5" s="46" t="s">
        <v>50941</v>
      </c>
      <c r="PVZ5" s="46" t="s">
        <v>50942</v>
      </c>
      <c r="PWA5" s="46" t="s">
        <v>50943</v>
      </c>
      <c r="PWB5" s="46" t="s">
        <v>50944</v>
      </c>
      <c r="PWC5" s="46" t="s">
        <v>50945</v>
      </c>
      <c r="PWD5" s="46" t="s">
        <v>50946</v>
      </c>
      <c r="PWE5" s="46" t="s">
        <v>50947</v>
      </c>
      <c r="PWF5" s="46" t="s">
        <v>50948</v>
      </c>
      <c r="PWG5" s="46" t="s">
        <v>50949</v>
      </c>
      <c r="PWH5" s="46" t="s">
        <v>50950</v>
      </c>
      <c r="PWI5" s="46" t="s">
        <v>50951</v>
      </c>
      <c r="PWJ5" s="46" t="s">
        <v>50952</v>
      </c>
      <c r="PWK5" s="46" t="s">
        <v>50953</v>
      </c>
      <c r="PWL5" s="46" t="s">
        <v>50954</v>
      </c>
      <c r="PWM5" s="46" t="s">
        <v>50955</v>
      </c>
      <c r="PWN5" s="46" t="s">
        <v>50956</v>
      </c>
      <c r="PWO5" s="46" t="s">
        <v>50957</v>
      </c>
      <c r="PWP5" s="46" t="s">
        <v>50958</v>
      </c>
      <c r="PWQ5" s="46" t="s">
        <v>50959</v>
      </c>
      <c r="PWR5" s="46" t="s">
        <v>50960</v>
      </c>
      <c r="PWS5" s="46" t="s">
        <v>50961</v>
      </c>
      <c r="PWT5" s="46" t="s">
        <v>50962</v>
      </c>
      <c r="PWU5" s="46" t="s">
        <v>50963</v>
      </c>
      <c r="PWV5" s="46" t="s">
        <v>50964</v>
      </c>
      <c r="PWW5" s="46" t="s">
        <v>50965</v>
      </c>
      <c r="PWX5" s="46" t="s">
        <v>50966</v>
      </c>
      <c r="PWY5" s="46" t="s">
        <v>50967</v>
      </c>
      <c r="PWZ5" s="46" t="s">
        <v>50968</v>
      </c>
      <c r="PXA5" s="46" t="s">
        <v>50969</v>
      </c>
      <c r="PXB5" s="46" t="s">
        <v>50970</v>
      </c>
      <c r="PXC5" s="46" t="s">
        <v>50971</v>
      </c>
      <c r="PXD5" s="46" t="s">
        <v>50972</v>
      </c>
      <c r="PXE5" s="46" t="s">
        <v>50973</v>
      </c>
      <c r="PXF5" s="46" t="s">
        <v>50974</v>
      </c>
      <c r="PXG5" s="46" t="s">
        <v>50975</v>
      </c>
      <c r="PXH5" s="46" t="s">
        <v>50976</v>
      </c>
      <c r="PXI5" s="46" t="s">
        <v>50977</v>
      </c>
      <c r="PXJ5" s="46" t="s">
        <v>50978</v>
      </c>
      <c r="PXK5" s="46" t="s">
        <v>50979</v>
      </c>
      <c r="PXL5" s="46" t="s">
        <v>50980</v>
      </c>
      <c r="PXM5" s="46" t="s">
        <v>50981</v>
      </c>
      <c r="PXN5" s="46" t="s">
        <v>50982</v>
      </c>
      <c r="PXO5" s="46" t="s">
        <v>50983</v>
      </c>
      <c r="PXP5" s="46" t="s">
        <v>50984</v>
      </c>
      <c r="PXQ5" s="46" t="s">
        <v>50985</v>
      </c>
      <c r="PXR5" s="46" t="s">
        <v>50986</v>
      </c>
      <c r="PXS5" s="46" t="s">
        <v>50987</v>
      </c>
      <c r="PXT5" s="46" t="s">
        <v>50988</v>
      </c>
      <c r="PXU5" s="46" t="s">
        <v>50989</v>
      </c>
      <c r="PXV5" s="46" t="s">
        <v>50990</v>
      </c>
      <c r="PXW5" s="46" t="s">
        <v>50991</v>
      </c>
      <c r="PXX5" s="46" t="s">
        <v>50992</v>
      </c>
      <c r="PXY5" s="46" t="s">
        <v>50993</v>
      </c>
      <c r="PXZ5" s="46" t="s">
        <v>50994</v>
      </c>
      <c r="PYA5" s="46" t="s">
        <v>50995</v>
      </c>
      <c r="PYB5" s="46" t="s">
        <v>50996</v>
      </c>
      <c r="PYC5" s="46" t="s">
        <v>50997</v>
      </c>
      <c r="PYD5" s="46" t="s">
        <v>50998</v>
      </c>
      <c r="PYE5" s="46" t="s">
        <v>50999</v>
      </c>
      <c r="PYF5" s="46" t="s">
        <v>51000</v>
      </c>
      <c r="PYG5" s="46" t="s">
        <v>51001</v>
      </c>
      <c r="PYH5" s="46" t="s">
        <v>51002</v>
      </c>
      <c r="PYI5" s="46" t="s">
        <v>51003</v>
      </c>
      <c r="PYJ5" s="46" t="s">
        <v>51004</v>
      </c>
      <c r="PYK5" s="46" t="s">
        <v>51005</v>
      </c>
      <c r="PYL5" s="46" t="s">
        <v>51006</v>
      </c>
      <c r="PYM5" s="46" t="s">
        <v>51007</v>
      </c>
      <c r="PYN5" s="46" t="s">
        <v>51008</v>
      </c>
      <c r="PYO5" s="46" t="s">
        <v>51009</v>
      </c>
      <c r="PYP5" s="46" t="s">
        <v>51010</v>
      </c>
      <c r="PYQ5" s="46" t="s">
        <v>51011</v>
      </c>
      <c r="PYR5" s="46" t="s">
        <v>51012</v>
      </c>
      <c r="PYS5" s="46" t="s">
        <v>51013</v>
      </c>
      <c r="PYT5" s="46" t="s">
        <v>51014</v>
      </c>
      <c r="PYU5" s="46" t="s">
        <v>51015</v>
      </c>
      <c r="PYV5" s="46" t="s">
        <v>51016</v>
      </c>
      <c r="PYW5" s="46" t="s">
        <v>51017</v>
      </c>
      <c r="PYX5" s="46" t="s">
        <v>51018</v>
      </c>
      <c r="PYY5" s="46" t="s">
        <v>51019</v>
      </c>
      <c r="PYZ5" s="46" t="s">
        <v>51020</v>
      </c>
      <c r="PZA5" s="46" t="s">
        <v>51021</v>
      </c>
      <c r="PZB5" s="46" t="s">
        <v>51022</v>
      </c>
      <c r="PZC5" s="46" t="s">
        <v>51023</v>
      </c>
      <c r="PZD5" s="46" t="s">
        <v>51024</v>
      </c>
      <c r="PZE5" s="46" t="s">
        <v>51025</v>
      </c>
      <c r="PZF5" s="46" t="s">
        <v>51026</v>
      </c>
      <c r="PZG5" s="46" t="s">
        <v>51027</v>
      </c>
      <c r="PZH5" s="46" t="s">
        <v>51028</v>
      </c>
      <c r="PZI5" s="46" t="s">
        <v>51029</v>
      </c>
      <c r="PZJ5" s="46" t="s">
        <v>51030</v>
      </c>
      <c r="PZK5" s="46" t="s">
        <v>51031</v>
      </c>
      <c r="PZL5" s="46" t="s">
        <v>51032</v>
      </c>
      <c r="PZM5" s="46" t="s">
        <v>51033</v>
      </c>
      <c r="PZN5" s="46" t="s">
        <v>51034</v>
      </c>
      <c r="PZO5" s="46" t="s">
        <v>51035</v>
      </c>
      <c r="PZP5" s="46" t="s">
        <v>51036</v>
      </c>
      <c r="PZQ5" s="46" t="s">
        <v>51037</v>
      </c>
      <c r="PZR5" s="46" t="s">
        <v>51038</v>
      </c>
      <c r="PZS5" s="46" t="s">
        <v>51039</v>
      </c>
      <c r="PZT5" s="46" t="s">
        <v>51040</v>
      </c>
      <c r="PZU5" s="46" t="s">
        <v>51041</v>
      </c>
      <c r="PZV5" s="46" t="s">
        <v>51042</v>
      </c>
      <c r="PZW5" s="46" t="s">
        <v>51043</v>
      </c>
      <c r="PZX5" s="46" t="s">
        <v>51044</v>
      </c>
      <c r="PZY5" s="46" t="s">
        <v>51045</v>
      </c>
      <c r="PZZ5" s="46" t="s">
        <v>51046</v>
      </c>
      <c r="QAA5" s="46" t="s">
        <v>51047</v>
      </c>
      <c r="QAB5" s="46" t="s">
        <v>51048</v>
      </c>
      <c r="QAC5" s="46" t="s">
        <v>51049</v>
      </c>
      <c r="QAD5" s="46" t="s">
        <v>51050</v>
      </c>
      <c r="QAE5" s="46" t="s">
        <v>51051</v>
      </c>
      <c r="QAF5" s="46" t="s">
        <v>51052</v>
      </c>
      <c r="QAG5" s="46" t="s">
        <v>51053</v>
      </c>
      <c r="QAH5" s="46" t="s">
        <v>51054</v>
      </c>
      <c r="QAI5" s="46" t="s">
        <v>51055</v>
      </c>
      <c r="QAJ5" s="46" t="s">
        <v>51056</v>
      </c>
      <c r="QAK5" s="46" t="s">
        <v>51057</v>
      </c>
      <c r="QAL5" s="46" t="s">
        <v>51058</v>
      </c>
      <c r="QAM5" s="46" t="s">
        <v>51059</v>
      </c>
      <c r="QAN5" s="46" t="s">
        <v>51060</v>
      </c>
      <c r="QAO5" s="46" t="s">
        <v>51061</v>
      </c>
      <c r="QAP5" s="46" t="s">
        <v>51062</v>
      </c>
      <c r="QAQ5" s="46" t="s">
        <v>51063</v>
      </c>
      <c r="QAR5" s="46" t="s">
        <v>51064</v>
      </c>
      <c r="QAS5" s="46" t="s">
        <v>51065</v>
      </c>
      <c r="QAT5" s="46" t="s">
        <v>51066</v>
      </c>
      <c r="QAU5" s="46" t="s">
        <v>51067</v>
      </c>
      <c r="QAV5" s="46" t="s">
        <v>51068</v>
      </c>
      <c r="QAW5" s="46" t="s">
        <v>51069</v>
      </c>
      <c r="QAX5" s="46" t="s">
        <v>51070</v>
      </c>
      <c r="QAY5" s="46" t="s">
        <v>51071</v>
      </c>
      <c r="QAZ5" s="46" t="s">
        <v>51072</v>
      </c>
      <c r="QBA5" s="46" t="s">
        <v>51073</v>
      </c>
      <c r="QBB5" s="46" t="s">
        <v>51074</v>
      </c>
      <c r="QBC5" s="46" t="s">
        <v>51075</v>
      </c>
      <c r="QBD5" s="46" t="s">
        <v>51076</v>
      </c>
      <c r="QBE5" s="46" t="s">
        <v>51077</v>
      </c>
      <c r="QBF5" s="46" t="s">
        <v>51078</v>
      </c>
      <c r="QBG5" s="46" t="s">
        <v>51079</v>
      </c>
      <c r="QBH5" s="46" t="s">
        <v>51080</v>
      </c>
      <c r="QBI5" s="46" t="s">
        <v>51081</v>
      </c>
      <c r="QBJ5" s="46" t="s">
        <v>51082</v>
      </c>
      <c r="QBK5" s="46" t="s">
        <v>51083</v>
      </c>
      <c r="QBL5" s="46" t="s">
        <v>51084</v>
      </c>
      <c r="QBM5" s="46" t="s">
        <v>51085</v>
      </c>
      <c r="QBN5" s="46" t="s">
        <v>51086</v>
      </c>
      <c r="QBO5" s="46" t="s">
        <v>51087</v>
      </c>
      <c r="QBP5" s="46" t="s">
        <v>51088</v>
      </c>
      <c r="QBQ5" s="46" t="s">
        <v>51089</v>
      </c>
      <c r="QBR5" s="46" t="s">
        <v>51090</v>
      </c>
      <c r="QBS5" s="46" t="s">
        <v>51091</v>
      </c>
      <c r="QBT5" s="46" t="s">
        <v>51092</v>
      </c>
      <c r="QBU5" s="46" t="s">
        <v>51093</v>
      </c>
      <c r="QBV5" s="46" t="s">
        <v>51094</v>
      </c>
      <c r="QBW5" s="46" t="s">
        <v>51095</v>
      </c>
      <c r="QBX5" s="46" t="s">
        <v>51096</v>
      </c>
      <c r="QBY5" s="46" t="s">
        <v>51097</v>
      </c>
      <c r="QBZ5" s="46" t="s">
        <v>51098</v>
      </c>
      <c r="QCA5" s="46" t="s">
        <v>51099</v>
      </c>
      <c r="QCB5" s="46" t="s">
        <v>51100</v>
      </c>
      <c r="QCC5" s="46" t="s">
        <v>51101</v>
      </c>
      <c r="QCD5" s="46" t="s">
        <v>51102</v>
      </c>
      <c r="QCE5" s="46" t="s">
        <v>51103</v>
      </c>
      <c r="QCF5" s="46" t="s">
        <v>51104</v>
      </c>
      <c r="QCG5" s="46" t="s">
        <v>51105</v>
      </c>
      <c r="QCH5" s="46" t="s">
        <v>51106</v>
      </c>
      <c r="QCI5" s="46" t="s">
        <v>51107</v>
      </c>
      <c r="QCJ5" s="46" t="s">
        <v>51108</v>
      </c>
      <c r="QCK5" s="46" t="s">
        <v>51109</v>
      </c>
      <c r="QCL5" s="46" t="s">
        <v>51110</v>
      </c>
      <c r="QCM5" s="46" t="s">
        <v>51111</v>
      </c>
      <c r="QCN5" s="46" t="s">
        <v>51112</v>
      </c>
      <c r="QCO5" s="46" t="s">
        <v>51113</v>
      </c>
      <c r="QCP5" s="46" t="s">
        <v>51114</v>
      </c>
      <c r="QCQ5" s="46" t="s">
        <v>51115</v>
      </c>
      <c r="QCR5" s="46" t="s">
        <v>51116</v>
      </c>
      <c r="QCS5" s="46" t="s">
        <v>51117</v>
      </c>
      <c r="QCT5" s="46" t="s">
        <v>51118</v>
      </c>
      <c r="QCU5" s="46" t="s">
        <v>51119</v>
      </c>
      <c r="QCV5" s="46" t="s">
        <v>51120</v>
      </c>
      <c r="QCW5" s="46" t="s">
        <v>51121</v>
      </c>
      <c r="QCX5" s="46" t="s">
        <v>51122</v>
      </c>
      <c r="QCY5" s="46" t="s">
        <v>51123</v>
      </c>
      <c r="QCZ5" s="46" t="s">
        <v>51124</v>
      </c>
      <c r="QDA5" s="46" t="s">
        <v>51125</v>
      </c>
      <c r="QDB5" s="46" t="s">
        <v>51126</v>
      </c>
      <c r="QDC5" s="46" t="s">
        <v>51127</v>
      </c>
      <c r="QDD5" s="46" t="s">
        <v>51128</v>
      </c>
      <c r="QDE5" s="46" t="s">
        <v>51129</v>
      </c>
      <c r="QDF5" s="46" t="s">
        <v>51130</v>
      </c>
      <c r="QDG5" s="46" t="s">
        <v>51131</v>
      </c>
      <c r="QDH5" s="46" t="s">
        <v>51132</v>
      </c>
      <c r="QDI5" s="46" t="s">
        <v>51133</v>
      </c>
      <c r="QDJ5" s="46" t="s">
        <v>51134</v>
      </c>
      <c r="QDK5" s="46" t="s">
        <v>51135</v>
      </c>
      <c r="QDL5" s="46" t="s">
        <v>51136</v>
      </c>
      <c r="QDM5" s="46" t="s">
        <v>51137</v>
      </c>
      <c r="QDN5" s="46" t="s">
        <v>51138</v>
      </c>
      <c r="QDO5" s="46" t="s">
        <v>51139</v>
      </c>
      <c r="QDP5" s="46" t="s">
        <v>51140</v>
      </c>
      <c r="QDQ5" s="46" t="s">
        <v>51141</v>
      </c>
      <c r="QDR5" s="46" t="s">
        <v>51142</v>
      </c>
      <c r="QDS5" s="46" t="s">
        <v>51143</v>
      </c>
      <c r="QDT5" s="46" t="s">
        <v>51144</v>
      </c>
      <c r="QDU5" s="46" t="s">
        <v>51145</v>
      </c>
      <c r="QDV5" s="46" t="s">
        <v>51146</v>
      </c>
      <c r="QDW5" s="46" t="s">
        <v>51147</v>
      </c>
      <c r="QDX5" s="46" t="s">
        <v>51148</v>
      </c>
      <c r="QDY5" s="46" t="s">
        <v>51149</v>
      </c>
      <c r="QDZ5" s="46" t="s">
        <v>51150</v>
      </c>
      <c r="QEA5" s="46" t="s">
        <v>51151</v>
      </c>
      <c r="QEB5" s="46" t="s">
        <v>51152</v>
      </c>
      <c r="QEC5" s="46" t="s">
        <v>51153</v>
      </c>
      <c r="QED5" s="46" t="s">
        <v>51154</v>
      </c>
      <c r="QEE5" s="46" t="s">
        <v>51155</v>
      </c>
      <c r="QEF5" s="46" t="s">
        <v>51156</v>
      </c>
      <c r="QEG5" s="46" t="s">
        <v>51157</v>
      </c>
      <c r="QEH5" s="46" t="s">
        <v>51158</v>
      </c>
      <c r="QEI5" s="46" t="s">
        <v>51159</v>
      </c>
      <c r="QEJ5" s="46" t="s">
        <v>51160</v>
      </c>
      <c r="QEK5" s="46" t="s">
        <v>51161</v>
      </c>
      <c r="QEL5" s="46" t="s">
        <v>51162</v>
      </c>
      <c r="QEM5" s="46" t="s">
        <v>51163</v>
      </c>
      <c r="QEN5" s="46" t="s">
        <v>51164</v>
      </c>
      <c r="QEO5" s="46" t="s">
        <v>51165</v>
      </c>
      <c r="QEP5" s="46" t="s">
        <v>51166</v>
      </c>
      <c r="QEQ5" s="46" t="s">
        <v>51167</v>
      </c>
      <c r="QER5" s="46" t="s">
        <v>51168</v>
      </c>
      <c r="QES5" s="46" t="s">
        <v>51169</v>
      </c>
      <c r="QET5" s="46" t="s">
        <v>51170</v>
      </c>
      <c r="QEU5" s="46" t="s">
        <v>51171</v>
      </c>
      <c r="QEV5" s="46" t="s">
        <v>51172</v>
      </c>
      <c r="QEW5" s="46" t="s">
        <v>51173</v>
      </c>
      <c r="QEX5" s="46" t="s">
        <v>51174</v>
      </c>
      <c r="QEY5" s="46" t="s">
        <v>51175</v>
      </c>
      <c r="QEZ5" s="46" t="s">
        <v>51176</v>
      </c>
      <c r="QFA5" s="46" t="s">
        <v>51177</v>
      </c>
      <c r="QFB5" s="46" t="s">
        <v>51178</v>
      </c>
      <c r="QFC5" s="46" t="s">
        <v>51179</v>
      </c>
      <c r="QFD5" s="46" t="s">
        <v>51180</v>
      </c>
      <c r="QFE5" s="46" t="s">
        <v>51181</v>
      </c>
      <c r="QFF5" s="46" t="s">
        <v>51182</v>
      </c>
      <c r="QFG5" s="46" t="s">
        <v>51183</v>
      </c>
      <c r="QFH5" s="46" t="s">
        <v>51184</v>
      </c>
      <c r="QFI5" s="46" t="s">
        <v>51185</v>
      </c>
      <c r="QFJ5" s="46" t="s">
        <v>51186</v>
      </c>
      <c r="QFK5" s="46" t="s">
        <v>51187</v>
      </c>
      <c r="QFL5" s="46" t="s">
        <v>51188</v>
      </c>
      <c r="QFM5" s="46" t="s">
        <v>51189</v>
      </c>
      <c r="QFN5" s="46" t="s">
        <v>51190</v>
      </c>
      <c r="QFO5" s="46" t="s">
        <v>51191</v>
      </c>
      <c r="QFP5" s="46" t="s">
        <v>51192</v>
      </c>
      <c r="QFQ5" s="46" t="s">
        <v>51193</v>
      </c>
      <c r="QFR5" s="46" t="s">
        <v>51194</v>
      </c>
      <c r="QFS5" s="46" t="s">
        <v>51195</v>
      </c>
      <c r="QFT5" s="46" t="s">
        <v>51196</v>
      </c>
      <c r="QFU5" s="46" t="s">
        <v>51197</v>
      </c>
      <c r="QFV5" s="46" t="s">
        <v>51198</v>
      </c>
      <c r="QFW5" s="46" t="s">
        <v>51199</v>
      </c>
      <c r="QFX5" s="46" t="s">
        <v>51200</v>
      </c>
      <c r="QFY5" s="46" t="s">
        <v>51201</v>
      </c>
      <c r="QFZ5" s="46" t="s">
        <v>51202</v>
      </c>
      <c r="QGA5" s="46" t="s">
        <v>51203</v>
      </c>
      <c r="QGB5" s="46" t="s">
        <v>51204</v>
      </c>
      <c r="QGC5" s="46" t="s">
        <v>51205</v>
      </c>
      <c r="QGD5" s="46" t="s">
        <v>51206</v>
      </c>
      <c r="QGE5" s="46" t="s">
        <v>51207</v>
      </c>
      <c r="QGF5" s="46" t="s">
        <v>51208</v>
      </c>
      <c r="QGG5" s="46" t="s">
        <v>51209</v>
      </c>
      <c r="QGH5" s="46" t="s">
        <v>51210</v>
      </c>
      <c r="QGI5" s="46" t="s">
        <v>51211</v>
      </c>
      <c r="QGJ5" s="46" t="s">
        <v>51212</v>
      </c>
      <c r="QGK5" s="46" t="s">
        <v>51213</v>
      </c>
      <c r="QGL5" s="46" t="s">
        <v>51214</v>
      </c>
      <c r="QGM5" s="46" t="s">
        <v>51215</v>
      </c>
      <c r="QGN5" s="46" t="s">
        <v>51216</v>
      </c>
      <c r="QGO5" s="46" t="s">
        <v>51217</v>
      </c>
      <c r="QGP5" s="46" t="s">
        <v>51218</v>
      </c>
      <c r="QGQ5" s="46" t="s">
        <v>51219</v>
      </c>
      <c r="QGR5" s="46" t="s">
        <v>51220</v>
      </c>
      <c r="QGS5" s="46" t="s">
        <v>51221</v>
      </c>
      <c r="QGT5" s="46" t="s">
        <v>51222</v>
      </c>
      <c r="QGU5" s="46" t="s">
        <v>51223</v>
      </c>
      <c r="QGV5" s="46" t="s">
        <v>51224</v>
      </c>
      <c r="QGW5" s="46" t="s">
        <v>51225</v>
      </c>
      <c r="QGX5" s="46" t="s">
        <v>51226</v>
      </c>
      <c r="QGY5" s="46" t="s">
        <v>51227</v>
      </c>
      <c r="QGZ5" s="46" t="s">
        <v>51228</v>
      </c>
      <c r="QHA5" s="46" t="s">
        <v>51229</v>
      </c>
      <c r="QHB5" s="46" t="s">
        <v>51230</v>
      </c>
      <c r="QHC5" s="46" t="s">
        <v>51231</v>
      </c>
      <c r="QHD5" s="46" t="s">
        <v>51232</v>
      </c>
      <c r="QHE5" s="46" t="s">
        <v>51233</v>
      </c>
      <c r="QHF5" s="46" t="s">
        <v>51234</v>
      </c>
      <c r="QHG5" s="46" t="s">
        <v>51235</v>
      </c>
      <c r="QHH5" s="46" t="s">
        <v>51236</v>
      </c>
      <c r="QHI5" s="46" t="s">
        <v>51237</v>
      </c>
      <c r="QHJ5" s="46" t="s">
        <v>51238</v>
      </c>
      <c r="QHK5" s="46" t="s">
        <v>51239</v>
      </c>
      <c r="QHL5" s="46" t="s">
        <v>51240</v>
      </c>
      <c r="QHM5" s="46" t="s">
        <v>51241</v>
      </c>
      <c r="QHN5" s="46" t="s">
        <v>51242</v>
      </c>
      <c r="QHO5" s="46" t="s">
        <v>51243</v>
      </c>
      <c r="QHP5" s="46" t="s">
        <v>51244</v>
      </c>
      <c r="QHQ5" s="46" t="s">
        <v>51245</v>
      </c>
      <c r="QHR5" s="46" t="s">
        <v>51246</v>
      </c>
      <c r="QHS5" s="46" t="s">
        <v>51247</v>
      </c>
      <c r="QHT5" s="46" t="s">
        <v>51248</v>
      </c>
      <c r="QHU5" s="46" t="s">
        <v>51249</v>
      </c>
      <c r="QHV5" s="46" t="s">
        <v>51250</v>
      </c>
      <c r="QHW5" s="46" t="s">
        <v>51251</v>
      </c>
      <c r="QHX5" s="46" t="s">
        <v>51252</v>
      </c>
      <c r="QHY5" s="46" t="s">
        <v>51253</v>
      </c>
      <c r="QHZ5" s="46" t="s">
        <v>51254</v>
      </c>
      <c r="QIA5" s="46" t="s">
        <v>51255</v>
      </c>
      <c r="QIB5" s="46" t="s">
        <v>51256</v>
      </c>
      <c r="QIC5" s="46" t="s">
        <v>51257</v>
      </c>
      <c r="QID5" s="46" t="s">
        <v>51258</v>
      </c>
      <c r="QIE5" s="46" t="s">
        <v>51259</v>
      </c>
      <c r="QIF5" s="46" t="s">
        <v>51260</v>
      </c>
      <c r="QIG5" s="46" t="s">
        <v>51261</v>
      </c>
      <c r="QIH5" s="46" t="s">
        <v>51262</v>
      </c>
      <c r="QII5" s="46" t="s">
        <v>51263</v>
      </c>
      <c r="QIJ5" s="46" t="s">
        <v>51264</v>
      </c>
      <c r="QIK5" s="46" t="s">
        <v>51265</v>
      </c>
      <c r="QIL5" s="46" t="s">
        <v>51266</v>
      </c>
      <c r="QIM5" s="46" t="s">
        <v>51267</v>
      </c>
      <c r="QIN5" s="46" t="s">
        <v>51268</v>
      </c>
      <c r="QIO5" s="46" t="s">
        <v>51269</v>
      </c>
      <c r="QIP5" s="46" t="s">
        <v>51270</v>
      </c>
      <c r="QIQ5" s="46" t="s">
        <v>51271</v>
      </c>
      <c r="QIR5" s="46" t="s">
        <v>51272</v>
      </c>
      <c r="QIS5" s="46" t="s">
        <v>51273</v>
      </c>
      <c r="QIT5" s="46" t="s">
        <v>51274</v>
      </c>
      <c r="QIU5" s="46" t="s">
        <v>51275</v>
      </c>
      <c r="QIV5" s="46" t="s">
        <v>51276</v>
      </c>
      <c r="QIW5" s="46" t="s">
        <v>51277</v>
      </c>
      <c r="QIX5" s="46" t="s">
        <v>51278</v>
      </c>
      <c r="QIY5" s="46" t="s">
        <v>51279</v>
      </c>
      <c r="QIZ5" s="46" t="s">
        <v>51280</v>
      </c>
      <c r="QJA5" s="46" t="s">
        <v>51281</v>
      </c>
      <c r="QJB5" s="46" t="s">
        <v>51282</v>
      </c>
      <c r="QJC5" s="46" t="s">
        <v>51283</v>
      </c>
      <c r="QJD5" s="46" t="s">
        <v>51284</v>
      </c>
      <c r="QJE5" s="46" t="s">
        <v>51285</v>
      </c>
      <c r="QJF5" s="46" t="s">
        <v>51286</v>
      </c>
      <c r="QJG5" s="46" t="s">
        <v>51287</v>
      </c>
      <c r="QJH5" s="46" t="s">
        <v>51288</v>
      </c>
      <c r="QJI5" s="46" t="s">
        <v>51289</v>
      </c>
      <c r="QJJ5" s="46" t="s">
        <v>51290</v>
      </c>
      <c r="QJK5" s="46" t="s">
        <v>51291</v>
      </c>
      <c r="QJL5" s="46" t="s">
        <v>51292</v>
      </c>
      <c r="QJM5" s="46" t="s">
        <v>51293</v>
      </c>
      <c r="QJN5" s="46" t="s">
        <v>51294</v>
      </c>
      <c r="QJO5" s="46" t="s">
        <v>51295</v>
      </c>
      <c r="QJP5" s="46" t="s">
        <v>51296</v>
      </c>
      <c r="QJQ5" s="46" t="s">
        <v>51297</v>
      </c>
      <c r="QJR5" s="46" t="s">
        <v>51298</v>
      </c>
      <c r="QJS5" s="46" t="s">
        <v>51299</v>
      </c>
      <c r="QJT5" s="46" t="s">
        <v>51300</v>
      </c>
      <c r="QJU5" s="46" t="s">
        <v>51301</v>
      </c>
      <c r="QJV5" s="46" t="s">
        <v>51302</v>
      </c>
      <c r="QJW5" s="46" t="s">
        <v>51303</v>
      </c>
      <c r="QJX5" s="46" t="s">
        <v>51304</v>
      </c>
      <c r="QJY5" s="46" t="s">
        <v>51305</v>
      </c>
      <c r="QJZ5" s="46" t="s">
        <v>51306</v>
      </c>
      <c r="QKA5" s="46" t="s">
        <v>51307</v>
      </c>
      <c r="QKB5" s="46" t="s">
        <v>51308</v>
      </c>
      <c r="QKC5" s="46" t="s">
        <v>51309</v>
      </c>
      <c r="QKD5" s="46" t="s">
        <v>51310</v>
      </c>
      <c r="QKE5" s="46" t="s">
        <v>51311</v>
      </c>
      <c r="QKF5" s="46" t="s">
        <v>51312</v>
      </c>
      <c r="QKG5" s="46" t="s">
        <v>51313</v>
      </c>
      <c r="QKH5" s="46" t="s">
        <v>51314</v>
      </c>
      <c r="QKI5" s="46" t="s">
        <v>51315</v>
      </c>
      <c r="QKJ5" s="46" t="s">
        <v>51316</v>
      </c>
      <c r="QKK5" s="46" t="s">
        <v>51317</v>
      </c>
      <c r="QKL5" s="46" t="s">
        <v>51318</v>
      </c>
      <c r="QKM5" s="46" t="s">
        <v>51319</v>
      </c>
      <c r="QKN5" s="46" t="s">
        <v>51320</v>
      </c>
      <c r="QKO5" s="46" t="s">
        <v>51321</v>
      </c>
      <c r="QKP5" s="46" t="s">
        <v>51322</v>
      </c>
      <c r="QKQ5" s="46" t="s">
        <v>51323</v>
      </c>
      <c r="QKR5" s="46" t="s">
        <v>51324</v>
      </c>
      <c r="QKS5" s="46" t="s">
        <v>51325</v>
      </c>
      <c r="QKT5" s="46" t="s">
        <v>51326</v>
      </c>
      <c r="QKU5" s="46" t="s">
        <v>51327</v>
      </c>
      <c r="QKV5" s="46" t="s">
        <v>51328</v>
      </c>
      <c r="QKW5" s="46" t="s">
        <v>51329</v>
      </c>
      <c r="QKX5" s="46" t="s">
        <v>51330</v>
      </c>
      <c r="QKY5" s="46" t="s">
        <v>51331</v>
      </c>
      <c r="QKZ5" s="46" t="s">
        <v>51332</v>
      </c>
      <c r="QLA5" s="46" t="s">
        <v>51333</v>
      </c>
      <c r="QLB5" s="46" t="s">
        <v>51334</v>
      </c>
      <c r="QLC5" s="46" t="s">
        <v>51335</v>
      </c>
      <c r="QLD5" s="46" t="s">
        <v>51336</v>
      </c>
      <c r="QLE5" s="46" t="s">
        <v>51337</v>
      </c>
      <c r="QLF5" s="46" t="s">
        <v>51338</v>
      </c>
      <c r="QLG5" s="46" t="s">
        <v>51339</v>
      </c>
      <c r="QLH5" s="46" t="s">
        <v>51340</v>
      </c>
      <c r="QLI5" s="46" t="s">
        <v>51341</v>
      </c>
      <c r="QLJ5" s="46" t="s">
        <v>51342</v>
      </c>
      <c r="QLK5" s="46" t="s">
        <v>51343</v>
      </c>
      <c r="QLL5" s="46" t="s">
        <v>51344</v>
      </c>
      <c r="QLM5" s="46" t="s">
        <v>51345</v>
      </c>
      <c r="QLN5" s="46" t="s">
        <v>51346</v>
      </c>
      <c r="QLO5" s="46" t="s">
        <v>51347</v>
      </c>
      <c r="QLP5" s="46" t="s">
        <v>51348</v>
      </c>
      <c r="QLQ5" s="46" t="s">
        <v>51349</v>
      </c>
      <c r="QLR5" s="46" t="s">
        <v>51350</v>
      </c>
      <c r="QLS5" s="46" t="s">
        <v>51351</v>
      </c>
      <c r="QLT5" s="46" t="s">
        <v>51352</v>
      </c>
      <c r="QLU5" s="46" t="s">
        <v>51353</v>
      </c>
      <c r="QLV5" s="46" t="s">
        <v>51354</v>
      </c>
      <c r="QLW5" s="46" t="s">
        <v>51355</v>
      </c>
      <c r="QLX5" s="46" t="s">
        <v>51356</v>
      </c>
      <c r="QLY5" s="46" t="s">
        <v>51357</v>
      </c>
      <c r="QLZ5" s="46" t="s">
        <v>51358</v>
      </c>
      <c r="QMA5" s="46" t="s">
        <v>51359</v>
      </c>
      <c r="QMB5" s="46" t="s">
        <v>51360</v>
      </c>
      <c r="QMC5" s="46" t="s">
        <v>51361</v>
      </c>
      <c r="QMD5" s="46" t="s">
        <v>51362</v>
      </c>
      <c r="QME5" s="46" t="s">
        <v>51363</v>
      </c>
      <c r="QMF5" s="46" t="s">
        <v>51364</v>
      </c>
      <c r="QMG5" s="46" t="s">
        <v>51365</v>
      </c>
      <c r="QMH5" s="46" t="s">
        <v>51366</v>
      </c>
      <c r="QMI5" s="46" t="s">
        <v>51367</v>
      </c>
      <c r="QMJ5" s="46" t="s">
        <v>51368</v>
      </c>
      <c r="QMK5" s="46" t="s">
        <v>51369</v>
      </c>
      <c r="QML5" s="46" t="s">
        <v>51370</v>
      </c>
      <c r="QMM5" s="46" t="s">
        <v>51371</v>
      </c>
      <c r="QMN5" s="46" t="s">
        <v>51372</v>
      </c>
      <c r="QMO5" s="46" t="s">
        <v>51373</v>
      </c>
      <c r="QMP5" s="46" t="s">
        <v>51374</v>
      </c>
      <c r="QMQ5" s="46" t="s">
        <v>51375</v>
      </c>
      <c r="QMR5" s="46" t="s">
        <v>51376</v>
      </c>
      <c r="QMS5" s="46" t="s">
        <v>51377</v>
      </c>
      <c r="QMT5" s="46" t="s">
        <v>51378</v>
      </c>
      <c r="QMU5" s="46" t="s">
        <v>51379</v>
      </c>
      <c r="QMV5" s="46" t="s">
        <v>51380</v>
      </c>
      <c r="QMW5" s="46" t="s">
        <v>51381</v>
      </c>
      <c r="QMX5" s="46" t="s">
        <v>51382</v>
      </c>
      <c r="QMY5" s="46" t="s">
        <v>51383</v>
      </c>
      <c r="QMZ5" s="46" t="s">
        <v>51384</v>
      </c>
      <c r="QNA5" s="46" t="s">
        <v>51385</v>
      </c>
      <c r="QNB5" s="46" t="s">
        <v>51386</v>
      </c>
      <c r="QNC5" s="46" t="s">
        <v>51387</v>
      </c>
      <c r="QND5" s="46" t="s">
        <v>51388</v>
      </c>
      <c r="QNE5" s="46" t="s">
        <v>51389</v>
      </c>
      <c r="QNF5" s="46" t="s">
        <v>51390</v>
      </c>
      <c r="QNG5" s="46" t="s">
        <v>51391</v>
      </c>
      <c r="QNH5" s="46" t="s">
        <v>51392</v>
      </c>
      <c r="QNI5" s="46" t="s">
        <v>51393</v>
      </c>
      <c r="QNJ5" s="46" t="s">
        <v>51394</v>
      </c>
      <c r="QNK5" s="46" t="s">
        <v>51395</v>
      </c>
      <c r="QNL5" s="46" t="s">
        <v>51396</v>
      </c>
      <c r="QNM5" s="46" t="s">
        <v>51397</v>
      </c>
      <c r="QNN5" s="46" t="s">
        <v>51398</v>
      </c>
      <c r="QNO5" s="46" t="s">
        <v>51399</v>
      </c>
      <c r="QNP5" s="46" t="s">
        <v>51400</v>
      </c>
      <c r="QNQ5" s="46" t="s">
        <v>51401</v>
      </c>
      <c r="QNR5" s="46" t="s">
        <v>51402</v>
      </c>
      <c r="QNS5" s="46" t="s">
        <v>51403</v>
      </c>
      <c r="QNT5" s="46" t="s">
        <v>51404</v>
      </c>
      <c r="QNU5" s="46" t="s">
        <v>51405</v>
      </c>
      <c r="QNV5" s="46" t="s">
        <v>51406</v>
      </c>
      <c r="QNW5" s="46" t="s">
        <v>51407</v>
      </c>
      <c r="QNX5" s="46" t="s">
        <v>51408</v>
      </c>
      <c r="QNY5" s="46" t="s">
        <v>51409</v>
      </c>
      <c r="QNZ5" s="46" t="s">
        <v>51410</v>
      </c>
      <c r="QOA5" s="46" t="s">
        <v>51411</v>
      </c>
      <c r="QOB5" s="46" t="s">
        <v>51412</v>
      </c>
      <c r="QOC5" s="46" t="s">
        <v>51413</v>
      </c>
      <c r="QOD5" s="46" t="s">
        <v>51414</v>
      </c>
      <c r="QOE5" s="46" t="s">
        <v>51415</v>
      </c>
      <c r="QOF5" s="46" t="s">
        <v>51416</v>
      </c>
      <c r="QOG5" s="46" t="s">
        <v>51417</v>
      </c>
      <c r="QOH5" s="46" t="s">
        <v>51418</v>
      </c>
      <c r="QOI5" s="46" t="s">
        <v>51419</v>
      </c>
      <c r="QOJ5" s="46" t="s">
        <v>51420</v>
      </c>
      <c r="QOK5" s="46" t="s">
        <v>51421</v>
      </c>
      <c r="QOL5" s="46" t="s">
        <v>51422</v>
      </c>
      <c r="QOM5" s="46" t="s">
        <v>51423</v>
      </c>
      <c r="QON5" s="46" t="s">
        <v>51424</v>
      </c>
      <c r="QOO5" s="46" t="s">
        <v>51425</v>
      </c>
      <c r="QOP5" s="46" t="s">
        <v>51426</v>
      </c>
      <c r="QOQ5" s="46" t="s">
        <v>51427</v>
      </c>
      <c r="QOR5" s="46" t="s">
        <v>51428</v>
      </c>
      <c r="QOS5" s="46" t="s">
        <v>51429</v>
      </c>
      <c r="QOT5" s="46" t="s">
        <v>51430</v>
      </c>
      <c r="QOU5" s="46" t="s">
        <v>51431</v>
      </c>
      <c r="QOV5" s="46" t="s">
        <v>51432</v>
      </c>
      <c r="QOW5" s="46" t="s">
        <v>51433</v>
      </c>
      <c r="QOX5" s="46" t="s">
        <v>51434</v>
      </c>
      <c r="QOY5" s="46" t="s">
        <v>51435</v>
      </c>
      <c r="QOZ5" s="46" t="s">
        <v>51436</v>
      </c>
      <c r="QPA5" s="46" t="s">
        <v>51437</v>
      </c>
      <c r="QPB5" s="46" t="s">
        <v>51438</v>
      </c>
      <c r="QPC5" s="46" t="s">
        <v>51439</v>
      </c>
      <c r="QPD5" s="46" t="s">
        <v>51440</v>
      </c>
      <c r="QPE5" s="46" t="s">
        <v>51441</v>
      </c>
      <c r="QPF5" s="46" t="s">
        <v>51442</v>
      </c>
      <c r="QPG5" s="46" t="s">
        <v>51443</v>
      </c>
      <c r="QPH5" s="46" t="s">
        <v>51444</v>
      </c>
      <c r="QPI5" s="46" t="s">
        <v>51445</v>
      </c>
      <c r="QPJ5" s="46" t="s">
        <v>51446</v>
      </c>
      <c r="QPK5" s="46" t="s">
        <v>51447</v>
      </c>
      <c r="QPL5" s="46" t="s">
        <v>51448</v>
      </c>
      <c r="QPM5" s="46" t="s">
        <v>51449</v>
      </c>
      <c r="QPN5" s="46" t="s">
        <v>51450</v>
      </c>
      <c r="QPO5" s="46" t="s">
        <v>51451</v>
      </c>
      <c r="QPP5" s="46" t="s">
        <v>51452</v>
      </c>
      <c r="QPQ5" s="46" t="s">
        <v>51453</v>
      </c>
      <c r="QPR5" s="46" t="s">
        <v>51454</v>
      </c>
      <c r="QPS5" s="46" t="s">
        <v>51455</v>
      </c>
      <c r="QPT5" s="46" t="s">
        <v>51456</v>
      </c>
      <c r="QPU5" s="46" t="s">
        <v>51457</v>
      </c>
      <c r="QPV5" s="46" t="s">
        <v>51458</v>
      </c>
      <c r="QPW5" s="46" t="s">
        <v>51459</v>
      </c>
      <c r="QPX5" s="46" t="s">
        <v>51460</v>
      </c>
      <c r="QPY5" s="46" t="s">
        <v>51461</v>
      </c>
      <c r="QPZ5" s="46" t="s">
        <v>51462</v>
      </c>
      <c r="QQA5" s="46" t="s">
        <v>51463</v>
      </c>
      <c r="QQB5" s="46" t="s">
        <v>51464</v>
      </c>
      <c r="QQC5" s="46" t="s">
        <v>51465</v>
      </c>
      <c r="QQD5" s="46" t="s">
        <v>51466</v>
      </c>
      <c r="QQE5" s="46" t="s">
        <v>51467</v>
      </c>
      <c r="QQF5" s="46" t="s">
        <v>51468</v>
      </c>
      <c r="QQG5" s="46" t="s">
        <v>51469</v>
      </c>
      <c r="QQH5" s="46" t="s">
        <v>51470</v>
      </c>
      <c r="QQI5" s="46" t="s">
        <v>51471</v>
      </c>
      <c r="QQJ5" s="46" t="s">
        <v>51472</v>
      </c>
      <c r="QQK5" s="46" t="s">
        <v>51473</v>
      </c>
      <c r="QQL5" s="46" t="s">
        <v>51474</v>
      </c>
      <c r="QQM5" s="46" t="s">
        <v>51475</v>
      </c>
      <c r="QQN5" s="46" t="s">
        <v>51476</v>
      </c>
      <c r="QQO5" s="46" t="s">
        <v>51477</v>
      </c>
      <c r="QQP5" s="46" t="s">
        <v>51478</v>
      </c>
      <c r="QQQ5" s="46" t="s">
        <v>51479</v>
      </c>
      <c r="QQR5" s="46" t="s">
        <v>51480</v>
      </c>
      <c r="QQS5" s="46" t="s">
        <v>51481</v>
      </c>
      <c r="QQT5" s="46" t="s">
        <v>51482</v>
      </c>
      <c r="QQU5" s="46" t="s">
        <v>51483</v>
      </c>
      <c r="QQV5" s="46" t="s">
        <v>51484</v>
      </c>
      <c r="QQW5" s="46" t="s">
        <v>51485</v>
      </c>
      <c r="QQX5" s="46" t="s">
        <v>51486</v>
      </c>
      <c r="QQY5" s="46" t="s">
        <v>51487</v>
      </c>
      <c r="QQZ5" s="46" t="s">
        <v>51488</v>
      </c>
      <c r="QRA5" s="46" t="s">
        <v>51489</v>
      </c>
      <c r="QRB5" s="46" t="s">
        <v>51490</v>
      </c>
      <c r="QRC5" s="46" t="s">
        <v>51491</v>
      </c>
      <c r="QRD5" s="46" t="s">
        <v>51492</v>
      </c>
      <c r="QRE5" s="46" t="s">
        <v>51493</v>
      </c>
      <c r="QRF5" s="46" t="s">
        <v>51494</v>
      </c>
      <c r="QRG5" s="46" t="s">
        <v>51495</v>
      </c>
      <c r="QRH5" s="46" t="s">
        <v>51496</v>
      </c>
      <c r="QRI5" s="46" t="s">
        <v>51497</v>
      </c>
      <c r="QRJ5" s="46" t="s">
        <v>51498</v>
      </c>
      <c r="QRK5" s="46" t="s">
        <v>51499</v>
      </c>
      <c r="QRL5" s="46" t="s">
        <v>51500</v>
      </c>
      <c r="QRM5" s="46" t="s">
        <v>51501</v>
      </c>
      <c r="QRN5" s="46" t="s">
        <v>51502</v>
      </c>
      <c r="QRO5" s="46" t="s">
        <v>51503</v>
      </c>
      <c r="QRP5" s="46" t="s">
        <v>51504</v>
      </c>
      <c r="QRQ5" s="46" t="s">
        <v>51505</v>
      </c>
      <c r="QRR5" s="46" t="s">
        <v>51506</v>
      </c>
      <c r="QRS5" s="46" t="s">
        <v>51507</v>
      </c>
      <c r="QRT5" s="46" t="s">
        <v>51508</v>
      </c>
      <c r="QRU5" s="46" t="s">
        <v>51509</v>
      </c>
      <c r="QRV5" s="46" t="s">
        <v>51510</v>
      </c>
      <c r="QRW5" s="46" t="s">
        <v>51511</v>
      </c>
      <c r="QRX5" s="46" t="s">
        <v>51512</v>
      </c>
      <c r="QRY5" s="46" t="s">
        <v>51513</v>
      </c>
      <c r="QRZ5" s="46" t="s">
        <v>51514</v>
      </c>
      <c r="QSA5" s="46" t="s">
        <v>51515</v>
      </c>
      <c r="QSB5" s="46" t="s">
        <v>51516</v>
      </c>
      <c r="QSC5" s="46" t="s">
        <v>51517</v>
      </c>
      <c r="QSD5" s="46" t="s">
        <v>51518</v>
      </c>
      <c r="QSE5" s="46" t="s">
        <v>51519</v>
      </c>
      <c r="QSF5" s="46" t="s">
        <v>51520</v>
      </c>
      <c r="QSG5" s="46" t="s">
        <v>51521</v>
      </c>
      <c r="QSH5" s="46" t="s">
        <v>51522</v>
      </c>
      <c r="QSI5" s="46" t="s">
        <v>51523</v>
      </c>
      <c r="QSJ5" s="46" t="s">
        <v>51524</v>
      </c>
      <c r="QSK5" s="46" t="s">
        <v>51525</v>
      </c>
      <c r="QSL5" s="46" t="s">
        <v>51526</v>
      </c>
      <c r="QSM5" s="46" t="s">
        <v>51527</v>
      </c>
      <c r="QSN5" s="46" t="s">
        <v>51528</v>
      </c>
      <c r="QSO5" s="46" t="s">
        <v>51529</v>
      </c>
      <c r="QSP5" s="46" t="s">
        <v>51530</v>
      </c>
      <c r="QSQ5" s="46" t="s">
        <v>51531</v>
      </c>
      <c r="QSR5" s="46" t="s">
        <v>51532</v>
      </c>
      <c r="QSS5" s="46" t="s">
        <v>51533</v>
      </c>
      <c r="QST5" s="46" t="s">
        <v>51534</v>
      </c>
      <c r="QSU5" s="46" t="s">
        <v>51535</v>
      </c>
      <c r="QSV5" s="46" t="s">
        <v>51536</v>
      </c>
      <c r="QSW5" s="46" t="s">
        <v>51537</v>
      </c>
      <c r="QSX5" s="46" t="s">
        <v>51538</v>
      </c>
      <c r="QSY5" s="46" t="s">
        <v>51539</v>
      </c>
      <c r="QSZ5" s="46" t="s">
        <v>51540</v>
      </c>
      <c r="QTA5" s="46" t="s">
        <v>51541</v>
      </c>
      <c r="QTB5" s="46" t="s">
        <v>51542</v>
      </c>
      <c r="QTC5" s="46" t="s">
        <v>51543</v>
      </c>
      <c r="QTD5" s="46" t="s">
        <v>51544</v>
      </c>
      <c r="QTE5" s="46" t="s">
        <v>51545</v>
      </c>
      <c r="QTF5" s="46" t="s">
        <v>51546</v>
      </c>
      <c r="QTG5" s="46" t="s">
        <v>51547</v>
      </c>
      <c r="QTH5" s="46" t="s">
        <v>51548</v>
      </c>
      <c r="QTI5" s="46" t="s">
        <v>51549</v>
      </c>
      <c r="QTJ5" s="46" t="s">
        <v>51550</v>
      </c>
      <c r="QTK5" s="46" t="s">
        <v>51551</v>
      </c>
      <c r="QTL5" s="46" t="s">
        <v>51552</v>
      </c>
      <c r="QTM5" s="46" t="s">
        <v>51553</v>
      </c>
      <c r="QTN5" s="46" t="s">
        <v>51554</v>
      </c>
      <c r="QTO5" s="46" t="s">
        <v>51555</v>
      </c>
      <c r="QTP5" s="46" t="s">
        <v>51556</v>
      </c>
      <c r="QTQ5" s="46" t="s">
        <v>51557</v>
      </c>
      <c r="QTR5" s="46" t="s">
        <v>51558</v>
      </c>
      <c r="QTS5" s="46" t="s">
        <v>51559</v>
      </c>
      <c r="QTT5" s="46" t="s">
        <v>51560</v>
      </c>
      <c r="QTU5" s="46" t="s">
        <v>51561</v>
      </c>
      <c r="QTV5" s="46" t="s">
        <v>51562</v>
      </c>
      <c r="QTW5" s="46" t="s">
        <v>51563</v>
      </c>
      <c r="QTX5" s="46" t="s">
        <v>51564</v>
      </c>
      <c r="QTY5" s="46" t="s">
        <v>51565</v>
      </c>
      <c r="QTZ5" s="46" t="s">
        <v>51566</v>
      </c>
      <c r="QUA5" s="46" t="s">
        <v>51567</v>
      </c>
      <c r="QUB5" s="46" t="s">
        <v>51568</v>
      </c>
      <c r="QUC5" s="46" t="s">
        <v>51569</v>
      </c>
      <c r="QUD5" s="46" t="s">
        <v>51570</v>
      </c>
      <c r="QUE5" s="46" t="s">
        <v>51571</v>
      </c>
      <c r="QUF5" s="46" t="s">
        <v>51572</v>
      </c>
      <c r="QUG5" s="46" t="s">
        <v>51573</v>
      </c>
      <c r="QUH5" s="46" t="s">
        <v>51574</v>
      </c>
      <c r="QUI5" s="46" t="s">
        <v>51575</v>
      </c>
      <c r="QUJ5" s="46" t="s">
        <v>51576</v>
      </c>
      <c r="QUK5" s="46" t="s">
        <v>51577</v>
      </c>
      <c r="QUL5" s="46" t="s">
        <v>51578</v>
      </c>
      <c r="QUM5" s="46" t="s">
        <v>51579</v>
      </c>
      <c r="QUN5" s="46" t="s">
        <v>51580</v>
      </c>
      <c r="QUO5" s="46" t="s">
        <v>51581</v>
      </c>
      <c r="QUP5" s="46" t="s">
        <v>51582</v>
      </c>
      <c r="QUQ5" s="46" t="s">
        <v>51583</v>
      </c>
      <c r="QUR5" s="46" t="s">
        <v>51584</v>
      </c>
      <c r="QUS5" s="46" t="s">
        <v>51585</v>
      </c>
      <c r="QUT5" s="46" t="s">
        <v>51586</v>
      </c>
      <c r="QUU5" s="46" t="s">
        <v>51587</v>
      </c>
      <c r="QUV5" s="46" t="s">
        <v>51588</v>
      </c>
      <c r="QUW5" s="46" t="s">
        <v>51589</v>
      </c>
      <c r="QUX5" s="46" t="s">
        <v>51590</v>
      </c>
      <c r="QUY5" s="46" t="s">
        <v>51591</v>
      </c>
      <c r="QUZ5" s="46" t="s">
        <v>51592</v>
      </c>
      <c r="QVA5" s="46" t="s">
        <v>51593</v>
      </c>
      <c r="QVB5" s="46" t="s">
        <v>51594</v>
      </c>
      <c r="QVC5" s="46" t="s">
        <v>51595</v>
      </c>
      <c r="QVD5" s="46" t="s">
        <v>51596</v>
      </c>
      <c r="QVE5" s="46" t="s">
        <v>51597</v>
      </c>
      <c r="QVF5" s="46" t="s">
        <v>51598</v>
      </c>
      <c r="QVG5" s="46" t="s">
        <v>51599</v>
      </c>
      <c r="QVH5" s="46" t="s">
        <v>51600</v>
      </c>
      <c r="QVI5" s="46" t="s">
        <v>51601</v>
      </c>
      <c r="QVJ5" s="46" t="s">
        <v>51602</v>
      </c>
      <c r="QVK5" s="46" t="s">
        <v>51603</v>
      </c>
      <c r="QVL5" s="46" t="s">
        <v>51604</v>
      </c>
      <c r="QVM5" s="46" t="s">
        <v>51605</v>
      </c>
      <c r="QVN5" s="46" t="s">
        <v>51606</v>
      </c>
      <c r="QVO5" s="46" t="s">
        <v>51607</v>
      </c>
      <c r="QVP5" s="46" t="s">
        <v>51608</v>
      </c>
      <c r="QVQ5" s="46" t="s">
        <v>51609</v>
      </c>
      <c r="QVR5" s="46" t="s">
        <v>51610</v>
      </c>
      <c r="QVS5" s="46" t="s">
        <v>51611</v>
      </c>
      <c r="QVT5" s="46" t="s">
        <v>51612</v>
      </c>
      <c r="QVU5" s="46" t="s">
        <v>51613</v>
      </c>
      <c r="QVV5" s="46" t="s">
        <v>51614</v>
      </c>
      <c r="QVW5" s="46" t="s">
        <v>51615</v>
      </c>
      <c r="QVX5" s="46" t="s">
        <v>51616</v>
      </c>
      <c r="QVY5" s="46" t="s">
        <v>51617</v>
      </c>
      <c r="QVZ5" s="46" t="s">
        <v>51618</v>
      </c>
      <c r="QWA5" s="46" t="s">
        <v>51619</v>
      </c>
      <c r="QWB5" s="46" t="s">
        <v>51620</v>
      </c>
      <c r="QWC5" s="46" t="s">
        <v>51621</v>
      </c>
      <c r="QWD5" s="46" t="s">
        <v>51622</v>
      </c>
      <c r="QWE5" s="46" t="s">
        <v>51623</v>
      </c>
      <c r="QWF5" s="46" t="s">
        <v>51624</v>
      </c>
      <c r="QWG5" s="46" t="s">
        <v>51625</v>
      </c>
      <c r="QWH5" s="46" t="s">
        <v>51626</v>
      </c>
      <c r="QWI5" s="46" t="s">
        <v>51627</v>
      </c>
      <c r="QWJ5" s="46" t="s">
        <v>51628</v>
      </c>
      <c r="QWK5" s="46" t="s">
        <v>51629</v>
      </c>
      <c r="QWL5" s="46" t="s">
        <v>51630</v>
      </c>
      <c r="QWM5" s="46" t="s">
        <v>51631</v>
      </c>
      <c r="QWN5" s="46" t="s">
        <v>51632</v>
      </c>
      <c r="QWO5" s="46" t="s">
        <v>51633</v>
      </c>
      <c r="QWP5" s="46" t="s">
        <v>51634</v>
      </c>
      <c r="QWQ5" s="46" t="s">
        <v>51635</v>
      </c>
      <c r="QWR5" s="46" t="s">
        <v>51636</v>
      </c>
      <c r="QWS5" s="46" t="s">
        <v>51637</v>
      </c>
      <c r="QWT5" s="46" t="s">
        <v>51638</v>
      </c>
      <c r="QWU5" s="46" t="s">
        <v>51639</v>
      </c>
      <c r="QWV5" s="46" t="s">
        <v>51640</v>
      </c>
      <c r="QWW5" s="46" t="s">
        <v>51641</v>
      </c>
      <c r="QWX5" s="46" t="s">
        <v>51642</v>
      </c>
      <c r="QWY5" s="46" t="s">
        <v>51643</v>
      </c>
      <c r="QWZ5" s="46" t="s">
        <v>51644</v>
      </c>
      <c r="QXA5" s="46" t="s">
        <v>51645</v>
      </c>
      <c r="QXB5" s="46" t="s">
        <v>51646</v>
      </c>
      <c r="QXC5" s="46" t="s">
        <v>51647</v>
      </c>
      <c r="QXD5" s="46" t="s">
        <v>51648</v>
      </c>
      <c r="QXE5" s="46" t="s">
        <v>51649</v>
      </c>
      <c r="QXF5" s="46" t="s">
        <v>51650</v>
      </c>
      <c r="QXG5" s="46" t="s">
        <v>51651</v>
      </c>
      <c r="QXH5" s="46" t="s">
        <v>51652</v>
      </c>
      <c r="QXI5" s="46" t="s">
        <v>51653</v>
      </c>
      <c r="QXJ5" s="46" t="s">
        <v>51654</v>
      </c>
      <c r="QXK5" s="46" t="s">
        <v>51655</v>
      </c>
      <c r="QXL5" s="46" t="s">
        <v>51656</v>
      </c>
      <c r="QXM5" s="46" t="s">
        <v>51657</v>
      </c>
      <c r="QXN5" s="46" t="s">
        <v>51658</v>
      </c>
      <c r="QXO5" s="46" t="s">
        <v>51659</v>
      </c>
      <c r="QXP5" s="46" t="s">
        <v>51660</v>
      </c>
      <c r="QXQ5" s="46" t="s">
        <v>51661</v>
      </c>
      <c r="QXR5" s="46" t="s">
        <v>51662</v>
      </c>
      <c r="QXS5" s="46" t="s">
        <v>51663</v>
      </c>
      <c r="QXT5" s="46" t="s">
        <v>51664</v>
      </c>
      <c r="QXU5" s="46" t="s">
        <v>51665</v>
      </c>
      <c r="QXV5" s="46" t="s">
        <v>51666</v>
      </c>
      <c r="QXW5" s="46" t="s">
        <v>51667</v>
      </c>
      <c r="QXX5" s="46" t="s">
        <v>51668</v>
      </c>
      <c r="QXY5" s="46" t="s">
        <v>51669</v>
      </c>
      <c r="QXZ5" s="46" t="s">
        <v>51670</v>
      </c>
      <c r="QYA5" s="46" t="s">
        <v>51671</v>
      </c>
      <c r="QYB5" s="46" t="s">
        <v>51672</v>
      </c>
      <c r="QYC5" s="46" t="s">
        <v>51673</v>
      </c>
      <c r="QYD5" s="46" t="s">
        <v>51674</v>
      </c>
      <c r="QYE5" s="46" t="s">
        <v>51675</v>
      </c>
      <c r="QYF5" s="46" t="s">
        <v>51676</v>
      </c>
      <c r="QYG5" s="46" t="s">
        <v>51677</v>
      </c>
      <c r="QYH5" s="46" t="s">
        <v>51678</v>
      </c>
      <c r="QYI5" s="46" t="s">
        <v>51679</v>
      </c>
      <c r="QYJ5" s="46" t="s">
        <v>51680</v>
      </c>
      <c r="QYK5" s="46" t="s">
        <v>51681</v>
      </c>
      <c r="QYL5" s="46" t="s">
        <v>51682</v>
      </c>
      <c r="QYM5" s="46" t="s">
        <v>51683</v>
      </c>
      <c r="QYN5" s="46" t="s">
        <v>51684</v>
      </c>
      <c r="QYO5" s="46" t="s">
        <v>51685</v>
      </c>
      <c r="QYP5" s="46" t="s">
        <v>51686</v>
      </c>
      <c r="QYQ5" s="46" t="s">
        <v>51687</v>
      </c>
      <c r="QYR5" s="46" t="s">
        <v>51688</v>
      </c>
      <c r="QYS5" s="46" t="s">
        <v>51689</v>
      </c>
      <c r="QYT5" s="46" t="s">
        <v>51690</v>
      </c>
      <c r="QYU5" s="46" t="s">
        <v>51691</v>
      </c>
      <c r="QYV5" s="46" t="s">
        <v>51692</v>
      </c>
      <c r="QYW5" s="46" t="s">
        <v>51693</v>
      </c>
      <c r="QYX5" s="46" t="s">
        <v>51694</v>
      </c>
      <c r="QYY5" s="46" t="s">
        <v>51695</v>
      </c>
      <c r="QYZ5" s="46" t="s">
        <v>51696</v>
      </c>
      <c r="QZA5" s="46" t="s">
        <v>51697</v>
      </c>
      <c r="QZB5" s="46" t="s">
        <v>51698</v>
      </c>
      <c r="QZC5" s="46" t="s">
        <v>51699</v>
      </c>
      <c r="QZD5" s="46" t="s">
        <v>51700</v>
      </c>
      <c r="QZE5" s="46" t="s">
        <v>51701</v>
      </c>
      <c r="QZF5" s="46" t="s">
        <v>51702</v>
      </c>
      <c r="QZG5" s="46" t="s">
        <v>51703</v>
      </c>
      <c r="QZH5" s="46" t="s">
        <v>51704</v>
      </c>
      <c r="QZI5" s="46" t="s">
        <v>51705</v>
      </c>
      <c r="QZJ5" s="46" t="s">
        <v>51706</v>
      </c>
      <c r="QZK5" s="46" t="s">
        <v>51707</v>
      </c>
      <c r="QZL5" s="46" t="s">
        <v>51708</v>
      </c>
      <c r="QZM5" s="46" t="s">
        <v>51709</v>
      </c>
      <c r="QZN5" s="46" t="s">
        <v>51710</v>
      </c>
      <c r="QZO5" s="46" t="s">
        <v>51711</v>
      </c>
      <c r="QZP5" s="46" t="s">
        <v>51712</v>
      </c>
      <c r="QZQ5" s="46" t="s">
        <v>51713</v>
      </c>
      <c r="QZR5" s="46" t="s">
        <v>51714</v>
      </c>
      <c r="QZS5" s="46" t="s">
        <v>51715</v>
      </c>
      <c r="QZT5" s="46" t="s">
        <v>51716</v>
      </c>
      <c r="QZU5" s="46" t="s">
        <v>51717</v>
      </c>
      <c r="QZV5" s="46" t="s">
        <v>51718</v>
      </c>
      <c r="QZW5" s="46" t="s">
        <v>51719</v>
      </c>
      <c r="QZX5" s="46" t="s">
        <v>51720</v>
      </c>
      <c r="QZY5" s="46" t="s">
        <v>51721</v>
      </c>
      <c r="QZZ5" s="46" t="s">
        <v>51722</v>
      </c>
      <c r="RAA5" s="46" t="s">
        <v>51723</v>
      </c>
      <c r="RAB5" s="46" t="s">
        <v>51724</v>
      </c>
      <c r="RAC5" s="46" t="s">
        <v>51725</v>
      </c>
      <c r="RAD5" s="46" t="s">
        <v>51726</v>
      </c>
      <c r="RAE5" s="46" t="s">
        <v>51727</v>
      </c>
      <c r="RAF5" s="46" t="s">
        <v>51728</v>
      </c>
      <c r="RAG5" s="46" t="s">
        <v>51729</v>
      </c>
      <c r="RAH5" s="46" t="s">
        <v>51730</v>
      </c>
      <c r="RAI5" s="46" t="s">
        <v>51731</v>
      </c>
      <c r="RAJ5" s="46" t="s">
        <v>51732</v>
      </c>
      <c r="RAK5" s="46" t="s">
        <v>51733</v>
      </c>
      <c r="RAL5" s="46" t="s">
        <v>51734</v>
      </c>
      <c r="RAM5" s="46" t="s">
        <v>51735</v>
      </c>
      <c r="RAN5" s="46" t="s">
        <v>51736</v>
      </c>
      <c r="RAO5" s="46" t="s">
        <v>51737</v>
      </c>
      <c r="RAP5" s="46" t="s">
        <v>51738</v>
      </c>
      <c r="RAQ5" s="46" t="s">
        <v>51739</v>
      </c>
      <c r="RAR5" s="46" t="s">
        <v>51740</v>
      </c>
      <c r="RAS5" s="46" t="s">
        <v>51741</v>
      </c>
      <c r="RAT5" s="46" t="s">
        <v>51742</v>
      </c>
      <c r="RAU5" s="46" t="s">
        <v>51743</v>
      </c>
      <c r="RAV5" s="46" t="s">
        <v>51744</v>
      </c>
      <c r="RAW5" s="46" t="s">
        <v>51745</v>
      </c>
      <c r="RAX5" s="46" t="s">
        <v>51746</v>
      </c>
      <c r="RAY5" s="46" t="s">
        <v>51747</v>
      </c>
      <c r="RAZ5" s="46" t="s">
        <v>51748</v>
      </c>
      <c r="RBA5" s="46" t="s">
        <v>51749</v>
      </c>
      <c r="RBB5" s="46" t="s">
        <v>51750</v>
      </c>
      <c r="RBC5" s="46" t="s">
        <v>51751</v>
      </c>
      <c r="RBD5" s="46" t="s">
        <v>51752</v>
      </c>
      <c r="RBE5" s="46" t="s">
        <v>51753</v>
      </c>
      <c r="RBF5" s="46" t="s">
        <v>51754</v>
      </c>
      <c r="RBG5" s="46" t="s">
        <v>51755</v>
      </c>
      <c r="RBH5" s="46" t="s">
        <v>51756</v>
      </c>
      <c r="RBI5" s="46" t="s">
        <v>51757</v>
      </c>
      <c r="RBJ5" s="46" t="s">
        <v>51758</v>
      </c>
      <c r="RBK5" s="46" t="s">
        <v>51759</v>
      </c>
      <c r="RBL5" s="46" t="s">
        <v>51760</v>
      </c>
      <c r="RBM5" s="46" t="s">
        <v>51761</v>
      </c>
      <c r="RBN5" s="46" t="s">
        <v>51762</v>
      </c>
      <c r="RBO5" s="46" t="s">
        <v>51763</v>
      </c>
      <c r="RBP5" s="46" t="s">
        <v>51764</v>
      </c>
      <c r="RBQ5" s="46" t="s">
        <v>51765</v>
      </c>
      <c r="RBR5" s="46" t="s">
        <v>51766</v>
      </c>
      <c r="RBS5" s="46" t="s">
        <v>51767</v>
      </c>
      <c r="RBT5" s="46" t="s">
        <v>51768</v>
      </c>
      <c r="RBU5" s="46" t="s">
        <v>51769</v>
      </c>
      <c r="RBV5" s="46" t="s">
        <v>51770</v>
      </c>
      <c r="RBW5" s="46" t="s">
        <v>51771</v>
      </c>
      <c r="RBX5" s="46" t="s">
        <v>51772</v>
      </c>
      <c r="RBY5" s="46" t="s">
        <v>51773</v>
      </c>
      <c r="RBZ5" s="46" t="s">
        <v>51774</v>
      </c>
      <c r="RCA5" s="46" t="s">
        <v>51775</v>
      </c>
      <c r="RCB5" s="46" t="s">
        <v>51776</v>
      </c>
      <c r="RCC5" s="46" t="s">
        <v>51777</v>
      </c>
      <c r="RCD5" s="46" t="s">
        <v>51778</v>
      </c>
      <c r="RCE5" s="46" t="s">
        <v>51779</v>
      </c>
      <c r="RCF5" s="46" t="s">
        <v>51780</v>
      </c>
      <c r="RCG5" s="46" t="s">
        <v>51781</v>
      </c>
      <c r="RCH5" s="46" t="s">
        <v>51782</v>
      </c>
      <c r="RCI5" s="46" t="s">
        <v>51783</v>
      </c>
      <c r="RCJ5" s="46" t="s">
        <v>51784</v>
      </c>
      <c r="RCK5" s="46" t="s">
        <v>51785</v>
      </c>
      <c r="RCL5" s="46" t="s">
        <v>51786</v>
      </c>
      <c r="RCM5" s="46" t="s">
        <v>51787</v>
      </c>
      <c r="RCN5" s="46" t="s">
        <v>51788</v>
      </c>
      <c r="RCO5" s="46" t="s">
        <v>51789</v>
      </c>
      <c r="RCP5" s="46" t="s">
        <v>51790</v>
      </c>
      <c r="RCQ5" s="46" t="s">
        <v>51791</v>
      </c>
      <c r="RCR5" s="46" t="s">
        <v>51792</v>
      </c>
      <c r="RCS5" s="46" t="s">
        <v>51793</v>
      </c>
      <c r="RCT5" s="46" t="s">
        <v>51794</v>
      </c>
      <c r="RCU5" s="46" t="s">
        <v>51795</v>
      </c>
      <c r="RCV5" s="46" t="s">
        <v>51796</v>
      </c>
      <c r="RCW5" s="46" t="s">
        <v>51797</v>
      </c>
      <c r="RCX5" s="46" t="s">
        <v>51798</v>
      </c>
      <c r="RCY5" s="46" t="s">
        <v>51799</v>
      </c>
      <c r="RCZ5" s="46" t="s">
        <v>51800</v>
      </c>
      <c r="RDA5" s="46" t="s">
        <v>51801</v>
      </c>
      <c r="RDB5" s="46" t="s">
        <v>51802</v>
      </c>
      <c r="RDC5" s="46" t="s">
        <v>51803</v>
      </c>
      <c r="RDD5" s="46" t="s">
        <v>51804</v>
      </c>
      <c r="RDE5" s="46" t="s">
        <v>51805</v>
      </c>
      <c r="RDF5" s="46" t="s">
        <v>51806</v>
      </c>
      <c r="RDG5" s="46" t="s">
        <v>51807</v>
      </c>
      <c r="RDH5" s="46" t="s">
        <v>51808</v>
      </c>
      <c r="RDI5" s="46" t="s">
        <v>51809</v>
      </c>
      <c r="RDJ5" s="46" t="s">
        <v>51810</v>
      </c>
      <c r="RDK5" s="46" t="s">
        <v>51811</v>
      </c>
      <c r="RDL5" s="46" t="s">
        <v>51812</v>
      </c>
      <c r="RDM5" s="46" t="s">
        <v>51813</v>
      </c>
      <c r="RDN5" s="46" t="s">
        <v>51814</v>
      </c>
      <c r="RDO5" s="46" t="s">
        <v>51815</v>
      </c>
      <c r="RDP5" s="46" t="s">
        <v>51816</v>
      </c>
      <c r="RDQ5" s="46" t="s">
        <v>51817</v>
      </c>
      <c r="RDR5" s="46" t="s">
        <v>51818</v>
      </c>
      <c r="RDS5" s="46" t="s">
        <v>51819</v>
      </c>
      <c r="RDT5" s="46" t="s">
        <v>51820</v>
      </c>
      <c r="RDU5" s="46" t="s">
        <v>51821</v>
      </c>
      <c r="RDV5" s="46" t="s">
        <v>51822</v>
      </c>
      <c r="RDW5" s="46" t="s">
        <v>51823</v>
      </c>
      <c r="RDX5" s="46" t="s">
        <v>51824</v>
      </c>
      <c r="RDY5" s="46" t="s">
        <v>51825</v>
      </c>
      <c r="RDZ5" s="46" t="s">
        <v>51826</v>
      </c>
      <c r="REA5" s="46" t="s">
        <v>51827</v>
      </c>
      <c r="REB5" s="46" t="s">
        <v>51828</v>
      </c>
      <c r="REC5" s="46" t="s">
        <v>51829</v>
      </c>
      <c r="RED5" s="46" t="s">
        <v>51830</v>
      </c>
      <c r="REE5" s="46" t="s">
        <v>51831</v>
      </c>
      <c r="REF5" s="46" t="s">
        <v>51832</v>
      </c>
      <c r="REG5" s="46" t="s">
        <v>51833</v>
      </c>
      <c r="REH5" s="46" t="s">
        <v>51834</v>
      </c>
      <c r="REI5" s="46" t="s">
        <v>51835</v>
      </c>
      <c r="REJ5" s="46" t="s">
        <v>51836</v>
      </c>
      <c r="REK5" s="46" t="s">
        <v>51837</v>
      </c>
      <c r="REL5" s="46" t="s">
        <v>51838</v>
      </c>
      <c r="REM5" s="46" t="s">
        <v>51839</v>
      </c>
      <c r="REN5" s="46" t="s">
        <v>51840</v>
      </c>
      <c r="REO5" s="46" t="s">
        <v>51841</v>
      </c>
      <c r="REP5" s="46" t="s">
        <v>51842</v>
      </c>
      <c r="REQ5" s="46" t="s">
        <v>51843</v>
      </c>
      <c r="RER5" s="46" t="s">
        <v>51844</v>
      </c>
      <c r="RES5" s="46" t="s">
        <v>51845</v>
      </c>
      <c r="RET5" s="46" t="s">
        <v>51846</v>
      </c>
      <c r="REU5" s="46" t="s">
        <v>51847</v>
      </c>
      <c r="REV5" s="46" t="s">
        <v>51848</v>
      </c>
      <c r="REW5" s="46" t="s">
        <v>51849</v>
      </c>
      <c r="REX5" s="46" t="s">
        <v>51850</v>
      </c>
      <c r="REY5" s="46" t="s">
        <v>51851</v>
      </c>
      <c r="REZ5" s="46" t="s">
        <v>51852</v>
      </c>
      <c r="RFA5" s="46" t="s">
        <v>51853</v>
      </c>
      <c r="RFB5" s="46" t="s">
        <v>51854</v>
      </c>
      <c r="RFC5" s="46" t="s">
        <v>51855</v>
      </c>
      <c r="RFD5" s="46" t="s">
        <v>51856</v>
      </c>
      <c r="RFE5" s="46" t="s">
        <v>51857</v>
      </c>
      <c r="RFF5" s="46" t="s">
        <v>51858</v>
      </c>
      <c r="RFG5" s="46" t="s">
        <v>51859</v>
      </c>
      <c r="RFH5" s="46" t="s">
        <v>51860</v>
      </c>
      <c r="RFI5" s="46" t="s">
        <v>51861</v>
      </c>
      <c r="RFJ5" s="46" t="s">
        <v>51862</v>
      </c>
      <c r="RFK5" s="46" t="s">
        <v>51863</v>
      </c>
      <c r="RFL5" s="46" t="s">
        <v>51864</v>
      </c>
      <c r="RFM5" s="46" t="s">
        <v>51865</v>
      </c>
      <c r="RFN5" s="46" t="s">
        <v>51866</v>
      </c>
      <c r="RFO5" s="46" t="s">
        <v>51867</v>
      </c>
      <c r="RFP5" s="46" t="s">
        <v>51868</v>
      </c>
      <c r="RFQ5" s="46" t="s">
        <v>51869</v>
      </c>
      <c r="RFR5" s="46" t="s">
        <v>51870</v>
      </c>
      <c r="RFS5" s="46" t="s">
        <v>51871</v>
      </c>
      <c r="RFT5" s="46" t="s">
        <v>51872</v>
      </c>
      <c r="RFU5" s="46" t="s">
        <v>51873</v>
      </c>
      <c r="RFV5" s="46" t="s">
        <v>51874</v>
      </c>
      <c r="RFW5" s="46" t="s">
        <v>51875</v>
      </c>
      <c r="RFX5" s="46" t="s">
        <v>51876</v>
      </c>
      <c r="RFY5" s="46" t="s">
        <v>51877</v>
      </c>
      <c r="RFZ5" s="46" t="s">
        <v>51878</v>
      </c>
      <c r="RGA5" s="46" t="s">
        <v>51879</v>
      </c>
      <c r="RGB5" s="46" t="s">
        <v>51880</v>
      </c>
      <c r="RGC5" s="46" t="s">
        <v>51881</v>
      </c>
      <c r="RGD5" s="46" t="s">
        <v>51882</v>
      </c>
      <c r="RGE5" s="46" t="s">
        <v>51883</v>
      </c>
      <c r="RGF5" s="46" t="s">
        <v>51884</v>
      </c>
      <c r="RGG5" s="46" t="s">
        <v>51885</v>
      </c>
      <c r="RGH5" s="46" t="s">
        <v>51886</v>
      </c>
      <c r="RGI5" s="46" t="s">
        <v>51887</v>
      </c>
      <c r="RGJ5" s="46" t="s">
        <v>51888</v>
      </c>
      <c r="RGK5" s="46" t="s">
        <v>51889</v>
      </c>
      <c r="RGL5" s="46" t="s">
        <v>51890</v>
      </c>
      <c r="RGM5" s="46" t="s">
        <v>51891</v>
      </c>
      <c r="RGN5" s="46" t="s">
        <v>51892</v>
      </c>
      <c r="RGO5" s="46" t="s">
        <v>51893</v>
      </c>
      <c r="RGP5" s="46" t="s">
        <v>51894</v>
      </c>
      <c r="RGQ5" s="46" t="s">
        <v>51895</v>
      </c>
      <c r="RGR5" s="46" t="s">
        <v>51896</v>
      </c>
      <c r="RGS5" s="46" t="s">
        <v>51897</v>
      </c>
      <c r="RGT5" s="46" t="s">
        <v>51898</v>
      </c>
      <c r="RGU5" s="46" t="s">
        <v>51899</v>
      </c>
      <c r="RGV5" s="46" t="s">
        <v>51900</v>
      </c>
      <c r="RGW5" s="46" t="s">
        <v>51901</v>
      </c>
      <c r="RGX5" s="46" t="s">
        <v>51902</v>
      </c>
      <c r="RGY5" s="46" t="s">
        <v>51903</v>
      </c>
      <c r="RGZ5" s="46" t="s">
        <v>51904</v>
      </c>
      <c r="RHA5" s="46" t="s">
        <v>51905</v>
      </c>
      <c r="RHB5" s="46" t="s">
        <v>51906</v>
      </c>
      <c r="RHC5" s="46" t="s">
        <v>51907</v>
      </c>
      <c r="RHD5" s="46" t="s">
        <v>51908</v>
      </c>
      <c r="RHE5" s="46" t="s">
        <v>51909</v>
      </c>
      <c r="RHF5" s="46" t="s">
        <v>51910</v>
      </c>
      <c r="RHG5" s="46" t="s">
        <v>51911</v>
      </c>
      <c r="RHH5" s="46" t="s">
        <v>51912</v>
      </c>
      <c r="RHI5" s="46" t="s">
        <v>51913</v>
      </c>
      <c r="RHJ5" s="46" t="s">
        <v>51914</v>
      </c>
      <c r="RHK5" s="46" t="s">
        <v>51915</v>
      </c>
      <c r="RHL5" s="46" t="s">
        <v>51916</v>
      </c>
      <c r="RHM5" s="46" t="s">
        <v>51917</v>
      </c>
      <c r="RHN5" s="46" t="s">
        <v>51918</v>
      </c>
      <c r="RHO5" s="46" t="s">
        <v>51919</v>
      </c>
      <c r="RHP5" s="46" t="s">
        <v>51920</v>
      </c>
      <c r="RHQ5" s="46" t="s">
        <v>51921</v>
      </c>
      <c r="RHR5" s="46" t="s">
        <v>51922</v>
      </c>
      <c r="RHS5" s="46" t="s">
        <v>51923</v>
      </c>
      <c r="RHT5" s="46" t="s">
        <v>51924</v>
      </c>
      <c r="RHU5" s="46" t="s">
        <v>51925</v>
      </c>
      <c r="RHV5" s="46" t="s">
        <v>51926</v>
      </c>
      <c r="RHW5" s="46" t="s">
        <v>51927</v>
      </c>
      <c r="RHX5" s="46" t="s">
        <v>51928</v>
      </c>
      <c r="RHY5" s="46" t="s">
        <v>51929</v>
      </c>
      <c r="RHZ5" s="46" t="s">
        <v>51930</v>
      </c>
      <c r="RIA5" s="46" t="s">
        <v>51931</v>
      </c>
      <c r="RIB5" s="46" t="s">
        <v>51932</v>
      </c>
      <c r="RIC5" s="46" t="s">
        <v>51933</v>
      </c>
      <c r="RID5" s="46" t="s">
        <v>51934</v>
      </c>
      <c r="RIE5" s="46" t="s">
        <v>51935</v>
      </c>
      <c r="RIF5" s="46" t="s">
        <v>51936</v>
      </c>
      <c r="RIG5" s="46" t="s">
        <v>51937</v>
      </c>
      <c r="RIH5" s="46" t="s">
        <v>51938</v>
      </c>
      <c r="RII5" s="46" t="s">
        <v>51939</v>
      </c>
      <c r="RIJ5" s="46" t="s">
        <v>51940</v>
      </c>
      <c r="RIK5" s="46" t="s">
        <v>51941</v>
      </c>
      <c r="RIL5" s="46" t="s">
        <v>51942</v>
      </c>
      <c r="RIM5" s="46" t="s">
        <v>51943</v>
      </c>
      <c r="RIN5" s="46" t="s">
        <v>51944</v>
      </c>
      <c r="RIO5" s="46" t="s">
        <v>51945</v>
      </c>
      <c r="RIP5" s="46" t="s">
        <v>51946</v>
      </c>
      <c r="RIQ5" s="46" t="s">
        <v>51947</v>
      </c>
      <c r="RIR5" s="46" t="s">
        <v>51948</v>
      </c>
      <c r="RIS5" s="46" t="s">
        <v>51949</v>
      </c>
      <c r="RIT5" s="46" t="s">
        <v>51950</v>
      </c>
      <c r="RIU5" s="46" t="s">
        <v>51951</v>
      </c>
      <c r="RIV5" s="46" t="s">
        <v>51952</v>
      </c>
      <c r="RIW5" s="46" t="s">
        <v>51953</v>
      </c>
      <c r="RIX5" s="46" t="s">
        <v>51954</v>
      </c>
      <c r="RIY5" s="46" t="s">
        <v>51955</v>
      </c>
      <c r="RIZ5" s="46" t="s">
        <v>51956</v>
      </c>
      <c r="RJA5" s="46" t="s">
        <v>51957</v>
      </c>
      <c r="RJB5" s="46" t="s">
        <v>51958</v>
      </c>
      <c r="RJC5" s="46" t="s">
        <v>51959</v>
      </c>
      <c r="RJD5" s="46" t="s">
        <v>51960</v>
      </c>
      <c r="RJE5" s="46" t="s">
        <v>51961</v>
      </c>
      <c r="RJF5" s="46" t="s">
        <v>51962</v>
      </c>
      <c r="RJG5" s="46" t="s">
        <v>51963</v>
      </c>
      <c r="RJH5" s="46" t="s">
        <v>51964</v>
      </c>
      <c r="RJI5" s="46" t="s">
        <v>51965</v>
      </c>
      <c r="RJJ5" s="46" t="s">
        <v>51966</v>
      </c>
      <c r="RJK5" s="46" t="s">
        <v>51967</v>
      </c>
      <c r="RJL5" s="46" t="s">
        <v>51968</v>
      </c>
      <c r="RJM5" s="46" t="s">
        <v>51969</v>
      </c>
      <c r="RJN5" s="46" t="s">
        <v>51970</v>
      </c>
      <c r="RJO5" s="46" t="s">
        <v>51971</v>
      </c>
      <c r="RJP5" s="46" t="s">
        <v>51972</v>
      </c>
      <c r="RJQ5" s="46" t="s">
        <v>51973</v>
      </c>
      <c r="RJR5" s="46" t="s">
        <v>51974</v>
      </c>
      <c r="RJS5" s="46" t="s">
        <v>51975</v>
      </c>
      <c r="RJT5" s="46" t="s">
        <v>51976</v>
      </c>
      <c r="RJU5" s="46" t="s">
        <v>51977</v>
      </c>
      <c r="RJV5" s="46" t="s">
        <v>51978</v>
      </c>
      <c r="RJW5" s="46" t="s">
        <v>51979</v>
      </c>
      <c r="RJX5" s="46" t="s">
        <v>51980</v>
      </c>
      <c r="RJY5" s="46" t="s">
        <v>51981</v>
      </c>
      <c r="RJZ5" s="46" t="s">
        <v>51982</v>
      </c>
      <c r="RKA5" s="46" t="s">
        <v>51983</v>
      </c>
      <c r="RKB5" s="46" t="s">
        <v>51984</v>
      </c>
      <c r="RKC5" s="46" t="s">
        <v>51985</v>
      </c>
      <c r="RKD5" s="46" t="s">
        <v>51986</v>
      </c>
      <c r="RKE5" s="46" t="s">
        <v>51987</v>
      </c>
      <c r="RKF5" s="46" t="s">
        <v>51988</v>
      </c>
      <c r="RKG5" s="46" t="s">
        <v>51989</v>
      </c>
      <c r="RKH5" s="46" t="s">
        <v>51990</v>
      </c>
      <c r="RKI5" s="46" t="s">
        <v>51991</v>
      </c>
      <c r="RKJ5" s="46" t="s">
        <v>51992</v>
      </c>
      <c r="RKK5" s="46" t="s">
        <v>51993</v>
      </c>
      <c r="RKL5" s="46" t="s">
        <v>51994</v>
      </c>
      <c r="RKM5" s="46" t="s">
        <v>51995</v>
      </c>
      <c r="RKN5" s="46" t="s">
        <v>51996</v>
      </c>
      <c r="RKO5" s="46" t="s">
        <v>51997</v>
      </c>
      <c r="RKP5" s="46" t="s">
        <v>51998</v>
      </c>
      <c r="RKQ5" s="46" t="s">
        <v>51999</v>
      </c>
      <c r="RKR5" s="46" t="s">
        <v>52000</v>
      </c>
      <c r="RKS5" s="46" t="s">
        <v>52001</v>
      </c>
      <c r="RKT5" s="46" t="s">
        <v>52002</v>
      </c>
      <c r="RKU5" s="46" t="s">
        <v>52003</v>
      </c>
      <c r="RKV5" s="46" t="s">
        <v>52004</v>
      </c>
      <c r="RKW5" s="46" t="s">
        <v>52005</v>
      </c>
      <c r="RKX5" s="46" t="s">
        <v>52006</v>
      </c>
      <c r="RKY5" s="46" t="s">
        <v>52007</v>
      </c>
      <c r="RKZ5" s="46" t="s">
        <v>52008</v>
      </c>
      <c r="RLA5" s="46" t="s">
        <v>52009</v>
      </c>
      <c r="RLB5" s="46" t="s">
        <v>52010</v>
      </c>
      <c r="RLC5" s="46" t="s">
        <v>52011</v>
      </c>
      <c r="RLD5" s="46" t="s">
        <v>52012</v>
      </c>
      <c r="RLE5" s="46" t="s">
        <v>52013</v>
      </c>
      <c r="RLF5" s="46" t="s">
        <v>52014</v>
      </c>
      <c r="RLG5" s="46" t="s">
        <v>52015</v>
      </c>
      <c r="RLH5" s="46" t="s">
        <v>52016</v>
      </c>
      <c r="RLI5" s="46" t="s">
        <v>52017</v>
      </c>
      <c r="RLJ5" s="46" t="s">
        <v>52018</v>
      </c>
      <c r="RLK5" s="46" t="s">
        <v>52019</v>
      </c>
      <c r="RLL5" s="46" t="s">
        <v>52020</v>
      </c>
      <c r="RLM5" s="46" t="s">
        <v>52021</v>
      </c>
      <c r="RLN5" s="46" t="s">
        <v>52022</v>
      </c>
      <c r="RLO5" s="46" t="s">
        <v>52023</v>
      </c>
      <c r="RLP5" s="46" t="s">
        <v>52024</v>
      </c>
      <c r="RLQ5" s="46" t="s">
        <v>52025</v>
      </c>
      <c r="RLR5" s="46" t="s">
        <v>52026</v>
      </c>
      <c r="RLS5" s="46" t="s">
        <v>52027</v>
      </c>
      <c r="RLT5" s="46" t="s">
        <v>52028</v>
      </c>
      <c r="RLU5" s="46" t="s">
        <v>52029</v>
      </c>
      <c r="RLV5" s="46" t="s">
        <v>52030</v>
      </c>
      <c r="RLW5" s="46" t="s">
        <v>52031</v>
      </c>
      <c r="RLX5" s="46" t="s">
        <v>52032</v>
      </c>
      <c r="RLY5" s="46" t="s">
        <v>52033</v>
      </c>
      <c r="RLZ5" s="46" t="s">
        <v>52034</v>
      </c>
      <c r="RMA5" s="46" t="s">
        <v>52035</v>
      </c>
      <c r="RMB5" s="46" t="s">
        <v>52036</v>
      </c>
      <c r="RMC5" s="46" t="s">
        <v>52037</v>
      </c>
      <c r="RMD5" s="46" t="s">
        <v>52038</v>
      </c>
      <c r="RME5" s="46" t="s">
        <v>52039</v>
      </c>
      <c r="RMF5" s="46" t="s">
        <v>52040</v>
      </c>
      <c r="RMG5" s="46" t="s">
        <v>52041</v>
      </c>
      <c r="RMH5" s="46" t="s">
        <v>52042</v>
      </c>
      <c r="RMI5" s="46" t="s">
        <v>52043</v>
      </c>
      <c r="RMJ5" s="46" t="s">
        <v>52044</v>
      </c>
      <c r="RMK5" s="46" t="s">
        <v>52045</v>
      </c>
      <c r="RML5" s="46" t="s">
        <v>52046</v>
      </c>
      <c r="RMM5" s="46" t="s">
        <v>52047</v>
      </c>
      <c r="RMN5" s="46" t="s">
        <v>52048</v>
      </c>
      <c r="RMO5" s="46" t="s">
        <v>52049</v>
      </c>
      <c r="RMP5" s="46" t="s">
        <v>52050</v>
      </c>
      <c r="RMQ5" s="46" t="s">
        <v>52051</v>
      </c>
      <c r="RMR5" s="46" t="s">
        <v>52052</v>
      </c>
      <c r="RMS5" s="46" t="s">
        <v>52053</v>
      </c>
      <c r="RMT5" s="46" t="s">
        <v>52054</v>
      </c>
      <c r="RMU5" s="46" t="s">
        <v>52055</v>
      </c>
      <c r="RMV5" s="46" t="s">
        <v>52056</v>
      </c>
      <c r="RMW5" s="46" t="s">
        <v>52057</v>
      </c>
      <c r="RMX5" s="46" t="s">
        <v>52058</v>
      </c>
      <c r="RMY5" s="46" t="s">
        <v>52059</v>
      </c>
      <c r="RMZ5" s="46" t="s">
        <v>52060</v>
      </c>
      <c r="RNA5" s="46" t="s">
        <v>52061</v>
      </c>
      <c r="RNB5" s="46" t="s">
        <v>52062</v>
      </c>
      <c r="RNC5" s="46" t="s">
        <v>52063</v>
      </c>
      <c r="RND5" s="46" t="s">
        <v>52064</v>
      </c>
      <c r="RNE5" s="46" t="s">
        <v>52065</v>
      </c>
      <c r="RNF5" s="46" t="s">
        <v>52066</v>
      </c>
      <c r="RNG5" s="46" t="s">
        <v>52067</v>
      </c>
      <c r="RNH5" s="46" t="s">
        <v>52068</v>
      </c>
      <c r="RNI5" s="46" t="s">
        <v>52069</v>
      </c>
      <c r="RNJ5" s="46" t="s">
        <v>52070</v>
      </c>
      <c r="RNK5" s="46" t="s">
        <v>52071</v>
      </c>
      <c r="RNL5" s="46" t="s">
        <v>52072</v>
      </c>
      <c r="RNM5" s="46" t="s">
        <v>52073</v>
      </c>
      <c r="RNN5" s="46" t="s">
        <v>52074</v>
      </c>
      <c r="RNO5" s="46" t="s">
        <v>52075</v>
      </c>
      <c r="RNP5" s="46" t="s">
        <v>52076</v>
      </c>
      <c r="RNQ5" s="46" t="s">
        <v>52077</v>
      </c>
      <c r="RNR5" s="46" t="s">
        <v>52078</v>
      </c>
      <c r="RNS5" s="46" t="s">
        <v>52079</v>
      </c>
      <c r="RNT5" s="46" t="s">
        <v>52080</v>
      </c>
      <c r="RNU5" s="46" t="s">
        <v>52081</v>
      </c>
      <c r="RNV5" s="46" t="s">
        <v>52082</v>
      </c>
      <c r="RNW5" s="46" t="s">
        <v>52083</v>
      </c>
      <c r="RNX5" s="46" t="s">
        <v>52084</v>
      </c>
      <c r="RNY5" s="46" t="s">
        <v>52085</v>
      </c>
      <c r="RNZ5" s="46" t="s">
        <v>52086</v>
      </c>
      <c r="ROA5" s="46" t="s">
        <v>52087</v>
      </c>
      <c r="ROB5" s="46" t="s">
        <v>52088</v>
      </c>
      <c r="ROC5" s="46" t="s">
        <v>52089</v>
      </c>
      <c r="ROD5" s="46" t="s">
        <v>52090</v>
      </c>
      <c r="ROE5" s="46" t="s">
        <v>52091</v>
      </c>
      <c r="ROF5" s="46" t="s">
        <v>52092</v>
      </c>
      <c r="ROG5" s="46" t="s">
        <v>52093</v>
      </c>
      <c r="ROH5" s="46" t="s">
        <v>52094</v>
      </c>
      <c r="ROI5" s="46" t="s">
        <v>52095</v>
      </c>
      <c r="ROJ5" s="46" t="s">
        <v>52096</v>
      </c>
      <c r="ROK5" s="46" t="s">
        <v>52097</v>
      </c>
      <c r="ROL5" s="46" t="s">
        <v>52098</v>
      </c>
      <c r="ROM5" s="46" t="s">
        <v>52099</v>
      </c>
      <c r="RON5" s="46" t="s">
        <v>52100</v>
      </c>
      <c r="ROO5" s="46" t="s">
        <v>52101</v>
      </c>
      <c r="ROP5" s="46" t="s">
        <v>52102</v>
      </c>
      <c r="ROQ5" s="46" t="s">
        <v>52103</v>
      </c>
      <c r="ROR5" s="46" t="s">
        <v>52104</v>
      </c>
      <c r="ROS5" s="46" t="s">
        <v>52105</v>
      </c>
      <c r="ROT5" s="46" t="s">
        <v>52106</v>
      </c>
      <c r="ROU5" s="46" t="s">
        <v>52107</v>
      </c>
      <c r="ROV5" s="46" t="s">
        <v>52108</v>
      </c>
      <c r="ROW5" s="46" t="s">
        <v>52109</v>
      </c>
      <c r="ROX5" s="46" t="s">
        <v>52110</v>
      </c>
      <c r="ROY5" s="46" t="s">
        <v>52111</v>
      </c>
      <c r="ROZ5" s="46" t="s">
        <v>52112</v>
      </c>
      <c r="RPA5" s="46" t="s">
        <v>52113</v>
      </c>
      <c r="RPB5" s="46" t="s">
        <v>52114</v>
      </c>
      <c r="RPC5" s="46" t="s">
        <v>52115</v>
      </c>
      <c r="RPD5" s="46" t="s">
        <v>52116</v>
      </c>
      <c r="RPE5" s="46" t="s">
        <v>52117</v>
      </c>
      <c r="RPF5" s="46" t="s">
        <v>52118</v>
      </c>
      <c r="RPG5" s="46" t="s">
        <v>52119</v>
      </c>
      <c r="RPH5" s="46" t="s">
        <v>52120</v>
      </c>
      <c r="RPI5" s="46" t="s">
        <v>52121</v>
      </c>
      <c r="RPJ5" s="46" t="s">
        <v>52122</v>
      </c>
      <c r="RPK5" s="46" t="s">
        <v>52123</v>
      </c>
      <c r="RPL5" s="46" t="s">
        <v>52124</v>
      </c>
      <c r="RPM5" s="46" t="s">
        <v>52125</v>
      </c>
      <c r="RPN5" s="46" t="s">
        <v>52126</v>
      </c>
      <c r="RPO5" s="46" t="s">
        <v>52127</v>
      </c>
      <c r="RPP5" s="46" t="s">
        <v>52128</v>
      </c>
      <c r="RPQ5" s="46" t="s">
        <v>52129</v>
      </c>
      <c r="RPR5" s="46" t="s">
        <v>52130</v>
      </c>
      <c r="RPS5" s="46" t="s">
        <v>52131</v>
      </c>
      <c r="RPT5" s="46" t="s">
        <v>52132</v>
      </c>
      <c r="RPU5" s="46" t="s">
        <v>52133</v>
      </c>
      <c r="RPV5" s="46" t="s">
        <v>52134</v>
      </c>
      <c r="RPW5" s="46" t="s">
        <v>52135</v>
      </c>
      <c r="RPX5" s="46" t="s">
        <v>52136</v>
      </c>
      <c r="RPY5" s="46" t="s">
        <v>52137</v>
      </c>
      <c r="RPZ5" s="46" t="s">
        <v>52138</v>
      </c>
      <c r="RQA5" s="46" t="s">
        <v>52139</v>
      </c>
      <c r="RQB5" s="46" t="s">
        <v>52140</v>
      </c>
      <c r="RQC5" s="46" t="s">
        <v>52141</v>
      </c>
      <c r="RQD5" s="46" t="s">
        <v>52142</v>
      </c>
      <c r="RQE5" s="46" t="s">
        <v>52143</v>
      </c>
      <c r="RQF5" s="46" t="s">
        <v>52144</v>
      </c>
      <c r="RQG5" s="46" t="s">
        <v>52145</v>
      </c>
      <c r="RQH5" s="46" t="s">
        <v>52146</v>
      </c>
      <c r="RQI5" s="46" t="s">
        <v>52147</v>
      </c>
      <c r="RQJ5" s="46" t="s">
        <v>52148</v>
      </c>
      <c r="RQK5" s="46" t="s">
        <v>52149</v>
      </c>
      <c r="RQL5" s="46" t="s">
        <v>52150</v>
      </c>
      <c r="RQM5" s="46" t="s">
        <v>52151</v>
      </c>
      <c r="RQN5" s="46" t="s">
        <v>52152</v>
      </c>
      <c r="RQO5" s="46" t="s">
        <v>52153</v>
      </c>
      <c r="RQP5" s="46" t="s">
        <v>52154</v>
      </c>
      <c r="RQQ5" s="46" t="s">
        <v>52155</v>
      </c>
      <c r="RQR5" s="46" t="s">
        <v>52156</v>
      </c>
      <c r="RQS5" s="46" t="s">
        <v>52157</v>
      </c>
      <c r="RQT5" s="46" t="s">
        <v>52158</v>
      </c>
      <c r="RQU5" s="46" t="s">
        <v>52159</v>
      </c>
      <c r="RQV5" s="46" t="s">
        <v>52160</v>
      </c>
      <c r="RQW5" s="46" t="s">
        <v>52161</v>
      </c>
      <c r="RQX5" s="46" t="s">
        <v>52162</v>
      </c>
      <c r="RQY5" s="46" t="s">
        <v>52163</v>
      </c>
      <c r="RQZ5" s="46" t="s">
        <v>52164</v>
      </c>
      <c r="RRA5" s="46" t="s">
        <v>52165</v>
      </c>
      <c r="RRB5" s="46" t="s">
        <v>52166</v>
      </c>
      <c r="RRC5" s="46" t="s">
        <v>52167</v>
      </c>
      <c r="RRD5" s="46" t="s">
        <v>52168</v>
      </c>
      <c r="RRE5" s="46" t="s">
        <v>52169</v>
      </c>
      <c r="RRF5" s="46" t="s">
        <v>52170</v>
      </c>
      <c r="RRG5" s="46" t="s">
        <v>52171</v>
      </c>
      <c r="RRH5" s="46" t="s">
        <v>52172</v>
      </c>
      <c r="RRI5" s="46" t="s">
        <v>52173</v>
      </c>
      <c r="RRJ5" s="46" t="s">
        <v>52174</v>
      </c>
      <c r="RRK5" s="46" t="s">
        <v>52175</v>
      </c>
      <c r="RRL5" s="46" t="s">
        <v>52176</v>
      </c>
      <c r="RRM5" s="46" t="s">
        <v>52177</v>
      </c>
      <c r="RRN5" s="46" t="s">
        <v>52178</v>
      </c>
      <c r="RRO5" s="46" t="s">
        <v>52179</v>
      </c>
      <c r="RRP5" s="46" t="s">
        <v>52180</v>
      </c>
      <c r="RRQ5" s="46" t="s">
        <v>52181</v>
      </c>
      <c r="RRR5" s="46" t="s">
        <v>52182</v>
      </c>
      <c r="RRS5" s="46" t="s">
        <v>52183</v>
      </c>
      <c r="RRT5" s="46" t="s">
        <v>52184</v>
      </c>
      <c r="RRU5" s="46" t="s">
        <v>52185</v>
      </c>
      <c r="RRV5" s="46" t="s">
        <v>52186</v>
      </c>
      <c r="RRW5" s="46" t="s">
        <v>52187</v>
      </c>
      <c r="RRX5" s="46" t="s">
        <v>52188</v>
      </c>
      <c r="RRY5" s="46" t="s">
        <v>52189</v>
      </c>
      <c r="RRZ5" s="46" t="s">
        <v>52190</v>
      </c>
      <c r="RSA5" s="46" t="s">
        <v>52191</v>
      </c>
      <c r="RSB5" s="46" t="s">
        <v>52192</v>
      </c>
      <c r="RSC5" s="46" t="s">
        <v>52193</v>
      </c>
      <c r="RSD5" s="46" t="s">
        <v>52194</v>
      </c>
      <c r="RSE5" s="46" t="s">
        <v>52195</v>
      </c>
      <c r="RSF5" s="46" t="s">
        <v>52196</v>
      </c>
      <c r="RSG5" s="46" t="s">
        <v>52197</v>
      </c>
      <c r="RSH5" s="46" t="s">
        <v>52198</v>
      </c>
      <c r="RSI5" s="46" t="s">
        <v>52199</v>
      </c>
      <c r="RSJ5" s="46" t="s">
        <v>52200</v>
      </c>
      <c r="RSK5" s="46" t="s">
        <v>52201</v>
      </c>
      <c r="RSL5" s="46" t="s">
        <v>52202</v>
      </c>
      <c r="RSM5" s="46" t="s">
        <v>52203</v>
      </c>
      <c r="RSN5" s="46" t="s">
        <v>52204</v>
      </c>
      <c r="RSO5" s="46" t="s">
        <v>52205</v>
      </c>
      <c r="RSP5" s="46" t="s">
        <v>52206</v>
      </c>
      <c r="RSQ5" s="46" t="s">
        <v>52207</v>
      </c>
      <c r="RSR5" s="46" t="s">
        <v>52208</v>
      </c>
      <c r="RSS5" s="46" t="s">
        <v>52209</v>
      </c>
      <c r="RST5" s="46" t="s">
        <v>52210</v>
      </c>
      <c r="RSU5" s="46" t="s">
        <v>52211</v>
      </c>
      <c r="RSV5" s="46" t="s">
        <v>52212</v>
      </c>
      <c r="RSW5" s="46" t="s">
        <v>52213</v>
      </c>
      <c r="RSX5" s="46" t="s">
        <v>52214</v>
      </c>
      <c r="RSY5" s="46" t="s">
        <v>52215</v>
      </c>
      <c r="RSZ5" s="46" t="s">
        <v>52216</v>
      </c>
      <c r="RTA5" s="46" t="s">
        <v>52217</v>
      </c>
      <c r="RTB5" s="46" t="s">
        <v>52218</v>
      </c>
      <c r="RTC5" s="46" t="s">
        <v>52219</v>
      </c>
      <c r="RTD5" s="46" t="s">
        <v>52220</v>
      </c>
      <c r="RTE5" s="46" t="s">
        <v>52221</v>
      </c>
      <c r="RTF5" s="46" t="s">
        <v>52222</v>
      </c>
      <c r="RTG5" s="46" t="s">
        <v>52223</v>
      </c>
      <c r="RTH5" s="46" t="s">
        <v>52224</v>
      </c>
      <c r="RTI5" s="46" t="s">
        <v>52225</v>
      </c>
      <c r="RTJ5" s="46" t="s">
        <v>52226</v>
      </c>
      <c r="RTK5" s="46" t="s">
        <v>52227</v>
      </c>
      <c r="RTL5" s="46" t="s">
        <v>52228</v>
      </c>
      <c r="RTM5" s="46" t="s">
        <v>52229</v>
      </c>
      <c r="RTN5" s="46" t="s">
        <v>52230</v>
      </c>
      <c r="RTO5" s="46" t="s">
        <v>52231</v>
      </c>
      <c r="RTP5" s="46" t="s">
        <v>52232</v>
      </c>
      <c r="RTQ5" s="46" t="s">
        <v>52233</v>
      </c>
      <c r="RTR5" s="46" t="s">
        <v>52234</v>
      </c>
      <c r="RTS5" s="46" t="s">
        <v>52235</v>
      </c>
      <c r="RTT5" s="46" t="s">
        <v>52236</v>
      </c>
      <c r="RTU5" s="46" t="s">
        <v>52237</v>
      </c>
      <c r="RTV5" s="46" t="s">
        <v>52238</v>
      </c>
      <c r="RTW5" s="46" t="s">
        <v>52239</v>
      </c>
      <c r="RTX5" s="46" t="s">
        <v>52240</v>
      </c>
      <c r="RTY5" s="46" t="s">
        <v>52241</v>
      </c>
      <c r="RTZ5" s="46" t="s">
        <v>52242</v>
      </c>
      <c r="RUA5" s="46" t="s">
        <v>52243</v>
      </c>
      <c r="RUB5" s="46" t="s">
        <v>52244</v>
      </c>
      <c r="RUC5" s="46" t="s">
        <v>52245</v>
      </c>
      <c r="RUD5" s="46" t="s">
        <v>52246</v>
      </c>
      <c r="RUE5" s="46" t="s">
        <v>52247</v>
      </c>
      <c r="RUF5" s="46" t="s">
        <v>52248</v>
      </c>
      <c r="RUG5" s="46" t="s">
        <v>52249</v>
      </c>
      <c r="RUH5" s="46" t="s">
        <v>52250</v>
      </c>
      <c r="RUI5" s="46" t="s">
        <v>52251</v>
      </c>
      <c r="RUJ5" s="46" t="s">
        <v>52252</v>
      </c>
      <c r="RUK5" s="46" t="s">
        <v>52253</v>
      </c>
      <c r="RUL5" s="46" t="s">
        <v>52254</v>
      </c>
      <c r="RUM5" s="46" t="s">
        <v>52255</v>
      </c>
      <c r="RUN5" s="46" t="s">
        <v>52256</v>
      </c>
      <c r="RUO5" s="46" t="s">
        <v>52257</v>
      </c>
      <c r="RUP5" s="46" t="s">
        <v>52258</v>
      </c>
      <c r="RUQ5" s="46" t="s">
        <v>52259</v>
      </c>
      <c r="RUR5" s="46" t="s">
        <v>52260</v>
      </c>
      <c r="RUS5" s="46" t="s">
        <v>52261</v>
      </c>
      <c r="RUT5" s="46" t="s">
        <v>52262</v>
      </c>
      <c r="RUU5" s="46" t="s">
        <v>52263</v>
      </c>
      <c r="RUV5" s="46" t="s">
        <v>52264</v>
      </c>
      <c r="RUW5" s="46" t="s">
        <v>52265</v>
      </c>
      <c r="RUX5" s="46" t="s">
        <v>52266</v>
      </c>
      <c r="RUY5" s="46" t="s">
        <v>52267</v>
      </c>
      <c r="RUZ5" s="46" t="s">
        <v>52268</v>
      </c>
      <c r="RVA5" s="46" t="s">
        <v>52269</v>
      </c>
      <c r="RVB5" s="46" t="s">
        <v>52270</v>
      </c>
      <c r="RVC5" s="46" t="s">
        <v>52271</v>
      </c>
      <c r="RVD5" s="46" t="s">
        <v>52272</v>
      </c>
      <c r="RVE5" s="46" t="s">
        <v>52273</v>
      </c>
      <c r="RVF5" s="46" t="s">
        <v>52274</v>
      </c>
      <c r="RVG5" s="46" t="s">
        <v>52275</v>
      </c>
      <c r="RVH5" s="46" t="s">
        <v>52276</v>
      </c>
      <c r="RVI5" s="46" t="s">
        <v>52277</v>
      </c>
      <c r="RVJ5" s="46" t="s">
        <v>52278</v>
      </c>
      <c r="RVK5" s="46" t="s">
        <v>52279</v>
      </c>
      <c r="RVL5" s="46" t="s">
        <v>52280</v>
      </c>
      <c r="RVM5" s="46" t="s">
        <v>52281</v>
      </c>
      <c r="RVN5" s="46" t="s">
        <v>52282</v>
      </c>
      <c r="RVO5" s="46" t="s">
        <v>52283</v>
      </c>
      <c r="RVP5" s="46" t="s">
        <v>52284</v>
      </c>
      <c r="RVQ5" s="46" t="s">
        <v>52285</v>
      </c>
      <c r="RVR5" s="46" t="s">
        <v>52286</v>
      </c>
      <c r="RVS5" s="46" t="s">
        <v>52287</v>
      </c>
      <c r="RVT5" s="46" t="s">
        <v>52288</v>
      </c>
      <c r="RVU5" s="46" t="s">
        <v>52289</v>
      </c>
      <c r="RVV5" s="46" t="s">
        <v>52290</v>
      </c>
      <c r="RVW5" s="46" t="s">
        <v>52291</v>
      </c>
      <c r="RVX5" s="46" t="s">
        <v>52292</v>
      </c>
      <c r="RVY5" s="46" t="s">
        <v>52293</v>
      </c>
      <c r="RVZ5" s="46" t="s">
        <v>52294</v>
      </c>
      <c r="RWA5" s="46" t="s">
        <v>52295</v>
      </c>
      <c r="RWB5" s="46" t="s">
        <v>52296</v>
      </c>
      <c r="RWC5" s="46" t="s">
        <v>52297</v>
      </c>
      <c r="RWD5" s="46" t="s">
        <v>52298</v>
      </c>
      <c r="RWE5" s="46" t="s">
        <v>52299</v>
      </c>
      <c r="RWF5" s="46" t="s">
        <v>52300</v>
      </c>
      <c r="RWG5" s="46" t="s">
        <v>52301</v>
      </c>
      <c r="RWH5" s="46" t="s">
        <v>52302</v>
      </c>
      <c r="RWI5" s="46" t="s">
        <v>52303</v>
      </c>
      <c r="RWJ5" s="46" t="s">
        <v>52304</v>
      </c>
      <c r="RWK5" s="46" t="s">
        <v>52305</v>
      </c>
      <c r="RWL5" s="46" t="s">
        <v>52306</v>
      </c>
      <c r="RWM5" s="46" t="s">
        <v>52307</v>
      </c>
      <c r="RWN5" s="46" t="s">
        <v>52308</v>
      </c>
      <c r="RWO5" s="46" t="s">
        <v>52309</v>
      </c>
      <c r="RWP5" s="46" t="s">
        <v>52310</v>
      </c>
      <c r="RWQ5" s="46" t="s">
        <v>52311</v>
      </c>
      <c r="RWR5" s="46" t="s">
        <v>52312</v>
      </c>
      <c r="RWS5" s="46" t="s">
        <v>52313</v>
      </c>
      <c r="RWT5" s="46" t="s">
        <v>52314</v>
      </c>
      <c r="RWU5" s="46" t="s">
        <v>52315</v>
      </c>
      <c r="RWV5" s="46" t="s">
        <v>52316</v>
      </c>
      <c r="RWW5" s="46" t="s">
        <v>52317</v>
      </c>
      <c r="RWX5" s="46" t="s">
        <v>52318</v>
      </c>
      <c r="RWY5" s="46" t="s">
        <v>52319</v>
      </c>
      <c r="RWZ5" s="46" t="s">
        <v>52320</v>
      </c>
      <c r="RXA5" s="46" t="s">
        <v>52321</v>
      </c>
      <c r="RXB5" s="46" t="s">
        <v>52322</v>
      </c>
      <c r="RXC5" s="46" t="s">
        <v>52323</v>
      </c>
      <c r="RXD5" s="46" t="s">
        <v>52324</v>
      </c>
      <c r="RXE5" s="46" t="s">
        <v>52325</v>
      </c>
      <c r="RXF5" s="46" t="s">
        <v>52326</v>
      </c>
      <c r="RXG5" s="46" t="s">
        <v>52327</v>
      </c>
      <c r="RXH5" s="46" t="s">
        <v>52328</v>
      </c>
      <c r="RXI5" s="46" t="s">
        <v>52329</v>
      </c>
      <c r="RXJ5" s="46" t="s">
        <v>52330</v>
      </c>
      <c r="RXK5" s="46" t="s">
        <v>52331</v>
      </c>
      <c r="RXL5" s="46" t="s">
        <v>52332</v>
      </c>
      <c r="RXM5" s="46" t="s">
        <v>52333</v>
      </c>
      <c r="RXN5" s="46" t="s">
        <v>52334</v>
      </c>
      <c r="RXO5" s="46" t="s">
        <v>52335</v>
      </c>
      <c r="RXP5" s="46" t="s">
        <v>52336</v>
      </c>
      <c r="RXQ5" s="46" t="s">
        <v>52337</v>
      </c>
      <c r="RXR5" s="46" t="s">
        <v>52338</v>
      </c>
      <c r="RXS5" s="46" t="s">
        <v>52339</v>
      </c>
      <c r="RXT5" s="46" t="s">
        <v>52340</v>
      </c>
      <c r="RXU5" s="46" t="s">
        <v>52341</v>
      </c>
      <c r="RXV5" s="46" t="s">
        <v>52342</v>
      </c>
      <c r="RXW5" s="46" t="s">
        <v>52343</v>
      </c>
      <c r="RXX5" s="46" t="s">
        <v>52344</v>
      </c>
      <c r="RXY5" s="46" t="s">
        <v>52345</v>
      </c>
      <c r="RXZ5" s="46" t="s">
        <v>52346</v>
      </c>
      <c r="RYA5" s="46" t="s">
        <v>52347</v>
      </c>
      <c r="RYB5" s="46" t="s">
        <v>52348</v>
      </c>
      <c r="RYC5" s="46" t="s">
        <v>52349</v>
      </c>
      <c r="RYD5" s="46" t="s">
        <v>52350</v>
      </c>
      <c r="RYE5" s="46" t="s">
        <v>52351</v>
      </c>
      <c r="RYF5" s="46" t="s">
        <v>52352</v>
      </c>
      <c r="RYG5" s="46" t="s">
        <v>52353</v>
      </c>
      <c r="RYH5" s="46" t="s">
        <v>52354</v>
      </c>
      <c r="RYI5" s="46" t="s">
        <v>52355</v>
      </c>
      <c r="RYJ5" s="46" t="s">
        <v>52356</v>
      </c>
      <c r="RYK5" s="46" t="s">
        <v>52357</v>
      </c>
      <c r="RYL5" s="46" t="s">
        <v>52358</v>
      </c>
      <c r="RYM5" s="46" t="s">
        <v>52359</v>
      </c>
      <c r="RYN5" s="46" t="s">
        <v>52360</v>
      </c>
      <c r="RYO5" s="46" t="s">
        <v>52361</v>
      </c>
      <c r="RYP5" s="46" t="s">
        <v>52362</v>
      </c>
      <c r="RYQ5" s="46" t="s">
        <v>52363</v>
      </c>
      <c r="RYR5" s="46" t="s">
        <v>52364</v>
      </c>
      <c r="RYS5" s="46" t="s">
        <v>52365</v>
      </c>
      <c r="RYT5" s="46" t="s">
        <v>52366</v>
      </c>
      <c r="RYU5" s="46" t="s">
        <v>52367</v>
      </c>
      <c r="RYV5" s="46" t="s">
        <v>52368</v>
      </c>
      <c r="RYW5" s="46" t="s">
        <v>52369</v>
      </c>
      <c r="RYX5" s="46" t="s">
        <v>52370</v>
      </c>
      <c r="RYY5" s="46" t="s">
        <v>52371</v>
      </c>
      <c r="RYZ5" s="46" t="s">
        <v>52372</v>
      </c>
      <c r="RZA5" s="46" t="s">
        <v>52373</v>
      </c>
      <c r="RZB5" s="46" t="s">
        <v>52374</v>
      </c>
      <c r="RZC5" s="46" t="s">
        <v>52375</v>
      </c>
      <c r="RZD5" s="46" t="s">
        <v>52376</v>
      </c>
      <c r="RZE5" s="46" t="s">
        <v>52377</v>
      </c>
      <c r="RZF5" s="46" t="s">
        <v>52378</v>
      </c>
      <c r="RZG5" s="46" t="s">
        <v>52379</v>
      </c>
      <c r="RZH5" s="46" t="s">
        <v>52380</v>
      </c>
      <c r="RZI5" s="46" t="s">
        <v>52381</v>
      </c>
      <c r="RZJ5" s="46" t="s">
        <v>52382</v>
      </c>
      <c r="RZK5" s="46" t="s">
        <v>52383</v>
      </c>
      <c r="RZL5" s="46" t="s">
        <v>52384</v>
      </c>
      <c r="RZM5" s="46" t="s">
        <v>52385</v>
      </c>
      <c r="RZN5" s="46" t="s">
        <v>52386</v>
      </c>
      <c r="RZO5" s="46" t="s">
        <v>52387</v>
      </c>
      <c r="RZP5" s="46" t="s">
        <v>52388</v>
      </c>
      <c r="RZQ5" s="46" t="s">
        <v>52389</v>
      </c>
      <c r="RZR5" s="46" t="s">
        <v>52390</v>
      </c>
      <c r="RZS5" s="46" t="s">
        <v>52391</v>
      </c>
      <c r="RZT5" s="46" t="s">
        <v>52392</v>
      </c>
      <c r="RZU5" s="46" t="s">
        <v>52393</v>
      </c>
      <c r="RZV5" s="46" t="s">
        <v>52394</v>
      </c>
      <c r="RZW5" s="46" t="s">
        <v>52395</v>
      </c>
      <c r="RZX5" s="46" t="s">
        <v>52396</v>
      </c>
      <c r="RZY5" s="46" t="s">
        <v>52397</v>
      </c>
      <c r="RZZ5" s="46" t="s">
        <v>52398</v>
      </c>
      <c r="SAA5" s="46" t="s">
        <v>52399</v>
      </c>
      <c r="SAB5" s="46" t="s">
        <v>52400</v>
      </c>
      <c r="SAC5" s="46" t="s">
        <v>52401</v>
      </c>
      <c r="SAD5" s="46" t="s">
        <v>52402</v>
      </c>
      <c r="SAE5" s="46" t="s">
        <v>52403</v>
      </c>
      <c r="SAF5" s="46" t="s">
        <v>52404</v>
      </c>
      <c r="SAG5" s="46" t="s">
        <v>52405</v>
      </c>
      <c r="SAH5" s="46" t="s">
        <v>52406</v>
      </c>
      <c r="SAI5" s="46" t="s">
        <v>52407</v>
      </c>
      <c r="SAJ5" s="46" t="s">
        <v>52408</v>
      </c>
      <c r="SAK5" s="46" t="s">
        <v>52409</v>
      </c>
      <c r="SAL5" s="46" t="s">
        <v>52410</v>
      </c>
      <c r="SAM5" s="46" t="s">
        <v>52411</v>
      </c>
      <c r="SAN5" s="46" t="s">
        <v>52412</v>
      </c>
      <c r="SAO5" s="46" t="s">
        <v>52413</v>
      </c>
      <c r="SAP5" s="46" t="s">
        <v>52414</v>
      </c>
      <c r="SAQ5" s="46" t="s">
        <v>52415</v>
      </c>
      <c r="SAR5" s="46" t="s">
        <v>52416</v>
      </c>
      <c r="SAS5" s="46" t="s">
        <v>52417</v>
      </c>
      <c r="SAT5" s="46" t="s">
        <v>52418</v>
      </c>
      <c r="SAU5" s="46" t="s">
        <v>52419</v>
      </c>
      <c r="SAV5" s="46" t="s">
        <v>52420</v>
      </c>
      <c r="SAW5" s="46" t="s">
        <v>52421</v>
      </c>
      <c r="SAX5" s="46" t="s">
        <v>52422</v>
      </c>
      <c r="SAY5" s="46" t="s">
        <v>52423</v>
      </c>
      <c r="SAZ5" s="46" t="s">
        <v>52424</v>
      </c>
      <c r="SBA5" s="46" t="s">
        <v>52425</v>
      </c>
      <c r="SBB5" s="46" t="s">
        <v>52426</v>
      </c>
      <c r="SBC5" s="46" t="s">
        <v>52427</v>
      </c>
      <c r="SBD5" s="46" t="s">
        <v>52428</v>
      </c>
      <c r="SBE5" s="46" t="s">
        <v>52429</v>
      </c>
      <c r="SBF5" s="46" t="s">
        <v>52430</v>
      </c>
      <c r="SBG5" s="46" t="s">
        <v>52431</v>
      </c>
      <c r="SBH5" s="46" t="s">
        <v>52432</v>
      </c>
      <c r="SBI5" s="46" t="s">
        <v>52433</v>
      </c>
      <c r="SBJ5" s="46" t="s">
        <v>52434</v>
      </c>
      <c r="SBK5" s="46" t="s">
        <v>52435</v>
      </c>
      <c r="SBL5" s="46" t="s">
        <v>52436</v>
      </c>
      <c r="SBM5" s="46" t="s">
        <v>52437</v>
      </c>
      <c r="SBN5" s="46" t="s">
        <v>52438</v>
      </c>
      <c r="SBO5" s="46" t="s">
        <v>52439</v>
      </c>
      <c r="SBP5" s="46" t="s">
        <v>52440</v>
      </c>
      <c r="SBQ5" s="46" t="s">
        <v>52441</v>
      </c>
      <c r="SBR5" s="46" t="s">
        <v>52442</v>
      </c>
      <c r="SBS5" s="46" t="s">
        <v>52443</v>
      </c>
      <c r="SBT5" s="46" t="s">
        <v>52444</v>
      </c>
      <c r="SBU5" s="46" t="s">
        <v>52445</v>
      </c>
      <c r="SBV5" s="46" t="s">
        <v>52446</v>
      </c>
      <c r="SBW5" s="46" t="s">
        <v>52447</v>
      </c>
      <c r="SBX5" s="46" t="s">
        <v>52448</v>
      </c>
      <c r="SBY5" s="46" t="s">
        <v>52449</v>
      </c>
      <c r="SBZ5" s="46" t="s">
        <v>52450</v>
      </c>
      <c r="SCA5" s="46" t="s">
        <v>52451</v>
      </c>
      <c r="SCB5" s="46" t="s">
        <v>52452</v>
      </c>
      <c r="SCC5" s="46" t="s">
        <v>52453</v>
      </c>
      <c r="SCD5" s="46" t="s">
        <v>52454</v>
      </c>
      <c r="SCE5" s="46" t="s">
        <v>52455</v>
      </c>
      <c r="SCF5" s="46" t="s">
        <v>52456</v>
      </c>
      <c r="SCG5" s="46" t="s">
        <v>52457</v>
      </c>
      <c r="SCH5" s="46" t="s">
        <v>52458</v>
      </c>
      <c r="SCI5" s="46" t="s">
        <v>52459</v>
      </c>
      <c r="SCJ5" s="46" t="s">
        <v>52460</v>
      </c>
      <c r="SCK5" s="46" t="s">
        <v>52461</v>
      </c>
      <c r="SCL5" s="46" t="s">
        <v>52462</v>
      </c>
      <c r="SCM5" s="46" t="s">
        <v>52463</v>
      </c>
      <c r="SCN5" s="46" t="s">
        <v>52464</v>
      </c>
      <c r="SCO5" s="46" t="s">
        <v>52465</v>
      </c>
      <c r="SCP5" s="46" t="s">
        <v>52466</v>
      </c>
      <c r="SCQ5" s="46" t="s">
        <v>52467</v>
      </c>
      <c r="SCR5" s="46" t="s">
        <v>52468</v>
      </c>
      <c r="SCS5" s="46" t="s">
        <v>52469</v>
      </c>
      <c r="SCT5" s="46" t="s">
        <v>52470</v>
      </c>
      <c r="SCU5" s="46" t="s">
        <v>52471</v>
      </c>
      <c r="SCV5" s="46" t="s">
        <v>52472</v>
      </c>
      <c r="SCW5" s="46" t="s">
        <v>52473</v>
      </c>
      <c r="SCX5" s="46" t="s">
        <v>52474</v>
      </c>
      <c r="SCY5" s="46" t="s">
        <v>52475</v>
      </c>
      <c r="SCZ5" s="46" t="s">
        <v>52476</v>
      </c>
      <c r="SDA5" s="46" t="s">
        <v>52477</v>
      </c>
      <c r="SDB5" s="46" t="s">
        <v>52478</v>
      </c>
      <c r="SDC5" s="46" t="s">
        <v>52479</v>
      </c>
      <c r="SDD5" s="46" t="s">
        <v>52480</v>
      </c>
      <c r="SDE5" s="46" t="s">
        <v>52481</v>
      </c>
      <c r="SDF5" s="46" t="s">
        <v>52482</v>
      </c>
      <c r="SDG5" s="46" t="s">
        <v>52483</v>
      </c>
      <c r="SDH5" s="46" t="s">
        <v>52484</v>
      </c>
      <c r="SDI5" s="46" t="s">
        <v>52485</v>
      </c>
      <c r="SDJ5" s="46" t="s">
        <v>52486</v>
      </c>
      <c r="SDK5" s="46" t="s">
        <v>52487</v>
      </c>
      <c r="SDL5" s="46" t="s">
        <v>52488</v>
      </c>
      <c r="SDM5" s="46" t="s">
        <v>52489</v>
      </c>
      <c r="SDN5" s="46" t="s">
        <v>52490</v>
      </c>
      <c r="SDO5" s="46" t="s">
        <v>52491</v>
      </c>
      <c r="SDP5" s="46" t="s">
        <v>52492</v>
      </c>
      <c r="SDQ5" s="46" t="s">
        <v>52493</v>
      </c>
      <c r="SDR5" s="46" t="s">
        <v>52494</v>
      </c>
      <c r="SDS5" s="46" t="s">
        <v>52495</v>
      </c>
      <c r="SDT5" s="46" t="s">
        <v>52496</v>
      </c>
      <c r="SDU5" s="46" t="s">
        <v>52497</v>
      </c>
      <c r="SDV5" s="46" t="s">
        <v>52498</v>
      </c>
      <c r="SDW5" s="46" t="s">
        <v>52499</v>
      </c>
      <c r="SDX5" s="46" t="s">
        <v>52500</v>
      </c>
      <c r="SDY5" s="46" t="s">
        <v>52501</v>
      </c>
      <c r="SDZ5" s="46" t="s">
        <v>52502</v>
      </c>
      <c r="SEA5" s="46" t="s">
        <v>52503</v>
      </c>
      <c r="SEB5" s="46" t="s">
        <v>52504</v>
      </c>
      <c r="SEC5" s="46" t="s">
        <v>52505</v>
      </c>
      <c r="SED5" s="46" t="s">
        <v>52506</v>
      </c>
      <c r="SEE5" s="46" t="s">
        <v>52507</v>
      </c>
      <c r="SEF5" s="46" t="s">
        <v>52508</v>
      </c>
      <c r="SEG5" s="46" t="s">
        <v>52509</v>
      </c>
      <c r="SEH5" s="46" t="s">
        <v>52510</v>
      </c>
      <c r="SEI5" s="46" t="s">
        <v>52511</v>
      </c>
      <c r="SEJ5" s="46" t="s">
        <v>52512</v>
      </c>
      <c r="SEK5" s="46" t="s">
        <v>52513</v>
      </c>
      <c r="SEL5" s="46" t="s">
        <v>52514</v>
      </c>
      <c r="SEM5" s="46" t="s">
        <v>52515</v>
      </c>
      <c r="SEN5" s="46" t="s">
        <v>52516</v>
      </c>
      <c r="SEO5" s="46" t="s">
        <v>52517</v>
      </c>
      <c r="SEP5" s="46" t="s">
        <v>52518</v>
      </c>
      <c r="SEQ5" s="46" t="s">
        <v>52519</v>
      </c>
      <c r="SER5" s="46" t="s">
        <v>52520</v>
      </c>
      <c r="SES5" s="46" t="s">
        <v>52521</v>
      </c>
      <c r="SET5" s="46" t="s">
        <v>52522</v>
      </c>
      <c r="SEU5" s="46" t="s">
        <v>52523</v>
      </c>
      <c r="SEV5" s="46" t="s">
        <v>52524</v>
      </c>
      <c r="SEW5" s="46" t="s">
        <v>52525</v>
      </c>
      <c r="SEX5" s="46" t="s">
        <v>52526</v>
      </c>
      <c r="SEY5" s="46" t="s">
        <v>52527</v>
      </c>
      <c r="SEZ5" s="46" t="s">
        <v>52528</v>
      </c>
      <c r="SFA5" s="46" t="s">
        <v>52529</v>
      </c>
      <c r="SFB5" s="46" t="s">
        <v>52530</v>
      </c>
      <c r="SFC5" s="46" t="s">
        <v>52531</v>
      </c>
      <c r="SFD5" s="46" t="s">
        <v>52532</v>
      </c>
      <c r="SFE5" s="46" t="s">
        <v>52533</v>
      </c>
      <c r="SFF5" s="46" t="s">
        <v>52534</v>
      </c>
      <c r="SFG5" s="46" t="s">
        <v>52535</v>
      </c>
      <c r="SFH5" s="46" t="s">
        <v>52536</v>
      </c>
      <c r="SFI5" s="46" t="s">
        <v>52537</v>
      </c>
      <c r="SFJ5" s="46" t="s">
        <v>52538</v>
      </c>
      <c r="SFK5" s="46" t="s">
        <v>52539</v>
      </c>
      <c r="SFL5" s="46" t="s">
        <v>52540</v>
      </c>
      <c r="SFM5" s="46" t="s">
        <v>52541</v>
      </c>
      <c r="SFN5" s="46" t="s">
        <v>52542</v>
      </c>
      <c r="SFO5" s="46" t="s">
        <v>52543</v>
      </c>
      <c r="SFP5" s="46" t="s">
        <v>52544</v>
      </c>
      <c r="SFQ5" s="46" t="s">
        <v>52545</v>
      </c>
      <c r="SFR5" s="46" t="s">
        <v>52546</v>
      </c>
      <c r="SFS5" s="46" t="s">
        <v>52547</v>
      </c>
      <c r="SFT5" s="46" t="s">
        <v>52548</v>
      </c>
      <c r="SFU5" s="46" t="s">
        <v>52549</v>
      </c>
      <c r="SFV5" s="46" t="s">
        <v>52550</v>
      </c>
      <c r="SFW5" s="46" t="s">
        <v>52551</v>
      </c>
      <c r="SFX5" s="46" t="s">
        <v>52552</v>
      </c>
      <c r="SFY5" s="46" t="s">
        <v>52553</v>
      </c>
      <c r="SFZ5" s="46" t="s">
        <v>52554</v>
      </c>
      <c r="SGA5" s="46" t="s">
        <v>52555</v>
      </c>
      <c r="SGB5" s="46" t="s">
        <v>52556</v>
      </c>
      <c r="SGC5" s="46" t="s">
        <v>52557</v>
      </c>
      <c r="SGD5" s="46" t="s">
        <v>52558</v>
      </c>
      <c r="SGE5" s="46" t="s">
        <v>52559</v>
      </c>
      <c r="SGF5" s="46" t="s">
        <v>52560</v>
      </c>
      <c r="SGG5" s="46" t="s">
        <v>52561</v>
      </c>
      <c r="SGH5" s="46" t="s">
        <v>52562</v>
      </c>
      <c r="SGI5" s="46" t="s">
        <v>52563</v>
      </c>
      <c r="SGJ5" s="46" t="s">
        <v>52564</v>
      </c>
      <c r="SGK5" s="46" t="s">
        <v>52565</v>
      </c>
      <c r="SGL5" s="46" t="s">
        <v>52566</v>
      </c>
      <c r="SGM5" s="46" t="s">
        <v>52567</v>
      </c>
      <c r="SGN5" s="46" t="s">
        <v>52568</v>
      </c>
      <c r="SGO5" s="46" t="s">
        <v>52569</v>
      </c>
      <c r="SGP5" s="46" t="s">
        <v>52570</v>
      </c>
      <c r="SGQ5" s="46" t="s">
        <v>52571</v>
      </c>
      <c r="SGR5" s="46" t="s">
        <v>52572</v>
      </c>
      <c r="SGS5" s="46" t="s">
        <v>52573</v>
      </c>
      <c r="SGT5" s="46" t="s">
        <v>52574</v>
      </c>
      <c r="SGU5" s="46" t="s">
        <v>52575</v>
      </c>
      <c r="SGV5" s="46" t="s">
        <v>52576</v>
      </c>
      <c r="SGW5" s="46" t="s">
        <v>52577</v>
      </c>
      <c r="SGX5" s="46" t="s">
        <v>52578</v>
      </c>
      <c r="SGY5" s="46" t="s">
        <v>52579</v>
      </c>
      <c r="SGZ5" s="46" t="s">
        <v>52580</v>
      </c>
      <c r="SHA5" s="46" t="s">
        <v>52581</v>
      </c>
      <c r="SHB5" s="46" t="s">
        <v>52582</v>
      </c>
      <c r="SHC5" s="46" t="s">
        <v>52583</v>
      </c>
      <c r="SHD5" s="46" t="s">
        <v>52584</v>
      </c>
      <c r="SHE5" s="46" t="s">
        <v>52585</v>
      </c>
      <c r="SHF5" s="46" t="s">
        <v>52586</v>
      </c>
      <c r="SHG5" s="46" t="s">
        <v>52587</v>
      </c>
      <c r="SHH5" s="46" t="s">
        <v>52588</v>
      </c>
      <c r="SHI5" s="46" t="s">
        <v>52589</v>
      </c>
      <c r="SHJ5" s="46" t="s">
        <v>52590</v>
      </c>
      <c r="SHK5" s="46" t="s">
        <v>52591</v>
      </c>
      <c r="SHL5" s="46" t="s">
        <v>52592</v>
      </c>
      <c r="SHM5" s="46" t="s">
        <v>52593</v>
      </c>
      <c r="SHN5" s="46" t="s">
        <v>52594</v>
      </c>
      <c r="SHO5" s="46" t="s">
        <v>52595</v>
      </c>
      <c r="SHP5" s="46" t="s">
        <v>52596</v>
      </c>
      <c r="SHQ5" s="46" t="s">
        <v>52597</v>
      </c>
      <c r="SHR5" s="46" t="s">
        <v>52598</v>
      </c>
      <c r="SHS5" s="46" t="s">
        <v>52599</v>
      </c>
      <c r="SHT5" s="46" t="s">
        <v>52600</v>
      </c>
      <c r="SHU5" s="46" t="s">
        <v>52601</v>
      </c>
      <c r="SHV5" s="46" t="s">
        <v>52602</v>
      </c>
      <c r="SHW5" s="46" t="s">
        <v>52603</v>
      </c>
      <c r="SHX5" s="46" t="s">
        <v>52604</v>
      </c>
      <c r="SHY5" s="46" t="s">
        <v>52605</v>
      </c>
      <c r="SHZ5" s="46" t="s">
        <v>52606</v>
      </c>
      <c r="SIA5" s="46" t="s">
        <v>52607</v>
      </c>
      <c r="SIB5" s="46" t="s">
        <v>52608</v>
      </c>
      <c r="SIC5" s="46" t="s">
        <v>52609</v>
      </c>
      <c r="SID5" s="46" t="s">
        <v>52610</v>
      </c>
      <c r="SIE5" s="46" t="s">
        <v>52611</v>
      </c>
      <c r="SIF5" s="46" t="s">
        <v>52612</v>
      </c>
      <c r="SIG5" s="46" t="s">
        <v>52613</v>
      </c>
      <c r="SIH5" s="46" t="s">
        <v>52614</v>
      </c>
      <c r="SII5" s="46" t="s">
        <v>52615</v>
      </c>
      <c r="SIJ5" s="46" t="s">
        <v>52616</v>
      </c>
      <c r="SIK5" s="46" t="s">
        <v>52617</v>
      </c>
      <c r="SIL5" s="46" t="s">
        <v>52618</v>
      </c>
      <c r="SIM5" s="46" t="s">
        <v>52619</v>
      </c>
      <c r="SIN5" s="46" t="s">
        <v>52620</v>
      </c>
      <c r="SIO5" s="46" t="s">
        <v>52621</v>
      </c>
      <c r="SIP5" s="46" t="s">
        <v>52622</v>
      </c>
      <c r="SIQ5" s="46" t="s">
        <v>52623</v>
      </c>
      <c r="SIR5" s="46" t="s">
        <v>52624</v>
      </c>
      <c r="SIS5" s="46" t="s">
        <v>52625</v>
      </c>
      <c r="SIT5" s="46" t="s">
        <v>52626</v>
      </c>
      <c r="SIU5" s="46" t="s">
        <v>52627</v>
      </c>
      <c r="SIV5" s="46" t="s">
        <v>52628</v>
      </c>
      <c r="SIW5" s="46" t="s">
        <v>52629</v>
      </c>
      <c r="SIX5" s="46" t="s">
        <v>52630</v>
      </c>
      <c r="SIY5" s="46" t="s">
        <v>52631</v>
      </c>
      <c r="SIZ5" s="46" t="s">
        <v>52632</v>
      </c>
      <c r="SJA5" s="46" t="s">
        <v>52633</v>
      </c>
      <c r="SJB5" s="46" t="s">
        <v>52634</v>
      </c>
      <c r="SJC5" s="46" t="s">
        <v>52635</v>
      </c>
      <c r="SJD5" s="46" t="s">
        <v>52636</v>
      </c>
      <c r="SJE5" s="46" t="s">
        <v>52637</v>
      </c>
      <c r="SJF5" s="46" t="s">
        <v>52638</v>
      </c>
      <c r="SJG5" s="46" t="s">
        <v>52639</v>
      </c>
      <c r="SJH5" s="46" t="s">
        <v>52640</v>
      </c>
      <c r="SJI5" s="46" t="s">
        <v>52641</v>
      </c>
      <c r="SJJ5" s="46" t="s">
        <v>52642</v>
      </c>
      <c r="SJK5" s="46" t="s">
        <v>52643</v>
      </c>
      <c r="SJL5" s="46" t="s">
        <v>52644</v>
      </c>
      <c r="SJM5" s="46" t="s">
        <v>52645</v>
      </c>
      <c r="SJN5" s="46" t="s">
        <v>52646</v>
      </c>
      <c r="SJO5" s="46" t="s">
        <v>52647</v>
      </c>
      <c r="SJP5" s="46" t="s">
        <v>52648</v>
      </c>
      <c r="SJQ5" s="46" t="s">
        <v>52649</v>
      </c>
      <c r="SJR5" s="46" t="s">
        <v>52650</v>
      </c>
      <c r="SJS5" s="46" t="s">
        <v>52651</v>
      </c>
      <c r="SJT5" s="46" t="s">
        <v>52652</v>
      </c>
      <c r="SJU5" s="46" t="s">
        <v>52653</v>
      </c>
      <c r="SJV5" s="46" t="s">
        <v>52654</v>
      </c>
      <c r="SJW5" s="46" t="s">
        <v>52655</v>
      </c>
      <c r="SJX5" s="46" t="s">
        <v>52656</v>
      </c>
      <c r="SJY5" s="46" t="s">
        <v>52657</v>
      </c>
      <c r="SJZ5" s="46" t="s">
        <v>52658</v>
      </c>
      <c r="SKA5" s="46" t="s">
        <v>52659</v>
      </c>
      <c r="SKB5" s="46" t="s">
        <v>52660</v>
      </c>
      <c r="SKC5" s="46" t="s">
        <v>52661</v>
      </c>
      <c r="SKD5" s="46" t="s">
        <v>52662</v>
      </c>
      <c r="SKE5" s="46" t="s">
        <v>52663</v>
      </c>
      <c r="SKF5" s="46" t="s">
        <v>52664</v>
      </c>
      <c r="SKG5" s="46" t="s">
        <v>52665</v>
      </c>
      <c r="SKH5" s="46" t="s">
        <v>52666</v>
      </c>
      <c r="SKI5" s="46" t="s">
        <v>52667</v>
      </c>
      <c r="SKJ5" s="46" t="s">
        <v>52668</v>
      </c>
      <c r="SKK5" s="46" t="s">
        <v>52669</v>
      </c>
      <c r="SKL5" s="46" t="s">
        <v>52670</v>
      </c>
      <c r="SKM5" s="46" t="s">
        <v>52671</v>
      </c>
      <c r="SKN5" s="46" t="s">
        <v>52672</v>
      </c>
      <c r="SKO5" s="46" t="s">
        <v>52673</v>
      </c>
      <c r="SKP5" s="46" t="s">
        <v>52674</v>
      </c>
      <c r="SKQ5" s="46" t="s">
        <v>52675</v>
      </c>
      <c r="SKR5" s="46" t="s">
        <v>52676</v>
      </c>
      <c r="SKS5" s="46" t="s">
        <v>52677</v>
      </c>
      <c r="SKT5" s="46" t="s">
        <v>52678</v>
      </c>
      <c r="SKU5" s="46" t="s">
        <v>52679</v>
      </c>
      <c r="SKV5" s="46" t="s">
        <v>52680</v>
      </c>
      <c r="SKW5" s="46" t="s">
        <v>52681</v>
      </c>
      <c r="SKX5" s="46" t="s">
        <v>52682</v>
      </c>
      <c r="SKY5" s="46" t="s">
        <v>52683</v>
      </c>
      <c r="SKZ5" s="46" t="s">
        <v>52684</v>
      </c>
      <c r="SLA5" s="46" t="s">
        <v>52685</v>
      </c>
      <c r="SLB5" s="46" t="s">
        <v>52686</v>
      </c>
      <c r="SLC5" s="46" t="s">
        <v>52687</v>
      </c>
      <c r="SLD5" s="46" t="s">
        <v>52688</v>
      </c>
      <c r="SLE5" s="46" t="s">
        <v>52689</v>
      </c>
      <c r="SLF5" s="46" t="s">
        <v>52690</v>
      </c>
      <c r="SLG5" s="46" t="s">
        <v>52691</v>
      </c>
      <c r="SLH5" s="46" t="s">
        <v>52692</v>
      </c>
      <c r="SLI5" s="46" t="s">
        <v>52693</v>
      </c>
      <c r="SLJ5" s="46" t="s">
        <v>52694</v>
      </c>
      <c r="SLK5" s="46" t="s">
        <v>52695</v>
      </c>
      <c r="SLL5" s="46" t="s">
        <v>52696</v>
      </c>
      <c r="SLM5" s="46" t="s">
        <v>52697</v>
      </c>
      <c r="SLN5" s="46" t="s">
        <v>52698</v>
      </c>
      <c r="SLO5" s="46" t="s">
        <v>52699</v>
      </c>
      <c r="SLP5" s="46" t="s">
        <v>52700</v>
      </c>
      <c r="SLQ5" s="46" t="s">
        <v>52701</v>
      </c>
      <c r="SLR5" s="46" t="s">
        <v>52702</v>
      </c>
      <c r="SLS5" s="46" t="s">
        <v>52703</v>
      </c>
      <c r="SLT5" s="46" t="s">
        <v>52704</v>
      </c>
      <c r="SLU5" s="46" t="s">
        <v>52705</v>
      </c>
      <c r="SLV5" s="46" t="s">
        <v>52706</v>
      </c>
      <c r="SLW5" s="46" t="s">
        <v>52707</v>
      </c>
      <c r="SLX5" s="46" t="s">
        <v>52708</v>
      </c>
      <c r="SLY5" s="46" t="s">
        <v>52709</v>
      </c>
      <c r="SLZ5" s="46" t="s">
        <v>52710</v>
      </c>
      <c r="SMA5" s="46" t="s">
        <v>52711</v>
      </c>
      <c r="SMB5" s="46" t="s">
        <v>52712</v>
      </c>
      <c r="SMC5" s="46" t="s">
        <v>52713</v>
      </c>
      <c r="SMD5" s="46" t="s">
        <v>52714</v>
      </c>
      <c r="SME5" s="46" t="s">
        <v>52715</v>
      </c>
      <c r="SMF5" s="46" t="s">
        <v>52716</v>
      </c>
      <c r="SMG5" s="46" t="s">
        <v>52717</v>
      </c>
      <c r="SMH5" s="46" t="s">
        <v>52718</v>
      </c>
      <c r="SMI5" s="46" t="s">
        <v>52719</v>
      </c>
      <c r="SMJ5" s="46" t="s">
        <v>52720</v>
      </c>
      <c r="SMK5" s="46" t="s">
        <v>52721</v>
      </c>
      <c r="SML5" s="46" t="s">
        <v>52722</v>
      </c>
      <c r="SMM5" s="46" t="s">
        <v>52723</v>
      </c>
      <c r="SMN5" s="46" t="s">
        <v>52724</v>
      </c>
      <c r="SMO5" s="46" t="s">
        <v>52725</v>
      </c>
      <c r="SMP5" s="46" t="s">
        <v>52726</v>
      </c>
      <c r="SMQ5" s="46" t="s">
        <v>52727</v>
      </c>
      <c r="SMR5" s="46" t="s">
        <v>52728</v>
      </c>
      <c r="SMS5" s="46" t="s">
        <v>52729</v>
      </c>
      <c r="SMT5" s="46" t="s">
        <v>52730</v>
      </c>
      <c r="SMU5" s="46" t="s">
        <v>52731</v>
      </c>
      <c r="SMV5" s="46" t="s">
        <v>52732</v>
      </c>
      <c r="SMW5" s="46" t="s">
        <v>52733</v>
      </c>
      <c r="SMX5" s="46" t="s">
        <v>52734</v>
      </c>
      <c r="SMY5" s="46" t="s">
        <v>52735</v>
      </c>
      <c r="SMZ5" s="46" t="s">
        <v>52736</v>
      </c>
      <c r="SNA5" s="46" t="s">
        <v>52737</v>
      </c>
      <c r="SNB5" s="46" t="s">
        <v>52738</v>
      </c>
      <c r="SNC5" s="46" t="s">
        <v>52739</v>
      </c>
      <c r="SND5" s="46" t="s">
        <v>52740</v>
      </c>
      <c r="SNE5" s="46" t="s">
        <v>52741</v>
      </c>
      <c r="SNF5" s="46" t="s">
        <v>52742</v>
      </c>
      <c r="SNG5" s="46" t="s">
        <v>52743</v>
      </c>
      <c r="SNH5" s="46" t="s">
        <v>52744</v>
      </c>
      <c r="SNI5" s="46" t="s">
        <v>52745</v>
      </c>
      <c r="SNJ5" s="46" t="s">
        <v>52746</v>
      </c>
      <c r="SNK5" s="46" t="s">
        <v>52747</v>
      </c>
      <c r="SNL5" s="46" t="s">
        <v>52748</v>
      </c>
      <c r="SNM5" s="46" t="s">
        <v>52749</v>
      </c>
      <c r="SNN5" s="46" t="s">
        <v>52750</v>
      </c>
      <c r="SNO5" s="46" t="s">
        <v>52751</v>
      </c>
      <c r="SNP5" s="46" t="s">
        <v>52752</v>
      </c>
      <c r="SNQ5" s="46" t="s">
        <v>52753</v>
      </c>
      <c r="SNR5" s="46" t="s">
        <v>52754</v>
      </c>
      <c r="SNS5" s="46" t="s">
        <v>52755</v>
      </c>
      <c r="SNT5" s="46" t="s">
        <v>52756</v>
      </c>
      <c r="SNU5" s="46" t="s">
        <v>52757</v>
      </c>
      <c r="SNV5" s="46" t="s">
        <v>52758</v>
      </c>
      <c r="SNW5" s="46" t="s">
        <v>52759</v>
      </c>
      <c r="SNX5" s="46" t="s">
        <v>52760</v>
      </c>
      <c r="SNY5" s="46" t="s">
        <v>52761</v>
      </c>
      <c r="SNZ5" s="46" t="s">
        <v>52762</v>
      </c>
      <c r="SOA5" s="46" t="s">
        <v>52763</v>
      </c>
      <c r="SOB5" s="46" t="s">
        <v>52764</v>
      </c>
      <c r="SOC5" s="46" t="s">
        <v>52765</v>
      </c>
      <c r="SOD5" s="46" t="s">
        <v>52766</v>
      </c>
      <c r="SOE5" s="46" t="s">
        <v>52767</v>
      </c>
      <c r="SOF5" s="46" t="s">
        <v>52768</v>
      </c>
      <c r="SOG5" s="46" t="s">
        <v>52769</v>
      </c>
      <c r="SOH5" s="46" t="s">
        <v>52770</v>
      </c>
      <c r="SOI5" s="46" t="s">
        <v>52771</v>
      </c>
      <c r="SOJ5" s="46" t="s">
        <v>52772</v>
      </c>
      <c r="SOK5" s="46" t="s">
        <v>52773</v>
      </c>
      <c r="SOL5" s="46" t="s">
        <v>52774</v>
      </c>
      <c r="SOM5" s="46" t="s">
        <v>52775</v>
      </c>
      <c r="SON5" s="46" t="s">
        <v>52776</v>
      </c>
      <c r="SOO5" s="46" t="s">
        <v>52777</v>
      </c>
      <c r="SOP5" s="46" t="s">
        <v>52778</v>
      </c>
      <c r="SOQ5" s="46" t="s">
        <v>52779</v>
      </c>
      <c r="SOR5" s="46" t="s">
        <v>52780</v>
      </c>
      <c r="SOS5" s="46" t="s">
        <v>52781</v>
      </c>
      <c r="SOT5" s="46" t="s">
        <v>52782</v>
      </c>
      <c r="SOU5" s="46" t="s">
        <v>52783</v>
      </c>
      <c r="SOV5" s="46" t="s">
        <v>52784</v>
      </c>
      <c r="SOW5" s="46" t="s">
        <v>52785</v>
      </c>
      <c r="SOX5" s="46" t="s">
        <v>52786</v>
      </c>
      <c r="SOY5" s="46" t="s">
        <v>52787</v>
      </c>
      <c r="SOZ5" s="46" t="s">
        <v>52788</v>
      </c>
      <c r="SPA5" s="46" t="s">
        <v>52789</v>
      </c>
      <c r="SPB5" s="46" t="s">
        <v>52790</v>
      </c>
      <c r="SPC5" s="46" t="s">
        <v>52791</v>
      </c>
      <c r="SPD5" s="46" t="s">
        <v>52792</v>
      </c>
      <c r="SPE5" s="46" t="s">
        <v>52793</v>
      </c>
      <c r="SPF5" s="46" t="s">
        <v>52794</v>
      </c>
      <c r="SPG5" s="46" t="s">
        <v>52795</v>
      </c>
      <c r="SPH5" s="46" t="s">
        <v>52796</v>
      </c>
      <c r="SPI5" s="46" t="s">
        <v>52797</v>
      </c>
      <c r="SPJ5" s="46" t="s">
        <v>52798</v>
      </c>
      <c r="SPK5" s="46" t="s">
        <v>52799</v>
      </c>
      <c r="SPL5" s="46" t="s">
        <v>52800</v>
      </c>
      <c r="SPM5" s="46" t="s">
        <v>52801</v>
      </c>
      <c r="SPN5" s="46" t="s">
        <v>52802</v>
      </c>
      <c r="SPO5" s="46" t="s">
        <v>52803</v>
      </c>
      <c r="SPP5" s="46" t="s">
        <v>52804</v>
      </c>
      <c r="SPQ5" s="46" t="s">
        <v>52805</v>
      </c>
      <c r="SPR5" s="46" t="s">
        <v>52806</v>
      </c>
      <c r="SPS5" s="46" t="s">
        <v>52807</v>
      </c>
      <c r="SPT5" s="46" t="s">
        <v>52808</v>
      </c>
      <c r="SPU5" s="46" t="s">
        <v>52809</v>
      </c>
      <c r="SPV5" s="46" t="s">
        <v>52810</v>
      </c>
      <c r="SPW5" s="46" t="s">
        <v>52811</v>
      </c>
      <c r="SPX5" s="46" t="s">
        <v>52812</v>
      </c>
      <c r="SPY5" s="46" t="s">
        <v>52813</v>
      </c>
      <c r="SPZ5" s="46" t="s">
        <v>52814</v>
      </c>
      <c r="SQA5" s="46" t="s">
        <v>52815</v>
      </c>
      <c r="SQB5" s="46" t="s">
        <v>52816</v>
      </c>
      <c r="SQC5" s="46" t="s">
        <v>52817</v>
      </c>
      <c r="SQD5" s="46" t="s">
        <v>52818</v>
      </c>
      <c r="SQE5" s="46" t="s">
        <v>52819</v>
      </c>
      <c r="SQF5" s="46" t="s">
        <v>52820</v>
      </c>
      <c r="SQG5" s="46" t="s">
        <v>52821</v>
      </c>
      <c r="SQH5" s="46" t="s">
        <v>52822</v>
      </c>
      <c r="SQI5" s="46" t="s">
        <v>52823</v>
      </c>
      <c r="SQJ5" s="46" t="s">
        <v>52824</v>
      </c>
      <c r="SQK5" s="46" t="s">
        <v>52825</v>
      </c>
      <c r="SQL5" s="46" t="s">
        <v>52826</v>
      </c>
      <c r="SQM5" s="46" t="s">
        <v>52827</v>
      </c>
      <c r="SQN5" s="46" t="s">
        <v>52828</v>
      </c>
      <c r="SQO5" s="46" t="s">
        <v>52829</v>
      </c>
      <c r="SQP5" s="46" t="s">
        <v>52830</v>
      </c>
      <c r="SQQ5" s="46" t="s">
        <v>52831</v>
      </c>
      <c r="SQR5" s="46" t="s">
        <v>52832</v>
      </c>
      <c r="SQS5" s="46" t="s">
        <v>52833</v>
      </c>
      <c r="SQT5" s="46" t="s">
        <v>52834</v>
      </c>
      <c r="SQU5" s="46" t="s">
        <v>52835</v>
      </c>
      <c r="SQV5" s="46" t="s">
        <v>52836</v>
      </c>
      <c r="SQW5" s="46" t="s">
        <v>52837</v>
      </c>
      <c r="SQX5" s="46" t="s">
        <v>52838</v>
      </c>
      <c r="SQY5" s="46" t="s">
        <v>52839</v>
      </c>
      <c r="SQZ5" s="46" t="s">
        <v>52840</v>
      </c>
      <c r="SRA5" s="46" t="s">
        <v>52841</v>
      </c>
      <c r="SRB5" s="46" t="s">
        <v>52842</v>
      </c>
      <c r="SRC5" s="46" t="s">
        <v>52843</v>
      </c>
      <c r="SRD5" s="46" t="s">
        <v>52844</v>
      </c>
      <c r="SRE5" s="46" t="s">
        <v>52845</v>
      </c>
      <c r="SRF5" s="46" t="s">
        <v>52846</v>
      </c>
      <c r="SRG5" s="46" t="s">
        <v>52847</v>
      </c>
      <c r="SRH5" s="46" t="s">
        <v>52848</v>
      </c>
      <c r="SRI5" s="46" t="s">
        <v>52849</v>
      </c>
      <c r="SRJ5" s="46" t="s">
        <v>52850</v>
      </c>
      <c r="SRK5" s="46" t="s">
        <v>52851</v>
      </c>
      <c r="SRL5" s="46" t="s">
        <v>52852</v>
      </c>
      <c r="SRM5" s="46" t="s">
        <v>52853</v>
      </c>
      <c r="SRN5" s="46" t="s">
        <v>52854</v>
      </c>
      <c r="SRO5" s="46" t="s">
        <v>52855</v>
      </c>
      <c r="SRP5" s="46" t="s">
        <v>52856</v>
      </c>
      <c r="SRQ5" s="46" t="s">
        <v>52857</v>
      </c>
      <c r="SRR5" s="46" t="s">
        <v>52858</v>
      </c>
      <c r="SRS5" s="46" t="s">
        <v>52859</v>
      </c>
      <c r="SRT5" s="46" t="s">
        <v>52860</v>
      </c>
      <c r="SRU5" s="46" t="s">
        <v>52861</v>
      </c>
      <c r="SRV5" s="46" t="s">
        <v>52862</v>
      </c>
      <c r="SRW5" s="46" t="s">
        <v>52863</v>
      </c>
      <c r="SRX5" s="46" t="s">
        <v>52864</v>
      </c>
      <c r="SRY5" s="46" t="s">
        <v>52865</v>
      </c>
      <c r="SRZ5" s="46" t="s">
        <v>52866</v>
      </c>
      <c r="SSA5" s="46" t="s">
        <v>52867</v>
      </c>
      <c r="SSB5" s="46" t="s">
        <v>52868</v>
      </c>
      <c r="SSC5" s="46" t="s">
        <v>52869</v>
      </c>
      <c r="SSD5" s="46" t="s">
        <v>52870</v>
      </c>
      <c r="SSE5" s="46" t="s">
        <v>52871</v>
      </c>
      <c r="SSF5" s="46" t="s">
        <v>52872</v>
      </c>
      <c r="SSG5" s="46" t="s">
        <v>52873</v>
      </c>
      <c r="SSH5" s="46" t="s">
        <v>52874</v>
      </c>
      <c r="SSI5" s="46" t="s">
        <v>52875</v>
      </c>
      <c r="SSJ5" s="46" t="s">
        <v>52876</v>
      </c>
      <c r="SSK5" s="46" t="s">
        <v>52877</v>
      </c>
      <c r="SSL5" s="46" t="s">
        <v>52878</v>
      </c>
      <c r="SSM5" s="46" t="s">
        <v>52879</v>
      </c>
      <c r="SSN5" s="46" t="s">
        <v>52880</v>
      </c>
      <c r="SSO5" s="46" t="s">
        <v>52881</v>
      </c>
      <c r="SSP5" s="46" t="s">
        <v>52882</v>
      </c>
      <c r="SSQ5" s="46" t="s">
        <v>52883</v>
      </c>
      <c r="SSR5" s="46" t="s">
        <v>52884</v>
      </c>
      <c r="SSS5" s="46" t="s">
        <v>52885</v>
      </c>
      <c r="SST5" s="46" t="s">
        <v>52886</v>
      </c>
      <c r="SSU5" s="46" t="s">
        <v>52887</v>
      </c>
      <c r="SSV5" s="46" t="s">
        <v>52888</v>
      </c>
      <c r="SSW5" s="46" t="s">
        <v>52889</v>
      </c>
      <c r="SSX5" s="46" t="s">
        <v>52890</v>
      </c>
      <c r="SSY5" s="46" t="s">
        <v>52891</v>
      </c>
      <c r="SSZ5" s="46" t="s">
        <v>52892</v>
      </c>
      <c r="STA5" s="46" t="s">
        <v>52893</v>
      </c>
      <c r="STB5" s="46" t="s">
        <v>52894</v>
      </c>
      <c r="STC5" s="46" t="s">
        <v>52895</v>
      </c>
      <c r="STD5" s="46" t="s">
        <v>52896</v>
      </c>
      <c r="STE5" s="46" t="s">
        <v>52897</v>
      </c>
      <c r="STF5" s="46" t="s">
        <v>52898</v>
      </c>
      <c r="STG5" s="46" t="s">
        <v>52899</v>
      </c>
      <c r="STH5" s="46" t="s">
        <v>52900</v>
      </c>
      <c r="STI5" s="46" t="s">
        <v>52901</v>
      </c>
      <c r="STJ5" s="46" t="s">
        <v>52902</v>
      </c>
      <c r="STK5" s="46" t="s">
        <v>52903</v>
      </c>
      <c r="STL5" s="46" t="s">
        <v>52904</v>
      </c>
      <c r="STM5" s="46" t="s">
        <v>52905</v>
      </c>
      <c r="STN5" s="46" t="s">
        <v>52906</v>
      </c>
      <c r="STO5" s="46" t="s">
        <v>52907</v>
      </c>
      <c r="STP5" s="46" t="s">
        <v>52908</v>
      </c>
      <c r="STQ5" s="46" t="s">
        <v>52909</v>
      </c>
      <c r="STR5" s="46" t="s">
        <v>52910</v>
      </c>
      <c r="STS5" s="46" t="s">
        <v>52911</v>
      </c>
      <c r="STT5" s="46" t="s">
        <v>52912</v>
      </c>
      <c r="STU5" s="46" t="s">
        <v>52913</v>
      </c>
      <c r="STV5" s="46" t="s">
        <v>52914</v>
      </c>
      <c r="STW5" s="46" t="s">
        <v>52915</v>
      </c>
      <c r="STX5" s="46" t="s">
        <v>52916</v>
      </c>
      <c r="STY5" s="46" t="s">
        <v>52917</v>
      </c>
      <c r="STZ5" s="46" t="s">
        <v>52918</v>
      </c>
      <c r="SUA5" s="46" t="s">
        <v>52919</v>
      </c>
      <c r="SUB5" s="46" t="s">
        <v>52920</v>
      </c>
      <c r="SUC5" s="46" t="s">
        <v>52921</v>
      </c>
      <c r="SUD5" s="46" t="s">
        <v>52922</v>
      </c>
      <c r="SUE5" s="46" t="s">
        <v>52923</v>
      </c>
      <c r="SUF5" s="46" t="s">
        <v>52924</v>
      </c>
      <c r="SUG5" s="46" t="s">
        <v>52925</v>
      </c>
      <c r="SUH5" s="46" t="s">
        <v>52926</v>
      </c>
      <c r="SUI5" s="46" t="s">
        <v>52927</v>
      </c>
      <c r="SUJ5" s="46" t="s">
        <v>52928</v>
      </c>
      <c r="SUK5" s="46" t="s">
        <v>52929</v>
      </c>
      <c r="SUL5" s="46" t="s">
        <v>52930</v>
      </c>
      <c r="SUM5" s="46" t="s">
        <v>52931</v>
      </c>
      <c r="SUN5" s="46" t="s">
        <v>52932</v>
      </c>
      <c r="SUO5" s="46" t="s">
        <v>52933</v>
      </c>
      <c r="SUP5" s="46" t="s">
        <v>52934</v>
      </c>
      <c r="SUQ5" s="46" t="s">
        <v>52935</v>
      </c>
      <c r="SUR5" s="46" t="s">
        <v>52936</v>
      </c>
      <c r="SUS5" s="46" t="s">
        <v>52937</v>
      </c>
      <c r="SUT5" s="46" t="s">
        <v>52938</v>
      </c>
      <c r="SUU5" s="46" t="s">
        <v>52939</v>
      </c>
      <c r="SUV5" s="46" t="s">
        <v>52940</v>
      </c>
      <c r="SUW5" s="46" t="s">
        <v>52941</v>
      </c>
      <c r="SUX5" s="46" t="s">
        <v>52942</v>
      </c>
      <c r="SUY5" s="46" t="s">
        <v>52943</v>
      </c>
      <c r="SUZ5" s="46" t="s">
        <v>52944</v>
      </c>
      <c r="SVA5" s="46" t="s">
        <v>52945</v>
      </c>
      <c r="SVB5" s="46" t="s">
        <v>52946</v>
      </c>
      <c r="SVC5" s="46" t="s">
        <v>52947</v>
      </c>
      <c r="SVD5" s="46" t="s">
        <v>52948</v>
      </c>
      <c r="SVE5" s="46" t="s">
        <v>52949</v>
      </c>
      <c r="SVF5" s="46" t="s">
        <v>52950</v>
      </c>
      <c r="SVG5" s="46" t="s">
        <v>52951</v>
      </c>
      <c r="SVH5" s="46" t="s">
        <v>52952</v>
      </c>
      <c r="SVI5" s="46" t="s">
        <v>52953</v>
      </c>
      <c r="SVJ5" s="46" t="s">
        <v>52954</v>
      </c>
      <c r="SVK5" s="46" t="s">
        <v>52955</v>
      </c>
      <c r="SVL5" s="46" t="s">
        <v>52956</v>
      </c>
      <c r="SVM5" s="46" t="s">
        <v>52957</v>
      </c>
      <c r="SVN5" s="46" t="s">
        <v>52958</v>
      </c>
      <c r="SVO5" s="46" t="s">
        <v>52959</v>
      </c>
      <c r="SVP5" s="46" t="s">
        <v>52960</v>
      </c>
      <c r="SVQ5" s="46" t="s">
        <v>52961</v>
      </c>
      <c r="SVR5" s="46" t="s">
        <v>52962</v>
      </c>
      <c r="SVS5" s="46" t="s">
        <v>52963</v>
      </c>
      <c r="SVT5" s="46" t="s">
        <v>52964</v>
      </c>
      <c r="SVU5" s="46" t="s">
        <v>52965</v>
      </c>
      <c r="SVV5" s="46" t="s">
        <v>52966</v>
      </c>
      <c r="SVW5" s="46" t="s">
        <v>52967</v>
      </c>
      <c r="SVX5" s="46" t="s">
        <v>52968</v>
      </c>
      <c r="SVY5" s="46" t="s">
        <v>52969</v>
      </c>
      <c r="SVZ5" s="46" t="s">
        <v>52970</v>
      </c>
      <c r="SWA5" s="46" t="s">
        <v>52971</v>
      </c>
      <c r="SWB5" s="46" t="s">
        <v>52972</v>
      </c>
      <c r="SWC5" s="46" t="s">
        <v>52973</v>
      </c>
      <c r="SWD5" s="46" t="s">
        <v>52974</v>
      </c>
      <c r="SWE5" s="46" t="s">
        <v>52975</v>
      </c>
      <c r="SWF5" s="46" t="s">
        <v>52976</v>
      </c>
      <c r="SWG5" s="46" t="s">
        <v>52977</v>
      </c>
      <c r="SWH5" s="46" t="s">
        <v>52978</v>
      </c>
      <c r="SWI5" s="46" t="s">
        <v>52979</v>
      </c>
      <c r="SWJ5" s="46" t="s">
        <v>52980</v>
      </c>
      <c r="SWK5" s="46" t="s">
        <v>52981</v>
      </c>
      <c r="SWL5" s="46" t="s">
        <v>52982</v>
      </c>
      <c r="SWM5" s="46" t="s">
        <v>52983</v>
      </c>
      <c r="SWN5" s="46" t="s">
        <v>52984</v>
      </c>
      <c r="SWO5" s="46" t="s">
        <v>52985</v>
      </c>
      <c r="SWP5" s="46" t="s">
        <v>52986</v>
      </c>
      <c r="SWQ5" s="46" t="s">
        <v>52987</v>
      </c>
      <c r="SWR5" s="46" t="s">
        <v>52988</v>
      </c>
      <c r="SWS5" s="46" t="s">
        <v>52989</v>
      </c>
      <c r="SWT5" s="46" t="s">
        <v>52990</v>
      </c>
      <c r="SWU5" s="46" t="s">
        <v>52991</v>
      </c>
      <c r="SWV5" s="46" t="s">
        <v>52992</v>
      </c>
      <c r="SWW5" s="46" t="s">
        <v>52993</v>
      </c>
      <c r="SWX5" s="46" t="s">
        <v>52994</v>
      </c>
      <c r="SWY5" s="46" t="s">
        <v>52995</v>
      </c>
      <c r="SWZ5" s="46" t="s">
        <v>52996</v>
      </c>
      <c r="SXA5" s="46" t="s">
        <v>52997</v>
      </c>
      <c r="SXB5" s="46" t="s">
        <v>52998</v>
      </c>
      <c r="SXC5" s="46" t="s">
        <v>52999</v>
      </c>
      <c r="SXD5" s="46" t="s">
        <v>53000</v>
      </c>
      <c r="SXE5" s="46" t="s">
        <v>53001</v>
      </c>
      <c r="SXF5" s="46" t="s">
        <v>53002</v>
      </c>
      <c r="SXG5" s="46" t="s">
        <v>53003</v>
      </c>
      <c r="SXH5" s="46" t="s">
        <v>53004</v>
      </c>
      <c r="SXI5" s="46" t="s">
        <v>53005</v>
      </c>
      <c r="SXJ5" s="46" t="s">
        <v>53006</v>
      </c>
      <c r="SXK5" s="46" t="s">
        <v>53007</v>
      </c>
      <c r="SXL5" s="46" t="s">
        <v>53008</v>
      </c>
      <c r="SXM5" s="46" t="s">
        <v>53009</v>
      </c>
      <c r="SXN5" s="46" t="s">
        <v>53010</v>
      </c>
      <c r="SXO5" s="46" t="s">
        <v>53011</v>
      </c>
      <c r="SXP5" s="46" t="s">
        <v>53012</v>
      </c>
      <c r="SXQ5" s="46" t="s">
        <v>53013</v>
      </c>
      <c r="SXR5" s="46" t="s">
        <v>53014</v>
      </c>
      <c r="SXS5" s="46" t="s">
        <v>53015</v>
      </c>
      <c r="SXT5" s="46" t="s">
        <v>53016</v>
      </c>
      <c r="SXU5" s="46" t="s">
        <v>53017</v>
      </c>
      <c r="SXV5" s="46" t="s">
        <v>53018</v>
      </c>
      <c r="SXW5" s="46" t="s">
        <v>53019</v>
      </c>
      <c r="SXX5" s="46" t="s">
        <v>53020</v>
      </c>
      <c r="SXY5" s="46" t="s">
        <v>53021</v>
      </c>
      <c r="SXZ5" s="46" t="s">
        <v>53022</v>
      </c>
      <c r="SYA5" s="46" t="s">
        <v>53023</v>
      </c>
      <c r="SYB5" s="46" t="s">
        <v>53024</v>
      </c>
      <c r="SYC5" s="46" t="s">
        <v>53025</v>
      </c>
      <c r="SYD5" s="46" t="s">
        <v>53026</v>
      </c>
      <c r="SYE5" s="46" t="s">
        <v>53027</v>
      </c>
      <c r="SYF5" s="46" t="s">
        <v>53028</v>
      </c>
      <c r="SYG5" s="46" t="s">
        <v>53029</v>
      </c>
      <c r="SYH5" s="46" t="s">
        <v>53030</v>
      </c>
      <c r="SYI5" s="46" t="s">
        <v>53031</v>
      </c>
      <c r="SYJ5" s="46" t="s">
        <v>53032</v>
      </c>
      <c r="SYK5" s="46" t="s">
        <v>53033</v>
      </c>
      <c r="SYL5" s="46" t="s">
        <v>53034</v>
      </c>
      <c r="SYM5" s="46" t="s">
        <v>53035</v>
      </c>
      <c r="SYN5" s="46" t="s">
        <v>53036</v>
      </c>
      <c r="SYO5" s="46" t="s">
        <v>53037</v>
      </c>
      <c r="SYP5" s="46" t="s">
        <v>53038</v>
      </c>
      <c r="SYQ5" s="46" t="s">
        <v>53039</v>
      </c>
      <c r="SYR5" s="46" t="s">
        <v>53040</v>
      </c>
      <c r="SYS5" s="46" t="s">
        <v>53041</v>
      </c>
      <c r="SYT5" s="46" t="s">
        <v>53042</v>
      </c>
      <c r="SYU5" s="46" t="s">
        <v>53043</v>
      </c>
      <c r="SYV5" s="46" t="s">
        <v>53044</v>
      </c>
      <c r="SYW5" s="46" t="s">
        <v>53045</v>
      </c>
      <c r="SYX5" s="46" t="s">
        <v>53046</v>
      </c>
      <c r="SYY5" s="46" t="s">
        <v>53047</v>
      </c>
      <c r="SYZ5" s="46" t="s">
        <v>53048</v>
      </c>
      <c r="SZA5" s="46" t="s">
        <v>53049</v>
      </c>
      <c r="SZB5" s="46" t="s">
        <v>53050</v>
      </c>
      <c r="SZC5" s="46" t="s">
        <v>53051</v>
      </c>
      <c r="SZD5" s="46" t="s">
        <v>53052</v>
      </c>
      <c r="SZE5" s="46" t="s">
        <v>53053</v>
      </c>
      <c r="SZF5" s="46" t="s">
        <v>53054</v>
      </c>
      <c r="SZG5" s="46" t="s">
        <v>53055</v>
      </c>
      <c r="SZH5" s="46" t="s">
        <v>53056</v>
      </c>
      <c r="SZI5" s="46" t="s">
        <v>53057</v>
      </c>
      <c r="SZJ5" s="46" t="s">
        <v>53058</v>
      </c>
      <c r="SZK5" s="46" t="s">
        <v>53059</v>
      </c>
      <c r="SZL5" s="46" t="s">
        <v>53060</v>
      </c>
      <c r="SZM5" s="46" t="s">
        <v>53061</v>
      </c>
      <c r="SZN5" s="46" t="s">
        <v>53062</v>
      </c>
      <c r="SZO5" s="46" t="s">
        <v>53063</v>
      </c>
      <c r="SZP5" s="46" t="s">
        <v>53064</v>
      </c>
      <c r="SZQ5" s="46" t="s">
        <v>53065</v>
      </c>
      <c r="SZR5" s="46" t="s">
        <v>53066</v>
      </c>
      <c r="SZS5" s="46" t="s">
        <v>53067</v>
      </c>
      <c r="SZT5" s="46" t="s">
        <v>53068</v>
      </c>
      <c r="SZU5" s="46" t="s">
        <v>53069</v>
      </c>
      <c r="SZV5" s="46" t="s">
        <v>53070</v>
      </c>
      <c r="SZW5" s="46" t="s">
        <v>53071</v>
      </c>
      <c r="SZX5" s="46" t="s">
        <v>53072</v>
      </c>
      <c r="SZY5" s="46" t="s">
        <v>53073</v>
      </c>
      <c r="SZZ5" s="46" t="s">
        <v>53074</v>
      </c>
      <c r="TAA5" s="46" t="s">
        <v>53075</v>
      </c>
      <c r="TAB5" s="46" t="s">
        <v>53076</v>
      </c>
      <c r="TAC5" s="46" t="s">
        <v>53077</v>
      </c>
      <c r="TAD5" s="46" t="s">
        <v>53078</v>
      </c>
      <c r="TAE5" s="46" t="s">
        <v>53079</v>
      </c>
      <c r="TAF5" s="46" t="s">
        <v>53080</v>
      </c>
      <c r="TAG5" s="46" t="s">
        <v>53081</v>
      </c>
      <c r="TAH5" s="46" t="s">
        <v>53082</v>
      </c>
      <c r="TAI5" s="46" t="s">
        <v>53083</v>
      </c>
      <c r="TAJ5" s="46" t="s">
        <v>53084</v>
      </c>
      <c r="TAK5" s="46" t="s">
        <v>53085</v>
      </c>
      <c r="TAL5" s="46" t="s">
        <v>53086</v>
      </c>
      <c r="TAM5" s="46" t="s">
        <v>53087</v>
      </c>
      <c r="TAN5" s="46" t="s">
        <v>53088</v>
      </c>
      <c r="TAO5" s="46" t="s">
        <v>53089</v>
      </c>
      <c r="TAP5" s="46" t="s">
        <v>53090</v>
      </c>
      <c r="TAQ5" s="46" t="s">
        <v>53091</v>
      </c>
      <c r="TAR5" s="46" t="s">
        <v>53092</v>
      </c>
      <c r="TAS5" s="46" t="s">
        <v>53093</v>
      </c>
      <c r="TAT5" s="46" t="s">
        <v>53094</v>
      </c>
      <c r="TAU5" s="46" t="s">
        <v>53095</v>
      </c>
      <c r="TAV5" s="46" t="s">
        <v>53096</v>
      </c>
      <c r="TAW5" s="46" t="s">
        <v>53097</v>
      </c>
      <c r="TAX5" s="46" t="s">
        <v>53098</v>
      </c>
      <c r="TAY5" s="46" t="s">
        <v>53099</v>
      </c>
      <c r="TAZ5" s="46" t="s">
        <v>53100</v>
      </c>
      <c r="TBA5" s="46" t="s">
        <v>53101</v>
      </c>
      <c r="TBB5" s="46" t="s">
        <v>53102</v>
      </c>
      <c r="TBC5" s="46" t="s">
        <v>53103</v>
      </c>
      <c r="TBD5" s="46" t="s">
        <v>53104</v>
      </c>
      <c r="TBE5" s="46" t="s">
        <v>53105</v>
      </c>
      <c r="TBF5" s="46" t="s">
        <v>53106</v>
      </c>
      <c r="TBG5" s="46" t="s">
        <v>53107</v>
      </c>
      <c r="TBH5" s="46" t="s">
        <v>53108</v>
      </c>
      <c r="TBI5" s="46" t="s">
        <v>53109</v>
      </c>
      <c r="TBJ5" s="46" t="s">
        <v>53110</v>
      </c>
      <c r="TBK5" s="46" t="s">
        <v>53111</v>
      </c>
      <c r="TBL5" s="46" t="s">
        <v>53112</v>
      </c>
      <c r="TBM5" s="46" t="s">
        <v>53113</v>
      </c>
      <c r="TBN5" s="46" t="s">
        <v>53114</v>
      </c>
      <c r="TBO5" s="46" t="s">
        <v>53115</v>
      </c>
      <c r="TBP5" s="46" t="s">
        <v>53116</v>
      </c>
      <c r="TBQ5" s="46" t="s">
        <v>53117</v>
      </c>
      <c r="TBR5" s="46" t="s">
        <v>53118</v>
      </c>
      <c r="TBS5" s="46" t="s">
        <v>53119</v>
      </c>
      <c r="TBT5" s="46" t="s">
        <v>53120</v>
      </c>
      <c r="TBU5" s="46" t="s">
        <v>53121</v>
      </c>
      <c r="TBV5" s="46" t="s">
        <v>53122</v>
      </c>
      <c r="TBW5" s="46" t="s">
        <v>53123</v>
      </c>
      <c r="TBX5" s="46" t="s">
        <v>53124</v>
      </c>
      <c r="TBY5" s="46" t="s">
        <v>53125</v>
      </c>
      <c r="TBZ5" s="46" t="s">
        <v>53126</v>
      </c>
      <c r="TCA5" s="46" t="s">
        <v>53127</v>
      </c>
      <c r="TCB5" s="46" t="s">
        <v>53128</v>
      </c>
      <c r="TCC5" s="46" t="s">
        <v>53129</v>
      </c>
      <c r="TCD5" s="46" t="s">
        <v>53130</v>
      </c>
      <c r="TCE5" s="46" t="s">
        <v>53131</v>
      </c>
      <c r="TCF5" s="46" t="s">
        <v>53132</v>
      </c>
      <c r="TCG5" s="46" t="s">
        <v>53133</v>
      </c>
      <c r="TCH5" s="46" t="s">
        <v>53134</v>
      </c>
      <c r="TCI5" s="46" t="s">
        <v>53135</v>
      </c>
      <c r="TCJ5" s="46" t="s">
        <v>53136</v>
      </c>
      <c r="TCK5" s="46" t="s">
        <v>53137</v>
      </c>
      <c r="TCL5" s="46" t="s">
        <v>53138</v>
      </c>
      <c r="TCM5" s="46" t="s">
        <v>53139</v>
      </c>
      <c r="TCN5" s="46" t="s">
        <v>53140</v>
      </c>
      <c r="TCO5" s="46" t="s">
        <v>53141</v>
      </c>
      <c r="TCP5" s="46" t="s">
        <v>53142</v>
      </c>
      <c r="TCQ5" s="46" t="s">
        <v>53143</v>
      </c>
      <c r="TCR5" s="46" t="s">
        <v>53144</v>
      </c>
      <c r="TCS5" s="46" t="s">
        <v>53145</v>
      </c>
      <c r="TCT5" s="46" t="s">
        <v>53146</v>
      </c>
      <c r="TCU5" s="46" t="s">
        <v>53147</v>
      </c>
      <c r="TCV5" s="46" t="s">
        <v>53148</v>
      </c>
      <c r="TCW5" s="46" t="s">
        <v>53149</v>
      </c>
      <c r="TCX5" s="46" t="s">
        <v>53150</v>
      </c>
      <c r="TCY5" s="46" t="s">
        <v>53151</v>
      </c>
      <c r="TCZ5" s="46" t="s">
        <v>53152</v>
      </c>
      <c r="TDA5" s="46" t="s">
        <v>53153</v>
      </c>
      <c r="TDB5" s="46" t="s">
        <v>53154</v>
      </c>
      <c r="TDC5" s="46" t="s">
        <v>53155</v>
      </c>
      <c r="TDD5" s="46" t="s">
        <v>53156</v>
      </c>
      <c r="TDE5" s="46" t="s">
        <v>53157</v>
      </c>
      <c r="TDF5" s="46" t="s">
        <v>53158</v>
      </c>
      <c r="TDG5" s="46" t="s">
        <v>53159</v>
      </c>
      <c r="TDH5" s="46" t="s">
        <v>53160</v>
      </c>
      <c r="TDI5" s="46" t="s">
        <v>53161</v>
      </c>
      <c r="TDJ5" s="46" t="s">
        <v>53162</v>
      </c>
      <c r="TDK5" s="46" t="s">
        <v>53163</v>
      </c>
      <c r="TDL5" s="46" t="s">
        <v>53164</v>
      </c>
      <c r="TDM5" s="46" t="s">
        <v>53165</v>
      </c>
      <c r="TDN5" s="46" t="s">
        <v>53166</v>
      </c>
      <c r="TDO5" s="46" t="s">
        <v>53167</v>
      </c>
      <c r="TDP5" s="46" t="s">
        <v>53168</v>
      </c>
      <c r="TDQ5" s="46" t="s">
        <v>53169</v>
      </c>
      <c r="TDR5" s="46" t="s">
        <v>53170</v>
      </c>
      <c r="TDS5" s="46" t="s">
        <v>53171</v>
      </c>
      <c r="TDT5" s="46" t="s">
        <v>53172</v>
      </c>
      <c r="TDU5" s="46" t="s">
        <v>53173</v>
      </c>
      <c r="TDV5" s="46" t="s">
        <v>53174</v>
      </c>
      <c r="TDW5" s="46" t="s">
        <v>53175</v>
      </c>
      <c r="TDX5" s="46" t="s">
        <v>53176</v>
      </c>
      <c r="TDY5" s="46" t="s">
        <v>53177</v>
      </c>
      <c r="TDZ5" s="46" t="s">
        <v>53178</v>
      </c>
      <c r="TEA5" s="46" t="s">
        <v>53179</v>
      </c>
      <c r="TEB5" s="46" t="s">
        <v>53180</v>
      </c>
      <c r="TEC5" s="46" t="s">
        <v>53181</v>
      </c>
      <c r="TED5" s="46" t="s">
        <v>53182</v>
      </c>
      <c r="TEE5" s="46" t="s">
        <v>53183</v>
      </c>
      <c r="TEF5" s="46" t="s">
        <v>53184</v>
      </c>
      <c r="TEG5" s="46" t="s">
        <v>53185</v>
      </c>
      <c r="TEH5" s="46" t="s">
        <v>53186</v>
      </c>
      <c r="TEI5" s="46" t="s">
        <v>53187</v>
      </c>
      <c r="TEJ5" s="46" t="s">
        <v>53188</v>
      </c>
      <c r="TEK5" s="46" t="s">
        <v>53189</v>
      </c>
      <c r="TEL5" s="46" t="s">
        <v>53190</v>
      </c>
      <c r="TEM5" s="46" t="s">
        <v>53191</v>
      </c>
      <c r="TEN5" s="46" t="s">
        <v>53192</v>
      </c>
      <c r="TEO5" s="46" t="s">
        <v>53193</v>
      </c>
      <c r="TEP5" s="46" t="s">
        <v>53194</v>
      </c>
      <c r="TEQ5" s="46" t="s">
        <v>53195</v>
      </c>
      <c r="TER5" s="46" t="s">
        <v>53196</v>
      </c>
      <c r="TES5" s="46" t="s">
        <v>53197</v>
      </c>
      <c r="TET5" s="46" t="s">
        <v>53198</v>
      </c>
      <c r="TEU5" s="46" t="s">
        <v>53199</v>
      </c>
      <c r="TEV5" s="46" t="s">
        <v>53200</v>
      </c>
      <c r="TEW5" s="46" t="s">
        <v>53201</v>
      </c>
      <c r="TEX5" s="46" t="s">
        <v>53202</v>
      </c>
      <c r="TEY5" s="46" t="s">
        <v>53203</v>
      </c>
      <c r="TEZ5" s="46" t="s">
        <v>53204</v>
      </c>
      <c r="TFA5" s="46" t="s">
        <v>53205</v>
      </c>
      <c r="TFB5" s="46" t="s">
        <v>53206</v>
      </c>
      <c r="TFC5" s="46" t="s">
        <v>53207</v>
      </c>
      <c r="TFD5" s="46" t="s">
        <v>53208</v>
      </c>
      <c r="TFE5" s="46" t="s">
        <v>53209</v>
      </c>
      <c r="TFF5" s="46" t="s">
        <v>53210</v>
      </c>
      <c r="TFG5" s="46" t="s">
        <v>53211</v>
      </c>
      <c r="TFH5" s="46" t="s">
        <v>53212</v>
      </c>
      <c r="TFI5" s="46" t="s">
        <v>53213</v>
      </c>
      <c r="TFJ5" s="46" t="s">
        <v>53214</v>
      </c>
      <c r="TFK5" s="46" t="s">
        <v>53215</v>
      </c>
      <c r="TFL5" s="46" t="s">
        <v>53216</v>
      </c>
      <c r="TFM5" s="46" t="s">
        <v>53217</v>
      </c>
      <c r="TFN5" s="46" t="s">
        <v>53218</v>
      </c>
      <c r="TFO5" s="46" t="s">
        <v>53219</v>
      </c>
      <c r="TFP5" s="46" t="s">
        <v>53220</v>
      </c>
      <c r="TFQ5" s="46" t="s">
        <v>53221</v>
      </c>
      <c r="TFR5" s="46" t="s">
        <v>53222</v>
      </c>
      <c r="TFS5" s="46" t="s">
        <v>53223</v>
      </c>
      <c r="TFT5" s="46" t="s">
        <v>53224</v>
      </c>
      <c r="TFU5" s="46" t="s">
        <v>53225</v>
      </c>
      <c r="TFV5" s="46" t="s">
        <v>53226</v>
      </c>
      <c r="TFW5" s="46" t="s">
        <v>53227</v>
      </c>
      <c r="TFX5" s="46" t="s">
        <v>53228</v>
      </c>
      <c r="TFY5" s="46" t="s">
        <v>53229</v>
      </c>
      <c r="TFZ5" s="46" t="s">
        <v>53230</v>
      </c>
      <c r="TGA5" s="46" t="s">
        <v>53231</v>
      </c>
      <c r="TGB5" s="46" t="s">
        <v>53232</v>
      </c>
      <c r="TGC5" s="46" t="s">
        <v>53233</v>
      </c>
      <c r="TGD5" s="46" t="s">
        <v>53234</v>
      </c>
      <c r="TGE5" s="46" t="s">
        <v>53235</v>
      </c>
      <c r="TGF5" s="46" t="s">
        <v>53236</v>
      </c>
      <c r="TGG5" s="46" t="s">
        <v>53237</v>
      </c>
      <c r="TGH5" s="46" t="s">
        <v>53238</v>
      </c>
      <c r="TGI5" s="46" t="s">
        <v>53239</v>
      </c>
      <c r="TGJ5" s="46" t="s">
        <v>53240</v>
      </c>
      <c r="TGK5" s="46" t="s">
        <v>53241</v>
      </c>
      <c r="TGL5" s="46" t="s">
        <v>53242</v>
      </c>
      <c r="TGM5" s="46" t="s">
        <v>53243</v>
      </c>
      <c r="TGN5" s="46" t="s">
        <v>53244</v>
      </c>
      <c r="TGO5" s="46" t="s">
        <v>53245</v>
      </c>
      <c r="TGP5" s="46" t="s">
        <v>53246</v>
      </c>
      <c r="TGQ5" s="46" t="s">
        <v>53247</v>
      </c>
      <c r="TGR5" s="46" t="s">
        <v>53248</v>
      </c>
      <c r="TGS5" s="46" t="s">
        <v>53249</v>
      </c>
      <c r="TGT5" s="46" t="s">
        <v>53250</v>
      </c>
      <c r="TGU5" s="46" t="s">
        <v>53251</v>
      </c>
      <c r="TGV5" s="46" t="s">
        <v>53252</v>
      </c>
      <c r="TGW5" s="46" t="s">
        <v>53253</v>
      </c>
      <c r="TGX5" s="46" t="s">
        <v>53254</v>
      </c>
      <c r="TGY5" s="46" t="s">
        <v>53255</v>
      </c>
      <c r="TGZ5" s="46" t="s">
        <v>53256</v>
      </c>
      <c r="THA5" s="46" t="s">
        <v>53257</v>
      </c>
      <c r="THB5" s="46" t="s">
        <v>53258</v>
      </c>
      <c r="THC5" s="46" t="s">
        <v>53259</v>
      </c>
      <c r="THD5" s="46" t="s">
        <v>53260</v>
      </c>
      <c r="THE5" s="46" t="s">
        <v>53261</v>
      </c>
      <c r="THF5" s="46" t="s">
        <v>53262</v>
      </c>
      <c r="THG5" s="46" t="s">
        <v>53263</v>
      </c>
      <c r="THH5" s="46" t="s">
        <v>53264</v>
      </c>
      <c r="THI5" s="46" t="s">
        <v>53265</v>
      </c>
      <c r="THJ5" s="46" t="s">
        <v>53266</v>
      </c>
      <c r="THK5" s="46" t="s">
        <v>53267</v>
      </c>
      <c r="THL5" s="46" t="s">
        <v>53268</v>
      </c>
      <c r="THM5" s="46" t="s">
        <v>53269</v>
      </c>
      <c r="THN5" s="46" t="s">
        <v>53270</v>
      </c>
      <c r="THO5" s="46" t="s">
        <v>53271</v>
      </c>
      <c r="THP5" s="46" t="s">
        <v>53272</v>
      </c>
      <c r="THQ5" s="46" t="s">
        <v>53273</v>
      </c>
      <c r="THR5" s="46" t="s">
        <v>53274</v>
      </c>
      <c r="THS5" s="46" t="s">
        <v>53275</v>
      </c>
      <c r="THT5" s="46" t="s">
        <v>53276</v>
      </c>
      <c r="THU5" s="46" t="s">
        <v>53277</v>
      </c>
      <c r="THV5" s="46" t="s">
        <v>53278</v>
      </c>
      <c r="THW5" s="46" t="s">
        <v>53279</v>
      </c>
      <c r="THX5" s="46" t="s">
        <v>53280</v>
      </c>
      <c r="THY5" s="46" t="s">
        <v>53281</v>
      </c>
      <c r="THZ5" s="46" t="s">
        <v>53282</v>
      </c>
      <c r="TIA5" s="46" t="s">
        <v>53283</v>
      </c>
      <c r="TIB5" s="46" t="s">
        <v>53284</v>
      </c>
      <c r="TIC5" s="46" t="s">
        <v>53285</v>
      </c>
      <c r="TID5" s="46" t="s">
        <v>53286</v>
      </c>
      <c r="TIE5" s="46" t="s">
        <v>53287</v>
      </c>
      <c r="TIF5" s="46" t="s">
        <v>53288</v>
      </c>
      <c r="TIG5" s="46" t="s">
        <v>53289</v>
      </c>
      <c r="TIH5" s="46" t="s">
        <v>53290</v>
      </c>
      <c r="TII5" s="46" t="s">
        <v>53291</v>
      </c>
      <c r="TIJ5" s="46" t="s">
        <v>53292</v>
      </c>
      <c r="TIK5" s="46" t="s">
        <v>53293</v>
      </c>
      <c r="TIL5" s="46" t="s">
        <v>53294</v>
      </c>
      <c r="TIM5" s="46" t="s">
        <v>53295</v>
      </c>
      <c r="TIN5" s="46" t="s">
        <v>53296</v>
      </c>
      <c r="TIO5" s="46" t="s">
        <v>53297</v>
      </c>
      <c r="TIP5" s="46" t="s">
        <v>53298</v>
      </c>
      <c r="TIQ5" s="46" t="s">
        <v>53299</v>
      </c>
      <c r="TIR5" s="46" t="s">
        <v>53300</v>
      </c>
      <c r="TIS5" s="46" t="s">
        <v>53301</v>
      </c>
      <c r="TIT5" s="46" t="s">
        <v>53302</v>
      </c>
      <c r="TIU5" s="46" t="s">
        <v>53303</v>
      </c>
      <c r="TIV5" s="46" t="s">
        <v>53304</v>
      </c>
      <c r="TIW5" s="46" t="s">
        <v>53305</v>
      </c>
      <c r="TIX5" s="46" t="s">
        <v>53306</v>
      </c>
      <c r="TIY5" s="46" t="s">
        <v>53307</v>
      </c>
      <c r="TIZ5" s="46" t="s">
        <v>53308</v>
      </c>
      <c r="TJA5" s="46" t="s">
        <v>53309</v>
      </c>
      <c r="TJB5" s="46" t="s">
        <v>53310</v>
      </c>
      <c r="TJC5" s="46" t="s">
        <v>53311</v>
      </c>
      <c r="TJD5" s="46" t="s">
        <v>53312</v>
      </c>
      <c r="TJE5" s="46" t="s">
        <v>53313</v>
      </c>
      <c r="TJF5" s="46" t="s">
        <v>53314</v>
      </c>
      <c r="TJG5" s="46" t="s">
        <v>53315</v>
      </c>
      <c r="TJH5" s="46" t="s">
        <v>53316</v>
      </c>
      <c r="TJI5" s="46" t="s">
        <v>53317</v>
      </c>
      <c r="TJJ5" s="46" t="s">
        <v>53318</v>
      </c>
      <c r="TJK5" s="46" t="s">
        <v>53319</v>
      </c>
      <c r="TJL5" s="46" t="s">
        <v>53320</v>
      </c>
      <c r="TJM5" s="46" t="s">
        <v>53321</v>
      </c>
      <c r="TJN5" s="46" t="s">
        <v>53322</v>
      </c>
      <c r="TJO5" s="46" t="s">
        <v>53323</v>
      </c>
      <c r="TJP5" s="46" t="s">
        <v>53324</v>
      </c>
      <c r="TJQ5" s="46" t="s">
        <v>53325</v>
      </c>
      <c r="TJR5" s="46" t="s">
        <v>53326</v>
      </c>
      <c r="TJS5" s="46" t="s">
        <v>53327</v>
      </c>
      <c r="TJT5" s="46" t="s">
        <v>53328</v>
      </c>
      <c r="TJU5" s="46" t="s">
        <v>53329</v>
      </c>
      <c r="TJV5" s="46" t="s">
        <v>53330</v>
      </c>
      <c r="TJW5" s="46" t="s">
        <v>53331</v>
      </c>
      <c r="TJX5" s="46" t="s">
        <v>53332</v>
      </c>
      <c r="TJY5" s="46" t="s">
        <v>53333</v>
      </c>
      <c r="TJZ5" s="46" t="s">
        <v>53334</v>
      </c>
      <c r="TKA5" s="46" t="s">
        <v>53335</v>
      </c>
      <c r="TKB5" s="46" t="s">
        <v>53336</v>
      </c>
      <c r="TKC5" s="46" t="s">
        <v>53337</v>
      </c>
      <c r="TKD5" s="46" t="s">
        <v>53338</v>
      </c>
      <c r="TKE5" s="46" t="s">
        <v>53339</v>
      </c>
      <c r="TKF5" s="46" t="s">
        <v>53340</v>
      </c>
      <c r="TKG5" s="46" t="s">
        <v>53341</v>
      </c>
      <c r="TKH5" s="46" t="s">
        <v>53342</v>
      </c>
      <c r="TKI5" s="46" t="s">
        <v>53343</v>
      </c>
      <c r="TKJ5" s="46" t="s">
        <v>53344</v>
      </c>
      <c r="TKK5" s="46" t="s">
        <v>53345</v>
      </c>
      <c r="TKL5" s="46" t="s">
        <v>53346</v>
      </c>
      <c r="TKM5" s="46" t="s">
        <v>53347</v>
      </c>
      <c r="TKN5" s="46" t="s">
        <v>53348</v>
      </c>
      <c r="TKO5" s="46" t="s">
        <v>53349</v>
      </c>
      <c r="TKP5" s="46" t="s">
        <v>53350</v>
      </c>
      <c r="TKQ5" s="46" t="s">
        <v>53351</v>
      </c>
      <c r="TKR5" s="46" t="s">
        <v>53352</v>
      </c>
      <c r="TKS5" s="46" t="s">
        <v>53353</v>
      </c>
      <c r="TKT5" s="46" t="s">
        <v>53354</v>
      </c>
      <c r="TKU5" s="46" t="s">
        <v>53355</v>
      </c>
      <c r="TKV5" s="46" t="s">
        <v>53356</v>
      </c>
      <c r="TKW5" s="46" t="s">
        <v>53357</v>
      </c>
      <c r="TKX5" s="46" t="s">
        <v>53358</v>
      </c>
      <c r="TKY5" s="46" t="s">
        <v>53359</v>
      </c>
      <c r="TKZ5" s="46" t="s">
        <v>53360</v>
      </c>
      <c r="TLA5" s="46" t="s">
        <v>53361</v>
      </c>
      <c r="TLB5" s="46" t="s">
        <v>53362</v>
      </c>
      <c r="TLC5" s="46" t="s">
        <v>53363</v>
      </c>
      <c r="TLD5" s="46" t="s">
        <v>53364</v>
      </c>
      <c r="TLE5" s="46" t="s">
        <v>53365</v>
      </c>
      <c r="TLF5" s="46" t="s">
        <v>53366</v>
      </c>
      <c r="TLG5" s="46" t="s">
        <v>53367</v>
      </c>
      <c r="TLH5" s="46" t="s">
        <v>53368</v>
      </c>
      <c r="TLI5" s="46" t="s">
        <v>53369</v>
      </c>
      <c r="TLJ5" s="46" t="s">
        <v>53370</v>
      </c>
      <c r="TLK5" s="46" t="s">
        <v>53371</v>
      </c>
      <c r="TLL5" s="46" t="s">
        <v>53372</v>
      </c>
      <c r="TLM5" s="46" t="s">
        <v>53373</v>
      </c>
      <c r="TLN5" s="46" t="s">
        <v>53374</v>
      </c>
      <c r="TLO5" s="46" t="s">
        <v>53375</v>
      </c>
      <c r="TLP5" s="46" t="s">
        <v>53376</v>
      </c>
      <c r="TLQ5" s="46" t="s">
        <v>53377</v>
      </c>
      <c r="TLR5" s="46" t="s">
        <v>53378</v>
      </c>
      <c r="TLS5" s="46" t="s">
        <v>53379</v>
      </c>
      <c r="TLT5" s="46" t="s">
        <v>53380</v>
      </c>
      <c r="TLU5" s="46" t="s">
        <v>53381</v>
      </c>
      <c r="TLV5" s="46" t="s">
        <v>53382</v>
      </c>
      <c r="TLW5" s="46" t="s">
        <v>53383</v>
      </c>
      <c r="TLX5" s="46" t="s">
        <v>53384</v>
      </c>
      <c r="TLY5" s="46" t="s">
        <v>53385</v>
      </c>
      <c r="TLZ5" s="46" t="s">
        <v>53386</v>
      </c>
      <c r="TMA5" s="46" t="s">
        <v>53387</v>
      </c>
      <c r="TMB5" s="46" t="s">
        <v>53388</v>
      </c>
      <c r="TMC5" s="46" t="s">
        <v>53389</v>
      </c>
      <c r="TMD5" s="46" t="s">
        <v>53390</v>
      </c>
      <c r="TME5" s="46" t="s">
        <v>53391</v>
      </c>
      <c r="TMF5" s="46" t="s">
        <v>53392</v>
      </c>
      <c r="TMG5" s="46" t="s">
        <v>53393</v>
      </c>
      <c r="TMH5" s="46" t="s">
        <v>53394</v>
      </c>
      <c r="TMI5" s="46" t="s">
        <v>53395</v>
      </c>
      <c r="TMJ5" s="46" t="s">
        <v>53396</v>
      </c>
      <c r="TMK5" s="46" t="s">
        <v>53397</v>
      </c>
      <c r="TML5" s="46" t="s">
        <v>53398</v>
      </c>
      <c r="TMM5" s="46" t="s">
        <v>53399</v>
      </c>
      <c r="TMN5" s="46" t="s">
        <v>53400</v>
      </c>
      <c r="TMO5" s="46" t="s">
        <v>53401</v>
      </c>
      <c r="TMP5" s="46" t="s">
        <v>53402</v>
      </c>
      <c r="TMQ5" s="46" t="s">
        <v>53403</v>
      </c>
      <c r="TMR5" s="46" t="s">
        <v>53404</v>
      </c>
      <c r="TMS5" s="46" t="s">
        <v>53405</v>
      </c>
      <c r="TMT5" s="46" t="s">
        <v>53406</v>
      </c>
      <c r="TMU5" s="46" t="s">
        <v>53407</v>
      </c>
      <c r="TMV5" s="46" t="s">
        <v>53408</v>
      </c>
      <c r="TMW5" s="46" t="s">
        <v>53409</v>
      </c>
      <c r="TMX5" s="46" t="s">
        <v>53410</v>
      </c>
      <c r="TMY5" s="46" t="s">
        <v>53411</v>
      </c>
      <c r="TMZ5" s="46" t="s">
        <v>53412</v>
      </c>
      <c r="TNA5" s="46" t="s">
        <v>53413</v>
      </c>
      <c r="TNB5" s="46" t="s">
        <v>53414</v>
      </c>
      <c r="TNC5" s="46" t="s">
        <v>53415</v>
      </c>
      <c r="TND5" s="46" t="s">
        <v>53416</v>
      </c>
      <c r="TNE5" s="46" t="s">
        <v>53417</v>
      </c>
      <c r="TNF5" s="46" t="s">
        <v>53418</v>
      </c>
      <c r="TNG5" s="46" t="s">
        <v>53419</v>
      </c>
      <c r="TNH5" s="46" t="s">
        <v>53420</v>
      </c>
      <c r="TNI5" s="46" t="s">
        <v>53421</v>
      </c>
      <c r="TNJ5" s="46" t="s">
        <v>53422</v>
      </c>
      <c r="TNK5" s="46" t="s">
        <v>53423</v>
      </c>
      <c r="TNL5" s="46" t="s">
        <v>53424</v>
      </c>
      <c r="TNM5" s="46" t="s">
        <v>53425</v>
      </c>
      <c r="TNN5" s="46" t="s">
        <v>53426</v>
      </c>
      <c r="TNO5" s="46" t="s">
        <v>53427</v>
      </c>
      <c r="TNP5" s="46" t="s">
        <v>53428</v>
      </c>
      <c r="TNQ5" s="46" t="s">
        <v>53429</v>
      </c>
      <c r="TNR5" s="46" t="s">
        <v>53430</v>
      </c>
      <c r="TNS5" s="46" t="s">
        <v>53431</v>
      </c>
      <c r="TNT5" s="46" t="s">
        <v>53432</v>
      </c>
      <c r="TNU5" s="46" t="s">
        <v>53433</v>
      </c>
      <c r="TNV5" s="46" t="s">
        <v>53434</v>
      </c>
      <c r="TNW5" s="46" t="s">
        <v>53435</v>
      </c>
      <c r="TNX5" s="46" t="s">
        <v>53436</v>
      </c>
      <c r="TNY5" s="46" t="s">
        <v>53437</v>
      </c>
      <c r="TNZ5" s="46" t="s">
        <v>53438</v>
      </c>
      <c r="TOA5" s="46" t="s">
        <v>53439</v>
      </c>
      <c r="TOB5" s="46" t="s">
        <v>53440</v>
      </c>
      <c r="TOC5" s="46" t="s">
        <v>53441</v>
      </c>
      <c r="TOD5" s="46" t="s">
        <v>53442</v>
      </c>
      <c r="TOE5" s="46" t="s">
        <v>53443</v>
      </c>
      <c r="TOF5" s="46" t="s">
        <v>53444</v>
      </c>
      <c r="TOG5" s="46" t="s">
        <v>53445</v>
      </c>
      <c r="TOH5" s="46" t="s">
        <v>53446</v>
      </c>
      <c r="TOI5" s="46" t="s">
        <v>53447</v>
      </c>
      <c r="TOJ5" s="46" t="s">
        <v>53448</v>
      </c>
      <c r="TOK5" s="46" t="s">
        <v>53449</v>
      </c>
      <c r="TOL5" s="46" t="s">
        <v>53450</v>
      </c>
      <c r="TOM5" s="46" t="s">
        <v>53451</v>
      </c>
      <c r="TON5" s="46" t="s">
        <v>53452</v>
      </c>
      <c r="TOO5" s="46" t="s">
        <v>53453</v>
      </c>
      <c r="TOP5" s="46" t="s">
        <v>53454</v>
      </c>
      <c r="TOQ5" s="46" t="s">
        <v>53455</v>
      </c>
      <c r="TOR5" s="46" t="s">
        <v>53456</v>
      </c>
      <c r="TOS5" s="46" t="s">
        <v>53457</v>
      </c>
      <c r="TOT5" s="46" t="s">
        <v>53458</v>
      </c>
      <c r="TOU5" s="46" t="s">
        <v>53459</v>
      </c>
      <c r="TOV5" s="46" t="s">
        <v>53460</v>
      </c>
      <c r="TOW5" s="46" t="s">
        <v>53461</v>
      </c>
      <c r="TOX5" s="46" t="s">
        <v>53462</v>
      </c>
      <c r="TOY5" s="46" t="s">
        <v>53463</v>
      </c>
      <c r="TOZ5" s="46" t="s">
        <v>53464</v>
      </c>
      <c r="TPA5" s="46" t="s">
        <v>53465</v>
      </c>
      <c r="TPB5" s="46" t="s">
        <v>53466</v>
      </c>
      <c r="TPC5" s="46" t="s">
        <v>53467</v>
      </c>
      <c r="TPD5" s="46" t="s">
        <v>53468</v>
      </c>
      <c r="TPE5" s="46" t="s">
        <v>53469</v>
      </c>
      <c r="TPF5" s="46" t="s">
        <v>53470</v>
      </c>
      <c r="TPG5" s="46" t="s">
        <v>53471</v>
      </c>
      <c r="TPH5" s="46" t="s">
        <v>53472</v>
      </c>
      <c r="TPI5" s="46" t="s">
        <v>53473</v>
      </c>
      <c r="TPJ5" s="46" t="s">
        <v>53474</v>
      </c>
      <c r="TPK5" s="46" t="s">
        <v>53475</v>
      </c>
      <c r="TPL5" s="46" t="s">
        <v>53476</v>
      </c>
      <c r="TPM5" s="46" t="s">
        <v>53477</v>
      </c>
      <c r="TPN5" s="46" t="s">
        <v>53478</v>
      </c>
      <c r="TPO5" s="46" t="s">
        <v>53479</v>
      </c>
      <c r="TPP5" s="46" t="s">
        <v>53480</v>
      </c>
      <c r="TPQ5" s="46" t="s">
        <v>53481</v>
      </c>
      <c r="TPR5" s="46" t="s">
        <v>53482</v>
      </c>
      <c r="TPS5" s="46" t="s">
        <v>53483</v>
      </c>
      <c r="TPT5" s="46" t="s">
        <v>53484</v>
      </c>
      <c r="TPU5" s="46" t="s">
        <v>53485</v>
      </c>
      <c r="TPV5" s="46" t="s">
        <v>53486</v>
      </c>
      <c r="TPW5" s="46" t="s">
        <v>53487</v>
      </c>
      <c r="TPX5" s="46" t="s">
        <v>53488</v>
      </c>
      <c r="TPY5" s="46" t="s">
        <v>53489</v>
      </c>
      <c r="TPZ5" s="46" t="s">
        <v>53490</v>
      </c>
      <c r="TQA5" s="46" t="s">
        <v>53491</v>
      </c>
      <c r="TQB5" s="46" t="s">
        <v>53492</v>
      </c>
      <c r="TQC5" s="46" t="s">
        <v>53493</v>
      </c>
      <c r="TQD5" s="46" t="s">
        <v>53494</v>
      </c>
      <c r="TQE5" s="46" t="s">
        <v>53495</v>
      </c>
      <c r="TQF5" s="46" t="s">
        <v>53496</v>
      </c>
      <c r="TQG5" s="46" t="s">
        <v>53497</v>
      </c>
      <c r="TQH5" s="46" t="s">
        <v>53498</v>
      </c>
      <c r="TQI5" s="46" t="s">
        <v>53499</v>
      </c>
      <c r="TQJ5" s="46" t="s">
        <v>53500</v>
      </c>
      <c r="TQK5" s="46" t="s">
        <v>53501</v>
      </c>
      <c r="TQL5" s="46" t="s">
        <v>53502</v>
      </c>
      <c r="TQM5" s="46" t="s">
        <v>53503</v>
      </c>
      <c r="TQN5" s="46" t="s">
        <v>53504</v>
      </c>
      <c r="TQO5" s="46" t="s">
        <v>53505</v>
      </c>
      <c r="TQP5" s="46" t="s">
        <v>53506</v>
      </c>
      <c r="TQQ5" s="46" t="s">
        <v>53507</v>
      </c>
      <c r="TQR5" s="46" t="s">
        <v>53508</v>
      </c>
      <c r="TQS5" s="46" t="s">
        <v>53509</v>
      </c>
      <c r="TQT5" s="46" t="s">
        <v>53510</v>
      </c>
      <c r="TQU5" s="46" t="s">
        <v>53511</v>
      </c>
      <c r="TQV5" s="46" t="s">
        <v>53512</v>
      </c>
      <c r="TQW5" s="46" t="s">
        <v>53513</v>
      </c>
      <c r="TQX5" s="46" t="s">
        <v>53514</v>
      </c>
      <c r="TQY5" s="46" t="s">
        <v>53515</v>
      </c>
      <c r="TQZ5" s="46" t="s">
        <v>53516</v>
      </c>
      <c r="TRA5" s="46" t="s">
        <v>53517</v>
      </c>
      <c r="TRB5" s="46" t="s">
        <v>53518</v>
      </c>
      <c r="TRC5" s="46" t="s">
        <v>53519</v>
      </c>
      <c r="TRD5" s="46" t="s">
        <v>53520</v>
      </c>
      <c r="TRE5" s="46" t="s">
        <v>53521</v>
      </c>
      <c r="TRF5" s="46" t="s">
        <v>53522</v>
      </c>
      <c r="TRG5" s="46" t="s">
        <v>53523</v>
      </c>
      <c r="TRH5" s="46" t="s">
        <v>53524</v>
      </c>
      <c r="TRI5" s="46" t="s">
        <v>53525</v>
      </c>
      <c r="TRJ5" s="46" t="s">
        <v>53526</v>
      </c>
      <c r="TRK5" s="46" t="s">
        <v>53527</v>
      </c>
      <c r="TRL5" s="46" t="s">
        <v>53528</v>
      </c>
      <c r="TRM5" s="46" t="s">
        <v>53529</v>
      </c>
      <c r="TRN5" s="46" t="s">
        <v>53530</v>
      </c>
      <c r="TRO5" s="46" t="s">
        <v>53531</v>
      </c>
      <c r="TRP5" s="46" t="s">
        <v>53532</v>
      </c>
      <c r="TRQ5" s="46" t="s">
        <v>53533</v>
      </c>
      <c r="TRR5" s="46" t="s">
        <v>53534</v>
      </c>
      <c r="TRS5" s="46" t="s">
        <v>53535</v>
      </c>
      <c r="TRT5" s="46" t="s">
        <v>53536</v>
      </c>
      <c r="TRU5" s="46" t="s">
        <v>53537</v>
      </c>
      <c r="TRV5" s="46" t="s">
        <v>53538</v>
      </c>
      <c r="TRW5" s="46" t="s">
        <v>53539</v>
      </c>
      <c r="TRX5" s="46" t="s">
        <v>53540</v>
      </c>
      <c r="TRY5" s="46" t="s">
        <v>53541</v>
      </c>
      <c r="TRZ5" s="46" t="s">
        <v>53542</v>
      </c>
      <c r="TSA5" s="46" t="s">
        <v>53543</v>
      </c>
      <c r="TSB5" s="46" t="s">
        <v>53544</v>
      </c>
      <c r="TSC5" s="46" t="s">
        <v>53545</v>
      </c>
      <c r="TSD5" s="46" t="s">
        <v>53546</v>
      </c>
      <c r="TSE5" s="46" t="s">
        <v>53547</v>
      </c>
      <c r="TSF5" s="46" t="s">
        <v>53548</v>
      </c>
      <c r="TSG5" s="46" t="s">
        <v>53549</v>
      </c>
      <c r="TSH5" s="46" t="s">
        <v>53550</v>
      </c>
      <c r="TSI5" s="46" t="s">
        <v>53551</v>
      </c>
      <c r="TSJ5" s="46" t="s">
        <v>53552</v>
      </c>
      <c r="TSK5" s="46" t="s">
        <v>53553</v>
      </c>
      <c r="TSL5" s="46" t="s">
        <v>53554</v>
      </c>
      <c r="TSM5" s="46" t="s">
        <v>53555</v>
      </c>
      <c r="TSN5" s="46" t="s">
        <v>53556</v>
      </c>
      <c r="TSO5" s="46" t="s">
        <v>53557</v>
      </c>
      <c r="TSP5" s="46" t="s">
        <v>53558</v>
      </c>
      <c r="TSQ5" s="46" t="s">
        <v>53559</v>
      </c>
      <c r="TSR5" s="46" t="s">
        <v>53560</v>
      </c>
      <c r="TSS5" s="46" t="s">
        <v>53561</v>
      </c>
      <c r="TST5" s="46" t="s">
        <v>53562</v>
      </c>
      <c r="TSU5" s="46" t="s">
        <v>53563</v>
      </c>
      <c r="TSV5" s="46" t="s">
        <v>53564</v>
      </c>
      <c r="TSW5" s="46" t="s">
        <v>53565</v>
      </c>
      <c r="TSX5" s="46" t="s">
        <v>53566</v>
      </c>
      <c r="TSY5" s="46" t="s">
        <v>53567</v>
      </c>
      <c r="TSZ5" s="46" t="s">
        <v>53568</v>
      </c>
      <c r="TTA5" s="46" t="s">
        <v>53569</v>
      </c>
      <c r="TTB5" s="46" t="s">
        <v>53570</v>
      </c>
      <c r="TTC5" s="46" t="s">
        <v>53571</v>
      </c>
      <c r="TTD5" s="46" t="s">
        <v>53572</v>
      </c>
      <c r="TTE5" s="46" t="s">
        <v>53573</v>
      </c>
      <c r="TTF5" s="46" t="s">
        <v>53574</v>
      </c>
      <c r="TTG5" s="46" t="s">
        <v>53575</v>
      </c>
      <c r="TTH5" s="46" t="s">
        <v>53576</v>
      </c>
      <c r="TTI5" s="46" t="s">
        <v>53577</v>
      </c>
      <c r="TTJ5" s="46" t="s">
        <v>53578</v>
      </c>
      <c r="TTK5" s="46" t="s">
        <v>53579</v>
      </c>
      <c r="TTL5" s="46" t="s">
        <v>53580</v>
      </c>
      <c r="TTM5" s="46" t="s">
        <v>53581</v>
      </c>
      <c r="TTN5" s="46" t="s">
        <v>53582</v>
      </c>
      <c r="TTO5" s="46" t="s">
        <v>53583</v>
      </c>
      <c r="TTP5" s="46" t="s">
        <v>53584</v>
      </c>
      <c r="TTQ5" s="46" t="s">
        <v>53585</v>
      </c>
      <c r="TTR5" s="46" t="s">
        <v>53586</v>
      </c>
      <c r="TTS5" s="46" t="s">
        <v>53587</v>
      </c>
      <c r="TTT5" s="46" t="s">
        <v>53588</v>
      </c>
      <c r="TTU5" s="46" t="s">
        <v>53589</v>
      </c>
      <c r="TTV5" s="46" t="s">
        <v>53590</v>
      </c>
      <c r="TTW5" s="46" t="s">
        <v>53591</v>
      </c>
      <c r="TTX5" s="46" t="s">
        <v>53592</v>
      </c>
      <c r="TTY5" s="46" t="s">
        <v>53593</v>
      </c>
      <c r="TTZ5" s="46" t="s">
        <v>53594</v>
      </c>
      <c r="TUA5" s="46" t="s">
        <v>53595</v>
      </c>
      <c r="TUB5" s="46" t="s">
        <v>53596</v>
      </c>
      <c r="TUC5" s="46" t="s">
        <v>53597</v>
      </c>
      <c r="TUD5" s="46" t="s">
        <v>53598</v>
      </c>
      <c r="TUE5" s="46" t="s">
        <v>53599</v>
      </c>
      <c r="TUF5" s="46" t="s">
        <v>53600</v>
      </c>
      <c r="TUG5" s="46" t="s">
        <v>53601</v>
      </c>
      <c r="TUH5" s="46" t="s">
        <v>53602</v>
      </c>
      <c r="TUI5" s="46" t="s">
        <v>53603</v>
      </c>
      <c r="TUJ5" s="46" t="s">
        <v>53604</v>
      </c>
      <c r="TUK5" s="46" t="s">
        <v>53605</v>
      </c>
      <c r="TUL5" s="46" t="s">
        <v>53606</v>
      </c>
      <c r="TUM5" s="46" t="s">
        <v>53607</v>
      </c>
      <c r="TUN5" s="46" t="s">
        <v>53608</v>
      </c>
      <c r="TUO5" s="46" t="s">
        <v>53609</v>
      </c>
      <c r="TUP5" s="46" t="s">
        <v>53610</v>
      </c>
      <c r="TUQ5" s="46" t="s">
        <v>53611</v>
      </c>
      <c r="TUR5" s="46" t="s">
        <v>53612</v>
      </c>
      <c r="TUS5" s="46" t="s">
        <v>53613</v>
      </c>
      <c r="TUT5" s="46" t="s">
        <v>53614</v>
      </c>
      <c r="TUU5" s="46" t="s">
        <v>53615</v>
      </c>
      <c r="TUV5" s="46" t="s">
        <v>53616</v>
      </c>
      <c r="TUW5" s="46" t="s">
        <v>53617</v>
      </c>
      <c r="TUX5" s="46" t="s">
        <v>53618</v>
      </c>
      <c r="TUY5" s="46" t="s">
        <v>53619</v>
      </c>
      <c r="TUZ5" s="46" t="s">
        <v>53620</v>
      </c>
      <c r="TVA5" s="46" t="s">
        <v>53621</v>
      </c>
      <c r="TVB5" s="46" t="s">
        <v>53622</v>
      </c>
      <c r="TVC5" s="46" t="s">
        <v>53623</v>
      </c>
      <c r="TVD5" s="46" t="s">
        <v>53624</v>
      </c>
      <c r="TVE5" s="46" t="s">
        <v>53625</v>
      </c>
      <c r="TVF5" s="46" t="s">
        <v>53626</v>
      </c>
      <c r="TVG5" s="46" t="s">
        <v>53627</v>
      </c>
      <c r="TVH5" s="46" t="s">
        <v>53628</v>
      </c>
      <c r="TVI5" s="46" t="s">
        <v>53629</v>
      </c>
      <c r="TVJ5" s="46" t="s">
        <v>53630</v>
      </c>
      <c r="TVK5" s="46" t="s">
        <v>53631</v>
      </c>
      <c r="TVL5" s="46" t="s">
        <v>53632</v>
      </c>
      <c r="TVM5" s="46" t="s">
        <v>53633</v>
      </c>
      <c r="TVN5" s="46" t="s">
        <v>53634</v>
      </c>
      <c r="TVO5" s="46" t="s">
        <v>53635</v>
      </c>
      <c r="TVP5" s="46" t="s">
        <v>53636</v>
      </c>
      <c r="TVQ5" s="46" t="s">
        <v>53637</v>
      </c>
      <c r="TVR5" s="46" t="s">
        <v>53638</v>
      </c>
      <c r="TVS5" s="46" t="s">
        <v>53639</v>
      </c>
      <c r="TVT5" s="46" t="s">
        <v>53640</v>
      </c>
      <c r="TVU5" s="46" t="s">
        <v>53641</v>
      </c>
      <c r="TVV5" s="46" t="s">
        <v>53642</v>
      </c>
      <c r="TVW5" s="46" t="s">
        <v>53643</v>
      </c>
      <c r="TVX5" s="46" t="s">
        <v>53644</v>
      </c>
      <c r="TVY5" s="46" t="s">
        <v>53645</v>
      </c>
      <c r="TVZ5" s="46" t="s">
        <v>53646</v>
      </c>
      <c r="TWA5" s="46" t="s">
        <v>53647</v>
      </c>
      <c r="TWB5" s="46" t="s">
        <v>53648</v>
      </c>
      <c r="TWC5" s="46" t="s">
        <v>53649</v>
      </c>
      <c r="TWD5" s="46" t="s">
        <v>53650</v>
      </c>
      <c r="TWE5" s="46" t="s">
        <v>53651</v>
      </c>
      <c r="TWF5" s="46" t="s">
        <v>53652</v>
      </c>
      <c r="TWG5" s="46" t="s">
        <v>53653</v>
      </c>
      <c r="TWH5" s="46" t="s">
        <v>53654</v>
      </c>
      <c r="TWI5" s="46" t="s">
        <v>53655</v>
      </c>
      <c r="TWJ5" s="46" t="s">
        <v>53656</v>
      </c>
      <c r="TWK5" s="46" t="s">
        <v>53657</v>
      </c>
      <c r="TWL5" s="46" t="s">
        <v>53658</v>
      </c>
      <c r="TWM5" s="46" t="s">
        <v>53659</v>
      </c>
      <c r="TWN5" s="46" t="s">
        <v>53660</v>
      </c>
      <c r="TWO5" s="46" t="s">
        <v>53661</v>
      </c>
      <c r="TWP5" s="46" t="s">
        <v>53662</v>
      </c>
      <c r="TWQ5" s="46" t="s">
        <v>53663</v>
      </c>
      <c r="TWR5" s="46" t="s">
        <v>53664</v>
      </c>
      <c r="TWS5" s="46" t="s">
        <v>53665</v>
      </c>
      <c r="TWT5" s="46" t="s">
        <v>53666</v>
      </c>
      <c r="TWU5" s="46" t="s">
        <v>53667</v>
      </c>
      <c r="TWV5" s="46" t="s">
        <v>53668</v>
      </c>
      <c r="TWW5" s="46" t="s">
        <v>53669</v>
      </c>
      <c r="TWX5" s="46" t="s">
        <v>53670</v>
      </c>
      <c r="TWY5" s="46" t="s">
        <v>53671</v>
      </c>
      <c r="TWZ5" s="46" t="s">
        <v>53672</v>
      </c>
      <c r="TXA5" s="46" t="s">
        <v>53673</v>
      </c>
      <c r="TXB5" s="46" t="s">
        <v>53674</v>
      </c>
      <c r="TXC5" s="46" t="s">
        <v>53675</v>
      </c>
      <c r="TXD5" s="46" t="s">
        <v>53676</v>
      </c>
      <c r="TXE5" s="46" t="s">
        <v>53677</v>
      </c>
      <c r="TXF5" s="46" t="s">
        <v>53678</v>
      </c>
      <c r="TXG5" s="46" t="s">
        <v>53679</v>
      </c>
      <c r="TXH5" s="46" t="s">
        <v>53680</v>
      </c>
      <c r="TXI5" s="46" t="s">
        <v>53681</v>
      </c>
      <c r="TXJ5" s="46" t="s">
        <v>53682</v>
      </c>
      <c r="TXK5" s="46" t="s">
        <v>53683</v>
      </c>
      <c r="TXL5" s="46" t="s">
        <v>53684</v>
      </c>
      <c r="TXM5" s="46" t="s">
        <v>53685</v>
      </c>
      <c r="TXN5" s="46" t="s">
        <v>53686</v>
      </c>
      <c r="TXO5" s="46" t="s">
        <v>53687</v>
      </c>
      <c r="TXP5" s="46" t="s">
        <v>53688</v>
      </c>
      <c r="TXQ5" s="46" t="s">
        <v>53689</v>
      </c>
      <c r="TXR5" s="46" t="s">
        <v>53690</v>
      </c>
      <c r="TXS5" s="46" t="s">
        <v>53691</v>
      </c>
      <c r="TXT5" s="46" t="s">
        <v>53692</v>
      </c>
      <c r="TXU5" s="46" t="s">
        <v>53693</v>
      </c>
      <c r="TXV5" s="46" t="s">
        <v>53694</v>
      </c>
      <c r="TXW5" s="46" t="s">
        <v>53695</v>
      </c>
      <c r="TXX5" s="46" t="s">
        <v>53696</v>
      </c>
      <c r="TXY5" s="46" t="s">
        <v>53697</v>
      </c>
      <c r="TXZ5" s="46" t="s">
        <v>53698</v>
      </c>
      <c r="TYA5" s="46" t="s">
        <v>53699</v>
      </c>
      <c r="TYB5" s="46" t="s">
        <v>53700</v>
      </c>
      <c r="TYC5" s="46" t="s">
        <v>53701</v>
      </c>
      <c r="TYD5" s="46" t="s">
        <v>53702</v>
      </c>
      <c r="TYE5" s="46" t="s">
        <v>53703</v>
      </c>
      <c r="TYF5" s="46" t="s">
        <v>53704</v>
      </c>
      <c r="TYG5" s="46" t="s">
        <v>53705</v>
      </c>
      <c r="TYH5" s="46" t="s">
        <v>53706</v>
      </c>
      <c r="TYI5" s="46" t="s">
        <v>53707</v>
      </c>
      <c r="TYJ5" s="46" t="s">
        <v>53708</v>
      </c>
      <c r="TYK5" s="46" t="s">
        <v>53709</v>
      </c>
      <c r="TYL5" s="46" t="s">
        <v>53710</v>
      </c>
      <c r="TYM5" s="46" t="s">
        <v>53711</v>
      </c>
      <c r="TYN5" s="46" t="s">
        <v>53712</v>
      </c>
      <c r="TYO5" s="46" t="s">
        <v>53713</v>
      </c>
      <c r="TYP5" s="46" t="s">
        <v>53714</v>
      </c>
      <c r="TYQ5" s="46" t="s">
        <v>53715</v>
      </c>
      <c r="TYR5" s="46" t="s">
        <v>53716</v>
      </c>
      <c r="TYS5" s="46" t="s">
        <v>53717</v>
      </c>
      <c r="TYT5" s="46" t="s">
        <v>53718</v>
      </c>
      <c r="TYU5" s="46" t="s">
        <v>53719</v>
      </c>
      <c r="TYV5" s="46" t="s">
        <v>53720</v>
      </c>
      <c r="TYW5" s="46" t="s">
        <v>53721</v>
      </c>
      <c r="TYX5" s="46" t="s">
        <v>53722</v>
      </c>
      <c r="TYY5" s="46" t="s">
        <v>53723</v>
      </c>
      <c r="TYZ5" s="46" t="s">
        <v>53724</v>
      </c>
      <c r="TZA5" s="46" t="s">
        <v>53725</v>
      </c>
      <c r="TZB5" s="46" t="s">
        <v>53726</v>
      </c>
      <c r="TZC5" s="46" t="s">
        <v>53727</v>
      </c>
      <c r="TZD5" s="46" t="s">
        <v>53728</v>
      </c>
      <c r="TZE5" s="46" t="s">
        <v>53729</v>
      </c>
      <c r="TZF5" s="46" t="s">
        <v>53730</v>
      </c>
      <c r="TZG5" s="46" t="s">
        <v>53731</v>
      </c>
      <c r="TZH5" s="46" t="s">
        <v>53732</v>
      </c>
      <c r="TZI5" s="46" t="s">
        <v>53733</v>
      </c>
      <c r="TZJ5" s="46" t="s">
        <v>53734</v>
      </c>
      <c r="TZK5" s="46" t="s">
        <v>53735</v>
      </c>
      <c r="TZL5" s="46" t="s">
        <v>53736</v>
      </c>
      <c r="TZM5" s="46" t="s">
        <v>53737</v>
      </c>
      <c r="TZN5" s="46" t="s">
        <v>53738</v>
      </c>
      <c r="TZO5" s="46" t="s">
        <v>53739</v>
      </c>
      <c r="TZP5" s="46" t="s">
        <v>53740</v>
      </c>
      <c r="TZQ5" s="46" t="s">
        <v>53741</v>
      </c>
      <c r="TZR5" s="46" t="s">
        <v>53742</v>
      </c>
      <c r="TZS5" s="46" t="s">
        <v>53743</v>
      </c>
      <c r="TZT5" s="46" t="s">
        <v>53744</v>
      </c>
      <c r="TZU5" s="46" t="s">
        <v>53745</v>
      </c>
      <c r="TZV5" s="46" t="s">
        <v>53746</v>
      </c>
      <c r="TZW5" s="46" t="s">
        <v>53747</v>
      </c>
      <c r="TZX5" s="46" t="s">
        <v>53748</v>
      </c>
      <c r="TZY5" s="46" t="s">
        <v>53749</v>
      </c>
      <c r="TZZ5" s="46" t="s">
        <v>53750</v>
      </c>
      <c r="UAA5" s="46" t="s">
        <v>53751</v>
      </c>
      <c r="UAB5" s="46" t="s">
        <v>53752</v>
      </c>
      <c r="UAC5" s="46" t="s">
        <v>53753</v>
      </c>
      <c r="UAD5" s="46" t="s">
        <v>53754</v>
      </c>
      <c r="UAE5" s="46" t="s">
        <v>53755</v>
      </c>
      <c r="UAF5" s="46" t="s">
        <v>53756</v>
      </c>
      <c r="UAG5" s="46" t="s">
        <v>53757</v>
      </c>
      <c r="UAH5" s="46" t="s">
        <v>53758</v>
      </c>
      <c r="UAI5" s="46" t="s">
        <v>53759</v>
      </c>
      <c r="UAJ5" s="46" t="s">
        <v>53760</v>
      </c>
      <c r="UAK5" s="46" t="s">
        <v>53761</v>
      </c>
      <c r="UAL5" s="46" t="s">
        <v>53762</v>
      </c>
      <c r="UAM5" s="46" t="s">
        <v>53763</v>
      </c>
      <c r="UAN5" s="46" t="s">
        <v>53764</v>
      </c>
      <c r="UAO5" s="46" t="s">
        <v>53765</v>
      </c>
      <c r="UAP5" s="46" t="s">
        <v>53766</v>
      </c>
      <c r="UAQ5" s="46" t="s">
        <v>53767</v>
      </c>
      <c r="UAR5" s="46" t="s">
        <v>53768</v>
      </c>
      <c r="UAS5" s="46" t="s">
        <v>53769</v>
      </c>
      <c r="UAT5" s="46" t="s">
        <v>53770</v>
      </c>
      <c r="UAU5" s="46" t="s">
        <v>53771</v>
      </c>
      <c r="UAV5" s="46" t="s">
        <v>53772</v>
      </c>
      <c r="UAW5" s="46" t="s">
        <v>53773</v>
      </c>
      <c r="UAX5" s="46" t="s">
        <v>53774</v>
      </c>
      <c r="UAY5" s="46" t="s">
        <v>53775</v>
      </c>
      <c r="UAZ5" s="46" t="s">
        <v>53776</v>
      </c>
      <c r="UBA5" s="46" t="s">
        <v>53777</v>
      </c>
      <c r="UBB5" s="46" t="s">
        <v>53778</v>
      </c>
      <c r="UBC5" s="46" t="s">
        <v>53779</v>
      </c>
      <c r="UBD5" s="46" t="s">
        <v>53780</v>
      </c>
      <c r="UBE5" s="46" t="s">
        <v>53781</v>
      </c>
      <c r="UBF5" s="46" t="s">
        <v>53782</v>
      </c>
      <c r="UBG5" s="46" t="s">
        <v>53783</v>
      </c>
      <c r="UBH5" s="46" t="s">
        <v>53784</v>
      </c>
      <c r="UBI5" s="46" t="s">
        <v>53785</v>
      </c>
      <c r="UBJ5" s="46" t="s">
        <v>53786</v>
      </c>
      <c r="UBK5" s="46" t="s">
        <v>53787</v>
      </c>
      <c r="UBL5" s="46" t="s">
        <v>53788</v>
      </c>
      <c r="UBM5" s="46" t="s">
        <v>53789</v>
      </c>
      <c r="UBN5" s="46" t="s">
        <v>53790</v>
      </c>
      <c r="UBO5" s="46" t="s">
        <v>53791</v>
      </c>
      <c r="UBP5" s="46" t="s">
        <v>53792</v>
      </c>
      <c r="UBQ5" s="46" t="s">
        <v>53793</v>
      </c>
      <c r="UBR5" s="46" t="s">
        <v>53794</v>
      </c>
      <c r="UBS5" s="46" t="s">
        <v>53795</v>
      </c>
      <c r="UBT5" s="46" t="s">
        <v>53796</v>
      </c>
      <c r="UBU5" s="46" t="s">
        <v>53797</v>
      </c>
      <c r="UBV5" s="46" t="s">
        <v>53798</v>
      </c>
      <c r="UBW5" s="46" t="s">
        <v>53799</v>
      </c>
      <c r="UBX5" s="46" t="s">
        <v>53800</v>
      </c>
      <c r="UBY5" s="46" t="s">
        <v>53801</v>
      </c>
      <c r="UBZ5" s="46" t="s">
        <v>53802</v>
      </c>
      <c r="UCA5" s="46" t="s">
        <v>53803</v>
      </c>
      <c r="UCB5" s="46" t="s">
        <v>53804</v>
      </c>
      <c r="UCC5" s="46" t="s">
        <v>53805</v>
      </c>
      <c r="UCD5" s="46" t="s">
        <v>53806</v>
      </c>
      <c r="UCE5" s="46" t="s">
        <v>53807</v>
      </c>
      <c r="UCF5" s="46" t="s">
        <v>53808</v>
      </c>
      <c r="UCG5" s="46" t="s">
        <v>53809</v>
      </c>
      <c r="UCH5" s="46" t="s">
        <v>53810</v>
      </c>
      <c r="UCI5" s="46" t="s">
        <v>53811</v>
      </c>
      <c r="UCJ5" s="46" t="s">
        <v>53812</v>
      </c>
      <c r="UCK5" s="46" t="s">
        <v>53813</v>
      </c>
      <c r="UCL5" s="46" t="s">
        <v>53814</v>
      </c>
      <c r="UCM5" s="46" t="s">
        <v>53815</v>
      </c>
      <c r="UCN5" s="46" t="s">
        <v>53816</v>
      </c>
      <c r="UCO5" s="46" t="s">
        <v>53817</v>
      </c>
      <c r="UCP5" s="46" t="s">
        <v>53818</v>
      </c>
      <c r="UCQ5" s="46" t="s">
        <v>53819</v>
      </c>
      <c r="UCR5" s="46" t="s">
        <v>53820</v>
      </c>
      <c r="UCS5" s="46" t="s">
        <v>53821</v>
      </c>
      <c r="UCT5" s="46" t="s">
        <v>53822</v>
      </c>
      <c r="UCU5" s="46" t="s">
        <v>53823</v>
      </c>
      <c r="UCV5" s="46" t="s">
        <v>53824</v>
      </c>
      <c r="UCW5" s="46" t="s">
        <v>53825</v>
      </c>
      <c r="UCX5" s="46" t="s">
        <v>53826</v>
      </c>
      <c r="UCY5" s="46" t="s">
        <v>53827</v>
      </c>
      <c r="UCZ5" s="46" t="s">
        <v>53828</v>
      </c>
      <c r="UDA5" s="46" t="s">
        <v>53829</v>
      </c>
      <c r="UDB5" s="46" t="s">
        <v>53830</v>
      </c>
      <c r="UDC5" s="46" t="s">
        <v>53831</v>
      </c>
      <c r="UDD5" s="46" t="s">
        <v>53832</v>
      </c>
      <c r="UDE5" s="46" t="s">
        <v>53833</v>
      </c>
      <c r="UDF5" s="46" t="s">
        <v>53834</v>
      </c>
      <c r="UDG5" s="46" t="s">
        <v>53835</v>
      </c>
      <c r="UDH5" s="46" t="s">
        <v>53836</v>
      </c>
      <c r="UDI5" s="46" t="s">
        <v>53837</v>
      </c>
      <c r="UDJ5" s="46" t="s">
        <v>53838</v>
      </c>
      <c r="UDK5" s="46" t="s">
        <v>53839</v>
      </c>
      <c r="UDL5" s="46" t="s">
        <v>53840</v>
      </c>
      <c r="UDM5" s="46" t="s">
        <v>53841</v>
      </c>
      <c r="UDN5" s="46" t="s">
        <v>53842</v>
      </c>
      <c r="UDO5" s="46" t="s">
        <v>53843</v>
      </c>
      <c r="UDP5" s="46" t="s">
        <v>53844</v>
      </c>
      <c r="UDQ5" s="46" t="s">
        <v>53845</v>
      </c>
      <c r="UDR5" s="46" t="s">
        <v>53846</v>
      </c>
      <c r="UDS5" s="46" t="s">
        <v>53847</v>
      </c>
      <c r="UDT5" s="46" t="s">
        <v>53848</v>
      </c>
      <c r="UDU5" s="46" t="s">
        <v>53849</v>
      </c>
      <c r="UDV5" s="46" t="s">
        <v>53850</v>
      </c>
      <c r="UDW5" s="46" t="s">
        <v>53851</v>
      </c>
      <c r="UDX5" s="46" t="s">
        <v>53852</v>
      </c>
      <c r="UDY5" s="46" t="s">
        <v>53853</v>
      </c>
      <c r="UDZ5" s="46" t="s">
        <v>53854</v>
      </c>
      <c r="UEA5" s="46" t="s">
        <v>53855</v>
      </c>
      <c r="UEB5" s="46" t="s">
        <v>53856</v>
      </c>
      <c r="UEC5" s="46" t="s">
        <v>53857</v>
      </c>
      <c r="UED5" s="46" t="s">
        <v>53858</v>
      </c>
      <c r="UEE5" s="46" t="s">
        <v>53859</v>
      </c>
      <c r="UEF5" s="46" t="s">
        <v>53860</v>
      </c>
      <c r="UEG5" s="46" t="s">
        <v>53861</v>
      </c>
      <c r="UEH5" s="46" t="s">
        <v>53862</v>
      </c>
      <c r="UEI5" s="46" t="s">
        <v>53863</v>
      </c>
      <c r="UEJ5" s="46" t="s">
        <v>53864</v>
      </c>
      <c r="UEK5" s="46" t="s">
        <v>53865</v>
      </c>
      <c r="UEL5" s="46" t="s">
        <v>53866</v>
      </c>
      <c r="UEM5" s="46" t="s">
        <v>53867</v>
      </c>
      <c r="UEN5" s="46" t="s">
        <v>53868</v>
      </c>
      <c r="UEO5" s="46" t="s">
        <v>53869</v>
      </c>
      <c r="UEP5" s="46" t="s">
        <v>53870</v>
      </c>
      <c r="UEQ5" s="46" t="s">
        <v>53871</v>
      </c>
      <c r="UER5" s="46" t="s">
        <v>53872</v>
      </c>
      <c r="UES5" s="46" t="s">
        <v>53873</v>
      </c>
      <c r="UET5" s="46" t="s">
        <v>53874</v>
      </c>
      <c r="UEU5" s="46" t="s">
        <v>53875</v>
      </c>
      <c r="UEV5" s="46" t="s">
        <v>53876</v>
      </c>
      <c r="UEW5" s="46" t="s">
        <v>53877</v>
      </c>
      <c r="UEX5" s="46" t="s">
        <v>53878</v>
      </c>
      <c r="UEY5" s="46" t="s">
        <v>53879</v>
      </c>
      <c r="UEZ5" s="46" t="s">
        <v>53880</v>
      </c>
      <c r="UFA5" s="46" t="s">
        <v>53881</v>
      </c>
      <c r="UFB5" s="46" t="s">
        <v>53882</v>
      </c>
      <c r="UFC5" s="46" t="s">
        <v>53883</v>
      </c>
      <c r="UFD5" s="46" t="s">
        <v>53884</v>
      </c>
      <c r="UFE5" s="46" t="s">
        <v>53885</v>
      </c>
      <c r="UFF5" s="46" t="s">
        <v>53886</v>
      </c>
      <c r="UFG5" s="46" t="s">
        <v>53887</v>
      </c>
      <c r="UFH5" s="46" t="s">
        <v>53888</v>
      </c>
      <c r="UFI5" s="46" t="s">
        <v>53889</v>
      </c>
      <c r="UFJ5" s="46" t="s">
        <v>53890</v>
      </c>
      <c r="UFK5" s="46" t="s">
        <v>53891</v>
      </c>
      <c r="UFL5" s="46" t="s">
        <v>53892</v>
      </c>
      <c r="UFM5" s="46" t="s">
        <v>53893</v>
      </c>
      <c r="UFN5" s="46" t="s">
        <v>53894</v>
      </c>
      <c r="UFO5" s="46" t="s">
        <v>53895</v>
      </c>
      <c r="UFP5" s="46" t="s">
        <v>53896</v>
      </c>
      <c r="UFQ5" s="46" t="s">
        <v>53897</v>
      </c>
      <c r="UFR5" s="46" t="s">
        <v>53898</v>
      </c>
      <c r="UFS5" s="46" t="s">
        <v>53899</v>
      </c>
      <c r="UFT5" s="46" t="s">
        <v>53900</v>
      </c>
      <c r="UFU5" s="46" t="s">
        <v>53901</v>
      </c>
      <c r="UFV5" s="46" t="s">
        <v>53902</v>
      </c>
      <c r="UFW5" s="46" t="s">
        <v>53903</v>
      </c>
      <c r="UFX5" s="46" t="s">
        <v>53904</v>
      </c>
      <c r="UFY5" s="46" t="s">
        <v>53905</v>
      </c>
      <c r="UFZ5" s="46" t="s">
        <v>53906</v>
      </c>
      <c r="UGA5" s="46" t="s">
        <v>53907</v>
      </c>
      <c r="UGB5" s="46" t="s">
        <v>53908</v>
      </c>
      <c r="UGC5" s="46" t="s">
        <v>53909</v>
      </c>
      <c r="UGD5" s="46" t="s">
        <v>53910</v>
      </c>
      <c r="UGE5" s="46" t="s">
        <v>53911</v>
      </c>
      <c r="UGF5" s="46" t="s">
        <v>53912</v>
      </c>
      <c r="UGG5" s="46" t="s">
        <v>53913</v>
      </c>
      <c r="UGH5" s="46" t="s">
        <v>53914</v>
      </c>
      <c r="UGI5" s="46" t="s">
        <v>53915</v>
      </c>
      <c r="UGJ5" s="46" t="s">
        <v>53916</v>
      </c>
      <c r="UGK5" s="46" t="s">
        <v>53917</v>
      </c>
      <c r="UGL5" s="46" t="s">
        <v>53918</v>
      </c>
      <c r="UGM5" s="46" t="s">
        <v>53919</v>
      </c>
      <c r="UGN5" s="46" t="s">
        <v>53920</v>
      </c>
      <c r="UGO5" s="46" t="s">
        <v>53921</v>
      </c>
      <c r="UGP5" s="46" t="s">
        <v>53922</v>
      </c>
      <c r="UGQ5" s="46" t="s">
        <v>53923</v>
      </c>
      <c r="UGR5" s="46" t="s">
        <v>53924</v>
      </c>
      <c r="UGS5" s="46" t="s">
        <v>53925</v>
      </c>
      <c r="UGT5" s="46" t="s">
        <v>53926</v>
      </c>
      <c r="UGU5" s="46" t="s">
        <v>53927</v>
      </c>
      <c r="UGV5" s="46" t="s">
        <v>53928</v>
      </c>
      <c r="UGW5" s="46" t="s">
        <v>53929</v>
      </c>
      <c r="UGX5" s="46" t="s">
        <v>53930</v>
      </c>
      <c r="UGY5" s="46" t="s">
        <v>53931</v>
      </c>
      <c r="UGZ5" s="46" t="s">
        <v>53932</v>
      </c>
      <c r="UHA5" s="46" t="s">
        <v>53933</v>
      </c>
      <c r="UHB5" s="46" t="s">
        <v>53934</v>
      </c>
      <c r="UHC5" s="46" t="s">
        <v>53935</v>
      </c>
      <c r="UHD5" s="46" t="s">
        <v>53936</v>
      </c>
      <c r="UHE5" s="46" t="s">
        <v>53937</v>
      </c>
      <c r="UHF5" s="46" t="s">
        <v>53938</v>
      </c>
      <c r="UHG5" s="46" t="s">
        <v>53939</v>
      </c>
      <c r="UHH5" s="46" t="s">
        <v>53940</v>
      </c>
      <c r="UHI5" s="46" t="s">
        <v>53941</v>
      </c>
      <c r="UHJ5" s="46" t="s">
        <v>53942</v>
      </c>
      <c r="UHK5" s="46" t="s">
        <v>53943</v>
      </c>
      <c r="UHL5" s="46" t="s">
        <v>53944</v>
      </c>
      <c r="UHM5" s="46" t="s">
        <v>53945</v>
      </c>
      <c r="UHN5" s="46" t="s">
        <v>53946</v>
      </c>
      <c r="UHO5" s="46" t="s">
        <v>53947</v>
      </c>
      <c r="UHP5" s="46" t="s">
        <v>53948</v>
      </c>
      <c r="UHQ5" s="46" t="s">
        <v>53949</v>
      </c>
      <c r="UHR5" s="46" t="s">
        <v>53950</v>
      </c>
      <c r="UHS5" s="46" t="s">
        <v>53951</v>
      </c>
      <c r="UHT5" s="46" t="s">
        <v>53952</v>
      </c>
      <c r="UHU5" s="46" t="s">
        <v>53953</v>
      </c>
      <c r="UHV5" s="46" t="s">
        <v>53954</v>
      </c>
      <c r="UHW5" s="46" t="s">
        <v>53955</v>
      </c>
      <c r="UHX5" s="46" t="s">
        <v>53956</v>
      </c>
      <c r="UHY5" s="46" t="s">
        <v>53957</v>
      </c>
      <c r="UHZ5" s="46" t="s">
        <v>53958</v>
      </c>
      <c r="UIA5" s="46" t="s">
        <v>53959</v>
      </c>
      <c r="UIB5" s="46" t="s">
        <v>53960</v>
      </c>
      <c r="UIC5" s="46" t="s">
        <v>53961</v>
      </c>
      <c r="UID5" s="46" t="s">
        <v>53962</v>
      </c>
      <c r="UIE5" s="46" t="s">
        <v>53963</v>
      </c>
      <c r="UIF5" s="46" t="s">
        <v>53964</v>
      </c>
      <c r="UIG5" s="46" t="s">
        <v>53965</v>
      </c>
      <c r="UIH5" s="46" t="s">
        <v>53966</v>
      </c>
      <c r="UII5" s="46" t="s">
        <v>53967</v>
      </c>
      <c r="UIJ5" s="46" t="s">
        <v>53968</v>
      </c>
      <c r="UIK5" s="46" t="s">
        <v>53969</v>
      </c>
      <c r="UIL5" s="46" t="s">
        <v>53970</v>
      </c>
      <c r="UIM5" s="46" t="s">
        <v>53971</v>
      </c>
      <c r="UIN5" s="46" t="s">
        <v>53972</v>
      </c>
      <c r="UIO5" s="46" t="s">
        <v>53973</v>
      </c>
      <c r="UIP5" s="46" t="s">
        <v>53974</v>
      </c>
      <c r="UIQ5" s="46" t="s">
        <v>53975</v>
      </c>
      <c r="UIR5" s="46" t="s">
        <v>53976</v>
      </c>
      <c r="UIS5" s="46" t="s">
        <v>53977</v>
      </c>
      <c r="UIT5" s="46" t="s">
        <v>53978</v>
      </c>
      <c r="UIU5" s="46" t="s">
        <v>53979</v>
      </c>
      <c r="UIV5" s="46" t="s">
        <v>53980</v>
      </c>
      <c r="UIW5" s="46" t="s">
        <v>53981</v>
      </c>
      <c r="UIX5" s="46" t="s">
        <v>53982</v>
      </c>
      <c r="UIY5" s="46" t="s">
        <v>53983</v>
      </c>
      <c r="UIZ5" s="46" t="s">
        <v>53984</v>
      </c>
      <c r="UJA5" s="46" t="s">
        <v>53985</v>
      </c>
      <c r="UJB5" s="46" t="s">
        <v>53986</v>
      </c>
      <c r="UJC5" s="46" t="s">
        <v>53987</v>
      </c>
      <c r="UJD5" s="46" t="s">
        <v>53988</v>
      </c>
      <c r="UJE5" s="46" t="s">
        <v>53989</v>
      </c>
      <c r="UJF5" s="46" t="s">
        <v>53990</v>
      </c>
      <c r="UJG5" s="46" t="s">
        <v>53991</v>
      </c>
      <c r="UJH5" s="46" t="s">
        <v>53992</v>
      </c>
      <c r="UJI5" s="46" t="s">
        <v>53993</v>
      </c>
      <c r="UJJ5" s="46" t="s">
        <v>53994</v>
      </c>
      <c r="UJK5" s="46" t="s">
        <v>53995</v>
      </c>
      <c r="UJL5" s="46" t="s">
        <v>53996</v>
      </c>
      <c r="UJM5" s="46" t="s">
        <v>53997</v>
      </c>
      <c r="UJN5" s="46" t="s">
        <v>53998</v>
      </c>
      <c r="UJO5" s="46" t="s">
        <v>53999</v>
      </c>
      <c r="UJP5" s="46" t="s">
        <v>54000</v>
      </c>
      <c r="UJQ5" s="46" t="s">
        <v>54001</v>
      </c>
      <c r="UJR5" s="46" t="s">
        <v>54002</v>
      </c>
      <c r="UJS5" s="46" t="s">
        <v>54003</v>
      </c>
      <c r="UJT5" s="46" t="s">
        <v>54004</v>
      </c>
      <c r="UJU5" s="46" t="s">
        <v>54005</v>
      </c>
      <c r="UJV5" s="46" t="s">
        <v>54006</v>
      </c>
      <c r="UJW5" s="46" t="s">
        <v>54007</v>
      </c>
      <c r="UJX5" s="46" t="s">
        <v>54008</v>
      </c>
      <c r="UJY5" s="46" t="s">
        <v>54009</v>
      </c>
      <c r="UJZ5" s="46" t="s">
        <v>54010</v>
      </c>
      <c r="UKA5" s="46" t="s">
        <v>54011</v>
      </c>
      <c r="UKB5" s="46" t="s">
        <v>54012</v>
      </c>
      <c r="UKC5" s="46" t="s">
        <v>54013</v>
      </c>
      <c r="UKD5" s="46" t="s">
        <v>54014</v>
      </c>
      <c r="UKE5" s="46" t="s">
        <v>54015</v>
      </c>
      <c r="UKF5" s="46" t="s">
        <v>54016</v>
      </c>
      <c r="UKG5" s="46" t="s">
        <v>54017</v>
      </c>
      <c r="UKH5" s="46" t="s">
        <v>54018</v>
      </c>
      <c r="UKI5" s="46" t="s">
        <v>54019</v>
      </c>
      <c r="UKJ5" s="46" t="s">
        <v>54020</v>
      </c>
      <c r="UKK5" s="46" t="s">
        <v>54021</v>
      </c>
      <c r="UKL5" s="46" t="s">
        <v>54022</v>
      </c>
      <c r="UKM5" s="46" t="s">
        <v>54023</v>
      </c>
      <c r="UKN5" s="46" t="s">
        <v>54024</v>
      </c>
      <c r="UKO5" s="46" t="s">
        <v>54025</v>
      </c>
      <c r="UKP5" s="46" t="s">
        <v>54026</v>
      </c>
      <c r="UKQ5" s="46" t="s">
        <v>54027</v>
      </c>
      <c r="UKR5" s="46" t="s">
        <v>54028</v>
      </c>
      <c r="UKS5" s="46" t="s">
        <v>54029</v>
      </c>
      <c r="UKT5" s="46" t="s">
        <v>54030</v>
      </c>
      <c r="UKU5" s="46" t="s">
        <v>54031</v>
      </c>
      <c r="UKV5" s="46" t="s">
        <v>54032</v>
      </c>
      <c r="UKW5" s="46" t="s">
        <v>54033</v>
      </c>
      <c r="UKX5" s="46" t="s">
        <v>54034</v>
      </c>
      <c r="UKY5" s="46" t="s">
        <v>54035</v>
      </c>
      <c r="UKZ5" s="46" t="s">
        <v>54036</v>
      </c>
      <c r="ULA5" s="46" t="s">
        <v>54037</v>
      </c>
      <c r="ULB5" s="46" t="s">
        <v>54038</v>
      </c>
      <c r="ULC5" s="46" t="s">
        <v>54039</v>
      </c>
      <c r="ULD5" s="46" t="s">
        <v>54040</v>
      </c>
      <c r="ULE5" s="46" t="s">
        <v>54041</v>
      </c>
      <c r="ULF5" s="46" t="s">
        <v>54042</v>
      </c>
      <c r="ULG5" s="46" t="s">
        <v>54043</v>
      </c>
      <c r="ULH5" s="46" t="s">
        <v>54044</v>
      </c>
      <c r="ULI5" s="46" t="s">
        <v>54045</v>
      </c>
      <c r="ULJ5" s="46" t="s">
        <v>54046</v>
      </c>
      <c r="ULK5" s="46" t="s">
        <v>54047</v>
      </c>
      <c r="ULL5" s="46" t="s">
        <v>54048</v>
      </c>
      <c r="ULM5" s="46" t="s">
        <v>54049</v>
      </c>
      <c r="ULN5" s="46" t="s">
        <v>54050</v>
      </c>
      <c r="ULO5" s="46" t="s">
        <v>54051</v>
      </c>
      <c r="ULP5" s="46" t="s">
        <v>54052</v>
      </c>
      <c r="ULQ5" s="46" t="s">
        <v>54053</v>
      </c>
      <c r="ULR5" s="46" t="s">
        <v>54054</v>
      </c>
      <c r="ULS5" s="46" t="s">
        <v>54055</v>
      </c>
      <c r="ULT5" s="46" t="s">
        <v>54056</v>
      </c>
      <c r="ULU5" s="46" t="s">
        <v>54057</v>
      </c>
      <c r="ULV5" s="46" t="s">
        <v>54058</v>
      </c>
      <c r="ULW5" s="46" t="s">
        <v>54059</v>
      </c>
      <c r="ULX5" s="46" t="s">
        <v>54060</v>
      </c>
      <c r="ULY5" s="46" t="s">
        <v>54061</v>
      </c>
      <c r="ULZ5" s="46" t="s">
        <v>54062</v>
      </c>
      <c r="UMA5" s="46" t="s">
        <v>54063</v>
      </c>
      <c r="UMB5" s="46" t="s">
        <v>54064</v>
      </c>
      <c r="UMC5" s="46" t="s">
        <v>54065</v>
      </c>
      <c r="UMD5" s="46" t="s">
        <v>54066</v>
      </c>
      <c r="UME5" s="46" t="s">
        <v>54067</v>
      </c>
      <c r="UMF5" s="46" t="s">
        <v>54068</v>
      </c>
      <c r="UMG5" s="46" t="s">
        <v>54069</v>
      </c>
      <c r="UMH5" s="46" t="s">
        <v>54070</v>
      </c>
      <c r="UMI5" s="46" t="s">
        <v>54071</v>
      </c>
      <c r="UMJ5" s="46" t="s">
        <v>54072</v>
      </c>
      <c r="UMK5" s="46" t="s">
        <v>54073</v>
      </c>
      <c r="UML5" s="46" t="s">
        <v>54074</v>
      </c>
      <c r="UMM5" s="46" t="s">
        <v>54075</v>
      </c>
      <c r="UMN5" s="46" t="s">
        <v>54076</v>
      </c>
      <c r="UMO5" s="46" t="s">
        <v>54077</v>
      </c>
      <c r="UMP5" s="46" t="s">
        <v>54078</v>
      </c>
      <c r="UMQ5" s="46" t="s">
        <v>54079</v>
      </c>
      <c r="UMR5" s="46" t="s">
        <v>54080</v>
      </c>
      <c r="UMS5" s="46" t="s">
        <v>54081</v>
      </c>
      <c r="UMT5" s="46" t="s">
        <v>54082</v>
      </c>
      <c r="UMU5" s="46" t="s">
        <v>54083</v>
      </c>
      <c r="UMV5" s="46" t="s">
        <v>54084</v>
      </c>
      <c r="UMW5" s="46" t="s">
        <v>54085</v>
      </c>
      <c r="UMX5" s="46" t="s">
        <v>54086</v>
      </c>
      <c r="UMY5" s="46" t="s">
        <v>54087</v>
      </c>
      <c r="UMZ5" s="46" t="s">
        <v>54088</v>
      </c>
      <c r="UNA5" s="46" t="s">
        <v>54089</v>
      </c>
      <c r="UNB5" s="46" t="s">
        <v>54090</v>
      </c>
      <c r="UNC5" s="46" t="s">
        <v>54091</v>
      </c>
      <c r="UND5" s="46" t="s">
        <v>54092</v>
      </c>
      <c r="UNE5" s="46" t="s">
        <v>54093</v>
      </c>
      <c r="UNF5" s="46" t="s">
        <v>54094</v>
      </c>
      <c r="UNG5" s="46" t="s">
        <v>54095</v>
      </c>
      <c r="UNH5" s="46" t="s">
        <v>54096</v>
      </c>
      <c r="UNI5" s="46" t="s">
        <v>54097</v>
      </c>
      <c r="UNJ5" s="46" t="s">
        <v>54098</v>
      </c>
      <c r="UNK5" s="46" t="s">
        <v>54099</v>
      </c>
      <c r="UNL5" s="46" t="s">
        <v>54100</v>
      </c>
      <c r="UNM5" s="46" t="s">
        <v>54101</v>
      </c>
      <c r="UNN5" s="46" t="s">
        <v>54102</v>
      </c>
      <c r="UNO5" s="46" t="s">
        <v>54103</v>
      </c>
      <c r="UNP5" s="46" t="s">
        <v>54104</v>
      </c>
      <c r="UNQ5" s="46" t="s">
        <v>54105</v>
      </c>
      <c r="UNR5" s="46" t="s">
        <v>54106</v>
      </c>
      <c r="UNS5" s="46" t="s">
        <v>54107</v>
      </c>
      <c r="UNT5" s="46" t="s">
        <v>54108</v>
      </c>
      <c r="UNU5" s="46" t="s">
        <v>54109</v>
      </c>
      <c r="UNV5" s="46" t="s">
        <v>54110</v>
      </c>
      <c r="UNW5" s="46" t="s">
        <v>54111</v>
      </c>
      <c r="UNX5" s="46" t="s">
        <v>54112</v>
      </c>
      <c r="UNY5" s="46" t="s">
        <v>54113</v>
      </c>
      <c r="UNZ5" s="46" t="s">
        <v>54114</v>
      </c>
      <c r="UOA5" s="46" t="s">
        <v>54115</v>
      </c>
      <c r="UOB5" s="46" t="s">
        <v>54116</v>
      </c>
      <c r="UOC5" s="46" t="s">
        <v>54117</v>
      </c>
      <c r="UOD5" s="46" t="s">
        <v>54118</v>
      </c>
      <c r="UOE5" s="46" t="s">
        <v>54119</v>
      </c>
      <c r="UOF5" s="46" t="s">
        <v>54120</v>
      </c>
      <c r="UOG5" s="46" t="s">
        <v>54121</v>
      </c>
      <c r="UOH5" s="46" t="s">
        <v>54122</v>
      </c>
      <c r="UOI5" s="46" t="s">
        <v>54123</v>
      </c>
      <c r="UOJ5" s="46" t="s">
        <v>54124</v>
      </c>
      <c r="UOK5" s="46" t="s">
        <v>54125</v>
      </c>
      <c r="UOL5" s="46" t="s">
        <v>54126</v>
      </c>
      <c r="UOM5" s="46" t="s">
        <v>54127</v>
      </c>
      <c r="UON5" s="46" t="s">
        <v>54128</v>
      </c>
      <c r="UOO5" s="46" t="s">
        <v>54129</v>
      </c>
      <c r="UOP5" s="46" t="s">
        <v>54130</v>
      </c>
      <c r="UOQ5" s="46" t="s">
        <v>54131</v>
      </c>
      <c r="UOR5" s="46" t="s">
        <v>54132</v>
      </c>
      <c r="UOS5" s="46" t="s">
        <v>54133</v>
      </c>
      <c r="UOT5" s="46" t="s">
        <v>54134</v>
      </c>
      <c r="UOU5" s="46" t="s">
        <v>54135</v>
      </c>
      <c r="UOV5" s="46" t="s">
        <v>54136</v>
      </c>
      <c r="UOW5" s="46" t="s">
        <v>54137</v>
      </c>
      <c r="UOX5" s="46" t="s">
        <v>54138</v>
      </c>
      <c r="UOY5" s="46" t="s">
        <v>54139</v>
      </c>
      <c r="UOZ5" s="46" t="s">
        <v>54140</v>
      </c>
      <c r="UPA5" s="46" t="s">
        <v>54141</v>
      </c>
      <c r="UPB5" s="46" t="s">
        <v>54142</v>
      </c>
      <c r="UPC5" s="46" t="s">
        <v>54143</v>
      </c>
      <c r="UPD5" s="46" t="s">
        <v>54144</v>
      </c>
      <c r="UPE5" s="46" t="s">
        <v>54145</v>
      </c>
      <c r="UPF5" s="46" t="s">
        <v>54146</v>
      </c>
      <c r="UPG5" s="46" t="s">
        <v>54147</v>
      </c>
      <c r="UPH5" s="46" t="s">
        <v>54148</v>
      </c>
      <c r="UPI5" s="46" t="s">
        <v>54149</v>
      </c>
      <c r="UPJ5" s="46" t="s">
        <v>54150</v>
      </c>
      <c r="UPK5" s="46" t="s">
        <v>54151</v>
      </c>
      <c r="UPL5" s="46" t="s">
        <v>54152</v>
      </c>
      <c r="UPM5" s="46" t="s">
        <v>54153</v>
      </c>
      <c r="UPN5" s="46" t="s">
        <v>54154</v>
      </c>
      <c r="UPO5" s="46" t="s">
        <v>54155</v>
      </c>
      <c r="UPP5" s="46" t="s">
        <v>54156</v>
      </c>
      <c r="UPQ5" s="46" t="s">
        <v>54157</v>
      </c>
      <c r="UPR5" s="46" t="s">
        <v>54158</v>
      </c>
      <c r="UPS5" s="46" t="s">
        <v>54159</v>
      </c>
      <c r="UPT5" s="46" t="s">
        <v>54160</v>
      </c>
      <c r="UPU5" s="46" t="s">
        <v>54161</v>
      </c>
      <c r="UPV5" s="46" t="s">
        <v>54162</v>
      </c>
      <c r="UPW5" s="46" t="s">
        <v>54163</v>
      </c>
      <c r="UPX5" s="46" t="s">
        <v>54164</v>
      </c>
      <c r="UPY5" s="46" t="s">
        <v>54165</v>
      </c>
      <c r="UPZ5" s="46" t="s">
        <v>54166</v>
      </c>
      <c r="UQA5" s="46" t="s">
        <v>54167</v>
      </c>
      <c r="UQB5" s="46" t="s">
        <v>54168</v>
      </c>
      <c r="UQC5" s="46" t="s">
        <v>54169</v>
      </c>
      <c r="UQD5" s="46" t="s">
        <v>54170</v>
      </c>
      <c r="UQE5" s="46" t="s">
        <v>54171</v>
      </c>
      <c r="UQF5" s="46" t="s">
        <v>54172</v>
      </c>
      <c r="UQG5" s="46" t="s">
        <v>54173</v>
      </c>
      <c r="UQH5" s="46" t="s">
        <v>54174</v>
      </c>
      <c r="UQI5" s="46" t="s">
        <v>54175</v>
      </c>
      <c r="UQJ5" s="46" t="s">
        <v>54176</v>
      </c>
      <c r="UQK5" s="46" t="s">
        <v>54177</v>
      </c>
      <c r="UQL5" s="46" t="s">
        <v>54178</v>
      </c>
      <c r="UQM5" s="46" t="s">
        <v>54179</v>
      </c>
      <c r="UQN5" s="46" t="s">
        <v>54180</v>
      </c>
      <c r="UQO5" s="46" t="s">
        <v>54181</v>
      </c>
      <c r="UQP5" s="46" t="s">
        <v>54182</v>
      </c>
      <c r="UQQ5" s="46" t="s">
        <v>54183</v>
      </c>
      <c r="UQR5" s="46" t="s">
        <v>54184</v>
      </c>
      <c r="UQS5" s="46" t="s">
        <v>54185</v>
      </c>
      <c r="UQT5" s="46" t="s">
        <v>54186</v>
      </c>
      <c r="UQU5" s="46" t="s">
        <v>54187</v>
      </c>
      <c r="UQV5" s="46" t="s">
        <v>54188</v>
      </c>
      <c r="UQW5" s="46" t="s">
        <v>54189</v>
      </c>
      <c r="UQX5" s="46" t="s">
        <v>54190</v>
      </c>
      <c r="UQY5" s="46" t="s">
        <v>54191</v>
      </c>
      <c r="UQZ5" s="46" t="s">
        <v>54192</v>
      </c>
      <c r="URA5" s="46" t="s">
        <v>54193</v>
      </c>
      <c r="URB5" s="46" t="s">
        <v>54194</v>
      </c>
      <c r="URC5" s="46" t="s">
        <v>54195</v>
      </c>
      <c r="URD5" s="46" t="s">
        <v>54196</v>
      </c>
      <c r="URE5" s="46" t="s">
        <v>54197</v>
      </c>
      <c r="URF5" s="46" t="s">
        <v>54198</v>
      </c>
      <c r="URG5" s="46" t="s">
        <v>54199</v>
      </c>
      <c r="URH5" s="46" t="s">
        <v>54200</v>
      </c>
      <c r="URI5" s="46" t="s">
        <v>54201</v>
      </c>
      <c r="URJ5" s="46" t="s">
        <v>54202</v>
      </c>
      <c r="URK5" s="46" t="s">
        <v>54203</v>
      </c>
      <c r="URL5" s="46" t="s">
        <v>54204</v>
      </c>
      <c r="URM5" s="46" t="s">
        <v>54205</v>
      </c>
      <c r="URN5" s="46" t="s">
        <v>54206</v>
      </c>
      <c r="URO5" s="46" t="s">
        <v>54207</v>
      </c>
      <c r="URP5" s="46" t="s">
        <v>54208</v>
      </c>
      <c r="URQ5" s="46" t="s">
        <v>54209</v>
      </c>
      <c r="URR5" s="46" t="s">
        <v>54210</v>
      </c>
      <c r="URS5" s="46" t="s">
        <v>54211</v>
      </c>
      <c r="URT5" s="46" t="s">
        <v>54212</v>
      </c>
      <c r="URU5" s="46" t="s">
        <v>54213</v>
      </c>
      <c r="URV5" s="46" t="s">
        <v>54214</v>
      </c>
      <c r="URW5" s="46" t="s">
        <v>54215</v>
      </c>
      <c r="URX5" s="46" t="s">
        <v>54216</v>
      </c>
      <c r="URY5" s="46" t="s">
        <v>54217</v>
      </c>
      <c r="URZ5" s="46" t="s">
        <v>54218</v>
      </c>
      <c r="USA5" s="46" t="s">
        <v>54219</v>
      </c>
      <c r="USB5" s="46" t="s">
        <v>54220</v>
      </c>
      <c r="USC5" s="46" t="s">
        <v>54221</v>
      </c>
      <c r="USD5" s="46" t="s">
        <v>54222</v>
      </c>
      <c r="USE5" s="46" t="s">
        <v>54223</v>
      </c>
      <c r="USF5" s="46" t="s">
        <v>54224</v>
      </c>
      <c r="USG5" s="46" t="s">
        <v>54225</v>
      </c>
      <c r="USH5" s="46" t="s">
        <v>54226</v>
      </c>
      <c r="USI5" s="46" t="s">
        <v>54227</v>
      </c>
      <c r="USJ5" s="46" t="s">
        <v>54228</v>
      </c>
      <c r="USK5" s="46" t="s">
        <v>54229</v>
      </c>
      <c r="USL5" s="46" t="s">
        <v>54230</v>
      </c>
      <c r="USM5" s="46" t="s">
        <v>54231</v>
      </c>
      <c r="USN5" s="46" t="s">
        <v>54232</v>
      </c>
      <c r="USO5" s="46" t="s">
        <v>54233</v>
      </c>
      <c r="USP5" s="46" t="s">
        <v>54234</v>
      </c>
      <c r="USQ5" s="46" t="s">
        <v>54235</v>
      </c>
      <c r="USR5" s="46" t="s">
        <v>54236</v>
      </c>
      <c r="USS5" s="46" t="s">
        <v>54237</v>
      </c>
      <c r="UST5" s="46" t="s">
        <v>54238</v>
      </c>
      <c r="USU5" s="46" t="s">
        <v>54239</v>
      </c>
      <c r="USV5" s="46" t="s">
        <v>54240</v>
      </c>
      <c r="USW5" s="46" t="s">
        <v>54241</v>
      </c>
      <c r="USX5" s="46" t="s">
        <v>54242</v>
      </c>
      <c r="USY5" s="46" t="s">
        <v>54243</v>
      </c>
      <c r="USZ5" s="46" t="s">
        <v>54244</v>
      </c>
      <c r="UTA5" s="46" t="s">
        <v>54245</v>
      </c>
      <c r="UTB5" s="46" t="s">
        <v>54246</v>
      </c>
      <c r="UTC5" s="46" t="s">
        <v>54247</v>
      </c>
      <c r="UTD5" s="46" t="s">
        <v>54248</v>
      </c>
      <c r="UTE5" s="46" t="s">
        <v>54249</v>
      </c>
      <c r="UTF5" s="46" t="s">
        <v>54250</v>
      </c>
      <c r="UTG5" s="46" t="s">
        <v>54251</v>
      </c>
      <c r="UTH5" s="46" t="s">
        <v>54252</v>
      </c>
      <c r="UTI5" s="46" t="s">
        <v>54253</v>
      </c>
      <c r="UTJ5" s="46" t="s">
        <v>54254</v>
      </c>
      <c r="UTK5" s="46" t="s">
        <v>54255</v>
      </c>
      <c r="UTL5" s="46" t="s">
        <v>54256</v>
      </c>
      <c r="UTM5" s="46" t="s">
        <v>54257</v>
      </c>
      <c r="UTN5" s="46" t="s">
        <v>54258</v>
      </c>
      <c r="UTO5" s="46" t="s">
        <v>54259</v>
      </c>
      <c r="UTP5" s="46" t="s">
        <v>54260</v>
      </c>
      <c r="UTQ5" s="46" t="s">
        <v>54261</v>
      </c>
      <c r="UTR5" s="46" t="s">
        <v>54262</v>
      </c>
      <c r="UTS5" s="46" t="s">
        <v>54263</v>
      </c>
      <c r="UTT5" s="46" t="s">
        <v>54264</v>
      </c>
      <c r="UTU5" s="46" t="s">
        <v>54265</v>
      </c>
      <c r="UTV5" s="46" t="s">
        <v>54266</v>
      </c>
      <c r="UTW5" s="46" t="s">
        <v>54267</v>
      </c>
      <c r="UTX5" s="46" t="s">
        <v>54268</v>
      </c>
      <c r="UTY5" s="46" t="s">
        <v>54269</v>
      </c>
      <c r="UTZ5" s="46" t="s">
        <v>54270</v>
      </c>
      <c r="UUA5" s="46" t="s">
        <v>54271</v>
      </c>
      <c r="UUB5" s="46" t="s">
        <v>54272</v>
      </c>
      <c r="UUC5" s="46" t="s">
        <v>54273</v>
      </c>
      <c r="UUD5" s="46" t="s">
        <v>54274</v>
      </c>
      <c r="UUE5" s="46" t="s">
        <v>54275</v>
      </c>
      <c r="UUF5" s="46" t="s">
        <v>54276</v>
      </c>
      <c r="UUG5" s="46" t="s">
        <v>54277</v>
      </c>
      <c r="UUH5" s="46" t="s">
        <v>54278</v>
      </c>
      <c r="UUI5" s="46" t="s">
        <v>54279</v>
      </c>
      <c r="UUJ5" s="46" t="s">
        <v>54280</v>
      </c>
      <c r="UUK5" s="46" t="s">
        <v>54281</v>
      </c>
      <c r="UUL5" s="46" t="s">
        <v>54282</v>
      </c>
      <c r="UUM5" s="46" t="s">
        <v>54283</v>
      </c>
      <c r="UUN5" s="46" t="s">
        <v>54284</v>
      </c>
      <c r="UUO5" s="46" t="s">
        <v>54285</v>
      </c>
      <c r="UUP5" s="46" t="s">
        <v>54286</v>
      </c>
      <c r="UUQ5" s="46" t="s">
        <v>54287</v>
      </c>
      <c r="UUR5" s="46" t="s">
        <v>54288</v>
      </c>
      <c r="UUS5" s="46" t="s">
        <v>54289</v>
      </c>
      <c r="UUT5" s="46" t="s">
        <v>54290</v>
      </c>
      <c r="UUU5" s="46" t="s">
        <v>54291</v>
      </c>
      <c r="UUV5" s="46" t="s">
        <v>54292</v>
      </c>
      <c r="UUW5" s="46" t="s">
        <v>54293</v>
      </c>
      <c r="UUX5" s="46" t="s">
        <v>54294</v>
      </c>
      <c r="UUY5" s="46" t="s">
        <v>54295</v>
      </c>
      <c r="UUZ5" s="46" t="s">
        <v>54296</v>
      </c>
      <c r="UVA5" s="46" t="s">
        <v>54297</v>
      </c>
      <c r="UVB5" s="46" t="s">
        <v>54298</v>
      </c>
      <c r="UVC5" s="46" t="s">
        <v>54299</v>
      </c>
      <c r="UVD5" s="46" t="s">
        <v>54300</v>
      </c>
      <c r="UVE5" s="46" t="s">
        <v>54301</v>
      </c>
      <c r="UVF5" s="46" t="s">
        <v>54302</v>
      </c>
      <c r="UVG5" s="46" t="s">
        <v>54303</v>
      </c>
      <c r="UVH5" s="46" t="s">
        <v>54304</v>
      </c>
      <c r="UVI5" s="46" t="s">
        <v>54305</v>
      </c>
      <c r="UVJ5" s="46" t="s">
        <v>54306</v>
      </c>
      <c r="UVK5" s="46" t="s">
        <v>54307</v>
      </c>
      <c r="UVL5" s="46" t="s">
        <v>54308</v>
      </c>
      <c r="UVM5" s="46" t="s">
        <v>54309</v>
      </c>
      <c r="UVN5" s="46" t="s">
        <v>54310</v>
      </c>
      <c r="UVO5" s="46" t="s">
        <v>54311</v>
      </c>
      <c r="UVP5" s="46" t="s">
        <v>54312</v>
      </c>
      <c r="UVQ5" s="46" t="s">
        <v>54313</v>
      </c>
      <c r="UVR5" s="46" t="s">
        <v>54314</v>
      </c>
      <c r="UVS5" s="46" t="s">
        <v>54315</v>
      </c>
      <c r="UVT5" s="46" t="s">
        <v>54316</v>
      </c>
      <c r="UVU5" s="46" t="s">
        <v>54317</v>
      </c>
      <c r="UVV5" s="46" t="s">
        <v>54318</v>
      </c>
      <c r="UVW5" s="46" t="s">
        <v>54319</v>
      </c>
      <c r="UVX5" s="46" t="s">
        <v>54320</v>
      </c>
      <c r="UVY5" s="46" t="s">
        <v>54321</v>
      </c>
      <c r="UVZ5" s="46" t="s">
        <v>54322</v>
      </c>
      <c r="UWA5" s="46" t="s">
        <v>54323</v>
      </c>
      <c r="UWB5" s="46" t="s">
        <v>54324</v>
      </c>
      <c r="UWC5" s="46" t="s">
        <v>54325</v>
      </c>
      <c r="UWD5" s="46" t="s">
        <v>54326</v>
      </c>
      <c r="UWE5" s="46" t="s">
        <v>54327</v>
      </c>
      <c r="UWF5" s="46" t="s">
        <v>54328</v>
      </c>
      <c r="UWG5" s="46" t="s">
        <v>54329</v>
      </c>
      <c r="UWH5" s="46" t="s">
        <v>54330</v>
      </c>
      <c r="UWI5" s="46" t="s">
        <v>54331</v>
      </c>
      <c r="UWJ5" s="46" t="s">
        <v>54332</v>
      </c>
      <c r="UWK5" s="46" t="s">
        <v>54333</v>
      </c>
      <c r="UWL5" s="46" t="s">
        <v>54334</v>
      </c>
      <c r="UWM5" s="46" t="s">
        <v>54335</v>
      </c>
      <c r="UWN5" s="46" t="s">
        <v>54336</v>
      </c>
      <c r="UWO5" s="46" t="s">
        <v>54337</v>
      </c>
      <c r="UWP5" s="46" t="s">
        <v>54338</v>
      </c>
      <c r="UWQ5" s="46" t="s">
        <v>54339</v>
      </c>
      <c r="UWR5" s="46" t="s">
        <v>54340</v>
      </c>
      <c r="UWS5" s="46" t="s">
        <v>54341</v>
      </c>
      <c r="UWT5" s="46" t="s">
        <v>54342</v>
      </c>
      <c r="UWU5" s="46" t="s">
        <v>54343</v>
      </c>
      <c r="UWV5" s="46" t="s">
        <v>54344</v>
      </c>
      <c r="UWW5" s="46" t="s">
        <v>54345</v>
      </c>
      <c r="UWX5" s="46" t="s">
        <v>54346</v>
      </c>
      <c r="UWY5" s="46" t="s">
        <v>54347</v>
      </c>
      <c r="UWZ5" s="46" t="s">
        <v>54348</v>
      </c>
      <c r="UXA5" s="46" t="s">
        <v>54349</v>
      </c>
      <c r="UXB5" s="46" t="s">
        <v>54350</v>
      </c>
      <c r="UXC5" s="46" t="s">
        <v>54351</v>
      </c>
      <c r="UXD5" s="46" t="s">
        <v>54352</v>
      </c>
      <c r="UXE5" s="46" t="s">
        <v>54353</v>
      </c>
      <c r="UXF5" s="46" t="s">
        <v>54354</v>
      </c>
      <c r="UXG5" s="46" t="s">
        <v>54355</v>
      </c>
      <c r="UXH5" s="46" t="s">
        <v>54356</v>
      </c>
      <c r="UXI5" s="46" t="s">
        <v>54357</v>
      </c>
      <c r="UXJ5" s="46" t="s">
        <v>54358</v>
      </c>
      <c r="UXK5" s="46" t="s">
        <v>54359</v>
      </c>
      <c r="UXL5" s="46" t="s">
        <v>54360</v>
      </c>
      <c r="UXM5" s="46" t="s">
        <v>54361</v>
      </c>
      <c r="UXN5" s="46" t="s">
        <v>54362</v>
      </c>
      <c r="UXO5" s="46" t="s">
        <v>54363</v>
      </c>
      <c r="UXP5" s="46" t="s">
        <v>54364</v>
      </c>
      <c r="UXQ5" s="46" t="s">
        <v>54365</v>
      </c>
      <c r="UXR5" s="46" t="s">
        <v>54366</v>
      </c>
      <c r="UXS5" s="46" t="s">
        <v>54367</v>
      </c>
      <c r="UXT5" s="46" t="s">
        <v>54368</v>
      </c>
      <c r="UXU5" s="46" t="s">
        <v>54369</v>
      </c>
      <c r="UXV5" s="46" t="s">
        <v>54370</v>
      </c>
      <c r="UXW5" s="46" t="s">
        <v>54371</v>
      </c>
      <c r="UXX5" s="46" t="s">
        <v>54372</v>
      </c>
      <c r="UXY5" s="46" t="s">
        <v>54373</v>
      </c>
      <c r="UXZ5" s="46" t="s">
        <v>54374</v>
      </c>
      <c r="UYA5" s="46" t="s">
        <v>54375</v>
      </c>
      <c r="UYB5" s="46" t="s">
        <v>54376</v>
      </c>
      <c r="UYC5" s="46" t="s">
        <v>54377</v>
      </c>
      <c r="UYD5" s="46" t="s">
        <v>54378</v>
      </c>
      <c r="UYE5" s="46" t="s">
        <v>54379</v>
      </c>
      <c r="UYF5" s="46" t="s">
        <v>54380</v>
      </c>
      <c r="UYG5" s="46" t="s">
        <v>54381</v>
      </c>
      <c r="UYH5" s="46" t="s">
        <v>54382</v>
      </c>
      <c r="UYI5" s="46" t="s">
        <v>54383</v>
      </c>
      <c r="UYJ5" s="46" t="s">
        <v>54384</v>
      </c>
      <c r="UYK5" s="46" t="s">
        <v>54385</v>
      </c>
      <c r="UYL5" s="46" t="s">
        <v>54386</v>
      </c>
      <c r="UYM5" s="46" t="s">
        <v>54387</v>
      </c>
      <c r="UYN5" s="46" t="s">
        <v>54388</v>
      </c>
      <c r="UYO5" s="46" t="s">
        <v>54389</v>
      </c>
      <c r="UYP5" s="46" t="s">
        <v>54390</v>
      </c>
      <c r="UYQ5" s="46" t="s">
        <v>54391</v>
      </c>
      <c r="UYR5" s="46" t="s">
        <v>54392</v>
      </c>
      <c r="UYS5" s="46" t="s">
        <v>54393</v>
      </c>
      <c r="UYT5" s="46" t="s">
        <v>54394</v>
      </c>
      <c r="UYU5" s="46" t="s">
        <v>54395</v>
      </c>
      <c r="UYV5" s="46" t="s">
        <v>54396</v>
      </c>
      <c r="UYW5" s="46" t="s">
        <v>54397</v>
      </c>
      <c r="UYX5" s="46" t="s">
        <v>54398</v>
      </c>
      <c r="UYY5" s="46" t="s">
        <v>54399</v>
      </c>
      <c r="UYZ5" s="46" t="s">
        <v>54400</v>
      </c>
      <c r="UZA5" s="46" t="s">
        <v>54401</v>
      </c>
      <c r="UZB5" s="46" t="s">
        <v>54402</v>
      </c>
      <c r="UZC5" s="46" t="s">
        <v>54403</v>
      </c>
      <c r="UZD5" s="46" t="s">
        <v>54404</v>
      </c>
      <c r="UZE5" s="46" t="s">
        <v>54405</v>
      </c>
      <c r="UZF5" s="46" t="s">
        <v>54406</v>
      </c>
      <c r="UZG5" s="46" t="s">
        <v>54407</v>
      </c>
      <c r="UZH5" s="46" t="s">
        <v>54408</v>
      </c>
      <c r="UZI5" s="46" t="s">
        <v>54409</v>
      </c>
      <c r="UZJ5" s="46" t="s">
        <v>54410</v>
      </c>
      <c r="UZK5" s="46" t="s">
        <v>54411</v>
      </c>
      <c r="UZL5" s="46" t="s">
        <v>54412</v>
      </c>
      <c r="UZM5" s="46" t="s">
        <v>54413</v>
      </c>
      <c r="UZN5" s="46" t="s">
        <v>54414</v>
      </c>
      <c r="UZO5" s="46" t="s">
        <v>54415</v>
      </c>
      <c r="UZP5" s="46" t="s">
        <v>54416</v>
      </c>
      <c r="UZQ5" s="46" t="s">
        <v>54417</v>
      </c>
      <c r="UZR5" s="46" t="s">
        <v>54418</v>
      </c>
      <c r="UZS5" s="46" t="s">
        <v>54419</v>
      </c>
      <c r="UZT5" s="46" t="s">
        <v>54420</v>
      </c>
      <c r="UZU5" s="46" t="s">
        <v>54421</v>
      </c>
      <c r="UZV5" s="46" t="s">
        <v>54422</v>
      </c>
      <c r="UZW5" s="46" t="s">
        <v>54423</v>
      </c>
      <c r="UZX5" s="46" t="s">
        <v>54424</v>
      </c>
      <c r="UZY5" s="46" t="s">
        <v>54425</v>
      </c>
      <c r="UZZ5" s="46" t="s">
        <v>54426</v>
      </c>
      <c r="VAA5" s="46" t="s">
        <v>54427</v>
      </c>
      <c r="VAB5" s="46" t="s">
        <v>54428</v>
      </c>
      <c r="VAC5" s="46" t="s">
        <v>54429</v>
      </c>
      <c r="VAD5" s="46" t="s">
        <v>54430</v>
      </c>
      <c r="VAE5" s="46" t="s">
        <v>54431</v>
      </c>
      <c r="VAF5" s="46" t="s">
        <v>54432</v>
      </c>
      <c r="VAG5" s="46" t="s">
        <v>54433</v>
      </c>
      <c r="VAH5" s="46" t="s">
        <v>54434</v>
      </c>
      <c r="VAI5" s="46" t="s">
        <v>54435</v>
      </c>
      <c r="VAJ5" s="46" t="s">
        <v>54436</v>
      </c>
      <c r="VAK5" s="46" t="s">
        <v>54437</v>
      </c>
      <c r="VAL5" s="46" t="s">
        <v>54438</v>
      </c>
      <c r="VAM5" s="46" t="s">
        <v>54439</v>
      </c>
      <c r="VAN5" s="46" t="s">
        <v>54440</v>
      </c>
      <c r="VAO5" s="46" t="s">
        <v>54441</v>
      </c>
      <c r="VAP5" s="46" t="s">
        <v>54442</v>
      </c>
      <c r="VAQ5" s="46" t="s">
        <v>54443</v>
      </c>
      <c r="VAR5" s="46" t="s">
        <v>54444</v>
      </c>
      <c r="VAS5" s="46" t="s">
        <v>54445</v>
      </c>
      <c r="VAT5" s="46" t="s">
        <v>54446</v>
      </c>
      <c r="VAU5" s="46" t="s">
        <v>54447</v>
      </c>
      <c r="VAV5" s="46" t="s">
        <v>54448</v>
      </c>
      <c r="VAW5" s="46" t="s">
        <v>54449</v>
      </c>
      <c r="VAX5" s="46" t="s">
        <v>54450</v>
      </c>
      <c r="VAY5" s="46" t="s">
        <v>54451</v>
      </c>
      <c r="VAZ5" s="46" t="s">
        <v>54452</v>
      </c>
      <c r="VBA5" s="46" t="s">
        <v>54453</v>
      </c>
      <c r="VBB5" s="46" t="s">
        <v>54454</v>
      </c>
      <c r="VBC5" s="46" t="s">
        <v>54455</v>
      </c>
      <c r="VBD5" s="46" t="s">
        <v>54456</v>
      </c>
      <c r="VBE5" s="46" t="s">
        <v>54457</v>
      </c>
      <c r="VBF5" s="46" t="s">
        <v>54458</v>
      </c>
      <c r="VBG5" s="46" t="s">
        <v>54459</v>
      </c>
      <c r="VBH5" s="46" t="s">
        <v>54460</v>
      </c>
      <c r="VBI5" s="46" t="s">
        <v>54461</v>
      </c>
      <c r="VBJ5" s="46" t="s">
        <v>54462</v>
      </c>
      <c r="VBK5" s="46" t="s">
        <v>54463</v>
      </c>
      <c r="VBL5" s="46" t="s">
        <v>54464</v>
      </c>
      <c r="VBM5" s="46" t="s">
        <v>54465</v>
      </c>
      <c r="VBN5" s="46" t="s">
        <v>54466</v>
      </c>
      <c r="VBO5" s="46" t="s">
        <v>54467</v>
      </c>
      <c r="VBP5" s="46" t="s">
        <v>54468</v>
      </c>
      <c r="VBQ5" s="46" t="s">
        <v>54469</v>
      </c>
      <c r="VBR5" s="46" t="s">
        <v>54470</v>
      </c>
      <c r="VBS5" s="46" t="s">
        <v>54471</v>
      </c>
      <c r="VBT5" s="46" t="s">
        <v>54472</v>
      </c>
      <c r="VBU5" s="46" t="s">
        <v>54473</v>
      </c>
      <c r="VBV5" s="46" t="s">
        <v>54474</v>
      </c>
      <c r="VBW5" s="46" t="s">
        <v>54475</v>
      </c>
      <c r="VBX5" s="46" t="s">
        <v>54476</v>
      </c>
      <c r="VBY5" s="46" t="s">
        <v>54477</v>
      </c>
      <c r="VBZ5" s="46" t="s">
        <v>54478</v>
      </c>
      <c r="VCA5" s="46" t="s">
        <v>54479</v>
      </c>
      <c r="VCB5" s="46" t="s">
        <v>54480</v>
      </c>
      <c r="VCC5" s="46" t="s">
        <v>54481</v>
      </c>
      <c r="VCD5" s="46" t="s">
        <v>54482</v>
      </c>
      <c r="VCE5" s="46" t="s">
        <v>54483</v>
      </c>
      <c r="VCF5" s="46" t="s">
        <v>54484</v>
      </c>
      <c r="VCG5" s="46" t="s">
        <v>54485</v>
      </c>
      <c r="VCH5" s="46" t="s">
        <v>54486</v>
      </c>
      <c r="VCI5" s="46" t="s">
        <v>54487</v>
      </c>
      <c r="VCJ5" s="46" t="s">
        <v>54488</v>
      </c>
      <c r="VCK5" s="46" t="s">
        <v>54489</v>
      </c>
      <c r="VCL5" s="46" t="s">
        <v>54490</v>
      </c>
      <c r="VCM5" s="46" t="s">
        <v>54491</v>
      </c>
      <c r="VCN5" s="46" t="s">
        <v>54492</v>
      </c>
      <c r="VCO5" s="46" t="s">
        <v>54493</v>
      </c>
      <c r="VCP5" s="46" t="s">
        <v>54494</v>
      </c>
      <c r="VCQ5" s="46" t="s">
        <v>54495</v>
      </c>
      <c r="VCR5" s="46" t="s">
        <v>54496</v>
      </c>
      <c r="VCS5" s="46" t="s">
        <v>54497</v>
      </c>
      <c r="VCT5" s="46" t="s">
        <v>54498</v>
      </c>
      <c r="VCU5" s="46" t="s">
        <v>54499</v>
      </c>
      <c r="VCV5" s="46" t="s">
        <v>54500</v>
      </c>
      <c r="VCW5" s="46" t="s">
        <v>54501</v>
      </c>
      <c r="VCX5" s="46" t="s">
        <v>54502</v>
      </c>
      <c r="VCY5" s="46" t="s">
        <v>54503</v>
      </c>
      <c r="VCZ5" s="46" t="s">
        <v>54504</v>
      </c>
      <c r="VDA5" s="46" t="s">
        <v>54505</v>
      </c>
      <c r="VDB5" s="46" t="s">
        <v>54506</v>
      </c>
      <c r="VDC5" s="46" t="s">
        <v>54507</v>
      </c>
      <c r="VDD5" s="46" t="s">
        <v>54508</v>
      </c>
      <c r="VDE5" s="46" t="s">
        <v>54509</v>
      </c>
      <c r="VDF5" s="46" t="s">
        <v>54510</v>
      </c>
      <c r="VDG5" s="46" t="s">
        <v>54511</v>
      </c>
      <c r="VDH5" s="46" t="s">
        <v>54512</v>
      </c>
      <c r="VDI5" s="46" t="s">
        <v>54513</v>
      </c>
      <c r="VDJ5" s="46" t="s">
        <v>54514</v>
      </c>
      <c r="VDK5" s="46" t="s">
        <v>54515</v>
      </c>
      <c r="VDL5" s="46" t="s">
        <v>54516</v>
      </c>
      <c r="VDM5" s="46" t="s">
        <v>54517</v>
      </c>
      <c r="VDN5" s="46" t="s">
        <v>54518</v>
      </c>
      <c r="VDO5" s="46" t="s">
        <v>54519</v>
      </c>
      <c r="VDP5" s="46" t="s">
        <v>54520</v>
      </c>
      <c r="VDQ5" s="46" t="s">
        <v>54521</v>
      </c>
      <c r="VDR5" s="46" t="s">
        <v>54522</v>
      </c>
      <c r="VDS5" s="46" t="s">
        <v>54523</v>
      </c>
      <c r="VDT5" s="46" t="s">
        <v>54524</v>
      </c>
      <c r="VDU5" s="46" t="s">
        <v>54525</v>
      </c>
      <c r="VDV5" s="46" t="s">
        <v>54526</v>
      </c>
      <c r="VDW5" s="46" t="s">
        <v>54527</v>
      </c>
      <c r="VDX5" s="46" t="s">
        <v>54528</v>
      </c>
      <c r="VDY5" s="46" t="s">
        <v>54529</v>
      </c>
      <c r="VDZ5" s="46" t="s">
        <v>54530</v>
      </c>
      <c r="VEA5" s="46" t="s">
        <v>54531</v>
      </c>
      <c r="VEB5" s="46" t="s">
        <v>54532</v>
      </c>
      <c r="VEC5" s="46" t="s">
        <v>54533</v>
      </c>
      <c r="VED5" s="46" t="s">
        <v>54534</v>
      </c>
      <c r="VEE5" s="46" t="s">
        <v>54535</v>
      </c>
      <c r="VEF5" s="46" t="s">
        <v>54536</v>
      </c>
      <c r="VEG5" s="46" t="s">
        <v>54537</v>
      </c>
      <c r="VEH5" s="46" t="s">
        <v>54538</v>
      </c>
      <c r="VEI5" s="46" t="s">
        <v>54539</v>
      </c>
      <c r="VEJ5" s="46" t="s">
        <v>54540</v>
      </c>
      <c r="VEK5" s="46" t="s">
        <v>54541</v>
      </c>
      <c r="VEL5" s="46" t="s">
        <v>54542</v>
      </c>
      <c r="VEM5" s="46" t="s">
        <v>54543</v>
      </c>
      <c r="VEN5" s="46" t="s">
        <v>54544</v>
      </c>
      <c r="VEO5" s="46" t="s">
        <v>54545</v>
      </c>
      <c r="VEP5" s="46" t="s">
        <v>54546</v>
      </c>
      <c r="VEQ5" s="46" t="s">
        <v>54547</v>
      </c>
      <c r="VER5" s="46" t="s">
        <v>54548</v>
      </c>
      <c r="VES5" s="46" t="s">
        <v>54549</v>
      </c>
      <c r="VET5" s="46" t="s">
        <v>54550</v>
      </c>
      <c r="VEU5" s="46" t="s">
        <v>54551</v>
      </c>
      <c r="VEV5" s="46" t="s">
        <v>54552</v>
      </c>
      <c r="VEW5" s="46" t="s">
        <v>54553</v>
      </c>
      <c r="VEX5" s="46" t="s">
        <v>54554</v>
      </c>
      <c r="VEY5" s="46" t="s">
        <v>54555</v>
      </c>
      <c r="VEZ5" s="46" t="s">
        <v>54556</v>
      </c>
      <c r="VFA5" s="46" t="s">
        <v>54557</v>
      </c>
      <c r="VFB5" s="46" t="s">
        <v>54558</v>
      </c>
      <c r="VFC5" s="46" t="s">
        <v>54559</v>
      </c>
      <c r="VFD5" s="46" t="s">
        <v>54560</v>
      </c>
      <c r="VFE5" s="46" t="s">
        <v>54561</v>
      </c>
      <c r="VFF5" s="46" t="s">
        <v>54562</v>
      </c>
      <c r="VFG5" s="46" t="s">
        <v>54563</v>
      </c>
      <c r="VFH5" s="46" t="s">
        <v>54564</v>
      </c>
      <c r="VFI5" s="46" t="s">
        <v>54565</v>
      </c>
      <c r="VFJ5" s="46" t="s">
        <v>54566</v>
      </c>
      <c r="VFK5" s="46" t="s">
        <v>54567</v>
      </c>
      <c r="VFL5" s="46" t="s">
        <v>54568</v>
      </c>
      <c r="VFM5" s="46" t="s">
        <v>54569</v>
      </c>
      <c r="VFN5" s="46" t="s">
        <v>54570</v>
      </c>
      <c r="VFO5" s="46" t="s">
        <v>54571</v>
      </c>
      <c r="VFP5" s="46" t="s">
        <v>54572</v>
      </c>
      <c r="VFQ5" s="46" t="s">
        <v>54573</v>
      </c>
      <c r="VFR5" s="46" t="s">
        <v>54574</v>
      </c>
      <c r="VFS5" s="46" t="s">
        <v>54575</v>
      </c>
      <c r="VFT5" s="46" t="s">
        <v>54576</v>
      </c>
      <c r="VFU5" s="46" t="s">
        <v>54577</v>
      </c>
      <c r="VFV5" s="46" t="s">
        <v>54578</v>
      </c>
      <c r="VFW5" s="46" t="s">
        <v>54579</v>
      </c>
      <c r="VFX5" s="46" t="s">
        <v>54580</v>
      </c>
      <c r="VFY5" s="46" t="s">
        <v>54581</v>
      </c>
      <c r="VFZ5" s="46" t="s">
        <v>54582</v>
      </c>
      <c r="VGA5" s="46" t="s">
        <v>54583</v>
      </c>
      <c r="VGB5" s="46" t="s">
        <v>54584</v>
      </c>
      <c r="VGC5" s="46" t="s">
        <v>54585</v>
      </c>
      <c r="VGD5" s="46" t="s">
        <v>54586</v>
      </c>
      <c r="VGE5" s="46" t="s">
        <v>54587</v>
      </c>
      <c r="VGF5" s="46" t="s">
        <v>54588</v>
      </c>
      <c r="VGG5" s="46" t="s">
        <v>54589</v>
      </c>
      <c r="VGH5" s="46" t="s">
        <v>54590</v>
      </c>
      <c r="VGI5" s="46" t="s">
        <v>54591</v>
      </c>
      <c r="VGJ5" s="46" t="s">
        <v>54592</v>
      </c>
      <c r="VGK5" s="46" t="s">
        <v>54593</v>
      </c>
      <c r="VGL5" s="46" t="s">
        <v>54594</v>
      </c>
      <c r="VGM5" s="46" t="s">
        <v>54595</v>
      </c>
      <c r="VGN5" s="46" t="s">
        <v>54596</v>
      </c>
      <c r="VGO5" s="46" t="s">
        <v>54597</v>
      </c>
      <c r="VGP5" s="46" t="s">
        <v>54598</v>
      </c>
      <c r="VGQ5" s="46" t="s">
        <v>54599</v>
      </c>
      <c r="VGR5" s="46" t="s">
        <v>54600</v>
      </c>
      <c r="VGS5" s="46" t="s">
        <v>54601</v>
      </c>
      <c r="VGT5" s="46" t="s">
        <v>54602</v>
      </c>
      <c r="VGU5" s="46" t="s">
        <v>54603</v>
      </c>
      <c r="VGV5" s="46" t="s">
        <v>54604</v>
      </c>
      <c r="VGW5" s="46" t="s">
        <v>54605</v>
      </c>
      <c r="VGX5" s="46" t="s">
        <v>54606</v>
      </c>
      <c r="VGY5" s="46" t="s">
        <v>54607</v>
      </c>
      <c r="VGZ5" s="46" t="s">
        <v>54608</v>
      </c>
      <c r="VHA5" s="46" t="s">
        <v>54609</v>
      </c>
      <c r="VHB5" s="46" t="s">
        <v>54610</v>
      </c>
      <c r="VHC5" s="46" t="s">
        <v>54611</v>
      </c>
      <c r="VHD5" s="46" t="s">
        <v>54612</v>
      </c>
      <c r="VHE5" s="46" t="s">
        <v>54613</v>
      </c>
      <c r="VHF5" s="46" t="s">
        <v>54614</v>
      </c>
      <c r="VHG5" s="46" t="s">
        <v>54615</v>
      </c>
      <c r="VHH5" s="46" t="s">
        <v>54616</v>
      </c>
      <c r="VHI5" s="46" t="s">
        <v>54617</v>
      </c>
      <c r="VHJ5" s="46" t="s">
        <v>54618</v>
      </c>
      <c r="VHK5" s="46" t="s">
        <v>54619</v>
      </c>
      <c r="VHL5" s="46" t="s">
        <v>54620</v>
      </c>
      <c r="VHM5" s="46" t="s">
        <v>54621</v>
      </c>
      <c r="VHN5" s="46" t="s">
        <v>54622</v>
      </c>
      <c r="VHO5" s="46" t="s">
        <v>54623</v>
      </c>
      <c r="VHP5" s="46" t="s">
        <v>54624</v>
      </c>
      <c r="VHQ5" s="46" t="s">
        <v>54625</v>
      </c>
      <c r="VHR5" s="46" t="s">
        <v>54626</v>
      </c>
      <c r="VHS5" s="46" t="s">
        <v>54627</v>
      </c>
      <c r="VHT5" s="46" t="s">
        <v>54628</v>
      </c>
      <c r="VHU5" s="46" t="s">
        <v>54629</v>
      </c>
      <c r="VHV5" s="46" t="s">
        <v>54630</v>
      </c>
      <c r="VHW5" s="46" t="s">
        <v>54631</v>
      </c>
      <c r="VHX5" s="46" t="s">
        <v>54632</v>
      </c>
      <c r="VHY5" s="46" t="s">
        <v>54633</v>
      </c>
      <c r="VHZ5" s="46" t="s">
        <v>54634</v>
      </c>
      <c r="VIA5" s="46" t="s">
        <v>54635</v>
      </c>
      <c r="VIB5" s="46" t="s">
        <v>54636</v>
      </c>
      <c r="VIC5" s="46" t="s">
        <v>54637</v>
      </c>
      <c r="VID5" s="46" t="s">
        <v>54638</v>
      </c>
      <c r="VIE5" s="46" t="s">
        <v>54639</v>
      </c>
      <c r="VIF5" s="46" t="s">
        <v>54640</v>
      </c>
      <c r="VIG5" s="46" t="s">
        <v>54641</v>
      </c>
      <c r="VIH5" s="46" t="s">
        <v>54642</v>
      </c>
      <c r="VII5" s="46" t="s">
        <v>54643</v>
      </c>
      <c r="VIJ5" s="46" t="s">
        <v>54644</v>
      </c>
      <c r="VIK5" s="46" t="s">
        <v>54645</v>
      </c>
      <c r="VIL5" s="46" t="s">
        <v>54646</v>
      </c>
      <c r="VIM5" s="46" t="s">
        <v>54647</v>
      </c>
      <c r="VIN5" s="46" t="s">
        <v>54648</v>
      </c>
      <c r="VIO5" s="46" t="s">
        <v>54649</v>
      </c>
      <c r="VIP5" s="46" t="s">
        <v>54650</v>
      </c>
      <c r="VIQ5" s="46" t="s">
        <v>54651</v>
      </c>
      <c r="VIR5" s="46" t="s">
        <v>54652</v>
      </c>
      <c r="VIS5" s="46" t="s">
        <v>54653</v>
      </c>
      <c r="VIT5" s="46" t="s">
        <v>54654</v>
      </c>
      <c r="VIU5" s="46" t="s">
        <v>54655</v>
      </c>
      <c r="VIV5" s="46" t="s">
        <v>54656</v>
      </c>
      <c r="VIW5" s="46" t="s">
        <v>54657</v>
      </c>
      <c r="VIX5" s="46" t="s">
        <v>54658</v>
      </c>
      <c r="VIY5" s="46" t="s">
        <v>54659</v>
      </c>
      <c r="VIZ5" s="46" t="s">
        <v>54660</v>
      </c>
      <c r="VJA5" s="46" t="s">
        <v>54661</v>
      </c>
      <c r="VJB5" s="46" t="s">
        <v>54662</v>
      </c>
      <c r="VJC5" s="46" t="s">
        <v>54663</v>
      </c>
      <c r="VJD5" s="46" t="s">
        <v>54664</v>
      </c>
      <c r="VJE5" s="46" t="s">
        <v>54665</v>
      </c>
      <c r="VJF5" s="46" t="s">
        <v>54666</v>
      </c>
      <c r="VJG5" s="46" t="s">
        <v>54667</v>
      </c>
      <c r="VJH5" s="46" t="s">
        <v>54668</v>
      </c>
      <c r="VJI5" s="46" t="s">
        <v>54669</v>
      </c>
      <c r="VJJ5" s="46" t="s">
        <v>54670</v>
      </c>
      <c r="VJK5" s="46" t="s">
        <v>54671</v>
      </c>
      <c r="VJL5" s="46" t="s">
        <v>54672</v>
      </c>
      <c r="VJM5" s="46" t="s">
        <v>54673</v>
      </c>
      <c r="VJN5" s="46" t="s">
        <v>54674</v>
      </c>
      <c r="VJO5" s="46" t="s">
        <v>54675</v>
      </c>
      <c r="VJP5" s="46" t="s">
        <v>54676</v>
      </c>
      <c r="VJQ5" s="46" t="s">
        <v>54677</v>
      </c>
      <c r="VJR5" s="46" t="s">
        <v>54678</v>
      </c>
      <c r="VJS5" s="46" t="s">
        <v>54679</v>
      </c>
      <c r="VJT5" s="46" t="s">
        <v>54680</v>
      </c>
      <c r="VJU5" s="46" t="s">
        <v>54681</v>
      </c>
      <c r="VJV5" s="46" t="s">
        <v>54682</v>
      </c>
      <c r="VJW5" s="46" t="s">
        <v>54683</v>
      </c>
      <c r="VJX5" s="46" t="s">
        <v>54684</v>
      </c>
      <c r="VJY5" s="46" t="s">
        <v>54685</v>
      </c>
      <c r="VJZ5" s="46" t="s">
        <v>54686</v>
      </c>
      <c r="VKA5" s="46" t="s">
        <v>54687</v>
      </c>
      <c r="VKB5" s="46" t="s">
        <v>54688</v>
      </c>
      <c r="VKC5" s="46" t="s">
        <v>54689</v>
      </c>
      <c r="VKD5" s="46" t="s">
        <v>54690</v>
      </c>
      <c r="VKE5" s="46" t="s">
        <v>54691</v>
      </c>
      <c r="VKF5" s="46" t="s">
        <v>54692</v>
      </c>
      <c r="VKG5" s="46" t="s">
        <v>54693</v>
      </c>
      <c r="VKH5" s="46" t="s">
        <v>54694</v>
      </c>
      <c r="VKI5" s="46" t="s">
        <v>54695</v>
      </c>
      <c r="VKJ5" s="46" t="s">
        <v>54696</v>
      </c>
      <c r="VKK5" s="46" t="s">
        <v>54697</v>
      </c>
      <c r="VKL5" s="46" t="s">
        <v>54698</v>
      </c>
      <c r="VKM5" s="46" t="s">
        <v>54699</v>
      </c>
      <c r="VKN5" s="46" t="s">
        <v>54700</v>
      </c>
      <c r="VKO5" s="46" t="s">
        <v>54701</v>
      </c>
      <c r="VKP5" s="46" t="s">
        <v>54702</v>
      </c>
      <c r="VKQ5" s="46" t="s">
        <v>54703</v>
      </c>
      <c r="VKR5" s="46" t="s">
        <v>54704</v>
      </c>
      <c r="VKS5" s="46" t="s">
        <v>54705</v>
      </c>
      <c r="VKT5" s="46" t="s">
        <v>54706</v>
      </c>
      <c r="VKU5" s="46" t="s">
        <v>54707</v>
      </c>
      <c r="VKV5" s="46" t="s">
        <v>54708</v>
      </c>
      <c r="VKW5" s="46" t="s">
        <v>54709</v>
      </c>
      <c r="VKX5" s="46" t="s">
        <v>54710</v>
      </c>
      <c r="VKY5" s="46" t="s">
        <v>54711</v>
      </c>
      <c r="VKZ5" s="46" t="s">
        <v>54712</v>
      </c>
      <c r="VLA5" s="46" t="s">
        <v>54713</v>
      </c>
      <c r="VLB5" s="46" t="s">
        <v>54714</v>
      </c>
      <c r="VLC5" s="46" t="s">
        <v>54715</v>
      </c>
      <c r="VLD5" s="46" t="s">
        <v>54716</v>
      </c>
      <c r="VLE5" s="46" t="s">
        <v>54717</v>
      </c>
      <c r="VLF5" s="46" t="s">
        <v>54718</v>
      </c>
      <c r="VLG5" s="46" t="s">
        <v>54719</v>
      </c>
      <c r="VLH5" s="46" t="s">
        <v>54720</v>
      </c>
      <c r="VLI5" s="46" t="s">
        <v>54721</v>
      </c>
      <c r="VLJ5" s="46" t="s">
        <v>54722</v>
      </c>
      <c r="VLK5" s="46" t="s">
        <v>54723</v>
      </c>
      <c r="VLL5" s="46" t="s">
        <v>54724</v>
      </c>
      <c r="VLM5" s="46" t="s">
        <v>54725</v>
      </c>
      <c r="VLN5" s="46" t="s">
        <v>54726</v>
      </c>
      <c r="VLO5" s="46" t="s">
        <v>54727</v>
      </c>
      <c r="VLP5" s="46" t="s">
        <v>54728</v>
      </c>
      <c r="VLQ5" s="46" t="s">
        <v>54729</v>
      </c>
      <c r="VLR5" s="46" t="s">
        <v>54730</v>
      </c>
      <c r="VLS5" s="46" t="s">
        <v>54731</v>
      </c>
      <c r="VLT5" s="46" t="s">
        <v>54732</v>
      </c>
      <c r="VLU5" s="46" t="s">
        <v>54733</v>
      </c>
      <c r="VLV5" s="46" t="s">
        <v>54734</v>
      </c>
      <c r="VLW5" s="46" t="s">
        <v>54735</v>
      </c>
      <c r="VLX5" s="46" t="s">
        <v>54736</v>
      </c>
      <c r="VLY5" s="46" t="s">
        <v>54737</v>
      </c>
      <c r="VLZ5" s="46" t="s">
        <v>54738</v>
      </c>
      <c r="VMA5" s="46" t="s">
        <v>54739</v>
      </c>
      <c r="VMB5" s="46" t="s">
        <v>54740</v>
      </c>
      <c r="VMC5" s="46" t="s">
        <v>54741</v>
      </c>
      <c r="VMD5" s="46" t="s">
        <v>54742</v>
      </c>
      <c r="VME5" s="46" t="s">
        <v>54743</v>
      </c>
      <c r="VMF5" s="46" t="s">
        <v>54744</v>
      </c>
      <c r="VMG5" s="46" t="s">
        <v>54745</v>
      </c>
      <c r="VMH5" s="46" t="s">
        <v>54746</v>
      </c>
      <c r="VMI5" s="46" t="s">
        <v>54747</v>
      </c>
      <c r="VMJ5" s="46" t="s">
        <v>54748</v>
      </c>
      <c r="VMK5" s="46" t="s">
        <v>54749</v>
      </c>
      <c r="VML5" s="46" t="s">
        <v>54750</v>
      </c>
      <c r="VMM5" s="46" t="s">
        <v>54751</v>
      </c>
      <c r="VMN5" s="46" t="s">
        <v>54752</v>
      </c>
      <c r="VMO5" s="46" t="s">
        <v>54753</v>
      </c>
      <c r="VMP5" s="46" t="s">
        <v>54754</v>
      </c>
      <c r="VMQ5" s="46" t="s">
        <v>54755</v>
      </c>
      <c r="VMR5" s="46" t="s">
        <v>54756</v>
      </c>
      <c r="VMS5" s="46" t="s">
        <v>54757</v>
      </c>
      <c r="VMT5" s="46" t="s">
        <v>54758</v>
      </c>
      <c r="VMU5" s="46" t="s">
        <v>54759</v>
      </c>
      <c r="VMV5" s="46" t="s">
        <v>54760</v>
      </c>
      <c r="VMW5" s="46" t="s">
        <v>54761</v>
      </c>
      <c r="VMX5" s="46" t="s">
        <v>54762</v>
      </c>
      <c r="VMY5" s="46" t="s">
        <v>54763</v>
      </c>
      <c r="VMZ5" s="46" t="s">
        <v>54764</v>
      </c>
      <c r="VNA5" s="46" t="s">
        <v>54765</v>
      </c>
      <c r="VNB5" s="46" t="s">
        <v>54766</v>
      </c>
      <c r="VNC5" s="46" t="s">
        <v>54767</v>
      </c>
      <c r="VND5" s="46" t="s">
        <v>54768</v>
      </c>
      <c r="VNE5" s="46" t="s">
        <v>54769</v>
      </c>
      <c r="VNF5" s="46" t="s">
        <v>54770</v>
      </c>
      <c r="VNG5" s="46" t="s">
        <v>54771</v>
      </c>
      <c r="VNH5" s="46" t="s">
        <v>54772</v>
      </c>
      <c r="VNI5" s="46" t="s">
        <v>54773</v>
      </c>
      <c r="VNJ5" s="46" t="s">
        <v>54774</v>
      </c>
      <c r="VNK5" s="46" t="s">
        <v>54775</v>
      </c>
      <c r="VNL5" s="46" t="s">
        <v>54776</v>
      </c>
      <c r="VNM5" s="46" t="s">
        <v>54777</v>
      </c>
      <c r="VNN5" s="46" t="s">
        <v>54778</v>
      </c>
      <c r="VNO5" s="46" t="s">
        <v>54779</v>
      </c>
      <c r="VNP5" s="46" t="s">
        <v>54780</v>
      </c>
      <c r="VNQ5" s="46" t="s">
        <v>54781</v>
      </c>
      <c r="VNR5" s="46" t="s">
        <v>54782</v>
      </c>
      <c r="VNS5" s="46" t="s">
        <v>54783</v>
      </c>
      <c r="VNT5" s="46" t="s">
        <v>54784</v>
      </c>
      <c r="VNU5" s="46" t="s">
        <v>54785</v>
      </c>
      <c r="VNV5" s="46" t="s">
        <v>54786</v>
      </c>
      <c r="VNW5" s="46" t="s">
        <v>54787</v>
      </c>
      <c r="VNX5" s="46" t="s">
        <v>54788</v>
      </c>
      <c r="VNY5" s="46" t="s">
        <v>54789</v>
      </c>
      <c r="VNZ5" s="46" t="s">
        <v>54790</v>
      </c>
      <c r="VOA5" s="46" t="s">
        <v>54791</v>
      </c>
      <c r="VOB5" s="46" t="s">
        <v>54792</v>
      </c>
      <c r="VOC5" s="46" t="s">
        <v>54793</v>
      </c>
      <c r="VOD5" s="46" t="s">
        <v>54794</v>
      </c>
      <c r="VOE5" s="46" t="s">
        <v>54795</v>
      </c>
      <c r="VOF5" s="46" t="s">
        <v>54796</v>
      </c>
      <c r="VOG5" s="46" t="s">
        <v>54797</v>
      </c>
      <c r="VOH5" s="46" t="s">
        <v>54798</v>
      </c>
      <c r="VOI5" s="46" t="s">
        <v>54799</v>
      </c>
      <c r="VOJ5" s="46" t="s">
        <v>54800</v>
      </c>
      <c r="VOK5" s="46" t="s">
        <v>54801</v>
      </c>
      <c r="VOL5" s="46" t="s">
        <v>54802</v>
      </c>
      <c r="VOM5" s="46" t="s">
        <v>54803</v>
      </c>
      <c r="VON5" s="46" t="s">
        <v>54804</v>
      </c>
      <c r="VOO5" s="46" t="s">
        <v>54805</v>
      </c>
      <c r="VOP5" s="46" t="s">
        <v>54806</v>
      </c>
      <c r="VOQ5" s="46" t="s">
        <v>54807</v>
      </c>
      <c r="VOR5" s="46" t="s">
        <v>54808</v>
      </c>
      <c r="VOS5" s="46" t="s">
        <v>54809</v>
      </c>
      <c r="VOT5" s="46" t="s">
        <v>54810</v>
      </c>
      <c r="VOU5" s="46" t="s">
        <v>54811</v>
      </c>
      <c r="VOV5" s="46" t="s">
        <v>54812</v>
      </c>
      <c r="VOW5" s="46" t="s">
        <v>54813</v>
      </c>
      <c r="VOX5" s="46" t="s">
        <v>54814</v>
      </c>
      <c r="VOY5" s="46" t="s">
        <v>54815</v>
      </c>
      <c r="VOZ5" s="46" t="s">
        <v>54816</v>
      </c>
      <c r="VPA5" s="46" t="s">
        <v>54817</v>
      </c>
      <c r="VPB5" s="46" t="s">
        <v>54818</v>
      </c>
      <c r="VPC5" s="46" t="s">
        <v>54819</v>
      </c>
      <c r="VPD5" s="46" t="s">
        <v>54820</v>
      </c>
      <c r="VPE5" s="46" t="s">
        <v>54821</v>
      </c>
      <c r="VPF5" s="46" t="s">
        <v>54822</v>
      </c>
      <c r="VPG5" s="46" t="s">
        <v>54823</v>
      </c>
      <c r="VPH5" s="46" t="s">
        <v>54824</v>
      </c>
      <c r="VPI5" s="46" t="s">
        <v>54825</v>
      </c>
      <c r="VPJ5" s="46" t="s">
        <v>54826</v>
      </c>
      <c r="VPK5" s="46" t="s">
        <v>54827</v>
      </c>
      <c r="VPL5" s="46" t="s">
        <v>54828</v>
      </c>
      <c r="VPM5" s="46" t="s">
        <v>54829</v>
      </c>
      <c r="VPN5" s="46" t="s">
        <v>54830</v>
      </c>
      <c r="VPO5" s="46" t="s">
        <v>54831</v>
      </c>
      <c r="VPP5" s="46" t="s">
        <v>54832</v>
      </c>
      <c r="VPQ5" s="46" t="s">
        <v>54833</v>
      </c>
      <c r="VPR5" s="46" t="s">
        <v>54834</v>
      </c>
      <c r="VPS5" s="46" t="s">
        <v>54835</v>
      </c>
      <c r="VPT5" s="46" t="s">
        <v>54836</v>
      </c>
      <c r="VPU5" s="46" t="s">
        <v>54837</v>
      </c>
      <c r="VPV5" s="46" t="s">
        <v>54838</v>
      </c>
      <c r="VPW5" s="46" t="s">
        <v>54839</v>
      </c>
      <c r="VPX5" s="46" t="s">
        <v>54840</v>
      </c>
      <c r="VPY5" s="46" t="s">
        <v>54841</v>
      </c>
      <c r="VPZ5" s="46" t="s">
        <v>54842</v>
      </c>
      <c r="VQA5" s="46" t="s">
        <v>54843</v>
      </c>
      <c r="VQB5" s="46" t="s">
        <v>54844</v>
      </c>
      <c r="VQC5" s="46" t="s">
        <v>54845</v>
      </c>
      <c r="VQD5" s="46" t="s">
        <v>54846</v>
      </c>
      <c r="VQE5" s="46" t="s">
        <v>54847</v>
      </c>
      <c r="VQF5" s="46" t="s">
        <v>54848</v>
      </c>
      <c r="VQG5" s="46" t="s">
        <v>54849</v>
      </c>
      <c r="VQH5" s="46" t="s">
        <v>54850</v>
      </c>
      <c r="VQI5" s="46" t="s">
        <v>54851</v>
      </c>
      <c r="VQJ5" s="46" t="s">
        <v>54852</v>
      </c>
      <c r="VQK5" s="46" t="s">
        <v>54853</v>
      </c>
      <c r="VQL5" s="46" t="s">
        <v>54854</v>
      </c>
      <c r="VQM5" s="46" t="s">
        <v>54855</v>
      </c>
      <c r="VQN5" s="46" t="s">
        <v>54856</v>
      </c>
      <c r="VQO5" s="46" t="s">
        <v>54857</v>
      </c>
      <c r="VQP5" s="46" t="s">
        <v>54858</v>
      </c>
      <c r="VQQ5" s="46" t="s">
        <v>54859</v>
      </c>
      <c r="VQR5" s="46" t="s">
        <v>54860</v>
      </c>
      <c r="VQS5" s="46" t="s">
        <v>54861</v>
      </c>
      <c r="VQT5" s="46" t="s">
        <v>54862</v>
      </c>
      <c r="VQU5" s="46" t="s">
        <v>54863</v>
      </c>
      <c r="VQV5" s="46" t="s">
        <v>54864</v>
      </c>
      <c r="VQW5" s="46" t="s">
        <v>54865</v>
      </c>
      <c r="VQX5" s="46" t="s">
        <v>54866</v>
      </c>
      <c r="VQY5" s="46" t="s">
        <v>54867</v>
      </c>
      <c r="VQZ5" s="46" t="s">
        <v>54868</v>
      </c>
      <c r="VRA5" s="46" t="s">
        <v>54869</v>
      </c>
      <c r="VRB5" s="46" t="s">
        <v>54870</v>
      </c>
      <c r="VRC5" s="46" t="s">
        <v>54871</v>
      </c>
      <c r="VRD5" s="46" t="s">
        <v>54872</v>
      </c>
      <c r="VRE5" s="46" t="s">
        <v>54873</v>
      </c>
      <c r="VRF5" s="46" t="s">
        <v>54874</v>
      </c>
      <c r="VRG5" s="46" t="s">
        <v>54875</v>
      </c>
      <c r="VRH5" s="46" t="s">
        <v>54876</v>
      </c>
      <c r="VRI5" s="46" t="s">
        <v>54877</v>
      </c>
      <c r="VRJ5" s="46" t="s">
        <v>54878</v>
      </c>
      <c r="VRK5" s="46" t="s">
        <v>54879</v>
      </c>
      <c r="VRL5" s="46" t="s">
        <v>54880</v>
      </c>
      <c r="VRM5" s="46" t="s">
        <v>54881</v>
      </c>
      <c r="VRN5" s="46" t="s">
        <v>54882</v>
      </c>
      <c r="VRO5" s="46" t="s">
        <v>54883</v>
      </c>
      <c r="VRP5" s="46" t="s">
        <v>54884</v>
      </c>
      <c r="VRQ5" s="46" t="s">
        <v>54885</v>
      </c>
      <c r="VRR5" s="46" t="s">
        <v>54886</v>
      </c>
      <c r="VRS5" s="46" t="s">
        <v>54887</v>
      </c>
      <c r="VRT5" s="46" t="s">
        <v>54888</v>
      </c>
      <c r="VRU5" s="46" t="s">
        <v>54889</v>
      </c>
      <c r="VRV5" s="46" t="s">
        <v>54890</v>
      </c>
      <c r="VRW5" s="46" t="s">
        <v>54891</v>
      </c>
      <c r="VRX5" s="46" t="s">
        <v>54892</v>
      </c>
      <c r="VRY5" s="46" t="s">
        <v>54893</v>
      </c>
      <c r="VRZ5" s="46" t="s">
        <v>54894</v>
      </c>
      <c r="VSA5" s="46" t="s">
        <v>54895</v>
      </c>
      <c r="VSB5" s="46" t="s">
        <v>54896</v>
      </c>
      <c r="VSC5" s="46" t="s">
        <v>54897</v>
      </c>
      <c r="VSD5" s="46" t="s">
        <v>54898</v>
      </c>
      <c r="VSE5" s="46" t="s">
        <v>54899</v>
      </c>
      <c r="VSF5" s="46" t="s">
        <v>54900</v>
      </c>
      <c r="VSG5" s="46" t="s">
        <v>54901</v>
      </c>
      <c r="VSH5" s="46" t="s">
        <v>54902</v>
      </c>
      <c r="VSI5" s="46" t="s">
        <v>54903</v>
      </c>
      <c r="VSJ5" s="46" t="s">
        <v>54904</v>
      </c>
      <c r="VSK5" s="46" t="s">
        <v>54905</v>
      </c>
      <c r="VSL5" s="46" t="s">
        <v>54906</v>
      </c>
      <c r="VSM5" s="46" t="s">
        <v>54907</v>
      </c>
      <c r="VSN5" s="46" t="s">
        <v>54908</v>
      </c>
      <c r="VSO5" s="46" t="s">
        <v>54909</v>
      </c>
      <c r="VSP5" s="46" t="s">
        <v>54910</v>
      </c>
      <c r="VSQ5" s="46" t="s">
        <v>54911</v>
      </c>
      <c r="VSR5" s="46" t="s">
        <v>54912</v>
      </c>
      <c r="VSS5" s="46" t="s">
        <v>54913</v>
      </c>
      <c r="VST5" s="46" t="s">
        <v>54914</v>
      </c>
      <c r="VSU5" s="46" t="s">
        <v>54915</v>
      </c>
      <c r="VSV5" s="46" t="s">
        <v>54916</v>
      </c>
      <c r="VSW5" s="46" t="s">
        <v>54917</v>
      </c>
      <c r="VSX5" s="46" t="s">
        <v>54918</v>
      </c>
      <c r="VSY5" s="46" t="s">
        <v>54919</v>
      </c>
      <c r="VSZ5" s="46" t="s">
        <v>54920</v>
      </c>
      <c r="VTA5" s="46" t="s">
        <v>54921</v>
      </c>
      <c r="VTB5" s="46" t="s">
        <v>54922</v>
      </c>
      <c r="VTC5" s="46" t="s">
        <v>54923</v>
      </c>
      <c r="VTD5" s="46" t="s">
        <v>54924</v>
      </c>
      <c r="VTE5" s="46" t="s">
        <v>54925</v>
      </c>
      <c r="VTF5" s="46" t="s">
        <v>54926</v>
      </c>
      <c r="VTG5" s="46" t="s">
        <v>54927</v>
      </c>
      <c r="VTH5" s="46" t="s">
        <v>54928</v>
      </c>
      <c r="VTI5" s="46" t="s">
        <v>54929</v>
      </c>
      <c r="VTJ5" s="46" t="s">
        <v>54930</v>
      </c>
      <c r="VTK5" s="46" t="s">
        <v>54931</v>
      </c>
      <c r="VTL5" s="46" t="s">
        <v>54932</v>
      </c>
      <c r="VTM5" s="46" t="s">
        <v>54933</v>
      </c>
      <c r="VTN5" s="46" t="s">
        <v>54934</v>
      </c>
      <c r="VTO5" s="46" t="s">
        <v>54935</v>
      </c>
      <c r="VTP5" s="46" t="s">
        <v>54936</v>
      </c>
      <c r="VTQ5" s="46" t="s">
        <v>54937</v>
      </c>
      <c r="VTR5" s="46" t="s">
        <v>54938</v>
      </c>
      <c r="VTS5" s="46" t="s">
        <v>54939</v>
      </c>
      <c r="VTT5" s="46" t="s">
        <v>54940</v>
      </c>
      <c r="VTU5" s="46" t="s">
        <v>54941</v>
      </c>
      <c r="VTV5" s="46" t="s">
        <v>54942</v>
      </c>
      <c r="VTW5" s="46" t="s">
        <v>54943</v>
      </c>
      <c r="VTX5" s="46" t="s">
        <v>54944</v>
      </c>
      <c r="VTY5" s="46" t="s">
        <v>54945</v>
      </c>
      <c r="VTZ5" s="46" t="s">
        <v>54946</v>
      </c>
      <c r="VUA5" s="46" t="s">
        <v>54947</v>
      </c>
      <c r="VUB5" s="46" t="s">
        <v>54948</v>
      </c>
      <c r="VUC5" s="46" t="s">
        <v>54949</v>
      </c>
      <c r="VUD5" s="46" t="s">
        <v>54950</v>
      </c>
      <c r="VUE5" s="46" t="s">
        <v>54951</v>
      </c>
      <c r="VUF5" s="46" t="s">
        <v>54952</v>
      </c>
      <c r="VUG5" s="46" t="s">
        <v>54953</v>
      </c>
      <c r="VUH5" s="46" t="s">
        <v>54954</v>
      </c>
      <c r="VUI5" s="46" t="s">
        <v>54955</v>
      </c>
      <c r="VUJ5" s="46" t="s">
        <v>54956</v>
      </c>
      <c r="VUK5" s="46" t="s">
        <v>54957</v>
      </c>
      <c r="VUL5" s="46" t="s">
        <v>54958</v>
      </c>
      <c r="VUM5" s="46" t="s">
        <v>54959</v>
      </c>
      <c r="VUN5" s="46" t="s">
        <v>54960</v>
      </c>
      <c r="VUO5" s="46" t="s">
        <v>54961</v>
      </c>
      <c r="VUP5" s="46" t="s">
        <v>54962</v>
      </c>
      <c r="VUQ5" s="46" t="s">
        <v>54963</v>
      </c>
      <c r="VUR5" s="46" t="s">
        <v>54964</v>
      </c>
      <c r="VUS5" s="46" t="s">
        <v>54965</v>
      </c>
      <c r="VUT5" s="46" t="s">
        <v>54966</v>
      </c>
      <c r="VUU5" s="46" t="s">
        <v>54967</v>
      </c>
      <c r="VUV5" s="46" t="s">
        <v>54968</v>
      </c>
      <c r="VUW5" s="46" t="s">
        <v>54969</v>
      </c>
      <c r="VUX5" s="46" t="s">
        <v>54970</v>
      </c>
      <c r="VUY5" s="46" t="s">
        <v>54971</v>
      </c>
      <c r="VUZ5" s="46" t="s">
        <v>54972</v>
      </c>
      <c r="VVA5" s="46" t="s">
        <v>54973</v>
      </c>
      <c r="VVB5" s="46" t="s">
        <v>54974</v>
      </c>
      <c r="VVC5" s="46" t="s">
        <v>54975</v>
      </c>
      <c r="VVD5" s="46" t="s">
        <v>54976</v>
      </c>
      <c r="VVE5" s="46" t="s">
        <v>54977</v>
      </c>
      <c r="VVF5" s="46" t="s">
        <v>54978</v>
      </c>
      <c r="VVG5" s="46" t="s">
        <v>54979</v>
      </c>
      <c r="VVH5" s="46" t="s">
        <v>54980</v>
      </c>
      <c r="VVI5" s="46" t="s">
        <v>54981</v>
      </c>
      <c r="VVJ5" s="46" t="s">
        <v>54982</v>
      </c>
      <c r="VVK5" s="46" t="s">
        <v>54983</v>
      </c>
      <c r="VVL5" s="46" t="s">
        <v>54984</v>
      </c>
      <c r="VVM5" s="46" t="s">
        <v>54985</v>
      </c>
      <c r="VVN5" s="46" t="s">
        <v>54986</v>
      </c>
      <c r="VVO5" s="46" t="s">
        <v>54987</v>
      </c>
      <c r="VVP5" s="46" t="s">
        <v>54988</v>
      </c>
      <c r="VVQ5" s="46" t="s">
        <v>54989</v>
      </c>
      <c r="VVR5" s="46" t="s">
        <v>54990</v>
      </c>
      <c r="VVS5" s="46" t="s">
        <v>54991</v>
      </c>
      <c r="VVT5" s="46" t="s">
        <v>54992</v>
      </c>
      <c r="VVU5" s="46" t="s">
        <v>54993</v>
      </c>
      <c r="VVV5" s="46" t="s">
        <v>54994</v>
      </c>
      <c r="VVW5" s="46" t="s">
        <v>54995</v>
      </c>
      <c r="VVX5" s="46" t="s">
        <v>54996</v>
      </c>
      <c r="VVY5" s="46" t="s">
        <v>54997</v>
      </c>
      <c r="VVZ5" s="46" t="s">
        <v>54998</v>
      </c>
      <c r="VWA5" s="46" t="s">
        <v>54999</v>
      </c>
      <c r="VWB5" s="46" t="s">
        <v>55000</v>
      </c>
      <c r="VWC5" s="46" t="s">
        <v>55001</v>
      </c>
      <c r="VWD5" s="46" t="s">
        <v>55002</v>
      </c>
      <c r="VWE5" s="46" t="s">
        <v>55003</v>
      </c>
      <c r="VWF5" s="46" t="s">
        <v>55004</v>
      </c>
      <c r="VWG5" s="46" t="s">
        <v>55005</v>
      </c>
      <c r="VWH5" s="46" t="s">
        <v>55006</v>
      </c>
      <c r="VWI5" s="46" t="s">
        <v>55007</v>
      </c>
      <c r="VWJ5" s="46" t="s">
        <v>55008</v>
      </c>
      <c r="VWK5" s="46" t="s">
        <v>55009</v>
      </c>
      <c r="VWL5" s="46" t="s">
        <v>55010</v>
      </c>
      <c r="VWM5" s="46" t="s">
        <v>55011</v>
      </c>
      <c r="VWN5" s="46" t="s">
        <v>55012</v>
      </c>
      <c r="VWO5" s="46" t="s">
        <v>55013</v>
      </c>
      <c r="VWP5" s="46" t="s">
        <v>55014</v>
      </c>
      <c r="VWQ5" s="46" t="s">
        <v>55015</v>
      </c>
      <c r="VWR5" s="46" t="s">
        <v>55016</v>
      </c>
      <c r="VWS5" s="46" t="s">
        <v>55017</v>
      </c>
      <c r="VWT5" s="46" t="s">
        <v>55018</v>
      </c>
      <c r="VWU5" s="46" t="s">
        <v>55019</v>
      </c>
      <c r="VWV5" s="46" t="s">
        <v>55020</v>
      </c>
      <c r="VWW5" s="46" t="s">
        <v>55021</v>
      </c>
      <c r="VWX5" s="46" t="s">
        <v>55022</v>
      </c>
      <c r="VWY5" s="46" t="s">
        <v>55023</v>
      </c>
      <c r="VWZ5" s="46" t="s">
        <v>55024</v>
      </c>
      <c r="VXA5" s="46" t="s">
        <v>55025</v>
      </c>
      <c r="VXB5" s="46" t="s">
        <v>55026</v>
      </c>
      <c r="VXC5" s="46" t="s">
        <v>55027</v>
      </c>
      <c r="VXD5" s="46" t="s">
        <v>55028</v>
      </c>
      <c r="VXE5" s="46" t="s">
        <v>55029</v>
      </c>
      <c r="VXF5" s="46" t="s">
        <v>55030</v>
      </c>
      <c r="VXG5" s="46" t="s">
        <v>55031</v>
      </c>
      <c r="VXH5" s="46" t="s">
        <v>55032</v>
      </c>
      <c r="VXI5" s="46" t="s">
        <v>55033</v>
      </c>
      <c r="VXJ5" s="46" t="s">
        <v>55034</v>
      </c>
      <c r="VXK5" s="46" t="s">
        <v>55035</v>
      </c>
      <c r="VXL5" s="46" t="s">
        <v>55036</v>
      </c>
      <c r="VXM5" s="46" t="s">
        <v>55037</v>
      </c>
      <c r="VXN5" s="46" t="s">
        <v>55038</v>
      </c>
      <c r="VXO5" s="46" t="s">
        <v>55039</v>
      </c>
      <c r="VXP5" s="46" t="s">
        <v>55040</v>
      </c>
      <c r="VXQ5" s="46" t="s">
        <v>55041</v>
      </c>
      <c r="VXR5" s="46" t="s">
        <v>55042</v>
      </c>
      <c r="VXS5" s="46" t="s">
        <v>55043</v>
      </c>
      <c r="VXT5" s="46" t="s">
        <v>55044</v>
      </c>
      <c r="VXU5" s="46" t="s">
        <v>55045</v>
      </c>
      <c r="VXV5" s="46" t="s">
        <v>55046</v>
      </c>
      <c r="VXW5" s="46" t="s">
        <v>55047</v>
      </c>
      <c r="VXX5" s="46" t="s">
        <v>55048</v>
      </c>
      <c r="VXY5" s="46" t="s">
        <v>55049</v>
      </c>
      <c r="VXZ5" s="46" t="s">
        <v>55050</v>
      </c>
      <c r="VYA5" s="46" t="s">
        <v>55051</v>
      </c>
      <c r="VYB5" s="46" t="s">
        <v>55052</v>
      </c>
      <c r="VYC5" s="46" t="s">
        <v>55053</v>
      </c>
      <c r="VYD5" s="46" t="s">
        <v>55054</v>
      </c>
      <c r="VYE5" s="46" t="s">
        <v>55055</v>
      </c>
      <c r="VYF5" s="46" t="s">
        <v>55056</v>
      </c>
      <c r="VYG5" s="46" t="s">
        <v>55057</v>
      </c>
      <c r="VYH5" s="46" t="s">
        <v>55058</v>
      </c>
      <c r="VYI5" s="46" t="s">
        <v>55059</v>
      </c>
      <c r="VYJ5" s="46" t="s">
        <v>55060</v>
      </c>
      <c r="VYK5" s="46" t="s">
        <v>55061</v>
      </c>
      <c r="VYL5" s="46" t="s">
        <v>55062</v>
      </c>
      <c r="VYM5" s="46" t="s">
        <v>55063</v>
      </c>
      <c r="VYN5" s="46" t="s">
        <v>55064</v>
      </c>
      <c r="VYO5" s="46" t="s">
        <v>55065</v>
      </c>
      <c r="VYP5" s="46" t="s">
        <v>55066</v>
      </c>
      <c r="VYQ5" s="46" t="s">
        <v>55067</v>
      </c>
      <c r="VYR5" s="46" t="s">
        <v>55068</v>
      </c>
      <c r="VYS5" s="46" t="s">
        <v>55069</v>
      </c>
      <c r="VYT5" s="46" t="s">
        <v>55070</v>
      </c>
      <c r="VYU5" s="46" t="s">
        <v>55071</v>
      </c>
      <c r="VYV5" s="46" t="s">
        <v>55072</v>
      </c>
      <c r="VYW5" s="46" t="s">
        <v>55073</v>
      </c>
      <c r="VYX5" s="46" t="s">
        <v>55074</v>
      </c>
      <c r="VYY5" s="46" t="s">
        <v>55075</v>
      </c>
      <c r="VYZ5" s="46" t="s">
        <v>55076</v>
      </c>
      <c r="VZA5" s="46" t="s">
        <v>55077</v>
      </c>
      <c r="VZB5" s="46" t="s">
        <v>55078</v>
      </c>
      <c r="VZC5" s="46" t="s">
        <v>55079</v>
      </c>
      <c r="VZD5" s="46" t="s">
        <v>55080</v>
      </c>
      <c r="VZE5" s="46" t="s">
        <v>55081</v>
      </c>
      <c r="VZF5" s="46" t="s">
        <v>55082</v>
      </c>
      <c r="VZG5" s="46" t="s">
        <v>55083</v>
      </c>
      <c r="VZH5" s="46" t="s">
        <v>55084</v>
      </c>
      <c r="VZI5" s="46" t="s">
        <v>55085</v>
      </c>
      <c r="VZJ5" s="46" t="s">
        <v>55086</v>
      </c>
      <c r="VZK5" s="46" t="s">
        <v>55087</v>
      </c>
      <c r="VZL5" s="46" t="s">
        <v>55088</v>
      </c>
      <c r="VZM5" s="46" t="s">
        <v>55089</v>
      </c>
      <c r="VZN5" s="46" t="s">
        <v>55090</v>
      </c>
      <c r="VZO5" s="46" t="s">
        <v>55091</v>
      </c>
      <c r="VZP5" s="46" t="s">
        <v>55092</v>
      </c>
      <c r="VZQ5" s="46" t="s">
        <v>55093</v>
      </c>
      <c r="VZR5" s="46" t="s">
        <v>55094</v>
      </c>
      <c r="VZS5" s="46" t="s">
        <v>55095</v>
      </c>
      <c r="VZT5" s="46" t="s">
        <v>55096</v>
      </c>
      <c r="VZU5" s="46" t="s">
        <v>55097</v>
      </c>
      <c r="VZV5" s="46" t="s">
        <v>55098</v>
      </c>
      <c r="VZW5" s="46" t="s">
        <v>55099</v>
      </c>
      <c r="VZX5" s="46" t="s">
        <v>55100</v>
      </c>
      <c r="VZY5" s="46" t="s">
        <v>55101</v>
      </c>
      <c r="VZZ5" s="46" t="s">
        <v>55102</v>
      </c>
      <c r="WAA5" s="46" t="s">
        <v>55103</v>
      </c>
      <c r="WAB5" s="46" t="s">
        <v>55104</v>
      </c>
      <c r="WAC5" s="46" t="s">
        <v>55105</v>
      </c>
      <c r="WAD5" s="46" t="s">
        <v>55106</v>
      </c>
      <c r="WAE5" s="46" t="s">
        <v>55107</v>
      </c>
      <c r="WAF5" s="46" t="s">
        <v>55108</v>
      </c>
      <c r="WAG5" s="46" t="s">
        <v>55109</v>
      </c>
      <c r="WAH5" s="46" t="s">
        <v>55110</v>
      </c>
      <c r="WAI5" s="46" t="s">
        <v>55111</v>
      </c>
      <c r="WAJ5" s="46" t="s">
        <v>55112</v>
      </c>
      <c r="WAK5" s="46" t="s">
        <v>55113</v>
      </c>
      <c r="WAL5" s="46" t="s">
        <v>55114</v>
      </c>
      <c r="WAM5" s="46" t="s">
        <v>55115</v>
      </c>
      <c r="WAN5" s="46" t="s">
        <v>55116</v>
      </c>
      <c r="WAO5" s="46" t="s">
        <v>55117</v>
      </c>
      <c r="WAP5" s="46" t="s">
        <v>55118</v>
      </c>
      <c r="WAQ5" s="46" t="s">
        <v>55119</v>
      </c>
      <c r="WAR5" s="46" t="s">
        <v>55120</v>
      </c>
      <c r="WAS5" s="46" t="s">
        <v>55121</v>
      </c>
      <c r="WAT5" s="46" t="s">
        <v>55122</v>
      </c>
      <c r="WAU5" s="46" t="s">
        <v>55123</v>
      </c>
      <c r="WAV5" s="46" t="s">
        <v>55124</v>
      </c>
      <c r="WAW5" s="46" t="s">
        <v>55125</v>
      </c>
      <c r="WAX5" s="46" t="s">
        <v>55126</v>
      </c>
      <c r="WAY5" s="46" t="s">
        <v>55127</v>
      </c>
      <c r="WAZ5" s="46" t="s">
        <v>55128</v>
      </c>
      <c r="WBA5" s="46" t="s">
        <v>55129</v>
      </c>
      <c r="WBB5" s="46" t="s">
        <v>55130</v>
      </c>
      <c r="WBC5" s="46" t="s">
        <v>55131</v>
      </c>
      <c r="WBD5" s="46" t="s">
        <v>55132</v>
      </c>
      <c r="WBE5" s="46" t="s">
        <v>55133</v>
      </c>
      <c r="WBF5" s="46" t="s">
        <v>55134</v>
      </c>
      <c r="WBG5" s="46" t="s">
        <v>55135</v>
      </c>
      <c r="WBH5" s="46" t="s">
        <v>55136</v>
      </c>
      <c r="WBI5" s="46" t="s">
        <v>55137</v>
      </c>
      <c r="WBJ5" s="46" t="s">
        <v>55138</v>
      </c>
      <c r="WBK5" s="46" t="s">
        <v>55139</v>
      </c>
      <c r="WBL5" s="46" t="s">
        <v>55140</v>
      </c>
      <c r="WBM5" s="46" t="s">
        <v>55141</v>
      </c>
      <c r="WBN5" s="46" t="s">
        <v>55142</v>
      </c>
      <c r="WBO5" s="46" t="s">
        <v>55143</v>
      </c>
      <c r="WBP5" s="46" t="s">
        <v>55144</v>
      </c>
      <c r="WBQ5" s="46" t="s">
        <v>55145</v>
      </c>
      <c r="WBR5" s="46" t="s">
        <v>55146</v>
      </c>
      <c r="WBS5" s="46" t="s">
        <v>55147</v>
      </c>
      <c r="WBT5" s="46" t="s">
        <v>55148</v>
      </c>
      <c r="WBU5" s="46" t="s">
        <v>55149</v>
      </c>
      <c r="WBV5" s="46" t="s">
        <v>55150</v>
      </c>
      <c r="WBW5" s="46" t="s">
        <v>55151</v>
      </c>
      <c r="WBX5" s="46" t="s">
        <v>55152</v>
      </c>
      <c r="WBY5" s="46" t="s">
        <v>55153</v>
      </c>
      <c r="WBZ5" s="46" t="s">
        <v>55154</v>
      </c>
      <c r="WCA5" s="46" t="s">
        <v>55155</v>
      </c>
      <c r="WCB5" s="46" t="s">
        <v>55156</v>
      </c>
      <c r="WCC5" s="46" t="s">
        <v>55157</v>
      </c>
      <c r="WCD5" s="46" t="s">
        <v>55158</v>
      </c>
      <c r="WCE5" s="46" t="s">
        <v>55159</v>
      </c>
      <c r="WCF5" s="46" t="s">
        <v>55160</v>
      </c>
      <c r="WCG5" s="46" t="s">
        <v>55161</v>
      </c>
      <c r="WCH5" s="46" t="s">
        <v>55162</v>
      </c>
      <c r="WCI5" s="46" t="s">
        <v>55163</v>
      </c>
      <c r="WCJ5" s="46" t="s">
        <v>55164</v>
      </c>
      <c r="WCK5" s="46" t="s">
        <v>55165</v>
      </c>
      <c r="WCL5" s="46" t="s">
        <v>55166</v>
      </c>
      <c r="WCM5" s="46" t="s">
        <v>55167</v>
      </c>
      <c r="WCN5" s="46" t="s">
        <v>55168</v>
      </c>
      <c r="WCO5" s="46" t="s">
        <v>55169</v>
      </c>
      <c r="WCP5" s="46" t="s">
        <v>55170</v>
      </c>
      <c r="WCQ5" s="46" t="s">
        <v>55171</v>
      </c>
      <c r="WCR5" s="46" t="s">
        <v>55172</v>
      </c>
      <c r="WCS5" s="46" t="s">
        <v>55173</v>
      </c>
      <c r="WCT5" s="46" t="s">
        <v>55174</v>
      </c>
      <c r="WCU5" s="46" t="s">
        <v>55175</v>
      </c>
      <c r="WCV5" s="46" t="s">
        <v>55176</v>
      </c>
      <c r="WCW5" s="46" t="s">
        <v>55177</v>
      </c>
      <c r="WCX5" s="46" t="s">
        <v>55178</v>
      </c>
      <c r="WCY5" s="46" t="s">
        <v>55179</v>
      </c>
      <c r="WCZ5" s="46" t="s">
        <v>55180</v>
      </c>
      <c r="WDA5" s="46" t="s">
        <v>55181</v>
      </c>
      <c r="WDB5" s="46" t="s">
        <v>55182</v>
      </c>
      <c r="WDC5" s="46" t="s">
        <v>55183</v>
      </c>
      <c r="WDD5" s="46" t="s">
        <v>55184</v>
      </c>
      <c r="WDE5" s="46" t="s">
        <v>55185</v>
      </c>
      <c r="WDF5" s="46" t="s">
        <v>55186</v>
      </c>
      <c r="WDG5" s="46" t="s">
        <v>55187</v>
      </c>
      <c r="WDH5" s="46" t="s">
        <v>55188</v>
      </c>
      <c r="WDI5" s="46" t="s">
        <v>55189</v>
      </c>
      <c r="WDJ5" s="46" t="s">
        <v>55190</v>
      </c>
      <c r="WDK5" s="46" t="s">
        <v>55191</v>
      </c>
      <c r="WDL5" s="46" t="s">
        <v>55192</v>
      </c>
      <c r="WDM5" s="46" t="s">
        <v>55193</v>
      </c>
      <c r="WDN5" s="46" t="s">
        <v>55194</v>
      </c>
      <c r="WDO5" s="46" t="s">
        <v>55195</v>
      </c>
      <c r="WDP5" s="46" t="s">
        <v>55196</v>
      </c>
      <c r="WDQ5" s="46" t="s">
        <v>55197</v>
      </c>
      <c r="WDR5" s="46" t="s">
        <v>55198</v>
      </c>
      <c r="WDS5" s="46" t="s">
        <v>55199</v>
      </c>
      <c r="WDT5" s="46" t="s">
        <v>55200</v>
      </c>
      <c r="WDU5" s="46" t="s">
        <v>55201</v>
      </c>
      <c r="WDV5" s="46" t="s">
        <v>55202</v>
      </c>
      <c r="WDW5" s="46" t="s">
        <v>55203</v>
      </c>
      <c r="WDX5" s="46" t="s">
        <v>55204</v>
      </c>
      <c r="WDY5" s="46" t="s">
        <v>55205</v>
      </c>
      <c r="WDZ5" s="46" t="s">
        <v>55206</v>
      </c>
      <c r="WEA5" s="46" t="s">
        <v>55207</v>
      </c>
      <c r="WEB5" s="46" t="s">
        <v>55208</v>
      </c>
      <c r="WEC5" s="46" t="s">
        <v>55209</v>
      </c>
      <c r="WED5" s="46" t="s">
        <v>55210</v>
      </c>
      <c r="WEE5" s="46" t="s">
        <v>55211</v>
      </c>
      <c r="WEF5" s="46" t="s">
        <v>55212</v>
      </c>
      <c r="WEG5" s="46" t="s">
        <v>55213</v>
      </c>
      <c r="WEH5" s="46" t="s">
        <v>55214</v>
      </c>
      <c r="WEI5" s="46" t="s">
        <v>55215</v>
      </c>
      <c r="WEJ5" s="46" t="s">
        <v>55216</v>
      </c>
      <c r="WEK5" s="46" t="s">
        <v>55217</v>
      </c>
      <c r="WEL5" s="46" t="s">
        <v>55218</v>
      </c>
      <c r="WEM5" s="46" t="s">
        <v>55219</v>
      </c>
      <c r="WEN5" s="46" t="s">
        <v>55220</v>
      </c>
      <c r="WEO5" s="46" t="s">
        <v>55221</v>
      </c>
      <c r="WEP5" s="46" t="s">
        <v>55222</v>
      </c>
      <c r="WEQ5" s="46" t="s">
        <v>55223</v>
      </c>
      <c r="WER5" s="46" t="s">
        <v>55224</v>
      </c>
      <c r="WES5" s="46" t="s">
        <v>55225</v>
      </c>
      <c r="WET5" s="46" t="s">
        <v>55226</v>
      </c>
      <c r="WEU5" s="46" t="s">
        <v>55227</v>
      </c>
      <c r="WEV5" s="46" t="s">
        <v>55228</v>
      </c>
      <c r="WEW5" s="46" t="s">
        <v>55229</v>
      </c>
      <c r="WEX5" s="46" t="s">
        <v>55230</v>
      </c>
      <c r="WEY5" s="46" t="s">
        <v>55231</v>
      </c>
      <c r="WEZ5" s="46" t="s">
        <v>55232</v>
      </c>
      <c r="WFA5" s="46" t="s">
        <v>55233</v>
      </c>
      <c r="WFB5" s="46" t="s">
        <v>55234</v>
      </c>
      <c r="WFC5" s="46" t="s">
        <v>55235</v>
      </c>
      <c r="WFD5" s="46" t="s">
        <v>55236</v>
      </c>
      <c r="WFE5" s="46" t="s">
        <v>55237</v>
      </c>
      <c r="WFF5" s="46" t="s">
        <v>55238</v>
      </c>
      <c r="WFG5" s="46" t="s">
        <v>55239</v>
      </c>
      <c r="WFH5" s="46" t="s">
        <v>55240</v>
      </c>
      <c r="WFI5" s="46" t="s">
        <v>55241</v>
      </c>
      <c r="WFJ5" s="46" t="s">
        <v>55242</v>
      </c>
      <c r="WFK5" s="46" t="s">
        <v>55243</v>
      </c>
      <c r="WFL5" s="46" t="s">
        <v>55244</v>
      </c>
      <c r="WFM5" s="46" t="s">
        <v>55245</v>
      </c>
      <c r="WFN5" s="46" t="s">
        <v>55246</v>
      </c>
      <c r="WFO5" s="46" t="s">
        <v>55247</v>
      </c>
      <c r="WFP5" s="46" t="s">
        <v>55248</v>
      </c>
      <c r="WFQ5" s="46" t="s">
        <v>55249</v>
      </c>
      <c r="WFR5" s="46" t="s">
        <v>55250</v>
      </c>
      <c r="WFS5" s="46" t="s">
        <v>55251</v>
      </c>
      <c r="WFT5" s="46" t="s">
        <v>55252</v>
      </c>
      <c r="WFU5" s="46" t="s">
        <v>55253</v>
      </c>
      <c r="WFV5" s="46" t="s">
        <v>55254</v>
      </c>
      <c r="WFW5" s="46" t="s">
        <v>55255</v>
      </c>
      <c r="WFX5" s="46" t="s">
        <v>55256</v>
      </c>
      <c r="WFY5" s="46" t="s">
        <v>55257</v>
      </c>
      <c r="WFZ5" s="46" t="s">
        <v>55258</v>
      </c>
      <c r="WGA5" s="46" t="s">
        <v>55259</v>
      </c>
      <c r="WGB5" s="46" t="s">
        <v>55260</v>
      </c>
      <c r="WGC5" s="46" t="s">
        <v>55261</v>
      </c>
      <c r="WGD5" s="46" t="s">
        <v>55262</v>
      </c>
      <c r="WGE5" s="46" t="s">
        <v>55263</v>
      </c>
      <c r="WGF5" s="46" t="s">
        <v>55264</v>
      </c>
      <c r="WGG5" s="46" t="s">
        <v>55265</v>
      </c>
      <c r="WGH5" s="46" t="s">
        <v>55266</v>
      </c>
      <c r="WGI5" s="46" t="s">
        <v>55267</v>
      </c>
      <c r="WGJ5" s="46" t="s">
        <v>55268</v>
      </c>
      <c r="WGK5" s="46" t="s">
        <v>55269</v>
      </c>
      <c r="WGL5" s="46" t="s">
        <v>55270</v>
      </c>
      <c r="WGM5" s="46" t="s">
        <v>55271</v>
      </c>
      <c r="WGN5" s="46" t="s">
        <v>55272</v>
      </c>
      <c r="WGO5" s="46" t="s">
        <v>55273</v>
      </c>
      <c r="WGP5" s="46" t="s">
        <v>55274</v>
      </c>
      <c r="WGQ5" s="46" t="s">
        <v>55275</v>
      </c>
      <c r="WGR5" s="46" t="s">
        <v>55276</v>
      </c>
      <c r="WGS5" s="46" t="s">
        <v>55277</v>
      </c>
      <c r="WGT5" s="46" t="s">
        <v>55278</v>
      </c>
      <c r="WGU5" s="46" t="s">
        <v>55279</v>
      </c>
      <c r="WGV5" s="46" t="s">
        <v>55280</v>
      </c>
      <c r="WGW5" s="46" t="s">
        <v>55281</v>
      </c>
      <c r="WGX5" s="46" t="s">
        <v>55282</v>
      </c>
      <c r="WGY5" s="46" t="s">
        <v>55283</v>
      </c>
      <c r="WGZ5" s="46" t="s">
        <v>55284</v>
      </c>
      <c r="WHA5" s="46" t="s">
        <v>55285</v>
      </c>
      <c r="WHB5" s="46" t="s">
        <v>55286</v>
      </c>
      <c r="WHC5" s="46" t="s">
        <v>55287</v>
      </c>
      <c r="WHD5" s="46" t="s">
        <v>55288</v>
      </c>
      <c r="WHE5" s="46" t="s">
        <v>55289</v>
      </c>
      <c r="WHF5" s="46" t="s">
        <v>55290</v>
      </c>
      <c r="WHG5" s="46" t="s">
        <v>55291</v>
      </c>
      <c r="WHH5" s="46" t="s">
        <v>55292</v>
      </c>
      <c r="WHI5" s="46" t="s">
        <v>55293</v>
      </c>
      <c r="WHJ5" s="46" t="s">
        <v>55294</v>
      </c>
      <c r="WHK5" s="46" t="s">
        <v>55295</v>
      </c>
      <c r="WHL5" s="46" t="s">
        <v>55296</v>
      </c>
      <c r="WHM5" s="46" t="s">
        <v>55297</v>
      </c>
      <c r="WHN5" s="46" t="s">
        <v>55298</v>
      </c>
      <c r="WHO5" s="46" t="s">
        <v>55299</v>
      </c>
      <c r="WHP5" s="46" t="s">
        <v>55300</v>
      </c>
      <c r="WHQ5" s="46" t="s">
        <v>55301</v>
      </c>
      <c r="WHR5" s="46" t="s">
        <v>55302</v>
      </c>
      <c r="WHS5" s="46" t="s">
        <v>55303</v>
      </c>
      <c r="WHT5" s="46" t="s">
        <v>55304</v>
      </c>
      <c r="WHU5" s="46" t="s">
        <v>55305</v>
      </c>
      <c r="WHV5" s="46" t="s">
        <v>55306</v>
      </c>
      <c r="WHW5" s="46" t="s">
        <v>55307</v>
      </c>
      <c r="WHX5" s="46" t="s">
        <v>55308</v>
      </c>
      <c r="WHY5" s="46" t="s">
        <v>55309</v>
      </c>
      <c r="WHZ5" s="46" t="s">
        <v>55310</v>
      </c>
      <c r="WIA5" s="46" t="s">
        <v>55311</v>
      </c>
      <c r="WIB5" s="46" t="s">
        <v>55312</v>
      </c>
      <c r="WIC5" s="46" t="s">
        <v>55313</v>
      </c>
      <c r="WID5" s="46" t="s">
        <v>55314</v>
      </c>
      <c r="WIE5" s="46" t="s">
        <v>55315</v>
      </c>
      <c r="WIF5" s="46" t="s">
        <v>55316</v>
      </c>
      <c r="WIG5" s="46" t="s">
        <v>55317</v>
      </c>
      <c r="WIH5" s="46" t="s">
        <v>55318</v>
      </c>
      <c r="WII5" s="46" t="s">
        <v>55319</v>
      </c>
      <c r="WIJ5" s="46" t="s">
        <v>55320</v>
      </c>
      <c r="WIK5" s="46" t="s">
        <v>55321</v>
      </c>
      <c r="WIL5" s="46" t="s">
        <v>55322</v>
      </c>
      <c r="WIM5" s="46" t="s">
        <v>55323</v>
      </c>
      <c r="WIN5" s="46" t="s">
        <v>55324</v>
      </c>
      <c r="WIO5" s="46" t="s">
        <v>55325</v>
      </c>
      <c r="WIP5" s="46" t="s">
        <v>55326</v>
      </c>
      <c r="WIQ5" s="46" t="s">
        <v>55327</v>
      </c>
      <c r="WIR5" s="46" t="s">
        <v>55328</v>
      </c>
      <c r="WIS5" s="46" t="s">
        <v>55329</v>
      </c>
      <c r="WIT5" s="46" t="s">
        <v>55330</v>
      </c>
      <c r="WIU5" s="46" t="s">
        <v>55331</v>
      </c>
      <c r="WIV5" s="46" t="s">
        <v>55332</v>
      </c>
      <c r="WIW5" s="46" t="s">
        <v>55333</v>
      </c>
      <c r="WIX5" s="46" t="s">
        <v>55334</v>
      </c>
      <c r="WIY5" s="46" t="s">
        <v>55335</v>
      </c>
      <c r="WIZ5" s="46" t="s">
        <v>55336</v>
      </c>
      <c r="WJA5" s="46" t="s">
        <v>55337</v>
      </c>
      <c r="WJB5" s="46" t="s">
        <v>55338</v>
      </c>
      <c r="WJC5" s="46" t="s">
        <v>55339</v>
      </c>
      <c r="WJD5" s="46" t="s">
        <v>55340</v>
      </c>
      <c r="WJE5" s="46" t="s">
        <v>55341</v>
      </c>
      <c r="WJF5" s="46" t="s">
        <v>55342</v>
      </c>
      <c r="WJG5" s="46" t="s">
        <v>55343</v>
      </c>
      <c r="WJH5" s="46" t="s">
        <v>55344</v>
      </c>
      <c r="WJI5" s="46" t="s">
        <v>55345</v>
      </c>
      <c r="WJJ5" s="46" t="s">
        <v>55346</v>
      </c>
      <c r="WJK5" s="46" t="s">
        <v>55347</v>
      </c>
      <c r="WJL5" s="46" t="s">
        <v>55348</v>
      </c>
      <c r="WJM5" s="46" t="s">
        <v>55349</v>
      </c>
      <c r="WJN5" s="46" t="s">
        <v>55350</v>
      </c>
      <c r="WJO5" s="46" t="s">
        <v>55351</v>
      </c>
      <c r="WJP5" s="46" t="s">
        <v>55352</v>
      </c>
      <c r="WJQ5" s="46" t="s">
        <v>55353</v>
      </c>
      <c r="WJR5" s="46" t="s">
        <v>55354</v>
      </c>
      <c r="WJS5" s="46" t="s">
        <v>55355</v>
      </c>
      <c r="WJT5" s="46" t="s">
        <v>55356</v>
      </c>
      <c r="WJU5" s="46" t="s">
        <v>55357</v>
      </c>
      <c r="WJV5" s="46" t="s">
        <v>55358</v>
      </c>
      <c r="WJW5" s="46" t="s">
        <v>55359</v>
      </c>
      <c r="WJX5" s="46" t="s">
        <v>55360</v>
      </c>
      <c r="WJY5" s="46" t="s">
        <v>55361</v>
      </c>
      <c r="WJZ5" s="46" t="s">
        <v>55362</v>
      </c>
      <c r="WKA5" s="46" t="s">
        <v>55363</v>
      </c>
      <c r="WKB5" s="46" t="s">
        <v>55364</v>
      </c>
      <c r="WKC5" s="46" t="s">
        <v>55365</v>
      </c>
      <c r="WKD5" s="46" t="s">
        <v>55366</v>
      </c>
      <c r="WKE5" s="46" t="s">
        <v>55367</v>
      </c>
      <c r="WKF5" s="46" t="s">
        <v>55368</v>
      </c>
      <c r="WKG5" s="46" t="s">
        <v>55369</v>
      </c>
      <c r="WKH5" s="46" t="s">
        <v>55370</v>
      </c>
      <c r="WKI5" s="46" t="s">
        <v>55371</v>
      </c>
      <c r="WKJ5" s="46" t="s">
        <v>55372</v>
      </c>
      <c r="WKK5" s="46" t="s">
        <v>55373</v>
      </c>
      <c r="WKL5" s="46" t="s">
        <v>55374</v>
      </c>
      <c r="WKM5" s="46" t="s">
        <v>55375</v>
      </c>
      <c r="WKN5" s="46" t="s">
        <v>55376</v>
      </c>
      <c r="WKO5" s="46" t="s">
        <v>55377</v>
      </c>
      <c r="WKP5" s="46" t="s">
        <v>55378</v>
      </c>
      <c r="WKQ5" s="46" t="s">
        <v>55379</v>
      </c>
      <c r="WKR5" s="46" t="s">
        <v>55380</v>
      </c>
      <c r="WKS5" s="46" t="s">
        <v>55381</v>
      </c>
      <c r="WKT5" s="46" t="s">
        <v>55382</v>
      </c>
      <c r="WKU5" s="46" t="s">
        <v>55383</v>
      </c>
      <c r="WKV5" s="46" t="s">
        <v>55384</v>
      </c>
      <c r="WKW5" s="46" t="s">
        <v>55385</v>
      </c>
      <c r="WKX5" s="46" t="s">
        <v>55386</v>
      </c>
      <c r="WKY5" s="46" t="s">
        <v>55387</v>
      </c>
      <c r="WKZ5" s="46" t="s">
        <v>55388</v>
      </c>
      <c r="WLA5" s="46" t="s">
        <v>55389</v>
      </c>
      <c r="WLB5" s="46" t="s">
        <v>55390</v>
      </c>
      <c r="WLC5" s="46" t="s">
        <v>55391</v>
      </c>
      <c r="WLD5" s="46" t="s">
        <v>55392</v>
      </c>
      <c r="WLE5" s="46" t="s">
        <v>55393</v>
      </c>
      <c r="WLF5" s="46" t="s">
        <v>55394</v>
      </c>
      <c r="WLG5" s="46" t="s">
        <v>55395</v>
      </c>
      <c r="WLH5" s="46" t="s">
        <v>55396</v>
      </c>
      <c r="WLI5" s="46" t="s">
        <v>55397</v>
      </c>
      <c r="WLJ5" s="46" t="s">
        <v>55398</v>
      </c>
      <c r="WLK5" s="46" t="s">
        <v>55399</v>
      </c>
      <c r="WLL5" s="46" t="s">
        <v>55400</v>
      </c>
      <c r="WLM5" s="46" t="s">
        <v>55401</v>
      </c>
      <c r="WLN5" s="46" t="s">
        <v>55402</v>
      </c>
      <c r="WLO5" s="46" t="s">
        <v>55403</v>
      </c>
      <c r="WLP5" s="46" t="s">
        <v>55404</v>
      </c>
      <c r="WLQ5" s="46" t="s">
        <v>55405</v>
      </c>
      <c r="WLR5" s="46" t="s">
        <v>55406</v>
      </c>
      <c r="WLS5" s="46" t="s">
        <v>55407</v>
      </c>
      <c r="WLT5" s="46" t="s">
        <v>55408</v>
      </c>
      <c r="WLU5" s="46" t="s">
        <v>55409</v>
      </c>
      <c r="WLV5" s="46" t="s">
        <v>55410</v>
      </c>
      <c r="WLW5" s="46" t="s">
        <v>55411</v>
      </c>
      <c r="WLX5" s="46" t="s">
        <v>55412</v>
      </c>
      <c r="WLY5" s="46" t="s">
        <v>55413</v>
      </c>
      <c r="WLZ5" s="46" t="s">
        <v>55414</v>
      </c>
      <c r="WMA5" s="46" t="s">
        <v>55415</v>
      </c>
      <c r="WMB5" s="46" t="s">
        <v>55416</v>
      </c>
      <c r="WMC5" s="46" t="s">
        <v>55417</v>
      </c>
      <c r="WMD5" s="46" t="s">
        <v>55418</v>
      </c>
      <c r="WME5" s="46" t="s">
        <v>55419</v>
      </c>
      <c r="WMF5" s="46" t="s">
        <v>55420</v>
      </c>
      <c r="WMG5" s="46" t="s">
        <v>55421</v>
      </c>
      <c r="WMH5" s="46" t="s">
        <v>55422</v>
      </c>
      <c r="WMI5" s="46" t="s">
        <v>55423</v>
      </c>
      <c r="WMJ5" s="46" t="s">
        <v>55424</v>
      </c>
      <c r="WMK5" s="46" t="s">
        <v>55425</v>
      </c>
      <c r="WML5" s="46" t="s">
        <v>55426</v>
      </c>
      <c r="WMM5" s="46" t="s">
        <v>55427</v>
      </c>
      <c r="WMN5" s="46" t="s">
        <v>55428</v>
      </c>
      <c r="WMO5" s="46" t="s">
        <v>55429</v>
      </c>
      <c r="WMP5" s="46" t="s">
        <v>55430</v>
      </c>
      <c r="WMQ5" s="46" t="s">
        <v>55431</v>
      </c>
      <c r="WMR5" s="46" t="s">
        <v>55432</v>
      </c>
      <c r="WMS5" s="46" t="s">
        <v>55433</v>
      </c>
      <c r="WMT5" s="46" t="s">
        <v>55434</v>
      </c>
      <c r="WMU5" s="46" t="s">
        <v>55435</v>
      </c>
      <c r="WMV5" s="46" t="s">
        <v>55436</v>
      </c>
      <c r="WMW5" s="46" t="s">
        <v>55437</v>
      </c>
      <c r="WMX5" s="46" t="s">
        <v>55438</v>
      </c>
      <c r="WMY5" s="46" t="s">
        <v>55439</v>
      </c>
      <c r="WMZ5" s="46" t="s">
        <v>55440</v>
      </c>
      <c r="WNA5" s="46" t="s">
        <v>55441</v>
      </c>
      <c r="WNB5" s="46" t="s">
        <v>55442</v>
      </c>
      <c r="WNC5" s="46" t="s">
        <v>55443</v>
      </c>
      <c r="WND5" s="46" t="s">
        <v>55444</v>
      </c>
      <c r="WNE5" s="46" t="s">
        <v>55445</v>
      </c>
      <c r="WNF5" s="46" t="s">
        <v>55446</v>
      </c>
      <c r="WNG5" s="46" t="s">
        <v>55447</v>
      </c>
      <c r="WNH5" s="46" t="s">
        <v>55448</v>
      </c>
      <c r="WNI5" s="46" t="s">
        <v>55449</v>
      </c>
      <c r="WNJ5" s="46" t="s">
        <v>55450</v>
      </c>
      <c r="WNK5" s="46" t="s">
        <v>55451</v>
      </c>
      <c r="WNL5" s="46" t="s">
        <v>55452</v>
      </c>
      <c r="WNM5" s="46" t="s">
        <v>55453</v>
      </c>
      <c r="WNN5" s="46" t="s">
        <v>55454</v>
      </c>
      <c r="WNO5" s="46" t="s">
        <v>55455</v>
      </c>
      <c r="WNP5" s="46" t="s">
        <v>55456</v>
      </c>
      <c r="WNQ5" s="46" t="s">
        <v>55457</v>
      </c>
      <c r="WNR5" s="46" t="s">
        <v>55458</v>
      </c>
      <c r="WNS5" s="46" t="s">
        <v>55459</v>
      </c>
      <c r="WNT5" s="46" t="s">
        <v>55460</v>
      </c>
      <c r="WNU5" s="46" t="s">
        <v>55461</v>
      </c>
      <c r="WNV5" s="46" t="s">
        <v>55462</v>
      </c>
      <c r="WNW5" s="46" t="s">
        <v>55463</v>
      </c>
      <c r="WNX5" s="46" t="s">
        <v>55464</v>
      </c>
      <c r="WNY5" s="46" t="s">
        <v>55465</v>
      </c>
      <c r="WNZ5" s="46" t="s">
        <v>55466</v>
      </c>
      <c r="WOA5" s="46" t="s">
        <v>55467</v>
      </c>
      <c r="WOB5" s="46" t="s">
        <v>55468</v>
      </c>
      <c r="WOC5" s="46" t="s">
        <v>55469</v>
      </c>
      <c r="WOD5" s="46" t="s">
        <v>55470</v>
      </c>
      <c r="WOE5" s="46" t="s">
        <v>55471</v>
      </c>
      <c r="WOF5" s="46" t="s">
        <v>55472</v>
      </c>
      <c r="WOG5" s="46" t="s">
        <v>55473</v>
      </c>
      <c r="WOH5" s="46" t="s">
        <v>55474</v>
      </c>
      <c r="WOI5" s="46" t="s">
        <v>55475</v>
      </c>
      <c r="WOJ5" s="46" t="s">
        <v>55476</v>
      </c>
      <c r="WOK5" s="46" t="s">
        <v>55477</v>
      </c>
      <c r="WOL5" s="46" t="s">
        <v>55478</v>
      </c>
      <c r="WOM5" s="46" t="s">
        <v>55479</v>
      </c>
      <c r="WON5" s="46" t="s">
        <v>55480</v>
      </c>
      <c r="WOO5" s="46" t="s">
        <v>55481</v>
      </c>
      <c r="WOP5" s="46" t="s">
        <v>55482</v>
      </c>
      <c r="WOQ5" s="46" t="s">
        <v>55483</v>
      </c>
      <c r="WOR5" s="46" t="s">
        <v>55484</v>
      </c>
      <c r="WOS5" s="46" t="s">
        <v>55485</v>
      </c>
      <c r="WOT5" s="46" t="s">
        <v>55486</v>
      </c>
      <c r="WOU5" s="46" t="s">
        <v>55487</v>
      </c>
      <c r="WOV5" s="46" t="s">
        <v>55488</v>
      </c>
      <c r="WOW5" s="46" t="s">
        <v>55489</v>
      </c>
      <c r="WOX5" s="46" t="s">
        <v>55490</v>
      </c>
      <c r="WOY5" s="46" t="s">
        <v>55491</v>
      </c>
      <c r="WOZ5" s="46" t="s">
        <v>55492</v>
      </c>
      <c r="WPA5" s="46" t="s">
        <v>55493</v>
      </c>
      <c r="WPB5" s="46" t="s">
        <v>55494</v>
      </c>
      <c r="WPC5" s="46" t="s">
        <v>55495</v>
      </c>
      <c r="WPD5" s="46" t="s">
        <v>55496</v>
      </c>
      <c r="WPE5" s="46" t="s">
        <v>55497</v>
      </c>
      <c r="WPF5" s="46" t="s">
        <v>55498</v>
      </c>
      <c r="WPG5" s="46" t="s">
        <v>55499</v>
      </c>
      <c r="WPH5" s="46" t="s">
        <v>55500</v>
      </c>
      <c r="WPI5" s="46" t="s">
        <v>55501</v>
      </c>
      <c r="WPJ5" s="46" t="s">
        <v>55502</v>
      </c>
      <c r="WPK5" s="46" t="s">
        <v>55503</v>
      </c>
      <c r="WPL5" s="46" t="s">
        <v>55504</v>
      </c>
      <c r="WPM5" s="46" t="s">
        <v>55505</v>
      </c>
      <c r="WPN5" s="46" t="s">
        <v>55506</v>
      </c>
      <c r="WPO5" s="46" t="s">
        <v>55507</v>
      </c>
      <c r="WPP5" s="46" t="s">
        <v>55508</v>
      </c>
      <c r="WPQ5" s="46" t="s">
        <v>55509</v>
      </c>
      <c r="WPR5" s="46" t="s">
        <v>55510</v>
      </c>
      <c r="WPS5" s="46" t="s">
        <v>55511</v>
      </c>
      <c r="WPT5" s="46" t="s">
        <v>55512</v>
      </c>
      <c r="WPU5" s="46" t="s">
        <v>55513</v>
      </c>
      <c r="WPV5" s="46" t="s">
        <v>55514</v>
      </c>
      <c r="WPW5" s="46" t="s">
        <v>55515</v>
      </c>
      <c r="WPX5" s="46" t="s">
        <v>55516</v>
      </c>
      <c r="WPY5" s="46" t="s">
        <v>55517</v>
      </c>
      <c r="WPZ5" s="46" t="s">
        <v>55518</v>
      </c>
      <c r="WQA5" s="46" t="s">
        <v>55519</v>
      </c>
      <c r="WQB5" s="46" t="s">
        <v>55520</v>
      </c>
      <c r="WQC5" s="46" t="s">
        <v>55521</v>
      </c>
      <c r="WQD5" s="46" t="s">
        <v>55522</v>
      </c>
      <c r="WQE5" s="46" t="s">
        <v>55523</v>
      </c>
      <c r="WQF5" s="46" t="s">
        <v>55524</v>
      </c>
      <c r="WQG5" s="46" t="s">
        <v>55525</v>
      </c>
      <c r="WQH5" s="46" t="s">
        <v>55526</v>
      </c>
      <c r="WQI5" s="46" t="s">
        <v>55527</v>
      </c>
      <c r="WQJ5" s="46" t="s">
        <v>55528</v>
      </c>
      <c r="WQK5" s="46" t="s">
        <v>55529</v>
      </c>
      <c r="WQL5" s="46" t="s">
        <v>55530</v>
      </c>
      <c r="WQM5" s="46" t="s">
        <v>55531</v>
      </c>
      <c r="WQN5" s="46" t="s">
        <v>55532</v>
      </c>
      <c r="WQO5" s="46" t="s">
        <v>55533</v>
      </c>
      <c r="WQP5" s="46" t="s">
        <v>55534</v>
      </c>
      <c r="WQQ5" s="46" t="s">
        <v>55535</v>
      </c>
      <c r="WQR5" s="46" t="s">
        <v>55536</v>
      </c>
      <c r="WQS5" s="46" t="s">
        <v>55537</v>
      </c>
      <c r="WQT5" s="46" t="s">
        <v>55538</v>
      </c>
      <c r="WQU5" s="46" t="s">
        <v>55539</v>
      </c>
      <c r="WQV5" s="46" t="s">
        <v>55540</v>
      </c>
      <c r="WQW5" s="46" t="s">
        <v>55541</v>
      </c>
      <c r="WQX5" s="46" t="s">
        <v>55542</v>
      </c>
      <c r="WQY5" s="46" t="s">
        <v>55543</v>
      </c>
      <c r="WQZ5" s="46" t="s">
        <v>55544</v>
      </c>
      <c r="WRA5" s="46" t="s">
        <v>55545</v>
      </c>
      <c r="WRB5" s="46" t="s">
        <v>55546</v>
      </c>
      <c r="WRC5" s="46" t="s">
        <v>55547</v>
      </c>
      <c r="WRD5" s="46" t="s">
        <v>55548</v>
      </c>
      <c r="WRE5" s="46" t="s">
        <v>55549</v>
      </c>
      <c r="WRF5" s="46" t="s">
        <v>55550</v>
      </c>
      <c r="WRG5" s="46" t="s">
        <v>55551</v>
      </c>
      <c r="WRH5" s="46" t="s">
        <v>55552</v>
      </c>
      <c r="WRI5" s="46" t="s">
        <v>55553</v>
      </c>
      <c r="WRJ5" s="46" t="s">
        <v>55554</v>
      </c>
      <c r="WRK5" s="46" t="s">
        <v>55555</v>
      </c>
      <c r="WRL5" s="46" t="s">
        <v>55556</v>
      </c>
      <c r="WRM5" s="46" t="s">
        <v>55557</v>
      </c>
      <c r="WRN5" s="46" t="s">
        <v>55558</v>
      </c>
      <c r="WRO5" s="46" t="s">
        <v>55559</v>
      </c>
      <c r="WRP5" s="46" t="s">
        <v>55560</v>
      </c>
      <c r="WRQ5" s="46" t="s">
        <v>55561</v>
      </c>
      <c r="WRR5" s="46" t="s">
        <v>55562</v>
      </c>
      <c r="WRS5" s="46" t="s">
        <v>55563</v>
      </c>
      <c r="WRT5" s="46" t="s">
        <v>55564</v>
      </c>
      <c r="WRU5" s="46" t="s">
        <v>55565</v>
      </c>
      <c r="WRV5" s="46" t="s">
        <v>55566</v>
      </c>
      <c r="WRW5" s="46" t="s">
        <v>55567</v>
      </c>
      <c r="WRX5" s="46" t="s">
        <v>55568</v>
      </c>
      <c r="WRY5" s="46" t="s">
        <v>55569</v>
      </c>
      <c r="WRZ5" s="46" t="s">
        <v>55570</v>
      </c>
      <c r="WSA5" s="46" t="s">
        <v>55571</v>
      </c>
      <c r="WSB5" s="46" t="s">
        <v>55572</v>
      </c>
      <c r="WSC5" s="46" t="s">
        <v>55573</v>
      </c>
      <c r="WSD5" s="46" t="s">
        <v>55574</v>
      </c>
      <c r="WSE5" s="46" t="s">
        <v>55575</v>
      </c>
      <c r="WSF5" s="46" t="s">
        <v>55576</v>
      </c>
      <c r="WSG5" s="46" t="s">
        <v>55577</v>
      </c>
      <c r="WSH5" s="46" t="s">
        <v>55578</v>
      </c>
      <c r="WSI5" s="46" t="s">
        <v>55579</v>
      </c>
      <c r="WSJ5" s="46" t="s">
        <v>55580</v>
      </c>
      <c r="WSK5" s="46" t="s">
        <v>55581</v>
      </c>
      <c r="WSL5" s="46" t="s">
        <v>55582</v>
      </c>
      <c r="WSM5" s="46" t="s">
        <v>55583</v>
      </c>
      <c r="WSN5" s="46" t="s">
        <v>55584</v>
      </c>
      <c r="WSO5" s="46" t="s">
        <v>55585</v>
      </c>
      <c r="WSP5" s="46" t="s">
        <v>55586</v>
      </c>
      <c r="WSQ5" s="46" t="s">
        <v>55587</v>
      </c>
      <c r="WSR5" s="46" t="s">
        <v>55588</v>
      </c>
      <c r="WSS5" s="46" t="s">
        <v>55589</v>
      </c>
      <c r="WST5" s="46" t="s">
        <v>55590</v>
      </c>
      <c r="WSU5" s="46" t="s">
        <v>55591</v>
      </c>
      <c r="WSV5" s="46" t="s">
        <v>55592</v>
      </c>
      <c r="WSW5" s="46" t="s">
        <v>55593</v>
      </c>
      <c r="WSX5" s="46" t="s">
        <v>55594</v>
      </c>
      <c r="WSY5" s="46" t="s">
        <v>55595</v>
      </c>
      <c r="WSZ5" s="46" t="s">
        <v>55596</v>
      </c>
      <c r="WTA5" s="46" t="s">
        <v>55597</v>
      </c>
      <c r="WTB5" s="46" t="s">
        <v>55598</v>
      </c>
      <c r="WTC5" s="46" t="s">
        <v>55599</v>
      </c>
      <c r="WTD5" s="46" t="s">
        <v>55600</v>
      </c>
      <c r="WTE5" s="46" t="s">
        <v>55601</v>
      </c>
      <c r="WTF5" s="46" t="s">
        <v>55602</v>
      </c>
      <c r="WTG5" s="46" t="s">
        <v>55603</v>
      </c>
      <c r="WTH5" s="46" t="s">
        <v>55604</v>
      </c>
      <c r="WTI5" s="46" t="s">
        <v>55605</v>
      </c>
      <c r="WTJ5" s="46" t="s">
        <v>55606</v>
      </c>
      <c r="WTK5" s="46" t="s">
        <v>55607</v>
      </c>
      <c r="WTL5" s="46" t="s">
        <v>55608</v>
      </c>
      <c r="WTM5" s="46" t="s">
        <v>55609</v>
      </c>
      <c r="WTN5" s="46" t="s">
        <v>55610</v>
      </c>
      <c r="WTO5" s="46" t="s">
        <v>55611</v>
      </c>
      <c r="WTP5" s="46" t="s">
        <v>55612</v>
      </c>
      <c r="WTQ5" s="46" t="s">
        <v>55613</v>
      </c>
      <c r="WTR5" s="46" t="s">
        <v>55614</v>
      </c>
      <c r="WTS5" s="46" t="s">
        <v>55615</v>
      </c>
      <c r="WTT5" s="46" t="s">
        <v>55616</v>
      </c>
      <c r="WTU5" s="46" t="s">
        <v>55617</v>
      </c>
      <c r="WTV5" s="46" t="s">
        <v>55618</v>
      </c>
      <c r="WTW5" s="46" t="s">
        <v>55619</v>
      </c>
      <c r="WTX5" s="46" t="s">
        <v>55620</v>
      </c>
      <c r="WTY5" s="46" t="s">
        <v>55621</v>
      </c>
      <c r="WTZ5" s="46" t="s">
        <v>55622</v>
      </c>
      <c r="WUA5" s="46" t="s">
        <v>55623</v>
      </c>
      <c r="WUB5" s="46" t="s">
        <v>55624</v>
      </c>
      <c r="WUC5" s="46" t="s">
        <v>55625</v>
      </c>
      <c r="WUD5" s="46" t="s">
        <v>55626</v>
      </c>
      <c r="WUE5" s="46" t="s">
        <v>55627</v>
      </c>
      <c r="WUF5" s="46" t="s">
        <v>55628</v>
      </c>
      <c r="WUG5" s="46" t="s">
        <v>55629</v>
      </c>
      <c r="WUH5" s="46" t="s">
        <v>55630</v>
      </c>
      <c r="WUI5" s="46" t="s">
        <v>55631</v>
      </c>
      <c r="WUJ5" s="46" t="s">
        <v>55632</v>
      </c>
      <c r="WUK5" s="46" t="s">
        <v>55633</v>
      </c>
      <c r="WUL5" s="46" t="s">
        <v>55634</v>
      </c>
      <c r="WUM5" s="46" t="s">
        <v>55635</v>
      </c>
      <c r="WUN5" s="46" t="s">
        <v>55636</v>
      </c>
      <c r="WUO5" s="46" t="s">
        <v>55637</v>
      </c>
      <c r="WUP5" s="46" t="s">
        <v>55638</v>
      </c>
      <c r="WUQ5" s="46" t="s">
        <v>55639</v>
      </c>
      <c r="WUR5" s="46" t="s">
        <v>55640</v>
      </c>
      <c r="WUS5" s="46" t="s">
        <v>55641</v>
      </c>
      <c r="WUT5" s="46" t="s">
        <v>55642</v>
      </c>
      <c r="WUU5" s="46" t="s">
        <v>55643</v>
      </c>
      <c r="WUV5" s="46" t="s">
        <v>55644</v>
      </c>
      <c r="WUW5" s="46" t="s">
        <v>55645</v>
      </c>
      <c r="WUX5" s="46" t="s">
        <v>55646</v>
      </c>
      <c r="WUY5" s="46" t="s">
        <v>55647</v>
      </c>
      <c r="WUZ5" s="46" t="s">
        <v>55648</v>
      </c>
      <c r="WVA5" s="46" t="s">
        <v>55649</v>
      </c>
      <c r="WVB5" s="46" t="s">
        <v>55650</v>
      </c>
      <c r="WVC5" s="46" t="s">
        <v>55651</v>
      </c>
      <c r="WVD5" s="46" t="s">
        <v>55652</v>
      </c>
      <c r="WVE5" s="46" t="s">
        <v>55653</v>
      </c>
      <c r="WVF5" s="46" t="s">
        <v>55654</v>
      </c>
      <c r="WVG5" s="46" t="s">
        <v>55655</v>
      </c>
      <c r="WVH5" s="46" t="s">
        <v>55656</v>
      </c>
      <c r="WVI5" s="46" t="s">
        <v>55657</v>
      </c>
      <c r="WVJ5" s="46" t="s">
        <v>55658</v>
      </c>
      <c r="WVK5" s="46" t="s">
        <v>55659</v>
      </c>
      <c r="WVL5" s="46" t="s">
        <v>55660</v>
      </c>
      <c r="WVM5" s="46" t="s">
        <v>55661</v>
      </c>
      <c r="WVN5" s="46" t="s">
        <v>55662</v>
      </c>
      <c r="WVO5" s="46" t="s">
        <v>55663</v>
      </c>
      <c r="WVP5" s="46" t="s">
        <v>55664</v>
      </c>
      <c r="WVQ5" s="46" t="s">
        <v>55665</v>
      </c>
      <c r="WVR5" s="46" t="s">
        <v>55666</v>
      </c>
      <c r="WVS5" s="46" t="s">
        <v>55667</v>
      </c>
      <c r="WVT5" s="46" t="s">
        <v>55668</v>
      </c>
      <c r="WVU5" s="46" t="s">
        <v>55669</v>
      </c>
      <c r="WVV5" s="46" t="s">
        <v>55670</v>
      </c>
      <c r="WVW5" s="46" t="s">
        <v>55671</v>
      </c>
      <c r="WVX5" s="46" t="s">
        <v>55672</v>
      </c>
      <c r="WVY5" s="46" t="s">
        <v>55673</v>
      </c>
      <c r="WVZ5" s="46" t="s">
        <v>55674</v>
      </c>
      <c r="WWA5" s="46" t="s">
        <v>55675</v>
      </c>
      <c r="WWB5" s="46" t="s">
        <v>55676</v>
      </c>
      <c r="WWC5" s="46" t="s">
        <v>55677</v>
      </c>
      <c r="WWD5" s="46" t="s">
        <v>55678</v>
      </c>
      <c r="WWE5" s="46" t="s">
        <v>55679</v>
      </c>
      <c r="WWF5" s="46" t="s">
        <v>55680</v>
      </c>
      <c r="WWG5" s="46" t="s">
        <v>55681</v>
      </c>
      <c r="WWH5" s="46" t="s">
        <v>55682</v>
      </c>
      <c r="WWI5" s="46" t="s">
        <v>55683</v>
      </c>
      <c r="WWJ5" s="46" t="s">
        <v>55684</v>
      </c>
      <c r="WWK5" s="46" t="s">
        <v>55685</v>
      </c>
      <c r="WWL5" s="46" t="s">
        <v>55686</v>
      </c>
      <c r="WWM5" s="46" t="s">
        <v>55687</v>
      </c>
      <c r="WWN5" s="46" t="s">
        <v>55688</v>
      </c>
      <c r="WWO5" s="46" t="s">
        <v>55689</v>
      </c>
      <c r="WWP5" s="46" t="s">
        <v>55690</v>
      </c>
      <c r="WWQ5" s="46" t="s">
        <v>55691</v>
      </c>
      <c r="WWR5" s="46" t="s">
        <v>55692</v>
      </c>
      <c r="WWS5" s="46" t="s">
        <v>55693</v>
      </c>
      <c r="WWT5" s="46" t="s">
        <v>55694</v>
      </c>
      <c r="WWU5" s="46" t="s">
        <v>55695</v>
      </c>
      <c r="WWV5" s="46" t="s">
        <v>55696</v>
      </c>
      <c r="WWW5" s="46" t="s">
        <v>55697</v>
      </c>
      <c r="WWX5" s="46" t="s">
        <v>55698</v>
      </c>
      <c r="WWY5" s="46" t="s">
        <v>55699</v>
      </c>
      <c r="WWZ5" s="46" t="s">
        <v>55700</v>
      </c>
      <c r="WXA5" s="46" t="s">
        <v>55701</v>
      </c>
      <c r="WXB5" s="46" t="s">
        <v>55702</v>
      </c>
      <c r="WXC5" s="46" t="s">
        <v>55703</v>
      </c>
      <c r="WXD5" s="46" t="s">
        <v>55704</v>
      </c>
      <c r="WXE5" s="46" t="s">
        <v>55705</v>
      </c>
      <c r="WXF5" s="46" t="s">
        <v>55706</v>
      </c>
      <c r="WXG5" s="46" t="s">
        <v>55707</v>
      </c>
      <c r="WXH5" s="46" t="s">
        <v>55708</v>
      </c>
      <c r="WXI5" s="46" t="s">
        <v>55709</v>
      </c>
      <c r="WXJ5" s="46" t="s">
        <v>55710</v>
      </c>
      <c r="WXK5" s="46" t="s">
        <v>55711</v>
      </c>
      <c r="WXL5" s="46" t="s">
        <v>55712</v>
      </c>
      <c r="WXM5" s="46" t="s">
        <v>55713</v>
      </c>
      <c r="WXN5" s="46" t="s">
        <v>55714</v>
      </c>
      <c r="WXO5" s="46" t="s">
        <v>55715</v>
      </c>
      <c r="WXP5" s="46" t="s">
        <v>55716</v>
      </c>
      <c r="WXQ5" s="46" t="s">
        <v>55717</v>
      </c>
      <c r="WXR5" s="46" t="s">
        <v>55718</v>
      </c>
      <c r="WXS5" s="46" t="s">
        <v>55719</v>
      </c>
      <c r="WXT5" s="46" t="s">
        <v>55720</v>
      </c>
      <c r="WXU5" s="46" t="s">
        <v>55721</v>
      </c>
      <c r="WXV5" s="46" t="s">
        <v>55722</v>
      </c>
      <c r="WXW5" s="46" t="s">
        <v>55723</v>
      </c>
      <c r="WXX5" s="46" t="s">
        <v>55724</v>
      </c>
      <c r="WXY5" s="46" t="s">
        <v>55725</v>
      </c>
      <c r="WXZ5" s="46" t="s">
        <v>55726</v>
      </c>
      <c r="WYA5" s="46" t="s">
        <v>55727</v>
      </c>
      <c r="WYB5" s="46" t="s">
        <v>55728</v>
      </c>
      <c r="WYC5" s="46" t="s">
        <v>55729</v>
      </c>
      <c r="WYD5" s="46" t="s">
        <v>55730</v>
      </c>
      <c r="WYE5" s="46" t="s">
        <v>55731</v>
      </c>
      <c r="WYF5" s="46" t="s">
        <v>55732</v>
      </c>
      <c r="WYG5" s="46" t="s">
        <v>55733</v>
      </c>
      <c r="WYH5" s="46" t="s">
        <v>55734</v>
      </c>
      <c r="WYI5" s="46" t="s">
        <v>55735</v>
      </c>
      <c r="WYJ5" s="46" t="s">
        <v>55736</v>
      </c>
      <c r="WYK5" s="46" t="s">
        <v>55737</v>
      </c>
      <c r="WYL5" s="46" t="s">
        <v>55738</v>
      </c>
      <c r="WYM5" s="46" t="s">
        <v>55739</v>
      </c>
      <c r="WYN5" s="46" t="s">
        <v>55740</v>
      </c>
      <c r="WYO5" s="46" t="s">
        <v>55741</v>
      </c>
      <c r="WYP5" s="46" t="s">
        <v>55742</v>
      </c>
      <c r="WYQ5" s="46" t="s">
        <v>55743</v>
      </c>
      <c r="WYR5" s="46" t="s">
        <v>55744</v>
      </c>
      <c r="WYS5" s="46" t="s">
        <v>55745</v>
      </c>
      <c r="WYT5" s="46" t="s">
        <v>55746</v>
      </c>
      <c r="WYU5" s="46" t="s">
        <v>55747</v>
      </c>
      <c r="WYV5" s="46" t="s">
        <v>55748</v>
      </c>
      <c r="WYW5" s="46" t="s">
        <v>55749</v>
      </c>
      <c r="WYX5" s="46" t="s">
        <v>55750</v>
      </c>
      <c r="WYY5" s="46" t="s">
        <v>55751</v>
      </c>
      <c r="WYZ5" s="46" t="s">
        <v>55752</v>
      </c>
      <c r="WZA5" s="46" t="s">
        <v>55753</v>
      </c>
      <c r="WZB5" s="46" t="s">
        <v>55754</v>
      </c>
      <c r="WZC5" s="46" t="s">
        <v>55755</v>
      </c>
      <c r="WZD5" s="46" t="s">
        <v>55756</v>
      </c>
      <c r="WZE5" s="46" t="s">
        <v>55757</v>
      </c>
      <c r="WZF5" s="46" t="s">
        <v>55758</v>
      </c>
      <c r="WZG5" s="46" t="s">
        <v>55759</v>
      </c>
      <c r="WZH5" s="46" t="s">
        <v>55760</v>
      </c>
      <c r="WZI5" s="46" t="s">
        <v>55761</v>
      </c>
      <c r="WZJ5" s="46" t="s">
        <v>55762</v>
      </c>
      <c r="WZK5" s="46" t="s">
        <v>55763</v>
      </c>
      <c r="WZL5" s="46" t="s">
        <v>55764</v>
      </c>
      <c r="WZM5" s="46" t="s">
        <v>55765</v>
      </c>
      <c r="WZN5" s="46" t="s">
        <v>55766</v>
      </c>
      <c r="WZO5" s="46" t="s">
        <v>55767</v>
      </c>
      <c r="WZP5" s="46" t="s">
        <v>55768</v>
      </c>
      <c r="WZQ5" s="46" t="s">
        <v>55769</v>
      </c>
      <c r="WZR5" s="46" t="s">
        <v>55770</v>
      </c>
      <c r="WZS5" s="46" t="s">
        <v>55771</v>
      </c>
      <c r="WZT5" s="46" t="s">
        <v>55772</v>
      </c>
      <c r="WZU5" s="46" t="s">
        <v>55773</v>
      </c>
      <c r="WZV5" s="46" t="s">
        <v>55774</v>
      </c>
      <c r="WZW5" s="46" t="s">
        <v>55775</v>
      </c>
      <c r="WZX5" s="46" t="s">
        <v>55776</v>
      </c>
      <c r="WZY5" s="46" t="s">
        <v>55777</v>
      </c>
      <c r="WZZ5" s="46" t="s">
        <v>55778</v>
      </c>
      <c r="XAA5" s="46" t="s">
        <v>55779</v>
      </c>
      <c r="XAB5" s="46" t="s">
        <v>55780</v>
      </c>
      <c r="XAC5" s="46" t="s">
        <v>55781</v>
      </c>
      <c r="XAD5" s="46" t="s">
        <v>55782</v>
      </c>
      <c r="XAE5" s="46" t="s">
        <v>55783</v>
      </c>
      <c r="XAF5" s="46" t="s">
        <v>55784</v>
      </c>
      <c r="XAG5" s="46" t="s">
        <v>55785</v>
      </c>
      <c r="XAH5" s="46" t="s">
        <v>55786</v>
      </c>
      <c r="XAI5" s="46" t="s">
        <v>55787</v>
      </c>
      <c r="XAJ5" s="46" t="s">
        <v>55788</v>
      </c>
      <c r="XAK5" s="46" t="s">
        <v>55789</v>
      </c>
      <c r="XAL5" s="46" t="s">
        <v>55790</v>
      </c>
      <c r="XAM5" s="46" t="s">
        <v>55791</v>
      </c>
      <c r="XAN5" s="46" t="s">
        <v>55792</v>
      </c>
      <c r="XAO5" s="46" t="s">
        <v>55793</v>
      </c>
      <c r="XAP5" s="46" t="s">
        <v>55794</v>
      </c>
      <c r="XAQ5" s="46" t="s">
        <v>55795</v>
      </c>
      <c r="XAR5" s="46" t="s">
        <v>55796</v>
      </c>
      <c r="XAS5" s="46" t="s">
        <v>55797</v>
      </c>
      <c r="XAT5" s="46" t="s">
        <v>55798</v>
      </c>
      <c r="XAU5" s="46" t="s">
        <v>55799</v>
      </c>
      <c r="XAV5" s="46" t="s">
        <v>55800</v>
      </c>
      <c r="XAW5" s="46" t="s">
        <v>55801</v>
      </c>
      <c r="XAX5" s="46" t="s">
        <v>55802</v>
      </c>
      <c r="XAY5" s="46" t="s">
        <v>55803</v>
      </c>
      <c r="XAZ5" s="46" t="s">
        <v>55804</v>
      </c>
      <c r="XBA5" s="46" t="s">
        <v>55805</v>
      </c>
      <c r="XBB5" s="46" t="s">
        <v>55806</v>
      </c>
      <c r="XBC5" s="46" t="s">
        <v>55807</v>
      </c>
      <c r="XBD5" s="46" t="s">
        <v>55808</v>
      </c>
      <c r="XBE5" s="46" t="s">
        <v>55809</v>
      </c>
      <c r="XBF5" s="46" t="s">
        <v>55810</v>
      </c>
      <c r="XBG5" s="46" t="s">
        <v>55811</v>
      </c>
      <c r="XBH5" s="46" t="s">
        <v>55812</v>
      </c>
      <c r="XBI5" s="46" t="s">
        <v>55813</v>
      </c>
      <c r="XBJ5" s="46" t="s">
        <v>55814</v>
      </c>
      <c r="XBK5" s="46" t="s">
        <v>55815</v>
      </c>
      <c r="XBL5" s="46" t="s">
        <v>55816</v>
      </c>
      <c r="XBM5" s="46" t="s">
        <v>55817</v>
      </c>
      <c r="XBN5" s="46" t="s">
        <v>55818</v>
      </c>
      <c r="XBO5" s="46" t="s">
        <v>55819</v>
      </c>
      <c r="XBP5" s="46" t="s">
        <v>55820</v>
      </c>
      <c r="XBQ5" s="46" t="s">
        <v>55821</v>
      </c>
      <c r="XBR5" s="46" t="s">
        <v>55822</v>
      </c>
      <c r="XBS5" s="46" t="s">
        <v>55823</v>
      </c>
      <c r="XBT5" s="46" t="s">
        <v>55824</v>
      </c>
      <c r="XBU5" s="46" t="s">
        <v>55825</v>
      </c>
      <c r="XBV5" s="46" t="s">
        <v>55826</v>
      </c>
      <c r="XBW5" s="46" t="s">
        <v>55827</v>
      </c>
      <c r="XBX5" s="46" t="s">
        <v>55828</v>
      </c>
      <c r="XBY5" s="46" t="s">
        <v>55829</v>
      </c>
      <c r="XBZ5" s="46" t="s">
        <v>55830</v>
      </c>
      <c r="XCA5" s="46" t="s">
        <v>55831</v>
      </c>
      <c r="XCB5" s="46" t="s">
        <v>55832</v>
      </c>
      <c r="XCC5" s="46" t="s">
        <v>55833</v>
      </c>
      <c r="XCD5" s="46" t="s">
        <v>55834</v>
      </c>
      <c r="XCE5" s="46" t="s">
        <v>55835</v>
      </c>
      <c r="XCF5" s="46" t="s">
        <v>55836</v>
      </c>
      <c r="XCG5" s="46" t="s">
        <v>55837</v>
      </c>
      <c r="XCH5" s="46" t="s">
        <v>55838</v>
      </c>
      <c r="XCI5" s="46" t="s">
        <v>55839</v>
      </c>
      <c r="XCJ5" s="46" t="s">
        <v>55840</v>
      </c>
      <c r="XCK5" s="46" t="s">
        <v>55841</v>
      </c>
      <c r="XCL5" s="46" t="s">
        <v>55842</v>
      </c>
      <c r="XCM5" s="46" t="s">
        <v>55843</v>
      </c>
      <c r="XCN5" s="46" t="s">
        <v>55844</v>
      </c>
      <c r="XCO5" s="46" t="s">
        <v>55845</v>
      </c>
      <c r="XCP5" s="46" t="s">
        <v>55846</v>
      </c>
      <c r="XCQ5" s="46" t="s">
        <v>55847</v>
      </c>
      <c r="XCR5" s="46" t="s">
        <v>55848</v>
      </c>
      <c r="XCS5" s="46" t="s">
        <v>55849</v>
      </c>
      <c r="XCT5" s="46" t="s">
        <v>55850</v>
      </c>
      <c r="XCU5" s="46" t="s">
        <v>55851</v>
      </c>
      <c r="XCV5" s="46" t="s">
        <v>55852</v>
      </c>
      <c r="XCW5" s="46" t="s">
        <v>55853</v>
      </c>
      <c r="XCX5" s="46" t="s">
        <v>55854</v>
      </c>
      <c r="XCY5" s="46" t="s">
        <v>55855</v>
      </c>
      <c r="XCZ5" s="46" t="s">
        <v>55856</v>
      </c>
      <c r="XDA5" s="46" t="s">
        <v>55857</v>
      </c>
      <c r="XDB5" s="46" t="s">
        <v>55858</v>
      </c>
      <c r="XDC5" s="46" t="s">
        <v>55859</v>
      </c>
      <c r="XDD5" s="46" t="s">
        <v>55860</v>
      </c>
      <c r="XDE5" s="46" t="s">
        <v>55861</v>
      </c>
      <c r="XDF5" s="46" t="s">
        <v>55862</v>
      </c>
      <c r="XDG5" s="46" t="s">
        <v>55863</v>
      </c>
      <c r="XDH5" s="46" t="s">
        <v>55864</v>
      </c>
      <c r="XDI5" s="46" t="s">
        <v>55865</v>
      </c>
      <c r="XDJ5" s="46" t="s">
        <v>55866</v>
      </c>
      <c r="XDK5" s="46" t="s">
        <v>55867</v>
      </c>
      <c r="XDL5" s="46" t="s">
        <v>55868</v>
      </c>
      <c r="XDM5" s="46" t="s">
        <v>55869</v>
      </c>
      <c r="XDN5" s="46" t="s">
        <v>55870</v>
      </c>
      <c r="XDO5" s="46" t="s">
        <v>55871</v>
      </c>
      <c r="XDP5" s="46" t="s">
        <v>55872</v>
      </c>
      <c r="XDQ5" s="46" t="s">
        <v>55873</v>
      </c>
      <c r="XDR5" s="46" t="s">
        <v>55874</v>
      </c>
      <c r="XDS5" s="46" t="s">
        <v>55875</v>
      </c>
      <c r="XDT5" s="46" t="s">
        <v>55876</v>
      </c>
      <c r="XDU5" s="46" t="s">
        <v>55877</v>
      </c>
      <c r="XDV5" s="46" t="s">
        <v>55878</v>
      </c>
      <c r="XDW5" s="46" t="s">
        <v>55879</v>
      </c>
      <c r="XDX5" s="46" t="s">
        <v>55880</v>
      </c>
      <c r="XDY5" s="46" t="s">
        <v>55881</v>
      </c>
      <c r="XDZ5" s="46" t="s">
        <v>55882</v>
      </c>
      <c r="XEA5" s="46" t="s">
        <v>55883</v>
      </c>
      <c r="XEB5" s="46" t="s">
        <v>55884</v>
      </c>
      <c r="XEC5" s="46" t="s">
        <v>55885</v>
      </c>
      <c r="XED5" s="46" t="s">
        <v>55886</v>
      </c>
      <c r="XEE5" s="46" t="s">
        <v>55887</v>
      </c>
      <c r="XEF5" s="46" t="s">
        <v>55888</v>
      </c>
      <c r="XEG5" s="46" t="s">
        <v>55889</v>
      </c>
      <c r="XEH5" s="46" t="s">
        <v>55890</v>
      </c>
      <c r="XEI5" s="46" t="s">
        <v>55891</v>
      </c>
      <c r="XEJ5" s="46" t="s">
        <v>55892</v>
      </c>
      <c r="XEK5" s="46" t="s">
        <v>55893</v>
      </c>
      <c r="XEL5" s="46" t="s">
        <v>55894</v>
      </c>
      <c r="XEM5" s="46" t="s">
        <v>55895</v>
      </c>
      <c r="XEN5" s="46" t="s">
        <v>55896</v>
      </c>
      <c r="XEO5" s="46" t="s">
        <v>55897</v>
      </c>
      <c r="XEP5" s="46" t="s">
        <v>55898</v>
      </c>
      <c r="XEQ5" s="46" t="s">
        <v>55899</v>
      </c>
      <c r="XER5" s="46" t="s">
        <v>55900</v>
      </c>
      <c r="XES5" s="46" t="s">
        <v>55901</v>
      </c>
      <c r="XET5" s="46" t="s">
        <v>55902</v>
      </c>
      <c r="XEU5" s="46" t="s">
        <v>55903</v>
      </c>
      <c r="XEV5" s="46" t="s">
        <v>55904</v>
      </c>
      <c r="XEW5" s="46" t="s">
        <v>55905</v>
      </c>
      <c r="XEX5" s="46" t="s">
        <v>55906</v>
      </c>
      <c r="XEY5" s="46" t="s">
        <v>55907</v>
      </c>
      <c r="XEZ5" s="46" t="s">
        <v>55908</v>
      </c>
      <c r="XFA5" s="46" t="s">
        <v>55909</v>
      </c>
      <c r="XFB5" s="46" t="s">
        <v>55910</v>
      </c>
      <c r="XFC5" s="46" t="s">
        <v>55911</v>
      </c>
      <c r="XFD5" s="46" t="s">
        <v>55912</v>
      </c>
    </row>
    <row r="6" spans="1:16384" x14ac:dyDescent="0.3">
      <c r="E6" s="4"/>
      <c r="G6" s="27"/>
      <c r="H6" s="29"/>
      <c r="I6" s="29"/>
      <c r="R6" s="28"/>
      <c r="S6" s="28"/>
      <c r="T6" s="34"/>
      <c r="U6" s="15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15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9"/>
      <c r="AS6" s="17"/>
      <c r="AT6" s="39"/>
      <c r="AU6" s="39"/>
      <c r="AV6" s="17"/>
      <c r="AW6" s="17"/>
      <c r="AX6" s="42"/>
      <c r="AY6" s="16"/>
      <c r="AZ6" s="42"/>
      <c r="BA6" s="42"/>
      <c r="BB6" s="16"/>
      <c r="BC6" s="42"/>
      <c r="BD6" s="46"/>
      <c r="BE6" s="23"/>
      <c r="BF6" s="46"/>
      <c r="BG6" s="46"/>
      <c r="BH6" s="46"/>
      <c r="BI6" s="23"/>
      <c r="BJ6" s="46"/>
      <c r="BK6" s="46"/>
      <c r="BL6" s="50"/>
    </row>
    <row r="7" spans="1:16384" s="152" customFormat="1" x14ac:dyDescent="0.3">
      <c r="A7" s="104" t="s">
        <v>106</v>
      </c>
      <c r="B7" s="11">
        <v>555</v>
      </c>
      <c r="C7" s="104" t="s">
        <v>1863</v>
      </c>
      <c r="D7" s="104">
        <f>MATCH(Tabela1[[#This Row],[3]],ECHE!A:A,0)</f>
        <v>5050</v>
      </c>
      <c r="E7" s="3" t="s">
        <v>1864</v>
      </c>
      <c r="F7" s="2" t="s">
        <v>1865</v>
      </c>
      <c r="G7" s="25">
        <v>1000</v>
      </c>
      <c r="H7" s="30" t="s">
        <v>637</v>
      </c>
      <c r="I7" s="30" t="s">
        <v>638</v>
      </c>
      <c r="J7" s="104" t="s">
        <v>1866</v>
      </c>
      <c r="K7" s="105" t="s">
        <v>38949</v>
      </c>
      <c r="L7" s="104" t="s">
        <v>2592</v>
      </c>
      <c r="M7" s="104" t="s">
        <v>2593</v>
      </c>
      <c r="N7" s="104" t="s">
        <v>69</v>
      </c>
      <c r="O7" s="104" t="s">
        <v>70</v>
      </c>
      <c r="P7" s="104"/>
      <c r="Q7" s="104"/>
      <c r="R7" s="32" t="s">
        <v>47</v>
      </c>
      <c r="S7" s="32" t="s">
        <v>59</v>
      </c>
      <c r="T7" s="35" t="s">
        <v>116</v>
      </c>
      <c r="U7" s="20" t="s">
        <v>117</v>
      </c>
      <c r="V7" s="38"/>
      <c r="W7" s="38"/>
      <c r="X7" s="38" t="s">
        <v>51</v>
      </c>
      <c r="Y7" s="38" t="s">
        <v>51</v>
      </c>
      <c r="Z7" s="38" t="s">
        <v>51</v>
      </c>
      <c r="AA7" s="38" t="s">
        <v>51</v>
      </c>
      <c r="AB7" s="38"/>
      <c r="AC7" s="38"/>
      <c r="AD7" s="38">
        <v>10</v>
      </c>
      <c r="AE7" s="38">
        <v>2</v>
      </c>
      <c r="AF7" s="35" t="s">
        <v>116</v>
      </c>
      <c r="AG7" s="20" t="s">
        <v>117</v>
      </c>
      <c r="AH7" s="38"/>
      <c r="AI7" s="38"/>
      <c r="AJ7" s="38" t="s">
        <v>51</v>
      </c>
      <c r="AK7" s="38" t="s">
        <v>51</v>
      </c>
      <c r="AL7" s="38" t="s">
        <v>51</v>
      </c>
      <c r="AM7" s="38" t="s">
        <v>51</v>
      </c>
      <c r="AN7" s="38"/>
      <c r="AO7" s="38"/>
      <c r="AP7" s="38">
        <v>10</v>
      </c>
      <c r="AQ7" s="38">
        <v>2</v>
      </c>
      <c r="AR7" s="11"/>
      <c r="AS7" s="19"/>
      <c r="AT7" s="41"/>
      <c r="AU7" s="11"/>
      <c r="AV7" s="19"/>
      <c r="AW7" s="21"/>
      <c r="AX7" s="43"/>
      <c r="AY7" s="22"/>
      <c r="AZ7" s="45"/>
      <c r="BA7" s="43"/>
      <c r="BB7" s="22"/>
      <c r="BC7" s="45"/>
      <c r="BD7" s="47"/>
      <c r="BE7" s="24"/>
      <c r="BF7" s="49"/>
      <c r="BG7" s="49"/>
      <c r="BH7" s="47"/>
      <c r="BI7" s="24"/>
      <c r="BJ7" s="49"/>
      <c r="BK7" s="49"/>
      <c r="BL7" s="51" t="s">
        <v>52</v>
      </c>
    </row>
    <row r="8" spans="1:16384" s="171" customFormat="1" x14ac:dyDescent="0.3">
      <c r="A8" s="131" t="s">
        <v>181</v>
      </c>
      <c r="B8" s="132">
        <v>949</v>
      </c>
      <c r="C8" s="131" t="s">
        <v>38368</v>
      </c>
      <c r="D8" s="131">
        <f>MATCH(Tabela1[[#This Row],[3]],ECHE!A:A,0)</f>
        <v>3874</v>
      </c>
      <c r="E8" s="133" t="s">
        <v>3866</v>
      </c>
      <c r="F8" s="134" t="s">
        <v>3867</v>
      </c>
      <c r="G8" s="135" t="s">
        <v>3868</v>
      </c>
      <c r="H8" s="136" t="s">
        <v>3869</v>
      </c>
      <c r="I8" s="136" t="s">
        <v>3142</v>
      </c>
      <c r="J8" s="131" t="s">
        <v>3870</v>
      </c>
      <c r="K8" s="137" t="s">
        <v>39120</v>
      </c>
      <c r="L8" s="131"/>
      <c r="M8" s="131" t="s">
        <v>44</v>
      </c>
      <c r="N8" s="131" t="s">
        <v>152</v>
      </c>
      <c r="O8" s="131" t="s">
        <v>3871</v>
      </c>
      <c r="P8" s="131"/>
      <c r="Q8" s="131"/>
      <c r="R8" s="138" t="s">
        <v>3414</v>
      </c>
      <c r="S8" s="138" t="s">
        <v>59</v>
      </c>
      <c r="T8" s="139"/>
      <c r="U8" s="140"/>
      <c r="V8" s="141"/>
      <c r="W8" s="141"/>
      <c r="X8" s="141"/>
      <c r="Y8" s="141"/>
      <c r="Z8" s="141"/>
      <c r="AA8" s="141"/>
      <c r="AB8" s="141"/>
      <c r="AC8" s="141"/>
      <c r="AD8" s="141"/>
      <c r="AE8" s="141"/>
      <c r="AF8" s="139"/>
      <c r="AG8" s="140"/>
      <c r="AH8" s="141"/>
      <c r="AI8" s="141"/>
      <c r="AJ8" s="141"/>
      <c r="AK8" s="141"/>
      <c r="AL8" s="141"/>
      <c r="AM8" s="141"/>
      <c r="AN8" s="141"/>
      <c r="AO8" s="141"/>
      <c r="AP8" s="141"/>
      <c r="AQ8" s="141"/>
      <c r="AR8" s="132"/>
      <c r="AS8" s="142"/>
      <c r="AT8" s="143"/>
      <c r="AU8" s="132"/>
      <c r="AV8" s="142"/>
      <c r="AW8" s="144"/>
      <c r="AX8" s="145" t="s">
        <v>182</v>
      </c>
      <c r="AY8" s="146" t="s">
        <v>183</v>
      </c>
      <c r="AZ8" s="147">
        <v>1</v>
      </c>
      <c r="BA8" s="145" t="s">
        <v>182</v>
      </c>
      <c r="BB8" s="146" t="s">
        <v>183</v>
      </c>
      <c r="BC8" s="147">
        <v>1</v>
      </c>
      <c r="BD8" s="148"/>
      <c r="BE8" s="149"/>
      <c r="BF8" s="150"/>
      <c r="BG8" s="150"/>
      <c r="BH8" s="148"/>
      <c r="BI8" s="149"/>
      <c r="BJ8" s="150"/>
      <c r="BK8" s="150"/>
      <c r="BL8" s="151" t="s">
        <v>52</v>
      </c>
    </row>
    <row r="9" spans="1:16384" x14ac:dyDescent="0.3">
      <c r="A9" s="12" t="s">
        <v>155</v>
      </c>
      <c r="B9" s="13">
        <v>785</v>
      </c>
      <c r="C9" s="12" t="s">
        <v>3282</v>
      </c>
      <c r="D9" s="12">
        <f>MATCH(Tabela1[[#This Row],[3]],ECHE!A:A,0)</f>
        <v>5003</v>
      </c>
      <c r="E9" s="154" t="s">
        <v>3283</v>
      </c>
      <c r="F9" s="155" t="s">
        <v>3284</v>
      </c>
      <c r="G9" s="156">
        <v>41121</v>
      </c>
      <c r="H9" s="157" t="s">
        <v>3285</v>
      </c>
      <c r="I9" s="157" t="s">
        <v>316</v>
      </c>
      <c r="J9" s="12" t="s">
        <v>3286</v>
      </c>
      <c r="K9" s="137" t="s">
        <v>38922</v>
      </c>
      <c r="L9" s="12" t="s">
        <v>3287</v>
      </c>
      <c r="M9" s="12" t="s">
        <v>3287</v>
      </c>
      <c r="N9" s="12" t="s">
        <v>3116</v>
      </c>
      <c r="O9" s="12" t="s">
        <v>3117</v>
      </c>
      <c r="P9" s="12"/>
      <c r="Q9" s="12"/>
      <c r="R9" s="33" t="s">
        <v>1847</v>
      </c>
      <c r="S9" s="33" t="s">
        <v>48</v>
      </c>
      <c r="T9" s="158" t="s">
        <v>156</v>
      </c>
      <c r="U9" s="159" t="s">
        <v>157</v>
      </c>
      <c r="V9" s="160"/>
      <c r="W9" s="160"/>
      <c r="X9" s="160"/>
      <c r="Y9" s="160"/>
      <c r="Z9" s="160" t="s">
        <v>51</v>
      </c>
      <c r="AA9" s="160" t="s">
        <v>51</v>
      </c>
      <c r="AB9" s="160"/>
      <c r="AC9" s="160"/>
      <c r="AD9" s="160">
        <v>6</v>
      </c>
      <c r="AE9" s="160">
        <v>2</v>
      </c>
      <c r="AF9" s="158" t="s">
        <v>156</v>
      </c>
      <c r="AG9" s="159" t="s">
        <v>157</v>
      </c>
      <c r="AH9" s="160"/>
      <c r="AI9" s="160"/>
      <c r="AJ9" s="160"/>
      <c r="AK9" s="160"/>
      <c r="AL9" s="160" t="s">
        <v>51</v>
      </c>
      <c r="AM9" s="160" t="s">
        <v>51</v>
      </c>
      <c r="AN9" s="160"/>
      <c r="AO9" s="160"/>
      <c r="AP9" s="160">
        <v>6</v>
      </c>
      <c r="AQ9" s="160">
        <v>2</v>
      </c>
      <c r="AR9" s="13"/>
      <c r="AS9" s="161"/>
      <c r="AT9" s="162"/>
      <c r="AU9" s="13"/>
      <c r="AV9" s="161"/>
      <c r="AW9" s="163"/>
      <c r="AX9" s="164" t="s">
        <v>156</v>
      </c>
      <c r="AY9" s="165" t="s">
        <v>157</v>
      </c>
      <c r="AZ9" s="166">
        <v>1</v>
      </c>
      <c r="BA9" s="164" t="s">
        <v>156</v>
      </c>
      <c r="BB9" s="165" t="s">
        <v>157</v>
      </c>
      <c r="BC9" s="166">
        <v>1</v>
      </c>
      <c r="BD9" s="167"/>
      <c r="BE9" s="168"/>
      <c r="BF9" s="169"/>
      <c r="BG9" s="169"/>
      <c r="BH9" s="167"/>
      <c r="BI9" s="168"/>
      <c r="BJ9" s="169"/>
      <c r="BK9" s="169"/>
      <c r="BL9" s="170" t="s">
        <v>52</v>
      </c>
    </row>
    <row r="10" spans="1:16384" x14ac:dyDescent="0.3">
      <c r="A10" s="84" t="s">
        <v>143</v>
      </c>
      <c r="B10" s="85">
        <v>10</v>
      </c>
      <c r="C10" s="84" t="s">
        <v>4751</v>
      </c>
      <c r="D10" s="84"/>
      <c r="E10" s="172" t="e">
        <f>IF([1]!Tabela22[[#This Row],[3]]="","",(INDEX(#REF!,MATCH(#REF!,#REF!,0))))</f>
        <v>#REF!</v>
      </c>
      <c r="F10" s="173" t="s">
        <v>4755</v>
      </c>
      <c r="G10" s="91">
        <v>1020</v>
      </c>
      <c r="H10" s="172" t="e">
        <f>IF([1]!Tabela22[[#This Row],[3]]="","",(INDEX(#REF!,MATCH(#REF!,#REF!,0))))</f>
        <v>#REF!</v>
      </c>
      <c r="I10" s="172" t="e">
        <f>IF([1]!Tabela22[[#This Row],[3]]="","",(INDEX(#REF!,MATCH(#REF!,#REF!,0))))</f>
        <v>#REF!</v>
      </c>
      <c r="J10" s="174" t="s">
        <v>39242</v>
      </c>
      <c r="K10" s="174" t="s">
        <v>39243</v>
      </c>
      <c r="L10" s="173" t="s">
        <v>612</v>
      </c>
      <c r="M10" s="173" t="s">
        <v>612</v>
      </c>
      <c r="N10" s="175" t="s">
        <v>283</v>
      </c>
      <c r="O10" s="175" t="s">
        <v>46</v>
      </c>
      <c r="P10" s="175"/>
      <c r="Q10" s="175"/>
      <c r="R10" s="172" t="e">
        <f>IF([1]!Tabela22[[#This Row],[3]]="","",("2014/2015"))</f>
        <v>#REF!</v>
      </c>
      <c r="S10" s="91" t="s">
        <v>47</v>
      </c>
    </row>
    <row r="11" spans="1:16384" x14ac:dyDescent="0.3">
      <c r="A11" s="84" t="s">
        <v>39244</v>
      </c>
      <c r="B11" s="85">
        <v>24</v>
      </c>
      <c r="C11" s="84" t="s">
        <v>32387</v>
      </c>
      <c r="D11" s="84"/>
      <c r="E11" s="176" t="e">
        <f>IF([1]!Tabela22[[#This Row],[3]]="","",(INDEX(#REF!,MATCH(#REF!,#REF!,0))))</f>
        <v>#REF!</v>
      </c>
      <c r="F11" s="177" t="s">
        <v>39245</v>
      </c>
      <c r="G11" s="178" t="s">
        <v>39246</v>
      </c>
      <c r="H11" s="176" t="e">
        <f>IF([1]!Tabela22[[#This Row],[3]]="","",(INDEX(#REF!,MATCH(#REF!,#REF!,0))))</f>
        <v>#REF!</v>
      </c>
      <c r="I11" s="176" t="e">
        <f>IF([1]!Tabela22[[#This Row],[3]]="","",(INDEX(#REF!,MATCH(#REF!,#REF!,0))))</f>
        <v>#REF!</v>
      </c>
      <c r="J11" s="179" t="s">
        <v>39247</v>
      </c>
      <c r="K11" s="179" t="s">
        <v>39248</v>
      </c>
      <c r="L11" s="177" t="s">
        <v>44</v>
      </c>
      <c r="M11" s="177" t="s">
        <v>44</v>
      </c>
      <c r="N11" s="180" t="s">
        <v>152</v>
      </c>
      <c r="O11" s="180" t="s">
        <v>89</v>
      </c>
      <c r="P11" s="180"/>
      <c r="Q11" s="180"/>
      <c r="R11" s="176" t="e">
        <f>IF([1]!Tabela22[[#This Row],[3]]="","",("2014/2015"))</f>
        <v>#REF!</v>
      </c>
      <c r="S11" s="178" t="s">
        <v>59</v>
      </c>
    </row>
    <row r="12" spans="1:16384" x14ac:dyDescent="0.3">
      <c r="A12" s="84" t="s">
        <v>58</v>
      </c>
      <c r="B12" s="85">
        <v>30</v>
      </c>
      <c r="C12" s="84" t="s">
        <v>2973</v>
      </c>
      <c r="D12" s="84"/>
      <c r="E12" s="172" t="e">
        <f>IF([1]!Tabela22[[#This Row],[3]]="","",(INDEX(#REF!,MATCH(#REF!,#REF!,0))))</f>
        <v>#REF!</v>
      </c>
      <c r="F12" s="173" t="s">
        <v>39249</v>
      </c>
      <c r="G12" s="91">
        <v>5020</v>
      </c>
      <c r="H12" s="172" t="e">
        <f>IF([1]!Tabela22[[#This Row],[3]]="","",(INDEX(#REF!,MATCH(#REF!,#REF!,0))))</f>
        <v>#REF!</v>
      </c>
      <c r="I12" s="172" t="e">
        <f>IF([1]!Tabela22[[#This Row],[3]]="","",(INDEX(#REF!,MATCH(#REF!,#REF!,0))))</f>
        <v>#REF!</v>
      </c>
      <c r="J12" s="174" t="s">
        <v>39250</v>
      </c>
      <c r="K12" s="174" t="s">
        <v>39251</v>
      </c>
      <c r="L12" s="173" t="s">
        <v>39252</v>
      </c>
      <c r="M12" s="173" t="s">
        <v>39253</v>
      </c>
      <c r="N12" s="175" t="s">
        <v>69</v>
      </c>
      <c r="O12" s="175" t="s">
        <v>72</v>
      </c>
      <c r="P12" s="175"/>
      <c r="Q12" s="175"/>
      <c r="R12" s="172" t="e">
        <f>IF([1]!Tabela22[[#This Row],[3]]="","",("2014/2015"))</f>
        <v>#REF!</v>
      </c>
      <c r="S12" s="91" t="s">
        <v>47</v>
      </c>
    </row>
    <row r="13" spans="1:16384" x14ac:dyDescent="0.3">
      <c r="A13" s="84" t="s">
        <v>58</v>
      </c>
      <c r="B13" s="85">
        <v>30</v>
      </c>
      <c r="C13" s="84" t="s">
        <v>2973</v>
      </c>
      <c r="D13" s="84"/>
      <c r="E13" s="172" t="e">
        <f>IF([1]!Tabela22[[#This Row],[3]]="","",(INDEX(#REF!,MATCH(#REF!,#REF!,0))))</f>
        <v>#REF!</v>
      </c>
      <c r="F13" s="173" t="s">
        <v>39249</v>
      </c>
      <c r="G13" s="91">
        <v>5020</v>
      </c>
      <c r="H13" s="172" t="e">
        <f>IF([1]!Tabela22[[#This Row],[3]]="","",(INDEX(#REF!,MATCH(#REF!,#REF!,0))))</f>
        <v>#REF!</v>
      </c>
      <c r="I13" s="172" t="e">
        <f>IF([1]!Tabela22[[#This Row],[3]]="","",(INDEX(#REF!,MATCH(#REF!,#REF!,0))))</f>
        <v>#REF!</v>
      </c>
      <c r="J13" s="174" t="s">
        <v>39250</v>
      </c>
      <c r="K13" s="174" t="s">
        <v>39251</v>
      </c>
      <c r="L13" s="173" t="s">
        <v>39252</v>
      </c>
      <c r="M13" s="173" t="s">
        <v>39253</v>
      </c>
      <c r="N13" s="175" t="s">
        <v>69</v>
      </c>
      <c r="O13" s="175" t="s">
        <v>72</v>
      </c>
      <c r="P13" s="175"/>
      <c r="Q13" s="175"/>
      <c r="R13" s="172" t="e">
        <f>IF([1]!Tabela22[[#This Row],[3]]="","",("2014/2015"))</f>
        <v>#REF!</v>
      </c>
      <c r="S13" s="91" t="s">
        <v>47</v>
      </c>
    </row>
    <row r="14" spans="1:16384" x14ac:dyDescent="0.3">
      <c r="A14" s="84" t="s">
        <v>62</v>
      </c>
      <c r="B14" s="181">
        <v>197</v>
      </c>
      <c r="C14" s="84" t="s">
        <v>1203</v>
      </c>
      <c r="D14" s="84"/>
      <c r="E14" s="176" t="e">
        <f>IF([1]!Tabela22[[#This Row],[3]]="","",(INDEX(#REF!,MATCH(#REF!,#REF!,0))))</f>
        <v>#REF!</v>
      </c>
      <c r="F14" s="177" t="s">
        <v>1205</v>
      </c>
      <c r="G14" s="178">
        <v>8200</v>
      </c>
      <c r="H14" s="176" t="e">
        <f>IF([1]!Tabela22[[#This Row],[3]]="","",(INDEX(#REF!,MATCH(#REF!,#REF!,0))))</f>
        <v>#REF!</v>
      </c>
      <c r="I14" s="176" t="e">
        <f>IF([1]!Tabela22[[#This Row],[3]]="","",(INDEX(#REF!,MATCH(#REF!,#REF!,0))))</f>
        <v>#REF!</v>
      </c>
      <c r="J14" s="182" t="s">
        <v>1207</v>
      </c>
      <c r="K14" s="182" t="s">
        <v>39254</v>
      </c>
      <c r="L14" s="183" t="s">
        <v>103</v>
      </c>
      <c r="M14" s="183" t="s">
        <v>44</v>
      </c>
      <c r="N14" s="180" t="s">
        <v>687</v>
      </c>
      <c r="O14" s="180" t="s">
        <v>232</v>
      </c>
      <c r="P14" s="180"/>
      <c r="Q14" s="180"/>
      <c r="R14" s="176" t="e">
        <f>IF([1]!Tabela22[[#This Row],[3]]="","",("2014/2015"))</f>
        <v>#REF!</v>
      </c>
      <c r="S14" s="178" t="s">
        <v>59</v>
      </c>
    </row>
    <row r="15" spans="1:16384" x14ac:dyDescent="0.3">
      <c r="A15" s="184"/>
      <c r="B15" s="185">
        <v>233</v>
      </c>
      <c r="C15" s="184" t="s">
        <v>2786</v>
      </c>
      <c r="D15" s="184"/>
      <c r="E15" s="186" t="s">
        <v>3090</v>
      </c>
      <c r="F15" s="187" t="s">
        <v>2832</v>
      </c>
      <c r="G15" s="187" t="s">
        <v>32586</v>
      </c>
      <c r="H15" s="186" t="s">
        <v>2354</v>
      </c>
      <c r="I15" s="186" t="s">
        <v>174</v>
      </c>
      <c r="J15" s="188"/>
      <c r="K15" s="188"/>
      <c r="L15" s="189"/>
      <c r="M15" s="189"/>
      <c r="N15" s="189"/>
      <c r="O15" s="189"/>
      <c r="P15" s="189"/>
      <c r="Q15" s="189"/>
      <c r="R15" s="190" t="e">
        <f>IF([1]!Tabela22[[#This Row],[3]]="","",("2014/2015"))</f>
        <v>#REF!</v>
      </c>
      <c r="S15" s="191"/>
    </row>
    <row r="16" spans="1:16384" x14ac:dyDescent="0.3">
      <c r="A16" s="184" t="s">
        <v>39255</v>
      </c>
      <c r="B16" s="185">
        <v>234</v>
      </c>
      <c r="C16" s="184" t="s">
        <v>39256</v>
      </c>
      <c r="D16" s="184"/>
      <c r="E16" s="186" t="s">
        <v>3090</v>
      </c>
      <c r="F16" s="187" t="s">
        <v>2832</v>
      </c>
      <c r="G16" s="187" t="s">
        <v>32586</v>
      </c>
      <c r="H16" s="186" t="s">
        <v>2354</v>
      </c>
      <c r="I16" s="186" t="s">
        <v>174</v>
      </c>
      <c r="J16" s="188" t="s">
        <v>2790</v>
      </c>
      <c r="K16" s="188" t="s">
        <v>39257</v>
      </c>
      <c r="L16" s="189" t="s">
        <v>306</v>
      </c>
      <c r="M16" s="189" t="s">
        <v>306</v>
      </c>
      <c r="N16" s="189" t="s">
        <v>687</v>
      </c>
      <c r="O16" s="189" t="s">
        <v>1079</v>
      </c>
      <c r="P16" s="189"/>
      <c r="Q16" s="189"/>
      <c r="R16" s="190" t="e">
        <f>IF([1]!Tabela22[[#This Row],[3]]="","",("2014/2015"))</f>
        <v>#REF!</v>
      </c>
      <c r="S16" s="191" t="s">
        <v>47</v>
      </c>
    </row>
    <row r="17" spans="1:19" x14ac:dyDescent="0.3">
      <c r="A17" s="184" t="s">
        <v>39255</v>
      </c>
      <c r="B17" s="185">
        <v>234</v>
      </c>
      <c r="C17" s="184" t="s">
        <v>39256</v>
      </c>
      <c r="D17" s="184"/>
      <c r="E17" s="186" t="s">
        <v>3090</v>
      </c>
      <c r="F17" s="187" t="s">
        <v>2832</v>
      </c>
      <c r="G17" s="187" t="s">
        <v>32586</v>
      </c>
      <c r="H17" s="186" t="s">
        <v>2354</v>
      </c>
      <c r="I17" s="186" t="s">
        <v>174</v>
      </c>
      <c r="J17" s="188" t="s">
        <v>2790</v>
      </c>
      <c r="K17" s="188" t="s">
        <v>39257</v>
      </c>
      <c r="L17" s="189" t="s">
        <v>306</v>
      </c>
      <c r="M17" s="189" t="s">
        <v>306</v>
      </c>
      <c r="N17" s="189" t="s">
        <v>687</v>
      </c>
      <c r="O17" s="189" t="s">
        <v>1079</v>
      </c>
      <c r="P17" s="189"/>
      <c r="Q17" s="189"/>
      <c r="R17" s="190" t="e">
        <f>IF([1]!Tabela22[[#This Row],[3]]="","",("2014/2015"))</f>
        <v>#REF!</v>
      </c>
      <c r="S17" s="191" t="s">
        <v>47</v>
      </c>
    </row>
    <row r="18" spans="1:19" x14ac:dyDescent="0.3">
      <c r="A18" s="184" t="s">
        <v>39258</v>
      </c>
      <c r="B18" s="185">
        <v>234</v>
      </c>
      <c r="C18" s="184" t="s">
        <v>39256</v>
      </c>
      <c r="D18" s="184"/>
      <c r="E18" s="186" t="s">
        <v>3090</v>
      </c>
      <c r="F18" s="187" t="s">
        <v>2832</v>
      </c>
      <c r="G18" s="187" t="s">
        <v>32586</v>
      </c>
      <c r="H18" s="186" t="s">
        <v>2354</v>
      </c>
      <c r="I18" s="186" t="s">
        <v>174</v>
      </c>
      <c r="J18" s="188" t="s">
        <v>2790</v>
      </c>
      <c r="K18" s="188" t="s">
        <v>39257</v>
      </c>
      <c r="L18" s="189" t="s">
        <v>306</v>
      </c>
      <c r="M18" s="189" t="s">
        <v>306</v>
      </c>
      <c r="N18" s="189" t="s">
        <v>687</v>
      </c>
      <c r="O18" s="189" t="s">
        <v>1079</v>
      </c>
      <c r="P18" s="189"/>
      <c r="Q18" s="189"/>
      <c r="R18" s="190" t="e">
        <f>IF([1]!Tabela22[[#This Row],[3]]="","",("2014/2015"))</f>
        <v>#REF!</v>
      </c>
      <c r="S18" s="191" t="s">
        <v>47</v>
      </c>
    </row>
    <row r="19" spans="1:19" x14ac:dyDescent="0.3">
      <c r="A19" s="184" t="s">
        <v>39259</v>
      </c>
      <c r="B19" s="185">
        <v>234</v>
      </c>
      <c r="C19" s="184" t="s">
        <v>39256</v>
      </c>
      <c r="D19" s="184"/>
      <c r="E19" s="186" t="s">
        <v>3090</v>
      </c>
      <c r="F19" s="187" t="s">
        <v>2832</v>
      </c>
      <c r="G19" s="187" t="s">
        <v>32586</v>
      </c>
      <c r="H19" s="186" t="s">
        <v>2354</v>
      </c>
      <c r="I19" s="186" t="s">
        <v>174</v>
      </c>
      <c r="J19" s="188" t="s">
        <v>2790</v>
      </c>
      <c r="K19" s="188" t="s">
        <v>39257</v>
      </c>
      <c r="L19" s="189" t="s">
        <v>306</v>
      </c>
      <c r="M19" s="189" t="s">
        <v>306</v>
      </c>
      <c r="N19" s="189" t="s">
        <v>687</v>
      </c>
      <c r="O19" s="189" t="s">
        <v>1079</v>
      </c>
      <c r="P19" s="189"/>
      <c r="Q19" s="189"/>
      <c r="R19" s="190" t="e">
        <f>IF([1]!Tabela22[[#This Row],[3]]="","",("2014/2015"))</f>
        <v>#REF!</v>
      </c>
      <c r="S19" s="191" t="s">
        <v>47</v>
      </c>
    </row>
    <row r="20" spans="1:19" x14ac:dyDescent="0.3">
      <c r="A20" s="184" t="s">
        <v>39259</v>
      </c>
      <c r="B20" s="185">
        <v>234</v>
      </c>
      <c r="C20" s="184" t="s">
        <v>39256</v>
      </c>
      <c r="D20" s="184"/>
      <c r="E20" s="186" t="s">
        <v>3090</v>
      </c>
      <c r="F20" s="187" t="s">
        <v>2832</v>
      </c>
      <c r="G20" s="187" t="s">
        <v>32586</v>
      </c>
      <c r="H20" s="186" t="s">
        <v>2354</v>
      </c>
      <c r="I20" s="186" t="s">
        <v>174</v>
      </c>
      <c r="J20" s="188" t="s">
        <v>2790</v>
      </c>
      <c r="K20" s="188" t="s">
        <v>39257</v>
      </c>
      <c r="L20" s="189" t="s">
        <v>306</v>
      </c>
      <c r="M20" s="189" t="s">
        <v>306</v>
      </c>
      <c r="N20" s="189" t="s">
        <v>687</v>
      </c>
      <c r="O20" s="189" t="s">
        <v>1079</v>
      </c>
      <c r="P20" s="189"/>
      <c r="Q20" s="189"/>
      <c r="R20" s="190" t="e">
        <f>IF([1]!Tabela22[[#This Row],[3]]="","",("2014/2015"))</f>
        <v>#REF!</v>
      </c>
      <c r="S20" s="191" t="s">
        <v>47</v>
      </c>
    </row>
    <row r="21" spans="1:19" x14ac:dyDescent="0.3">
      <c r="A21" s="184" t="s">
        <v>39260</v>
      </c>
      <c r="B21" s="185">
        <v>234</v>
      </c>
      <c r="C21" s="184" t="s">
        <v>39256</v>
      </c>
      <c r="D21" s="184"/>
      <c r="E21" s="186" t="s">
        <v>3090</v>
      </c>
      <c r="F21" s="187" t="s">
        <v>2832</v>
      </c>
      <c r="G21" s="187" t="s">
        <v>32586</v>
      </c>
      <c r="H21" s="186" t="s">
        <v>2354</v>
      </c>
      <c r="I21" s="186" t="s">
        <v>174</v>
      </c>
      <c r="J21" s="188" t="s">
        <v>2790</v>
      </c>
      <c r="K21" s="188" t="s">
        <v>39257</v>
      </c>
      <c r="L21" s="189" t="s">
        <v>306</v>
      </c>
      <c r="M21" s="189" t="s">
        <v>306</v>
      </c>
      <c r="N21" s="189" t="s">
        <v>687</v>
      </c>
      <c r="O21" s="189" t="s">
        <v>1079</v>
      </c>
      <c r="P21" s="189"/>
      <c r="Q21" s="189"/>
      <c r="R21" s="190" t="e">
        <f>IF([1]!Tabela22[[#This Row],[3]]="","",("2014/2015"))</f>
        <v>#REF!</v>
      </c>
      <c r="S21" s="191" t="s">
        <v>47</v>
      </c>
    </row>
    <row r="22" spans="1:19" x14ac:dyDescent="0.3">
      <c r="A22" s="184" t="s">
        <v>58</v>
      </c>
      <c r="B22" s="185">
        <v>264</v>
      </c>
      <c r="C22" s="184" t="s">
        <v>31776</v>
      </c>
      <c r="D22" s="184"/>
      <c r="E22" s="186" t="e">
        <f>IF([1]!Tabela22[[#This Row],[3]]="","",(INDEX(#REF!,MATCH(#REF!,#REF!,0))))</f>
        <v>#REF!</v>
      </c>
      <c r="F22" s="187" t="s">
        <v>39261</v>
      </c>
      <c r="G22" s="187">
        <v>3584</v>
      </c>
      <c r="H22" s="186" t="e">
        <f>IF([1]!Tabela22[[#This Row],[3]]="","",(INDEX(#REF!,MATCH(#REF!,#REF!,0))))</f>
        <v>#REF!</v>
      </c>
      <c r="I22" s="186" t="e">
        <f>IF([1]!Tabela22[[#This Row],[3]]="","",(INDEX(#REF!,MATCH(#REF!,#REF!,0))))</f>
        <v>#REF!</v>
      </c>
      <c r="J22" s="188" t="s">
        <v>39262</v>
      </c>
      <c r="K22" s="188" t="s">
        <v>39263</v>
      </c>
      <c r="L22" s="189" t="s">
        <v>39264</v>
      </c>
      <c r="M22" s="189" t="s">
        <v>2735</v>
      </c>
      <c r="N22" s="189" t="s">
        <v>39265</v>
      </c>
      <c r="O22" s="189" t="s">
        <v>2449</v>
      </c>
      <c r="P22" s="189"/>
      <c r="Q22" s="189"/>
      <c r="R22" s="190" t="e">
        <f>IF([1]!Tabela22[[#This Row],[3]]="","",("2014/2015"))</f>
        <v>#REF!</v>
      </c>
      <c r="S22" s="191" t="s">
        <v>47</v>
      </c>
    </row>
    <row r="23" spans="1:19" x14ac:dyDescent="0.3">
      <c r="A23" s="184" t="s">
        <v>58</v>
      </c>
      <c r="B23" s="185">
        <v>267</v>
      </c>
      <c r="C23" s="184" t="s">
        <v>1474</v>
      </c>
      <c r="D23" s="184"/>
      <c r="E23" s="186" t="e">
        <f>IF([1]!Tabela22[[#This Row],[3]]="","",(INDEX(#REF!,MATCH(#REF!,#REF!,0))))</f>
        <v>#REF!</v>
      </c>
      <c r="F23" s="187" t="s">
        <v>1476</v>
      </c>
      <c r="G23" s="187">
        <v>33101</v>
      </c>
      <c r="H23" s="186" t="e">
        <f>IF([1]!Tabela22[[#This Row],[3]]="","",(INDEX(#REF!,MATCH(#REF!,#REF!,0))))</f>
        <v>#REF!</v>
      </c>
      <c r="I23" s="186" t="e">
        <f>IF([1]!Tabela22[[#This Row],[3]]="","",(INDEX(#REF!,MATCH(#REF!,#REF!,0))))</f>
        <v>#REF!</v>
      </c>
      <c r="J23" s="188" t="s">
        <v>39266</v>
      </c>
      <c r="K23" s="188" t="s">
        <v>39267</v>
      </c>
      <c r="L23" s="189" t="s">
        <v>1478</v>
      </c>
      <c r="M23" s="189" t="s">
        <v>1478</v>
      </c>
      <c r="N23" s="189" t="s">
        <v>69</v>
      </c>
      <c r="O23" s="189" t="s">
        <v>72</v>
      </c>
      <c r="P23" s="189"/>
      <c r="Q23" s="189"/>
      <c r="R23" s="190" t="e">
        <f>IF([1]!Tabela22[[#This Row],[3]]="","",("2014/2015"))</f>
        <v>#REF!</v>
      </c>
      <c r="S23" s="191" t="s">
        <v>48</v>
      </c>
    </row>
    <row r="24" spans="1:19" x14ac:dyDescent="0.3">
      <c r="A24" s="184" t="s">
        <v>259</v>
      </c>
      <c r="B24" s="185">
        <v>267</v>
      </c>
      <c r="C24" s="184" t="s">
        <v>1474</v>
      </c>
      <c r="D24" s="184"/>
      <c r="E24" s="186" t="e">
        <f>IF([1]!Tabela22[[#This Row],[3]]="","",(INDEX(#REF!,MATCH(#REF!,#REF!,0))))</f>
        <v>#REF!</v>
      </c>
      <c r="F24" s="187" t="s">
        <v>1476</v>
      </c>
      <c r="G24" s="187">
        <v>33101</v>
      </c>
      <c r="H24" s="186" t="e">
        <f>IF([1]!Tabela22[[#This Row],[3]]="","",(INDEX(#REF!,MATCH(#REF!,#REF!,0))))</f>
        <v>#REF!</v>
      </c>
      <c r="I24" s="186" t="e">
        <f>IF([1]!Tabela22[[#This Row],[3]]="","",(INDEX(#REF!,MATCH(#REF!,#REF!,0))))</f>
        <v>#REF!</v>
      </c>
      <c r="J24" s="188" t="s">
        <v>39266</v>
      </c>
      <c r="K24" s="188" t="s">
        <v>39267</v>
      </c>
      <c r="L24" s="189" t="s">
        <v>1478</v>
      </c>
      <c r="M24" s="189" t="s">
        <v>1478</v>
      </c>
      <c r="N24" s="189" t="s">
        <v>69</v>
      </c>
      <c r="O24" s="189" t="s">
        <v>72</v>
      </c>
      <c r="P24" s="189"/>
      <c r="Q24" s="189"/>
      <c r="R24" s="190" t="e">
        <f>IF([1]!Tabela22[[#This Row],[3]]="","",("2014/2015"))</f>
        <v>#REF!</v>
      </c>
      <c r="S24" s="191" t="s">
        <v>48</v>
      </c>
    </row>
    <row r="25" spans="1:19" x14ac:dyDescent="0.3">
      <c r="A25" s="184" t="s">
        <v>143</v>
      </c>
      <c r="B25" s="185">
        <v>267</v>
      </c>
      <c r="C25" s="184" t="s">
        <v>1474</v>
      </c>
      <c r="D25" s="184"/>
      <c r="E25" s="186" t="e">
        <f>IF([1]!Tabela22[[#This Row],[3]]="","",(INDEX(#REF!,MATCH(#REF!,#REF!,0))))</f>
        <v>#REF!</v>
      </c>
      <c r="F25" s="187" t="s">
        <v>1476</v>
      </c>
      <c r="G25" s="187">
        <v>33101</v>
      </c>
      <c r="H25" s="186" t="e">
        <f>IF([1]!Tabela22[[#This Row],[3]]="","",(INDEX(#REF!,MATCH(#REF!,#REF!,0))))</f>
        <v>#REF!</v>
      </c>
      <c r="I25" s="186" t="e">
        <f>IF([1]!Tabela22[[#This Row],[3]]="","",(INDEX(#REF!,MATCH(#REF!,#REF!,0))))</f>
        <v>#REF!</v>
      </c>
      <c r="J25" s="188" t="s">
        <v>39266</v>
      </c>
      <c r="K25" s="188" t="s">
        <v>39267</v>
      </c>
      <c r="L25" s="189" t="s">
        <v>1478</v>
      </c>
      <c r="M25" s="189" t="s">
        <v>1478</v>
      </c>
      <c r="N25" s="189" t="s">
        <v>69</v>
      </c>
      <c r="O25" s="189" t="s">
        <v>72</v>
      </c>
      <c r="P25" s="189"/>
      <c r="Q25" s="189"/>
      <c r="R25" s="190" t="e">
        <f>IF([1]!Tabela22[[#This Row],[3]]="","",("2014/2015"))</f>
        <v>#REF!</v>
      </c>
      <c r="S25" s="191" t="s">
        <v>48</v>
      </c>
    </row>
    <row r="26" spans="1:19" x14ac:dyDescent="0.3">
      <c r="A26" s="184" t="s">
        <v>39244</v>
      </c>
      <c r="B26" s="185">
        <v>275</v>
      </c>
      <c r="C26" s="184" t="s">
        <v>39268</v>
      </c>
      <c r="D26" s="184"/>
      <c r="E26" s="186" t="e">
        <f>IF([1]!Tabela22[[#This Row],[3]]="","",(INDEX(#REF!,MATCH(#REF!,#REF!,0))))</f>
        <v>#REF!</v>
      </c>
      <c r="F26" s="187" t="s">
        <v>39269</v>
      </c>
      <c r="G26" s="187" t="s">
        <v>33742</v>
      </c>
      <c r="H26" s="186" t="e">
        <f>IF([1]!Tabela22[[#This Row],[3]]="","",(INDEX(#REF!,MATCH(#REF!,#REF!,0))))</f>
        <v>#REF!</v>
      </c>
      <c r="I26" s="186" t="e">
        <f>IF([1]!Tabela22[[#This Row],[3]]="","",(INDEX(#REF!,MATCH(#REF!,#REF!,0))))</f>
        <v>#REF!</v>
      </c>
      <c r="J26" s="192" t="s">
        <v>39270</v>
      </c>
      <c r="K26" s="192" t="s">
        <v>39271</v>
      </c>
      <c r="L26" s="189" t="s">
        <v>538</v>
      </c>
      <c r="M26" s="189" t="s">
        <v>423</v>
      </c>
      <c r="N26" s="189" t="s">
        <v>255</v>
      </c>
      <c r="O26" s="189" t="s">
        <v>256</v>
      </c>
      <c r="P26" s="189"/>
      <c r="Q26" s="189"/>
      <c r="R26" s="190" t="e">
        <f>IF([1]!Tabela22[[#This Row],[3]]="","",("2014/2015"))</f>
        <v>#REF!</v>
      </c>
      <c r="S26" s="191" t="s">
        <v>59</v>
      </c>
    </row>
    <row r="27" spans="1:19" x14ac:dyDescent="0.3">
      <c r="A27" s="184" t="s">
        <v>39272</v>
      </c>
      <c r="B27" s="185">
        <v>275</v>
      </c>
      <c r="C27" s="184" t="s">
        <v>39268</v>
      </c>
      <c r="D27" s="184"/>
      <c r="E27" s="186" t="e">
        <f>IF([1]!Tabela22[[#This Row],[3]]="","",(INDEX(#REF!,MATCH(#REF!,#REF!,0))))</f>
        <v>#REF!</v>
      </c>
      <c r="F27" s="187" t="s">
        <v>39269</v>
      </c>
      <c r="G27" s="187" t="s">
        <v>33742</v>
      </c>
      <c r="H27" s="186" t="e">
        <f>IF([1]!Tabela22[[#This Row],[3]]="","",(INDEX(#REF!,MATCH(#REF!,#REF!,0))))</f>
        <v>#REF!</v>
      </c>
      <c r="I27" s="186" t="e">
        <f>IF([1]!Tabela22[[#This Row],[3]]="","",(INDEX(#REF!,MATCH(#REF!,#REF!,0))))</f>
        <v>#REF!</v>
      </c>
      <c r="J27" s="192" t="s">
        <v>39270</v>
      </c>
      <c r="K27" s="192" t="s">
        <v>39271</v>
      </c>
      <c r="L27" s="189" t="s">
        <v>538</v>
      </c>
      <c r="M27" s="189" t="s">
        <v>423</v>
      </c>
      <c r="N27" s="189" t="s">
        <v>255</v>
      </c>
      <c r="O27" s="189" t="s">
        <v>256</v>
      </c>
      <c r="P27" s="189"/>
      <c r="Q27" s="189"/>
      <c r="R27" s="190" t="e">
        <f>IF([1]!Tabela22[[#This Row],[3]]="","",("2014/2015"))</f>
        <v>#REF!</v>
      </c>
      <c r="S27" s="191" t="s">
        <v>59</v>
      </c>
    </row>
    <row r="28" spans="1:19" x14ac:dyDescent="0.3">
      <c r="A28" s="184" t="s">
        <v>39273</v>
      </c>
      <c r="B28" s="185">
        <v>275</v>
      </c>
      <c r="C28" s="184" t="s">
        <v>39268</v>
      </c>
      <c r="D28" s="184"/>
      <c r="E28" s="186" t="e">
        <f>IF([1]!Tabela22[[#This Row],[3]]="","",(INDEX(#REF!,MATCH(#REF!,#REF!,0))))</f>
        <v>#REF!</v>
      </c>
      <c r="F28" s="187" t="s">
        <v>39269</v>
      </c>
      <c r="G28" s="187" t="s">
        <v>33742</v>
      </c>
      <c r="H28" s="186" t="e">
        <f>IF([1]!Tabela22[[#This Row],[3]]="","",(INDEX(#REF!,MATCH(#REF!,#REF!,0))))</f>
        <v>#REF!</v>
      </c>
      <c r="I28" s="186" t="e">
        <f>IF([1]!Tabela22[[#This Row],[3]]="","",(INDEX(#REF!,MATCH(#REF!,#REF!,0))))</f>
        <v>#REF!</v>
      </c>
      <c r="J28" s="192" t="s">
        <v>39270</v>
      </c>
      <c r="K28" s="192" t="s">
        <v>39271</v>
      </c>
      <c r="L28" s="189" t="s">
        <v>538</v>
      </c>
      <c r="M28" s="189" t="s">
        <v>423</v>
      </c>
      <c r="N28" s="189" t="s">
        <v>255</v>
      </c>
      <c r="O28" s="189" t="s">
        <v>256</v>
      </c>
      <c r="P28" s="189"/>
      <c r="Q28" s="189"/>
      <c r="R28" s="190" t="e">
        <f>IF([1]!Tabela22[[#This Row],[3]]="","",("2014/2015"))</f>
        <v>#REF!</v>
      </c>
      <c r="S28" s="191" t="s">
        <v>59</v>
      </c>
    </row>
    <row r="29" spans="1:19" x14ac:dyDescent="0.3">
      <c r="A29" s="184" t="s">
        <v>39274</v>
      </c>
      <c r="B29" s="185">
        <v>360</v>
      </c>
      <c r="C29" s="184" t="s">
        <v>39268</v>
      </c>
      <c r="D29" s="184"/>
      <c r="E29" s="186" t="e">
        <f>IF([1]!Tabela22[[#This Row],[3]]="","",(INDEX(#REF!,MATCH(#REF!,#REF!,0))))</f>
        <v>#REF!</v>
      </c>
      <c r="F29" s="187" t="s">
        <v>39269</v>
      </c>
      <c r="G29" s="187" t="s">
        <v>33742</v>
      </c>
      <c r="H29" s="186" t="e">
        <f>IF([1]!Tabela22[[#This Row],[3]]="","",(INDEX(#REF!,MATCH(#REF!,#REF!,0))))</f>
        <v>#REF!</v>
      </c>
      <c r="I29" s="186" t="e">
        <f>IF([1]!Tabela22[[#This Row],[3]]="","",(INDEX(#REF!,MATCH(#REF!,#REF!,0))))</f>
        <v>#REF!</v>
      </c>
      <c r="J29" s="192" t="s">
        <v>39275</v>
      </c>
      <c r="K29" s="192" t="s">
        <v>39271</v>
      </c>
      <c r="L29" s="189" t="s">
        <v>538</v>
      </c>
      <c r="M29" s="189" t="s">
        <v>423</v>
      </c>
      <c r="N29" s="189" t="s">
        <v>255</v>
      </c>
      <c r="O29" s="189" t="s">
        <v>256</v>
      </c>
      <c r="P29" s="189"/>
      <c r="Q29" s="189"/>
      <c r="R29" s="190" t="e">
        <f>IF([1]!Tabela22[[#This Row],[3]]="","",("2014/2015"))</f>
        <v>#REF!</v>
      </c>
      <c r="S29" s="191" t="s">
        <v>59</v>
      </c>
    </row>
    <row r="30" spans="1:19" x14ac:dyDescent="0.3">
      <c r="A30" s="184" t="s">
        <v>39274</v>
      </c>
      <c r="B30" s="185">
        <v>360</v>
      </c>
      <c r="C30" s="184" t="s">
        <v>39268</v>
      </c>
      <c r="D30" s="184"/>
      <c r="E30" s="186" t="e">
        <f>IF([1]!Tabela22[[#This Row],[3]]="","",(INDEX(#REF!,MATCH(#REF!,#REF!,0))))</f>
        <v>#REF!</v>
      </c>
      <c r="F30" s="187" t="s">
        <v>39269</v>
      </c>
      <c r="G30" s="187" t="s">
        <v>33742</v>
      </c>
      <c r="H30" s="186" t="e">
        <f>IF([1]!Tabela22[[#This Row],[3]]="","",(INDEX(#REF!,MATCH(#REF!,#REF!,0))))</f>
        <v>#REF!</v>
      </c>
      <c r="I30" s="186" t="e">
        <f>IF([1]!Tabela22[[#This Row],[3]]="","",(INDEX(#REF!,MATCH(#REF!,#REF!,0))))</f>
        <v>#REF!</v>
      </c>
      <c r="J30" s="192" t="s">
        <v>39275</v>
      </c>
      <c r="K30" s="192" t="s">
        <v>39271</v>
      </c>
      <c r="L30" s="189" t="s">
        <v>538</v>
      </c>
      <c r="M30" s="189" t="s">
        <v>423</v>
      </c>
      <c r="N30" s="189" t="s">
        <v>255</v>
      </c>
      <c r="O30" s="189" t="s">
        <v>256</v>
      </c>
      <c r="P30" s="189"/>
      <c r="Q30" s="189"/>
      <c r="R30" s="190" t="e">
        <f>IF([1]!Tabela22[[#This Row],[3]]="","",("2014/2015"))</f>
        <v>#REF!</v>
      </c>
      <c r="S30" s="191" t="s">
        <v>59</v>
      </c>
    </row>
    <row r="31" spans="1:19" x14ac:dyDescent="0.3">
      <c r="A31" s="184" t="s">
        <v>39274</v>
      </c>
      <c r="B31" s="185">
        <v>360</v>
      </c>
      <c r="C31" s="184" t="s">
        <v>39268</v>
      </c>
      <c r="D31" s="184"/>
      <c r="E31" s="186" t="e">
        <f>IF([1]!Tabela22[[#This Row],[3]]="","",(INDEX(#REF!,MATCH(#REF!,#REF!,0))))</f>
        <v>#REF!</v>
      </c>
      <c r="F31" s="187" t="s">
        <v>39269</v>
      </c>
      <c r="G31" s="187" t="s">
        <v>33742</v>
      </c>
      <c r="H31" s="186" t="e">
        <f>IF([1]!Tabela22[[#This Row],[3]]="","",(INDEX(#REF!,MATCH(#REF!,#REF!,0))))</f>
        <v>#REF!</v>
      </c>
      <c r="I31" s="186" t="e">
        <f>IF([1]!Tabela22[[#This Row],[3]]="","",(INDEX(#REF!,MATCH(#REF!,#REF!,0))))</f>
        <v>#REF!</v>
      </c>
      <c r="J31" s="192" t="s">
        <v>39275</v>
      </c>
      <c r="K31" s="192" t="s">
        <v>39271</v>
      </c>
      <c r="L31" s="189" t="s">
        <v>538</v>
      </c>
      <c r="M31" s="189" t="s">
        <v>423</v>
      </c>
      <c r="N31" s="189" t="s">
        <v>255</v>
      </c>
      <c r="O31" s="189" t="s">
        <v>256</v>
      </c>
      <c r="P31" s="189"/>
      <c r="Q31" s="189"/>
      <c r="R31" s="190" t="e">
        <f>IF([1]!Tabela22[[#This Row],[3]]="","",("2014/2015"))</f>
        <v>#REF!</v>
      </c>
      <c r="S31" s="191" t="s">
        <v>59</v>
      </c>
    </row>
    <row r="32" spans="1:19" x14ac:dyDescent="0.3">
      <c r="A32" s="184" t="s">
        <v>39274</v>
      </c>
      <c r="B32" s="185">
        <v>360</v>
      </c>
      <c r="C32" s="184" t="s">
        <v>39268</v>
      </c>
      <c r="D32" s="184"/>
      <c r="E32" s="186" t="e">
        <f>IF([1]!Tabela22[[#This Row],[3]]="","",(INDEX(#REF!,MATCH(#REF!,#REF!,0))))</f>
        <v>#REF!</v>
      </c>
      <c r="F32" s="187" t="s">
        <v>39269</v>
      </c>
      <c r="G32" s="187" t="s">
        <v>33742</v>
      </c>
      <c r="H32" s="186" t="e">
        <f>IF([1]!Tabela22[[#This Row],[3]]="","",(INDEX(#REF!,MATCH(#REF!,#REF!,0))))</f>
        <v>#REF!</v>
      </c>
      <c r="I32" s="186" t="e">
        <f>IF([1]!Tabela22[[#This Row],[3]]="","",(INDEX(#REF!,MATCH(#REF!,#REF!,0))))</f>
        <v>#REF!</v>
      </c>
      <c r="J32" s="192" t="s">
        <v>39275</v>
      </c>
      <c r="K32" s="192" t="s">
        <v>39271</v>
      </c>
      <c r="L32" s="189" t="s">
        <v>538</v>
      </c>
      <c r="M32" s="189" t="s">
        <v>423</v>
      </c>
      <c r="N32" s="189" t="s">
        <v>255</v>
      </c>
      <c r="O32" s="189" t="s">
        <v>256</v>
      </c>
      <c r="P32" s="189"/>
      <c r="Q32" s="189"/>
      <c r="R32" s="190" t="e">
        <f>IF([1]!Tabela22[[#This Row],[3]]="","",("2014/2015"))</f>
        <v>#REF!</v>
      </c>
      <c r="S32" s="191" t="s">
        <v>59</v>
      </c>
    </row>
    <row r="33" spans="1:19" x14ac:dyDescent="0.3">
      <c r="A33" s="184" t="s">
        <v>143</v>
      </c>
      <c r="B33" s="185">
        <v>396</v>
      </c>
      <c r="C33" s="184" t="s">
        <v>2857</v>
      </c>
      <c r="D33" s="184"/>
      <c r="E33" s="186" t="s">
        <v>3801</v>
      </c>
      <c r="F33" s="187" t="s">
        <v>2859</v>
      </c>
      <c r="G33" s="187" t="s">
        <v>3802</v>
      </c>
      <c r="H33" s="186" t="s">
        <v>3803</v>
      </c>
      <c r="I33" s="186" t="s">
        <v>331</v>
      </c>
      <c r="J33" s="188" t="s">
        <v>2861</v>
      </c>
      <c r="K33" s="188" t="s">
        <v>39276</v>
      </c>
      <c r="L33" s="189" t="s">
        <v>44</v>
      </c>
      <c r="M33" s="189" t="s">
        <v>44</v>
      </c>
      <c r="N33" s="189" t="s">
        <v>90</v>
      </c>
      <c r="O33" s="189" t="s">
        <v>256</v>
      </c>
      <c r="P33" s="189"/>
      <c r="Q33" s="189"/>
      <c r="R33" s="190" t="e">
        <f>IF([1]!Tabela22[[#This Row],[3]]="","",("2014/2015"))</f>
        <v>#REF!</v>
      </c>
      <c r="S33" s="191" t="s">
        <v>59</v>
      </c>
    </row>
    <row r="34" spans="1:19" x14ac:dyDescent="0.3">
      <c r="A34" s="184" t="s">
        <v>58</v>
      </c>
      <c r="B34" s="185">
        <v>396</v>
      </c>
      <c r="C34" s="184" t="s">
        <v>2857</v>
      </c>
      <c r="D34" s="184"/>
      <c r="E34" s="186" t="s">
        <v>3801</v>
      </c>
      <c r="F34" s="187" t="s">
        <v>2859</v>
      </c>
      <c r="G34" s="187" t="s">
        <v>3802</v>
      </c>
      <c r="H34" s="186" t="s">
        <v>3803</v>
      </c>
      <c r="I34" s="186" t="s">
        <v>331</v>
      </c>
      <c r="J34" s="188" t="s">
        <v>2861</v>
      </c>
      <c r="K34" s="188" t="s">
        <v>39276</v>
      </c>
      <c r="L34" s="189" t="s">
        <v>44</v>
      </c>
      <c r="M34" s="189" t="s">
        <v>44</v>
      </c>
      <c r="N34" s="189" t="s">
        <v>90</v>
      </c>
      <c r="O34" s="189" t="s">
        <v>256</v>
      </c>
      <c r="P34" s="189"/>
      <c r="Q34" s="189"/>
      <c r="R34" s="190" t="e">
        <f>IF([1]!Tabela22[[#This Row],[3]]="","",("2014/2015"))</f>
        <v>#REF!</v>
      </c>
      <c r="S34" s="191" t="s">
        <v>59</v>
      </c>
    </row>
    <row r="35" spans="1:19" x14ac:dyDescent="0.3">
      <c r="A35" s="184" t="s">
        <v>62</v>
      </c>
      <c r="B35" s="185">
        <v>396</v>
      </c>
      <c r="C35" s="184" t="s">
        <v>2857</v>
      </c>
      <c r="D35" s="184"/>
      <c r="E35" s="186" t="s">
        <v>3801</v>
      </c>
      <c r="F35" s="187" t="s">
        <v>2859</v>
      </c>
      <c r="G35" s="187" t="s">
        <v>3802</v>
      </c>
      <c r="H35" s="186" t="s">
        <v>3803</v>
      </c>
      <c r="I35" s="186" t="s">
        <v>331</v>
      </c>
      <c r="J35" s="188" t="s">
        <v>2861</v>
      </c>
      <c r="K35" s="188" t="s">
        <v>39276</v>
      </c>
      <c r="L35" s="189" t="s">
        <v>44</v>
      </c>
      <c r="M35" s="189" t="s">
        <v>44</v>
      </c>
      <c r="N35" s="189" t="s">
        <v>90</v>
      </c>
      <c r="O35" s="189" t="s">
        <v>256</v>
      </c>
      <c r="P35" s="189"/>
      <c r="Q35" s="189"/>
      <c r="R35" s="190" t="e">
        <f>IF([1]!Tabela22[[#This Row],[3]]="","",("2014/2015"))</f>
        <v>#REF!</v>
      </c>
      <c r="S35" s="191" t="s">
        <v>59</v>
      </c>
    </row>
    <row r="36" spans="1:19" x14ac:dyDescent="0.3">
      <c r="A36" s="193" t="s">
        <v>39277</v>
      </c>
      <c r="B36" s="181">
        <v>410</v>
      </c>
      <c r="C36" s="184" t="s">
        <v>39256</v>
      </c>
      <c r="D36" s="184"/>
      <c r="E36" s="190" t="s">
        <v>3090</v>
      </c>
      <c r="F36" s="187" t="s">
        <v>2832</v>
      </c>
      <c r="G36" s="194" t="s">
        <v>32586</v>
      </c>
      <c r="H36" s="190" t="s">
        <v>2354</v>
      </c>
      <c r="I36" s="190" t="s">
        <v>174</v>
      </c>
      <c r="J36" s="188" t="s">
        <v>2790</v>
      </c>
      <c r="K36" s="188" t="s">
        <v>39257</v>
      </c>
      <c r="L36" s="189" t="s">
        <v>306</v>
      </c>
      <c r="M36" s="189" t="s">
        <v>306</v>
      </c>
      <c r="N36" s="189" t="s">
        <v>687</v>
      </c>
      <c r="O36" s="189" t="s">
        <v>1079</v>
      </c>
      <c r="P36" s="189"/>
      <c r="Q36" s="189"/>
      <c r="R36" s="190" t="e">
        <f>IF([1]!Tabela22[[#This Row],[3]]="","",("2014/2015"))</f>
        <v>#REF!</v>
      </c>
      <c r="S36" s="85" t="s">
        <v>47</v>
      </c>
    </row>
    <row r="37" spans="1:19" x14ac:dyDescent="0.3">
      <c r="A37" s="193" t="s">
        <v>58</v>
      </c>
      <c r="B37" s="181">
        <v>458</v>
      </c>
      <c r="C37" s="184" t="s">
        <v>1528</v>
      </c>
      <c r="D37" s="184"/>
      <c r="E37" s="190" t="s">
        <v>1529</v>
      </c>
      <c r="F37" s="187" t="s">
        <v>39278</v>
      </c>
      <c r="G37" s="194" t="s">
        <v>39279</v>
      </c>
      <c r="H37" s="190" t="s">
        <v>39280</v>
      </c>
      <c r="I37" s="190" t="s">
        <v>579</v>
      </c>
      <c r="J37" s="188" t="s">
        <v>39281</v>
      </c>
      <c r="K37" s="187" t="s">
        <v>39282</v>
      </c>
      <c r="L37" s="189" t="s">
        <v>2382</v>
      </c>
      <c r="M37" s="189" t="s">
        <v>2566</v>
      </c>
      <c r="N37" s="189" t="s">
        <v>39283</v>
      </c>
      <c r="O37" s="189" t="s">
        <v>1707</v>
      </c>
      <c r="P37" s="189"/>
      <c r="Q37" s="189"/>
      <c r="R37" s="190" t="s">
        <v>47</v>
      </c>
      <c r="S37" s="85" t="s">
        <v>47</v>
      </c>
    </row>
    <row r="38" spans="1:19" x14ac:dyDescent="0.3">
      <c r="A38" s="193" t="s">
        <v>158</v>
      </c>
      <c r="B38" s="181">
        <v>474</v>
      </c>
      <c r="C38" s="184" t="s">
        <v>39284</v>
      </c>
      <c r="D38" s="184"/>
      <c r="E38" s="190" t="s">
        <v>39285</v>
      </c>
      <c r="F38" s="187" t="s">
        <v>39286</v>
      </c>
      <c r="G38" s="194">
        <v>33076</v>
      </c>
      <c r="H38" s="190" t="s">
        <v>20356</v>
      </c>
      <c r="I38" s="190" t="s">
        <v>369</v>
      </c>
      <c r="J38" s="188" t="s">
        <v>39287</v>
      </c>
      <c r="K38" s="188" t="s">
        <v>39288</v>
      </c>
      <c r="L38" s="189" t="s">
        <v>1353</v>
      </c>
      <c r="M38" s="189" t="s">
        <v>383</v>
      </c>
      <c r="N38" s="189" t="s">
        <v>152</v>
      </c>
      <c r="O38" s="189" t="s">
        <v>1079</v>
      </c>
      <c r="P38" s="189"/>
      <c r="Q38" s="189"/>
      <c r="R38" s="190" t="e">
        <f>IF([1]!Tabela22[[#This Row],[3]]="","",("2014/2015"))</f>
        <v>#REF!</v>
      </c>
      <c r="S38" s="85" t="s">
        <v>47</v>
      </c>
    </row>
    <row r="39" spans="1:19" x14ac:dyDescent="0.3">
      <c r="A39" s="193" t="s">
        <v>39289</v>
      </c>
      <c r="B39" s="181">
        <v>566</v>
      </c>
      <c r="C39" s="184" t="s">
        <v>3342</v>
      </c>
      <c r="D39" s="184"/>
      <c r="E39" s="190" t="e">
        <f>IF([1]!Tabela22[[#This Row],[3]]="","",(INDEX(#REF!,MATCH(#REF!,#REF!,0))))</f>
        <v>#REF!</v>
      </c>
      <c r="F39" s="187" t="s">
        <v>3344</v>
      </c>
      <c r="G39" s="194" t="s">
        <v>3345</v>
      </c>
      <c r="H39" s="190" t="e">
        <f>IF([1]!Tabela22[[#This Row],[3]]="","",(INDEX(#REF!,MATCH(#REF!,#REF!,0))))</f>
        <v>#REF!</v>
      </c>
      <c r="I39" s="190" t="e">
        <f>IF([1]!Tabela22[[#This Row],[3]]="","",(INDEX(#REF!,MATCH(#REF!,#REF!,0))))</f>
        <v>#REF!</v>
      </c>
      <c r="J39" s="188" t="s">
        <v>3347</v>
      </c>
      <c r="K39" s="188" t="s">
        <v>39290</v>
      </c>
      <c r="L39" s="189" t="s">
        <v>103</v>
      </c>
      <c r="M39" s="189" t="s">
        <v>44</v>
      </c>
      <c r="N39" s="189" t="s">
        <v>283</v>
      </c>
      <c r="O39" s="189" t="s">
        <v>46</v>
      </c>
      <c r="P39" s="189"/>
      <c r="Q39" s="189"/>
      <c r="R39" s="190" t="e">
        <f>IF([1]!Tabela22[[#This Row],[3]]="","",("2014/2015"))</f>
        <v>#REF!</v>
      </c>
      <c r="S39" s="85" t="s">
        <v>47</v>
      </c>
    </row>
    <row r="40" spans="1:19" x14ac:dyDescent="0.3">
      <c r="A40" s="193" t="s">
        <v>39289</v>
      </c>
      <c r="B40" s="181">
        <v>566</v>
      </c>
      <c r="C40" s="184" t="s">
        <v>3342</v>
      </c>
      <c r="D40" s="184"/>
      <c r="E40" s="190" t="e">
        <f>IF([1]!Tabela22[[#This Row],[3]]="","",(INDEX(#REF!,MATCH(#REF!,#REF!,0))))</f>
        <v>#REF!</v>
      </c>
      <c r="F40" s="187" t="s">
        <v>3344</v>
      </c>
      <c r="G40" s="194" t="s">
        <v>3345</v>
      </c>
      <c r="H40" s="190" t="e">
        <f>IF([1]!Tabela22[[#This Row],[3]]="","",(INDEX(#REF!,MATCH(#REF!,#REF!,0))))</f>
        <v>#REF!</v>
      </c>
      <c r="I40" s="190" t="e">
        <f>IF([1]!Tabela22[[#This Row],[3]]="","",(INDEX(#REF!,MATCH(#REF!,#REF!,0))))</f>
        <v>#REF!</v>
      </c>
      <c r="J40" s="188" t="s">
        <v>3347</v>
      </c>
      <c r="K40" s="188" t="s">
        <v>39290</v>
      </c>
      <c r="L40" s="189" t="s">
        <v>103</v>
      </c>
      <c r="M40" s="189" t="s">
        <v>44</v>
      </c>
      <c r="N40" s="189" t="s">
        <v>283</v>
      </c>
      <c r="O40" s="189" t="s">
        <v>46</v>
      </c>
      <c r="P40" s="189"/>
      <c r="Q40" s="189"/>
      <c r="R40" s="190" t="e">
        <f>IF([1]!Tabela22[[#This Row],[3]]="","",("2014/2015"))</f>
        <v>#REF!</v>
      </c>
      <c r="S40" s="85" t="s">
        <v>47</v>
      </c>
    </row>
    <row r="41" spans="1:19" x14ac:dyDescent="0.3">
      <c r="A41" s="193" t="s">
        <v>39291</v>
      </c>
      <c r="B41" s="181">
        <v>568</v>
      </c>
      <c r="C41" s="184" t="s">
        <v>936</v>
      </c>
      <c r="D41" s="184"/>
      <c r="E41" s="190" t="e">
        <f>IF([1]!Tabela22[[#This Row],[3]]="","",(INDEX(#REF!,MATCH(#REF!,#REF!,0))))</f>
        <v>#REF!</v>
      </c>
      <c r="F41" s="187" t="s">
        <v>39292</v>
      </c>
      <c r="G41" s="194">
        <v>40225</v>
      </c>
      <c r="H41" s="190" t="e">
        <f>IF([1]!Tabela22[[#This Row],[3]]="","",(INDEX(#REF!,MATCH(#REF!,#REF!,0))))</f>
        <v>#REF!</v>
      </c>
      <c r="I41" s="190" t="e">
        <f>IF([1]!Tabela22[[#This Row],[3]]="","",(INDEX(#REF!,MATCH(#REF!,#REF!,0))))</f>
        <v>#REF!</v>
      </c>
      <c r="J41" s="192" t="s">
        <v>940</v>
      </c>
      <c r="K41" s="192" t="s">
        <v>39293</v>
      </c>
      <c r="L41" s="189" t="s">
        <v>267</v>
      </c>
      <c r="M41" s="189" t="s">
        <v>267</v>
      </c>
      <c r="N41" s="189" t="s">
        <v>71</v>
      </c>
      <c r="O41" s="189" t="s">
        <v>70</v>
      </c>
      <c r="P41" s="189"/>
      <c r="Q41" s="189"/>
      <c r="R41" s="190" t="e">
        <f>IF([1]!Tabela22[[#This Row],[3]]="","",("2014/2015"))</f>
        <v>#REF!</v>
      </c>
      <c r="S41" s="85" t="s">
        <v>59</v>
      </c>
    </row>
    <row r="42" spans="1:19" x14ac:dyDescent="0.3">
      <c r="A42" s="193" t="s">
        <v>39294</v>
      </c>
      <c r="B42" s="181">
        <v>581</v>
      </c>
      <c r="C42" s="184" t="s">
        <v>466</v>
      </c>
      <c r="D42" s="184"/>
      <c r="E42" s="190" t="e">
        <f>IF([1]!Tabela22[[#This Row],[3]]="","",(INDEX(#REF!,MATCH(#REF!,#REF!,0))))</f>
        <v>#REF!</v>
      </c>
      <c r="F42" s="187" t="s">
        <v>39295</v>
      </c>
      <c r="G42" s="194">
        <v>50038</v>
      </c>
      <c r="H42" s="190" t="s">
        <v>39296</v>
      </c>
      <c r="I42" s="190" t="e">
        <f>IF([1]!Tabela22[[#This Row],[3]]="","",(INDEX(#REF!,MATCH(#REF!,#REF!,0))))</f>
        <v>#REF!</v>
      </c>
      <c r="J42" s="188" t="s">
        <v>39297</v>
      </c>
      <c r="K42" s="188" t="s">
        <v>39298</v>
      </c>
      <c r="L42" s="189" t="s">
        <v>39299</v>
      </c>
      <c r="M42" s="189" t="s">
        <v>39299</v>
      </c>
      <c r="N42" s="189" t="s">
        <v>246</v>
      </c>
      <c r="O42" s="189" t="s">
        <v>92</v>
      </c>
      <c r="P42" s="189"/>
      <c r="Q42" s="189"/>
      <c r="R42" s="190" t="e">
        <f>IF([1]!Tabela22[[#This Row],[3]]="","",("2014/2015"))</f>
        <v>#REF!</v>
      </c>
      <c r="S42" s="85" t="s">
        <v>47</v>
      </c>
    </row>
    <row r="43" spans="1:19" x14ac:dyDescent="0.3">
      <c r="A43" s="193" t="s">
        <v>91</v>
      </c>
      <c r="B43" s="181">
        <v>621</v>
      </c>
      <c r="C43" s="184" t="s">
        <v>2843</v>
      </c>
      <c r="D43" s="184"/>
      <c r="E43" s="190" t="s">
        <v>2844</v>
      </c>
      <c r="F43" s="187" t="s">
        <v>2845</v>
      </c>
      <c r="G43" s="194">
        <v>81806</v>
      </c>
      <c r="H43" s="190" t="s">
        <v>1123</v>
      </c>
      <c r="I43" s="190" t="s">
        <v>501</v>
      </c>
      <c r="J43" s="188" t="s">
        <v>2847</v>
      </c>
      <c r="K43" s="188" t="s">
        <v>39300</v>
      </c>
      <c r="L43" s="189" t="s">
        <v>722</v>
      </c>
      <c r="M43" s="189" t="s">
        <v>722</v>
      </c>
      <c r="N43" s="189" t="s">
        <v>246</v>
      </c>
      <c r="O43" s="189" t="s">
        <v>70</v>
      </c>
      <c r="P43" s="189"/>
      <c r="Q43" s="189"/>
      <c r="R43" s="190" t="e">
        <f>IF([1]!Tabela22[[#This Row],[3]]="","",("2014/2015"))</f>
        <v>#REF!</v>
      </c>
      <c r="S43" s="85" t="s">
        <v>59</v>
      </c>
    </row>
    <row r="44" spans="1:19" x14ac:dyDescent="0.3">
      <c r="A44" s="193" t="s">
        <v>155</v>
      </c>
      <c r="B44" s="181">
        <v>631</v>
      </c>
      <c r="C44" s="184" t="s">
        <v>837</v>
      </c>
      <c r="D44" s="184"/>
      <c r="E44" s="190" t="s">
        <v>39301</v>
      </c>
      <c r="F44" s="187" t="s">
        <v>839</v>
      </c>
      <c r="G44" s="194">
        <v>1100</v>
      </c>
      <c r="H44" s="190" t="s">
        <v>1383</v>
      </c>
      <c r="I44" s="190" t="s">
        <v>331</v>
      </c>
      <c r="J44" s="188" t="s">
        <v>3767</v>
      </c>
      <c r="K44" s="188" t="s">
        <v>39302</v>
      </c>
      <c r="L44" s="189" t="s">
        <v>3006</v>
      </c>
      <c r="M44" s="189" t="s">
        <v>267</v>
      </c>
      <c r="N44" s="189"/>
      <c r="O44" s="189"/>
      <c r="P44" s="189"/>
      <c r="Q44" s="189"/>
      <c r="R44" s="190" t="e">
        <f>IF([1]!Tabela22[[#This Row],[3]]="","",("2014/2015"))</f>
        <v>#REF!</v>
      </c>
      <c r="S44" s="85" t="s">
        <v>59</v>
      </c>
    </row>
    <row r="45" spans="1:19" x14ac:dyDescent="0.3">
      <c r="A45" s="193" t="s">
        <v>77</v>
      </c>
      <c r="B45" s="181">
        <v>638</v>
      </c>
      <c r="C45" s="184" t="s">
        <v>1257</v>
      </c>
      <c r="D45" s="184"/>
      <c r="E45" s="190" t="e">
        <f>IF([1]!Tabela22[[#This Row],[3]]="","",(INDEX(#REF!,MATCH(#REF!,#REF!,0))))</f>
        <v>#REF!</v>
      </c>
      <c r="F45" s="187" t="s">
        <v>4122</v>
      </c>
      <c r="G45" s="194" t="s">
        <v>1260</v>
      </c>
      <c r="H45" s="190" t="e">
        <f>IF([1]!Tabela22[[#This Row],[3]]="","",(INDEX(#REF!,MATCH(#REF!,#REF!,0))))</f>
        <v>#REF!</v>
      </c>
      <c r="I45" s="190" t="e">
        <f>IF([1]!Tabela22[[#This Row],[3]]="","",(INDEX(#REF!,MATCH(#REF!,#REF!,0))))</f>
        <v>#REF!</v>
      </c>
      <c r="J45" s="188" t="s">
        <v>39303</v>
      </c>
      <c r="K45" s="188" t="s">
        <v>39304</v>
      </c>
      <c r="L45" s="189" t="s">
        <v>4028</v>
      </c>
      <c r="M45" s="189" t="s">
        <v>423</v>
      </c>
      <c r="N45" s="189" t="s">
        <v>90</v>
      </c>
      <c r="O45" s="189" t="s">
        <v>89</v>
      </c>
      <c r="P45" s="189"/>
      <c r="Q45" s="189"/>
      <c r="R45" s="190" t="e">
        <f>IF([1]!Tabela22[[#This Row],[3]]="","",("2014/2015"))</f>
        <v>#REF!</v>
      </c>
      <c r="S45" s="85" t="s">
        <v>59</v>
      </c>
    </row>
    <row r="46" spans="1:19" x14ac:dyDescent="0.3">
      <c r="A46" s="193" t="s">
        <v>39289</v>
      </c>
      <c r="B46" s="181">
        <v>642</v>
      </c>
      <c r="C46" s="184" t="s">
        <v>1085</v>
      </c>
      <c r="D46" s="184"/>
      <c r="E46" s="190" t="e">
        <f>IF([1]!Tabela22[[#This Row],[3]]="","",(INDEX(#REF!,MATCH(#REF!,#REF!,0))))</f>
        <v>#REF!</v>
      </c>
      <c r="F46" s="187" t="s">
        <v>1087</v>
      </c>
      <c r="G46" s="194">
        <v>38071</v>
      </c>
      <c r="H46" s="190" t="e">
        <f>IF([1]!Tabela22[[#This Row],[3]]="","",(INDEX(#REF!,MATCH(#REF!,#REF!,0))))</f>
        <v>#REF!</v>
      </c>
      <c r="I46" s="190" t="e">
        <f>IF([1]!Tabela22[[#This Row],[3]]="","",(INDEX(#REF!,MATCH(#REF!,#REF!,0))))</f>
        <v>#REF!</v>
      </c>
      <c r="J46" s="188" t="s">
        <v>1089</v>
      </c>
      <c r="K46" s="188" t="s">
        <v>39305</v>
      </c>
      <c r="L46" s="189" t="s">
        <v>552</v>
      </c>
      <c r="M46" s="189" t="s">
        <v>552</v>
      </c>
      <c r="N46" s="189" t="s">
        <v>45</v>
      </c>
      <c r="O46" s="189" t="s">
        <v>1090</v>
      </c>
      <c r="P46" s="189"/>
      <c r="Q46" s="189"/>
      <c r="R46" s="190" t="e">
        <f>IF([1]!Tabela22[[#This Row],[3]]="","",("2014/2015"))</f>
        <v>#REF!</v>
      </c>
      <c r="S46" s="85" t="s">
        <v>59</v>
      </c>
    </row>
    <row r="47" spans="1:19" x14ac:dyDescent="0.3">
      <c r="A47" s="193" t="s">
        <v>39289</v>
      </c>
      <c r="B47" s="181">
        <v>643</v>
      </c>
      <c r="C47" s="184" t="s">
        <v>640</v>
      </c>
      <c r="D47" s="184"/>
      <c r="E47" s="190" t="e">
        <f>IF([1]!Tabela22[[#This Row],[3]]="","",(INDEX(#REF!,MATCH(#REF!,#REF!,0))))</f>
        <v>#REF!</v>
      </c>
      <c r="F47" s="187" t="s">
        <v>2849</v>
      </c>
      <c r="G47" s="194">
        <v>30202</v>
      </c>
      <c r="H47" s="190" t="e">
        <f>IF([1]!Tabela22[[#This Row],[3]]="","",(INDEX(#REF!,MATCH(#REF!,#REF!,0))))</f>
        <v>#REF!</v>
      </c>
      <c r="I47" s="190" t="e">
        <f>IF([1]!Tabela22[[#This Row],[3]]="","",(INDEX(#REF!,MATCH(#REF!,#REF!,0))))</f>
        <v>#REF!</v>
      </c>
      <c r="J47" s="188" t="s">
        <v>644</v>
      </c>
      <c r="K47" s="188" t="s">
        <v>39306</v>
      </c>
      <c r="L47" s="189" t="s">
        <v>112</v>
      </c>
      <c r="M47" s="189" t="s">
        <v>113</v>
      </c>
      <c r="N47" s="189" t="s">
        <v>246</v>
      </c>
      <c r="O47" s="189" t="s">
        <v>89</v>
      </c>
      <c r="P47" s="189"/>
      <c r="Q47" s="189"/>
      <c r="R47" s="190" t="e">
        <f>IF([1]!Tabela22[[#This Row],[3]]="","",("2014/2015"))</f>
        <v>#REF!</v>
      </c>
      <c r="S47" s="85" t="s">
        <v>59</v>
      </c>
    </row>
    <row r="48" spans="1:19" x14ac:dyDescent="0.3">
      <c r="A48" s="193" t="s">
        <v>62</v>
      </c>
      <c r="B48" s="181">
        <v>646</v>
      </c>
      <c r="C48" s="184" t="s">
        <v>3000</v>
      </c>
      <c r="D48" s="184"/>
      <c r="E48" s="190" t="s">
        <v>39307</v>
      </c>
      <c r="F48" s="187" t="s">
        <v>39308</v>
      </c>
      <c r="G48" s="194">
        <v>70103</v>
      </c>
      <c r="H48" s="190" t="s">
        <v>5969</v>
      </c>
      <c r="I48" s="190" t="s">
        <v>101</v>
      </c>
      <c r="J48" s="188" t="s">
        <v>3005</v>
      </c>
      <c r="K48" s="188" t="s">
        <v>39309</v>
      </c>
      <c r="L48" s="189" t="s">
        <v>224</v>
      </c>
      <c r="M48" s="189" t="s">
        <v>225</v>
      </c>
      <c r="N48" s="189" t="s">
        <v>152</v>
      </c>
      <c r="O48" s="189" t="s">
        <v>92</v>
      </c>
      <c r="P48" s="189"/>
      <c r="Q48" s="189"/>
      <c r="R48" s="190" t="e">
        <f>IF([1]!Tabela22[[#This Row],[3]]="","",("2014/2015"))</f>
        <v>#REF!</v>
      </c>
      <c r="S48" s="85" t="s">
        <v>59</v>
      </c>
    </row>
    <row r="49" spans="1:19" x14ac:dyDescent="0.3">
      <c r="A49" s="193" t="s">
        <v>143</v>
      </c>
      <c r="B49" s="181">
        <v>666</v>
      </c>
      <c r="C49" s="184" t="s">
        <v>2893</v>
      </c>
      <c r="D49" s="184"/>
      <c r="E49" s="190" t="s">
        <v>2894</v>
      </c>
      <c r="F49" s="187"/>
      <c r="G49" s="194"/>
      <c r="H49" s="190" t="s">
        <v>3683</v>
      </c>
      <c r="I49" s="190" t="s">
        <v>84</v>
      </c>
      <c r="J49" s="188" t="s">
        <v>39310</v>
      </c>
      <c r="K49" s="188" t="s">
        <v>39311</v>
      </c>
      <c r="L49" s="189" t="s">
        <v>112</v>
      </c>
      <c r="M49" s="189" t="s">
        <v>44</v>
      </c>
      <c r="N49" s="189" t="s">
        <v>90</v>
      </c>
      <c r="O49" s="189" t="s">
        <v>89</v>
      </c>
      <c r="P49" s="189"/>
      <c r="Q49" s="189"/>
      <c r="R49" s="190" t="e">
        <f>IF([1]!Tabela22[[#This Row],[3]]="","",("2014/2015"))</f>
        <v>#REF!</v>
      </c>
      <c r="S49" s="85" t="s">
        <v>59</v>
      </c>
    </row>
    <row r="50" spans="1:19" x14ac:dyDescent="0.3">
      <c r="A50" s="193" t="s">
        <v>91</v>
      </c>
      <c r="B50" s="181">
        <v>666</v>
      </c>
      <c r="C50" s="184" t="s">
        <v>2893</v>
      </c>
      <c r="D50" s="184"/>
      <c r="E50" s="190" t="s">
        <v>2894</v>
      </c>
      <c r="F50" s="187"/>
      <c r="G50" s="194"/>
      <c r="H50" s="190" t="s">
        <v>3683</v>
      </c>
      <c r="I50" s="190" t="s">
        <v>84</v>
      </c>
      <c r="J50" s="188" t="s">
        <v>39310</v>
      </c>
      <c r="K50" s="188" t="s">
        <v>39311</v>
      </c>
      <c r="L50" s="189" t="s">
        <v>112</v>
      </c>
      <c r="M50" s="189" t="s">
        <v>44</v>
      </c>
      <c r="N50" s="189" t="s">
        <v>90</v>
      </c>
      <c r="O50" s="189" t="s">
        <v>89</v>
      </c>
      <c r="P50" s="189"/>
      <c r="Q50" s="189"/>
      <c r="R50" s="190" t="s">
        <v>47</v>
      </c>
      <c r="S50" s="85" t="s">
        <v>59</v>
      </c>
    </row>
    <row r="51" spans="1:19" x14ac:dyDescent="0.3">
      <c r="A51" s="193" t="s">
        <v>39260</v>
      </c>
      <c r="B51" s="181">
        <v>601</v>
      </c>
      <c r="C51" s="184" t="s">
        <v>1085</v>
      </c>
      <c r="D51" s="184"/>
      <c r="E51" s="190" t="e">
        <f>IF([1]!Tabela22[[#This Row],[3]]="","",(INDEX(#REF!,MATCH(#REF!,#REF!,0))))</f>
        <v>#REF!</v>
      </c>
      <c r="F51" s="187"/>
      <c r="G51" s="194"/>
      <c r="H51" s="190" t="e">
        <f>IF([1]!Tabela22[[#This Row],[3]]="","",(INDEX(#REF!,MATCH(#REF!,#REF!,0))))</f>
        <v>#REF!</v>
      </c>
      <c r="I51" s="190" t="e">
        <f>IF([1]!Tabela22[[#This Row],[3]]="","",(INDEX(#REF!,MATCH(#REF!,#REF!,0))))</f>
        <v>#REF!</v>
      </c>
      <c r="J51" s="188" t="s">
        <v>39312</v>
      </c>
      <c r="K51" s="188" t="s">
        <v>39305</v>
      </c>
      <c r="L51" s="189" t="s">
        <v>112</v>
      </c>
      <c r="M51" s="189" t="s">
        <v>112</v>
      </c>
      <c r="N51" s="189"/>
      <c r="O51" s="189"/>
      <c r="P51" s="189"/>
      <c r="Q51" s="189"/>
      <c r="R51" s="190" t="e">
        <f>IF([1]!Tabela22[[#This Row],[3]]="","",("2014/2015"))</f>
        <v>#REF!</v>
      </c>
      <c r="S51" s="85" t="s">
        <v>47</v>
      </c>
    </row>
    <row r="52" spans="1:19" x14ac:dyDescent="0.3">
      <c r="A52" s="193" t="s">
        <v>39313</v>
      </c>
      <c r="B52" s="181">
        <v>601</v>
      </c>
      <c r="C52" s="184" t="s">
        <v>1085</v>
      </c>
      <c r="D52" s="184"/>
      <c r="E52" s="190" t="e">
        <f>IF([1]!Tabela22[[#This Row],[3]]="","",(INDEX(#REF!,MATCH(#REF!,#REF!,0))))</f>
        <v>#REF!</v>
      </c>
      <c r="F52" s="187"/>
      <c r="G52" s="194"/>
      <c r="H52" s="190" t="e">
        <f>IF([1]!Tabela22[[#This Row],[3]]="","",(INDEX(#REF!,MATCH(#REF!,#REF!,0))))</f>
        <v>#REF!</v>
      </c>
      <c r="I52" s="190" t="e">
        <f>IF([1]!Tabela22[[#This Row],[3]]="","",(INDEX(#REF!,MATCH(#REF!,#REF!,0))))</f>
        <v>#REF!</v>
      </c>
      <c r="J52" s="188" t="s">
        <v>39312</v>
      </c>
      <c r="K52" s="188" t="s">
        <v>39305</v>
      </c>
      <c r="L52" s="189" t="s">
        <v>112</v>
      </c>
      <c r="M52" s="189" t="s">
        <v>112</v>
      </c>
      <c r="N52" s="189"/>
      <c r="O52" s="189"/>
      <c r="P52" s="189"/>
      <c r="Q52" s="189"/>
      <c r="R52" s="190" t="e">
        <f>IF([1]!Tabela22[[#This Row],[3]]="","",("2014/2015"))</f>
        <v>#REF!</v>
      </c>
      <c r="S52" s="85" t="s">
        <v>47</v>
      </c>
    </row>
    <row r="53" spans="1:19" x14ac:dyDescent="0.3">
      <c r="A53" s="193" t="s">
        <v>95</v>
      </c>
      <c r="B53" s="181">
        <v>605</v>
      </c>
      <c r="C53" s="184" t="s">
        <v>37461</v>
      </c>
      <c r="D53" s="184"/>
      <c r="E53" s="190" t="e">
        <f>IF([1]!Tabela22[[#This Row],[3]]="","",(INDEX(#REF!,MATCH(#REF!,#REF!,0))))</f>
        <v>#REF!</v>
      </c>
      <c r="F53" s="187" t="s">
        <v>39314</v>
      </c>
      <c r="G53" s="194"/>
      <c r="H53" s="190" t="e">
        <f>IF([1]!Tabela22[[#This Row],[3]]="","",(INDEX(#REF!,MATCH(#REF!,#REF!,0))))</f>
        <v>#REF!</v>
      </c>
      <c r="I53" s="190" t="e">
        <f>IF([1]!Tabela22[[#This Row],[3]]="","",(INDEX(#REF!,MATCH(#REF!,#REF!,0))))</f>
        <v>#REF!</v>
      </c>
      <c r="J53" s="188" t="s">
        <v>39315</v>
      </c>
      <c r="K53" s="188" t="s">
        <v>39316</v>
      </c>
      <c r="L53" s="189" t="s">
        <v>44</v>
      </c>
      <c r="M53" s="189" t="s">
        <v>44</v>
      </c>
      <c r="N53" s="189" t="s">
        <v>45</v>
      </c>
      <c r="O53" s="189" t="s">
        <v>46</v>
      </c>
      <c r="P53" s="189"/>
      <c r="Q53" s="189"/>
      <c r="R53" s="190" t="e">
        <f>IF([1]!Tabela22[[#This Row],[3]]="","",("2014/2015"))</f>
        <v>#REF!</v>
      </c>
      <c r="S53" s="85" t="s">
        <v>47</v>
      </c>
    </row>
    <row r="54" spans="1:19" x14ac:dyDescent="0.3">
      <c r="A54" s="193" t="s">
        <v>55</v>
      </c>
      <c r="B54" s="181">
        <v>619</v>
      </c>
      <c r="C54" s="184" t="s">
        <v>3066</v>
      </c>
      <c r="D54" s="184"/>
      <c r="E54" s="190" t="s">
        <v>3067</v>
      </c>
      <c r="F54" s="187" t="s">
        <v>3068</v>
      </c>
      <c r="G54" s="194">
        <v>49035</v>
      </c>
      <c r="H54" s="190" t="s">
        <v>3069</v>
      </c>
      <c r="I54" s="190" t="s">
        <v>369</v>
      </c>
      <c r="J54" s="188" t="s">
        <v>3070</v>
      </c>
      <c r="K54" s="188" t="s">
        <v>39317</v>
      </c>
      <c r="L54" s="189" t="s">
        <v>770</v>
      </c>
      <c r="M54" s="189"/>
      <c r="N54" s="189" t="s">
        <v>4062</v>
      </c>
      <c r="O54" s="189" t="s">
        <v>72</v>
      </c>
      <c r="P54" s="189"/>
      <c r="Q54" s="189"/>
      <c r="R54" s="190" t="e">
        <f>IF([1]!Tabela22[[#This Row],[3]]="","",("2014/2015"))</f>
        <v>#REF!</v>
      </c>
      <c r="S54" s="85" t="s">
        <v>47</v>
      </c>
    </row>
    <row r="55" spans="1:19" x14ac:dyDescent="0.3">
      <c r="A55" s="193" t="s">
        <v>62</v>
      </c>
      <c r="B55" s="181">
        <v>648</v>
      </c>
      <c r="C55" s="184" t="s">
        <v>2937</v>
      </c>
      <c r="D55" s="184"/>
      <c r="E55" s="190" t="e">
        <f>IF([1]!Tabela22[[#This Row],[3]]="","",(INDEX(#REF!,MATCH(#REF!,#REF!,0))))</f>
        <v>#REF!</v>
      </c>
      <c r="F55" s="187"/>
      <c r="G55" s="194"/>
      <c r="H55" s="190" t="e">
        <f>IF([1]!Tabela22[[#This Row],[3]]="","",(INDEX(#REF!,MATCH(#REF!,#REF!,0))))</f>
        <v>#REF!</v>
      </c>
      <c r="I55" s="190" t="e">
        <f>IF([1]!Tabela22[[#This Row],[3]]="","",(INDEX(#REF!,MATCH(#REF!,#REF!,0))))</f>
        <v>#REF!</v>
      </c>
      <c r="J55" s="188" t="s">
        <v>39318</v>
      </c>
      <c r="K55" s="188" t="s">
        <v>39319</v>
      </c>
      <c r="L55" s="189" t="s">
        <v>39320</v>
      </c>
      <c r="M55" s="189"/>
      <c r="N55" s="189" t="s">
        <v>1706</v>
      </c>
      <c r="O55" s="189" t="s">
        <v>1707</v>
      </c>
      <c r="P55" s="189"/>
      <c r="Q55" s="189"/>
      <c r="R55" s="190" t="e">
        <f>IF([1]!Tabela22[[#This Row],[3]]="","",("2014/2015"))</f>
        <v>#REF!</v>
      </c>
      <c r="S55" s="85" t="s">
        <v>47</v>
      </c>
    </row>
    <row r="56" spans="1:19" x14ac:dyDescent="0.3">
      <c r="A56" s="193" t="s">
        <v>58</v>
      </c>
      <c r="B56" s="181">
        <v>2</v>
      </c>
      <c r="C56" s="184" t="s">
        <v>39321</v>
      </c>
      <c r="D56" s="184"/>
      <c r="E56" s="190" t="s">
        <v>39322</v>
      </c>
      <c r="F56" s="187" t="s">
        <v>39323</v>
      </c>
      <c r="G56" s="194">
        <v>5850</v>
      </c>
      <c r="H56" s="190" t="s">
        <v>39324</v>
      </c>
      <c r="I56" s="190" t="s">
        <v>39325</v>
      </c>
      <c r="J56" s="187" t="s">
        <v>39326</v>
      </c>
      <c r="K56" s="187" t="s">
        <v>39327</v>
      </c>
      <c r="L56" s="189" t="s">
        <v>129</v>
      </c>
      <c r="M56" s="189" t="s">
        <v>39328</v>
      </c>
      <c r="N56" s="189" t="s">
        <v>283</v>
      </c>
      <c r="O56" s="189" t="s">
        <v>46</v>
      </c>
      <c r="P56" s="189"/>
      <c r="Q56" s="189"/>
      <c r="R56" s="190" t="s">
        <v>47</v>
      </c>
      <c r="S56" s="85" t="s">
        <v>59</v>
      </c>
    </row>
    <row r="57" spans="1:19" x14ac:dyDescent="0.3">
      <c r="A57" s="193" t="s">
        <v>62</v>
      </c>
      <c r="B57" s="181">
        <v>215</v>
      </c>
      <c r="C57" s="184" t="s">
        <v>39329</v>
      </c>
      <c r="D57" s="184"/>
      <c r="E57" s="190" t="s">
        <v>39330</v>
      </c>
      <c r="F57" s="187" t="s">
        <v>39331</v>
      </c>
      <c r="G57" s="194">
        <v>4003</v>
      </c>
      <c r="H57" s="190" t="s">
        <v>39332</v>
      </c>
      <c r="I57" s="190" t="s">
        <v>39325</v>
      </c>
      <c r="J57" s="187" t="s">
        <v>39333</v>
      </c>
      <c r="K57" s="187" t="s">
        <v>39334</v>
      </c>
      <c r="L57" s="189" t="s">
        <v>266</v>
      </c>
      <c r="M57" s="189" t="s">
        <v>267</v>
      </c>
      <c r="N57" s="189" t="s">
        <v>69</v>
      </c>
      <c r="O57" s="189" t="s">
        <v>89</v>
      </c>
      <c r="P57" s="189"/>
      <c r="Q57" s="189"/>
      <c r="R57" s="190" t="s">
        <v>47</v>
      </c>
      <c r="S57" s="85" t="s">
        <v>59</v>
      </c>
    </row>
    <row r="58" spans="1:19" x14ac:dyDescent="0.3">
      <c r="A58" s="193" t="s">
        <v>39289</v>
      </c>
      <c r="B58" s="181">
        <v>718</v>
      </c>
      <c r="C58" s="184" t="s">
        <v>3753</v>
      </c>
      <c r="D58" s="184"/>
      <c r="E58" s="190" t="s">
        <v>39335</v>
      </c>
      <c r="F58" s="187" t="s">
        <v>3120</v>
      </c>
      <c r="G58" s="194">
        <v>3200</v>
      </c>
      <c r="H58" s="190" t="s">
        <v>39336</v>
      </c>
      <c r="I58" s="190" t="s">
        <v>243</v>
      </c>
      <c r="J58" s="188" t="s">
        <v>3758</v>
      </c>
      <c r="K58" s="188" t="s">
        <v>39337</v>
      </c>
      <c r="L58" s="189" t="s">
        <v>804</v>
      </c>
      <c r="M58" s="189" t="s">
        <v>805</v>
      </c>
      <c r="N58" s="189" t="s">
        <v>325</v>
      </c>
      <c r="O58" s="189" t="s">
        <v>89</v>
      </c>
      <c r="P58" s="189"/>
      <c r="Q58" s="189"/>
      <c r="R58" s="190" t="s">
        <v>47</v>
      </c>
      <c r="S58" s="85" t="s">
        <v>47</v>
      </c>
    </row>
    <row r="59" spans="1:19" x14ac:dyDescent="0.3">
      <c r="A59" s="193" t="s">
        <v>158</v>
      </c>
      <c r="B59" s="181">
        <v>600</v>
      </c>
      <c r="C59" s="184" t="s">
        <v>2274</v>
      </c>
      <c r="D59" s="184"/>
      <c r="E59" s="190" t="e">
        <f>IF([1]!Tabela2[[#This Row],[3]]="","",(INDEX(#REF!,MATCH(#REF!,#REF!,0))))</f>
        <v>#REF!</v>
      </c>
      <c r="F59" s="187" t="s">
        <v>39338</v>
      </c>
      <c r="G59" s="194">
        <v>34452</v>
      </c>
      <c r="H59" s="190" t="e">
        <f>IF([1]!Tabela2[[#This Row],[3]]="","",(INDEX(#REF!,MATCH(#REF!,#REF!,0))))</f>
        <v>#REF!</v>
      </c>
      <c r="I59" s="190" t="e">
        <f>IF([1]!Tabela2[[#This Row],[3]]="","",(INDEX(#REF!,MATCH(#REF!,#REF!,0))))</f>
        <v>#REF!</v>
      </c>
      <c r="J59" s="188" t="s">
        <v>2277</v>
      </c>
      <c r="K59" s="188" t="s">
        <v>39339</v>
      </c>
      <c r="L59" s="189" t="s">
        <v>1173</v>
      </c>
      <c r="M59" s="189" t="s">
        <v>1173</v>
      </c>
      <c r="N59" s="189" t="s">
        <v>246</v>
      </c>
      <c r="O59" s="189" t="s">
        <v>70</v>
      </c>
      <c r="P59" s="189"/>
      <c r="Q59" s="189"/>
      <c r="R59" s="190" t="e">
        <f>IF([1]!Tabela2[[#This Row],[3]]="","",("2014/2015"))</f>
        <v>#REF!</v>
      </c>
      <c r="S59" s="85" t="s">
        <v>59</v>
      </c>
    </row>
    <row r="60" spans="1:19" x14ac:dyDescent="0.3">
      <c r="A60" s="193" t="s">
        <v>77</v>
      </c>
      <c r="B60" s="181">
        <v>651</v>
      </c>
      <c r="C60" s="184" t="s">
        <v>3736</v>
      </c>
      <c r="D60" s="184"/>
      <c r="E60" s="190" t="s">
        <v>39340</v>
      </c>
      <c r="F60" s="187" t="s">
        <v>39341</v>
      </c>
      <c r="G60" s="194">
        <v>3063</v>
      </c>
      <c r="H60" s="190" t="s">
        <v>1786</v>
      </c>
      <c r="I60" s="190" t="s">
        <v>1787</v>
      </c>
      <c r="J60" s="188" t="s">
        <v>3740</v>
      </c>
      <c r="K60" s="188" t="s">
        <v>39342</v>
      </c>
      <c r="L60" s="189" t="s">
        <v>39343</v>
      </c>
      <c r="M60" s="189" t="s">
        <v>39344</v>
      </c>
      <c r="N60" s="189" t="s">
        <v>283</v>
      </c>
      <c r="O60" s="189" t="s">
        <v>46</v>
      </c>
      <c r="P60" s="189"/>
      <c r="Q60" s="189"/>
      <c r="R60" s="190" t="e">
        <f>IF([1]!Tabela2[[#This Row],[3]]="","",("2014/2015"))</f>
        <v>#REF!</v>
      </c>
      <c r="S60" s="85" t="s">
        <v>3034</v>
      </c>
    </row>
    <row r="61" spans="1:19" x14ac:dyDescent="0.3">
      <c r="A61" s="193" t="s">
        <v>143</v>
      </c>
      <c r="B61" s="181">
        <v>280</v>
      </c>
      <c r="C61" s="184" t="s">
        <v>39345</v>
      </c>
      <c r="D61" s="184"/>
      <c r="E61" s="190" t="e">
        <f>IF([1]!Tabela2[[#This Row],[3]]="","",(INDEX(#REF!,MATCH(#REF!,#REF!,0))))</f>
        <v>#REF!</v>
      </c>
      <c r="F61" s="187" t="s">
        <v>39346</v>
      </c>
      <c r="G61" s="194">
        <v>35665</v>
      </c>
      <c r="H61" s="190" t="e">
        <f>IF([1]!Tabela2[[#This Row],[3]]="","",(INDEX(#REF!,MATCH(#REF!,#REF!,0))))</f>
        <v>#REF!</v>
      </c>
      <c r="I61" s="190" t="e">
        <f>IF([1]!Tabela2[[#This Row],[3]]="","",(INDEX(#REF!,MATCH(#REF!,#REF!,0))))</f>
        <v>#REF!</v>
      </c>
      <c r="J61" s="188" t="s">
        <v>39347</v>
      </c>
      <c r="K61" s="188" t="s">
        <v>39348</v>
      </c>
      <c r="L61" s="189" t="s">
        <v>103</v>
      </c>
      <c r="M61" s="189" t="s">
        <v>44</v>
      </c>
      <c r="N61" s="189" t="s">
        <v>1501</v>
      </c>
      <c r="O61" s="189" t="s">
        <v>179</v>
      </c>
      <c r="P61" s="189"/>
      <c r="Q61" s="189"/>
      <c r="R61" s="190" t="e">
        <f>IF([1]!Tabela2[[#This Row],[3]]="","",("2014/2015"))</f>
        <v>#REF!</v>
      </c>
      <c r="S61" s="85" t="s">
        <v>59</v>
      </c>
    </row>
    <row r="62" spans="1:19" x14ac:dyDescent="0.3">
      <c r="A62" s="193" t="s">
        <v>143</v>
      </c>
      <c r="B62" s="181">
        <v>280</v>
      </c>
      <c r="C62" s="184" t="s">
        <v>39345</v>
      </c>
      <c r="D62" s="184"/>
      <c r="E62" s="190" t="e">
        <f>IF([1]!Tabela2[[#This Row],[3]]="","",(INDEX(#REF!,MATCH(#REF!,#REF!,0))))</f>
        <v>#REF!</v>
      </c>
      <c r="F62" s="187" t="s">
        <v>39346</v>
      </c>
      <c r="G62" s="194">
        <v>35665</v>
      </c>
      <c r="H62" s="190" t="e">
        <f>IF([1]!Tabela2[[#This Row],[3]]="","",(INDEX(#REF!,MATCH(#REF!,#REF!,0))))</f>
        <v>#REF!</v>
      </c>
      <c r="I62" s="190" t="e">
        <f>IF([1]!Tabela2[[#This Row],[3]]="","",(INDEX(#REF!,MATCH(#REF!,#REF!,0))))</f>
        <v>#REF!</v>
      </c>
      <c r="J62" s="188" t="s">
        <v>39347</v>
      </c>
      <c r="K62" s="188" t="s">
        <v>39348</v>
      </c>
      <c r="L62" s="189" t="s">
        <v>103</v>
      </c>
      <c r="M62" s="189" t="s">
        <v>44</v>
      </c>
      <c r="N62" s="189" t="s">
        <v>1501</v>
      </c>
      <c r="O62" s="189" t="s">
        <v>179</v>
      </c>
      <c r="P62" s="189"/>
      <c r="Q62" s="189"/>
      <c r="R62" s="190" t="e">
        <f>IF([1]!Tabela2[[#This Row],[3]]="","",("2014/2015"))</f>
        <v>#REF!</v>
      </c>
      <c r="S62" s="85" t="s">
        <v>59</v>
      </c>
    </row>
    <row r="63" spans="1:19" x14ac:dyDescent="0.3">
      <c r="A63" s="193" t="s">
        <v>143</v>
      </c>
      <c r="B63" s="181">
        <v>280</v>
      </c>
      <c r="C63" s="184" t="s">
        <v>39345</v>
      </c>
      <c r="D63" s="184"/>
      <c r="E63" s="190" t="e">
        <f>IF([1]!Tabela2[[#This Row],[3]]="","",(INDEX(#REF!,MATCH(#REF!,#REF!,0))))</f>
        <v>#REF!</v>
      </c>
      <c r="F63" s="187" t="s">
        <v>39346</v>
      </c>
      <c r="G63" s="194">
        <v>35665</v>
      </c>
      <c r="H63" s="190" t="e">
        <f>IF([1]!Tabela2[[#This Row],[3]]="","",(INDEX(#REF!,MATCH(#REF!,#REF!,0))))</f>
        <v>#REF!</v>
      </c>
      <c r="I63" s="190" t="e">
        <f>IF([1]!Tabela2[[#This Row],[3]]="","",(INDEX(#REF!,MATCH(#REF!,#REF!,0))))</f>
        <v>#REF!</v>
      </c>
      <c r="J63" s="188" t="s">
        <v>39347</v>
      </c>
      <c r="K63" s="188" t="s">
        <v>39348</v>
      </c>
      <c r="L63" s="189" t="s">
        <v>103</v>
      </c>
      <c r="M63" s="189" t="s">
        <v>44</v>
      </c>
      <c r="N63" s="189" t="s">
        <v>1501</v>
      </c>
      <c r="O63" s="189" t="s">
        <v>179</v>
      </c>
      <c r="P63" s="189"/>
      <c r="Q63" s="189"/>
      <c r="R63" s="190" t="e">
        <f>IF([1]!Tabela2[[#This Row],[3]]="","",("2014/2015"))</f>
        <v>#REF!</v>
      </c>
      <c r="S63" s="85" t="s">
        <v>59</v>
      </c>
    </row>
    <row r="64" spans="1:19" x14ac:dyDescent="0.3">
      <c r="A64" s="193" t="s">
        <v>143</v>
      </c>
      <c r="B64" s="181">
        <v>280</v>
      </c>
      <c r="C64" s="184" t="s">
        <v>39345</v>
      </c>
      <c r="D64" s="184"/>
      <c r="E64" s="190" t="e">
        <f>IF([1]!Tabela2[[#This Row],[3]]="","",(INDEX(#REF!,MATCH(#REF!,#REF!,0))))</f>
        <v>#REF!</v>
      </c>
      <c r="F64" s="187" t="s">
        <v>39346</v>
      </c>
      <c r="G64" s="194">
        <v>35665</v>
      </c>
      <c r="H64" s="190" t="e">
        <f>IF([1]!Tabela2[[#This Row],[3]]="","",(INDEX(#REF!,MATCH(#REF!,#REF!,0))))</f>
        <v>#REF!</v>
      </c>
      <c r="I64" s="190" t="e">
        <f>IF([1]!Tabela2[[#This Row],[3]]="","",(INDEX(#REF!,MATCH(#REF!,#REF!,0))))</f>
        <v>#REF!</v>
      </c>
      <c r="J64" s="188" t="s">
        <v>39347</v>
      </c>
      <c r="K64" s="188" t="s">
        <v>39348</v>
      </c>
      <c r="L64" s="189" t="s">
        <v>103</v>
      </c>
      <c r="M64" s="189" t="s">
        <v>44</v>
      </c>
      <c r="N64" s="189" t="s">
        <v>1501</v>
      </c>
      <c r="O64" s="189" t="s">
        <v>179</v>
      </c>
      <c r="P64" s="189"/>
      <c r="Q64" s="189"/>
      <c r="R64" s="190" t="e">
        <f>IF([1]!Tabela2[[#This Row],[3]]="","",("2014/2015"))</f>
        <v>#REF!</v>
      </c>
      <c r="S64" s="85" t="s">
        <v>59</v>
      </c>
    </row>
    <row r="65" spans="1:19" x14ac:dyDescent="0.3">
      <c r="A65" s="193" t="s">
        <v>143</v>
      </c>
      <c r="B65" s="181">
        <v>280</v>
      </c>
      <c r="C65" s="184" t="s">
        <v>39345</v>
      </c>
      <c r="D65" s="184"/>
      <c r="E65" s="190" t="e">
        <f>IF([1]!Tabela2[[#This Row],[3]]="","",(INDEX(#REF!,MATCH(#REF!,#REF!,0))))</f>
        <v>#REF!</v>
      </c>
      <c r="F65" s="187" t="s">
        <v>39346</v>
      </c>
      <c r="G65" s="194">
        <v>35665</v>
      </c>
      <c r="H65" s="190" t="e">
        <f>IF([1]!Tabela2[[#This Row],[3]]="","",(INDEX(#REF!,MATCH(#REF!,#REF!,0))))</f>
        <v>#REF!</v>
      </c>
      <c r="I65" s="190" t="e">
        <f>IF([1]!Tabela2[[#This Row],[3]]="","",(INDEX(#REF!,MATCH(#REF!,#REF!,0))))</f>
        <v>#REF!</v>
      </c>
      <c r="J65" s="188" t="s">
        <v>39347</v>
      </c>
      <c r="K65" s="188" t="s">
        <v>39348</v>
      </c>
      <c r="L65" s="189" t="s">
        <v>103</v>
      </c>
      <c r="M65" s="189" t="s">
        <v>44</v>
      </c>
      <c r="N65" s="189" t="s">
        <v>1501</v>
      </c>
      <c r="O65" s="189" t="s">
        <v>179</v>
      </c>
      <c r="P65" s="189"/>
      <c r="Q65" s="189"/>
      <c r="R65" s="190" t="e">
        <f>IF([1]!Tabela2[[#This Row],[3]]="","",("2014/2015"))</f>
        <v>#REF!</v>
      </c>
      <c r="S65" s="85" t="s">
        <v>59</v>
      </c>
    </row>
    <row r="66" spans="1:19" x14ac:dyDescent="0.3">
      <c r="A66" s="193" t="s">
        <v>531</v>
      </c>
      <c r="B66" s="181">
        <v>280</v>
      </c>
      <c r="C66" s="184" t="s">
        <v>39345</v>
      </c>
      <c r="D66" s="184"/>
      <c r="E66" s="190" t="e">
        <f>IF([1]!Tabela2[[#This Row],[3]]="","",(INDEX(#REF!,MATCH(#REF!,#REF!,0))))</f>
        <v>#REF!</v>
      </c>
      <c r="F66" s="187" t="s">
        <v>39346</v>
      </c>
      <c r="G66" s="194">
        <v>35665</v>
      </c>
      <c r="H66" s="190" t="e">
        <f>IF([1]!Tabela2[[#This Row],[3]]="","",(INDEX(#REF!,MATCH(#REF!,#REF!,0))))</f>
        <v>#REF!</v>
      </c>
      <c r="I66" s="190" t="e">
        <f>IF([1]!Tabela2[[#This Row],[3]]="","",(INDEX(#REF!,MATCH(#REF!,#REF!,0))))</f>
        <v>#REF!</v>
      </c>
      <c r="J66" s="188" t="s">
        <v>39347</v>
      </c>
      <c r="K66" s="188" t="s">
        <v>39348</v>
      </c>
      <c r="L66" s="189" t="s">
        <v>103</v>
      </c>
      <c r="M66" s="189" t="s">
        <v>44</v>
      </c>
      <c r="N66" s="189" t="s">
        <v>1501</v>
      </c>
      <c r="O66" s="189" t="s">
        <v>179</v>
      </c>
      <c r="P66" s="189"/>
      <c r="Q66" s="189"/>
      <c r="R66" s="190" t="e">
        <f>IF([1]!Tabela2[[#This Row],[3]]="","",("2014/2015"))</f>
        <v>#REF!</v>
      </c>
      <c r="S66" s="85" t="s">
        <v>59</v>
      </c>
    </row>
    <row r="67" spans="1:19" x14ac:dyDescent="0.3">
      <c r="A67" s="193" t="s">
        <v>531</v>
      </c>
      <c r="B67" s="181">
        <v>280</v>
      </c>
      <c r="C67" s="184" t="s">
        <v>39345</v>
      </c>
      <c r="D67" s="184"/>
      <c r="E67" s="190" t="e">
        <f>IF([1]!Tabela2[[#This Row],[3]]="","",(INDEX(#REF!,MATCH(#REF!,#REF!,0))))</f>
        <v>#REF!</v>
      </c>
      <c r="F67" s="187" t="s">
        <v>39346</v>
      </c>
      <c r="G67" s="194">
        <v>35665</v>
      </c>
      <c r="H67" s="190" t="e">
        <f>IF([1]!Tabela2[[#This Row],[3]]="","",(INDEX(#REF!,MATCH(#REF!,#REF!,0))))</f>
        <v>#REF!</v>
      </c>
      <c r="I67" s="190" t="e">
        <f>IF([1]!Tabela2[[#This Row],[3]]="","",(INDEX(#REF!,MATCH(#REF!,#REF!,0))))</f>
        <v>#REF!</v>
      </c>
      <c r="J67" s="188" t="s">
        <v>39347</v>
      </c>
      <c r="K67" s="188" t="s">
        <v>39348</v>
      </c>
      <c r="L67" s="189" t="s">
        <v>103</v>
      </c>
      <c r="M67" s="189" t="s">
        <v>44</v>
      </c>
      <c r="N67" s="189" t="s">
        <v>1501</v>
      </c>
      <c r="O67" s="189" t="s">
        <v>179</v>
      </c>
      <c r="P67" s="189"/>
      <c r="Q67" s="189"/>
      <c r="R67" s="190" t="e">
        <f>IF([1]!Tabela2[[#This Row],[3]]="","",("2014/2015"))</f>
        <v>#REF!</v>
      </c>
      <c r="S67" s="85" t="s">
        <v>59</v>
      </c>
    </row>
    <row r="68" spans="1:19" x14ac:dyDescent="0.3">
      <c r="A68" s="193" t="s">
        <v>77</v>
      </c>
      <c r="B68" s="181">
        <v>280</v>
      </c>
      <c r="C68" s="184" t="s">
        <v>39345</v>
      </c>
      <c r="D68" s="184"/>
      <c r="E68" s="190" t="e">
        <f>IF([1]!Tabela2[[#This Row],[3]]="","",(INDEX(#REF!,MATCH(#REF!,#REF!,0))))</f>
        <v>#REF!</v>
      </c>
      <c r="F68" s="187" t="s">
        <v>39346</v>
      </c>
      <c r="G68" s="194">
        <v>35665</v>
      </c>
      <c r="H68" s="190" t="e">
        <f>IF([1]!Tabela2[[#This Row],[3]]="","",(INDEX(#REF!,MATCH(#REF!,#REF!,0))))</f>
        <v>#REF!</v>
      </c>
      <c r="I68" s="190" t="e">
        <f>IF([1]!Tabela2[[#This Row],[3]]="","",(INDEX(#REF!,MATCH(#REF!,#REF!,0))))</f>
        <v>#REF!</v>
      </c>
      <c r="J68" s="188" t="s">
        <v>39347</v>
      </c>
      <c r="K68" s="188" t="s">
        <v>39348</v>
      </c>
      <c r="L68" s="189" t="s">
        <v>103</v>
      </c>
      <c r="M68" s="189" t="s">
        <v>44</v>
      </c>
      <c r="N68" s="189" t="s">
        <v>1501</v>
      </c>
      <c r="O68" s="189" t="s">
        <v>179</v>
      </c>
      <c r="P68" s="189"/>
      <c r="Q68" s="189"/>
      <c r="R68" s="190" t="e">
        <f>IF([1]!Tabela2[[#This Row],[3]]="","",("2014/2015"))</f>
        <v>#REF!</v>
      </c>
      <c r="S68" s="85" t="s">
        <v>59</v>
      </c>
    </row>
    <row r="69" spans="1:19" x14ac:dyDescent="0.3">
      <c r="A69" s="193" t="s">
        <v>91</v>
      </c>
      <c r="B69" s="181">
        <v>429</v>
      </c>
      <c r="C69" s="184" t="s">
        <v>2133</v>
      </c>
      <c r="D69" s="184"/>
      <c r="E69" s="190" t="s">
        <v>2134</v>
      </c>
      <c r="F69" s="187" t="s">
        <v>2135</v>
      </c>
      <c r="G69" s="194">
        <v>69117</v>
      </c>
      <c r="H69" s="190" t="s">
        <v>2136</v>
      </c>
      <c r="I69" s="190" t="s">
        <v>127</v>
      </c>
      <c r="J69" s="187" t="s">
        <v>2137</v>
      </c>
      <c r="K69" s="187" t="s">
        <v>39349</v>
      </c>
      <c r="L69" s="189" t="s">
        <v>129</v>
      </c>
      <c r="M69" s="189" t="s">
        <v>2138</v>
      </c>
      <c r="N69" s="189" t="s">
        <v>69</v>
      </c>
      <c r="O69" s="189" t="s">
        <v>70</v>
      </c>
      <c r="P69" s="189"/>
      <c r="Q69" s="189"/>
      <c r="R69" s="190" t="s">
        <v>47</v>
      </c>
      <c r="S69" s="85" t="s">
        <v>59</v>
      </c>
    </row>
    <row r="70" spans="1:19" x14ac:dyDescent="0.3">
      <c r="A70" s="193" t="s">
        <v>62</v>
      </c>
      <c r="B70" s="181">
        <v>378</v>
      </c>
      <c r="C70" s="184" t="s">
        <v>31840</v>
      </c>
      <c r="D70" s="184"/>
      <c r="E70" s="190" t="e">
        <f>IF([1]!Tabela2[[#This Row],[3]]="","",(INDEX(#REF!,MATCH(#REF!,#REF!,0))))</f>
        <v>#REF!</v>
      </c>
      <c r="F70" s="187" t="s">
        <v>31844</v>
      </c>
      <c r="G70" s="194">
        <v>8000</v>
      </c>
      <c r="H70" s="190" t="e">
        <f>IF([1]!Tabela2[[#This Row],[3]]="","",(INDEX(#REF!,MATCH(#REF!,#REF!,0))))</f>
        <v>#REF!</v>
      </c>
      <c r="I70" s="190" t="e">
        <f>IF([1]!Tabela2[[#This Row],[3]]="","",(INDEX(#REF!,MATCH(#REF!,#REF!,0))))</f>
        <v>#REF!</v>
      </c>
      <c r="J70" s="188" t="s">
        <v>39350</v>
      </c>
      <c r="K70" s="188" t="s">
        <v>39351</v>
      </c>
      <c r="L70" s="189" t="s">
        <v>2735</v>
      </c>
      <c r="M70" s="189" t="s">
        <v>2735</v>
      </c>
      <c r="N70" s="189" t="s">
        <v>45</v>
      </c>
      <c r="O70" s="189" t="s">
        <v>46</v>
      </c>
      <c r="P70" s="189" t="s">
        <v>69</v>
      </c>
      <c r="Q70" s="189" t="s">
        <v>72</v>
      </c>
      <c r="R70" s="190" t="e">
        <f>IF([1]!Tabela2[[#This Row],[3]]="","",("2014/2015"))</f>
        <v>#REF!</v>
      </c>
      <c r="S70" s="85" t="s">
        <v>1847</v>
      </c>
    </row>
    <row r="71" spans="1:19" x14ac:dyDescent="0.3">
      <c r="A71" s="193" t="s">
        <v>531</v>
      </c>
      <c r="B71" s="181">
        <v>17</v>
      </c>
      <c r="C71" s="184" t="s">
        <v>31859</v>
      </c>
      <c r="D71" s="184"/>
      <c r="E71" s="190" t="e">
        <f>IF([1]!Tabela2[[#This Row],[3]]="","",(INDEX(#REF!,MATCH(#REF!,#REF!,0))))</f>
        <v>#REF!</v>
      </c>
      <c r="F71" s="187" t="s">
        <v>39352</v>
      </c>
      <c r="G71" s="194">
        <v>6402</v>
      </c>
      <c r="H71" s="190" t="e">
        <f>IF([1]!Tabela2[[#This Row],[3]]="","",(INDEX(#REF!,MATCH(#REF!,#REF!,0))))</f>
        <v>#REF!</v>
      </c>
      <c r="I71" s="190" t="e">
        <f>IF([1]!Tabela2[[#This Row],[3]]="","",(INDEX(#REF!,MATCH(#REF!,#REF!,0))))</f>
        <v>#REF!</v>
      </c>
      <c r="J71" s="188" t="s">
        <v>39353</v>
      </c>
      <c r="K71" s="188" t="s">
        <v>39354</v>
      </c>
      <c r="L71" s="189" t="s">
        <v>39355</v>
      </c>
      <c r="M71" s="189" t="s">
        <v>39355</v>
      </c>
      <c r="N71" s="189" t="s">
        <v>283</v>
      </c>
      <c r="O71" s="189" t="s">
        <v>46</v>
      </c>
      <c r="P71" s="189"/>
      <c r="Q71" s="189"/>
      <c r="R71" s="190" t="e">
        <f>IF([1]!Tabela2[[#This Row],[3]]="","",("2014/2015"))</f>
        <v>#REF!</v>
      </c>
      <c r="S71" s="85" t="s">
        <v>3034</v>
      </c>
    </row>
    <row r="72" spans="1:19" x14ac:dyDescent="0.3">
      <c r="A72" s="193" t="s">
        <v>122</v>
      </c>
      <c r="B72" s="181">
        <v>162</v>
      </c>
      <c r="C72" s="184" t="s">
        <v>3243</v>
      </c>
      <c r="D72" s="184"/>
      <c r="E72" s="190" t="e">
        <f>IF([1]!Tabela2[[#This Row],[3]]="","",(INDEX(#REF!,MATCH(#REF!,#REF!,0))))</f>
        <v>#REF!</v>
      </c>
      <c r="F72" s="187" t="s">
        <v>3245</v>
      </c>
      <c r="G72" s="194">
        <v>3500</v>
      </c>
      <c r="H72" s="190" t="s">
        <v>3246</v>
      </c>
      <c r="I72" s="190" t="e">
        <f>IF([1]!Tabela2[[#This Row],[3]]="","",(INDEX(#REF!,MATCH(#REF!,#REF!,0))))</f>
        <v>#REF!</v>
      </c>
      <c r="J72" s="188" t="s">
        <v>3247</v>
      </c>
      <c r="K72" s="188" t="s">
        <v>39356</v>
      </c>
      <c r="L72" s="189" t="s">
        <v>2298</v>
      </c>
      <c r="M72" s="189" t="s">
        <v>44</v>
      </c>
      <c r="N72" s="189" t="s">
        <v>69</v>
      </c>
      <c r="O72" s="189" t="s">
        <v>72</v>
      </c>
      <c r="P72" s="189"/>
      <c r="Q72" s="189"/>
      <c r="R72" s="190" t="e">
        <f>IF([1]!Tabela2[[#This Row],[3]]="","",("2014/2015"))</f>
        <v>#REF!</v>
      </c>
      <c r="S72" s="85" t="s">
        <v>3034</v>
      </c>
    </row>
    <row r="73" spans="1:19" x14ac:dyDescent="0.3">
      <c r="A73" s="193" t="s">
        <v>91</v>
      </c>
      <c r="B73" s="181">
        <v>222</v>
      </c>
      <c r="C73" s="184" t="s">
        <v>4251</v>
      </c>
      <c r="D73" s="184"/>
      <c r="E73" s="190" t="e">
        <f>IF([1]!Tabela2[[#This Row],[3]]="","",(INDEX(#REF!,MATCH(#REF!,#REF!,0))))</f>
        <v>#REF!</v>
      </c>
      <c r="F73" s="187" t="s">
        <v>39357</v>
      </c>
      <c r="G73" s="194"/>
      <c r="H73" s="190" t="e">
        <f>IF([1]!Tabela2[[#This Row],[3]]="","",(INDEX(#REF!,MATCH(#REF!,#REF!,0))))</f>
        <v>#REF!</v>
      </c>
      <c r="I73" s="190" t="e">
        <f>IF([1]!Tabela2[[#This Row],[3]]="","",(INDEX(#REF!,MATCH(#REF!,#REF!,0))))</f>
        <v>#REF!</v>
      </c>
      <c r="J73" s="188" t="s">
        <v>39358</v>
      </c>
      <c r="K73" s="188" t="s">
        <v>4257</v>
      </c>
      <c r="L73" s="189" t="s">
        <v>103</v>
      </c>
      <c r="M73" s="189" t="s">
        <v>44</v>
      </c>
      <c r="N73" s="189" t="s">
        <v>39359</v>
      </c>
      <c r="O73" s="189" t="s">
        <v>46</v>
      </c>
      <c r="P73" s="189"/>
      <c r="Q73" s="189"/>
      <c r="R73" s="190" t="e">
        <f>IF([1]!Tabela2[[#This Row],[3]]="","",("2014/2015"))</f>
        <v>#REF!</v>
      </c>
      <c r="S73" s="85" t="s">
        <v>3034</v>
      </c>
    </row>
    <row r="74" spans="1:19" x14ac:dyDescent="0.3">
      <c r="A74" s="193" t="s">
        <v>155</v>
      </c>
      <c r="B74" s="181">
        <v>265</v>
      </c>
      <c r="C74" s="184" t="s">
        <v>3388</v>
      </c>
      <c r="D74" s="184"/>
      <c r="E74" s="190" t="e">
        <f>IF([1]!Tabela2[[#This Row],[3]]="","",(INDEX(#REF!,MATCH(#REF!,#REF!,0))))</f>
        <v>#REF!</v>
      </c>
      <c r="F74" s="187" t="s">
        <v>3390</v>
      </c>
      <c r="G74" s="194">
        <v>4040</v>
      </c>
      <c r="H74" s="190" t="e">
        <f>IF([1]!Tabela2[[#This Row],[3]]="","",(INDEX(#REF!,MATCH(#REF!,#REF!,0))))</f>
        <v>#REF!</v>
      </c>
      <c r="I74" s="190" t="e">
        <f>IF([1]!Tabela2[[#This Row],[3]]="","",(INDEX(#REF!,MATCH(#REF!,#REF!,0))))</f>
        <v>#REF!</v>
      </c>
      <c r="J74" s="188" t="s">
        <v>3391</v>
      </c>
      <c r="K74" s="188" t="s">
        <v>39360</v>
      </c>
      <c r="L74" s="189"/>
      <c r="M74" s="189"/>
      <c r="N74" s="189" t="s">
        <v>39361</v>
      </c>
      <c r="O74" s="189" t="s">
        <v>39362</v>
      </c>
      <c r="P74" s="189"/>
      <c r="Q74" s="189"/>
      <c r="R74" s="190" t="e">
        <f>IF([1]!Tabela2[[#This Row],[3]]="","",("2014/2015"))</f>
        <v>#REF!</v>
      </c>
      <c r="S74" s="85" t="s">
        <v>3034</v>
      </c>
    </row>
    <row r="75" spans="1:19" x14ac:dyDescent="0.3">
      <c r="A75" s="193" t="s">
        <v>62</v>
      </c>
      <c r="B75" s="181">
        <v>481</v>
      </c>
      <c r="C75" s="184" t="s">
        <v>2309</v>
      </c>
      <c r="D75" s="184"/>
      <c r="E75" s="190" t="e">
        <f>IF([1]!Tabela2[[#This Row],[3]]="","",(INDEX(#REF!,MATCH(#REF!,#REF!,0))))</f>
        <v>#REF!</v>
      </c>
      <c r="F75" s="187" t="s">
        <v>2311</v>
      </c>
      <c r="G75" s="194">
        <v>8010</v>
      </c>
      <c r="H75" s="190" t="e">
        <f>IF([1]!Tabela2[[#This Row],[3]]="","",(INDEX(#REF!,MATCH(#REF!,#REF!,0))))</f>
        <v>#REF!</v>
      </c>
      <c r="I75" s="190" t="e">
        <f>IF([1]!Tabela2[[#This Row],[3]]="","",(INDEX(#REF!,MATCH(#REF!,#REF!,0))))</f>
        <v>#REF!</v>
      </c>
      <c r="J75" s="188" t="s">
        <v>2312</v>
      </c>
      <c r="K75" s="188" t="s">
        <v>39363</v>
      </c>
      <c r="L75" s="189" t="s">
        <v>2313</v>
      </c>
      <c r="M75" s="189" t="s">
        <v>2313</v>
      </c>
      <c r="N75" s="189" t="s">
        <v>45</v>
      </c>
      <c r="O75" s="189" t="s">
        <v>46</v>
      </c>
      <c r="P75" s="189"/>
      <c r="Q75" s="189"/>
      <c r="R75" s="190" t="s">
        <v>47</v>
      </c>
      <c r="S75" s="85" t="s">
        <v>3034</v>
      </c>
    </row>
    <row r="76" spans="1:19" x14ac:dyDescent="0.3">
      <c r="A76" s="193" t="s">
        <v>55</v>
      </c>
      <c r="B76" s="181">
        <v>654</v>
      </c>
      <c r="C76" s="184" t="s">
        <v>2274</v>
      </c>
      <c r="D76" s="184"/>
      <c r="E76" s="190" t="e">
        <f>IF([1]!Tabela2[[#This Row],[3]]="","",(INDEX(#REF!,MATCH(#REF!,#REF!,0))))</f>
        <v>#REF!</v>
      </c>
      <c r="F76" s="187" t="s">
        <v>39364</v>
      </c>
      <c r="G76" s="194">
        <v>34452</v>
      </c>
      <c r="H76" s="190" t="e">
        <f>IF([1]!Tabela2[[#This Row],[3]]="","",(INDEX(#REF!,MATCH(#REF!,#REF!,0))))</f>
        <v>#REF!</v>
      </c>
      <c r="I76" s="190" t="e">
        <f>IF([1]!Tabela2[[#This Row],[3]]="","",(INDEX(#REF!,MATCH(#REF!,#REF!,0))))</f>
        <v>#REF!</v>
      </c>
      <c r="J76" s="188" t="s">
        <v>2277</v>
      </c>
      <c r="K76" s="188" t="s">
        <v>39365</v>
      </c>
      <c r="L76" s="189" t="s">
        <v>39366</v>
      </c>
      <c r="M76" s="189" t="s">
        <v>39367</v>
      </c>
      <c r="N76" s="189" t="s">
        <v>246</v>
      </c>
      <c r="O76" s="189" t="s">
        <v>70</v>
      </c>
      <c r="P76" s="189"/>
      <c r="Q76" s="189"/>
      <c r="R76" s="190" t="e">
        <f>IF([1]!Tabela2[[#This Row],[3]]="","",("2014/2015"))</f>
        <v>#REF!</v>
      </c>
      <c r="S76" s="85" t="s">
        <v>3034</v>
      </c>
    </row>
    <row r="77" spans="1:19" x14ac:dyDescent="0.3">
      <c r="A77" s="193" t="s">
        <v>155</v>
      </c>
      <c r="B77" s="181">
        <v>692</v>
      </c>
      <c r="C77" s="184" t="s">
        <v>3282</v>
      </c>
      <c r="D77" s="184"/>
      <c r="E77" s="190" t="e">
        <f>IF([1]!Tabela2[[#This Row],[3]]="","",(INDEX(#REF!,MATCH(#REF!,#REF!,0))))</f>
        <v>#REF!</v>
      </c>
      <c r="F77" s="187" t="s">
        <v>3284</v>
      </c>
      <c r="G77" s="194">
        <v>41121</v>
      </c>
      <c r="H77" s="190" t="e">
        <f>IF([1]!Tabela2[[#This Row],[3]]="","",(INDEX(#REF!,MATCH(#REF!,#REF!,0))))</f>
        <v>#REF!</v>
      </c>
      <c r="I77" s="190" t="e">
        <f>IF([1]!Tabela2[[#This Row],[3]]="","",(INDEX(#REF!,MATCH(#REF!,#REF!,0))))</f>
        <v>#REF!</v>
      </c>
      <c r="J77" s="188" t="s">
        <v>3286</v>
      </c>
      <c r="K77" s="188" t="s">
        <v>39368</v>
      </c>
      <c r="L77" s="189" t="s">
        <v>3287</v>
      </c>
      <c r="M77" s="189" t="s">
        <v>3287</v>
      </c>
      <c r="N77" s="189" t="s">
        <v>3116</v>
      </c>
      <c r="O77" s="189" t="s">
        <v>3117</v>
      </c>
      <c r="P77" s="189"/>
      <c r="Q77" s="189"/>
      <c r="R77" s="190" t="s">
        <v>3034</v>
      </c>
      <c r="S77" s="85" t="s">
        <v>3034</v>
      </c>
    </row>
    <row r="78" spans="1:19" x14ac:dyDescent="0.3">
      <c r="A78" s="193" t="s">
        <v>91</v>
      </c>
      <c r="B78" s="181">
        <v>702</v>
      </c>
      <c r="C78" s="184" t="s">
        <v>1085</v>
      </c>
      <c r="D78" s="184"/>
      <c r="E78" s="190" t="e">
        <f>IF([1]!Tabela2[[#This Row],[3]]="","",(INDEX(#REF!,MATCH(#REF!,#REF!,0))))</f>
        <v>#REF!</v>
      </c>
      <c r="F78" s="187" t="s">
        <v>1087</v>
      </c>
      <c r="G78" s="194">
        <v>38071</v>
      </c>
      <c r="H78" s="190" t="e">
        <f>IF([1]!Tabela2[[#This Row],[3]]="","",(INDEX(#REF!,MATCH(#REF!,#REF!,0))))</f>
        <v>#REF!</v>
      </c>
      <c r="I78" s="190" t="e">
        <f>IF([1]!Tabela2[[#This Row],[3]]="","",(INDEX(#REF!,MATCH(#REF!,#REF!,0))))</f>
        <v>#REF!</v>
      </c>
      <c r="J78" s="188" t="s">
        <v>39312</v>
      </c>
      <c r="K78" s="188" t="s">
        <v>39305</v>
      </c>
      <c r="L78" s="189" t="s">
        <v>112</v>
      </c>
      <c r="M78" s="189" t="s">
        <v>112</v>
      </c>
      <c r="N78" s="189" t="s">
        <v>45</v>
      </c>
      <c r="O78" s="189" t="s">
        <v>1090</v>
      </c>
      <c r="P78" s="189"/>
      <c r="Q78" s="189"/>
      <c r="R78" s="190" t="s">
        <v>3034</v>
      </c>
      <c r="S78" s="85" t="s">
        <v>3034</v>
      </c>
    </row>
    <row r="79" spans="1:19" x14ac:dyDescent="0.3">
      <c r="A79" s="193" t="s">
        <v>95</v>
      </c>
      <c r="B79" s="181">
        <v>702</v>
      </c>
      <c r="C79" s="184" t="s">
        <v>1085</v>
      </c>
      <c r="D79" s="184"/>
      <c r="E79" s="190" t="e">
        <f>IF([1]!Tabela2[[#This Row],[3]]="","",(INDEX(#REF!,MATCH(#REF!,#REF!,0))))</f>
        <v>#REF!</v>
      </c>
      <c r="F79" s="187" t="s">
        <v>1087</v>
      </c>
      <c r="G79" s="194">
        <v>38071</v>
      </c>
      <c r="H79" s="190" t="e">
        <f>IF([1]!Tabela2[[#This Row],[3]]="","",(INDEX(#REF!,MATCH(#REF!,#REF!,0))))</f>
        <v>#REF!</v>
      </c>
      <c r="I79" s="190" t="e">
        <f>IF([1]!Tabela2[[#This Row],[3]]="","",(INDEX(#REF!,MATCH(#REF!,#REF!,0))))</f>
        <v>#REF!</v>
      </c>
      <c r="J79" s="188" t="s">
        <v>39312</v>
      </c>
      <c r="K79" s="188" t="s">
        <v>39305</v>
      </c>
      <c r="L79" s="189" t="s">
        <v>112</v>
      </c>
      <c r="M79" s="189" t="s">
        <v>112</v>
      </c>
      <c r="N79" s="189" t="s">
        <v>45</v>
      </c>
      <c r="O79" s="189" t="s">
        <v>1090</v>
      </c>
      <c r="P79" s="189"/>
      <c r="Q79" s="189"/>
      <c r="R79" s="190" t="s">
        <v>3034</v>
      </c>
      <c r="S79" s="85" t="s">
        <v>3034</v>
      </c>
    </row>
    <row r="80" spans="1:19" x14ac:dyDescent="0.3">
      <c r="A80" s="193" t="s">
        <v>36</v>
      </c>
      <c r="B80" s="181">
        <v>705</v>
      </c>
      <c r="C80" s="184" t="s">
        <v>36358</v>
      </c>
      <c r="D80" s="184"/>
      <c r="E80" s="190" t="s">
        <v>39369</v>
      </c>
      <c r="F80" s="187"/>
      <c r="G80" s="194"/>
      <c r="H80" s="190" t="s">
        <v>39370</v>
      </c>
      <c r="I80" s="190" t="s">
        <v>243</v>
      </c>
      <c r="J80" s="188" t="s">
        <v>39371</v>
      </c>
      <c r="K80" s="188" t="s">
        <v>39372</v>
      </c>
      <c r="L80" s="189" t="s">
        <v>805</v>
      </c>
      <c r="M80" s="189" t="s">
        <v>805</v>
      </c>
      <c r="N80" s="189" t="s">
        <v>1501</v>
      </c>
      <c r="O80" s="189" t="s">
        <v>179</v>
      </c>
      <c r="P80" s="189"/>
      <c r="Q80" s="189"/>
      <c r="R80" s="190" t="s">
        <v>3034</v>
      </c>
      <c r="S80" s="85" t="s">
        <v>3034</v>
      </c>
    </row>
    <row r="81" spans="1:19" x14ac:dyDescent="0.3">
      <c r="A81" s="193" t="s">
        <v>122</v>
      </c>
      <c r="B81" s="181">
        <v>710</v>
      </c>
      <c r="C81" s="184" t="s">
        <v>3342</v>
      </c>
      <c r="D81" s="184"/>
      <c r="E81" s="190" t="s">
        <v>3343</v>
      </c>
      <c r="F81" s="187" t="s">
        <v>3344</v>
      </c>
      <c r="G81" s="194" t="s">
        <v>3345</v>
      </c>
      <c r="H81" s="190" t="s">
        <v>3346</v>
      </c>
      <c r="I81" s="190" t="s">
        <v>740</v>
      </c>
      <c r="J81" s="188" t="s">
        <v>3347</v>
      </c>
      <c r="K81" s="188" t="s">
        <v>39290</v>
      </c>
      <c r="L81" s="189" t="s">
        <v>103</v>
      </c>
      <c r="M81" s="189" t="s">
        <v>44</v>
      </c>
      <c r="N81" s="189" t="s">
        <v>283</v>
      </c>
      <c r="O81" s="189" t="s">
        <v>46</v>
      </c>
      <c r="P81" s="189"/>
      <c r="Q81" s="189"/>
      <c r="R81" s="190" t="s">
        <v>3034</v>
      </c>
      <c r="S81" s="85" t="s">
        <v>3034</v>
      </c>
    </row>
    <row r="82" spans="1:19" x14ac:dyDescent="0.3">
      <c r="A82" s="193" t="s">
        <v>122</v>
      </c>
      <c r="B82" s="181">
        <v>710</v>
      </c>
      <c r="C82" s="184" t="s">
        <v>3342</v>
      </c>
      <c r="D82" s="184"/>
      <c r="E82" s="190" t="s">
        <v>3343</v>
      </c>
      <c r="F82" s="187" t="s">
        <v>3344</v>
      </c>
      <c r="G82" s="194" t="s">
        <v>3345</v>
      </c>
      <c r="H82" s="190" t="s">
        <v>3346</v>
      </c>
      <c r="I82" s="190" t="s">
        <v>740</v>
      </c>
      <c r="J82" s="188" t="s">
        <v>3347</v>
      </c>
      <c r="K82" s="188" t="s">
        <v>39290</v>
      </c>
      <c r="L82" s="189" t="s">
        <v>103</v>
      </c>
      <c r="M82" s="189" t="s">
        <v>44</v>
      </c>
      <c r="N82" s="189" t="s">
        <v>283</v>
      </c>
      <c r="O82" s="189" t="s">
        <v>46</v>
      </c>
      <c r="P82" s="189"/>
      <c r="Q82" s="189"/>
      <c r="R82" s="190" t="s">
        <v>3034</v>
      </c>
      <c r="S82" s="85" t="s">
        <v>3034</v>
      </c>
    </row>
    <row r="83" spans="1:19" x14ac:dyDescent="0.3">
      <c r="A83" s="193" t="s">
        <v>55</v>
      </c>
      <c r="B83" s="181">
        <v>773</v>
      </c>
      <c r="C83" s="184" t="s">
        <v>2718</v>
      </c>
      <c r="D83" s="184"/>
      <c r="E83" s="190" t="e">
        <f>IF([1]!Tabela2[[#This Row],[3]]="","",(INDEX(#REF!,MATCH(#REF!,#REF!,0))))</f>
        <v>#REF!</v>
      </c>
      <c r="F83" s="187" t="s">
        <v>39373</v>
      </c>
      <c r="G83" s="195" t="s">
        <v>39374</v>
      </c>
      <c r="H83" s="190" t="e">
        <f>IF([1]!Tabela2[[#This Row],[3]]="","",(INDEX(#REF!,MATCH(#REF!,#REF!,0))))</f>
        <v>#REF!</v>
      </c>
      <c r="I83" s="190" t="e">
        <f>IF([1]!Tabela2[[#This Row],[3]]="","",(INDEX(#REF!,MATCH(#REF!,#REF!,0))))</f>
        <v>#REF!</v>
      </c>
      <c r="J83" s="188" t="s">
        <v>2723</v>
      </c>
      <c r="K83" s="188" t="s">
        <v>39375</v>
      </c>
      <c r="L83" s="189"/>
      <c r="M83" s="189" t="s">
        <v>112</v>
      </c>
      <c r="N83" s="189" t="s">
        <v>152</v>
      </c>
      <c r="O83" s="189" t="s">
        <v>92</v>
      </c>
      <c r="P83" s="189"/>
      <c r="Q83" s="189"/>
      <c r="R83" s="190" t="s">
        <v>3034</v>
      </c>
      <c r="S83" s="85" t="s">
        <v>3034</v>
      </c>
    </row>
    <row r="84" spans="1:19" x14ac:dyDescent="0.3">
      <c r="A84" s="193" t="s">
        <v>155</v>
      </c>
      <c r="B84" s="181">
        <v>873</v>
      </c>
      <c r="C84" s="184" t="s">
        <v>3228</v>
      </c>
      <c r="D84" s="184"/>
      <c r="E84" s="190" t="e">
        <f>IF([1]!Tabela2[[#This Row],[3]]="","",(INDEX(#REF!,MATCH(#REF!,#REF!,0))))</f>
        <v>#REF!</v>
      </c>
      <c r="F84" s="187" t="s">
        <v>39376</v>
      </c>
      <c r="G84" s="194">
        <v>52200</v>
      </c>
      <c r="H84" s="190" t="e">
        <f>IF([1]!Tabela2[[#This Row],[3]]="","",(INDEX(#REF!,MATCH(#REF!,#REF!,0))))</f>
        <v>#REF!</v>
      </c>
      <c r="I84" s="190" t="e">
        <f>IF([1]!Tabela2[[#This Row],[3]]="","",(INDEX(#REF!,MATCH(#REF!,#REF!,0))))</f>
        <v>#REF!</v>
      </c>
      <c r="J84" s="188" t="s">
        <v>39377</v>
      </c>
      <c r="K84" s="187" t="s">
        <v>39378</v>
      </c>
      <c r="L84" s="189" t="s">
        <v>804</v>
      </c>
      <c r="M84" s="189" t="s">
        <v>804</v>
      </c>
      <c r="N84" s="189" t="s">
        <v>246</v>
      </c>
      <c r="O84" s="189" t="s">
        <v>46</v>
      </c>
      <c r="P84" s="189"/>
      <c r="Q84" s="189"/>
      <c r="R84" s="190" t="e">
        <f>IF([1]!Tabela2[[#This Row],[3]]="","",("2014/2015"))</f>
        <v>#REF!</v>
      </c>
      <c r="S84" s="85" t="s">
        <v>59</v>
      </c>
    </row>
    <row r="85" spans="1:19" x14ac:dyDescent="0.3">
      <c r="A85" s="193" t="s">
        <v>122</v>
      </c>
      <c r="B85" s="181">
        <v>732</v>
      </c>
      <c r="C85" s="184" t="s">
        <v>2329</v>
      </c>
      <c r="D85" s="184"/>
      <c r="E85" s="190" t="e">
        <f>IF([1]!Tabela2[[#This Row],[3]]="","",(INDEX(#REF!,MATCH(#REF!,#REF!,0))))</f>
        <v>#REF!</v>
      </c>
      <c r="F85" s="187" t="s">
        <v>2878</v>
      </c>
      <c r="G85" s="194">
        <v>48940</v>
      </c>
      <c r="H85" s="190" t="s">
        <v>2879</v>
      </c>
      <c r="I85" s="190" t="e">
        <f>IF([1]!Tabela2[[#This Row],[3]]="","",(INDEX(#REF!,MATCH(#REF!,#REF!,0))))</f>
        <v>#REF!</v>
      </c>
      <c r="J85" s="188" t="s">
        <v>2880</v>
      </c>
      <c r="K85" s="188" t="s">
        <v>39379</v>
      </c>
      <c r="L85" s="189"/>
      <c r="M85" s="189"/>
      <c r="N85" s="189"/>
      <c r="O85" s="189"/>
      <c r="P85" s="189"/>
      <c r="Q85" s="189"/>
      <c r="R85" s="190" t="e">
        <f>IF([1]!Tabela2[[#This Row],[3]]="","",("2014/2015"))</f>
        <v>#REF!</v>
      </c>
      <c r="S85" s="85" t="s">
        <v>47</v>
      </c>
    </row>
    <row r="86" spans="1:19" x14ac:dyDescent="0.3">
      <c r="A86" s="196" t="s">
        <v>143</v>
      </c>
      <c r="B86" s="181">
        <v>132</v>
      </c>
      <c r="C86" s="84" t="s">
        <v>3615</v>
      </c>
      <c r="D86" s="84"/>
      <c r="E86" s="172" t="e">
        <f>IF([1]!Tabela2[[#This Row],[3]]="","",(INDEX(#REF!,MATCH(#REF!,#REF!,0))))</f>
        <v>#REF!</v>
      </c>
      <c r="F86" s="197" t="s">
        <v>3617</v>
      </c>
      <c r="G86" s="194">
        <v>95447</v>
      </c>
      <c r="H86" s="172" t="e">
        <f>IF([1]!Tabela2[[#This Row],[3]]="","",(INDEX(#REF!,MATCH(#REF!,#REF!,0))))</f>
        <v>#REF!</v>
      </c>
      <c r="I86" s="172" t="e">
        <f>IF([1]!Tabela2[[#This Row],[3]]="","",(INDEX(#REF!,MATCH(#REF!,#REF!,0))))</f>
        <v>#REF!</v>
      </c>
      <c r="J86" s="198" t="s">
        <v>3619</v>
      </c>
      <c r="K86" s="198" t="s">
        <v>39380</v>
      </c>
      <c r="L86" s="199" t="s">
        <v>873</v>
      </c>
      <c r="M86" s="199" t="s">
        <v>612</v>
      </c>
      <c r="N86" s="189" t="s">
        <v>255</v>
      </c>
      <c r="O86" s="189" t="s">
        <v>1225</v>
      </c>
      <c r="P86" s="189"/>
      <c r="Q86" s="189"/>
      <c r="R86" s="172" t="s">
        <v>47</v>
      </c>
      <c r="S86" s="85" t="s">
        <v>1847</v>
      </c>
    </row>
    <row r="87" spans="1:19" x14ac:dyDescent="0.3">
      <c r="A87" s="196" t="s">
        <v>91</v>
      </c>
      <c r="B87" s="181">
        <v>132</v>
      </c>
      <c r="C87" s="84" t="s">
        <v>3615</v>
      </c>
      <c r="D87" s="84"/>
      <c r="E87" s="172" t="e">
        <f>IF([1]!Tabela2[[#This Row],[3]]="","",(INDEX(#REF!,MATCH(#REF!,#REF!,0))))</f>
        <v>#REF!</v>
      </c>
      <c r="F87" s="197" t="s">
        <v>3617</v>
      </c>
      <c r="G87" s="194">
        <v>95447</v>
      </c>
      <c r="H87" s="172" t="e">
        <f>IF([1]!Tabela2[[#This Row],[3]]="","",(INDEX(#REF!,MATCH(#REF!,#REF!,0))))</f>
        <v>#REF!</v>
      </c>
      <c r="I87" s="172" t="e">
        <f>IF([1]!Tabela2[[#This Row],[3]]="","",(INDEX(#REF!,MATCH(#REF!,#REF!,0))))</f>
        <v>#REF!</v>
      </c>
      <c r="J87" s="198" t="s">
        <v>3619</v>
      </c>
      <c r="K87" s="198" t="s">
        <v>39380</v>
      </c>
      <c r="L87" s="199" t="s">
        <v>873</v>
      </c>
      <c r="M87" s="199" t="s">
        <v>612</v>
      </c>
      <c r="N87" s="189" t="s">
        <v>255</v>
      </c>
      <c r="O87" s="189" t="s">
        <v>1225</v>
      </c>
      <c r="P87" s="189"/>
      <c r="Q87" s="189"/>
      <c r="R87" s="172" t="s">
        <v>47</v>
      </c>
      <c r="S87" s="85" t="s">
        <v>1847</v>
      </c>
    </row>
    <row r="88" spans="1:19" x14ac:dyDescent="0.3">
      <c r="A88" s="196" t="s">
        <v>62</v>
      </c>
      <c r="B88" s="181">
        <v>132</v>
      </c>
      <c r="C88" s="84" t="s">
        <v>3615</v>
      </c>
      <c r="D88" s="84"/>
      <c r="E88" s="172" t="e">
        <f>IF([1]!Tabela2[[#This Row],[3]]="","",(INDEX(#REF!,MATCH(#REF!,#REF!,0))))</f>
        <v>#REF!</v>
      </c>
      <c r="F88" s="197" t="s">
        <v>3617</v>
      </c>
      <c r="G88" s="194">
        <v>95447</v>
      </c>
      <c r="H88" s="172" t="e">
        <f>IF([1]!Tabela2[[#This Row],[3]]="","",(INDEX(#REF!,MATCH(#REF!,#REF!,0))))</f>
        <v>#REF!</v>
      </c>
      <c r="I88" s="172" t="e">
        <f>IF([1]!Tabela2[[#This Row],[3]]="","",(INDEX(#REF!,MATCH(#REF!,#REF!,0))))</f>
        <v>#REF!</v>
      </c>
      <c r="J88" s="198" t="s">
        <v>3619</v>
      </c>
      <c r="K88" s="198" t="s">
        <v>39380</v>
      </c>
      <c r="L88" s="199" t="s">
        <v>873</v>
      </c>
      <c r="M88" s="199" t="s">
        <v>612</v>
      </c>
      <c r="N88" s="189" t="s">
        <v>255</v>
      </c>
      <c r="O88" s="189" t="s">
        <v>1225</v>
      </c>
      <c r="P88" s="189"/>
      <c r="Q88" s="189"/>
      <c r="R88" s="172" t="s">
        <v>47</v>
      </c>
      <c r="S88" s="85" t="s">
        <v>1847</v>
      </c>
    </row>
    <row r="89" spans="1:19" x14ac:dyDescent="0.3">
      <c r="A89" s="196" t="s">
        <v>62</v>
      </c>
      <c r="B89" s="181">
        <v>132</v>
      </c>
      <c r="C89" s="84" t="s">
        <v>3615</v>
      </c>
      <c r="D89" s="84"/>
      <c r="E89" s="172" t="e">
        <f>IF([1]!Tabela2[[#This Row],[3]]="","",(INDEX(#REF!,MATCH(#REF!,#REF!,0))))</f>
        <v>#REF!</v>
      </c>
      <c r="F89" s="197" t="s">
        <v>3617</v>
      </c>
      <c r="G89" s="194">
        <v>95447</v>
      </c>
      <c r="H89" s="172" t="e">
        <f>IF([1]!Tabela2[[#This Row],[3]]="","",(INDEX(#REF!,MATCH(#REF!,#REF!,0))))</f>
        <v>#REF!</v>
      </c>
      <c r="I89" s="172" t="e">
        <f>IF([1]!Tabela2[[#This Row],[3]]="","",(INDEX(#REF!,MATCH(#REF!,#REF!,0))))</f>
        <v>#REF!</v>
      </c>
      <c r="J89" s="198" t="s">
        <v>3619</v>
      </c>
      <c r="K89" s="198" t="s">
        <v>39380</v>
      </c>
      <c r="L89" s="199" t="s">
        <v>873</v>
      </c>
      <c r="M89" s="199" t="s">
        <v>612</v>
      </c>
      <c r="N89" s="189" t="s">
        <v>255</v>
      </c>
      <c r="O89" s="189" t="s">
        <v>1225</v>
      </c>
      <c r="P89" s="189"/>
      <c r="Q89" s="189"/>
      <c r="R89" s="172" t="s">
        <v>47</v>
      </c>
      <c r="S89" s="85" t="s">
        <v>1847</v>
      </c>
    </row>
    <row r="90" spans="1:19" x14ac:dyDescent="0.3">
      <c r="A90" s="196" t="s">
        <v>143</v>
      </c>
      <c r="B90" s="181">
        <v>859</v>
      </c>
      <c r="C90" s="84" t="s">
        <v>1746</v>
      </c>
      <c r="D90" s="84"/>
      <c r="E90" s="172" t="s">
        <v>1747</v>
      </c>
      <c r="F90" s="197"/>
      <c r="G90" s="194"/>
      <c r="H90" s="172" t="s">
        <v>1094</v>
      </c>
      <c r="I90" s="172" t="s">
        <v>455</v>
      </c>
      <c r="J90" s="200"/>
      <c r="K90" s="200"/>
      <c r="L90" s="199"/>
      <c r="M90" s="199"/>
      <c r="N90" s="189"/>
      <c r="O90" s="189"/>
      <c r="P90" s="189"/>
      <c r="Q90" s="189"/>
      <c r="R90" s="172" t="s">
        <v>1847</v>
      </c>
      <c r="S90" s="85" t="s">
        <v>59</v>
      </c>
    </row>
    <row r="91" spans="1:19" x14ac:dyDescent="0.3">
      <c r="A91" s="196" t="s">
        <v>143</v>
      </c>
      <c r="B91" s="181">
        <v>860</v>
      </c>
      <c r="C91" s="84" t="s">
        <v>3927</v>
      </c>
      <c r="D91" s="84"/>
      <c r="E91" s="172" t="s">
        <v>29058</v>
      </c>
      <c r="F91" s="197" t="s">
        <v>39381</v>
      </c>
      <c r="G91" s="194">
        <v>44121</v>
      </c>
      <c r="H91" s="172" t="s">
        <v>3930</v>
      </c>
      <c r="I91" s="172" t="s">
        <v>316</v>
      </c>
      <c r="J91" s="200"/>
      <c r="K91" s="200"/>
      <c r="L91" s="199"/>
      <c r="M91" s="199"/>
      <c r="N91" s="189"/>
      <c r="O91" s="189"/>
      <c r="P91" s="189"/>
      <c r="Q91" s="189"/>
      <c r="R91" s="172" t="s">
        <v>1847</v>
      </c>
      <c r="S91" s="85" t="s">
        <v>59</v>
      </c>
    </row>
    <row r="92" spans="1:19" x14ac:dyDescent="0.3">
      <c r="A92" s="196" t="s">
        <v>36</v>
      </c>
      <c r="B92" s="181">
        <v>861</v>
      </c>
      <c r="C92" s="84" t="s">
        <v>31587</v>
      </c>
      <c r="D92" s="84"/>
      <c r="E92" s="172" t="s">
        <v>31590</v>
      </c>
      <c r="F92" s="197"/>
      <c r="G92" s="194">
        <v>5612</v>
      </c>
      <c r="H92" s="172" t="s">
        <v>39382</v>
      </c>
      <c r="I92" s="172" t="s">
        <v>1787</v>
      </c>
      <c r="J92" s="200"/>
      <c r="K92" s="200"/>
      <c r="L92" s="199"/>
      <c r="M92" s="199"/>
      <c r="N92" s="189"/>
      <c r="O92" s="189"/>
      <c r="P92" s="189"/>
      <c r="Q92" s="189"/>
      <c r="R92" s="172" t="s">
        <v>1847</v>
      </c>
      <c r="S92" s="85" t="s">
        <v>59</v>
      </c>
    </row>
    <row r="93" spans="1:19" x14ac:dyDescent="0.3">
      <c r="A93" s="196" t="s">
        <v>143</v>
      </c>
      <c r="B93" s="181">
        <v>862</v>
      </c>
      <c r="C93" s="84" t="s">
        <v>1783</v>
      </c>
      <c r="D93" s="84"/>
      <c r="E93" s="172" t="s">
        <v>1784</v>
      </c>
      <c r="F93" s="197"/>
      <c r="G93" s="194"/>
      <c r="H93" s="172" t="s">
        <v>1786</v>
      </c>
      <c r="I93" s="172" t="e">
        <f>IF([1]!Tabela2[[#This Row],[3]]="","",(INDEX(#REF!,MATCH(#REF!,#REF!,0))))</f>
        <v>#REF!</v>
      </c>
      <c r="J93" s="200"/>
      <c r="K93" s="200"/>
      <c r="L93" s="199"/>
      <c r="M93" s="199"/>
      <c r="N93" s="189"/>
      <c r="O93" s="189"/>
      <c r="P93" s="189"/>
      <c r="Q93" s="189"/>
      <c r="R93" s="172" t="s">
        <v>1847</v>
      </c>
      <c r="S93" s="85" t="s">
        <v>59</v>
      </c>
    </row>
    <row r="94" spans="1:19" x14ac:dyDescent="0.3">
      <c r="A94" s="196" t="s">
        <v>531</v>
      </c>
      <c r="B94" s="181">
        <v>747</v>
      </c>
      <c r="C94" s="84" t="s">
        <v>2120</v>
      </c>
      <c r="D94" s="84"/>
      <c r="E94" s="172" t="s">
        <v>2121</v>
      </c>
      <c r="F94" s="201" t="s">
        <v>2122</v>
      </c>
      <c r="G94" s="194" t="s">
        <v>2123</v>
      </c>
      <c r="H94" s="172" t="s">
        <v>1779</v>
      </c>
      <c r="I94" s="172" t="s">
        <v>214</v>
      </c>
      <c r="J94" s="198" t="s">
        <v>2124</v>
      </c>
      <c r="K94" s="198" t="s">
        <v>39383</v>
      </c>
      <c r="L94" s="199" t="s">
        <v>538</v>
      </c>
      <c r="M94" s="199" t="s">
        <v>423</v>
      </c>
      <c r="N94" s="189" t="s">
        <v>90</v>
      </c>
      <c r="O94" s="189" t="s">
        <v>1079</v>
      </c>
      <c r="P94" s="189"/>
      <c r="Q94" s="189"/>
      <c r="R94" s="172" t="e">
        <f>IF([1]!Tabela2[[#This Row],[3]]="","",("2014/2015"))</f>
        <v>#REF!</v>
      </c>
      <c r="S94" s="85" t="s">
        <v>59</v>
      </c>
    </row>
    <row r="95" spans="1:19" x14ac:dyDescent="0.3">
      <c r="A95" s="196" t="s">
        <v>181</v>
      </c>
      <c r="B95" s="181">
        <v>830</v>
      </c>
      <c r="C95" s="84" t="s">
        <v>2614</v>
      </c>
      <c r="D95" s="84"/>
      <c r="E95" s="172" t="s">
        <v>2615</v>
      </c>
      <c r="F95" s="197" t="s">
        <v>39384</v>
      </c>
      <c r="G95" s="194" t="s">
        <v>39385</v>
      </c>
      <c r="H95" s="172" t="s">
        <v>2617</v>
      </c>
      <c r="I95" s="172" t="s">
        <v>84</v>
      </c>
      <c r="J95" s="198" t="s">
        <v>2618</v>
      </c>
      <c r="K95" s="198" t="s">
        <v>39386</v>
      </c>
      <c r="L95" s="199" t="s">
        <v>39387</v>
      </c>
      <c r="M95" s="199" t="s">
        <v>2433</v>
      </c>
      <c r="N95" s="189" t="s">
        <v>246</v>
      </c>
      <c r="O95" s="189" t="s">
        <v>46</v>
      </c>
      <c r="P95" s="189"/>
      <c r="Q95" s="189"/>
      <c r="R95" s="172" t="s">
        <v>3034</v>
      </c>
      <c r="S95" s="85" t="s">
        <v>59</v>
      </c>
    </row>
    <row r="96" spans="1:19" x14ac:dyDescent="0.3">
      <c r="A96" s="196" t="s">
        <v>122</v>
      </c>
      <c r="B96" s="181">
        <v>923</v>
      </c>
      <c r="C96" s="84" t="s">
        <v>1619</v>
      </c>
      <c r="D96" s="84"/>
      <c r="E96" s="172" t="e">
        <f>IF([1]!Tabela2[[#This Row],[3]]="","",(INDEX(#REF!,MATCH(#REF!,#REF!,0))))</f>
        <v>#REF!</v>
      </c>
      <c r="F96" s="197" t="s">
        <v>3790</v>
      </c>
      <c r="G96" s="194" t="s">
        <v>3791</v>
      </c>
      <c r="H96" s="172" t="e">
        <f>IF([1]!Tabela2[[#This Row],[3]]="","",(INDEX(#REF!,MATCH(#REF!,#REF!,0))))</f>
        <v>#REF!</v>
      </c>
      <c r="I96" s="172" t="e">
        <f>IF([1]!Tabela2[[#This Row],[3]]="","",(INDEX(#REF!,MATCH(#REF!,#REF!,0))))</f>
        <v>#REF!</v>
      </c>
      <c r="J96" s="202" t="s">
        <v>1624</v>
      </c>
      <c r="K96" s="202" t="s">
        <v>39388</v>
      </c>
      <c r="L96" s="199" t="s">
        <v>103</v>
      </c>
      <c r="M96" s="199" t="s">
        <v>44</v>
      </c>
      <c r="N96" s="189" t="s">
        <v>90</v>
      </c>
      <c r="O96" s="189" t="s">
        <v>179</v>
      </c>
      <c r="P96" s="189"/>
      <c r="Q96" s="189"/>
      <c r="R96" s="172" t="s">
        <v>3414</v>
      </c>
      <c r="S96" s="85" t="s">
        <v>59</v>
      </c>
    </row>
    <row r="97" spans="1:19" x14ac:dyDescent="0.3">
      <c r="A97" s="196" t="s">
        <v>122</v>
      </c>
      <c r="B97" s="181">
        <v>924</v>
      </c>
      <c r="C97" s="84" t="s">
        <v>1619</v>
      </c>
      <c r="D97" s="84"/>
      <c r="E97" s="172" t="e">
        <f>IF([1]!Tabela2[[#This Row],[3]]="","",(INDEX(#REF!,MATCH(#REF!,#REF!,0))))</f>
        <v>#REF!</v>
      </c>
      <c r="F97" s="197" t="s">
        <v>3790</v>
      </c>
      <c r="G97" s="194" t="s">
        <v>3791</v>
      </c>
      <c r="H97" s="172" t="e">
        <f>IF([1]!Tabela2[[#This Row],[3]]="","",(INDEX(#REF!,MATCH(#REF!,#REF!,0))))</f>
        <v>#REF!</v>
      </c>
      <c r="I97" s="172" t="e">
        <f>IF([1]!Tabela2[[#This Row],[3]]="","",(INDEX(#REF!,MATCH(#REF!,#REF!,0))))</f>
        <v>#REF!</v>
      </c>
      <c r="J97" s="202" t="s">
        <v>1624</v>
      </c>
      <c r="K97" s="202" t="s">
        <v>39388</v>
      </c>
      <c r="L97" s="199" t="s">
        <v>103</v>
      </c>
      <c r="M97" s="199" t="s">
        <v>44</v>
      </c>
      <c r="N97" s="189" t="s">
        <v>90</v>
      </c>
      <c r="O97" s="189" t="s">
        <v>179</v>
      </c>
      <c r="P97" s="189"/>
      <c r="Q97" s="189"/>
      <c r="R97" s="172" t="s">
        <v>3414</v>
      </c>
      <c r="S97" s="85" t="s">
        <v>59</v>
      </c>
    </row>
    <row r="98" spans="1:19" x14ac:dyDescent="0.3">
      <c r="A98" s="203" t="s">
        <v>181</v>
      </c>
      <c r="B98" s="204">
        <v>807</v>
      </c>
      <c r="C98" s="131" t="s">
        <v>1267</v>
      </c>
      <c r="D98" s="131"/>
      <c r="E98" s="205" t="e">
        <f>IF([1]!Tabela2[[#This Row],[3]]="","",(INDEX(#REF!,MATCH(#REF!,#REF!,0))))</f>
        <v>#REF!</v>
      </c>
      <c r="F98" s="206" t="s">
        <v>1269</v>
      </c>
      <c r="G98" s="207">
        <v>35040</v>
      </c>
      <c r="H98" s="205" t="e">
        <f>IF([1]!Tabela2[[#This Row],[3]]="","",(INDEX(#REF!,MATCH(#REF!,#REF!,0))))</f>
        <v>#REF!</v>
      </c>
      <c r="I98" s="205" t="e">
        <f>IF([1]!Tabela2[[#This Row],[3]]="","",(INDEX(#REF!,MATCH(#REF!,#REF!,0))))</f>
        <v>#REF!</v>
      </c>
      <c r="J98" s="208" t="s">
        <v>3406</v>
      </c>
      <c r="K98" s="208" t="s">
        <v>39389</v>
      </c>
      <c r="L98" s="209" t="s">
        <v>804</v>
      </c>
      <c r="M98" s="209" t="s">
        <v>804</v>
      </c>
      <c r="N98" s="210" t="s">
        <v>401</v>
      </c>
      <c r="O98" s="210" t="s">
        <v>46</v>
      </c>
      <c r="P98" s="210"/>
      <c r="Q98" s="210"/>
      <c r="R98" s="205" t="s">
        <v>1847</v>
      </c>
      <c r="S98" s="132" t="s">
        <v>59</v>
      </c>
    </row>
    <row r="99" spans="1:19" x14ac:dyDescent="0.3">
      <c r="A99" s="104" t="s">
        <v>181</v>
      </c>
      <c r="B99" s="211">
        <v>855</v>
      </c>
      <c r="C99" s="104" t="s">
        <v>1267</v>
      </c>
      <c r="D99" s="104"/>
      <c r="E99" s="212" t="s">
        <v>1268</v>
      </c>
      <c r="F99" s="213" t="s">
        <v>3976</v>
      </c>
      <c r="G99" s="214">
        <v>35040</v>
      </c>
      <c r="H99" s="212" t="s">
        <v>1270</v>
      </c>
      <c r="I99" s="212" t="s">
        <v>243</v>
      </c>
      <c r="J99" s="200" t="s">
        <v>3406</v>
      </c>
      <c r="K99" s="200" t="s">
        <v>39390</v>
      </c>
      <c r="L99" s="215" t="s">
        <v>563</v>
      </c>
      <c r="M99" s="215" t="s">
        <v>563</v>
      </c>
      <c r="N99" s="216" t="s">
        <v>401</v>
      </c>
      <c r="O99" s="216" t="s">
        <v>46</v>
      </c>
      <c r="P99" s="216"/>
      <c r="Q99" s="216"/>
      <c r="R99" s="212" t="s">
        <v>1847</v>
      </c>
      <c r="S99" s="11" t="s">
        <v>59</v>
      </c>
    </row>
    <row r="100" spans="1:19" x14ac:dyDescent="0.3">
      <c r="A100" s="104" t="s">
        <v>531</v>
      </c>
      <c r="B100" s="211">
        <v>218</v>
      </c>
      <c r="C100" s="104" t="s">
        <v>33471</v>
      </c>
      <c r="D100" s="104"/>
      <c r="E100" s="212" t="s">
        <v>39391</v>
      </c>
      <c r="F100" s="213" t="s">
        <v>39392</v>
      </c>
      <c r="G100" s="214" t="s">
        <v>33476</v>
      </c>
      <c r="H100" s="212" t="s">
        <v>39393</v>
      </c>
      <c r="I100" s="212" t="s">
        <v>214</v>
      </c>
      <c r="J100" s="200" t="s">
        <v>39394</v>
      </c>
      <c r="K100" s="200" t="s">
        <v>39395</v>
      </c>
      <c r="L100" s="215" t="s">
        <v>217</v>
      </c>
      <c r="M100" s="215" t="s">
        <v>217</v>
      </c>
      <c r="N100" s="216" t="s">
        <v>325</v>
      </c>
      <c r="O100" s="216" t="s">
        <v>89</v>
      </c>
      <c r="P100" s="216"/>
      <c r="Q100" s="216"/>
      <c r="R100" s="212" t="e">
        <f>IF([2]!Tabela2[[#This Row],[3]]="","",("2014/2015"))</f>
        <v>#REF!</v>
      </c>
      <c r="S100" s="11" t="s">
        <v>3414</v>
      </c>
    </row>
    <row r="101" spans="1:19" x14ac:dyDescent="0.3">
      <c r="A101" s="104" t="s">
        <v>91</v>
      </c>
      <c r="B101" s="211">
        <v>885</v>
      </c>
      <c r="C101" s="104" t="s">
        <v>4210</v>
      </c>
      <c r="D101" s="104"/>
      <c r="E101" s="212" t="s">
        <v>39396</v>
      </c>
      <c r="F101" s="213" t="s">
        <v>39397</v>
      </c>
      <c r="G101" s="214">
        <v>89124</v>
      </c>
      <c r="H101" s="212" t="s">
        <v>4213</v>
      </c>
      <c r="I101" s="212" t="s">
        <v>316</v>
      </c>
      <c r="J101" s="200" t="s">
        <v>39398</v>
      </c>
      <c r="K101" s="200" t="s">
        <v>39399</v>
      </c>
      <c r="L101" s="215" t="s">
        <v>1142</v>
      </c>
      <c r="M101" s="215" t="s">
        <v>3287</v>
      </c>
      <c r="N101" s="216" t="s">
        <v>90</v>
      </c>
      <c r="O101" s="216" t="s">
        <v>89</v>
      </c>
      <c r="P101" s="216"/>
      <c r="Q101" s="216"/>
      <c r="R101" s="212" t="s">
        <v>1847</v>
      </c>
      <c r="S101" s="11" t="s">
        <v>59</v>
      </c>
    </row>
    <row r="102" spans="1:19" x14ac:dyDescent="0.3">
      <c r="A102" s="104" t="s">
        <v>62</v>
      </c>
      <c r="B102" s="211">
        <v>929</v>
      </c>
      <c r="C102" s="104" t="s">
        <v>39400</v>
      </c>
      <c r="D102" s="104"/>
      <c r="E102" s="212" t="s">
        <v>39401</v>
      </c>
      <c r="F102" s="213" t="s">
        <v>1886</v>
      </c>
      <c r="G102" s="214">
        <v>30018</v>
      </c>
      <c r="H102" s="212" t="s">
        <v>1887</v>
      </c>
      <c r="I102" s="212" t="s">
        <v>3666</v>
      </c>
      <c r="J102" s="200" t="s">
        <v>39402</v>
      </c>
      <c r="K102" s="200" t="s">
        <v>39403</v>
      </c>
      <c r="L102" s="215" t="s">
        <v>39404</v>
      </c>
      <c r="M102" s="215" t="s">
        <v>39404</v>
      </c>
      <c r="N102" s="216" t="s">
        <v>90</v>
      </c>
      <c r="O102" s="216" t="s">
        <v>92</v>
      </c>
      <c r="P102" s="216"/>
      <c r="Q102" s="216"/>
      <c r="R102" s="212" t="s">
        <v>3414</v>
      </c>
      <c r="S102" s="11" t="s">
        <v>59</v>
      </c>
    </row>
    <row r="103" spans="1:19" x14ac:dyDescent="0.3">
      <c r="A103" s="203" t="s">
        <v>143</v>
      </c>
      <c r="B103" s="204">
        <v>416</v>
      </c>
      <c r="C103" s="131" t="s">
        <v>1626</v>
      </c>
      <c r="D103" s="131"/>
      <c r="E103" s="205" t="s">
        <v>1627</v>
      </c>
      <c r="F103" s="206" t="s">
        <v>1628</v>
      </c>
      <c r="G103" s="207">
        <v>34961</v>
      </c>
      <c r="H103" s="205" t="s">
        <v>1629</v>
      </c>
      <c r="I103" s="205" t="s">
        <v>369</v>
      </c>
      <c r="J103" s="217" t="s">
        <v>39405</v>
      </c>
      <c r="K103" s="217" t="s">
        <v>39406</v>
      </c>
      <c r="L103" s="209" t="s">
        <v>770</v>
      </c>
      <c r="M103" s="209" t="s">
        <v>1353</v>
      </c>
      <c r="N103" s="210" t="s">
        <v>45</v>
      </c>
      <c r="O103" s="210" t="s">
        <v>92</v>
      </c>
      <c r="P103" s="210"/>
      <c r="Q103" s="210"/>
      <c r="R103" s="205" t="s">
        <v>47</v>
      </c>
      <c r="S103" s="132" t="s">
        <v>1847</v>
      </c>
    </row>
    <row r="104" spans="1:19" x14ac:dyDescent="0.3">
      <c r="A104" s="203" t="s">
        <v>259</v>
      </c>
      <c r="B104" s="204">
        <v>946</v>
      </c>
      <c r="C104" s="131" t="s">
        <v>30333</v>
      </c>
      <c r="D104" s="131"/>
      <c r="E104" s="205" t="s">
        <v>39407</v>
      </c>
      <c r="F104" s="206" t="s">
        <v>39408</v>
      </c>
      <c r="G104" s="207">
        <v>10129</v>
      </c>
      <c r="H104" s="205" t="s">
        <v>30332</v>
      </c>
      <c r="I104" s="205" t="s">
        <v>316</v>
      </c>
      <c r="J104" s="217" t="s">
        <v>39409</v>
      </c>
      <c r="K104" s="217" t="s">
        <v>39410</v>
      </c>
      <c r="L104" s="209"/>
      <c r="M104" s="209" t="s">
        <v>39411</v>
      </c>
      <c r="N104" s="210"/>
      <c r="O104" s="210"/>
      <c r="P104" s="210"/>
      <c r="Q104" s="210"/>
      <c r="R104" s="205" t="s">
        <v>3414</v>
      </c>
      <c r="S104" s="132" t="s">
        <v>3414</v>
      </c>
    </row>
    <row r="105" spans="1:19" x14ac:dyDescent="0.3">
      <c r="A105" s="203" t="s">
        <v>106</v>
      </c>
      <c r="B105" s="204">
        <v>243</v>
      </c>
      <c r="C105" s="131" t="s">
        <v>1372</v>
      </c>
      <c r="D105" s="131"/>
      <c r="E105" s="205" t="s">
        <v>1373</v>
      </c>
      <c r="F105" s="206" t="s">
        <v>1374</v>
      </c>
      <c r="G105" s="207">
        <v>37075</v>
      </c>
      <c r="H105" s="205" t="s">
        <v>1375</v>
      </c>
      <c r="I105" s="205" t="s">
        <v>127</v>
      </c>
      <c r="J105" s="217" t="s">
        <v>1376</v>
      </c>
      <c r="K105" s="217" t="s">
        <v>1377</v>
      </c>
      <c r="L105" s="209" t="s">
        <v>130</v>
      </c>
      <c r="M105" s="209" t="s">
        <v>1379</v>
      </c>
      <c r="N105" s="210" t="s">
        <v>45</v>
      </c>
      <c r="O105" s="210" t="s">
        <v>115</v>
      </c>
      <c r="P105" s="210"/>
      <c r="Q105" s="210"/>
      <c r="R105" s="205" t="s">
        <v>47</v>
      </c>
      <c r="S105" s="132" t="s">
        <v>1847</v>
      </c>
    </row>
    <row r="106" spans="1:19" x14ac:dyDescent="0.3">
      <c r="A106" s="203" t="s">
        <v>58</v>
      </c>
      <c r="B106" s="204">
        <v>214</v>
      </c>
      <c r="C106" s="131" t="s">
        <v>3957</v>
      </c>
      <c r="D106" s="131"/>
      <c r="E106" s="205" t="s">
        <v>3958</v>
      </c>
      <c r="F106" s="206" t="s">
        <v>3959</v>
      </c>
      <c r="G106" s="207">
        <v>4232</v>
      </c>
      <c r="H106" s="205" t="s">
        <v>3960</v>
      </c>
      <c r="I106" s="205" t="s">
        <v>331</v>
      </c>
      <c r="J106" s="217" t="s">
        <v>3961</v>
      </c>
      <c r="K106" s="217" t="s">
        <v>39412</v>
      </c>
      <c r="L106" s="209" t="s">
        <v>612</v>
      </c>
      <c r="M106" s="209" t="s">
        <v>612</v>
      </c>
      <c r="N106" s="210" t="s">
        <v>45</v>
      </c>
      <c r="O106" s="210" t="s">
        <v>70</v>
      </c>
      <c r="P106" s="210"/>
      <c r="Q106" s="210"/>
      <c r="R106" s="205" t="s">
        <v>47</v>
      </c>
      <c r="S106" s="132" t="s">
        <v>3414</v>
      </c>
    </row>
    <row r="107" spans="1:19" x14ac:dyDescent="0.3">
      <c r="A107" s="203" t="s">
        <v>58</v>
      </c>
      <c r="B107" s="204">
        <v>214</v>
      </c>
      <c r="C107" s="131" t="s">
        <v>3957</v>
      </c>
      <c r="D107" s="131"/>
      <c r="E107" s="205" t="s">
        <v>3958</v>
      </c>
      <c r="F107" s="206" t="s">
        <v>3959</v>
      </c>
      <c r="G107" s="207">
        <v>4232</v>
      </c>
      <c r="H107" s="205" t="s">
        <v>3960</v>
      </c>
      <c r="I107" s="205" t="s">
        <v>331</v>
      </c>
      <c r="J107" s="217" t="s">
        <v>3961</v>
      </c>
      <c r="K107" s="217" t="s">
        <v>39412</v>
      </c>
      <c r="L107" s="209" t="s">
        <v>612</v>
      </c>
      <c r="M107" s="209" t="s">
        <v>612</v>
      </c>
      <c r="N107" s="210" t="s">
        <v>45</v>
      </c>
      <c r="O107" s="210" t="s">
        <v>70</v>
      </c>
      <c r="P107" s="210"/>
      <c r="Q107" s="210"/>
      <c r="R107" s="205" t="s">
        <v>47</v>
      </c>
      <c r="S107" s="132" t="s">
        <v>3414</v>
      </c>
    </row>
    <row r="108" spans="1:19" x14ac:dyDescent="0.3">
      <c r="A108" s="203" t="s">
        <v>62</v>
      </c>
      <c r="B108" s="204">
        <v>71</v>
      </c>
      <c r="C108" s="131" t="s">
        <v>3932</v>
      </c>
      <c r="D108" s="131"/>
      <c r="E108" s="205" t="s">
        <v>3933</v>
      </c>
      <c r="F108" s="206" t="s">
        <v>39413</v>
      </c>
      <c r="G108" s="207">
        <v>37020</v>
      </c>
      <c r="H108" s="205" t="s">
        <v>3935</v>
      </c>
      <c r="I108" s="205" t="s">
        <v>369</v>
      </c>
      <c r="J108" s="217" t="s">
        <v>39414</v>
      </c>
      <c r="K108" s="217" t="s">
        <v>39415</v>
      </c>
      <c r="L108" s="209" t="s">
        <v>39416</v>
      </c>
      <c r="M108" s="209"/>
      <c r="N108" s="210" t="s">
        <v>69</v>
      </c>
      <c r="O108" s="210" t="s">
        <v>70</v>
      </c>
      <c r="P108" s="210"/>
      <c r="Q108" s="210"/>
      <c r="R108" s="205" t="s">
        <v>47</v>
      </c>
      <c r="S108" s="132" t="s">
        <v>3414</v>
      </c>
    </row>
    <row r="109" spans="1:19" x14ac:dyDescent="0.3">
      <c r="A109" s="203" t="s">
        <v>91</v>
      </c>
      <c r="B109" s="204">
        <v>71</v>
      </c>
      <c r="C109" s="131" t="s">
        <v>3932</v>
      </c>
      <c r="D109" s="131"/>
      <c r="E109" s="205" t="s">
        <v>3933</v>
      </c>
      <c r="F109" s="206" t="s">
        <v>39413</v>
      </c>
      <c r="G109" s="207">
        <v>37020</v>
      </c>
      <c r="H109" s="205" t="s">
        <v>3935</v>
      </c>
      <c r="I109" s="205" t="s">
        <v>369</v>
      </c>
      <c r="J109" s="217" t="s">
        <v>39414</v>
      </c>
      <c r="K109" s="217" t="s">
        <v>39415</v>
      </c>
      <c r="L109" s="209" t="s">
        <v>39416</v>
      </c>
      <c r="M109" s="209"/>
      <c r="N109" s="210" t="s">
        <v>152</v>
      </c>
      <c r="O109" s="210" t="s">
        <v>70</v>
      </c>
      <c r="P109" s="210"/>
      <c r="Q109" s="210"/>
      <c r="R109" s="205" t="s">
        <v>47</v>
      </c>
      <c r="S109" s="132" t="s">
        <v>3414</v>
      </c>
    </row>
    <row r="110" spans="1:19" x14ac:dyDescent="0.3">
      <c r="A110" s="203" t="s">
        <v>77</v>
      </c>
      <c r="B110" s="204">
        <v>430</v>
      </c>
      <c r="C110" s="131" t="s">
        <v>3987</v>
      </c>
      <c r="D110" s="131"/>
      <c r="E110" s="205" t="s">
        <v>3988</v>
      </c>
      <c r="F110" s="206" t="s">
        <v>3989</v>
      </c>
      <c r="G110" s="207">
        <v>2514</v>
      </c>
      <c r="H110" s="205" t="s">
        <v>3990</v>
      </c>
      <c r="I110" s="205" t="s">
        <v>1787</v>
      </c>
      <c r="J110" s="217" t="s">
        <v>3991</v>
      </c>
      <c r="K110" s="217" t="s">
        <v>39417</v>
      </c>
      <c r="L110" s="209" t="s">
        <v>3992</v>
      </c>
      <c r="M110" s="209" t="s">
        <v>44</v>
      </c>
      <c r="N110" s="210" t="s">
        <v>283</v>
      </c>
      <c r="O110" s="210" t="s">
        <v>1707</v>
      </c>
      <c r="P110" s="210"/>
      <c r="Q110" s="210"/>
      <c r="R110" s="205" t="s">
        <v>47</v>
      </c>
      <c r="S110" s="132" t="s">
        <v>1847</v>
      </c>
    </row>
    <row r="111" spans="1:19" x14ac:dyDescent="0.3">
      <c r="A111" s="203" t="s">
        <v>143</v>
      </c>
      <c r="B111" s="204">
        <v>302</v>
      </c>
      <c r="C111" s="131" t="s">
        <v>134</v>
      </c>
      <c r="D111" s="131"/>
      <c r="E111" s="205" t="s">
        <v>135</v>
      </c>
      <c r="F111" s="206" t="s">
        <v>4030</v>
      </c>
      <c r="G111" s="207" t="s">
        <v>39418</v>
      </c>
      <c r="H111" s="205" t="s">
        <v>3562</v>
      </c>
      <c r="I111" s="205" t="s">
        <v>138</v>
      </c>
      <c r="J111" s="217" t="s">
        <v>3563</v>
      </c>
      <c r="K111" s="217" t="s">
        <v>39419</v>
      </c>
      <c r="L111" s="209" t="s">
        <v>44</v>
      </c>
      <c r="M111" s="209" t="s">
        <v>1789</v>
      </c>
      <c r="N111" s="210" t="s">
        <v>69</v>
      </c>
      <c r="O111" s="210" t="s">
        <v>46</v>
      </c>
      <c r="P111" s="210"/>
      <c r="Q111" s="210"/>
      <c r="R111" s="205" t="s">
        <v>47</v>
      </c>
      <c r="S111" s="132" t="s">
        <v>1847</v>
      </c>
    </row>
    <row r="112" spans="1:19" x14ac:dyDescent="0.3">
      <c r="A112" s="203" t="s">
        <v>143</v>
      </c>
      <c r="B112" s="204">
        <v>279</v>
      </c>
      <c r="C112" s="131" t="s">
        <v>3945</v>
      </c>
      <c r="D112" s="131"/>
      <c r="E112" s="205" t="s">
        <v>3946</v>
      </c>
      <c r="F112" s="206" t="s">
        <v>3947</v>
      </c>
      <c r="G112" s="207">
        <v>33520</v>
      </c>
      <c r="H112" s="205" t="s">
        <v>3948</v>
      </c>
      <c r="I112" s="205" t="s">
        <v>138</v>
      </c>
      <c r="J112" s="217" t="s">
        <v>3949</v>
      </c>
      <c r="K112" s="217" t="s">
        <v>39420</v>
      </c>
      <c r="L112" s="209" t="s">
        <v>44</v>
      </c>
      <c r="M112" s="209" t="s">
        <v>44</v>
      </c>
      <c r="N112" s="210" t="s">
        <v>69</v>
      </c>
      <c r="O112" s="210" t="s">
        <v>92</v>
      </c>
      <c r="P112" s="210"/>
      <c r="Q112" s="210"/>
      <c r="R112" s="205" t="s">
        <v>47</v>
      </c>
      <c r="S112" s="132" t="s">
        <v>3414</v>
      </c>
    </row>
    <row r="113" spans="1:19" x14ac:dyDescent="0.3">
      <c r="A113" s="203" t="s">
        <v>181</v>
      </c>
      <c r="B113" s="204">
        <v>279</v>
      </c>
      <c r="C113" s="131" t="s">
        <v>3945</v>
      </c>
      <c r="D113" s="131"/>
      <c r="E113" s="205" t="s">
        <v>3946</v>
      </c>
      <c r="F113" s="206" t="s">
        <v>3947</v>
      </c>
      <c r="G113" s="207">
        <v>33520</v>
      </c>
      <c r="H113" s="205" t="s">
        <v>3948</v>
      </c>
      <c r="I113" s="205" t="s">
        <v>138</v>
      </c>
      <c r="J113" s="217" t="s">
        <v>3949</v>
      </c>
      <c r="K113" s="217" t="s">
        <v>39420</v>
      </c>
      <c r="L113" s="209" t="s">
        <v>44</v>
      </c>
      <c r="M113" s="209" t="s">
        <v>44</v>
      </c>
      <c r="N113" s="210" t="s">
        <v>69</v>
      </c>
      <c r="O113" s="210" t="s">
        <v>92</v>
      </c>
      <c r="P113" s="210"/>
      <c r="Q113" s="210"/>
      <c r="R113" s="205" t="s">
        <v>47</v>
      </c>
      <c r="S113" s="132" t="s">
        <v>3414</v>
      </c>
    </row>
    <row r="114" spans="1:19" x14ac:dyDescent="0.3">
      <c r="A114" s="203" t="s">
        <v>259</v>
      </c>
      <c r="B114" s="204">
        <v>341</v>
      </c>
      <c r="C114" s="131" t="s">
        <v>3516</v>
      </c>
      <c r="D114" s="131"/>
      <c r="E114" s="205" t="s">
        <v>3517</v>
      </c>
      <c r="F114" s="206" t="s">
        <v>39421</v>
      </c>
      <c r="G114" s="207" t="s">
        <v>3519</v>
      </c>
      <c r="H114" s="205" t="s">
        <v>3520</v>
      </c>
      <c r="I114" s="205" t="s">
        <v>214</v>
      </c>
      <c r="J114" s="217" t="s">
        <v>3521</v>
      </c>
      <c r="K114" s="217" t="s">
        <v>39422</v>
      </c>
      <c r="L114" s="209" t="s">
        <v>39423</v>
      </c>
      <c r="M114" s="209" t="s">
        <v>1789</v>
      </c>
      <c r="N114" s="210" t="s">
        <v>45</v>
      </c>
      <c r="O114" s="210" t="s">
        <v>115</v>
      </c>
      <c r="P114" s="210"/>
      <c r="Q114" s="210"/>
      <c r="R114" s="205" t="s">
        <v>47</v>
      </c>
      <c r="S114" s="132" t="s">
        <v>1847</v>
      </c>
    </row>
    <row r="115" spans="1:19" x14ac:dyDescent="0.3">
      <c r="A115" s="203" t="s">
        <v>531</v>
      </c>
      <c r="B115" s="204">
        <v>553</v>
      </c>
      <c r="C115" s="131" t="s">
        <v>3516</v>
      </c>
      <c r="D115" s="131"/>
      <c r="E115" s="205" t="s">
        <v>3517</v>
      </c>
      <c r="F115" s="206" t="s">
        <v>3518</v>
      </c>
      <c r="G115" s="207" t="s">
        <v>3519</v>
      </c>
      <c r="H115" s="205" t="s">
        <v>3520</v>
      </c>
      <c r="I115" s="205" t="s">
        <v>214</v>
      </c>
      <c r="J115" s="217" t="s">
        <v>3521</v>
      </c>
      <c r="K115" s="217" t="s">
        <v>39422</v>
      </c>
      <c r="L115" s="209" t="s">
        <v>3522</v>
      </c>
      <c r="M115" s="209" t="s">
        <v>1789</v>
      </c>
      <c r="N115" s="210" t="s">
        <v>45</v>
      </c>
      <c r="O115" s="210" t="s">
        <v>115</v>
      </c>
      <c r="P115" s="210"/>
      <c r="Q115" s="210"/>
      <c r="R115" s="205" t="s">
        <v>47</v>
      </c>
      <c r="S115" s="132" t="s">
        <v>1847</v>
      </c>
    </row>
    <row r="116" spans="1:19" x14ac:dyDescent="0.3">
      <c r="A116" s="203" t="s">
        <v>122</v>
      </c>
      <c r="B116" s="204">
        <v>553</v>
      </c>
      <c r="C116" s="131" t="s">
        <v>3516</v>
      </c>
      <c r="D116" s="131"/>
      <c r="E116" s="205" t="s">
        <v>3517</v>
      </c>
      <c r="F116" s="206" t="s">
        <v>3518</v>
      </c>
      <c r="G116" s="207" t="s">
        <v>3519</v>
      </c>
      <c r="H116" s="205" t="s">
        <v>3520</v>
      </c>
      <c r="I116" s="205" t="s">
        <v>214</v>
      </c>
      <c r="J116" s="217" t="s">
        <v>3521</v>
      </c>
      <c r="K116" s="217" t="s">
        <v>39422</v>
      </c>
      <c r="L116" s="209" t="s">
        <v>3522</v>
      </c>
      <c r="M116" s="209" t="s">
        <v>1789</v>
      </c>
      <c r="N116" s="210" t="s">
        <v>45</v>
      </c>
      <c r="O116" s="210" t="s">
        <v>115</v>
      </c>
      <c r="P116" s="210"/>
      <c r="Q116" s="210"/>
      <c r="R116" s="205" t="s">
        <v>47</v>
      </c>
      <c r="S116" s="132" t="s">
        <v>1847</v>
      </c>
    </row>
    <row r="117" spans="1:19" x14ac:dyDescent="0.3">
      <c r="A117" s="203" t="s">
        <v>58</v>
      </c>
      <c r="B117" s="204">
        <v>279</v>
      </c>
      <c r="C117" s="131" t="s">
        <v>3945</v>
      </c>
      <c r="D117" s="131"/>
      <c r="E117" s="205" t="s">
        <v>3946</v>
      </c>
      <c r="F117" s="206" t="s">
        <v>3947</v>
      </c>
      <c r="G117" s="207">
        <v>33520</v>
      </c>
      <c r="H117" s="205" t="s">
        <v>3948</v>
      </c>
      <c r="I117" s="205" t="s">
        <v>138</v>
      </c>
      <c r="J117" s="217" t="s">
        <v>3949</v>
      </c>
      <c r="K117" s="217" t="s">
        <v>39420</v>
      </c>
      <c r="L117" s="209" t="s">
        <v>44</v>
      </c>
      <c r="M117" s="209" t="s">
        <v>44</v>
      </c>
      <c r="N117" s="210" t="s">
        <v>69</v>
      </c>
      <c r="O117" s="210" t="s">
        <v>92</v>
      </c>
      <c r="P117" s="210"/>
      <c r="Q117" s="210"/>
      <c r="R117" s="205" t="s">
        <v>47</v>
      </c>
      <c r="S117" s="132" t="s">
        <v>3414</v>
      </c>
    </row>
    <row r="118" spans="1:19" x14ac:dyDescent="0.3">
      <c r="A118" s="203" t="s">
        <v>58</v>
      </c>
      <c r="B118" s="204">
        <v>279</v>
      </c>
      <c r="C118" s="131" t="s">
        <v>3945</v>
      </c>
      <c r="D118" s="131"/>
      <c r="E118" s="205" t="s">
        <v>3946</v>
      </c>
      <c r="F118" s="206" t="s">
        <v>3947</v>
      </c>
      <c r="G118" s="207">
        <v>33520</v>
      </c>
      <c r="H118" s="205" t="s">
        <v>3948</v>
      </c>
      <c r="I118" s="205" t="s">
        <v>138</v>
      </c>
      <c r="J118" s="217" t="s">
        <v>3949</v>
      </c>
      <c r="K118" s="217" t="s">
        <v>39420</v>
      </c>
      <c r="L118" s="209" t="s">
        <v>44</v>
      </c>
      <c r="M118" s="209" t="s">
        <v>44</v>
      </c>
      <c r="N118" s="210" t="s">
        <v>69</v>
      </c>
      <c r="O118" s="210" t="s">
        <v>92</v>
      </c>
      <c r="P118" s="210"/>
      <c r="Q118" s="210"/>
      <c r="R118" s="205" t="s">
        <v>47</v>
      </c>
      <c r="S118" s="132" t="s">
        <v>3414</v>
      </c>
    </row>
    <row r="119" spans="1:19" x14ac:dyDescent="0.3">
      <c r="A119" s="203" t="s">
        <v>58</v>
      </c>
      <c r="B119" s="204">
        <v>279</v>
      </c>
      <c r="C119" s="131" t="s">
        <v>3945</v>
      </c>
      <c r="D119" s="131"/>
      <c r="E119" s="205" t="s">
        <v>3946</v>
      </c>
      <c r="F119" s="206" t="s">
        <v>3947</v>
      </c>
      <c r="G119" s="207">
        <v>33520</v>
      </c>
      <c r="H119" s="205" t="s">
        <v>3948</v>
      </c>
      <c r="I119" s="205" t="s">
        <v>138</v>
      </c>
      <c r="J119" s="217" t="s">
        <v>3949</v>
      </c>
      <c r="K119" s="217" t="s">
        <v>39420</v>
      </c>
      <c r="L119" s="209" t="s">
        <v>44</v>
      </c>
      <c r="M119" s="209" t="s">
        <v>44</v>
      </c>
      <c r="N119" s="210" t="s">
        <v>69</v>
      </c>
      <c r="O119" s="210" t="s">
        <v>92</v>
      </c>
      <c r="P119" s="210"/>
      <c r="Q119" s="210"/>
      <c r="R119" s="205" t="s">
        <v>47</v>
      </c>
      <c r="S119" s="132" t="s">
        <v>3414</v>
      </c>
    </row>
    <row r="120" spans="1:19" x14ac:dyDescent="0.3">
      <c r="A120" s="203" t="s">
        <v>58</v>
      </c>
      <c r="B120" s="204">
        <v>279</v>
      </c>
      <c r="C120" s="131" t="s">
        <v>3945</v>
      </c>
      <c r="D120" s="131"/>
      <c r="E120" s="205" t="s">
        <v>3946</v>
      </c>
      <c r="F120" s="206" t="s">
        <v>3947</v>
      </c>
      <c r="G120" s="207">
        <v>33520</v>
      </c>
      <c r="H120" s="205" t="s">
        <v>3948</v>
      </c>
      <c r="I120" s="205" t="s">
        <v>138</v>
      </c>
      <c r="J120" s="217" t="s">
        <v>3949</v>
      </c>
      <c r="K120" s="217" t="s">
        <v>39420</v>
      </c>
      <c r="L120" s="209" t="s">
        <v>44</v>
      </c>
      <c r="M120" s="209" t="s">
        <v>44</v>
      </c>
      <c r="N120" s="210" t="s">
        <v>69</v>
      </c>
      <c r="O120" s="210" t="s">
        <v>92</v>
      </c>
      <c r="P120" s="210"/>
      <c r="Q120" s="210"/>
      <c r="R120" s="205" t="s">
        <v>47</v>
      </c>
      <c r="S120" s="132" t="s">
        <v>3414</v>
      </c>
    </row>
    <row r="121" spans="1:19" x14ac:dyDescent="0.3">
      <c r="A121" s="203" t="s">
        <v>62</v>
      </c>
      <c r="B121" s="204">
        <v>8</v>
      </c>
      <c r="C121" s="131" t="s">
        <v>466</v>
      </c>
      <c r="D121" s="131"/>
      <c r="E121" s="205" t="s">
        <v>467</v>
      </c>
      <c r="F121" s="206" t="s">
        <v>1112</v>
      </c>
      <c r="G121" s="207" t="s">
        <v>39424</v>
      </c>
      <c r="H121" s="205" t="s">
        <v>469</v>
      </c>
      <c r="I121" s="205" t="s">
        <v>101</v>
      </c>
      <c r="J121" s="217" t="s">
        <v>39425</v>
      </c>
      <c r="K121" s="217" t="s">
        <v>39426</v>
      </c>
      <c r="L121" s="209" t="s">
        <v>297</v>
      </c>
      <c r="M121" s="209" t="s">
        <v>297</v>
      </c>
      <c r="N121" s="210" t="s">
        <v>246</v>
      </c>
      <c r="O121" s="210" t="s">
        <v>92</v>
      </c>
      <c r="P121" s="210"/>
      <c r="Q121" s="210"/>
      <c r="R121" s="205" t="s">
        <v>47</v>
      </c>
      <c r="S121" s="132" t="s">
        <v>3414</v>
      </c>
    </row>
    <row r="122" spans="1:19" x14ac:dyDescent="0.3">
      <c r="A122" s="203" t="s">
        <v>158</v>
      </c>
      <c r="B122" s="204">
        <v>238</v>
      </c>
      <c r="C122" s="131" t="s">
        <v>776</v>
      </c>
      <c r="D122" s="131"/>
      <c r="E122" s="205" t="s">
        <v>777</v>
      </c>
      <c r="F122" s="206" t="s">
        <v>39427</v>
      </c>
      <c r="G122" s="207" t="s">
        <v>39428</v>
      </c>
      <c r="H122" s="205" t="s">
        <v>304</v>
      </c>
      <c r="I122" s="205" t="s">
        <v>174</v>
      </c>
      <c r="J122" s="217" t="s">
        <v>3261</v>
      </c>
      <c r="K122" s="217" t="s">
        <v>39429</v>
      </c>
      <c r="L122" s="209" t="s">
        <v>290</v>
      </c>
      <c r="M122" s="209"/>
      <c r="N122" s="210" t="s">
        <v>246</v>
      </c>
      <c r="O122" s="210" t="s">
        <v>89</v>
      </c>
      <c r="P122" s="210"/>
      <c r="Q122" s="210"/>
      <c r="R122" s="205" t="s">
        <v>47</v>
      </c>
      <c r="S122" s="132" t="s">
        <v>3414</v>
      </c>
    </row>
    <row r="123" spans="1:19" x14ac:dyDescent="0.3">
      <c r="A123" s="203" t="s">
        <v>143</v>
      </c>
      <c r="B123" s="204">
        <v>285</v>
      </c>
      <c r="C123" s="131" t="s">
        <v>3304</v>
      </c>
      <c r="D123" s="131"/>
      <c r="E123" s="205" t="s">
        <v>3305</v>
      </c>
      <c r="F123" s="206" t="s">
        <v>3306</v>
      </c>
      <c r="G123" s="207" t="s">
        <v>3307</v>
      </c>
      <c r="H123" s="205" t="s">
        <v>304</v>
      </c>
      <c r="I123" s="205" t="s">
        <v>174</v>
      </c>
      <c r="J123" s="217" t="s">
        <v>3308</v>
      </c>
      <c r="K123" s="217" t="s">
        <v>39430</v>
      </c>
      <c r="L123" s="209" t="s">
        <v>39431</v>
      </c>
      <c r="M123" s="209" t="s">
        <v>177</v>
      </c>
      <c r="N123" s="210" t="s">
        <v>45</v>
      </c>
      <c r="O123" s="210" t="s">
        <v>46</v>
      </c>
      <c r="P123" s="210"/>
      <c r="Q123" s="210"/>
      <c r="R123" s="205" t="s">
        <v>47</v>
      </c>
      <c r="S123" s="132" t="s">
        <v>3414</v>
      </c>
    </row>
    <row r="124" spans="1:19" x14ac:dyDescent="0.3">
      <c r="A124" s="218" t="s">
        <v>143</v>
      </c>
      <c r="B124" s="219">
        <v>285</v>
      </c>
      <c r="C124" s="220" t="s">
        <v>3304</v>
      </c>
      <c r="D124" s="220"/>
      <c r="E124" s="221" t="s">
        <v>3305</v>
      </c>
      <c r="F124" s="222" t="s">
        <v>3306</v>
      </c>
      <c r="G124" s="223" t="s">
        <v>3307</v>
      </c>
      <c r="H124" s="221" t="s">
        <v>304</v>
      </c>
      <c r="I124" s="221" t="s">
        <v>174</v>
      </c>
      <c r="J124" s="202" t="s">
        <v>3308</v>
      </c>
      <c r="K124" s="202" t="s">
        <v>39430</v>
      </c>
      <c r="L124" s="224" t="s">
        <v>39431</v>
      </c>
      <c r="M124" s="224" t="s">
        <v>177</v>
      </c>
      <c r="N124" s="225" t="s">
        <v>45</v>
      </c>
      <c r="O124" s="225" t="s">
        <v>46</v>
      </c>
      <c r="P124" s="225"/>
      <c r="Q124" s="225"/>
      <c r="R124" s="221" t="s">
        <v>47</v>
      </c>
      <c r="S124" s="226" t="s">
        <v>3414</v>
      </c>
    </row>
    <row r="125" spans="1:19" x14ac:dyDescent="0.3">
      <c r="A125" s="218" t="s">
        <v>95</v>
      </c>
      <c r="B125" s="219">
        <v>799</v>
      </c>
      <c r="C125" s="220" t="s">
        <v>3691</v>
      </c>
      <c r="D125" s="220"/>
      <c r="E125" s="221" t="s">
        <v>3692</v>
      </c>
      <c r="F125" s="222" t="s">
        <v>39432</v>
      </c>
      <c r="G125" s="223" t="s">
        <v>39433</v>
      </c>
      <c r="H125" s="221" t="s">
        <v>3695</v>
      </c>
      <c r="I125" s="221" t="s">
        <v>3142</v>
      </c>
      <c r="J125" s="202" t="s">
        <v>3696</v>
      </c>
      <c r="K125" s="202" t="s">
        <v>39434</v>
      </c>
      <c r="L125" s="224" t="s">
        <v>44</v>
      </c>
      <c r="M125" s="224" t="s">
        <v>44</v>
      </c>
      <c r="N125" s="225"/>
      <c r="O125" s="225"/>
      <c r="P125" s="225"/>
      <c r="Q125" s="225"/>
      <c r="R125" s="221" t="s">
        <v>1847</v>
      </c>
      <c r="S125" s="226" t="s">
        <v>3414</v>
      </c>
    </row>
    <row r="126" spans="1:19" x14ac:dyDescent="0.3">
      <c r="A126" s="218" t="s">
        <v>259</v>
      </c>
      <c r="B126" s="219">
        <v>93</v>
      </c>
      <c r="C126" s="220" t="s">
        <v>3144</v>
      </c>
      <c r="D126" s="220"/>
      <c r="E126" s="221" t="s">
        <v>3145</v>
      </c>
      <c r="F126" s="222" t="s">
        <v>3146</v>
      </c>
      <c r="G126" s="223">
        <v>1040</v>
      </c>
      <c r="H126" s="221" t="s">
        <v>840</v>
      </c>
      <c r="I126" s="221" t="s">
        <v>331</v>
      </c>
      <c r="J126" s="202" t="s">
        <v>3147</v>
      </c>
      <c r="K126" s="202" t="s">
        <v>3148</v>
      </c>
      <c r="L126" s="224" t="s">
        <v>267</v>
      </c>
      <c r="M126" s="224" t="s">
        <v>267</v>
      </c>
      <c r="N126" s="225" t="s">
        <v>152</v>
      </c>
      <c r="O126" s="225" t="s">
        <v>179</v>
      </c>
      <c r="P126" s="225"/>
      <c r="Q126" s="225"/>
      <c r="R126" s="221" t="s">
        <v>47</v>
      </c>
      <c r="S126" s="226" t="s">
        <v>1847</v>
      </c>
    </row>
    <row r="127" spans="1:19" x14ac:dyDescent="0.3">
      <c r="A127" s="218" t="s">
        <v>143</v>
      </c>
      <c r="B127" s="219">
        <v>21</v>
      </c>
      <c r="C127" s="220" t="s">
        <v>3544</v>
      </c>
      <c r="D127" s="220"/>
      <c r="E127" s="221" t="s">
        <v>4798</v>
      </c>
      <c r="F127" s="222" t="s">
        <v>3546</v>
      </c>
      <c r="G127" s="223">
        <v>1020</v>
      </c>
      <c r="H127" s="221" t="s">
        <v>1383</v>
      </c>
      <c r="I127" s="221" t="s">
        <v>331</v>
      </c>
      <c r="J127" s="202" t="s">
        <v>39435</v>
      </c>
      <c r="K127" s="202" t="s">
        <v>39436</v>
      </c>
      <c r="L127" s="224" t="s">
        <v>612</v>
      </c>
      <c r="M127" s="224" t="s">
        <v>1789</v>
      </c>
      <c r="N127" s="225" t="s">
        <v>69</v>
      </c>
      <c r="O127" s="225" t="s">
        <v>70</v>
      </c>
      <c r="P127" s="225"/>
      <c r="Q127" s="225"/>
      <c r="R127" s="221" t="s">
        <v>47</v>
      </c>
      <c r="S127" s="226" t="s">
        <v>1847</v>
      </c>
    </row>
    <row r="128" spans="1:19" x14ac:dyDescent="0.3">
      <c r="A128" s="218" t="s">
        <v>58</v>
      </c>
      <c r="B128" s="219">
        <v>122</v>
      </c>
      <c r="C128" s="220" t="s">
        <v>3435</v>
      </c>
      <c r="D128" s="220"/>
      <c r="E128" s="221" t="s">
        <v>3436</v>
      </c>
      <c r="F128" s="222" t="s">
        <v>39437</v>
      </c>
      <c r="G128" s="223">
        <v>45067</v>
      </c>
      <c r="H128" s="221" t="s">
        <v>39438</v>
      </c>
      <c r="I128" s="221" t="s">
        <v>369</v>
      </c>
      <c r="J128" s="202" t="s">
        <v>3439</v>
      </c>
      <c r="K128" s="202" t="s">
        <v>39439</v>
      </c>
      <c r="L128" s="224" t="s">
        <v>39440</v>
      </c>
      <c r="M128" s="224" t="s">
        <v>1353</v>
      </c>
      <c r="N128" s="225" t="s">
        <v>71</v>
      </c>
      <c r="O128" s="225" t="s">
        <v>1707</v>
      </c>
      <c r="P128" s="225"/>
      <c r="Q128" s="225"/>
      <c r="R128" s="221" t="s">
        <v>47</v>
      </c>
      <c r="S128" s="226" t="s">
        <v>1847</v>
      </c>
    </row>
    <row r="129" spans="1:19" x14ac:dyDescent="0.3">
      <c r="A129" s="218" t="s">
        <v>58</v>
      </c>
      <c r="B129" s="219">
        <v>161</v>
      </c>
      <c r="C129" s="220" t="s">
        <v>3674</v>
      </c>
      <c r="D129" s="220"/>
      <c r="E129" s="221" t="s">
        <v>3675</v>
      </c>
      <c r="F129" s="222" t="s">
        <v>39441</v>
      </c>
      <c r="G129" s="223">
        <v>13067</v>
      </c>
      <c r="H129" s="221" t="s">
        <v>3678</v>
      </c>
      <c r="I129" s="221" t="s">
        <v>101</v>
      </c>
      <c r="J129" s="202" t="s">
        <v>3679</v>
      </c>
      <c r="K129" s="202" t="s">
        <v>39442</v>
      </c>
      <c r="L129" s="224"/>
      <c r="M129" s="224" t="s">
        <v>44</v>
      </c>
      <c r="N129" s="225"/>
      <c r="O129" s="225"/>
      <c r="P129" s="225"/>
      <c r="Q129" s="225"/>
      <c r="R129" s="221" t="s">
        <v>47</v>
      </c>
      <c r="S129" s="226" t="s">
        <v>1847</v>
      </c>
    </row>
    <row r="130" spans="1:19" x14ac:dyDescent="0.3">
      <c r="A130" s="218" t="s">
        <v>143</v>
      </c>
      <c r="B130" s="219">
        <v>216</v>
      </c>
      <c r="C130" s="220" t="s">
        <v>3717</v>
      </c>
      <c r="D130" s="220"/>
      <c r="E130" s="221" t="s">
        <v>3718</v>
      </c>
      <c r="F130" s="222" t="s">
        <v>3719</v>
      </c>
      <c r="G130" s="223">
        <v>1093</v>
      </c>
      <c r="H130" s="221" t="s">
        <v>1597</v>
      </c>
      <c r="I130" s="221" t="s">
        <v>455</v>
      </c>
      <c r="J130" s="202" t="s">
        <v>3720</v>
      </c>
      <c r="K130" s="202" t="s">
        <v>39443</v>
      </c>
      <c r="L130" s="224" t="s">
        <v>1483</v>
      </c>
      <c r="M130" s="224" t="s">
        <v>1483</v>
      </c>
      <c r="N130" s="225" t="s">
        <v>3721</v>
      </c>
      <c r="O130" s="225" t="s">
        <v>3722</v>
      </c>
      <c r="P130" s="225"/>
      <c r="Q130" s="225"/>
      <c r="R130" s="221" t="s">
        <v>47</v>
      </c>
      <c r="S130" s="226" t="s">
        <v>1847</v>
      </c>
    </row>
    <row r="131" spans="1:19" x14ac:dyDescent="0.3">
      <c r="A131" s="218" t="s">
        <v>91</v>
      </c>
      <c r="B131" s="219">
        <v>251</v>
      </c>
      <c r="C131" s="220" t="s">
        <v>3549</v>
      </c>
      <c r="D131" s="220"/>
      <c r="E131" s="221" t="s">
        <v>3550</v>
      </c>
      <c r="F131" s="222" t="s">
        <v>4940</v>
      </c>
      <c r="G131" s="223">
        <v>1050</v>
      </c>
      <c r="H131" s="221" t="s">
        <v>3552</v>
      </c>
      <c r="I131" s="221" t="s">
        <v>579</v>
      </c>
      <c r="J131" s="202" t="s">
        <v>3553</v>
      </c>
      <c r="K131" s="202" t="s">
        <v>39444</v>
      </c>
      <c r="L131" s="224" t="s">
        <v>103</v>
      </c>
      <c r="M131" s="224" t="s">
        <v>44</v>
      </c>
      <c r="N131" s="225" t="s">
        <v>69</v>
      </c>
      <c r="O131" s="225" t="s">
        <v>72</v>
      </c>
      <c r="P131" s="225"/>
      <c r="Q131" s="225"/>
      <c r="R131" s="221" t="s">
        <v>47</v>
      </c>
      <c r="S131" s="226" t="s">
        <v>1847</v>
      </c>
    </row>
    <row r="132" spans="1:19" x14ac:dyDescent="0.3">
      <c r="A132" s="218" t="s">
        <v>143</v>
      </c>
      <c r="B132" s="219">
        <v>251</v>
      </c>
      <c r="C132" s="220" t="s">
        <v>3549</v>
      </c>
      <c r="D132" s="220"/>
      <c r="E132" s="221" t="s">
        <v>3550</v>
      </c>
      <c r="F132" s="222" t="s">
        <v>4940</v>
      </c>
      <c r="G132" s="223">
        <v>1050</v>
      </c>
      <c r="H132" s="221" t="s">
        <v>3552</v>
      </c>
      <c r="I132" s="221" t="s">
        <v>579</v>
      </c>
      <c r="J132" s="202" t="s">
        <v>3553</v>
      </c>
      <c r="K132" s="202" t="s">
        <v>39444</v>
      </c>
      <c r="L132" s="224" t="s">
        <v>103</v>
      </c>
      <c r="M132" s="224" t="s">
        <v>44</v>
      </c>
      <c r="N132" s="225" t="s">
        <v>69</v>
      </c>
      <c r="O132" s="225" t="s">
        <v>72</v>
      </c>
      <c r="P132" s="225"/>
      <c r="Q132" s="225"/>
      <c r="R132" s="221" t="s">
        <v>47</v>
      </c>
      <c r="S132" s="226" t="s">
        <v>1847</v>
      </c>
    </row>
    <row r="133" spans="1:19" x14ac:dyDescent="0.3">
      <c r="A133" s="218" t="s">
        <v>58</v>
      </c>
      <c r="B133" s="219">
        <v>262</v>
      </c>
      <c r="C133" s="220" t="s">
        <v>3591</v>
      </c>
      <c r="D133" s="220"/>
      <c r="E133" s="221" t="s">
        <v>3592</v>
      </c>
      <c r="F133" s="222" t="s">
        <v>3593</v>
      </c>
      <c r="G133" s="223">
        <v>96045</v>
      </c>
      <c r="H133" s="221" t="s">
        <v>3594</v>
      </c>
      <c r="I133" s="221" t="s">
        <v>127</v>
      </c>
      <c r="J133" s="202" t="s">
        <v>3595</v>
      </c>
      <c r="K133" s="202" t="s">
        <v>39445</v>
      </c>
      <c r="L133" s="224" t="s">
        <v>266</v>
      </c>
      <c r="M133" s="224" t="s">
        <v>266</v>
      </c>
      <c r="N133" s="225" t="s">
        <v>45</v>
      </c>
      <c r="O133" s="225" t="s">
        <v>179</v>
      </c>
      <c r="P133" s="225"/>
      <c r="Q133" s="225"/>
      <c r="R133" s="221" t="s">
        <v>47</v>
      </c>
      <c r="S133" s="226" t="s">
        <v>1847</v>
      </c>
    </row>
    <row r="134" spans="1:19" x14ac:dyDescent="0.3">
      <c r="A134" s="218" t="s">
        <v>58</v>
      </c>
      <c r="B134" s="219">
        <v>262</v>
      </c>
      <c r="C134" s="220" t="s">
        <v>3591</v>
      </c>
      <c r="D134" s="220"/>
      <c r="E134" s="221" t="s">
        <v>3592</v>
      </c>
      <c r="F134" s="222" t="s">
        <v>3593</v>
      </c>
      <c r="G134" s="223">
        <v>96045</v>
      </c>
      <c r="H134" s="221" t="s">
        <v>3594</v>
      </c>
      <c r="I134" s="221" t="s">
        <v>127</v>
      </c>
      <c r="J134" s="202" t="s">
        <v>3595</v>
      </c>
      <c r="K134" s="202" t="s">
        <v>39445</v>
      </c>
      <c r="L134" s="224" t="s">
        <v>266</v>
      </c>
      <c r="M134" s="224" t="s">
        <v>266</v>
      </c>
      <c r="N134" s="225" t="s">
        <v>45</v>
      </c>
      <c r="O134" s="225" t="s">
        <v>179</v>
      </c>
      <c r="P134" s="225"/>
      <c r="Q134" s="225"/>
      <c r="R134" s="221" t="s">
        <v>47</v>
      </c>
      <c r="S134" s="226" t="s">
        <v>1847</v>
      </c>
    </row>
    <row r="135" spans="1:19" x14ac:dyDescent="0.3">
      <c r="A135" s="218" t="s">
        <v>58</v>
      </c>
      <c r="B135" s="219">
        <v>262</v>
      </c>
      <c r="C135" s="220" t="s">
        <v>3591</v>
      </c>
      <c r="D135" s="220"/>
      <c r="E135" s="221" t="s">
        <v>3592</v>
      </c>
      <c r="F135" s="222" t="s">
        <v>3593</v>
      </c>
      <c r="G135" s="223">
        <v>96045</v>
      </c>
      <c r="H135" s="221" t="s">
        <v>3594</v>
      </c>
      <c r="I135" s="221" t="s">
        <v>127</v>
      </c>
      <c r="J135" s="202" t="s">
        <v>3595</v>
      </c>
      <c r="K135" s="202" t="s">
        <v>39445</v>
      </c>
      <c r="L135" s="224" t="s">
        <v>266</v>
      </c>
      <c r="M135" s="224" t="s">
        <v>266</v>
      </c>
      <c r="N135" s="225" t="s">
        <v>45</v>
      </c>
      <c r="O135" s="225" t="s">
        <v>179</v>
      </c>
      <c r="P135" s="225"/>
      <c r="Q135" s="225"/>
      <c r="R135" s="221" t="s">
        <v>47</v>
      </c>
      <c r="S135" s="226" t="s">
        <v>1847</v>
      </c>
    </row>
    <row r="136" spans="1:19" x14ac:dyDescent="0.3">
      <c r="A136" s="218" t="s">
        <v>77</v>
      </c>
      <c r="B136" s="219">
        <v>262</v>
      </c>
      <c r="C136" s="220" t="s">
        <v>3591</v>
      </c>
      <c r="D136" s="220"/>
      <c r="E136" s="221" t="s">
        <v>3592</v>
      </c>
      <c r="F136" s="222" t="s">
        <v>3593</v>
      </c>
      <c r="G136" s="223">
        <v>96045</v>
      </c>
      <c r="H136" s="221" t="s">
        <v>3594</v>
      </c>
      <c r="I136" s="221" t="s">
        <v>127</v>
      </c>
      <c r="J136" s="202" t="s">
        <v>3595</v>
      </c>
      <c r="K136" s="202" t="s">
        <v>39445</v>
      </c>
      <c r="L136" s="224" t="s">
        <v>266</v>
      </c>
      <c r="M136" s="224" t="s">
        <v>266</v>
      </c>
      <c r="N136" s="225" t="s">
        <v>45</v>
      </c>
      <c r="O136" s="225" t="s">
        <v>179</v>
      </c>
      <c r="P136" s="225"/>
      <c r="Q136" s="225"/>
      <c r="R136" s="221" t="s">
        <v>47</v>
      </c>
      <c r="S136" s="226" t="s">
        <v>1847</v>
      </c>
    </row>
    <row r="137" spans="1:19" x14ac:dyDescent="0.3">
      <c r="A137" s="218" t="s">
        <v>143</v>
      </c>
      <c r="B137" s="219">
        <v>262</v>
      </c>
      <c r="C137" s="220" t="s">
        <v>3591</v>
      </c>
      <c r="D137" s="220"/>
      <c r="E137" s="221" t="s">
        <v>3592</v>
      </c>
      <c r="F137" s="222" t="s">
        <v>3593</v>
      </c>
      <c r="G137" s="223">
        <v>96045</v>
      </c>
      <c r="H137" s="221" t="s">
        <v>3594</v>
      </c>
      <c r="I137" s="221" t="s">
        <v>127</v>
      </c>
      <c r="J137" s="202" t="s">
        <v>3595</v>
      </c>
      <c r="K137" s="202" t="s">
        <v>39445</v>
      </c>
      <c r="L137" s="224" t="s">
        <v>266</v>
      </c>
      <c r="M137" s="224" t="s">
        <v>266</v>
      </c>
      <c r="N137" s="225" t="s">
        <v>45</v>
      </c>
      <c r="O137" s="225" t="s">
        <v>179</v>
      </c>
      <c r="P137" s="225"/>
      <c r="Q137" s="225"/>
      <c r="R137" s="221" t="s">
        <v>47</v>
      </c>
      <c r="S137" s="226" t="s">
        <v>1847</v>
      </c>
    </row>
    <row r="138" spans="1:19" x14ac:dyDescent="0.3">
      <c r="A138" s="218" t="s">
        <v>62</v>
      </c>
      <c r="B138" s="219">
        <v>262</v>
      </c>
      <c r="C138" s="220" t="s">
        <v>3591</v>
      </c>
      <c r="D138" s="220"/>
      <c r="E138" s="221" t="s">
        <v>3592</v>
      </c>
      <c r="F138" s="222" t="s">
        <v>3593</v>
      </c>
      <c r="G138" s="223">
        <v>96045</v>
      </c>
      <c r="H138" s="221" t="s">
        <v>3594</v>
      </c>
      <c r="I138" s="221" t="s">
        <v>127</v>
      </c>
      <c r="J138" s="202" t="s">
        <v>3595</v>
      </c>
      <c r="K138" s="202" t="s">
        <v>39445</v>
      </c>
      <c r="L138" s="224" t="s">
        <v>266</v>
      </c>
      <c r="M138" s="224" t="s">
        <v>266</v>
      </c>
      <c r="N138" s="225" t="s">
        <v>45</v>
      </c>
      <c r="O138" s="225" t="s">
        <v>179</v>
      </c>
      <c r="P138" s="225"/>
      <c r="Q138" s="225"/>
      <c r="R138" s="221" t="s">
        <v>47</v>
      </c>
      <c r="S138" s="226" t="s">
        <v>1847</v>
      </c>
    </row>
    <row r="139" spans="1:19" x14ac:dyDescent="0.3">
      <c r="A139" s="218" t="s">
        <v>155</v>
      </c>
      <c r="B139" s="219">
        <v>219</v>
      </c>
      <c r="C139" s="220" t="s">
        <v>35092</v>
      </c>
      <c r="D139" s="220"/>
      <c r="E139" s="221" t="s">
        <v>39446</v>
      </c>
      <c r="F139" s="222" t="s">
        <v>39447</v>
      </c>
      <c r="G139" s="223">
        <v>80101</v>
      </c>
      <c r="H139" s="221" t="s">
        <v>35056</v>
      </c>
      <c r="I139" s="221" t="s">
        <v>138</v>
      </c>
      <c r="J139" s="202" t="s">
        <v>39448</v>
      </c>
      <c r="K139" s="202" t="s">
        <v>39449</v>
      </c>
      <c r="L139" s="224" t="s">
        <v>1478</v>
      </c>
      <c r="M139" s="224" t="s">
        <v>1820</v>
      </c>
      <c r="N139" s="225" t="s">
        <v>71</v>
      </c>
      <c r="O139" s="225" t="s">
        <v>1090</v>
      </c>
      <c r="P139" s="225"/>
      <c r="Q139" s="225"/>
      <c r="R139" s="221" t="s">
        <v>47</v>
      </c>
      <c r="S139" s="226" t="s">
        <v>1847</v>
      </c>
    </row>
    <row r="140" spans="1:19" x14ac:dyDescent="0.3">
      <c r="A140" s="218" t="s">
        <v>259</v>
      </c>
      <c r="B140" s="219">
        <v>349</v>
      </c>
      <c r="C140" s="220" t="s">
        <v>3727</v>
      </c>
      <c r="D140" s="220"/>
      <c r="E140" s="221" t="s">
        <v>3728</v>
      </c>
      <c r="F140" s="222" t="s">
        <v>3729</v>
      </c>
      <c r="G140" s="223" t="s">
        <v>3730</v>
      </c>
      <c r="H140" s="221" t="s">
        <v>3323</v>
      </c>
      <c r="I140" s="221" t="s">
        <v>2840</v>
      </c>
      <c r="J140" s="202" t="s">
        <v>3731</v>
      </c>
      <c r="K140" s="202" t="s">
        <v>39450</v>
      </c>
      <c r="L140" s="224" t="s">
        <v>2382</v>
      </c>
      <c r="M140" s="224" t="s">
        <v>1789</v>
      </c>
      <c r="N140" s="225" t="s">
        <v>283</v>
      </c>
      <c r="O140" s="225" t="s">
        <v>70</v>
      </c>
      <c r="P140" s="225" t="s">
        <v>1811</v>
      </c>
      <c r="Q140" s="225" t="s">
        <v>46</v>
      </c>
      <c r="R140" s="221" t="s">
        <v>47</v>
      </c>
      <c r="S140" s="226" t="s">
        <v>1847</v>
      </c>
    </row>
    <row r="141" spans="1:19" x14ac:dyDescent="0.3">
      <c r="A141" s="218" t="s">
        <v>122</v>
      </c>
      <c r="B141" s="219">
        <v>418</v>
      </c>
      <c r="C141" s="220" t="s">
        <v>958</v>
      </c>
      <c r="D141" s="220"/>
      <c r="E141" s="221" t="s">
        <v>959</v>
      </c>
      <c r="F141" s="222" t="s">
        <v>960</v>
      </c>
      <c r="G141" s="223">
        <v>61669</v>
      </c>
      <c r="H141" s="221" t="s">
        <v>961</v>
      </c>
      <c r="I141" s="221" t="s">
        <v>101</v>
      </c>
      <c r="J141" s="202" t="s">
        <v>3020</v>
      </c>
      <c r="K141" s="202" t="s">
        <v>39451</v>
      </c>
      <c r="L141" s="224" t="s">
        <v>103</v>
      </c>
      <c r="M141" s="224" t="s">
        <v>44</v>
      </c>
      <c r="N141" s="225" t="s">
        <v>152</v>
      </c>
      <c r="O141" s="225" t="s">
        <v>70</v>
      </c>
      <c r="P141" s="225"/>
      <c r="Q141" s="225"/>
      <c r="R141" s="221" t="s">
        <v>47</v>
      </c>
      <c r="S141" s="226" t="s">
        <v>1847</v>
      </c>
    </row>
    <row r="142" spans="1:19" x14ac:dyDescent="0.3">
      <c r="A142" s="218" t="s">
        <v>95</v>
      </c>
      <c r="B142" s="219">
        <v>427</v>
      </c>
      <c r="C142" s="220" t="s">
        <v>3468</v>
      </c>
      <c r="D142" s="220"/>
      <c r="E142" s="221" t="s">
        <v>3469</v>
      </c>
      <c r="F142" s="222" t="s">
        <v>39452</v>
      </c>
      <c r="G142" s="223" t="s">
        <v>3471</v>
      </c>
      <c r="H142" s="221" t="s">
        <v>3472</v>
      </c>
      <c r="I142" s="221" t="s">
        <v>2840</v>
      </c>
      <c r="J142" s="202" t="s">
        <v>3473</v>
      </c>
      <c r="K142" s="202" t="s">
        <v>3474</v>
      </c>
      <c r="L142" s="224" t="s">
        <v>669</v>
      </c>
      <c r="M142" s="224" t="s">
        <v>44</v>
      </c>
      <c r="N142" s="225" t="s">
        <v>2842</v>
      </c>
      <c r="O142" s="225" t="s">
        <v>199</v>
      </c>
      <c r="P142" s="225"/>
      <c r="Q142" s="225"/>
      <c r="R142" s="221" t="s">
        <v>47</v>
      </c>
      <c r="S142" s="226" t="s">
        <v>1847</v>
      </c>
    </row>
    <row r="143" spans="1:19" x14ac:dyDescent="0.3">
      <c r="A143" s="218" t="s">
        <v>95</v>
      </c>
      <c r="B143" s="219">
        <v>427</v>
      </c>
      <c r="C143" s="220" t="s">
        <v>3468</v>
      </c>
      <c r="D143" s="220"/>
      <c r="E143" s="221" t="s">
        <v>3469</v>
      </c>
      <c r="F143" s="222" t="s">
        <v>39452</v>
      </c>
      <c r="G143" s="223" t="s">
        <v>3471</v>
      </c>
      <c r="H143" s="221" t="s">
        <v>3472</v>
      </c>
      <c r="I143" s="221" t="s">
        <v>2840</v>
      </c>
      <c r="J143" s="202" t="s">
        <v>3473</v>
      </c>
      <c r="K143" s="202" t="s">
        <v>3474</v>
      </c>
      <c r="L143" s="224" t="s">
        <v>669</v>
      </c>
      <c r="M143" s="224" t="s">
        <v>44</v>
      </c>
      <c r="N143" s="225" t="s">
        <v>2842</v>
      </c>
      <c r="O143" s="225" t="s">
        <v>199</v>
      </c>
      <c r="P143" s="225"/>
      <c r="Q143" s="225"/>
      <c r="R143" s="221" t="s">
        <v>47</v>
      </c>
      <c r="S143" s="226" t="s">
        <v>1847</v>
      </c>
    </row>
    <row r="144" spans="1:19" x14ac:dyDescent="0.3">
      <c r="A144" s="218" t="s">
        <v>95</v>
      </c>
      <c r="B144" s="219">
        <v>427</v>
      </c>
      <c r="C144" s="220" t="s">
        <v>3468</v>
      </c>
      <c r="D144" s="220"/>
      <c r="E144" s="221" t="s">
        <v>3469</v>
      </c>
      <c r="F144" s="222" t="s">
        <v>39452</v>
      </c>
      <c r="G144" s="223" t="s">
        <v>3471</v>
      </c>
      <c r="H144" s="221" t="s">
        <v>3472</v>
      </c>
      <c r="I144" s="221" t="s">
        <v>2840</v>
      </c>
      <c r="J144" s="202" t="s">
        <v>3473</v>
      </c>
      <c r="K144" s="202" t="s">
        <v>3474</v>
      </c>
      <c r="L144" s="224" t="s">
        <v>669</v>
      </c>
      <c r="M144" s="224" t="s">
        <v>44</v>
      </c>
      <c r="N144" s="225" t="s">
        <v>2842</v>
      </c>
      <c r="O144" s="225" t="s">
        <v>199</v>
      </c>
      <c r="P144" s="225"/>
      <c r="Q144" s="225"/>
      <c r="R144" s="221" t="s">
        <v>47</v>
      </c>
      <c r="S144" s="226" t="s">
        <v>1847</v>
      </c>
    </row>
    <row r="145" spans="1:19" x14ac:dyDescent="0.3">
      <c r="A145" s="218" t="s">
        <v>143</v>
      </c>
      <c r="B145" s="219">
        <v>438</v>
      </c>
      <c r="C145" s="220" t="s">
        <v>2412</v>
      </c>
      <c r="D145" s="220"/>
      <c r="E145" s="221" t="s">
        <v>2413</v>
      </c>
      <c r="F145" s="222" t="s">
        <v>2414</v>
      </c>
      <c r="G145" s="223" t="s">
        <v>2415</v>
      </c>
      <c r="H145" s="221" t="s">
        <v>2416</v>
      </c>
      <c r="I145" s="221" t="s">
        <v>204</v>
      </c>
      <c r="J145" s="202" t="s">
        <v>3567</v>
      </c>
      <c r="K145" s="202" t="s">
        <v>39453</v>
      </c>
      <c r="L145" s="224" t="s">
        <v>2418</v>
      </c>
      <c r="M145" s="224" t="s">
        <v>2418</v>
      </c>
      <c r="N145" s="225" t="s">
        <v>1706</v>
      </c>
      <c r="O145" s="225" t="s">
        <v>1707</v>
      </c>
      <c r="P145" s="225"/>
      <c r="Q145" s="225"/>
      <c r="R145" s="221" t="s">
        <v>47</v>
      </c>
      <c r="S145" s="226" t="s">
        <v>1847</v>
      </c>
    </row>
    <row r="146" spans="1:19" x14ac:dyDescent="0.3">
      <c r="A146" s="196" t="s">
        <v>143</v>
      </c>
      <c r="B146" s="181">
        <v>489</v>
      </c>
      <c r="C146" s="84" t="s">
        <v>1783</v>
      </c>
      <c r="D146" s="84"/>
      <c r="E146" s="172" t="s">
        <v>1784</v>
      </c>
      <c r="F146" s="197" t="s">
        <v>1785</v>
      </c>
      <c r="G146" s="194">
        <v>3000</v>
      </c>
      <c r="H146" s="172" t="s">
        <v>1786</v>
      </c>
      <c r="I146" s="172" t="s">
        <v>1787</v>
      </c>
      <c r="J146" s="202" t="s">
        <v>3589</v>
      </c>
      <c r="K146" s="202" t="s">
        <v>39454</v>
      </c>
      <c r="L146" s="199" t="s">
        <v>39455</v>
      </c>
      <c r="M146" s="199" t="s">
        <v>44</v>
      </c>
      <c r="N146" s="189" t="s">
        <v>69</v>
      </c>
      <c r="O146" s="189" t="s">
        <v>72</v>
      </c>
      <c r="P146" s="189"/>
      <c r="Q146" s="189"/>
      <c r="R146" s="172" t="s">
        <v>47</v>
      </c>
      <c r="S146" s="85" t="s">
        <v>1847</v>
      </c>
    </row>
    <row r="147" spans="1:19" x14ac:dyDescent="0.3">
      <c r="A147" s="196" t="s">
        <v>62</v>
      </c>
      <c r="B147" s="181">
        <v>203</v>
      </c>
      <c r="C147" s="84" t="s">
        <v>39456</v>
      </c>
      <c r="D147" s="84"/>
      <c r="E147" s="172" t="s">
        <v>39457</v>
      </c>
      <c r="F147" s="197" t="s">
        <v>35180</v>
      </c>
      <c r="G147" s="194">
        <v>33014</v>
      </c>
      <c r="H147" s="172" t="s">
        <v>39458</v>
      </c>
      <c r="I147" s="172" t="s">
        <v>138</v>
      </c>
      <c r="J147" s="202" t="s">
        <v>39459</v>
      </c>
      <c r="K147" s="202" t="s">
        <v>39460</v>
      </c>
      <c r="L147" s="199" t="s">
        <v>39461</v>
      </c>
      <c r="M147" s="199" t="s">
        <v>39461</v>
      </c>
      <c r="N147" s="189" t="s">
        <v>69</v>
      </c>
      <c r="O147" s="189" t="s">
        <v>72</v>
      </c>
      <c r="P147" s="189"/>
      <c r="Q147" s="189"/>
      <c r="R147" s="172" t="s">
        <v>47</v>
      </c>
      <c r="S147" s="85" t="s">
        <v>1847</v>
      </c>
    </row>
    <row r="148" spans="1:19" x14ac:dyDescent="0.3">
      <c r="A148" s="196" t="s">
        <v>77</v>
      </c>
      <c r="B148" s="181">
        <v>241</v>
      </c>
      <c r="C148" s="84" t="s">
        <v>1372</v>
      </c>
      <c r="D148" s="84"/>
      <c r="E148" s="172" t="s">
        <v>1373</v>
      </c>
      <c r="F148" s="197" t="s">
        <v>1374</v>
      </c>
      <c r="G148" s="194">
        <v>37075</v>
      </c>
      <c r="H148" s="172" t="s">
        <v>1375</v>
      </c>
      <c r="I148" s="172" t="s">
        <v>127</v>
      </c>
      <c r="J148" s="202" t="s">
        <v>1376</v>
      </c>
      <c r="K148" s="202" t="s">
        <v>1377</v>
      </c>
      <c r="L148" s="199" t="s">
        <v>129</v>
      </c>
      <c r="M148" s="199" t="s">
        <v>1379</v>
      </c>
      <c r="N148" s="189" t="s">
        <v>45</v>
      </c>
      <c r="O148" s="189" t="s">
        <v>115</v>
      </c>
      <c r="P148" s="189"/>
      <c r="Q148" s="189"/>
      <c r="R148" s="172" t="s">
        <v>47</v>
      </c>
      <c r="S148" s="85" t="s">
        <v>1847</v>
      </c>
    </row>
    <row r="149" spans="1:19" x14ac:dyDescent="0.3">
      <c r="A149" s="196" t="s">
        <v>531</v>
      </c>
      <c r="B149" s="181">
        <v>287</v>
      </c>
      <c r="C149" s="84" t="s">
        <v>3601</v>
      </c>
      <c r="D149" s="84"/>
      <c r="E149" s="172" t="s">
        <v>3602</v>
      </c>
      <c r="F149" s="197" t="s">
        <v>39462</v>
      </c>
      <c r="G149" s="194" t="s">
        <v>39463</v>
      </c>
      <c r="H149" s="172" t="s">
        <v>3605</v>
      </c>
      <c r="I149" s="172" t="s">
        <v>204</v>
      </c>
      <c r="J149" s="202" t="s">
        <v>3606</v>
      </c>
      <c r="K149" s="202" t="s">
        <v>39464</v>
      </c>
      <c r="L149" s="199" t="s">
        <v>39465</v>
      </c>
      <c r="M149" s="199" t="s">
        <v>39465</v>
      </c>
      <c r="N149" s="189" t="s">
        <v>71</v>
      </c>
      <c r="O149" s="189" t="s">
        <v>72</v>
      </c>
      <c r="P149" s="189"/>
      <c r="Q149" s="189"/>
      <c r="R149" s="172" t="s">
        <v>47</v>
      </c>
      <c r="S149" s="85" t="s">
        <v>1847</v>
      </c>
    </row>
    <row r="150" spans="1:19" x14ac:dyDescent="0.3">
      <c r="A150" s="196" t="s">
        <v>531</v>
      </c>
      <c r="B150" s="181">
        <v>287</v>
      </c>
      <c r="C150" s="84" t="s">
        <v>3601</v>
      </c>
      <c r="D150" s="84"/>
      <c r="E150" s="172" t="s">
        <v>3602</v>
      </c>
      <c r="F150" s="197" t="s">
        <v>39462</v>
      </c>
      <c r="G150" s="194" t="s">
        <v>39463</v>
      </c>
      <c r="H150" s="172" t="s">
        <v>3605</v>
      </c>
      <c r="I150" s="172" t="s">
        <v>204</v>
      </c>
      <c r="J150" s="202" t="s">
        <v>3606</v>
      </c>
      <c r="K150" s="202" t="s">
        <v>39464</v>
      </c>
      <c r="L150" s="199" t="s">
        <v>39465</v>
      </c>
      <c r="M150" s="199" t="s">
        <v>39465</v>
      </c>
      <c r="N150" s="189" t="s">
        <v>71</v>
      </c>
      <c r="O150" s="189" t="s">
        <v>72</v>
      </c>
      <c r="P150" s="189"/>
      <c r="Q150" s="189"/>
      <c r="R150" s="172" t="s">
        <v>47</v>
      </c>
      <c r="S150" s="85" t="s">
        <v>1847</v>
      </c>
    </row>
    <row r="151" spans="1:19" x14ac:dyDescent="0.3">
      <c r="A151" s="196" t="s">
        <v>122</v>
      </c>
      <c r="B151" s="181">
        <v>287</v>
      </c>
      <c r="C151" s="84" t="s">
        <v>3601</v>
      </c>
      <c r="D151" s="84"/>
      <c r="E151" s="172" t="s">
        <v>3602</v>
      </c>
      <c r="F151" s="197" t="s">
        <v>39462</v>
      </c>
      <c r="G151" s="194" t="s">
        <v>39463</v>
      </c>
      <c r="H151" s="172" t="s">
        <v>3605</v>
      </c>
      <c r="I151" s="172" t="s">
        <v>204</v>
      </c>
      <c r="J151" s="202" t="s">
        <v>3606</v>
      </c>
      <c r="K151" s="202" t="s">
        <v>39464</v>
      </c>
      <c r="L151" s="199" t="s">
        <v>39465</v>
      </c>
      <c r="M151" s="199" t="s">
        <v>39465</v>
      </c>
      <c r="N151" s="189" t="s">
        <v>71</v>
      </c>
      <c r="O151" s="189" t="s">
        <v>72</v>
      </c>
      <c r="P151" s="189"/>
      <c r="Q151" s="189"/>
      <c r="R151" s="172" t="s">
        <v>47</v>
      </c>
      <c r="S151" s="85" t="s">
        <v>1847</v>
      </c>
    </row>
    <row r="152" spans="1:19" x14ac:dyDescent="0.3">
      <c r="A152" s="196" t="s">
        <v>122</v>
      </c>
      <c r="B152" s="181">
        <v>287</v>
      </c>
      <c r="C152" s="84" t="s">
        <v>3601</v>
      </c>
      <c r="D152" s="84"/>
      <c r="E152" s="172" t="s">
        <v>3602</v>
      </c>
      <c r="F152" s="197" t="s">
        <v>39462</v>
      </c>
      <c r="G152" s="194" t="s">
        <v>39463</v>
      </c>
      <c r="H152" s="172" t="s">
        <v>3605</v>
      </c>
      <c r="I152" s="172" t="s">
        <v>204</v>
      </c>
      <c r="J152" s="202" t="s">
        <v>3606</v>
      </c>
      <c r="K152" s="202" t="s">
        <v>39464</v>
      </c>
      <c r="L152" s="199" t="s">
        <v>39465</v>
      </c>
      <c r="M152" s="199" t="s">
        <v>39465</v>
      </c>
      <c r="N152" s="189" t="s">
        <v>71</v>
      </c>
      <c r="O152" s="189" t="s">
        <v>72</v>
      </c>
      <c r="P152" s="189"/>
      <c r="Q152" s="189"/>
      <c r="R152" s="172" t="s">
        <v>47</v>
      </c>
      <c r="S152" s="85" t="s">
        <v>1847</v>
      </c>
    </row>
    <row r="153" spans="1:19" x14ac:dyDescent="0.3">
      <c r="A153" s="196" t="s">
        <v>62</v>
      </c>
      <c r="B153" s="181">
        <v>424</v>
      </c>
      <c r="C153" s="84" t="s">
        <v>37614</v>
      </c>
      <c r="D153" s="84"/>
      <c r="E153" s="172" t="s">
        <v>39466</v>
      </c>
      <c r="F153" s="197" t="s">
        <v>39467</v>
      </c>
      <c r="G153" s="194" t="s">
        <v>37619</v>
      </c>
      <c r="H153" s="172" t="s">
        <v>37620</v>
      </c>
      <c r="I153" s="172" t="s">
        <v>3142</v>
      </c>
      <c r="J153" s="202" t="s">
        <v>39468</v>
      </c>
      <c r="K153" s="202" t="s">
        <v>39469</v>
      </c>
      <c r="L153" s="199" t="s">
        <v>2566</v>
      </c>
      <c r="M153" s="199" t="s">
        <v>2566</v>
      </c>
      <c r="N153" s="189" t="s">
        <v>687</v>
      </c>
      <c r="O153" s="189" t="s">
        <v>92</v>
      </c>
      <c r="P153" s="189"/>
      <c r="Q153" s="189"/>
      <c r="R153" s="172" t="s">
        <v>47</v>
      </c>
      <c r="S153" s="85" t="s">
        <v>1847</v>
      </c>
    </row>
    <row r="154" spans="1:19" x14ac:dyDescent="0.3">
      <c r="A154" s="196" t="s">
        <v>155</v>
      </c>
      <c r="B154" s="181">
        <v>597</v>
      </c>
      <c r="C154" s="84" t="s">
        <v>3882</v>
      </c>
      <c r="D154" s="84"/>
      <c r="E154" s="172" t="s">
        <v>37902</v>
      </c>
      <c r="F154" s="197" t="s">
        <v>3884</v>
      </c>
      <c r="G154" s="194" t="s">
        <v>37903</v>
      </c>
      <c r="H154" s="172" t="s">
        <v>37899</v>
      </c>
      <c r="I154" s="172" t="s">
        <v>2840</v>
      </c>
      <c r="J154" s="202" t="s">
        <v>39470</v>
      </c>
      <c r="K154" s="202" t="s">
        <v>39471</v>
      </c>
      <c r="L154" s="199" t="s">
        <v>44</v>
      </c>
      <c r="M154" s="199" t="s">
        <v>44</v>
      </c>
      <c r="N154" s="189" t="s">
        <v>198</v>
      </c>
      <c r="O154" s="189" t="s">
        <v>70</v>
      </c>
      <c r="P154" s="189"/>
      <c r="Q154" s="189"/>
      <c r="R154" s="172" t="s">
        <v>47</v>
      </c>
      <c r="S154" s="85" t="s">
        <v>1847</v>
      </c>
    </row>
    <row r="155" spans="1:19" x14ac:dyDescent="0.3">
      <c r="A155" s="196" t="s">
        <v>91</v>
      </c>
      <c r="B155" s="181">
        <v>626</v>
      </c>
      <c r="C155" s="84" t="s">
        <v>1863</v>
      </c>
      <c r="D155" s="84"/>
      <c r="E155" s="172" t="s">
        <v>1864</v>
      </c>
      <c r="F155" s="197" t="s">
        <v>1865</v>
      </c>
      <c r="G155" s="194">
        <v>1000</v>
      </c>
      <c r="H155" s="172" t="s">
        <v>637</v>
      </c>
      <c r="I155" s="172" t="s">
        <v>638</v>
      </c>
      <c r="J155" s="202" t="s">
        <v>1866</v>
      </c>
      <c r="K155" s="202" t="s">
        <v>39472</v>
      </c>
      <c r="L155" s="199" t="s">
        <v>2451</v>
      </c>
      <c r="M155" s="199" t="s">
        <v>2452</v>
      </c>
      <c r="N155" s="189" t="s">
        <v>69</v>
      </c>
      <c r="O155" s="189" t="s">
        <v>70</v>
      </c>
      <c r="P155" s="189"/>
      <c r="Q155" s="189"/>
      <c r="R155" s="172" t="s">
        <v>47</v>
      </c>
      <c r="S155" s="85" t="s">
        <v>1847</v>
      </c>
    </row>
    <row r="156" spans="1:19" x14ac:dyDescent="0.3">
      <c r="A156" s="196" t="s">
        <v>531</v>
      </c>
      <c r="B156" s="181">
        <v>717</v>
      </c>
      <c r="C156" s="84" t="s">
        <v>3804</v>
      </c>
      <c r="D156" s="84"/>
      <c r="E156" s="172" t="s">
        <v>3805</v>
      </c>
      <c r="F156" s="197" t="s">
        <v>3806</v>
      </c>
      <c r="G156" s="194" t="s">
        <v>3807</v>
      </c>
      <c r="H156" s="172" t="s">
        <v>3808</v>
      </c>
      <c r="I156" s="172" t="s">
        <v>174</v>
      </c>
      <c r="J156" s="202" t="s">
        <v>3809</v>
      </c>
      <c r="K156" s="202" t="s">
        <v>3810</v>
      </c>
      <c r="L156" s="199" t="s">
        <v>103</v>
      </c>
      <c r="M156" s="199" t="s">
        <v>44</v>
      </c>
      <c r="N156" s="189" t="s">
        <v>152</v>
      </c>
      <c r="O156" s="189" t="s">
        <v>92</v>
      </c>
      <c r="P156" s="189"/>
      <c r="Q156" s="189"/>
      <c r="R156" s="172" t="s">
        <v>3034</v>
      </c>
      <c r="S156" s="85" t="s">
        <v>1847</v>
      </c>
    </row>
    <row r="157" spans="1:19" x14ac:dyDescent="0.3">
      <c r="A157" s="196" t="s">
        <v>62</v>
      </c>
      <c r="B157" s="181">
        <v>846</v>
      </c>
      <c r="C157" s="84" t="s">
        <v>2614</v>
      </c>
      <c r="D157" s="84"/>
      <c r="E157" s="172" t="s">
        <v>2615</v>
      </c>
      <c r="F157" s="197" t="s">
        <v>3526</v>
      </c>
      <c r="G157" s="194">
        <v>29071</v>
      </c>
      <c r="H157" s="172" t="s">
        <v>2617</v>
      </c>
      <c r="I157" s="172" t="s">
        <v>84</v>
      </c>
      <c r="J157" s="202" t="s">
        <v>3529</v>
      </c>
      <c r="K157" s="202" t="s">
        <v>39386</v>
      </c>
      <c r="L157" s="199" t="s">
        <v>112</v>
      </c>
      <c r="M157" s="199" t="s">
        <v>113</v>
      </c>
      <c r="N157" s="189" t="s">
        <v>246</v>
      </c>
      <c r="O157" s="189" t="s">
        <v>46</v>
      </c>
      <c r="P157" s="189"/>
      <c r="Q157" s="189"/>
      <c r="R157" s="172" t="s">
        <v>3034</v>
      </c>
      <c r="S157" s="85" t="s">
        <v>59</v>
      </c>
    </row>
    <row r="158" spans="1:19" x14ac:dyDescent="0.3">
      <c r="A158" s="196" t="s">
        <v>58</v>
      </c>
      <c r="B158" s="181">
        <v>527</v>
      </c>
      <c r="C158" s="84" t="s">
        <v>2483</v>
      </c>
      <c r="D158" s="84"/>
      <c r="E158" s="172" t="s">
        <v>2484</v>
      </c>
      <c r="F158" s="197" t="s">
        <v>2485</v>
      </c>
      <c r="G158" s="194">
        <v>35001</v>
      </c>
      <c r="H158" s="172" t="s">
        <v>2486</v>
      </c>
      <c r="I158" s="172" t="s">
        <v>84</v>
      </c>
      <c r="J158" s="202" t="s">
        <v>2487</v>
      </c>
      <c r="K158" s="202" t="s">
        <v>39473</v>
      </c>
      <c r="L158" s="199" t="s">
        <v>112</v>
      </c>
      <c r="M158" s="199" t="s">
        <v>44</v>
      </c>
      <c r="N158" s="189" t="s">
        <v>152</v>
      </c>
      <c r="O158" s="189" t="s">
        <v>89</v>
      </c>
      <c r="P158" s="189"/>
      <c r="Q158" s="189"/>
      <c r="R158" s="172" t="s">
        <v>47</v>
      </c>
      <c r="S158" s="85" t="s">
        <v>59</v>
      </c>
    </row>
    <row r="159" spans="1:19" x14ac:dyDescent="0.3">
      <c r="A159" s="196" t="s">
        <v>77</v>
      </c>
      <c r="B159" s="181">
        <v>175</v>
      </c>
      <c r="C159" s="84" t="s">
        <v>466</v>
      </c>
      <c r="D159" s="84"/>
      <c r="E159" s="172" t="s">
        <v>467</v>
      </c>
      <c r="F159" s="197" t="s">
        <v>1104</v>
      </c>
      <c r="G159" s="194">
        <v>11636</v>
      </c>
      <c r="H159" s="172" t="s">
        <v>469</v>
      </c>
      <c r="I159" s="172" t="s">
        <v>101</v>
      </c>
      <c r="J159" s="197" t="s">
        <v>1105</v>
      </c>
      <c r="K159" s="197" t="s">
        <v>39474</v>
      </c>
      <c r="L159" s="199" t="s">
        <v>297</v>
      </c>
      <c r="M159" s="199" t="s">
        <v>297</v>
      </c>
      <c r="N159" s="189" t="s">
        <v>246</v>
      </c>
      <c r="O159" s="189" t="s">
        <v>92</v>
      </c>
      <c r="P159" s="189"/>
      <c r="Q159" s="189"/>
      <c r="R159" s="172" t="s">
        <v>47</v>
      </c>
      <c r="S159" s="85" t="s">
        <v>59</v>
      </c>
    </row>
    <row r="160" spans="1:19" x14ac:dyDescent="0.3">
      <c r="A160" s="227" t="s">
        <v>181</v>
      </c>
      <c r="B160" s="228">
        <v>343</v>
      </c>
      <c r="C160" s="227" t="s">
        <v>1208</v>
      </c>
      <c r="D160" s="227"/>
      <c r="E160" s="229" t="e">
        <f>IF([1]!Tabela2[[#This Row],[3]]="","",(INDEX(#REF!,MATCH(#REF!,#REF!,0))))</f>
        <v>#REF!</v>
      </c>
      <c r="F160" s="230" t="s">
        <v>1210</v>
      </c>
      <c r="G160" s="231" t="s">
        <v>1211</v>
      </c>
      <c r="H160" s="229" t="e">
        <f>IF([1]!Tabela2[[#This Row],[3]]="","",(INDEX(#REF!,MATCH(#REF!,#REF!,0))))</f>
        <v>#REF!</v>
      </c>
      <c r="I160" s="212" t="e">
        <f>IF([1]!Tabela2[[#This Row],[3]]="","",(INDEX(#REF!,MATCH(#REF!,#REF!,0))))</f>
        <v>#REF!</v>
      </c>
      <c r="J160" s="198" t="s">
        <v>1213</v>
      </c>
      <c r="K160" s="198" t="s">
        <v>39475</v>
      </c>
      <c r="L160" s="232" t="s">
        <v>177</v>
      </c>
      <c r="M160" s="232" t="s">
        <v>178</v>
      </c>
      <c r="N160" s="233" t="s">
        <v>152</v>
      </c>
      <c r="O160" s="233" t="s">
        <v>70</v>
      </c>
      <c r="P160" s="233"/>
      <c r="Q160" s="233"/>
      <c r="R160" s="229" t="e">
        <f>IF([1]!Tabela2[[#This Row],[3]]="","",("2014/2015"))</f>
        <v>#REF!</v>
      </c>
      <c r="S160" s="234" t="s">
        <v>59</v>
      </c>
    </row>
    <row r="161" spans="1:19" x14ac:dyDescent="0.3">
      <c r="A161" s="196" t="s">
        <v>77</v>
      </c>
      <c r="B161" s="181">
        <v>237</v>
      </c>
      <c r="C161" s="84" t="s">
        <v>134</v>
      </c>
      <c r="D161" s="84"/>
      <c r="E161" s="172" t="s">
        <v>135</v>
      </c>
      <c r="F161" s="197" t="s">
        <v>4030</v>
      </c>
      <c r="G161" s="194" t="s">
        <v>4031</v>
      </c>
      <c r="H161" s="172" t="s">
        <v>3562</v>
      </c>
      <c r="I161" s="172" t="s">
        <v>138</v>
      </c>
      <c r="J161" s="197" t="s">
        <v>39476</v>
      </c>
      <c r="K161" s="197" t="s">
        <v>39477</v>
      </c>
      <c r="L161" s="199" t="s">
        <v>103</v>
      </c>
      <c r="M161" s="199" t="s">
        <v>44</v>
      </c>
      <c r="N161" s="189" t="s">
        <v>69</v>
      </c>
      <c r="O161" s="189" t="s">
        <v>46</v>
      </c>
      <c r="P161" s="189"/>
      <c r="Q161" s="189"/>
      <c r="R161" s="172" t="s">
        <v>47</v>
      </c>
      <c r="S161" s="85" t="s">
        <v>3414</v>
      </c>
    </row>
    <row r="162" spans="1:19" x14ac:dyDescent="0.3">
      <c r="A162" s="196" t="s">
        <v>62</v>
      </c>
      <c r="B162" s="181">
        <v>239</v>
      </c>
      <c r="C162" s="84" t="s">
        <v>4032</v>
      </c>
      <c r="D162" s="84"/>
      <c r="E162" s="172" t="s">
        <v>4033</v>
      </c>
      <c r="F162" s="197" t="s">
        <v>4034</v>
      </c>
      <c r="G162" s="194" t="s">
        <v>4035</v>
      </c>
      <c r="H162" s="172" t="s">
        <v>4036</v>
      </c>
      <c r="I162" s="172" t="s">
        <v>101</v>
      </c>
      <c r="J162" s="197" t="s">
        <v>39478</v>
      </c>
      <c r="K162" s="197" t="s">
        <v>39479</v>
      </c>
      <c r="L162" s="199" t="s">
        <v>224</v>
      </c>
      <c r="M162" s="199" t="s">
        <v>225</v>
      </c>
      <c r="N162" s="189" t="s">
        <v>90</v>
      </c>
      <c r="O162" s="189" t="s">
        <v>89</v>
      </c>
      <c r="P162" s="189"/>
      <c r="Q162" s="189"/>
      <c r="R162" s="172" t="s">
        <v>47</v>
      </c>
      <c r="S162" s="85" t="s">
        <v>59</v>
      </c>
    </row>
    <row r="163" spans="1:19" x14ac:dyDescent="0.3">
      <c r="A163" s="196" t="s">
        <v>259</v>
      </c>
      <c r="B163" s="181">
        <v>239</v>
      </c>
      <c r="C163" s="84" t="s">
        <v>4032</v>
      </c>
      <c r="D163" s="84"/>
      <c r="E163" s="172" t="s">
        <v>4033</v>
      </c>
      <c r="F163" s="197" t="s">
        <v>4034</v>
      </c>
      <c r="G163" s="194" t="s">
        <v>4035</v>
      </c>
      <c r="H163" s="172" t="s">
        <v>4036</v>
      </c>
      <c r="I163" s="172" t="s">
        <v>101</v>
      </c>
      <c r="J163" s="197" t="s">
        <v>39478</v>
      </c>
      <c r="K163" s="197" t="s">
        <v>39479</v>
      </c>
      <c r="L163" s="199" t="s">
        <v>224</v>
      </c>
      <c r="M163" s="199" t="s">
        <v>225</v>
      </c>
      <c r="N163" s="189" t="s">
        <v>90</v>
      </c>
      <c r="O163" s="189" t="s">
        <v>89</v>
      </c>
      <c r="P163" s="189"/>
      <c r="Q163" s="189"/>
      <c r="R163" s="172" t="s">
        <v>47</v>
      </c>
      <c r="S163" s="85" t="s">
        <v>59</v>
      </c>
    </row>
    <row r="164" spans="1:19" x14ac:dyDescent="0.3">
      <c r="A164" s="196" t="s">
        <v>58</v>
      </c>
      <c r="B164" s="181">
        <v>417</v>
      </c>
      <c r="C164" s="84" t="s">
        <v>3304</v>
      </c>
      <c r="D164" s="84"/>
      <c r="E164" s="172" t="s">
        <v>3305</v>
      </c>
      <c r="F164" s="197" t="s">
        <v>3306</v>
      </c>
      <c r="G164" s="194" t="s">
        <v>3307</v>
      </c>
      <c r="H164" s="172" t="s">
        <v>304</v>
      </c>
      <c r="I164" s="172" t="s">
        <v>174</v>
      </c>
      <c r="J164" s="197" t="s">
        <v>3308</v>
      </c>
      <c r="K164" s="197" t="s">
        <v>39430</v>
      </c>
      <c r="L164" s="199" t="s">
        <v>39431</v>
      </c>
      <c r="M164" s="199" t="s">
        <v>177</v>
      </c>
      <c r="N164" s="189" t="s">
        <v>45</v>
      </c>
      <c r="O164" s="189" t="s">
        <v>46</v>
      </c>
      <c r="P164" s="189"/>
      <c r="Q164" s="189"/>
      <c r="R164" s="172" t="s">
        <v>47</v>
      </c>
      <c r="S164" s="85" t="s">
        <v>3414</v>
      </c>
    </row>
    <row r="165" spans="1:19" x14ac:dyDescent="0.3">
      <c r="A165" s="104" t="s">
        <v>259</v>
      </c>
      <c r="B165" s="211">
        <v>572</v>
      </c>
      <c r="C165" s="104" t="s">
        <v>39480</v>
      </c>
      <c r="D165" s="104"/>
      <c r="E165" s="212" t="s">
        <v>39481</v>
      </c>
      <c r="F165" s="213" t="s">
        <v>39482</v>
      </c>
      <c r="G165" s="214">
        <v>59655</v>
      </c>
      <c r="H165" s="212" t="s">
        <v>22567</v>
      </c>
      <c r="I165" s="212" t="s">
        <v>369</v>
      </c>
      <c r="J165" s="198" t="s">
        <v>39483</v>
      </c>
      <c r="K165" s="198" t="s">
        <v>39484</v>
      </c>
      <c r="L165" s="215" t="s">
        <v>39485</v>
      </c>
      <c r="M165" s="215" t="s">
        <v>2382</v>
      </c>
      <c r="N165" s="216" t="s">
        <v>45</v>
      </c>
      <c r="O165" s="216" t="s">
        <v>70</v>
      </c>
      <c r="P165" s="216"/>
      <c r="Q165" s="216"/>
      <c r="R165" s="212" t="s">
        <v>47</v>
      </c>
      <c r="S165" s="11" t="s">
        <v>3414</v>
      </c>
    </row>
    <row r="166" spans="1:19" x14ac:dyDescent="0.3">
      <c r="A166" s="104" t="s">
        <v>95</v>
      </c>
      <c r="B166" s="211">
        <v>827</v>
      </c>
      <c r="C166" s="104" t="s">
        <v>31776</v>
      </c>
      <c r="D166" s="104"/>
      <c r="E166" s="212" t="s">
        <v>31779</v>
      </c>
      <c r="F166" s="213" t="s">
        <v>39486</v>
      </c>
      <c r="G166" s="214">
        <v>3512</v>
      </c>
      <c r="H166" s="212" t="s">
        <v>39487</v>
      </c>
      <c r="I166" s="212" t="s">
        <v>1787</v>
      </c>
      <c r="J166" s="198" t="s">
        <v>39488</v>
      </c>
      <c r="K166" s="198" t="s">
        <v>39489</v>
      </c>
      <c r="L166" s="215"/>
      <c r="M166" s="215" t="s">
        <v>44</v>
      </c>
      <c r="N166" s="216"/>
      <c r="O166" s="216"/>
      <c r="P166" s="216"/>
      <c r="Q166" s="216"/>
      <c r="R166" s="212" t="s">
        <v>1847</v>
      </c>
      <c r="S166" s="11" t="s">
        <v>3414</v>
      </c>
    </row>
    <row r="167" spans="1:19" x14ac:dyDescent="0.3">
      <c r="A167" s="196" t="s">
        <v>36</v>
      </c>
      <c r="B167" s="181">
        <v>685</v>
      </c>
      <c r="C167" s="84" t="s">
        <v>36986</v>
      </c>
      <c r="D167" s="84"/>
      <c r="E167" s="172" t="s">
        <v>36989</v>
      </c>
      <c r="F167" s="197" t="s">
        <v>39490</v>
      </c>
      <c r="G167" s="194">
        <v>41380</v>
      </c>
      <c r="H167" s="172" t="s">
        <v>39491</v>
      </c>
      <c r="I167" s="172" t="s">
        <v>243</v>
      </c>
      <c r="J167" s="197" t="s">
        <v>39492</v>
      </c>
      <c r="K167" s="197" t="s">
        <v>39493</v>
      </c>
      <c r="L167" s="199" t="s">
        <v>103</v>
      </c>
      <c r="M167" s="199" t="s">
        <v>44</v>
      </c>
      <c r="N167" s="189" t="s">
        <v>4024</v>
      </c>
      <c r="O167" s="189" t="s">
        <v>1875</v>
      </c>
      <c r="P167" s="189"/>
      <c r="Q167" s="189"/>
      <c r="R167" s="172" t="s">
        <v>47</v>
      </c>
      <c r="S167" s="85" t="s">
        <v>1847</v>
      </c>
    </row>
    <row r="168" spans="1:19" x14ac:dyDescent="0.3">
      <c r="A168" s="196" t="s">
        <v>259</v>
      </c>
      <c r="B168" s="181">
        <v>446</v>
      </c>
      <c r="C168" s="84" t="s">
        <v>14446</v>
      </c>
      <c r="D168" s="84"/>
      <c r="E168" s="172" t="s">
        <v>39494</v>
      </c>
      <c r="F168" s="197" t="s">
        <v>39495</v>
      </c>
      <c r="G168" s="194">
        <v>28670</v>
      </c>
      <c r="H168" s="172" t="s">
        <v>39496</v>
      </c>
      <c r="I168" s="172" t="s">
        <v>84</v>
      </c>
      <c r="J168" s="197" t="s">
        <v>39497</v>
      </c>
      <c r="K168" s="197" t="s">
        <v>39498</v>
      </c>
      <c r="L168" s="199" t="s">
        <v>552</v>
      </c>
      <c r="M168" s="199" t="s">
        <v>197</v>
      </c>
      <c r="N168" s="189" t="s">
        <v>152</v>
      </c>
      <c r="O168" s="189" t="s">
        <v>92</v>
      </c>
      <c r="P168" s="189"/>
      <c r="Q168" s="189"/>
      <c r="R168" s="172" t="s">
        <v>47</v>
      </c>
      <c r="S168" s="85" t="s">
        <v>59</v>
      </c>
    </row>
    <row r="169" spans="1:19" x14ac:dyDescent="0.3">
      <c r="A169" s="104" t="s">
        <v>259</v>
      </c>
      <c r="B169" s="211">
        <v>236</v>
      </c>
      <c r="C169" s="104" t="s">
        <v>39499</v>
      </c>
      <c r="D169" s="104"/>
      <c r="E169" s="212" t="e">
        <f>IF([1]!Tabela2[[#This Row],[3]]="","",(INDEX(#REF!,MATCH(#REF!,#REF!,0))))</f>
        <v>#REF!</v>
      </c>
      <c r="F169" s="213" t="s">
        <v>39500</v>
      </c>
      <c r="G169" s="214">
        <v>12244</v>
      </c>
      <c r="H169" s="212" t="e">
        <f>IF([1]!Tabela2[[#This Row],[3]]="","",(INDEX(#REF!,MATCH(#REF!,#REF!,0))))</f>
        <v>#REF!</v>
      </c>
      <c r="I169" s="212" t="e">
        <f>IF([1]!Tabela2[[#This Row],[3]]="","",(INDEX(#REF!,MATCH(#REF!,#REF!,0))))</f>
        <v>#REF!</v>
      </c>
      <c r="J169" s="198" t="s">
        <v>39501</v>
      </c>
      <c r="K169" s="198" t="s">
        <v>39502</v>
      </c>
      <c r="L169" s="215" t="s">
        <v>392</v>
      </c>
      <c r="M169" s="215" t="s">
        <v>393</v>
      </c>
      <c r="N169" s="216" t="s">
        <v>246</v>
      </c>
      <c r="O169" s="216" t="s">
        <v>89</v>
      </c>
      <c r="P169" s="216"/>
      <c r="Q169" s="216"/>
      <c r="R169" s="212" t="e">
        <f>IF([1]!Tabela2[[#This Row],[3]]="","",("2014/2015"))</f>
        <v>#REF!</v>
      </c>
      <c r="S169" s="11" t="s">
        <v>59</v>
      </c>
    </row>
    <row r="170" spans="1:19" x14ac:dyDescent="0.3">
      <c r="A170" s="104" t="s">
        <v>91</v>
      </c>
      <c r="B170" s="211">
        <v>901</v>
      </c>
      <c r="C170" s="104" t="s">
        <v>4251</v>
      </c>
      <c r="D170" s="104"/>
      <c r="E170" s="212" t="e">
        <f>IF([1]!Tabela2[[#This Row],[3]]="","",(INDEX(#REF!,MATCH(#REF!,#REF!,0))))</f>
        <v>#REF!</v>
      </c>
      <c r="F170" s="213" t="s">
        <v>39503</v>
      </c>
      <c r="G170" s="214" t="s">
        <v>39504</v>
      </c>
      <c r="H170" s="212" t="e">
        <f>IF([1]!Tabela2[[#This Row],[3]]="","",(INDEX(#REF!,MATCH(#REF!,#REF!,0))))</f>
        <v>#REF!</v>
      </c>
      <c r="I170" s="212" t="s">
        <v>3142</v>
      </c>
      <c r="J170" s="198" t="s">
        <v>39358</v>
      </c>
      <c r="K170" s="198" t="s">
        <v>4257</v>
      </c>
      <c r="L170" s="215" t="s">
        <v>103</v>
      </c>
      <c r="M170" s="215" t="s">
        <v>44</v>
      </c>
      <c r="N170" s="216"/>
      <c r="O170" s="216"/>
      <c r="P170" s="216"/>
      <c r="Q170" s="216"/>
      <c r="R170" s="212" t="s">
        <v>1847</v>
      </c>
      <c r="S170" s="11" t="s">
        <v>3614</v>
      </c>
    </row>
    <row r="171" spans="1:19" x14ac:dyDescent="0.3">
      <c r="A171" s="104" t="s">
        <v>95</v>
      </c>
      <c r="B171" s="211">
        <v>454</v>
      </c>
      <c r="C171" s="104" t="s">
        <v>38448</v>
      </c>
      <c r="D171" s="104"/>
      <c r="E171" s="212" t="s">
        <v>39505</v>
      </c>
      <c r="F171" s="213" t="s">
        <v>39506</v>
      </c>
      <c r="G171" s="214"/>
      <c r="H171" s="212" t="s">
        <v>38454</v>
      </c>
      <c r="I171" s="212" t="s">
        <v>2840</v>
      </c>
      <c r="J171" s="198" t="s">
        <v>39507</v>
      </c>
      <c r="K171" s="200" t="s">
        <v>39508</v>
      </c>
      <c r="L171" s="215" t="s">
        <v>103</v>
      </c>
      <c r="M171" s="215" t="s">
        <v>44</v>
      </c>
      <c r="N171" s="216" t="s">
        <v>283</v>
      </c>
      <c r="O171" s="216" t="s">
        <v>46</v>
      </c>
      <c r="P171" s="216"/>
      <c r="Q171" s="216"/>
      <c r="R171" s="212" t="s">
        <v>47</v>
      </c>
      <c r="S171" s="11" t="s">
        <v>3614</v>
      </c>
    </row>
    <row r="172" spans="1:19" x14ac:dyDescent="0.3">
      <c r="A172" s="104" t="s">
        <v>143</v>
      </c>
      <c r="B172" s="211">
        <v>803</v>
      </c>
      <c r="C172" s="104" t="s">
        <v>28419</v>
      </c>
      <c r="D172" s="104"/>
      <c r="E172" s="212" t="s">
        <v>39509</v>
      </c>
      <c r="F172" s="213" t="s">
        <v>39510</v>
      </c>
      <c r="G172" s="214">
        <v>1148</v>
      </c>
      <c r="H172" s="212" t="s">
        <v>1094</v>
      </c>
      <c r="I172" s="212" t="s">
        <v>455</v>
      </c>
      <c r="J172" s="198" t="s">
        <v>39511</v>
      </c>
      <c r="K172" s="198" t="s">
        <v>39512</v>
      </c>
      <c r="L172" s="215" t="s">
        <v>44</v>
      </c>
      <c r="M172" s="215" t="s">
        <v>44</v>
      </c>
      <c r="N172" s="216" t="s">
        <v>246</v>
      </c>
      <c r="O172" s="216" t="s">
        <v>70</v>
      </c>
      <c r="P172" s="216"/>
      <c r="Q172" s="216"/>
      <c r="R172" s="212" t="s">
        <v>3034</v>
      </c>
      <c r="S172" s="11" t="s">
        <v>3614</v>
      </c>
    </row>
    <row r="173" spans="1:19" x14ac:dyDescent="0.3">
      <c r="A173" s="104" t="s">
        <v>143</v>
      </c>
      <c r="B173" s="211">
        <v>803</v>
      </c>
      <c r="C173" s="104" t="s">
        <v>28419</v>
      </c>
      <c r="D173" s="104"/>
      <c r="E173" s="212" t="s">
        <v>39509</v>
      </c>
      <c r="F173" s="213" t="s">
        <v>39510</v>
      </c>
      <c r="G173" s="214">
        <v>1148</v>
      </c>
      <c r="H173" s="212" t="s">
        <v>1094</v>
      </c>
      <c r="I173" s="212" t="s">
        <v>455</v>
      </c>
      <c r="J173" s="198" t="s">
        <v>39511</v>
      </c>
      <c r="K173" s="198" t="s">
        <v>39512</v>
      </c>
      <c r="L173" s="215" t="s">
        <v>44</v>
      </c>
      <c r="M173" s="215" t="s">
        <v>44</v>
      </c>
      <c r="N173" s="216" t="s">
        <v>246</v>
      </c>
      <c r="O173" s="216" t="s">
        <v>70</v>
      </c>
      <c r="P173" s="216"/>
      <c r="Q173" s="216"/>
      <c r="R173" s="212" t="s">
        <v>3034</v>
      </c>
      <c r="S173" s="11" t="s">
        <v>3614</v>
      </c>
    </row>
    <row r="174" spans="1:19" x14ac:dyDescent="0.3">
      <c r="A174" s="104" t="s">
        <v>122</v>
      </c>
      <c r="B174" s="11">
        <v>6</v>
      </c>
      <c r="C174" s="104" t="s">
        <v>489</v>
      </c>
      <c r="D174" s="104"/>
      <c r="E174" s="212" t="e">
        <f>IF([1]!Tabela2[[#This Row],[3]]="","",(INDEX(#REF!,MATCH(#REF!,#REF!,0))))</f>
        <v>#REF!</v>
      </c>
      <c r="F174" s="213" t="s">
        <v>39513</v>
      </c>
      <c r="G174" s="214">
        <v>8028</v>
      </c>
      <c r="H174" s="212" t="e">
        <f>IF([1]!Tabela2[[#This Row],[3]]="","",(INDEX(#REF!,MATCH(#REF!,#REF!,0))))</f>
        <v>#REF!</v>
      </c>
      <c r="I174" s="212" t="e">
        <f>IF([1]!Tabela2[[#This Row],[3]]="","",(INDEX(#REF!,MATCH(#REF!,#REF!,0))))</f>
        <v>#REF!</v>
      </c>
      <c r="J174" s="198" t="s">
        <v>39514</v>
      </c>
      <c r="K174" s="198" t="s">
        <v>39515</v>
      </c>
      <c r="L174" s="213" t="s">
        <v>197</v>
      </c>
      <c r="M174" s="213" t="s">
        <v>197</v>
      </c>
      <c r="N174" s="216" t="s">
        <v>401</v>
      </c>
      <c r="O174" s="216" t="s">
        <v>1277</v>
      </c>
      <c r="P174" s="216"/>
      <c r="Q174" s="216"/>
      <c r="R174" s="212" t="e">
        <f>IF([1]!Tabela2[[#This Row],[3]]="","",("2014/2015"))</f>
        <v>#REF!</v>
      </c>
      <c r="S174" s="11" t="s">
        <v>3614</v>
      </c>
    </row>
    <row r="175" spans="1:19" x14ac:dyDescent="0.3">
      <c r="A175" s="104" t="s">
        <v>122</v>
      </c>
      <c r="B175" s="11">
        <v>6</v>
      </c>
      <c r="C175" s="104" t="s">
        <v>489</v>
      </c>
      <c r="D175" s="104"/>
      <c r="E175" s="212" t="e">
        <f>IF([1]!Tabela2[[#This Row],[3]]="","",(INDEX(#REF!,MATCH(#REF!,#REF!,0))))</f>
        <v>#REF!</v>
      </c>
      <c r="F175" s="213" t="s">
        <v>39513</v>
      </c>
      <c r="G175" s="214">
        <v>8028</v>
      </c>
      <c r="H175" s="212" t="e">
        <f>IF([1]!Tabela2[[#This Row],[3]]="","",(INDEX(#REF!,MATCH(#REF!,#REF!,0))))</f>
        <v>#REF!</v>
      </c>
      <c r="I175" s="212" t="e">
        <f>IF([1]!Tabela2[[#This Row],[3]]="","",(INDEX(#REF!,MATCH(#REF!,#REF!,0))))</f>
        <v>#REF!</v>
      </c>
      <c r="J175" s="198" t="s">
        <v>39514</v>
      </c>
      <c r="K175" s="198" t="s">
        <v>39515</v>
      </c>
      <c r="L175" s="213" t="s">
        <v>197</v>
      </c>
      <c r="M175" s="213" t="s">
        <v>197</v>
      </c>
      <c r="N175" s="216" t="s">
        <v>88</v>
      </c>
      <c r="O175" s="216" t="s">
        <v>1277</v>
      </c>
      <c r="P175" s="216"/>
      <c r="Q175" s="216"/>
      <c r="R175" s="212" t="e">
        <f>IF([1]!Tabela2[[#This Row],[3]]="","",("2014/2015"))</f>
        <v>#REF!</v>
      </c>
      <c r="S175" s="11" t="s">
        <v>3614</v>
      </c>
    </row>
    <row r="176" spans="1:19" x14ac:dyDescent="0.3">
      <c r="A176" s="104" t="s">
        <v>143</v>
      </c>
      <c r="B176" s="211">
        <v>821</v>
      </c>
      <c r="C176" s="104" t="s">
        <v>2125</v>
      </c>
      <c r="D176" s="104"/>
      <c r="E176" s="212" t="s">
        <v>2126</v>
      </c>
      <c r="F176" s="213" t="s">
        <v>39516</v>
      </c>
      <c r="G176" s="214">
        <v>1083</v>
      </c>
      <c r="H176" s="212" t="s">
        <v>1094</v>
      </c>
      <c r="I176" s="212" t="s">
        <v>455</v>
      </c>
      <c r="J176" s="198" t="s">
        <v>3101</v>
      </c>
      <c r="K176" s="198" t="s">
        <v>39517</v>
      </c>
      <c r="L176" s="215" t="s">
        <v>1200</v>
      </c>
      <c r="M176" s="215" t="s">
        <v>1599</v>
      </c>
      <c r="N176" s="216" t="s">
        <v>69</v>
      </c>
      <c r="O176" s="216" t="s">
        <v>70</v>
      </c>
      <c r="P176" s="216"/>
      <c r="Q176" s="216"/>
      <c r="R176" s="212" t="s">
        <v>47</v>
      </c>
      <c r="S176" s="11" t="s">
        <v>3614</v>
      </c>
    </row>
    <row r="177" spans="1:64" x14ac:dyDescent="0.3">
      <c r="A177" s="235" t="s">
        <v>77</v>
      </c>
      <c r="B177" s="211">
        <v>958</v>
      </c>
      <c r="C177" s="104" t="s">
        <v>466</v>
      </c>
      <c r="D177" s="104"/>
      <c r="E177" s="212" t="s">
        <v>3489</v>
      </c>
      <c r="F177" s="213" t="s">
        <v>4083</v>
      </c>
      <c r="G177" s="214" t="s">
        <v>4084</v>
      </c>
      <c r="H177" s="212" t="s">
        <v>469</v>
      </c>
      <c r="I177" s="212" t="s">
        <v>101</v>
      </c>
      <c r="J177" s="236" t="s">
        <v>3257</v>
      </c>
      <c r="K177" s="236" t="s">
        <v>39518</v>
      </c>
      <c r="L177" s="215" t="s">
        <v>103</v>
      </c>
      <c r="M177" s="215" t="s">
        <v>44</v>
      </c>
      <c r="N177" s="216" t="s">
        <v>246</v>
      </c>
      <c r="O177" s="216" t="s">
        <v>92</v>
      </c>
      <c r="P177" s="216"/>
      <c r="Q177" s="216"/>
      <c r="R177" s="212" t="s">
        <v>1847</v>
      </c>
      <c r="S177" s="11" t="s">
        <v>3614</v>
      </c>
    </row>
    <row r="178" spans="1:64" x14ac:dyDescent="0.3">
      <c r="A178" s="104" t="s">
        <v>106</v>
      </c>
      <c r="B178" s="211">
        <v>113</v>
      </c>
      <c r="C178" s="104" t="s">
        <v>4332</v>
      </c>
      <c r="D178" s="104"/>
      <c r="E178" s="212" t="e">
        <f>IF([1]!Tabela2[[#This Row],[3]]="","",(INDEX(#REF!,MATCH(#REF!,#REF!,0))))</f>
        <v>#REF!</v>
      </c>
      <c r="F178" s="213" t="s">
        <v>39519</v>
      </c>
      <c r="G178" s="214">
        <v>49007</v>
      </c>
      <c r="H178" s="212" t="e">
        <f>IF([1]!Tabela2[[#This Row],[3]]="","",(INDEX(#REF!,MATCH(#REF!,#REF!,0))))</f>
        <v>#REF!</v>
      </c>
      <c r="I178" s="212" t="e">
        <f>IF([1]!Tabela2[[#This Row],[3]]="","",(INDEX(#REF!,MATCH(#REF!,#REF!,0))))</f>
        <v>#REF!</v>
      </c>
      <c r="J178" s="198" t="s">
        <v>39520</v>
      </c>
      <c r="K178" s="198" t="s">
        <v>39521</v>
      </c>
      <c r="L178" s="215" t="s">
        <v>900</v>
      </c>
      <c r="M178" s="215" t="s">
        <v>900</v>
      </c>
      <c r="N178" s="215" t="s">
        <v>39522</v>
      </c>
      <c r="O178" s="216" t="s">
        <v>39523</v>
      </c>
      <c r="P178" s="216"/>
      <c r="Q178" s="216"/>
      <c r="R178" s="212" t="e">
        <f>IF([1]!Tabela2[[#This Row],[3]]="","",("2014/2015"))</f>
        <v>#REF!</v>
      </c>
      <c r="S178" s="11" t="s">
        <v>59</v>
      </c>
    </row>
    <row r="179" spans="1:64" x14ac:dyDescent="0.3">
      <c r="A179" s="104" t="s">
        <v>106</v>
      </c>
      <c r="B179" s="211">
        <v>704</v>
      </c>
      <c r="C179" s="104" t="s">
        <v>22991</v>
      </c>
      <c r="D179" s="104"/>
      <c r="E179" s="212" t="s">
        <v>39524</v>
      </c>
      <c r="F179" s="213"/>
      <c r="G179" s="214"/>
      <c r="H179" s="212" t="e">
        <f>IF([1]!Tabela2[[#This Row],[3]]="","",(INDEX(#REF!,MATCH(#REF!,#REF!,0))))</f>
        <v>#REF!</v>
      </c>
      <c r="I179" s="212" t="s">
        <v>369</v>
      </c>
      <c r="J179" s="198" t="s">
        <v>39525</v>
      </c>
      <c r="K179" s="198" t="s">
        <v>39526</v>
      </c>
      <c r="L179" s="215" t="s">
        <v>103</v>
      </c>
      <c r="M179" s="215" t="s">
        <v>44</v>
      </c>
      <c r="N179" s="216" t="s">
        <v>246</v>
      </c>
      <c r="O179" s="216" t="s">
        <v>72</v>
      </c>
      <c r="P179" s="216"/>
      <c r="Q179" s="216"/>
      <c r="R179" s="212" t="s">
        <v>3034</v>
      </c>
      <c r="S179" s="11" t="s">
        <v>59</v>
      </c>
    </row>
    <row r="180" spans="1:64" x14ac:dyDescent="0.3">
      <c r="A180" s="104" t="s">
        <v>143</v>
      </c>
      <c r="B180" s="211">
        <v>331</v>
      </c>
      <c r="C180" s="104" t="s">
        <v>39527</v>
      </c>
      <c r="D180" s="104"/>
      <c r="E180" s="212" t="e">
        <f>IF([1]!Tabela2[[#This Row],[3]]="","",(INDEX(#REF!,MATCH(#REF!,#REF!,0))))</f>
        <v>#REF!</v>
      </c>
      <c r="F180" s="213" t="s">
        <v>39528</v>
      </c>
      <c r="G180" s="214">
        <v>18000</v>
      </c>
      <c r="H180" s="212" t="e">
        <f>IF([1]!Tabela2[[#This Row],[3]]="","",(INDEX(#REF!,MATCH(#REF!,#REF!,0))))</f>
        <v>#REF!</v>
      </c>
      <c r="I180" s="212" t="e">
        <f>IF([1]!Tabela2[[#This Row],[3]]="","",(INDEX(#REF!,MATCH(#REF!,#REF!,0))))</f>
        <v>#REF!</v>
      </c>
      <c r="J180" s="198" t="s">
        <v>39529</v>
      </c>
      <c r="K180" s="198" t="s">
        <v>39530</v>
      </c>
      <c r="L180" s="215" t="s">
        <v>224</v>
      </c>
      <c r="M180" s="215" t="s">
        <v>224</v>
      </c>
      <c r="N180" s="216" t="s">
        <v>45</v>
      </c>
      <c r="O180" s="216" t="s">
        <v>983</v>
      </c>
      <c r="P180" s="216"/>
      <c r="Q180" s="216"/>
      <c r="R180" s="212" t="e">
        <f>IF([1]!Tabela2[[#This Row],[3]]="","",("2014/2015"))</f>
        <v>#REF!</v>
      </c>
      <c r="S180" s="11" t="s">
        <v>59</v>
      </c>
    </row>
    <row r="181" spans="1:64" x14ac:dyDescent="0.3">
      <c r="A181" s="12" t="s">
        <v>143</v>
      </c>
      <c r="B181" s="240">
        <v>412</v>
      </c>
      <c r="C181" s="12" t="s">
        <v>4335</v>
      </c>
      <c r="D181" s="12"/>
      <c r="E181" s="241" t="s">
        <v>39531</v>
      </c>
      <c r="F181" s="242" t="s">
        <v>39528</v>
      </c>
      <c r="G181" s="243">
        <v>18000</v>
      </c>
      <c r="H181" s="241" t="s">
        <v>3490</v>
      </c>
      <c r="I181" s="241" t="s">
        <v>101</v>
      </c>
      <c r="J181" s="244" t="s">
        <v>4339</v>
      </c>
      <c r="K181" s="244" t="s">
        <v>39532</v>
      </c>
      <c r="L181" s="245" t="s">
        <v>354</v>
      </c>
      <c r="M181" s="245" t="s">
        <v>297</v>
      </c>
      <c r="N181" s="246" t="s">
        <v>71</v>
      </c>
      <c r="O181" s="246" t="s">
        <v>1090</v>
      </c>
      <c r="P181" s="246"/>
      <c r="Q181" s="246"/>
      <c r="R181" s="241" t="s">
        <v>47</v>
      </c>
      <c r="S181" s="13" t="s">
        <v>59</v>
      </c>
    </row>
    <row r="182" spans="1:64" x14ac:dyDescent="0.3">
      <c r="A182" s="247" t="s">
        <v>58</v>
      </c>
      <c r="B182" s="247">
        <v>557</v>
      </c>
      <c r="C182" s="247" t="s">
        <v>2598</v>
      </c>
      <c r="D182" s="247">
        <v>3844</v>
      </c>
      <c r="E182" s="247" t="s">
        <v>2599</v>
      </c>
      <c r="F182" s="247"/>
      <c r="G182" s="247">
        <v>35100</v>
      </c>
      <c r="H182" s="247" t="s">
        <v>2600</v>
      </c>
      <c r="I182" s="247" t="s">
        <v>389</v>
      </c>
      <c r="J182" s="247" t="s">
        <v>2601</v>
      </c>
      <c r="K182" s="247" t="s">
        <v>38902</v>
      </c>
      <c r="L182" s="247" t="s">
        <v>44</v>
      </c>
      <c r="M182" s="247" t="s">
        <v>44</v>
      </c>
      <c r="N182" s="247" t="s">
        <v>45</v>
      </c>
      <c r="O182" s="247" t="s">
        <v>70</v>
      </c>
      <c r="P182" s="247"/>
      <c r="Q182" s="247"/>
      <c r="R182" s="247" t="s">
        <v>47</v>
      </c>
      <c r="S182" s="247" t="s">
        <v>59</v>
      </c>
      <c r="T182" s="247" t="s">
        <v>268</v>
      </c>
      <c r="U182" s="247" t="s">
        <v>269</v>
      </c>
      <c r="V182" s="247"/>
      <c r="W182" s="247"/>
      <c r="X182" s="247" t="s">
        <v>51</v>
      </c>
      <c r="Y182" s="247" t="s">
        <v>51</v>
      </c>
      <c r="Z182" s="247"/>
      <c r="AA182" s="247"/>
      <c r="AB182" s="247"/>
      <c r="AC182" s="247"/>
      <c r="AD182" s="247">
        <v>10</v>
      </c>
      <c r="AE182" s="247">
        <v>2</v>
      </c>
      <c r="AF182" s="247" t="s">
        <v>268</v>
      </c>
      <c r="AG182" s="247" t="s">
        <v>269</v>
      </c>
      <c r="AH182" s="247"/>
      <c r="AI182" s="247"/>
      <c r="AJ182" s="247" t="s">
        <v>51</v>
      </c>
      <c r="AK182" s="247" t="s">
        <v>51</v>
      </c>
      <c r="AL182" s="247"/>
      <c r="AM182" s="247"/>
      <c r="AN182" s="247"/>
      <c r="AO182" s="247"/>
      <c r="AP182" s="247">
        <v>10</v>
      </c>
      <c r="AQ182" s="247">
        <v>2</v>
      </c>
      <c r="AR182" s="247" t="s">
        <v>268</v>
      </c>
      <c r="AS182" s="247" t="s">
        <v>269</v>
      </c>
      <c r="AT182" s="247">
        <v>2</v>
      </c>
      <c r="AU182" s="247" t="s">
        <v>268</v>
      </c>
      <c r="AV182" s="247" t="s">
        <v>269</v>
      </c>
      <c r="AW182" s="247">
        <v>2</v>
      </c>
      <c r="AX182" s="247" t="s">
        <v>268</v>
      </c>
      <c r="AY182" s="247" t="s">
        <v>269</v>
      </c>
      <c r="AZ182" s="247">
        <v>2</v>
      </c>
      <c r="BA182" s="247" t="s">
        <v>268</v>
      </c>
      <c r="BB182" s="247" t="s">
        <v>269</v>
      </c>
      <c r="BC182" s="247">
        <v>2</v>
      </c>
      <c r="BD182" s="247" t="s">
        <v>268</v>
      </c>
      <c r="BE182" s="247" t="s">
        <v>269</v>
      </c>
      <c r="BF182" s="247">
        <v>5</v>
      </c>
      <c r="BG182" s="247">
        <v>1</v>
      </c>
      <c r="BH182" s="247" t="s">
        <v>268</v>
      </c>
      <c r="BI182" s="247" t="s">
        <v>269</v>
      </c>
      <c r="BJ182" s="247">
        <v>5</v>
      </c>
      <c r="BK182" s="247">
        <v>1</v>
      </c>
      <c r="BL182" s="247" t="s">
        <v>52</v>
      </c>
    </row>
    <row r="183" spans="1:64" x14ac:dyDescent="0.3">
      <c r="A183" s="247" t="s">
        <v>58</v>
      </c>
      <c r="B183" s="247">
        <v>557</v>
      </c>
      <c r="C183" s="247" t="s">
        <v>2598</v>
      </c>
      <c r="D183" s="247">
        <v>3844</v>
      </c>
      <c r="E183" s="247" t="s">
        <v>2599</v>
      </c>
      <c r="F183" s="247"/>
      <c r="G183" s="247">
        <v>35100</v>
      </c>
      <c r="H183" s="247" t="s">
        <v>2600</v>
      </c>
      <c r="I183" s="247" t="s">
        <v>389</v>
      </c>
      <c r="J183" s="247" t="s">
        <v>2601</v>
      </c>
      <c r="K183" s="247" t="s">
        <v>38902</v>
      </c>
      <c r="L183" s="247" t="s">
        <v>44</v>
      </c>
      <c r="M183" s="247" t="s">
        <v>44</v>
      </c>
      <c r="N183" s="247" t="s">
        <v>45</v>
      </c>
      <c r="O183" s="247" t="s">
        <v>70</v>
      </c>
      <c r="P183" s="247"/>
      <c r="Q183" s="247"/>
      <c r="R183" s="247" t="s">
        <v>47</v>
      </c>
      <c r="S183" s="247" t="s">
        <v>59</v>
      </c>
      <c r="T183" s="247" t="s">
        <v>60</v>
      </c>
      <c r="U183" s="247" t="s">
        <v>61</v>
      </c>
      <c r="V183" s="247"/>
      <c r="W183" s="247"/>
      <c r="X183" s="247" t="s">
        <v>51</v>
      </c>
      <c r="Y183" s="247" t="s">
        <v>51</v>
      </c>
      <c r="Z183" s="247"/>
      <c r="AA183" s="247"/>
      <c r="AB183" s="247"/>
      <c r="AC183" s="247"/>
      <c r="AD183" s="247">
        <v>10</v>
      </c>
      <c r="AE183" s="247">
        <v>2</v>
      </c>
      <c r="AF183" s="247" t="s">
        <v>60</v>
      </c>
      <c r="AG183" s="247" t="s">
        <v>61</v>
      </c>
      <c r="AH183" s="247"/>
      <c r="AI183" s="247"/>
      <c r="AJ183" s="247" t="s">
        <v>51</v>
      </c>
      <c r="AK183" s="247" t="s">
        <v>51</v>
      </c>
      <c r="AL183" s="247"/>
      <c r="AM183" s="247"/>
      <c r="AN183" s="247"/>
      <c r="AO183" s="247"/>
      <c r="AP183" s="247">
        <v>10</v>
      </c>
      <c r="AQ183" s="247">
        <v>2</v>
      </c>
      <c r="AR183" s="247" t="s">
        <v>60</v>
      </c>
      <c r="AS183" s="247" t="s">
        <v>61</v>
      </c>
      <c r="AT183" s="247">
        <v>2</v>
      </c>
      <c r="AU183" s="247" t="s">
        <v>60</v>
      </c>
      <c r="AV183" s="247" t="s">
        <v>61</v>
      </c>
      <c r="AW183" s="247">
        <v>2</v>
      </c>
      <c r="AX183" s="247" t="s">
        <v>60</v>
      </c>
      <c r="AY183" s="247" t="s">
        <v>61</v>
      </c>
      <c r="AZ183" s="247">
        <v>2</v>
      </c>
      <c r="BA183" s="247" t="s">
        <v>60</v>
      </c>
      <c r="BB183" s="247" t="s">
        <v>61</v>
      </c>
      <c r="BC183" s="247">
        <v>2</v>
      </c>
      <c r="BD183" s="247" t="s">
        <v>60</v>
      </c>
      <c r="BE183" s="247" t="s">
        <v>61</v>
      </c>
      <c r="BF183" s="247">
        <v>5</v>
      </c>
      <c r="BG183" s="247">
        <v>1</v>
      </c>
      <c r="BH183" s="247" t="s">
        <v>60</v>
      </c>
      <c r="BI183" s="247" t="s">
        <v>61</v>
      </c>
      <c r="BJ183" s="247">
        <v>5</v>
      </c>
      <c r="BK183" s="247">
        <v>1</v>
      </c>
      <c r="BL183" s="247" t="s">
        <v>52</v>
      </c>
    </row>
    <row r="184" spans="1:64" x14ac:dyDescent="0.3">
      <c r="A184" s="247" t="s">
        <v>143</v>
      </c>
      <c r="B184" s="247">
        <v>564</v>
      </c>
      <c r="C184" s="247" t="s">
        <v>2598</v>
      </c>
      <c r="D184" s="247">
        <v>3844</v>
      </c>
      <c r="E184" s="247" t="s">
        <v>2599</v>
      </c>
      <c r="F184" s="247"/>
      <c r="G184" s="247">
        <v>35100</v>
      </c>
      <c r="H184" s="247" t="s">
        <v>2600</v>
      </c>
      <c r="I184" s="247" t="s">
        <v>389</v>
      </c>
      <c r="J184" s="247" t="s">
        <v>2621</v>
      </c>
      <c r="K184" s="247" t="s">
        <v>38754</v>
      </c>
      <c r="L184" s="247" t="s">
        <v>44</v>
      </c>
      <c r="M184" s="247" t="s">
        <v>44</v>
      </c>
      <c r="N184" s="247" t="s">
        <v>45</v>
      </c>
      <c r="O184" s="247" t="s">
        <v>70</v>
      </c>
      <c r="P184" s="247"/>
      <c r="Q184" s="247"/>
      <c r="R184" s="247" t="s">
        <v>47</v>
      </c>
      <c r="S184" s="247" t="s">
        <v>59</v>
      </c>
      <c r="T184" s="247" t="s">
        <v>153</v>
      </c>
      <c r="U184" s="247" t="s">
        <v>154</v>
      </c>
      <c r="V184" s="247"/>
      <c r="W184" s="247"/>
      <c r="X184" s="247" t="s">
        <v>51</v>
      </c>
      <c r="Y184" s="247" t="s">
        <v>51</v>
      </c>
      <c r="Z184" s="247"/>
      <c r="AA184" s="247"/>
      <c r="AB184" s="247"/>
      <c r="AC184" s="247"/>
      <c r="AD184" s="247">
        <v>10</v>
      </c>
      <c r="AE184" s="247">
        <v>2</v>
      </c>
      <c r="AF184" s="247" t="s">
        <v>153</v>
      </c>
      <c r="AG184" s="247" t="s">
        <v>154</v>
      </c>
      <c r="AH184" s="247"/>
      <c r="AI184" s="247"/>
      <c r="AJ184" s="247" t="s">
        <v>51</v>
      </c>
      <c r="AK184" s="247" t="s">
        <v>51</v>
      </c>
      <c r="AL184" s="247"/>
      <c r="AM184" s="247"/>
      <c r="AN184" s="247"/>
      <c r="AO184" s="247"/>
      <c r="AP184" s="247">
        <v>10</v>
      </c>
      <c r="AQ184" s="247">
        <v>2</v>
      </c>
      <c r="AR184" s="247" t="s">
        <v>153</v>
      </c>
      <c r="AS184" s="247" t="s">
        <v>154</v>
      </c>
      <c r="AT184" s="247">
        <v>2</v>
      </c>
      <c r="AU184" s="247" t="s">
        <v>153</v>
      </c>
      <c r="AV184" s="247" t="s">
        <v>154</v>
      </c>
      <c r="AW184" s="247">
        <v>2</v>
      </c>
      <c r="AX184" s="247" t="s">
        <v>153</v>
      </c>
      <c r="AY184" s="247" t="s">
        <v>154</v>
      </c>
      <c r="AZ184" s="247">
        <v>2</v>
      </c>
      <c r="BA184" s="247" t="s">
        <v>153</v>
      </c>
      <c r="BB184" s="247" t="s">
        <v>154</v>
      </c>
      <c r="BC184" s="247">
        <v>2</v>
      </c>
      <c r="BD184" s="247" t="s">
        <v>153</v>
      </c>
      <c r="BE184" s="247" t="s">
        <v>154</v>
      </c>
      <c r="BF184" s="247">
        <v>5</v>
      </c>
      <c r="BG184" s="247">
        <v>1</v>
      </c>
      <c r="BH184" s="247" t="s">
        <v>153</v>
      </c>
      <c r="BI184" s="247" t="s">
        <v>154</v>
      </c>
      <c r="BJ184" s="247">
        <v>5</v>
      </c>
      <c r="BK184" s="247">
        <v>1</v>
      </c>
      <c r="BL184" s="247" t="s">
        <v>52</v>
      </c>
    </row>
    <row r="185" spans="1:64" x14ac:dyDescent="0.3">
      <c r="A185" s="247" t="s">
        <v>62</v>
      </c>
      <c r="B185" s="247">
        <v>545</v>
      </c>
      <c r="C185" s="247" t="s">
        <v>736</v>
      </c>
      <c r="D185" s="247">
        <v>572</v>
      </c>
      <c r="E185" s="247" t="s">
        <v>737</v>
      </c>
      <c r="F185" s="247" t="s">
        <v>2565</v>
      </c>
      <c r="G185" s="247">
        <v>5230</v>
      </c>
      <c r="H185" s="247" t="s">
        <v>739</v>
      </c>
      <c r="I185" s="247" t="s">
        <v>740</v>
      </c>
      <c r="J185" s="247" t="s">
        <v>741</v>
      </c>
      <c r="K185" s="247" t="s">
        <v>38678</v>
      </c>
      <c r="L185" s="247" t="s">
        <v>2566</v>
      </c>
      <c r="M185" s="247" t="s">
        <v>1789</v>
      </c>
      <c r="N185" s="247" t="s">
        <v>283</v>
      </c>
      <c r="O185" s="247" t="s">
        <v>46</v>
      </c>
      <c r="P185" s="247"/>
      <c r="Q185" s="247"/>
      <c r="R185" s="247" t="s">
        <v>47</v>
      </c>
      <c r="S185" s="247" t="s">
        <v>59</v>
      </c>
      <c r="T185" s="247" t="s">
        <v>75</v>
      </c>
      <c r="U185" s="247" t="s">
        <v>76</v>
      </c>
      <c r="V185" s="247"/>
      <c r="W185" s="247"/>
      <c r="X185" s="247" t="s">
        <v>51</v>
      </c>
      <c r="Y185" s="247" t="s">
        <v>51</v>
      </c>
      <c r="Z185" s="247" t="s">
        <v>51</v>
      </c>
      <c r="AA185" s="247" t="s">
        <v>51</v>
      </c>
      <c r="AB185" s="247"/>
      <c r="AC185" s="247"/>
      <c r="AD185" s="247">
        <v>5</v>
      </c>
      <c r="AE185" s="247">
        <v>1</v>
      </c>
      <c r="AF185" s="247" t="s">
        <v>75</v>
      </c>
      <c r="AG185" s="247" t="s">
        <v>76</v>
      </c>
      <c r="AH185" s="247"/>
      <c r="AI185" s="247"/>
      <c r="AJ185" s="247" t="s">
        <v>51</v>
      </c>
      <c r="AK185" s="247" t="s">
        <v>51</v>
      </c>
      <c r="AL185" s="247" t="s">
        <v>51</v>
      </c>
      <c r="AM185" s="247" t="s">
        <v>51</v>
      </c>
      <c r="AN185" s="247"/>
      <c r="AO185" s="247"/>
      <c r="AP185" s="247">
        <v>5</v>
      </c>
      <c r="AQ185" s="247">
        <v>1</v>
      </c>
      <c r="AR185" s="247"/>
      <c r="AS185" s="247"/>
      <c r="AT185" s="247"/>
      <c r="AU185" s="247"/>
      <c r="AV185" s="247"/>
      <c r="AW185" s="247"/>
      <c r="AX185" s="247" t="s">
        <v>75</v>
      </c>
      <c r="AY185" s="247" t="s">
        <v>76</v>
      </c>
      <c r="AZ185" s="247">
        <v>1</v>
      </c>
      <c r="BA185" s="247" t="s">
        <v>75</v>
      </c>
      <c r="BB185" s="247" t="s">
        <v>76</v>
      </c>
      <c r="BC185" s="247">
        <v>1</v>
      </c>
      <c r="BD185" s="247"/>
      <c r="BE185" s="247"/>
      <c r="BF185" s="247"/>
      <c r="BG185" s="247"/>
      <c r="BH185" s="247"/>
      <c r="BI185" s="247"/>
      <c r="BJ185" s="247"/>
      <c r="BK185" s="247"/>
      <c r="BL185" s="247" t="s">
        <v>52</v>
      </c>
    </row>
    <row r="186" spans="1:64" x14ac:dyDescent="0.3">
      <c r="A186" s="247" t="s">
        <v>62</v>
      </c>
      <c r="B186" s="247">
        <v>655</v>
      </c>
      <c r="C186" s="247" t="s">
        <v>2899</v>
      </c>
      <c r="D186" s="247">
        <v>650</v>
      </c>
      <c r="E186" s="247" t="s">
        <v>2900</v>
      </c>
      <c r="F186" s="247" t="s">
        <v>2901</v>
      </c>
      <c r="G186" s="247">
        <v>48149</v>
      </c>
      <c r="H186" s="247" t="s">
        <v>2902</v>
      </c>
      <c r="I186" s="247" t="s">
        <v>127</v>
      </c>
      <c r="J186" s="247" t="s">
        <v>2903</v>
      </c>
      <c r="K186" s="247" t="s">
        <v>2904</v>
      </c>
      <c r="L186" s="247" t="s">
        <v>267</v>
      </c>
      <c r="M186" s="247" t="s">
        <v>1379</v>
      </c>
      <c r="N186" s="247" t="s">
        <v>283</v>
      </c>
      <c r="O186" s="247" t="s">
        <v>46</v>
      </c>
      <c r="P186" s="247"/>
      <c r="Q186" s="247"/>
      <c r="R186" s="247" t="s">
        <v>47</v>
      </c>
      <c r="S186" s="247" t="s">
        <v>3614</v>
      </c>
      <c r="T186" s="247" t="s">
        <v>2905</v>
      </c>
      <c r="U186" s="247" t="s">
        <v>2906</v>
      </c>
      <c r="V186" s="247"/>
      <c r="W186" s="247"/>
      <c r="X186" s="247" t="s">
        <v>51</v>
      </c>
      <c r="Y186" s="247" t="s">
        <v>51</v>
      </c>
      <c r="Z186" s="247" t="s">
        <v>51</v>
      </c>
      <c r="AA186" s="247" t="s">
        <v>51</v>
      </c>
      <c r="AB186" s="247"/>
      <c r="AC186" s="247"/>
      <c r="AD186" s="247">
        <v>10</v>
      </c>
      <c r="AE186" s="247">
        <v>2</v>
      </c>
      <c r="AF186" s="247" t="s">
        <v>2905</v>
      </c>
      <c r="AG186" s="247" t="s">
        <v>2906</v>
      </c>
      <c r="AH186" s="247"/>
      <c r="AI186" s="247"/>
      <c r="AJ186" s="247" t="s">
        <v>51</v>
      </c>
      <c r="AK186" s="247" t="s">
        <v>51</v>
      </c>
      <c r="AL186" s="247"/>
      <c r="AM186" s="247"/>
      <c r="AN186" s="247"/>
      <c r="AO186" s="247"/>
      <c r="AP186" s="247">
        <v>10</v>
      </c>
      <c r="AQ186" s="247">
        <v>2</v>
      </c>
      <c r="AR186" s="247"/>
      <c r="AS186" s="247"/>
      <c r="AT186" s="247"/>
      <c r="AU186" s="247"/>
      <c r="AV186" s="247"/>
      <c r="AW186" s="247"/>
      <c r="AX186" s="247" t="s">
        <v>2905</v>
      </c>
      <c r="AY186" s="247" t="s">
        <v>2906</v>
      </c>
      <c r="AZ186" s="247">
        <v>2</v>
      </c>
      <c r="BA186" s="247" t="s">
        <v>2905</v>
      </c>
      <c r="BB186" s="247" t="s">
        <v>2906</v>
      </c>
      <c r="BC186" s="247">
        <v>2</v>
      </c>
      <c r="BD186" s="247" t="s">
        <v>2905</v>
      </c>
      <c r="BE186" s="247" t="s">
        <v>2906</v>
      </c>
      <c r="BF186" s="247">
        <v>5</v>
      </c>
      <c r="BG186" s="247">
        <v>2</v>
      </c>
      <c r="BH186" s="247" t="s">
        <v>2905</v>
      </c>
      <c r="BI186" s="247" t="s">
        <v>2906</v>
      </c>
      <c r="BJ186" s="247">
        <v>5</v>
      </c>
      <c r="BK186" s="247">
        <v>2</v>
      </c>
      <c r="BL186" s="247" t="s">
        <v>52</v>
      </c>
    </row>
    <row r="187" spans="1:64" x14ac:dyDescent="0.3">
      <c r="A187" s="247" t="s">
        <v>55</v>
      </c>
      <c r="B187" s="247">
        <v>773</v>
      </c>
      <c r="C187" s="247" t="s">
        <v>2718</v>
      </c>
      <c r="D187" s="247">
        <v>1132</v>
      </c>
      <c r="E187" s="247" t="s">
        <v>2719</v>
      </c>
      <c r="F187" s="247" t="s">
        <v>3255</v>
      </c>
      <c r="G187" s="247">
        <v>11001</v>
      </c>
      <c r="H187" s="247" t="s">
        <v>2722</v>
      </c>
      <c r="I187" s="247" t="s">
        <v>84</v>
      </c>
      <c r="J187" s="247" t="s">
        <v>2723</v>
      </c>
      <c r="K187" s="247" t="s">
        <v>38689</v>
      </c>
      <c r="L187" s="247" t="s">
        <v>112</v>
      </c>
      <c r="M187" s="247" t="s">
        <v>113</v>
      </c>
      <c r="N187" s="247" t="s">
        <v>152</v>
      </c>
      <c r="O187" s="247" t="s">
        <v>92</v>
      </c>
      <c r="P187" s="247"/>
      <c r="Q187" s="247"/>
      <c r="R187" s="247" t="s">
        <v>47</v>
      </c>
      <c r="S187" s="247" t="s">
        <v>3034</v>
      </c>
      <c r="T187" s="247" t="s">
        <v>888</v>
      </c>
      <c r="U187" s="247" t="s">
        <v>889</v>
      </c>
      <c r="V187" s="247"/>
      <c r="W187" s="247"/>
      <c r="X187" s="247">
        <v>18</v>
      </c>
      <c r="Y187" s="247">
        <v>2</v>
      </c>
      <c r="Z187" s="247">
        <v>3</v>
      </c>
      <c r="AA187" s="247">
        <v>1</v>
      </c>
      <c r="AB187" s="247">
        <v>3</v>
      </c>
      <c r="AC187" s="247">
        <v>1</v>
      </c>
      <c r="AD187" s="247">
        <v>24</v>
      </c>
      <c r="AE187" s="247">
        <v>4</v>
      </c>
      <c r="AF187" s="247" t="s">
        <v>888</v>
      </c>
      <c r="AG187" s="247" t="s">
        <v>889</v>
      </c>
      <c r="AH187" s="247"/>
      <c r="AI187" s="247"/>
      <c r="AJ187" s="247">
        <v>20</v>
      </c>
      <c r="AK187" s="247">
        <v>2</v>
      </c>
      <c r="AL187" s="247">
        <v>3</v>
      </c>
      <c r="AM187" s="247">
        <v>1</v>
      </c>
      <c r="AN187" s="247">
        <v>3</v>
      </c>
      <c r="AO187" s="247">
        <v>1</v>
      </c>
      <c r="AP187" s="247">
        <v>26</v>
      </c>
      <c r="AQ187" s="247">
        <v>4</v>
      </c>
      <c r="AR187" s="247"/>
      <c r="AS187" s="247"/>
      <c r="AT187" s="247"/>
      <c r="AU187" s="247"/>
      <c r="AV187" s="247"/>
      <c r="AW187" s="247"/>
      <c r="AX187" s="247" t="s">
        <v>888</v>
      </c>
      <c r="AY187" s="247" t="s">
        <v>889</v>
      </c>
      <c r="AZ187" s="247">
        <v>1</v>
      </c>
      <c r="BA187" s="247" t="s">
        <v>888</v>
      </c>
      <c r="BB187" s="247" t="s">
        <v>889</v>
      </c>
      <c r="BC187" s="247">
        <v>1</v>
      </c>
      <c r="BD187" s="247" t="s">
        <v>888</v>
      </c>
      <c r="BE187" s="247" t="s">
        <v>889</v>
      </c>
      <c r="BF187" s="247">
        <v>5</v>
      </c>
      <c r="BG187" s="247">
        <v>1</v>
      </c>
      <c r="BH187" s="247" t="s">
        <v>888</v>
      </c>
      <c r="BI187" s="247" t="s">
        <v>889</v>
      </c>
      <c r="BJ187" s="247">
        <v>5</v>
      </c>
      <c r="BK187" s="247">
        <v>1</v>
      </c>
      <c r="BL187" s="247" t="s">
        <v>52</v>
      </c>
    </row>
    <row r="188" spans="1:64" x14ac:dyDescent="0.3">
      <c r="A188" s="247" t="s">
        <v>77</v>
      </c>
      <c r="B188" s="247">
        <v>205</v>
      </c>
      <c r="C188" s="247" t="s">
        <v>1243</v>
      </c>
      <c r="D188" s="247">
        <v>5247</v>
      </c>
      <c r="E188" s="247" t="s">
        <v>1244</v>
      </c>
      <c r="F188" s="247" t="s">
        <v>1245</v>
      </c>
      <c r="G188" s="247">
        <v>6800</v>
      </c>
      <c r="H188" s="247" t="s">
        <v>1246</v>
      </c>
      <c r="I188" s="247" t="s">
        <v>243</v>
      </c>
      <c r="J188" s="247" t="s">
        <v>1247</v>
      </c>
      <c r="K188" s="247" t="s">
        <v>39064</v>
      </c>
      <c r="L188" s="247" t="s">
        <v>804</v>
      </c>
      <c r="M188" s="247" t="s">
        <v>804</v>
      </c>
      <c r="N188" s="247" t="s">
        <v>199</v>
      </c>
      <c r="O188" s="247" t="s">
        <v>1248</v>
      </c>
      <c r="P188" s="247"/>
      <c r="Q188" s="247"/>
      <c r="R188" s="247" t="s">
        <v>47</v>
      </c>
      <c r="S188" s="247" t="s">
        <v>59</v>
      </c>
      <c r="T188" s="247" t="s">
        <v>78</v>
      </c>
      <c r="U188" s="247" t="s">
        <v>79</v>
      </c>
      <c r="V188" s="247"/>
      <c r="W188" s="247"/>
      <c r="X188" s="247" t="s">
        <v>51</v>
      </c>
      <c r="Y188" s="247" t="s">
        <v>51</v>
      </c>
      <c r="Z188" s="247" t="s">
        <v>51</v>
      </c>
      <c r="AA188" s="247" t="s">
        <v>51</v>
      </c>
      <c r="AB188" s="247"/>
      <c r="AC188" s="247"/>
      <c r="AD188" s="247" t="s">
        <v>180</v>
      </c>
      <c r="AE188" s="247" t="s">
        <v>180</v>
      </c>
      <c r="AF188" s="247" t="s">
        <v>78</v>
      </c>
      <c r="AG188" s="247" t="s">
        <v>79</v>
      </c>
      <c r="AH188" s="247"/>
      <c r="AI188" s="247"/>
      <c r="AJ188" s="247" t="s">
        <v>51</v>
      </c>
      <c r="AK188" s="247" t="s">
        <v>51</v>
      </c>
      <c r="AL188" s="247" t="s">
        <v>51</v>
      </c>
      <c r="AM188" s="247" t="s">
        <v>51</v>
      </c>
      <c r="AN188" s="247"/>
      <c r="AO188" s="247"/>
      <c r="AP188" s="247" t="s">
        <v>180</v>
      </c>
      <c r="AQ188" s="247" t="s">
        <v>180</v>
      </c>
      <c r="AR188" s="247"/>
      <c r="AS188" s="247"/>
      <c r="AT188" s="247"/>
      <c r="AU188" s="247"/>
      <c r="AV188" s="247"/>
      <c r="AW188" s="247"/>
      <c r="AX188" s="247" t="s">
        <v>78</v>
      </c>
      <c r="AY188" s="247" t="s">
        <v>79</v>
      </c>
      <c r="AZ188" s="247" t="s">
        <v>51</v>
      </c>
      <c r="BA188" s="247" t="s">
        <v>78</v>
      </c>
      <c r="BB188" s="247" t="s">
        <v>79</v>
      </c>
      <c r="BC188" s="247" t="s">
        <v>51</v>
      </c>
      <c r="BD188" s="247"/>
      <c r="BE188" s="247"/>
      <c r="BF188" s="247"/>
      <c r="BG188" s="247"/>
      <c r="BH188" s="247"/>
      <c r="BI188" s="247"/>
      <c r="BJ188" s="247"/>
      <c r="BK188" s="247"/>
      <c r="BL188" s="247" t="s">
        <v>52</v>
      </c>
    </row>
    <row r="189" spans="1:64" x14ac:dyDescent="0.3">
      <c r="A189" s="247" t="s">
        <v>3995</v>
      </c>
      <c r="B189" s="247">
        <v>987</v>
      </c>
      <c r="C189" s="247" t="s">
        <v>3996</v>
      </c>
      <c r="D189" s="247">
        <v>4945</v>
      </c>
      <c r="E189" s="247" t="s">
        <v>3997</v>
      </c>
      <c r="F189" s="247" t="s">
        <v>3998</v>
      </c>
      <c r="G189" s="247">
        <v>60042</v>
      </c>
      <c r="H189" s="247" t="s">
        <v>1887</v>
      </c>
      <c r="I189" s="247" t="s">
        <v>251</v>
      </c>
      <c r="J189" s="247" t="s">
        <v>3999</v>
      </c>
      <c r="K189" s="247" t="s">
        <v>39027</v>
      </c>
      <c r="L189" s="247" t="s">
        <v>253</v>
      </c>
      <c r="M189" s="247" t="s">
        <v>254</v>
      </c>
      <c r="N189" s="247" t="s">
        <v>90</v>
      </c>
      <c r="O189" s="247" t="s">
        <v>89</v>
      </c>
      <c r="P189" s="247"/>
      <c r="Q189" s="247"/>
      <c r="R189" s="247" t="s">
        <v>3414</v>
      </c>
      <c r="S189" s="247" t="s">
        <v>48</v>
      </c>
      <c r="T189" s="247"/>
      <c r="U189" s="247"/>
      <c r="V189" s="247"/>
      <c r="W189" s="247"/>
      <c r="X189" s="247"/>
      <c r="Y189" s="247"/>
      <c r="Z189" s="247"/>
      <c r="AA189" s="247"/>
      <c r="AB189" s="247"/>
      <c r="AC189" s="247"/>
      <c r="AD189" s="247"/>
      <c r="AE189" s="247"/>
      <c r="AF189" s="247"/>
      <c r="AG189" s="247"/>
      <c r="AH189" s="247"/>
      <c r="AI189" s="247"/>
      <c r="AJ189" s="247"/>
      <c r="AK189" s="247"/>
      <c r="AL189" s="247"/>
      <c r="AM189" s="247"/>
      <c r="AN189" s="247"/>
      <c r="AO189" s="247"/>
      <c r="AP189" s="247"/>
      <c r="AQ189" s="247"/>
      <c r="AR189" s="247"/>
      <c r="AS189" s="247"/>
      <c r="AT189" s="247"/>
      <c r="AU189" s="247"/>
      <c r="AV189" s="247"/>
      <c r="AW189" s="247"/>
      <c r="AX189" s="247" t="s">
        <v>153</v>
      </c>
      <c r="AY189" s="247" t="s">
        <v>154</v>
      </c>
      <c r="AZ189" s="247">
        <v>3</v>
      </c>
      <c r="BA189" s="247" t="s">
        <v>153</v>
      </c>
      <c r="BB189" s="247" t="s">
        <v>154</v>
      </c>
      <c r="BC189" s="247">
        <v>3</v>
      </c>
      <c r="BD189" s="247" t="s">
        <v>153</v>
      </c>
      <c r="BE189" s="247" t="s">
        <v>154</v>
      </c>
      <c r="BF189" s="247">
        <v>5</v>
      </c>
      <c r="BG189" s="247">
        <v>1</v>
      </c>
      <c r="BH189" s="247" t="s">
        <v>153</v>
      </c>
      <c r="BI189" s="247" t="s">
        <v>154</v>
      </c>
      <c r="BJ189" s="247">
        <v>5</v>
      </c>
      <c r="BK189" s="247">
        <v>1</v>
      </c>
      <c r="BL189" s="247" t="s">
        <v>52</v>
      </c>
    </row>
    <row r="190" spans="1:64" x14ac:dyDescent="0.3">
      <c r="A190" s="247" t="s">
        <v>143</v>
      </c>
      <c r="B190" s="247">
        <v>532</v>
      </c>
      <c r="C190" s="247" t="s">
        <v>2505</v>
      </c>
      <c r="D190" s="247" t="e">
        <v>#N/A</v>
      </c>
      <c r="E190" s="247" t="s">
        <v>2506</v>
      </c>
      <c r="F190" s="247" t="s">
        <v>2507</v>
      </c>
      <c r="G190" s="247">
        <v>21204</v>
      </c>
      <c r="H190" s="247" t="s">
        <v>2508</v>
      </c>
      <c r="I190" s="247" t="s">
        <v>67</v>
      </c>
      <c r="J190" s="247" t="s">
        <v>2509</v>
      </c>
      <c r="K190" s="247" t="s">
        <v>2510</v>
      </c>
      <c r="L190" s="247" t="s">
        <v>103</v>
      </c>
      <c r="M190" s="247" t="s">
        <v>44</v>
      </c>
      <c r="N190" s="247" t="s">
        <v>401</v>
      </c>
      <c r="O190" s="247" t="s">
        <v>115</v>
      </c>
      <c r="P190" s="247"/>
      <c r="Q190" s="247"/>
      <c r="R190" s="247" t="s">
        <v>47</v>
      </c>
      <c r="S190" s="247" t="s">
        <v>59</v>
      </c>
      <c r="T190" s="247" t="s">
        <v>583</v>
      </c>
      <c r="U190" s="247" t="s">
        <v>584</v>
      </c>
      <c r="V190" s="247"/>
      <c r="W190" s="247"/>
      <c r="X190" s="247" t="s">
        <v>51</v>
      </c>
      <c r="Y190" s="247" t="s">
        <v>51</v>
      </c>
      <c r="Z190" s="247" t="s">
        <v>51</v>
      </c>
      <c r="AA190" s="247" t="s">
        <v>51</v>
      </c>
      <c r="AB190" s="247"/>
      <c r="AC190" s="247"/>
      <c r="AD190" s="247">
        <v>10</v>
      </c>
      <c r="AE190" s="247">
        <v>2</v>
      </c>
      <c r="AF190" s="247" t="s">
        <v>583</v>
      </c>
      <c r="AG190" s="247" t="s">
        <v>584</v>
      </c>
      <c r="AH190" s="247"/>
      <c r="AI190" s="247"/>
      <c r="AJ190" s="247" t="s">
        <v>51</v>
      </c>
      <c r="AK190" s="247" t="s">
        <v>51</v>
      </c>
      <c r="AL190" s="247" t="s">
        <v>51</v>
      </c>
      <c r="AM190" s="247" t="s">
        <v>51</v>
      </c>
      <c r="AN190" s="247"/>
      <c r="AO190" s="247"/>
      <c r="AP190" s="247">
        <v>10</v>
      </c>
      <c r="AQ190" s="247">
        <v>2</v>
      </c>
      <c r="AR190" s="247"/>
      <c r="AS190" s="247"/>
      <c r="AT190" s="247"/>
      <c r="AU190" s="247"/>
      <c r="AV190" s="247"/>
      <c r="AW190" s="247"/>
      <c r="AX190" s="247" t="s">
        <v>583</v>
      </c>
      <c r="AY190" s="247" t="s">
        <v>584</v>
      </c>
      <c r="AZ190" s="247">
        <v>1</v>
      </c>
      <c r="BA190" s="247" t="s">
        <v>583</v>
      </c>
      <c r="BB190" s="247" t="s">
        <v>584</v>
      </c>
      <c r="BC190" s="247">
        <v>1</v>
      </c>
      <c r="BD190" s="247"/>
      <c r="BE190" s="247"/>
      <c r="BF190" s="247"/>
      <c r="BG190" s="247"/>
      <c r="BH190" s="247"/>
      <c r="BI190" s="247"/>
      <c r="BJ190" s="247"/>
      <c r="BK190" s="247"/>
      <c r="BL190" s="247" t="s">
        <v>52</v>
      </c>
    </row>
    <row r="191" spans="1:64" x14ac:dyDescent="0.3">
      <c r="A191" s="247" t="s">
        <v>122</v>
      </c>
      <c r="B191" s="247">
        <v>782</v>
      </c>
      <c r="C191" s="247" t="s">
        <v>3276</v>
      </c>
      <c r="D191" s="247">
        <v>5338</v>
      </c>
      <c r="E191" s="247" t="s">
        <v>3277</v>
      </c>
      <c r="F191" s="247" t="s">
        <v>3278</v>
      </c>
      <c r="G191" s="247">
        <v>34217</v>
      </c>
      <c r="H191" s="247" t="s">
        <v>506</v>
      </c>
      <c r="I191" s="247" t="s">
        <v>243</v>
      </c>
      <c r="J191" s="247" t="s">
        <v>3279</v>
      </c>
      <c r="K191" s="247" t="s">
        <v>39090</v>
      </c>
      <c r="L191" s="247"/>
      <c r="M191" s="247"/>
      <c r="N191" s="247"/>
      <c r="O191" s="247"/>
      <c r="P191" s="247"/>
      <c r="Q191" s="247"/>
      <c r="R191" s="247" t="s">
        <v>47</v>
      </c>
      <c r="S191" s="247" t="s">
        <v>48</v>
      </c>
      <c r="T191" s="247" t="s">
        <v>235</v>
      </c>
      <c r="U191" s="247" t="s">
        <v>236</v>
      </c>
      <c r="V191" s="247"/>
      <c r="W191" s="247"/>
      <c r="X191" s="247" t="s">
        <v>51</v>
      </c>
      <c r="Y191" s="247" t="s">
        <v>51</v>
      </c>
      <c r="Z191" s="247" t="s">
        <v>51</v>
      </c>
      <c r="AA191" s="247" t="s">
        <v>51</v>
      </c>
      <c r="AB191" s="247" t="s">
        <v>51</v>
      </c>
      <c r="AC191" s="247" t="s">
        <v>51</v>
      </c>
      <c r="AD191" s="247">
        <v>20</v>
      </c>
      <c r="AE191" s="247">
        <v>2</v>
      </c>
      <c r="AF191" s="247">
        <v>732</v>
      </c>
      <c r="AG191" s="247" t="s">
        <v>236</v>
      </c>
      <c r="AH191" s="247"/>
      <c r="AI191" s="247"/>
      <c r="AJ191" s="247" t="s">
        <v>51</v>
      </c>
      <c r="AK191" s="247" t="s">
        <v>51</v>
      </c>
      <c r="AL191" s="247" t="s">
        <v>51</v>
      </c>
      <c r="AM191" s="247" t="s">
        <v>51</v>
      </c>
      <c r="AN191" s="247" t="s">
        <v>51</v>
      </c>
      <c r="AO191" s="247" t="s">
        <v>51</v>
      </c>
      <c r="AP191" s="247">
        <v>20</v>
      </c>
      <c r="AQ191" s="247">
        <v>2</v>
      </c>
      <c r="AR191" s="247"/>
      <c r="AS191" s="247"/>
      <c r="AT191" s="247"/>
      <c r="AU191" s="247"/>
      <c r="AV191" s="247"/>
      <c r="AW191" s="247"/>
      <c r="AX191" s="247">
        <v>732</v>
      </c>
      <c r="AY191" s="247" t="s">
        <v>236</v>
      </c>
      <c r="AZ191" s="247">
        <v>1</v>
      </c>
      <c r="BA191" s="247">
        <v>732</v>
      </c>
      <c r="BB191" s="247" t="s">
        <v>236</v>
      </c>
      <c r="BC191" s="247">
        <v>1</v>
      </c>
      <c r="BD191" s="247"/>
      <c r="BE191" s="247"/>
      <c r="BF191" s="247"/>
      <c r="BG191" s="247"/>
      <c r="BH191" s="247"/>
      <c r="BI191" s="247"/>
      <c r="BJ191" s="247"/>
      <c r="BK191" s="247"/>
      <c r="BL191" s="247" t="s">
        <v>52</v>
      </c>
    </row>
    <row r="192" spans="1:64" x14ac:dyDescent="0.3">
      <c r="A192" s="247" t="s">
        <v>122</v>
      </c>
      <c r="B192" s="247">
        <v>782</v>
      </c>
      <c r="C192" s="247" t="s">
        <v>3276</v>
      </c>
      <c r="D192" s="247">
        <v>5338</v>
      </c>
      <c r="E192" s="247" t="s">
        <v>3277</v>
      </c>
      <c r="F192" s="247" t="s">
        <v>3278</v>
      </c>
      <c r="G192" s="247">
        <v>34217</v>
      </c>
      <c r="H192" s="247" t="s">
        <v>506</v>
      </c>
      <c r="I192" s="247" t="s">
        <v>243</v>
      </c>
      <c r="J192" s="247" t="s">
        <v>3279</v>
      </c>
      <c r="K192" s="247" t="s">
        <v>39090</v>
      </c>
      <c r="L192" s="247"/>
      <c r="M192" s="247"/>
      <c r="N192" s="247"/>
      <c r="O192" s="247"/>
      <c r="P192" s="247"/>
      <c r="Q192" s="247"/>
      <c r="R192" s="247" t="s">
        <v>47</v>
      </c>
      <c r="S192" s="247" t="s">
        <v>48</v>
      </c>
      <c r="T192" s="247" t="s">
        <v>132</v>
      </c>
      <c r="U192" s="247" t="s">
        <v>133</v>
      </c>
      <c r="V192" s="247"/>
      <c r="W192" s="247"/>
      <c r="X192" s="247" t="s">
        <v>51</v>
      </c>
      <c r="Y192" s="247" t="s">
        <v>51</v>
      </c>
      <c r="Z192" s="247" t="s">
        <v>51</v>
      </c>
      <c r="AA192" s="247" t="s">
        <v>51</v>
      </c>
      <c r="AB192" s="247" t="s">
        <v>51</v>
      </c>
      <c r="AC192" s="247" t="s">
        <v>51</v>
      </c>
      <c r="AD192" s="247">
        <v>20</v>
      </c>
      <c r="AE192" s="247">
        <v>2</v>
      </c>
      <c r="AF192" s="247" t="s">
        <v>132</v>
      </c>
      <c r="AG192" s="247" t="s">
        <v>133</v>
      </c>
      <c r="AH192" s="247"/>
      <c r="AI192" s="247"/>
      <c r="AJ192" s="247" t="s">
        <v>51</v>
      </c>
      <c r="AK192" s="247" t="s">
        <v>51</v>
      </c>
      <c r="AL192" s="247" t="s">
        <v>51</v>
      </c>
      <c r="AM192" s="247" t="s">
        <v>51</v>
      </c>
      <c r="AN192" s="247" t="s">
        <v>51</v>
      </c>
      <c r="AO192" s="247" t="s">
        <v>51</v>
      </c>
      <c r="AP192" s="247">
        <v>20</v>
      </c>
      <c r="AQ192" s="247">
        <v>2</v>
      </c>
      <c r="AR192" s="247"/>
      <c r="AS192" s="247"/>
      <c r="AT192" s="247"/>
      <c r="AU192" s="247"/>
      <c r="AV192" s="247"/>
      <c r="AW192" s="247"/>
      <c r="AX192" s="247">
        <v>730</v>
      </c>
      <c r="AY192" s="247" t="s">
        <v>133</v>
      </c>
      <c r="AZ192" s="247">
        <v>1</v>
      </c>
      <c r="BA192" s="247">
        <v>730</v>
      </c>
      <c r="BB192" s="247" t="s">
        <v>133</v>
      </c>
      <c r="BC192" s="247">
        <v>1</v>
      </c>
      <c r="BD192" s="247"/>
      <c r="BE192" s="247"/>
      <c r="BF192" s="247"/>
      <c r="BG192" s="247"/>
      <c r="BH192" s="247"/>
      <c r="BI192" s="247"/>
      <c r="BJ192" s="247"/>
      <c r="BK192" s="247"/>
      <c r="BL192" s="247" t="s">
        <v>52</v>
      </c>
    </row>
    <row r="193" spans="1:64" x14ac:dyDescent="0.3">
      <c r="A193" s="247" t="s">
        <v>122</v>
      </c>
      <c r="B193" s="247">
        <v>519</v>
      </c>
      <c r="C193" s="247" t="s">
        <v>2453</v>
      </c>
      <c r="D193" s="247">
        <v>142</v>
      </c>
      <c r="E193" s="247" t="s">
        <v>2454</v>
      </c>
      <c r="F193" s="247" t="s">
        <v>2455</v>
      </c>
      <c r="G193" s="247">
        <v>1046</v>
      </c>
      <c r="H193" s="247" t="s">
        <v>1754</v>
      </c>
      <c r="I193" s="247" t="s">
        <v>674</v>
      </c>
      <c r="J193" s="247" t="s">
        <v>2456</v>
      </c>
      <c r="K193" s="247" t="s">
        <v>38858</v>
      </c>
      <c r="L193" s="247" t="s">
        <v>2457</v>
      </c>
      <c r="M193" s="247" t="s">
        <v>2458</v>
      </c>
      <c r="N193" s="247" t="s">
        <v>246</v>
      </c>
      <c r="O193" s="247" t="s">
        <v>70</v>
      </c>
      <c r="P193" s="247"/>
      <c r="Q193" s="247"/>
      <c r="R193" s="247" t="s">
        <v>47</v>
      </c>
      <c r="S193" s="247" t="s">
        <v>48</v>
      </c>
      <c r="T193" s="247" t="s">
        <v>357</v>
      </c>
      <c r="U193" s="247" t="s">
        <v>860</v>
      </c>
      <c r="V193" s="247"/>
      <c r="W193" s="247"/>
      <c r="X193" s="247"/>
      <c r="Y193" s="247"/>
      <c r="Z193" s="247" t="s">
        <v>51</v>
      </c>
      <c r="AA193" s="247" t="s">
        <v>51</v>
      </c>
      <c r="AB193" s="247" t="s">
        <v>51</v>
      </c>
      <c r="AC193" s="247" t="s">
        <v>51</v>
      </c>
      <c r="AD193" s="247">
        <v>30</v>
      </c>
      <c r="AE193" s="247">
        <v>3</v>
      </c>
      <c r="AF193" s="247" t="s">
        <v>357</v>
      </c>
      <c r="AG193" s="247" t="s">
        <v>860</v>
      </c>
      <c r="AH193" s="247"/>
      <c r="AI193" s="247"/>
      <c r="AJ193" s="247"/>
      <c r="AK193" s="247"/>
      <c r="AL193" s="247" t="s">
        <v>51</v>
      </c>
      <c r="AM193" s="247" t="s">
        <v>51</v>
      </c>
      <c r="AN193" s="247" t="s">
        <v>51</v>
      </c>
      <c r="AO193" s="247" t="s">
        <v>51</v>
      </c>
      <c r="AP193" s="247">
        <v>30</v>
      </c>
      <c r="AQ193" s="247">
        <v>3</v>
      </c>
      <c r="AR193" s="247"/>
      <c r="AS193" s="247"/>
      <c r="AT193" s="247"/>
      <c r="AU193" s="247"/>
      <c r="AV193" s="247"/>
      <c r="AW193" s="247"/>
      <c r="AX193" s="247" t="s">
        <v>357</v>
      </c>
      <c r="AY193" s="247" t="s">
        <v>860</v>
      </c>
      <c r="AZ193" s="247">
        <v>1</v>
      </c>
      <c r="BA193" s="247" t="s">
        <v>357</v>
      </c>
      <c r="BB193" s="247" t="s">
        <v>860</v>
      </c>
      <c r="BC193" s="247">
        <v>1</v>
      </c>
      <c r="BD193" s="247"/>
      <c r="BE193" s="247"/>
      <c r="BF193" s="247"/>
      <c r="BG193" s="247"/>
      <c r="BH193" s="247"/>
      <c r="BI193" s="247"/>
      <c r="BJ193" s="247"/>
      <c r="BK193" s="247"/>
      <c r="BL193" s="247" t="s">
        <v>52</v>
      </c>
    </row>
    <row r="194" spans="1:64" x14ac:dyDescent="0.3">
      <c r="A194" s="247" t="s">
        <v>158</v>
      </c>
      <c r="B194" s="247">
        <v>839</v>
      </c>
      <c r="C194" s="247" t="s">
        <v>3480</v>
      </c>
      <c r="D194" s="247">
        <v>5060</v>
      </c>
      <c r="E194" s="247" t="s">
        <v>3481</v>
      </c>
      <c r="F194" s="247" t="s">
        <v>3482</v>
      </c>
      <c r="G194" s="247">
        <v>90014</v>
      </c>
      <c r="H194" s="247" t="s">
        <v>3483</v>
      </c>
      <c r="I194" s="247" t="s">
        <v>138</v>
      </c>
      <c r="J194" s="247" t="s">
        <v>3484</v>
      </c>
      <c r="K194" s="247" t="s">
        <v>39042</v>
      </c>
      <c r="L194" s="247" t="s">
        <v>44</v>
      </c>
      <c r="M194" s="247" t="s">
        <v>44</v>
      </c>
      <c r="N194" s="247" t="s">
        <v>198</v>
      </c>
      <c r="O194" s="247" t="s">
        <v>72</v>
      </c>
      <c r="P194" s="247"/>
      <c r="Q194" s="247"/>
      <c r="R194" s="247" t="s">
        <v>1847</v>
      </c>
      <c r="S194" s="247" t="s">
        <v>48</v>
      </c>
      <c r="T194" s="247" t="s">
        <v>3485</v>
      </c>
      <c r="U194" s="247" t="s">
        <v>3486</v>
      </c>
      <c r="V194" s="247"/>
      <c r="W194" s="247"/>
      <c r="X194" s="247" t="s">
        <v>51</v>
      </c>
      <c r="Y194" s="247" t="s">
        <v>51</v>
      </c>
      <c r="Z194" s="247" t="s">
        <v>51</v>
      </c>
      <c r="AA194" s="247" t="s">
        <v>51</v>
      </c>
      <c r="AB194" s="247"/>
      <c r="AC194" s="247"/>
      <c r="AD194" s="247">
        <v>10</v>
      </c>
      <c r="AE194" s="247">
        <v>1</v>
      </c>
      <c r="AF194" s="247" t="s">
        <v>3485</v>
      </c>
      <c r="AG194" s="247" t="s">
        <v>3486</v>
      </c>
      <c r="AH194" s="247"/>
      <c r="AI194" s="247"/>
      <c r="AJ194" s="247" t="s">
        <v>51</v>
      </c>
      <c r="AK194" s="247" t="s">
        <v>51</v>
      </c>
      <c r="AL194" s="247" t="s">
        <v>51</v>
      </c>
      <c r="AM194" s="247" t="s">
        <v>51</v>
      </c>
      <c r="AN194" s="247"/>
      <c r="AO194" s="247"/>
      <c r="AP194" s="247">
        <v>10</v>
      </c>
      <c r="AQ194" s="247">
        <v>1</v>
      </c>
      <c r="AR194" s="247"/>
      <c r="AS194" s="247"/>
      <c r="AT194" s="247"/>
      <c r="AU194" s="247"/>
      <c r="AV194" s="247"/>
      <c r="AW194" s="247"/>
      <c r="AX194" s="247" t="s">
        <v>3485</v>
      </c>
      <c r="AY194" s="247" t="s">
        <v>3486</v>
      </c>
      <c r="AZ194" s="247">
        <v>1</v>
      </c>
      <c r="BA194" s="247" t="s">
        <v>3485</v>
      </c>
      <c r="BB194" s="247" t="s">
        <v>3486</v>
      </c>
      <c r="BC194" s="247">
        <v>1</v>
      </c>
      <c r="BD194" s="247"/>
      <c r="BE194" s="247"/>
      <c r="BF194" s="247"/>
      <c r="BG194" s="247"/>
      <c r="BH194" s="247"/>
      <c r="BI194" s="247"/>
      <c r="BJ194" s="247"/>
      <c r="BK194" s="247"/>
      <c r="BL194" s="247" t="s">
        <v>52</v>
      </c>
    </row>
    <row r="195" spans="1:64" x14ac:dyDescent="0.3">
      <c r="A195" s="247" t="s">
        <v>158</v>
      </c>
      <c r="B195" s="247">
        <v>877</v>
      </c>
      <c r="C195" s="247" t="s">
        <v>2607</v>
      </c>
      <c r="D195" s="247">
        <v>4414</v>
      </c>
      <c r="E195" s="247" t="s">
        <v>2608</v>
      </c>
      <c r="F195" s="247" t="s">
        <v>3597</v>
      </c>
      <c r="G195" s="247">
        <v>1200</v>
      </c>
      <c r="H195" s="247" t="s">
        <v>2610</v>
      </c>
      <c r="I195" s="247" t="s">
        <v>638</v>
      </c>
      <c r="J195" s="247" t="s">
        <v>3598</v>
      </c>
      <c r="K195" s="247" t="s">
        <v>38793</v>
      </c>
      <c r="L195" s="247" t="s">
        <v>3599</v>
      </c>
      <c r="M195" s="247" t="s">
        <v>3600</v>
      </c>
      <c r="N195" s="247" t="s">
        <v>246</v>
      </c>
      <c r="O195" s="247" t="s">
        <v>89</v>
      </c>
      <c r="P195" s="247"/>
      <c r="Q195" s="247"/>
      <c r="R195" s="247" t="s">
        <v>3414</v>
      </c>
      <c r="S195" s="247" t="s">
        <v>48</v>
      </c>
      <c r="T195" s="247" t="s">
        <v>165</v>
      </c>
      <c r="U195" s="247" t="s">
        <v>166</v>
      </c>
      <c r="V195" s="247"/>
      <c r="W195" s="247"/>
      <c r="X195" s="247" t="s">
        <v>51</v>
      </c>
      <c r="Y195" s="247" t="s">
        <v>51</v>
      </c>
      <c r="Z195" s="247" t="s">
        <v>51</v>
      </c>
      <c r="AA195" s="247" t="s">
        <v>51</v>
      </c>
      <c r="AB195" s="247"/>
      <c r="AC195" s="247"/>
      <c r="AD195" s="247">
        <v>6</v>
      </c>
      <c r="AE195" s="247">
        <v>1</v>
      </c>
      <c r="AF195" s="247" t="s">
        <v>165</v>
      </c>
      <c r="AG195" s="247" t="s">
        <v>166</v>
      </c>
      <c r="AH195" s="247"/>
      <c r="AI195" s="247"/>
      <c r="AJ195" s="247" t="s">
        <v>51</v>
      </c>
      <c r="AK195" s="247" t="s">
        <v>51</v>
      </c>
      <c r="AL195" s="247" t="s">
        <v>51</v>
      </c>
      <c r="AM195" s="247" t="s">
        <v>51</v>
      </c>
      <c r="AN195" s="247"/>
      <c r="AO195" s="247"/>
      <c r="AP195" s="247">
        <v>6</v>
      </c>
      <c r="AQ195" s="247">
        <v>1</v>
      </c>
      <c r="AR195" s="247"/>
      <c r="AS195" s="247"/>
      <c r="AT195" s="247"/>
      <c r="AU195" s="247"/>
      <c r="AV195" s="247"/>
      <c r="AW195" s="247"/>
      <c r="AX195" s="247" t="s">
        <v>165</v>
      </c>
      <c r="AY195" s="247" t="s">
        <v>166</v>
      </c>
      <c r="AZ195" s="247">
        <v>1</v>
      </c>
      <c r="BA195" s="247" t="s">
        <v>165</v>
      </c>
      <c r="BB195" s="247" t="s">
        <v>166</v>
      </c>
      <c r="BC195" s="247">
        <v>1</v>
      </c>
      <c r="BD195" s="247" t="s">
        <v>165</v>
      </c>
      <c r="BE195" s="247" t="s">
        <v>166</v>
      </c>
      <c r="BF195" s="247">
        <v>5</v>
      </c>
      <c r="BG195" s="247">
        <v>1</v>
      </c>
      <c r="BH195" s="247" t="s">
        <v>165</v>
      </c>
      <c r="BI195" s="247" t="s">
        <v>166</v>
      </c>
      <c r="BJ195" s="247">
        <v>5</v>
      </c>
      <c r="BK195" s="247">
        <v>1</v>
      </c>
      <c r="BL195" s="247" t="s">
        <v>52</v>
      </c>
    </row>
    <row r="196" spans="1:64" x14ac:dyDescent="0.3">
      <c r="A196" s="247" t="s">
        <v>143</v>
      </c>
      <c r="B196" s="247">
        <v>439</v>
      </c>
      <c r="C196" s="247" t="s">
        <v>1968</v>
      </c>
      <c r="D196" s="247">
        <v>3181</v>
      </c>
      <c r="E196" s="247" t="s">
        <v>1969</v>
      </c>
      <c r="F196" s="247" t="s">
        <v>2131</v>
      </c>
      <c r="G196" s="247">
        <v>54600</v>
      </c>
      <c r="H196" s="247" t="s">
        <v>1970</v>
      </c>
      <c r="I196" s="247" t="s">
        <v>369</v>
      </c>
      <c r="J196" s="247" t="s">
        <v>2132</v>
      </c>
      <c r="K196" s="247" t="s">
        <v>38736</v>
      </c>
      <c r="L196" s="247" t="s">
        <v>770</v>
      </c>
      <c r="M196" s="247" t="s">
        <v>1353</v>
      </c>
      <c r="N196" s="247" t="s">
        <v>152</v>
      </c>
      <c r="O196" s="247" t="s">
        <v>92</v>
      </c>
      <c r="P196" s="247"/>
      <c r="Q196" s="247"/>
      <c r="R196" s="247" t="s">
        <v>47</v>
      </c>
      <c r="S196" s="247" t="s">
        <v>48</v>
      </c>
      <c r="T196" s="247" t="s">
        <v>153</v>
      </c>
      <c r="U196" s="247" t="s">
        <v>154</v>
      </c>
      <c r="V196" s="247"/>
      <c r="W196" s="247"/>
      <c r="X196" s="247" t="s">
        <v>51</v>
      </c>
      <c r="Y196" s="247" t="s">
        <v>51</v>
      </c>
      <c r="Z196" s="247" t="s">
        <v>51</v>
      </c>
      <c r="AA196" s="247" t="s">
        <v>51</v>
      </c>
      <c r="AB196" s="247"/>
      <c r="AC196" s="247"/>
      <c r="AD196" s="247">
        <v>10</v>
      </c>
      <c r="AE196" s="247">
        <v>2</v>
      </c>
      <c r="AF196" s="247" t="s">
        <v>153</v>
      </c>
      <c r="AG196" s="247" t="s">
        <v>154</v>
      </c>
      <c r="AH196" s="247"/>
      <c r="AI196" s="247"/>
      <c r="AJ196" s="247" t="s">
        <v>51</v>
      </c>
      <c r="AK196" s="247" t="s">
        <v>51</v>
      </c>
      <c r="AL196" s="247" t="s">
        <v>51</v>
      </c>
      <c r="AM196" s="247" t="s">
        <v>51</v>
      </c>
      <c r="AN196" s="247"/>
      <c r="AO196" s="247"/>
      <c r="AP196" s="247">
        <v>10</v>
      </c>
      <c r="AQ196" s="247">
        <v>2</v>
      </c>
      <c r="AR196" s="247"/>
      <c r="AS196" s="247"/>
      <c r="AT196" s="247"/>
      <c r="AU196" s="247"/>
      <c r="AV196" s="247"/>
      <c r="AW196" s="247"/>
      <c r="AX196" s="247" t="s">
        <v>153</v>
      </c>
      <c r="AY196" s="247" t="s">
        <v>154</v>
      </c>
      <c r="AZ196" s="247">
        <v>1</v>
      </c>
      <c r="BA196" s="247" t="s">
        <v>153</v>
      </c>
      <c r="BB196" s="247" t="s">
        <v>154</v>
      </c>
      <c r="BC196" s="247">
        <v>1</v>
      </c>
      <c r="BD196" s="247"/>
      <c r="BE196" s="247"/>
      <c r="BF196" s="247"/>
      <c r="BG196" s="247"/>
      <c r="BH196" s="247"/>
      <c r="BI196" s="247"/>
      <c r="BJ196" s="247"/>
      <c r="BK196" s="247"/>
      <c r="BL196" s="247" t="s">
        <v>52</v>
      </c>
    </row>
    <row r="197" spans="1:64" x14ac:dyDescent="0.3">
      <c r="A197" s="247" t="s">
        <v>143</v>
      </c>
      <c r="B197" s="247">
        <v>663</v>
      </c>
      <c r="C197" s="247" t="s">
        <v>2943</v>
      </c>
      <c r="D197" s="247">
        <v>4460</v>
      </c>
      <c r="E197" s="247" t="s">
        <v>2944</v>
      </c>
      <c r="F197" s="247" t="s">
        <v>2945</v>
      </c>
      <c r="G197" s="247" t="s">
        <v>2946</v>
      </c>
      <c r="H197" s="247" t="s">
        <v>2947</v>
      </c>
      <c r="I197" s="247" t="s">
        <v>1787</v>
      </c>
      <c r="J197" s="247" t="s">
        <v>2948</v>
      </c>
      <c r="K197" s="247" t="s">
        <v>38961</v>
      </c>
      <c r="L197" s="247" t="s">
        <v>2949</v>
      </c>
      <c r="M197" s="247" t="s">
        <v>1173</v>
      </c>
      <c r="N197" s="247" t="s">
        <v>283</v>
      </c>
      <c r="O197" s="247" t="s">
        <v>1707</v>
      </c>
      <c r="P197" s="247"/>
      <c r="Q197" s="247"/>
      <c r="R197" s="247" t="s">
        <v>47</v>
      </c>
      <c r="S197" s="247" t="s">
        <v>48</v>
      </c>
      <c r="T197" s="247" t="s">
        <v>153</v>
      </c>
      <c r="U197" s="247" t="s">
        <v>154</v>
      </c>
      <c r="V197" s="247"/>
      <c r="W197" s="247"/>
      <c r="X197" s="247" t="s">
        <v>51</v>
      </c>
      <c r="Y197" s="247" t="s">
        <v>51</v>
      </c>
      <c r="Z197" s="247" t="s">
        <v>51</v>
      </c>
      <c r="AA197" s="247" t="s">
        <v>51</v>
      </c>
      <c r="AB197" s="247" t="s">
        <v>51</v>
      </c>
      <c r="AC197" s="247" t="s">
        <v>51</v>
      </c>
      <c r="AD197" s="247">
        <v>15</v>
      </c>
      <c r="AE197" s="247">
        <v>3</v>
      </c>
      <c r="AF197" s="247" t="s">
        <v>153</v>
      </c>
      <c r="AG197" s="247" t="s">
        <v>154</v>
      </c>
      <c r="AH197" s="247"/>
      <c r="AI197" s="247"/>
      <c r="AJ197" s="247" t="s">
        <v>51</v>
      </c>
      <c r="AK197" s="247" t="s">
        <v>51</v>
      </c>
      <c r="AL197" s="247" t="s">
        <v>51</v>
      </c>
      <c r="AM197" s="247" t="s">
        <v>51</v>
      </c>
      <c r="AN197" s="247" t="s">
        <v>51</v>
      </c>
      <c r="AO197" s="247" t="s">
        <v>51</v>
      </c>
      <c r="AP197" s="247">
        <v>15</v>
      </c>
      <c r="AQ197" s="247">
        <v>3</v>
      </c>
      <c r="AR197" s="247"/>
      <c r="AS197" s="247"/>
      <c r="AT197" s="247"/>
      <c r="AU197" s="247"/>
      <c r="AV197" s="247"/>
      <c r="AW197" s="247"/>
      <c r="AX197" s="247" t="s">
        <v>153</v>
      </c>
      <c r="AY197" s="247" t="s">
        <v>154</v>
      </c>
      <c r="AZ197" s="247">
        <v>1</v>
      </c>
      <c r="BA197" s="247" t="s">
        <v>153</v>
      </c>
      <c r="BB197" s="247" t="s">
        <v>154</v>
      </c>
      <c r="BC197" s="247">
        <v>1</v>
      </c>
      <c r="BD197" s="247" t="s">
        <v>153</v>
      </c>
      <c r="BE197" s="247" t="s">
        <v>154</v>
      </c>
      <c r="BF197" s="247">
        <v>5</v>
      </c>
      <c r="BG197" s="247">
        <v>1</v>
      </c>
      <c r="BH197" s="247" t="s">
        <v>153</v>
      </c>
      <c r="BI197" s="247" t="s">
        <v>154</v>
      </c>
      <c r="BJ197" s="247">
        <v>5</v>
      </c>
      <c r="BK197" s="247">
        <v>1</v>
      </c>
      <c r="BL197" s="247" t="s">
        <v>52</v>
      </c>
    </row>
    <row r="198" spans="1:64" x14ac:dyDescent="0.3">
      <c r="A198" s="104" t="s">
        <v>91</v>
      </c>
      <c r="B198" s="11">
        <v>403</v>
      </c>
      <c r="C198" s="104" t="s">
        <v>2048</v>
      </c>
      <c r="D198" s="104">
        <f>MATCH(Tabela1[[#This Row],[3]],ECHE!A:A,0)</f>
        <v>5236</v>
      </c>
      <c r="E198" s="3" t="s">
        <v>2049</v>
      </c>
      <c r="F198" s="2" t="s">
        <v>2050</v>
      </c>
      <c r="G198" s="25">
        <v>12012</v>
      </c>
      <c r="H198" s="30" t="s">
        <v>1942</v>
      </c>
      <c r="I198" s="30" t="s">
        <v>41</v>
      </c>
      <c r="J198" s="104" t="s">
        <v>2051</v>
      </c>
      <c r="K198" s="105" t="s">
        <v>38715</v>
      </c>
      <c r="L198" s="104" t="s">
        <v>44</v>
      </c>
      <c r="M198" s="104" t="s">
        <v>44</v>
      </c>
      <c r="N198" s="104" t="s">
        <v>45</v>
      </c>
      <c r="O198" s="104" t="s">
        <v>89</v>
      </c>
      <c r="P198" s="104"/>
      <c r="Q198" s="104"/>
      <c r="R198" s="32" t="s">
        <v>2024</v>
      </c>
      <c r="S198" s="43" t="s">
        <v>39567</v>
      </c>
      <c r="T198" s="35" t="s">
        <v>93</v>
      </c>
      <c r="U198" s="20" t="s">
        <v>94</v>
      </c>
      <c r="V198" s="38"/>
      <c r="W198" s="38"/>
      <c r="X198" s="38" t="s">
        <v>51</v>
      </c>
      <c r="Y198" s="38" t="s">
        <v>51</v>
      </c>
      <c r="Z198" s="38" t="s">
        <v>51</v>
      </c>
      <c r="AA198" s="38" t="s">
        <v>51</v>
      </c>
      <c r="AB198" s="38"/>
      <c r="AC198" s="38"/>
      <c r="AD198" s="38">
        <v>5</v>
      </c>
      <c r="AE198" s="38">
        <v>1</v>
      </c>
      <c r="AF198" s="35" t="s">
        <v>93</v>
      </c>
      <c r="AG198" s="20" t="s">
        <v>94</v>
      </c>
      <c r="AH198" s="38"/>
      <c r="AI198" s="38"/>
      <c r="AJ198" s="38" t="s">
        <v>51</v>
      </c>
      <c r="AK198" s="38" t="s">
        <v>51</v>
      </c>
      <c r="AL198" s="38" t="s">
        <v>51</v>
      </c>
      <c r="AM198" s="38" t="s">
        <v>51</v>
      </c>
      <c r="AN198" s="38"/>
      <c r="AO198" s="38"/>
      <c r="AP198" s="38">
        <v>10</v>
      </c>
      <c r="AQ198" s="38">
        <v>2</v>
      </c>
      <c r="AR198" s="11"/>
      <c r="AS198" s="19"/>
      <c r="AT198" s="41"/>
      <c r="AU198" s="11"/>
      <c r="AV198" s="19"/>
      <c r="AW198" s="21"/>
      <c r="AX198" s="43" t="s">
        <v>93</v>
      </c>
      <c r="AY198" s="22" t="s">
        <v>94</v>
      </c>
      <c r="AZ198" s="45">
        <v>1</v>
      </c>
      <c r="BA198" s="43" t="s">
        <v>93</v>
      </c>
      <c r="BB198" s="22" t="s">
        <v>94</v>
      </c>
      <c r="BC198" s="45">
        <v>1</v>
      </c>
      <c r="BD198" s="47" t="s">
        <v>93</v>
      </c>
      <c r="BE198" s="24" t="s">
        <v>94</v>
      </c>
      <c r="BF198" s="49">
        <v>5</v>
      </c>
      <c r="BG198" s="49">
        <v>1</v>
      </c>
      <c r="BH198" s="47" t="s">
        <v>93</v>
      </c>
      <c r="BI198" s="24" t="s">
        <v>94</v>
      </c>
      <c r="BJ198" s="49">
        <v>5</v>
      </c>
      <c r="BK198" s="49">
        <v>1</v>
      </c>
      <c r="BL198" s="51" t="s">
        <v>52</v>
      </c>
    </row>
    <row r="199" spans="1:64" s="248" customFormat="1" x14ac:dyDescent="0.3">
      <c r="A199" s="254" t="s">
        <v>155</v>
      </c>
      <c r="B199" s="255">
        <v>784</v>
      </c>
      <c r="C199" s="254" t="s">
        <v>3282</v>
      </c>
      <c r="D199" s="254">
        <f>MATCH(Tabela1[[#This Row],[3]],ECHE!A:A,0)</f>
        <v>3861</v>
      </c>
      <c r="E199" s="256" t="s">
        <v>3283</v>
      </c>
      <c r="F199" s="257" t="s">
        <v>3284</v>
      </c>
      <c r="G199" s="258">
        <v>41121</v>
      </c>
      <c r="H199" s="259" t="s">
        <v>3285</v>
      </c>
      <c r="I199" s="259" t="s">
        <v>316</v>
      </c>
      <c r="J199" s="260" t="s">
        <v>3286</v>
      </c>
      <c r="K199" s="260" t="s">
        <v>38922</v>
      </c>
      <c r="L199" s="254" t="s">
        <v>3287</v>
      </c>
      <c r="M199" s="254" t="s">
        <v>3287</v>
      </c>
      <c r="N199" s="254" t="s">
        <v>3116</v>
      </c>
      <c r="O199" s="254" t="s">
        <v>3117</v>
      </c>
      <c r="P199" s="254"/>
      <c r="Q199" s="254"/>
      <c r="R199" s="261" t="s">
        <v>1847</v>
      </c>
      <c r="S199" s="262" t="s">
        <v>48</v>
      </c>
      <c r="T199" s="263">
        <v>913</v>
      </c>
      <c r="U199" s="264" t="s">
        <v>157</v>
      </c>
      <c r="V199" s="265"/>
      <c r="W199" s="265"/>
      <c r="X199" s="265" t="s">
        <v>51</v>
      </c>
      <c r="Y199" s="265" t="s">
        <v>51</v>
      </c>
      <c r="Z199" s="265"/>
      <c r="AA199" s="265"/>
      <c r="AB199" s="265"/>
      <c r="AC199" s="265"/>
      <c r="AD199" s="265">
        <v>6</v>
      </c>
      <c r="AE199" s="265">
        <v>2</v>
      </c>
      <c r="AF199" s="263" t="s">
        <v>156</v>
      </c>
      <c r="AG199" s="264" t="s">
        <v>157</v>
      </c>
      <c r="AH199" s="265"/>
      <c r="AI199" s="265"/>
      <c r="AJ199" s="265" t="s">
        <v>51</v>
      </c>
      <c r="AK199" s="265" t="s">
        <v>51</v>
      </c>
      <c r="AL199" s="265"/>
      <c r="AM199" s="265"/>
      <c r="AN199" s="265"/>
      <c r="AO199" s="265"/>
      <c r="AP199" s="265">
        <v>6</v>
      </c>
      <c r="AQ199" s="265">
        <v>2</v>
      </c>
      <c r="AR199" s="255"/>
      <c r="AS199" s="266"/>
      <c r="AT199" s="267"/>
      <c r="AU199" s="255"/>
      <c r="AV199" s="266"/>
      <c r="AW199" s="268"/>
      <c r="AX199" s="262" t="s">
        <v>156</v>
      </c>
      <c r="AY199" s="269" t="s">
        <v>157</v>
      </c>
      <c r="AZ199" s="270">
        <v>1</v>
      </c>
      <c r="BA199" s="262" t="s">
        <v>156</v>
      </c>
      <c r="BB199" s="269" t="s">
        <v>157</v>
      </c>
      <c r="BC199" s="270">
        <v>1</v>
      </c>
      <c r="BD199" s="271"/>
      <c r="BE199" s="272"/>
      <c r="BF199" s="273"/>
      <c r="BG199" s="273"/>
      <c r="BH199" s="271"/>
      <c r="BI199" s="272"/>
      <c r="BJ199" s="273"/>
      <c r="BK199" s="273"/>
      <c r="BL199" s="274" t="s">
        <v>52</v>
      </c>
    </row>
    <row r="200" spans="1:64" s="275" customFormat="1" x14ac:dyDescent="0.3">
      <c r="A200" s="254" t="s">
        <v>77</v>
      </c>
      <c r="B200" s="255">
        <v>985</v>
      </c>
      <c r="C200" s="254" t="s">
        <v>3987</v>
      </c>
      <c r="D200" s="254">
        <f>MATCH(Tabela1[[#This Row],[3]],ECHE!A:A,0)</f>
        <v>4477</v>
      </c>
      <c r="E200" s="256" t="s">
        <v>3988</v>
      </c>
      <c r="F200" s="257" t="s">
        <v>3989</v>
      </c>
      <c r="G200" s="258">
        <v>2514</v>
      </c>
      <c r="H200" s="259" t="s">
        <v>3990</v>
      </c>
      <c r="I200" s="259" t="s">
        <v>1787</v>
      </c>
      <c r="J200" s="260" t="s">
        <v>3991</v>
      </c>
      <c r="K200" s="260" t="s">
        <v>38967</v>
      </c>
      <c r="L200" s="254" t="s">
        <v>3992</v>
      </c>
      <c r="M200" s="254" t="s">
        <v>44</v>
      </c>
      <c r="N200" s="254" t="s">
        <v>283</v>
      </c>
      <c r="O200" s="254" t="s">
        <v>1707</v>
      </c>
      <c r="P200" s="254"/>
      <c r="Q200" s="254"/>
      <c r="R200" s="261" t="s">
        <v>3614</v>
      </c>
      <c r="S200" s="262" t="s">
        <v>48</v>
      </c>
      <c r="T200" s="263">
        <v>210</v>
      </c>
      <c r="U200" s="264" t="s">
        <v>187</v>
      </c>
      <c r="V200" s="265"/>
      <c r="W200" s="265"/>
      <c r="X200" s="265" t="s">
        <v>51</v>
      </c>
      <c r="Y200" s="265" t="s">
        <v>51</v>
      </c>
      <c r="Z200" s="265"/>
      <c r="AA200" s="265"/>
      <c r="AB200" s="265"/>
      <c r="AC200" s="265"/>
      <c r="AD200" s="265">
        <v>5</v>
      </c>
      <c r="AE200" s="265">
        <v>1</v>
      </c>
      <c r="AF200" s="263" t="s">
        <v>186</v>
      </c>
      <c r="AG200" s="264" t="s">
        <v>187</v>
      </c>
      <c r="AH200" s="265"/>
      <c r="AI200" s="265"/>
      <c r="AJ200" s="265" t="s">
        <v>51</v>
      </c>
      <c r="AK200" s="265" t="s">
        <v>51</v>
      </c>
      <c r="AL200" s="265"/>
      <c r="AM200" s="265"/>
      <c r="AN200" s="265"/>
      <c r="AO200" s="265"/>
      <c r="AP200" s="265">
        <v>5</v>
      </c>
      <c r="AQ200" s="265">
        <v>1</v>
      </c>
      <c r="AR200" s="255"/>
      <c r="AS200" s="266"/>
      <c r="AT200" s="267"/>
      <c r="AU200" s="255"/>
      <c r="AV200" s="266"/>
      <c r="AW200" s="268"/>
      <c r="AX200" s="262" t="s">
        <v>186</v>
      </c>
      <c r="AY200" s="269" t="s">
        <v>187</v>
      </c>
      <c r="AZ200" s="270">
        <v>1</v>
      </c>
      <c r="BA200" s="262" t="s">
        <v>186</v>
      </c>
      <c r="BB200" s="269" t="s">
        <v>187</v>
      </c>
      <c r="BC200" s="270">
        <v>1</v>
      </c>
      <c r="BD200" s="271" t="s">
        <v>186</v>
      </c>
      <c r="BE200" s="272" t="s">
        <v>187</v>
      </c>
      <c r="BF200" s="273">
        <v>5</v>
      </c>
      <c r="BG200" s="273">
        <v>1</v>
      </c>
      <c r="BH200" s="271" t="s">
        <v>186</v>
      </c>
      <c r="BI200" s="272" t="s">
        <v>187</v>
      </c>
      <c r="BJ200" s="273">
        <v>5</v>
      </c>
      <c r="BK200" s="273">
        <v>1</v>
      </c>
      <c r="BL200" s="274" t="s">
        <v>52</v>
      </c>
    </row>
    <row r="201" spans="1:64" s="103" customFormat="1" x14ac:dyDescent="0.3">
      <c r="A201" s="254" t="s">
        <v>95</v>
      </c>
      <c r="B201" s="255">
        <v>395</v>
      </c>
      <c r="C201" s="254" t="s">
        <v>1469</v>
      </c>
      <c r="D201" s="254">
        <f>MATCH(Tabela1[[#This Row],[3]],ECHE!A:A,0)</f>
        <v>332</v>
      </c>
      <c r="E201" s="256" t="s">
        <v>1470</v>
      </c>
      <c r="F201" s="257" t="s">
        <v>1471</v>
      </c>
      <c r="G201" s="258">
        <v>66210</v>
      </c>
      <c r="H201" s="259" t="s">
        <v>100</v>
      </c>
      <c r="I201" s="259" t="s">
        <v>101</v>
      </c>
      <c r="J201" s="254" t="s">
        <v>1472</v>
      </c>
      <c r="K201" s="260" t="s">
        <v>1473</v>
      </c>
      <c r="L201" s="254" t="s">
        <v>103</v>
      </c>
      <c r="M201" s="254" t="s">
        <v>44</v>
      </c>
      <c r="N201" s="254" t="s">
        <v>255</v>
      </c>
      <c r="O201" s="254" t="s">
        <v>256</v>
      </c>
      <c r="P201" s="254"/>
      <c r="Q201" s="254"/>
      <c r="R201" s="261" t="s">
        <v>2024</v>
      </c>
      <c r="S201" s="262" t="s">
        <v>48</v>
      </c>
      <c r="T201" s="263"/>
      <c r="U201" s="264"/>
      <c r="V201" s="265"/>
      <c r="W201" s="265"/>
      <c r="X201" s="265"/>
      <c r="Y201" s="265"/>
      <c r="Z201" s="265"/>
      <c r="AA201" s="265"/>
      <c r="AB201" s="265"/>
      <c r="AC201" s="265"/>
      <c r="AD201" s="265"/>
      <c r="AE201" s="265"/>
      <c r="AF201" s="263"/>
      <c r="AG201" s="264"/>
      <c r="AH201" s="265"/>
      <c r="AI201" s="265"/>
      <c r="AJ201" s="265"/>
      <c r="AK201" s="265"/>
      <c r="AL201" s="265"/>
      <c r="AM201" s="265"/>
      <c r="AN201" s="265"/>
      <c r="AO201" s="265"/>
      <c r="AP201" s="265"/>
      <c r="AQ201" s="265"/>
      <c r="AR201" s="255"/>
      <c r="AS201" s="266"/>
      <c r="AT201" s="267"/>
      <c r="AU201" s="255"/>
      <c r="AV201" s="266"/>
      <c r="AW201" s="268"/>
      <c r="AX201" s="262"/>
      <c r="AY201" s="269"/>
      <c r="AZ201" s="270"/>
      <c r="BA201" s="262" t="s">
        <v>78</v>
      </c>
      <c r="BB201" s="269" t="s">
        <v>79</v>
      </c>
      <c r="BC201" s="270" t="s">
        <v>51</v>
      </c>
      <c r="BD201" s="271"/>
      <c r="BE201" s="272"/>
      <c r="BF201" s="273"/>
      <c r="BG201" s="273"/>
      <c r="BH201" s="271" t="s">
        <v>78</v>
      </c>
      <c r="BI201" s="272" t="s">
        <v>79</v>
      </c>
      <c r="BJ201" s="273" t="s">
        <v>51</v>
      </c>
      <c r="BK201" s="273" t="s">
        <v>51</v>
      </c>
      <c r="BL201" s="274" t="s">
        <v>52</v>
      </c>
    </row>
    <row r="202" spans="1:64" s="103" customFormat="1" x14ac:dyDescent="0.3">
      <c r="A202" s="254" t="s">
        <v>95</v>
      </c>
      <c r="B202" s="255">
        <v>395</v>
      </c>
      <c r="C202" s="254" t="s">
        <v>1469</v>
      </c>
      <c r="D202" s="254">
        <f>MATCH(Tabela1[[#This Row],[3]],ECHE!A:A,0)</f>
        <v>3158</v>
      </c>
      <c r="E202" s="256" t="s">
        <v>1470</v>
      </c>
      <c r="F202" s="257" t="s">
        <v>1471</v>
      </c>
      <c r="G202" s="258">
        <v>66210</v>
      </c>
      <c r="H202" s="259" t="s">
        <v>100</v>
      </c>
      <c r="I202" s="259" t="s">
        <v>101</v>
      </c>
      <c r="J202" s="254" t="s">
        <v>1472</v>
      </c>
      <c r="K202" s="260" t="s">
        <v>1473</v>
      </c>
      <c r="L202" s="254" t="s">
        <v>103</v>
      </c>
      <c r="M202" s="254" t="s">
        <v>44</v>
      </c>
      <c r="N202" s="254" t="s">
        <v>255</v>
      </c>
      <c r="O202" s="254" t="s">
        <v>256</v>
      </c>
      <c r="P202" s="254"/>
      <c r="Q202" s="254"/>
      <c r="R202" s="261" t="s">
        <v>2024</v>
      </c>
      <c r="S202" s="262" t="s">
        <v>48</v>
      </c>
      <c r="T202" s="263" t="s">
        <v>93</v>
      </c>
      <c r="U202" s="264" t="s">
        <v>94</v>
      </c>
      <c r="V202" s="265"/>
      <c r="W202" s="265"/>
      <c r="X202" s="265" t="s">
        <v>51</v>
      </c>
      <c r="Y202" s="265" t="s">
        <v>51</v>
      </c>
      <c r="Z202" s="265" t="s">
        <v>51</v>
      </c>
      <c r="AA202" s="265" t="s">
        <v>51</v>
      </c>
      <c r="AB202" s="265" t="s">
        <v>51</v>
      </c>
      <c r="AC202" s="265" t="s">
        <v>51</v>
      </c>
      <c r="AD202" s="265">
        <v>15</v>
      </c>
      <c r="AE202" s="265">
        <v>3</v>
      </c>
      <c r="AF202" s="263" t="s">
        <v>782</v>
      </c>
      <c r="AG202" s="264" t="s">
        <v>783</v>
      </c>
      <c r="AH202" s="265"/>
      <c r="AI202" s="265"/>
      <c r="AJ202" s="265" t="s">
        <v>51</v>
      </c>
      <c r="AK202" s="265" t="s">
        <v>51</v>
      </c>
      <c r="AL202" s="265" t="s">
        <v>51</v>
      </c>
      <c r="AM202" s="265" t="s">
        <v>51</v>
      </c>
      <c r="AN202" s="265" t="s">
        <v>51</v>
      </c>
      <c r="AO202" s="265" t="s">
        <v>51</v>
      </c>
      <c r="AP202" s="265">
        <v>15</v>
      </c>
      <c r="AQ202" s="265">
        <v>3</v>
      </c>
      <c r="AR202" s="255"/>
      <c r="AS202" s="266"/>
      <c r="AT202" s="267"/>
      <c r="AU202" s="255"/>
      <c r="AV202" s="266"/>
      <c r="AW202" s="268"/>
      <c r="AX202" s="262" t="s">
        <v>93</v>
      </c>
      <c r="AY202" s="269" t="s">
        <v>94</v>
      </c>
      <c r="AZ202" s="270">
        <v>2</v>
      </c>
      <c r="BA202" s="262" t="s">
        <v>93</v>
      </c>
      <c r="BB202" s="269" t="s">
        <v>94</v>
      </c>
      <c r="BC202" s="270">
        <v>2</v>
      </c>
      <c r="BD202" s="271" t="s">
        <v>93</v>
      </c>
      <c r="BE202" s="272" t="s">
        <v>94</v>
      </c>
      <c r="BF202" s="273">
        <v>5</v>
      </c>
      <c r="BG202" s="273">
        <v>1</v>
      </c>
      <c r="BH202" s="271" t="s">
        <v>93</v>
      </c>
      <c r="BI202" s="272" t="s">
        <v>94</v>
      </c>
      <c r="BJ202" s="273">
        <v>5</v>
      </c>
      <c r="BK202" s="273">
        <v>1</v>
      </c>
      <c r="BL202" s="274" t="s">
        <v>52</v>
      </c>
    </row>
    <row r="203" spans="1:64" s="103" customFormat="1" x14ac:dyDescent="0.3">
      <c r="A203" s="254" t="s">
        <v>95</v>
      </c>
      <c r="B203" s="255">
        <v>395</v>
      </c>
      <c r="C203" s="254" t="s">
        <v>1469</v>
      </c>
      <c r="D203" s="254">
        <f>MATCH(Tabela1[[#This Row],[3]],ECHE!A:A,0)</f>
        <v>333</v>
      </c>
      <c r="E203" s="256" t="s">
        <v>1470</v>
      </c>
      <c r="F203" s="257" t="s">
        <v>1471</v>
      </c>
      <c r="G203" s="258">
        <v>66210</v>
      </c>
      <c r="H203" s="259" t="s">
        <v>100</v>
      </c>
      <c r="I203" s="259" t="s">
        <v>101</v>
      </c>
      <c r="J203" s="254" t="s">
        <v>1472</v>
      </c>
      <c r="K203" s="260" t="s">
        <v>1473</v>
      </c>
      <c r="L203" s="254" t="s">
        <v>103</v>
      </c>
      <c r="M203" s="254" t="s">
        <v>44</v>
      </c>
      <c r="N203" s="254" t="s">
        <v>255</v>
      </c>
      <c r="O203" s="254" t="s">
        <v>256</v>
      </c>
      <c r="P203" s="254"/>
      <c r="Q203" s="254"/>
      <c r="R203" s="261" t="s">
        <v>2024</v>
      </c>
      <c r="S203" s="262" t="s">
        <v>48</v>
      </c>
      <c r="T203" s="263" t="s">
        <v>60</v>
      </c>
      <c r="U203" s="264" t="s">
        <v>61</v>
      </c>
      <c r="V203" s="265"/>
      <c r="W203" s="265"/>
      <c r="X203" s="265" t="s">
        <v>51</v>
      </c>
      <c r="Y203" s="265" t="s">
        <v>51</v>
      </c>
      <c r="Z203" s="265" t="s">
        <v>51</v>
      </c>
      <c r="AA203" s="265" t="s">
        <v>51</v>
      </c>
      <c r="AB203" s="265" t="s">
        <v>51</v>
      </c>
      <c r="AC203" s="265" t="s">
        <v>51</v>
      </c>
      <c r="AD203" s="265" t="s">
        <v>180</v>
      </c>
      <c r="AE203" s="265" t="s">
        <v>180</v>
      </c>
      <c r="AF203" s="263" t="s">
        <v>93</v>
      </c>
      <c r="AG203" s="264" t="s">
        <v>94</v>
      </c>
      <c r="AH203" s="265"/>
      <c r="AI203" s="265"/>
      <c r="AJ203" s="265" t="s">
        <v>51</v>
      </c>
      <c r="AK203" s="265" t="s">
        <v>51</v>
      </c>
      <c r="AL203" s="265" t="s">
        <v>51</v>
      </c>
      <c r="AM203" s="265" t="s">
        <v>51</v>
      </c>
      <c r="AN203" s="265" t="s">
        <v>51</v>
      </c>
      <c r="AO203" s="265" t="s">
        <v>51</v>
      </c>
      <c r="AP203" s="265" t="s">
        <v>180</v>
      </c>
      <c r="AQ203" s="265" t="s">
        <v>180</v>
      </c>
      <c r="AR203" s="255"/>
      <c r="AS203" s="266"/>
      <c r="AT203" s="267"/>
      <c r="AU203" s="255"/>
      <c r="AV203" s="266"/>
      <c r="AW203" s="268"/>
      <c r="AX203" s="262" t="s">
        <v>60</v>
      </c>
      <c r="AY203" s="269" t="s">
        <v>61</v>
      </c>
      <c r="AZ203" s="270" t="s">
        <v>51</v>
      </c>
      <c r="BA203" s="262" t="s">
        <v>60</v>
      </c>
      <c r="BB203" s="269" t="s">
        <v>61</v>
      </c>
      <c r="BC203" s="270" t="s">
        <v>51</v>
      </c>
      <c r="BD203" s="271" t="s">
        <v>60</v>
      </c>
      <c r="BE203" s="272" t="s">
        <v>61</v>
      </c>
      <c r="BF203" s="273" t="s">
        <v>51</v>
      </c>
      <c r="BG203" s="273" t="s">
        <v>51</v>
      </c>
      <c r="BH203" s="271" t="s">
        <v>60</v>
      </c>
      <c r="BI203" s="272" t="s">
        <v>61</v>
      </c>
      <c r="BJ203" s="273" t="s">
        <v>51</v>
      </c>
      <c r="BK203" s="273" t="s">
        <v>51</v>
      </c>
      <c r="BL203" s="274" t="s">
        <v>52</v>
      </c>
    </row>
    <row r="204" spans="1:64" s="103" customFormat="1" x14ac:dyDescent="0.3">
      <c r="A204" s="254" t="s">
        <v>95</v>
      </c>
      <c r="B204" s="255">
        <v>395</v>
      </c>
      <c r="C204" s="254" t="s">
        <v>1469</v>
      </c>
      <c r="D204" s="254">
        <f>MATCH(Tabela1[[#This Row],[3]],ECHE!A:A,0)</f>
        <v>384</v>
      </c>
      <c r="E204" s="256" t="s">
        <v>1470</v>
      </c>
      <c r="F204" s="257" t="s">
        <v>1471</v>
      </c>
      <c r="G204" s="258">
        <v>66210</v>
      </c>
      <c r="H204" s="259" t="s">
        <v>100</v>
      </c>
      <c r="I204" s="259" t="s">
        <v>101</v>
      </c>
      <c r="J204" s="260" t="s">
        <v>1472</v>
      </c>
      <c r="K204" s="260" t="s">
        <v>1473</v>
      </c>
      <c r="L204" s="254" t="s">
        <v>103</v>
      </c>
      <c r="M204" s="254" t="s">
        <v>44</v>
      </c>
      <c r="N204" s="254" t="s">
        <v>255</v>
      </c>
      <c r="O204" s="254" t="s">
        <v>256</v>
      </c>
      <c r="P204" s="254"/>
      <c r="Q204" s="254"/>
      <c r="R204" s="261" t="s">
        <v>2024</v>
      </c>
      <c r="S204" s="262" t="s">
        <v>48</v>
      </c>
      <c r="T204" s="263" t="s">
        <v>345</v>
      </c>
      <c r="U204" s="264" t="s">
        <v>1678</v>
      </c>
      <c r="V204" s="265"/>
      <c r="W204" s="265"/>
      <c r="X204" s="265" t="s">
        <v>51</v>
      </c>
      <c r="Y204" s="265" t="s">
        <v>51</v>
      </c>
      <c r="Z204" s="265" t="s">
        <v>51</v>
      </c>
      <c r="AA204" s="265" t="s">
        <v>51</v>
      </c>
      <c r="AB204" s="265" t="s">
        <v>51</v>
      </c>
      <c r="AC204" s="265" t="s">
        <v>51</v>
      </c>
      <c r="AD204" s="265" t="s">
        <v>180</v>
      </c>
      <c r="AE204" s="265" t="s">
        <v>180</v>
      </c>
      <c r="AF204" s="263" t="s">
        <v>345</v>
      </c>
      <c r="AG204" s="264" t="s">
        <v>1678</v>
      </c>
      <c r="AH204" s="265"/>
      <c r="AI204" s="265"/>
      <c r="AJ204" s="265" t="s">
        <v>51</v>
      </c>
      <c r="AK204" s="265" t="s">
        <v>51</v>
      </c>
      <c r="AL204" s="265" t="s">
        <v>51</v>
      </c>
      <c r="AM204" s="265" t="s">
        <v>51</v>
      </c>
      <c r="AN204" s="265" t="s">
        <v>51</v>
      </c>
      <c r="AO204" s="265" t="s">
        <v>51</v>
      </c>
      <c r="AP204" s="265" t="s">
        <v>180</v>
      </c>
      <c r="AQ204" s="265" t="s">
        <v>180</v>
      </c>
      <c r="AR204" s="255"/>
      <c r="AS204" s="266"/>
      <c r="AT204" s="267"/>
      <c r="AU204" s="255"/>
      <c r="AV204" s="266"/>
      <c r="AW204" s="268"/>
      <c r="AX204" s="262" t="s">
        <v>345</v>
      </c>
      <c r="AY204" s="269" t="s">
        <v>1678</v>
      </c>
      <c r="AZ204" s="270" t="s">
        <v>51</v>
      </c>
      <c r="BA204" s="262" t="s">
        <v>345</v>
      </c>
      <c r="BB204" s="269" t="s">
        <v>1678</v>
      </c>
      <c r="BC204" s="270" t="s">
        <v>51</v>
      </c>
      <c r="BD204" s="271" t="s">
        <v>345</v>
      </c>
      <c r="BE204" s="272" t="s">
        <v>1678</v>
      </c>
      <c r="BF204" s="273" t="s">
        <v>51</v>
      </c>
      <c r="BG204" s="273" t="s">
        <v>51</v>
      </c>
      <c r="BH204" s="271" t="s">
        <v>345</v>
      </c>
      <c r="BI204" s="272" t="s">
        <v>1678</v>
      </c>
      <c r="BJ204" s="273" t="s">
        <v>51</v>
      </c>
      <c r="BK204" s="273" t="s">
        <v>51</v>
      </c>
      <c r="BL204" s="274" t="s">
        <v>52</v>
      </c>
    </row>
    <row r="205" spans="1:64" x14ac:dyDescent="0.3">
      <c r="A205" s="247" t="s">
        <v>55</v>
      </c>
      <c r="B205" s="247">
        <v>1</v>
      </c>
      <c r="C205" s="247" t="s">
        <v>37</v>
      </c>
      <c r="D205" s="247">
        <v>1283</v>
      </c>
      <c r="E205" s="247" t="s">
        <v>38</v>
      </c>
      <c r="F205" s="247" t="s">
        <v>39</v>
      </c>
      <c r="G205" s="247">
        <v>50090</v>
      </c>
      <c r="H205" s="247" t="s">
        <v>40</v>
      </c>
      <c r="I205" s="247" t="s">
        <v>41</v>
      </c>
      <c r="J205" s="247" t="s">
        <v>42</v>
      </c>
      <c r="K205" s="247" t="s">
        <v>43</v>
      </c>
      <c r="L205" s="247" t="s">
        <v>44</v>
      </c>
      <c r="M205" s="247" t="s">
        <v>44</v>
      </c>
      <c r="N205" s="247" t="s">
        <v>45</v>
      </c>
      <c r="O205" s="247" t="s">
        <v>46</v>
      </c>
      <c r="P205" s="247"/>
      <c r="Q205" s="247"/>
      <c r="R205" s="247" t="s">
        <v>47</v>
      </c>
      <c r="S205" s="247" t="s">
        <v>48</v>
      </c>
      <c r="T205" s="247" t="s">
        <v>56</v>
      </c>
      <c r="U205" s="247" t="s">
        <v>57</v>
      </c>
      <c r="V205" s="247"/>
      <c r="W205" s="247"/>
      <c r="X205" s="247" t="s">
        <v>51</v>
      </c>
      <c r="Y205" s="247" t="s">
        <v>51</v>
      </c>
      <c r="Z205" s="247" t="s">
        <v>51</v>
      </c>
      <c r="AA205" s="247" t="s">
        <v>51</v>
      </c>
      <c r="AB205" s="247" t="s">
        <v>51</v>
      </c>
      <c r="AC205" s="247" t="s">
        <v>51</v>
      </c>
      <c r="AD205" s="247">
        <v>20</v>
      </c>
      <c r="AE205" s="247">
        <v>2</v>
      </c>
      <c r="AF205" s="247" t="s">
        <v>56</v>
      </c>
      <c r="AG205" s="247" t="s">
        <v>57</v>
      </c>
      <c r="AH205" s="247"/>
      <c r="AI205" s="247"/>
      <c r="AJ205" s="247" t="s">
        <v>51</v>
      </c>
      <c r="AK205" s="247" t="s">
        <v>51</v>
      </c>
      <c r="AL205" s="247" t="s">
        <v>51</v>
      </c>
      <c r="AM205" s="247" t="s">
        <v>51</v>
      </c>
      <c r="AN205" s="247" t="s">
        <v>51</v>
      </c>
      <c r="AO205" s="247" t="s">
        <v>51</v>
      </c>
      <c r="AP205" s="247">
        <v>20</v>
      </c>
      <c r="AQ205" s="247">
        <v>2</v>
      </c>
      <c r="AR205" s="247"/>
      <c r="AS205" s="247"/>
      <c r="AT205" s="247"/>
      <c r="AU205" s="247"/>
      <c r="AV205" s="247"/>
      <c r="AW205" s="247"/>
      <c r="AX205" s="247" t="s">
        <v>56</v>
      </c>
      <c r="AY205" s="247" t="s">
        <v>57</v>
      </c>
      <c r="AZ205" s="247">
        <v>1</v>
      </c>
      <c r="BA205" s="247" t="s">
        <v>56</v>
      </c>
      <c r="BB205" s="247" t="s">
        <v>57</v>
      </c>
      <c r="BC205" s="247">
        <v>1</v>
      </c>
      <c r="BD205" s="247"/>
      <c r="BE205" s="247"/>
      <c r="BF205" s="247"/>
      <c r="BG205" s="247"/>
      <c r="BH205" s="247"/>
      <c r="BI205" s="247"/>
      <c r="BJ205" s="247"/>
      <c r="BK205" s="247"/>
      <c r="BL205" s="247" t="s">
        <v>52</v>
      </c>
    </row>
    <row r="206" spans="1:64" x14ac:dyDescent="0.3">
      <c r="A206" s="247" t="s">
        <v>95</v>
      </c>
      <c r="B206" s="247">
        <v>39</v>
      </c>
      <c r="C206" s="247" t="s">
        <v>338</v>
      </c>
      <c r="D206" s="247">
        <v>4843</v>
      </c>
      <c r="E206" s="247" t="s">
        <v>339</v>
      </c>
      <c r="F206" s="247" t="s">
        <v>340</v>
      </c>
      <c r="G206" s="247" t="s">
        <v>341</v>
      </c>
      <c r="H206" s="247" t="s">
        <v>213</v>
      </c>
      <c r="I206" s="247" t="s">
        <v>214</v>
      </c>
      <c r="J206" s="247" t="s">
        <v>342</v>
      </c>
      <c r="K206" s="247" t="s">
        <v>39562</v>
      </c>
      <c r="L206" s="247" t="s">
        <v>103</v>
      </c>
      <c r="M206" s="247" t="s">
        <v>44</v>
      </c>
      <c r="N206" s="247" t="s">
        <v>343</v>
      </c>
      <c r="O206" s="247" t="s">
        <v>344</v>
      </c>
      <c r="P206" s="247"/>
      <c r="Q206" s="247"/>
      <c r="R206" s="247" t="s">
        <v>47</v>
      </c>
      <c r="S206" s="247" t="s">
        <v>48</v>
      </c>
      <c r="T206" s="247" t="s">
        <v>93</v>
      </c>
      <c r="U206" s="247" t="s">
        <v>94</v>
      </c>
      <c r="V206" s="247"/>
      <c r="W206" s="247"/>
      <c r="X206" s="247" t="s">
        <v>51</v>
      </c>
      <c r="Y206" s="247" t="s">
        <v>51</v>
      </c>
      <c r="Z206" s="247" t="s">
        <v>51</v>
      </c>
      <c r="AA206" s="247" t="s">
        <v>51</v>
      </c>
      <c r="AB206" s="247"/>
      <c r="AC206" s="247"/>
      <c r="AD206" s="247">
        <v>20</v>
      </c>
      <c r="AE206" s="247">
        <v>1</v>
      </c>
      <c r="AF206" s="247" t="s">
        <v>93</v>
      </c>
      <c r="AG206" s="247" t="s">
        <v>94</v>
      </c>
      <c r="AH206" s="247"/>
      <c r="AI206" s="247"/>
      <c r="AJ206" s="247" t="s">
        <v>51</v>
      </c>
      <c r="AK206" s="247" t="s">
        <v>51</v>
      </c>
      <c r="AL206" s="247" t="s">
        <v>51</v>
      </c>
      <c r="AM206" s="247" t="s">
        <v>51</v>
      </c>
      <c r="AN206" s="247"/>
      <c r="AO206" s="247"/>
      <c r="AP206" s="247">
        <v>10</v>
      </c>
      <c r="AQ206" s="247">
        <v>2</v>
      </c>
      <c r="AR206" s="247"/>
      <c r="AS206" s="247"/>
      <c r="AT206" s="247"/>
      <c r="AU206" s="247"/>
      <c r="AV206" s="247"/>
      <c r="AW206" s="247"/>
      <c r="AX206" s="247" t="s">
        <v>93</v>
      </c>
      <c r="AY206" s="247" t="s">
        <v>94</v>
      </c>
      <c r="AZ206" s="247">
        <v>2</v>
      </c>
      <c r="BA206" s="247" t="s">
        <v>93</v>
      </c>
      <c r="BB206" s="247" t="s">
        <v>94</v>
      </c>
      <c r="BC206" s="247">
        <v>2</v>
      </c>
      <c r="BD206" s="247" t="s">
        <v>93</v>
      </c>
      <c r="BE206" s="247" t="s">
        <v>94</v>
      </c>
      <c r="BF206" s="247">
        <v>5</v>
      </c>
      <c r="BG206" s="247">
        <v>1</v>
      </c>
      <c r="BH206" s="247" t="s">
        <v>93</v>
      </c>
      <c r="BI206" s="247" t="s">
        <v>94</v>
      </c>
      <c r="BJ206" s="247">
        <v>5</v>
      </c>
      <c r="BK206" s="247">
        <v>1</v>
      </c>
      <c r="BL206" s="247" t="s">
        <v>52</v>
      </c>
    </row>
    <row r="207" spans="1:64" x14ac:dyDescent="0.3">
      <c r="A207" s="247" t="s">
        <v>95</v>
      </c>
      <c r="B207" s="247">
        <v>39</v>
      </c>
      <c r="C207" s="247" t="s">
        <v>338</v>
      </c>
      <c r="D207" s="247">
        <v>4843</v>
      </c>
      <c r="E207" s="247" t="s">
        <v>339</v>
      </c>
      <c r="F207" s="247" t="s">
        <v>340</v>
      </c>
      <c r="G207" s="247" t="s">
        <v>341</v>
      </c>
      <c r="H207" s="247" t="s">
        <v>213</v>
      </c>
      <c r="I207" s="247" t="s">
        <v>214</v>
      </c>
      <c r="J207" s="247" t="s">
        <v>342</v>
      </c>
      <c r="K207" s="247" t="s">
        <v>39562</v>
      </c>
      <c r="L207" s="247" t="s">
        <v>103</v>
      </c>
      <c r="M207" s="247" t="s">
        <v>44</v>
      </c>
      <c r="N207" s="247" t="s">
        <v>343</v>
      </c>
      <c r="O207" s="247" t="s">
        <v>344</v>
      </c>
      <c r="P207" s="247"/>
      <c r="Q207" s="247"/>
      <c r="R207" s="247" t="s">
        <v>47</v>
      </c>
      <c r="S207" s="247" t="s">
        <v>48</v>
      </c>
      <c r="T207" s="247" t="s">
        <v>141</v>
      </c>
      <c r="U207" s="247" t="s">
        <v>142</v>
      </c>
      <c r="V207" s="247"/>
      <c r="W207" s="247"/>
      <c r="X207" s="247" t="s">
        <v>51</v>
      </c>
      <c r="Y207" s="247" t="s">
        <v>51</v>
      </c>
      <c r="Z207" s="247" t="s">
        <v>51</v>
      </c>
      <c r="AA207" s="247" t="s">
        <v>51</v>
      </c>
      <c r="AB207" s="247"/>
      <c r="AC207" s="247"/>
      <c r="AD207" s="247">
        <v>5</v>
      </c>
      <c r="AE207" s="247">
        <v>1</v>
      </c>
      <c r="AF207" s="247"/>
      <c r="AG207" s="247"/>
      <c r="AH207" s="247"/>
      <c r="AI207" s="247"/>
      <c r="AJ207" s="247"/>
      <c r="AK207" s="247"/>
      <c r="AL207" s="247"/>
      <c r="AM207" s="247"/>
      <c r="AN207" s="247"/>
      <c r="AO207" s="247"/>
      <c r="AP207" s="247"/>
      <c r="AQ207" s="247"/>
      <c r="AR207" s="247"/>
      <c r="AS207" s="247"/>
      <c r="AT207" s="247"/>
      <c r="AU207" s="247"/>
      <c r="AV207" s="247"/>
      <c r="AW207" s="247"/>
      <c r="AX207" s="247" t="s">
        <v>141</v>
      </c>
      <c r="AY207" s="247" t="s">
        <v>142</v>
      </c>
      <c r="AZ207" s="247" t="s">
        <v>51</v>
      </c>
      <c r="BA207" s="247"/>
      <c r="BB207" s="247"/>
      <c r="BC207" s="247"/>
      <c r="BD207" s="247" t="s">
        <v>141</v>
      </c>
      <c r="BE207" s="247" t="s">
        <v>142</v>
      </c>
      <c r="BF207" s="247" t="s">
        <v>51</v>
      </c>
      <c r="BG207" s="247" t="s">
        <v>51</v>
      </c>
      <c r="BH207" s="247"/>
      <c r="BI207" s="247"/>
      <c r="BJ207" s="247"/>
      <c r="BK207" s="247"/>
      <c r="BL207" s="247" t="s">
        <v>52</v>
      </c>
    </row>
    <row r="208" spans="1:64" x14ac:dyDescent="0.3">
      <c r="A208" s="247" t="s">
        <v>95</v>
      </c>
      <c r="B208" s="247">
        <v>39</v>
      </c>
      <c r="C208" s="247" t="s">
        <v>338</v>
      </c>
      <c r="D208" s="247">
        <v>4843</v>
      </c>
      <c r="E208" s="247" t="s">
        <v>339</v>
      </c>
      <c r="F208" s="247" t="s">
        <v>340</v>
      </c>
      <c r="G208" s="247" t="s">
        <v>341</v>
      </c>
      <c r="H208" s="247" t="s">
        <v>213</v>
      </c>
      <c r="I208" s="247" t="s">
        <v>214</v>
      </c>
      <c r="J208" s="247" t="s">
        <v>342</v>
      </c>
      <c r="K208" s="247" t="s">
        <v>39562</v>
      </c>
      <c r="L208" s="247" t="s">
        <v>103</v>
      </c>
      <c r="M208" s="247" t="s">
        <v>44</v>
      </c>
      <c r="N208" s="247" t="s">
        <v>343</v>
      </c>
      <c r="O208" s="247" t="s">
        <v>344</v>
      </c>
      <c r="P208" s="247"/>
      <c r="Q208" s="247"/>
      <c r="R208" s="247" t="s">
        <v>47</v>
      </c>
      <c r="S208" s="247" t="s">
        <v>48</v>
      </c>
      <c r="T208" s="247" t="s">
        <v>345</v>
      </c>
      <c r="U208" s="247" t="s">
        <v>55913</v>
      </c>
      <c r="V208" s="247"/>
      <c r="W208" s="247"/>
      <c r="X208" s="247" t="s">
        <v>51</v>
      </c>
      <c r="Y208" s="247" t="s">
        <v>51</v>
      </c>
      <c r="Z208" s="247" t="s">
        <v>51</v>
      </c>
      <c r="AA208" s="247" t="s">
        <v>51</v>
      </c>
      <c r="AB208" s="247"/>
      <c r="AC208" s="247"/>
      <c r="AD208" s="247">
        <v>5</v>
      </c>
      <c r="AE208" s="247">
        <v>1</v>
      </c>
      <c r="AF208" s="247" t="s">
        <v>345</v>
      </c>
      <c r="AG208" s="247" t="s">
        <v>346</v>
      </c>
      <c r="AH208" s="247"/>
      <c r="AI208" s="247"/>
      <c r="AJ208" s="247" t="s">
        <v>51</v>
      </c>
      <c r="AK208" s="247" t="s">
        <v>51</v>
      </c>
      <c r="AL208" s="247" t="s">
        <v>51</v>
      </c>
      <c r="AM208" s="247" t="s">
        <v>51</v>
      </c>
      <c r="AN208" s="247"/>
      <c r="AO208" s="247"/>
      <c r="AP208" s="247">
        <v>10</v>
      </c>
      <c r="AQ208" s="247">
        <v>2</v>
      </c>
      <c r="AR208" s="247"/>
      <c r="AS208" s="247"/>
      <c r="AT208" s="247"/>
      <c r="AU208" s="247"/>
      <c r="AV208" s="247"/>
      <c r="AW208" s="247"/>
      <c r="AX208" s="247" t="s">
        <v>345</v>
      </c>
      <c r="AY208" s="247" t="s">
        <v>346</v>
      </c>
      <c r="AZ208" s="247" t="s">
        <v>51</v>
      </c>
      <c r="BA208" s="247" t="s">
        <v>345</v>
      </c>
      <c r="BB208" s="247" t="s">
        <v>346</v>
      </c>
      <c r="BC208" s="247" t="s">
        <v>51</v>
      </c>
      <c r="BD208" s="247" t="s">
        <v>345</v>
      </c>
      <c r="BE208" s="247" t="s">
        <v>346</v>
      </c>
      <c r="BF208" s="247" t="s">
        <v>51</v>
      </c>
      <c r="BG208" s="247" t="s">
        <v>51</v>
      </c>
      <c r="BH208" s="247" t="s">
        <v>345</v>
      </c>
      <c r="BI208" s="247" t="s">
        <v>346</v>
      </c>
      <c r="BJ208" s="247" t="s">
        <v>51</v>
      </c>
      <c r="BK208" s="247" t="s">
        <v>51</v>
      </c>
      <c r="BL208" s="247" t="s">
        <v>52</v>
      </c>
    </row>
    <row r="209" spans="1:64" x14ac:dyDescent="0.3">
      <c r="A209" s="247" t="s">
        <v>95</v>
      </c>
      <c r="B209" s="247">
        <v>39</v>
      </c>
      <c r="C209" s="247" t="s">
        <v>338</v>
      </c>
      <c r="D209" s="247">
        <v>4843</v>
      </c>
      <c r="E209" s="247" t="s">
        <v>339</v>
      </c>
      <c r="F209" s="247" t="s">
        <v>340</v>
      </c>
      <c r="G209" s="247" t="s">
        <v>341</v>
      </c>
      <c r="H209" s="247" t="s">
        <v>213</v>
      </c>
      <c r="I209" s="247" t="s">
        <v>214</v>
      </c>
      <c r="J209" s="247" t="s">
        <v>342</v>
      </c>
      <c r="K209" s="247" t="s">
        <v>39562</v>
      </c>
      <c r="L209" s="247" t="s">
        <v>103</v>
      </c>
      <c r="M209" s="247" t="s">
        <v>44</v>
      </c>
      <c r="N209" s="247" t="s">
        <v>343</v>
      </c>
      <c r="O209" s="247" t="s">
        <v>344</v>
      </c>
      <c r="P209" s="247"/>
      <c r="Q209" s="247"/>
      <c r="R209" s="247" t="s">
        <v>47</v>
      </c>
      <c r="S209" s="247" t="s">
        <v>48</v>
      </c>
      <c r="T209" s="247" t="s">
        <v>347</v>
      </c>
      <c r="U209" s="247" t="s">
        <v>348</v>
      </c>
      <c r="V209" s="247"/>
      <c r="W209" s="247"/>
      <c r="X209" s="247" t="s">
        <v>51</v>
      </c>
      <c r="Y209" s="247" t="s">
        <v>51</v>
      </c>
      <c r="Z209" s="247" t="s">
        <v>51</v>
      </c>
      <c r="AA209" s="247" t="s">
        <v>51</v>
      </c>
      <c r="AB209" s="247"/>
      <c r="AC209" s="247"/>
      <c r="AD209" s="247">
        <v>5</v>
      </c>
      <c r="AE209" s="247">
        <v>1</v>
      </c>
      <c r="AF209" s="247"/>
      <c r="AG209" s="247"/>
      <c r="AH209" s="247"/>
      <c r="AI209" s="247"/>
      <c r="AJ209" s="247"/>
      <c r="AK209" s="247"/>
      <c r="AL209" s="247"/>
      <c r="AM209" s="247"/>
      <c r="AN209" s="247"/>
      <c r="AO209" s="247"/>
      <c r="AP209" s="247"/>
      <c r="AQ209" s="247"/>
      <c r="AR209" s="247"/>
      <c r="AS209" s="247"/>
      <c r="AT209" s="247"/>
      <c r="AU209" s="247"/>
      <c r="AV209" s="247"/>
      <c r="AW209" s="247"/>
      <c r="AX209" s="247" t="s">
        <v>347</v>
      </c>
      <c r="AY209" s="247" t="s">
        <v>348</v>
      </c>
      <c r="AZ209" s="247" t="s">
        <v>51</v>
      </c>
      <c r="BA209" s="247" t="s">
        <v>347</v>
      </c>
      <c r="BB209" s="247" t="s">
        <v>348</v>
      </c>
      <c r="BC209" s="247" t="s">
        <v>51</v>
      </c>
      <c r="BD209" s="247" t="s">
        <v>347</v>
      </c>
      <c r="BE209" s="247" t="s">
        <v>348</v>
      </c>
      <c r="BF209" s="247" t="s">
        <v>51</v>
      </c>
      <c r="BG209" s="247" t="s">
        <v>51</v>
      </c>
      <c r="BH209" s="247" t="s">
        <v>347</v>
      </c>
      <c r="BI209" s="247" t="s">
        <v>348</v>
      </c>
      <c r="BJ209" s="247" t="s">
        <v>51</v>
      </c>
      <c r="BK209" s="247" t="s">
        <v>51</v>
      </c>
      <c r="BL209" s="247" t="s">
        <v>52</v>
      </c>
    </row>
    <row r="210" spans="1:64" x14ac:dyDescent="0.3">
      <c r="A210" s="247" t="s">
        <v>95</v>
      </c>
      <c r="B210" s="247">
        <v>403</v>
      </c>
      <c r="C210" s="247" t="s">
        <v>2048</v>
      </c>
      <c r="D210" s="247">
        <v>1274</v>
      </c>
      <c r="E210" s="247" t="s">
        <v>2049</v>
      </c>
      <c r="F210" s="247" t="s">
        <v>2050</v>
      </c>
      <c r="G210" s="247">
        <v>12012</v>
      </c>
      <c r="H210" s="247" t="s">
        <v>1942</v>
      </c>
      <c r="I210" s="247" t="s">
        <v>41</v>
      </c>
      <c r="J210" s="247" t="s">
        <v>2051</v>
      </c>
      <c r="K210" s="247" t="s">
        <v>38715</v>
      </c>
      <c r="L210" s="247" t="s">
        <v>44</v>
      </c>
      <c r="M210" s="247" t="s">
        <v>44</v>
      </c>
      <c r="N210" s="247" t="s">
        <v>45</v>
      </c>
      <c r="O210" s="247" t="s">
        <v>89</v>
      </c>
      <c r="P210" s="247"/>
      <c r="Q210" s="247"/>
      <c r="R210" s="247" t="s">
        <v>47</v>
      </c>
      <c r="S210" s="247" t="s">
        <v>48</v>
      </c>
      <c r="T210" s="247" t="s">
        <v>345</v>
      </c>
      <c r="U210" s="247" t="s">
        <v>1678</v>
      </c>
      <c r="V210" s="247"/>
      <c r="W210" s="247"/>
      <c r="X210" s="247" t="s">
        <v>51</v>
      </c>
      <c r="Y210" s="247" t="s">
        <v>51</v>
      </c>
      <c r="Z210" s="247" t="s">
        <v>51</v>
      </c>
      <c r="AA210" s="247" t="s">
        <v>51</v>
      </c>
      <c r="AB210" s="247"/>
      <c r="AC210" s="247"/>
      <c r="AD210" s="247">
        <v>10</v>
      </c>
      <c r="AE210" s="247">
        <v>2</v>
      </c>
      <c r="AF210" s="247" t="s">
        <v>345</v>
      </c>
      <c r="AG210" s="247" t="s">
        <v>1678</v>
      </c>
      <c r="AH210" s="247"/>
      <c r="AI210" s="247"/>
      <c r="AJ210" s="247" t="s">
        <v>51</v>
      </c>
      <c r="AK210" s="247" t="s">
        <v>51</v>
      </c>
      <c r="AL210" s="247" t="s">
        <v>51</v>
      </c>
      <c r="AM210" s="247" t="s">
        <v>51</v>
      </c>
      <c r="AN210" s="247"/>
      <c r="AO210" s="247"/>
      <c r="AP210" s="247">
        <v>15</v>
      </c>
      <c r="AQ210" s="247">
        <v>3</v>
      </c>
      <c r="AR210" s="247"/>
      <c r="AS210" s="247"/>
      <c r="AT210" s="247"/>
      <c r="AU210" s="247"/>
      <c r="AV210" s="247"/>
      <c r="AW210" s="247"/>
      <c r="AX210" s="247" t="s">
        <v>345</v>
      </c>
      <c r="AY210" s="247" t="s">
        <v>1678</v>
      </c>
      <c r="AZ210" s="247">
        <v>1</v>
      </c>
      <c r="BA210" s="247" t="s">
        <v>345</v>
      </c>
      <c r="BB210" s="247" t="s">
        <v>1678</v>
      </c>
      <c r="BC210" s="247">
        <v>1</v>
      </c>
      <c r="BD210" s="247" t="s">
        <v>345</v>
      </c>
      <c r="BE210" s="247" t="s">
        <v>1678</v>
      </c>
      <c r="BF210" s="247">
        <v>5</v>
      </c>
      <c r="BG210" s="247">
        <v>1</v>
      </c>
      <c r="BH210" s="247" t="s">
        <v>345</v>
      </c>
      <c r="BI210" s="247" t="s">
        <v>1678</v>
      </c>
      <c r="BJ210" s="247">
        <v>5</v>
      </c>
      <c r="BK210" s="247">
        <v>1</v>
      </c>
      <c r="BL210" s="247" t="s">
        <v>52</v>
      </c>
    </row>
    <row r="211" spans="1:64" x14ac:dyDescent="0.3">
      <c r="A211" s="247" t="s">
        <v>95</v>
      </c>
      <c r="B211" s="247">
        <v>426</v>
      </c>
      <c r="C211" s="247" t="s">
        <v>2125</v>
      </c>
      <c r="D211" s="247">
        <v>3934</v>
      </c>
      <c r="E211" s="247" t="s">
        <v>2126</v>
      </c>
      <c r="F211" s="247" t="s">
        <v>2127</v>
      </c>
      <c r="G211" s="247" t="s">
        <v>2128</v>
      </c>
      <c r="H211" s="247" t="s">
        <v>1094</v>
      </c>
      <c r="I211" s="247" t="s">
        <v>455</v>
      </c>
      <c r="J211" s="247" t="s">
        <v>2129</v>
      </c>
      <c r="K211" s="247" t="s">
        <v>38778</v>
      </c>
      <c r="L211" s="247" t="s">
        <v>103</v>
      </c>
      <c r="M211" s="247" t="s">
        <v>44</v>
      </c>
      <c r="N211" s="247" t="s">
        <v>45</v>
      </c>
      <c r="O211" s="247" t="s">
        <v>70</v>
      </c>
      <c r="P211" s="247"/>
      <c r="Q211" s="247"/>
      <c r="R211" s="247" t="s">
        <v>47</v>
      </c>
      <c r="S211" s="247" t="s">
        <v>48</v>
      </c>
      <c r="T211" s="247" t="s">
        <v>167</v>
      </c>
      <c r="U211" s="247" t="s">
        <v>2130</v>
      </c>
      <c r="V211" s="247"/>
      <c r="W211" s="247"/>
      <c r="X211" s="247" t="s">
        <v>51</v>
      </c>
      <c r="Y211" s="247" t="s">
        <v>51</v>
      </c>
      <c r="Z211" s="247"/>
      <c r="AA211" s="247"/>
      <c r="AB211" s="247"/>
      <c r="AC211" s="247"/>
      <c r="AD211" s="247">
        <v>7</v>
      </c>
      <c r="AE211" s="247">
        <v>3</v>
      </c>
      <c r="AF211" s="247">
        <v>9999</v>
      </c>
      <c r="AG211" s="247" t="s">
        <v>2130</v>
      </c>
      <c r="AH211" s="247"/>
      <c r="AI211" s="247"/>
      <c r="AJ211" s="247" t="s">
        <v>51</v>
      </c>
      <c r="AK211" s="247" t="s">
        <v>51</v>
      </c>
      <c r="AL211" s="247"/>
      <c r="AM211" s="247"/>
      <c r="AN211" s="247"/>
      <c r="AO211" s="247"/>
      <c r="AP211" s="247">
        <v>7</v>
      </c>
      <c r="AQ211" s="247">
        <v>3</v>
      </c>
      <c r="AR211" s="247"/>
      <c r="AS211" s="247"/>
      <c r="AT211" s="247"/>
      <c r="AU211" s="247"/>
      <c r="AV211" s="247"/>
      <c r="AW211" s="247"/>
      <c r="AX211" s="247" t="s">
        <v>93</v>
      </c>
      <c r="AY211" s="247" t="s">
        <v>2130</v>
      </c>
      <c r="AZ211" s="247">
        <v>2</v>
      </c>
      <c r="BA211" s="247" t="s">
        <v>93</v>
      </c>
      <c r="BB211" s="247" t="s">
        <v>2130</v>
      </c>
      <c r="BC211" s="247">
        <v>2</v>
      </c>
      <c r="BD211" s="247" t="s">
        <v>93</v>
      </c>
      <c r="BE211" s="247" t="s">
        <v>2130</v>
      </c>
      <c r="BF211" s="247">
        <v>5</v>
      </c>
      <c r="BG211" s="247">
        <v>1</v>
      </c>
      <c r="BH211" s="247" t="s">
        <v>93</v>
      </c>
      <c r="BI211" s="247" t="s">
        <v>2130</v>
      </c>
      <c r="BJ211" s="247">
        <v>5</v>
      </c>
      <c r="BK211" s="247">
        <v>1</v>
      </c>
      <c r="BL211" s="247" t="s">
        <v>52</v>
      </c>
    </row>
    <row r="212" spans="1:64" x14ac:dyDescent="0.3">
      <c r="A212" s="247" t="s">
        <v>106</v>
      </c>
      <c r="B212" s="247">
        <v>468</v>
      </c>
      <c r="C212" s="247" t="s">
        <v>2263</v>
      </c>
      <c r="D212" s="247">
        <v>5373</v>
      </c>
      <c r="E212" s="247" t="s">
        <v>2264</v>
      </c>
      <c r="F212" s="247" t="s">
        <v>2265</v>
      </c>
      <c r="G212" s="247">
        <v>37200</v>
      </c>
      <c r="H212" s="247" t="s">
        <v>2266</v>
      </c>
      <c r="I212" s="247" t="s">
        <v>243</v>
      </c>
      <c r="J212" s="247" t="s">
        <v>2267</v>
      </c>
      <c r="K212" s="247" t="s">
        <v>39098</v>
      </c>
      <c r="L212" s="247" t="s">
        <v>2268</v>
      </c>
      <c r="M212" s="247" t="s">
        <v>44</v>
      </c>
      <c r="N212" s="247" t="s">
        <v>90</v>
      </c>
      <c r="O212" s="247" t="s">
        <v>256</v>
      </c>
      <c r="P212" s="247"/>
      <c r="Q212" s="247"/>
      <c r="R212" s="247" t="s">
        <v>47</v>
      </c>
      <c r="S212" s="247" t="s">
        <v>48</v>
      </c>
      <c r="T212" s="247" t="s">
        <v>116</v>
      </c>
      <c r="U212" s="247" t="s">
        <v>117</v>
      </c>
      <c r="V212" s="247"/>
      <c r="W212" s="247"/>
      <c r="X212" s="247" t="s">
        <v>51</v>
      </c>
      <c r="Y212" s="247" t="s">
        <v>51</v>
      </c>
      <c r="Z212" s="247" t="s">
        <v>51</v>
      </c>
      <c r="AA212" s="247" t="s">
        <v>51</v>
      </c>
      <c r="AB212" s="247" t="s">
        <v>51</v>
      </c>
      <c r="AC212" s="247" t="s">
        <v>51</v>
      </c>
      <c r="AD212" s="247">
        <v>10</v>
      </c>
      <c r="AE212" s="247">
        <v>2</v>
      </c>
      <c r="AF212" s="247" t="s">
        <v>116</v>
      </c>
      <c r="AG212" s="247" t="s">
        <v>117</v>
      </c>
      <c r="AH212" s="247"/>
      <c r="AI212" s="247"/>
      <c r="AJ212" s="247" t="s">
        <v>51</v>
      </c>
      <c r="AK212" s="247" t="s">
        <v>51</v>
      </c>
      <c r="AL212" s="247" t="s">
        <v>51</v>
      </c>
      <c r="AM212" s="247" t="s">
        <v>51</v>
      </c>
      <c r="AN212" s="247" t="s">
        <v>51</v>
      </c>
      <c r="AO212" s="247" t="s">
        <v>51</v>
      </c>
      <c r="AP212" s="247">
        <v>15</v>
      </c>
      <c r="AQ212" s="247">
        <v>3</v>
      </c>
      <c r="AR212" s="247" t="s">
        <v>116</v>
      </c>
      <c r="AS212" s="247" t="s">
        <v>117</v>
      </c>
      <c r="AT212" s="247">
        <v>3</v>
      </c>
      <c r="AU212" s="247" t="s">
        <v>116</v>
      </c>
      <c r="AV212" s="247" t="s">
        <v>117</v>
      </c>
      <c r="AW212" s="247">
        <v>3</v>
      </c>
      <c r="AX212" s="247" t="s">
        <v>116</v>
      </c>
      <c r="AY212" s="247" t="s">
        <v>117</v>
      </c>
      <c r="AZ212" s="247">
        <v>2</v>
      </c>
      <c r="BA212" s="247" t="s">
        <v>116</v>
      </c>
      <c r="BB212" s="247" t="s">
        <v>117</v>
      </c>
      <c r="BC212" s="247">
        <v>2</v>
      </c>
      <c r="BD212" s="247" t="s">
        <v>116</v>
      </c>
      <c r="BE212" s="247" t="s">
        <v>117</v>
      </c>
      <c r="BF212" s="247">
        <v>10</v>
      </c>
      <c r="BG212" s="247">
        <v>2</v>
      </c>
      <c r="BH212" s="247" t="s">
        <v>116</v>
      </c>
      <c r="BI212" s="247" t="s">
        <v>117</v>
      </c>
      <c r="BJ212" s="247">
        <v>10</v>
      </c>
      <c r="BK212" s="247">
        <v>2</v>
      </c>
      <c r="BL212" s="247" t="s">
        <v>52</v>
      </c>
    </row>
    <row r="213" spans="1:64" x14ac:dyDescent="0.3">
      <c r="A213" s="247" t="s">
        <v>95</v>
      </c>
      <c r="B213" s="247">
        <v>571</v>
      </c>
      <c r="C213" s="247" t="s">
        <v>2633</v>
      </c>
      <c r="D213" s="247">
        <v>3892</v>
      </c>
      <c r="E213" s="247" t="s">
        <v>2634</v>
      </c>
      <c r="F213" s="247" t="s">
        <v>2635</v>
      </c>
      <c r="G213" s="247">
        <v>10410</v>
      </c>
      <c r="H213" s="247" t="s">
        <v>2636</v>
      </c>
      <c r="I213" s="247" t="s">
        <v>67</v>
      </c>
      <c r="J213" s="247" t="s">
        <v>2637</v>
      </c>
      <c r="K213" s="247" t="s">
        <v>38771</v>
      </c>
      <c r="L213" s="247" t="s">
        <v>789</v>
      </c>
      <c r="M213" s="247" t="s">
        <v>400</v>
      </c>
      <c r="N213" s="247" t="s">
        <v>2638</v>
      </c>
      <c r="O213" s="247" t="s">
        <v>131</v>
      </c>
      <c r="P213" s="247"/>
      <c r="Q213" s="247"/>
      <c r="R213" s="247" t="s">
        <v>47</v>
      </c>
      <c r="S213" s="247" t="s">
        <v>48</v>
      </c>
      <c r="T213" s="247" t="s">
        <v>93</v>
      </c>
      <c r="U213" s="247" t="s">
        <v>94</v>
      </c>
      <c r="V213" s="247"/>
      <c r="W213" s="247"/>
      <c r="X213" s="247" t="s">
        <v>51</v>
      </c>
      <c r="Y213" s="247" t="s">
        <v>51</v>
      </c>
      <c r="Z213" s="247" t="s">
        <v>51</v>
      </c>
      <c r="AA213" s="247" t="s">
        <v>51</v>
      </c>
      <c r="AB213" s="247"/>
      <c r="AC213" s="247"/>
      <c r="AD213" s="247">
        <v>15</v>
      </c>
      <c r="AE213" s="247">
        <v>3</v>
      </c>
      <c r="AF213" s="247" t="s">
        <v>93</v>
      </c>
      <c r="AG213" s="247" t="s">
        <v>94</v>
      </c>
      <c r="AH213" s="247"/>
      <c r="AI213" s="247"/>
      <c r="AJ213" s="247" t="s">
        <v>51</v>
      </c>
      <c r="AK213" s="247" t="s">
        <v>51</v>
      </c>
      <c r="AL213" s="247" t="s">
        <v>51</v>
      </c>
      <c r="AM213" s="247" t="s">
        <v>51</v>
      </c>
      <c r="AN213" s="247"/>
      <c r="AO213" s="247"/>
      <c r="AP213" s="247">
        <v>15</v>
      </c>
      <c r="AQ213" s="247">
        <v>3</v>
      </c>
      <c r="AR213" s="247"/>
      <c r="AS213" s="247"/>
      <c r="AT213" s="247"/>
      <c r="AU213" s="247"/>
      <c r="AV213" s="247"/>
      <c r="AW213" s="247"/>
      <c r="AX213" s="247" t="s">
        <v>93</v>
      </c>
      <c r="AY213" s="247" t="s">
        <v>94</v>
      </c>
      <c r="AZ213" s="247">
        <v>2</v>
      </c>
      <c r="BA213" s="247" t="s">
        <v>93</v>
      </c>
      <c r="BB213" s="247" t="s">
        <v>94</v>
      </c>
      <c r="BC213" s="247">
        <v>2</v>
      </c>
      <c r="BD213" s="247" t="s">
        <v>93</v>
      </c>
      <c r="BE213" s="247" t="s">
        <v>94</v>
      </c>
      <c r="BF213" s="247">
        <v>5</v>
      </c>
      <c r="BG213" s="247">
        <v>1</v>
      </c>
      <c r="BH213" s="247" t="s">
        <v>93</v>
      </c>
      <c r="BI213" s="247" t="s">
        <v>94</v>
      </c>
      <c r="BJ213" s="247">
        <v>5</v>
      </c>
      <c r="BK213" s="247">
        <v>1</v>
      </c>
      <c r="BL213" s="247" t="s">
        <v>52</v>
      </c>
    </row>
    <row r="214" spans="1:64" x14ac:dyDescent="0.3">
      <c r="A214" s="247" t="s">
        <v>95</v>
      </c>
      <c r="B214" s="247">
        <v>571</v>
      </c>
      <c r="C214" s="247" t="s">
        <v>2633</v>
      </c>
      <c r="D214" s="247">
        <v>3892</v>
      </c>
      <c r="E214" s="247" t="s">
        <v>2634</v>
      </c>
      <c r="F214" s="247" t="s">
        <v>2635</v>
      </c>
      <c r="G214" s="247">
        <v>10410</v>
      </c>
      <c r="H214" s="247" t="s">
        <v>2636</v>
      </c>
      <c r="I214" s="247" t="s">
        <v>67</v>
      </c>
      <c r="J214" s="247" t="s">
        <v>2637</v>
      </c>
      <c r="K214" s="247" t="s">
        <v>38771</v>
      </c>
      <c r="L214" s="247" t="s">
        <v>789</v>
      </c>
      <c r="M214" s="247" t="s">
        <v>400</v>
      </c>
      <c r="N214" s="247" t="s">
        <v>2638</v>
      </c>
      <c r="O214" s="247" t="s">
        <v>131</v>
      </c>
      <c r="P214" s="247"/>
      <c r="Q214" s="247"/>
      <c r="R214" s="247" t="s">
        <v>47</v>
      </c>
      <c r="S214" s="247" t="s">
        <v>48</v>
      </c>
      <c r="T214" s="247" t="s">
        <v>141</v>
      </c>
      <c r="U214" s="247" t="s">
        <v>142</v>
      </c>
      <c r="V214" s="247"/>
      <c r="W214" s="247"/>
      <c r="X214" s="247" t="s">
        <v>51</v>
      </c>
      <c r="Y214" s="247" t="s">
        <v>51</v>
      </c>
      <c r="Z214" s="247" t="s">
        <v>51</v>
      </c>
      <c r="AA214" s="247" t="s">
        <v>51</v>
      </c>
      <c r="AB214" s="247"/>
      <c r="AC214" s="247"/>
      <c r="AD214" s="247" t="s">
        <v>180</v>
      </c>
      <c r="AE214" s="247" t="s">
        <v>180</v>
      </c>
      <c r="AF214" s="247" t="s">
        <v>141</v>
      </c>
      <c r="AG214" s="247" t="s">
        <v>142</v>
      </c>
      <c r="AH214" s="247"/>
      <c r="AI214" s="247"/>
      <c r="AJ214" s="247" t="s">
        <v>51</v>
      </c>
      <c r="AK214" s="247" t="s">
        <v>51</v>
      </c>
      <c r="AL214" s="247" t="s">
        <v>51</v>
      </c>
      <c r="AM214" s="247" t="s">
        <v>51</v>
      </c>
      <c r="AN214" s="247"/>
      <c r="AO214" s="247"/>
      <c r="AP214" s="247" t="s">
        <v>180</v>
      </c>
      <c r="AQ214" s="247" t="s">
        <v>180</v>
      </c>
      <c r="AR214" s="247"/>
      <c r="AS214" s="247"/>
      <c r="AT214" s="247"/>
      <c r="AU214" s="247"/>
      <c r="AV214" s="247"/>
      <c r="AW214" s="247"/>
      <c r="AX214" s="247" t="s">
        <v>141</v>
      </c>
      <c r="AY214" s="247" t="s">
        <v>142</v>
      </c>
      <c r="AZ214" s="247" t="s">
        <v>51</v>
      </c>
      <c r="BA214" s="247" t="s">
        <v>141</v>
      </c>
      <c r="BB214" s="247" t="s">
        <v>142</v>
      </c>
      <c r="BC214" s="247" t="s">
        <v>51</v>
      </c>
      <c r="BD214" s="247" t="s">
        <v>141</v>
      </c>
      <c r="BE214" s="247" t="s">
        <v>142</v>
      </c>
      <c r="BF214" s="247" t="s">
        <v>51</v>
      </c>
      <c r="BG214" s="247" t="s">
        <v>51</v>
      </c>
      <c r="BH214" s="247" t="s">
        <v>141</v>
      </c>
      <c r="BI214" s="247" t="s">
        <v>142</v>
      </c>
      <c r="BJ214" s="247" t="s">
        <v>51</v>
      </c>
      <c r="BK214" s="247" t="s">
        <v>51</v>
      </c>
      <c r="BL214" s="247" t="s">
        <v>52</v>
      </c>
    </row>
    <row r="215" spans="1:64" x14ac:dyDescent="0.3">
      <c r="A215" s="247" t="s">
        <v>95</v>
      </c>
      <c r="B215" s="247">
        <v>571</v>
      </c>
      <c r="C215" s="247" t="s">
        <v>2633</v>
      </c>
      <c r="D215" s="247">
        <v>3892</v>
      </c>
      <c r="E215" s="247" t="s">
        <v>2634</v>
      </c>
      <c r="F215" s="247" t="s">
        <v>2635</v>
      </c>
      <c r="G215" s="247">
        <v>10410</v>
      </c>
      <c r="H215" s="247" t="s">
        <v>2636</v>
      </c>
      <c r="I215" s="247" t="s">
        <v>67</v>
      </c>
      <c r="J215" s="247" t="s">
        <v>2637</v>
      </c>
      <c r="K215" s="247" t="s">
        <v>38771</v>
      </c>
      <c r="L215" s="247" t="s">
        <v>789</v>
      </c>
      <c r="M215" s="247" t="s">
        <v>400</v>
      </c>
      <c r="N215" s="247" t="s">
        <v>2638</v>
      </c>
      <c r="O215" s="247" t="s">
        <v>131</v>
      </c>
      <c r="P215" s="247"/>
      <c r="Q215" s="247"/>
      <c r="R215" s="247" t="s">
        <v>47</v>
      </c>
      <c r="S215" s="247" t="s">
        <v>48</v>
      </c>
      <c r="T215" s="247" t="s">
        <v>345</v>
      </c>
      <c r="U215" s="247" t="s">
        <v>346</v>
      </c>
      <c r="V215" s="247"/>
      <c r="W215" s="247"/>
      <c r="X215" s="247" t="s">
        <v>51</v>
      </c>
      <c r="Y215" s="247" t="s">
        <v>51</v>
      </c>
      <c r="Z215" s="247" t="s">
        <v>51</v>
      </c>
      <c r="AA215" s="247" t="s">
        <v>51</v>
      </c>
      <c r="AB215" s="247"/>
      <c r="AC215" s="247"/>
      <c r="AD215" s="247" t="s">
        <v>180</v>
      </c>
      <c r="AE215" s="247" t="s">
        <v>180</v>
      </c>
      <c r="AF215" s="247" t="s">
        <v>345</v>
      </c>
      <c r="AG215" s="247" t="s">
        <v>346</v>
      </c>
      <c r="AH215" s="247"/>
      <c r="AI215" s="247"/>
      <c r="AJ215" s="247" t="s">
        <v>51</v>
      </c>
      <c r="AK215" s="247" t="s">
        <v>51</v>
      </c>
      <c r="AL215" s="247" t="s">
        <v>51</v>
      </c>
      <c r="AM215" s="247" t="s">
        <v>51</v>
      </c>
      <c r="AN215" s="247"/>
      <c r="AO215" s="247"/>
      <c r="AP215" s="247" t="s">
        <v>180</v>
      </c>
      <c r="AQ215" s="247" t="s">
        <v>180</v>
      </c>
      <c r="AR215" s="247"/>
      <c r="AS215" s="247"/>
      <c r="AT215" s="247"/>
      <c r="AU215" s="247"/>
      <c r="AV215" s="247"/>
      <c r="AW215" s="247"/>
      <c r="AX215" s="247" t="s">
        <v>345</v>
      </c>
      <c r="AY215" s="247" t="s">
        <v>346</v>
      </c>
      <c r="AZ215" s="247" t="s">
        <v>51</v>
      </c>
      <c r="BA215" s="247" t="s">
        <v>345</v>
      </c>
      <c r="BB215" s="247" t="s">
        <v>346</v>
      </c>
      <c r="BC215" s="247" t="s">
        <v>51</v>
      </c>
      <c r="BD215" s="247" t="s">
        <v>345</v>
      </c>
      <c r="BE215" s="247" t="s">
        <v>346</v>
      </c>
      <c r="BF215" s="247" t="s">
        <v>51</v>
      </c>
      <c r="BG215" s="247" t="s">
        <v>51</v>
      </c>
      <c r="BH215" s="247" t="s">
        <v>345</v>
      </c>
      <c r="BI215" s="247" t="s">
        <v>346</v>
      </c>
      <c r="BJ215" s="247" t="s">
        <v>51</v>
      </c>
      <c r="BK215" s="247" t="s">
        <v>51</v>
      </c>
      <c r="BL215" s="247" t="s">
        <v>52</v>
      </c>
    </row>
    <row r="216" spans="1:64" x14ac:dyDescent="0.3">
      <c r="A216" s="247" t="s">
        <v>95</v>
      </c>
      <c r="B216" s="247">
        <v>571</v>
      </c>
      <c r="C216" s="247" t="s">
        <v>2633</v>
      </c>
      <c r="D216" s="247">
        <v>3892</v>
      </c>
      <c r="E216" s="247" t="s">
        <v>2634</v>
      </c>
      <c r="F216" s="247" t="s">
        <v>2635</v>
      </c>
      <c r="G216" s="247">
        <v>10410</v>
      </c>
      <c r="H216" s="247" t="s">
        <v>2636</v>
      </c>
      <c r="I216" s="247" t="s">
        <v>67</v>
      </c>
      <c r="J216" s="247" t="s">
        <v>2637</v>
      </c>
      <c r="K216" s="247" t="s">
        <v>38771</v>
      </c>
      <c r="L216" s="247" t="s">
        <v>789</v>
      </c>
      <c r="M216" s="247" t="s">
        <v>400</v>
      </c>
      <c r="N216" s="247" t="s">
        <v>2638</v>
      </c>
      <c r="O216" s="247" t="s">
        <v>131</v>
      </c>
      <c r="P216" s="247"/>
      <c r="Q216" s="247"/>
      <c r="R216" s="247" t="s">
        <v>47</v>
      </c>
      <c r="S216" s="247" t="s">
        <v>48</v>
      </c>
      <c r="T216" s="247" t="s">
        <v>347</v>
      </c>
      <c r="U216" s="247" t="s">
        <v>348</v>
      </c>
      <c r="V216" s="247"/>
      <c r="W216" s="247"/>
      <c r="X216" s="247" t="s">
        <v>51</v>
      </c>
      <c r="Y216" s="247" t="s">
        <v>51</v>
      </c>
      <c r="Z216" s="247" t="s">
        <v>51</v>
      </c>
      <c r="AA216" s="247" t="s">
        <v>51</v>
      </c>
      <c r="AB216" s="247"/>
      <c r="AC216" s="247"/>
      <c r="AD216" s="247" t="s">
        <v>180</v>
      </c>
      <c r="AE216" s="247" t="s">
        <v>180</v>
      </c>
      <c r="AF216" s="247" t="s">
        <v>347</v>
      </c>
      <c r="AG216" s="247" t="s">
        <v>348</v>
      </c>
      <c r="AH216" s="247"/>
      <c r="AI216" s="247"/>
      <c r="AJ216" s="247" t="s">
        <v>51</v>
      </c>
      <c r="AK216" s="247" t="s">
        <v>51</v>
      </c>
      <c r="AL216" s="247" t="s">
        <v>51</v>
      </c>
      <c r="AM216" s="247" t="s">
        <v>51</v>
      </c>
      <c r="AN216" s="247"/>
      <c r="AO216" s="247"/>
      <c r="AP216" s="247" t="s">
        <v>180</v>
      </c>
      <c r="AQ216" s="247" t="s">
        <v>180</v>
      </c>
      <c r="AR216" s="247"/>
      <c r="AS216" s="247"/>
      <c r="AT216" s="247"/>
      <c r="AU216" s="247"/>
      <c r="AV216" s="247"/>
      <c r="AW216" s="247"/>
      <c r="AX216" s="247" t="s">
        <v>347</v>
      </c>
      <c r="AY216" s="247" t="s">
        <v>348</v>
      </c>
      <c r="AZ216" s="247" t="s">
        <v>51</v>
      </c>
      <c r="BA216" s="247" t="s">
        <v>347</v>
      </c>
      <c r="BB216" s="247" t="s">
        <v>348</v>
      </c>
      <c r="BC216" s="247" t="s">
        <v>51</v>
      </c>
      <c r="BD216" s="247" t="s">
        <v>347</v>
      </c>
      <c r="BE216" s="247" t="s">
        <v>348</v>
      </c>
      <c r="BF216" s="247" t="s">
        <v>51</v>
      </c>
      <c r="BG216" s="247" t="s">
        <v>51</v>
      </c>
      <c r="BH216" s="247" t="s">
        <v>347</v>
      </c>
      <c r="BI216" s="247" t="s">
        <v>348</v>
      </c>
      <c r="BJ216" s="247" t="s">
        <v>51</v>
      </c>
      <c r="BK216" s="247" t="s">
        <v>51</v>
      </c>
      <c r="BL216" s="247" t="s">
        <v>52</v>
      </c>
    </row>
    <row r="217" spans="1:64" x14ac:dyDescent="0.3">
      <c r="A217" s="247" t="s">
        <v>91</v>
      </c>
      <c r="B217" s="247">
        <v>576</v>
      </c>
      <c r="C217" s="247" t="s">
        <v>2377</v>
      </c>
      <c r="D217" s="247">
        <v>4391</v>
      </c>
      <c r="E217" s="247" t="s">
        <v>2378</v>
      </c>
      <c r="F217" s="247" t="s">
        <v>2379</v>
      </c>
      <c r="G217" s="247">
        <v>7000</v>
      </c>
      <c r="H217" s="247" t="s">
        <v>2380</v>
      </c>
      <c r="I217" s="247" t="s">
        <v>638</v>
      </c>
      <c r="J217" s="247" t="s">
        <v>2381</v>
      </c>
      <c r="K217" s="247" t="s">
        <v>38947</v>
      </c>
      <c r="L217" s="247" t="s">
        <v>2651</v>
      </c>
      <c r="M217" s="247" t="s">
        <v>2651</v>
      </c>
      <c r="N217" s="247" t="s">
        <v>45</v>
      </c>
      <c r="O217" s="247" t="s">
        <v>89</v>
      </c>
      <c r="P217" s="247"/>
      <c r="Q217" s="247"/>
      <c r="R217" s="247" t="s">
        <v>47</v>
      </c>
      <c r="S217" s="247" t="s">
        <v>48</v>
      </c>
      <c r="T217" s="247" t="s">
        <v>93</v>
      </c>
      <c r="U217" s="247" t="s">
        <v>94</v>
      </c>
      <c r="V217" s="247"/>
      <c r="W217" s="247"/>
      <c r="X217" s="247" t="s">
        <v>51</v>
      </c>
      <c r="Y217" s="247" t="s">
        <v>51</v>
      </c>
      <c r="Z217" s="247" t="s">
        <v>51</v>
      </c>
      <c r="AA217" s="247" t="s">
        <v>51</v>
      </c>
      <c r="AB217" s="247"/>
      <c r="AC217" s="247"/>
      <c r="AD217" s="247">
        <v>5</v>
      </c>
      <c r="AE217" s="247">
        <v>1</v>
      </c>
      <c r="AF217" s="247" t="s">
        <v>93</v>
      </c>
      <c r="AG217" s="247" t="s">
        <v>94</v>
      </c>
      <c r="AH217" s="247"/>
      <c r="AI217" s="247"/>
      <c r="AJ217" s="247" t="s">
        <v>51</v>
      </c>
      <c r="AK217" s="247" t="s">
        <v>51</v>
      </c>
      <c r="AL217" s="247" t="s">
        <v>51</v>
      </c>
      <c r="AM217" s="247" t="s">
        <v>51</v>
      </c>
      <c r="AN217" s="247"/>
      <c r="AO217" s="247"/>
      <c r="AP217" s="247">
        <v>15</v>
      </c>
      <c r="AQ217" s="247">
        <v>3</v>
      </c>
      <c r="AR217" s="247"/>
      <c r="AS217" s="247"/>
      <c r="AT217" s="247"/>
      <c r="AU217" s="247"/>
      <c r="AV217" s="247"/>
      <c r="AW217" s="247"/>
      <c r="AX217" s="247" t="s">
        <v>93</v>
      </c>
      <c r="AY217" s="247" t="s">
        <v>94</v>
      </c>
      <c r="AZ217" s="247">
        <v>2</v>
      </c>
      <c r="BA217" s="247" t="s">
        <v>93</v>
      </c>
      <c r="BB217" s="247" t="s">
        <v>94</v>
      </c>
      <c r="BC217" s="247">
        <v>2</v>
      </c>
      <c r="BD217" s="247" t="s">
        <v>93</v>
      </c>
      <c r="BE217" s="247" t="s">
        <v>94</v>
      </c>
      <c r="BF217" s="247">
        <v>5</v>
      </c>
      <c r="BG217" s="247">
        <v>1</v>
      </c>
      <c r="BH217" s="247" t="s">
        <v>93</v>
      </c>
      <c r="BI217" s="247" t="s">
        <v>94</v>
      </c>
      <c r="BJ217" s="247">
        <v>5</v>
      </c>
      <c r="BK217" s="247">
        <v>1</v>
      </c>
      <c r="BL217" s="247" t="s">
        <v>52</v>
      </c>
    </row>
    <row r="218" spans="1:64" x14ac:dyDescent="0.3">
      <c r="A218" s="247" t="s">
        <v>531</v>
      </c>
      <c r="B218" s="247">
        <v>640</v>
      </c>
      <c r="C218" s="247" t="s">
        <v>656</v>
      </c>
      <c r="D218" s="247">
        <v>1326</v>
      </c>
      <c r="E218" s="247" t="s">
        <v>657</v>
      </c>
      <c r="F218" s="247" t="s">
        <v>2863</v>
      </c>
      <c r="G218" s="247">
        <v>18071</v>
      </c>
      <c r="H218" s="247" t="s">
        <v>659</v>
      </c>
      <c r="I218" s="247" t="s">
        <v>84</v>
      </c>
      <c r="J218" s="247" t="s">
        <v>660</v>
      </c>
      <c r="K218" s="247" t="s">
        <v>38692</v>
      </c>
      <c r="L218" s="247"/>
      <c r="M218" s="247"/>
      <c r="N218" s="247"/>
      <c r="O218" s="247"/>
      <c r="P218" s="247"/>
      <c r="Q218" s="247"/>
      <c r="R218" s="247" t="s">
        <v>47</v>
      </c>
      <c r="S218" s="247" t="s">
        <v>48</v>
      </c>
      <c r="T218" s="247"/>
      <c r="U218" s="247"/>
      <c r="V218" s="247"/>
      <c r="W218" s="247"/>
      <c r="X218" s="247"/>
      <c r="Y218" s="247"/>
      <c r="Z218" s="247"/>
      <c r="AA218" s="247"/>
      <c r="AB218" s="247"/>
      <c r="AC218" s="247"/>
      <c r="AD218" s="247"/>
      <c r="AE218" s="247"/>
      <c r="AF218" s="247"/>
      <c r="AG218" s="247"/>
      <c r="AH218" s="247"/>
      <c r="AI218" s="247"/>
      <c r="AJ218" s="247"/>
      <c r="AK218" s="247"/>
      <c r="AL218" s="247"/>
      <c r="AM218" s="247"/>
      <c r="AN218" s="247"/>
      <c r="AO218" s="247"/>
      <c r="AP218" s="247"/>
      <c r="AQ218" s="247"/>
      <c r="AR218" s="247"/>
      <c r="AS218" s="247"/>
      <c r="AT218" s="247"/>
      <c r="AU218" s="247"/>
      <c r="AV218" s="247"/>
      <c r="AW218" s="247"/>
      <c r="AX218" s="247" t="s">
        <v>235</v>
      </c>
      <c r="AY218" s="247" t="s">
        <v>236</v>
      </c>
      <c r="AZ218" s="247">
        <v>2</v>
      </c>
      <c r="BA218" s="247" t="s">
        <v>235</v>
      </c>
      <c r="BB218" s="247" t="s">
        <v>236</v>
      </c>
      <c r="BC218" s="247">
        <v>2</v>
      </c>
      <c r="BD218" s="247"/>
      <c r="BE218" s="247"/>
      <c r="BF218" s="247"/>
      <c r="BG218" s="247"/>
      <c r="BH218" s="247"/>
      <c r="BI218" s="247"/>
      <c r="BJ218" s="247"/>
      <c r="BK218" s="247"/>
      <c r="BL218" s="247" t="s">
        <v>52</v>
      </c>
    </row>
    <row r="219" spans="1:64" x14ac:dyDescent="0.3">
      <c r="A219" s="247" t="s">
        <v>259</v>
      </c>
      <c r="B219" s="247">
        <v>781</v>
      </c>
      <c r="C219" s="247" t="s">
        <v>1053</v>
      </c>
      <c r="D219" s="247">
        <v>4673</v>
      </c>
      <c r="E219" s="247" t="s">
        <v>1054</v>
      </c>
      <c r="F219" s="247" t="s">
        <v>1055</v>
      </c>
      <c r="G219" s="247" t="s">
        <v>1056</v>
      </c>
      <c r="H219" s="247" t="s">
        <v>410</v>
      </c>
      <c r="I219" s="247" t="s">
        <v>214</v>
      </c>
      <c r="J219" s="247" t="s">
        <v>3275</v>
      </c>
      <c r="K219" s="247" t="s">
        <v>38804</v>
      </c>
      <c r="L219" s="247" t="s">
        <v>103</v>
      </c>
      <c r="M219" s="247" t="s">
        <v>44</v>
      </c>
      <c r="N219" s="247" t="s">
        <v>401</v>
      </c>
      <c r="O219" s="247" t="s">
        <v>115</v>
      </c>
      <c r="P219" s="247"/>
      <c r="Q219" s="247"/>
      <c r="R219" s="247" t="s">
        <v>3034</v>
      </c>
      <c r="S219" s="247" t="s">
        <v>48</v>
      </c>
      <c r="T219" s="247">
        <v>710</v>
      </c>
      <c r="U219" s="247" t="s">
        <v>269</v>
      </c>
      <c r="V219" s="247"/>
      <c r="W219" s="247"/>
      <c r="X219" s="247" t="s">
        <v>51</v>
      </c>
      <c r="Y219" s="247" t="s">
        <v>51</v>
      </c>
      <c r="Z219" s="247" t="s">
        <v>51</v>
      </c>
      <c r="AA219" s="247" t="s">
        <v>51</v>
      </c>
      <c r="AB219" s="247" t="s">
        <v>51</v>
      </c>
      <c r="AC219" s="247" t="s">
        <v>51</v>
      </c>
      <c r="AD219" s="247">
        <v>20</v>
      </c>
      <c r="AE219" s="247">
        <v>2</v>
      </c>
      <c r="AF219" s="247" t="s">
        <v>268</v>
      </c>
      <c r="AG219" s="247" t="s">
        <v>269</v>
      </c>
      <c r="AH219" s="247"/>
      <c r="AI219" s="247"/>
      <c r="AJ219" s="247" t="s">
        <v>51</v>
      </c>
      <c r="AK219" s="247" t="s">
        <v>51</v>
      </c>
      <c r="AL219" s="247" t="s">
        <v>51</v>
      </c>
      <c r="AM219" s="247" t="s">
        <v>51</v>
      </c>
      <c r="AN219" s="247" t="s">
        <v>51</v>
      </c>
      <c r="AO219" s="247" t="s">
        <v>51</v>
      </c>
      <c r="AP219" s="247">
        <v>20</v>
      </c>
      <c r="AQ219" s="247">
        <v>2</v>
      </c>
      <c r="AR219" s="247"/>
      <c r="AS219" s="247"/>
      <c r="AT219" s="247"/>
      <c r="AU219" s="247"/>
      <c r="AV219" s="247"/>
      <c r="AW219" s="247"/>
      <c r="AX219" s="247" t="s">
        <v>268</v>
      </c>
      <c r="AY219" s="247" t="s">
        <v>269</v>
      </c>
      <c r="AZ219" s="247">
        <v>1</v>
      </c>
      <c r="BA219" s="247" t="s">
        <v>268</v>
      </c>
      <c r="BB219" s="247" t="s">
        <v>269</v>
      </c>
      <c r="BC219" s="247">
        <v>1</v>
      </c>
      <c r="BD219" s="247" t="s">
        <v>268</v>
      </c>
      <c r="BE219" s="247" t="s">
        <v>269</v>
      </c>
      <c r="BF219" s="247">
        <v>5</v>
      </c>
      <c r="BG219" s="247">
        <v>1</v>
      </c>
      <c r="BH219" s="247" t="s">
        <v>268</v>
      </c>
      <c r="BI219" s="247" t="s">
        <v>269</v>
      </c>
      <c r="BJ219" s="247">
        <v>5</v>
      </c>
      <c r="BK219" s="247">
        <v>1</v>
      </c>
      <c r="BL219" s="247" t="s">
        <v>52</v>
      </c>
    </row>
    <row r="220" spans="1:64" x14ac:dyDescent="0.3">
      <c r="A220" s="247" t="s">
        <v>259</v>
      </c>
      <c r="B220" s="247">
        <v>781</v>
      </c>
      <c r="C220" s="247" t="s">
        <v>1053</v>
      </c>
      <c r="D220" s="247">
        <v>4673</v>
      </c>
      <c r="E220" s="247" t="s">
        <v>1054</v>
      </c>
      <c r="F220" s="247" t="s">
        <v>1055</v>
      </c>
      <c r="G220" s="247" t="s">
        <v>1056</v>
      </c>
      <c r="H220" s="247" t="s">
        <v>410</v>
      </c>
      <c r="I220" s="247" t="s">
        <v>214</v>
      </c>
      <c r="J220" s="247" t="s">
        <v>3275</v>
      </c>
      <c r="K220" s="247" t="s">
        <v>38804</v>
      </c>
      <c r="L220" s="247" t="s">
        <v>103</v>
      </c>
      <c r="M220" s="247" t="s">
        <v>44</v>
      </c>
      <c r="N220" s="247" t="s">
        <v>401</v>
      </c>
      <c r="O220" s="247" t="s">
        <v>115</v>
      </c>
      <c r="P220" s="247"/>
      <c r="Q220" s="247"/>
      <c r="R220" s="247" t="s">
        <v>3034</v>
      </c>
      <c r="S220" s="247" t="s">
        <v>48</v>
      </c>
      <c r="T220" s="247">
        <v>722</v>
      </c>
      <c r="U220" s="247" t="s">
        <v>2801</v>
      </c>
      <c r="V220" s="247"/>
      <c r="W220" s="247"/>
      <c r="X220" s="247" t="s">
        <v>51</v>
      </c>
      <c r="Y220" s="247" t="s">
        <v>51</v>
      </c>
      <c r="Z220" s="247" t="s">
        <v>51</v>
      </c>
      <c r="AA220" s="247" t="s">
        <v>51</v>
      </c>
      <c r="AB220" s="247" t="s">
        <v>51</v>
      </c>
      <c r="AC220" s="247" t="s">
        <v>51</v>
      </c>
      <c r="AD220" s="247">
        <v>20</v>
      </c>
      <c r="AE220" s="247">
        <v>2</v>
      </c>
      <c r="AF220" s="247" t="s">
        <v>2800</v>
      </c>
      <c r="AG220" s="247" t="s">
        <v>2801</v>
      </c>
      <c r="AH220" s="247"/>
      <c r="AI220" s="247"/>
      <c r="AJ220" s="247" t="s">
        <v>51</v>
      </c>
      <c r="AK220" s="247" t="s">
        <v>51</v>
      </c>
      <c r="AL220" s="247" t="s">
        <v>51</v>
      </c>
      <c r="AM220" s="247" t="s">
        <v>51</v>
      </c>
      <c r="AN220" s="247" t="s">
        <v>51</v>
      </c>
      <c r="AO220" s="247" t="s">
        <v>51</v>
      </c>
      <c r="AP220" s="247">
        <v>20</v>
      </c>
      <c r="AQ220" s="247">
        <v>2</v>
      </c>
      <c r="AR220" s="247"/>
      <c r="AS220" s="247"/>
      <c r="AT220" s="247"/>
      <c r="AU220" s="247"/>
      <c r="AV220" s="247"/>
      <c r="AW220" s="247"/>
      <c r="AX220" s="247" t="s">
        <v>2800</v>
      </c>
      <c r="AY220" s="247" t="s">
        <v>2801</v>
      </c>
      <c r="AZ220" s="247">
        <v>1</v>
      </c>
      <c r="BA220" s="247" t="s">
        <v>2800</v>
      </c>
      <c r="BB220" s="247" t="s">
        <v>2801</v>
      </c>
      <c r="BC220" s="247">
        <v>1</v>
      </c>
      <c r="BD220" s="247" t="s">
        <v>2800</v>
      </c>
      <c r="BE220" s="247" t="s">
        <v>2801</v>
      </c>
      <c r="BF220" s="247">
        <v>5</v>
      </c>
      <c r="BG220" s="247">
        <v>1</v>
      </c>
      <c r="BH220" s="247" t="s">
        <v>2800</v>
      </c>
      <c r="BI220" s="247" t="s">
        <v>2801</v>
      </c>
      <c r="BJ220" s="247">
        <v>5</v>
      </c>
      <c r="BK220" s="247">
        <v>1</v>
      </c>
      <c r="BL220" s="247" t="s">
        <v>52</v>
      </c>
    </row>
    <row r="221" spans="1:64" x14ac:dyDescent="0.3">
      <c r="A221" s="247" t="s">
        <v>77</v>
      </c>
      <c r="B221" s="247">
        <v>788</v>
      </c>
      <c r="C221" s="247" t="s">
        <v>1984</v>
      </c>
      <c r="D221" s="247">
        <v>4470</v>
      </c>
      <c r="E221" s="247" t="s">
        <v>31666</v>
      </c>
      <c r="F221" s="247" t="s">
        <v>3301</v>
      </c>
      <c r="G221" s="247">
        <v>8900</v>
      </c>
      <c r="H221" s="247" t="s">
        <v>3302</v>
      </c>
      <c r="I221" s="247" t="s">
        <v>1787</v>
      </c>
      <c r="J221" s="247" t="s">
        <v>3303</v>
      </c>
      <c r="K221" s="247" t="s">
        <v>38963</v>
      </c>
      <c r="L221" s="247" t="s">
        <v>44</v>
      </c>
      <c r="M221" s="247" t="s">
        <v>44</v>
      </c>
      <c r="N221" s="247" t="s">
        <v>69</v>
      </c>
      <c r="O221" s="247" t="s">
        <v>72</v>
      </c>
      <c r="P221" s="247"/>
      <c r="Q221" s="247"/>
      <c r="R221" s="247" t="s">
        <v>47</v>
      </c>
      <c r="S221" s="247" t="s">
        <v>48</v>
      </c>
      <c r="T221" s="247" t="s">
        <v>78</v>
      </c>
      <c r="U221" s="247" t="s">
        <v>1614</v>
      </c>
      <c r="V221" s="247"/>
      <c r="W221" s="247"/>
      <c r="X221" s="247" t="s">
        <v>51</v>
      </c>
      <c r="Y221" s="247" t="s">
        <v>51</v>
      </c>
      <c r="Z221" s="247" t="s">
        <v>51</v>
      </c>
      <c r="AA221" s="247" t="s">
        <v>51</v>
      </c>
      <c r="AB221" s="247" t="s">
        <v>51</v>
      </c>
      <c r="AC221" s="247" t="s">
        <v>51</v>
      </c>
      <c r="AD221" s="247">
        <v>20</v>
      </c>
      <c r="AE221" s="247">
        <v>2</v>
      </c>
      <c r="AF221" s="247" t="s">
        <v>78</v>
      </c>
      <c r="AG221" s="247" t="s">
        <v>1614</v>
      </c>
      <c r="AH221" s="247"/>
      <c r="AI221" s="247"/>
      <c r="AJ221" s="247" t="s">
        <v>51</v>
      </c>
      <c r="AK221" s="247" t="s">
        <v>51</v>
      </c>
      <c r="AL221" s="247" t="s">
        <v>51</v>
      </c>
      <c r="AM221" s="247" t="s">
        <v>51</v>
      </c>
      <c r="AN221" s="247" t="s">
        <v>51</v>
      </c>
      <c r="AO221" s="247" t="s">
        <v>51</v>
      </c>
      <c r="AP221" s="247">
        <v>20</v>
      </c>
      <c r="AQ221" s="247">
        <v>2</v>
      </c>
      <c r="AR221" s="247"/>
      <c r="AS221" s="247"/>
      <c r="AT221" s="247"/>
      <c r="AU221" s="247"/>
      <c r="AV221" s="247"/>
      <c r="AW221" s="247"/>
      <c r="AX221" s="247" t="s">
        <v>78</v>
      </c>
      <c r="AY221" s="247" t="s">
        <v>1614</v>
      </c>
      <c r="AZ221" s="247">
        <v>3</v>
      </c>
      <c r="BA221" s="247" t="s">
        <v>78</v>
      </c>
      <c r="BB221" s="247" t="s">
        <v>1614</v>
      </c>
      <c r="BC221" s="247">
        <v>3</v>
      </c>
      <c r="BD221" s="247" t="s">
        <v>78</v>
      </c>
      <c r="BE221" s="247" t="s">
        <v>1614</v>
      </c>
      <c r="BF221" s="247">
        <v>5</v>
      </c>
      <c r="BG221" s="247">
        <v>1</v>
      </c>
      <c r="BH221" s="247" t="s">
        <v>78</v>
      </c>
      <c r="BI221" s="247" t="s">
        <v>1614</v>
      </c>
      <c r="BJ221" s="247">
        <v>5</v>
      </c>
      <c r="BK221" s="247">
        <v>1</v>
      </c>
      <c r="BL221" s="247" t="s">
        <v>52</v>
      </c>
    </row>
    <row r="222" spans="1:64" x14ac:dyDescent="0.3">
      <c r="A222" s="247" t="s">
        <v>36</v>
      </c>
      <c r="B222" s="247">
        <v>818</v>
      </c>
      <c r="C222" s="247" t="s">
        <v>1267</v>
      </c>
      <c r="D222" s="247">
        <v>5363</v>
      </c>
      <c r="E222" s="247" t="s">
        <v>3405</v>
      </c>
      <c r="F222" s="247" t="s">
        <v>1269</v>
      </c>
      <c r="G222" s="247">
        <v>35040</v>
      </c>
      <c r="H222" s="247" t="s">
        <v>1270</v>
      </c>
      <c r="I222" s="247" t="s">
        <v>243</v>
      </c>
      <c r="J222" s="247" t="s">
        <v>3406</v>
      </c>
      <c r="K222" s="247" t="s">
        <v>39093</v>
      </c>
      <c r="L222" s="247" t="s">
        <v>103</v>
      </c>
      <c r="M222" s="247" t="s">
        <v>44</v>
      </c>
      <c r="N222" s="247" t="s">
        <v>3407</v>
      </c>
      <c r="O222" s="247" t="s">
        <v>3408</v>
      </c>
      <c r="P222" s="247"/>
      <c r="Q222" s="247"/>
      <c r="R222" s="247" t="s">
        <v>1847</v>
      </c>
      <c r="S222" s="247" t="s">
        <v>48</v>
      </c>
      <c r="T222" s="247" t="s">
        <v>233</v>
      </c>
      <c r="U222" s="247" t="s">
        <v>234</v>
      </c>
      <c r="V222" s="247"/>
      <c r="W222" s="247"/>
      <c r="X222" s="247"/>
      <c r="Y222" s="247"/>
      <c r="Z222" s="247" t="s">
        <v>51</v>
      </c>
      <c r="AA222" s="247" t="s">
        <v>51</v>
      </c>
      <c r="AB222" s="247" t="s">
        <v>51</v>
      </c>
      <c r="AC222" s="247" t="s">
        <v>51</v>
      </c>
      <c r="AD222" s="247">
        <v>10</v>
      </c>
      <c r="AE222" s="247">
        <v>2</v>
      </c>
      <c r="AF222" s="247" t="s">
        <v>3182</v>
      </c>
      <c r="AG222" s="247" t="s">
        <v>3183</v>
      </c>
      <c r="AH222" s="247"/>
      <c r="AI222" s="247"/>
      <c r="AJ222" s="247"/>
      <c r="AK222" s="247"/>
      <c r="AL222" s="247" t="s">
        <v>51</v>
      </c>
      <c r="AM222" s="247" t="s">
        <v>51</v>
      </c>
      <c r="AN222" s="247" t="s">
        <v>51</v>
      </c>
      <c r="AO222" s="247" t="s">
        <v>51</v>
      </c>
      <c r="AP222" s="247">
        <v>10</v>
      </c>
      <c r="AQ222" s="247">
        <v>2</v>
      </c>
      <c r="AR222" s="247"/>
      <c r="AS222" s="247"/>
      <c r="AT222" s="247"/>
      <c r="AU222" s="247"/>
      <c r="AV222" s="247"/>
      <c r="AW222" s="247"/>
      <c r="AX222" s="247" t="s">
        <v>3182</v>
      </c>
      <c r="AY222" s="247" t="s">
        <v>3183</v>
      </c>
      <c r="AZ222" s="247">
        <v>1</v>
      </c>
      <c r="BA222" s="247" t="s">
        <v>3182</v>
      </c>
      <c r="BB222" s="247" t="s">
        <v>3183</v>
      </c>
      <c r="BC222" s="247">
        <v>1</v>
      </c>
      <c r="BD222" s="247"/>
      <c r="BE222" s="247"/>
      <c r="BF222" s="247"/>
      <c r="BG222" s="247"/>
      <c r="BH222" s="247"/>
      <c r="BI222" s="247"/>
      <c r="BJ222" s="247"/>
      <c r="BK222" s="247"/>
      <c r="BL222" s="247" t="s">
        <v>52</v>
      </c>
    </row>
    <row r="223" spans="1:64" x14ac:dyDescent="0.3">
      <c r="A223" s="247" t="s">
        <v>158</v>
      </c>
      <c r="B223" s="247">
        <v>835</v>
      </c>
      <c r="C223" s="247" t="s">
        <v>1512</v>
      </c>
      <c r="D223" s="247">
        <v>3951</v>
      </c>
      <c r="E223" s="247" t="s">
        <v>1513</v>
      </c>
      <c r="F223" s="247" t="s">
        <v>3462</v>
      </c>
      <c r="G223" s="247" t="s">
        <v>3463</v>
      </c>
      <c r="H223" s="247" t="s">
        <v>1515</v>
      </c>
      <c r="I223" s="247" t="s">
        <v>455</v>
      </c>
      <c r="J223" s="247" t="s">
        <v>1516</v>
      </c>
      <c r="K223" s="247" t="s">
        <v>38910</v>
      </c>
      <c r="L223" s="247" t="s">
        <v>103</v>
      </c>
      <c r="M223" s="247" t="s">
        <v>44</v>
      </c>
      <c r="N223" s="247" t="s">
        <v>90</v>
      </c>
      <c r="O223" s="247" t="s">
        <v>92</v>
      </c>
      <c r="P223" s="247"/>
      <c r="Q223" s="247"/>
      <c r="R223" s="247" t="s">
        <v>1847</v>
      </c>
      <c r="S223" s="247" t="s">
        <v>48</v>
      </c>
      <c r="T223" s="247">
        <v>912</v>
      </c>
      <c r="U223" s="247" t="s">
        <v>166</v>
      </c>
      <c r="V223" s="247"/>
      <c r="W223" s="247"/>
      <c r="X223" s="247" t="s">
        <v>51</v>
      </c>
      <c r="Y223" s="247" t="s">
        <v>51</v>
      </c>
      <c r="Z223" s="247" t="s">
        <v>51</v>
      </c>
      <c r="AA223" s="247" t="s">
        <v>51</v>
      </c>
      <c r="AB223" s="247"/>
      <c r="AC223" s="247"/>
      <c r="AD223" s="247">
        <v>10</v>
      </c>
      <c r="AE223" s="247">
        <v>2</v>
      </c>
      <c r="AF223" s="247" t="s">
        <v>165</v>
      </c>
      <c r="AG223" s="247" t="s">
        <v>166</v>
      </c>
      <c r="AH223" s="247"/>
      <c r="AI223" s="247"/>
      <c r="AJ223" s="247" t="s">
        <v>51</v>
      </c>
      <c r="AK223" s="247" t="s">
        <v>51</v>
      </c>
      <c r="AL223" s="247" t="s">
        <v>51</v>
      </c>
      <c r="AM223" s="247" t="s">
        <v>51</v>
      </c>
      <c r="AN223" s="247"/>
      <c r="AO223" s="247"/>
      <c r="AP223" s="247">
        <v>10</v>
      </c>
      <c r="AQ223" s="247">
        <v>2</v>
      </c>
      <c r="AR223" s="247" t="s">
        <v>165</v>
      </c>
      <c r="AS223" s="247" t="s">
        <v>166</v>
      </c>
      <c r="AT223" s="247">
        <v>1</v>
      </c>
      <c r="AU223" s="247" t="s">
        <v>165</v>
      </c>
      <c r="AV223" s="247" t="s">
        <v>166</v>
      </c>
      <c r="AW223" s="247">
        <v>1</v>
      </c>
      <c r="AX223" s="247" t="s">
        <v>165</v>
      </c>
      <c r="AY223" s="247" t="s">
        <v>166</v>
      </c>
      <c r="AZ223" s="247">
        <v>1</v>
      </c>
      <c r="BA223" s="247" t="s">
        <v>165</v>
      </c>
      <c r="BB223" s="247" t="s">
        <v>166</v>
      </c>
      <c r="BC223" s="247">
        <v>1</v>
      </c>
      <c r="BD223" s="247" t="s">
        <v>165</v>
      </c>
      <c r="BE223" s="247" t="s">
        <v>166</v>
      </c>
      <c r="BF223" s="247">
        <v>5</v>
      </c>
      <c r="BG223" s="247">
        <v>1</v>
      </c>
      <c r="BH223" s="247" t="s">
        <v>165</v>
      </c>
      <c r="BI223" s="247" t="s">
        <v>166</v>
      </c>
      <c r="BJ223" s="247">
        <v>5</v>
      </c>
      <c r="BK223" s="247">
        <v>1</v>
      </c>
      <c r="BL223" s="247" t="s">
        <v>52</v>
      </c>
    </row>
    <row r="224" spans="1:64" x14ac:dyDescent="0.3">
      <c r="A224" s="247" t="s">
        <v>158</v>
      </c>
      <c r="B224" s="247">
        <v>844</v>
      </c>
      <c r="C224" s="247" t="s">
        <v>2843</v>
      </c>
      <c r="D224" s="247">
        <v>5177</v>
      </c>
      <c r="E224" s="247" t="s">
        <v>2844</v>
      </c>
      <c r="F224" s="247" t="s">
        <v>3505</v>
      </c>
      <c r="G224" s="247" t="s">
        <v>3506</v>
      </c>
      <c r="H224" s="247" t="s">
        <v>1123</v>
      </c>
      <c r="I224" s="247" t="s">
        <v>501</v>
      </c>
      <c r="J224" s="247" t="s">
        <v>3507</v>
      </c>
      <c r="K224" s="247" t="s">
        <v>3508</v>
      </c>
      <c r="L224" s="247" t="s">
        <v>44</v>
      </c>
      <c r="M224" s="247" t="s">
        <v>44</v>
      </c>
      <c r="N224" s="247" t="s">
        <v>246</v>
      </c>
      <c r="O224" s="247" t="s">
        <v>70</v>
      </c>
      <c r="P224" s="247"/>
      <c r="Q224" s="247"/>
      <c r="R224" s="247" t="s">
        <v>1847</v>
      </c>
      <c r="S224" s="247" t="s">
        <v>48</v>
      </c>
      <c r="T224" s="247" t="s">
        <v>165</v>
      </c>
      <c r="U224" s="247" t="s">
        <v>166</v>
      </c>
      <c r="V224" s="247"/>
      <c r="W224" s="247"/>
      <c r="X224" s="247" t="s">
        <v>51</v>
      </c>
      <c r="Y224" s="247" t="s">
        <v>51</v>
      </c>
      <c r="Z224" s="247" t="s">
        <v>51</v>
      </c>
      <c r="AA224" s="247" t="s">
        <v>51</v>
      </c>
      <c r="AB224" s="247"/>
      <c r="AC224" s="247"/>
      <c r="AD224" s="247">
        <v>20</v>
      </c>
      <c r="AE224" s="247">
        <v>2</v>
      </c>
      <c r="AF224" s="247"/>
      <c r="AG224" s="247"/>
      <c r="AH224" s="247"/>
      <c r="AI224" s="247"/>
      <c r="AJ224" s="247"/>
      <c r="AK224" s="247"/>
      <c r="AL224" s="247"/>
      <c r="AM224" s="247"/>
      <c r="AN224" s="247"/>
      <c r="AO224" s="247"/>
      <c r="AP224" s="247"/>
      <c r="AQ224" s="247"/>
      <c r="AR224" s="247"/>
      <c r="AS224" s="247"/>
      <c r="AT224" s="247"/>
      <c r="AU224" s="247" t="s">
        <v>165</v>
      </c>
      <c r="AV224" s="247" t="s">
        <v>166</v>
      </c>
      <c r="AW224" s="247">
        <v>2</v>
      </c>
      <c r="AX224" s="247" t="s">
        <v>165</v>
      </c>
      <c r="AY224" s="247" t="s">
        <v>166</v>
      </c>
      <c r="AZ224" s="247">
        <v>1</v>
      </c>
      <c r="BA224" s="247" t="s">
        <v>165</v>
      </c>
      <c r="BB224" s="247" t="s">
        <v>166</v>
      </c>
      <c r="BC224" s="247">
        <v>1</v>
      </c>
      <c r="BD224" s="247" t="s">
        <v>165</v>
      </c>
      <c r="BE224" s="247" t="s">
        <v>166</v>
      </c>
      <c r="BF224" s="247">
        <v>5</v>
      </c>
      <c r="BG224" s="247">
        <v>1</v>
      </c>
      <c r="BH224" s="247" t="s">
        <v>165</v>
      </c>
      <c r="BI224" s="247" t="s">
        <v>166</v>
      </c>
      <c r="BJ224" s="247">
        <v>5</v>
      </c>
      <c r="BK224" s="247">
        <v>1</v>
      </c>
      <c r="BL224" s="247" t="s">
        <v>52</v>
      </c>
    </row>
    <row r="225" spans="1:64" x14ac:dyDescent="0.3">
      <c r="A225" s="247" t="s">
        <v>95</v>
      </c>
      <c r="B225" s="247">
        <v>884</v>
      </c>
      <c r="C225" s="247" t="s">
        <v>3628</v>
      </c>
      <c r="D225" s="247">
        <v>5585</v>
      </c>
      <c r="E225" s="247" t="s">
        <v>3629</v>
      </c>
      <c r="F225" s="247" t="s">
        <v>3630</v>
      </c>
      <c r="G225" s="247" t="s">
        <v>3631</v>
      </c>
      <c r="H225" s="247" t="s">
        <v>3632</v>
      </c>
      <c r="I225" s="247" t="s">
        <v>3142</v>
      </c>
      <c r="J225" s="247" t="s">
        <v>3633</v>
      </c>
      <c r="K225" s="247" t="s">
        <v>3634</v>
      </c>
      <c r="L225" s="247" t="s">
        <v>44</v>
      </c>
      <c r="M225" s="247" t="s">
        <v>44</v>
      </c>
      <c r="N225" s="247" t="s">
        <v>3635</v>
      </c>
      <c r="O225" s="247" t="s">
        <v>3573</v>
      </c>
      <c r="P225" s="247"/>
      <c r="Q225" s="247"/>
      <c r="R225" s="247" t="s">
        <v>3414</v>
      </c>
      <c r="S225" s="247" t="s">
        <v>48</v>
      </c>
      <c r="T225" s="247" t="s">
        <v>93</v>
      </c>
      <c r="U225" s="247" t="s">
        <v>94</v>
      </c>
      <c r="V225" s="247"/>
      <c r="W225" s="247"/>
      <c r="X225" s="247" t="s">
        <v>51</v>
      </c>
      <c r="Y225" s="247" t="s">
        <v>51</v>
      </c>
      <c r="Z225" s="247" t="s">
        <v>51</v>
      </c>
      <c r="AA225" s="247" t="s">
        <v>51</v>
      </c>
      <c r="AB225" s="247"/>
      <c r="AC225" s="247"/>
      <c r="AD225" s="247">
        <v>6</v>
      </c>
      <c r="AE225" s="247">
        <v>1</v>
      </c>
      <c r="AF225" s="247" t="s">
        <v>93</v>
      </c>
      <c r="AG225" s="247" t="s">
        <v>94</v>
      </c>
      <c r="AH225" s="247"/>
      <c r="AI225" s="247"/>
      <c r="AJ225" s="247" t="s">
        <v>51</v>
      </c>
      <c r="AK225" s="247" t="s">
        <v>51</v>
      </c>
      <c r="AL225" s="247" t="s">
        <v>51</v>
      </c>
      <c r="AM225" s="247" t="s">
        <v>51</v>
      </c>
      <c r="AN225" s="247"/>
      <c r="AO225" s="247"/>
      <c r="AP225" s="247">
        <v>6</v>
      </c>
      <c r="AQ225" s="247">
        <v>1</v>
      </c>
      <c r="AR225" s="247"/>
      <c r="AS225" s="247"/>
      <c r="AT225" s="247"/>
      <c r="AU225" s="247"/>
      <c r="AV225" s="247"/>
      <c r="AW225" s="247"/>
      <c r="AX225" s="247" t="s">
        <v>93</v>
      </c>
      <c r="AY225" s="247" t="s">
        <v>94</v>
      </c>
      <c r="AZ225" s="247">
        <v>1</v>
      </c>
      <c r="BA225" s="247" t="s">
        <v>93</v>
      </c>
      <c r="BB225" s="247" t="s">
        <v>94</v>
      </c>
      <c r="BC225" s="247">
        <v>1</v>
      </c>
      <c r="BD225" s="247"/>
      <c r="BE225" s="247"/>
      <c r="BF225" s="247"/>
      <c r="BG225" s="247"/>
      <c r="BH225" s="247"/>
      <c r="BI225" s="247"/>
      <c r="BJ225" s="247"/>
      <c r="BK225" s="247"/>
      <c r="BL225" s="247" t="s">
        <v>52</v>
      </c>
    </row>
    <row r="226" spans="1:64" x14ac:dyDescent="0.3">
      <c r="A226" s="247" t="s">
        <v>95</v>
      </c>
      <c r="B226" s="247">
        <v>884</v>
      </c>
      <c r="C226" s="247" t="s">
        <v>3628</v>
      </c>
      <c r="D226" s="247">
        <v>5585</v>
      </c>
      <c r="E226" s="247" t="s">
        <v>3629</v>
      </c>
      <c r="F226" s="247" t="s">
        <v>3630</v>
      </c>
      <c r="G226" s="247" t="s">
        <v>3631</v>
      </c>
      <c r="H226" s="247" t="s">
        <v>3632</v>
      </c>
      <c r="I226" s="247" t="s">
        <v>3142</v>
      </c>
      <c r="J226" s="247" t="s">
        <v>3633</v>
      </c>
      <c r="K226" s="247" t="s">
        <v>3634</v>
      </c>
      <c r="L226" s="247" t="s">
        <v>44</v>
      </c>
      <c r="M226" s="247" t="s">
        <v>44</v>
      </c>
      <c r="N226" s="247" t="s">
        <v>3635</v>
      </c>
      <c r="O226" s="247" t="s">
        <v>3573</v>
      </c>
      <c r="P226" s="247"/>
      <c r="Q226" s="247"/>
      <c r="R226" s="247" t="s">
        <v>3414</v>
      </c>
      <c r="S226" s="247" t="s">
        <v>48</v>
      </c>
      <c r="T226" s="247" t="s">
        <v>345</v>
      </c>
      <c r="U226" s="247" t="s">
        <v>346</v>
      </c>
      <c r="V226" s="247"/>
      <c r="W226" s="247"/>
      <c r="X226" s="247" t="s">
        <v>51</v>
      </c>
      <c r="Y226" s="247" t="s">
        <v>51</v>
      </c>
      <c r="Z226" s="247" t="s">
        <v>51</v>
      </c>
      <c r="AA226" s="247" t="s">
        <v>51</v>
      </c>
      <c r="AB226" s="247"/>
      <c r="AC226" s="247"/>
      <c r="AD226" s="247">
        <v>6</v>
      </c>
      <c r="AE226" s="247">
        <v>1</v>
      </c>
      <c r="AF226" s="247" t="s">
        <v>345</v>
      </c>
      <c r="AG226" s="247" t="s">
        <v>1678</v>
      </c>
      <c r="AH226" s="247"/>
      <c r="AI226" s="247"/>
      <c r="AJ226" s="247" t="s">
        <v>51</v>
      </c>
      <c r="AK226" s="247" t="s">
        <v>51</v>
      </c>
      <c r="AL226" s="247" t="s">
        <v>51</v>
      </c>
      <c r="AM226" s="247" t="s">
        <v>51</v>
      </c>
      <c r="AN226" s="247"/>
      <c r="AO226" s="247"/>
      <c r="AP226" s="247">
        <v>6</v>
      </c>
      <c r="AQ226" s="247">
        <v>1</v>
      </c>
      <c r="AR226" s="247"/>
      <c r="AS226" s="247"/>
      <c r="AT226" s="247"/>
      <c r="AU226" s="247"/>
      <c r="AV226" s="247"/>
      <c r="AW226" s="247"/>
      <c r="AX226" s="247" t="s">
        <v>345</v>
      </c>
      <c r="AY226" s="247" t="s">
        <v>1678</v>
      </c>
      <c r="AZ226" s="247" t="s">
        <v>51</v>
      </c>
      <c r="BA226" s="247" t="s">
        <v>345</v>
      </c>
      <c r="BB226" s="247" t="s">
        <v>1678</v>
      </c>
      <c r="BC226" s="247" t="s">
        <v>51</v>
      </c>
      <c r="BD226" s="247"/>
      <c r="BE226" s="247"/>
      <c r="BF226" s="247"/>
      <c r="BG226" s="247"/>
      <c r="BH226" s="247"/>
      <c r="BI226" s="247"/>
      <c r="BJ226" s="247"/>
      <c r="BK226" s="247"/>
      <c r="BL226" s="247" t="s">
        <v>52</v>
      </c>
    </row>
    <row r="227" spans="1:64" x14ac:dyDescent="0.3">
      <c r="A227" s="247" t="s">
        <v>122</v>
      </c>
      <c r="B227" s="247">
        <v>891</v>
      </c>
      <c r="C227" s="247" t="s">
        <v>496</v>
      </c>
      <c r="D227" s="247">
        <v>5191</v>
      </c>
      <c r="E227" s="247" t="s">
        <v>497</v>
      </c>
      <c r="F227" s="247" t="s">
        <v>498</v>
      </c>
      <c r="G227" s="247">
        <v>4200</v>
      </c>
      <c r="H227" s="247" t="s">
        <v>500</v>
      </c>
      <c r="I227" s="247" t="s">
        <v>501</v>
      </c>
      <c r="J227" s="247" t="s">
        <v>3662</v>
      </c>
      <c r="K227" s="247" t="s">
        <v>39053</v>
      </c>
      <c r="L227" s="247" t="s">
        <v>3621</v>
      </c>
      <c r="M227" s="247" t="s">
        <v>722</v>
      </c>
      <c r="N227" s="247"/>
      <c r="O227" s="247"/>
      <c r="P227" s="247"/>
      <c r="Q227" s="247"/>
      <c r="R227" s="247" t="s">
        <v>1847</v>
      </c>
      <c r="S227" s="247" t="s">
        <v>48</v>
      </c>
      <c r="T227" s="247" t="s">
        <v>132</v>
      </c>
      <c r="U227" s="247" t="s">
        <v>133</v>
      </c>
      <c r="V227" s="247"/>
      <c r="W227" s="247"/>
      <c r="X227" s="247"/>
      <c r="Y227" s="247"/>
      <c r="Z227" s="247" t="s">
        <v>51</v>
      </c>
      <c r="AA227" s="247" t="s">
        <v>51</v>
      </c>
      <c r="AB227" s="247"/>
      <c r="AC227" s="247"/>
      <c r="AD227" s="247">
        <v>5</v>
      </c>
      <c r="AE227" s="247">
        <v>1</v>
      </c>
      <c r="AF227" s="247" t="s">
        <v>132</v>
      </c>
      <c r="AG227" s="247" t="s">
        <v>133</v>
      </c>
      <c r="AH227" s="247"/>
      <c r="AI227" s="247"/>
      <c r="AJ227" s="247"/>
      <c r="AK227" s="247"/>
      <c r="AL227" s="247" t="s">
        <v>51</v>
      </c>
      <c r="AM227" s="247" t="s">
        <v>51</v>
      </c>
      <c r="AN227" s="247"/>
      <c r="AO227" s="247"/>
      <c r="AP227" s="247">
        <v>5</v>
      </c>
      <c r="AQ227" s="247">
        <v>1</v>
      </c>
      <c r="AR227" s="247"/>
      <c r="AS227" s="247"/>
      <c r="AT227" s="247"/>
      <c r="AU227" s="247"/>
      <c r="AV227" s="247"/>
      <c r="AW227" s="247"/>
      <c r="AX227" s="247" t="s">
        <v>132</v>
      </c>
      <c r="AY227" s="247" t="s">
        <v>133</v>
      </c>
      <c r="AZ227" s="247">
        <v>1</v>
      </c>
      <c r="BA227" s="247" t="s">
        <v>132</v>
      </c>
      <c r="BB227" s="247" t="s">
        <v>133</v>
      </c>
      <c r="BC227" s="247">
        <v>1</v>
      </c>
      <c r="BD227" s="247"/>
      <c r="BE227" s="247"/>
      <c r="BF227" s="247"/>
      <c r="BG227" s="247"/>
      <c r="BH227" s="247"/>
      <c r="BI227" s="247"/>
      <c r="BJ227" s="247"/>
      <c r="BK227" s="247"/>
      <c r="BL227" s="247" t="s">
        <v>52</v>
      </c>
    </row>
    <row r="228" spans="1:64" x14ac:dyDescent="0.3">
      <c r="A228" s="247" t="s">
        <v>259</v>
      </c>
      <c r="B228" s="247">
        <v>915</v>
      </c>
      <c r="C228" s="247" t="s">
        <v>3744</v>
      </c>
      <c r="D228" s="247">
        <v>4319</v>
      </c>
      <c r="E228" s="247" t="s">
        <v>3745</v>
      </c>
      <c r="F228" s="247" t="s">
        <v>3746</v>
      </c>
      <c r="G228" s="247">
        <v>1124</v>
      </c>
      <c r="H228" s="247" t="s">
        <v>987</v>
      </c>
      <c r="I228" s="247" t="s">
        <v>514</v>
      </c>
      <c r="J228" s="247" t="s">
        <v>3747</v>
      </c>
      <c r="K228" s="247" t="s">
        <v>38944</v>
      </c>
      <c r="L228" s="247" t="s">
        <v>3748</v>
      </c>
      <c r="M228" s="247" t="s">
        <v>3749</v>
      </c>
      <c r="N228" s="247" t="s">
        <v>69</v>
      </c>
      <c r="O228" s="247" t="s">
        <v>70</v>
      </c>
      <c r="P228" s="247"/>
      <c r="Q228" s="247"/>
      <c r="R228" s="247" t="s">
        <v>47</v>
      </c>
      <c r="S228" s="247" t="s">
        <v>48</v>
      </c>
      <c r="T228" s="247"/>
      <c r="U228" s="247"/>
      <c r="V228" s="247"/>
      <c r="W228" s="247"/>
      <c r="X228" s="247" t="s">
        <v>51</v>
      </c>
      <c r="Y228" s="247" t="s">
        <v>51</v>
      </c>
      <c r="Z228" s="247" t="s">
        <v>51</v>
      </c>
      <c r="AA228" s="247" t="s">
        <v>51</v>
      </c>
      <c r="AB228" s="247" t="s">
        <v>51</v>
      </c>
      <c r="AC228" s="247" t="s">
        <v>51</v>
      </c>
      <c r="AD228" s="247">
        <v>20</v>
      </c>
      <c r="AE228" s="247">
        <v>2</v>
      </c>
      <c r="AF228" s="247">
        <v>213</v>
      </c>
      <c r="AG228" s="247" t="s">
        <v>3300</v>
      </c>
      <c r="AH228" s="247"/>
      <c r="AI228" s="247"/>
      <c r="AJ228" s="247" t="s">
        <v>51</v>
      </c>
      <c r="AK228" s="247" t="s">
        <v>51</v>
      </c>
      <c r="AL228" s="247" t="s">
        <v>51</v>
      </c>
      <c r="AM228" s="247" t="s">
        <v>51</v>
      </c>
      <c r="AN228" s="247" t="s">
        <v>51</v>
      </c>
      <c r="AO228" s="247" t="s">
        <v>51</v>
      </c>
      <c r="AP228" s="247">
        <v>20</v>
      </c>
      <c r="AQ228" s="247">
        <v>2</v>
      </c>
      <c r="AR228" s="247"/>
      <c r="AS228" s="247"/>
      <c r="AT228" s="247"/>
      <c r="AU228" s="247"/>
      <c r="AV228" s="247"/>
      <c r="AW228" s="247"/>
      <c r="AX228" s="247" t="s">
        <v>3750</v>
      </c>
      <c r="AY228" s="247" t="s">
        <v>3751</v>
      </c>
      <c r="AZ228" s="247">
        <v>1</v>
      </c>
      <c r="BA228" s="247" t="s">
        <v>3358</v>
      </c>
      <c r="BB228" s="247" t="s">
        <v>3300</v>
      </c>
      <c r="BC228" s="247">
        <v>1</v>
      </c>
      <c r="BD228" s="247" t="s">
        <v>3750</v>
      </c>
      <c r="BE228" s="247" t="s">
        <v>3751</v>
      </c>
      <c r="BF228" s="247">
        <v>5</v>
      </c>
      <c r="BG228" s="247">
        <v>1</v>
      </c>
      <c r="BH228" s="247" t="s">
        <v>3358</v>
      </c>
      <c r="BI228" s="247" t="s">
        <v>3300</v>
      </c>
      <c r="BJ228" s="247">
        <v>5</v>
      </c>
      <c r="BK228" s="247">
        <v>1</v>
      </c>
      <c r="BL228" s="247" t="s">
        <v>52</v>
      </c>
    </row>
    <row r="229" spans="1:64" x14ac:dyDescent="0.3">
      <c r="A229" s="247" t="s">
        <v>259</v>
      </c>
      <c r="B229" s="247">
        <v>915</v>
      </c>
      <c r="C229" s="247" t="s">
        <v>3744</v>
      </c>
      <c r="D229" s="247">
        <v>4319</v>
      </c>
      <c r="E229" s="247" t="s">
        <v>3745</v>
      </c>
      <c r="F229" s="247" t="s">
        <v>3746</v>
      </c>
      <c r="G229" s="247">
        <v>1124</v>
      </c>
      <c r="H229" s="247" t="s">
        <v>987</v>
      </c>
      <c r="I229" s="247" t="s">
        <v>514</v>
      </c>
      <c r="J229" s="247" t="s">
        <v>3747</v>
      </c>
      <c r="K229" s="247" t="s">
        <v>38944</v>
      </c>
      <c r="L229" s="247" t="s">
        <v>3748</v>
      </c>
      <c r="M229" s="247" t="s">
        <v>3749</v>
      </c>
      <c r="N229" s="247" t="s">
        <v>69</v>
      </c>
      <c r="O229" s="247" t="s">
        <v>70</v>
      </c>
      <c r="P229" s="247"/>
      <c r="Q229" s="247"/>
      <c r="R229" s="247" t="s">
        <v>47</v>
      </c>
      <c r="S229" s="247" t="s">
        <v>48</v>
      </c>
      <c r="T229" s="247" t="s">
        <v>3750</v>
      </c>
      <c r="U229" s="247" t="s">
        <v>3752</v>
      </c>
      <c r="V229" s="247"/>
      <c r="W229" s="247"/>
      <c r="X229" s="247" t="s">
        <v>51</v>
      </c>
      <c r="Y229" s="247" t="s">
        <v>51</v>
      </c>
      <c r="Z229" s="247" t="s">
        <v>51</v>
      </c>
      <c r="AA229" s="247" t="s">
        <v>51</v>
      </c>
      <c r="AB229" s="247" t="s">
        <v>51</v>
      </c>
      <c r="AC229" s="247" t="s">
        <v>51</v>
      </c>
      <c r="AD229" s="247">
        <v>20</v>
      </c>
      <c r="AE229" s="247">
        <v>2</v>
      </c>
      <c r="AF229" s="247" t="s">
        <v>3750</v>
      </c>
      <c r="AG229" s="247" t="s">
        <v>3751</v>
      </c>
      <c r="AH229" s="247"/>
      <c r="AI229" s="247"/>
      <c r="AJ229" s="247" t="s">
        <v>51</v>
      </c>
      <c r="AK229" s="247" t="s">
        <v>51</v>
      </c>
      <c r="AL229" s="247" t="s">
        <v>51</v>
      </c>
      <c r="AM229" s="247" t="s">
        <v>51</v>
      </c>
      <c r="AN229" s="247" t="s">
        <v>51</v>
      </c>
      <c r="AO229" s="247" t="s">
        <v>51</v>
      </c>
      <c r="AP229" s="247">
        <v>20</v>
      </c>
      <c r="AQ229" s="247">
        <v>2</v>
      </c>
      <c r="AR229" s="247"/>
      <c r="AS229" s="247"/>
      <c r="AT229" s="247"/>
      <c r="AU229" s="247"/>
      <c r="AV229" s="247"/>
      <c r="AW229" s="247"/>
      <c r="AX229" s="247"/>
      <c r="AY229" s="247"/>
      <c r="AZ229" s="247"/>
      <c r="BA229" s="247"/>
      <c r="BB229" s="247"/>
      <c r="BC229" s="247"/>
      <c r="BD229" s="247"/>
      <c r="BE229" s="247"/>
      <c r="BF229" s="247"/>
      <c r="BG229" s="247"/>
      <c r="BH229" s="247"/>
      <c r="BI229" s="247"/>
      <c r="BJ229" s="247"/>
      <c r="BK229" s="247"/>
      <c r="BL229" s="247" t="s">
        <v>52</v>
      </c>
    </row>
    <row r="230" spans="1:64" x14ac:dyDescent="0.3">
      <c r="A230" s="247" t="s">
        <v>143</v>
      </c>
      <c r="B230" s="247">
        <v>951</v>
      </c>
      <c r="C230" s="247" t="s">
        <v>2843</v>
      </c>
      <c r="D230" s="247">
        <v>5177</v>
      </c>
      <c r="E230" s="247" t="s">
        <v>2844</v>
      </c>
      <c r="F230" s="247" t="s">
        <v>2845</v>
      </c>
      <c r="G230" s="247" t="s">
        <v>3872</v>
      </c>
      <c r="H230" s="247" t="s">
        <v>1123</v>
      </c>
      <c r="I230" s="247" t="s">
        <v>501</v>
      </c>
      <c r="J230" s="247" t="s">
        <v>3310</v>
      </c>
      <c r="K230" s="247" t="s">
        <v>3508</v>
      </c>
      <c r="L230" s="247" t="s">
        <v>103</v>
      </c>
      <c r="M230" s="247" t="s">
        <v>44</v>
      </c>
      <c r="N230" s="247" t="s">
        <v>246</v>
      </c>
      <c r="O230" s="247" t="s">
        <v>70</v>
      </c>
      <c r="P230" s="247"/>
      <c r="Q230" s="247"/>
      <c r="R230" s="247" t="s">
        <v>3414</v>
      </c>
      <c r="S230" s="247" t="s">
        <v>48</v>
      </c>
      <c r="T230" s="247">
        <v>311</v>
      </c>
      <c r="U230" s="247" t="s">
        <v>258</v>
      </c>
      <c r="V230" s="247"/>
      <c r="W230" s="247"/>
      <c r="X230" s="247" t="s">
        <v>51</v>
      </c>
      <c r="Y230" s="247" t="s">
        <v>51</v>
      </c>
      <c r="Z230" s="247" t="s">
        <v>51</v>
      </c>
      <c r="AA230" s="247" t="s">
        <v>51</v>
      </c>
      <c r="AB230" s="247"/>
      <c r="AC230" s="247"/>
      <c r="AD230" s="247">
        <v>10</v>
      </c>
      <c r="AE230" s="247">
        <v>2</v>
      </c>
      <c r="AF230" s="247" t="s">
        <v>257</v>
      </c>
      <c r="AG230" s="247" t="s">
        <v>258</v>
      </c>
      <c r="AH230" s="247"/>
      <c r="AI230" s="247"/>
      <c r="AJ230" s="247" t="s">
        <v>51</v>
      </c>
      <c r="AK230" s="247" t="s">
        <v>51</v>
      </c>
      <c r="AL230" s="247" t="s">
        <v>51</v>
      </c>
      <c r="AM230" s="247" t="s">
        <v>51</v>
      </c>
      <c r="AN230" s="247"/>
      <c r="AO230" s="247"/>
      <c r="AP230" s="247">
        <v>10</v>
      </c>
      <c r="AQ230" s="247">
        <v>2</v>
      </c>
      <c r="AR230" s="247"/>
      <c r="AS230" s="247"/>
      <c r="AT230" s="247"/>
      <c r="AU230" s="247"/>
      <c r="AV230" s="247"/>
      <c r="AW230" s="247"/>
      <c r="AX230" s="247" t="s">
        <v>257</v>
      </c>
      <c r="AY230" s="247" t="s">
        <v>258</v>
      </c>
      <c r="AZ230" s="247">
        <v>2</v>
      </c>
      <c r="BA230" s="247" t="s">
        <v>257</v>
      </c>
      <c r="BB230" s="247" t="s">
        <v>258</v>
      </c>
      <c r="BC230" s="247">
        <v>2</v>
      </c>
      <c r="BD230" s="247" t="s">
        <v>257</v>
      </c>
      <c r="BE230" s="247" t="s">
        <v>258</v>
      </c>
      <c r="BF230" s="247">
        <v>10</v>
      </c>
      <c r="BG230" s="247">
        <v>2</v>
      </c>
      <c r="BH230" s="247" t="s">
        <v>257</v>
      </c>
      <c r="BI230" s="247" t="s">
        <v>258</v>
      </c>
      <c r="BJ230" s="247">
        <v>10</v>
      </c>
      <c r="BK230" s="247">
        <v>2</v>
      </c>
      <c r="BL230" s="247" t="s">
        <v>52</v>
      </c>
    </row>
    <row r="231" spans="1:64" x14ac:dyDescent="0.3">
      <c r="A231" s="247" t="s">
        <v>143</v>
      </c>
      <c r="B231" s="247">
        <v>951</v>
      </c>
      <c r="C231" s="247" t="s">
        <v>2843</v>
      </c>
      <c r="D231" s="247">
        <v>5177</v>
      </c>
      <c r="E231" s="247" t="s">
        <v>2844</v>
      </c>
      <c r="F231" s="247" t="s">
        <v>2845</v>
      </c>
      <c r="G231" s="247" t="s">
        <v>3872</v>
      </c>
      <c r="H231" s="247" t="s">
        <v>1123</v>
      </c>
      <c r="I231" s="247" t="s">
        <v>501</v>
      </c>
      <c r="J231" s="247" t="s">
        <v>3310</v>
      </c>
      <c r="K231" s="247" t="s">
        <v>3508</v>
      </c>
      <c r="L231" s="247" t="s">
        <v>103</v>
      </c>
      <c r="M231" s="247" t="s">
        <v>44</v>
      </c>
      <c r="N231" s="247" t="s">
        <v>246</v>
      </c>
      <c r="O231" s="247" t="s">
        <v>70</v>
      </c>
      <c r="P231" s="247"/>
      <c r="Q231" s="247"/>
      <c r="R231" s="247" t="s">
        <v>3414</v>
      </c>
      <c r="S231" s="247" t="s">
        <v>48</v>
      </c>
      <c r="T231" s="247">
        <v>410</v>
      </c>
      <c r="U231" s="247" t="s">
        <v>154</v>
      </c>
      <c r="V231" s="247"/>
      <c r="W231" s="247"/>
      <c r="X231" s="247" t="s">
        <v>51</v>
      </c>
      <c r="Y231" s="247" t="s">
        <v>51</v>
      </c>
      <c r="Z231" s="247" t="s">
        <v>51</v>
      </c>
      <c r="AA231" s="247" t="s">
        <v>51</v>
      </c>
      <c r="AB231" s="247"/>
      <c r="AC231" s="247"/>
      <c r="AD231" s="247" t="s">
        <v>180</v>
      </c>
      <c r="AE231" s="247" t="s">
        <v>180</v>
      </c>
      <c r="AF231" s="247" t="s">
        <v>153</v>
      </c>
      <c r="AG231" s="247" t="s">
        <v>154</v>
      </c>
      <c r="AH231" s="247"/>
      <c r="AI231" s="247"/>
      <c r="AJ231" s="247" t="s">
        <v>51</v>
      </c>
      <c r="AK231" s="247" t="s">
        <v>51</v>
      </c>
      <c r="AL231" s="247" t="s">
        <v>51</v>
      </c>
      <c r="AM231" s="247" t="s">
        <v>51</v>
      </c>
      <c r="AN231" s="247"/>
      <c r="AO231" s="247"/>
      <c r="AP231" s="247" t="s">
        <v>51</v>
      </c>
      <c r="AQ231" s="247" t="s">
        <v>51</v>
      </c>
      <c r="AR231" s="247"/>
      <c r="AS231" s="247"/>
      <c r="AT231" s="247"/>
      <c r="AU231" s="247"/>
      <c r="AV231" s="247"/>
      <c r="AW231" s="247"/>
      <c r="AX231" s="247" t="s">
        <v>153</v>
      </c>
      <c r="AY231" s="247" t="s">
        <v>154</v>
      </c>
      <c r="AZ231" s="247">
        <v>2</v>
      </c>
      <c r="BA231" s="247" t="s">
        <v>153</v>
      </c>
      <c r="BB231" s="247" t="s">
        <v>154</v>
      </c>
      <c r="BC231" s="247">
        <v>2</v>
      </c>
      <c r="BD231" s="247" t="s">
        <v>153</v>
      </c>
      <c r="BE231" s="247" t="s">
        <v>154</v>
      </c>
      <c r="BF231" s="247">
        <v>10</v>
      </c>
      <c r="BG231" s="247">
        <v>2</v>
      </c>
      <c r="BH231" s="247" t="s">
        <v>153</v>
      </c>
      <c r="BI231" s="247" t="s">
        <v>154</v>
      </c>
      <c r="BJ231" s="247">
        <v>10</v>
      </c>
      <c r="BK231" s="247">
        <v>2</v>
      </c>
      <c r="BL231" s="247" t="s">
        <v>52</v>
      </c>
    </row>
    <row r="232" spans="1:64" x14ac:dyDescent="0.3">
      <c r="A232" s="247" t="s">
        <v>62</v>
      </c>
      <c r="B232" s="247">
        <v>971</v>
      </c>
      <c r="C232" s="247" t="s">
        <v>2843</v>
      </c>
      <c r="D232" s="247">
        <v>5177</v>
      </c>
      <c r="E232" s="247" t="s">
        <v>2844</v>
      </c>
      <c r="F232" s="247" t="s">
        <v>3925</v>
      </c>
      <c r="G232" s="247" t="s">
        <v>3926</v>
      </c>
      <c r="H232" s="247" t="s">
        <v>1123</v>
      </c>
      <c r="I232" s="247" t="s">
        <v>501</v>
      </c>
      <c r="J232" s="247" t="s">
        <v>3310</v>
      </c>
      <c r="K232" s="247" t="s">
        <v>3508</v>
      </c>
      <c r="L232" s="247" t="s">
        <v>103</v>
      </c>
      <c r="M232" s="247" t="s">
        <v>44</v>
      </c>
      <c r="N232" s="247" t="s">
        <v>246</v>
      </c>
      <c r="O232" s="247" t="s">
        <v>70</v>
      </c>
      <c r="P232" s="247"/>
      <c r="Q232" s="247"/>
      <c r="R232" s="247" t="s">
        <v>3414</v>
      </c>
      <c r="S232" s="247" t="s">
        <v>48</v>
      </c>
      <c r="T232" s="247">
        <v>313</v>
      </c>
      <c r="U232" s="247" t="s">
        <v>662</v>
      </c>
      <c r="V232" s="247"/>
      <c r="W232" s="247"/>
      <c r="X232" s="247" t="s">
        <v>51</v>
      </c>
      <c r="Y232" s="247" t="s">
        <v>51</v>
      </c>
      <c r="Z232" s="247" t="s">
        <v>51</v>
      </c>
      <c r="AA232" s="247" t="s">
        <v>51</v>
      </c>
      <c r="AB232" s="247"/>
      <c r="AC232" s="247"/>
      <c r="AD232" s="247">
        <v>10</v>
      </c>
      <c r="AE232" s="247">
        <v>2</v>
      </c>
      <c r="AF232" s="247" t="s">
        <v>661</v>
      </c>
      <c r="AG232" s="247" t="s">
        <v>662</v>
      </c>
      <c r="AH232" s="247"/>
      <c r="AI232" s="247"/>
      <c r="AJ232" s="247" t="s">
        <v>51</v>
      </c>
      <c r="AK232" s="247" t="s">
        <v>51</v>
      </c>
      <c r="AL232" s="247" t="s">
        <v>51</v>
      </c>
      <c r="AM232" s="247" t="s">
        <v>51</v>
      </c>
      <c r="AN232" s="247"/>
      <c r="AO232" s="247"/>
      <c r="AP232" s="247">
        <v>10</v>
      </c>
      <c r="AQ232" s="247">
        <v>2</v>
      </c>
      <c r="AR232" s="247"/>
      <c r="AS232" s="247"/>
      <c r="AT232" s="247"/>
      <c r="AU232" s="247"/>
      <c r="AV232" s="247"/>
      <c r="AW232" s="247"/>
      <c r="AX232" s="247" t="s">
        <v>661</v>
      </c>
      <c r="AY232" s="247" t="s">
        <v>662</v>
      </c>
      <c r="AZ232" s="247">
        <v>2</v>
      </c>
      <c r="BA232" s="247" t="s">
        <v>661</v>
      </c>
      <c r="BB232" s="247" t="s">
        <v>662</v>
      </c>
      <c r="BC232" s="247">
        <v>2</v>
      </c>
      <c r="BD232" s="247" t="s">
        <v>661</v>
      </c>
      <c r="BE232" s="247" t="s">
        <v>662</v>
      </c>
      <c r="BF232" s="247">
        <v>10</v>
      </c>
      <c r="BG232" s="247">
        <v>2</v>
      </c>
      <c r="BH232" s="247" t="s">
        <v>661</v>
      </c>
      <c r="BI232" s="247" t="s">
        <v>662</v>
      </c>
      <c r="BJ232" s="247">
        <v>10</v>
      </c>
      <c r="BK232" s="247">
        <v>2</v>
      </c>
      <c r="BL232" s="247" t="s">
        <v>52</v>
      </c>
    </row>
    <row r="233" spans="1:64" x14ac:dyDescent="0.3">
      <c r="A233" s="247" t="s">
        <v>531</v>
      </c>
      <c r="B233" s="247">
        <v>973</v>
      </c>
      <c r="C233" s="247" t="s">
        <v>3951</v>
      </c>
      <c r="D233" s="247">
        <v>3867</v>
      </c>
      <c r="E233" s="247" t="s">
        <v>3952</v>
      </c>
      <c r="F233" s="247" t="s">
        <v>3953</v>
      </c>
      <c r="G233" s="247">
        <v>49000</v>
      </c>
      <c r="H233" s="247" t="s">
        <v>3954</v>
      </c>
      <c r="I233" s="247" t="s">
        <v>67</v>
      </c>
      <c r="J233" s="247" t="s">
        <v>3955</v>
      </c>
      <c r="K233" s="247" t="s">
        <v>3956</v>
      </c>
      <c r="L233" s="247" t="s">
        <v>231</v>
      </c>
      <c r="M233" s="247" t="s">
        <v>231</v>
      </c>
      <c r="N233" s="247"/>
      <c r="O233" s="247"/>
      <c r="P233" s="247"/>
      <c r="Q233" s="247"/>
      <c r="R233" s="247" t="s">
        <v>1847</v>
      </c>
      <c r="S233" s="247" t="s">
        <v>48</v>
      </c>
      <c r="T233" s="247"/>
      <c r="U233" s="247"/>
      <c r="V233" s="247"/>
      <c r="W233" s="247"/>
      <c r="X233" s="247"/>
      <c r="Y233" s="247"/>
      <c r="Z233" s="247"/>
      <c r="AA233" s="247"/>
      <c r="AB233" s="247"/>
      <c r="AC233" s="247"/>
      <c r="AD233" s="247"/>
      <c r="AE233" s="247"/>
      <c r="AF233" s="247" t="s">
        <v>357</v>
      </c>
      <c r="AG233" s="247" t="s">
        <v>358</v>
      </c>
      <c r="AH233" s="247"/>
      <c r="AI233" s="247"/>
      <c r="AJ233" s="247" t="s">
        <v>51</v>
      </c>
      <c r="AK233" s="247" t="s">
        <v>51</v>
      </c>
      <c r="AL233" s="247" t="s">
        <v>51</v>
      </c>
      <c r="AM233" s="247" t="s">
        <v>51</v>
      </c>
      <c r="AN233" s="247" t="s">
        <v>51</v>
      </c>
      <c r="AO233" s="247" t="s">
        <v>51</v>
      </c>
      <c r="AP233" s="247">
        <v>6</v>
      </c>
      <c r="AQ233" s="247">
        <v>2</v>
      </c>
      <c r="AR233" s="247"/>
      <c r="AS233" s="247"/>
      <c r="AT233" s="247"/>
      <c r="AU233" s="247"/>
      <c r="AV233" s="247"/>
      <c r="AW233" s="247"/>
      <c r="AX233" s="247"/>
      <c r="AY233" s="247"/>
      <c r="AZ233" s="247"/>
      <c r="BA233" s="247" t="s">
        <v>357</v>
      </c>
      <c r="BB233" s="247" t="s">
        <v>358</v>
      </c>
      <c r="BC233" s="247">
        <v>1</v>
      </c>
      <c r="BD233" s="247"/>
      <c r="BE233" s="247"/>
      <c r="BF233" s="247"/>
      <c r="BG233" s="247"/>
      <c r="BH233" s="247" t="s">
        <v>357</v>
      </c>
      <c r="BI233" s="247" t="s">
        <v>358</v>
      </c>
      <c r="BJ233" s="247">
        <v>5</v>
      </c>
      <c r="BK233" s="247">
        <v>1</v>
      </c>
      <c r="BL233" s="247" t="s">
        <v>52</v>
      </c>
    </row>
    <row r="234" spans="1:64" x14ac:dyDescent="0.3">
      <c r="A234" s="247" t="s">
        <v>36</v>
      </c>
      <c r="B234" s="247">
        <v>976</v>
      </c>
      <c r="C234" s="247" t="s">
        <v>472</v>
      </c>
      <c r="D234" s="247">
        <v>1980</v>
      </c>
      <c r="E234" s="247" t="s">
        <v>473</v>
      </c>
      <c r="F234" s="247" t="s">
        <v>474</v>
      </c>
      <c r="G234" s="247">
        <v>37008</v>
      </c>
      <c r="H234" s="247" t="s">
        <v>475</v>
      </c>
      <c r="I234" s="247" t="s">
        <v>84</v>
      </c>
      <c r="J234" s="247" t="s">
        <v>476</v>
      </c>
      <c r="K234" s="247" t="s">
        <v>38887</v>
      </c>
      <c r="L234" s="247" t="s">
        <v>112</v>
      </c>
      <c r="M234" s="247" t="s">
        <v>44</v>
      </c>
      <c r="N234" s="247" t="s">
        <v>88</v>
      </c>
      <c r="O234" s="247" t="s">
        <v>88</v>
      </c>
      <c r="P234" s="247"/>
      <c r="Q234" s="247"/>
      <c r="R234" s="247" t="s">
        <v>47</v>
      </c>
      <c r="S234" s="247" t="s">
        <v>48</v>
      </c>
      <c r="T234" s="247" t="s">
        <v>49</v>
      </c>
      <c r="U234" s="247" t="s">
        <v>50</v>
      </c>
      <c r="V234" s="247"/>
      <c r="W234" s="247"/>
      <c r="X234" s="247" t="s">
        <v>51</v>
      </c>
      <c r="Y234" s="247" t="s">
        <v>51</v>
      </c>
      <c r="Z234" s="247" t="s">
        <v>51</v>
      </c>
      <c r="AA234" s="247" t="s">
        <v>51</v>
      </c>
      <c r="AB234" s="247"/>
      <c r="AC234" s="247"/>
      <c r="AD234" s="247">
        <v>10</v>
      </c>
      <c r="AE234" s="247">
        <v>2</v>
      </c>
      <c r="AF234" s="247" t="s">
        <v>49</v>
      </c>
      <c r="AG234" s="247" t="s">
        <v>50</v>
      </c>
      <c r="AH234" s="247"/>
      <c r="AI234" s="247"/>
      <c r="AJ234" s="247" t="s">
        <v>51</v>
      </c>
      <c r="AK234" s="247" t="s">
        <v>51</v>
      </c>
      <c r="AL234" s="247" t="s">
        <v>51</v>
      </c>
      <c r="AM234" s="247" t="s">
        <v>51</v>
      </c>
      <c r="AN234" s="247"/>
      <c r="AO234" s="247"/>
      <c r="AP234" s="247">
        <v>10</v>
      </c>
      <c r="AQ234" s="247">
        <v>2</v>
      </c>
      <c r="AR234" s="247"/>
      <c r="AS234" s="247"/>
      <c r="AT234" s="247"/>
      <c r="AU234" s="247"/>
      <c r="AV234" s="247"/>
      <c r="AW234" s="247"/>
      <c r="AX234" s="247" t="s">
        <v>49</v>
      </c>
      <c r="AY234" s="247" t="s">
        <v>50</v>
      </c>
      <c r="AZ234" s="247">
        <v>2</v>
      </c>
      <c r="BA234" s="247" t="s">
        <v>49</v>
      </c>
      <c r="BB234" s="247" t="s">
        <v>50</v>
      </c>
      <c r="BC234" s="247">
        <v>2</v>
      </c>
      <c r="BD234" s="247"/>
      <c r="BE234" s="247"/>
      <c r="BF234" s="247"/>
      <c r="BG234" s="247"/>
      <c r="BH234" s="247"/>
      <c r="BI234" s="247"/>
      <c r="BJ234" s="247"/>
      <c r="BK234" s="247"/>
      <c r="BL234" s="247" t="s">
        <v>52</v>
      </c>
    </row>
    <row r="235" spans="1:64" x14ac:dyDescent="0.3">
      <c r="A235" s="247" t="s">
        <v>55932</v>
      </c>
      <c r="B235" s="247">
        <v>72</v>
      </c>
      <c r="C235" s="247" t="s">
        <v>553</v>
      </c>
      <c r="D235" s="247">
        <v>616</v>
      </c>
      <c r="E235" s="247" t="s">
        <v>554</v>
      </c>
      <c r="F235" s="247" t="s">
        <v>555</v>
      </c>
      <c r="G235" s="247">
        <v>55099</v>
      </c>
      <c r="H235" s="247" t="s">
        <v>556</v>
      </c>
      <c r="I235" s="247" t="s">
        <v>127</v>
      </c>
      <c r="J235" s="247" t="s">
        <v>557</v>
      </c>
      <c r="K235" s="247" t="s">
        <v>558</v>
      </c>
      <c r="L235" s="247" t="s">
        <v>129</v>
      </c>
      <c r="M235" s="247" t="s">
        <v>130</v>
      </c>
      <c r="N235" s="247" t="s">
        <v>88</v>
      </c>
      <c r="O235" s="247" t="s">
        <v>131</v>
      </c>
      <c r="P235" s="247"/>
      <c r="Q235" s="247"/>
      <c r="R235" s="247" t="s">
        <v>47</v>
      </c>
      <c r="S235" s="247" t="s">
        <v>59</v>
      </c>
      <c r="T235" s="247" t="s">
        <v>165</v>
      </c>
      <c r="U235" s="247" t="s">
        <v>166</v>
      </c>
      <c r="V235" s="247"/>
      <c r="W235" s="247"/>
      <c r="X235" s="247" t="s">
        <v>51</v>
      </c>
      <c r="Y235" s="247" t="s">
        <v>51</v>
      </c>
      <c r="Z235" s="247"/>
      <c r="AA235" s="247"/>
      <c r="AB235" s="247"/>
      <c r="AC235" s="247"/>
      <c r="AD235" s="247">
        <v>20</v>
      </c>
      <c r="AE235" s="247">
        <v>2</v>
      </c>
      <c r="AF235" s="247" t="s">
        <v>165</v>
      </c>
      <c r="AG235" s="247" t="s">
        <v>166</v>
      </c>
      <c r="AH235" s="247"/>
      <c r="AI235" s="247"/>
      <c r="AJ235" s="247" t="s">
        <v>51</v>
      </c>
      <c r="AK235" s="247" t="s">
        <v>51</v>
      </c>
      <c r="AL235" s="247"/>
      <c r="AM235" s="247"/>
      <c r="AN235" s="247"/>
      <c r="AO235" s="247"/>
      <c r="AP235" s="247">
        <v>20</v>
      </c>
      <c r="AQ235" s="247">
        <v>2</v>
      </c>
      <c r="AR235" s="247" t="s">
        <v>165</v>
      </c>
      <c r="AS235" s="247" t="s">
        <v>166</v>
      </c>
      <c r="AT235" s="247">
        <v>2</v>
      </c>
      <c r="AU235" s="247" t="s">
        <v>165</v>
      </c>
      <c r="AV235" s="247" t="s">
        <v>166</v>
      </c>
      <c r="AW235" s="247">
        <v>2</v>
      </c>
      <c r="AX235" s="247" t="s">
        <v>165</v>
      </c>
      <c r="AY235" s="247" t="s">
        <v>166</v>
      </c>
      <c r="AZ235" s="247">
        <v>1</v>
      </c>
      <c r="BA235" s="247" t="s">
        <v>165</v>
      </c>
      <c r="BB235" s="247" t="s">
        <v>166</v>
      </c>
      <c r="BC235" s="247">
        <v>1</v>
      </c>
      <c r="BD235" s="247" t="s">
        <v>165</v>
      </c>
      <c r="BE235" s="247" t="s">
        <v>166</v>
      </c>
      <c r="BF235" s="247">
        <v>5</v>
      </c>
      <c r="BG235" s="247">
        <v>1</v>
      </c>
      <c r="BH235" s="247" t="s">
        <v>165</v>
      </c>
      <c r="BI235" s="247" t="s">
        <v>166</v>
      </c>
      <c r="BJ235" s="247">
        <v>5</v>
      </c>
      <c r="BK235" s="247">
        <v>1</v>
      </c>
      <c r="BL235" s="247" t="s">
        <v>52</v>
      </c>
    </row>
    <row r="236" spans="1:64" x14ac:dyDescent="0.3">
      <c r="A236" s="247" t="s">
        <v>55933</v>
      </c>
      <c r="B236" s="247">
        <v>195</v>
      </c>
      <c r="C236" s="247" t="s">
        <v>1195</v>
      </c>
      <c r="D236" s="247">
        <v>3947</v>
      </c>
      <c r="E236" s="247" t="s">
        <v>1196</v>
      </c>
      <c r="F236" s="247" t="s">
        <v>1197</v>
      </c>
      <c r="G236" s="247">
        <v>7622</v>
      </c>
      <c r="H236" s="247" t="s">
        <v>1198</v>
      </c>
      <c r="I236" s="247" t="s">
        <v>455</v>
      </c>
      <c r="J236" s="247" t="s">
        <v>1199</v>
      </c>
      <c r="K236" s="247" t="s">
        <v>38781</v>
      </c>
      <c r="L236" s="247" t="s">
        <v>1200</v>
      </c>
      <c r="M236" s="247" t="s">
        <v>1200</v>
      </c>
      <c r="N236" s="247" t="s">
        <v>69</v>
      </c>
      <c r="O236" s="247" t="s">
        <v>70</v>
      </c>
      <c r="P236" s="247"/>
      <c r="Q236" s="247"/>
      <c r="R236" s="247" t="s">
        <v>47</v>
      </c>
      <c r="S236" s="247" t="s">
        <v>59</v>
      </c>
      <c r="T236" s="247" t="s">
        <v>714</v>
      </c>
      <c r="U236" s="247" t="s">
        <v>715</v>
      </c>
      <c r="V236" s="247"/>
      <c r="W236" s="247"/>
      <c r="X236" s="247" t="s">
        <v>51</v>
      </c>
      <c r="Y236" s="247" t="s">
        <v>51</v>
      </c>
      <c r="Z236" s="247" t="s">
        <v>51</v>
      </c>
      <c r="AA236" s="247" t="s">
        <v>51</v>
      </c>
      <c r="AB236" s="247" t="s">
        <v>51</v>
      </c>
      <c r="AC236" s="247" t="s">
        <v>51</v>
      </c>
      <c r="AD236" s="247">
        <v>10</v>
      </c>
      <c r="AE236" s="247">
        <v>1</v>
      </c>
      <c r="AF236" s="247" t="s">
        <v>714</v>
      </c>
      <c r="AG236" s="247" t="s">
        <v>715</v>
      </c>
      <c r="AH236" s="247"/>
      <c r="AI236" s="247"/>
      <c r="AJ236" s="247" t="s">
        <v>51</v>
      </c>
      <c r="AK236" s="247" t="s">
        <v>51</v>
      </c>
      <c r="AL236" s="247" t="s">
        <v>51</v>
      </c>
      <c r="AM236" s="247" t="s">
        <v>51</v>
      </c>
      <c r="AN236" s="247" t="s">
        <v>51</v>
      </c>
      <c r="AO236" s="247" t="s">
        <v>51</v>
      </c>
      <c r="AP236" s="247">
        <v>10</v>
      </c>
      <c r="AQ236" s="247">
        <v>1</v>
      </c>
      <c r="AR236" s="247"/>
      <c r="AS236" s="247"/>
      <c r="AT236" s="247"/>
      <c r="AU236" s="247"/>
      <c r="AV236" s="247"/>
      <c r="AW236" s="247"/>
      <c r="AX236" s="247"/>
      <c r="AY236" s="247"/>
      <c r="AZ236" s="247"/>
      <c r="BA236" s="247"/>
      <c r="BB236" s="247"/>
      <c r="BC236" s="247"/>
      <c r="BD236" s="247"/>
      <c r="BE236" s="247"/>
      <c r="BF236" s="247"/>
      <c r="BG236" s="247"/>
      <c r="BH236" s="247"/>
      <c r="BI236" s="247"/>
      <c r="BJ236" s="247"/>
      <c r="BK236" s="247"/>
      <c r="BL236" s="247" t="s">
        <v>52</v>
      </c>
    </row>
    <row r="237" spans="1:64" x14ac:dyDescent="0.3">
      <c r="A237" s="247" t="s">
        <v>55932</v>
      </c>
      <c r="B237" s="247">
        <v>399</v>
      </c>
      <c r="C237" s="247" t="s">
        <v>936</v>
      </c>
      <c r="D237" s="247">
        <v>415</v>
      </c>
      <c r="E237" s="247" t="s">
        <v>937</v>
      </c>
      <c r="F237" s="247" t="s">
        <v>938</v>
      </c>
      <c r="G237" s="247">
        <v>40204</v>
      </c>
      <c r="H237" s="247" t="s">
        <v>939</v>
      </c>
      <c r="I237" s="247" t="s">
        <v>127</v>
      </c>
      <c r="J237" s="247" t="s">
        <v>940</v>
      </c>
      <c r="K237" s="247" t="s">
        <v>38642</v>
      </c>
      <c r="L237" s="247" t="s">
        <v>129</v>
      </c>
      <c r="M237" s="247" t="s">
        <v>130</v>
      </c>
      <c r="N237" s="247" t="s">
        <v>88</v>
      </c>
      <c r="O237" s="247" t="s">
        <v>131</v>
      </c>
      <c r="P237" s="247" t="s">
        <v>71</v>
      </c>
      <c r="Q237" s="247" t="s">
        <v>70</v>
      </c>
      <c r="R237" s="247" t="s">
        <v>47</v>
      </c>
      <c r="S237" s="247" t="s">
        <v>59</v>
      </c>
      <c r="T237" s="247" t="s">
        <v>165</v>
      </c>
      <c r="U237" s="247" t="s">
        <v>166</v>
      </c>
      <c r="V237" s="247"/>
      <c r="W237" s="247"/>
      <c r="X237" s="247" t="s">
        <v>51</v>
      </c>
      <c r="Y237" s="247" t="s">
        <v>51</v>
      </c>
      <c r="Z237" s="247" t="s">
        <v>51</v>
      </c>
      <c r="AA237" s="247" t="s">
        <v>51</v>
      </c>
      <c r="AB237" s="247"/>
      <c r="AC237" s="247"/>
      <c r="AD237" s="247">
        <v>20</v>
      </c>
      <c r="AE237" s="247">
        <v>2</v>
      </c>
      <c r="AF237" s="247" t="s">
        <v>165</v>
      </c>
      <c r="AG237" s="247" t="s">
        <v>166</v>
      </c>
      <c r="AH237" s="247"/>
      <c r="AI237" s="247"/>
      <c r="AJ237" s="247" t="s">
        <v>51</v>
      </c>
      <c r="AK237" s="247" t="s">
        <v>51</v>
      </c>
      <c r="AL237" s="247" t="s">
        <v>51</v>
      </c>
      <c r="AM237" s="247" t="s">
        <v>51</v>
      </c>
      <c r="AN237" s="247"/>
      <c r="AO237" s="247"/>
      <c r="AP237" s="247">
        <v>20</v>
      </c>
      <c r="AQ237" s="247">
        <v>2</v>
      </c>
      <c r="AR237" s="247" t="s">
        <v>165</v>
      </c>
      <c r="AS237" s="247" t="s">
        <v>166</v>
      </c>
      <c r="AT237" s="247">
        <v>2</v>
      </c>
      <c r="AU237" s="247" t="s">
        <v>165</v>
      </c>
      <c r="AV237" s="247" t="s">
        <v>166</v>
      </c>
      <c r="AW237" s="247">
        <v>2</v>
      </c>
      <c r="AX237" s="247" t="s">
        <v>165</v>
      </c>
      <c r="AY237" s="247" t="s">
        <v>166</v>
      </c>
      <c r="AZ237" s="247">
        <v>1</v>
      </c>
      <c r="BA237" s="247" t="s">
        <v>165</v>
      </c>
      <c r="BB237" s="247" t="s">
        <v>166</v>
      </c>
      <c r="BC237" s="247">
        <v>1</v>
      </c>
      <c r="BD237" s="247" t="s">
        <v>165</v>
      </c>
      <c r="BE237" s="247" t="s">
        <v>166</v>
      </c>
      <c r="BF237" s="247">
        <v>5</v>
      </c>
      <c r="BG237" s="247">
        <v>1</v>
      </c>
      <c r="BH237" s="247" t="s">
        <v>165</v>
      </c>
      <c r="BI237" s="247" t="s">
        <v>166</v>
      </c>
      <c r="BJ237" s="247">
        <v>5</v>
      </c>
      <c r="BK237" s="247">
        <v>1</v>
      </c>
      <c r="BL237" s="247" t="s">
        <v>52</v>
      </c>
    </row>
    <row r="238" spans="1:64" x14ac:dyDescent="0.3">
      <c r="A238" s="247" t="s">
        <v>62</v>
      </c>
      <c r="B238" s="247">
        <v>313</v>
      </c>
      <c r="C238" s="247" t="s">
        <v>1660</v>
      </c>
      <c r="D238" s="247">
        <v>5006</v>
      </c>
      <c r="E238" s="247" t="s">
        <v>1661</v>
      </c>
      <c r="F238" s="247" t="s">
        <v>1662</v>
      </c>
      <c r="G238" s="247">
        <v>300006</v>
      </c>
      <c r="H238" s="247" t="s">
        <v>250</v>
      </c>
      <c r="I238" s="247" t="s">
        <v>251</v>
      </c>
      <c r="J238" s="247" t="s">
        <v>1663</v>
      </c>
      <c r="K238" s="247" t="s">
        <v>38817</v>
      </c>
      <c r="L238" s="247" t="s">
        <v>1664</v>
      </c>
      <c r="M238" s="247" t="s">
        <v>1665</v>
      </c>
      <c r="N238" s="247" t="s">
        <v>246</v>
      </c>
      <c r="O238" s="247" t="s">
        <v>179</v>
      </c>
      <c r="P238" s="247"/>
      <c r="Q238" s="247"/>
      <c r="R238" s="247" t="s">
        <v>47</v>
      </c>
      <c r="S238" s="247" t="s">
        <v>59</v>
      </c>
      <c r="T238" s="247" t="s">
        <v>75</v>
      </c>
      <c r="U238" s="247" t="s">
        <v>76</v>
      </c>
      <c r="V238" s="247"/>
      <c r="W238" s="247"/>
      <c r="X238" s="247" t="s">
        <v>51</v>
      </c>
      <c r="Y238" s="247" t="s">
        <v>51</v>
      </c>
      <c r="Z238" s="247" t="s">
        <v>51</v>
      </c>
      <c r="AA238" s="247" t="s">
        <v>51</v>
      </c>
      <c r="AB238" s="247"/>
      <c r="AC238" s="247"/>
      <c r="AD238" s="247">
        <v>12</v>
      </c>
      <c r="AE238" s="247">
        <v>2</v>
      </c>
      <c r="AF238" s="247" t="s">
        <v>75</v>
      </c>
      <c r="AG238" s="247" t="s">
        <v>76</v>
      </c>
      <c r="AH238" s="247"/>
      <c r="AI238" s="247"/>
      <c r="AJ238" s="247" t="s">
        <v>51</v>
      </c>
      <c r="AK238" s="247" t="s">
        <v>51</v>
      </c>
      <c r="AL238" s="247" t="s">
        <v>51</v>
      </c>
      <c r="AM238" s="247" t="s">
        <v>51</v>
      </c>
      <c r="AN238" s="247"/>
      <c r="AO238" s="247"/>
      <c r="AP238" s="247">
        <v>12</v>
      </c>
      <c r="AQ238" s="247">
        <v>2</v>
      </c>
      <c r="AR238" s="247"/>
      <c r="AS238" s="247"/>
      <c r="AT238" s="247"/>
      <c r="AU238" s="247"/>
      <c r="AV238" s="247"/>
      <c r="AW238" s="247" t="s">
        <v>75</v>
      </c>
      <c r="AX238" s="247" t="s">
        <v>76</v>
      </c>
      <c r="AY238" s="247">
        <v>1</v>
      </c>
      <c r="AZ238" s="247" t="s">
        <v>75</v>
      </c>
      <c r="BA238" s="247" t="s">
        <v>76</v>
      </c>
      <c r="BB238" s="247">
        <v>1</v>
      </c>
      <c r="BC238" s="247"/>
      <c r="BD238" s="247"/>
      <c r="BE238" s="247"/>
      <c r="BF238" s="247"/>
      <c r="BG238" s="247"/>
      <c r="BH238" s="247"/>
      <c r="BI238" s="247"/>
      <c r="BJ238" s="247"/>
      <c r="BK238" s="247" t="s">
        <v>52</v>
      </c>
      <c r="BL238" s="247"/>
    </row>
    <row r="239" spans="1:64" x14ac:dyDescent="0.3">
      <c r="A239" s="247"/>
      <c r="B239" s="247"/>
      <c r="C239" s="247"/>
      <c r="D239" s="247"/>
      <c r="E239" s="247"/>
      <c r="F239" s="247"/>
      <c r="G239" s="247"/>
      <c r="H239" s="247"/>
      <c r="I239" s="247"/>
      <c r="J239" s="247"/>
      <c r="K239" s="247"/>
      <c r="L239" s="247"/>
      <c r="M239" s="247"/>
      <c r="N239" s="247"/>
      <c r="O239" s="247"/>
      <c r="P239" s="247"/>
      <c r="Q239" s="247"/>
      <c r="R239" s="247"/>
      <c r="S239" s="247"/>
      <c r="T239" s="247"/>
      <c r="U239" s="247"/>
      <c r="V239" s="247"/>
      <c r="W239" s="247"/>
      <c r="X239" s="247"/>
      <c r="Y239" s="247"/>
      <c r="Z239" s="247"/>
      <c r="AA239" s="247"/>
      <c r="AB239" s="247"/>
      <c r="AC239" s="247"/>
      <c r="AD239" s="247"/>
      <c r="AE239" s="247"/>
      <c r="AF239" s="247"/>
      <c r="AG239" s="247"/>
      <c r="AH239" s="247"/>
      <c r="AI239" s="247"/>
      <c r="AJ239" s="247"/>
      <c r="AK239" s="247"/>
      <c r="AL239" s="247"/>
      <c r="AM239" s="247"/>
      <c r="AN239" s="247"/>
      <c r="AO239" s="247"/>
      <c r="AP239" s="247"/>
      <c r="AQ239" s="247"/>
      <c r="AR239" s="247"/>
      <c r="AS239" s="247"/>
      <c r="AT239" s="247"/>
      <c r="AU239" s="247"/>
      <c r="AV239" s="247"/>
      <c r="AW239" s="247"/>
      <c r="AX239" s="247"/>
      <c r="AY239" s="247"/>
      <c r="AZ239" s="247"/>
      <c r="BA239" s="247"/>
      <c r="BB239" s="247"/>
      <c r="BC239" s="247"/>
      <c r="BD239" s="247"/>
      <c r="BE239" s="247"/>
      <c r="BF239" s="247"/>
      <c r="BG239" s="247"/>
      <c r="BH239" s="247"/>
      <c r="BI239" s="247"/>
      <c r="BJ239" s="247"/>
      <c r="BK239" s="247"/>
      <c r="BL239" s="247"/>
    </row>
    <row r="240" spans="1:64" x14ac:dyDescent="0.3">
      <c r="A240" s="247"/>
      <c r="B240" s="247"/>
      <c r="C240" s="247"/>
      <c r="D240" s="247"/>
      <c r="E240" s="247"/>
      <c r="F240" s="247"/>
      <c r="G240" s="247"/>
      <c r="H240" s="247"/>
      <c r="I240" s="247"/>
      <c r="J240" s="247"/>
      <c r="K240" s="247"/>
      <c r="L240" s="247"/>
      <c r="M240" s="247"/>
      <c r="N240" s="247"/>
      <c r="O240" s="247"/>
      <c r="P240" s="247"/>
      <c r="Q240" s="247"/>
      <c r="R240" s="247"/>
      <c r="S240" s="247"/>
      <c r="T240" s="247"/>
      <c r="U240" s="247"/>
      <c r="V240" s="247"/>
      <c r="W240" s="247"/>
      <c r="X240" s="247"/>
      <c r="Y240" s="247"/>
      <c r="Z240" s="247"/>
      <c r="AA240" s="247"/>
      <c r="AB240" s="247"/>
      <c r="AC240" s="247"/>
      <c r="AD240" s="247"/>
      <c r="AE240" s="247"/>
      <c r="AF240" s="247"/>
      <c r="AG240" s="247"/>
      <c r="AH240" s="247"/>
      <c r="AI240" s="247"/>
      <c r="AJ240" s="247"/>
      <c r="AK240" s="247"/>
      <c r="AL240" s="247"/>
      <c r="AM240" s="247"/>
      <c r="AN240" s="247"/>
      <c r="AO240" s="247"/>
      <c r="AP240" s="247"/>
      <c r="AQ240" s="247"/>
      <c r="AR240" s="247"/>
      <c r="AS240" s="247"/>
      <c r="AT240" s="247"/>
      <c r="AU240" s="247"/>
      <c r="AV240" s="247"/>
      <c r="AW240" s="247"/>
      <c r="AX240" s="247"/>
      <c r="AY240" s="247"/>
      <c r="AZ240" s="247"/>
      <c r="BA240" s="247"/>
      <c r="BB240" s="247"/>
      <c r="BC240" s="247"/>
      <c r="BD240" s="247"/>
      <c r="BE240" s="247"/>
      <c r="BF240" s="247"/>
      <c r="BG240" s="247"/>
      <c r="BH240" s="247"/>
      <c r="BI240" s="247"/>
      <c r="BJ240" s="247"/>
      <c r="BK240" s="247"/>
      <c r="BL240" s="247"/>
    </row>
    <row r="241" spans="1:64" x14ac:dyDescent="0.3">
      <c r="A241" s="247"/>
      <c r="B241" s="247"/>
      <c r="C241" s="247"/>
      <c r="D241" s="247"/>
      <c r="E241" s="247"/>
      <c r="F241" s="247"/>
      <c r="G241" s="247"/>
      <c r="H241" s="247"/>
      <c r="I241" s="247"/>
      <c r="J241" s="247"/>
      <c r="K241" s="247"/>
      <c r="L241" s="247"/>
      <c r="M241" s="247"/>
      <c r="N241" s="247"/>
      <c r="O241" s="247"/>
      <c r="P241" s="247"/>
      <c r="Q241" s="247"/>
      <c r="R241" s="247"/>
      <c r="S241" s="247"/>
      <c r="T241" s="247"/>
      <c r="U241" s="247"/>
      <c r="V241" s="247"/>
      <c r="W241" s="247"/>
      <c r="X241" s="247"/>
      <c r="Y241" s="247"/>
      <c r="Z241" s="247"/>
      <c r="AA241" s="247"/>
      <c r="AB241" s="247"/>
      <c r="AC241" s="247"/>
      <c r="AD241" s="247"/>
      <c r="AE241" s="247"/>
      <c r="AF241" s="247"/>
      <c r="AG241" s="247"/>
      <c r="AH241" s="247"/>
      <c r="AI241" s="247"/>
      <c r="AJ241" s="247"/>
      <c r="AK241" s="247"/>
      <c r="AL241" s="247"/>
      <c r="AM241" s="247"/>
      <c r="AN241" s="247"/>
      <c r="AO241" s="247"/>
      <c r="AP241" s="247"/>
      <c r="AQ241" s="247"/>
      <c r="AR241" s="247"/>
      <c r="AS241" s="247"/>
      <c r="AT241" s="247"/>
      <c r="AU241" s="247"/>
      <c r="AV241" s="247"/>
      <c r="AW241" s="247"/>
      <c r="AX241" s="247"/>
      <c r="AY241" s="247"/>
      <c r="AZ241" s="247"/>
      <c r="BA241" s="247"/>
      <c r="BB241" s="247"/>
      <c r="BC241" s="247"/>
      <c r="BD241" s="247"/>
      <c r="BE241" s="247"/>
      <c r="BF241" s="247"/>
      <c r="BG241" s="247"/>
      <c r="BH241" s="247"/>
      <c r="BI241" s="247"/>
      <c r="BJ241" s="247"/>
      <c r="BK241" s="247"/>
      <c r="BL241" s="247"/>
    </row>
    <row r="242" spans="1:64" x14ac:dyDescent="0.3">
      <c r="A242" s="247"/>
      <c r="B242" s="247"/>
      <c r="C242" s="247"/>
      <c r="D242" s="247"/>
      <c r="E242" s="247"/>
      <c r="F242" s="247"/>
      <c r="G242" s="247"/>
      <c r="H242" s="247"/>
      <c r="I242" s="247"/>
      <c r="J242" s="247"/>
      <c r="K242" s="247"/>
      <c r="L242" s="247"/>
      <c r="M242" s="247"/>
      <c r="N242" s="247"/>
      <c r="O242" s="247"/>
      <c r="P242" s="247"/>
      <c r="Q242" s="247"/>
      <c r="R242" s="247"/>
      <c r="S242" s="247"/>
      <c r="T242" s="247"/>
      <c r="U242" s="247"/>
      <c r="V242" s="247"/>
      <c r="W242" s="247"/>
      <c r="X242" s="247"/>
      <c r="Y242" s="247"/>
      <c r="Z242" s="247"/>
      <c r="AA242" s="247"/>
      <c r="AB242" s="247"/>
      <c r="AC242" s="247"/>
      <c r="AD242" s="247"/>
      <c r="AE242" s="247"/>
      <c r="AF242" s="247"/>
      <c r="AG242" s="247"/>
      <c r="AH242" s="247"/>
      <c r="AI242" s="247"/>
      <c r="AJ242" s="247"/>
      <c r="AK242" s="247"/>
      <c r="AL242" s="247"/>
      <c r="AM242" s="247"/>
      <c r="AN242" s="247"/>
      <c r="AO242" s="247"/>
      <c r="AP242" s="247"/>
      <c r="AQ242" s="247"/>
      <c r="AR242" s="247"/>
      <c r="AS242" s="247"/>
      <c r="AT242" s="247"/>
      <c r="AU242" s="247"/>
      <c r="AV242" s="247"/>
      <c r="AW242" s="247"/>
      <c r="AX242" s="247"/>
      <c r="AY242" s="247"/>
      <c r="AZ242" s="247"/>
      <c r="BA242" s="247"/>
      <c r="BB242" s="247"/>
      <c r="BC242" s="247"/>
      <c r="BD242" s="247"/>
      <c r="BE242" s="247"/>
      <c r="BF242" s="247"/>
      <c r="BG242" s="247"/>
      <c r="BH242" s="247"/>
      <c r="BI242" s="247"/>
      <c r="BJ242" s="247"/>
      <c r="BK242" s="247"/>
      <c r="BL242" s="247"/>
    </row>
    <row r="243" spans="1:64" x14ac:dyDescent="0.3">
      <c r="A243" s="247"/>
      <c r="B243" s="247"/>
      <c r="C243" s="247"/>
      <c r="D243" s="247"/>
      <c r="E243" s="247"/>
      <c r="F243" s="247"/>
      <c r="G243" s="247"/>
      <c r="H243" s="247"/>
      <c r="I243" s="247"/>
      <c r="J243" s="247"/>
      <c r="K243" s="247"/>
      <c r="L243" s="247"/>
      <c r="M243" s="247"/>
      <c r="N243" s="247"/>
      <c r="O243" s="247"/>
      <c r="P243" s="247"/>
      <c r="Q243" s="247"/>
      <c r="R243" s="247"/>
      <c r="S243" s="247"/>
      <c r="T243" s="247"/>
      <c r="U243" s="247"/>
      <c r="V243" s="247"/>
      <c r="W243" s="247"/>
      <c r="X243" s="247"/>
      <c r="Y243" s="247"/>
      <c r="Z243" s="247"/>
      <c r="AA243" s="247"/>
      <c r="AB243" s="247"/>
      <c r="AC243" s="247"/>
      <c r="AD243" s="247"/>
      <c r="AE243" s="247"/>
      <c r="AF243" s="247"/>
      <c r="AG243" s="247"/>
      <c r="AH243" s="247"/>
      <c r="AI243" s="247"/>
      <c r="AJ243" s="247"/>
      <c r="AK243" s="247"/>
      <c r="AL243" s="247"/>
      <c r="AM243" s="247"/>
      <c r="AN243" s="247"/>
      <c r="AO243" s="247"/>
      <c r="AP243" s="247"/>
      <c r="AQ243" s="247"/>
      <c r="AR243" s="247"/>
      <c r="AS243" s="247"/>
      <c r="AT243" s="247"/>
      <c r="AU243" s="247"/>
      <c r="AV243" s="247"/>
      <c r="AW243" s="247"/>
      <c r="AX243" s="247"/>
      <c r="AY243" s="247"/>
      <c r="AZ243" s="247"/>
      <c r="BA243" s="247"/>
      <c r="BB243" s="247"/>
      <c r="BC243" s="247"/>
      <c r="BD243" s="247"/>
      <c r="BE243" s="247"/>
      <c r="BF243" s="247"/>
      <c r="BG243" s="247"/>
      <c r="BH243" s="247"/>
      <c r="BI243" s="247"/>
      <c r="BJ243" s="247"/>
      <c r="BK243" s="247"/>
      <c r="BL243" s="247"/>
    </row>
    <row r="244" spans="1:64" x14ac:dyDescent="0.3">
      <c r="A244" s="247"/>
      <c r="B244" s="247"/>
      <c r="C244" s="247"/>
      <c r="D244" s="247"/>
      <c r="E244" s="247"/>
      <c r="F244" s="247"/>
      <c r="G244" s="247"/>
      <c r="H244" s="247"/>
      <c r="I244" s="247"/>
      <c r="J244" s="247"/>
      <c r="K244" s="247"/>
      <c r="L244" s="247"/>
      <c r="M244" s="247"/>
      <c r="N244" s="247"/>
      <c r="O244" s="247"/>
      <c r="P244" s="247"/>
      <c r="Q244" s="247"/>
      <c r="R244" s="247"/>
      <c r="S244" s="247"/>
      <c r="T244" s="247"/>
      <c r="U244" s="247"/>
      <c r="V244" s="247"/>
      <c r="W244" s="247"/>
      <c r="X244" s="247"/>
      <c r="Y244" s="247"/>
      <c r="Z244" s="247"/>
      <c r="AA244" s="247"/>
      <c r="AB244" s="247"/>
      <c r="AC244" s="247"/>
      <c r="AD244" s="247"/>
      <c r="AE244" s="247"/>
      <c r="AF244" s="247"/>
      <c r="AG244" s="247"/>
      <c r="AH244" s="247"/>
      <c r="AI244" s="247"/>
      <c r="AJ244" s="247"/>
      <c r="AK244" s="247"/>
      <c r="AL244" s="247"/>
      <c r="AM244" s="247"/>
      <c r="AN244" s="247"/>
      <c r="AO244" s="247"/>
      <c r="AP244" s="247"/>
      <c r="AQ244" s="247"/>
      <c r="AR244" s="247"/>
      <c r="AS244" s="247"/>
      <c r="AT244" s="247"/>
      <c r="AU244" s="247"/>
      <c r="AV244" s="247"/>
      <c r="AW244" s="247"/>
      <c r="AX244" s="247"/>
      <c r="AY244" s="247"/>
      <c r="AZ244" s="247"/>
      <c r="BA244" s="247"/>
      <c r="BB244" s="247"/>
      <c r="BC244" s="247"/>
      <c r="BD244" s="247"/>
      <c r="BE244" s="247"/>
      <c r="BF244" s="247"/>
      <c r="BG244" s="247"/>
      <c r="BH244" s="247"/>
      <c r="BI244" s="247"/>
      <c r="BJ244" s="247"/>
      <c r="BK244" s="247"/>
      <c r="BL244" s="247"/>
    </row>
    <row r="245" spans="1:64" x14ac:dyDescent="0.3">
      <c r="A245" s="247"/>
      <c r="B245" s="247"/>
      <c r="C245" s="247"/>
      <c r="D245" s="247"/>
      <c r="E245" s="247"/>
      <c r="F245" s="247"/>
      <c r="G245" s="247"/>
      <c r="H245" s="247"/>
      <c r="I245" s="247"/>
      <c r="J245" s="247"/>
      <c r="K245" s="247"/>
      <c r="L245" s="247"/>
      <c r="M245" s="247"/>
      <c r="N245" s="247"/>
      <c r="O245" s="247"/>
      <c r="P245" s="247"/>
      <c r="Q245" s="247"/>
      <c r="R245" s="247"/>
      <c r="S245" s="247"/>
      <c r="T245" s="247"/>
      <c r="U245" s="247"/>
      <c r="V245" s="247"/>
      <c r="W245" s="247"/>
      <c r="X245" s="247"/>
      <c r="Y245" s="247"/>
      <c r="Z245" s="247"/>
      <c r="AA245" s="247"/>
      <c r="AB245" s="247"/>
      <c r="AC245" s="247"/>
      <c r="AD245" s="247"/>
      <c r="AE245" s="247"/>
      <c r="AF245" s="247"/>
      <c r="AG245" s="247"/>
      <c r="AH245" s="247"/>
      <c r="AI245" s="247"/>
      <c r="AJ245" s="247"/>
      <c r="AK245" s="247"/>
      <c r="AL245" s="247"/>
      <c r="AM245" s="247"/>
      <c r="AN245" s="247"/>
      <c r="AO245" s="247"/>
      <c r="AP245" s="247"/>
      <c r="AQ245" s="247"/>
      <c r="AR245" s="247"/>
      <c r="AS245" s="247"/>
      <c r="AT245" s="247"/>
      <c r="AU245" s="247"/>
      <c r="AV245" s="247"/>
      <c r="AW245" s="247"/>
      <c r="AX245" s="247"/>
      <c r="AY245" s="247"/>
      <c r="AZ245" s="247"/>
      <c r="BA245" s="247"/>
      <c r="BB245" s="247"/>
      <c r="BC245" s="247"/>
      <c r="BD245" s="247"/>
      <c r="BE245" s="247"/>
      <c r="BF245" s="247"/>
      <c r="BG245" s="247"/>
      <c r="BH245" s="247"/>
      <c r="BI245" s="247"/>
      <c r="BJ245" s="247"/>
      <c r="BK245" s="247"/>
      <c r="BL245" s="247"/>
    </row>
    <row r="246" spans="1:64" x14ac:dyDescent="0.3">
      <c r="A246" s="247"/>
      <c r="B246" s="247"/>
      <c r="C246" s="247"/>
      <c r="D246" s="247"/>
      <c r="E246" s="247"/>
      <c r="F246" s="247"/>
      <c r="G246" s="247"/>
      <c r="H246" s="247"/>
      <c r="I246" s="247"/>
      <c r="J246" s="247"/>
      <c r="K246" s="247"/>
      <c r="L246" s="247"/>
      <c r="M246" s="247"/>
      <c r="N246" s="247"/>
      <c r="O246" s="247"/>
      <c r="P246" s="247"/>
      <c r="Q246" s="247"/>
      <c r="R246" s="247"/>
      <c r="S246" s="247"/>
      <c r="T246" s="247"/>
      <c r="U246" s="247"/>
      <c r="V246" s="247"/>
      <c r="W246" s="247"/>
      <c r="X246" s="247"/>
      <c r="Y246" s="247"/>
      <c r="Z246" s="247"/>
      <c r="AA246" s="247"/>
      <c r="AB246" s="247"/>
      <c r="AC246" s="247"/>
      <c r="AD246" s="247"/>
      <c r="AE246" s="247"/>
      <c r="AF246" s="247"/>
      <c r="AG246" s="247"/>
      <c r="AH246" s="247"/>
      <c r="AI246" s="247"/>
      <c r="AJ246" s="247"/>
      <c r="AK246" s="247"/>
      <c r="AL246" s="247"/>
      <c r="AM246" s="247"/>
      <c r="AN246" s="247"/>
      <c r="AO246" s="247"/>
      <c r="AP246" s="247"/>
      <c r="AQ246" s="247"/>
      <c r="AR246" s="247"/>
      <c r="AS246" s="247"/>
      <c r="AT246" s="247"/>
      <c r="AU246" s="247"/>
      <c r="AV246" s="247"/>
      <c r="AW246" s="247"/>
      <c r="AX246" s="247"/>
      <c r="AY246" s="247"/>
      <c r="AZ246" s="247"/>
      <c r="BA246" s="247"/>
      <c r="BB246" s="247"/>
      <c r="BC246" s="247"/>
      <c r="BD246" s="247"/>
      <c r="BE246" s="247"/>
      <c r="BF246" s="247"/>
      <c r="BG246" s="247"/>
      <c r="BH246" s="247"/>
      <c r="BI246" s="247"/>
      <c r="BJ246" s="247"/>
      <c r="BK246" s="247"/>
      <c r="BL246" s="247"/>
    </row>
    <row r="247" spans="1:64" x14ac:dyDescent="0.3">
      <c r="A247" s="247"/>
      <c r="B247" s="247"/>
      <c r="C247" s="247"/>
      <c r="D247" s="247"/>
      <c r="E247" s="247"/>
      <c r="F247" s="247"/>
      <c r="G247" s="247"/>
      <c r="H247" s="247"/>
      <c r="I247" s="247"/>
      <c r="J247" s="247"/>
      <c r="K247" s="247"/>
      <c r="L247" s="247"/>
      <c r="M247" s="247"/>
      <c r="N247" s="247"/>
      <c r="O247" s="247"/>
      <c r="P247" s="247"/>
      <c r="Q247" s="247"/>
      <c r="R247" s="247"/>
      <c r="S247" s="247"/>
      <c r="T247" s="247"/>
      <c r="U247" s="247"/>
      <c r="V247" s="247"/>
      <c r="W247" s="247"/>
      <c r="X247" s="247"/>
      <c r="Y247" s="247"/>
      <c r="Z247" s="247"/>
      <c r="AA247" s="247"/>
      <c r="AB247" s="247"/>
      <c r="AC247" s="247"/>
      <c r="AD247" s="247"/>
      <c r="AE247" s="247"/>
      <c r="AF247" s="247"/>
      <c r="AG247" s="247"/>
      <c r="AH247" s="247"/>
      <c r="AI247" s="247"/>
      <c r="AJ247" s="247"/>
      <c r="AK247" s="247"/>
      <c r="AL247" s="247"/>
      <c r="AM247" s="247"/>
      <c r="AN247" s="247"/>
      <c r="AO247" s="247"/>
      <c r="AP247" s="247"/>
      <c r="AQ247" s="247"/>
      <c r="AR247" s="247"/>
      <c r="AS247" s="247"/>
      <c r="AT247" s="247"/>
      <c r="AU247" s="247"/>
      <c r="AV247" s="247"/>
      <c r="AW247" s="247"/>
      <c r="AX247" s="247"/>
      <c r="AY247" s="247"/>
      <c r="AZ247" s="247"/>
      <c r="BA247" s="247"/>
      <c r="BB247" s="247"/>
      <c r="BC247" s="247"/>
      <c r="BD247" s="247"/>
      <c r="BE247" s="247"/>
      <c r="BF247" s="247"/>
      <c r="BG247" s="247"/>
      <c r="BH247" s="247"/>
      <c r="BI247" s="247"/>
      <c r="BJ247" s="247"/>
      <c r="BK247" s="247"/>
      <c r="BL247" s="247"/>
    </row>
    <row r="248" spans="1:64" x14ac:dyDescent="0.3">
      <c r="A248" s="247"/>
      <c r="B248" s="247"/>
      <c r="C248" s="247"/>
      <c r="D248" s="247"/>
      <c r="E248" s="247"/>
      <c r="F248" s="247"/>
      <c r="G248" s="247"/>
      <c r="H248" s="247"/>
      <c r="I248" s="247"/>
      <c r="J248" s="247"/>
      <c r="K248" s="247"/>
      <c r="L248" s="247"/>
      <c r="M248" s="247"/>
      <c r="N248" s="247"/>
      <c r="O248" s="247"/>
      <c r="P248" s="247"/>
      <c r="Q248" s="247"/>
      <c r="R248" s="247"/>
      <c r="S248" s="247"/>
      <c r="T248" s="247"/>
      <c r="U248" s="247"/>
      <c r="V248" s="247"/>
      <c r="W248" s="247"/>
      <c r="X248" s="247"/>
      <c r="Y248" s="247"/>
      <c r="Z248" s="247"/>
      <c r="AA248" s="247"/>
      <c r="AB248" s="247"/>
      <c r="AC248" s="247"/>
      <c r="AD248" s="247"/>
      <c r="AE248" s="247"/>
      <c r="AF248" s="247"/>
      <c r="AG248" s="247"/>
      <c r="AH248" s="247"/>
      <c r="AI248" s="247"/>
      <c r="AJ248" s="247"/>
      <c r="AK248" s="247"/>
      <c r="AL248" s="247"/>
      <c r="AM248" s="247"/>
      <c r="AN248" s="247"/>
      <c r="AO248" s="247"/>
      <c r="AP248" s="247"/>
      <c r="AQ248" s="247"/>
      <c r="AR248" s="247"/>
      <c r="AS248" s="247"/>
      <c r="AT248" s="247"/>
      <c r="AU248" s="247"/>
      <c r="AV248" s="247"/>
      <c r="AW248" s="247"/>
      <c r="AX248" s="247"/>
      <c r="AY248" s="247"/>
      <c r="AZ248" s="247"/>
      <c r="BA248" s="247"/>
      <c r="BB248" s="247"/>
      <c r="BC248" s="247"/>
      <c r="BD248" s="247"/>
      <c r="BE248" s="247"/>
      <c r="BF248" s="247"/>
      <c r="BG248" s="247"/>
      <c r="BH248" s="247"/>
      <c r="BI248" s="247"/>
      <c r="BJ248" s="247"/>
      <c r="BK248" s="247"/>
      <c r="BL248" s="247"/>
    </row>
    <row r="249" spans="1:64" x14ac:dyDescent="0.3">
      <c r="A249" s="247"/>
      <c r="B249" s="247"/>
      <c r="C249" s="247"/>
      <c r="D249" s="247"/>
      <c r="E249" s="247"/>
      <c r="F249" s="247"/>
      <c r="G249" s="247"/>
      <c r="H249" s="247"/>
      <c r="I249" s="247"/>
      <c r="J249" s="247"/>
      <c r="K249" s="247"/>
      <c r="L249" s="247"/>
      <c r="M249" s="247"/>
      <c r="N249" s="247"/>
      <c r="O249" s="247"/>
      <c r="P249" s="247"/>
      <c r="Q249" s="247"/>
      <c r="R249" s="247"/>
      <c r="S249" s="247"/>
      <c r="T249" s="247"/>
      <c r="U249" s="247"/>
      <c r="V249" s="247"/>
      <c r="W249" s="247"/>
      <c r="X249" s="247"/>
      <c r="Y249" s="247"/>
      <c r="Z249" s="247"/>
      <c r="AA249" s="247"/>
      <c r="AB249" s="247"/>
      <c r="AC249" s="247"/>
      <c r="AD249" s="247"/>
      <c r="AE249" s="247"/>
      <c r="AF249" s="247"/>
      <c r="AG249" s="247"/>
      <c r="AH249" s="247"/>
      <c r="AI249" s="247"/>
      <c r="AJ249" s="247"/>
      <c r="AK249" s="247"/>
      <c r="AL249" s="247"/>
      <c r="AM249" s="247"/>
      <c r="AN249" s="247"/>
      <c r="AO249" s="247"/>
      <c r="AP249" s="247"/>
      <c r="AQ249" s="247"/>
      <c r="AR249" s="247"/>
      <c r="AS249" s="247"/>
      <c r="AT249" s="247"/>
      <c r="AU249" s="247"/>
      <c r="AV249" s="247"/>
      <c r="AW249" s="247"/>
      <c r="AX249" s="247"/>
      <c r="AY249" s="247"/>
      <c r="AZ249" s="247"/>
      <c r="BA249" s="247"/>
      <c r="BB249" s="247"/>
      <c r="BC249" s="247"/>
      <c r="BD249" s="247"/>
      <c r="BE249" s="247"/>
      <c r="BF249" s="247"/>
      <c r="BG249" s="247"/>
      <c r="BH249" s="247"/>
      <c r="BI249" s="247"/>
      <c r="BJ249" s="247"/>
      <c r="BK249" s="247"/>
      <c r="BL249" s="247"/>
    </row>
    <row r="250" spans="1:64" x14ac:dyDescent="0.3">
      <c r="A250" s="247"/>
      <c r="B250" s="247"/>
      <c r="C250" s="247"/>
      <c r="D250" s="247"/>
      <c r="E250" s="247"/>
      <c r="F250" s="247"/>
      <c r="G250" s="247"/>
      <c r="H250" s="247"/>
      <c r="I250" s="247"/>
      <c r="J250" s="247"/>
      <c r="K250" s="247"/>
      <c r="L250" s="247"/>
      <c r="M250" s="247"/>
      <c r="N250" s="247"/>
      <c r="O250" s="247"/>
      <c r="P250" s="247"/>
      <c r="Q250" s="247"/>
      <c r="R250" s="247"/>
      <c r="S250" s="247"/>
      <c r="T250" s="247"/>
      <c r="U250" s="247"/>
      <c r="V250" s="247"/>
      <c r="W250" s="247"/>
      <c r="X250" s="247"/>
      <c r="Y250" s="247"/>
      <c r="Z250" s="247"/>
      <c r="AA250" s="247"/>
      <c r="AB250" s="247"/>
      <c r="AC250" s="247"/>
      <c r="AD250" s="247"/>
      <c r="AE250" s="247"/>
      <c r="AF250" s="247"/>
      <c r="AG250" s="247"/>
      <c r="AH250" s="247"/>
      <c r="AI250" s="247"/>
      <c r="AJ250" s="247"/>
      <c r="AK250" s="247"/>
      <c r="AL250" s="247"/>
      <c r="AM250" s="247"/>
      <c r="AN250" s="247"/>
      <c r="AO250" s="247"/>
      <c r="AP250" s="247"/>
      <c r="AQ250" s="247"/>
      <c r="AR250" s="247"/>
      <c r="AS250" s="247"/>
      <c r="AT250" s="247"/>
      <c r="AU250" s="247"/>
      <c r="AV250" s="247"/>
      <c r="AW250" s="247"/>
      <c r="AX250" s="247"/>
      <c r="AY250" s="247"/>
      <c r="AZ250" s="247"/>
      <c r="BA250" s="247"/>
      <c r="BB250" s="247"/>
      <c r="BC250" s="247"/>
      <c r="BD250" s="247"/>
      <c r="BE250" s="247"/>
      <c r="BF250" s="247"/>
      <c r="BG250" s="247"/>
      <c r="BH250" s="247"/>
      <c r="BI250" s="247"/>
      <c r="BJ250" s="247"/>
      <c r="BK250" s="247"/>
      <c r="BL250" s="247"/>
    </row>
    <row r="251" spans="1:64" x14ac:dyDescent="0.3">
      <c r="A251" s="247"/>
      <c r="B251" s="247"/>
      <c r="C251" s="247"/>
      <c r="D251" s="247"/>
      <c r="E251" s="247"/>
      <c r="F251" s="247"/>
      <c r="G251" s="247"/>
      <c r="H251" s="247"/>
      <c r="I251" s="247"/>
      <c r="J251" s="247"/>
      <c r="K251" s="247"/>
      <c r="L251" s="247"/>
      <c r="M251" s="247"/>
      <c r="N251" s="247"/>
      <c r="O251" s="247"/>
      <c r="P251" s="247"/>
      <c r="Q251" s="247"/>
      <c r="R251" s="247"/>
      <c r="S251" s="247"/>
      <c r="T251" s="247"/>
      <c r="U251" s="247"/>
      <c r="V251" s="247"/>
      <c r="W251" s="247"/>
      <c r="X251" s="247"/>
      <c r="Y251" s="247"/>
      <c r="Z251" s="247"/>
      <c r="AA251" s="247"/>
      <c r="AB251" s="247"/>
      <c r="AC251" s="247"/>
      <c r="AD251" s="247"/>
      <c r="AE251" s="247"/>
      <c r="AF251" s="247"/>
      <c r="AG251" s="247"/>
      <c r="AH251" s="247"/>
      <c r="AI251" s="247"/>
      <c r="AJ251" s="247"/>
      <c r="AK251" s="247"/>
      <c r="AL251" s="247"/>
      <c r="AM251" s="247"/>
      <c r="AN251" s="247"/>
      <c r="AO251" s="247"/>
      <c r="AP251" s="247"/>
      <c r="AQ251" s="247"/>
      <c r="AR251" s="247"/>
      <c r="AS251" s="247"/>
      <c r="AT251" s="247"/>
      <c r="AU251" s="247"/>
      <c r="AV251" s="247"/>
      <c r="AW251" s="247"/>
      <c r="AX251" s="247"/>
      <c r="AY251" s="247"/>
      <c r="AZ251" s="247"/>
      <c r="BA251" s="247"/>
      <c r="BB251" s="247"/>
      <c r="BC251" s="247"/>
      <c r="BD251" s="247"/>
      <c r="BE251" s="247"/>
      <c r="BF251" s="247"/>
      <c r="BG251" s="247"/>
      <c r="BH251" s="247"/>
      <c r="BI251" s="247"/>
      <c r="BJ251" s="247"/>
      <c r="BK251" s="247"/>
      <c r="BL251" s="247"/>
    </row>
  </sheetData>
  <mergeCells count="53">
    <mergeCell ref="AD2:AE3"/>
    <mergeCell ref="BF2:BF4"/>
    <mergeCell ref="BG2:BG4"/>
    <mergeCell ref="BH2:BI4"/>
    <mergeCell ref="BJ2:BJ4"/>
    <mergeCell ref="AF2:AG4"/>
    <mergeCell ref="AH2:AO2"/>
    <mergeCell ref="AP2:AQ3"/>
    <mergeCell ref="AR2:AS4"/>
    <mergeCell ref="AT2:AT4"/>
    <mergeCell ref="AJ3:AK3"/>
    <mergeCell ref="AL3:AM3"/>
    <mergeCell ref="AN3:AO3"/>
    <mergeCell ref="AH3:AI3"/>
    <mergeCell ref="P2:Q3"/>
    <mergeCell ref="R2:R4"/>
    <mergeCell ref="S2:S4"/>
    <mergeCell ref="T2:U4"/>
    <mergeCell ref="V2:AC2"/>
    <mergeCell ref="V3:W3"/>
    <mergeCell ref="X3:Y3"/>
    <mergeCell ref="Z3:AA3"/>
    <mergeCell ref="AB3:AC3"/>
    <mergeCell ref="BA1:BC1"/>
    <mergeCell ref="BD1:BG1"/>
    <mergeCell ref="BH1:BK1"/>
    <mergeCell ref="BL1:BL4"/>
    <mergeCell ref="AU1:AW1"/>
    <mergeCell ref="AX1:AZ1"/>
    <mergeCell ref="BD2:BE4"/>
    <mergeCell ref="AU2:AV4"/>
    <mergeCell ref="AW2:AW4"/>
    <mergeCell ref="AX2:AY4"/>
    <mergeCell ref="AZ2:AZ4"/>
    <mergeCell ref="BA2:BB4"/>
    <mergeCell ref="BC2:BC4"/>
    <mergeCell ref="BK2:BK4"/>
    <mergeCell ref="G2:G4"/>
    <mergeCell ref="A1:S1"/>
    <mergeCell ref="T1:AE1"/>
    <mergeCell ref="AF1:AQ1"/>
    <mergeCell ref="AR1:AT1"/>
    <mergeCell ref="A2:A4"/>
    <mergeCell ref="B2:B4"/>
    <mergeCell ref="C2:C4"/>
    <mergeCell ref="E2:E4"/>
    <mergeCell ref="F2:F4"/>
    <mergeCell ref="N2:O3"/>
    <mergeCell ref="H2:H4"/>
    <mergeCell ref="I2:I4"/>
    <mergeCell ref="J2:J4"/>
    <mergeCell ref="K2:K4"/>
    <mergeCell ref="L2:M3"/>
  </mergeCells>
  <dataValidations count="4">
    <dataValidation type="list" allowBlank="1" showInputMessage="1" showErrorMessage="1" sqref="S46 S10:S36 S54 S61:S68 S70:S74 S86:S89 S98 S160 S169 S174:S175 S178 S180 C10:D14 C98:D98 A10 A12:A25 A33 A66:A68 A70:A74 A81:A82 A86:A89 A160 A169 A174:A175 A178 A180" xr:uid="{00000000-0002-0000-0100-000000000000}">
      <formula1>#REF!</formula1>
    </dataValidation>
    <dataValidation type="list" allowBlank="1" showInputMessage="1" showErrorMessage="1" sqref="C160:D160" xr:uid="{00000000-0002-0000-0100-000001000000}">
      <formula1>$E$1:$E$478</formula1>
    </dataValidation>
    <dataValidation type="list" allowBlank="1" showInputMessage="1" showErrorMessage="1" sqref="C169:D169 C174:D175" xr:uid="{00000000-0002-0000-0100-000002000000}">
      <formula1>$E$1:$E$479</formula1>
    </dataValidation>
    <dataValidation type="list" allowBlank="1" showInputMessage="1" showErrorMessage="1" sqref="C178:D178" xr:uid="{00000000-0002-0000-0100-000003000000}">
      <formula1>$E$1:$E$477</formula1>
    </dataValidation>
  </dataValidations>
  <hyperlinks>
    <hyperlink ref="J179" r:id="rId1" xr:uid="{00000000-0004-0000-0100-000000000000}"/>
    <hyperlink ref="K179" r:id="rId2" xr:uid="{00000000-0004-0000-0100-000001000000}"/>
    <hyperlink ref="K180" r:id="rId3" xr:uid="{00000000-0004-0000-0100-000002000000}"/>
    <hyperlink ref="J180" r:id="rId4" xr:uid="{00000000-0004-0000-0100-000003000000}"/>
    <hyperlink ref="J181" r:id="rId5" xr:uid="{00000000-0004-0000-0100-000004000000}"/>
    <hyperlink ref="K181" r:id="rId6" xr:uid="{00000000-0004-0000-0100-000005000000}"/>
    <hyperlink ref="J178" r:id="rId7" xr:uid="{00000000-0004-0000-0100-000006000000}"/>
    <hyperlink ref="K178" r:id="rId8" xr:uid="{00000000-0004-0000-0100-000007000000}"/>
    <hyperlink ref="K176" r:id="rId9" xr:uid="{00000000-0004-0000-0100-000008000000}"/>
    <hyperlink ref="J176" r:id="rId10" xr:uid="{00000000-0004-0000-0100-000009000000}"/>
    <hyperlink ref="K175" r:id="rId11" xr:uid="{00000000-0004-0000-0100-00000A000000}"/>
    <hyperlink ref="J175" r:id="rId12" xr:uid="{00000000-0004-0000-0100-00000B000000}"/>
    <hyperlink ref="K174" r:id="rId13" xr:uid="{00000000-0004-0000-0100-00000C000000}"/>
    <hyperlink ref="J174" r:id="rId14" xr:uid="{00000000-0004-0000-0100-00000D000000}"/>
    <hyperlink ref="K173" r:id="rId15" xr:uid="{00000000-0004-0000-0100-00000E000000}"/>
    <hyperlink ref="J173" r:id="rId16" xr:uid="{00000000-0004-0000-0100-00000F000000}"/>
    <hyperlink ref="K172" r:id="rId17" xr:uid="{00000000-0004-0000-0100-000010000000}"/>
    <hyperlink ref="J172" r:id="rId18" xr:uid="{00000000-0004-0000-0100-000011000000}"/>
    <hyperlink ref="J171" r:id="rId19" xr:uid="{00000000-0004-0000-0100-000012000000}"/>
    <hyperlink ref="K170" r:id="rId20" xr:uid="{00000000-0004-0000-0100-000013000000}"/>
    <hyperlink ref="J170" r:id="rId21" xr:uid="{00000000-0004-0000-0100-000014000000}"/>
    <hyperlink ref="J169" r:id="rId22" xr:uid="{00000000-0004-0000-0100-000015000000}"/>
    <hyperlink ref="K169" r:id="rId23" xr:uid="{00000000-0004-0000-0100-000016000000}"/>
    <hyperlink ref="K166" r:id="rId24" xr:uid="{00000000-0004-0000-0100-000017000000}"/>
    <hyperlink ref="J166" r:id="rId25" xr:uid="{00000000-0004-0000-0100-000018000000}"/>
    <hyperlink ref="J165" r:id="rId26" xr:uid="{00000000-0004-0000-0100-000019000000}"/>
    <hyperlink ref="K165" r:id="rId27" xr:uid="{00000000-0004-0000-0100-00001A000000}"/>
    <hyperlink ref="J160" r:id="rId28" xr:uid="{00000000-0004-0000-0100-00001B000000}"/>
    <hyperlink ref="K160" r:id="rId29" xr:uid="{00000000-0004-0000-0100-00001C000000}"/>
    <hyperlink ref="J98" r:id="rId30" xr:uid="{00000000-0004-0000-0100-00001D000000}"/>
    <hyperlink ref="K98" r:id="rId31" xr:uid="{00000000-0004-0000-0100-00001E000000}"/>
    <hyperlink ref="J84" r:id="rId32" xr:uid="{00000000-0004-0000-0100-00001F000000}"/>
    <hyperlink ref="K85" r:id="rId33" xr:uid="{00000000-0004-0000-0100-000020000000}"/>
    <hyperlink ref="J85" r:id="rId34" display="dunia.marinas@uhu.es" xr:uid="{00000000-0004-0000-0100-000021000000}"/>
    <hyperlink ref="K87" r:id="rId35" xr:uid="{00000000-0004-0000-0100-000022000000}"/>
    <hyperlink ref="J87" r:id="rId36" xr:uid="{00000000-0004-0000-0100-000023000000}"/>
    <hyperlink ref="K89" r:id="rId37" xr:uid="{00000000-0004-0000-0100-000024000000}"/>
    <hyperlink ref="K88" r:id="rId38" xr:uid="{00000000-0004-0000-0100-000025000000}"/>
    <hyperlink ref="J89" r:id="rId39" xr:uid="{00000000-0004-0000-0100-000026000000}"/>
    <hyperlink ref="J88" r:id="rId40" xr:uid="{00000000-0004-0000-0100-000027000000}"/>
    <hyperlink ref="K86" r:id="rId41" xr:uid="{00000000-0004-0000-0100-000028000000}"/>
    <hyperlink ref="J86" r:id="rId42" xr:uid="{00000000-0004-0000-0100-000029000000}"/>
    <hyperlink ref="J94" r:id="rId43" xr:uid="{00000000-0004-0000-0100-00002A000000}"/>
    <hyperlink ref="K94" r:id="rId44" xr:uid="{00000000-0004-0000-0100-00002B000000}"/>
    <hyperlink ref="J95" r:id="rId45" xr:uid="{00000000-0004-0000-0100-00002C000000}"/>
    <hyperlink ref="K95" r:id="rId46" xr:uid="{00000000-0004-0000-0100-00002D000000}"/>
    <hyperlink ref="K97" r:id="rId47" xr:uid="{00000000-0004-0000-0100-00002E000000}"/>
    <hyperlink ref="J97" r:id="rId48" xr:uid="{00000000-0004-0000-0100-00002F000000}"/>
    <hyperlink ref="K96" r:id="rId49" xr:uid="{00000000-0004-0000-0100-000030000000}"/>
    <hyperlink ref="J96" r:id="rId50" xr:uid="{00000000-0004-0000-0100-000031000000}"/>
    <hyperlink ref="J83" r:id="rId51" xr:uid="{00000000-0004-0000-0100-000032000000}"/>
    <hyperlink ref="J80" r:id="rId52" xr:uid="{00000000-0004-0000-0100-000033000000}"/>
    <hyperlink ref="K80" r:id="rId53" xr:uid="{00000000-0004-0000-0100-000034000000}"/>
    <hyperlink ref="J79" r:id="rId54" xr:uid="{00000000-0004-0000-0100-000035000000}"/>
    <hyperlink ref="K79" r:id="rId55" xr:uid="{00000000-0004-0000-0100-000036000000}"/>
    <hyperlink ref="J78" r:id="rId56" xr:uid="{00000000-0004-0000-0100-000037000000}"/>
    <hyperlink ref="K78" r:id="rId57" xr:uid="{00000000-0004-0000-0100-000038000000}"/>
    <hyperlink ref="K77" r:id="rId58" xr:uid="{00000000-0004-0000-0100-000039000000}"/>
    <hyperlink ref="J77" r:id="rId59" xr:uid="{00000000-0004-0000-0100-00003A000000}"/>
    <hyperlink ref="J76" r:id="rId60" xr:uid="{00000000-0004-0000-0100-00003B000000}"/>
    <hyperlink ref="K76" r:id="rId61" xr:uid="{00000000-0004-0000-0100-00003C000000}"/>
    <hyperlink ref="J75" r:id="rId62" xr:uid="{00000000-0004-0000-0100-00003D000000}"/>
    <hyperlink ref="K75" r:id="rId63" xr:uid="{00000000-0004-0000-0100-00003E000000}"/>
    <hyperlink ref="J74" r:id="rId64" xr:uid="{00000000-0004-0000-0100-00003F000000}"/>
    <hyperlink ref="K74" r:id="rId65" xr:uid="{00000000-0004-0000-0100-000040000000}"/>
    <hyperlink ref="J73" r:id="rId66" xr:uid="{00000000-0004-0000-0100-000041000000}"/>
    <hyperlink ref="K73" r:id="rId67" xr:uid="{00000000-0004-0000-0100-000042000000}"/>
    <hyperlink ref="J72" r:id="rId68" display="liesbeth.oeyen@uhasselt.br" xr:uid="{00000000-0004-0000-0100-000043000000}"/>
    <hyperlink ref="K72" r:id="rId69" xr:uid="{00000000-0004-0000-0100-000044000000}"/>
    <hyperlink ref="K71" r:id="rId70" xr:uid="{00000000-0004-0000-0100-000045000000}"/>
    <hyperlink ref="J71" r:id="rId71" xr:uid="{00000000-0004-0000-0100-000046000000}"/>
    <hyperlink ref="J70" r:id="rId72" xr:uid="{00000000-0004-0000-0100-000047000000}"/>
    <hyperlink ref="K70" r:id="rId73" xr:uid="{00000000-0004-0000-0100-000048000000}"/>
    <hyperlink ref="K68" r:id="rId74" xr:uid="{00000000-0004-0000-0100-000049000000}"/>
    <hyperlink ref="K67" r:id="rId75" xr:uid="{00000000-0004-0000-0100-00004A000000}"/>
    <hyperlink ref="K66" r:id="rId76" xr:uid="{00000000-0004-0000-0100-00004B000000}"/>
    <hyperlink ref="K65" r:id="rId77" xr:uid="{00000000-0004-0000-0100-00004C000000}"/>
    <hyperlink ref="K64" r:id="rId78" xr:uid="{00000000-0004-0000-0100-00004D000000}"/>
    <hyperlink ref="K63" r:id="rId79" xr:uid="{00000000-0004-0000-0100-00004E000000}"/>
    <hyperlink ref="K62" r:id="rId80" xr:uid="{00000000-0004-0000-0100-00004F000000}"/>
    <hyperlink ref="J68" r:id="rId81" xr:uid="{00000000-0004-0000-0100-000050000000}"/>
    <hyperlink ref="J67" r:id="rId82" xr:uid="{00000000-0004-0000-0100-000051000000}"/>
    <hyperlink ref="J66" r:id="rId83" xr:uid="{00000000-0004-0000-0100-000052000000}"/>
    <hyperlink ref="J65" r:id="rId84" xr:uid="{00000000-0004-0000-0100-000053000000}"/>
    <hyperlink ref="J64" r:id="rId85" xr:uid="{00000000-0004-0000-0100-000054000000}"/>
    <hyperlink ref="J63" r:id="rId86" xr:uid="{00000000-0004-0000-0100-000055000000}"/>
    <hyperlink ref="J62" r:id="rId87" xr:uid="{00000000-0004-0000-0100-000056000000}"/>
    <hyperlink ref="K61" r:id="rId88" xr:uid="{00000000-0004-0000-0100-000057000000}"/>
    <hyperlink ref="J61" r:id="rId89" xr:uid="{00000000-0004-0000-0100-000058000000}"/>
    <hyperlink ref="K60" r:id="rId90" xr:uid="{00000000-0004-0000-0100-000059000000}"/>
    <hyperlink ref="J60" r:id="rId91" xr:uid="{00000000-0004-0000-0100-00005A000000}"/>
    <hyperlink ref="K59" r:id="rId92" xr:uid="{00000000-0004-0000-0100-00005B000000}"/>
    <hyperlink ref="J59" r:id="rId93" xr:uid="{00000000-0004-0000-0100-00005C000000}"/>
    <hyperlink ref="J58" r:id="rId94" xr:uid="{00000000-0004-0000-0100-00005D000000}"/>
    <hyperlink ref="J55" r:id="rId95" xr:uid="{00000000-0004-0000-0100-00005E000000}"/>
    <hyperlink ref="K54" r:id="rId96" xr:uid="{00000000-0004-0000-0100-00005F000000}"/>
    <hyperlink ref="J54" r:id="rId97" xr:uid="{00000000-0004-0000-0100-000060000000}"/>
    <hyperlink ref="K53" r:id="rId98" xr:uid="{00000000-0004-0000-0100-000061000000}"/>
    <hyperlink ref="J53" r:id="rId99" xr:uid="{00000000-0004-0000-0100-000062000000}"/>
    <hyperlink ref="K52" r:id="rId100" xr:uid="{00000000-0004-0000-0100-000063000000}"/>
    <hyperlink ref="J52" r:id="rId101" xr:uid="{00000000-0004-0000-0100-000064000000}"/>
    <hyperlink ref="K51" r:id="rId102" xr:uid="{00000000-0004-0000-0100-000065000000}"/>
    <hyperlink ref="J51" r:id="rId103" xr:uid="{00000000-0004-0000-0100-000066000000}"/>
    <hyperlink ref="J16" r:id="rId104" xr:uid="{00000000-0004-0000-0100-000067000000}"/>
    <hyperlink ref="J39" r:id="rId105" xr:uid="{00000000-0004-0000-0100-000068000000}"/>
    <hyperlink ref="K14" r:id="rId106" xr:uid="{00000000-0004-0000-0100-000069000000}"/>
    <hyperlink ref="J14" r:id="rId107" xr:uid="{00000000-0004-0000-0100-00006A000000}"/>
    <hyperlink ref="K49" r:id="rId108" xr:uid="{00000000-0004-0000-0100-00006B000000}"/>
    <hyperlink ref="J49" r:id="rId109" xr:uid="{00000000-0004-0000-0100-00006C000000}"/>
    <hyperlink ref="K48" r:id="rId110" xr:uid="{00000000-0004-0000-0100-00006D000000}"/>
    <hyperlink ref="J48" r:id="rId111" xr:uid="{00000000-0004-0000-0100-00006E000000}"/>
    <hyperlink ref="K47" r:id="rId112" xr:uid="{00000000-0004-0000-0100-00006F000000}"/>
    <hyperlink ref="J47" r:id="rId113" xr:uid="{00000000-0004-0000-0100-000070000000}"/>
    <hyperlink ref="K46" r:id="rId114" xr:uid="{00000000-0004-0000-0100-000071000000}"/>
    <hyperlink ref="J46" r:id="rId115" xr:uid="{00000000-0004-0000-0100-000072000000}"/>
    <hyperlink ref="K45" r:id="rId116" xr:uid="{00000000-0004-0000-0100-000073000000}"/>
    <hyperlink ref="J45" r:id="rId117" xr:uid="{00000000-0004-0000-0100-000074000000}"/>
    <hyperlink ref="K44" r:id="rId118" xr:uid="{00000000-0004-0000-0100-000075000000}"/>
    <hyperlink ref="J44" r:id="rId119" xr:uid="{00000000-0004-0000-0100-000076000000}"/>
    <hyperlink ref="K43" r:id="rId120" xr:uid="{00000000-0004-0000-0100-000077000000}"/>
    <hyperlink ref="J43" r:id="rId121" xr:uid="{00000000-0004-0000-0100-000078000000}"/>
    <hyperlink ref="K42" r:id="rId122" xr:uid="{00000000-0004-0000-0100-000079000000}"/>
    <hyperlink ref="J42" r:id="rId123" xr:uid="{00000000-0004-0000-0100-00007A000000}"/>
    <hyperlink ref="K41" r:id="rId124" xr:uid="{00000000-0004-0000-0100-00007B000000}"/>
    <hyperlink ref="J41" r:id="rId125" xr:uid="{00000000-0004-0000-0100-00007C000000}"/>
    <hyperlink ref="K40" r:id="rId126" xr:uid="{00000000-0004-0000-0100-00007D000000}"/>
    <hyperlink ref="J40" r:id="rId127" xr:uid="{00000000-0004-0000-0100-00007E000000}"/>
    <hyperlink ref="K39" r:id="rId128" xr:uid="{00000000-0004-0000-0100-00007F000000}"/>
    <hyperlink ref="J37" r:id="rId129" xr:uid="{00000000-0004-0000-0100-000080000000}"/>
    <hyperlink ref="K38" r:id="rId130" xr:uid="{00000000-0004-0000-0100-000081000000}"/>
    <hyperlink ref="J38" r:id="rId131" xr:uid="{00000000-0004-0000-0100-000082000000}"/>
    <hyperlink ref="K36" r:id="rId132" xr:uid="{00000000-0004-0000-0100-000083000000}"/>
    <hyperlink ref="J36" r:id="rId133" xr:uid="{00000000-0004-0000-0100-000084000000}"/>
    <hyperlink ref="K35" r:id="rId134" xr:uid="{00000000-0004-0000-0100-000085000000}"/>
    <hyperlink ref="J35" r:id="rId135" xr:uid="{00000000-0004-0000-0100-000086000000}"/>
    <hyperlink ref="K34" r:id="rId136" xr:uid="{00000000-0004-0000-0100-000087000000}"/>
    <hyperlink ref="J34" r:id="rId137" xr:uid="{00000000-0004-0000-0100-000088000000}"/>
    <hyperlink ref="K33" r:id="rId138" xr:uid="{00000000-0004-0000-0100-000089000000}"/>
    <hyperlink ref="J33" r:id="rId139" xr:uid="{00000000-0004-0000-0100-00008A000000}"/>
    <hyperlink ref="K32" r:id="rId140" xr:uid="{00000000-0004-0000-0100-00008B000000}"/>
    <hyperlink ref="K31" r:id="rId141" xr:uid="{00000000-0004-0000-0100-00008C000000}"/>
    <hyperlink ref="K30" r:id="rId142" xr:uid="{00000000-0004-0000-0100-00008D000000}"/>
    <hyperlink ref="J32" r:id="rId143" xr:uid="{00000000-0004-0000-0100-00008E000000}"/>
    <hyperlink ref="J31" r:id="rId144" xr:uid="{00000000-0004-0000-0100-00008F000000}"/>
    <hyperlink ref="J30" r:id="rId145" xr:uid="{00000000-0004-0000-0100-000090000000}"/>
    <hyperlink ref="K29" r:id="rId146" xr:uid="{00000000-0004-0000-0100-000091000000}"/>
    <hyperlink ref="J29" r:id="rId147" xr:uid="{00000000-0004-0000-0100-000092000000}"/>
    <hyperlink ref="K28" r:id="rId148" xr:uid="{00000000-0004-0000-0100-000093000000}"/>
    <hyperlink ref="K27" r:id="rId149" xr:uid="{00000000-0004-0000-0100-000094000000}"/>
    <hyperlink ref="J28" r:id="rId150" xr:uid="{00000000-0004-0000-0100-000095000000}"/>
    <hyperlink ref="J27" r:id="rId151" xr:uid="{00000000-0004-0000-0100-000096000000}"/>
    <hyperlink ref="K26" r:id="rId152" xr:uid="{00000000-0004-0000-0100-000097000000}"/>
    <hyperlink ref="J26" r:id="rId153" xr:uid="{00000000-0004-0000-0100-000098000000}"/>
    <hyperlink ref="K25" r:id="rId154" xr:uid="{00000000-0004-0000-0100-000099000000}"/>
    <hyperlink ref="K24" r:id="rId155" xr:uid="{00000000-0004-0000-0100-00009A000000}"/>
    <hyperlink ref="K23" r:id="rId156" xr:uid="{00000000-0004-0000-0100-00009B000000}"/>
    <hyperlink ref="J25" r:id="rId157" xr:uid="{00000000-0004-0000-0100-00009C000000}"/>
    <hyperlink ref="J24" r:id="rId158" xr:uid="{00000000-0004-0000-0100-00009D000000}"/>
    <hyperlink ref="J23" r:id="rId159" xr:uid="{00000000-0004-0000-0100-00009E000000}"/>
    <hyperlink ref="J22" r:id="rId160" xr:uid="{00000000-0004-0000-0100-00009F000000}"/>
    <hyperlink ref="K21" r:id="rId161" xr:uid="{00000000-0004-0000-0100-0000A0000000}"/>
    <hyperlink ref="K20" r:id="rId162" xr:uid="{00000000-0004-0000-0100-0000A1000000}"/>
    <hyperlink ref="K19" r:id="rId163" xr:uid="{00000000-0004-0000-0100-0000A2000000}"/>
    <hyperlink ref="K18" r:id="rId164" xr:uid="{00000000-0004-0000-0100-0000A3000000}"/>
    <hyperlink ref="K17" r:id="rId165" xr:uid="{00000000-0004-0000-0100-0000A4000000}"/>
    <hyperlink ref="J21" r:id="rId166" xr:uid="{00000000-0004-0000-0100-0000A5000000}"/>
    <hyperlink ref="J20" r:id="rId167" xr:uid="{00000000-0004-0000-0100-0000A6000000}"/>
    <hyperlink ref="J19" r:id="rId168" xr:uid="{00000000-0004-0000-0100-0000A7000000}"/>
    <hyperlink ref="J18" r:id="rId169" xr:uid="{00000000-0004-0000-0100-0000A8000000}"/>
    <hyperlink ref="J17" r:id="rId170" xr:uid="{00000000-0004-0000-0100-0000A9000000}"/>
    <hyperlink ref="K13" r:id="rId171" xr:uid="{00000000-0004-0000-0100-0000AA000000}"/>
    <hyperlink ref="J13" r:id="rId172" xr:uid="{00000000-0004-0000-0100-0000AB000000}"/>
    <hyperlink ref="K12" r:id="rId173" xr:uid="{00000000-0004-0000-0100-0000AC000000}"/>
    <hyperlink ref="J12" r:id="rId174" xr:uid="{00000000-0004-0000-0100-0000AD000000}"/>
    <hyperlink ref="K11" r:id="rId175" xr:uid="{00000000-0004-0000-0100-0000AE000000}"/>
    <hyperlink ref="J11" r:id="rId176" xr:uid="{00000000-0004-0000-0100-0000AF000000}"/>
    <hyperlink ref="K10" r:id="rId177" xr:uid="{00000000-0004-0000-0100-0000B0000000}"/>
    <hyperlink ref="J10" r:id="rId178" xr:uid="{00000000-0004-0000-0100-0000B1000000}"/>
    <hyperlink ref="K9" r:id="rId179" xr:uid="{00000000-0004-0000-0100-0000B2000000}"/>
    <hyperlink ref="K8" r:id="rId180" xr:uid="{00000000-0004-0000-0100-0000B3000000}"/>
    <hyperlink ref="K7" r:id="rId181" xr:uid="{00000000-0004-0000-0100-0000B4000000}"/>
    <hyperlink ref="K198" r:id="rId182" xr:uid="{00000000-0004-0000-0100-0000B5000000}"/>
    <hyperlink ref="K199" r:id="rId183" xr:uid="{00000000-0004-0000-0100-0000B6000000}"/>
    <hyperlink ref="J199" r:id="rId184" xr:uid="{00000000-0004-0000-0100-0000B7000000}"/>
    <hyperlink ref="K200" r:id="rId185" xr:uid="{00000000-0004-0000-0100-0000B8000000}"/>
    <hyperlink ref="J200" r:id="rId186" xr:uid="{00000000-0004-0000-0100-0000B9000000}"/>
    <hyperlink ref="K201" r:id="rId187" xr:uid="{00000000-0004-0000-0100-0000BA000000}"/>
    <hyperlink ref="K202" r:id="rId188" xr:uid="{00000000-0004-0000-0100-0000BB000000}"/>
    <hyperlink ref="K203" r:id="rId189" xr:uid="{00000000-0004-0000-0100-0000BC000000}"/>
    <hyperlink ref="K204" r:id="rId190" xr:uid="{00000000-0004-0000-0100-0000BD000000}"/>
    <hyperlink ref="J204" r:id="rId191" xr:uid="{00000000-0004-0000-0100-0000BE000000}"/>
  </hyperlinks>
  <pageMargins left="0.7" right="0.7" top="0.75" bottom="0.75" header="0.3" footer="0.3"/>
  <pageSetup paperSize="9" orientation="portrait" r:id="rId192"/>
  <tableParts count="1">
    <tablePart r:id="rId19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4000000}">
          <x14:formula1>
            <xm:f>'C:\DOCUME~1\director\LOCALS~1\Temp\ERASMUS+\IIA\[SKUPAJ_4.0_ana_2014_02_19.xlsx]Šifrant'!#REF!</xm:f>
          </x14:formula1>
          <xm:sqref>C33:D35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5650"/>
  <sheetViews>
    <sheetView topLeftCell="A3852" workbookViewId="0">
      <selection activeCell="A3874" sqref="A3874"/>
    </sheetView>
  </sheetViews>
  <sheetFormatPr defaultRowHeight="14.4" x14ac:dyDescent="0.3"/>
  <cols>
    <col min="1" max="1" width="15.5546875" bestFit="1" customWidth="1"/>
    <col min="2" max="2" width="30.5546875" customWidth="1"/>
    <col min="4" max="4" width="60.77734375" customWidth="1"/>
    <col min="5" max="5" width="23.77734375" customWidth="1"/>
    <col min="6" max="6" width="11.21875" customWidth="1"/>
    <col min="8" max="8" width="10.21875" customWidth="1"/>
    <col min="9" max="9" width="17" customWidth="1"/>
    <col min="10" max="10" width="16.77734375" customWidth="1"/>
    <col min="12" max="12" width="14" customWidth="1"/>
    <col min="13" max="13" width="72" bestFit="1" customWidth="1"/>
  </cols>
  <sheetData>
    <row r="1" spans="1:13" x14ac:dyDescent="0.3">
      <c r="A1" s="7" t="s">
        <v>4454</v>
      </c>
      <c r="B1" s="7" t="s">
        <v>4455</v>
      </c>
      <c r="C1" s="7" t="s">
        <v>4456</v>
      </c>
      <c r="D1" s="7" t="s">
        <v>4457</v>
      </c>
      <c r="E1" s="7" t="s">
        <v>4458</v>
      </c>
      <c r="F1" s="7" t="s">
        <v>4459</v>
      </c>
      <c r="G1" s="7" t="s">
        <v>4460</v>
      </c>
      <c r="H1" s="7" t="s">
        <v>4461</v>
      </c>
      <c r="I1" s="8" t="s">
        <v>4462</v>
      </c>
      <c r="J1" s="8" t="s">
        <v>4463</v>
      </c>
      <c r="L1" t="s">
        <v>38591</v>
      </c>
      <c r="M1" t="s">
        <v>38592</v>
      </c>
    </row>
    <row r="2" spans="1:13" x14ac:dyDescent="0.3">
      <c r="A2" t="s">
        <v>4464</v>
      </c>
      <c r="B2" t="s">
        <v>4465</v>
      </c>
      <c r="C2" t="s">
        <v>4466</v>
      </c>
      <c r="D2" t="s">
        <v>4467</v>
      </c>
      <c r="E2" t="s">
        <v>4468</v>
      </c>
      <c r="F2" t="s">
        <v>4469</v>
      </c>
      <c r="G2" t="s">
        <v>4470</v>
      </c>
      <c r="H2" t="s">
        <v>331</v>
      </c>
      <c r="I2" s="9">
        <v>41640</v>
      </c>
      <c r="J2" s="9">
        <v>45291</v>
      </c>
      <c r="L2" s="14">
        <v>110</v>
      </c>
      <c r="M2" t="s">
        <v>79</v>
      </c>
    </row>
    <row r="3" spans="1:13" x14ac:dyDescent="0.3">
      <c r="A3" t="s">
        <v>4471</v>
      </c>
      <c r="B3" t="s">
        <v>4472</v>
      </c>
      <c r="C3" t="s">
        <v>4473</v>
      </c>
      <c r="D3" t="s">
        <v>4474</v>
      </c>
      <c r="E3" t="s">
        <v>4475</v>
      </c>
      <c r="F3" t="s">
        <v>4476</v>
      </c>
      <c r="G3" t="s">
        <v>4477</v>
      </c>
      <c r="H3" t="s">
        <v>331</v>
      </c>
      <c r="I3" s="9">
        <v>41640</v>
      </c>
      <c r="J3" s="9">
        <v>45291</v>
      </c>
      <c r="L3" s="14">
        <v>111</v>
      </c>
      <c r="M3" t="s">
        <v>702</v>
      </c>
    </row>
    <row r="4" spans="1:13" x14ac:dyDescent="0.3">
      <c r="A4" t="s">
        <v>4478</v>
      </c>
      <c r="B4" t="s">
        <v>4479</v>
      </c>
      <c r="C4" t="s">
        <v>4480</v>
      </c>
      <c r="D4" t="s">
        <v>4481</v>
      </c>
      <c r="E4" t="s">
        <v>4482</v>
      </c>
      <c r="F4" t="s">
        <v>3778</v>
      </c>
      <c r="G4" t="s">
        <v>4483</v>
      </c>
      <c r="H4" t="s">
        <v>331</v>
      </c>
      <c r="I4" s="9">
        <v>41640</v>
      </c>
      <c r="J4" s="9">
        <v>45291</v>
      </c>
      <c r="L4" s="14">
        <v>112</v>
      </c>
      <c r="M4" t="s">
        <v>2831</v>
      </c>
    </row>
    <row r="5" spans="1:13" x14ac:dyDescent="0.3">
      <c r="A5" t="s">
        <v>2907</v>
      </c>
      <c r="B5" t="s">
        <v>4484</v>
      </c>
      <c r="C5" t="s">
        <v>4485</v>
      </c>
      <c r="D5" t="s">
        <v>2908</v>
      </c>
      <c r="E5" t="s">
        <v>2909</v>
      </c>
      <c r="F5" t="s">
        <v>3778</v>
      </c>
      <c r="G5" t="s">
        <v>2910</v>
      </c>
      <c r="H5" t="s">
        <v>331</v>
      </c>
      <c r="I5" s="9">
        <v>41640</v>
      </c>
      <c r="J5" s="9">
        <v>45291</v>
      </c>
      <c r="L5" s="14">
        <v>113</v>
      </c>
      <c r="M5" t="s">
        <v>1841</v>
      </c>
    </row>
    <row r="6" spans="1:13" x14ac:dyDescent="0.3">
      <c r="A6" t="s">
        <v>4486</v>
      </c>
      <c r="B6" t="s">
        <v>4487</v>
      </c>
      <c r="C6" t="s">
        <v>4488</v>
      </c>
      <c r="D6" t="s">
        <v>4489</v>
      </c>
      <c r="E6" t="s">
        <v>4490</v>
      </c>
      <c r="F6" t="s">
        <v>3778</v>
      </c>
      <c r="G6" t="s">
        <v>4483</v>
      </c>
      <c r="H6" t="s">
        <v>331</v>
      </c>
      <c r="I6" s="9">
        <v>41640</v>
      </c>
      <c r="J6" s="9">
        <v>45291</v>
      </c>
      <c r="L6" s="14">
        <v>114</v>
      </c>
      <c r="M6" t="s">
        <v>3994</v>
      </c>
    </row>
    <row r="7" spans="1:13" x14ac:dyDescent="0.3">
      <c r="A7" t="s">
        <v>4491</v>
      </c>
      <c r="B7" t="s">
        <v>4492</v>
      </c>
      <c r="C7" t="s">
        <v>4493</v>
      </c>
      <c r="D7" t="s">
        <v>4494</v>
      </c>
      <c r="E7" t="s">
        <v>4495</v>
      </c>
      <c r="F7" t="s">
        <v>4496</v>
      </c>
      <c r="G7" t="s">
        <v>4497</v>
      </c>
      <c r="H7" t="s">
        <v>331</v>
      </c>
      <c r="I7" s="9">
        <v>41640</v>
      </c>
      <c r="J7" s="9">
        <v>45291</v>
      </c>
      <c r="L7" s="14">
        <v>210</v>
      </c>
      <c r="M7" t="s">
        <v>187</v>
      </c>
    </row>
    <row r="8" spans="1:13" x14ac:dyDescent="0.3">
      <c r="A8" t="s">
        <v>4498</v>
      </c>
      <c r="B8" t="s">
        <v>4499</v>
      </c>
      <c r="C8" t="s">
        <v>4500</v>
      </c>
      <c r="D8" t="s">
        <v>4501</v>
      </c>
      <c r="E8" t="s">
        <v>4502</v>
      </c>
      <c r="F8" t="s">
        <v>4496</v>
      </c>
      <c r="G8" t="s">
        <v>4497</v>
      </c>
      <c r="H8" t="s">
        <v>331</v>
      </c>
      <c r="I8" s="9">
        <v>41640</v>
      </c>
      <c r="J8" s="9">
        <v>45291</v>
      </c>
      <c r="L8" s="14">
        <v>211</v>
      </c>
      <c r="M8" t="s">
        <v>189</v>
      </c>
    </row>
    <row r="9" spans="1:13" x14ac:dyDescent="0.3">
      <c r="A9" t="s">
        <v>2309</v>
      </c>
      <c r="B9" t="s">
        <v>4503</v>
      </c>
      <c r="C9" t="s">
        <v>4504</v>
      </c>
      <c r="D9" t="s">
        <v>4505</v>
      </c>
      <c r="E9" t="s">
        <v>4506</v>
      </c>
      <c r="F9" t="s">
        <v>4507</v>
      </c>
      <c r="G9" t="s">
        <v>330</v>
      </c>
      <c r="H9" t="s">
        <v>331</v>
      </c>
      <c r="I9" s="9">
        <v>41640</v>
      </c>
      <c r="J9" s="9">
        <v>45291</v>
      </c>
      <c r="L9" s="14">
        <v>215</v>
      </c>
      <c r="M9" t="s">
        <v>1424</v>
      </c>
    </row>
    <row r="10" spans="1:13" x14ac:dyDescent="0.3">
      <c r="A10" t="s">
        <v>758</v>
      </c>
      <c r="B10" t="s">
        <v>4508</v>
      </c>
      <c r="C10" t="s">
        <v>4509</v>
      </c>
      <c r="D10" t="s">
        <v>4510</v>
      </c>
      <c r="E10" t="s">
        <v>4511</v>
      </c>
      <c r="F10" t="s">
        <v>4507</v>
      </c>
      <c r="G10" t="s">
        <v>330</v>
      </c>
      <c r="H10" t="s">
        <v>331</v>
      </c>
      <c r="I10" s="9">
        <v>41640</v>
      </c>
      <c r="J10" s="9">
        <v>45291</v>
      </c>
      <c r="L10" s="14">
        <v>219</v>
      </c>
      <c r="M10" t="s">
        <v>752</v>
      </c>
    </row>
    <row r="11" spans="1:13" x14ac:dyDescent="0.3">
      <c r="A11" t="s">
        <v>4512</v>
      </c>
      <c r="B11" t="s">
        <v>4513</v>
      </c>
      <c r="C11" t="s">
        <v>4514</v>
      </c>
      <c r="D11" t="s">
        <v>4515</v>
      </c>
      <c r="E11" t="s">
        <v>4516</v>
      </c>
      <c r="F11" t="s">
        <v>4507</v>
      </c>
      <c r="G11" t="s">
        <v>330</v>
      </c>
      <c r="H11" t="s">
        <v>331</v>
      </c>
      <c r="I11" s="9">
        <v>41640</v>
      </c>
      <c r="J11" s="9">
        <v>45291</v>
      </c>
      <c r="L11" s="14">
        <v>220</v>
      </c>
      <c r="M11" t="s">
        <v>1618</v>
      </c>
    </row>
    <row r="12" spans="1:13" x14ac:dyDescent="0.3">
      <c r="A12" t="s">
        <v>326</v>
      </c>
      <c r="B12" t="s">
        <v>4517</v>
      </c>
      <c r="C12" t="s">
        <v>4518</v>
      </c>
      <c r="D12" t="s">
        <v>4519</v>
      </c>
      <c r="E12" t="s">
        <v>4520</v>
      </c>
      <c r="F12" t="s">
        <v>4507</v>
      </c>
      <c r="G12" t="s">
        <v>330</v>
      </c>
      <c r="H12" t="s">
        <v>331</v>
      </c>
      <c r="I12" s="9">
        <v>41640</v>
      </c>
      <c r="J12" s="9">
        <v>45291</v>
      </c>
      <c r="L12" s="14">
        <v>222</v>
      </c>
      <c r="M12" t="s">
        <v>715</v>
      </c>
    </row>
    <row r="13" spans="1:13" x14ac:dyDescent="0.3">
      <c r="A13" t="s">
        <v>4521</v>
      </c>
      <c r="B13" t="s">
        <v>4522</v>
      </c>
      <c r="C13" t="s">
        <v>4523</v>
      </c>
      <c r="D13" t="s">
        <v>4524</v>
      </c>
      <c r="E13" t="s">
        <v>4525</v>
      </c>
      <c r="F13" t="s">
        <v>4526</v>
      </c>
      <c r="G13" t="s">
        <v>330</v>
      </c>
      <c r="H13" t="s">
        <v>331</v>
      </c>
      <c r="I13" s="9">
        <v>41640</v>
      </c>
      <c r="J13" s="9">
        <v>45291</v>
      </c>
      <c r="L13" s="14">
        <v>223</v>
      </c>
      <c r="M13" t="s">
        <v>238</v>
      </c>
    </row>
    <row r="14" spans="1:13" x14ac:dyDescent="0.3">
      <c r="A14" t="s">
        <v>2753</v>
      </c>
      <c r="B14" t="s">
        <v>4527</v>
      </c>
      <c r="C14" t="s">
        <v>4528</v>
      </c>
      <c r="D14" t="s">
        <v>4529</v>
      </c>
      <c r="E14" t="s">
        <v>4530</v>
      </c>
      <c r="F14" t="s">
        <v>4531</v>
      </c>
      <c r="G14" t="s">
        <v>330</v>
      </c>
      <c r="H14" t="s">
        <v>331</v>
      </c>
      <c r="I14" s="9">
        <v>41640</v>
      </c>
      <c r="J14" s="9">
        <v>45291</v>
      </c>
      <c r="L14" s="14">
        <v>229</v>
      </c>
      <c r="M14" t="s">
        <v>1107</v>
      </c>
    </row>
    <row r="15" spans="1:13" x14ac:dyDescent="0.3">
      <c r="A15" t="s">
        <v>2626</v>
      </c>
      <c r="B15" t="s">
        <v>4532</v>
      </c>
      <c r="C15" t="s">
        <v>4533</v>
      </c>
      <c r="D15" t="s">
        <v>2627</v>
      </c>
      <c r="E15" t="s">
        <v>4534</v>
      </c>
      <c r="F15" t="s">
        <v>4507</v>
      </c>
      <c r="G15" t="s">
        <v>4535</v>
      </c>
      <c r="H15" t="s">
        <v>331</v>
      </c>
      <c r="I15" s="9">
        <v>41640</v>
      </c>
      <c r="J15" s="9">
        <v>45291</v>
      </c>
      <c r="L15" s="14">
        <v>230</v>
      </c>
      <c r="M15" t="s">
        <v>3908</v>
      </c>
    </row>
    <row r="16" spans="1:13" x14ac:dyDescent="0.3">
      <c r="A16" t="s">
        <v>607</v>
      </c>
      <c r="B16" t="s">
        <v>4536</v>
      </c>
      <c r="C16" t="s">
        <v>4537</v>
      </c>
      <c r="D16" t="s">
        <v>4538</v>
      </c>
      <c r="E16" t="s">
        <v>4539</v>
      </c>
      <c r="F16" t="s">
        <v>4540</v>
      </c>
      <c r="G16" t="s">
        <v>330</v>
      </c>
      <c r="H16" t="s">
        <v>331</v>
      </c>
      <c r="I16" s="9">
        <v>41640</v>
      </c>
      <c r="J16" s="9">
        <v>45291</v>
      </c>
      <c r="L16" s="14">
        <v>231</v>
      </c>
      <c r="M16" t="s">
        <v>76</v>
      </c>
    </row>
    <row r="17" spans="1:13" x14ac:dyDescent="0.3">
      <c r="A17" t="s">
        <v>1017</v>
      </c>
      <c r="B17" t="s">
        <v>4541</v>
      </c>
      <c r="C17" t="s">
        <v>4542</v>
      </c>
      <c r="D17" t="s">
        <v>4543</v>
      </c>
      <c r="E17" t="s">
        <v>4544</v>
      </c>
      <c r="F17" t="s">
        <v>4545</v>
      </c>
      <c r="G17" t="s">
        <v>2307</v>
      </c>
      <c r="H17" t="s">
        <v>331</v>
      </c>
      <c r="I17" s="9">
        <v>41640</v>
      </c>
      <c r="J17" s="9">
        <v>45291</v>
      </c>
      <c r="L17" s="14">
        <v>232</v>
      </c>
      <c r="M17" t="s">
        <v>2261</v>
      </c>
    </row>
    <row r="18" spans="1:13" x14ac:dyDescent="0.3">
      <c r="A18" t="s">
        <v>4546</v>
      </c>
      <c r="B18" t="s">
        <v>4547</v>
      </c>
      <c r="C18" t="s">
        <v>4548</v>
      </c>
      <c r="D18" t="s">
        <v>4549</v>
      </c>
      <c r="E18" t="s">
        <v>4550</v>
      </c>
      <c r="F18" t="s">
        <v>4551</v>
      </c>
      <c r="G18" t="s">
        <v>2307</v>
      </c>
      <c r="H18" t="s">
        <v>331</v>
      </c>
      <c r="I18" s="9">
        <v>41640</v>
      </c>
      <c r="J18" s="9">
        <v>45291</v>
      </c>
      <c r="L18" s="14">
        <v>310</v>
      </c>
      <c r="M18" t="s">
        <v>783</v>
      </c>
    </row>
    <row r="19" spans="1:13" x14ac:dyDescent="0.3">
      <c r="A19" t="s">
        <v>4552</v>
      </c>
      <c r="B19" t="s">
        <v>4553</v>
      </c>
      <c r="C19" t="s">
        <v>4554</v>
      </c>
      <c r="D19" t="s">
        <v>4555</v>
      </c>
      <c r="E19" t="s">
        <v>4556</v>
      </c>
      <c r="F19" t="s">
        <v>4557</v>
      </c>
      <c r="G19" t="s">
        <v>4558</v>
      </c>
      <c r="H19" t="s">
        <v>331</v>
      </c>
      <c r="I19" s="9">
        <v>41640</v>
      </c>
      <c r="J19" s="9">
        <v>45291</v>
      </c>
      <c r="L19" s="14">
        <v>311</v>
      </c>
      <c r="M19" t="s">
        <v>258</v>
      </c>
    </row>
    <row r="20" spans="1:13" x14ac:dyDescent="0.3">
      <c r="A20" t="s">
        <v>4559</v>
      </c>
      <c r="B20" t="s">
        <v>4560</v>
      </c>
      <c r="C20" t="s">
        <v>4561</v>
      </c>
      <c r="D20" t="s">
        <v>4562</v>
      </c>
      <c r="E20" t="s">
        <v>4563</v>
      </c>
      <c r="F20" t="s">
        <v>4557</v>
      </c>
      <c r="G20" t="s">
        <v>2307</v>
      </c>
      <c r="H20" t="s">
        <v>331</v>
      </c>
      <c r="I20" s="9">
        <v>41640</v>
      </c>
      <c r="J20" s="9">
        <v>45291</v>
      </c>
      <c r="L20" s="14">
        <v>312</v>
      </c>
      <c r="M20" t="s">
        <v>105</v>
      </c>
    </row>
    <row r="21" spans="1:13" x14ac:dyDescent="0.3">
      <c r="A21" t="s">
        <v>3129</v>
      </c>
      <c r="B21" t="s">
        <v>4564</v>
      </c>
      <c r="C21" t="s">
        <v>4565</v>
      </c>
      <c r="D21" t="s">
        <v>4566</v>
      </c>
      <c r="E21" t="s">
        <v>4567</v>
      </c>
      <c r="F21" t="s">
        <v>4568</v>
      </c>
      <c r="G21" t="s">
        <v>4569</v>
      </c>
      <c r="H21" t="s">
        <v>331</v>
      </c>
      <c r="I21" s="9">
        <v>41640</v>
      </c>
      <c r="J21" s="9">
        <v>45291</v>
      </c>
      <c r="L21" s="14">
        <v>313</v>
      </c>
      <c r="M21" t="s">
        <v>662</v>
      </c>
    </row>
    <row r="22" spans="1:13" x14ac:dyDescent="0.3">
      <c r="A22" t="s">
        <v>2304</v>
      </c>
      <c r="B22" t="s">
        <v>4570</v>
      </c>
      <c r="C22" t="s">
        <v>4571</v>
      </c>
      <c r="D22" t="s">
        <v>4572</v>
      </c>
      <c r="E22" t="s">
        <v>4573</v>
      </c>
      <c r="F22" t="s">
        <v>4557</v>
      </c>
      <c r="G22" t="s">
        <v>2307</v>
      </c>
      <c r="H22" t="s">
        <v>331</v>
      </c>
      <c r="I22" s="9">
        <v>41640</v>
      </c>
      <c r="J22" s="9">
        <v>45291</v>
      </c>
      <c r="L22" s="14">
        <v>314</v>
      </c>
      <c r="M22" t="s">
        <v>606</v>
      </c>
    </row>
    <row r="23" spans="1:13" x14ac:dyDescent="0.3">
      <c r="A23" t="s">
        <v>4574</v>
      </c>
      <c r="B23" t="s">
        <v>4575</v>
      </c>
      <c r="C23" t="s">
        <v>4576</v>
      </c>
      <c r="D23" t="s">
        <v>4577</v>
      </c>
      <c r="E23" t="s">
        <v>4578</v>
      </c>
      <c r="F23" t="s">
        <v>4557</v>
      </c>
      <c r="G23" t="s">
        <v>2307</v>
      </c>
      <c r="H23" t="s">
        <v>331</v>
      </c>
      <c r="I23" s="9">
        <v>41640</v>
      </c>
      <c r="J23" s="9">
        <v>45291</v>
      </c>
      <c r="L23" s="14">
        <v>319</v>
      </c>
      <c r="M23" t="s">
        <v>2906</v>
      </c>
    </row>
    <row r="24" spans="1:13" x14ac:dyDescent="0.3">
      <c r="A24" t="s">
        <v>2236</v>
      </c>
      <c r="B24" t="s">
        <v>4579</v>
      </c>
      <c r="C24" t="s">
        <v>4580</v>
      </c>
      <c r="D24" t="s">
        <v>4581</v>
      </c>
      <c r="E24" t="s">
        <v>4582</v>
      </c>
      <c r="F24" t="s">
        <v>4583</v>
      </c>
      <c r="G24" t="s">
        <v>951</v>
      </c>
      <c r="H24" t="s">
        <v>331</v>
      </c>
      <c r="I24" s="9">
        <v>41640</v>
      </c>
      <c r="J24" s="9">
        <v>45291</v>
      </c>
      <c r="L24" s="14">
        <v>320</v>
      </c>
      <c r="M24" t="s">
        <v>191</v>
      </c>
    </row>
    <row r="25" spans="1:13" x14ac:dyDescent="0.3">
      <c r="A25" t="s">
        <v>947</v>
      </c>
      <c r="B25" t="s">
        <v>4584</v>
      </c>
      <c r="C25" t="s">
        <v>4585</v>
      </c>
      <c r="D25" t="s">
        <v>4586</v>
      </c>
      <c r="E25" t="s">
        <v>4587</v>
      </c>
      <c r="F25" t="s">
        <v>950</v>
      </c>
      <c r="G25" t="s">
        <v>4588</v>
      </c>
      <c r="H25" t="s">
        <v>331</v>
      </c>
      <c r="I25" s="9">
        <v>41640</v>
      </c>
      <c r="J25" s="9">
        <v>45291</v>
      </c>
      <c r="L25" s="14">
        <v>321</v>
      </c>
      <c r="M25" t="s">
        <v>2740</v>
      </c>
    </row>
    <row r="26" spans="1:13" x14ac:dyDescent="0.3">
      <c r="A26" t="s">
        <v>4589</v>
      </c>
      <c r="B26" t="s">
        <v>4590</v>
      </c>
      <c r="C26" t="s">
        <v>4591</v>
      </c>
      <c r="D26" t="s">
        <v>4592</v>
      </c>
      <c r="E26" t="s">
        <v>4593</v>
      </c>
      <c r="F26" t="s">
        <v>4583</v>
      </c>
      <c r="G26" t="s">
        <v>951</v>
      </c>
      <c r="H26" t="s">
        <v>331</v>
      </c>
      <c r="I26" s="9">
        <v>41640</v>
      </c>
      <c r="J26" s="9">
        <v>45291</v>
      </c>
      <c r="L26" s="14">
        <v>410</v>
      </c>
      <c r="M26" t="s">
        <v>154</v>
      </c>
    </row>
    <row r="27" spans="1:13" x14ac:dyDescent="0.3">
      <c r="A27" t="s">
        <v>4594</v>
      </c>
      <c r="B27" t="s">
        <v>4595</v>
      </c>
      <c r="C27" t="s">
        <v>4596</v>
      </c>
      <c r="D27" t="s">
        <v>4597</v>
      </c>
      <c r="E27" t="s">
        <v>4598</v>
      </c>
      <c r="F27" t="s">
        <v>4599</v>
      </c>
      <c r="G27" t="s">
        <v>4600</v>
      </c>
      <c r="H27" t="s">
        <v>331</v>
      </c>
      <c r="I27" s="9">
        <v>42370</v>
      </c>
      <c r="J27" s="9">
        <v>45291</v>
      </c>
      <c r="L27" s="14">
        <v>411</v>
      </c>
      <c r="M27" t="s">
        <v>2805</v>
      </c>
    </row>
    <row r="28" spans="1:13" x14ac:dyDescent="0.3">
      <c r="A28" t="s">
        <v>4601</v>
      </c>
      <c r="B28" t="s">
        <v>4602</v>
      </c>
      <c r="C28" t="s">
        <v>4603</v>
      </c>
      <c r="D28" t="s">
        <v>4604</v>
      </c>
      <c r="E28" t="s">
        <v>4605</v>
      </c>
      <c r="F28" t="s">
        <v>4606</v>
      </c>
      <c r="G28" t="s">
        <v>4607</v>
      </c>
      <c r="H28" t="s">
        <v>331</v>
      </c>
      <c r="I28" s="9">
        <v>41640</v>
      </c>
      <c r="J28" s="9">
        <v>45291</v>
      </c>
      <c r="L28" s="14">
        <v>412</v>
      </c>
      <c r="M28" t="s">
        <v>2803</v>
      </c>
    </row>
    <row r="29" spans="1:13" x14ac:dyDescent="0.3">
      <c r="A29" t="s">
        <v>4608</v>
      </c>
      <c r="B29" t="s">
        <v>4609</v>
      </c>
      <c r="C29" t="s">
        <v>4610</v>
      </c>
      <c r="D29" t="s">
        <v>4611</v>
      </c>
      <c r="E29" t="s">
        <v>4612</v>
      </c>
      <c r="F29" t="s">
        <v>4606</v>
      </c>
      <c r="G29" t="s">
        <v>4613</v>
      </c>
      <c r="H29" t="s">
        <v>331</v>
      </c>
      <c r="I29" s="9">
        <v>41640</v>
      </c>
      <c r="J29" s="9">
        <v>45291</v>
      </c>
      <c r="L29" s="14">
        <v>413</v>
      </c>
      <c r="M29" t="s">
        <v>584</v>
      </c>
    </row>
    <row r="30" spans="1:13" x14ac:dyDescent="0.3">
      <c r="A30" t="s">
        <v>4614</v>
      </c>
      <c r="B30" t="s">
        <v>4615</v>
      </c>
      <c r="C30" t="s">
        <v>4616</v>
      </c>
      <c r="D30" t="s">
        <v>4617</v>
      </c>
      <c r="E30" t="s">
        <v>4618</v>
      </c>
      <c r="F30" t="s">
        <v>4606</v>
      </c>
      <c r="G30" t="s">
        <v>4619</v>
      </c>
      <c r="H30" t="s">
        <v>331</v>
      </c>
      <c r="I30" s="9">
        <v>42370</v>
      </c>
      <c r="J30" s="9">
        <v>45291</v>
      </c>
      <c r="L30" s="14">
        <v>414</v>
      </c>
      <c r="M30" t="s">
        <v>431</v>
      </c>
    </row>
    <row r="31" spans="1:13" x14ac:dyDescent="0.3">
      <c r="A31" t="s">
        <v>4620</v>
      </c>
      <c r="B31" t="s">
        <v>4621</v>
      </c>
      <c r="C31" t="s">
        <v>4622</v>
      </c>
      <c r="D31" t="s">
        <v>4623</v>
      </c>
      <c r="E31" t="s">
        <v>4624</v>
      </c>
      <c r="F31" t="s">
        <v>4606</v>
      </c>
      <c r="G31" t="s">
        <v>4625</v>
      </c>
      <c r="H31" t="s">
        <v>331</v>
      </c>
      <c r="I31" s="9">
        <v>43040</v>
      </c>
      <c r="J31" s="9">
        <v>45291</v>
      </c>
      <c r="L31" s="14">
        <v>419</v>
      </c>
      <c r="M31" t="s">
        <v>567</v>
      </c>
    </row>
    <row r="32" spans="1:13" x14ac:dyDescent="0.3">
      <c r="A32" t="s">
        <v>2857</v>
      </c>
      <c r="B32" t="s">
        <v>4626</v>
      </c>
      <c r="C32" t="s">
        <v>4627</v>
      </c>
      <c r="D32" t="s">
        <v>4628</v>
      </c>
      <c r="E32" t="s">
        <v>2859</v>
      </c>
      <c r="F32" t="s">
        <v>4629</v>
      </c>
      <c r="G32" t="s">
        <v>4630</v>
      </c>
      <c r="H32" t="s">
        <v>331</v>
      </c>
      <c r="I32" s="9">
        <v>41640</v>
      </c>
      <c r="J32" s="9">
        <v>45291</v>
      </c>
      <c r="L32" s="14">
        <v>421</v>
      </c>
      <c r="M32" t="s">
        <v>94</v>
      </c>
    </row>
    <row r="33" spans="1:13" x14ac:dyDescent="0.3">
      <c r="A33" t="s">
        <v>4631</v>
      </c>
      <c r="B33" t="s">
        <v>4632</v>
      </c>
      <c r="C33" t="s">
        <v>4633</v>
      </c>
      <c r="D33" t="s">
        <v>4634</v>
      </c>
      <c r="E33" t="s">
        <v>4635</v>
      </c>
      <c r="F33" t="s">
        <v>4636</v>
      </c>
      <c r="G33" t="s">
        <v>4637</v>
      </c>
      <c r="H33" t="s">
        <v>331</v>
      </c>
      <c r="I33" s="9">
        <v>41640</v>
      </c>
      <c r="J33" s="9">
        <v>45291</v>
      </c>
      <c r="L33" s="14">
        <v>510</v>
      </c>
      <c r="M33" t="s">
        <v>121</v>
      </c>
    </row>
    <row r="34" spans="1:13" x14ac:dyDescent="0.3">
      <c r="A34" t="s">
        <v>3388</v>
      </c>
      <c r="B34" t="s">
        <v>4638</v>
      </c>
      <c r="C34" t="s">
        <v>4639</v>
      </c>
      <c r="D34" t="s">
        <v>4640</v>
      </c>
      <c r="E34" t="s">
        <v>4641</v>
      </c>
      <c r="F34" t="s">
        <v>4642</v>
      </c>
      <c r="G34" t="s">
        <v>3960</v>
      </c>
      <c r="H34" t="s">
        <v>331</v>
      </c>
      <c r="I34" s="9">
        <v>41640</v>
      </c>
      <c r="J34" s="9">
        <v>45291</v>
      </c>
      <c r="L34" s="14">
        <v>511</v>
      </c>
      <c r="M34" t="s">
        <v>3183</v>
      </c>
    </row>
    <row r="35" spans="1:13" x14ac:dyDescent="0.3">
      <c r="A35" t="s">
        <v>1565</v>
      </c>
      <c r="B35" t="s">
        <v>4643</v>
      </c>
      <c r="C35" t="s">
        <v>4644</v>
      </c>
      <c r="D35" t="s">
        <v>4645</v>
      </c>
      <c r="E35" t="s">
        <v>4646</v>
      </c>
      <c r="F35" t="s">
        <v>4647</v>
      </c>
      <c r="G35" t="s">
        <v>4648</v>
      </c>
      <c r="H35" t="s">
        <v>331</v>
      </c>
      <c r="I35" s="9">
        <v>41640</v>
      </c>
      <c r="J35" s="9">
        <v>45291</v>
      </c>
      <c r="L35" s="14">
        <v>512</v>
      </c>
      <c r="M35" t="s">
        <v>234</v>
      </c>
    </row>
    <row r="36" spans="1:13" x14ac:dyDescent="0.3">
      <c r="A36" t="s">
        <v>4649</v>
      </c>
      <c r="B36" t="s">
        <v>4650</v>
      </c>
      <c r="C36" t="s">
        <v>4651</v>
      </c>
      <c r="D36" t="s">
        <v>4652</v>
      </c>
      <c r="E36" t="s">
        <v>4653</v>
      </c>
      <c r="F36" t="s">
        <v>4654</v>
      </c>
      <c r="G36" t="s">
        <v>3960</v>
      </c>
      <c r="H36" t="s">
        <v>331</v>
      </c>
      <c r="I36" s="9">
        <v>41640</v>
      </c>
      <c r="J36" s="9">
        <v>45291</v>
      </c>
      <c r="L36" s="14">
        <v>520</v>
      </c>
      <c r="M36" t="s">
        <v>3235</v>
      </c>
    </row>
    <row r="37" spans="1:13" x14ac:dyDescent="0.3">
      <c r="A37" t="s">
        <v>4655</v>
      </c>
      <c r="B37" t="s">
        <v>4656</v>
      </c>
      <c r="C37" t="s">
        <v>4657</v>
      </c>
      <c r="D37" t="s">
        <v>4658</v>
      </c>
      <c r="E37" t="s">
        <v>4659</v>
      </c>
      <c r="F37" t="s">
        <v>4654</v>
      </c>
      <c r="G37" t="s">
        <v>3960</v>
      </c>
      <c r="H37" t="s">
        <v>331</v>
      </c>
      <c r="I37" s="9">
        <v>41640</v>
      </c>
      <c r="J37" s="9">
        <v>45291</v>
      </c>
      <c r="L37" s="14">
        <v>521</v>
      </c>
      <c r="M37" t="s">
        <v>57</v>
      </c>
    </row>
    <row r="38" spans="1:13" x14ac:dyDescent="0.3">
      <c r="A38" t="s">
        <v>4660</v>
      </c>
      <c r="B38" t="s">
        <v>4661</v>
      </c>
      <c r="C38" t="s">
        <v>4662</v>
      </c>
      <c r="D38" t="s">
        <v>4663</v>
      </c>
      <c r="E38" t="s">
        <v>4664</v>
      </c>
      <c r="F38" t="s">
        <v>4654</v>
      </c>
      <c r="G38" t="s">
        <v>3960</v>
      </c>
      <c r="H38" t="s">
        <v>331</v>
      </c>
      <c r="I38" s="9">
        <v>41640</v>
      </c>
      <c r="J38" s="9">
        <v>45291</v>
      </c>
      <c r="L38" s="14">
        <v>530</v>
      </c>
      <c r="M38" t="s">
        <v>2807</v>
      </c>
    </row>
    <row r="39" spans="1:13" x14ac:dyDescent="0.3">
      <c r="A39" t="s">
        <v>4665</v>
      </c>
      <c r="B39" t="s">
        <v>4666</v>
      </c>
      <c r="C39" t="s">
        <v>4667</v>
      </c>
      <c r="D39" t="s">
        <v>4668</v>
      </c>
      <c r="E39" t="s">
        <v>4669</v>
      </c>
      <c r="F39" t="s">
        <v>4642</v>
      </c>
      <c r="G39" t="s">
        <v>3960</v>
      </c>
      <c r="H39" t="s">
        <v>331</v>
      </c>
      <c r="I39" s="9">
        <v>41640</v>
      </c>
      <c r="J39" s="9">
        <v>45291</v>
      </c>
      <c r="L39" s="14">
        <v>531</v>
      </c>
      <c r="M39" t="s">
        <v>54</v>
      </c>
    </row>
    <row r="40" spans="1:13" x14ac:dyDescent="0.3">
      <c r="A40" t="s">
        <v>4670</v>
      </c>
      <c r="B40" t="s">
        <v>4671</v>
      </c>
      <c r="C40" t="s">
        <v>4672</v>
      </c>
      <c r="D40" t="s">
        <v>4673</v>
      </c>
      <c r="E40" t="s">
        <v>4674</v>
      </c>
      <c r="F40" t="s">
        <v>4654</v>
      </c>
      <c r="G40" t="s">
        <v>3960</v>
      </c>
      <c r="H40" t="s">
        <v>331</v>
      </c>
      <c r="I40" s="9">
        <v>41640</v>
      </c>
      <c r="J40" s="9">
        <v>45291</v>
      </c>
      <c r="L40" s="14">
        <v>532</v>
      </c>
      <c r="M40" t="s">
        <v>74</v>
      </c>
    </row>
    <row r="41" spans="1:13" x14ac:dyDescent="0.3">
      <c r="A41" t="s">
        <v>2193</v>
      </c>
      <c r="B41" t="s">
        <v>4675</v>
      </c>
      <c r="C41" t="s">
        <v>4676</v>
      </c>
      <c r="D41" t="s">
        <v>4677</v>
      </c>
      <c r="E41" t="s">
        <v>4678</v>
      </c>
      <c r="F41" t="s">
        <v>4679</v>
      </c>
      <c r="G41" t="s">
        <v>4680</v>
      </c>
      <c r="H41" t="s">
        <v>331</v>
      </c>
      <c r="I41" s="9">
        <v>41640</v>
      </c>
      <c r="J41" s="9">
        <v>45291</v>
      </c>
      <c r="L41" s="14">
        <v>533</v>
      </c>
      <c r="M41" t="s">
        <v>530</v>
      </c>
    </row>
    <row r="42" spans="1:13" x14ac:dyDescent="0.3">
      <c r="A42" t="s">
        <v>4681</v>
      </c>
      <c r="B42" t="s">
        <v>4682</v>
      </c>
      <c r="C42" t="s">
        <v>4683</v>
      </c>
      <c r="D42" t="s">
        <v>4684</v>
      </c>
      <c r="E42" t="s">
        <v>4685</v>
      </c>
      <c r="F42" t="s">
        <v>4686</v>
      </c>
      <c r="G42" t="s">
        <v>4680</v>
      </c>
      <c r="H42" t="s">
        <v>331</v>
      </c>
      <c r="I42" s="9">
        <v>41640</v>
      </c>
      <c r="J42" s="9">
        <v>45291</v>
      </c>
      <c r="L42" s="14">
        <v>540</v>
      </c>
      <c r="M42" t="s">
        <v>119</v>
      </c>
    </row>
    <row r="43" spans="1:13" x14ac:dyDescent="0.3">
      <c r="A43" t="s">
        <v>4687</v>
      </c>
      <c r="B43" t="s">
        <v>4688</v>
      </c>
      <c r="C43" t="s">
        <v>4689</v>
      </c>
      <c r="D43" t="s">
        <v>4690</v>
      </c>
      <c r="E43" t="s">
        <v>4691</v>
      </c>
      <c r="F43" t="s">
        <v>4686</v>
      </c>
      <c r="G43" t="s">
        <v>4680</v>
      </c>
      <c r="H43" t="s">
        <v>331</v>
      </c>
      <c r="I43" s="9">
        <v>41640</v>
      </c>
      <c r="J43" s="9">
        <v>45291</v>
      </c>
      <c r="L43" s="14">
        <v>541</v>
      </c>
      <c r="M43" t="s">
        <v>889</v>
      </c>
    </row>
    <row r="44" spans="1:13" x14ac:dyDescent="0.3">
      <c r="A44" t="s">
        <v>4692</v>
      </c>
      <c r="B44" t="s">
        <v>4693</v>
      </c>
      <c r="C44" t="s">
        <v>4694</v>
      </c>
      <c r="D44" t="s">
        <v>4695</v>
      </c>
      <c r="E44" t="s">
        <v>4696</v>
      </c>
      <c r="F44" t="s">
        <v>4697</v>
      </c>
      <c r="G44" t="s">
        <v>4698</v>
      </c>
      <c r="H44" t="s">
        <v>331</v>
      </c>
      <c r="I44" s="9">
        <v>41640</v>
      </c>
      <c r="J44" s="9">
        <v>45291</v>
      </c>
      <c r="L44" s="14">
        <v>549</v>
      </c>
      <c r="M44" t="s">
        <v>403</v>
      </c>
    </row>
    <row r="45" spans="1:13" x14ac:dyDescent="0.3">
      <c r="A45" t="s">
        <v>4699</v>
      </c>
      <c r="B45" t="s">
        <v>4700</v>
      </c>
      <c r="C45" t="s">
        <v>4701</v>
      </c>
      <c r="D45" t="s">
        <v>4702</v>
      </c>
      <c r="E45" t="s">
        <v>4703</v>
      </c>
      <c r="F45" t="s">
        <v>4704</v>
      </c>
      <c r="G45" t="s">
        <v>4705</v>
      </c>
      <c r="H45" t="s">
        <v>331</v>
      </c>
      <c r="I45" s="9">
        <v>41640</v>
      </c>
      <c r="J45" s="9">
        <v>45291</v>
      </c>
      <c r="L45" s="14">
        <v>588</v>
      </c>
      <c r="M45" t="s">
        <v>39226</v>
      </c>
    </row>
    <row r="46" spans="1:13" x14ac:dyDescent="0.3">
      <c r="A46" t="s">
        <v>1559</v>
      </c>
      <c r="B46" t="s">
        <v>4706</v>
      </c>
      <c r="C46" t="s">
        <v>4707</v>
      </c>
      <c r="D46" t="s">
        <v>4708</v>
      </c>
      <c r="E46" t="s">
        <v>1561</v>
      </c>
      <c r="F46" t="s">
        <v>4709</v>
      </c>
      <c r="G46" t="s">
        <v>4710</v>
      </c>
      <c r="H46" t="s">
        <v>331</v>
      </c>
      <c r="I46" s="9">
        <v>41640</v>
      </c>
      <c r="J46" s="9">
        <v>45291</v>
      </c>
      <c r="L46" s="14">
        <v>610</v>
      </c>
      <c r="M46" t="s">
        <v>61</v>
      </c>
    </row>
    <row r="47" spans="1:13" x14ac:dyDescent="0.3">
      <c r="A47" t="s">
        <v>4711</v>
      </c>
      <c r="B47" t="s">
        <v>4712</v>
      </c>
      <c r="C47" t="s">
        <v>4713</v>
      </c>
      <c r="D47" t="s">
        <v>4714</v>
      </c>
      <c r="E47" t="s">
        <v>4715</v>
      </c>
      <c r="F47" t="s">
        <v>4716</v>
      </c>
      <c r="G47" t="s">
        <v>4717</v>
      </c>
      <c r="H47" t="s">
        <v>331</v>
      </c>
      <c r="I47" s="9">
        <v>41640</v>
      </c>
      <c r="J47" s="9">
        <v>45291</v>
      </c>
      <c r="L47" s="14">
        <v>611</v>
      </c>
      <c r="M47" t="s">
        <v>1719</v>
      </c>
    </row>
    <row r="48" spans="1:13" x14ac:dyDescent="0.3">
      <c r="A48" t="s">
        <v>4718</v>
      </c>
      <c r="B48" t="s">
        <v>4719</v>
      </c>
      <c r="C48" t="s">
        <v>4720</v>
      </c>
      <c r="D48" t="s">
        <v>4721</v>
      </c>
      <c r="E48" t="s">
        <v>4722</v>
      </c>
      <c r="F48" t="s">
        <v>4716</v>
      </c>
      <c r="G48" t="s">
        <v>4723</v>
      </c>
      <c r="H48" t="s">
        <v>331</v>
      </c>
      <c r="I48" s="9">
        <v>41640</v>
      </c>
      <c r="J48" s="9">
        <v>45291</v>
      </c>
      <c r="L48" s="14">
        <v>612</v>
      </c>
      <c r="M48" t="s">
        <v>142</v>
      </c>
    </row>
    <row r="49" spans="1:13" x14ac:dyDescent="0.3">
      <c r="A49" t="s">
        <v>3957</v>
      </c>
      <c r="B49" t="s">
        <v>4724</v>
      </c>
      <c r="C49" t="s">
        <v>4725</v>
      </c>
      <c r="D49" t="s">
        <v>4726</v>
      </c>
      <c r="E49" t="s">
        <v>4727</v>
      </c>
      <c r="F49" t="s">
        <v>4728</v>
      </c>
      <c r="G49" t="s">
        <v>4729</v>
      </c>
      <c r="H49" t="s">
        <v>331</v>
      </c>
      <c r="I49" s="9">
        <v>41640</v>
      </c>
      <c r="J49" s="9">
        <v>45291</v>
      </c>
      <c r="L49" s="14">
        <v>619</v>
      </c>
      <c r="M49" t="s">
        <v>807</v>
      </c>
    </row>
    <row r="50" spans="1:13" x14ac:dyDescent="0.3">
      <c r="A50" t="s">
        <v>4317</v>
      </c>
      <c r="B50" t="s">
        <v>4730</v>
      </c>
      <c r="C50" t="s">
        <v>4731</v>
      </c>
      <c r="D50" t="s">
        <v>4732</v>
      </c>
      <c r="E50" t="s">
        <v>4733</v>
      </c>
      <c r="F50" t="s">
        <v>4734</v>
      </c>
      <c r="G50" t="s">
        <v>840</v>
      </c>
      <c r="H50" t="s">
        <v>331</v>
      </c>
      <c r="I50" s="9">
        <v>41640</v>
      </c>
      <c r="J50" s="9">
        <v>45291</v>
      </c>
      <c r="L50" s="14">
        <v>710</v>
      </c>
      <c r="M50" t="s">
        <v>269</v>
      </c>
    </row>
    <row r="51" spans="1:13" x14ac:dyDescent="0.3">
      <c r="A51" t="s">
        <v>3144</v>
      </c>
      <c r="B51" t="s">
        <v>4735</v>
      </c>
      <c r="C51" t="s">
        <v>4736</v>
      </c>
      <c r="D51" t="s">
        <v>4737</v>
      </c>
      <c r="E51" t="s">
        <v>3146</v>
      </c>
      <c r="F51" t="s">
        <v>4738</v>
      </c>
      <c r="G51" t="s">
        <v>840</v>
      </c>
      <c r="H51" t="s">
        <v>331</v>
      </c>
      <c r="I51" s="9">
        <v>41640</v>
      </c>
      <c r="J51" s="9">
        <v>45291</v>
      </c>
      <c r="L51" s="14">
        <v>711</v>
      </c>
      <c r="M51" t="s">
        <v>50</v>
      </c>
    </row>
    <row r="52" spans="1:13" x14ac:dyDescent="0.3">
      <c r="A52" t="s">
        <v>2912</v>
      </c>
      <c r="B52" t="s">
        <v>4739</v>
      </c>
      <c r="C52" t="s">
        <v>4740</v>
      </c>
      <c r="D52" t="s">
        <v>4741</v>
      </c>
      <c r="E52" t="s">
        <v>4742</v>
      </c>
      <c r="F52" t="s">
        <v>4743</v>
      </c>
      <c r="G52" t="s">
        <v>840</v>
      </c>
      <c r="H52" t="s">
        <v>331</v>
      </c>
      <c r="I52" s="9">
        <v>41640</v>
      </c>
      <c r="J52" s="9">
        <v>45291</v>
      </c>
      <c r="L52" s="14">
        <v>712</v>
      </c>
      <c r="M52" t="s">
        <v>627</v>
      </c>
    </row>
    <row r="53" spans="1:13" x14ac:dyDescent="0.3">
      <c r="A53" t="s">
        <v>4744</v>
      </c>
      <c r="B53" t="s">
        <v>4745</v>
      </c>
      <c r="C53" t="s">
        <v>4746</v>
      </c>
      <c r="D53" t="s">
        <v>4747</v>
      </c>
      <c r="E53" t="s">
        <v>4748</v>
      </c>
      <c r="F53" t="s">
        <v>4749</v>
      </c>
      <c r="G53" t="s">
        <v>4750</v>
      </c>
      <c r="H53" t="s">
        <v>331</v>
      </c>
      <c r="I53" s="9">
        <v>41640</v>
      </c>
      <c r="J53" s="9">
        <v>45291</v>
      </c>
      <c r="L53" s="14">
        <v>713</v>
      </c>
      <c r="M53" t="s">
        <v>208</v>
      </c>
    </row>
    <row r="54" spans="1:13" x14ac:dyDescent="0.3">
      <c r="A54" t="s">
        <v>4751</v>
      </c>
      <c r="B54" t="s">
        <v>4752</v>
      </c>
      <c r="C54" t="s">
        <v>4753</v>
      </c>
      <c r="D54" t="s">
        <v>4754</v>
      </c>
      <c r="E54" t="s">
        <v>4755</v>
      </c>
      <c r="F54" t="s">
        <v>4756</v>
      </c>
      <c r="G54" t="s">
        <v>4750</v>
      </c>
      <c r="H54" t="s">
        <v>331</v>
      </c>
      <c r="I54" s="9">
        <v>41640</v>
      </c>
      <c r="J54" s="9">
        <v>45291</v>
      </c>
      <c r="L54" s="14">
        <v>714</v>
      </c>
      <c r="M54" t="s">
        <v>185</v>
      </c>
    </row>
    <row r="55" spans="1:13" x14ac:dyDescent="0.3">
      <c r="A55" t="s">
        <v>4070</v>
      </c>
      <c r="B55" t="s">
        <v>4757</v>
      </c>
      <c r="C55" t="s">
        <v>4758</v>
      </c>
      <c r="D55" t="s">
        <v>4759</v>
      </c>
      <c r="E55" t="s">
        <v>4072</v>
      </c>
      <c r="F55" t="s">
        <v>4734</v>
      </c>
      <c r="G55" t="s">
        <v>840</v>
      </c>
      <c r="H55" t="s">
        <v>331</v>
      </c>
      <c r="I55" s="9">
        <v>41640</v>
      </c>
      <c r="J55" s="9">
        <v>45291</v>
      </c>
      <c r="L55" s="14">
        <v>715</v>
      </c>
      <c r="M55" t="s">
        <v>356</v>
      </c>
    </row>
    <row r="56" spans="1:13" x14ac:dyDescent="0.3">
      <c r="A56" t="s">
        <v>4760</v>
      </c>
      <c r="B56" t="s">
        <v>4761</v>
      </c>
      <c r="C56" t="s">
        <v>4762</v>
      </c>
      <c r="D56" t="s">
        <v>4763</v>
      </c>
      <c r="E56" t="s">
        <v>4764</v>
      </c>
      <c r="F56" t="s">
        <v>4734</v>
      </c>
      <c r="G56" t="s">
        <v>840</v>
      </c>
      <c r="H56" t="s">
        <v>331</v>
      </c>
      <c r="I56" s="9">
        <v>41640</v>
      </c>
      <c r="J56" s="9">
        <v>45291</v>
      </c>
      <c r="L56" s="14">
        <v>716</v>
      </c>
      <c r="M56" t="s">
        <v>859</v>
      </c>
    </row>
    <row r="57" spans="1:13" x14ac:dyDescent="0.3">
      <c r="A57" t="s">
        <v>4765</v>
      </c>
      <c r="B57" t="s">
        <v>4766</v>
      </c>
      <c r="C57" t="s">
        <v>4767</v>
      </c>
      <c r="D57" t="s">
        <v>4768</v>
      </c>
      <c r="E57" t="s">
        <v>4769</v>
      </c>
      <c r="F57" t="s">
        <v>345</v>
      </c>
      <c r="G57" t="s">
        <v>840</v>
      </c>
      <c r="H57" t="s">
        <v>331</v>
      </c>
      <c r="I57" s="9">
        <v>41640</v>
      </c>
      <c r="J57" s="9">
        <v>45291</v>
      </c>
      <c r="L57" s="14">
        <v>719</v>
      </c>
      <c r="M57" t="s">
        <v>750</v>
      </c>
    </row>
    <row r="58" spans="1:13" x14ac:dyDescent="0.3">
      <c r="A58" t="s">
        <v>2299</v>
      </c>
      <c r="B58" t="s">
        <v>4770</v>
      </c>
      <c r="C58" t="s">
        <v>4771</v>
      </c>
      <c r="D58" t="s">
        <v>4772</v>
      </c>
      <c r="E58" t="s">
        <v>2301</v>
      </c>
      <c r="F58" t="s">
        <v>4773</v>
      </c>
      <c r="G58" t="s">
        <v>840</v>
      </c>
      <c r="H58" t="s">
        <v>331</v>
      </c>
      <c r="I58" s="9">
        <v>41640</v>
      </c>
      <c r="J58" s="9">
        <v>45291</v>
      </c>
      <c r="L58" s="14">
        <v>720</v>
      </c>
      <c r="M58" t="s">
        <v>689</v>
      </c>
    </row>
    <row r="59" spans="1:13" x14ac:dyDescent="0.3">
      <c r="A59" t="s">
        <v>4774</v>
      </c>
      <c r="B59" t="s">
        <v>4775</v>
      </c>
      <c r="C59" t="s">
        <v>4776</v>
      </c>
      <c r="D59" t="s">
        <v>4777</v>
      </c>
      <c r="E59" t="s">
        <v>4778</v>
      </c>
      <c r="F59" t="s">
        <v>4749</v>
      </c>
      <c r="G59" t="s">
        <v>4779</v>
      </c>
      <c r="H59" t="s">
        <v>331</v>
      </c>
      <c r="I59" s="9">
        <v>41640</v>
      </c>
      <c r="J59" s="9">
        <v>45291</v>
      </c>
      <c r="L59" s="14">
        <v>721</v>
      </c>
      <c r="M59" t="s">
        <v>700</v>
      </c>
    </row>
    <row r="60" spans="1:13" x14ac:dyDescent="0.3">
      <c r="A60" t="s">
        <v>4780</v>
      </c>
      <c r="B60" t="s">
        <v>4781</v>
      </c>
      <c r="C60" t="s">
        <v>4782</v>
      </c>
      <c r="D60" t="s">
        <v>4783</v>
      </c>
      <c r="E60" t="s">
        <v>4784</v>
      </c>
      <c r="F60" t="s">
        <v>4785</v>
      </c>
      <c r="G60" t="s">
        <v>840</v>
      </c>
      <c r="H60" t="s">
        <v>331</v>
      </c>
      <c r="I60" s="9">
        <v>41640</v>
      </c>
      <c r="J60" s="9">
        <v>45291</v>
      </c>
      <c r="L60" s="14">
        <v>722</v>
      </c>
      <c r="M60" t="s">
        <v>2801</v>
      </c>
    </row>
    <row r="61" spans="1:13" x14ac:dyDescent="0.3">
      <c r="A61" t="s">
        <v>1460</v>
      </c>
      <c r="B61" t="s">
        <v>4786</v>
      </c>
      <c r="C61" t="s">
        <v>4787</v>
      </c>
      <c r="D61" t="s">
        <v>1461</v>
      </c>
      <c r="E61" t="s">
        <v>4788</v>
      </c>
      <c r="F61" t="s">
        <v>4789</v>
      </c>
      <c r="G61" t="s">
        <v>4779</v>
      </c>
      <c r="H61" t="s">
        <v>331</v>
      </c>
      <c r="I61" s="9">
        <v>41640</v>
      </c>
      <c r="J61" s="9">
        <v>45291</v>
      </c>
      <c r="L61" s="14">
        <v>723</v>
      </c>
      <c r="M61" t="s">
        <v>604</v>
      </c>
    </row>
    <row r="62" spans="1:13" x14ac:dyDescent="0.3">
      <c r="A62" t="s">
        <v>4790</v>
      </c>
      <c r="B62" t="s">
        <v>4791</v>
      </c>
      <c r="C62" t="s">
        <v>4792</v>
      </c>
      <c r="D62" t="s">
        <v>4793</v>
      </c>
      <c r="E62" t="s">
        <v>4794</v>
      </c>
      <c r="F62" t="s">
        <v>4743</v>
      </c>
      <c r="G62" t="s">
        <v>4795</v>
      </c>
      <c r="H62" t="s">
        <v>331</v>
      </c>
      <c r="I62" s="9">
        <v>41640</v>
      </c>
      <c r="J62" s="9">
        <v>45291</v>
      </c>
      <c r="L62" s="14">
        <v>730</v>
      </c>
      <c r="M62" t="s">
        <v>133</v>
      </c>
    </row>
    <row r="63" spans="1:13" x14ac:dyDescent="0.3">
      <c r="A63" t="s">
        <v>3544</v>
      </c>
      <c r="B63" t="s">
        <v>4796</v>
      </c>
      <c r="C63" t="s">
        <v>4797</v>
      </c>
      <c r="D63" t="s">
        <v>4798</v>
      </c>
      <c r="E63" t="s">
        <v>4799</v>
      </c>
      <c r="F63" t="s">
        <v>4756</v>
      </c>
      <c r="G63" t="s">
        <v>840</v>
      </c>
      <c r="H63" t="s">
        <v>331</v>
      </c>
      <c r="I63" s="9">
        <v>41640</v>
      </c>
      <c r="J63" s="9">
        <v>45291</v>
      </c>
      <c r="L63" s="14">
        <v>731</v>
      </c>
      <c r="M63" t="s">
        <v>276</v>
      </c>
    </row>
    <row r="64" spans="1:13" x14ac:dyDescent="0.3">
      <c r="A64" t="s">
        <v>4800</v>
      </c>
      <c r="B64" t="s">
        <v>4801</v>
      </c>
      <c r="C64" t="s">
        <v>4802</v>
      </c>
      <c r="D64" t="s">
        <v>4803</v>
      </c>
      <c r="E64" t="s">
        <v>4804</v>
      </c>
      <c r="F64" t="s">
        <v>4734</v>
      </c>
      <c r="G64" t="s">
        <v>4750</v>
      </c>
      <c r="H64" t="s">
        <v>331</v>
      </c>
      <c r="I64" s="9">
        <v>41640</v>
      </c>
      <c r="J64" s="9">
        <v>45291</v>
      </c>
      <c r="L64" s="14">
        <v>732</v>
      </c>
      <c r="M64" t="s">
        <v>236</v>
      </c>
    </row>
    <row r="65" spans="1:13" x14ac:dyDescent="0.3">
      <c r="A65" t="s">
        <v>837</v>
      </c>
      <c r="B65" t="s">
        <v>4805</v>
      </c>
      <c r="C65" t="s">
        <v>4806</v>
      </c>
      <c r="D65" t="s">
        <v>4807</v>
      </c>
      <c r="E65" t="s">
        <v>4808</v>
      </c>
      <c r="F65" t="s">
        <v>4809</v>
      </c>
      <c r="G65" t="s">
        <v>840</v>
      </c>
      <c r="H65" t="s">
        <v>331</v>
      </c>
      <c r="I65" s="9">
        <v>41640</v>
      </c>
      <c r="J65" s="9">
        <v>45291</v>
      </c>
      <c r="L65" s="14">
        <v>739</v>
      </c>
      <c r="M65" t="s">
        <v>3047</v>
      </c>
    </row>
    <row r="66" spans="1:13" x14ac:dyDescent="0.3">
      <c r="A66" t="s">
        <v>1380</v>
      </c>
      <c r="B66" t="s">
        <v>4810</v>
      </c>
      <c r="C66" t="s">
        <v>4811</v>
      </c>
      <c r="D66" t="s">
        <v>1381</v>
      </c>
      <c r="E66" t="s">
        <v>4812</v>
      </c>
      <c r="F66" t="s">
        <v>4813</v>
      </c>
      <c r="G66" t="s">
        <v>840</v>
      </c>
      <c r="H66" t="s">
        <v>331</v>
      </c>
      <c r="I66" s="9">
        <v>41640</v>
      </c>
      <c r="J66" s="9">
        <v>45291</v>
      </c>
      <c r="L66" s="14">
        <v>788</v>
      </c>
      <c r="M66" t="s">
        <v>38588</v>
      </c>
    </row>
    <row r="67" spans="1:13" x14ac:dyDescent="0.3">
      <c r="A67" t="s">
        <v>4814</v>
      </c>
      <c r="B67" t="s">
        <v>4815</v>
      </c>
      <c r="C67" t="s">
        <v>4816</v>
      </c>
      <c r="D67" t="s">
        <v>4817</v>
      </c>
      <c r="E67" t="s">
        <v>4818</v>
      </c>
      <c r="F67" t="s">
        <v>4738</v>
      </c>
      <c r="G67" t="s">
        <v>840</v>
      </c>
      <c r="H67" t="s">
        <v>331</v>
      </c>
      <c r="I67" s="9">
        <v>41640</v>
      </c>
      <c r="J67" s="9">
        <v>45291</v>
      </c>
      <c r="L67" s="14">
        <v>810</v>
      </c>
      <c r="M67" t="s">
        <v>117</v>
      </c>
    </row>
    <row r="68" spans="1:13" x14ac:dyDescent="0.3">
      <c r="A68" t="s">
        <v>4819</v>
      </c>
      <c r="B68" t="s">
        <v>4820</v>
      </c>
      <c r="C68" t="s">
        <v>4821</v>
      </c>
      <c r="D68" t="s">
        <v>4822</v>
      </c>
      <c r="E68" t="s">
        <v>4823</v>
      </c>
      <c r="F68" t="s">
        <v>4824</v>
      </c>
      <c r="G68" t="s">
        <v>4750</v>
      </c>
      <c r="H68" t="s">
        <v>331</v>
      </c>
      <c r="I68" s="9">
        <v>41640</v>
      </c>
      <c r="J68" s="9">
        <v>45291</v>
      </c>
      <c r="L68" s="14">
        <v>812</v>
      </c>
      <c r="M68" t="s">
        <v>1728</v>
      </c>
    </row>
    <row r="69" spans="1:13" x14ac:dyDescent="0.3">
      <c r="A69" t="s">
        <v>4825</v>
      </c>
      <c r="B69" t="s">
        <v>4826</v>
      </c>
      <c r="C69" t="s">
        <v>4827</v>
      </c>
      <c r="D69" t="s">
        <v>4828</v>
      </c>
      <c r="E69" t="s">
        <v>4829</v>
      </c>
      <c r="F69" t="s">
        <v>4830</v>
      </c>
      <c r="G69" t="s">
        <v>840</v>
      </c>
      <c r="H69" t="s">
        <v>331</v>
      </c>
      <c r="I69" s="9">
        <v>41640</v>
      </c>
      <c r="J69" s="9">
        <v>45291</v>
      </c>
      <c r="L69" s="14">
        <v>819</v>
      </c>
      <c r="M69" t="s">
        <v>38589</v>
      </c>
    </row>
    <row r="70" spans="1:13" x14ac:dyDescent="0.3">
      <c r="A70" t="s">
        <v>4831</v>
      </c>
      <c r="B70" t="s">
        <v>4832</v>
      </c>
      <c r="C70" t="s">
        <v>4833</v>
      </c>
      <c r="D70" t="s">
        <v>4834</v>
      </c>
      <c r="E70" t="s">
        <v>4835</v>
      </c>
      <c r="F70" t="s">
        <v>4824</v>
      </c>
      <c r="G70" t="s">
        <v>840</v>
      </c>
      <c r="H70" t="s">
        <v>331</v>
      </c>
      <c r="I70" s="9">
        <v>41640</v>
      </c>
      <c r="J70" s="9">
        <v>45291</v>
      </c>
      <c r="L70" s="14">
        <v>910</v>
      </c>
      <c r="M70" t="s">
        <v>405</v>
      </c>
    </row>
    <row r="71" spans="1:13" x14ac:dyDescent="0.3">
      <c r="A71" t="s">
        <v>4836</v>
      </c>
      <c r="B71" t="s">
        <v>4837</v>
      </c>
      <c r="C71" t="s">
        <v>4838</v>
      </c>
      <c r="D71" t="s">
        <v>4839</v>
      </c>
      <c r="E71" t="s">
        <v>4840</v>
      </c>
      <c r="F71" t="s">
        <v>4734</v>
      </c>
      <c r="G71" t="s">
        <v>840</v>
      </c>
      <c r="H71" t="s">
        <v>331</v>
      </c>
      <c r="I71" s="9">
        <v>41944</v>
      </c>
      <c r="J71" s="9">
        <v>45291</v>
      </c>
      <c r="L71" s="14">
        <v>912</v>
      </c>
      <c r="M71" t="s">
        <v>166</v>
      </c>
    </row>
    <row r="72" spans="1:13" x14ac:dyDescent="0.3">
      <c r="A72" t="s">
        <v>4841</v>
      </c>
      <c r="B72" t="s">
        <v>4842</v>
      </c>
      <c r="C72" t="s">
        <v>4843</v>
      </c>
      <c r="D72" t="s">
        <v>4844</v>
      </c>
      <c r="E72" t="s">
        <v>4845</v>
      </c>
      <c r="F72" t="s">
        <v>4846</v>
      </c>
      <c r="G72" t="s">
        <v>1383</v>
      </c>
      <c r="H72" t="s">
        <v>331</v>
      </c>
      <c r="I72" s="9">
        <v>42370</v>
      </c>
      <c r="J72" s="9">
        <v>45291</v>
      </c>
      <c r="L72" s="14">
        <v>913</v>
      </c>
      <c r="M72" t="s">
        <v>157</v>
      </c>
    </row>
    <row r="73" spans="1:13" x14ac:dyDescent="0.3">
      <c r="A73" t="s">
        <v>4847</v>
      </c>
      <c r="B73" t="s">
        <v>4848</v>
      </c>
      <c r="C73" t="s">
        <v>4849</v>
      </c>
      <c r="D73" t="s">
        <v>4850</v>
      </c>
      <c r="E73" t="s">
        <v>4851</v>
      </c>
      <c r="F73" t="s">
        <v>4756</v>
      </c>
      <c r="G73" t="s">
        <v>2915</v>
      </c>
      <c r="H73" t="s">
        <v>331</v>
      </c>
      <c r="I73" s="9">
        <v>42370</v>
      </c>
      <c r="J73" s="9">
        <v>45291</v>
      </c>
      <c r="L73" s="14">
        <v>915</v>
      </c>
      <c r="M73" t="s">
        <v>1296</v>
      </c>
    </row>
    <row r="74" spans="1:13" x14ac:dyDescent="0.3">
      <c r="A74" t="s">
        <v>4852</v>
      </c>
      <c r="B74" t="s">
        <v>4853</v>
      </c>
      <c r="C74" t="s">
        <v>4854</v>
      </c>
      <c r="D74" t="s">
        <v>4855</v>
      </c>
      <c r="E74" t="s">
        <v>4856</v>
      </c>
      <c r="F74" t="s">
        <v>4809</v>
      </c>
      <c r="G74" t="s">
        <v>1383</v>
      </c>
      <c r="H74" t="s">
        <v>331</v>
      </c>
      <c r="I74" s="9">
        <v>43040</v>
      </c>
      <c r="J74" s="9">
        <v>45291</v>
      </c>
      <c r="L74" s="14">
        <v>919</v>
      </c>
      <c r="M74" t="s">
        <v>1442</v>
      </c>
    </row>
    <row r="75" spans="1:13" x14ac:dyDescent="0.3">
      <c r="A75" t="s">
        <v>4857</v>
      </c>
      <c r="B75" t="s">
        <v>4858</v>
      </c>
      <c r="C75" t="s">
        <v>4859</v>
      </c>
      <c r="D75" t="s">
        <v>4860</v>
      </c>
      <c r="E75" t="s">
        <v>4861</v>
      </c>
      <c r="F75" t="s">
        <v>4862</v>
      </c>
      <c r="G75" t="s">
        <v>1383</v>
      </c>
      <c r="H75" t="s">
        <v>331</v>
      </c>
      <c r="I75" s="9">
        <v>43405</v>
      </c>
      <c r="J75" s="9">
        <v>45291</v>
      </c>
      <c r="L75" s="14">
        <v>923</v>
      </c>
      <c r="M75" t="s">
        <v>2557</v>
      </c>
    </row>
    <row r="76" spans="1:13" x14ac:dyDescent="0.3">
      <c r="A76" t="s">
        <v>4863</v>
      </c>
      <c r="B76" t="s">
        <v>4864</v>
      </c>
      <c r="C76" t="s">
        <v>4865</v>
      </c>
      <c r="D76" t="s">
        <v>4866</v>
      </c>
      <c r="E76" t="s">
        <v>4867</v>
      </c>
      <c r="F76" t="s">
        <v>4868</v>
      </c>
      <c r="G76" t="s">
        <v>4869</v>
      </c>
      <c r="H76" t="s">
        <v>331</v>
      </c>
      <c r="I76" s="9">
        <v>41640</v>
      </c>
      <c r="J76" s="9">
        <v>45291</v>
      </c>
      <c r="L76" s="14">
        <v>1014</v>
      </c>
      <c r="M76" t="s">
        <v>574</v>
      </c>
    </row>
    <row r="77" spans="1:13" x14ac:dyDescent="0.3">
      <c r="A77" t="s">
        <v>4870</v>
      </c>
      <c r="B77" t="s">
        <v>4871</v>
      </c>
      <c r="C77" t="s">
        <v>4872</v>
      </c>
      <c r="D77" t="s">
        <v>4873</v>
      </c>
      <c r="E77" t="s">
        <v>4874</v>
      </c>
      <c r="F77" t="s">
        <v>4868</v>
      </c>
      <c r="G77" t="s">
        <v>4869</v>
      </c>
      <c r="H77" t="s">
        <v>331</v>
      </c>
      <c r="I77" s="9">
        <v>41640</v>
      </c>
      <c r="J77" s="9">
        <v>45291</v>
      </c>
      <c r="L77" s="14">
        <v>1015</v>
      </c>
      <c r="M77" t="s">
        <v>183</v>
      </c>
    </row>
    <row r="78" spans="1:13" x14ac:dyDescent="0.3">
      <c r="A78" t="s">
        <v>4875</v>
      </c>
      <c r="B78" t="s">
        <v>4876</v>
      </c>
      <c r="C78" t="s">
        <v>4877</v>
      </c>
      <c r="D78" t="s">
        <v>4878</v>
      </c>
      <c r="E78" t="s">
        <v>4879</v>
      </c>
      <c r="F78" t="s">
        <v>4880</v>
      </c>
      <c r="G78" t="s">
        <v>4881</v>
      </c>
      <c r="H78" t="s">
        <v>579</v>
      </c>
      <c r="I78" s="9">
        <v>41640</v>
      </c>
      <c r="J78" s="9">
        <v>45291</v>
      </c>
      <c r="L78" s="14">
        <v>1019</v>
      </c>
      <c r="M78" t="s">
        <v>38590</v>
      </c>
    </row>
    <row r="79" spans="1:13" x14ac:dyDescent="0.3">
      <c r="A79" t="s">
        <v>4882</v>
      </c>
      <c r="B79" t="s">
        <v>4883</v>
      </c>
      <c r="C79" t="s">
        <v>4884</v>
      </c>
      <c r="D79" t="s">
        <v>4885</v>
      </c>
      <c r="E79" t="s">
        <v>4886</v>
      </c>
      <c r="F79" t="s">
        <v>4887</v>
      </c>
      <c r="G79" t="s">
        <v>4881</v>
      </c>
      <c r="H79" t="s">
        <v>579</v>
      </c>
      <c r="I79" s="9">
        <v>41640</v>
      </c>
      <c r="J79" s="9">
        <v>45291</v>
      </c>
      <c r="L79" s="14">
        <v>1022</v>
      </c>
      <c r="M79" t="s">
        <v>2809</v>
      </c>
    </row>
    <row r="80" spans="1:13" x14ac:dyDescent="0.3">
      <c r="A80" t="s">
        <v>4888</v>
      </c>
      <c r="B80" t="s">
        <v>4889</v>
      </c>
      <c r="C80" t="s">
        <v>4890</v>
      </c>
      <c r="D80" t="s">
        <v>4891</v>
      </c>
      <c r="E80" t="s">
        <v>4892</v>
      </c>
      <c r="F80" t="s">
        <v>4893</v>
      </c>
      <c r="G80" t="s">
        <v>4881</v>
      </c>
      <c r="H80" t="s">
        <v>579</v>
      </c>
      <c r="I80" s="9">
        <v>41640</v>
      </c>
      <c r="J80" s="9">
        <v>45291</v>
      </c>
      <c r="L80" s="14">
        <v>1030</v>
      </c>
      <c r="M80" t="s">
        <v>346</v>
      </c>
    </row>
    <row r="81" spans="1:13" x14ac:dyDescent="0.3">
      <c r="A81" t="s">
        <v>2587</v>
      </c>
      <c r="B81" t="s">
        <v>4894</v>
      </c>
      <c r="C81" t="s">
        <v>4895</v>
      </c>
      <c r="D81" t="s">
        <v>4896</v>
      </c>
      <c r="E81" t="s">
        <v>4897</v>
      </c>
      <c r="F81" t="s">
        <v>4880</v>
      </c>
      <c r="G81" t="s">
        <v>4881</v>
      </c>
      <c r="H81" t="s">
        <v>579</v>
      </c>
      <c r="I81" s="9">
        <v>41640</v>
      </c>
      <c r="J81" s="9">
        <v>45291</v>
      </c>
      <c r="L81" s="14">
        <v>1032</v>
      </c>
      <c r="M81" t="s">
        <v>348</v>
      </c>
    </row>
    <row r="82" spans="1:13" x14ac:dyDescent="0.3">
      <c r="A82" t="s">
        <v>4898</v>
      </c>
      <c r="B82" t="s">
        <v>4899</v>
      </c>
      <c r="C82" t="s">
        <v>4900</v>
      </c>
      <c r="D82" t="s">
        <v>4901</v>
      </c>
      <c r="E82" t="s">
        <v>4902</v>
      </c>
      <c r="F82" t="s">
        <v>4880</v>
      </c>
      <c r="G82" t="s">
        <v>4881</v>
      </c>
      <c r="H82" t="s">
        <v>579</v>
      </c>
      <c r="I82" s="9">
        <v>43405</v>
      </c>
      <c r="J82" s="9">
        <v>45291</v>
      </c>
      <c r="L82" s="14">
        <v>1041</v>
      </c>
      <c r="M82" t="s">
        <v>860</v>
      </c>
    </row>
    <row r="83" spans="1:13" x14ac:dyDescent="0.3">
      <c r="A83" t="s">
        <v>3336</v>
      </c>
      <c r="B83" t="s">
        <v>4903</v>
      </c>
      <c r="C83" t="s">
        <v>4904</v>
      </c>
      <c r="D83" t="s">
        <v>4905</v>
      </c>
      <c r="E83" t="s">
        <v>4906</v>
      </c>
      <c r="F83" t="s">
        <v>4496</v>
      </c>
      <c r="G83" t="s">
        <v>4907</v>
      </c>
      <c r="H83" t="s">
        <v>579</v>
      </c>
      <c r="I83" s="9">
        <v>41640</v>
      </c>
      <c r="J83" s="9">
        <v>45291</v>
      </c>
    </row>
    <row r="84" spans="1:13" x14ac:dyDescent="0.3">
      <c r="A84" t="s">
        <v>4908</v>
      </c>
      <c r="B84" t="s">
        <v>4909</v>
      </c>
      <c r="C84" t="s">
        <v>4910</v>
      </c>
      <c r="D84" t="s">
        <v>4911</v>
      </c>
      <c r="E84" t="s">
        <v>4912</v>
      </c>
      <c r="F84" t="s">
        <v>4913</v>
      </c>
      <c r="G84" t="s">
        <v>4914</v>
      </c>
      <c r="H84" t="s">
        <v>579</v>
      </c>
      <c r="I84" s="9">
        <v>41640</v>
      </c>
      <c r="J84" s="9">
        <v>45291</v>
      </c>
    </row>
    <row r="85" spans="1:13" x14ac:dyDescent="0.3">
      <c r="A85" t="s">
        <v>4915</v>
      </c>
      <c r="B85" t="s">
        <v>4916</v>
      </c>
      <c r="C85" t="s">
        <v>4917</v>
      </c>
      <c r="D85" t="s">
        <v>4918</v>
      </c>
      <c r="E85" t="s">
        <v>4919</v>
      </c>
      <c r="F85" t="s">
        <v>4920</v>
      </c>
      <c r="G85" t="s">
        <v>4914</v>
      </c>
      <c r="H85" t="s">
        <v>579</v>
      </c>
      <c r="I85" s="9">
        <v>43040</v>
      </c>
      <c r="J85" s="9">
        <v>45291</v>
      </c>
    </row>
    <row r="86" spans="1:13" x14ac:dyDescent="0.3">
      <c r="A86" t="s">
        <v>3549</v>
      </c>
      <c r="B86" t="s">
        <v>4921</v>
      </c>
      <c r="C86" t="s">
        <v>4922</v>
      </c>
      <c r="D86" t="s">
        <v>3550</v>
      </c>
      <c r="E86" t="s">
        <v>4923</v>
      </c>
      <c r="F86" t="s">
        <v>4924</v>
      </c>
      <c r="G86" t="s">
        <v>3552</v>
      </c>
      <c r="H86" t="s">
        <v>579</v>
      </c>
      <c r="I86" s="9">
        <v>41640</v>
      </c>
      <c r="J86" s="9">
        <v>45291</v>
      </c>
    </row>
    <row r="87" spans="1:13" x14ac:dyDescent="0.3">
      <c r="A87" t="s">
        <v>4925</v>
      </c>
      <c r="B87" t="s">
        <v>4926</v>
      </c>
      <c r="C87" t="s">
        <v>4927</v>
      </c>
      <c r="D87" t="s">
        <v>4928</v>
      </c>
      <c r="E87" t="s">
        <v>4929</v>
      </c>
      <c r="F87" t="s">
        <v>345</v>
      </c>
      <c r="G87" t="s">
        <v>3552</v>
      </c>
      <c r="H87" t="s">
        <v>579</v>
      </c>
      <c r="I87" s="9">
        <v>41640</v>
      </c>
      <c r="J87" s="9">
        <v>45291</v>
      </c>
    </row>
    <row r="88" spans="1:13" x14ac:dyDescent="0.3">
      <c r="A88" t="s">
        <v>4930</v>
      </c>
      <c r="B88" t="s">
        <v>4931</v>
      </c>
      <c r="C88" t="s">
        <v>4932</v>
      </c>
      <c r="D88" t="s">
        <v>4933</v>
      </c>
      <c r="E88" t="s">
        <v>4934</v>
      </c>
      <c r="F88" t="s">
        <v>4935</v>
      </c>
      <c r="G88" t="s">
        <v>3552</v>
      </c>
      <c r="H88" t="s">
        <v>579</v>
      </c>
      <c r="I88" s="9">
        <v>41640</v>
      </c>
      <c r="J88" s="9">
        <v>45291</v>
      </c>
    </row>
    <row r="89" spans="1:13" x14ac:dyDescent="0.3">
      <c r="A89" t="s">
        <v>4936</v>
      </c>
      <c r="B89" t="s">
        <v>4937</v>
      </c>
      <c r="C89" t="s">
        <v>4938</v>
      </c>
      <c r="D89" t="s">
        <v>4939</v>
      </c>
      <c r="E89" t="s">
        <v>4940</v>
      </c>
      <c r="F89" t="s">
        <v>4924</v>
      </c>
      <c r="G89" t="s">
        <v>1531</v>
      </c>
      <c r="H89" t="s">
        <v>579</v>
      </c>
      <c r="I89" s="9">
        <v>42370</v>
      </c>
      <c r="J89" s="9">
        <v>45291</v>
      </c>
    </row>
    <row r="90" spans="1:13" x14ac:dyDescent="0.3">
      <c r="A90" t="s">
        <v>4941</v>
      </c>
      <c r="B90" t="s">
        <v>4942</v>
      </c>
      <c r="C90" t="s">
        <v>4943</v>
      </c>
      <c r="D90" t="s">
        <v>4944</v>
      </c>
      <c r="E90" t="s">
        <v>4945</v>
      </c>
      <c r="F90" t="s">
        <v>4946</v>
      </c>
      <c r="G90" t="s">
        <v>4947</v>
      </c>
      <c r="H90" t="s">
        <v>579</v>
      </c>
      <c r="I90" s="9">
        <v>41944</v>
      </c>
      <c r="J90" s="9">
        <v>45291</v>
      </c>
    </row>
    <row r="91" spans="1:13" x14ac:dyDescent="0.3">
      <c r="A91" t="s">
        <v>4948</v>
      </c>
      <c r="B91" t="s">
        <v>4949</v>
      </c>
      <c r="C91" t="s">
        <v>4950</v>
      </c>
      <c r="D91" t="s">
        <v>4951</v>
      </c>
      <c r="E91" t="s">
        <v>4952</v>
      </c>
      <c r="F91" t="s">
        <v>4946</v>
      </c>
      <c r="G91" t="s">
        <v>4953</v>
      </c>
      <c r="H91" t="s">
        <v>579</v>
      </c>
      <c r="I91" s="9">
        <v>41640</v>
      </c>
      <c r="J91" s="9">
        <v>45291</v>
      </c>
    </row>
    <row r="92" spans="1:13" x14ac:dyDescent="0.3">
      <c r="A92" t="s">
        <v>4954</v>
      </c>
      <c r="B92" t="s">
        <v>4955</v>
      </c>
      <c r="C92" t="s">
        <v>4956</v>
      </c>
      <c r="D92" t="s">
        <v>4957</v>
      </c>
      <c r="E92" t="s">
        <v>4958</v>
      </c>
      <c r="F92" t="s">
        <v>4946</v>
      </c>
      <c r="G92" t="s">
        <v>4953</v>
      </c>
      <c r="H92" t="s">
        <v>579</v>
      </c>
      <c r="I92" s="9">
        <v>41640</v>
      </c>
      <c r="J92" s="9">
        <v>45291</v>
      </c>
    </row>
    <row r="93" spans="1:13" x14ac:dyDescent="0.3">
      <c r="A93" t="s">
        <v>4959</v>
      </c>
      <c r="B93" t="s">
        <v>4960</v>
      </c>
      <c r="C93" t="s">
        <v>4961</v>
      </c>
      <c r="D93" t="s">
        <v>4962</v>
      </c>
      <c r="E93" t="s">
        <v>4963</v>
      </c>
      <c r="F93" t="s">
        <v>4924</v>
      </c>
      <c r="G93" t="s">
        <v>4953</v>
      </c>
      <c r="H93" t="s">
        <v>579</v>
      </c>
      <c r="I93" s="9">
        <v>41640</v>
      </c>
      <c r="J93" s="9">
        <v>45291</v>
      </c>
    </row>
    <row r="94" spans="1:13" x14ac:dyDescent="0.3">
      <c r="A94" t="s">
        <v>4964</v>
      </c>
      <c r="B94" t="s">
        <v>4965</v>
      </c>
      <c r="C94" t="s">
        <v>4966</v>
      </c>
      <c r="D94" t="s">
        <v>4967</v>
      </c>
      <c r="E94" t="s">
        <v>4968</v>
      </c>
      <c r="F94" t="s">
        <v>4946</v>
      </c>
      <c r="G94" t="s">
        <v>4953</v>
      </c>
      <c r="H94" t="s">
        <v>579</v>
      </c>
      <c r="I94" s="9">
        <v>41640</v>
      </c>
      <c r="J94" s="9">
        <v>45291</v>
      </c>
    </row>
    <row r="95" spans="1:13" x14ac:dyDescent="0.3">
      <c r="A95" t="s">
        <v>4969</v>
      </c>
      <c r="B95" t="s">
        <v>4970</v>
      </c>
      <c r="C95" t="s">
        <v>4971</v>
      </c>
      <c r="D95" t="s">
        <v>4972</v>
      </c>
      <c r="E95" t="s">
        <v>4973</v>
      </c>
      <c r="F95" t="s">
        <v>4946</v>
      </c>
      <c r="G95" t="s">
        <v>4953</v>
      </c>
      <c r="H95" t="s">
        <v>579</v>
      </c>
      <c r="I95" s="9">
        <v>41640</v>
      </c>
      <c r="J95" s="9">
        <v>45291</v>
      </c>
    </row>
    <row r="96" spans="1:13" x14ac:dyDescent="0.3">
      <c r="A96" t="s">
        <v>4974</v>
      </c>
      <c r="B96" t="s">
        <v>4975</v>
      </c>
      <c r="C96" t="s">
        <v>4976</v>
      </c>
      <c r="D96" t="s">
        <v>4977</v>
      </c>
      <c r="E96" t="s">
        <v>4978</v>
      </c>
      <c r="F96" t="s">
        <v>4946</v>
      </c>
      <c r="G96" t="s">
        <v>4953</v>
      </c>
      <c r="H96" t="s">
        <v>579</v>
      </c>
      <c r="I96" s="9">
        <v>41640</v>
      </c>
      <c r="J96" s="9">
        <v>45291</v>
      </c>
    </row>
    <row r="97" spans="1:10" x14ac:dyDescent="0.3">
      <c r="A97" t="s">
        <v>4979</v>
      </c>
      <c r="B97" t="s">
        <v>4980</v>
      </c>
      <c r="C97" t="s">
        <v>4981</v>
      </c>
      <c r="D97" t="s">
        <v>4982</v>
      </c>
      <c r="E97" t="s">
        <v>4983</v>
      </c>
      <c r="F97" t="s">
        <v>4984</v>
      </c>
      <c r="G97" t="s">
        <v>4953</v>
      </c>
      <c r="H97" t="s">
        <v>579</v>
      </c>
      <c r="I97" s="9">
        <v>41640</v>
      </c>
      <c r="J97" s="9">
        <v>45291</v>
      </c>
    </row>
    <row r="98" spans="1:10" x14ac:dyDescent="0.3">
      <c r="A98" t="s">
        <v>4985</v>
      </c>
      <c r="B98" t="s">
        <v>4986</v>
      </c>
      <c r="C98" t="s">
        <v>4987</v>
      </c>
      <c r="D98" t="s">
        <v>4988</v>
      </c>
      <c r="E98" t="s">
        <v>4989</v>
      </c>
      <c r="F98" t="s">
        <v>4984</v>
      </c>
      <c r="G98" t="s">
        <v>4953</v>
      </c>
      <c r="H98" t="s">
        <v>579</v>
      </c>
      <c r="I98" s="9">
        <v>41640</v>
      </c>
      <c r="J98" s="9">
        <v>45291</v>
      </c>
    </row>
    <row r="99" spans="1:10" x14ac:dyDescent="0.3">
      <c r="A99" t="s">
        <v>4990</v>
      </c>
      <c r="B99" t="s">
        <v>4991</v>
      </c>
      <c r="C99" t="s">
        <v>4992</v>
      </c>
      <c r="D99" t="s">
        <v>4993</v>
      </c>
      <c r="E99" t="s">
        <v>4994</v>
      </c>
      <c r="F99" t="s">
        <v>4946</v>
      </c>
      <c r="G99" t="s">
        <v>4953</v>
      </c>
      <c r="H99" t="s">
        <v>579</v>
      </c>
      <c r="I99" s="9">
        <v>41640</v>
      </c>
      <c r="J99" s="9">
        <v>45291</v>
      </c>
    </row>
    <row r="100" spans="1:10" x14ac:dyDescent="0.3">
      <c r="A100" t="s">
        <v>4995</v>
      </c>
      <c r="B100" t="s">
        <v>4996</v>
      </c>
      <c r="C100" t="s">
        <v>4997</v>
      </c>
      <c r="D100" t="s">
        <v>4998</v>
      </c>
      <c r="E100" t="s">
        <v>4999</v>
      </c>
      <c r="F100" t="s">
        <v>345</v>
      </c>
      <c r="G100" t="s">
        <v>4953</v>
      </c>
      <c r="H100" t="s">
        <v>579</v>
      </c>
      <c r="I100" s="9">
        <v>41640</v>
      </c>
      <c r="J100" s="9">
        <v>45291</v>
      </c>
    </row>
    <row r="101" spans="1:10" x14ac:dyDescent="0.3">
      <c r="A101" t="s">
        <v>5000</v>
      </c>
      <c r="B101" t="s">
        <v>5001</v>
      </c>
      <c r="C101" t="s">
        <v>5002</v>
      </c>
      <c r="D101" t="s">
        <v>5003</v>
      </c>
      <c r="E101" t="s">
        <v>5004</v>
      </c>
      <c r="F101" t="s">
        <v>4824</v>
      </c>
      <c r="G101" t="s">
        <v>5005</v>
      </c>
      <c r="H101" t="s">
        <v>579</v>
      </c>
      <c r="I101" s="9">
        <v>41640</v>
      </c>
      <c r="J101" s="9">
        <v>45291</v>
      </c>
    </row>
    <row r="102" spans="1:10" x14ac:dyDescent="0.3">
      <c r="A102" t="s">
        <v>5006</v>
      </c>
      <c r="B102" t="s">
        <v>5007</v>
      </c>
      <c r="C102" t="s">
        <v>5008</v>
      </c>
      <c r="D102" t="s">
        <v>5009</v>
      </c>
      <c r="E102" t="s">
        <v>5010</v>
      </c>
      <c r="F102" t="s">
        <v>4846</v>
      </c>
      <c r="G102" t="s">
        <v>4953</v>
      </c>
      <c r="H102" t="s">
        <v>579</v>
      </c>
      <c r="I102" s="9">
        <v>41640</v>
      </c>
      <c r="J102" s="9">
        <v>45291</v>
      </c>
    </row>
    <row r="103" spans="1:10" x14ac:dyDescent="0.3">
      <c r="A103" t="s">
        <v>5011</v>
      </c>
      <c r="B103" t="s">
        <v>5012</v>
      </c>
      <c r="C103" t="s">
        <v>5013</v>
      </c>
      <c r="D103" t="s">
        <v>5014</v>
      </c>
      <c r="E103" t="s">
        <v>5015</v>
      </c>
      <c r="F103" t="s">
        <v>4984</v>
      </c>
      <c r="G103" t="s">
        <v>4953</v>
      </c>
      <c r="H103" t="s">
        <v>579</v>
      </c>
      <c r="I103" s="9">
        <v>41640</v>
      </c>
      <c r="J103" s="9">
        <v>45291</v>
      </c>
    </row>
    <row r="104" spans="1:10" x14ac:dyDescent="0.3">
      <c r="A104" t="s">
        <v>5016</v>
      </c>
      <c r="B104" t="s">
        <v>5017</v>
      </c>
      <c r="C104" t="s">
        <v>5018</v>
      </c>
      <c r="D104" t="s">
        <v>5019</v>
      </c>
      <c r="E104" t="s">
        <v>5020</v>
      </c>
      <c r="F104" t="s">
        <v>4935</v>
      </c>
      <c r="G104" t="s">
        <v>4953</v>
      </c>
      <c r="H104" t="s">
        <v>579</v>
      </c>
      <c r="I104" s="9">
        <v>41640</v>
      </c>
      <c r="J104" s="9">
        <v>45291</v>
      </c>
    </row>
    <row r="105" spans="1:10" x14ac:dyDescent="0.3">
      <c r="A105" t="s">
        <v>5021</v>
      </c>
      <c r="B105" t="s">
        <v>5022</v>
      </c>
      <c r="C105" t="s">
        <v>5023</v>
      </c>
      <c r="D105" t="s">
        <v>5024</v>
      </c>
      <c r="E105" t="s">
        <v>5025</v>
      </c>
      <c r="F105" t="s">
        <v>4789</v>
      </c>
      <c r="G105" t="s">
        <v>5026</v>
      </c>
      <c r="H105" t="s">
        <v>579</v>
      </c>
      <c r="I105" s="9">
        <v>41640</v>
      </c>
      <c r="J105" s="9">
        <v>45291</v>
      </c>
    </row>
    <row r="106" spans="1:10" x14ac:dyDescent="0.3">
      <c r="A106" t="s">
        <v>5027</v>
      </c>
      <c r="B106" t="s">
        <v>5028</v>
      </c>
      <c r="C106" t="s">
        <v>5029</v>
      </c>
      <c r="D106" t="s">
        <v>5030</v>
      </c>
      <c r="E106" t="s">
        <v>5031</v>
      </c>
      <c r="F106" t="s">
        <v>4924</v>
      </c>
      <c r="G106" t="s">
        <v>4953</v>
      </c>
      <c r="H106" t="s">
        <v>579</v>
      </c>
      <c r="I106" s="9">
        <v>41640</v>
      </c>
      <c r="J106" s="9">
        <v>45291</v>
      </c>
    </row>
    <row r="107" spans="1:10" x14ac:dyDescent="0.3">
      <c r="A107" t="s">
        <v>5032</v>
      </c>
      <c r="B107" t="s">
        <v>5033</v>
      </c>
      <c r="C107" t="s">
        <v>5034</v>
      </c>
      <c r="D107" t="s">
        <v>5035</v>
      </c>
      <c r="E107" t="s">
        <v>5036</v>
      </c>
      <c r="F107" t="s">
        <v>4924</v>
      </c>
      <c r="G107" t="s">
        <v>5037</v>
      </c>
      <c r="H107" t="s">
        <v>579</v>
      </c>
      <c r="I107" s="9">
        <v>42370</v>
      </c>
      <c r="J107" s="9">
        <v>45291</v>
      </c>
    </row>
    <row r="108" spans="1:10" x14ac:dyDescent="0.3">
      <c r="A108" t="s">
        <v>5038</v>
      </c>
      <c r="B108" t="s">
        <v>5039</v>
      </c>
      <c r="C108" t="s">
        <v>5040</v>
      </c>
      <c r="D108" t="s">
        <v>5041</v>
      </c>
      <c r="E108" t="s">
        <v>5042</v>
      </c>
      <c r="F108" t="s">
        <v>4738</v>
      </c>
      <c r="G108" t="s">
        <v>5043</v>
      </c>
      <c r="H108" t="s">
        <v>579</v>
      </c>
      <c r="I108" s="9">
        <v>42370</v>
      </c>
      <c r="J108" s="9">
        <v>45291</v>
      </c>
    </row>
    <row r="109" spans="1:10" x14ac:dyDescent="0.3">
      <c r="A109" t="s">
        <v>5044</v>
      </c>
      <c r="B109" t="s">
        <v>5045</v>
      </c>
      <c r="C109" t="s">
        <v>5046</v>
      </c>
      <c r="D109" t="s">
        <v>5047</v>
      </c>
      <c r="E109" t="s">
        <v>5048</v>
      </c>
      <c r="F109" t="s">
        <v>4946</v>
      </c>
      <c r="G109" t="s">
        <v>5005</v>
      </c>
      <c r="H109" t="s">
        <v>579</v>
      </c>
      <c r="I109" s="9">
        <v>42370</v>
      </c>
      <c r="J109" s="9">
        <v>45291</v>
      </c>
    </row>
    <row r="110" spans="1:10" x14ac:dyDescent="0.3">
      <c r="A110" t="s">
        <v>5049</v>
      </c>
      <c r="B110" t="s">
        <v>5050</v>
      </c>
      <c r="C110" t="s">
        <v>5051</v>
      </c>
      <c r="D110" t="s">
        <v>5052</v>
      </c>
      <c r="E110" t="s">
        <v>5053</v>
      </c>
      <c r="F110" t="s">
        <v>4984</v>
      </c>
      <c r="G110" t="s">
        <v>5054</v>
      </c>
      <c r="H110" t="s">
        <v>579</v>
      </c>
      <c r="I110" s="9">
        <v>42675</v>
      </c>
      <c r="J110" s="9">
        <v>45291</v>
      </c>
    </row>
    <row r="111" spans="1:10" x14ac:dyDescent="0.3">
      <c r="A111" t="s">
        <v>5055</v>
      </c>
      <c r="B111" t="s">
        <v>5056</v>
      </c>
      <c r="C111" t="s">
        <v>5057</v>
      </c>
      <c r="D111" t="s">
        <v>5058</v>
      </c>
      <c r="E111" t="s">
        <v>5059</v>
      </c>
      <c r="F111" t="s">
        <v>4743</v>
      </c>
      <c r="G111" t="s">
        <v>5037</v>
      </c>
      <c r="H111" t="s">
        <v>579</v>
      </c>
      <c r="I111" s="9">
        <v>42705</v>
      </c>
      <c r="J111" s="9">
        <v>45291</v>
      </c>
    </row>
    <row r="112" spans="1:10" x14ac:dyDescent="0.3">
      <c r="A112" t="s">
        <v>5060</v>
      </c>
      <c r="B112" t="s">
        <v>5061</v>
      </c>
      <c r="C112" t="s">
        <v>5062</v>
      </c>
      <c r="D112" t="s">
        <v>5063</v>
      </c>
      <c r="E112" t="s">
        <v>5064</v>
      </c>
      <c r="F112" t="s">
        <v>4935</v>
      </c>
      <c r="G112" t="s">
        <v>5037</v>
      </c>
      <c r="H112" t="s">
        <v>579</v>
      </c>
      <c r="I112" s="9">
        <v>43405</v>
      </c>
      <c r="J112" s="9">
        <v>45291</v>
      </c>
    </row>
    <row r="113" spans="1:10" x14ac:dyDescent="0.3">
      <c r="A113" t="s">
        <v>3243</v>
      </c>
      <c r="B113" t="s">
        <v>5065</v>
      </c>
      <c r="C113" t="s">
        <v>5066</v>
      </c>
      <c r="D113" t="s">
        <v>3244</v>
      </c>
      <c r="E113" t="s">
        <v>5067</v>
      </c>
      <c r="F113" t="s">
        <v>4606</v>
      </c>
      <c r="G113" t="s">
        <v>5068</v>
      </c>
      <c r="H113" t="s">
        <v>579</v>
      </c>
      <c r="I113" s="9">
        <v>41640</v>
      </c>
      <c r="J113" s="9">
        <v>45291</v>
      </c>
    </row>
    <row r="114" spans="1:10" x14ac:dyDescent="0.3">
      <c r="A114" t="s">
        <v>5069</v>
      </c>
      <c r="B114" t="s">
        <v>5070</v>
      </c>
      <c r="C114" t="s">
        <v>5071</v>
      </c>
      <c r="D114" t="s">
        <v>5072</v>
      </c>
      <c r="E114" t="s">
        <v>5067</v>
      </c>
      <c r="F114" t="s">
        <v>4606</v>
      </c>
      <c r="G114" t="s">
        <v>5068</v>
      </c>
      <c r="H114" t="s">
        <v>5073</v>
      </c>
      <c r="I114" s="9">
        <v>41640</v>
      </c>
      <c r="J114" s="9">
        <v>45291</v>
      </c>
    </row>
    <row r="115" spans="1:10" x14ac:dyDescent="0.3">
      <c r="A115" t="s">
        <v>5074</v>
      </c>
      <c r="B115" t="s">
        <v>5075</v>
      </c>
      <c r="C115" t="s">
        <v>5076</v>
      </c>
      <c r="D115" t="s">
        <v>5077</v>
      </c>
      <c r="E115" t="s">
        <v>5078</v>
      </c>
      <c r="F115" t="s">
        <v>5079</v>
      </c>
      <c r="G115" t="s">
        <v>5080</v>
      </c>
      <c r="H115" t="s">
        <v>579</v>
      </c>
      <c r="I115" s="9">
        <v>41640</v>
      </c>
      <c r="J115" s="9">
        <v>45291</v>
      </c>
    </row>
    <row r="116" spans="1:10" x14ac:dyDescent="0.3">
      <c r="A116" t="s">
        <v>5081</v>
      </c>
      <c r="B116" t="s">
        <v>5082</v>
      </c>
      <c r="C116" t="s">
        <v>5083</v>
      </c>
      <c r="D116" t="s">
        <v>5084</v>
      </c>
      <c r="E116" t="s">
        <v>5085</v>
      </c>
      <c r="F116" t="s">
        <v>5086</v>
      </c>
      <c r="G116" t="s">
        <v>5087</v>
      </c>
      <c r="H116" t="s">
        <v>674</v>
      </c>
      <c r="I116" s="9">
        <v>41640</v>
      </c>
      <c r="J116" s="9">
        <v>45291</v>
      </c>
    </row>
    <row r="117" spans="1:10" x14ac:dyDescent="0.3">
      <c r="A117" t="s">
        <v>5088</v>
      </c>
      <c r="B117" t="s">
        <v>5089</v>
      </c>
      <c r="C117" t="s">
        <v>5090</v>
      </c>
      <c r="D117" t="s">
        <v>5091</v>
      </c>
      <c r="E117" t="s">
        <v>5092</v>
      </c>
      <c r="F117" t="s">
        <v>4868</v>
      </c>
      <c r="G117" t="s">
        <v>5093</v>
      </c>
      <c r="H117" t="s">
        <v>674</v>
      </c>
      <c r="I117" s="9">
        <v>41640</v>
      </c>
      <c r="J117" s="9">
        <v>45291</v>
      </c>
    </row>
    <row r="118" spans="1:10" x14ac:dyDescent="0.3">
      <c r="A118" t="s">
        <v>5094</v>
      </c>
      <c r="B118" t="s">
        <v>5095</v>
      </c>
      <c r="C118" t="s">
        <v>5096</v>
      </c>
      <c r="D118" t="s">
        <v>5097</v>
      </c>
      <c r="E118" t="s">
        <v>5098</v>
      </c>
      <c r="F118" t="s">
        <v>4868</v>
      </c>
      <c r="G118" t="s">
        <v>5093</v>
      </c>
      <c r="H118" t="s">
        <v>674</v>
      </c>
      <c r="I118" s="9">
        <v>41640</v>
      </c>
      <c r="J118" s="9">
        <v>45291</v>
      </c>
    </row>
    <row r="119" spans="1:10" x14ac:dyDescent="0.3">
      <c r="A119" t="s">
        <v>5099</v>
      </c>
      <c r="B119" t="s">
        <v>5100</v>
      </c>
      <c r="C119" t="s">
        <v>5101</v>
      </c>
      <c r="D119" t="s">
        <v>5102</v>
      </c>
      <c r="E119" t="s">
        <v>5103</v>
      </c>
      <c r="F119" t="s">
        <v>4868</v>
      </c>
      <c r="G119" t="s">
        <v>5104</v>
      </c>
      <c r="H119" t="s">
        <v>674</v>
      </c>
      <c r="I119" s="9">
        <v>42370</v>
      </c>
      <c r="J119" s="9">
        <v>45291</v>
      </c>
    </row>
    <row r="120" spans="1:10" x14ac:dyDescent="0.3">
      <c r="A120" t="s">
        <v>5105</v>
      </c>
      <c r="B120" t="s">
        <v>5106</v>
      </c>
      <c r="C120" t="s">
        <v>5107</v>
      </c>
      <c r="D120" t="s">
        <v>5108</v>
      </c>
      <c r="E120" t="s">
        <v>5109</v>
      </c>
      <c r="F120" t="s">
        <v>5110</v>
      </c>
      <c r="G120" t="s">
        <v>5111</v>
      </c>
      <c r="H120" t="s">
        <v>674</v>
      </c>
      <c r="I120" s="9">
        <v>41640</v>
      </c>
      <c r="J120" s="9">
        <v>45291</v>
      </c>
    </row>
    <row r="121" spans="1:10" x14ac:dyDescent="0.3">
      <c r="A121" t="s">
        <v>5112</v>
      </c>
      <c r="B121" t="s">
        <v>5113</v>
      </c>
      <c r="C121" t="s">
        <v>5114</v>
      </c>
      <c r="D121" t="s">
        <v>5115</v>
      </c>
      <c r="E121" t="s">
        <v>5116</v>
      </c>
      <c r="F121" t="s">
        <v>5117</v>
      </c>
      <c r="G121" t="s">
        <v>5118</v>
      </c>
      <c r="H121" t="s">
        <v>674</v>
      </c>
      <c r="I121" s="9">
        <v>41640</v>
      </c>
      <c r="J121" s="9">
        <v>45291</v>
      </c>
    </row>
    <row r="122" spans="1:10" x14ac:dyDescent="0.3">
      <c r="A122" t="s">
        <v>2437</v>
      </c>
      <c r="B122" t="s">
        <v>5119</v>
      </c>
      <c r="C122" t="s">
        <v>5120</v>
      </c>
      <c r="D122" t="s">
        <v>5121</v>
      </c>
      <c r="E122" t="s">
        <v>5122</v>
      </c>
      <c r="F122" t="s">
        <v>4507</v>
      </c>
      <c r="G122" t="s">
        <v>5118</v>
      </c>
      <c r="H122" t="s">
        <v>674</v>
      </c>
      <c r="I122" s="9">
        <v>41640</v>
      </c>
      <c r="J122" s="9">
        <v>45291</v>
      </c>
    </row>
    <row r="123" spans="1:10" x14ac:dyDescent="0.3">
      <c r="A123" t="s">
        <v>5123</v>
      </c>
      <c r="B123" t="s">
        <v>5124</v>
      </c>
      <c r="C123" t="s">
        <v>5125</v>
      </c>
      <c r="D123" t="s">
        <v>5126</v>
      </c>
      <c r="E123" t="s">
        <v>5127</v>
      </c>
      <c r="F123" t="s">
        <v>5128</v>
      </c>
      <c r="G123" t="s">
        <v>5129</v>
      </c>
      <c r="H123" t="s">
        <v>579</v>
      </c>
      <c r="I123" s="9">
        <v>41640</v>
      </c>
      <c r="J123" s="9">
        <v>45291</v>
      </c>
    </row>
    <row r="124" spans="1:10" x14ac:dyDescent="0.3">
      <c r="A124" t="s">
        <v>901</v>
      </c>
      <c r="B124" t="s">
        <v>5130</v>
      </c>
      <c r="C124" t="s">
        <v>5131</v>
      </c>
      <c r="D124" t="s">
        <v>902</v>
      </c>
      <c r="E124" t="s">
        <v>903</v>
      </c>
      <c r="F124" t="s">
        <v>5132</v>
      </c>
      <c r="G124" t="s">
        <v>5133</v>
      </c>
      <c r="H124" t="s">
        <v>579</v>
      </c>
      <c r="I124" s="9">
        <v>41640</v>
      </c>
      <c r="J124" s="9">
        <v>45291</v>
      </c>
    </row>
    <row r="125" spans="1:10" x14ac:dyDescent="0.3">
      <c r="A125" t="s">
        <v>5134</v>
      </c>
      <c r="B125" t="s">
        <v>5135</v>
      </c>
      <c r="C125" t="s">
        <v>5136</v>
      </c>
      <c r="D125" t="s">
        <v>5137</v>
      </c>
      <c r="E125" t="s">
        <v>5138</v>
      </c>
      <c r="F125" t="s">
        <v>5132</v>
      </c>
      <c r="G125" t="s">
        <v>5133</v>
      </c>
      <c r="H125" t="s">
        <v>579</v>
      </c>
      <c r="I125" s="9">
        <v>41640</v>
      </c>
      <c r="J125" s="9">
        <v>45291</v>
      </c>
    </row>
    <row r="126" spans="1:10" x14ac:dyDescent="0.3">
      <c r="A126" t="s">
        <v>5139</v>
      </c>
      <c r="B126" t="s">
        <v>5140</v>
      </c>
      <c r="C126" t="s">
        <v>5141</v>
      </c>
      <c r="D126" t="s">
        <v>5142</v>
      </c>
      <c r="E126" t="s">
        <v>5143</v>
      </c>
      <c r="F126" t="s">
        <v>5132</v>
      </c>
      <c r="G126" t="s">
        <v>5133</v>
      </c>
      <c r="H126" t="s">
        <v>579</v>
      </c>
      <c r="I126" s="9">
        <v>41640</v>
      </c>
      <c r="J126" s="9">
        <v>45291</v>
      </c>
    </row>
    <row r="127" spans="1:10" x14ac:dyDescent="0.3">
      <c r="A127" t="s">
        <v>5144</v>
      </c>
      <c r="B127" t="s">
        <v>5145</v>
      </c>
      <c r="C127" t="s">
        <v>5146</v>
      </c>
      <c r="D127" t="s">
        <v>5147</v>
      </c>
      <c r="E127" t="s">
        <v>5148</v>
      </c>
      <c r="F127" t="s">
        <v>5132</v>
      </c>
      <c r="G127" t="s">
        <v>5133</v>
      </c>
      <c r="H127" t="s">
        <v>579</v>
      </c>
      <c r="I127" s="9">
        <v>41944</v>
      </c>
      <c r="J127" s="9">
        <v>45291</v>
      </c>
    </row>
    <row r="128" spans="1:10" x14ac:dyDescent="0.3">
      <c r="A128" t="s">
        <v>5149</v>
      </c>
      <c r="B128" t="s">
        <v>5150</v>
      </c>
      <c r="C128" t="s">
        <v>5151</v>
      </c>
      <c r="D128" t="s">
        <v>5152</v>
      </c>
      <c r="E128" t="s">
        <v>5153</v>
      </c>
      <c r="F128" t="s">
        <v>5154</v>
      </c>
      <c r="G128" t="s">
        <v>5155</v>
      </c>
      <c r="H128" t="s">
        <v>674</v>
      </c>
      <c r="I128" s="9">
        <v>41640</v>
      </c>
      <c r="J128" s="9">
        <v>45291</v>
      </c>
    </row>
    <row r="129" spans="1:10" x14ac:dyDescent="0.3">
      <c r="A129" t="s">
        <v>5156</v>
      </c>
      <c r="B129" t="s">
        <v>5157</v>
      </c>
      <c r="C129" t="s">
        <v>5158</v>
      </c>
      <c r="D129" t="s">
        <v>5159</v>
      </c>
      <c r="E129" t="s">
        <v>5160</v>
      </c>
      <c r="F129" t="s">
        <v>5161</v>
      </c>
      <c r="G129" t="s">
        <v>5162</v>
      </c>
      <c r="H129" t="s">
        <v>674</v>
      </c>
      <c r="I129" s="9">
        <v>42370</v>
      </c>
      <c r="J129" s="9">
        <v>45291</v>
      </c>
    </row>
    <row r="130" spans="1:10" x14ac:dyDescent="0.3">
      <c r="A130" t="s">
        <v>5163</v>
      </c>
      <c r="B130" t="s">
        <v>5164</v>
      </c>
      <c r="C130" t="s">
        <v>5165</v>
      </c>
      <c r="D130" t="s">
        <v>5166</v>
      </c>
      <c r="E130" t="s">
        <v>5167</v>
      </c>
      <c r="F130" t="s">
        <v>5168</v>
      </c>
      <c r="G130" t="s">
        <v>5169</v>
      </c>
      <c r="H130" t="s">
        <v>674</v>
      </c>
      <c r="I130" s="9">
        <v>41640</v>
      </c>
      <c r="J130" s="9">
        <v>45291</v>
      </c>
    </row>
    <row r="131" spans="1:10" x14ac:dyDescent="0.3">
      <c r="A131" t="s">
        <v>1179</v>
      </c>
      <c r="B131" t="s">
        <v>5170</v>
      </c>
      <c r="C131" t="s">
        <v>5171</v>
      </c>
      <c r="D131" t="s">
        <v>1180</v>
      </c>
      <c r="E131" t="s">
        <v>5172</v>
      </c>
      <c r="F131" t="s">
        <v>5173</v>
      </c>
      <c r="G131" t="s">
        <v>1182</v>
      </c>
      <c r="H131" t="s">
        <v>674</v>
      </c>
      <c r="I131" s="9">
        <v>41640</v>
      </c>
      <c r="J131" s="9">
        <v>45291</v>
      </c>
    </row>
    <row r="132" spans="1:10" x14ac:dyDescent="0.3">
      <c r="A132" t="s">
        <v>1291</v>
      </c>
      <c r="B132" t="s">
        <v>5174</v>
      </c>
      <c r="C132" t="s">
        <v>5175</v>
      </c>
      <c r="D132" t="s">
        <v>5176</v>
      </c>
      <c r="E132" t="s">
        <v>5177</v>
      </c>
      <c r="F132" t="s">
        <v>5178</v>
      </c>
      <c r="G132" t="s">
        <v>1182</v>
      </c>
      <c r="H132" t="s">
        <v>674</v>
      </c>
      <c r="I132" s="9">
        <v>41640</v>
      </c>
      <c r="J132" s="9">
        <v>45291</v>
      </c>
    </row>
    <row r="133" spans="1:10" x14ac:dyDescent="0.3">
      <c r="A133" t="s">
        <v>5179</v>
      </c>
      <c r="B133" t="s">
        <v>5180</v>
      </c>
      <c r="C133" t="s">
        <v>5181</v>
      </c>
      <c r="D133" t="s">
        <v>5182</v>
      </c>
      <c r="E133" t="s">
        <v>5183</v>
      </c>
      <c r="F133" t="s">
        <v>5173</v>
      </c>
      <c r="G133" t="s">
        <v>1182</v>
      </c>
      <c r="H133" t="s">
        <v>674</v>
      </c>
      <c r="I133" s="9">
        <v>41640</v>
      </c>
      <c r="J133" s="9">
        <v>45291</v>
      </c>
    </row>
    <row r="134" spans="1:10" x14ac:dyDescent="0.3">
      <c r="A134" t="s">
        <v>5184</v>
      </c>
      <c r="B134" t="s">
        <v>5185</v>
      </c>
      <c r="C134" t="s">
        <v>5186</v>
      </c>
      <c r="D134" t="s">
        <v>5187</v>
      </c>
      <c r="E134" t="s">
        <v>5188</v>
      </c>
      <c r="F134" t="s">
        <v>5173</v>
      </c>
      <c r="G134" t="s">
        <v>1182</v>
      </c>
      <c r="H134" t="s">
        <v>674</v>
      </c>
      <c r="I134" s="9">
        <v>41640</v>
      </c>
      <c r="J134" s="9">
        <v>45291</v>
      </c>
    </row>
    <row r="135" spans="1:10" x14ac:dyDescent="0.3">
      <c r="A135" t="s">
        <v>5189</v>
      </c>
      <c r="B135" t="s">
        <v>5190</v>
      </c>
      <c r="C135" t="s">
        <v>5191</v>
      </c>
      <c r="D135" t="s">
        <v>5192</v>
      </c>
      <c r="E135" t="s">
        <v>5193</v>
      </c>
      <c r="F135" t="s">
        <v>5173</v>
      </c>
      <c r="G135" t="s">
        <v>1182</v>
      </c>
      <c r="H135" t="s">
        <v>674</v>
      </c>
      <c r="I135" s="9">
        <v>41640</v>
      </c>
      <c r="J135" s="9">
        <v>45291</v>
      </c>
    </row>
    <row r="136" spans="1:10" x14ac:dyDescent="0.3">
      <c r="A136" t="s">
        <v>5194</v>
      </c>
      <c r="B136" t="s">
        <v>5195</v>
      </c>
      <c r="C136" t="s">
        <v>5196</v>
      </c>
      <c r="D136" t="s">
        <v>5197</v>
      </c>
      <c r="E136" t="s">
        <v>5198</v>
      </c>
      <c r="F136" t="s">
        <v>5199</v>
      </c>
      <c r="G136" t="s">
        <v>5200</v>
      </c>
      <c r="H136" t="s">
        <v>674</v>
      </c>
      <c r="I136" s="9">
        <v>41640</v>
      </c>
      <c r="J136" s="9">
        <v>45291</v>
      </c>
    </row>
    <row r="137" spans="1:10" x14ac:dyDescent="0.3">
      <c r="A137" t="s">
        <v>5201</v>
      </c>
      <c r="B137" t="s">
        <v>5202</v>
      </c>
      <c r="C137" t="s">
        <v>5203</v>
      </c>
      <c r="D137" t="s">
        <v>5204</v>
      </c>
      <c r="E137" t="s">
        <v>5205</v>
      </c>
      <c r="F137" t="s">
        <v>5206</v>
      </c>
      <c r="G137" t="s">
        <v>1182</v>
      </c>
      <c r="H137" t="s">
        <v>674</v>
      </c>
      <c r="I137" s="9">
        <v>41640</v>
      </c>
      <c r="J137" s="9">
        <v>45291</v>
      </c>
    </row>
    <row r="138" spans="1:10" x14ac:dyDescent="0.3">
      <c r="A138" t="s">
        <v>3210</v>
      </c>
      <c r="B138" t="s">
        <v>5207</v>
      </c>
      <c r="C138" t="s">
        <v>5208</v>
      </c>
      <c r="D138" t="s">
        <v>5209</v>
      </c>
      <c r="E138" t="s">
        <v>5210</v>
      </c>
      <c r="F138" t="s">
        <v>5211</v>
      </c>
      <c r="G138" t="s">
        <v>5212</v>
      </c>
      <c r="H138" t="s">
        <v>674</v>
      </c>
      <c r="I138" s="9">
        <v>41640</v>
      </c>
      <c r="J138" s="9">
        <v>45291</v>
      </c>
    </row>
    <row r="139" spans="1:10" x14ac:dyDescent="0.3">
      <c r="A139" t="s">
        <v>5213</v>
      </c>
      <c r="B139" t="s">
        <v>5214</v>
      </c>
      <c r="C139" t="s">
        <v>5215</v>
      </c>
      <c r="D139" t="s">
        <v>5216</v>
      </c>
      <c r="E139" t="s">
        <v>5217</v>
      </c>
      <c r="F139" t="s">
        <v>5218</v>
      </c>
      <c r="G139" t="s">
        <v>5219</v>
      </c>
      <c r="H139" t="s">
        <v>674</v>
      </c>
      <c r="I139" s="9">
        <v>41640</v>
      </c>
      <c r="J139" s="9">
        <v>45291</v>
      </c>
    </row>
    <row r="140" spans="1:10" x14ac:dyDescent="0.3">
      <c r="A140" t="s">
        <v>1751</v>
      </c>
      <c r="B140" t="s">
        <v>5220</v>
      </c>
      <c r="C140" t="s">
        <v>5221</v>
      </c>
      <c r="D140" t="s">
        <v>1752</v>
      </c>
      <c r="E140" t="s">
        <v>5222</v>
      </c>
      <c r="F140" t="s">
        <v>5223</v>
      </c>
      <c r="G140" t="s">
        <v>1025</v>
      </c>
      <c r="H140" t="s">
        <v>674</v>
      </c>
      <c r="I140" s="9">
        <v>41640</v>
      </c>
      <c r="J140" s="9">
        <v>45291</v>
      </c>
    </row>
    <row r="141" spans="1:10" x14ac:dyDescent="0.3">
      <c r="A141" t="s">
        <v>3464</v>
      </c>
      <c r="B141" t="s">
        <v>5224</v>
      </c>
      <c r="C141" t="s">
        <v>5225</v>
      </c>
      <c r="D141" t="s">
        <v>3465</v>
      </c>
      <c r="E141" t="s">
        <v>5226</v>
      </c>
      <c r="F141" t="s">
        <v>5227</v>
      </c>
      <c r="G141" t="s">
        <v>1025</v>
      </c>
      <c r="H141" t="s">
        <v>674</v>
      </c>
      <c r="I141" s="9">
        <v>41640</v>
      </c>
      <c r="J141" s="9">
        <v>45291</v>
      </c>
    </row>
    <row r="142" spans="1:10" x14ac:dyDescent="0.3">
      <c r="A142" t="s">
        <v>2453</v>
      </c>
      <c r="B142" t="s">
        <v>5228</v>
      </c>
      <c r="C142" t="s">
        <v>5229</v>
      </c>
      <c r="D142" t="s">
        <v>5230</v>
      </c>
      <c r="E142" t="s">
        <v>5231</v>
      </c>
      <c r="F142" t="s">
        <v>5232</v>
      </c>
      <c r="G142" t="s">
        <v>1025</v>
      </c>
      <c r="H142" t="s">
        <v>674</v>
      </c>
      <c r="I142" s="9">
        <v>41640</v>
      </c>
      <c r="J142" s="9">
        <v>45291</v>
      </c>
    </row>
    <row r="143" spans="1:10" x14ac:dyDescent="0.3">
      <c r="A143" t="s">
        <v>3568</v>
      </c>
      <c r="B143" t="s">
        <v>5233</v>
      </c>
      <c r="C143" t="s">
        <v>5234</v>
      </c>
      <c r="D143" t="s">
        <v>5235</v>
      </c>
      <c r="E143" t="s">
        <v>5236</v>
      </c>
      <c r="F143" t="s">
        <v>5237</v>
      </c>
      <c r="G143" t="s">
        <v>1025</v>
      </c>
      <c r="H143" t="s">
        <v>674</v>
      </c>
      <c r="I143" s="9">
        <v>41640</v>
      </c>
      <c r="J143" s="9">
        <v>45291</v>
      </c>
    </row>
    <row r="144" spans="1:10" x14ac:dyDescent="0.3">
      <c r="A144" t="s">
        <v>5238</v>
      </c>
      <c r="B144" t="s">
        <v>5239</v>
      </c>
      <c r="C144" t="s">
        <v>5240</v>
      </c>
      <c r="D144" t="s">
        <v>5241</v>
      </c>
      <c r="E144" t="s">
        <v>5242</v>
      </c>
      <c r="G144" t="s">
        <v>1025</v>
      </c>
      <c r="H144" t="s">
        <v>674</v>
      </c>
      <c r="I144" s="9">
        <v>41640</v>
      </c>
      <c r="J144" s="9">
        <v>45291</v>
      </c>
    </row>
    <row r="145" spans="1:10" x14ac:dyDescent="0.3">
      <c r="A145" t="s">
        <v>5243</v>
      </c>
      <c r="B145" t="s">
        <v>5244</v>
      </c>
      <c r="C145" t="s">
        <v>5245</v>
      </c>
      <c r="D145" t="s">
        <v>5246</v>
      </c>
      <c r="E145" t="s">
        <v>5247</v>
      </c>
      <c r="F145" t="s">
        <v>5227</v>
      </c>
      <c r="G145" t="s">
        <v>1025</v>
      </c>
      <c r="H145" t="s">
        <v>674</v>
      </c>
      <c r="I145" s="9">
        <v>41640</v>
      </c>
      <c r="J145" s="9">
        <v>45291</v>
      </c>
    </row>
    <row r="146" spans="1:10" x14ac:dyDescent="0.3">
      <c r="A146" t="s">
        <v>3828</v>
      </c>
      <c r="B146" t="s">
        <v>5248</v>
      </c>
      <c r="C146" t="s">
        <v>5249</v>
      </c>
      <c r="D146" t="s">
        <v>3829</v>
      </c>
      <c r="E146" t="s">
        <v>5250</v>
      </c>
      <c r="F146" t="s">
        <v>5251</v>
      </c>
      <c r="G146" t="s">
        <v>1025</v>
      </c>
      <c r="H146" t="s">
        <v>674</v>
      </c>
      <c r="I146" s="9">
        <v>41640</v>
      </c>
      <c r="J146" s="9">
        <v>45291</v>
      </c>
    </row>
    <row r="147" spans="1:10" x14ac:dyDescent="0.3">
      <c r="A147" t="s">
        <v>1022</v>
      </c>
      <c r="B147" t="s">
        <v>5252</v>
      </c>
      <c r="C147" t="s">
        <v>5253</v>
      </c>
      <c r="D147" t="s">
        <v>5254</v>
      </c>
      <c r="E147" t="s">
        <v>5255</v>
      </c>
      <c r="F147" t="s">
        <v>5256</v>
      </c>
      <c r="G147" t="s">
        <v>5257</v>
      </c>
      <c r="H147" t="s">
        <v>674</v>
      </c>
      <c r="I147" s="9">
        <v>41640</v>
      </c>
      <c r="J147" s="9">
        <v>45291</v>
      </c>
    </row>
    <row r="148" spans="1:10" x14ac:dyDescent="0.3">
      <c r="A148" t="s">
        <v>5258</v>
      </c>
      <c r="B148" t="s">
        <v>5259</v>
      </c>
      <c r="C148" t="s">
        <v>5260</v>
      </c>
      <c r="D148" t="s">
        <v>5261</v>
      </c>
      <c r="E148" t="s">
        <v>5262</v>
      </c>
      <c r="F148" t="s">
        <v>5263</v>
      </c>
      <c r="G148" t="s">
        <v>1025</v>
      </c>
      <c r="H148" t="s">
        <v>674</v>
      </c>
      <c r="I148" s="9">
        <v>41640</v>
      </c>
      <c r="J148" s="9">
        <v>45291</v>
      </c>
    </row>
    <row r="149" spans="1:10" x14ac:dyDescent="0.3">
      <c r="A149" t="s">
        <v>3921</v>
      </c>
      <c r="B149" t="s">
        <v>5264</v>
      </c>
      <c r="C149" t="s">
        <v>5265</v>
      </c>
      <c r="D149" t="s">
        <v>5266</v>
      </c>
      <c r="E149" t="s">
        <v>5267</v>
      </c>
      <c r="F149" t="s">
        <v>4946</v>
      </c>
      <c r="G149" t="s">
        <v>5268</v>
      </c>
      <c r="H149" t="s">
        <v>674</v>
      </c>
      <c r="I149" s="9">
        <v>41640</v>
      </c>
      <c r="J149" s="9">
        <v>45291</v>
      </c>
    </row>
    <row r="150" spans="1:10" x14ac:dyDescent="0.3">
      <c r="A150" t="s">
        <v>5269</v>
      </c>
      <c r="B150" t="s">
        <v>5270</v>
      </c>
      <c r="C150" t="s">
        <v>5271</v>
      </c>
      <c r="D150" t="s">
        <v>5272</v>
      </c>
      <c r="E150" t="s">
        <v>5273</v>
      </c>
      <c r="F150" t="s">
        <v>5227</v>
      </c>
      <c r="G150" t="s">
        <v>1025</v>
      </c>
      <c r="H150" t="s">
        <v>674</v>
      </c>
      <c r="I150" s="9">
        <v>41640</v>
      </c>
      <c r="J150" s="9">
        <v>45291</v>
      </c>
    </row>
    <row r="151" spans="1:10" x14ac:dyDescent="0.3">
      <c r="A151" t="s">
        <v>5274</v>
      </c>
      <c r="B151" t="s">
        <v>5275</v>
      </c>
      <c r="C151" t="s">
        <v>5276</v>
      </c>
      <c r="D151" t="s">
        <v>5277</v>
      </c>
      <c r="E151" t="s">
        <v>5278</v>
      </c>
      <c r="F151" t="s">
        <v>4946</v>
      </c>
      <c r="G151" t="s">
        <v>1025</v>
      </c>
      <c r="H151" t="s">
        <v>674</v>
      </c>
      <c r="I151" s="9">
        <v>41640</v>
      </c>
      <c r="J151" s="9">
        <v>45291</v>
      </c>
    </row>
    <row r="152" spans="1:10" x14ac:dyDescent="0.3">
      <c r="A152" t="s">
        <v>5279</v>
      </c>
      <c r="B152" t="s">
        <v>5280</v>
      </c>
      <c r="C152" t="s">
        <v>5281</v>
      </c>
      <c r="D152" t="s">
        <v>5282</v>
      </c>
      <c r="E152" t="s">
        <v>5283</v>
      </c>
      <c r="F152" t="s">
        <v>5256</v>
      </c>
      <c r="G152" t="s">
        <v>1025</v>
      </c>
      <c r="H152" t="s">
        <v>674</v>
      </c>
      <c r="I152" s="9">
        <v>41640</v>
      </c>
      <c r="J152" s="9">
        <v>45291</v>
      </c>
    </row>
    <row r="153" spans="1:10" x14ac:dyDescent="0.3">
      <c r="A153" t="s">
        <v>5284</v>
      </c>
      <c r="B153" t="s">
        <v>5285</v>
      </c>
      <c r="C153" t="s">
        <v>5286</v>
      </c>
      <c r="D153" t="s">
        <v>5287</v>
      </c>
      <c r="E153" t="s">
        <v>5288</v>
      </c>
      <c r="F153" t="s">
        <v>5289</v>
      </c>
      <c r="G153" t="s">
        <v>1025</v>
      </c>
      <c r="H153" t="s">
        <v>674</v>
      </c>
      <c r="I153" s="9">
        <v>41640</v>
      </c>
      <c r="J153" s="9">
        <v>45291</v>
      </c>
    </row>
    <row r="154" spans="1:10" x14ac:dyDescent="0.3">
      <c r="A154" t="s">
        <v>5290</v>
      </c>
      <c r="B154" t="s">
        <v>5291</v>
      </c>
      <c r="C154" t="s">
        <v>5292</v>
      </c>
      <c r="D154" t="s">
        <v>5293</v>
      </c>
      <c r="E154" t="s">
        <v>5294</v>
      </c>
      <c r="F154" t="s">
        <v>5295</v>
      </c>
      <c r="G154" t="s">
        <v>1025</v>
      </c>
      <c r="H154" t="s">
        <v>674</v>
      </c>
      <c r="I154" s="9">
        <v>41640</v>
      </c>
      <c r="J154" s="9">
        <v>45291</v>
      </c>
    </row>
    <row r="155" spans="1:10" x14ac:dyDescent="0.3">
      <c r="A155" t="s">
        <v>5296</v>
      </c>
      <c r="B155" t="s">
        <v>5297</v>
      </c>
      <c r="C155" t="s">
        <v>5298</v>
      </c>
      <c r="D155" t="s">
        <v>5299</v>
      </c>
      <c r="E155" t="s">
        <v>5300</v>
      </c>
      <c r="F155" t="s">
        <v>5301</v>
      </c>
      <c r="G155" t="s">
        <v>1025</v>
      </c>
      <c r="H155" t="s">
        <v>674</v>
      </c>
      <c r="I155" s="9">
        <v>41640</v>
      </c>
      <c r="J155" s="9">
        <v>45291</v>
      </c>
    </row>
    <row r="156" spans="1:10" x14ac:dyDescent="0.3">
      <c r="A156" t="s">
        <v>5302</v>
      </c>
      <c r="B156" t="s">
        <v>5303</v>
      </c>
      <c r="C156" t="s">
        <v>5304</v>
      </c>
      <c r="D156" t="s">
        <v>5305</v>
      </c>
      <c r="E156" t="s">
        <v>5306</v>
      </c>
      <c r="F156" t="s">
        <v>5307</v>
      </c>
      <c r="G156" t="s">
        <v>1025</v>
      </c>
      <c r="H156" t="s">
        <v>674</v>
      </c>
      <c r="I156" s="9">
        <v>41640</v>
      </c>
      <c r="J156" s="9">
        <v>45291</v>
      </c>
    </row>
    <row r="157" spans="1:10" x14ac:dyDescent="0.3">
      <c r="A157" t="s">
        <v>5308</v>
      </c>
      <c r="B157" t="s">
        <v>5309</v>
      </c>
      <c r="C157" t="s">
        <v>5310</v>
      </c>
      <c r="D157" t="s">
        <v>5311</v>
      </c>
      <c r="E157" t="s">
        <v>5312</v>
      </c>
      <c r="F157" t="s">
        <v>5227</v>
      </c>
      <c r="G157" t="s">
        <v>1025</v>
      </c>
      <c r="H157" t="s">
        <v>674</v>
      </c>
      <c r="I157" s="9">
        <v>41640</v>
      </c>
      <c r="J157" s="9">
        <v>45291</v>
      </c>
    </row>
    <row r="158" spans="1:10" x14ac:dyDescent="0.3">
      <c r="A158" t="s">
        <v>1297</v>
      </c>
      <c r="B158" t="s">
        <v>5313</v>
      </c>
      <c r="C158" t="s">
        <v>5314</v>
      </c>
      <c r="D158" t="s">
        <v>5315</v>
      </c>
      <c r="E158" t="s">
        <v>5316</v>
      </c>
      <c r="F158" t="s">
        <v>4738</v>
      </c>
      <c r="G158" t="s">
        <v>1025</v>
      </c>
      <c r="H158" t="s">
        <v>674</v>
      </c>
      <c r="I158" s="9">
        <v>41640</v>
      </c>
      <c r="J158" s="9">
        <v>45291</v>
      </c>
    </row>
    <row r="159" spans="1:10" x14ac:dyDescent="0.3">
      <c r="A159" t="s">
        <v>5317</v>
      </c>
      <c r="B159" t="s">
        <v>5318</v>
      </c>
      <c r="C159" t="s">
        <v>5319</v>
      </c>
      <c r="D159" t="s">
        <v>5320</v>
      </c>
      <c r="E159" t="s">
        <v>5321</v>
      </c>
      <c r="F159" t="s">
        <v>5223</v>
      </c>
      <c r="G159" t="s">
        <v>1025</v>
      </c>
      <c r="H159" t="s">
        <v>674</v>
      </c>
      <c r="I159" s="9">
        <v>41640</v>
      </c>
      <c r="J159" s="9">
        <v>45291</v>
      </c>
    </row>
    <row r="160" spans="1:10" x14ac:dyDescent="0.3">
      <c r="A160" t="s">
        <v>5322</v>
      </c>
      <c r="B160" t="s">
        <v>5323</v>
      </c>
      <c r="C160" t="s">
        <v>5324</v>
      </c>
      <c r="D160" t="s">
        <v>5325</v>
      </c>
      <c r="E160" t="s">
        <v>5326</v>
      </c>
      <c r="F160" t="s">
        <v>5327</v>
      </c>
      <c r="G160" t="s">
        <v>1025</v>
      </c>
      <c r="H160" t="s">
        <v>674</v>
      </c>
      <c r="I160" s="9">
        <v>41640</v>
      </c>
      <c r="J160" s="9">
        <v>45291</v>
      </c>
    </row>
    <row r="161" spans="1:10" x14ac:dyDescent="0.3">
      <c r="A161" t="s">
        <v>5328</v>
      </c>
      <c r="B161" t="s">
        <v>5329</v>
      </c>
      <c r="C161" t="s">
        <v>5330</v>
      </c>
      <c r="D161" t="s">
        <v>5331</v>
      </c>
      <c r="E161" t="s">
        <v>5332</v>
      </c>
      <c r="F161" t="s">
        <v>5289</v>
      </c>
      <c r="G161" t="s">
        <v>1025</v>
      </c>
      <c r="H161" t="s">
        <v>674</v>
      </c>
      <c r="I161" s="9">
        <v>41640</v>
      </c>
      <c r="J161" s="9">
        <v>45291</v>
      </c>
    </row>
    <row r="162" spans="1:10" x14ac:dyDescent="0.3">
      <c r="A162" t="s">
        <v>5333</v>
      </c>
      <c r="B162" t="s">
        <v>5334</v>
      </c>
      <c r="C162" t="s">
        <v>5335</v>
      </c>
      <c r="D162" t="s">
        <v>5336</v>
      </c>
      <c r="E162" t="s">
        <v>5337</v>
      </c>
      <c r="F162" t="s">
        <v>5237</v>
      </c>
      <c r="G162" t="s">
        <v>1025</v>
      </c>
      <c r="H162" t="s">
        <v>674</v>
      </c>
      <c r="I162" s="9">
        <v>41944</v>
      </c>
      <c r="J162" s="9">
        <v>45291</v>
      </c>
    </row>
    <row r="163" spans="1:10" x14ac:dyDescent="0.3">
      <c r="A163" t="s">
        <v>5338</v>
      </c>
      <c r="B163" t="s">
        <v>5339</v>
      </c>
      <c r="C163" t="s">
        <v>5340</v>
      </c>
      <c r="D163" t="s">
        <v>5341</v>
      </c>
      <c r="E163" t="s">
        <v>5342</v>
      </c>
      <c r="F163" t="s">
        <v>5343</v>
      </c>
      <c r="G163" t="s">
        <v>5344</v>
      </c>
      <c r="H163" t="s">
        <v>674</v>
      </c>
      <c r="I163" s="9">
        <v>41640</v>
      </c>
      <c r="J163" s="9">
        <v>45291</v>
      </c>
    </row>
    <row r="164" spans="1:10" x14ac:dyDescent="0.3">
      <c r="A164" t="s">
        <v>5345</v>
      </c>
      <c r="B164" t="s">
        <v>5346</v>
      </c>
      <c r="C164" t="s">
        <v>5347</v>
      </c>
      <c r="D164" t="s">
        <v>5348</v>
      </c>
      <c r="E164" t="s">
        <v>5349</v>
      </c>
      <c r="F164" t="s">
        <v>5350</v>
      </c>
      <c r="G164" t="s">
        <v>5351</v>
      </c>
      <c r="H164" t="s">
        <v>674</v>
      </c>
      <c r="I164" s="9">
        <v>41640</v>
      </c>
      <c r="J164" s="9">
        <v>45291</v>
      </c>
    </row>
    <row r="165" spans="1:10" x14ac:dyDescent="0.3">
      <c r="A165" t="s">
        <v>5352</v>
      </c>
      <c r="B165" t="s">
        <v>5353</v>
      </c>
      <c r="C165" t="s">
        <v>5354</v>
      </c>
      <c r="D165" t="s">
        <v>5355</v>
      </c>
      <c r="E165" t="s">
        <v>5356</v>
      </c>
      <c r="F165" t="s">
        <v>5357</v>
      </c>
      <c r="G165" t="s">
        <v>1767</v>
      </c>
      <c r="H165" t="s">
        <v>674</v>
      </c>
      <c r="I165" s="9">
        <v>41640</v>
      </c>
      <c r="J165" s="9">
        <v>45291</v>
      </c>
    </row>
    <row r="166" spans="1:10" x14ac:dyDescent="0.3">
      <c r="A166" t="s">
        <v>5358</v>
      </c>
      <c r="B166" t="s">
        <v>5359</v>
      </c>
      <c r="C166" t="s">
        <v>5360</v>
      </c>
      <c r="D166" t="s">
        <v>5361</v>
      </c>
      <c r="E166" t="s">
        <v>5362</v>
      </c>
      <c r="F166" t="s">
        <v>5363</v>
      </c>
      <c r="G166" t="s">
        <v>1767</v>
      </c>
      <c r="H166" t="s">
        <v>674</v>
      </c>
      <c r="I166" s="9">
        <v>41640</v>
      </c>
      <c r="J166" s="9">
        <v>45291</v>
      </c>
    </row>
    <row r="167" spans="1:10" x14ac:dyDescent="0.3">
      <c r="A167" t="s">
        <v>3836</v>
      </c>
      <c r="B167" t="s">
        <v>5364</v>
      </c>
      <c r="C167" t="s">
        <v>5365</v>
      </c>
      <c r="D167" t="s">
        <v>5366</v>
      </c>
      <c r="E167" t="s">
        <v>5367</v>
      </c>
      <c r="F167" t="s">
        <v>5368</v>
      </c>
      <c r="G167" t="s">
        <v>1767</v>
      </c>
      <c r="H167" t="s">
        <v>674</v>
      </c>
      <c r="I167" s="9">
        <v>41640</v>
      </c>
      <c r="J167" s="9">
        <v>45291</v>
      </c>
    </row>
    <row r="168" spans="1:10" x14ac:dyDescent="0.3">
      <c r="A168" t="s">
        <v>1764</v>
      </c>
      <c r="B168" t="s">
        <v>5369</v>
      </c>
      <c r="C168" t="s">
        <v>5370</v>
      </c>
      <c r="D168" t="s">
        <v>1765</v>
      </c>
      <c r="E168" t="s">
        <v>5371</v>
      </c>
      <c r="F168" t="s">
        <v>5368</v>
      </c>
      <c r="G168" t="s">
        <v>1767</v>
      </c>
      <c r="H168" t="s">
        <v>674</v>
      </c>
      <c r="I168" s="9">
        <v>41640</v>
      </c>
      <c r="J168" s="9">
        <v>45291</v>
      </c>
    </row>
    <row r="169" spans="1:10" x14ac:dyDescent="0.3">
      <c r="A169" t="s">
        <v>5372</v>
      </c>
      <c r="B169" t="s">
        <v>5373</v>
      </c>
      <c r="C169" t="s">
        <v>5374</v>
      </c>
      <c r="D169" t="s">
        <v>5375</v>
      </c>
      <c r="E169" t="s">
        <v>5376</v>
      </c>
      <c r="F169" t="s">
        <v>5377</v>
      </c>
      <c r="G169" t="s">
        <v>1767</v>
      </c>
      <c r="H169" t="s">
        <v>674</v>
      </c>
      <c r="I169" s="9">
        <v>41640</v>
      </c>
      <c r="J169" s="9">
        <v>45291</v>
      </c>
    </row>
    <row r="170" spans="1:10" x14ac:dyDescent="0.3">
      <c r="A170" t="s">
        <v>670</v>
      </c>
      <c r="B170" t="s">
        <v>5378</v>
      </c>
      <c r="C170" t="s">
        <v>5379</v>
      </c>
      <c r="D170" t="s">
        <v>5380</v>
      </c>
      <c r="E170" t="s">
        <v>5381</v>
      </c>
      <c r="F170" t="s">
        <v>5382</v>
      </c>
      <c r="G170" t="s">
        <v>5383</v>
      </c>
      <c r="H170" t="s">
        <v>674</v>
      </c>
      <c r="I170" s="9">
        <v>41640</v>
      </c>
      <c r="J170" s="9">
        <v>45291</v>
      </c>
    </row>
    <row r="171" spans="1:10" x14ac:dyDescent="0.3">
      <c r="A171" t="s">
        <v>5384</v>
      </c>
      <c r="B171" t="s">
        <v>5385</v>
      </c>
      <c r="C171" t="s">
        <v>5386</v>
      </c>
      <c r="D171" t="s">
        <v>5387</v>
      </c>
      <c r="E171" t="s">
        <v>5388</v>
      </c>
      <c r="F171" t="s">
        <v>5389</v>
      </c>
      <c r="G171" t="s">
        <v>5390</v>
      </c>
      <c r="H171" t="s">
        <v>674</v>
      </c>
      <c r="I171" s="9">
        <v>41640</v>
      </c>
      <c r="J171" s="9">
        <v>45291</v>
      </c>
    </row>
    <row r="172" spans="1:10" x14ac:dyDescent="0.3">
      <c r="A172" t="s">
        <v>5391</v>
      </c>
      <c r="B172" t="s">
        <v>5392</v>
      </c>
      <c r="C172" t="s">
        <v>5393</v>
      </c>
      <c r="D172" t="s">
        <v>5394</v>
      </c>
      <c r="E172" t="s">
        <v>5395</v>
      </c>
      <c r="F172" t="s">
        <v>5396</v>
      </c>
      <c r="G172" t="s">
        <v>5397</v>
      </c>
      <c r="H172" t="s">
        <v>579</v>
      </c>
      <c r="I172" s="9">
        <v>41640</v>
      </c>
      <c r="J172" s="9">
        <v>45291</v>
      </c>
    </row>
    <row r="173" spans="1:10" x14ac:dyDescent="0.3">
      <c r="A173" t="s">
        <v>5398</v>
      </c>
      <c r="B173" t="s">
        <v>5399</v>
      </c>
      <c r="C173" t="s">
        <v>5400</v>
      </c>
      <c r="D173" t="s">
        <v>5401</v>
      </c>
      <c r="E173" t="s">
        <v>5402</v>
      </c>
      <c r="F173" t="s">
        <v>5403</v>
      </c>
      <c r="G173" t="s">
        <v>5068</v>
      </c>
      <c r="H173" t="s">
        <v>579</v>
      </c>
      <c r="I173" s="9">
        <v>41640</v>
      </c>
      <c r="J173" s="9">
        <v>45291</v>
      </c>
    </row>
    <row r="174" spans="1:10" x14ac:dyDescent="0.3">
      <c r="A174" t="s">
        <v>5404</v>
      </c>
      <c r="B174" t="s">
        <v>5405</v>
      </c>
      <c r="C174" t="s">
        <v>5406</v>
      </c>
      <c r="D174" t="s">
        <v>5407</v>
      </c>
      <c r="E174" t="s">
        <v>5408</v>
      </c>
      <c r="F174" t="s">
        <v>5409</v>
      </c>
      <c r="G174" t="s">
        <v>5410</v>
      </c>
      <c r="H174" t="s">
        <v>579</v>
      </c>
      <c r="I174" s="9">
        <v>41640</v>
      </c>
      <c r="J174" s="9">
        <v>45291</v>
      </c>
    </row>
    <row r="175" spans="1:10" x14ac:dyDescent="0.3">
      <c r="A175" t="s">
        <v>5411</v>
      </c>
      <c r="B175" t="s">
        <v>5412</v>
      </c>
      <c r="C175" t="s">
        <v>5413</v>
      </c>
      <c r="D175" t="s">
        <v>5414</v>
      </c>
      <c r="E175" t="s">
        <v>5415</v>
      </c>
      <c r="F175" t="s">
        <v>5416</v>
      </c>
      <c r="G175" t="s">
        <v>5417</v>
      </c>
      <c r="H175" t="s">
        <v>579</v>
      </c>
      <c r="I175" s="9">
        <v>41640</v>
      </c>
      <c r="J175" s="9">
        <v>45291</v>
      </c>
    </row>
    <row r="176" spans="1:10" x14ac:dyDescent="0.3">
      <c r="A176" t="s">
        <v>5418</v>
      </c>
      <c r="B176" t="s">
        <v>5419</v>
      </c>
      <c r="C176" t="s">
        <v>5420</v>
      </c>
      <c r="D176" t="s">
        <v>5421</v>
      </c>
      <c r="E176" t="s">
        <v>5422</v>
      </c>
      <c r="F176" t="s">
        <v>5423</v>
      </c>
      <c r="G176" t="s">
        <v>5417</v>
      </c>
      <c r="H176" t="s">
        <v>579</v>
      </c>
      <c r="I176" s="9">
        <v>41640</v>
      </c>
      <c r="J176" s="9">
        <v>45291</v>
      </c>
    </row>
    <row r="177" spans="1:10" x14ac:dyDescent="0.3">
      <c r="A177" t="s">
        <v>1528</v>
      </c>
      <c r="B177" t="s">
        <v>5424</v>
      </c>
      <c r="C177" t="s">
        <v>5425</v>
      </c>
      <c r="D177" t="s">
        <v>1529</v>
      </c>
      <c r="E177" t="s">
        <v>5426</v>
      </c>
      <c r="F177" t="s">
        <v>5427</v>
      </c>
      <c r="G177" t="s">
        <v>5428</v>
      </c>
      <c r="H177" t="s">
        <v>579</v>
      </c>
      <c r="I177" s="9">
        <v>41640</v>
      </c>
      <c r="J177" s="9">
        <v>45291</v>
      </c>
    </row>
    <row r="178" spans="1:10" x14ac:dyDescent="0.3">
      <c r="A178" t="s">
        <v>5429</v>
      </c>
      <c r="B178" t="s">
        <v>5430</v>
      </c>
      <c r="C178" t="s">
        <v>5431</v>
      </c>
      <c r="D178" t="s">
        <v>5432</v>
      </c>
      <c r="E178" t="s">
        <v>5433</v>
      </c>
      <c r="F178" t="s">
        <v>5434</v>
      </c>
      <c r="G178" t="s">
        <v>5435</v>
      </c>
      <c r="H178" t="s">
        <v>579</v>
      </c>
      <c r="I178" s="9">
        <v>41640</v>
      </c>
      <c r="J178" s="9">
        <v>45291</v>
      </c>
    </row>
    <row r="179" spans="1:10" x14ac:dyDescent="0.3">
      <c r="A179" t="s">
        <v>5436</v>
      </c>
      <c r="B179" t="s">
        <v>5437</v>
      </c>
      <c r="C179" t="s">
        <v>5438</v>
      </c>
      <c r="D179" t="s">
        <v>5439</v>
      </c>
      <c r="E179" t="s">
        <v>5440</v>
      </c>
      <c r="F179" t="s">
        <v>5173</v>
      </c>
      <c r="G179" t="s">
        <v>5441</v>
      </c>
      <c r="H179" t="s">
        <v>579</v>
      </c>
      <c r="I179" s="9">
        <v>41640</v>
      </c>
      <c r="J179" s="9">
        <v>45291</v>
      </c>
    </row>
    <row r="180" spans="1:10" x14ac:dyDescent="0.3">
      <c r="A180" t="s">
        <v>5442</v>
      </c>
      <c r="B180" t="s">
        <v>5443</v>
      </c>
      <c r="C180" t="s">
        <v>5444</v>
      </c>
      <c r="D180" t="s">
        <v>5445</v>
      </c>
      <c r="E180" t="s">
        <v>5446</v>
      </c>
      <c r="F180" t="s">
        <v>5173</v>
      </c>
      <c r="G180" t="s">
        <v>5447</v>
      </c>
      <c r="H180" t="s">
        <v>579</v>
      </c>
      <c r="I180" s="9">
        <v>41640</v>
      </c>
      <c r="J180" s="9">
        <v>45291</v>
      </c>
    </row>
    <row r="181" spans="1:10" x14ac:dyDescent="0.3">
      <c r="A181" t="s">
        <v>5448</v>
      </c>
      <c r="B181" t="s">
        <v>5449</v>
      </c>
      <c r="C181" t="s">
        <v>5450</v>
      </c>
      <c r="D181" t="s">
        <v>5451</v>
      </c>
      <c r="E181" t="s">
        <v>5452</v>
      </c>
      <c r="F181" t="s">
        <v>5173</v>
      </c>
      <c r="G181" t="s">
        <v>5447</v>
      </c>
      <c r="H181" t="s">
        <v>579</v>
      </c>
      <c r="I181" s="9">
        <v>41640</v>
      </c>
      <c r="J181" s="9">
        <v>45291</v>
      </c>
    </row>
    <row r="182" spans="1:10" x14ac:dyDescent="0.3">
      <c r="A182" t="s">
        <v>5453</v>
      </c>
      <c r="B182" t="s">
        <v>5454</v>
      </c>
      <c r="C182" t="s">
        <v>5455</v>
      </c>
      <c r="D182" t="s">
        <v>5456</v>
      </c>
      <c r="E182" t="s">
        <v>5457</v>
      </c>
      <c r="F182" t="s">
        <v>4654</v>
      </c>
      <c r="G182" t="s">
        <v>5441</v>
      </c>
      <c r="H182" t="s">
        <v>579</v>
      </c>
      <c r="I182" s="9">
        <v>41640</v>
      </c>
      <c r="J182" s="9">
        <v>45291</v>
      </c>
    </row>
    <row r="183" spans="1:10" x14ac:dyDescent="0.3">
      <c r="A183" t="s">
        <v>5458</v>
      </c>
      <c r="B183" t="s">
        <v>5459</v>
      </c>
      <c r="C183" t="s">
        <v>5460</v>
      </c>
      <c r="D183" t="s">
        <v>5461</v>
      </c>
      <c r="E183" t="s">
        <v>5462</v>
      </c>
      <c r="F183" t="s">
        <v>5463</v>
      </c>
      <c r="G183" t="s">
        <v>5447</v>
      </c>
      <c r="H183" t="s">
        <v>579</v>
      </c>
      <c r="I183" s="9">
        <v>41640</v>
      </c>
      <c r="J183" s="9">
        <v>45291</v>
      </c>
    </row>
    <row r="184" spans="1:10" x14ac:dyDescent="0.3">
      <c r="A184" t="s">
        <v>575</v>
      </c>
      <c r="B184" t="s">
        <v>5464</v>
      </c>
      <c r="C184" t="s">
        <v>5465</v>
      </c>
      <c r="D184" t="s">
        <v>5466</v>
      </c>
      <c r="E184" t="s">
        <v>5467</v>
      </c>
      <c r="F184" t="s">
        <v>5468</v>
      </c>
      <c r="G184" t="s">
        <v>578</v>
      </c>
      <c r="H184" t="s">
        <v>579</v>
      </c>
      <c r="I184" s="9">
        <v>41640</v>
      </c>
      <c r="J184" s="9">
        <v>45291</v>
      </c>
    </row>
    <row r="185" spans="1:10" x14ac:dyDescent="0.3">
      <c r="A185" t="s">
        <v>5469</v>
      </c>
      <c r="B185" t="s">
        <v>5470</v>
      </c>
      <c r="C185" t="s">
        <v>5471</v>
      </c>
      <c r="D185" t="s">
        <v>5472</v>
      </c>
      <c r="E185" t="s">
        <v>5473</v>
      </c>
      <c r="F185" t="s">
        <v>5173</v>
      </c>
      <c r="G185" t="s">
        <v>5447</v>
      </c>
      <c r="H185" t="s">
        <v>579</v>
      </c>
      <c r="I185" s="9">
        <v>41640</v>
      </c>
      <c r="J185" s="9">
        <v>45291</v>
      </c>
    </row>
    <row r="186" spans="1:10" x14ac:dyDescent="0.3">
      <c r="A186" t="s">
        <v>5474</v>
      </c>
      <c r="B186" t="s">
        <v>5475</v>
      </c>
      <c r="C186" t="s">
        <v>5476</v>
      </c>
      <c r="D186" t="s">
        <v>5477</v>
      </c>
      <c r="E186" t="s">
        <v>5478</v>
      </c>
      <c r="F186" t="s">
        <v>5173</v>
      </c>
      <c r="G186" t="s">
        <v>5441</v>
      </c>
      <c r="H186" t="s">
        <v>579</v>
      </c>
      <c r="I186" s="9">
        <v>41640</v>
      </c>
      <c r="J186" s="9">
        <v>45291</v>
      </c>
    </row>
    <row r="187" spans="1:10" x14ac:dyDescent="0.3">
      <c r="A187" t="s">
        <v>5479</v>
      </c>
      <c r="B187" t="s">
        <v>5480</v>
      </c>
      <c r="C187" t="s">
        <v>5481</v>
      </c>
      <c r="D187" t="s">
        <v>5482</v>
      </c>
      <c r="E187" t="s">
        <v>5483</v>
      </c>
      <c r="F187" t="s">
        <v>5484</v>
      </c>
      <c r="G187" t="s">
        <v>5485</v>
      </c>
      <c r="H187" t="s">
        <v>579</v>
      </c>
      <c r="I187" s="9">
        <v>42675</v>
      </c>
      <c r="J187" s="9">
        <v>45291</v>
      </c>
    </row>
    <row r="188" spans="1:10" x14ac:dyDescent="0.3">
      <c r="A188" t="s">
        <v>5486</v>
      </c>
      <c r="B188" t="s">
        <v>5487</v>
      </c>
      <c r="C188" t="s">
        <v>5488</v>
      </c>
      <c r="D188" t="s">
        <v>5489</v>
      </c>
      <c r="E188" t="s">
        <v>5490</v>
      </c>
      <c r="F188" t="s">
        <v>5491</v>
      </c>
      <c r="G188" t="s">
        <v>5492</v>
      </c>
      <c r="H188" t="s">
        <v>579</v>
      </c>
      <c r="I188" s="9">
        <v>41640</v>
      </c>
      <c r="J188" s="9">
        <v>45291</v>
      </c>
    </row>
    <row r="189" spans="1:10" x14ac:dyDescent="0.3">
      <c r="A189" t="s">
        <v>5493</v>
      </c>
      <c r="B189" t="s">
        <v>5494</v>
      </c>
      <c r="C189" t="s">
        <v>5495</v>
      </c>
      <c r="D189" t="s">
        <v>5496</v>
      </c>
      <c r="E189" t="s">
        <v>5497</v>
      </c>
      <c r="F189" t="s">
        <v>5491</v>
      </c>
      <c r="G189" t="s">
        <v>5492</v>
      </c>
      <c r="H189" t="s">
        <v>579</v>
      </c>
      <c r="I189" s="9">
        <v>41640</v>
      </c>
      <c r="J189" s="9">
        <v>45291</v>
      </c>
    </row>
    <row r="190" spans="1:10" x14ac:dyDescent="0.3">
      <c r="A190" t="s">
        <v>5498</v>
      </c>
      <c r="B190" t="s">
        <v>5499</v>
      </c>
      <c r="C190" t="s">
        <v>5500</v>
      </c>
      <c r="D190" t="s">
        <v>5501</v>
      </c>
      <c r="E190" t="s">
        <v>5502</v>
      </c>
      <c r="F190" t="s">
        <v>5503</v>
      </c>
      <c r="G190" t="s">
        <v>5504</v>
      </c>
      <c r="H190" t="s">
        <v>579</v>
      </c>
      <c r="I190" s="9">
        <v>41640</v>
      </c>
      <c r="J190" s="9">
        <v>45291</v>
      </c>
    </row>
    <row r="191" spans="1:10" x14ac:dyDescent="0.3">
      <c r="A191" t="s">
        <v>5505</v>
      </c>
      <c r="B191" t="s">
        <v>5506</v>
      </c>
      <c r="C191" t="s">
        <v>5507</v>
      </c>
      <c r="D191" t="s">
        <v>5508</v>
      </c>
      <c r="E191" t="s">
        <v>5509</v>
      </c>
      <c r="F191" t="s">
        <v>3778</v>
      </c>
      <c r="G191" t="s">
        <v>5510</v>
      </c>
      <c r="H191" t="s">
        <v>579</v>
      </c>
      <c r="I191" s="9">
        <v>41640</v>
      </c>
      <c r="J191" s="9">
        <v>45291</v>
      </c>
    </row>
    <row r="192" spans="1:10" x14ac:dyDescent="0.3">
      <c r="A192" t="s">
        <v>5511</v>
      </c>
      <c r="B192" t="s">
        <v>5512</v>
      </c>
      <c r="C192" t="s">
        <v>5513</v>
      </c>
      <c r="D192" t="s">
        <v>5514</v>
      </c>
      <c r="E192" t="s">
        <v>5515</v>
      </c>
      <c r="F192" t="s">
        <v>3778</v>
      </c>
      <c r="G192" t="s">
        <v>5510</v>
      </c>
      <c r="H192" t="s">
        <v>579</v>
      </c>
      <c r="I192" s="9">
        <v>41640</v>
      </c>
      <c r="J192" s="9">
        <v>45291</v>
      </c>
    </row>
    <row r="193" spans="1:10" x14ac:dyDescent="0.3">
      <c r="A193" t="s">
        <v>5516</v>
      </c>
      <c r="B193" t="s">
        <v>5517</v>
      </c>
      <c r="C193" t="s">
        <v>5518</v>
      </c>
      <c r="D193" t="s">
        <v>5519</v>
      </c>
      <c r="E193" t="s">
        <v>5520</v>
      </c>
      <c r="F193" t="s">
        <v>5521</v>
      </c>
      <c r="G193" t="s">
        <v>5510</v>
      </c>
      <c r="H193" t="s">
        <v>579</v>
      </c>
      <c r="I193" s="9">
        <v>41640</v>
      </c>
      <c r="J193" s="9">
        <v>45291</v>
      </c>
    </row>
    <row r="194" spans="1:10" x14ac:dyDescent="0.3">
      <c r="A194" t="s">
        <v>5522</v>
      </c>
      <c r="B194" t="s">
        <v>5523</v>
      </c>
      <c r="C194" t="s">
        <v>5524</v>
      </c>
      <c r="D194" t="s">
        <v>5525</v>
      </c>
      <c r="E194" t="s">
        <v>5526</v>
      </c>
      <c r="F194" t="s">
        <v>3778</v>
      </c>
      <c r="G194" t="s">
        <v>5510</v>
      </c>
      <c r="H194" t="s">
        <v>579</v>
      </c>
      <c r="I194" s="9">
        <v>41640</v>
      </c>
      <c r="J194" s="9">
        <v>45291</v>
      </c>
    </row>
    <row r="195" spans="1:10" x14ac:dyDescent="0.3">
      <c r="A195" t="s">
        <v>5527</v>
      </c>
      <c r="B195" t="s">
        <v>5528</v>
      </c>
      <c r="C195" t="s">
        <v>5529</v>
      </c>
      <c r="D195" t="s">
        <v>5530</v>
      </c>
      <c r="E195" t="s">
        <v>5531</v>
      </c>
      <c r="F195" t="s">
        <v>3778</v>
      </c>
      <c r="G195" t="s">
        <v>5510</v>
      </c>
      <c r="H195" t="s">
        <v>579</v>
      </c>
      <c r="I195" s="9">
        <v>41640</v>
      </c>
      <c r="J195" s="9">
        <v>45291</v>
      </c>
    </row>
    <row r="196" spans="1:10" x14ac:dyDescent="0.3">
      <c r="A196" t="s">
        <v>5532</v>
      </c>
      <c r="B196" t="s">
        <v>5533</v>
      </c>
      <c r="C196" t="s">
        <v>5534</v>
      </c>
      <c r="D196" t="s">
        <v>5535</v>
      </c>
      <c r="E196" t="s">
        <v>5536</v>
      </c>
      <c r="F196" t="s">
        <v>5537</v>
      </c>
      <c r="G196" t="s">
        <v>5538</v>
      </c>
      <c r="H196" t="s">
        <v>579</v>
      </c>
      <c r="I196" s="9">
        <v>42675</v>
      </c>
      <c r="J196" s="9">
        <v>45291</v>
      </c>
    </row>
    <row r="197" spans="1:10" x14ac:dyDescent="0.3">
      <c r="A197" t="s">
        <v>5539</v>
      </c>
      <c r="B197" t="s">
        <v>5540</v>
      </c>
      <c r="C197" t="s">
        <v>5541</v>
      </c>
      <c r="D197" t="s">
        <v>5542</v>
      </c>
      <c r="E197" t="s">
        <v>5543</v>
      </c>
      <c r="F197" t="s">
        <v>5544</v>
      </c>
      <c r="G197" t="s">
        <v>5545</v>
      </c>
      <c r="H197" t="s">
        <v>579</v>
      </c>
      <c r="I197" s="9">
        <v>43405</v>
      </c>
      <c r="J197" s="9">
        <v>45291</v>
      </c>
    </row>
    <row r="198" spans="1:10" x14ac:dyDescent="0.3">
      <c r="A198" t="s">
        <v>5546</v>
      </c>
      <c r="B198" t="s">
        <v>5547</v>
      </c>
      <c r="C198" t="s">
        <v>5548</v>
      </c>
      <c r="D198" t="s">
        <v>5549</v>
      </c>
      <c r="E198" t="s">
        <v>5550</v>
      </c>
      <c r="F198" t="s">
        <v>5382</v>
      </c>
      <c r="G198" t="s">
        <v>5551</v>
      </c>
      <c r="H198" t="s">
        <v>579</v>
      </c>
      <c r="I198" s="9">
        <v>41640</v>
      </c>
      <c r="J198" s="9">
        <v>45291</v>
      </c>
    </row>
    <row r="199" spans="1:10" x14ac:dyDescent="0.3">
      <c r="A199" t="s">
        <v>5552</v>
      </c>
      <c r="B199" t="s">
        <v>5553</v>
      </c>
      <c r="C199" t="s">
        <v>5554</v>
      </c>
      <c r="D199" t="s">
        <v>5555</v>
      </c>
      <c r="E199" t="s">
        <v>5556</v>
      </c>
      <c r="F199" t="s">
        <v>5382</v>
      </c>
      <c r="G199" t="s">
        <v>5551</v>
      </c>
      <c r="H199" t="s">
        <v>579</v>
      </c>
      <c r="I199" s="9">
        <v>41640</v>
      </c>
      <c r="J199" s="9">
        <v>45291</v>
      </c>
    </row>
    <row r="200" spans="1:10" x14ac:dyDescent="0.3">
      <c r="A200" t="s">
        <v>5557</v>
      </c>
      <c r="B200" t="s">
        <v>5558</v>
      </c>
      <c r="C200" t="s">
        <v>5559</v>
      </c>
      <c r="D200" t="s">
        <v>5560</v>
      </c>
      <c r="E200" t="s">
        <v>5561</v>
      </c>
      <c r="F200" t="s">
        <v>5382</v>
      </c>
      <c r="G200" t="s">
        <v>5551</v>
      </c>
      <c r="H200" t="s">
        <v>579</v>
      </c>
      <c r="I200" s="9">
        <v>41640</v>
      </c>
      <c r="J200" s="9">
        <v>45291</v>
      </c>
    </row>
    <row r="201" spans="1:10" x14ac:dyDescent="0.3">
      <c r="A201" t="s">
        <v>5562</v>
      </c>
      <c r="B201" t="s">
        <v>5563</v>
      </c>
      <c r="C201" t="s">
        <v>5564</v>
      </c>
      <c r="D201" t="s">
        <v>5565</v>
      </c>
      <c r="E201" t="s">
        <v>5566</v>
      </c>
      <c r="F201" t="s">
        <v>5382</v>
      </c>
      <c r="G201" t="s">
        <v>5551</v>
      </c>
      <c r="H201" t="s">
        <v>579</v>
      </c>
      <c r="I201" s="9">
        <v>41640</v>
      </c>
      <c r="J201" s="9">
        <v>45291</v>
      </c>
    </row>
    <row r="202" spans="1:10" x14ac:dyDescent="0.3">
      <c r="A202" t="s">
        <v>5567</v>
      </c>
      <c r="B202" t="s">
        <v>5568</v>
      </c>
      <c r="C202" t="s">
        <v>5569</v>
      </c>
      <c r="D202" t="s">
        <v>5570</v>
      </c>
      <c r="E202" t="s">
        <v>5571</v>
      </c>
      <c r="F202" t="s">
        <v>5572</v>
      </c>
      <c r="G202" t="s">
        <v>5551</v>
      </c>
      <c r="H202" t="s">
        <v>579</v>
      </c>
      <c r="I202" s="9">
        <v>41640</v>
      </c>
      <c r="J202" s="9">
        <v>45291</v>
      </c>
    </row>
    <row r="203" spans="1:10" x14ac:dyDescent="0.3">
      <c r="A203" t="s">
        <v>5573</v>
      </c>
      <c r="B203" t="s">
        <v>5574</v>
      </c>
      <c r="C203" t="s">
        <v>5575</v>
      </c>
      <c r="D203" t="s">
        <v>5576</v>
      </c>
      <c r="E203" t="s">
        <v>5577</v>
      </c>
      <c r="F203" t="s">
        <v>5578</v>
      </c>
      <c r="G203" t="s">
        <v>5579</v>
      </c>
      <c r="H203" t="s">
        <v>579</v>
      </c>
      <c r="I203" s="9">
        <v>41640</v>
      </c>
      <c r="J203" s="9">
        <v>45291</v>
      </c>
    </row>
    <row r="204" spans="1:10" x14ac:dyDescent="0.3">
      <c r="A204" t="s">
        <v>5580</v>
      </c>
      <c r="B204" t="s">
        <v>5581</v>
      </c>
      <c r="C204" t="s">
        <v>5582</v>
      </c>
      <c r="D204" t="s">
        <v>5583</v>
      </c>
      <c r="E204" t="s">
        <v>5584</v>
      </c>
      <c r="F204" t="s">
        <v>5585</v>
      </c>
      <c r="G204" t="s">
        <v>5586</v>
      </c>
      <c r="H204" t="s">
        <v>1339</v>
      </c>
      <c r="I204" s="9">
        <v>43040</v>
      </c>
      <c r="J204" s="9">
        <v>45291</v>
      </c>
    </row>
    <row r="205" spans="1:10" x14ac:dyDescent="0.3">
      <c r="A205" t="s">
        <v>5587</v>
      </c>
      <c r="B205" t="s">
        <v>5588</v>
      </c>
      <c r="C205" t="s">
        <v>5589</v>
      </c>
      <c r="D205" t="s">
        <v>5590</v>
      </c>
      <c r="E205" t="s">
        <v>5591</v>
      </c>
      <c r="F205" t="s">
        <v>5592</v>
      </c>
      <c r="G205" t="s">
        <v>5593</v>
      </c>
      <c r="H205" t="s">
        <v>1339</v>
      </c>
      <c r="I205" s="9">
        <v>41640</v>
      </c>
      <c r="J205" s="9">
        <v>45291</v>
      </c>
    </row>
    <row r="206" spans="1:10" x14ac:dyDescent="0.3">
      <c r="A206" t="s">
        <v>5594</v>
      </c>
      <c r="B206" t="s">
        <v>5595</v>
      </c>
      <c r="C206" t="s">
        <v>5596</v>
      </c>
      <c r="D206" t="s">
        <v>5597</v>
      </c>
      <c r="E206" t="s">
        <v>5598</v>
      </c>
      <c r="F206" t="s">
        <v>5599</v>
      </c>
      <c r="G206" t="s">
        <v>5600</v>
      </c>
      <c r="H206" t="s">
        <v>1339</v>
      </c>
      <c r="I206" s="9">
        <v>41640</v>
      </c>
      <c r="J206" s="9">
        <v>45291</v>
      </c>
    </row>
    <row r="207" spans="1:10" x14ac:dyDescent="0.3">
      <c r="A207" t="s">
        <v>5601</v>
      </c>
      <c r="B207" t="s">
        <v>5602</v>
      </c>
      <c r="C207" t="s">
        <v>5603</v>
      </c>
      <c r="D207" t="s">
        <v>5604</v>
      </c>
      <c r="E207" t="s">
        <v>5605</v>
      </c>
      <c r="F207" t="s">
        <v>5606</v>
      </c>
      <c r="G207" t="s">
        <v>5607</v>
      </c>
      <c r="H207" t="s">
        <v>1339</v>
      </c>
      <c r="I207" s="9">
        <v>41944</v>
      </c>
      <c r="J207" s="9">
        <v>45291</v>
      </c>
    </row>
    <row r="208" spans="1:10" x14ac:dyDescent="0.3">
      <c r="A208" t="s">
        <v>5608</v>
      </c>
      <c r="B208" t="s">
        <v>5609</v>
      </c>
      <c r="C208" t="s">
        <v>5610</v>
      </c>
      <c r="D208" t="s">
        <v>5611</v>
      </c>
      <c r="E208" t="s">
        <v>5612</v>
      </c>
      <c r="F208" t="s">
        <v>5613</v>
      </c>
      <c r="G208" t="s">
        <v>5614</v>
      </c>
      <c r="H208" t="s">
        <v>1339</v>
      </c>
      <c r="I208" s="9">
        <v>42370</v>
      </c>
      <c r="J208" s="9">
        <v>45291</v>
      </c>
    </row>
    <row r="209" spans="1:10" x14ac:dyDescent="0.3">
      <c r="A209" t="s">
        <v>5615</v>
      </c>
      <c r="B209" t="s">
        <v>5616</v>
      </c>
      <c r="C209" t="s">
        <v>5617</v>
      </c>
      <c r="D209" t="s">
        <v>5618</v>
      </c>
      <c r="E209" t="s">
        <v>5619</v>
      </c>
      <c r="F209" t="s">
        <v>5227</v>
      </c>
      <c r="G209" t="s">
        <v>1338</v>
      </c>
      <c r="H209" t="s">
        <v>1339</v>
      </c>
      <c r="I209" s="9">
        <v>42370</v>
      </c>
      <c r="J209" s="9">
        <v>45291</v>
      </c>
    </row>
    <row r="210" spans="1:10" x14ac:dyDescent="0.3">
      <c r="A210" t="s">
        <v>5620</v>
      </c>
      <c r="B210" t="s">
        <v>5621</v>
      </c>
      <c r="C210" t="s">
        <v>5622</v>
      </c>
      <c r="D210" t="s">
        <v>5623</v>
      </c>
      <c r="E210" t="s">
        <v>5624</v>
      </c>
      <c r="F210" t="s">
        <v>5625</v>
      </c>
      <c r="G210" t="s">
        <v>5600</v>
      </c>
      <c r="H210" t="s">
        <v>1339</v>
      </c>
      <c r="I210" s="9">
        <v>42675</v>
      </c>
      <c r="J210" s="9">
        <v>45291</v>
      </c>
    </row>
    <row r="211" spans="1:10" x14ac:dyDescent="0.3">
      <c r="A211" t="s">
        <v>5626</v>
      </c>
      <c r="B211" t="s">
        <v>5627</v>
      </c>
      <c r="C211" t="s">
        <v>5628</v>
      </c>
      <c r="D211" t="s">
        <v>5629</v>
      </c>
      <c r="E211" t="s">
        <v>5630</v>
      </c>
      <c r="F211" t="s">
        <v>5631</v>
      </c>
      <c r="G211" t="s">
        <v>5614</v>
      </c>
      <c r="H211" t="s">
        <v>1339</v>
      </c>
      <c r="I211" s="9">
        <v>43040</v>
      </c>
      <c r="J211" s="9">
        <v>45291</v>
      </c>
    </row>
    <row r="212" spans="1:10" x14ac:dyDescent="0.3">
      <c r="A212" t="s">
        <v>5632</v>
      </c>
      <c r="B212" t="s">
        <v>5633</v>
      </c>
      <c r="C212" t="s">
        <v>5634</v>
      </c>
      <c r="D212" t="s">
        <v>5635</v>
      </c>
      <c r="E212" t="s">
        <v>5636</v>
      </c>
      <c r="F212" t="s">
        <v>5637</v>
      </c>
      <c r="G212" t="s">
        <v>5638</v>
      </c>
      <c r="H212" t="s">
        <v>1339</v>
      </c>
      <c r="I212" s="9">
        <v>41640</v>
      </c>
      <c r="J212" s="9">
        <v>45291</v>
      </c>
    </row>
    <row r="213" spans="1:10" x14ac:dyDescent="0.3">
      <c r="A213" t="s">
        <v>5639</v>
      </c>
      <c r="B213" t="s">
        <v>5640</v>
      </c>
      <c r="C213" t="s">
        <v>5641</v>
      </c>
      <c r="D213" t="s">
        <v>5642</v>
      </c>
      <c r="E213" t="s">
        <v>5643</v>
      </c>
      <c r="F213" t="s">
        <v>5644</v>
      </c>
      <c r="G213" t="s">
        <v>5638</v>
      </c>
      <c r="H213" t="s">
        <v>1339</v>
      </c>
      <c r="I213" s="9">
        <v>41640</v>
      </c>
      <c r="J213" s="9">
        <v>45291</v>
      </c>
    </row>
    <row r="214" spans="1:10" x14ac:dyDescent="0.3">
      <c r="A214" t="s">
        <v>5645</v>
      </c>
      <c r="B214" t="s">
        <v>5646</v>
      </c>
      <c r="C214" t="s">
        <v>5647</v>
      </c>
      <c r="D214" t="s">
        <v>5648</v>
      </c>
      <c r="E214" t="s">
        <v>5649</v>
      </c>
      <c r="F214" t="s">
        <v>5650</v>
      </c>
      <c r="G214" t="s">
        <v>5651</v>
      </c>
      <c r="H214" t="s">
        <v>1339</v>
      </c>
      <c r="I214" s="9">
        <v>41640</v>
      </c>
      <c r="J214" s="9">
        <v>45291</v>
      </c>
    </row>
    <row r="215" spans="1:10" x14ac:dyDescent="0.3">
      <c r="A215" t="s">
        <v>5652</v>
      </c>
      <c r="B215" t="s">
        <v>5653</v>
      </c>
      <c r="C215" t="s">
        <v>5654</v>
      </c>
      <c r="D215" t="s">
        <v>5655</v>
      </c>
      <c r="E215" t="s">
        <v>5656</v>
      </c>
      <c r="F215" t="s">
        <v>5657</v>
      </c>
      <c r="G215" t="s">
        <v>5651</v>
      </c>
      <c r="H215" t="s">
        <v>1339</v>
      </c>
      <c r="I215" s="9">
        <v>41640</v>
      </c>
      <c r="J215" s="9">
        <v>45291</v>
      </c>
    </row>
    <row r="216" spans="1:10" x14ac:dyDescent="0.3">
      <c r="A216" t="s">
        <v>1335</v>
      </c>
      <c r="B216" t="s">
        <v>5658</v>
      </c>
      <c r="C216" t="s">
        <v>5659</v>
      </c>
      <c r="D216" t="s">
        <v>3732</v>
      </c>
      <c r="E216" t="s">
        <v>5660</v>
      </c>
      <c r="F216" t="s">
        <v>5661</v>
      </c>
      <c r="G216" t="s">
        <v>1338</v>
      </c>
      <c r="H216" t="s">
        <v>1339</v>
      </c>
      <c r="I216" s="9">
        <v>41640</v>
      </c>
      <c r="J216" s="9">
        <v>45291</v>
      </c>
    </row>
    <row r="217" spans="1:10" x14ac:dyDescent="0.3">
      <c r="A217" t="s">
        <v>5662</v>
      </c>
      <c r="B217" t="s">
        <v>5663</v>
      </c>
      <c r="C217" t="s">
        <v>5664</v>
      </c>
      <c r="D217" t="s">
        <v>5665</v>
      </c>
      <c r="E217" t="s">
        <v>5666</v>
      </c>
      <c r="F217" t="s">
        <v>5667</v>
      </c>
      <c r="G217" t="s">
        <v>1338</v>
      </c>
      <c r="H217" t="s">
        <v>1339</v>
      </c>
      <c r="I217" s="9">
        <v>41640</v>
      </c>
      <c r="J217" s="9">
        <v>45291</v>
      </c>
    </row>
    <row r="218" spans="1:10" x14ac:dyDescent="0.3">
      <c r="A218" t="s">
        <v>5668</v>
      </c>
      <c r="B218" t="s">
        <v>5669</v>
      </c>
      <c r="C218" t="s">
        <v>5670</v>
      </c>
      <c r="D218" t="s">
        <v>5671</v>
      </c>
      <c r="E218" t="s">
        <v>5672</v>
      </c>
      <c r="F218" t="s">
        <v>5673</v>
      </c>
      <c r="G218" t="s">
        <v>1338</v>
      </c>
      <c r="H218" t="s">
        <v>1339</v>
      </c>
      <c r="I218" s="9">
        <v>41640</v>
      </c>
      <c r="J218" s="9">
        <v>45291</v>
      </c>
    </row>
    <row r="219" spans="1:10" x14ac:dyDescent="0.3">
      <c r="A219" t="s">
        <v>5674</v>
      </c>
      <c r="B219" t="s">
        <v>5675</v>
      </c>
      <c r="C219" t="s">
        <v>5676</v>
      </c>
      <c r="D219" t="s">
        <v>5677</v>
      </c>
      <c r="E219" t="s">
        <v>5678</v>
      </c>
      <c r="F219" t="s">
        <v>5679</v>
      </c>
      <c r="G219" t="s">
        <v>1338</v>
      </c>
      <c r="H219" t="s">
        <v>1339</v>
      </c>
      <c r="I219" s="9">
        <v>41640</v>
      </c>
      <c r="J219" s="9">
        <v>45291</v>
      </c>
    </row>
    <row r="220" spans="1:10" x14ac:dyDescent="0.3">
      <c r="A220" t="s">
        <v>5680</v>
      </c>
      <c r="B220" t="s">
        <v>5681</v>
      </c>
      <c r="C220" t="s">
        <v>5682</v>
      </c>
      <c r="D220" t="s">
        <v>5683</v>
      </c>
      <c r="E220" t="s">
        <v>5684</v>
      </c>
      <c r="F220" t="s">
        <v>5685</v>
      </c>
      <c r="G220" t="s">
        <v>1338</v>
      </c>
      <c r="H220" t="s">
        <v>1339</v>
      </c>
      <c r="I220" s="9">
        <v>41640</v>
      </c>
      <c r="J220" s="9">
        <v>45291</v>
      </c>
    </row>
    <row r="221" spans="1:10" x14ac:dyDescent="0.3">
      <c r="A221" t="s">
        <v>2594</v>
      </c>
      <c r="B221" t="s">
        <v>5686</v>
      </c>
      <c r="C221" t="s">
        <v>5687</v>
      </c>
      <c r="D221" t="s">
        <v>2595</v>
      </c>
      <c r="E221" t="s">
        <v>5688</v>
      </c>
      <c r="F221" t="s">
        <v>5227</v>
      </c>
      <c r="G221" t="s">
        <v>5689</v>
      </c>
      <c r="H221" t="s">
        <v>1339</v>
      </c>
      <c r="I221" s="9">
        <v>41640</v>
      </c>
      <c r="J221" s="9">
        <v>45291</v>
      </c>
    </row>
    <row r="222" spans="1:10" x14ac:dyDescent="0.3">
      <c r="A222" t="s">
        <v>1826</v>
      </c>
      <c r="B222" t="s">
        <v>5690</v>
      </c>
      <c r="C222" t="s">
        <v>5691</v>
      </c>
      <c r="D222" t="s">
        <v>5692</v>
      </c>
      <c r="E222" t="s">
        <v>5693</v>
      </c>
      <c r="F222" t="s">
        <v>5694</v>
      </c>
      <c r="G222" t="s">
        <v>1338</v>
      </c>
      <c r="H222" t="s">
        <v>1339</v>
      </c>
      <c r="I222" s="9">
        <v>41640</v>
      </c>
      <c r="J222" s="9">
        <v>45291</v>
      </c>
    </row>
    <row r="223" spans="1:10" x14ac:dyDescent="0.3">
      <c r="A223" t="s">
        <v>5695</v>
      </c>
      <c r="B223" t="s">
        <v>5696</v>
      </c>
      <c r="C223" t="s">
        <v>5697</v>
      </c>
      <c r="D223" t="s">
        <v>5698</v>
      </c>
      <c r="E223" t="s">
        <v>5699</v>
      </c>
      <c r="F223" t="s">
        <v>5700</v>
      </c>
      <c r="G223" t="s">
        <v>5689</v>
      </c>
      <c r="H223" t="s">
        <v>1339</v>
      </c>
      <c r="I223" s="9">
        <v>41640</v>
      </c>
      <c r="J223" s="9">
        <v>45291</v>
      </c>
    </row>
    <row r="224" spans="1:10" x14ac:dyDescent="0.3">
      <c r="A224" t="s">
        <v>5701</v>
      </c>
      <c r="B224" t="s">
        <v>5702</v>
      </c>
      <c r="C224" t="s">
        <v>5703</v>
      </c>
      <c r="D224" t="s">
        <v>5704</v>
      </c>
      <c r="E224" t="s">
        <v>5705</v>
      </c>
      <c r="F224" t="s">
        <v>5685</v>
      </c>
      <c r="G224" t="s">
        <v>1338</v>
      </c>
      <c r="H224" t="s">
        <v>1339</v>
      </c>
      <c r="I224" s="9">
        <v>41640</v>
      </c>
      <c r="J224" s="9">
        <v>45291</v>
      </c>
    </row>
    <row r="225" spans="1:10" x14ac:dyDescent="0.3">
      <c r="A225" t="s">
        <v>2996</v>
      </c>
      <c r="B225" t="s">
        <v>5706</v>
      </c>
      <c r="C225" t="s">
        <v>5707</v>
      </c>
      <c r="D225" t="s">
        <v>2997</v>
      </c>
      <c r="E225" t="s">
        <v>5708</v>
      </c>
      <c r="F225" t="s">
        <v>5709</v>
      </c>
      <c r="G225" t="s">
        <v>1338</v>
      </c>
      <c r="H225" t="s">
        <v>1339</v>
      </c>
      <c r="I225" s="9">
        <v>41640</v>
      </c>
      <c r="J225" s="9">
        <v>45291</v>
      </c>
    </row>
    <row r="226" spans="1:10" x14ac:dyDescent="0.3">
      <c r="A226" t="s">
        <v>5710</v>
      </c>
      <c r="B226" t="s">
        <v>5711</v>
      </c>
      <c r="C226" t="s">
        <v>5712</v>
      </c>
      <c r="D226" t="s">
        <v>5713</v>
      </c>
      <c r="E226" t="s">
        <v>5714</v>
      </c>
      <c r="F226" t="s">
        <v>5715</v>
      </c>
      <c r="G226" t="s">
        <v>1338</v>
      </c>
      <c r="H226" t="s">
        <v>1339</v>
      </c>
      <c r="I226" s="9">
        <v>41640</v>
      </c>
      <c r="J226" s="9">
        <v>45291</v>
      </c>
    </row>
    <row r="227" spans="1:10" x14ac:dyDescent="0.3">
      <c r="A227" t="s">
        <v>5716</v>
      </c>
      <c r="B227" t="s">
        <v>5717</v>
      </c>
      <c r="C227" t="s">
        <v>5718</v>
      </c>
      <c r="D227" t="s">
        <v>5719</v>
      </c>
      <c r="E227" t="s">
        <v>5720</v>
      </c>
      <c r="F227" t="s">
        <v>5227</v>
      </c>
      <c r="G227" t="s">
        <v>5689</v>
      </c>
      <c r="H227" t="s">
        <v>1339</v>
      </c>
      <c r="I227" s="9">
        <v>41640</v>
      </c>
      <c r="J227" s="9">
        <v>45291</v>
      </c>
    </row>
    <row r="228" spans="1:10" x14ac:dyDescent="0.3">
      <c r="A228" t="s">
        <v>5721</v>
      </c>
      <c r="B228" t="s">
        <v>5722</v>
      </c>
      <c r="C228" t="s">
        <v>5723</v>
      </c>
      <c r="D228" t="s">
        <v>5724</v>
      </c>
      <c r="E228" t="s">
        <v>5725</v>
      </c>
      <c r="F228" t="s">
        <v>5726</v>
      </c>
      <c r="G228" t="s">
        <v>1338</v>
      </c>
      <c r="H228" t="s">
        <v>1339</v>
      </c>
      <c r="I228" s="9">
        <v>41640</v>
      </c>
      <c r="J228" s="9">
        <v>45291</v>
      </c>
    </row>
    <row r="229" spans="1:10" x14ac:dyDescent="0.3">
      <c r="A229" t="s">
        <v>5727</v>
      </c>
      <c r="B229" t="s">
        <v>5728</v>
      </c>
      <c r="C229" t="s">
        <v>5729</v>
      </c>
      <c r="D229" t="s">
        <v>5730</v>
      </c>
      <c r="E229" t="s">
        <v>5731</v>
      </c>
      <c r="F229" t="s">
        <v>5732</v>
      </c>
      <c r="G229" t="s">
        <v>1338</v>
      </c>
      <c r="H229" t="s">
        <v>1339</v>
      </c>
      <c r="I229" s="9">
        <v>41640</v>
      </c>
      <c r="J229" s="9">
        <v>45291</v>
      </c>
    </row>
    <row r="230" spans="1:10" x14ac:dyDescent="0.3">
      <c r="A230" t="s">
        <v>5733</v>
      </c>
      <c r="B230" t="s">
        <v>5734</v>
      </c>
      <c r="C230" t="s">
        <v>5735</v>
      </c>
      <c r="D230" t="s">
        <v>5736</v>
      </c>
      <c r="E230" t="s">
        <v>5737</v>
      </c>
      <c r="F230" t="s">
        <v>5738</v>
      </c>
      <c r="G230" t="s">
        <v>5689</v>
      </c>
      <c r="H230" t="s">
        <v>1339</v>
      </c>
      <c r="I230" s="9">
        <v>41944</v>
      </c>
      <c r="J230" s="9">
        <v>45291</v>
      </c>
    </row>
    <row r="231" spans="1:10" x14ac:dyDescent="0.3">
      <c r="A231" t="s">
        <v>5739</v>
      </c>
      <c r="B231" t="s">
        <v>5740</v>
      </c>
      <c r="C231" t="s">
        <v>5741</v>
      </c>
      <c r="D231" t="s">
        <v>5742</v>
      </c>
      <c r="E231" t="s">
        <v>5743</v>
      </c>
      <c r="F231" t="s">
        <v>5744</v>
      </c>
      <c r="G231" t="s">
        <v>1829</v>
      </c>
      <c r="H231" t="s">
        <v>1339</v>
      </c>
      <c r="I231" s="9">
        <v>41944</v>
      </c>
      <c r="J231" s="9">
        <v>45291</v>
      </c>
    </row>
    <row r="232" spans="1:10" x14ac:dyDescent="0.3">
      <c r="A232" t="s">
        <v>5745</v>
      </c>
      <c r="B232" t="s">
        <v>5746</v>
      </c>
      <c r="C232" t="s">
        <v>5747</v>
      </c>
      <c r="D232" t="s">
        <v>5748</v>
      </c>
      <c r="E232" t="s">
        <v>5749</v>
      </c>
      <c r="F232" t="s">
        <v>5750</v>
      </c>
      <c r="G232" t="s">
        <v>1829</v>
      </c>
      <c r="H232" t="s">
        <v>1339</v>
      </c>
      <c r="I232" s="9">
        <v>41944</v>
      </c>
      <c r="J232" s="9">
        <v>45291</v>
      </c>
    </row>
    <row r="233" spans="1:10" x14ac:dyDescent="0.3">
      <c r="A233" t="s">
        <v>5751</v>
      </c>
      <c r="B233" t="s">
        <v>5752</v>
      </c>
      <c r="C233" t="s">
        <v>5753</v>
      </c>
      <c r="D233" t="s">
        <v>5754</v>
      </c>
      <c r="E233" t="s">
        <v>5755</v>
      </c>
      <c r="F233" t="s">
        <v>5756</v>
      </c>
      <c r="G233" t="s">
        <v>1829</v>
      </c>
      <c r="H233" t="s">
        <v>1339</v>
      </c>
      <c r="I233" s="9">
        <v>42675</v>
      </c>
      <c r="J233" s="9">
        <v>45291</v>
      </c>
    </row>
    <row r="234" spans="1:10" x14ac:dyDescent="0.3">
      <c r="A234" t="s">
        <v>5757</v>
      </c>
      <c r="B234" t="s">
        <v>5758</v>
      </c>
      <c r="C234" t="s">
        <v>5759</v>
      </c>
      <c r="D234" t="s">
        <v>5760</v>
      </c>
      <c r="E234" t="s">
        <v>5761</v>
      </c>
      <c r="F234" t="s">
        <v>5762</v>
      </c>
      <c r="G234" t="s">
        <v>1829</v>
      </c>
      <c r="H234" t="s">
        <v>1339</v>
      </c>
      <c r="I234" s="9">
        <v>43405</v>
      </c>
      <c r="J234" s="9">
        <v>45291</v>
      </c>
    </row>
    <row r="235" spans="1:10" x14ac:dyDescent="0.3">
      <c r="A235" t="s">
        <v>5763</v>
      </c>
      <c r="B235" t="s">
        <v>5764</v>
      </c>
      <c r="C235" t="s">
        <v>5765</v>
      </c>
      <c r="D235" t="s">
        <v>5766</v>
      </c>
      <c r="E235" t="s">
        <v>5767</v>
      </c>
      <c r="F235" t="s">
        <v>5768</v>
      </c>
      <c r="G235" t="s">
        <v>1829</v>
      </c>
      <c r="H235" t="s">
        <v>1339</v>
      </c>
      <c r="I235" s="9">
        <v>43405</v>
      </c>
      <c r="J235" s="9">
        <v>45291</v>
      </c>
    </row>
    <row r="236" spans="1:10" x14ac:dyDescent="0.3">
      <c r="A236" t="s">
        <v>5769</v>
      </c>
      <c r="B236" t="s">
        <v>5770</v>
      </c>
      <c r="C236" t="s">
        <v>5771</v>
      </c>
      <c r="D236" t="s">
        <v>5772</v>
      </c>
      <c r="E236" t="s">
        <v>5773</v>
      </c>
      <c r="F236" t="s">
        <v>5774</v>
      </c>
      <c r="G236" t="s">
        <v>1338</v>
      </c>
      <c r="H236" t="s">
        <v>1339</v>
      </c>
      <c r="I236" s="9">
        <v>43405</v>
      </c>
      <c r="J236" s="9">
        <v>45291</v>
      </c>
    </row>
    <row r="237" spans="1:10" x14ac:dyDescent="0.3">
      <c r="A237" t="s">
        <v>5775</v>
      </c>
      <c r="B237" t="s">
        <v>5776</v>
      </c>
      <c r="C237" t="s">
        <v>5777</v>
      </c>
      <c r="D237" t="s">
        <v>5778</v>
      </c>
      <c r="E237" t="s">
        <v>5779</v>
      </c>
      <c r="F237" t="s">
        <v>5780</v>
      </c>
      <c r="G237" t="s">
        <v>5781</v>
      </c>
      <c r="H237" t="s">
        <v>1339</v>
      </c>
      <c r="I237" s="9">
        <v>41640</v>
      </c>
      <c r="J237" s="9">
        <v>45291</v>
      </c>
    </row>
    <row r="238" spans="1:10" x14ac:dyDescent="0.3">
      <c r="A238" t="s">
        <v>5782</v>
      </c>
      <c r="B238" t="s">
        <v>5783</v>
      </c>
      <c r="C238" t="s">
        <v>5784</v>
      </c>
      <c r="D238" t="s">
        <v>5785</v>
      </c>
      <c r="E238" t="s">
        <v>5786</v>
      </c>
      <c r="F238" t="s">
        <v>5787</v>
      </c>
      <c r="G238" t="s">
        <v>5788</v>
      </c>
      <c r="H238" t="s">
        <v>1339</v>
      </c>
      <c r="I238" s="9">
        <v>43040</v>
      </c>
      <c r="J238" s="9">
        <v>45291</v>
      </c>
    </row>
    <row r="239" spans="1:10" x14ac:dyDescent="0.3">
      <c r="A239" t="s">
        <v>958</v>
      </c>
      <c r="B239" t="s">
        <v>5789</v>
      </c>
      <c r="C239" t="s">
        <v>5790</v>
      </c>
      <c r="D239" t="s">
        <v>5791</v>
      </c>
      <c r="E239" t="s">
        <v>5792</v>
      </c>
      <c r="F239" t="s">
        <v>5793</v>
      </c>
      <c r="G239" t="s">
        <v>961</v>
      </c>
      <c r="H239" t="s">
        <v>101</v>
      </c>
      <c r="I239" s="9">
        <v>41640</v>
      </c>
      <c r="J239" s="9">
        <v>45291</v>
      </c>
    </row>
    <row r="240" spans="1:10" x14ac:dyDescent="0.3">
      <c r="A240" t="s">
        <v>308</v>
      </c>
      <c r="B240" t="s">
        <v>5794</v>
      </c>
      <c r="C240" t="s">
        <v>5795</v>
      </c>
      <c r="D240" t="s">
        <v>5796</v>
      </c>
      <c r="E240" t="s">
        <v>5797</v>
      </c>
      <c r="F240" t="s">
        <v>3688</v>
      </c>
      <c r="G240" t="s">
        <v>100</v>
      </c>
      <c r="H240" t="s">
        <v>101</v>
      </c>
      <c r="I240" s="9">
        <v>41640</v>
      </c>
      <c r="J240" s="9">
        <v>45291</v>
      </c>
    </row>
    <row r="241" spans="1:10" x14ac:dyDescent="0.3">
      <c r="A241" t="s">
        <v>5798</v>
      </c>
      <c r="B241" t="s">
        <v>5799</v>
      </c>
      <c r="C241" t="s">
        <v>5800</v>
      </c>
      <c r="D241" t="s">
        <v>5801</v>
      </c>
      <c r="E241" t="s">
        <v>5802</v>
      </c>
      <c r="F241" t="s">
        <v>5803</v>
      </c>
      <c r="G241" t="s">
        <v>100</v>
      </c>
      <c r="H241" t="s">
        <v>101</v>
      </c>
      <c r="I241" s="9">
        <v>41640</v>
      </c>
      <c r="J241" s="9">
        <v>45291</v>
      </c>
    </row>
    <row r="242" spans="1:10" x14ac:dyDescent="0.3">
      <c r="A242" t="s">
        <v>96</v>
      </c>
      <c r="B242" t="s">
        <v>5804</v>
      </c>
      <c r="C242" t="s">
        <v>5805</v>
      </c>
      <c r="D242" t="s">
        <v>97</v>
      </c>
      <c r="E242" t="s">
        <v>5806</v>
      </c>
      <c r="F242" t="s">
        <v>5807</v>
      </c>
      <c r="G242" t="s">
        <v>100</v>
      </c>
      <c r="H242" t="s">
        <v>101</v>
      </c>
      <c r="I242" s="9">
        <v>41640</v>
      </c>
      <c r="J242" s="9">
        <v>45291</v>
      </c>
    </row>
    <row r="243" spans="1:10" x14ac:dyDescent="0.3">
      <c r="A243" t="s">
        <v>5808</v>
      </c>
      <c r="B243" t="s">
        <v>5809</v>
      </c>
      <c r="C243" t="s">
        <v>5810</v>
      </c>
      <c r="D243" t="s">
        <v>5811</v>
      </c>
      <c r="E243" t="s">
        <v>5812</v>
      </c>
      <c r="F243" t="s">
        <v>5813</v>
      </c>
      <c r="G243" t="s">
        <v>100</v>
      </c>
      <c r="H243" t="s">
        <v>101</v>
      </c>
      <c r="I243" s="9">
        <v>41640</v>
      </c>
      <c r="J243" s="9">
        <v>45291</v>
      </c>
    </row>
    <row r="244" spans="1:10" x14ac:dyDescent="0.3">
      <c r="A244" t="s">
        <v>5814</v>
      </c>
      <c r="B244" t="s">
        <v>5815</v>
      </c>
      <c r="C244" t="s">
        <v>5816</v>
      </c>
      <c r="D244" t="s">
        <v>5817</v>
      </c>
      <c r="E244" t="s">
        <v>5818</v>
      </c>
      <c r="F244" t="s">
        <v>5819</v>
      </c>
      <c r="G244" t="s">
        <v>100</v>
      </c>
      <c r="H244" t="s">
        <v>101</v>
      </c>
      <c r="I244" s="9">
        <v>41640</v>
      </c>
      <c r="J244" s="9">
        <v>45291</v>
      </c>
    </row>
    <row r="245" spans="1:10" x14ac:dyDescent="0.3">
      <c r="A245" t="s">
        <v>1469</v>
      </c>
      <c r="B245" t="s">
        <v>5820</v>
      </c>
      <c r="C245" t="s">
        <v>5821</v>
      </c>
      <c r="D245" t="s">
        <v>1470</v>
      </c>
      <c r="E245" t="s">
        <v>5822</v>
      </c>
      <c r="F245" t="s">
        <v>5823</v>
      </c>
      <c r="G245" t="s">
        <v>100</v>
      </c>
      <c r="H245" t="s">
        <v>101</v>
      </c>
      <c r="I245" s="9">
        <v>41640</v>
      </c>
      <c r="J245" s="9">
        <v>45291</v>
      </c>
    </row>
    <row r="246" spans="1:10" x14ac:dyDescent="0.3">
      <c r="A246" t="s">
        <v>5824</v>
      </c>
      <c r="B246" t="s">
        <v>5825</v>
      </c>
      <c r="C246" t="s">
        <v>5826</v>
      </c>
      <c r="D246" t="s">
        <v>5827</v>
      </c>
      <c r="E246" t="s">
        <v>5828</v>
      </c>
      <c r="F246" t="s">
        <v>5819</v>
      </c>
      <c r="G246" t="s">
        <v>100</v>
      </c>
      <c r="H246" t="s">
        <v>101</v>
      </c>
      <c r="I246" s="9">
        <v>41640</v>
      </c>
      <c r="J246" s="9">
        <v>45291</v>
      </c>
    </row>
    <row r="247" spans="1:10" x14ac:dyDescent="0.3">
      <c r="A247" t="s">
        <v>5829</v>
      </c>
      <c r="B247" t="s">
        <v>5830</v>
      </c>
      <c r="C247" t="s">
        <v>5831</v>
      </c>
      <c r="D247" t="s">
        <v>5832</v>
      </c>
      <c r="E247" t="s">
        <v>5833</v>
      </c>
      <c r="F247" t="s">
        <v>5834</v>
      </c>
      <c r="G247" t="s">
        <v>100</v>
      </c>
      <c r="H247" t="s">
        <v>101</v>
      </c>
      <c r="I247" s="9">
        <v>41640</v>
      </c>
      <c r="J247" s="9">
        <v>45291</v>
      </c>
    </row>
    <row r="248" spans="1:10" x14ac:dyDescent="0.3">
      <c r="A248" t="s">
        <v>5835</v>
      </c>
      <c r="B248" t="s">
        <v>5836</v>
      </c>
      <c r="C248" t="s">
        <v>5837</v>
      </c>
      <c r="D248" t="s">
        <v>5838</v>
      </c>
      <c r="E248" t="s">
        <v>5839</v>
      </c>
      <c r="F248" t="s">
        <v>5819</v>
      </c>
      <c r="G248" t="s">
        <v>100</v>
      </c>
      <c r="H248" t="s">
        <v>101</v>
      </c>
      <c r="I248" s="9">
        <v>41944</v>
      </c>
      <c r="J248" s="9">
        <v>45291</v>
      </c>
    </row>
    <row r="249" spans="1:10" x14ac:dyDescent="0.3">
      <c r="A249" t="s">
        <v>5840</v>
      </c>
      <c r="B249" t="s">
        <v>5841</v>
      </c>
      <c r="C249" t="s">
        <v>5842</v>
      </c>
      <c r="D249" t="s">
        <v>5843</v>
      </c>
      <c r="E249" t="s">
        <v>5844</v>
      </c>
      <c r="F249" t="s">
        <v>5845</v>
      </c>
      <c r="G249" t="s">
        <v>961</v>
      </c>
      <c r="H249" t="s">
        <v>101</v>
      </c>
      <c r="I249" s="9">
        <v>42370</v>
      </c>
      <c r="J249" s="9">
        <v>45291</v>
      </c>
    </row>
    <row r="250" spans="1:10" x14ac:dyDescent="0.3">
      <c r="A250" t="s">
        <v>5846</v>
      </c>
      <c r="B250" t="s">
        <v>5847</v>
      </c>
      <c r="C250" t="s">
        <v>5848</v>
      </c>
      <c r="D250" t="s">
        <v>5849</v>
      </c>
      <c r="E250" t="s">
        <v>5850</v>
      </c>
      <c r="F250" t="s">
        <v>5819</v>
      </c>
      <c r="G250" t="s">
        <v>961</v>
      </c>
      <c r="H250" t="s">
        <v>101</v>
      </c>
      <c r="I250" s="9">
        <v>43040</v>
      </c>
      <c r="J250" s="9">
        <v>45291</v>
      </c>
    </row>
    <row r="251" spans="1:10" x14ac:dyDescent="0.3">
      <c r="A251" t="s">
        <v>1032</v>
      </c>
      <c r="B251" t="s">
        <v>5851</v>
      </c>
      <c r="C251" t="s">
        <v>5852</v>
      </c>
      <c r="D251" t="s">
        <v>5853</v>
      </c>
      <c r="E251" t="s">
        <v>5854</v>
      </c>
      <c r="F251" t="s">
        <v>3555</v>
      </c>
      <c r="G251" t="s">
        <v>1035</v>
      </c>
      <c r="H251" t="s">
        <v>101</v>
      </c>
      <c r="I251" s="9">
        <v>41640</v>
      </c>
      <c r="J251" s="9">
        <v>45291</v>
      </c>
    </row>
    <row r="252" spans="1:10" x14ac:dyDescent="0.3">
      <c r="A252" t="s">
        <v>5855</v>
      </c>
      <c r="B252" t="s">
        <v>5856</v>
      </c>
      <c r="C252" t="s">
        <v>5857</v>
      </c>
      <c r="D252" t="s">
        <v>5858</v>
      </c>
      <c r="E252" t="s">
        <v>5859</v>
      </c>
      <c r="F252" t="s">
        <v>5860</v>
      </c>
      <c r="G252" t="s">
        <v>1035</v>
      </c>
      <c r="H252" t="s">
        <v>101</v>
      </c>
      <c r="I252" s="9">
        <v>41640</v>
      </c>
      <c r="J252" s="9">
        <v>45291</v>
      </c>
    </row>
    <row r="253" spans="1:10" x14ac:dyDescent="0.3">
      <c r="A253" t="s">
        <v>5861</v>
      </c>
      <c r="B253" t="s">
        <v>5862</v>
      </c>
      <c r="C253" t="s">
        <v>5863</v>
      </c>
      <c r="D253" t="s">
        <v>5864</v>
      </c>
      <c r="E253" t="s">
        <v>5865</v>
      </c>
      <c r="F253" t="s">
        <v>5866</v>
      </c>
      <c r="G253" t="s">
        <v>5867</v>
      </c>
      <c r="H253" t="s">
        <v>101</v>
      </c>
      <c r="I253" s="9">
        <v>41640</v>
      </c>
      <c r="J253" s="9">
        <v>45291</v>
      </c>
    </row>
    <row r="254" spans="1:10" x14ac:dyDescent="0.3">
      <c r="A254" t="s">
        <v>5868</v>
      </c>
      <c r="B254" t="s">
        <v>5869</v>
      </c>
      <c r="C254" t="s">
        <v>5870</v>
      </c>
      <c r="D254" t="s">
        <v>5871</v>
      </c>
      <c r="E254" t="s">
        <v>5872</v>
      </c>
      <c r="F254" t="s">
        <v>5873</v>
      </c>
      <c r="G254" t="s">
        <v>5874</v>
      </c>
      <c r="H254" t="s">
        <v>101</v>
      </c>
      <c r="I254" s="9">
        <v>41640</v>
      </c>
      <c r="J254" s="9">
        <v>45291</v>
      </c>
    </row>
    <row r="255" spans="1:10" x14ac:dyDescent="0.3">
      <c r="A255" t="s">
        <v>1272</v>
      </c>
      <c r="B255" t="s">
        <v>5875</v>
      </c>
      <c r="C255" t="s">
        <v>5876</v>
      </c>
      <c r="D255" t="s">
        <v>5877</v>
      </c>
      <c r="E255" t="s">
        <v>5878</v>
      </c>
      <c r="F255" t="s">
        <v>5879</v>
      </c>
      <c r="G255" t="s">
        <v>1275</v>
      </c>
      <c r="H255" t="s">
        <v>101</v>
      </c>
      <c r="I255" s="9">
        <v>41640</v>
      </c>
      <c r="J255" s="9">
        <v>45291</v>
      </c>
    </row>
    <row r="256" spans="1:10" x14ac:dyDescent="0.3">
      <c r="A256" t="s">
        <v>5880</v>
      </c>
      <c r="B256" t="s">
        <v>5881</v>
      </c>
      <c r="C256" t="s">
        <v>5882</v>
      </c>
      <c r="D256" t="s">
        <v>5883</v>
      </c>
      <c r="E256" t="s">
        <v>5884</v>
      </c>
      <c r="F256" t="s">
        <v>5885</v>
      </c>
      <c r="G256" t="s">
        <v>5886</v>
      </c>
      <c r="H256" t="s">
        <v>101</v>
      </c>
      <c r="I256" s="9">
        <v>41640</v>
      </c>
      <c r="J256" s="9">
        <v>45291</v>
      </c>
    </row>
    <row r="257" spans="1:10" x14ac:dyDescent="0.3">
      <c r="A257" t="s">
        <v>5887</v>
      </c>
      <c r="B257" t="s">
        <v>5888</v>
      </c>
      <c r="C257" t="s">
        <v>5889</v>
      </c>
      <c r="D257" t="s">
        <v>5890</v>
      </c>
      <c r="E257" t="s">
        <v>5891</v>
      </c>
      <c r="F257" t="s">
        <v>5885</v>
      </c>
      <c r="G257" t="s">
        <v>5892</v>
      </c>
      <c r="H257" t="s">
        <v>101</v>
      </c>
      <c r="I257" s="9">
        <v>43040</v>
      </c>
      <c r="J257" s="9">
        <v>45291</v>
      </c>
    </row>
    <row r="258" spans="1:10" x14ac:dyDescent="0.3">
      <c r="A258" t="s">
        <v>5893</v>
      </c>
      <c r="B258" t="s">
        <v>5894</v>
      </c>
      <c r="C258" t="s">
        <v>5895</v>
      </c>
      <c r="D258" t="s">
        <v>5896</v>
      </c>
      <c r="E258" t="s">
        <v>5897</v>
      </c>
      <c r="F258" t="s">
        <v>5898</v>
      </c>
      <c r="G258" t="s">
        <v>5899</v>
      </c>
      <c r="H258" t="s">
        <v>101</v>
      </c>
      <c r="I258" s="9">
        <v>41944</v>
      </c>
      <c r="J258" s="9">
        <v>45291</v>
      </c>
    </row>
    <row r="259" spans="1:10" x14ac:dyDescent="0.3">
      <c r="A259" t="s">
        <v>5900</v>
      </c>
      <c r="B259" t="s">
        <v>5901</v>
      </c>
      <c r="C259" t="s">
        <v>5902</v>
      </c>
      <c r="D259" t="s">
        <v>5903</v>
      </c>
      <c r="E259" t="s">
        <v>5904</v>
      </c>
      <c r="F259" t="s">
        <v>5905</v>
      </c>
      <c r="G259" t="s">
        <v>5906</v>
      </c>
      <c r="H259" t="s">
        <v>101</v>
      </c>
      <c r="I259" s="9">
        <v>41944</v>
      </c>
      <c r="J259" s="9">
        <v>45291</v>
      </c>
    </row>
    <row r="260" spans="1:10" x14ac:dyDescent="0.3">
      <c r="A260" t="s">
        <v>5907</v>
      </c>
      <c r="B260" t="s">
        <v>5908</v>
      </c>
      <c r="C260" t="s">
        <v>5909</v>
      </c>
      <c r="D260" t="s">
        <v>5910</v>
      </c>
      <c r="E260" t="s">
        <v>5911</v>
      </c>
      <c r="F260" t="s">
        <v>5912</v>
      </c>
      <c r="G260" t="s">
        <v>5913</v>
      </c>
      <c r="H260" t="s">
        <v>101</v>
      </c>
      <c r="I260" s="9">
        <v>41640</v>
      </c>
      <c r="J260" s="9">
        <v>45291</v>
      </c>
    </row>
    <row r="261" spans="1:10" x14ac:dyDescent="0.3">
      <c r="A261" t="s">
        <v>5914</v>
      </c>
      <c r="B261" t="s">
        <v>5915</v>
      </c>
      <c r="C261" t="s">
        <v>5916</v>
      </c>
      <c r="D261" t="s">
        <v>5917</v>
      </c>
      <c r="E261" t="s">
        <v>5918</v>
      </c>
      <c r="F261" t="s">
        <v>5919</v>
      </c>
      <c r="G261" t="s">
        <v>5920</v>
      </c>
      <c r="H261" t="s">
        <v>101</v>
      </c>
      <c r="I261" s="9">
        <v>42370</v>
      </c>
      <c r="J261" s="9">
        <v>45291</v>
      </c>
    </row>
    <row r="262" spans="1:10" x14ac:dyDescent="0.3">
      <c r="A262" t="s">
        <v>4032</v>
      </c>
      <c r="B262" t="s">
        <v>5921</v>
      </c>
      <c r="C262" t="s">
        <v>5922</v>
      </c>
      <c r="D262" t="s">
        <v>5923</v>
      </c>
      <c r="E262" t="s">
        <v>5924</v>
      </c>
      <c r="F262" t="s">
        <v>4035</v>
      </c>
      <c r="G262" t="s">
        <v>4036</v>
      </c>
      <c r="H262" t="s">
        <v>101</v>
      </c>
      <c r="I262" s="9">
        <v>41640</v>
      </c>
      <c r="J262" s="9">
        <v>45291</v>
      </c>
    </row>
    <row r="263" spans="1:10" x14ac:dyDescent="0.3">
      <c r="A263" t="s">
        <v>5925</v>
      </c>
      <c r="B263" t="s">
        <v>5926</v>
      </c>
      <c r="C263" t="s">
        <v>5927</v>
      </c>
      <c r="D263" t="s">
        <v>5928</v>
      </c>
      <c r="E263" t="s">
        <v>5929</v>
      </c>
      <c r="F263" t="s">
        <v>5930</v>
      </c>
      <c r="G263" t="s">
        <v>5931</v>
      </c>
      <c r="H263" t="s">
        <v>101</v>
      </c>
      <c r="I263" s="9">
        <v>41640</v>
      </c>
      <c r="J263" s="9">
        <v>45291</v>
      </c>
    </row>
    <row r="264" spans="1:10" x14ac:dyDescent="0.3">
      <c r="A264" t="s">
        <v>291</v>
      </c>
      <c r="B264" t="s">
        <v>5932</v>
      </c>
      <c r="C264" t="s">
        <v>5933</v>
      </c>
      <c r="D264" t="s">
        <v>5934</v>
      </c>
      <c r="E264" t="s">
        <v>5935</v>
      </c>
      <c r="F264" t="s">
        <v>294</v>
      </c>
      <c r="G264" t="s">
        <v>295</v>
      </c>
      <c r="H264" t="s">
        <v>101</v>
      </c>
      <c r="I264" s="9">
        <v>41640</v>
      </c>
      <c r="J264" s="9">
        <v>45291</v>
      </c>
    </row>
    <row r="265" spans="1:10" x14ac:dyDescent="0.3">
      <c r="A265" t="s">
        <v>5936</v>
      </c>
      <c r="B265" t="s">
        <v>5937</v>
      </c>
      <c r="C265" t="s">
        <v>5938</v>
      </c>
      <c r="D265" t="s">
        <v>5939</v>
      </c>
      <c r="E265" t="s">
        <v>5940</v>
      </c>
      <c r="F265" t="s">
        <v>5941</v>
      </c>
      <c r="G265" t="s">
        <v>5942</v>
      </c>
      <c r="H265" t="s">
        <v>101</v>
      </c>
      <c r="I265" s="9">
        <v>41640</v>
      </c>
      <c r="J265" s="9">
        <v>45291</v>
      </c>
    </row>
    <row r="266" spans="1:10" x14ac:dyDescent="0.3">
      <c r="A266" t="s">
        <v>585</v>
      </c>
      <c r="B266" t="s">
        <v>5943</v>
      </c>
      <c r="C266" t="s">
        <v>5944</v>
      </c>
      <c r="D266" t="s">
        <v>586</v>
      </c>
      <c r="E266" t="s">
        <v>5945</v>
      </c>
      <c r="F266" t="s">
        <v>5946</v>
      </c>
      <c r="G266" t="s">
        <v>520</v>
      </c>
      <c r="H266" t="s">
        <v>101</v>
      </c>
      <c r="I266" s="9">
        <v>41640</v>
      </c>
      <c r="J266" s="9">
        <v>45291</v>
      </c>
    </row>
    <row r="267" spans="1:10" x14ac:dyDescent="0.3">
      <c r="A267" t="s">
        <v>5947</v>
      </c>
      <c r="B267" t="s">
        <v>5948</v>
      </c>
      <c r="C267" t="s">
        <v>5949</v>
      </c>
      <c r="D267" t="s">
        <v>5950</v>
      </c>
      <c r="E267" t="s">
        <v>5951</v>
      </c>
      <c r="F267" t="s">
        <v>5952</v>
      </c>
      <c r="G267" t="s">
        <v>520</v>
      </c>
      <c r="H267" t="s">
        <v>101</v>
      </c>
      <c r="I267" s="9">
        <v>41640</v>
      </c>
      <c r="J267" s="9">
        <v>45291</v>
      </c>
    </row>
    <row r="268" spans="1:10" x14ac:dyDescent="0.3">
      <c r="A268" t="s">
        <v>516</v>
      </c>
      <c r="B268" t="s">
        <v>5953</v>
      </c>
      <c r="C268" t="s">
        <v>5954</v>
      </c>
      <c r="D268" t="s">
        <v>5955</v>
      </c>
      <c r="E268" t="s">
        <v>5956</v>
      </c>
      <c r="F268" t="s">
        <v>5957</v>
      </c>
      <c r="G268" t="s">
        <v>520</v>
      </c>
      <c r="H268" t="s">
        <v>101</v>
      </c>
      <c r="I268" s="9">
        <v>41640</v>
      </c>
      <c r="J268" s="9">
        <v>45291</v>
      </c>
    </row>
    <row r="269" spans="1:10" x14ac:dyDescent="0.3">
      <c r="A269" t="s">
        <v>3494</v>
      </c>
      <c r="B269" t="s">
        <v>5958</v>
      </c>
      <c r="C269" t="s">
        <v>5959</v>
      </c>
      <c r="D269" t="s">
        <v>5960</v>
      </c>
      <c r="E269" t="s">
        <v>5961</v>
      </c>
      <c r="F269" t="s">
        <v>5962</v>
      </c>
      <c r="G269" t="s">
        <v>5963</v>
      </c>
      <c r="H269" t="s">
        <v>101</v>
      </c>
      <c r="I269" s="9">
        <v>41640</v>
      </c>
      <c r="J269" s="9">
        <v>45291</v>
      </c>
    </row>
    <row r="270" spans="1:10" x14ac:dyDescent="0.3">
      <c r="A270" t="s">
        <v>349</v>
      </c>
      <c r="B270" t="s">
        <v>5964</v>
      </c>
      <c r="C270" t="s">
        <v>5965</v>
      </c>
      <c r="D270" t="s">
        <v>5966</v>
      </c>
      <c r="E270" t="s">
        <v>5967</v>
      </c>
      <c r="F270" t="s">
        <v>5968</v>
      </c>
      <c r="G270" t="s">
        <v>5969</v>
      </c>
      <c r="H270" t="s">
        <v>101</v>
      </c>
      <c r="I270" s="9">
        <v>41640</v>
      </c>
      <c r="J270" s="9">
        <v>45291</v>
      </c>
    </row>
    <row r="271" spans="1:10" x14ac:dyDescent="0.3">
      <c r="A271" t="s">
        <v>3000</v>
      </c>
      <c r="B271" t="s">
        <v>5970</v>
      </c>
      <c r="C271" t="s">
        <v>5971</v>
      </c>
      <c r="D271" t="s">
        <v>5972</v>
      </c>
      <c r="E271" t="s">
        <v>5973</v>
      </c>
      <c r="F271" t="s">
        <v>5974</v>
      </c>
      <c r="G271" t="s">
        <v>3004</v>
      </c>
      <c r="H271" t="s">
        <v>101</v>
      </c>
      <c r="I271" s="9">
        <v>41640</v>
      </c>
      <c r="J271" s="9">
        <v>45291</v>
      </c>
    </row>
    <row r="272" spans="1:10" x14ac:dyDescent="0.3">
      <c r="A272" t="s">
        <v>5975</v>
      </c>
      <c r="B272" t="s">
        <v>5976</v>
      </c>
      <c r="C272" t="s">
        <v>5977</v>
      </c>
      <c r="D272" t="s">
        <v>5978</v>
      </c>
      <c r="E272" t="s">
        <v>5979</v>
      </c>
      <c r="F272" t="s">
        <v>5980</v>
      </c>
      <c r="G272" t="s">
        <v>5981</v>
      </c>
      <c r="H272" t="s">
        <v>101</v>
      </c>
      <c r="I272" s="9">
        <v>43405</v>
      </c>
      <c r="J272" s="9">
        <v>45291</v>
      </c>
    </row>
    <row r="273" spans="1:10" x14ac:dyDescent="0.3">
      <c r="A273" t="s">
        <v>1174</v>
      </c>
      <c r="B273" t="s">
        <v>5982</v>
      </c>
      <c r="C273" t="s">
        <v>5983</v>
      </c>
      <c r="D273" t="s">
        <v>1175</v>
      </c>
      <c r="E273" t="s">
        <v>5984</v>
      </c>
      <c r="F273" t="s">
        <v>3819</v>
      </c>
      <c r="G273" t="s">
        <v>5985</v>
      </c>
      <c r="H273" t="s">
        <v>101</v>
      </c>
      <c r="I273" s="9">
        <v>41640</v>
      </c>
      <c r="J273" s="9">
        <v>45291</v>
      </c>
    </row>
    <row r="274" spans="1:10" x14ac:dyDescent="0.3">
      <c r="A274" t="s">
        <v>5986</v>
      </c>
      <c r="B274" t="s">
        <v>5987</v>
      </c>
      <c r="C274" t="s">
        <v>5988</v>
      </c>
      <c r="D274" t="s">
        <v>5989</v>
      </c>
      <c r="E274" t="s">
        <v>5990</v>
      </c>
      <c r="F274" t="s">
        <v>5991</v>
      </c>
      <c r="G274" t="s">
        <v>5992</v>
      </c>
      <c r="H274" t="s">
        <v>101</v>
      </c>
      <c r="I274" s="9">
        <v>41640</v>
      </c>
      <c r="J274" s="9">
        <v>45291</v>
      </c>
    </row>
    <row r="275" spans="1:10" x14ac:dyDescent="0.3">
      <c r="A275" t="s">
        <v>5993</v>
      </c>
      <c r="B275" t="s">
        <v>5994</v>
      </c>
      <c r="C275" t="s">
        <v>5995</v>
      </c>
      <c r="D275" t="s">
        <v>5996</v>
      </c>
      <c r="E275" t="s">
        <v>5997</v>
      </c>
      <c r="F275" t="s">
        <v>5998</v>
      </c>
      <c r="G275" t="s">
        <v>5999</v>
      </c>
      <c r="H275" t="s">
        <v>101</v>
      </c>
      <c r="I275" s="9">
        <v>41640</v>
      </c>
      <c r="J275" s="9">
        <v>45291</v>
      </c>
    </row>
    <row r="276" spans="1:10" x14ac:dyDescent="0.3">
      <c r="A276" t="s">
        <v>6000</v>
      </c>
      <c r="B276" t="s">
        <v>6001</v>
      </c>
      <c r="C276" t="s">
        <v>6002</v>
      </c>
      <c r="D276" t="s">
        <v>6003</v>
      </c>
      <c r="E276" t="s">
        <v>6004</v>
      </c>
      <c r="F276" t="s">
        <v>6005</v>
      </c>
      <c r="G276" t="s">
        <v>6006</v>
      </c>
      <c r="H276" t="s">
        <v>101</v>
      </c>
      <c r="I276" s="9">
        <v>43040</v>
      </c>
      <c r="J276" s="9">
        <v>45291</v>
      </c>
    </row>
    <row r="277" spans="1:10" x14ac:dyDescent="0.3">
      <c r="A277" t="s">
        <v>852</v>
      </c>
      <c r="B277" t="s">
        <v>6007</v>
      </c>
      <c r="C277" t="s">
        <v>6008</v>
      </c>
      <c r="D277" t="s">
        <v>6009</v>
      </c>
      <c r="E277" t="s">
        <v>6010</v>
      </c>
      <c r="F277" t="s">
        <v>6011</v>
      </c>
      <c r="G277" t="s">
        <v>855</v>
      </c>
      <c r="H277" t="s">
        <v>101</v>
      </c>
      <c r="I277" s="9">
        <v>41640</v>
      </c>
      <c r="J277" s="9">
        <v>45291</v>
      </c>
    </row>
    <row r="278" spans="1:10" x14ac:dyDescent="0.3">
      <c r="A278" t="s">
        <v>3288</v>
      </c>
      <c r="B278" t="s">
        <v>6012</v>
      </c>
      <c r="C278" t="s">
        <v>6013</v>
      </c>
      <c r="D278" t="s">
        <v>6014</v>
      </c>
      <c r="E278" t="s">
        <v>6015</v>
      </c>
      <c r="F278" t="s">
        <v>6016</v>
      </c>
      <c r="G278" t="s">
        <v>6017</v>
      </c>
      <c r="H278" t="s">
        <v>101</v>
      </c>
      <c r="I278" s="9">
        <v>41640</v>
      </c>
      <c r="J278" s="9">
        <v>45291</v>
      </c>
    </row>
    <row r="279" spans="1:10" x14ac:dyDescent="0.3">
      <c r="A279" t="s">
        <v>1695</v>
      </c>
      <c r="B279" t="s">
        <v>6018</v>
      </c>
      <c r="C279" t="s">
        <v>6019</v>
      </c>
      <c r="D279" t="s">
        <v>1696</v>
      </c>
      <c r="E279" t="s">
        <v>6020</v>
      </c>
      <c r="F279" t="s">
        <v>6021</v>
      </c>
      <c r="G279" t="s">
        <v>6022</v>
      </c>
      <c r="H279" t="s">
        <v>101</v>
      </c>
      <c r="I279" s="9">
        <v>41640</v>
      </c>
      <c r="J279" s="9">
        <v>45291</v>
      </c>
    </row>
    <row r="280" spans="1:10" x14ac:dyDescent="0.3">
      <c r="A280" t="s">
        <v>6023</v>
      </c>
      <c r="B280" t="s">
        <v>6024</v>
      </c>
      <c r="C280" t="s">
        <v>6025</v>
      </c>
      <c r="D280" t="s">
        <v>6026</v>
      </c>
      <c r="E280" t="s">
        <v>6027</v>
      </c>
      <c r="F280" t="s">
        <v>6028</v>
      </c>
      <c r="G280" t="s">
        <v>6022</v>
      </c>
      <c r="H280" t="s">
        <v>101</v>
      </c>
      <c r="I280" s="9">
        <v>41640</v>
      </c>
      <c r="J280" s="9">
        <v>45291</v>
      </c>
    </row>
    <row r="281" spans="1:10" x14ac:dyDescent="0.3">
      <c r="A281" t="s">
        <v>6029</v>
      </c>
      <c r="B281" t="s">
        <v>6030</v>
      </c>
      <c r="C281" t="s">
        <v>6031</v>
      </c>
      <c r="D281" t="s">
        <v>6032</v>
      </c>
      <c r="E281" t="s">
        <v>6033</v>
      </c>
      <c r="F281" t="s">
        <v>6034</v>
      </c>
      <c r="G281" t="s">
        <v>6022</v>
      </c>
      <c r="H281" t="s">
        <v>101</v>
      </c>
      <c r="I281" s="9">
        <v>41640</v>
      </c>
      <c r="J281" s="9">
        <v>45291</v>
      </c>
    </row>
    <row r="282" spans="1:10" x14ac:dyDescent="0.3">
      <c r="A282" t="s">
        <v>6035</v>
      </c>
      <c r="B282" t="s">
        <v>6036</v>
      </c>
      <c r="C282" t="s">
        <v>6037</v>
      </c>
      <c r="D282" t="s">
        <v>6038</v>
      </c>
      <c r="E282" t="s">
        <v>6039</v>
      </c>
      <c r="F282" t="s">
        <v>6040</v>
      </c>
      <c r="G282" t="s">
        <v>6022</v>
      </c>
      <c r="H282" t="s">
        <v>101</v>
      </c>
      <c r="I282" s="9">
        <v>41640</v>
      </c>
      <c r="J282" s="9">
        <v>45291</v>
      </c>
    </row>
    <row r="283" spans="1:10" x14ac:dyDescent="0.3">
      <c r="A283" t="s">
        <v>6041</v>
      </c>
      <c r="B283" t="s">
        <v>6042</v>
      </c>
      <c r="C283" t="s">
        <v>6043</v>
      </c>
      <c r="D283" t="s">
        <v>6044</v>
      </c>
      <c r="E283" t="s">
        <v>6045</v>
      </c>
      <c r="F283" t="s">
        <v>6046</v>
      </c>
      <c r="G283" t="s">
        <v>6022</v>
      </c>
      <c r="H283" t="s">
        <v>101</v>
      </c>
      <c r="I283" s="9">
        <v>41640</v>
      </c>
      <c r="J283" s="9">
        <v>45291</v>
      </c>
    </row>
    <row r="284" spans="1:10" x14ac:dyDescent="0.3">
      <c r="A284" t="s">
        <v>466</v>
      </c>
      <c r="B284" t="s">
        <v>6047</v>
      </c>
      <c r="C284" t="s">
        <v>6048</v>
      </c>
      <c r="D284" t="s">
        <v>6049</v>
      </c>
      <c r="E284" t="s">
        <v>6050</v>
      </c>
      <c r="F284" t="s">
        <v>1113</v>
      </c>
      <c r="G284" t="s">
        <v>6051</v>
      </c>
      <c r="H284" t="s">
        <v>101</v>
      </c>
      <c r="I284" s="9">
        <v>41640</v>
      </c>
      <c r="J284" s="9">
        <v>45291</v>
      </c>
    </row>
    <row r="285" spans="1:10" x14ac:dyDescent="0.3">
      <c r="A285" t="s">
        <v>3674</v>
      </c>
      <c r="B285" t="s">
        <v>6052</v>
      </c>
      <c r="C285" t="s">
        <v>6053</v>
      </c>
      <c r="D285" t="s">
        <v>6054</v>
      </c>
      <c r="E285" t="s">
        <v>6055</v>
      </c>
      <c r="F285" t="s">
        <v>3677</v>
      </c>
      <c r="G285" t="s">
        <v>3678</v>
      </c>
      <c r="H285" t="s">
        <v>101</v>
      </c>
      <c r="I285" s="9">
        <v>41640</v>
      </c>
      <c r="J285" s="9">
        <v>45291</v>
      </c>
    </row>
    <row r="286" spans="1:10" x14ac:dyDescent="0.3">
      <c r="A286" t="s">
        <v>1385</v>
      </c>
      <c r="B286" t="s">
        <v>6056</v>
      </c>
      <c r="C286" t="s">
        <v>6057</v>
      </c>
      <c r="D286" t="s">
        <v>6058</v>
      </c>
      <c r="E286" t="s">
        <v>6059</v>
      </c>
      <c r="F286" t="s">
        <v>6060</v>
      </c>
      <c r="G286" t="s">
        <v>1388</v>
      </c>
      <c r="H286" t="s">
        <v>101</v>
      </c>
      <c r="I286" s="9">
        <v>41640</v>
      </c>
      <c r="J286" s="9">
        <v>45291</v>
      </c>
    </row>
    <row r="287" spans="1:10" x14ac:dyDescent="0.3">
      <c r="A287" t="s">
        <v>4335</v>
      </c>
      <c r="B287" t="s">
        <v>6061</v>
      </c>
      <c r="C287" t="s">
        <v>6062</v>
      </c>
      <c r="D287" t="s">
        <v>6063</v>
      </c>
      <c r="E287" t="s">
        <v>6064</v>
      </c>
      <c r="F287" t="s">
        <v>6065</v>
      </c>
      <c r="G287" t="s">
        <v>6066</v>
      </c>
      <c r="H287" t="s">
        <v>101</v>
      </c>
      <c r="I287" s="9">
        <v>41640</v>
      </c>
      <c r="J287" s="9">
        <v>45291</v>
      </c>
    </row>
    <row r="288" spans="1:10" x14ac:dyDescent="0.3">
      <c r="A288" t="s">
        <v>6067</v>
      </c>
      <c r="B288" t="s">
        <v>6068</v>
      </c>
      <c r="C288" t="s">
        <v>6069</v>
      </c>
      <c r="D288" t="s">
        <v>6070</v>
      </c>
      <c r="E288" t="s">
        <v>6071</v>
      </c>
      <c r="F288" t="s">
        <v>6072</v>
      </c>
      <c r="G288" t="s">
        <v>6022</v>
      </c>
      <c r="H288" t="s">
        <v>101</v>
      </c>
      <c r="I288" s="9">
        <v>41640</v>
      </c>
      <c r="J288" s="9">
        <v>45291</v>
      </c>
    </row>
    <row r="289" spans="1:10" x14ac:dyDescent="0.3">
      <c r="A289" t="s">
        <v>6073</v>
      </c>
      <c r="B289" t="s">
        <v>6074</v>
      </c>
      <c r="C289" t="s">
        <v>6075</v>
      </c>
      <c r="D289" t="s">
        <v>6076</v>
      </c>
      <c r="E289" t="s">
        <v>6077</v>
      </c>
      <c r="F289" t="s">
        <v>6078</v>
      </c>
      <c r="G289" t="s">
        <v>6079</v>
      </c>
      <c r="H289" t="s">
        <v>101</v>
      </c>
      <c r="I289" s="9">
        <v>41640</v>
      </c>
      <c r="J289" s="9">
        <v>45291</v>
      </c>
    </row>
    <row r="290" spans="1:10" x14ac:dyDescent="0.3">
      <c r="A290" t="s">
        <v>6080</v>
      </c>
      <c r="B290" t="s">
        <v>6081</v>
      </c>
      <c r="C290" t="s">
        <v>6082</v>
      </c>
      <c r="D290" t="s">
        <v>6083</v>
      </c>
      <c r="E290" t="s">
        <v>6084</v>
      </c>
      <c r="F290" t="s">
        <v>6072</v>
      </c>
      <c r="G290" t="s">
        <v>6022</v>
      </c>
      <c r="H290" t="s">
        <v>101</v>
      </c>
      <c r="I290" s="9">
        <v>41640</v>
      </c>
      <c r="J290" s="9">
        <v>45291</v>
      </c>
    </row>
    <row r="291" spans="1:10" x14ac:dyDescent="0.3">
      <c r="A291" t="s">
        <v>6085</v>
      </c>
      <c r="B291" t="s">
        <v>6086</v>
      </c>
      <c r="C291" t="s">
        <v>6087</v>
      </c>
      <c r="D291" t="s">
        <v>6088</v>
      </c>
      <c r="E291" t="s">
        <v>6089</v>
      </c>
      <c r="F291" t="s">
        <v>6090</v>
      </c>
      <c r="G291" t="s">
        <v>6091</v>
      </c>
      <c r="H291" t="s">
        <v>101</v>
      </c>
      <c r="I291" s="9">
        <v>41640</v>
      </c>
      <c r="J291" s="9">
        <v>45291</v>
      </c>
    </row>
    <row r="292" spans="1:10" x14ac:dyDescent="0.3">
      <c r="A292" t="s">
        <v>6092</v>
      </c>
      <c r="B292" t="s">
        <v>6093</v>
      </c>
      <c r="C292" t="s">
        <v>6094</v>
      </c>
      <c r="D292" t="s">
        <v>6095</v>
      </c>
      <c r="E292" t="s">
        <v>6096</v>
      </c>
      <c r="F292" t="s">
        <v>6097</v>
      </c>
      <c r="G292" t="s">
        <v>6022</v>
      </c>
      <c r="H292" t="s">
        <v>101</v>
      </c>
      <c r="I292" s="9">
        <v>41640</v>
      </c>
      <c r="J292" s="9">
        <v>45291</v>
      </c>
    </row>
    <row r="293" spans="1:10" x14ac:dyDescent="0.3">
      <c r="A293" t="s">
        <v>6098</v>
      </c>
      <c r="B293" t="s">
        <v>6099</v>
      </c>
      <c r="C293" t="s">
        <v>6100</v>
      </c>
      <c r="D293" t="s">
        <v>6101</v>
      </c>
      <c r="E293" t="s">
        <v>6102</v>
      </c>
      <c r="F293" t="s">
        <v>6034</v>
      </c>
      <c r="G293" t="s">
        <v>6017</v>
      </c>
      <c r="H293" t="s">
        <v>101</v>
      </c>
      <c r="I293" s="9">
        <v>41640</v>
      </c>
      <c r="J293" s="9">
        <v>45291</v>
      </c>
    </row>
    <row r="294" spans="1:10" x14ac:dyDescent="0.3">
      <c r="A294" t="s">
        <v>6103</v>
      </c>
      <c r="B294" t="s">
        <v>6104</v>
      </c>
      <c r="C294" t="s">
        <v>6105</v>
      </c>
      <c r="D294" t="s">
        <v>6106</v>
      </c>
      <c r="E294" t="s">
        <v>6107</v>
      </c>
      <c r="F294" t="s">
        <v>6108</v>
      </c>
      <c r="G294" t="s">
        <v>6022</v>
      </c>
      <c r="H294" t="s">
        <v>101</v>
      </c>
      <c r="I294" s="9">
        <v>41640</v>
      </c>
      <c r="J294" s="9">
        <v>45291</v>
      </c>
    </row>
    <row r="295" spans="1:10" x14ac:dyDescent="0.3">
      <c r="A295" t="s">
        <v>6109</v>
      </c>
      <c r="B295" t="s">
        <v>6110</v>
      </c>
      <c r="C295" t="s">
        <v>6111</v>
      </c>
      <c r="D295" t="s">
        <v>6112</v>
      </c>
      <c r="E295" t="s">
        <v>6113</v>
      </c>
      <c r="F295" t="s">
        <v>6114</v>
      </c>
      <c r="G295" t="s">
        <v>6115</v>
      </c>
      <c r="H295" t="s">
        <v>101</v>
      </c>
      <c r="I295" s="9">
        <v>41640</v>
      </c>
      <c r="J295" s="9">
        <v>45291</v>
      </c>
    </row>
    <row r="296" spans="1:10" x14ac:dyDescent="0.3">
      <c r="A296" t="s">
        <v>6116</v>
      </c>
      <c r="B296" t="s">
        <v>6117</v>
      </c>
      <c r="C296" t="s">
        <v>6118</v>
      </c>
      <c r="D296" t="s">
        <v>6119</v>
      </c>
      <c r="E296" t="s">
        <v>6120</v>
      </c>
      <c r="F296" t="s">
        <v>6121</v>
      </c>
      <c r="G296" t="s">
        <v>6122</v>
      </c>
      <c r="H296" t="s">
        <v>101</v>
      </c>
      <c r="I296" s="9">
        <v>41640</v>
      </c>
      <c r="J296" s="9">
        <v>45291</v>
      </c>
    </row>
    <row r="297" spans="1:10" x14ac:dyDescent="0.3">
      <c r="A297" t="s">
        <v>6123</v>
      </c>
      <c r="B297" t="s">
        <v>6124</v>
      </c>
      <c r="C297" t="s">
        <v>6125</v>
      </c>
      <c r="D297" t="s">
        <v>6126</v>
      </c>
      <c r="E297" t="s">
        <v>6127</v>
      </c>
      <c r="F297" t="s">
        <v>6114</v>
      </c>
      <c r="G297" t="s">
        <v>3490</v>
      </c>
      <c r="H297" t="s">
        <v>101</v>
      </c>
      <c r="I297" s="9">
        <v>41944</v>
      </c>
      <c r="J297" s="9">
        <v>45291</v>
      </c>
    </row>
    <row r="298" spans="1:10" x14ac:dyDescent="0.3">
      <c r="A298" t="s">
        <v>6128</v>
      </c>
      <c r="B298" t="s">
        <v>6129</v>
      </c>
      <c r="C298" t="s">
        <v>6130</v>
      </c>
      <c r="D298" t="s">
        <v>6131</v>
      </c>
      <c r="E298" t="s">
        <v>6132</v>
      </c>
      <c r="F298" t="s">
        <v>6133</v>
      </c>
      <c r="G298" t="s">
        <v>6134</v>
      </c>
      <c r="H298" t="s">
        <v>101</v>
      </c>
      <c r="I298" s="9">
        <v>41640</v>
      </c>
      <c r="J298" s="9">
        <v>45291</v>
      </c>
    </row>
    <row r="299" spans="1:10" x14ac:dyDescent="0.3">
      <c r="A299" t="s">
        <v>6135</v>
      </c>
      <c r="B299" t="s">
        <v>6136</v>
      </c>
      <c r="C299" t="s">
        <v>6137</v>
      </c>
      <c r="D299" t="s">
        <v>6138</v>
      </c>
      <c r="E299" t="s">
        <v>6139</v>
      </c>
      <c r="F299" t="s">
        <v>6140</v>
      </c>
      <c r="G299" t="s">
        <v>6017</v>
      </c>
      <c r="H299" t="s">
        <v>101</v>
      </c>
      <c r="I299" s="9">
        <v>41640</v>
      </c>
      <c r="J299" s="9">
        <v>45291</v>
      </c>
    </row>
    <row r="300" spans="1:10" x14ac:dyDescent="0.3">
      <c r="A300" t="s">
        <v>6141</v>
      </c>
      <c r="B300" t="s">
        <v>6142</v>
      </c>
      <c r="C300" t="s">
        <v>6143</v>
      </c>
      <c r="D300" t="s">
        <v>6144</v>
      </c>
      <c r="E300" t="s">
        <v>6145</v>
      </c>
      <c r="F300" t="s">
        <v>6146</v>
      </c>
      <c r="G300" t="s">
        <v>6091</v>
      </c>
      <c r="H300" t="s">
        <v>101</v>
      </c>
      <c r="I300" s="9">
        <v>41640</v>
      </c>
      <c r="J300" s="9">
        <v>45291</v>
      </c>
    </row>
    <row r="301" spans="1:10" x14ac:dyDescent="0.3">
      <c r="A301" t="s">
        <v>6147</v>
      </c>
      <c r="B301" t="s">
        <v>6148</v>
      </c>
      <c r="C301" t="s">
        <v>6149</v>
      </c>
      <c r="D301" t="s">
        <v>6150</v>
      </c>
      <c r="E301" t="s">
        <v>6151</v>
      </c>
      <c r="F301" t="s">
        <v>6152</v>
      </c>
      <c r="G301" t="s">
        <v>6153</v>
      </c>
      <c r="H301" t="s">
        <v>101</v>
      </c>
      <c r="I301" s="9">
        <v>41640</v>
      </c>
      <c r="J301" s="9">
        <v>45291</v>
      </c>
    </row>
    <row r="302" spans="1:10" x14ac:dyDescent="0.3">
      <c r="A302" t="s">
        <v>6154</v>
      </c>
      <c r="B302" t="s">
        <v>6155</v>
      </c>
      <c r="C302" t="s">
        <v>6156</v>
      </c>
      <c r="D302" t="s">
        <v>6157</v>
      </c>
      <c r="E302" t="s">
        <v>6158</v>
      </c>
      <c r="F302" t="s">
        <v>4353</v>
      </c>
      <c r="G302" t="s">
        <v>6022</v>
      </c>
      <c r="H302" t="s">
        <v>101</v>
      </c>
      <c r="I302" s="9">
        <v>41640</v>
      </c>
      <c r="J302" s="9">
        <v>45291</v>
      </c>
    </row>
    <row r="303" spans="1:10" x14ac:dyDescent="0.3">
      <c r="A303" t="s">
        <v>6159</v>
      </c>
      <c r="B303" t="s">
        <v>6160</v>
      </c>
      <c r="C303" t="s">
        <v>6161</v>
      </c>
      <c r="D303" t="s">
        <v>6162</v>
      </c>
      <c r="E303" t="s">
        <v>6163</v>
      </c>
      <c r="F303" t="s">
        <v>6164</v>
      </c>
      <c r="G303" t="s">
        <v>6017</v>
      </c>
      <c r="H303" t="s">
        <v>101</v>
      </c>
      <c r="I303" s="9">
        <v>41640</v>
      </c>
      <c r="J303" s="9">
        <v>45291</v>
      </c>
    </row>
    <row r="304" spans="1:10" x14ac:dyDescent="0.3">
      <c r="A304" t="s">
        <v>6165</v>
      </c>
      <c r="B304" t="s">
        <v>6166</v>
      </c>
      <c r="C304" t="s">
        <v>6167</v>
      </c>
      <c r="D304" t="s">
        <v>6168</v>
      </c>
      <c r="E304" t="s">
        <v>6169</v>
      </c>
      <c r="F304" t="s">
        <v>6170</v>
      </c>
      <c r="G304" t="s">
        <v>6091</v>
      </c>
      <c r="H304" t="s">
        <v>101</v>
      </c>
      <c r="I304" s="9">
        <v>41640</v>
      </c>
      <c r="J304" s="9">
        <v>45291</v>
      </c>
    </row>
    <row r="305" spans="1:10" x14ac:dyDescent="0.3">
      <c r="A305" t="s">
        <v>6171</v>
      </c>
      <c r="B305" t="s">
        <v>6172</v>
      </c>
      <c r="C305" t="s">
        <v>6173</v>
      </c>
      <c r="D305" t="s">
        <v>6174</v>
      </c>
      <c r="E305" t="s">
        <v>6175</v>
      </c>
      <c r="F305" t="s">
        <v>6176</v>
      </c>
      <c r="G305" t="s">
        <v>6177</v>
      </c>
      <c r="H305" t="s">
        <v>101</v>
      </c>
      <c r="I305" s="9">
        <v>41640</v>
      </c>
      <c r="J305" s="9">
        <v>45291</v>
      </c>
    </row>
    <row r="306" spans="1:10" x14ac:dyDescent="0.3">
      <c r="A306" t="s">
        <v>6178</v>
      </c>
      <c r="B306" t="s">
        <v>6179</v>
      </c>
      <c r="C306" t="s">
        <v>6180</v>
      </c>
      <c r="D306" t="s">
        <v>6181</v>
      </c>
      <c r="E306" t="s">
        <v>6182</v>
      </c>
      <c r="F306" t="s">
        <v>6183</v>
      </c>
      <c r="G306" t="s">
        <v>6184</v>
      </c>
      <c r="H306" t="s">
        <v>101</v>
      </c>
      <c r="I306" s="9">
        <v>41640</v>
      </c>
      <c r="J306" s="9">
        <v>45291</v>
      </c>
    </row>
    <row r="307" spans="1:10" x14ac:dyDescent="0.3">
      <c r="A307" t="s">
        <v>6185</v>
      </c>
      <c r="B307" t="s">
        <v>6186</v>
      </c>
      <c r="C307" t="s">
        <v>6187</v>
      </c>
      <c r="D307" t="s">
        <v>6188</v>
      </c>
      <c r="E307" t="s">
        <v>6189</v>
      </c>
      <c r="F307" t="s">
        <v>6190</v>
      </c>
      <c r="G307" t="s">
        <v>3490</v>
      </c>
      <c r="H307" t="s">
        <v>101</v>
      </c>
      <c r="I307" s="9">
        <v>42370</v>
      </c>
      <c r="J307" s="9">
        <v>45291</v>
      </c>
    </row>
    <row r="308" spans="1:10" x14ac:dyDescent="0.3">
      <c r="A308" t="s">
        <v>6191</v>
      </c>
      <c r="B308" t="s">
        <v>6192</v>
      </c>
      <c r="C308" t="s">
        <v>6193</v>
      </c>
      <c r="D308" t="s">
        <v>6194</v>
      </c>
      <c r="E308" t="s">
        <v>6195</v>
      </c>
      <c r="F308" t="s">
        <v>6196</v>
      </c>
      <c r="G308" t="s">
        <v>6197</v>
      </c>
      <c r="H308" t="s">
        <v>101</v>
      </c>
      <c r="I308" s="9">
        <v>41944</v>
      </c>
      <c r="J308" s="9">
        <v>45291</v>
      </c>
    </row>
    <row r="309" spans="1:10" x14ac:dyDescent="0.3">
      <c r="A309" t="s">
        <v>6198</v>
      </c>
      <c r="B309" t="s">
        <v>6199</v>
      </c>
      <c r="C309" t="s">
        <v>6200</v>
      </c>
      <c r="D309" t="s">
        <v>6201</v>
      </c>
      <c r="E309" t="s">
        <v>6202</v>
      </c>
      <c r="F309" t="s">
        <v>6203</v>
      </c>
      <c r="G309" t="s">
        <v>3004</v>
      </c>
      <c r="H309" t="s">
        <v>101</v>
      </c>
      <c r="I309" s="9">
        <v>42675</v>
      </c>
      <c r="J309" s="9">
        <v>45291</v>
      </c>
    </row>
    <row r="310" spans="1:10" x14ac:dyDescent="0.3">
      <c r="A310" t="s">
        <v>6204</v>
      </c>
      <c r="B310" t="s">
        <v>6205</v>
      </c>
      <c r="C310" t="s">
        <v>6206</v>
      </c>
      <c r="D310" t="s">
        <v>6207</v>
      </c>
      <c r="E310" t="s">
        <v>6208</v>
      </c>
      <c r="F310" t="s">
        <v>6209</v>
      </c>
      <c r="G310" t="s">
        <v>6197</v>
      </c>
      <c r="H310" t="s">
        <v>101</v>
      </c>
      <c r="I310" s="9">
        <v>42675</v>
      </c>
      <c r="J310" s="9">
        <v>45291</v>
      </c>
    </row>
    <row r="311" spans="1:10" x14ac:dyDescent="0.3">
      <c r="A311" t="s">
        <v>6210</v>
      </c>
      <c r="B311" t="s">
        <v>6211</v>
      </c>
      <c r="C311" t="s">
        <v>6212</v>
      </c>
      <c r="D311" t="s">
        <v>6213</v>
      </c>
      <c r="E311" t="s">
        <v>6214</v>
      </c>
      <c r="F311" t="s">
        <v>6196</v>
      </c>
      <c r="G311" t="s">
        <v>6215</v>
      </c>
      <c r="H311" t="s">
        <v>101</v>
      </c>
      <c r="I311" s="9">
        <v>43040</v>
      </c>
      <c r="J311" s="9">
        <v>45291</v>
      </c>
    </row>
    <row r="312" spans="1:10" x14ac:dyDescent="0.3">
      <c r="A312" t="s">
        <v>6216</v>
      </c>
      <c r="B312" t="s">
        <v>6217</v>
      </c>
      <c r="C312" t="s">
        <v>6218</v>
      </c>
      <c r="D312" t="s">
        <v>6219</v>
      </c>
      <c r="E312" t="s">
        <v>6220</v>
      </c>
      <c r="F312" t="s">
        <v>6090</v>
      </c>
      <c r="G312" t="s">
        <v>6221</v>
      </c>
      <c r="H312" t="s">
        <v>101</v>
      </c>
      <c r="I312" s="9">
        <v>43040</v>
      </c>
      <c r="J312" s="9">
        <v>45291</v>
      </c>
    </row>
    <row r="313" spans="1:10" x14ac:dyDescent="0.3">
      <c r="A313" t="s">
        <v>6222</v>
      </c>
      <c r="B313" t="s">
        <v>6223</v>
      </c>
      <c r="C313" t="s">
        <v>6224</v>
      </c>
      <c r="D313" t="s">
        <v>6225</v>
      </c>
      <c r="E313" t="s">
        <v>6226</v>
      </c>
      <c r="F313" t="s">
        <v>6227</v>
      </c>
      <c r="G313" t="s">
        <v>6228</v>
      </c>
      <c r="H313" t="s">
        <v>101</v>
      </c>
      <c r="I313" s="9">
        <v>41640</v>
      </c>
      <c r="J313" s="9">
        <v>45291</v>
      </c>
    </row>
    <row r="314" spans="1:10" x14ac:dyDescent="0.3">
      <c r="A314" t="s">
        <v>6229</v>
      </c>
      <c r="B314" t="s">
        <v>6230</v>
      </c>
      <c r="C314" t="s">
        <v>6231</v>
      </c>
      <c r="D314" t="s">
        <v>6232</v>
      </c>
      <c r="E314" t="s">
        <v>6233</v>
      </c>
      <c r="F314" t="s">
        <v>6227</v>
      </c>
      <c r="G314" t="s">
        <v>6234</v>
      </c>
      <c r="H314" t="s">
        <v>101</v>
      </c>
      <c r="I314" s="9">
        <v>41640</v>
      </c>
      <c r="J314" s="9">
        <v>45291</v>
      </c>
    </row>
    <row r="315" spans="1:10" x14ac:dyDescent="0.3">
      <c r="A315" t="s">
        <v>6235</v>
      </c>
      <c r="B315" t="s">
        <v>6236</v>
      </c>
      <c r="C315" t="s">
        <v>6237</v>
      </c>
      <c r="D315" t="s">
        <v>6238</v>
      </c>
      <c r="E315" t="s">
        <v>6239</v>
      </c>
      <c r="F315" t="s">
        <v>6240</v>
      </c>
      <c r="G315" t="s">
        <v>6241</v>
      </c>
      <c r="H315" t="s">
        <v>101</v>
      </c>
      <c r="I315" s="9">
        <v>41640</v>
      </c>
      <c r="J315" s="9">
        <v>45291</v>
      </c>
    </row>
    <row r="316" spans="1:10" x14ac:dyDescent="0.3">
      <c r="A316" t="s">
        <v>218</v>
      </c>
      <c r="B316" t="s">
        <v>6242</v>
      </c>
      <c r="C316" t="s">
        <v>6243</v>
      </c>
      <c r="D316" t="s">
        <v>219</v>
      </c>
      <c r="E316" t="s">
        <v>6244</v>
      </c>
      <c r="F316" t="s">
        <v>6245</v>
      </c>
      <c r="G316" t="s">
        <v>6246</v>
      </c>
      <c r="H316" t="s">
        <v>101</v>
      </c>
      <c r="I316" s="9">
        <v>41640</v>
      </c>
      <c r="J316" s="9">
        <v>45291</v>
      </c>
    </row>
    <row r="317" spans="1:10" x14ac:dyDescent="0.3">
      <c r="A317" t="s">
        <v>6247</v>
      </c>
      <c r="B317" t="s">
        <v>6248</v>
      </c>
      <c r="C317" t="s">
        <v>6249</v>
      </c>
      <c r="D317" t="s">
        <v>6250</v>
      </c>
      <c r="E317" t="s">
        <v>6251</v>
      </c>
      <c r="F317" t="s">
        <v>6252</v>
      </c>
      <c r="G317" t="s">
        <v>6253</v>
      </c>
      <c r="H317" t="s">
        <v>101</v>
      </c>
      <c r="I317" s="9">
        <v>41640</v>
      </c>
      <c r="J317" s="9">
        <v>45291</v>
      </c>
    </row>
    <row r="318" spans="1:10" x14ac:dyDescent="0.3">
      <c r="A318" t="s">
        <v>6254</v>
      </c>
      <c r="B318" t="s">
        <v>6255</v>
      </c>
      <c r="C318" t="s">
        <v>6256</v>
      </c>
      <c r="D318" t="s">
        <v>6257</v>
      </c>
      <c r="E318" t="s">
        <v>6258</v>
      </c>
      <c r="F318" t="s">
        <v>6259</v>
      </c>
      <c r="G318" t="s">
        <v>6260</v>
      </c>
      <c r="H318" t="s">
        <v>101</v>
      </c>
      <c r="I318" s="9">
        <v>41640</v>
      </c>
      <c r="J318" s="9">
        <v>45291</v>
      </c>
    </row>
    <row r="319" spans="1:10" x14ac:dyDescent="0.3">
      <c r="A319" t="s">
        <v>1858</v>
      </c>
      <c r="B319" t="s">
        <v>6261</v>
      </c>
      <c r="C319" t="s">
        <v>6262</v>
      </c>
      <c r="D319" t="s">
        <v>6263</v>
      </c>
      <c r="E319" t="s">
        <v>6264</v>
      </c>
      <c r="F319" t="s">
        <v>6265</v>
      </c>
      <c r="G319" t="s">
        <v>1861</v>
      </c>
      <c r="H319" t="s">
        <v>101</v>
      </c>
      <c r="I319" s="9">
        <v>41640</v>
      </c>
      <c r="J319" s="9">
        <v>45291</v>
      </c>
    </row>
    <row r="320" spans="1:10" x14ac:dyDescent="0.3">
      <c r="A320" t="s">
        <v>6266</v>
      </c>
      <c r="B320" t="s">
        <v>6267</v>
      </c>
      <c r="C320" t="s">
        <v>6268</v>
      </c>
      <c r="D320" t="s">
        <v>6269</v>
      </c>
      <c r="E320" t="s">
        <v>6270</v>
      </c>
      <c r="F320" t="s">
        <v>6271</v>
      </c>
      <c r="G320" t="s">
        <v>6272</v>
      </c>
      <c r="H320" t="s">
        <v>101</v>
      </c>
      <c r="I320" s="9">
        <v>41640</v>
      </c>
      <c r="J320" s="9">
        <v>45291</v>
      </c>
    </row>
    <row r="321" spans="1:10" x14ac:dyDescent="0.3">
      <c r="A321" t="s">
        <v>1220</v>
      </c>
      <c r="B321" t="s">
        <v>6273</v>
      </c>
      <c r="C321" t="s">
        <v>6274</v>
      </c>
      <c r="D321" t="s">
        <v>1221</v>
      </c>
      <c r="E321" t="s">
        <v>6275</v>
      </c>
      <c r="F321" t="s">
        <v>6276</v>
      </c>
      <c r="G321" t="s">
        <v>967</v>
      </c>
      <c r="H321" t="s">
        <v>127</v>
      </c>
      <c r="I321" s="9">
        <v>41640</v>
      </c>
      <c r="J321" s="9">
        <v>45291</v>
      </c>
    </row>
    <row r="322" spans="1:10" x14ac:dyDescent="0.3">
      <c r="A322" t="s">
        <v>963</v>
      </c>
      <c r="B322" t="s">
        <v>6277</v>
      </c>
      <c r="C322" t="s">
        <v>6278</v>
      </c>
      <c r="D322" t="s">
        <v>6279</v>
      </c>
      <c r="E322" t="s">
        <v>965</v>
      </c>
      <c r="F322" t="s">
        <v>6280</v>
      </c>
      <c r="G322" t="s">
        <v>967</v>
      </c>
      <c r="H322" t="s">
        <v>127</v>
      </c>
      <c r="I322" s="9">
        <v>41640</v>
      </c>
      <c r="J322" s="9">
        <v>45291</v>
      </c>
    </row>
    <row r="323" spans="1:10" x14ac:dyDescent="0.3">
      <c r="A323" t="s">
        <v>6281</v>
      </c>
      <c r="B323" t="s">
        <v>6282</v>
      </c>
      <c r="C323" t="s">
        <v>6283</v>
      </c>
      <c r="D323" t="s">
        <v>6284</v>
      </c>
      <c r="E323" t="s">
        <v>6285</v>
      </c>
      <c r="F323" t="s">
        <v>6286</v>
      </c>
      <c r="G323" t="s">
        <v>6287</v>
      </c>
      <c r="H323" t="s">
        <v>127</v>
      </c>
      <c r="I323" s="9">
        <v>41640</v>
      </c>
      <c r="J323" s="9">
        <v>45291</v>
      </c>
    </row>
    <row r="324" spans="1:10" x14ac:dyDescent="0.3">
      <c r="A324" t="s">
        <v>6288</v>
      </c>
      <c r="B324" t="s">
        <v>6289</v>
      </c>
      <c r="C324" t="s">
        <v>6290</v>
      </c>
      <c r="D324" t="s">
        <v>6291</v>
      </c>
      <c r="E324" t="s">
        <v>6292</v>
      </c>
      <c r="F324" t="s">
        <v>6293</v>
      </c>
      <c r="G324" t="s">
        <v>6294</v>
      </c>
      <c r="H324" t="s">
        <v>127</v>
      </c>
      <c r="I324" s="9">
        <v>41640</v>
      </c>
      <c r="J324" s="9">
        <v>45291</v>
      </c>
    </row>
    <row r="325" spans="1:10" x14ac:dyDescent="0.3">
      <c r="A325" t="s">
        <v>260</v>
      </c>
      <c r="B325" t="s">
        <v>6295</v>
      </c>
      <c r="C325" t="s">
        <v>6296</v>
      </c>
      <c r="D325" t="s">
        <v>6297</v>
      </c>
      <c r="E325" t="s">
        <v>6298</v>
      </c>
      <c r="F325" t="s">
        <v>6299</v>
      </c>
      <c r="G325" t="s">
        <v>263</v>
      </c>
      <c r="H325" t="s">
        <v>127</v>
      </c>
      <c r="I325" s="9">
        <v>41640</v>
      </c>
      <c r="J325" s="9">
        <v>45291</v>
      </c>
    </row>
    <row r="326" spans="1:10" x14ac:dyDescent="0.3">
      <c r="A326" t="s">
        <v>6300</v>
      </c>
      <c r="B326" t="s">
        <v>6301</v>
      </c>
      <c r="C326" t="s">
        <v>6302</v>
      </c>
      <c r="D326" t="s">
        <v>6303</v>
      </c>
      <c r="E326" t="s">
        <v>6304</v>
      </c>
      <c r="F326" t="s">
        <v>6305</v>
      </c>
      <c r="G326" t="s">
        <v>6306</v>
      </c>
      <c r="H326" t="s">
        <v>127</v>
      </c>
      <c r="I326" s="9">
        <v>41640</v>
      </c>
      <c r="J326" s="9">
        <v>45291</v>
      </c>
    </row>
    <row r="327" spans="1:10" x14ac:dyDescent="0.3">
      <c r="A327" t="s">
        <v>6307</v>
      </c>
      <c r="B327" t="s">
        <v>6308</v>
      </c>
      <c r="C327" t="s">
        <v>6309</v>
      </c>
      <c r="D327" t="s">
        <v>6310</v>
      </c>
      <c r="E327" t="s">
        <v>6311</v>
      </c>
      <c r="F327" t="s">
        <v>6312</v>
      </c>
      <c r="G327" t="s">
        <v>6313</v>
      </c>
      <c r="H327" t="s">
        <v>127</v>
      </c>
      <c r="I327" s="9">
        <v>41640</v>
      </c>
      <c r="J327" s="9">
        <v>45291</v>
      </c>
    </row>
    <row r="328" spans="1:10" x14ac:dyDescent="0.3">
      <c r="A328" t="s">
        <v>6314</v>
      </c>
      <c r="B328" t="s">
        <v>6315</v>
      </c>
      <c r="C328" t="s">
        <v>6316</v>
      </c>
      <c r="D328" t="s">
        <v>6317</v>
      </c>
      <c r="E328" t="s">
        <v>6318</v>
      </c>
      <c r="F328" t="s">
        <v>6319</v>
      </c>
      <c r="G328" t="s">
        <v>6320</v>
      </c>
      <c r="H328" t="s">
        <v>127</v>
      </c>
      <c r="I328" s="9">
        <v>41640</v>
      </c>
      <c r="J328" s="9">
        <v>45291</v>
      </c>
    </row>
    <row r="329" spans="1:10" x14ac:dyDescent="0.3">
      <c r="A329" t="s">
        <v>6321</v>
      </c>
      <c r="B329" t="s">
        <v>6322</v>
      </c>
      <c r="C329" t="s">
        <v>6323</v>
      </c>
      <c r="D329" t="s">
        <v>6324</v>
      </c>
      <c r="E329" t="s">
        <v>6325</v>
      </c>
      <c r="F329" t="s">
        <v>6326</v>
      </c>
      <c r="G329" t="s">
        <v>6327</v>
      </c>
      <c r="H329" t="s">
        <v>127</v>
      </c>
      <c r="I329" s="9">
        <v>41640</v>
      </c>
      <c r="J329" s="9">
        <v>45291</v>
      </c>
    </row>
    <row r="330" spans="1:10" x14ac:dyDescent="0.3">
      <c r="A330" t="s">
        <v>6328</v>
      </c>
      <c r="B330" t="s">
        <v>6329</v>
      </c>
      <c r="C330" t="s">
        <v>6330</v>
      </c>
      <c r="D330" t="s">
        <v>6331</v>
      </c>
      <c r="E330" t="s">
        <v>6332</v>
      </c>
      <c r="F330" t="s">
        <v>6333</v>
      </c>
      <c r="G330" t="s">
        <v>6327</v>
      </c>
      <c r="H330" t="s">
        <v>127</v>
      </c>
      <c r="I330" s="9">
        <v>41640</v>
      </c>
      <c r="J330" s="9">
        <v>45291</v>
      </c>
    </row>
    <row r="331" spans="1:10" x14ac:dyDescent="0.3">
      <c r="A331" t="s">
        <v>6334</v>
      </c>
      <c r="B331" t="s">
        <v>6335</v>
      </c>
      <c r="C331" t="s">
        <v>6336</v>
      </c>
      <c r="D331" t="s">
        <v>6337</v>
      </c>
      <c r="E331" t="s">
        <v>6338</v>
      </c>
      <c r="F331" t="s">
        <v>6339</v>
      </c>
      <c r="G331" t="s">
        <v>6340</v>
      </c>
      <c r="H331" t="s">
        <v>127</v>
      </c>
      <c r="I331" s="9">
        <v>41640</v>
      </c>
      <c r="J331" s="9">
        <v>45291</v>
      </c>
    </row>
    <row r="332" spans="1:10" x14ac:dyDescent="0.3">
      <c r="A332" t="s">
        <v>3591</v>
      </c>
      <c r="B332" t="s">
        <v>6341</v>
      </c>
      <c r="C332" t="s">
        <v>6342</v>
      </c>
      <c r="D332" t="s">
        <v>6343</v>
      </c>
      <c r="E332" t="s">
        <v>6344</v>
      </c>
      <c r="F332" t="s">
        <v>6345</v>
      </c>
      <c r="G332" t="s">
        <v>6346</v>
      </c>
      <c r="H332" t="s">
        <v>127</v>
      </c>
      <c r="I332" s="9">
        <v>41640</v>
      </c>
      <c r="J332" s="9">
        <v>45291</v>
      </c>
    </row>
    <row r="333" spans="1:10" x14ac:dyDescent="0.3">
      <c r="A333" t="s">
        <v>3615</v>
      </c>
      <c r="B333" t="s">
        <v>6347</v>
      </c>
      <c r="C333" t="s">
        <v>6348</v>
      </c>
      <c r="D333" t="s">
        <v>6349</v>
      </c>
      <c r="E333" t="s">
        <v>6350</v>
      </c>
      <c r="F333" t="s">
        <v>6351</v>
      </c>
      <c r="G333" t="s">
        <v>6352</v>
      </c>
      <c r="H333" t="s">
        <v>127</v>
      </c>
      <c r="I333" s="9">
        <v>41640</v>
      </c>
      <c r="J333" s="9">
        <v>45291</v>
      </c>
    </row>
    <row r="334" spans="1:10" x14ac:dyDescent="0.3">
      <c r="A334" t="s">
        <v>444</v>
      </c>
      <c r="B334" t="s">
        <v>6353</v>
      </c>
      <c r="C334" t="s">
        <v>6354</v>
      </c>
      <c r="D334" t="s">
        <v>6355</v>
      </c>
      <c r="E334" t="s">
        <v>6356</v>
      </c>
      <c r="F334" t="s">
        <v>6357</v>
      </c>
      <c r="G334" t="s">
        <v>6358</v>
      </c>
      <c r="H334" t="s">
        <v>127</v>
      </c>
      <c r="I334" s="9">
        <v>41640</v>
      </c>
      <c r="J334" s="9">
        <v>45291</v>
      </c>
    </row>
    <row r="335" spans="1:10" x14ac:dyDescent="0.3">
      <c r="A335" t="s">
        <v>6359</v>
      </c>
      <c r="B335" t="s">
        <v>6360</v>
      </c>
      <c r="C335" t="s">
        <v>6361</v>
      </c>
      <c r="D335" t="s">
        <v>6362</v>
      </c>
      <c r="E335" t="s">
        <v>6363</v>
      </c>
      <c r="F335" t="s">
        <v>6364</v>
      </c>
      <c r="G335" t="s">
        <v>6358</v>
      </c>
      <c r="H335" t="s">
        <v>127</v>
      </c>
      <c r="I335" s="9">
        <v>41640</v>
      </c>
      <c r="J335" s="9">
        <v>45291</v>
      </c>
    </row>
    <row r="336" spans="1:10" x14ac:dyDescent="0.3">
      <c r="A336" t="s">
        <v>6365</v>
      </c>
      <c r="B336" t="s">
        <v>6366</v>
      </c>
      <c r="C336" t="s">
        <v>6367</v>
      </c>
      <c r="D336" t="s">
        <v>6368</v>
      </c>
      <c r="E336" t="s">
        <v>6369</v>
      </c>
      <c r="F336" t="s">
        <v>6364</v>
      </c>
      <c r="G336" t="s">
        <v>6358</v>
      </c>
      <c r="H336" t="s">
        <v>127</v>
      </c>
      <c r="I336" s="9">
        <v>41640</v>
      </c>
      <c r="J336" s="9">
        <v>45291</v>
      </c>
    </row>
    <row r="337" spans="1:10" x14ac:dyDescent="0.3">
      <c r="A337" t="s">
        <v>6370</v>
      </c>
      <c r="B337" t="s">
        <v>6371</v>
      </c>
      <c r="C337" t="s">
        <v>6372</v>
      </c>
      <c r="D337" t="s">
        <v>6373</v>
      </c>
      <c r="E337" t="s">
        <v>6374</v>
      </c>
      <c r="F337" t="s">
        <v>6375</v>
      </c>
      <c r="G337" t="s">
        <v>6358</v>
      </c>
      <c r="H337" t="s">
        <v>127</v>
      </c>
      <c r="I337" s="9">
        <v>41640</v>
      </c>
      <c r="J337" s="9">
        <v>45291</v>
      </c>
    </row>
    <row r="338" spans="1:10" x14ac:dyDescent="0.3">
      <c r="A338" t="s">
        <v>6376</v>
      </c>
      <c r="B338" t="s">
        <v>6377</v>
      </c>
      <c r="C338" t="s">
        <v>6378</v>
      </c>
      <c r="D338" t="s">
        <v>6379</v>
      </c>
      <c r="E338" t="s">
        <v>6380</v>
      </c>
      <c r="F338" t="s">
        <v>6381</v>
      </c>
      <c r="G338" t="s">
        <v>6358</v>
      </c>
      <c r="H338" t="s">
        <v>127</v>
      </c>
      <c r="I338" s="9">
        <v>41640</v>
      </c>
      <c r="J338" s="9">
        <v>45291</v>
      </c>
    </row>
    <row r="339" spans="1:10" x14ac:dyDescent="0.3">
      <c r="A339" t="s">
        <v>2269</v>
      </c>
      <c r="B339" t="s">
        <v>6382</v>
      </c>
      <c r="C339" t="s">
        <v>6383</v>
      </c>
      <c r="D339" t="s">
        <v>6384</v>
      </c>
      <c r="E339" t="s">
        <v>6385</v>
      </c>
      <c r="F339" t="s">
        <v>6386</v>
      </c>
      <c r="G339" t="s">
        <v>6358</v>
      </c>
      <c r="H339" t="s">
        <v>127</v>
      </c>
      <c r="I339" s="9">
        <v>41640</v>
      </c>
      <c r="J339" s="9">
        <v>45291</v>
      </c>
    </row>
    <row r="340" spans="1:10" x14ac:dyDescent="0.3">
      <c r="A340" t="s">
        <v>6387</v>
      </c>
      <c r="B340" t="s">
        <v>6388</v>
      </c>
      <c r="C340" t="s">
        <v>6389</v>
      </c>
      <c r="D340" t="s">
        <v>6390</v>
      </c>
      <c r="E340" t="s">
        <v>6391</v>
      </c>
      <c r="F340" t="s">
        <v>6392</v>
      </c>
      <c r="G340" t="s">
        <v>6358</v>
      </c>
      <c r="H340" t="s">
        <v>127</v>
      </c>
      <c r="I340" s="9">
        <v>41640</v>
      </c>
      <c r="J340" s="9">
        <v>45291</v>
      </c>
    </row>
    <row r="341" spans="1:10" x14ac:dyDescent="0.3">
      <c r="A341" t="s">
        <v>6393</v>
      </c>
      <c r="B341" t="s">
        <v>6394</v>
      </c>
      <c r="C341" t="s">
        <v>6395</v>
      </c>
      <c r="D341" t="s">
        <v>6396</v>
      </c>
      <c r="E341" t="s">
        <v>6397</v>
      </c>
      <c r="F341" t="s">
        <v>6398</v>
      </c>
      <c r="G341" t="s">
        <v>6358</v>
      </c>
      <c r="H341" t="s">
        <v>127</v>
      </c>
      <c r="I341" s="9">
        <v>41640</v>
      </c>
      <c r="J341" s="9">
        <v>45291</v>
      </c>
    </row>
    <row r="342" spans="1:10" x14ac:dyDescent="0.3">
      <c r="A342" t="s">
        <v>6399</v>
      </c>
      <c r="B342" t="s">
        <v>6400</v>
      </c>
      <c r="C342" t="s">
        <v>6401</v>
      </c>
      <c r="D342" t="s">
        <v>6402</v>
      </c>
      <c r="E342" t="s">
        <v>6403</v>
      </c>
      <c r="F342" t="s">
        <v>6404</v>
      </c>
      <c r="G342" t="s">
        <v>6358</v>
      </c>
      <c r="H342" t="s">
        <v>127</v>
      </c>
      <c r="I342" s="9">
        <v>41640</v>
      </c>
      <c r="J342" s="9">
        <v>45291</v>
      </c>
    </row>
    <row r="343" spans="1:10" x14ac:dyDescent="0.3">
      <c r="A343" t="s">
        <v>6405</v>
      </c>
      <c r="B343" t="s">
        <v>6406</v>
      </c>
      <c r="C343" t="s">
        <v>6407</v>
      </c>
      <c r="D343" t="s">
        <v>6408</v>
      </c>
      <c r="E343" t="s">
        <v>6409</v>
      </c>
      <c r="F343" t="s">
        <v>6410</v>
      </c>
      <c r="G343" t="s">
        <v>6358</v>
      </c>
      <c r="H343" t="s">
        <v>127</v>
      </c>
      <c r="I343" s="9">
        <v>41640</v>
      </c>
      <c r="J343" s="9">
        <v>45291</v>
      </c>
    </row>
    <row r="344" spans="1:10" x14ac:dyDescent="0.3">
      <c r="A344" t="s">
        <v>6411</v>
      </c>
      <c r="B344" t="s">
        <v>6412</v>
      </c>
      <c r="C344" t="s">
        <v>6413</v>
      </c>
      <c r="D344" t="s">
        <v>6414</v>
      </c>
      <c r="E344" t="s">
        <v>6415</v>
      </c>
      <c r="F344" t="s">
        <v>6416</v>
      </c>
      <c r="G344" t="s">
        <v>6358</v>
      </c>
      <c r="H344" t="s">
        <v>127</v>
      </c>
      <c r="I344" s="9">
        <v>41640</v>
      </c>
      <c r="J344" s="9">
        <v>45291</v>
      </c>
    </row>
    <row r="345" spans="1:10" x14ac:dyDescent="0.3">
      <c r="A345" t="s">
        <v>6417</v>
      </c>
      <c r="B345" t="s">
        <v>6418</v>
      </c>
      <c r="C345" t="s">
        <v>6419</v>
      </c>
      <c r="D345" t="s">
        <v>6420</v>
      </c>
      <c r="E345" t="s">
        <v>6421</v>
      </c>
      <c r="F345" t="s">
        <v>6422</v>
      </c>
      <c r="G345" t="s">
        <v>6358</v>
      </c>
      <c r="H345" t="s">
        <v>127</v>
      </c>
      <c r="I345" s="9">
        <v>41640</v>
      </c>
      <c r="J345" s="9">
        <v>45291</v>
      </c>
    </row>
    <row r="346" spans="1:10" x14ac:dyDescent="0.3">
      <c r="A346" t="s">
        <v>6423</v>
      </c>
      <c r="B346" t="s">
        <v>6424</v>
      </c>
      <c r="C346" t="s">
        <v>6425</v>
      </c>
      <c r="D346" t="s">
        <v>6426</v>
      </c>
      <c r="E346" t="s">
        <v>6427</v>
      </c>
      <c r="F346" t="s">
        <v>6404</v>
      </c>
      <c r="G346" t="s">
        <v>6358</v>
      </c>
      <c r="H346" t="s">
        <v>127</v>
      </c>
      <c r="I346" s="9">
        <v>41640</v>
      </c>
      <c r="J346" s="9">
        <v>45291</v>
      </c>
    </row>
    <row r="347" spans="1:10" x14ac:dyDescent="0.3">
      <c r="A347" t="s">
        <v>6428</v>
      </c>
      <c r="B347" t="s">
        <v>6429</v>
      </c>
      <c r="C347" t="s">
        <v>6430</v>
      </c>
      <c r="D347" t="s">
        <v>6431</v>
      </c>
      <c r="E347" t="s">
        <v>6432</v>
      </c>
      <c r="F347" t="s">
        <v>6364</v>
      </c>
      <c r="G347" t="s">
        <v>6358</v>
      </c>
      <c r="H347" t="s">
        <v>127</v>
      </c>
      <c r="I347" s="9">
        <v>41640</v>
      </c>
      <c r="J347" s="9">
        <v>45291</v>
      </c>
    </row>
    <row r="348" spans="1:10" x14ac:dyDescent="0.3">
      <c r="A348" t="s">
        <v>6433</v>
      </c>
      <c r="B348" t="s">
        <v>6434</v>
      </c>
      <c r="C348" t="s">
        <v>6435</v>
      </c>
      <c r="D348" t="s">
        <v>6436</v>
      </c>
      <c r="E348" t="s">
        <v>6437</v>
      </c>
      <c r="F348" t="s">
        <v>6438</v>
      </c>
      <c r="G348" t="s">
        <v>6358</v>
      </c>
      <c r="H348" t="s">
        <v>127</v>
      </c>
      <c r="I348" s="9">
        <v>41640</v>
      </c>
      <c r="J348" s="9">
        <v>45291</v>
      </c>
    </row>
    <row r="349" spans="1:10" x14ac:dyDescent="0.3">
      <c r="A349" t="s">
        <v>6439</v>
      </c>
      <c r="B349" t="s">
        <v>6440</v>
      </c>
      <c r="C349" t="s">
        <v>6441</v>
      </c>
      <c r="D349" t="s">
        <v>6442</v>
      </c>
      <c r="E349" t="s">
        <v>6443</v>
      </c>
      <c r="F349" t="s">
        <v>6410</v>
      </c>
      <c r="G349" t="s">
        <v>6358</v>
      </c>
      <c r="H349" t="s">
        <v>127</v>
      </c>
      <c r="I349" s="9">
        <v>41944</v>
      </c>
      <c r="J349" s="9">
        <v>45291</v>
      </c>
    </row>
    <row r="350" spans="1:10" x14ac:dyDescent="0.3">
      <c r="A350" t="s">
        <v>6444</v>
      </c>
      <c r="B350" t="s">
        <v>6445</v>
      </c>
      <c r="C350" t="s">
        <v>6446</v>
      </c>
      <c r="D350" t="s">
        <v>6447</v>
      </c>
      <c r="E350" t="s">
        <v>6448</v>
      </c>
      <c r="F350" t="s">
        <v>6449</v>
      </c>
      <c r="G350" t="s">
        <v>6358</v>
      </c>
      <c r="H350" t="s">
        <v>127</v>
      </c>
      <c r="I350" s="9">
        <v>41640</v>
      </c>
      <c r="J350" s="9">
        <v>45291</v>
      </c>
    </row>
    <row r="351" spans="1:10" x14ac:dyDescent="0.3">
      <c r="A351" t="s">
        <v>6450</v>
      </c>
      <c r="B351" t="s">
        <v>6451</v>
      </c>
      <c r="C351" t="s">
        <v>6452</v>
      </c>
      <c r="D351" t="s">
        <v>6453</v>
      </c>
      <c r="E351" t="s">
        <v>6454</v>
      </c>
      <c r="F351" t="s">
        <v>6455</v>
      </c>
      <c r="G351" t="s">
        <v>6456</v>
      </c>
      <c r="H351" t="s">
        <v>127</v>
      </c>
      <c r="I351" s="9">
        <v>41640</v>
      </c>
      <c r="J351" s="9">
        <v>45291</v>
      </c>
    </row>
    <row r="352" spans="1:10" x14ac:dyDescent="0.3">
      <c r="A352" t="s">
        <v>6457</v>
      </c>
      <c r="B352" t="s">
        <v>6458</v>
      </c>
      <c r="C352" t="s">
        <v>6459</v>
      </c>
      <c r="D352" t="s">
        <v>6460</v>
      </c>
      <c r="E352" t="s">
        <v>6461</v>
      </c>
      <c r="F352" t="s">
        <v>6462</v>
      </c>
      <c r="G352" t="s">
        <v>6358</v>
      </c>
      <c r="H352" t="s">
        <v>127</v>
      </c>
      <c r="I352" s="9">
        <v>41640</v>
      </c>
      <c r="J352" s="9">
        <v>45291</v>
      </c>
    </row>
    <row r="353" spans="1:10" x14ac:dyDescent="0.3">
      <c r="A353" t="s">
        <v>6463</v>
      </c>
      <c r="B353" t="s">
        <v>6464</v>
      </c>
      <c r="C353" t="s">
        <v>6465</v>
      </c>
      <c r="D353" t="s">
        <v>6466</v>
      </c>
      <c r="E353" t="s">
        <v>6467</v>
      </c>
      <c r="F353" t="s">
        <v>6468</v>
      </c>
      <c r="G353" t="s">
        <v>6358</v>
      </c>
      <c r="H353" t="s">
        <v>127</v>
      </c>
      <c r="I353" s="9">
        <v>41640</v>
      </c>
      <c r="J353" s="9">
        <v>45291</v>
      </c>
    </row>
    <row r="354" spans="1:10" x14ac:dyDescent="0.3">
      <c r="A354" t="s">
        <v>6469</v>
      </c>
      <c r="B354" t="s">
        <v>6470</v>
      </c>
      <c r="C354" t="s">
        <v>6471</v>
      </c>
      <c r="D354" t="s">
        <v>6472</v>
      </c>
      <c r="E354" t="s">
        <v>6473</v>
      </c>
      <c r="F354" t="s">
        <v>6474</v>
      </c>
      <c r="G354" t="s">
        <v>6358</v>
      </c>
      <c r="H354" t="s">
        <v>127</v>
      </c>
      <c r="I354" s="9">
        <v>41640</v>
      </c>
      <c r="J354" s="9">
        <v>45291</v>
      </c>
    </row>
    <row r="355" spans="1:10" x14ac:dyDescent="0.3">
      <c r="A355" t="s">
        <v>6475</v>
      </c>
      <c r="B355" t="s">
        <v>6476</v>
      </c>
      <c r="C355" t="s">
        <v>6477</v>
      </c>
      <c r="D355" t="s">
        <v>6478</v>
      </c>
      <c r="E355" t="s">
        <v>6479</v>
      </c>
      <c r="F355" t="s">
        <v>6480</v>
      </c>
      <c r="G355" t="s">
        <v>6358</v>
      </c>
      <c r="H355" t="s">
        <v>127</v>
      </c>
      <c r="I355" s="9">
        <v>41640</v>
      </c>
      <c r="J355" s="9">
        <v>45291</v>
      </c>
    </row>
    <row r="356" spans="1:10" x14ac:dyDescent="0.3">
      <c r="A356" t="s">
        <v>6481</v>
      </c>
      <c r="B356" t="s">
        <v>6482</v>
      </c>
      <c r="C356" t="s">
        <v>6483</v>
      </c>
      <c r="D356" t="s">
        <v>6484</v>
      </c>
      <c r="E356" t="s">
        <v>6485</v>
      </c>
      <c r="F356" t="s">
        <v>6486</v>
      </c>
      <c r="G356" t="s">
        <v>6358</v>
      </c>
      <c r="H356" t="s">
        <v>127</v>
      </c>
      <c r="I356" s="9">
        <v>41640</v>
      </c>
      <c r="J356" s="9">
        <v>45291</v>
      </c>
    </row>
    <row r="357" spans="1:10" x14ac:dyDescent="0.3">
      <c r="A357" t="s">
        <v>6487</v>
      </c>
      <c r="B357" t="s">
        <v>6488</v>
      </c>
      <c r="C357" t="s">
        <v>6489</v>
      </c>
      <c r="D357" t="s">
        <v>6490</v>
      </c>
      <c r="E357" t="s">
        <v>6491</v>
      </c>
      <c r="F357" t="s">
        <v>6462</v>
      </c>
      <c r="G357" t="s">
        <v>6358</v>
      </c>
      <c r="H357" t="s">
        <v>127</v>
      </c>
      <c r="I357" s="9">
        <v>41640</v>
      </c>
      <c r="J357" s="9">
        <v>45291</v>
      </c>
    </row>
    <row r="358" spans="1:10" x14ac:dyDescent="0.3">
      <c r="A358" t="s">
        <v>6492</v>
      </c>
      <c r="B358" t="s">
        <v>6493</v>
      </c>
      <c r="C358" t="s">
        <v>6494</v>
      </c>
      <c r="D358" t="s">
        <v>6495</v>
      </c>
      <c r="E358" t="s">
        <v>6496</v>
      </c>
      <c r="F358" t="s">
        <v>6497</v>
      </c>
      <c r="G358" t="s">
        <v>6498</v>
      </c>
      <c r="H358" t="s">
        <v>127</v>
      </c>
      <c r="I358" s="9">
        <v>41640</v>
      </c>
      <c r="J358" s="9">
        <v>45291</v>
      </c>
    </row>
    <row r="359" spans="1:10" x14ac:dyDescent="0.3">
      <c r="A359" t="s">
        <v>6499</v>
      </c>
      <c r="B359" t="s">
        <v>6500</v>
      </c>
      <c r="C359" t="s">
        <v>6501</v>
      </c>
      <c r="D359" t="s">
        <v>6502</v>
      </c>
      <c r="E359" t="s">
        <v>6503</v>
      </c>
      <c r="F359" t="s">
        <v>6504</v>
      </c>
      <c r="G359" t="s">
        <v>6358</v>
      </c>
      <c r="H359" t="s">
        <v>127</v>
      </c>
      <c r="I359" s="9">
        <v>41640</v>
      </c>
      <c r="J359" s="9">
        <v>45291</v>
      </c>
    </row>
    <row r="360" spans="1:10" x14ac:dyDescent="0.3">
      <c r="A360" t="s">
        <v>6505</v>
      </c>
      <c r="B360" t="s">
        <v>6506</v>
      </c>
      <c r="C360" t="s">
        <v>6507</v>
      </c>
      <c r="D360" t="s">
        <v>6508</v>
      </c>
      <c r="E360" t="s">
        <v>6509</v>
      </c>
      <c r="F360" t="s">
        <v>6510</v>
      </c>
      <c r="G360" t="s">
        <v>6511</v>
      </c>
      <c r="H360" t="s">
        <v>127</v>
      </c>
      <c r="I360" s="9">
        <v>41944</v>
      </c>
      <c r="J360" s="9">
        <v>45291</v>
      </c>
    </row>
    <row r="361" spans="1:10" x14ac:dyDescent="0.3">
      <c r="A361" t="s">
        <v>6512</v>
      </c>
      <c r="B361" t="s">
        <v>6513</v>
      </c>
      <c r="C361" t="s">
        <v>6514</v>
      </c>
      <c r="D361" t="s">
        <v>6515</v>
      </c>
      <c r="E361" t="s">
        <v>6516</v>
      </c>
      <c r="F361" t="s">
        <v>6517</v>
      </c>
      <c r="G361" t="s">
        <v>6358</v>
      </c>
      <c r="H361" t="s">
        <v>127</v>
      </c>
      <c r="I361" s="9">
        <v>41944</v>
      </c>
      <c r="J361" s="9">
        <v>45291</v>
      </c>
    </row>
    <row r="362" spans="1:10" x14ac:dyDescent="0.3">
      <c r="A362" t="s">
        <v>6518</v>
      </c>
      <c r="B362" t="s">
        <v>6519</v>
      </c>
      <c r="C362" t="s">
        <v>6520</v>
      </c>
      <c r="D362" t="s">
        <v>6521</v>
      </c>
      <c r="E362" t="s">
        <v>6522</v>
      </c>
      <c r="F362" t="s">
        <v>6523</v>
      </c>
      <c r="G362" t="s">
        <v>6358</v>
      </c>
      <c r="H362" t="s">
        <v>127</v>
      </c>
      <c r="I362" s="9">
        <v>41944</v>
      </c>
      <c r="J362" s="9">
        <v>45291</v>
      </c>
    </row>
    <row r="363" spans="1:10" x14ac:dyDescent="0.3">
      <c r="A363" t="s">
        <v>6524</v>
      </c>
      <c r="B363" t="s">
        <v>6525</v>
      </c>
      <c r="C363" t="s">
        <v>6526</v>
      </c>
      <c r="D363" t="s">
        <v>6527</v>
      </c>
      <c r="E363" t="s">
        <v>6528</v>
      </c>
      <c r="F363" t="s">
        <v>6529</v>
      </c>
      <c r="G363" t="s">
        <v>6511</v>
      </c>
      <c r="H363" t="s">
        <v>127</v>
      </c>
      <c r="I363" s="9">
        <v>41944</v>
      </c>
      <c r="J363" s="9">
        <v>45291</v>
      </c>
    </row>
    <row r="364" spans="1:10" x14ac:dyDescent="0.3">
      <c r="A364" t="s">
        <v>6530</v>
      </c>
      <c r="B364" t="s">
        <v>6531</v>
      </c>
      <c r="C364" t="s">
        <v>6532</v>
      </c>
      <c r="D364" t="s">
        <v>6533</v>
      </c>
      <c r="E364" t="s">
        <v>6534</v>
      </c>
      <c r="F364" t="s">
        <v>6535</v>
      </c>
      <c r="G364" t="s">
        <v>447</v>
      </c>
      <c r="H364" t="s">
        <v>127</v>
      </c>
      <c r="I364" s="9">
        <v>42675</v>
      </c>
      <c r="J364" s="9">
        <v>45291</v>
      </c>
    </row>
    <row r="365" spans="1:10" x14ac:dyDescent="0.3">
      <c r="A365" t="s">
        <v>6536</v>
      </c>
      <c r="B365" t="s">
        <v>6537</v>
      </c>
      <c r="C365" t="s">
        <v>6538</v>
      </c>
      <c r="D365" t="s">
        <v>6539</v>
      </c>
      <c r="E365" t="s">
        <v>6540</v>
      </c>
      <c r="F365" t="s">
        <v>6364</v>
      </c>
      <c r="G365" t="s">
        <v>6358</v>
      </c>
      <c r="H365" t="s">
        <v>127</v>
      </c>
      <c r="I365" s="9">
        <v>42370</v>
      </c>
      <c r="J365" s="9">
        <v>45291</v>
      </c>
    </row>
    <row r="366" spans="1:10" x14ac:dyDescent="0.3">
      <c r="A366" t="s">
        <v>6541</v>
      </c>
      <c r="B366" t="s">
        <v>6542</v>
      </c>
      <c r="C366" t="s">
        <v>6543</v>
      </c>
      <c r="D366" t="s">
        <v>6544</v>
      </c>
      <c r="E366" t="s">
        <v>6545</v>
      </c>
      <c r="F366" t="s">
        <v>6546</v>
      </c>
      <c r="G366" t="s">
        <v>447</v>
      </c>
      <c r="H366" t="s">
        <v>127</v>
      </c>
      <c r="I366" s="9">
        <v>42675</v>
      </c>
      <c r="J366" s="9">
        <v>45291</v>
      </c>
    </row>
    <row r="367" spans="1:10" x14ac:dyDescent="0.3">
      <c r="A367" t="s">
        <v>6547</v>
      </c>
      <c r="B367" t="s">
        <v>6548</v>
      </c>
      <c r="C367" t="s">
        <v>6549</v>
      </c>
      <c r="D367" t="s">
        <v>6550</v>
      </c>
      <c r="E367" t="s">
        <v>6551</v>
      </c>
      <c r="F367" t="s">
        <v>6552</v>
      </c>
      <c r="G367" t="s">
        <v>6553</v>
      </c>
      <c r="H367" t="s">
        <v>127</v>
      </c>
      <c r="I367" s="9">
        <v>43040</v>
      </c>
      <c r="J367" s="9">
        <v>45291</v>
      </c>
    </row>
    <row r="368" spans="1:10" x14ac:dyDescent="0.3">
      <c r="A368" t="s">
        <v>6554</v>
      </c>
      <c r="B368" t="s">
        <v>6555</v>
      </c>
      <c r="C368" t="s">
        <v>6556</v>
      </c>
      <c r="D368" t="s">
        <v>6557</v>
      </c>
      <c r="E368" t="s">
        <v>6558</v>
      </c>
      <c r="F368" t="s">
        <v>6559</v>
      </c>
      <c r="G368" t="s">
        <v>6560</v>
      </c>
      <c r="H368" t="s">
        <v>127</v>
      </c>
      <c r="I368" s="9">
        <v>41640</v>
      </c>
      <c r="J368" s="9">
        <v>45291</v>
      </c>
    </row>
    <row r="369" spans="1:10" x14ac:dyDescent="0.3">
      <c r="A369" t="s">
        <v>2081</v>
      </c>
      <c r="B369" t="s">
        <v>6561</v>
      </c>
      <c r="C369" t="s">
        <v>6562</v>
      </c>
      <c r="D369" t="s">
        <v>6563</v>
      </c>
      <c r="E369" t="s">
        <v>6564</v>
      </c>
      <c r="F369" t="s">
        <v>6565</v>
      </c>
      <c r="G369" t="s">
        <v>6566</v>
      </c>
      <c r="H369" t="s">
        <v>127</v>
      </c>
      <c r="I369" s="9">
        <v>41640</v>
      </c>
      <c r="J369" s="9">
        <v>45291</v>
      </c>
    </row>
    <row r="370" spans="1:10" x14ac:dyDescent="0.3">
      <c r="A370" t="s">
        <v>4307</v>
      </c>
      <c r="B370" t="s">
        <v>6567</v>
      </c>
      <c r="C370" t="s">
        <v>6568</v>
      </c>
      <c r="D370" t="s">
        <v>6569</v>
      </c>
      <c r="E370" t="s">
        <v>4309</v>
      </c>
      <c r="F370" t="s">
        <v>6570</v>
      </c>
      <c r="G370" t="s">
        <v>6566</v>
      </c>
      <c r="H370" t="s">
        <v>127</v>
      </c>
      <c r="I370" s="9">
        <v>41640</v>
      </c>
      <c r="J370" s="9">
        <v>45291</v>
      </c>
    </row>
    <row r="371" spans="1:10" x14ac:dyDescent="0.3">
      <c r="A371" t="s">
        <v>6571</v>
      </c>
      <c r="B371" t="s">
        <v>6572</v>
      </c>
      <c r="C371" t="s">
        <v>6573</v>
      </c>
      <c r="D371" t="s">
        <v>6574</v>
      </c>
      <c r="E371" t="s">
        <v>6575</v>
      </c>
      <c r="F371" t="s">
        <v>6576</v>
      </c>
      <c r="G371" t="s">
        <v>6566</v>
      </c>
      <c r="H371" t="s">
        <v>127</v>
      </c>
      <c r="I371" s="9">
        <v>41640</v>
      </c>
      <c r="J371" s="9">
        <v>45291</v>
      </c>
    </row>
    <row r="372" spans="1:10" x14ac:dyDescent="0.3">
      <c r="A372" t="s">
        <v>6577</v>
      </c>
      <c r="B372" t="s">
        <v>6578</v>
      </c>
      <c r="C372" t="s">
        <v>6579</v>
      </c>
      <c r="D372" t="s">
        <v>6580</v>
      </c>
      <c r="E372" t="s">
        <v>6581</v>
      </c>
      <c r="F372" t="s">
        <v>6582</v>
      </c>
      <c r="G372" t="s">
        <v>2084</v>
      </c>
      <c r="H372" t="s">
        <v>127</v>
      </c>
      <c r="I372" s="9">
        <v>41944</v>
      </c>
      <c r="J372" s="9">
        <v>45291</v>
      </c>
    </row>
    <row r="373" spans="1:10" x14ac:dyDescent="0.3">
      <c r="A373" t="s">
        <v>6583</v>
      </c>
      <c r="B373" t="s">
        <v>6584</v>
      </c>
      <c r="C373" t="s">
        <v>6585</v>
      </c>
      <c r="D373" t="s">
        <v>6586</v>
      </c>
      <c r="E373" t="s">
        <v>6587</v>
      </c>
      <c r="F373" t="s">
        <v>6588</v>
      </c>
      <c r="G373" t="s">
        <v>6589</v>
      </c>
      <c r="H373" t="s">
        <v>127</v>
      </c>
      <c r="I373" s="9">
        <v>41640</v>
      </c>
      <c r="J373" s="9">
        <v>45291</v>
      </c>
    </row>
    <row r="374" spans="1:10" x14ac:dyDescent="0.3">
      <c r="A374" t="s">
        <v>1080</v>
      </c>
      <c r="B374" t="s">
        <v>6590</v>
      </c>
      <c r="C374" t="s">
        <v>6591</v>
      </c>
      <c r="D374" t="s">
        <v>6592</v>
      </c>
      <c r="E374" t="s">
        <v>6593</v>
      </c>
      <c r="F374" t="s">
        <v>6594</v>
      </c>
      <c r="G374" t="s">
        <v>6595</v>
      </c>
      <c r="H374" t="s">
        <v>127</v>
      </c>
      <c r="I374" s="9">
        <v>41640</v>
      </c>
      <c r="J374" s="9">
        <v>45291</v>
      </c>
    </row>
    <row r="375" spans="1:10" x14ac:dyDescent="0.3">
      <c r="A375" t="s">
        <v>6596</v>
      </c>
      <c r="B375" t="s">
        <v>6597</v>
      </c>
      <c r="C375" t="s">
        <v>6598</v>
      </c>
      <c r="D375" t="s">
        <v>6599</v>
      </c>
      <c r="E375" t="s">
        <v>6600</v>
      </c>
      <c r="F375" t="s">
        <v>6594</v>
      </c>
      <c r="G375" t="s">
        <v>6595</v>
      </c>
      <c r="H375" t="s">
        <v>127</v>
      </c>
      <c r="I375" s="9">
        <v>41640</v>
      </c>
      <c r="J375" s="9">
        <v>45291</v>
      </c>
    </row>
    <row r="376" spans="1:10" x14ac:dyDescent="0.3">
      <c r="A376" t="s">
        <v>6601</v>
      </c>
      <c r="B376" t="s">
        <v>6602</v>
      </c>
      <c r="C376" t="s">
        <v>6603</v>
      </c>
      <c r="D376" t="s">
        <v>6604</v>
      </c>
      <c r="E376" t="s">
        <v>6605</v>
      </c>
      <c r="F376" t="s">
        <v>6606</v>
      </c>
      <c r="G376" t="s">
        <v>6595</v>
      </c>
      <c r="H376" t="s">
        <v>127</v>
      </c>
      <c r="I376" s="9">
        <v>41640</v>
      </c>
      <c r="J376" s="9">
        <v>45291</v>
      </c>
    </row>
    <row r="377" spans="1:10" x14ac:dyDescent="0.3">
      <c r="A377" t="s">
        <v>6607</v>
      </c>
      <c r="B377" t="s">
        <v>6608</v>
      </c>
      <c r="C377" t="s">
        <v>6609</v>
      </c>
      <c r="D377" t="s">
        <v>6610</v>
      </c>
      <c r="E377" t="s">
        <v>6611</v>
      </c>
      <c r="F377" t="s">
        <v>6612</v>
      </c>
      <c r="G377" t="s">
        <v>6595</v>
      </c>
      <c r="H377" t="s">
        <v>127</v>
      </c>
      <c r="I377" s="9">
        <v>41640</v>
      </c>
      <c r="J377" s="9">
        <v>45291</v>
      </c>
    </row>
    <row r="378" spans="1:10" x14ac:dyDescent="0.3">
      <c r="A378" t="s">
        <v>6613</v>
      </c>
      <c r="B378" t="s">
        <v>6614</v>
      </c>
      <c r="C378" t="s">
        <v>6615</v>
      </c>
      <c r="D378" t="s">
        <v>6616</v>
      </c>
      <c r="E378" t="s">
        <v>6617</v>
      </c>
      <c r="F378" t="s">
        <v>6618</v>
      </c>
      <c r="G378" t="s">
        <v>6595</v>
      </c>
      <c r="H378" t="s">
        <v>127</v>
      </c>
      <c r="I378" s="9">
        <v>41640</v>
      </c>
      <c r="J378" s="9">
        <v>45291</v>
      </c>
    </row>
    <row r="379" spans="1:10" x14ac:dyDescent="0.3">
      <c r="A379" t="s">
        <v>6619</v>
      </c>
      <c r="B379" t="s">
        <v>6620</v>
      </c>
      <c r="C379" t="s">
        <v>6621</v>
      </c>
      <c r="D379" t="s">
        <v>6622</v>
      </c>
      <c r="E379" t="s">
        <v>6623</v>
      </c>
      <c r="F379" t="s">
        <v>6624</v>
      </c>
      <c r="G379" t="s">
        <v>1083</v>
      </c>
      <c r="H379" t="s">
        <v>127</v>
      </c>
      <c r="I379" s="9">
        <v>43040</v>
      </c>
      <c r="J379" s="9">
        <v>45291</v>
      </c>
    </row>
    <row r="380" spans="1:10" x14ac:dyDescent="0.3">
      <c r="A380" t="s">
        <v>6625</v>
      </c>
      <c r="B380" t="s">
        <v>6626</v>
      </c>
      <c r="C380" t="s">
        <v>6627</v>
      </c>
      <c r="D380" t="s">
        <v>6628</v>
      </c>
      <c r="E380" t="s">
        <v>6629</v>
      </c>
      <c r="F380" t="s">
        <v>6630</v>
      </c>
      <c r="G380" t="s">
        <v>6631</v>
      </c>
      <c r="H380" t="s">
        <v>127</v>
      </c>
      <c r="I380" s="9">
        <v>41640</v>
      </c>
      <c r="J380" s="9">
        <v>45291</v>
      </c>
    </row>
    <row r="381" spans="1:10" x14ac:dyDescent="0.3">
      <c r="A381" t="s">
        <v>6632</v>
      </c>
      <c r="B381" t="s">
        <v>6633</v>
      </c>
      <c r="C381" t="s">
        <v>6634</v>
      </c>
      <c r="D381" t="s">
        <v>6635</v>
      </c>
      <c r="E381" t="s">
        <v>6636</v>
      </c>
      <c r="F381" t="s">
        <v>6637</v>
      </c>
      <c r="G381" t="s">
        <v>6638</v>
      </c>
      <c r="H381" t="s">
        <v>127</v>
      </c>
      <c r="I381" s="9">
        <v>41640</v>
      </c>
      <c r="J381" s="9">
        <v>45291</v>
      </c>
    </row>
    <row r="382" spans="1:10" x14ac:dyDescent="0.3">
      <c r="A382" t="s">
        <v>2149</v>
      </c>
      <c r="B382" t="s">
        <v>6639</v>
      </c>
      <c r="C382" t="s">
        <v>6640</v>
      </c>
      <c r="D382" t="s">
        <v>6641</v>
      </c>
      <c r="E382" t="s">
        <v>6642</v>
      </c>
      <c r="F382" t="s">
        <v>6643</v>
      </c>
      <c r="G382" t="s">
        <v>6644</v>
      </c>
      <c r="H382" t="s">
        <v>127</v>
      </c>
      <c r="I382" s="9">
        <v>41640</v>
      </c>
      <c r="J382" s="9">
        <v>45291</v>
      </c>
    </row>
    <row r="383" spans="1:10" x14ac:dyDescent="0.3">
      <c r="A383" t="s">
        <v>6645</v>
      </c>
      <c r="B383" t="s">
        <v>6646</v>
      </c>
      <c r="C383" t="s">
        <v>6647</v>
      </c>
      <c r="D383" t="s">
        <v>6648</v>
      </c>
      <c r="E383" t="s">
        <v>6649</v>
      </c>
      <c r="F383" t="s">
        <v>6650</v>
      </c>
      <c r="G383" t="s">
        <v>6644</v>
      </c>
      <c r="H383" t="s">
        <v>127</v>
      </c>
      <c r="I383" s="9">
        <v>41640</v>
      </c>
      <c r="J383" s="9">
        <v>45291</v>
      </c>
    </row>
    <row r="384" spans="1:10" x14ac:dyDescent="0.3">
      <c r="A384" t="s">
        <v>3669</v>
      </c>
      <c r="B384" t="s">
        <v>6651</v>
      </c>
      <c r="C384" t="s">
        <v>6652</v>
      </c>
      <c r="D384" t="s">
        <v>6653</v>
      </c>
      <c r="E384" t="s">
        <v>6654</v>
      </c>
      <c r="F384" t="s">
        <v>6655</v>
      </c>
      <c r="G384" t="s">
        <v>6656</v>
      </c>
      <c r="H384" t="s">
        <v>127</v>
      </c>
      <c r="I384" s="9">
        <v>41640</v>
      </c>
      <c r="J384" s="9">
        <v>45291</v>
      </c>
    </row>
    <row r="385" spans="1:10" x14ac:dyDescent="0.3">
      <c r="A385" t="s">
        <v>6657</v>
      </c>
      <c r="B385" t="s">
        <v>6658</v>
      </c>
      <c r="C385" t="s">
        <v>6659</v>
      </c>
      <c r="D385" t="s">
        <v>6660</v>
      </c>
      <c r="E385" t="s">
        <v>6661</v>
      </c>
      <c r="F385" t="s">
        <v>6662</v>
      </c>
      <c r="G385" t="s">
        <v>6656</v>
      </c>
      <c r="H385" t="s">
        <v>127</v>
      </c>
      <c r="I385" s="9">
        <v>41640</v>
      </c>
      <c r="J385" s="9">
        <v>45291</v>
      </c>
    </row>
    <row r="386" spans="1:10" x14ac:dyDescent="0.3">
      <c r="A386" t="s">
        <v>6663</v>
      </c>
      <c r="B386" t="s">
        <v>6664</v>
      </c>
      <c r="C386" t="s">
        <v>6665</v>
      </c>
      <c r="D386" t="s">
        <v>6666</v>
      </c>
      <c r="E386" t="s">
        <v>6667</v>
      </c>
      <c r="F386" t="s">
        <v>6668</v>
      </c>
      <c r="G386" t="s">
        <v>6656</v>
      </c>
      <c r="H386" t="s">
        <v>127</v>
      </c>
      <c r="I386" s="9">
        <v>41640</v>
      </c>
      <c r="J386" s="9">
        <v>45291</v>
      </c>
    </row>
    <row r="387" spans="1:10" x14ac:dyDescent="0.3">
      <c r="A387" t="s">
        <v>6669</v>
      </c>
      <c r="B387" t="s">
        <v>6670</v>
      </c>
      <c r="C387" t="s">
        <v>6671</v>
      </c>
      <c r="D387" t="s">
        <v>6672</v>
      </c>
      <c r="E387" t="s">
        <v>6673</v>
      </c>
      <c r="F387" t="s">
        <v>6674</v>
      </c>
      <c r="G387" t="s">
        <v>6675</v>
      </c>
      <c r="H387" t="s">
        <v>127</v>
      </c>
      <c r="I387" s="9">
        <v>41640</v>
      </c>
      <c r="J387" s="9">
        <v>45291</v>
      </c>
    </row>
    <row r="388" spans="1:10" x14ac:dyDescent="0.3">
      <c r="A388" t="s">
        <v>6676</v>
      </c>
      <c r="B388" t="s">
        <v>6677</v>
      </c>
      <c r="C388" t="s">
        <v>6678</v>
      </c>
      <c r="D388" t="s">
        <v>6679</v>
      </c>
      <c r="E388" t="s">
        <v>6680</v>
      </c>
      <c r="F388" t="s">
        <v>6681</v>
      </c>
      <c r="G388" t="s">
        <v>6656</v>
      </c>
      <c r="H388" t="s">
        <v>127</v>
      </c>
      <c r="I388" s="9">
        <v>41640</v>
      </c>
      <c r="J388" s="9">
        <v>45291</v>
      </c>
    </row>
    <row r="389" spans="1:10" x14ac:dyDescent="0.3">
      <c r="A389" t="s">
        <v>6682</v>
      </c>
      <c r="B389" t="s">
        <v>6683</v>
      </c>
      <c r="C389" t="s">
        <v>6684</v>
      </c>
      <c r="D389" t="s">
        <v>6685</v>
      </c>
      <c r="E389" t="s">
        <v>6686</v>
      </c>
      <c r="F389" t="s">
        <v>6687</v>
      </c>
      <c r="G389" t="s">
        <v>6688</v>
      </c>
      <c r="H389" t="s">
        <v>127</v>
      </c>
      <c r="I389" s="9">
        <v>41640</v>
      </c>
      <c r="J389" s="9">
        <v>45291</v>
      </c>
    </row>
    <row r="390" spans="1:10" x14ac:dyDescent="0.3">
      <c r="A390" t="s">
        <v>6689</v>
      </c>
      <c r="B390" t="s">
        <v>6690</v>
      </c>
      <c r="C390" t="s">
        <v>6691</v>
      </c>
      <c r="D390" t="s">
        <v>6692</v>
      </c>
      <c r="E390" t="s">
        <v>6693</v>
      </c>
      <c r="F390" t="s">
        <v>6694</v>
      </c>
      <c r="G390" t="s">
        <v>6695</v>
      </c>
      <c r="H390" t="s">
        <v>127</v>
      </c>
      <c r="I390" s="9">
        <v>41640</v>
      </c>
      <c r="J390" s="9">
        <v>45291</v>
      </c>
    </row>
    <row r="391" spans="1:10" x14ac:dyDescent="0.3">
      <c r="A391" t="s">
        <v>6696</v>
      </c>
      <c r="B391" t="s">
        <v>6697</v>
      </c>
      <c r="C391" t="s">
        <v>6698</v>
      </c>
      <c r="D391" t="s">
        <v>6699</v>
      </c>
      <c r="E391" t="s">
        <v>6700</v>
      </c>
      <c r="F391" t="s">
        <v>6694</v>
      </c>
      <c r="G391" t="s">
        <v>6701</v>
      </c>
      <c r="H391" t="s">
        <v>127</v>
      </c>
      <c r="I391" s="9">
        <v>41944</v>
      </c>
      <c r="J391" s="9">
        <v>45291</v>
      </c>
    </row>
    <row r="392" spans="1:10" x14ac:dyDescent="0.3">
      <c r="A392" t="s">
        <v>6702</v>
      </c>
      <c r="B392" t="s">
        <v>6703</v>
      </c>
      <c r="C392" t="s">
        <v>6704</v>
      </c>
      <c r="D392" t="s">
        <v>6705</v>
      </c>
      <c r="E392" t="s">
        <v>6706</v>
      </c>
      <c r="F392" t="s">
        <v>6707</v>
      </c>
      <c r="G392" t="s">
        <v>6708</v>
      </c>
      <c r="H392" t="s">
        <v>127</v>
      </c>
      <c r="I392" s="9">
        <v>41640</v>
      </c>
      <c r="J392" s="9">
        <v>45291</v>
      </c>
    </row>
    <row r="393" spans="1:10" x14ac:dyDescent="0.3">
      <c r="A393" t="s">
        <v>6709</v>
      </c>
      <c r="B393" t="s">
        <v>6710</v>
      </c>
      <c r="C393" t="s">
        <v>6711</v>
      </c>
      <c r="D393" t="s">
        <v>6712</v>
      </c>
      <c r="E393" t="s">
        <v>6713</v>
      </c>
      <c r="F393" t="s">
        <v>6714</v>
      </c>
      <c r="G393" t="s">
        <v>6715</v>
      </c>
      <c r="H393" t="s">
        <v>127</v>
      </c>
      <c r="I393" s="9">
        <v>41640</v>
      </c>
      <c r="J393" s="9">
        <v>45291</v>
      </c>
    </row>
    <row r="394" spans="1:10" x14ac:dyDescent="0.3">
      <c r="A394" t="s">
        <v>459</v>
      </c>
      <c r="B394" t="s">
        <v>6716</v>
      </c>
      <c r="C394" t="s">
        <v>6717</v>
      </c>
      <c r="D394" t="s">
        <v>460</v>
      </c>
      <c r="E394" t="s">
        <v>6718</v>
      </c>
      <c r="F394" t="s">
        <v>6719</v>
      </c>
      <c r="G394" t="s">
        <v>6720</v>
      </c>
      <c r="H394" t="s">
        <v>127</v>
      </c>
      <c r="I394" s="9">
        <v>41640</v>
      </c>
      <c r="J394" s="9">
        <v>45291</v>
      </c>
    </row>
    <row r="395" spans="1:10" x14ac:dyDescent="0.3">
      <c r="A395" t="s">
        <v>6721</v>
      </c>
      <c r="B395" t="s">
        <v>6722</v>
      </c>
      <c r="C395" t="s">
        <v>6723</v>
      </c>
      <c r="D395" t="s">
        <v>6724</v>
      </c>
      <c r="E395" t="s">
        <v>6725</v>
      </c>
      <c r="F395" t="s">
        <v>6726</v>
      </c>
      <c r="G395" t="s">
        <v>6727</v>
      </c>
      <c r="H395" t="s">
        <v>127</v>
      </c>
      <c r="I395" s="9">
        <v>41640</v>
      </c>
      <c r="J395" s="9">
        <v>45291</v>
      </c>
    </row>
    <row r="396" spans="1:10" x14ac:dyDescent="0.3">
      <c r="A396" t="s">
        <v>6728</v>
      </c>
      <c r="B396" t="s">
        <v>6729</v>
      </c>
      <c r="C396" t="s">
        <v>6730</v>
      </c>
      <c r="D396" t="s">
        <v>6731</v>
      </c>
      <c r="E396" t="s">
        <v>6732</v>
      </c>
      <c r="F396" t="s">
        <v>6733</v>
      </c>
      <c r="G396" t="s">
        <v>6734</v>
      </c>
      <c r="H396" t="s">
        <v>127</v>
      </c>
      <c r="I396" s="9">
        <v>41640</v>
      </c>
      <c r="J396" s="9">
        <v>45291</v>
      </c>
    </row>
    <row r="397" spans="1:10" x14ac:dyDescent="0.3">
      <c r="A397" t="s">
        <v>3365</v>
      </c>
      <c r="B397" t="s">
        <v>6735</v>
      </c>
      <c r="C397" t="s">
        <v>6736</v>
      </c>
      <c r="D397" t="s">
        <v>6737</v>
      </c>
      <c r="E397" t="s">
        <v>6738</v>
      </c>
      <c r="F397" t="s">
        <v>6739</v>
      </c>
      <c r="G397" t="s">
        <v>6740</v>
      </c>
      <c r="H397" t="s">
        <v>127</v>
      </c>
      <c r="I397" s="9">
        <v>41944</v>
      </c>
      <c r="J397" s="9">
        <v>45291</v>
      </c>
    </row>
    <row r="398" spans="1:10" x14ac:dyDescent="0.3">
      <c r="A398" t="s">
        <v>6741</v>
      </c>
      <c r="B398" t="s">
        <v>6742</v>
      </c>
      <c r="C398" t="s">
        <v>6743</v>
      </c>
      <c r="D398" t="s">
        <v>6744</v>
      </c>
      <c r="E398" t="s">
        <v>6745</v>
      </c>
      <c r="F398" t="s">
        <v>6746</v>
      </c>
      <c r="G398" t="s">
        <v>6747</v>
      </c>
      <c r="H398" t="s">
        <v>127</v>
      </c>
      <c r="I398" s="9">
        <v>41640</v>
      </c>
      <c r="J398" s="9">
        <v>45291</v>
      </c>
    </row>
    <row r="399" spans="1:10" x14ac:dyDescent="0.3">
      <c r="A399" t="s">
        <v>6748</v>
      </c>
      <c r="B399" t="s">
        <v>6749</v>
      </c>
      <c r="C399" t="s">
        <v>6750</v>
      </c>
      <c r="D399" t="s">
        <v>6751</v>
      </c>
      <c r="E399" t="s">
        <v>6752</v>
      </c>
      <c r="F399" t="s">
        <v>6753</v>
      </c>
      <c r="G399" t="s">
        <v>6754</v>
      </c>
      <c r="H399" t="s">
        <v>127</v>
      </c>
      <c r="I399" s="9">
        <v>41640</v>
      </c>
      <c r="J399" s="9">
        <v>45291</v>
      </c>
    </row>
    <row r="400" spans="1:10" x14ac:dyDescent="0.3">
      <c r="A400" t="s">
        <v>6755</v>
      </c>
      <c r="B400" t="s">
        <v>6756</v>
      </c>
      <c r="C400" t="s">
        <v>6757</v>
      </c>
      <c r="D400" t="s">
        <v>6758</v>
      </c>
      <c r="E400" t="s">
        <v>6759</v>
      </c>
      <c r="F400" t="s">
        <v>6760</v>
      </c>
      <c r="G400" t="s">
        <v>6754</v>
      </c>
      <c r="H400" t="s">
        <v>127</v>
      </c>
      <c r="I400" s="9">
        <v>41640</v>
      </c>
      <c r="J400" s="9">
        <v>45291</v>
      </c>
    </row>
    <row r="401" spans="1:10" x14ac:dyDescent="0.3">
      <c r="A401" t="s">
        <v>6761</v>
      </c>
      <c r="B401" t="s">
        <v>6762</v>
      </c>
      <c r="C401" t="s">
        <v>6763</v>
      </c>
      <c r="D401" t="s">
        <v>6764</v>
      </c>
      <c r="E401" t="s">
        <v>6765</v>
      </c>
      <c r="F401" t="s">
        <v>6766</v>
      </c>
      <c r="G401" t="s">
        <v>6767</v>
      </c>
      <c r="H401" t="s">
        <v>127</v>
      </c>
      <c r="I401" s="9">
        <v>41640</v>
      </c>
      <c r="J401" s="9">
        <v>45291</v>
      </c>
    </row>
    <row r="402" spans="1:10" x14ac:dyDescent="0.3">
      <c r="A402" t="s">
        <v>6768</v>
      </c>
      <c r="B402" t="s">
        <v>6769</v>
      </c>
      <c r="C402" t="s">
        <v>6770</v>
      </c>
      <c r="D402" t="s">
        <v>6771</v>
      </c>
      <c r="E402" t="s">
        <v>6772</v>
      </c>
      <c r="F402" t="s">
        <v>6773</v>
      </c>
      <c r="G402" t="s">
        <v>6774</v>
      </c>
      <c r="H402" t="s">
        <v>127</v>
      </c>
      <c r="I402" s="9">
        <v>41640</v>
      </c>
      <c r="J402" s="9">
        <v>45291</v>
      </c>
    </row>
    <row r="403" spans="1:10" x14ac:dyDescent="0.3">
      <c r="A403" t="s">
        <v>2757</v>
      </c>
      <c r="B403" t="s">
        <v>6775</v>
      </c>
      <c r="C403" t="s">
        <v>6776</v>
      </c>
      <c r="D403" t="s">
        <v>6777</v>
      </c>
      <c r="E403" t="s">
        <v>6778</v>
      </c>
      <c r="F403" t="s">
        <v>6779</v>
      </c>
      <c r="G403" t="s">
        <v>6780</v>
      </c>
      <c r="H403" t="s">
        <v>127</v>
      </c>
      <c r="I403" s="9">
        <v>41640</v>
      </c>
      <c r="J403" s="9">
        <v>45291</v>
      </c>
    </row>
    <row r="404" spans="1:10" x14ac:dyDescent="0.3">
      <c r="A404" t="s">
        <v>6781</v>
      </c>
      <c r="B404" t="s">
        <v>6782</v>
      </c>
      <c r="C404" t="s">
        <v>6783</v>
      </c>
      <c r="D404" t="s">
        <v>6784</v>
      </c>
      <c r="E404" t="s">
        <v>6785</v>
      </c>
      <c r="F404" t="s">
        <v>6786</v>
      </c>
      <c r="G404" t="s">
        <v>6780</v>
      </c>
      <c r="H404" t="s">
        <v>127</v>
      </c>
      <c r="I404" s="9">
        <v>41640</v>
      </c>
      <c r="J404" s="9">
        <v>45291</v>
      </c>
    </row>
    <row r="405" spans="1:10" x14ac:dyDescent="0.3">
      <c r="A405" t="s">
        <v>6787</v>
      </c>
      <c r="B405" t="s">
        <v>6788</v>
      </c>
      <c r="C405" t="s">
        <v>6789</v>
      </c>
      <c r="D405" t="s">
        <v>6790</v>
      </c>
      <c r="E405" t="s">
        <v>6791</v>
      </c>
      <c r="F405" t="s">
        <v>6779</v>
      </c>
      <c r="G405" t="s">
        <v>6780</v>
      </c>
      <c r="H405" t="s">
        <v>127</v>
      </c>
      <c r="I405" s="9">
        <v>41640</v>
      </c>
      <c r="J405" s="9">
        <v>45291</v>
      </c>
    </row>
    <row r="406" spans="1:10" x14ac:dyDescent="0.3">
      <c r="A406" t="s">
        <v>6792</v>
      </c>
      <c r="B406" t="s">
        <v>6793</v>
      </c>
      <c r="C406" t="s">
        <v>6794</v>
      </c>
      <c r="D406" t="s">
        <v>6795</v>
      </c>
      <c r="E406" t="s">
        <v>6796</v>
      </c>
      <c r="F406" t="s">
        <v>6797</v>
      </c>
      <c r="G406" t="s">
        <v>126</v>
      </c>
      <c r="H406" t="s">
        <v>127</v>
      </c>
      <c r="I406" s="9">
        <v>41640</v>
      </c>
      <c r="J406" s="9">
        <v>45291</v>
      </c>
    </row>
    <row r="407" spans="1:10" x14ac:dyDescent="0.3">
      <c r="A407" t="s">
        <v>123</v>
      </c>
      <c r="B407" t="s">
        <v>6798</v>
      </c>
      <c r="C407" t="s">
        <v>6799</v>
      </c>
      <c r="D407" t="s">
        <v>6800</v>
      </c>
      <c r="E407" t="s">
        <v>6801</v>
      </c>
      <c r="F407" t="s">
        <v>6802</v>
      </c>
      <c r="G407" t="s">
        <v>126</v>
      </c>
      <c r="H407" t="s">
        <v>127</v>
      </c>
      <c r="I407" s="9">
        <v>41640</v>
      </c>
      <c r="J407" s="9">
        <v>45291</v>
      </c>
    </row>
    <row r="408" spans="1:10" x14ac:dyDescent="0.3">
      <c r="A408" t="s">
        <v>6803</v>
      </c>
      <c r="B408" t="s">
        <v>6804</v>
      </c>
      <c r="C408" t="s">
        <v>6805</v>
      </c>
      <c r="D408" t="s">
        <v>6806</v>
      </c>
      <c r="E408" t="s">
        <v>6807</v>
      </c>
      <c r="F408" t="s">
        <v>6808</v>
      </c>
      <c r="G408" t="s">
        <v>126</v>
      </c>
      <c r="H408" t="s">
        <v>127</v>
      </c>
      <c r="I408" s="9">
        <v>41640</v>
      </c>
      <c r="J408" s="9">
        <v>45291</v>
      </c>
    </row>
    <row r="409" spans="1:10" x14ac:dyDescent="0.3">
      <c r="A409" t="s">
        <v>6809</v>
      </c>
      <c r="B409" t="s">
        <v>6810</v>
      </c>
      <c r="C409" t="s">
        <v>6811</v>
      </c>
      <c r="D409" t="s">
        <v>6812</v>
      </c>
      <c r="E409" t="s">
        <v>6813</v>
      </c>
      <c r="F409" t="s">
        <v>6814</v>
      </c>
      <c r="G409" t="s">
        <v>126</v>
      </c>
      <c r="H409" t="s">
        <v>127</v>
      </c>
      <c r="I409" s="9">
        <v>41640</v>
      </c>
      <c r="J409" s="9">
        <v>45291</v>
      </c>
    </row>
    <row r="410" spans="1:10" x14ac:dyDescent="0.3">
      <c r="A410" t="s">
        <v>6815</v>
      </c>
      <c r="B410" t="s">
        <v>6816</v>
      </c>
      <c r="C410" t="s">
        <v>6817</v>
      </c>
      <c r="D410" t="s">
        <v>6818</v>
      </c>
      <c r="E410" t="s">
        <v>6819</v>
      </c>
      <c r="F410" t="s">
        <v>6808</v>
      </c>
      <c r="G410" t="s">
        <v>126</v>
      </c>
      <c r="H410" t="s">
        <v>127</v>
      </c>
      <c r="I410" s="9">
        <v>41640</v>
      </c>
      <c r="J410" s="9">
        <v>45291</v>
      </c>
    </row>
    <row r="411" spans="1:10" x14ac:dyDescent="0.3">
      <c r="A411" t="s">
        <v>6820</v>
      </c>
      <c r="B411" t="s">
        <v>6821</v>
      </c>
      <c r="C411" t="s">
        <v>6822</v>
      </c>
      <c r="D411" t="s">
        <v>6823</v>
      </c>
      <c r="E411" t="s">
        <v>6824</v>
      </c>
      <c r="F411" t="s">
        <v>6825</v>
      </c>
      <c r="G411" t="s">
        <v>126</v>
      </c>
      <c r="H411" t="s">
        <v>127</v>
      </c>
      <c r="I411" s="9">
        <v>41640</v>
      </c>
      <c r="J411" s="9">
        <v>45291</v>
      </c>
    </row>
    <row r="412" spans="1:10" x14ac:dyDescent="0.3">
      <c r="A412" t="s">
        <v>6826</v>
      </c>
      <c r="B412" t="s">
        <v>6827</v>
      </c>
      <c r="C412" t="s">
        <v>6828</v>
      </c>
      <c r="D412" t="s">
        <v>4313</v>
      </c>
      <c r="E412" t="s">
        <v>6829</v>
      </c>
      <c r="F412" t="s">
        <v>6808</v>
      </c>
      <c r="G412" t="s">
        <v>126</v>
      </c>
      <c r="H412" t="s">
        <v>127</v>
      </c>
      <c r="I412" s="9">
        <v>41640</v>
      </c>
      <c r="J412" s="9">
        <v>45291</v>
      </c>
    </row>
    <row r="413" spans="1:10" x14ac:dyDescent="0.3">
      <c r="A413" t="s">
        <v>6830</v>
      </c>
      <c r="B413" t="s">
        <v>6831</v>
      </c>
      <c r="C413" t="s">
        <v>6832</v>
      </c>
      <c r="D413" t="s">
        <v>6833</v>
      </c>
      <c r="E413" t="s">
        <v>6834</v>
      </c>
      <c r="F413" t="s">
        <v>6835</v>
      </c>
      <c r="G413" t="s">
        <v>126</v>
      </c>
      <c r="H413" t="s">
        <v>127</v>
      </c>
      <c r="I413" s="9">
        <v>41640</v>
      </c>
      <c r="J413" s="9">
        <v>45291</v>
      </c>
    </row>
    <row r="414" spans="1:10" x14ac:dyDescent="0.3">
      <c r="A414" t="s">
        <v>6836</v>
      </c>
      <c r="B414" t="s">
        <v>6837</v>
      </c>
      <c r="C414" t="s">
        <v>6838</v>
      </c>
      <c r="D414" t="s">
        <v>6839</v>
      </c>
      <c r="E414" t="s">
        <v>6840</v>
      </c>
      <c r="F414" t="s">
        <v>6841</v>
      </c>
      <c r="G414" t="s">
        <v>6842</v>
      </c>
      <c r="H414" t="s">
        <v>127</v>
      </c>
      <c r="I414" s="9">
        <v>42675</v>
      </c>
      <c r="J414" s="9">
        <v>45291</v>
      </c>
    </row>
    <row r="415" spans="1:10" x14ac:dyDescent="0.3">
      <c r="A415" t="s">
        <v>936</v>
      </c>
      <c r="B415" t="s">
        <v>6843</v>
      </c>
      <c r="C415" t="s">
        <v>6844</v>
      </c>
      <c r="D415" t="s">
        <v>937</v>
      </c>
      <c r="E415" t="s">
        <v>6845</v>
      </c>
      <c r="F415" t="s">
        <v>6846</v>
      </c>
      <c r="G415" t="s">
        <v>6847</v>
      </c>
      <c r="H415" t="s">
        <v>127</v>
      </c>
      <c r="I415" s="9">
        <v>41640</v>
      </c>
      <c r="J415" s="9">
        <v>45291</v>
      </c>
    </row>
    <row r="416" spans="1:10" x14ac:dyDescent="0.3">
      <c r="A416" t="s">
        <v>6848</v>
      </c>
      <c r="B416" t="s">
        <v>6849</v>
      </c>
      <c r="C416" t="s">
        <v>6850</v>
      </c>
      <c r="D416" t="s">
        <v>6851</v>
      </c>
      <c r="E416" t="s">
        <v>6852</v>
      </c>
      <c r="F416" t="s">
        <v>6846</v>
      </c>
      <c r="G416" t="s">
        <v>6853</v>
      </c>
      <c r="H416" t="s">
        <v>127</v>
      </c>
      <c r="I416" s="9">
        <v>41640</v>
      </c>
      <c r="J416" s="9">
        <v>45291</v>
      </c>
    </row>
    <row r="417" spans="1:10" x14ac:dyDescent="0.3">
      <c r="A417" t="s">
        <v>6854</v>
      </c>
      <c r="B417" t="s">
        <v>6855</v>
      </c>
      <c r="C417" t="s">
        <v>6856</v>
      </c>
      <c r="D417" t="s">
        <v>6857</v>
      </c>
      <c r="E417" t="s">
        <v>6858</v>
      </c>
      <c r="F417" t="s">
        <v>6859</v>
      </c>
      <c r="G417" t="s">
        <v>939</v>
      </c>
      <c r="H417" t="s">
        <v>127</v>
      </c>
      <c r="I417" s="9">
        <v>41640</v>
      </c>
      <c r="J417" s="9">
        <v>45291</v>
      </c>
    </row>
    <row r="418" spans="1:10" x14ac:dyDescent="0.3">
      <c r="A418" t="s">
        <v>6860</v>
      </c>
      <c r="B418" t="s">
        <v>6861</v>
      </c>
      <c r="C418" t="s">
        <v>6862</v>
      </c>
      <c r="D418" t="s">
        <v>6863</v>
      </c>
      <c r="E418" t="s">
        <v>6864</v>
      </c>
      <c r="F418" t="s">
        <v>6865</v>
      </c>
      <c r="G418" t="s">
        <v>939</v>
      </c>
      <c r="H418" t="s">
        <v>127</v>
      </c>
      <c r="I418" s="9">
        <v>42370</v>
      </c>
      <c r="J418" s="9">
        <v>45291</v>
      </c>
    </row>
    <row r="419" spans="1:10" x14ac:dyDescent="0.3">
      <c r="A419" t="s">
        <v>6866</v>
      </c>
      <c r="B419" t="s">
        <v>6867</v>
      </c>
      <c r="C419" t="s">
        <v>6868</v>
      </c>
      <c r="D419" t="s">
        <v>6869</v>
      </c>
      <c r="E419" t="s">
        <v>6870</v>
      </c>
      <c r="F419" t="s">
        <v>6871</v>
      </c>
      <c r="G419" t="s">
        <v>6872</v>
      </c>
      <c r="H419" t="s">
        <v>127</v>
      </c>
      <c r="I419" s="9">
        <v>41640</v>
      </c>
      <c r="J419" s="9">
        <v>45291</v>
      </c>
    </row>
    <row r="420" spans="1:10" x14ac:dyDescent="0.3">
      <c r="A420" t="s">
        <v>6873</v>
      </c>
      <c r="B420" t="s">
        <v>6874</v>
      </c>
      <c r="C420" t="s">
        <v>6875</v>
      </c>
      <c r="D420" t="s">
        <v>6876</v>
      </c>
      <c r="E420" t="s">
        <v>6877</v>
      </c>
      <c r="F420" t="s">
        <v>6878</v>
      </c>
      <c r="G420" t="s">
        <v>6879</v>
      </c>
      <c r="H420" t="s">
        <v>127</v>
      </c>
      <c r="I420" s="9">
        <v>41640</v>
      </c>
      <c r="J420" s="9">
        <v>45291</v>
      </c>
    </row>
    <row r="421" spans="1:10" x14ac:dyDescent="0.3">
      <c r="A421" t="s">
        <v>6880</v>
      </c>
      <c r="B421" t="s">
        <v>6881</v>
      </c>
      <c r="C421" t="s">
        <v>6882</v>
      </c>
      <c r="D421" t="s">
        <v>6883</v>
      </c>
      <c r="E421" t="s">
        <v>6884</v>
      </c>
      <c r="F421" t="s">
        <v>6885</v>
      </c>
      <c r="G421" t="s">
        <v>6886</v>
      </c>
      <c r="H421" t="s">
        <v>127</v>
      </c>
      <c r="I421" s="9">
        <v>41640</v>
      </c>
      <c r="J421" s="9">
        <v>45291</v>
      </c>
    </row>
    <row r="422" spans="1:10" x14ac:dyDescent="0.3">
      <c r="A422" t="s">
        <v>6887</v>
      </c>
      <c r="B422" t="s">
        <v>6888</v>
      </c>
      <c r="C422" t="s">
        <v>6889</v>
      </c>
      <c r="D422" t="s">
        <v>6890</v>
      </c>
      <c r="E422" t="s">
        <v>6891</v>
      </c>
      <c r="F422" t="s">
        <v>6892</v>
      </c>
      <c r="G422" t="s">
        <v>6893</v>
      </c>
      <c r="H422" t="s">
        <v>127</v>
      </c>
      <c r="I422" s="9">
        <v>41640</v>
      </c>
      <c r="J422" s="9">
        <v>45291</v>
      </c>
    </row>
    <row r="423" spans="1:10" x14ac:dyDescent="0.3">
      <c r="A423" t="s">
        <v>6894</v>
      </c>
      <c r="B423" t="s">
        <v>6895</v>
      </c>
      <c r="C423" t="s">
        <v>6896</v>
      </c>
      <c r="D423" t="s">
        <v>6897</v>
      </c>
      <c r="E423" t="s">
        <v>6898</v>
      </c>
      <c r="F423" t="s">
        <v>6899</v>
      </c>
      <c r="G423" t="s">
        <v>6900</v>
      </c>
      <c r="H423" t="s">
        <v>127</v>
      </c>
      <c r="I423" s="9">
        <v>41640</v>
      </c>
      <c r="J423" s="9">
        <v>45291</v>
      </c>
    </row>
    <row r="424" spans="1:10" x14ac:dyDescent="0.3">
      <c r="A424" t="s">
        <v>1518</v>
      </c>
      <c r="B424" t="s">
        <v>6901</v>
      </c>
      <c r="C424" t="s">
        <v>6902</v>
      </c>
      <c r="D424" t="s">
        <v>6903</v>
      </c>
      <c r="E424" t="s">
        <v>1520</v>
      </c>
      <c r="F424" t="s">
        <v>6904</v>
      </c>
      <c r="G424" t="s">
        <v>6905</v>
      </c>
      <c r="H424" t="s">
        <v>127</v>
      </c>
      <c r="I424" s="9">
        <v>41640</v>
      </c>
      <c r="J424" s="9">
        <v>45291</v>
      </c>
    </row>
    <row r="425" spans="1:10" x14ac:dyDescent="0.3">
      <c r="A425" t="s">
        <v>1679</v>
      </c>
      <c r="B425" t="s">
        <v>6906</v>
      </c>
      <c r="C425" t="s">
        <v>6907</v>
      </c>
      <c r="D425" t="s">
        <v>6908</v>
      </c>
      <c r="E425" t="s">
        <v>6909</v>
      </c>
      <c r="F425" t="s">
        <v>6910</v>
      </c>
      <c r="G425" t="s">
        <v>6911</v>
      </c>
      <c r="H425" t="s">
        <v>127</v>
      </c>
      <c r="I425" s="9">
        <v>41640</v>
      </c>
      <c r="J425" s="9">
        <v>45291</v>
      </c>
    </row>
    <row r="426" spans="1:10" x14ac:dyDescent="0.3">
      <c r="A426" t="s">
        <v>2201</v>
      </c>
      <c r="B426" t="s">
        <v>6912</v>
      </c>
      <c r="C426" t="s">
        <v>6913</v>
      </c>
      <c r="D426" t="s">
        <v>6914</v>
      </c>
      <c r="E426" t="s">
        <v>2203</v>
      </c>
      <c r="F426" t="s">
        <v>6915</v>
      </c>
      <c r="G426" t="s">
        <v>2204</v>
      </c>
      <c r="H426" t="s">
        <v>127</v>
      </c>
      <c r="I426" s="9">
        <v>41640</v>
      </c>
      <c r="J426" s="9">
        <v>45291</v>
      </c>
    </row>
    <row r="427" spans="1:10" x14ac:dyDescent="0.3">
      <c r="A427" t="s">
        <v>6916</v>
      </c>
      <c r="B427" t="s">
        <v>6917</v>
      </c>
      <c r="C427" t="s">
        <v>6918</v>
      </c>
      <c r="D427" t="s">
        <v>6919</v>
      </c>
      <c r="E427" t="s">
        <v>6920</v>
      </c>
      <c r="F427" t="s">
        <v>6915</v>
      </c>
      <c r="G427" t="s">
        <v>2204</v>
      </c>
      <c r="H427" t="s">
        <v>127</v>
      </c>
      <c r="I427" s="9">
        <v>41640</v>
      </c>
      <c r="J427" s="9">
        <v>45291</v>
      </c>
    </row>
    <row r="428" spans="1:10" x14ac:dyDescent="0.3">
      <c r="A428" t="s">
        <v>6921</v>
      </c>
      <c r="B428" t="s">
        <v>6922</v>
      </c>
      <c r="C428" t="s">
        <v>6923</v>
      </c>
      <c r="D428" t="s">
        <v>6924</v>
      </c>
      <c r="E428" t="s">
        <v>6925</v>
      </c>
      <c r="F428" t="s">
        <v>6926</v>
      </c>
      <c r="G428" t="s">
        <v>6927</v>
      </c>
      <c r="H428" t="s">
        <v>127</v>
      </c>
      <c r="I428" s="9">
        <v>41640</v>
      </c>
      <c r="J428" s="9">
        <v>45291</v>
      </c>
    </row>
    <row r="429" spans="1:10" x14ac:dyDescent="0.3">
      <c r="A429" t="s">
        <v>3980</v>
      </c>
      <c r="B429" t="s">
        <v>6928</v>
      </c>
      <c r="C429" t="s">
        <v>6929</v>
      </c>
      <c r="D429" t="s">
        <v>6930</v>
      </c>
      <c r="E429" t="s">
        <v>6931</v>
      </c>
      <c r="F429" t="s">
        <v>6932</v>
      </c>
      <c r="G429" t="s">
        <v>3983</v>
      </c>
      <c r="H429" t="s">
        <v>127</v>
      </c>
      <c r="I429" s="9">
        <v>41640</v>
      </c>
      <c r="J429" s="9">
        <v>45291</v>
      </c>
    </row>
    <row r="430" spans="1:10" x14ac:dyDescent="0.3">
      <c r="A430" t="s">
        <v>6933</v>
      </c>
      <c r="B430" t="s">
        <v>6934</v>
      </c>
      <c r="C430" t="s">
        <v>6935</v>
      </c>
      <c r="D430" t="s">
        <v>6936</v>
      </c>
      <c r="E430" t="s">
        <v>6937</v>
      </c>
      <c r="F430" t="s">
        <v>6932</v>
      </c>
      <c r="G430" t="s">
        <v>3983</v>
      </c>
      <c r="H430" t="s">
        <v>127</v>
      </c>
      <c r="I430" s="9">
        <v>41640</v>
      </c>
      <c r="J430" s="9">
        <v>45291</v>
      </c>
    </row>
    <row r="431" spans="1:10" x14ac:dyDescent="0.3">
      <c r="A431" t="s">
        <v>6938</v>
      </c>
      <c r="B431" t="s">
        <v>6939</v>
      </c>
      <c r="C431" t="s">
        <v>6940</v>
      </c>
      <c r="D431" t="s">
        <v>6941</v>
      </c>
      <c r="E431" t="s">
        <v>6942</v>
      </c>
      <c r="F431" t="s">
        <v>6943</v>
      </c>
      <c r="G431" t="s">
        <v>6944</v>
      </c>
      <c r="H431" t="s">
        <v>127</v>
      </c>
      <c r="I431" s="9">
        <v>41944</v>
      </c>
      <c r="J431" s="9">
        <v>45291</v>
      </c>
    </row>
    <row r="432" spans="1:10" x14ac:dyDescent="0.3">
      <c r="A432" t="s">
        <v>6945</v>
      </c>
      <c r="B432" t="s">
        <v>6946</v>
      </c>
      <c r="C432" t="s">
        <v>6947</v>
      </c>
      <c r="D432" t="s">
        <v>6948</v>
      </c>
      <c r="E432" t="s">
        <v>6949</v>
      </c>
      <c r="F432" t="s">
        <v>6950</v>
      </c>
      <c r="G432" t="s">
        <v>6951</v>
      </c>
      <c r="H432" t="s">
        <v>127</v>
      </c>
      <c r="I432" s="9">
        <v>41640</v>
      </c>
      <c r="J432" s="9">
        <v>45291</v>
      </c>
    </row>
    <row r="433" spans="1:10" x14ac:dyDescent="0.3">
      <c r="A433" t="s">
        <v>6952</v>
      </c>
      <c r="B433" t="s">
        <v>6953</v>
      </c>
      <c r="C433" t="s">
        <v>6954</v>
      </c>
      <c r="D433" t="s">
        <v>6955</v>
      </c>
      <c r="E433" t="s">
        <v>6956</v>
      </c>
      <c r="F433" t="s">
        <v>6957</v>
      </c>
      <c r="G433" t="s">
        <v>6958</v>
      </c>
      <c r="H433" t="s">
        <v>127</v>
      </c>
      <c r="I433" s="9">
        <v>41640</v>
      </c>
      <c r="J433" s="9">
        <v>45291</v>
      </c>
    </row>
    <row r="434" spans="1:10" x14ac:dyDescent="0.3">
      <c r="A434" t="s">
        <v>6959</v>
      </c>
      <c r="B434" t="s">
        <v>6960</v>
      </c>
      <c r="C434" t="s">
        <v>6961</v>
      </c>
      <c r="D434" t="s">
        <v>6962</v>
      </c>
      <c r="E434" t="s">
        <v>6963</v>
      </c>
      <c r="F434" t="s">
        <v>6957</v>
      </c>
      <c r="G434" t="s">
        <v>6958</v>
      </c>
      <c r="H434" t="s">
        <v>127</v>
      </c>
      <c r="I434" s="9">
        <v>41640</v>
      </c>
      <c r="J434" s="9">
        <v>45291</v>
      </c>
    </row>
    <row r="435" spans="1:10" x14ac:dyDescent="0.3">
      <c r="A435" t="s">
        <v>6964</v>
      </c>
      <c r="B435" t="s">
        <v>6965</v>
      </c>
      <c r="C435" t="s">
        <v>6966</v>
      </c>
      <c r="D435" t="s">
        <v>6967</v>
      </c>
      <c r="E435" t="s">
        <v>6968</v>
      </c>
      <c r="F435" t="s">
        <v>6969</v>
      </c>
      <c r="G435" t="s">
        <v>6970</v>
      </c>
      <c r="H435" t="s">
        <v>127</v>
      </c>
      <c r="I435" s="9">
        <v>41640</v>
      </c>
      <c r="J435" s="9">
        <v>45291</v>
      </c>
    </row>
    <row r="436" spans="1:10" x14ac:dyDescent="0.3">
      <c r="A436" t="s">
        <v>6971</v>
      </c>
      <c r="B436" t="s">
        <v>6972</v>
      </c>
      <c r="C436" t="s">
        <v>6973</v>
      </c>
      <c r="D436" t="s">
        <v>6974</v>
      </c>
      <c r="E436" t="s">
        <v>6975</v>
      </c>
      <c r="F436" t="s">
        <v>6976</v>
      </c>
      <c r="G436" t="s">
        <v>6970</v>
      </c>
      <c r="H436" t="s">
        <v>127</v>
      </c>
      <c r="I436" s="9">
        <v>41640</v>
      </c>
      <c r="J436" s="9">
        <v>45291</v>
      </c>
    </row>
    <row r="437" spans="1:10" x14ac:dyDescent="0.3">
      <c r="A437" t="s">
        <v>6977</v>
      </c>
      <c r="B437" t="s">
        <v>6978</v>
      </c>
      <c r="C437" t="s">
        <v>6979</v>
      </c>
      <c r="D437" t="s">
        <v>6980</v>
      </c>
      <c r="E437" t="s">
        <v>6981</v>
      </c>
      <c r="F437" t="s">
        <v>6982</v>
      </c>
      <c r="G437" t="s">
        <v>6970</v>
      </c>
      <c r="H437" t="s">
        <v>127</v>
      </c>
      <c r="I437" s="9">
        <v>41640</v>
      </c>
      <c r="J437" s="9">
        <v>45291</v>
      </c>
    </row>
    <row r="438" spans="1:10" x14ac:dyDescent="0.3">
      <c r="A438" t="s">
        <v>3371</v>
      </c>
      <c r="B438" t="s">
        <v>6983</v>
      </c>
      <c r="C438" t="s">
        <v>6984</v>
      </c>
      <c r="D438" t="s">
        <v>3372</v>
      </c>
      <c r="E438" t="s">
        <v>3373</v>
      </c>
      <c r="F438" t="s">
        <v>6985</v>
      </c>
      <c r="G438" t="s">
        <v>6970</v>
      </c>
      <c r="H438" t="s">
        <v>127</v>
      </c>
      <c r="I438" s="9">
        <v>41640</v>
      </c>
      <c r="J438" s="9">
        <v>45291</v>
      </c>
    </row>
    <row r="439" spans="1:10" x14ac:dyDescent="0.3">
      <c r="A439" t="s">
        <v>6986</v>
      </c>
      <c r="B439" t="s">
        <v>6987</v>
      </c>
      <c r="C439" t="s">
        <v>6988</v>
      </c>
      <c r="D439" t="s">
        <v>6989</v>
      </c>
      <c r="E439" t="s">
        <v>6990</v>
      </c>
      <c r="F439" t="s">
        <v>6991</v>
      </c>
      <c r="G439" t="s">
        <v>6970</v>
      </c>
      <c r="H439" t="s">
        <v>127</v>
      </c>
      <c r="I439" s="9">
        <v>41640</v>
      </c>
      <c r="J439" s="9">
        <v>45291</v>
      </c>
    </row>
    <row r="440" spans="1:10" x14ac:dyDescent="0.3">
      <c r="A440" t="s">
        <v>6992</v>
      </c>
      <c r="B440" t="s">
        <v>6993</v>
      </c>
      <c r="C440" t="s">
        <v>6994</v>
      </c>
      <c r="D440" t="s">
        <v>6995</v>
      </c>
      <c r="E440" t="s">
        <v>6996</v>
      </c>
      <c r="F440" t="s">
        <v>6976</v>
      </c>
      <c r="G440" t="s">
        <v>6970</v>
      </c>
      <c r="H440" t="s">
        <v>127</v>
      </c>
      <c r="I440" s="9">
        <v>41640</v>
      </c>
      <c r="J440" s="9">
        <v>45291</v>
      </c>
    </row>
    <row r="441" spans="1:10" x14ac:dyDescent="0.3">
      <c r="A441" t="s">
        <v>867</v>
      </c>
      <c r="B441" t="s">
        <v>6997</v>
      </c>
      <c r="C441" t="s">
        <v>6998</v>
      </c>
      <c r="D441" t="s">
        <v>6999</v>
      </c>
      <c r="E441" t="s">
        <v>7000</v>
      </c>
      <c r="F441" t="s">
        <v>7001</v>
      </c>
      <c r="G441" t="s">
        <v>7002</v>
      </c>
      <c r="H441" t="s">
        <v>127</v>
      </c>
      <c r="I441" s="9">
        <v>41640</v>
      </c>
      <c r="J441" s="9">
        <v>45291</v>
      </c>
    </row>
    <row r="442" spans="1:10" x14ac:dyDescent="0.3">
      <c r="A442" t="s">
        <v>7003</v>
      </c>
      <c r="B442" t="s">
        <v>7004</v>
      </c>
      <c r="C442" t="s">
        <v>7005</v>
      </c>
      <c r="D442" t="s">
        <v>7006</v>
      </c>
      <c r="E442" t="s">
        <v>7007</v>
      </c>
      <c r="F442" t="s">
        <v>7008</v>
      </c>
      <c r="G442" t="s">
        <v>7009</v>
      </c>
      <c r="H442" t="s">
        <v>127</v>
      </c>
      <c r="I442" s="9">
        <v>41640</v>
      </c>
      <c r="J442" s="9">
        <v>45291</v>
      </c>
    </row>
    <row r="443" spans="1:10" x14ac:dyDescent="0.3">
      <c r="A443" t="s">
        <v>7010</v>
      </c>
      <c r="B443" t="s">
        <v>7011</v>
      </c>
      <c r="C443" t="s">
        <v>7012</v>
      </c>
      <c r="D443" t="s">
        <v>7013</v>
      </c>
      <c r="E443" t="s">
        <v>7014</v>
      </c>
      <c r="F443" t="s">
        <v>7015</v>
      </c>
      <c r="G443" t="s">
        <v>7016</v>
      </c>
      <c r="H443" t="s">
        <v>127</v>
      </c>
      <c r="I443" s="9">
        <v>41640</v>
      </c>
      <c r="J443" s="9">
        <v>45291</v>
      </c>
    </row>
    <row r="444" spans="1:10" x14ac:dyDescent="0.3">
      <c r="A444" t="s">
        <v>7017</v>
      </c>
      <c r="B444" t="s">
        <v>7018</v>
      </c>
      <c r="C444" t="s">
        <v>7019</v>
      </c>
      <c r="D444" t="s">
        <v>7020</v>
      </c>
      <c r="E444" t="s">
        <v>7021</v>
      </c>
      <c r="F444" t="s">
        <v>7022</v>
      </c>
      <c r="G444" t="s">
        <v>6970</v>
      </c>
      <c r="H444" t="s">
        <v>127</v>
      </c>
      <c r="I444" s="9">
        <v>41640</v>
      </c>
      <c r="J444" s="9">
        <v>45291</v>
      </c>
    </row>
    <row r="445" spans="1:10" x14ac:dyDescent="0.3">
      <c r="A445" t="s">
        <v>7023</v>
      </c>
      <c r="B445" t="s">
        <v>7024</v>
      </c>
      <c r="C445" t="s">
        <v>7025</v>
      </c>
      <c r="D445" t="s">
        <v>7026</v>
      </c>
      <c r="E445" t="s">
        <v>7027</v>
      </c>
      <c r="F445" t="s">
        <v>7028</v>
      </c>
      <c r="G445" t="s">
        <v>7029</v>
      </c>
      <c r="H445" t="s">
        <v>127</v>
      </c>
      <c r="I445" s="9">
        <v>41640</v>
      </c>
      <c r="J445" s="9">
        <v>45291</v>
      </c>
    </row>
    <row r="446" spans="1:10" x14ac:dyDescent="0.3">
      <c r="A446" t="s">
        <v>7030</v>
      </c>
      <c r="B446" t="s">
        <v>7031</v>
      </c>
      <c r="C446" t="s">
        <v>7032</v>
      </c>
      <c r="D446" t="s">
        <v>7033</v>
      </c>
      <c r="E446" t="s">
        <v>7034</v>
      </c>
      <c r="F446" t="s">
        <v>7035</v>
      </c>
      <c r="G446" t="s">
        <v>7036</v>
      </c>
      <c r="H446" t="s">
        <v>127</v>
      </c>
      <c r="I446" s="9">
        <v>41640</v>
      </c>
      <c r="J446" s="9">
        <v>45291</v>
      </c>
    </row>
    <row r="447" spans="1:10" x14ac:dyDescent="0.3">
      <c r="A447" t="s">
        <v>7037</v>
      </c>
      <c r="B447" t="s">
        <v>7038</v>
      </c>
      <c r="C447" t="s">
        <v>7039</v>
      </c>
      <c r="D447" t="s">
        <v>7040</v>
      </c>
      <c r="E447" t="s">
        <v>7041</v>
      </c>
      <c r="F447" t="s">
        <v>7042</v>
      </c>
      <c r="G447" t="s">
        <v>7036</v>
      </c>
      <c r="H447" t="s">
        <v>127</v>
      </c>
      <c r="I447" s="9">
        <v>41640</v>
      </c>
      <c r="J447" s="9">
        <v>45291</v>
      </c>
    </row>
    <row r="448" spans="1:10" x14ac:dyDescent="0.3">
      <c r="A448" t="s">
        <v>7043</v>
      </c>
      <c r="B448" t="s">
        <v>7044</v>
      </c>
      <c r="C448" t="s">
        <v>7045</v>
      </c>
      <c r="D448" t="s">
        <v>7046</v>
      </c>
      <c r="E448" t="s">
        <v>7047</v>
      </c>
      <c r="F448" t="s">
        <v>7048</v>
      </c>
      <c r="G448" t="s">
        <v>7036</v>
      </c>
      <c r="H448" t="s">
        <v>127</v>
      </c>
      <c r="I448" s="9">
        <v>41640</v>
      </c>
      <c r="J448" s="9">
        <v>45291</v>
      </c>
    </row>
    <row r="449" spans="1:10" x14ac:dyDescent="0.3">
      <c r="A449" t="s">
        <v>7049</v>
      </c>
      <c r="B449" t="s">
        <v>7050</v>
      </c>
      <c r="C449" t="s">
        <v>7051</v>
      </c>
      <c r="D449" t="s">
        <v>7052</v>
      </c>
      <c r="E449" t="s">
        <v>7053</v>
      </c>
      <c r="F449" t="s">
        <v>7054</v>
      </c>
      <c r="G449" t="s">
        <v>7055</v>
      </c>
      <c r="H449" t="s">
        <v>127</v>
      </c>
      <c r="I449" s="9">
        <v>41640</v>
      </c>
      <c r="J449" s="9">
        <v>45291</v>
      </c>
    </row>
    <row r="450" spans="1:10" x14ac:dyDescent="0.3">
      <c r="A450" t="s">
        <v>7056</v>
      </c>
      <c r="B450" t="s">
        <v>7057</v>
      </c>
      <c r="C450" t="s">
        <v>7058</v>
      </c>
      <c r="D450" t="s">
        <v>7059</v>
      </c>
      <c r="E450" t="s">
        <v>7060</v>
      </c>
      <c r="F450" t="s">
        <v>7061</v>
      </c>
      <c r="G450" t="s">
        <v>7055</v>
      </c>
      <c r="H450" t="s">
        <v>127</v>
      </c>
      <c r="I450" s="9">
        <v>41640</v>
      </c>
      <c r="J450" s="9">
        <v>45291</v>
      </c>
    </row>
    <row r="451" spans="1:10" x14ac:dyDescent="0.3">
      <c r="A451" t="s">
        <v>7062</v>
      </c>
      <c r="B451" t="s">
        <v>7063</v>
      </c>
      <c r="C451" t="s">
        <v>7064</v>
      </c>
      <c r="D451" t="s">
        <v>7065</v>
      </c>
      <c r="E451" t="s">
        <v>7066</v>
      </c>
      <c r="F451" t="s">
        <v>7067</v>
      </c>
      <c r="G451" t="s">
        <v>7036</v>
      </c>
      <c r="H451" t="s">
        <v>127</v>
      </c>
      <c r="I451" s="9">
        <v>41640</v>
      </c>
      <c r="J451" s="9">
        <v>45291</v>
      </c>
    </row>
    <row r="452" spans="1:10" x14ac:dyDescent="0.3">
      <c r="A452" t="s">
        <v>7068</v>
      </c>
      <c r="B452" t="s">
        <v>7069</v>
      </c>
      <c r="C452" t="s">
        <v>7070</v>
      </c>
      <c r="D452" t="s">
        <v>7071</v>
      </c>
      <c r="E452" t="s">
        <v>7072</v>
      </c>
      <c r="F452" t="s">
        <v>7073</v>
      </c>
      <c r="G452" t="s">
        <v>7074</v>
      </c>
      <c r="H452" t="s">
        <v>127</v>
      </c>
      <c r="I452" s="9">
        <v>41640</v>
      </c>
      <c r="J452" s="9">
        <v>45291</v>
      </c>
    </row>
    <row r="453" spans="1:10" x14ac:dyDescent="0.3">
      <c r="A453" t="s">
        <v>7075</v>
      </c>
      <c r="B453" t="s">
        <v>7076</v>
      </c>
      <c r="C453" t="s">
        <v>7077</v>
      </c>
      <c r="D453" t="s">
        <v>7078</v>
      </c>
      <c r="E453" t="s">
        <v>7079</v>
      </c>
      <c r="F453" t="s">
        <v>7080</v>
      </c>
      <c r="G453" t="s">
        <v>7081</v>
      </c>
      <c r="H453" t="s">
        <v>127</v>
      </c>
      <c r="I453" s="9">
        <v>41640</v>
      </c>
      <c r="J453" s="9">
        <v>45291</v>
      </c>
    </row>
    <row r="454" spans="1:10" x14ac:dyDescent="0.3">
      <c r="A454" t="s">
        <v>7082</v>
      </c>
      <c r="B454" t="s">
        <v>7083</v>
      </c>
      <c r="C454" t="s">
        <v>7084</v>
      </c>
      <c r="D454" t="s">
        <v>7085</v>
      </c>
      <c r="E454" t="s">
        <v>7086</v>
      </c>
      <c r="F454" t="s">
        <v>7087</v>
      </c>
      <c r="G454" t="s">
        <v>7088</v>
      </c>
      <c r="H454" t="s">
        <v>127</v>
      </c>
      <c r="I454" s="9">
        <v>41640</v>
      </c>
      <c r="J454" s="9">
        <v>45291</v>
      </c>
    </row>
    <row r="455" spans="1:10" x14ac:dyDescent="0.3">
      <c r="A455" t="s">
        <v>7089</v>
      </c>
      <c r="B455" t="s">
        <v>7090</v>
      </c>
      <c r="C455" t="s">
        <v>7091</v>
      </c>
      <c r="D455" t="s">
        <v>7092</v>
      </c>
      <c r="E455" t="s">
        <v>7093</v>
      </c>
      <c r="F455" t="s">
        <v>7094</v>
      </c>
      <c r="G455" t="s">
        <v>7088</v>
      </c>
      <c r="H455" t="s">
        <v>127</v>
      </c>
      <c r="I455" s="9">
        <v>41640</v>
      </c>
      <c r="J455" s="9">
        <v>45291</v>
      </c>
    </row>
    <row r="456" spans="1:10" x14ac:dyDescent="0.3">
      <c r="A456" t="s">
        <v>7095</v>
      </c>
      <c r="B456" t="s">
        <v>7096</v>
      </c>
      <c r="C456" t="s">
        <v>7097</v>
      </c>
      <c r="D456" t="s">
        <v>7098</v>
      </c>
      <c r="E456" t="s">
        <v>7099</v>
      </c>
      <c r="F456" t="s">
        <v>7100</v>
      </c>
      <c r="G456" t="s">
        <v>7101</v>
      </c>
      <c r="H456" t="s">
        <v>127</v>
      </c>
      <c r="I456" s="9">
        <v>41640</v>
      </c>
      <c r="J456" s="9">
        <v>45291</v>
      </c>
    </row>
    <row r="457" spans="1:10" x14ac:dyDescent="0.3">
      <c r="A457" t="s">
        <v>7102</v>
      </c>
      <c r="B457" t="s">
        <v>7103</v>
      </c>
      <c r="C457" t="s">
        <v>7104</v>
      </c>
      <c r="D457" t="s">
        <v>7105</v>
      </c>
      <c r="E457" t="s">
        <v>7106</v>
      </c>
      <c r="F457" t="s">
        <v>7107</v>
      </c>
      <c r="G457" t="s">
        <v>7108</v>
      </c>
      <c r="H457" t="s">
        <v>127</v>
      </c>
      <c r="I457" s="9">
        <v>41640</v>
      </c>
      <c r="J457" s="9">
        <v>45291</v>
      </c>
    </row>
    <row r="458" spans="1:10" x14ac:dyDescent="0.3">
      <c r="A458" t="s">
        <v>7109</v>
      </c>
      <c r="B458" t="s">
        <v>7110</v>
      </c>
      <c r="C458" t="s">
        <v>7111</v>
      </c>
      <c r="D458" t="s">
        <v>7112</v>
      </c>
      <c r="E458" t="s">
        <v>7113</v>
      </c>
      <c r="F458" t="s">
        <v>7114</v>
      </c>
      <c r="G458" t="s">
        <v>7108</v>
      </c>
      <c r="H458" t="s">
        <v>127</v>
      </c>
      <c r="I458" s="9">
        <v>41640</v>
      </c>
      <c r="J458" s="9">
        <v>45291</v>
      </c>
    </row>
    <row r="459" spans="1:10" x14ac:dyDescent="0.3">
      <c r="A459" t="s">
        <v>7115</v>
      </c>
      <c r="B459" t="s">
        <v>7116</v>
      </c>
      <c r="C459" t="s">
        <v>7117</v>
      </c>
      <c r="D459" t="s">
        <v>7118</v>
      </c>
      <c r="E459" t="s">
        <v>7119</v>
      </c>
      <c r="F459" t="s">
        <v>7120</v>
      </c>
      <c r="G459" t="s">
        <v>7121</v>
      </c>
      <c r="H459" t="s">
        <v>127</v>
      </c>
      <c r="I459" s="9">
        <v>41640</v>
      </c>
      <c r="J459" s="9">
        <v>45291</v>
      </c>
    </row>
    <row r="460" spans="1:10" x14ac:dyDescent="0.3">
      <c r="A460" t="s">
        <v>7122</v>
      </c>
      <c r="B460" t="s">
        <v>7123</v>
      </c>
      <c r="C460" t="s">
        <v>7124</v>
      </c>
      <c r="D460" t="s">
        <v>7125</v>
      </c>
      <c r="E460" t="s">
        <v>7126</v>
      </c>
      <c r="F460" t="s">
        <v>7127</v>
      </c>
      <c r="G460" t="s">
        <v>7128</v>
      </c>
      <c r="H460" t="s">
        <v>127</v>
      </c>
      <c r="I460" s="9">
        <v>41640</v>
      </c>
      <c r="J460" s="9">
        <v>45291</v>
      </c>
    </row>
    <row r="461" spans="1:10" x14ac:dyDescent="0.3">
      <c r="A461" t="s">
        <v>3577</v>
      </c>
      <c r="B461" t="s">
        <v>7129</v>
      </c>
      <c r="C461" t="s">
        <v>7130</v>
      </c>
      <c r="D461" t="s">
        <v>7131</v>
      </c>
      <c r="E461" t="s">
        <v>7132</v>
      </c>
      <c r="F461" t="s">
        <v>7127</v>
      </c>
      <c r="G461" t="s">
        <v>7133</v>
      </c>
      <c r="H461" t="s">
        <v>127</v>
      </c>
      <c r="I461" s="9">
        <v>41640</v>
      </c>
      <c r="J461" s="9">
        <v>45291</v>
      </c>
    </row>
    <row r="462" spans="1:10" x14ac:dyDescent="0.3">
      <c r="A462" t="s">
        <v>7134</v>
      </c>
      <c r="B462" t="s">
        <v>7135</v>
      </c>
      <c r="C462" t="s">
        <v>7136</v>
      </c>
      <c r="D462" t="s">
        <v>7137</v>
      </c>
      <c r="E462" t="s">
        <v>7138</v>
      </c>
      <c r="F462" t="s">
        <v>7139</v>
      </c>
      <c r="G462" t="s">
        <v>7133</v>
      </c>
      <c r="H462" t="s">
        <v>127</v>
      </c>
      <c r="I462" s="9">
        <v>41640</v>
      </c>
      <c r="J462" s="9">
        <v>45291</v>
      </c>
    </row>
    <row r="463" spans="1:10" x14ac:dyDescent="0.3">
      <c r="A463" t="s">
        <v>7140</v>
      </c>
      <c r="B463" t="s">
        <v>7141</v>
      </c>
      <c r="C463" t="s">
        <v>7142</v>
      </c>
      <c r="D463" t="s">
        <v>7143</v>
      </c>
      <c r="E463" t="s">
        <v>7144</v>
      </c>
      <c r="F463" t="s">
        <v>7145</v>
      </c>
      <c r="G463" t="s">
        <v>7146</v>
      </c>
      <c r="H463" t="s">
        <v>127</v>
      </c>
      <c r="I463" s="9">
        <v>43405</v>
      </c>
      <c r="J463" s="9">
        <v>45291</v>
      </c>
    </row>
    <row r="464" spans="1:10" x14ac:dyDescent="0.3">
      <c r="A464" t="s">
        <v>1372</v>
      </c>
      <c r="B464" t="s">
        <v>7147</v>
      </c>
      <c r="C464" t="s">
        <v>7148</v>
      </c>
      <c r="D464" t="s">
        <v>7149</v>
      </c>
      <c r="E464" t="s">
        <v>3741</v>
      </c>
      <c r="F464" t="s">
        <v>7150</v>
      </c>
      <c r="G464" t="s">
        <v>7151</v>
      </c>
      <c r="H464" t="s">
        <v>127</v>
      </c>
      <c r="I464" s="9">
        <v>41640</v>
      </c>
      <c r="J464" s="9">
        <v>45291</v>
      </c>
    </row>
    <row r="465" spans="1:10" x14ac:dyDescent="0.3">
      <c r="A465" t="s">
        <v>7152</v>
      </c>
      <c r="B465" t="s">
        <v>7153</v>
      </c>
      <c r="C465" t="s">
        <v>7154</v>
      </c>
      <c r="D465" t="s">
        <v>7155</v>
      </c>
      <c r="E465" t="s">
        <v>7156</v>
      </c>
      <c r="F465" t="s">
        <v>7150</v>
      </c>
      <c r="G465" t="s">
        <v>7157</v>
      </c>
      <c r="H465" t="s">
        <v>127</v>
      </c>
      <c r="I465" s="9">
        <v>41640</v>
      </c>
      <c r="J465" s="9">
        <v>45291</v>
      </c>
    </row>
    <row r="466" spans="1:10" x14ac:dyDescent="0.3">
      <c r="A466" t="s">
        <v>7158</v>
      </c>
      <c r="B466" t="s">
        <v>7159</v>
      </c>
      <c r="C466" t="s">
        <v>7160</v>
      </c>
      <c r="D466" t="s">
        <v>7161</v>
      </c>
      <c r="E466" t="s">
        <v>7162</v>
      </c>
      <c r="F466" t="s">
        <v>7163</v>
      </c>
      <c r="G466" t="s">
        <v>7164</v>
      </c>
      <c r="H466" t="s">
        <v>127</v>
      </c>
      <c r="I466" s="9">
        <v>41640</v>
      </c>
      <c r="J466" s="9">
        <v>45291</v>
      </c>
    </row>
    <row r="467" spans="1:10" x14ac:dyDescent="0.3">
      <c r="A467" t="s">
        <v>7165</v>
      </c>
      <c r="B467" t="s">
        <v>7166</v>
      </c>
      <c r="C467" t="s">
        <v>7167</v>
      </c>
      <c r="D467" t="s">
        <v>7168</v>
      </c>
      <c r="E467" t="s">
        <v>7169</v>
      </c>
      <c r="F467" t="s">
        <v>7170</v>
      </c>
      <c r="G467" t="s">
        <v>7171</v>
      </c>
      <c r="H467" t="s">
        <v>127</v>
      </c>
      <c r="I467" s="9">
        <v>41640</v>
      </c>
      <c r="J467" s="9">
        <v>45291</v>
      </c>
    </row>
    <row r="468" spans="1:10" x14ac:dyDescent="0.3">
      <c r="A468" t="s">
        <v>7172</v>
      </c>
      <c r="B468" t="s">
        <v>7173</v>
      </c>
      <c r="C468" t="s">
        <v>7174</v>
      </c>
      <c r="D468" t="s">
        <v>7175</v>
      </c>
      <c r="E468" t="s">
        <v>7176</v>
      </c>
      <c r="F468" t="s">
        <v>7177</v>
      </c>
      <c r="G468" t="s">
        <v>7178</v>
      </c>
      <c r="H468" t="s">
        <v>127</v>
      </c>
      <c r="I468" s="9">
        <v>41640</v>
      </c>
      <c r="J468" s="9">
        <v>45291</v>
      </c>
    </row>
    <row r="469" spans="1:10" x14ac:dyDescent="0.3">
      <c r="A469" t="s">
        <v>7179</v>
      </c>
      <c r="B469" t="s">
        <v>7180</v>
      </c>
      <c r="C469" t="s">
        <v>7181</v>
      </c>
      <c r="D469" t="s">
        <v>7182</v>
      </c>
      <c r="E469" t="s">
        <v>7183</v>
      </c>
      <c r="F469" t="s">
        <v>7184</v>
      </c>
      <c r="G469" t="s">
        <v>7185</v>
      </c>
      <c r="H469" t="s">
        <v>127</v>
      </c>
      <c r="I469" s="9">
        <v>43040</v>
      </c>
      <c r="J469" s="9">
        <v>45291</v>
      </c>
    </row>
    <row r="470" spans="1:10" x14ac:dyDescent="0.3">
      <c r="A470" t="s">
        <v>7186</v>
      </c>
      <c r="B470" t="s">
        <v>7187</v>
      </c>
      <c r="C470" t="s">
        <v>7188</v>
      </c>
      <c r="D470" t="s">
        <v>7189</v>
      </c>
      <c r="E470" t="s">
        <v>7190</v>
      </c>
      <c r="F470" t="s">
        <v>7191</v>
      </c>
      <c r="G470" t="s">
        <v>7192</v>
      </c>
      <c r="H470" t="s">
        <v>127</v>
      </c>
      <c r="I470" s="9">
        <v>41640</v>
      </c>
      <c r="J470" s="9">
        <v>45291</v>
      </c>
    </row>
    <row r="471" spans="1:10" x14ac:dyDescent="0.3">
      <c r="A471" t="s">
        <v>7193</v>
      </c>
      <c r="B471" t="s">
        <v>7194</v>
      </c>
      <c r="C471" t="s">
        <v>7195</v>
      </c>
      <c r="D471" t="s">
        <v>7196</v>
      </c>
      <c r="E471" t="s">
        <v>7197</v>
      </c>
      <c r="F471" t="s">
        <v>7198</v>
      </c>
      <c r="G471" t="s">
        <v>7192</v>
      </c>
      <c r="H471" t="s">
        <v>127</v>
      </c>
      <c r="I471" s="9">
        <v>41640</v>
      </c>
      <c r="J471" s="9">
        <v>45291</v>
      </c>
    </row>
    <row r="472" spans="1:10" x14ac:dyDescent="0.3">
      <c r="A472" t="s">
        <v>793</v>
      </c>
      <c r="B472" t="s">
        <v>7199</v>
      </c>
      <c r="C472" t="s">
        <v>7200</v>
      </c>
      <c r="D472" t="s">
        <v>7201</v>
      </c>
      <c r="E472" t="s">
        <v>7202</v>
      </c>
      <c r="F472" t="s">
        <v>7203</v>
      </c>
      <c r="G472" t="s">
        <v>797</v>
      </c>
      <c r="H472" t="s">
        <v>127</v>
      </c>
      <c r="I472" s="9">
        <v>41640</v>
      </c>
      <c r="J472" s="9">
        <v>45291</v>
      </c>
    </row>
    <row r="473" spans="1:10" x14ac:dyDescent="0.3">
      <c r="A473" t="s">
        <v>7204</v>
      </c>
      <c r="B473" t="s">
        <v>7205</v>
      </c>
      <c r="C473" t="s">
        <v>7206</v>
      </c>
      <c r="D473" t="s">
        <v>7207</v>
      </c>
      <c r="E473" t="s">
        <v>7208</v>
      </c>
      <c r="F473" t="s">
        <v>7209</v>
      </c>
      <c r="G473" t="s">
        <v>797</v>
      </c>
      <c r="H473" t="s">
        <v>127</v>
      </c>
      <c r="I473" s="9">
        <v>41640</v>
      </c>
      <c r="J473" s="9">
        <v>45291</v>
      </c>
    </row>
    <row r="474" spans="1:10" x14ac:dyDescent="0.3">
      <c r="A474" t="s">
        <v>7210</v>
      </c>
      <c r="B474" t="s">
        <v>7211</v>
      </c>
      <c r="C474" t="s">
        <v>7212</v>
      </c>
      <c r="D474" t="s">
        <v>7213</v>
      </c>
      <c r="E474" t="s">
        <v>7213</v>
      </c>
      <c r="F474" t="s">
        <v>7214</v>
      </c>
      <c r="G474" t="s">
        <v>7215</v>
      </c>
      <c r="H474" t="s">
        <v>127</v>
      </c>
      <c r="I474" s="9">
        <v>41640</v>
      </c>
      <c r="J474" s="9">
        <v>45291</v>
      </c>
    </row>
    <row r="475" spans="1:10" x14ac:dyDescent="0.3">
      <c r="A475" t="s">
        <v>7216</v>
      </c>
      <c r="B475" t="s">
        <v>7217</v>
      </c>
      <c r="C475" t="s">
        <v>7218</v>
      </c>
      <c r="D475" t="s">
        <v>7219</v>
      </c>
      <c r="E475" t="s">
        <v>7220</v>
      </c>
      <c r="F475" t="s">
        <v>7203</v>
      </c>
      <c r="G475" t="s">
        <v>797</v>
      </c>
      <c r="H475" t="s">
        <v>127</v>
      </c>
      <c r="I475" s="9">
        <v>41640</v>
      </c>
      <c r="J475" s="9">
        <v>45291</v>
      </c>
    </row>
    <row r="476" spans="1:10" x14ac:dyDescent="0.3">
      <c r="A476" t="s">
        <v>7221</v>
      </c>
      <c r="B476" t="s">
        <v>7222</v>
      </c>
      <c r="C476" t="s">
        <v>7223</v>
      </c>
      <c r="D476" t="s">
        <v>7224</v>
      </c>
      <c r="E476" t="s">
        <v>7225</v>
      </c>
      <c r="F476" t="s">
        <v>7226</v>
      </c>
      <c r="G476" t="s">
        <v>797</v>
      </c>
      <c r="H476" t="s">
        <v>127</v>
      </c>
      <c r="I476" s="9">
        <v>41640</v>
      </c>
      <c r="J476" s="9">
        <v>45291</v>
      </c>
    </row>
    <row r="477" spans="1:10" x14ac:dyDescent="0.3">
      <c r="A477" t="s">
        <v>7227</v>
      </c>
      <c r="B477" t="s">
        <v>7228</v>
      </c>
      <c r="C477" t="s">
        <v>7229</v>
      </c>
      <c r="D477" t="s">
        <v>7230</v>
      </c>
      <c r="E477" t="s">
        <v>7231</v>
      </c>
      <c r="F477" t="s">
        <v>7232</v>
      </c>
      <c r="G477" t="s">
        <v>797</v>
      </c>
      <c r="H477" t="s">
        <v>127</v>
      </c>
      <c r="I477" s="9">
        <v>41640</v>
      </c>
      <c r="J477" s="9">
        <v>45291</v>
      </c>
    </row>
    <row r="478" spans="1:10" x14ac:dyDescent="0.3">
      <c r="A478" t="s">
        <v>7233</v>
      </c>
      <c r="B478" t="s">
        <v>7234</v>
      </c>
      <c r="C478" t="s">
        <v>7235</v>
      </c>
      <c r="D478" t="s">
        <v>7236</v>
      </c>
      <c r="E478" t="s">
        <v>7237</v>
      </c>
      <c r="F478" t="s">
        <v>7238</v>
      </c>
      <c r="G478" t="s">
        <v>797</v>
      </c>
      <c r="H478" t="s">
        <v>127</v>
      </c>
      <c r="I478" s="9">
        <v>41640</v>
      </c>
      <c r="J478" s="9">
        <v>45291</v>
      </c>
    </row>
    <row r="479" spans="1:10" x14ac:dyDescent="0.3">
      <c r="A479" t="s">
        <v>7239</v>
      </c>
      <c r="B479" t="s">
        <v>7240</v>
      </c>
      <c r="C479" t="s">
        <v>7241</v>
      </c>
      <c r="D479" t="s">
        <v>7242</v>
      </c>
      <c r="E479" t="s">
        <v>7243</v>
      </c>
      <c r="F479" t="s">
        <v>7214</v>
      </c>
      <c r="G479" t="s">
        <v>797</v>
      </c>
      <c r="H479" t="s">
        <v>127</v>
      </c>
      <c r="I479" s="9">
        <v>41640</v>
      </c>
      <c r="J479" s="9">
        <v>45291</v>
      </c>
    </row>
    <row r="480" spans="1:10" x14ac:dyDescent="0.3">
      <c r="A480" t="s">
        <v>7244</v>
      </c>
      <c r="B480" t="s">
        <v>7245</v>
      </c>
      <c r="C480" t="s">
        <v>7246</v>
      </c>
      <c r="D480" t="s">
        <v>7247</v>
      </c>
      <c r="E480" t="s">
        <v>7248</v>
      </c>
      <c r="F480" t="s">
        <v>7249</v>
      </c>
      <c r="G480" t="s">
        <v>797</v>
      </c>
      <c r="H480" t="s">
        <v>127</v>
      </c>
      <c r="I480" s="9">
        <v>41640</v>
      </c>
      <c r="J480" s="9">
        <v>45291</v>
      </c>
    </row>
    <row r="481" spans="1:10" x14ac:dyDescent="0.3">
      <c r="A481" t="s">
        <v>7250</v>
      </c>
      <c r="B481" t="s">
        <v>7251</v>
      </c>
      <c r="C481" t="s">
        <v>7252</v>
      </c>
      <c r="D481" t="s">
        <v>7253</v>
      </c>
      <c r="E481" t="s">
        <v>7254</v>
      </c>
      <c r="F481" t="s">
        <v>7249</v>
      </c>
      <c r="G481" t="s">
        <v>797</v>
      </c>
      <c r="H481" t="s">
        <v>127</v>
      </c>
      <c r="I481" s="9">
        <v>41640</v>
      </c>
      <c r="J481" s="9">
        <v>45291</v>
      </c>
    </row>
    <row r="482" spans="1:10" x14ac:dyDescent="0.3">
      <c r="A482" t="s">
        <v>7255</v>
      </c>
      <c r="B482" t="s">
        <v>7256</v>
      </c>
      <c r="C482" t="s">
        <v>7257</v>
      </c>
      <c r="D482" t="s">
        <v>7258</v>
      </c>
      <c r="E482" t="s">
        <v>7259</v>
      </c>
      <c r="F482" t="s">
        <v>7260</v>
      </c>
      <c r="G482" t="s">
        <v>797</v>
      </c>
      <c r="H482" t="s">
        <v>127</v>
      </c>
      <c r="I482" s="9">
        <v>41640</v>
      </c>
      <c r="J482" s="9">
        <v>45291</v>
      </c>
    </row>
    <row r="483" spans="1:10" x14ac:dyDescent="0.3">
      <c r="A483" t="s">
        <v>7261</v>
      </c>
      <c r="B483" t="s">
        <v>7262</v>
      </c>
      <c r="C483" t="s">
        <v>7263</v>
      </c>
      <c r="D483" t="s">
        <v>7264</v>
      </c>
      <c r="E483" t="s">
        <v>7265</v>
      </c>
      <c r="F483" t="s">
        <v>7266</v>
      </c>
      <c r="G483" t="s">
        <v>797</v>
      </c>
      <c r="H483" t="s">
        <v>127</v>
      </c>
      <c r="I483" s="9">
        <v>41640</v>
      </c>
      <c r="J483" s="9">
        <v>45291</v>
      </c>
    </row>
    <row r="484" spans="1:10" x14ac:dyDescent="0.3">
      <c r="A484" t="s">
        <v>7267</v>
      </c>
      <c r="B484" t="s">
        <v>7268</v>
      </c>
      <c r="C484" t="s">
        <v>7269</v>
      </c>
      <c r="D484" t="s">
        <v>7270</v>
      </c>
      <c r="E484" t="s">
        <v>7271</v>
      </c>
      <c r="F484" t="s">
        <v>7249</v>
      </c>
      <c r="G484" t="s">
        <v>7272</v>
      </c>
      <c r="H484" t="s">
        <v>127</v>
      </c>
      <c r="I484" s="9">
        <v>41944</v>
      </c>
      <c r="J484" s="9">
        <v>45291</v>
      </c>
    </row>
    <row r="485" spans="1:10" x14ac:dyDescent="0.3">
      <c r="A485" t="s">
        <v>7273</v>
      </c>
      <c r="B485" t="s">
        <v>7274</v>
      </c>
      <c r="C485" t="s">
        <v>7275</v>
      </c>
      <c r="D485" t="s">
        <v>7276</v>
      </c>
      <c r="E485" t="s">
        <v>7277</v>
      </c>
      <c r="F485" t="s">
        <v>7249</v>
      </c>
      <c r="G485" t="s">
        <v>797</v>
      </c>
      <c r="H485" t="s">
        <v>127</v>
      </c>
      <c r="I485" s="9">
        <v>41640</v>
      </c>
      <c r="J485" s="9">
        <v>45291</v>
      </c>
    </row>
    <row r="486" spans="1:10" x14ac:dyDescent="0.3">
      <c r="A486" t="s">
        <v>7278</v>
      </c>
      <c r="B486" t="s">
        <v>7279</v>
      </c>
      <c r="C486" t="s">
        <v>7280</v>
      </c>
      <c r="D486" t="s">
        <v>7281</v>
      </c>
      <c r="E486" t="s">
        <v>7282</v>
      </c>
      <c r="F486" t="s">
        <v>7283</v>
      </c>
      <c r="G486" t="s">
        <v>7272</v>
      </c>
      <c r="H486" t="s">
        <v>127</v>
      </c>
      <c r="I486" s="9">
        <v>41944</v>
      </c>
      <c r="J486" s="9">
        <v>45291</v>
      </c>
    </row>
    <row r="487" spans="1:10" x14ac:dyDescent="0.3">
      <c r="A487" t="s">
        <v>7284</v>
      </c>
      <c r="B487" t="s">
        <v>7285</v>
      </c>
      <c r="C487" t="s">
        <v>7286</v>
      </c>
      <c r="D487" t="s">
        <v>7287</v>
      </c>
      <c r="E487" t="s">
        <v>7288</v>
      </c>
      <c r="F487" t="s">
        <v>7232</v>
      </c>
      <c r="G487" t="s">
        <v>7272</v>
      </c>
      <c r="H487" t="s">
        <v>127</v>
      </c>
      <c r="I487" s="9">
        <v>42370</v>
      </c>
      <c r="J487" s="9">
        <v>45291</v>
      </c>
    </row>
    <row r="488" spans="1:10" x14ac:dyDescent="0.3">
      <c r="A488" t="s">
        <v>7289</v>
      </c>
      <c r="B488" t="s">
        <v>7290</v>
      </c>
      <c r="C488" t="s">
        <v>7291</v>
      </c>
      <c r="D488" t="s">
        <v>7292</v>
      </c>
      <c r="E488" t="s">
        <v>7293</v>
      </c>
      <c r="F488" t="s">
        <v>7294</v>
      </c>
      <c r="G488" t="s">
        <v>7295</v>
      </c>
      <c r="H488" t="s">
        <v>127</v>
      </c>
      <c r="I488" s="9">
        <v>41640</v>
      </c>
      <c r="J488" s="9">
        <v>45291</v>
      </c>
    </row>
    <row r="489" spans="1:10" x14ac:dyDescent="0.3">
      <c r="A489" t="s">
        <v>7296</v>
      </c>
      <c r="B489" t="s">
        <v>7297</v>
      </c>
      <c r="C489" t="s">
        <v>7298</v>
      </c>
      <c r="D489" t="s">
        <v>7299</v>
      </c>
      <c r="E489" t="s">
        <v>6738</v>
      </c>
      <c r="F489" t="s">
        <v>7300</v>
      </c>
      <c r="G489" t="s">
        <v>7301</v>
      </c>
      <c r="H489" t="s">
        <v>127</v>
      </c>
      <c r="I489" s="9">
        <v>42675</v>
      </c>
      <c r="J489" s="9">
        <v>45291</v>
      </c>
    </row>
    <row r="490" spans="1:10" x14ac:dyDescent="0.3">
      <c r="A490" t="s">
        <v>1301</v>
      </c>
      <c r="B490" t="s">
        <v>7302</v>
      </c>
      <c r="C490" t="s">
        <v>7303</v>
      </c>
      <c r="D490" t="s">
        <v>7304</v>
      </c>
      <c r="E490" t="s">
        <v>7305</v>
      </c>
      <c r="F490" t="s">
        <v>7306</v>
      </c>
      <c r="G490" t="s">
        <v>7307</v>
      </c>
      <c r="H490" t="s">
        <v>127</v>
      </c>
      <c r="I490" s="9">
        <v>41640</v>
      </c>
      <c r="J490" s="9">
        <v>45291</v>
      </c>
    </row>
    <row r="491" spans="1:10" x14ac:dyDescent="0.3">
      <c r="A491" t="s">
        <v>7308</v>
      </c>
      <c r="B491" t="s">
        <v>7309</v>
      </c>
      <c r="C491" t="s">
        <v>7310</v>
      </c>
      <c r="D491" t="s">
        <v>7311</v>
      </c>
      <c r="E491" t="s">
        <v>7312</v>
      </c>
      <c r="F491" t="s">
        <v>7313</v>
      </c>
      <c r="G491" t="s">
        <v>7307</v>
      </c>
      <c r="H491" t="s">
        <v>127</v>
      </c>
      <c r="I491" s="9">
        <v>41640</v>
      </c>
      <c r="J491" s="9">
        <v>45291</v>
      </c>
    </row>
    <row r="492" spans="1:10" x14ac:dyDescent="0.3">
      <c r="A492" t="s">
        <v>7314</v>
      </c>
      <c r="B492" t="s">
        <v>7315</v>
      </c>
      <c r="C492" t="s">
        <v>7316</v>
      </c>
      <c r="D492" t="s">
        <v>7317</v>
      </c>
      <c r="E492" t="s">
        <v>7318</v>
      </c>
      <c r="F492" t="s">
        <v>7319</v>
      </c>
      <c r="G492" t="s">
        <v>7307</v>
      </c>
      <c r="H492" t="s">
        <v>127</v>
      </c>
      <c r="I492" s="9">
        <v>41640</v>
      </c>
      <c r="J492" s="9">
        <v>45291</v>
      </c>
    </row>
    <row r="493" spans="1:10" x14ac:dyDescent="0.3">
      <c r="A493" t="s">
        <v>7320</v>
      </c>
      <c r="B493" t="s">
        <v>7321</v>
      </c>
      <c r="C493" t="s">
        <v>7322</v>
      </c>
      <c r="D493" t="s">
        <v>7323</v>
      </c>
      <c r="E493" t="s">
        <v>7324</v>
      </c>
      <c r="F493" t="s">
        <v>7325</v>
      </c>
      <c r="G493" t="s">
        <v>7307</v>
      </c>
      <c r="H493" t="s">
        <v>127</v>
      </c>
      <c r="I493" s="9">
        <v>41640</v>
      </c>
      <c r="J493" s="9">
        <v>45291</v>
      </c>
    </row>
    <row r="494" spans="1:10" x14ac:dyDescent="0.3">
      <c r="A494" t="s">
        <v>7326</v>
      </c>
      <c r="B494" t="s">
        <v>7327</v>
      </c>
      <c r="C494" t="s">
        <v>7328</v>
      </c>
      <c r="D494" t="s">
        <v>7329</v>
      </c>
      <c r="E494" t="s">
        <v>7330</v>
      </c>
      <c r="F494" t="s">
        <v>7331</v>
      </c>
      <c r="G494" t="s">
        <v>7307</v>
      </c>
      <c r="H494" t="s">
        <v>127</v>
      </c>
      <c r="I494" s="9">
        <v>41640</v>
      </c>
      <c r="J494" s="9">
        <v>45291</v>
      </c>
    </row>
    <row r="495" spans="1:10" x14ac:dyDescent="0.3">
      <c r="A495" t="s">
        <v>7332</v>
      </c>
      <c r="B495" t="s">
        <v>7333</v>
      </c>
      <c r="C495" t="s">
        <v>7334</v>
      </c>
      <c r="D495" t="s">
        <v>7335</v>
      </c>
      <c r="E495" t="s">
        <v>7336</v>
      </c>
      <c r="F495" t="s">
        <v>7337</v>
      </c>
      <c r="G495" t="s">
        <v>7307</v>
      </c>
      <c r="H495" t="s">
        <v>127</v>
      </c>
      <c r="I495" s="9">
        <v>41640</v>
      </c>
      <c r="J495" s="9">
        <v>45291</v>
      </c>
    </row>
    <row r="496" spans="1:10" x14ac:dyDescent="0.3">
      <c r="A496" t="s">
        <v>7338</v>
      </c>
      <c r="B496" t="s">
        <v>7339</v>
      </c>
      <c r="C496" t="s">
        <v>7340</v>
      </c>
      <c r="D496" t="s">
        <v>7341</v>
      </c>
      <c r="E496" t="s">
        <v>7342</v>
      </c>
      <c r="F496" t="s">
        <v>7331</v>
      </c>
      <c r="G496" t="s">
        <v>7307</v>
      </c>
      <c r="H496" t="s">
        <v>127</v>
      </c>
      <c r="I496" s="9">
        <v>41640</v>
      </c>
      <c r="J496" s="9">
        <v>45291</v>
      </c>
    </row>
    <row r="497" spans="1:10" x14ac:dyDescent="0.3">
      <c r="A497" t="s">
        <v>7343</v>
      </c>
      <c r="B497" t="s">
        <v>7344</v>
      </c>
      <c r="C497" t="s">
        <v>7345</v>
      </c>
      <c r="D497" t="s">
        <v>7346</v>
      </c>
      <c r="E497" t="s">
        <v>7347</v>
      </c>
      <c r="F497" t="s">
        <v>7348</v>
      </c>
      <c r="G497" t="s">
        <v>7349</v>
      </c>
      <c r="H497" t="s">
        <v>127</v>
      </c>
      <c r="I497" s="9">
        <v>41640</v>
      </c>
      <c r="J497" s="9">
        <v>45291</v>
      </c>
    </row>
    <row r="498" spans="1:10" x14ac:dyDescent="0.3">
      <c r="A498" t="s">
        <v>2133</v>
      </c>
      <c r="B498" t="s">
        <v>7350</v>
      </c>
      <c r="C498" t="s">
        <v>7351</v>
      </c>
      <c r="D498" t="s">
        <v>2134</v>
      </c>
      <c r="E498" t="s">
        <v>7352</v>
      </c>
      <c r="F498" t="s">
        <v>7353</v>
      </c>
      <c r="G498" t="s">
        <v>2136</v>
      </c>
      <c r="H498" t="s">
        <v>127</v>
      </c>
      <c r="I498" s="9">
        <v>41640</v>
      </c>
      <c r="J498" s="9">
        <v>45291</v>
      </c>
    </row>
    <row r="499" spans="1:10" x14ac:dyDescent="0.3">
      <c r="A499" t="s">
        <v>7354</v>
      </c>
      <c r="B499" t="s">
        <v>7355</v>
      </c>
      <c r="C499" t="s">
        <v>7356</v>
      </c>
      <c r="D499" t="s">
        <v>7357</v>
      </c>
      <c r="E499" t="s">
        <v>7358</v>
      </c>
      <c r="F499" t="s">
        <v>7359</v>
      </c>
      <c r="G499" t="s">
        <v>7360</v>
      </c>
      <c r="H499" t="s">
        <v>127</v>
      </c>
      <c r="I499" s="9">
        <v>41640</v>
      </c>
      <c r="J499" s="9">
        <v>45291</v>
      </c>
    </row>
    <row r="500" spans="1:10" x14ac:dyDescent="0.3">
      <c r="A500" t="s">
        <v>7361</v>
      </c>
      <c r="B500" t="s">
        <v>7362</v>
      </c>
      <c r="C500" t="s">
        <v>7363</v>
      </c>
      <c r="D500" t="s">
        <v>7364</v>
      </c>
      <c r="E500" t="s">
        <v>7365</v>
      </c>
      <c r="F500" t="s">
        <v>7353</v>
      </c>
      <c r="G500" t="s">
        <v>7360</v>
      </c>
      <c r="H500" t="s">
        <v>127</v>
      </c>
      <c r="I500" s="9">
        <v>41640</v>
      </c>
      <c r="J500" s="9">
        <v>45291</v>
      </c>
    </row>
    <row r="501" spans="1:10" x14ac:dyDescent="0.3">
      <c r="A501" t="s">
        <v>7366</v>
      </c>
      <c r="B501" t="s">
        <v>7367</v>
      </c>
      <c r="C501" t="s">
        <v>7368</v>
      </c>
      <c r="D501" t="s">
        <v>7369</v>
      </c>
      <c r="E501" t="s">
        <v>7370</v>
      </c>
      <c r="F501" t="s">
        <v>7371</v>
      </c>
      <c r="G501" t="s">
        <v>7360</v>
      </c>
      <c r="H501" t="s">
        <v>127</v>
      </c>
      <c r="I501" s="9">
        <v>41640</v>
      </c>
      <c r="J501" s="9">
        <v>45291</v>
      </c>
    </row>
    <row r="502" spans="1:10" x14ac:dyDescent="0.3">
      <c r="A502" t="s">
        <v>7372</v>
      </c>
      <c r="B502" t="s">
        <v>7373</v>
      </c>
      <c r="C502" t="s">
        <v>7374</v>
      </c>
      <c r="D502" t="s">
        <v>7375</v>
      </c>
      <c r="E502" t="s">
        <v>7376</v>
      </c>
      <c r="F502" t="s">
        <v>7377</v>
      </c>
      <c r="G502" t="s">
        <v>7378</v>
      </c>
      <c r="H502" t="s">
        <v>127</v>
      </c>
      <c r="I502" s="9">
        <v>41640</v>
      </c>
      <c r="J502" s="9">
        <v>45291</v>
      </c>
    </row>
    <row r="503" spans="1:10" x14ac:dyDescent="0.3">
      <c r="A503" t="s">
        <v>7379</v>
      </c>
      <c r="B503" t="s">
        <v>7380</v>
      </c>
      <c r="C503" t="s">
        <v>7381</v>
      </c>
      <c r="D503" t="s">
        <v>7382</v>
      </c>
      <c r="E503" t="s">
        <v>7383</v>
      </c>
      <c r="F503" t="s">
        <v>7384</v>
      </c>
      <c r="G503" t="s">
        <v>7385</v>
      </c>
      <c r="H503" t="s">
        <v>127</v>
      </c>
      <c r="I503" s="9">
        <v>41640</v>
      </c>
      <c r="J503" s="9">
        <v>45291</v>
      </c>
    </row>
    <row r="504" spans="1:10" x14ac:dyDescent="0.3">
      <c r="A504" t="s">
        <v>7386</v>
      </c>
      <c r="B504" t="s">
        <v>7387</v>
      </c>
      <c r="C504" t="s">
        <v>7388</v>
      </c>
      <c r="D504" t="s">
        <v>7389</v>
      </c>
      <c r="E504" t="s">
        <v>7390</v>
      </c>
      <c r="F504" t="s">
        <v>7391</v>
      </c>
      <c r="G504" t="s">
        <v>7385</v>
      </c>
      <c r="H504" t="s">
        <v>127</v>
      </c>
      <c r="I504" s="9">
        <v>42370</v>
      </c>
      <c r="J504" s="9">
        <v>45291</v>
      </c>
    </row>
    <row r="505" spans="1:10" x14ac:dyDescent="0.3">
      <c r="A505" t="s">
        <v>7392</v>
      </c>
      <c r="B505" t="s">
        <v>7393</v>
      </c>
      <c r="C505" t="s">
        <v>7394</v>
      </c>
      <c r="D505" t="s">
        <v>7395</v>
      </c>
      <c r="E505" t="s">
        <v>7396</v>
      </c>
      <c r="F505" t="s">
        <v>7391</v>
      </c>
      <c r="G505" t="s">
        <v>7397</v>
      </c>
      <c r="H505" t="s">
        <v>127</v>
      </c>
      <c r="I505" s="9">
        <v>42675</v>
      </c>
      <c r="J505" s="9">
        <v>45291</v>
      </c>
    </row>
    <row r="506" spans="1:10" x14ac:dyDescent="0.3">
      <c r="A506" t="s">
        <v>7398</v>
      </c>
      <c r="B506" t="s">
        <v>7399</v>
      </c>
      <c r="C506" t="s">
        <v>7400</v>
      </c>
      <c r="D506" t="s">
        <v>7401</v>
      </c>
      <c r="E506" t="s">
        <v>7402</v>
      </c>
      <c r="F506" t="s">
        <v>7403</v>
      </c>
      <c r="G506" t="s">
        <v>7404</v>
      </c>
      <c r="H506" t="s">
        <v>127</v>
      </c>
      <c r="I506" s="9">
        <v>41640</v>
      </c>
      <c r="J506" s="9">
        <v>45291</v>
      </c>
    </row>
    <row r="507" spans="1:10" x14ac:dyDescent="0.3">
      <c r="A507" t="s">
        <v>7405</v>
      </c>
      <c r="B507" t="s">
        <v>7406</v>
      </c>
      <c r="C507" t="s">
        <v>7407</v>
      </c>
      <c r="D507" t="s">
        <v>7408</v>
      </c>
      <c r="E507" t="s">
        <v>7409</v>
      </c>
      <c r="F507" t="s">
        <v>7410</v>
      </c>
      <c r="G507" t="s">
        <v>7411</v>
      </c>
      <c r="H507" t="s">
        <v>127</v>
      </c>
      <c r="I507" s="9">
        <v>41640</v>
      </c>
      <c r="J507" s="9">
        <v>45291</v>
      </c>
    </row>
    <row r="508" spans="1:10" x14ac:dyDescent="0.3">
      <c r="A508" t="s">
        <v>7412</v>
      </c>
      <c r="B508" t="s">
        <v>7413</v>
      </c>
      <c r="C508" t="s">
        <v>7414</v>
      </c>
      <c r="D508" t="s">
        <v>7415</v>
      </c>
      <c r="E508" t="s">
        <v>7416</v>
      </c>
      <c r="F508" t="s">
        <v>7417</v>
      </c>
      <c r="G508" t="s">
        <v>7418</v>
      </c>
      <c r="H508" t="s">
        <v>127</v>
      </c>
      <c r="I508" s="9">
        <v>41640</v>
      </c>
      <c r="J508" s="9">
        <v>45291</v>
      </c>
    </row>
    <row r="509" spans="1:10" x14ac:dyDescent="0.3">
      <c r="A509" t="s">
        <v>7419</v>
      </c>
      <c r="B509" t="s">
        <v>7420</v>
      </c>
      <c r="C509" t="s">
        <v>7421</v>
      </c>
      <c r="D509" t="s">
        <v>7422</v>
      </c>
      <c r="E509" t="s">
        <v>7423</v>
      </c>
      <c r="F509" t="s">
        <v>7424</v>
      </c>
      <c r="G509" t="s">
        <v>7425</v>
      </c>
      <c r="H509" t="s">
        <v>127</v>
      </c>
      <c r="I509" s="9">
        <v>41640</v>
      </c>
      <c r="J509" s="9">
        <v>45291</v>
      </c>
    </row>
    <row r="510" spans="1:10" x14ac:dyDescent="0.3">
      <c r="A510" t="s">
        <v>7426</v>
      </c>
      <c r="B510" t="s">
        <v>7427</v>
      </c>
      <c r="C510" t="s">
        <v>7428</v>
      </c>
      <c r="D510" t="s">
        <v>7429</v>
      </c>
      <c r="E510" t="s">
        <v>7430</v>
      </c>
      <c r="F510" t="s">
        <v>7431</v>
      </c>
      <c r="G510" t="s">
        <v>7432</v>
      </c>
      <c r="H510" t="s">
        <v>127</v>
      </c>
      <c r="I510" s="9">
        <v>41640</v>
      </c>
      <c r="J510" s="9">
        <v>45291</v>
      </c>
    </row>
    <row r="511" spans="1:10" x14ac:dyDescent="0.3">
      <c r="A511" t="s">
        <v>7433</v>
      </c>
      <c r="B511" t="s">
        <v>7434</v>
      </c>
      <c r="C511" t="s">
        <v>7435</v>
      </c>
      <c r="D511" t="s">
        <v>7436</v>
      </c>
      <c r="E511" t="s">
        <v>7437</v>
      </c>
      <c r="F511" t="s">
        <v>7438</v>
      </c>
      <c r="G511" t="s">
        <v>7439</v>
      </c>
      <c r="H511" t="s">
        <v>127</v>
      </c>
      <c r="I511" s="9">
        <v>41640</v>
      </c>
      <c r="J511" s="9">
        <v>45291</v>
      </c>
    </row>
    <row r="512" spans="1:10" x14ac:dyDescent="0.3">
      <c r="A512" t="s">
        <v>7440</v>
      </c>
      <c r="B512" t="s">
        <v>7441</v>
      </c>
      <c r="C512" t="s">
        <v>7442</v>
      </c>
      <c r="D512" t="s">
        <v>7443</v>
      </c>
      <c r="E512" t="s">
        <v>7444</v>
      </c>
      <c r="F512" t="s">
        <v>7445</v>
      </c>
      <c r="G512" t="s">
        <v>7446</v>
      </c>
      <c r="H512" t="s">
        <v>127</v>
      </c>
      <c r="I512" s="9">
        <v>41640</v>
      </c>
      <c r="J512" s="9">
        <v>45291</v>
      </c>
    </row>
    <row r="513" spans="1:10" x14ac:dyDescent="0.3">
      <c r="A513" t="s">
        <v>7447</v>
      </c>
      <c r="B513" t="s">
        <v>7448</v>
      </c>
      <c r="C513" t="s">
        <v>7449</v>
      </c>
      <c r="D513" t="s">
        <v>7450</v>
      </c>
      <c r="E513" t="s">
        <v>7451</v>
      </c>
      <c r="F513" t="s">
        <v>7445</v>
      </c>
      <c r="G513" t="s">
        <v>7446</v>
      </c>
      <c r="H513" t="s">
        <v>127</v>
      </c>
      <c r="I513" s="9">
        <v>41640</v>
      </c>
      <c r="J513" s="9">
        <v>45291</v>
      </c>
    </row>
    <row r="514" spans="1:10" x14ac:dyDescent="0.3">
      <c r="A514" t="s">
        <v>7452</v>
      </c>
      <c r="B514" t="s">
        <v>7453</v>
      </c>
      <c r="C514" t="s">
        <v>7454</v>
      </c>
      <c r="D514" t="s">
        <v>7455</v>
      </c>
      <c r="E514" t="s">
        <v>7456</v>
      </c>
      <c r="F514" t="s">
        <v>7457</v>
      </c>
      <c r="G514" t="s">
        <v>7458</v>
      </c>
      <c r="H514" t="s">
        <v>127</v>
      </c>
      <c r="I514" s="9">
        <v>41640</v>
      </c>
      <c r="J514" s="9">
        <v>45291</v>
      </c>
    </row>
    <row r="515" spans="1:10" x14ac:dyDescent="0.3">
      <c r="A515" t="s">
        <v>1145</v>
      </c>
      <c r="B515" t="s">
        <v>7459</v>
      </c>
      <c r="C515" t="s">
        <v>7460</v>
      </c>
      <c r="D515" t="s">
        <v>7461</v>
      </c>
      <c r="E515" t="s">
        <v>7462</v>
      </c>
      <c r="F515" t="s">
        <v>7463</v>
      </c>
      <c r="G515" t="s">
        <v>7464</v>
      </c>
      <c r="H515" t="s">
        <v>127</v>
      </c>
      <c r="I515" s="9">
        <v>41640</v>
      </c>
      <c r="J515" s="9">
        <v>45291</v>
      </c>
    </row>
    <row r="516" spans="1:10" x14ac:dyDescent="0.3">
      <c r="A516" t="s">
        <v>7465</v>
      </c>
      <c r="B516" t="s">
        <v>7466</v>
      </c>
      <c r="C516" t="s">
        <v>7467</v>
      </c>
      <c r="D516" t="s">
        <v>7468</v>
      </c>
      <c r="E516" t="s">
        <v>7469</v>
      </c>
      <c r="F516" t="s">
        <v>7470</v>
      </c>
      <c r="G516" t="s">
        <v>7464</v>
      </c>
      <c r="H516" t="s">
        <v>127</v>
      </c>
      <c r="I516" s="9">
        <v>41640</v>
      </c>
      <c r="J516" s="9">
        <v>45291</v>
      </c>
    </row>
    <row r="517" spans="1:10" x14ac:dyDescent="0.3">
      <c r="A517" t="s">
        <v>7471</v>
      </c>
      <c r="B517" t="s">
        <v>7472</v>
      </c>
      <c r="C517" t="s">
        <v>7473</v>
      </c>
      <c r="D517" t="s">
        <v>7474</v>
      </c>
      <c r="E517" t="s">
        <v>7475</v>
      </c>
      <c r="F517" t="s">
        <v>7476</v>
      </c>
      <c r="G517" t="s">
        <v>7477</v>
      </c>
      <c r="H517" t="s">
        <v>127</v>
      </c>
      <c r="I517" s="9">
        <v>41640</v>
      </c>
      <c r="J517" s="9">
        <v>45291</v>
      </c>
    </row>
    <row r="518" spans="1:10" x14ac:dyDescent="0.3">
      <c r="A518" t="s">
        <v>2494</v>
      </c>
      <c r="B518" t="s">
        <v>7478</v>
      </c>
      <c r="C518" t="s">
        <v>7479</v>
      </c>
      <c r="D518" t="s">
        <v>7480</v>
      </c>
      <c r="E518" t="s">
        <v>7481</v>
      </c>
      <c r="F518" t="s">
        <v>7482</v>
      </c>
      <c r="G518" t="s">
        <v>7477</v>
      </c>
      <c r="H518" t="s">
        <v>127</v>
      </c>
      <c r="I518" s="9">
        <v>41640</v>
      </c>
      <c r="J518" s="9">
        <v>45291</v>
      </c>
    </row>
    <row r="519" spans="1:10" x14ac:dyDescent="0.3">
      <c r="A519" t="s">
        <v>2937</v>
      </c>
      <c r="B519" t="s">
        <v>7483</v>
      </c>
      <c r="C519" t="s">
        <v>7484</v>
      </c>
      <c r="D519" t="s">
        <v>2938</v>
      </c>
      <c r="E519" t="s">
        <v>7485</v>
      </c>
      <c r="F519" t="s">
        <v>7486</v>
      </c>
      <c r="G519" t="s">
        <v>7487</v>
      </c>
      <c r="H519" t="s">
        <v>740</v>
      </c>
      <c r="I519" s="9">
        <v>41640</v>
      </c>
      <c r="J519" s="9">
        <v>45291</v>
      </c>
    </row>
    <row r="520" spans="1:10" x14ac:dyDescent="0.3">
      <c r="A520" t="s">
        <v>7488</v>
      </c>
      <c r="B520" t="s">
        <v>7489</v>
      </c>
      <c r="C520" t="s">
        <v>7490</v>
      </c>
      <c r="D520" t="s">
        <v>7491</v>
      </c>
      <c r="E520" t="s">
        <v>7492</v>
      </c>
      <c r="F520" t="s">
        <v>7493</v>
      </c>
      <c r="G520" t="s">
        <v>7494</v>
      </c>
      <c r="H520" t="s">
        <v>740</v>
      </c>
      <c r="I520" s="9">
        <v>41640</v>
      </c>
      <c r="J520" s="9">
        <v>45291</v>
      </c>
    </row>
    <row r="521" spans="1:10" x14ac:dyDescent="0.3">
      <c r="A521" t="s">
        <v>7495</v>
      </c>
      <c r="B521" t="s">
        <v>7496</v>
      </c>
      <c r="C521" t="s">
        <v>7497</v>
      </c>
      <c r="D521" t="s">
        <v>7498</v>
      </c>
      <c r="E521" t="s">
        <v>7499</v>
      </c>
      <c r="F521" t="s">
        <v>4920</v>
      </c>
      <c r="G521" t="s">
        <v>7500</v>
      </c>
      <c r="H521" t="s">
        <v>740</v>
      </c>
      <c r="I521" s="9">
        <v>41640</v>
      </c>
      <c r="J521" s="9">
        <v>45291</v>
      </c>
    </row>
    <row r="522" spans="1:10" x14ac:dyDescent="0.3">
      <c r="A522" t="s">
        <v>7501</v>
      </c>
      <c r="B522" t="s">
        <v>7502</v>
      </c>
      <c r="C522" t="s">
        <v>7503</v>
      </c>
      <c r="D522" t="s">
        <v>7504</v>
      </c>
      <c r="E522" t="s">
        <v>7505</v>
      </c>
      <c r="F522" t="s">
        <v>4920</v>
      </c>
      <c r="G522" t="s">
        <v>7500</v>
      </c>
      <c r="H522" t="s">
        <v>740</v>
      </c>
      <c r="I522" s="9">
        <v>41640</v>
      </c>
      <c r="J522" s="9">
        <v>45291</v>
      </c>
    </row>
    <row r="523" spans="1:10" x14ac:dyDescent="0.3">
      <c r="A523" t="s">
        <v>4056</v>
      </c>
      <c r="B523" t="s">
        <v>7506</v>
      </c>
      <c r="C523" t="s">
        <v>7507</v>
      </c>
      <c r="D523" t="s">
        <v>7508</v>
      </c>
      <c r="E523" t="s">
        <v>7509</v>
      </c>
      <c r="F523" t="s">
        <v>4920</v>
      </c>
      <c r="G523" t="s">
        <v>7500</v>
      </c>
      <c r="H523" t="s">
        <v>740</v>
      </c>
      <c r="I523" s="9">
        <v>41640</v>
      </c>
      <c r="J523" s="9">
        <v>45291</v>
      </c>
    </row>
    <row r="524" spans="1:10" x14ac:dyDescent="0.3">
      <c r="A524" t="s">
        <v>7510</v>
      </c>
      <c r="B524" t="s">
        <v>7511</v>
      </c>
      <c r="C524" t="s">
        <v>7512</v>
      </c>
      <c r="D524" t="s">
        <v>7513</v>
      </c>
      <c r="E524" t="s">
        <v>7514</v>
      </c>
      <c r="F524" t="s">
        <v>4913</v>
      </c>
      <c r="G524" t="s">
        <v>7515</v>
      </c>
      <c r="H524" t="s">
        <v>740</v>
      </c>
      <c r="I524" s="9">
        <v>41640</v>
      </c>
      <c r="J524" s="9">
        <v>45291</v>
      </c>
    </row>
    <row r="525" spans="1:10" x14ac:dyDescent="0.3">
      <c r="A525" t="s">
        <v>7516</v>
      </c>
      <c r="B525" t="s">
        <v>7517</v>
      </c>
      <c r="C525" t="s">
        <v>7518</v>
      </c>
      <c r="D525" t="s">
        <v>7519</v>
      </c>
      <c r="E525" t="s">
        <v>7520</v>
      </c>
      <c r="F525" t="s">
        <v>7521</v>
      </c>
      <c r="G525" t="s">
        <v>7522</v>
      </c>
      <c r="H525" t="s">
        <v>740</v>
      </c>
      <c r="I525" s="9">
        <v>41640</v>
      </c>
      <c r="J525" s="9">
        <v>45291</v>
      </c>
    </row>
    <row r="526" spans="1:10" x14ac:dyDescent="0.3">
      <c r="A526" t="s">
        <v>7523</v>
      </c>
      <c r="B526" t="s">
        <v>7524</v>
      </c>
      <c r="C526" t="s">
        <v>7525</v>
      </c>
      <c r="D526" t="s">
        <v>7526</v>
      </c>
      <c r="E526" t="s">
        <v>7527</v>
      </c>
      <c r="F526" t="s">
        <v>4920</v>
      </c>
      <c r="G526" t="s">
        <v>7528</v>
      </c>
      <c r="H526" t="s">
        <v>740</v>
      </c>
      <c r="I526" s="9">
        <v>41640</v>
      </c>
      <c r="J526" s="9">
        <v>45291</v>
      </c>
    </row>
    <row r="527" spans="1:10" x14ac:dyDescent="0.3">
      <c r="A527" t="s">
        <v>7529</v>
      </c>
      <c r="B527" t="s">
        <v>7530</v>
      </c>
      <c r="C527" t="s">
        <v>7531</v>
      </c>
      <c r="D527" t="s">
        <v>7532</v>
      </c>
      <c r="E527" t="s">
        <v>7533</v>
      </c>
      <c r="F527" t="s">
        <v>4920</v>
      </c>
      <c r="G527" t="s">
        <v>7500</v>
      </c>
      <c r="H527" t="s">
        <v>740</v>
      </c>
      <c r="I527" s="9">
        <v>41640</v>
      </c>
      <c r="J527" s="9">
        <v>45291</v>
      </c>
    </row>
    <row r="528" spans="1:10" x14ac:dyDescent="0.3">
      <c r="A528" t="s">
        <v>7534</v>
      </c>
      <c r="B528" t="s">
        <v>7535</v>
      </c>
      <c r="C528" t="s">
        <v>7536</v>
      </c>
      <c r="D528" t="s">
        <v>7537</v>
      </c>
      <c r="E528" t="s">
        <v>7538</v>
      </c>
      <c r="F528" t="s">
        <v>7539</v>
      </c>
      <c r="G528" t="s">
        <v>7540</v>
      </c>
      <c r="H528" t="s">
        <v>127</v>
      </c>
      <c r="I528" s="9">
        <v>41640</v>
      </c>
      <c r="J528" s="9">
        <v>45291</v>
      </c>
    </row>
    <row r="529" spans="1:10" x14ac:dyDescent="0.3">
      <c r="A529" t="s">
        <v>7541</v>
      </c>
      <c r="B529" t="s">
        <v>7542</v>
      </c>
      <c r="C529" t="s">
        <v>7543</v>
      </c>
      <c r="D529" t="s">
        <v>7544</v>
      </c>
      <c r="E529" t="s">
        <v>7545</v>
      </c>
      <c r="F529" t="s">
        <v>7546</v>
      </c>
      <c r="G529" t="s">
        <v>7540</v>
      </c>
      <c r="H529" t="s">
        <v>127</v>
      </c>
      <c r="I529" s="9">
        <v>41640</v>
      </c>
      <c r="J529" s="9">
        <v>45291</v>
      </c>
    </row>
    <row r="530" spans="1:10" x14ac:dyDescent="0.3">
      <c r="A530" t="s">
        <v>7547</v>
      </c>
      <c r="B530" t="s">
        <v>7548</v>
      </c>
      <c r="C530" t="s">
        <v>7549</v>
      </c>
      <c r="D530" t="s">
        <v>7550</v>
      </c>
      <c r="E530" t="s">
        <v>7551</v>
      </c>
      <c r="F530" t="s">
        <v>7539</v>
      </c>
      <c r="G530" t="s">
        <v>7540</v>
      </c>
      <c r="H530" t="s">
        <v>127</v>
      </c>
      <c r="I530" s="9">
        <v>41640</v>
      </c>
      <c r="J530" s="9">
        <v>45291</v>
      </c>
    </row>
    <row r="531" spans="1:10" x14ac:dyDescent="0.3">
      <c r="A531" t="s">
        <v>7552</v>
      </c>
      <c r="B531" t="s">
        <v>7553</v>
      </c>
      <c r="C531" t="s">
        <v>7554</v>
      </c>
      <c r="D531" t="s">
        <v>7555</v>
      </c>
      <c r="E531" t="s">
        <v>7556</v>
      </c>
      <c r="F531" t="s">
        <v>7546</v>
      </c>
      <c r="G531" t="s">
        <v>7540</v>
      </c>
      <c r="H531" t="s">
        <v>127</v>
      </c>
      <c r="I531" s="9">
        <v>41640</v>
      </c>
      <c r="J531" s="9">
        <v>45291</v>
      </c>
    </row>
    <row r="532" spans="1:10" x14ac:dyDescent="0.3">
      <c r="A532" t="s">
        <v>7557</v>
      </c>
      <c r="B532" t="s">
        <v>7558</v>
      </c>
      <c r="C532" t="s">
        <v>7559</v>
      </c>
      <c r="D532" t="s">
        <v>7560</v>
      </c>
      <c r="E532" t="s">
        <v>7561</v>
      </c>
      <c r="F532" t="s">
        <v>7546</v>
      </c>
      <c r="G532" t="s">
        <v>7540</v>
      </c>
      <c r="H532" t="s">
        <v>127</v>
      </c>
      <c r="I532" s="9">
        <v>41640</v>
      </c>
      <c r="J532" s="9">
        <v>45291</v>
      </c>
    </row>
    <row r="533" spans="1:10" x14ac:dyDescent="0.3">
      <c r="A533" t="s">
        <v>7562</v>
      </c>
      <c r="B533" t="s">
        <v>7563</v>
      </c>
      <c r="C533" t="s">
        <v>7564</v>
      </c>
      <c r="D533" t="s">
        <v>7565</v>
      </c>
      <c r="E533" t="s">
        <v>7566</v>
      </c>
      <c r="F533" t="s">
        <v>7567</v>
      </c>
      <c r="G533" t="s">
        <v>7540</v>
      </c>
      <c r="H533" t="s">
        <v>127</v>
      </c>
      <c r="I533" s="9">
        <v>41640</v>
      </c>
      <c r="J533" s="9">
        <v>45291</v>
      </c>
    </row>
    <row r="534" spans="1:10" x14ac:dyDescent="0.3">
      <c r="A534" t="s">
        <v>7568</v>
      </c>
      <c r="B534" t="s">
        <v>7569</v>
      </c>
      <c r="C534" t="s">
        <v>7570</v>
      </c>
      <c r="D534" t="s">
        <v>7571</v>
      </c>
      <c r="E534" t="s">
        <v>7572</v>
      </c>
      <c r="F534" t="s">
        <v>7546</v>
      </c>
      <c r="G534" t="s">
        <v>7540</v>
      </c>
      <c r="H534" t="s">
        <v>127</v>
      </c>
      <c r="I534" s="9">
        <v>41640</v>
      </c>
      <c r="J534" s="9">
        <v>45291</v>
      </c>
    </row>
    <row r="535" spans="1:10" x14ac:dyDescent="0.3">
      <c r="A535" t="s">
        <v>7573</v>
      </c>
      <c r="B535" t="s">
        <v>7574</v>
      </c>
      <c r="C535" t="s">
        <v>7575</v>
      </c>
      <c r="D535" t="s">
        <v>7576</v>
      </c>
      <c r="E535" t="s">
        <v>7577</v>
      </c>
      <c r="F535" t="s">
        <v>7578</v>
      </c>
      <c r="G535" t="s">
        <v>7540</v>
      </c>
      <c r="H535" t="s">
        <v>127</v>
      </c>
      <c r="I535" s="9">
        <v>41640</v>
      </c>
      <c r="J535" s="9">
        <v>45291</v>
      </c>
    </row>
    <row r="536" spans="1:10" x14ac:dyDescent="0.3">
      <c r="A536" t="s">
        <v>1709</v>
      </c>
      <c r="B536" t="s">
        <v>7579</v>
      </c>
      <c r="C536" t="s">
        <v>7580</v>
      </c>
      <c r="D536" t="s">
        <v>1710</v>
      </c>
      <c r="E536" t="s">
        <v>7581</v>
      </c>
      <c r="F536" t="s">
        <v>7582</v>
      </c>
      <c r="G536" t="s">
        <v>7583</v>
      </c>
      <c r="H536" t="s">
        <v>127</v>
      </c>
      <c r="I536" s="9">
        <v>41640</v>
      </c>
      <c r="J536" s="9">
        <v>45291</v>
      </c>
    </row>
    <row r="537" spans="1:10" x14ac:dyDescent="0.3">
      <c r="A537" t="s">
        <v>7584</v>
      </c>
      <c r="B537" t="s">
        <v>7585</v>
      </c>
      <c r="C537" t="s">
        <v>7586</v>
      </c>
      <c r="D537" t="s">
        <v>7587</v>
      </c>
      <c r="E537" t="s">
        <v>7588</v>
      </c>
      <c r="F537" t="s">
        <v>7589</v>
      </c>
      <c r="G537" t="s">
        <v>1712</v>
      </c>
      <c r="H537" t="s">
        <v>127</v>
      </c>
      <c r="I537" s="9">
        <v>42675</v>
      </c>
      <c r="J537" s="9">
        <v>45291</v>
      </c>
    </row>
    <row r="538" spans="1:10" x14ac:dyDescent="0.3">
      <c r="A538" t="s">
        <v>7590</v>
      </c>
      <c r="B538" t="s">
        <v>7591</v>
      </c>
      <c r="C538" t="s">
        <v>7592</v>
      </c>
      <c r="D538" t="s">
        <v>7593</v>
      </c>
      <c r="E538" t="s">
        <v>7594</v>
      </c>
      <c r="F538" t="s">
        <v>7595</v>
      </c>
      <c r="G538" t="s">
        <v>7596</v>
      </c>
      <c r="H538" t="s">
        <v>127</v>
      </c>
      <c r="I538" s="9">
        <v>41640</v>
      </c>
      <c r="J538" s="9">
        <v>45291</v>
      </c>
    </row>
    <row r="539" spans="1:10" x14ac:dyDescent="0.3">
      <c r="A539" t="s">
        <v>7597</v>
      </c>
      <c r="B539" t="s">
        <v>7598</v>
      </c>
      <c r="C539" t="s">
        <v>7599</v>
      </c>
      <c r="D539" t="s">
        <v>7600</v>
      </c>
      <c r="E539" t="s">
        <v>7601</v>
      </c>
      <c r="F539" t="s">
        <v>7602</v>
      </c>
      <c r="G539" t="s">
        <v>7603</v>
      </c>
      <c r="H539" t="s">
        <v>127</v>
      </c>
      <c r="I539" s="9">
        <v>41640</v>
      </c>
      <c r="J539" s="9">
        <v>45291</v>
      </c>
    </row>
    <row r="540" spans="1:10" x14ac:dyDescent="0.3">
      <c r="A540" t="s">
        <v>7604</v>
      </c>
      <c r="B540" t="s">
        <v>7605</v>
      </c>
      <c r="C540" t="s">
        <v>7606</v>
      </c>
      <c r="D540" t="s">
        <v>7607</v>
      </c>
      <c r="E540" t="s">
        <v>7608</v>
      </c>
      <c r="F540" t="s">
        <v>7602</v>
      </c>
      <c r="G540" t="s">
        <v>7603</v>
      </c>
      <c r="H540" t="s">
        <v>127</v>
      </c>
      <c r="I540" s="9">
        <v>41640</v>
      </c>
      <c r="J540" s="9">
        <v>45291</v>
      </c>
    </row>
    <row r="541" spans="1:10" x14ac:dyDescent="0.3">
      <c r="A541" t="s">
        <v>1318</v>
      </c>
      <c r="B541" t="s">
        <v>7609</v>
      </c>
      <c r="C541" t="s">
        <v>7610</v>
      </c>
      <c r="D541" t="s">
        <v>7611</v>
      </c>
      <c r="E541" t="s">
        <v>7612</v>
      </c>
      <c r="F541" t="s">
        <v>7613</v>
      </c>
      <c r="G541" t="s">
        <v>1321</v>
      </c>
      <c r="H541" t="s">
        <v>740</v>
      </c>
      <c r="I541" s="9">
        <v>41640</v>
      </c>
      <c r="J541" s="9">
        <v>45291</v>
      </c>
    </row>
    <row r="542" spans="1:10" x14ac:dyDescent="0.3">
      <c r="A542" t="s">
        <v>7614</v>
      </c>
      <c r="B542" t="s">
        <v>7615</v>
      </c>
      <c r="C542" t="s">
        <v>7616</v>
      </c>
      <c r="D542" t="s">
        <v>7617</v>
      </c>
      <c r="E542" t="s">
        <v>7618</v>
      </c>
      <c r="F542" t="s">
        <v>7619</v>
      </c>
      <c r="G542" t="s">
        <v>1321</v>
      </c>
      <c r="H542" t="s">
        <v>740</v>
      </c>
      <c r="I542" s="9">
        <v>41640</v>
      </c>
      <c r="J542" s="9">
        <v>45291</v>
      </c>
    </row>
    <row r="543" spans="1:10" x14ac:dyDescent="0.3">
      <c r="A543" t="s">
        <v>7620</v>
      </c>
      <c r="B543" t="s">
        <v>7621</v>
      </c>
      <c r="C543" t="s">
        <v>7622</v>
      </c>
      <c r="D543" t="s">
        <v>7623</v>
      </c>
      <c r="E543" t="s">
        <v>7624</v>
      </c>
      <c r="F543" t="s">
        <v>7625</v>
      </c>
      <c r="G543" t="s">
        <v>7626</v>
      </c>
      <c r="H543" t="s">
        <v>740</v>
      </c>
      <c r="I543" s="9">
        <v>41640</v>
      </c>
      <c r="J543" s="9">
        <v>45291</v>
      </c>
    </row>
    <row r="544" spans="1:10" x14ac:dyDescent="0.3">
      <c r="A544" t="s">
        <v>7627</v>
      </c>
      <c r="B544" t="s">
        <v>7628</v>
      </c>
      <c r="C544" t="s">
        <v>7629</v>
      </c>
      <c r="D544" t="s">
        <v>7630</v>
      </c>
      <c r="E544" t="s">
        <v>7631</v>
      </c>
      <c r="F544" t="s">
        <v>7632</v>
      </c>
      <c r="G544" t="s">
        <v>7633</v>
      </c>
      <c r="H544" t="s">
        <v>127</v>
      </c>
      <c r="I544" s="9">
        <v>41640</v>
      </c>
      <c r="J544" s="9">
        <v>45291</v>
      </c>
    </row>
    <row r="545" spans="1:10" x14ac:dyDescent="0.3">
      <c r="A545" t="s">
        <v>7634</v>
      </c>
      <c r="B545" t="s">
        <v>7635</v>
      </c>
      <c r="C545" t="s">
        <v>7636</v>
      </c>
      <c r="D545" t="s">
        <v>7637</v>
      </c>
      <c r="E545" t="s">
        <v>7638</v>
      </c>
      <c r="F545" t="s">
        <v>7639</v>
      </c>
      <c r="G545" t="s">
        <v>7633</v>
      </c>
      <c r="H545" t="s">
        <v>127</v>
      </c>
      <c r="I545" s="9">
        <v>41640</v>
      </c>
      <c r="J545" s="9">
        <v>45291</v>
      </c>
    </row>
    <row r="546" spans="1:10" x14ac:dyDescent="0.3">
      <c r="A546" t="s">
        <v>7640</v>
      </c>
      <c r="B546" t="s">
        <v>7641</v>
      </c>
      <c r="C546" t="s">
        <v>7642</v>
      </c>
      <c r="D546" t="s">
        <v>7643</v>
      </c>
      <c r="E546" t="s">
        <v>7644</v>
      </c>
      <c r="F546" t="s">
        <v>7645</v>
      </c>
      <c r="G546" t="s">
        <v>7633</v>
      </c>
      <c r="H546" t="s">
        <v>127</v>
      </c>
      <c r="I546" s="9">
        <v>41640</v>
      </c>
      <c r="J546" s="9">
        <v>45291</v>
      </c>
    </row>
    <row r="547" spans="1:10" x14ac:dyDescent="0.3">
      <c r="A547" t="s">
        <v>7646</v>
      </c>
      <c r="B547" t="s">
        <v>7647</v>
      </c>
      <c r="C547" t="s">
        <v>7648</v>
      </c>
      <c r="D547" t="s">
        <v>7649</v>
      </c>
      <c r="E547" t="s">
        <v>7650</v>
      </c>
      <c r="F547" t="s">
        <v>7651</v>
      </c>
      <c r="G547" t="s">
        <v>7633</v>
      </c>
      <c r="H547" t="s">
        <v>127</v>
      </c>
      <c r="I547" s="9">
        <v>41640</v>
      </c>
      <c r="J547" s="9">
        <v>45291</v>
      </c>
    </row>
    <row r="548" spans="1:10" x14ac:dyDescent="0.3">
      <c r="A548" t="s">
        <v>3938</v>
      </c>
      <c r="B548" t="s">
        <v>7652</v>
      </c>
      <c r="C548" t="s">
        <v>7653</v>
      </c>
      <c r="D548" t="s">
        <v>7654</v>
      </c>
      <c r="E548" t="s">
        <v>7655</v>
      </c>
      <c r="F548" t="s">
        <v>7656</v>
      </c>
      <c r="G548" t="s">
        <v>7657</v>
      </c>
      <c r="H548" t="s">
        <v>740</v>
      </c>
      <c r="I548" s="9">
        <v>41640</v>
      </c>
      <c r="J548" s="9">
        <v>45291</v>
      </c>
    </row>
    <row r="549" spans="1:10" x14ac:dyDescent="0.3">
      <c r="A549" t="s">
        <v>7658</v>
      </c>
      <c r="B549" t="s">
        <v>7659</v>
      </c>
      <c r="C549" t="s">
        <v>7660</v>
      </c>
      <c r="D549" t="s">
        <v>7661</v>
      </c>
      <c r="E549" t="s">
        <v>7662</v>
      </c>
      <c r="F549" t="s">
        <v>7663</v>
      </c>
      <c r="G549" t="s">
        <v>7664</v>
      </c>
      <c r="H549" t="s">
        <v>740</v>
      </c>
      <c r="I549" s="9">
        <v>41640</v>
      </c>
      <c r="J549" s="9">
        <v>45291</v>
      </c>
    </row>
    <row r="550" spans="1:10" x14ac:dyDescent="0.3">
      <c r="A550" t="s">
        <v>7665</v>
      </c>
      <c r="B550" t="s">
        <v>7666</v>
      </c>
      <c r="C550" t="s">
        <v>7667</v>
      </c>
      <c r="D550" t="s">
        <v>7668</v>
      </c>
      <c r="E550" t="s">
        <v>7669</v>
      </c>
      <c r="F550" t="s">
        <v>7670</v>
      </c>
      <c r="G550" t="s">
        <v>7671</v>
      </c>
      <c r="H550" t="s">
        <v>740</v>
      </c>
      <c r="I550" s="9">
        <v>41640</v>
      </c>
      <c r="J550" s="9">
        <v>45291</v>
      </c>
    </row>
    <row r="551" spans="1:10" x14ac:dyDescent="0.3">
      <c r="A551" t="s">
        <v>7672</v>
      </c>
      <c r="B551" t="s">
        <v>7673</v>
      </c>
      <c r="C551" t="s">
        <v>7674</v>
      </c>
      <c r="D551" t="s">
        <v>7675</v>
      </c>
      <c r="E551" t="s">
        <v>7676</v>
      </c>
      <c r="F551" t="s">
        <v>7677</v>
      </c>
      <c r="G551" t="s">
        <v>7678</v>
      </c>
      <c r="H551" t="s">
        <v>740</v>
      </c>
      <c r="I551" s="9">
        <v>41640</v>
      </c>
      <c r="J551" s="9">
        <v>45291</v>
      </c>
    </row>
    <row r="552" spans="1:10" x14ac:dyDescent="0.3">
      <c r="A552" t="s">
        <v>7679</v>
      </c>
      <c r="B552" t="s">
        <v>7680</v>
      </c>
      <c r="C552" t="s">
        <v>7681</v>
      </c>
      <c r="D552" t="s">
        <v>7682</v>
      </c>
      <c r="E552" t="s">
        <v>7683</v>
      </c>
      <c r="F552" t="s">
        <v>5161</v>
      </c>
      <c r="G552" t="s">
        <v>7684</v>
      </c>
      <c r="H552" t="s">
        <v>740</v>
      </c>
      <c r="I552" s="9">
        <v>41640</v>
      </c>
      <c r="J552" s="9">
        <v>45291</v>
      </c>
    </row>
    <row r="553" spans="1:10" x14ac:dyDescent="0.3">
      <c r="A553" t="s">
        <v>7685</v>
      </c>
      <c r="B553" t="s">
        <v>7686</v>
      </c>
      <c r="C553" t="s">
        <v>7687</v>
      </c>
      <c r="D553" t="s">
        <v>7688</v>
      </c>
      <c r="E553" t="s">
        <v>7689</v>
      </c>
      <c r="F553" t="s">
        <v>7690</v>
      </c>
      <c r="G553" t="s">
        <v>7691</v>
      </c>
      <c r="H553" t="s">
        <v>740</v>
      </c>
      <c r="I553" s="9">
        <v>41640</v>
      </c>
      <c r="J553" s="9">
        <v>45291</v>
      </c>
    </row>
    <row r="554" spans="1:10" x14ac:dyDescent="0.3">
      <c r="A554" t="s">
        <v>7692</v>
      </c>
      <c r="B554" t="s">
        <v>7693</v>
      </c>
      <c r="C554" t="s">
        <v>7694</v>
      </c>
      <c r="D554" t="s">
        <v>7695</v>
      </c>
      <c r="E554" t="s">
        <v>7696</v>
      </c>
      <c r="F554" t="s">
        <v>7697</v>
      </c>
      <c r="G554" t="s">
        <v>7657</v>
      </c>
      <c r="H554" t="s">
        <v>740</v>
      </c>
      <c r="I554" s="9">
        <v>41640</v>
      </c>
      <c r="J554" s="9">
        <v>45291</v>
      </c>
    </row>
    <row r="555" spans="1:10" x14ac:dyDescent="0.3">
      <c r="A555" t="s">
        <v>7698</v>
      </c>
      <c r="B555" t="s">
        <v>7699</v>
      </c>
      <c r="C555" t="s">
        <v>7700</v>
      </c>
      <c r="D555" t="s">
        <v>7701</v>
      </c>
      <c r="E555" t="s">
        <v>7702</v>
      </c>
      <c r="F555" t="s">
        <v>7703</v>
      </c>
      <c r="G555" t="s">
        <v>7691</v>
      </c>
      <c r="H555" t="s">
        <v>740</v>
      </c>
      <c r="I555" s="9">
        <v>41640</v>
      </c>
      <c r="J555" s="9">
        <v>45291</v>
      </c>
    </row>
    <row r="556" spans="1:10" x14ac:dyDescent="0.3">
      <c r="A556" t="s">
        <v>7704</v>
      </c>
      <c r="B556" t="s">
        <v>7705</v>
      </c>
      <c r="C556" t="s">
        <v>7706</v>
      </c>
      <c r="D556" t="s">
        <v>7707</v>
      </c>
      <c r="E556" t="s">
        <v>7708</v>
      </c>
      <c r="F556" t="s">
        <v>7697</v>
      </c>
      <c r="G556" t="s">
        <v>7709</v>
      </c>
      <c r="H556" t="s">
        <v>740</v>
      </c>
      <c r="I556" s="9">
        <v>41640</v>
      </c>
      <c r="J556" s="9">
        <v>45291</v>
      </c>
    </row>
    <row r="557" spans="1:10" x14ac:dyDescent="0.3">
      <c r="A557" t="s">
        <v>7710</v>
      </c>
      <c r="B557" t="s">
        <v>7711</v>
      </c>
      <c r="C557" t="s">
        <v>7712</v>
      </c>
      <c r="D557" t="s">
        <v>7713</v>
      </c>
      <c r="E557" t="s">
        <v>7714</v>
      </c>
      <c r="F557" t="s">
        <v>7715</v>
      </c>
      <c r="G557" t="s">
        <v>7678</v>
      </c>
      <c r="H557" t="s">
        <v>740</v>
      </c>
      <c r="I557" s="9">
        <v>41640</v>
      </c>
      <c r="J557" s="9">
        <v>45291</v>
      </c>
    </row>
    <row r="558" spans="1:10" x14ac:dyDescent="0.3">
      <c r="A558" t="s">
        <v>7716</v>
      </c>
      <c r="B558" t="s">
        <v>7717</v>
      </c>
      <c r="C558" t="s">
        <v>7718</v>
      </c>
      <c r="D558" t="s">
        <v>7719</v>
      </c>
      <c r="E558" t="s">
        <v>7720</v>
      </c>
      <c r="F558" t="s">
        <v>7721</v>
      </c>
      <c r="G558" t="s">
        <v>3942</v>
      </c>
      <c r="H558" t="s">
        <v>740</v>
      </c>
      <c r="I558" s="9">
        <v>41944</v>
      </c>
      <c r="J558" s="9">
        <v>45291</v>
      </c>
    </row>
    <row r="559" spans="1:10" x14ac:dyDescent="0.3">
      <c r="A559" t="s">
        <v>7722</v>
      </c>
      <c r="B559" t="s">
        <v>7723</v>
      </c>
      <c r="C559" t="s">
        <v>7724</v>
      </c>
      <c r="D559" t="s">
        <v>7725</v>
      </c>
      <c r="E559" t="s">
        <v>7726</v>
      </c>
      <c r="F559" t="s">
        <v>7690</v>
      </c>
      <c r="G559" t="s">
        <v>3942</v>
      </c>
      <c r="H559" t="s">
        <v>740</v>
      </c>
      <c r="I559" s="9">
        <v>41944</v>
      </c>
      <c r="J559" s="9">
        <v>45291</v>
      </c>
    </row>
    <row r="560" spans="1:10" x14ac:dyDescent="0.3">
      <c r="A560" t="s">
        <v>7727</v>
      </c>
      <c r="B560" t="s">
        <v>7728</v>
      </c>
      <c r="C560" t="s">
        <v>7729</v>
      </c>
      <c r="D560" t="s">
        <v>7730</v>
      </c>
      <c r="E560" t="s">
        <v>7731</v>
      </c>
      <c r="F560" t="s">
        <v>7690</v>
      </c>
      <c r="G560" t="s">
        <v>7732</v>
      </c>
      <c r="H560" t="s">
        <v>740</v>
      </c>
      <c r="I560" s="9">
        <v>42370</v>
      </c>
      <c r="J560" s="9">
        <v>45291</v>
      </c>
    </row>
    <row r="561" spans="1:10" x14ac:dyDescent="0.3">
      <c r="A561" t="s">
        <v>7733</v>
      </c>
      <c r="B561" t="s">
        <v>7734</v>
      </c>
      <c r="C561" t="s">
        <v>7735</v>
      </c>
      <c r="D561" t="s">
        <v>7736</v>
      </c>
      <c r="E561" t="s">
        <v>7737</v>
      </c>
      <c r="F561" t="s">
        <v>7738</v>
      </c>
      <c r="G561" t="s">
        <v>7739</v>
      </c>
      <c r="H561" t="s">
        <v>740</v>
      </c>
      <c r="I561" s="9">
        <v>41640</v>
      </c>
      <c r="J561" s="9">
        <v>45291</v>
      </c>
    </row>
    <row r="562" spans="1:10" x14ac:dyDescent="0.3">
      <c r="A562" t="s">
        <v>7740</v>
      </c>
      <c r="B562" t="s">
        <v>7741</v>
      </c>
      <c r="C562" t="s">
        <v>7742</v>
      </c>
      <c r="D562" t="s">
        <v>7743</v>
      </c>
      <c r="E562" t="s">
        <v>7744</v>
      </c>
      <c r="F562" t="s">
        <v>5343</v>
      </c>
      <c r="G562" t="s">
        <v>7745</v>
      </c>
      <c r="H562" t="s">
        <v>740</v>
      </c>
      <c r="I562" s="9">
        <v>41640</v>
      </c>
      <c r="J562" s="9">
        <v>45291</v>
      </c>
    </row>
    <row r="563" spans="1:10" x14ac:dyDescent="0.3">
      <c r="A563" t="s">
        <v>7746</v>
      </c>
      <c r="B563" t="s">
        <v>7747</v>
      </c>
      <c r="C563" t="s">
        <v>7748</v>
      </c>
      <c r="D563" t="s">
        <v>7749</v>
      </c>
      <c r="E563" t="s">
        <v>7750</v>
      </c>
      <c r="F563" t="s">
        <v>5343</v>
      </c>
      <c r="G563" t="s">
        <v>7751</v>
      </c>
      <c r="H563" t="s">
        <v>740</v>
      </c>
      <c r="I563" s="9">
        <v>41640</v>
      </c>
      <c r="J563" s="9">
        <v>45291</v>
      </c>
    </row>
    <row r="564" spans="1:10" x14ac:dyDescent="0.3">
      <c r="A564" t="s">
        <v>7752</v>
      </c>
      <c r="B564" t="s">
        <v>7753</v>
      </c>
      <c r="C564" t="s">
        <v>7754</v>
      </c>
      <c r="D564" t="s">
        <v>7755</v>
      </c>
      <c r="E564" t="s">
        <v>7756</v>
      </c>
      <c r="F564" t="s">
        <v>4924</v>
      </c>
      <c r="G564" t="s">
        <v>7657</v>
      </c>
      <c r="H564" t="s">
        <v>740</v>
      </c>
      <c r="I564" s="9">
        <v>41640</v>
      </c>
      <c r="J564" s="9">
        <v>45291</v>
      </c>
    </row>
    <row r="565" spans="1:10" x14ac:dyDescent="0.3">
      <c r="A565" t="s">
        <v>7757</v>
      </c>
      <c r="B565" t="s">
        <v>7758</v>
      </c>
      <c r="C565" t="s">
        <v>7759</v>
      </c>
      <c r="D565" t="s">
        <v>7760</v>
      </c>
      <c r="E565" t="s">
        <v>7761</v>
      </c>
      <c r="F565" t="s">
        <v>7762</v>
      </c>
      <c r="G565" t="s">
        <v>7763</v>
      </c>
      <c r="H565" t="s">
        <v>127</v>
      </c>
      <c r="I565" s="9">
        <v>41640</v>
      </c>
      <c r="J565" s="9">
        <v>45291</v>
      </c>
    </row>
    <row r="566" spans="1:10" x14ac:dyDescent="0.3">
      <c r="A566" t="s">
        <v>7764</v>
      </c>
      <c r="B566" t="s">
        <v>7765</v>
      </c>
      <c r="C566" t="s">
        <v>7766</v>
      </c>
      <c r="D566" t="s">
        <v>7767</v>
      </c>
      <c r="E566" t="s">
        <v>7768</v>
      </c>
      <c r="F566" t="s">
        <v>5503</v>
      </c>
      <c r="G566" t="s">
        <v>7769</v>
      </c>
      <c r="H566" t="s">
        <v>740</v>
      </c>
      <c r="I566" s="9">
        <v>41640</v>
      </c>
      <c r="J566" s="9">
        <v>45291</v>
      </c>
    </row>
    <row r="567" spans="1:10" x14ac:dyDescent="0.3">
      <c r="A567" t="s">
        <v>7770</v>
      </c>
      <c r="B567" t="s">
        <v>7771</v>
      </c>
      <c r="C567" t="s">
        <v>7772</v>
      </c>
      <c r="D567" t="s">
        <v>7773</v>
      </c>
      <c r="E567" t="s">
        <v>7774</v>
      </c>
      <c r="F567" t="s">
        <v>5503</v>
      </c>
      <c r="G567" t="s">
        <v>7775</v>
      </c>
      <c r="H567" t="s">
        <v>740</v>
      </c>
      <c r="I567" s="9">
        <v>41640</v>
      </c>
      <c r="J567" s="9">
        <v>45291</v>
      </c>
    </row>
    <row r="568" spans="1:10" x14ac:dyDescent="0.3">
      <c r="A568" t="s">
        <v>7776</v>
      </c>
      <c r="B568" t="s">
        <v>7777</v>
      </c>
      <c r="C568" t="s">
        <v>7778</v>
      </c>
      <c r="D568" t="s">
        <v>7779</v>
      </c>
      <c r="E568" t="s">
        <v>7780</v>
      </c>
      <c r="F568" t="s">
        <v>7781</v>
      </c>
      <c r="G568" t="s">
        <v>7782</v>
      </c>
      <c r="H568" t="s">
        <v>7783</v>
      </c>
      <c r="I568" s="9">
        <v>41640</v>
      </c>
      <c r="J568" s="9">
        <v>45291</v>
      </c>
    </row>
    <row r="569" spans="1:10" x14ac:dyDescent="0.3">
      <c r="A569" t="s">
        <v>7784</v>
      </c>
      <c r="B569" t="s">
        <v>7785</v>
      </c>
      <c r="C569" t="s">
        <v>7786</v>
      </c>
      <c r="D569" t="s">
        <v>7787</v>
      </c>
      <c r="E569" t="s">
        <v>7788</v>
      </c>
      <c r="F569" t="s">
        <v>7789</v>
      </c>
      <c r="G569" t="s">
        <v>7790</v>
      </c>
      <c r="H569" t="s">
        <v>127</v>
      </c>
      <c r="I569" s="9">
        <v>41640</v>
      </c>
      <c r="J569" s="9">
        <v>45291</v>
      </c>
    </row>
    <row r="570" spans="1:10" x14ac:dyDescent="0.3">
      <c r="A570" t="s">
        <v>7791</v>
      </c>
      <c r="B570" t="s">
        <v>7792</v>
      </c>
      <c r="C570" t="s">
        <v>7793</v>
      </c>
      <c r="D570" t="s">
        <v>7794</v>
      </c>
      <c r="E570" t="s">
        <v>7795</v>
      </c>
      <c r="F570" t="s">
        <v>7796</v>
      </c>
      <c r="G570" t="s">
        <v>556</v>
      </c>
      <c r="H570" t="s">
        <v>127</v>
      </c>
      <c r="I570" s="9">
        <v>41640</v>
      </c>
      <c r="J570" s="9">
        <v>45291</v>
      </c>
    </row>
    <row r="571" spans="1:10" x14ac:dyDescent="0.3">
      <c r="A571" t="s">
        <v>7797</v>
      </c>
      <c r="B571" t="s">
        <v>7798</v>
      </c>
      <c r="C571" t="s">
        <v>7799</v>
      </c>
      <c r="D571" t="s">
        <v>7800</v>
      </c>
      <c r="E571" t="s">
        <v>7801</v>
      </c>
      <c r="F571" t="s">
        <v>7802</v>
      </c>
      <c r="G571" t="s">
        <v>7803</v>
      </c>
      <c r="H571" t="s">
        <v>127</v>
      </c>
      <c r="I571" s="9">
        <v>41640</v>
      </c>
      <c r="J571" s="9">
        <v>45291</v>
      </c>
    </row>
    <row r="572" spans="1:10" x14ac:dyDescent="0.3">
      <c r="A572" t="s">
        <v>736</v>
      </c>
      <c r="B572" t="s">
        <v>7804</v>
      </c>
      <c r="C572" t="s">
        <v>7805</v>
      </c>
      <c r="D572" t="s">
        <v>737</v>
      </c>
      <c r="E572" t="s">
        <v>2565</v>
      </c>
      <c r="F572" t="s">
        <v>7806</v>
      </c>
      <c r="G572" t="s">
        <v>739</v>
      </c>
      <c r="H572" t="s">
        <v>740</v>
      </c>
      <c r="I572" s="9">
        <v>41640</v>
      </c>
      <c r="J572" s="9">
        <v>45291</v>
      </c>
    </row>
    <row r="573" spans="1:10" x14ac:dyDescent="0.3">
      <c r="A573" t="s">
        <v>7807</v>
      </c>
      <c r="B573" t="s">
        <v>7808</v>
      </c>
      <c r="C573" t="s">
        <v>7809</v>
      </c>
      <c r="D573" t="s">
        <v>7810</v>
      </c>
      <c r="E573" t="s">
        <v>7811</v>
      </c>
      <c r="F573" t="s">
        <v>5382</v>
      </c>
      <c r="G573" t="s">
        <v>7812</v>
      </c>
      <c r="H573" t="s">
        <v>740</v>
      </c>
      <c r="I573" s="9">
        <v>41640</v>
      </c>
      <c r="J573" s="9">
        <v>45291</v>
      </c>
    </row>
    <row r="574" spans="1:10" x14ac:dyDescent="0.3">
      <c r="A574" t="s">
        <v>7813</v>
      </c>
      <c r="B574" t="s">
        <v>7814</v>
      </c>
      <c r="C574" t="s">
        <v>7815</v>
      </c>
      <c r="D574" t="s">
        <v>7816</v>
      </c>
      <c r="E574" t="s">
        <v>7817</v>
      </c>
      <c r="F574" t="s">
        <v>5382</v>
      </c>
      <c r="G574" t="s">
        <v>7812</v>
      </c>
      <c r="H574" t="s">
        <v>740</v>
      </c>
      <c r="I574" s="9">
        <v>41640</v>
      </c>
      <c r="J574" s="9">
        <v>45291</v>
      </c>
    </row>
    <row r="575" spans="1:10" x14ac:dyDescent="0.3">
      <c r="A575" t="s">
        <v>7818</v>
      </c>
      <c r="B575" t="s">
        <v>7819</v>
      </c>
      <c r="C575" t="s">
        <v>7820</v>
      </c>
      <c r="D575" t="s">
        <v>7821</v>
      </c>
      <c r="E575" t="s">
        <v>7822</v>
      </c>
      <c r="F575" t="s">
        <v>7823</v>
      </c>
      <c r="G575" t="s">
        <v>7824</v>
      </c>
      <c r="H575" t="s">
        <v>740</v>
      </c>
      <c r="I575" s="9">
        <v>41640</v>
      </c>
      <c r="J575" s="9">
        <v>45291</v>
      </c>
    </row>
    <row r="576" spans="1:10" x14ac:dyDescent="0.3">
      <c r="A576" t="s">
        <v>4258</v>
      </c>
      <c r="B576" t="s">
        <v>7825</v>
      </c>
      <c r="C576" t="s">
        <v>7826</v>
      </c>
      <c r="D576" t="s">
        <v>7827</v>
      </c>
      <c r="E576" t="s">
        <v>7828</v>
      </c>
      <c r="F576" t="s">
        <v>7829</v>
      </c>
      <c r="G576" t="s">
        <v>7830</v>
      </c>
      <c r="H576" t="s">
        <v>127</v>
      </c>
      <c r="I576" s="9">
        <v>41640</v>
      </c>
      <c r="J576" s="9">
        <v>45291</v>
      </c>
    </row>
    <row r="577" spans="1:10" x14ac:dyDescent="0.3">
      <c r="A577" t="s">
        <v>7831</v>
      </c>
      <c r="B577" t="s">
        <v>7832</v>
      </c>
      <c r="C577" t="s">
        <v>7833</v>
      </c>
      <c r="D577" t="s">
        <v>7834</v>
      </c>
      <c r="E577" t="s">
        <v>7835</v>
      </c>
      <c r="F577" t="s">
        <v>7836</v>
      </c>
      <c r="G577" t="s">
        <v>7837</v>
      </c>
      <c r="H577" t="s">
        <v>127</v>
      </c>
      <c r="I577" s="9">
        <v>41640</v>
      </c>
      <c r="J577" s="9">
        <v>45291</v>
      </c>
    </row>
    <row r="578" spans="1:10" x14ac:dyDescent="0.3">
      <c r="A578" t="s">
        <v>7838</v>
      </c>
      <c r="B578" t="s">
        <v>7839</v>
      </c>
      <c r="C578" t="s">
        <v>7840</v>
      </c>
      <c r="D578" t="s">
        <v>7841</v>
      </c>
      <c r="E578" t="s">
        <v>7842</v>
      </c>
      <c r="F578" t="s">
        <v>7843</v>
      </c>
      <c r="G578" t="s">
        <v>7844</v>
      </c>
      <c r="H578" t="s">
        <v>127</v>
      </c>
      <c r="I578" s="9">
        <v>41640</v>
      </c>
      <c r="J578" s="9">
        <v>45291</v>
      </c>
    </row>
    <row r="579" spans="1:10" x14ac:dyDescent="0.3">
      <c r="A579" t="s">
        <v>1449</v>
      </c>
      <c r="B579" t="s">
        <v>7845</v>
      </c>
      <c r="C579" t="s">
        <v>7846</v>
      </c>
      <c r="D579" t="s">
        <v>7847</v>
      </c>
      <c r="E579" t="s">
        <v>7848</v>
      </c>
      <c r="F579" t="s">
        <v>7849</v>
      </c>
      <c r="G579" t="s">
        <v>7830</v>
      </c>
      <c r="H579" t="s">
        <v>127</v>
      </c>
      <c r="I579" s="9">
        <v>41640</v>
      </c>
      <c r="J579" s="9">
        <v>45291</v>
      </c>
    </row>
    <row r="580" spans="1:10" x14ac:dyDescent="0.3">
      <c r="A580" t="s">
        <v>7850</v>
      </c>
      <c r="B580" t="s">
        <v>7851</v>
      </c>
      <c r="C580" t="s">
        <v>7852</v>
      </c>
      <c r="D580" t="s">
        <v>7853</v>
      </c>
      <c r="E580" t="s">
        <v>7854</v>
      </c>
      <c r="F580" t="s">
        <v>7855</v>
      </c>
      <c r="G580" t="s">
        <v>7830</v>
      </c>
      <c r="H580" t="s">
        <v>127</v>
      </c>
      <c r="I580" s="9">
        <v>41640</v>
      </c>
      <c r="J580" s="9">
        <v>45291</v>
      </c>
    </row>
    <row r="581" spans="1:10" x14ac:dyDescent="0.3">
      <c r="A581" t="s">
        <v>7856</v>
      </c>
      <c r="B581" t="s">
        <v>7857</v>
      </c>
      <c r="C581" t="s">
        <v>7858</v>
      </c>
      <c r="D581" t="s">
        <v>7859</v>
      </c>
      <c r="E581" t="s">
        <v>7860</v>
      </c>
      <c r="G581" t="s">
        <v>7830</v>
      </c>
      <c r="H581" t="s">
        <v>127</v>
      </c>
      <c r="I581" s="9">
        <v>41640</v>
      </c>
      <c r="J581" s="9">
        <v>45291</v>
      </c>
    </row>
    <row r="582" spans="1:10" x14ac:dyDescent="0.3">
      <c r="A582" t="s">
        <v>7861</v>
      </c>
      <c r="B582" t="s">
        <v>7862</v>
      </c>
      <c r="C582" t="s">
        <v>7863</v>
      </c>
      <c r="D582" t="s">
        <v>7864</v>
      </c>
      <c r="E582" t="s">
        <v>7865</v>
      </c>
      <c r="F582" t="s">
        <v>7866</v>
      </c>
      <c r="G582" t="s">
        <v>7844</v>
      </c>
      <c r="H582" t="s">
        <v>127</v>
      </c>
      <c r="I582" s="9">
        <v>41640</v>
      </c>
      <c r="J582" s="9">
        <v>45291</v>
      </c>
    </row>
    <row r="583" spans="1:10" x14ac:dyDescent="0.3">
      <c r="A583" t="s">
        <v>7867</v>
      </c>
      <c r="B583" t="s">
        <v>7868</v>
      </c>
      <c r="C583" t="s">
        <v>7869</v>
      </c>
      <c r="D583" t="s">
        <v>7870</v>
      </c>
      <c r="E583" t="s">
        <v>7871</v>
      </c>
      <c r="F583" t="s">
        <v>7872</v>
      </c>
      <c r="G583" t="s">
        <v>7844</v>
      </c>
      <c r="H583" t="s">
        <v>127</v>
      </c>
      <c r="I583" s="9">
        <v>41640</v>
      </c>
      <c r="J583" s="9">
        <v>45291</v>
      </c>
    </row>
    <row r="584" spans="1:10" x14ac:dyDescent="0.3">
      <c r="A584" t="s">
        <v>1842</v>
      </c>
      <c r="B584" t="s">
        <v>7873</v>
      </c>
      <c r="C584" t="s">
        <v>7874</v>
      </c>
      <c r="D584" t="s">
        <v>7875</v>
      </c>
      <c r="E584" t="s">
        <v>7876</v>
      </c>
      <c r="F584" t="s">
        <v>7877</v>
      </c>
      <c r="G584" t="s">
        <v>7878</v>
      </c>
      <c r="H584" t="s">
        <v>127</v>
      </c>
      <c r="I584" s="9">
        <v>41640</v>
      </c>
      <c r="J584" s="9">
        <v>45291</v>
      </c>
    </row>
    <row r="585" spans="1:10" x14ac:dyDescent="0.3">
      <c r="A585" t="s">
        <v>7879</v>
      </c>
      <c r="B585" t="s">
        <v>7880</v>
      </c>
      <c r="C585" t="s">
        <v>7881</v>
      </c>
      <c r="D585" t="s">
        <v>7882</v>
      </c>
      <c r="E585" t="s">
        <v>7883</v>
      </c>
      <c r="F585" t="s">
        <v>7884</v>
      </c>
      <c r="G585" t="s">
        <v>7878</v>
      </c>
      <c r="H585" t="s">
        <v>127</v>
      </c>
      <c r="I585" s="9">
        <v>41640</v>
      </c>
      <c r="J585" s="9">
        <v>45291</v>
      </c>
    </row>
    <row r="586" spans="1:10" x14ac:dyDescent="0.3">
      <c r="A586" t="s">
        <v>7885</v>
      </c>
      <c r="B586" t="s">
        <v>7886</v>
      </c>
      <c r="C586" t="s">
        <v>7887</v>
      </c>
      <c r="D586" t="s">
        <v>7888</v>
      </c>
      <c r="E586" t="s">
        <v>7889</v>
      </c>
      <c r="F586" t="s">
        <v>7890</v>
      </c>
      <c r="G586" t="s">
        <v>7891</v>
      </c>
      <c r="H586" t="s">
        <v>127</v>
      </c>
      <c r="I586" s="9">
        <v>41640</v>
      </c>
      <c r="J586" s="9">
        <v>45291</v>
      </c>
    </row>
    <row r="587" spans="1:10" x14ac:dyDescent="0.3">
      <c r="A587" t="s">
        <v>7892</v>
      </c>
      <c r="B587" t="s">
        <v>7893</v>
      </c>
      <c r="C587" t="s">
        <v>7894</v>
      </c>
      <c r="D587" t="s">
        <v>7895</v>
      </c>
      <c r="E587" t="s">
        <v>7896</v>
      </c>
      <c r="F587" t="s">
        <v>7897</v>
      </c>
      <c r="G587" t="s">
        <v>7898</v>
      </c>
      <c r="H587" t="s">
        <v>740</v>
      </c>
      <c r="I587" s="9">
        <v>41640</v>
      </c>
      <c r="J587" s="9">
        <v>45291</v>
      </c>
    </row>
    <row r="588" spans="1:10" x14ac:dyDescent="0.3">
      <c r="A588" t="s">
        <v>277</v>
      </c>
      <c r="B588" t="s">
        <v>7899</v>
      </c>
      <c r="C588" t="s">
        <v>7900</v>
      </c>
      <c r="D588" t="s">
        <v>7901</v>
      </c>
      <c r="E588" t="s">
        <v>7902</v>
      </c>
      <c r="F588" t="s">
        <v>7903</v>
      </c>
      <c r="G588" t="s">
        <v>7904</v>
      </c>
      <c r="H588" t="s">
        <v>127</v>
      </c>
      <c r="I588" s="9">
        <v>41640</v>
      </c>
      <c r="J588" s="9">
        <v>45291</v>
      </c>
    </row>
    <row r="589" spans="1:10" x14ac:dyDescent="0.3">
      <c r="A589" t="s">
        <v>3342</v>
      </c>
      <c r="B589" t="s">
        <v>7905</v>
      </c>
      <c r="C589" t="s">
        <v>7906</v>
      </c>
      <c r="D589" t="s">
        <v>3343</v>
      </c>
      <c r="E589" t="s">
        <v>3859</v>
      </c>
      <c r="F589" t="s">
        <v>3860</v>
      </c>
      <c r="G589" t="s">
        <v>3346</v>
      </c>
      <c r="H589" t="s">
        <v>740</v>
      </c>
      <c r="I589" s="9">
        <v>41640</v>
      </c>
      <c r="J589" s="9">
        <v>45291</v>
      </c>
    </row>
    <row r="590" spans="1:10" x14ac:dyDescent="0.3">
      <c r="A590" t="s">
        <v>7907</v>
      </c>
      <c r="B590" t="s">
        <v>7908</v>
      </c>
      <c r="C590" t="s">
        <v>7909</v>
      </c>
      <c r="D590" t="s">
        <v>7910</v>
      </c>
      <c r="E590" t="s">
        <v>7911</v>
      </c>
      <c r="F590" t="s">
        <v>5173</v>
      </c>
      <c r="G590" t="s">
        <v>7912</v>
      </c>
      <c r="H590" t="s">
        <v>740</v>
      </c>
      <c r="I590" s="9">
        <v>41640</v>
      </c>
      <c r="J590" s="9">
        <v>45291</v>
      </c>
    </row>
    <row r="591" spans="1:10" x14ac:dyDescent="0.3">
      <c r="A591" t="s">
        <v>7913</v>
      </c>
      <c r="B591" t="s">
        <v>7914</v>
      </c>
      <c r="C591" t="s">
        <v>7915</v>
      </c>
      <c r="D591" t="s">
        <v>7916</v>
      </c>
      <c r="E591" t="s">
        <v>7917</v>
      </c>
      <c r="F591" t="s">
        <v>7918</v>
      </c>
      <c r="G591" t="s">
        <v>7919</v>
      </c>
      <c r="H591" t="s">
        <v>740</v>
      </c>
      <c r="I591" s="9">
        <v>41640</v>
      </c>
      <c r="J591" s="9">
        <v>45291</v>
      </c>
    </row>
    <row r="592" spans="1:10" x14ac:dyDescent="0.3">
      <c r="A592" t="s">
        <v>7920</v>
      </c>
      <c r="B592" t="s">
        <v>7921</v>
      </c>
      <c r="C592" t="s">
        <v>7922</v>
      </c>
      <c r="D592" t="s">
        <v>7923</v>
      </c>
      <c r="E592" t="s">
        <v>7924</v>
      </c>
      <c r="F592" t="s">
        <v>7925</v>
      </c>
      <c r="G592" t="s">
        <v>7926</v>
      </c>
      <c r="H592" t="s">
        <v>740</v>
      </c>
      <c r="I592" s="9">
        <v>41640</v>
      </c>
      <c r="J592" s="9">
        <v>45291</v>
      </c>
    </row>
    <row r="593" spans="1:10" x14ac:dyDescent="0.3">
      <c r="A593" t="s">
        <v>7927</v>
      </c>
      <c r="B593" t="s">
        <v>7928</v>
      </c>
      <c r="C593" t="s">
        <v>7929</v>
      </c>
      <c r="D593" t="s">
        <v>7930</v>
      </c>
      <c r="E593" t="s">
        <v>7931</v>
      </c>
      <c r="F593" t="s">
        <v>7932</v>
      </c>
      <c r="G593" t="s">
        <v>7933</v>
      </c>
      <c r="H593" t="s">
        <v>740</v>
      </c>
      <c r="I593" s="9">
        <v>41640</v>
      </c>
      <c r="J593" s="9">
        <v>45291</v>
      </c>
    </row>
    <row r="594" spans="1:10" x14ac:dyDescent="0.3">
      <c r="A594" t="s">
        <v>7934</v>
      </c>
      <c r="B594" t="s">
        <v>7935</v>
      </c>
      <c r="C594" t="s">
        <v>7936</v>
      </c>
      <c r="D594" t="s">
        <v>7937</v>
      </c>
      <c r="E594" t="s">
        <v>7938</v>
      </c>
      <c r="F594" t="s">
        <v>7939</v>
      </c>
      <c r="G594" t="s">
        <v>7878</v>
      </c>
      <c r="H594" t="s">
        <v>127</v>
      </c>
      <c r="I594" s="9">
        <v>41640</v>
      </c>
      <c r="J594" s="9">
        <v>45291</v>
      </c>
    </row>
    <row r="595" spans="1:10" x14ac:dyDescent="0.3">
      <c r="A595" t="s">
        <v>7940</v>
      </c>
      <c r="B595" t="s">
        <v>7941</v>
      </c>
      <c r="C595" t="s">
        <v>7942</v>
      </c>
      <c r="D595" t="s">
        <v>7943</v>
      </c>
      <c r="E595" t="s">
        <v>7944</v>
      </c>
      <c r="F595" t="s">
        <v>7945</v>
      </c>
      <c r="G595" t="s">
        <v>7946</v>
      </c>
      <c r="H595" t="s">
        <v>127</v>
      </c>
      <c r="I595" s="9">
        <v>41640</v>
      </c>
      <c r="J595" s="9">
        <v>45291</v>
      </c>
    </row>
    <row r="596" spans="1:10" x14ac:dyDescent="0.3">
      <c r="A596" t="s">
        <v>159</v>
      </c>
      <c r="B596" t="s">
        <v>7947</v>
      </c>
      <c r="C596" t="s">
        <v>7948</v>
      </c>
      <c r="D596" t="s">
        <v>7949</v>
      </c>
      <c r="E596" t="s">
        <v>7950</v>
      </c>
      <c r="F596" t="s">
        <v>7951</v>
      </c>
      <c r="G596" t="s">
        <v>7952</v>
      </c>
      <c r="H596" t="s">
        <v>127</v>
      </c>
      <c r="I596" s="9">
        <v>41640</v>
      </c>
      <c r="J596" s="9">
        <v>45291</v>
      </c>
    </row>
    <row r="597" spans="1:10" x14ac:dyDescent="0.3">
      <c r="A597" t="s">
        <v>7953</v>
      </c>
      <c r="B597" t="s">
        <v>7954</v>
      </c>
      <c r="C597" t="s">
        <v>7955</v>
      </c>
      <c r="D597" t="s">
        <v>7956</v>
      </c>
      <c r="E597" t="s">
        <v>7957</v>
      </c>
      <c r="F597" t="s">
        <v>7958</v>
      </c>
      <c r="G597" t="s">
        <v>162</v>
      </c>
      <c r="H597" t="s">
        <v>127</v>
      </c>
      <c r="I597" s="9">
        <v>41640</v>
      </c>
      <c r="J597" s="9">
        <v>45291</v>
      </c>
    </row>
    <row r="598" spans="1:10" x14ac:dyDescent="0.3">
      <c r="A598" t="s">
        <v>7959</v>
      </c>
      <c r="B598" t="s">
        <v>7960</v>
      </c>
      <c r="C598" t="s">
        <v>7961</v>
      </c>
      <c r="D598" t="s">
        <v>7962</v>
      </c>
      <c r="E598" t="s">
        <v>7963</v>
      </c>
      <c r="F598" t="s">
        <v>7964</v>
      </c>
      <c r="G598" t="s">
        <v>7952</v>
      </c>
      <c r="H598" t="s">
        <v>127</v>
      </c>
      <c r="I598" s="9">
        <v>41640</v>
      </c>
      <c r="J598" s="9">
        <v>45291</v>
      </c>
    </row>
    <row r="599" spans="1:10" x14ac:dyDescent="0.3">
      <c r="A599" t="s">
        <v>7965</v>
      </c>
      <c r="B599" t="s">
        <v>7966</v>
      </c>
      <c r="C599" t="s">
        <v>7967</v>
      </c>
      <c r="D599" t="s">
        <v>7968</v>
      </c>
      <c r="E599" t="s">
        <v>7969</v>
      </c>
      <c r="F599" t="s">
        <v>7970</v>
      </c>
      <c r="G599" t="s">
        <v>7952</v>
      </c>
      <c r="H599" t="s">
        <v>127</v>
      </c>
      <c r="I599" s="9">
        <v>41640</v>
      </c>
      <c r="J599" s="9">
        <v>45291</v>
      </c>
    </row>
    <row r="600" spans="1:10" x14ac:dyDescent="0.3">
      <c r="A600" t="s">
        <v>7971</v>
      </c>
      <c r="B600" t="s">
        <v>7972</v>
      </c>
      <c r="C600" t="s">
        <v>7973</v>
      </c>
      <c r="D600" t="s">
        <v>7974</v>
      </c>
      <c r="E600" t="s">
        <v>7975</v>
      </c>
      <c r="F600" t="s">
        <v>7951</v>
      </c>
      <c r="G600" t="s">
        <v>7952</v>
      </c>
      <c r="H600" t="s">
        <v>127</v>
      </c>
      <c r="I600" s="9">
        <v>41640</v>
      </c>
      <c r="J600" s="9">
        <v>45291</v>
      </c>
    </row>
    <row r="601" spans="1:10" x14ac:dyDescent="0.3">
      <c r="A601" t="s">
        <v>7976</v>
      </c>
      <c r="B601" t="s">
        <v>7977</v>
      </c>
      <c r="C601" t="s">
        <v>7978</v>
      </c>
      <c r="D601" t="s">
        <v>7979</v>
      </c>
      <c r="E601" t="s">
        <v>7980</v>
      </c>
      <c r="F601" t="s">
        <v>7958</v>
      </c>
      <c r="G601" t="s">
        <v>7981</v>
      </c>
      <c r="H601" t="s">
        <v>127</v>
      </c>
      <c r="I601" s="9">
        <v>41640</v>
      </c>
      <c r="J601" s="9">
        <v>45291</v>
      </c>
    </row>
    <row r="602" spans="1:10" x14ac:dyDescent="0.3">
      <c r="A602" t="s">
        <v>7982</v>
      </c>
      <c r="B602" t="s">
        <v>7983</v>
      </c>
      <c r="C602" t="s">
        <v>7984</v>
      </c>
      <c r="D602" t="s">
        <v>7985</v>
      </c>
      <c r="E602" t="s">
        <v>7986</v>
      </c>
      <c r="F602" t="s">
        <v>7987</v>
      </c>
      <c r="G602" t="s">
        <v>7988</v>
      </c>
      <c r="H602" t="s">
        <v>127</v>
      </c>
      <c r="I602" s="9">
        <v>41640</v>
      </c>
      <c r="J602" s="9">
        <v>45291</v>
      </c>
    </row>
    <row r="603" spans="1:10" x14ac:dyDescent="0.3">
      <c r="A603" t="s">
        <v>7989</v>
      </c>
      <c r="B603" t="s">
        <v>7990</v>
      </c>
      <c r="C603" t="s">
        <v>7991</v>
      </c>
      <c r="D603" t="s">
        <v>7992</v>
      </c>
      <c r="E603" t="s">
        <v>7993</v>
      </c>
      <c r="F603" t="s">
        <v>7994</v>
      </c>
      <c r="G603" t="s">
        <v>7995</v>
      </c>
      <c r="H603" t="s">
        <v>127</v>
      </c>
      <c r="I603" s="9">
        <v>41640</v>
      </c>
      <c r="J603" s="9">
        <v>45291</v>
      </c>
    </row>
    <row r="604" spans="1:10" x14ac:dyDescent="0.3">
      <c r="A604" t="s">
        <v>3700</v>
      </c>
      <c r="B604" t="s">
        <v>7996</v>
      </c>
      <c r="C604" t="s">
        <v>7997</v>
      </c>
      <c r="D604" t="s">
        <v>7998</v>
      </c>
      <c r="E604" t="s">
        <v>7999</v>
      </c>
      <c r="F604" t="s">
        <v>8000</v>
      </c>
      <c r="G604" t="s">
        <v>8001</v>
      </c>
      <c r="H604" t="s">
        <v>127</v>
      </c>
      <c r="I604" s="9">
        <v>41640</v>
      </c>
      <c r="J604" s="9">
        <v>45291</v>
      </c>
    </row>
    <row r="605" spans="1:10" x14ac:dyDescent="0.3">
      <c r="A605" t="s">
        <v>8002</v>
      </c>
      <c r="B605" t="s">
        <v>8003</v>
      </c>
      <c r="C605" t="s">
        <v>8004</v>
      </c>
      <c r="D605" t="s">
        <v>8005</v>
      </c>
      <c r="E605" t="s">
        <v>8006</v>
      </c>
      <c r="F605" t="s">
        <v>8007</v>
      </c>
      <c r="G605" t="s">
        <v>8008</v>
      </c>
      <c r="H605" t="s">
        <v>127</v>
      </c>
      <c r="I605" s="9">
        <v>41640</v>
      </c>
      <c r="J605" s="9">
        <v>45291</v>
      </c>
    </row>
    <row r="606" spans="1:10" x14ac:dyDescent="0.3">
      <c r="A606" t="s">
        <v>8009</v>
      </c>
      <c r="B606" t="s">
        <v>8010</v>
      </c>
      <c r="C606" t="s">
        <v>8011</v>
      </c>
      <c r="D606" t="s">
        <v>8012</v>
      </c>
      <c r="E606" t="s">
        <v>8013</v>
      </c>
      <c r="F606" t="s">
        <v>8014</v>
      </c>
      <c r="G606" t="s">
        <v>8001</v>
      </c>
      <c r="H606" t="s">
        <v>127</v>
      </c>
      <c r="I606" s="9">
        <v>41640</v>
      </c>
      <c r="J606" s="9">
        <v>45291</v>
      </c>
    </row>
    <row r="607" spans="1:10" x14ac:dyDescent="0.3">
      <c r="A607" t="s">
        <v>8015</v>
      </c>
      <c r="B607" t="s">
        <v>8016</v>
      </c>
      <c r="C607" t="s">
        <v>8017</v>
      </c>
      <c r="D607" t="s">
        <v>8018</v>
      </c>
      <c r="E607" t="s">
        <v>8019</v>
      </c>
      <c r="F607" t="s">
        <v>8020</v>
      </c>
      <c r="G607" t="s">
        <v>8021</v>
      </c>
      <c r="H607" t="s">
        <v>127</v>
      </c>
      <c r="I607" s="9">
        <v>41640</v>
      </c>
      <c r="J607" s="9">
        <v>45291</v>
      </c>
    </row>
    <row r="608" spans="1:10" x14ac:dyDescent="0.3">
      <c r="A608" t="s">
        <v>8022</v>
      </c>
      <c r="B608" t="s">
        <v>8023</v>
      </c>
      <c r="C608" t="s">
        <v>8024</v>
      </c>
      <c r="D608" t="s">
        <v>8025</v>
      </c>
      <c r="E608" t="s">
        <v>8026</v>
      </c>
      <c r="F608" t="s">
        <v>8020</v>
      </c>
      <c r="G608" t="s">
        <v>8021</v>
      </c>
      <c r="H608" t="s">
        <v>127</v>
      </c>
      <c r="I608" s="9">
        <v>41640</v>
      </c>
      <c r="J608" s="9">
        <v>45291</v>
      </c>
    </row>
    <row r="609" spans="1:10" x14ac:dyDescent="0.3">
      <c r="A609" t="s">
        <v>8027</v>
      </c>
      <c r="B609" t="s">
        <v>8028</v>
      </c>
      <c r="C609" t="s">
        <v>8029</v>
      </c>
      <c r="D609" t="s">
        <v>8030</v>
      </c>
      <c r="E609" t="s">
        <v>8031</v>
      </c>
      <c r="F609" t="s">
        <v>8032</v>
      </c>
      <c r="G609" t="s">
        <v>8021</v>
      </c>
      <c r="H609" t="s">
        <v>127</v>
      </c>
      <c r="I609" s="9">
        <v>41640</v>
      </c>
      <c r="J609" s="9">
        <v>45291</v>
      </c>
    </row>
    <row r="610" spans="1:10" x14ac:dyDescent="0.3">
      <c r="A610" t="s">
        <v>8033</v>
      </c>
      <c r="B610" t="s">
        <v>8034</v>
      </c>
      <c r="C610" t="s">
        <v>8035</v>
      </c>
      <c r="D610" t="s">
        <v>8036</v>
      </c>
      <c r="E610" t="s">
        <v>8037</v>
      </c>
      <c r="F610" t="s">
        <v>8032</v>
      </c>
      <c r="G610" t="s">
        <v>8038</v>
      </c>
      <c r="H610" t="s">
        <v>127</v>
      </c>
      <c r="I610" s="9">
        <v>43405</v>
      </c>
      <c r="J610" s="9">
        <v>45291</v>
      </c>
    </row>
    <row r="611" spans="1:10" x14ac:dyDescent="0.3">
      <c r="A611" t="s">
        <v>8039</v>
      </c>
      <c r="B611" t="s">
        <v>8040</v>
      </c>
      <c r="C611" t="s">
        <v>8041</v>
      </c>
      <c r="D611" t="s">
        <v>8042</v>
      </c>
      <c r="E611" t="s">
        <v>8043</v>
      </c>
      <c r="F611" t="s">
        <v>8044</v>
      </c>
      <c r="G611" t="s">
        <v>8045</v>
      </c>
      <c r="H611" t="s">
        <v>127</v>
      </c>
      <c r="I611" s="9">
        <v>41640</v>
      </c>
      <c r="J611" s="9">
        <v>45291</v>
      </c>
    </row>
    <row r="612" spans="1:10" x14ac:dyDescent="0.3">
      <c r="A612" t="s">
        <v>8046</v>
      </c>
      <c r="B612" t="s">
        <v>8047</v>
      </c>
      <c r="C612" t="s">
        <v>8048</v>
      </c>
      <c r="D612" t="s">
        <v>8049</v>
      </c>
      <c r="E612" t="s">
        <v>8050</v>
      </c>
      <c r="F612" t="s">
        <v>8051</v>
      </c>
      <c r="G612" t="s">
        <v>8052</v>
      </c>
      <c r="H612" t="s">
        <v>127</v>
      </c>
      <c r="I612" s="9">
        <v>41640</v>
      </c>
      <c r="J612" s="9">
        <v>45291</v>
      </c>
    </row>
    <row r="613" spans="1:10" x14ac:dyDescent="0.3">
      <c r="A613" t="s">
        <v>8053</v>
      </c>
      <c r="B613" t="s">
        <v>8054</v>
      </c>
      <c r="C613" t="s">
        <v>8055</v>
      </c>
      <c r="D613" t="s">
        <v>8056</v>
      </c>
      <c r="E613" t="s">
        <v>8057</v>
      </c>
      <c r="F613" t="s">
        <v>8058</v>
      </c>
      <c r="G613" t="s">
        <v>8059</v>
      </c>
      <c r="H613" t="s">
        <v>127</v>
      </c>
      <c r="I613" s="9">
        <v>41640</v>
      </c>
      <c r="J613" s="9">
        <v>45291</v>
      </c>
    </row>
    <row r="614" spans="1:10" x14ac:dyDescent="0.3">
      <c r="A614" t="s">
        <v>8060</v>
      </c>
      <c r="B614" t="s">
        <v>8061</v>
      </c>
      <c r="C614" t="s">
        <v>8062</v>
      </c>
      <c r="D614" t="s">
        <v>8063</v>
      </c>
      <c r="E614" t="s">
        <v>8064</v>
      </c>
      <c r="F614" t="s">
        <v>8065</v>
      </c>
      <c r="G614" t="s">
        <v>8059</v>
      </c>
      <c r="H614" t="s">
        <v>127</v>
      </c>
      <c r="I614" s="9">
        <v>41640</v>
      </c>
      <c r="J614" s="9">
        <v>45291</v>
      </c>
    </row>
    <row r="615" spans="1:10" x14ac:dyDescent="0.3">
      <c r="A615" t="s">
        <v>8066</v>
      </c>
      <c r="B615" t="s">
        <v>8067</v>
      </c>
      <c r="C615" t="s">
        <v>8068</v>
      </c>
      <c r="D615" t="s">
        <v>8069</v>
      </c>
      <c r="E615" t="s">
        <v>8070</v>
      </c>
      <c r="F615" t="s">
        <v>8071</v>
      </c>
      <c r="G615" t="s">
        <v>8072</v>
      </c>
      <c r="H615" t="s">
        <v>127</v>
      </c>
      <c r="I615" s="9">
        <v>43405</v>
      </c>
      <c r="J615" s="9">
        <v>45291</v>
      </c>
    </row>
    <row r="616" spans="1:10" x14ac:dyDescent="0.3">
      <c r="A616" t="s">
        <v>553</v>
      </c>
      <c r="B616" t="s">
        <v>8073</v>
      </c>
      <c r="C616" t="s">
        <v>8074</v>
      </c>
      <c r="D616" t="s">
        <v>8075</v>
      </c>
      <c r="E616" t="s">
        <v>8076</v>
      </c>
      <c r="F616" t="s">
        <v>8077</v>
      </c>
      <c r="G616" t="s">
        <v>556</v>
      </c>
      <c r="H616" t="s">
        <v>127</v>
      </c>
      <c r="I616" s="9">
        <v>41640</v>
      </c>
      <c r="J616" s="9">
        <v>45291</v>
      </c>
    </row>
    <row r="617" spans="1:10" x14ac:dyDescent="0.3">
      <c r="A617" t="s">
        <v>8078</v>
      </c>
      <c r="B617" t="s">
        <v>8079</v>
      </c>
      <c r="C617" t="s">
        <v>8080</v>
      </c>
      <c r="D617" t="s">
        <v>8081</v>
      </c>
      <c r="E617" t="s">
        <v>8082</v>
      </c>
      <c r="F617" t="s">
        <v>8083</v>
      </c>
      <c r="G617" t="s">
        <v>556</v>
      </c>
      <c r="H617" t="s">
        <v>127</v>
      </c>
      <c r="I617" s="9">
        <v>41640</v>
      </c>
      <c r="J617" s="9">
        <v>45291</v>
      </c>
    </row>
    <row r="618" spans="1:10" x14ac:dyDescent="0.3">
      <c r="A618" t="s">
        <v>8084</v>
      </c>
      <c r="B618" t="s">
        <v>8085</v>
      </c>
      <c r="C618" t="s">
        <v>8086</v>
      </c>
      <c r="D618" t="s">
        <v>8087</v>
      </c>
      <c r="E618" t="s">
        <v>8088</v>
      </c>
      <c r="F618" t="s">
        <v>8089</v>
      </c>
      <c r="G618" t="s">
        <v>556</v>
      </c>
      <c r="H618" t="s">
        <v>127</v>
      </c>
      <c r="I618" s="9">
        <v>41640</v>
      </c>
      <c r="J618" s="9">
        <v>45291</v>
      </c>
    </row>
    <row r="619" spans="1:10" x14ac:dyDescent="0.3">
      <c r="A619" t="s">
        <v>8090</v>
      </c>
      <c r="B619" t="s">
        <v>8091</v>
      </c>
      <c r="C619" t="s">
        <v>8092</v>
      </c>
      <c r="D619" t="s">
        <v>8093</v>
      </c>
      <c r="E619" t="s">
        <v>8094</v>
      </c>
      <c r="F619" t="s">
        <v>8095</v>
      </c>
      <c r="G619" t="s">
        <v>8096</v>
      </c>
      <c r="H619" t="s">
        <v>127</v>
      </c>
      <c r="I619" s="9">
        <v>41640</v>
      </c>
      <c r="J619" s="9">
        <v>45291</v>
      </c>
    </row>
    <row r="620" spans="1:10" x14ac:dyDescent="0.3">
      <c r="A620" t="s">
        <v>8097</v>
      </c>
      <c r="B620" t="s">
        <v>8098</v>
      </c>
      <c r="C620" t="s">
        <v>8099</v>
      </c>
      <c r="D620" t="s">
        <v>8100</v>
      </c>
      <c r="E620" t="s">
        <v>8101</v>
      </c>
      <c r="F620" t="s">
        <v>8102</v>
      </c>
      <c r="G620" t="s">
        <v>8096</v>
      </c>
      <c r="H620" t="s">
        <v>127</v>
      </c>
      <c r="I620" s="9">
        <v>41640</v>
      </c>
      <c r="J620" s="9">
        <v>45291</v>
      </c>
    </row>
    <row r="621" spans="1:10" x14ac:dyDescent="0.3">
      <c r="A621" t="s">
        <v>8103</v>
      </c>
      <c r="B621" t="s">
        <v>8104</v>
      </c>
      <c r="C621" t="s">
        <v>8105</v>
      </c>
      <c r="D621" t="s">
        <v>8106</v>
      </c>
      <c r="E621" t="s">
        <v>8107</v>
      </c>
      <c r="F621" t="s">
        <v>8108</v>
      </c>
      <c r="G621" t="s">
        <v>8096</v>
      </c>
      <c r="H621" t="s">
        <v>127</v>
      </c>
      <c r="I621" s="9">
        <v>41640</v>
      </c>
      <c r="J621" s="9">
        <v>45291</v>
      </c>
    </row>
    <row r="622" spans="1:10" x14ac:dyDescent="0.3">
      <c r="A622" t="s">
        <v>8109</v>
      </c>
      <c r="B622" t="s">
        <v>8110</v>
      </c>
      <c r="C622" t="s">
        <v>8111</v>
      </c>
      <c r="D622" t="s">
        <v>8112</v>
      </c>
      <c r="E622" t="s">
        <v>8113</v>
      </c>
      <c r="F622" t="s">
        <v>8108</v>
      </c>
      <c r="G622" t="s">
        <v>8096</v>
      </c>
      <c r="H622" t="s">
        <v>127</v>
      </c>
      <c r="I622" s="9">
        <v>41640</v>
      </c>
      <c r="J622" s="9">
        <v>45291</v>
      </c>
    </row>
    <row r="623" spans="1:10" x14ac:dyDescent="0.3">
      <c r="A623" t="s">
        <v>8114</v>
      </c>
      <c r="B623" t="s">
        <v>8115</v>
      </c>
      <c r="C623" t="s">
        <v>8116</v>
      </c>
      <c r="D623" t="s">
        <v>8117</v>
      </c>
      <c r="E623" t="s">
        <v>8118</v>
      </c>
      <c r="F623" t="s">
        <v>8108</v>
      </c>
      <c r="G623" t="s">
        <v>8096</v>
      </c>
      <c r="H623" t="s">
        <v>127</v>
      </c>
      <c r="I623" s="9">
        <v>41640</v>
      </c>
      <c r="J623" s="9">
        <v>45291</v>
      </c>
    </row>
    <row r="624" spans="1:10" x14ac:dyDescent="0.3">
      <c r="A624" t="s">
        <v>8119</v>
      </c>
      <c r="B624" t="s">
        <v>8120</v>
      </c>
      <c r="C624" t="s">
        <v>8121</v>
      </c>
      <c r="D624" t="s">
        <v>8122</v>
      </c>
      <c r="E624" t="s">
        <v>8123</v>
      </c>
      <c r="F624" t="s">
        <v>8124</v>
      </c>
      <c r="G624" t="s">
        <v>8096</v>
      </c>
      <c r="H624" t="s">
        <v>127</v>
      </c>
      <c r="I624" s="9">
        <v>41640</v>
      </c>
      <c r="J624" s="9">
        <v>45291</v>
      </c>
    </row>
    <row r="625" spans="1:10" x14ac:dyDescent="0.3">
      <c r="A625" t="s">
        <v>8125</v>
      </c>
      <c r="B625" t="s">
        <v>8126</v>
      </c>
      <c r="C625" t="s">
        <v>8127</v>
      </c>
      <c r="D625" t="s">
        <v>8128</v>
      </c>
      <c r="E625" t="s">
        <v>8129</v>
      </c>
      <c r="F625" t="s">
        <v>8130</v>
      </c>
      <c r="G625" t="s">
        <v>8131</v>
      </c>
      <c r="H625" t="s">
        <v>127</v>
      </c>
      <c r="I625" s="9">
        <v>41944</v>
      </c>
      <c r="J625" s="9">
        <v>45291</v>
      </c>
    </row>
    <row r="626" spans="1:10" x14ac:dyDescent="0.3">
      <c r="A626" t="s">
        <v>1214</v>
      </c>
      <c r="B626" t="s">
        <v>8132</v>
      </c>
      <c r="C626" t="s">
        <v>8133</v>
      </c>
      <c r="D626" t="s">
        <v>8134</v>
      </c>
      <c r="E626" t="s">
        <v>8135</v>
      </c>
      <c r="F626" t="s">
        <v>8136</v>
      </c>
      <c r="G626" t="s">
        <v>1218</v>
      </c>
      <c r="H626" t="s">
        <v>127</v>
      </c>
      <c r="I626" s="9">
        <v>41640</v>
      </c>
      <c r="J626" s="9">
        <v>45291</v>
      </c>
    </row>
    <row r="627" spans="1:10" x14ac:dyDescent="0.3">
      <c r="A627" t="s">
        <v>8137</v>
      </c>
      <c r="B627" t="s">
        <v>8138</v>
      </c>
      <c r="C627" t="s">
        <v>8139</v>
      </c>
      <c r="D627" t="s">
        <v>8140</v>
      </c>
      <c r="E627" t="s">
        <v>8141</v>
      </c>
      <c r="F627" t="s">
        <v>8142</v>
      </c>
      <c r="G627" t="s">
        <v>1218</v>
      </c>
      <c r="H627" t="s">
        <v>127</v>
      </c>
      <c r="I627" s="9">
        <v>41640</v>
      </c>
      <c r="J627" s="9">
        <v>45291</v>
      </c>
    </row>
    <row r="628" spans="1:10" x14ac:dyDescent="0.3">
      <c r="A628" t="s">
        <v>8143</v>
      </c>
      <c r="B628" t="s">
        <v>8144</v>
      </c>
      <c r="C628" t="s">
        <v>8145</v>
      </c>
      <c r="D628" t="s">
        <v>8146</v>
      </c>
      <c r="E628" t="s">
        <v>8147</v>
      </c>
      <c r="F628" t="s">
        <v>8148</v>
      </c>
      <c r="G628" t="s">
        <v>8149</v>
      </c>
      <c r="H628" t="s">
        <v>127</v>
      </c>
      <c r="I628" s="9">
        <v>41944</v>
      </c>
      <c r="J628" s="9">
        <v>45291</v>
      </c>
    </row>
    <row r="629" spans="1:10" x14ac:dyDescent="0.3">
      <c r="A629" t="s">
        <v>8150</v>
      </c>
      <c r="B629" t="s">
        <v>8151</v>
      </c>
      <c r="C629" t="s">
        <v>8152</v>
      </c>
      <c r="D629" t="s">
        <v>8153</v>
      </c>
      <c r="E629" t="s">
        <v>8154</v>
      </c>
      <c r="F629" t="s">
        <v>8155</v>
      </c>
      <c r="G629" t="s">
        <v>8156</v>
      </c>
      <c r="H629" t="s">
        <v>127</v>
      </c>
      <c r="I629" s="9">
        <v>41640</v>
      </c>
      <c r="J629" s="9">
        <v>45291</v>
      </c>
    </row>
    <row r="630" spans="1:10" x14ac:dyDescent="0.3">
      <c r="A630" t="s">
        <v>8157</v>
      </c>
      <c r="B630" t="s">
        <v>8158</v>
      </c>
      <c r="C630" t="s">
        <v>8159</v>
      </c>
      <c r="D630" t="s">
        <v>8160</v>
      </c>
      <c r="E630" t="s">
        <v>8161</v>
      </c>
      <c r="F630" t="s">
        <v>8162</v>
      </c>
      <c r="G630" t="s">
        <v>8163</v>
      </c>
      <c r="H630" t="s">
        <v>127</v>
      </c>
      <c r="I630" s="9">
        <v>41640</v>
      </c>
      <c r="J630" s="9">
        <v>45291</v>
      </c>
    </row>
    <row r="631" spans="1:10" x14ac:dyDescent="0.3">
      <c r="A631" t="s">
        <v>8164</v>
      </c>
      <c r="B631" t="s">
        <v>8165</v>
      </c>
      <c r="C631" t="s">
        <v>8166</v>
      </c>
      <c r="D631" t="s">
        <v>8167</v>
      </c>
      <c r="E631" t="s">
        <v>8168</v>
      </c>
      <c r="F631" t="s">
        <v>8169</v>
      </c>
      <c r="G631" t="s">
        <v>8170</v>
      </c>
      <c r="H631" t="s">
        <v>127</v>
      </c>
      <c r="I631" s="9">
        <v>41640</v>
      </c>
      <c r="J631" s="9">
        <v>45291</v>
      </c>
    </row>
    <row r="632" spans="1:10" x14ac:dyDescent="0.3">
      <c r="A632" t="s">
        <v>8171</v>
      </c>
      <c r="B632" t="s">
        <v>8172</v>
      </c>
      <c r="C632" t="s">
        <v>8173</v>
      </c>
      <c r="D632" t="s">
        <v>8174</v>
      </c>
      <c r="E632" t="s">
        <v>8175</v>
      </c>
      <c r="F632" t="s">
        <v>8176</v>
      </c>
      <c r="G632" t="s">
        <v>8177</v>
      </c>
      <c r="H632" t="s">
        <v>127</v>
      </c>
      <c r="I632" s="9">
        <v>41640</v>
      </c>
      <c r="J632" s="9">
        <v>45291</v>
      </c>
    </row>
    <row r="633" spans="1:10" x14ac:dyDescent="0.3">
      <c r="A633" t="s">
        <v>8178</v>
      </c>
      <c r="B633" t="s">
        <v>8179</v>
      </c>
      <c r="C633" t="s">
        <v>8180</v>
      </c>
      <c r="D633" t="s">
        <v>8181</v>
      </c>
      <c r="E633" t="s">
        <v>8182</v>
      </c>
      <c r="F633" t="s">
        <v>8183</v>
      </c>
      <c r="G633" t="s">
        <v>8184</v>
      </c>
      <c r="H633" t="s">
        <v>127</v>
      </c>
      <c r="I633" s="9">
        <v>41640</v>
      </c>
      <c r="J633" s="9">
        <v>45291</v>
      </c>
    </row>
    <row r="634" spans="1:10" x14ac:dyDescent="0.3">
      <c r="A634" t="s">
        <v>8185</v>
      </c>
      <c r="B634" t="s">
        <v>8186</v>
      </c>
      <c r="C634" t="s">
        <v>8187</v>
      </c>
      <c r="D634" t="s">
        <v>8188</v>
      </c>
      <c r="E634" t="s">
        <v>8189</v>
      </c>
      <c r="F634" t="s">
        <v>8190</v>
      </c>
      <c r="G634" t="s">
        <v>8191</v>
      </c>
      <c r="H634" t="s">
        <v>127</v>
      </c>
      <c r="I634" s="9">
        <v>41640</v>
      </c>
      <c r="J634" s="9">
        <v>45291</v>
      </c>
    </row>
    <row r="635" spans="1:10" x14ac:dyDescent="0.3">
      <c r="A635" t="s">
        <v>882</v>
      </c>
      <c r="B635" t="s">
        <v>8192</v>
      </c>
      <c r="C635" t="s">
        <v>8193</v>
      </c>
      <c r="D635" t="s">
        <v>883</v>
      </c>
      <c r="E635" t="s">
        <v>8194</v>
      </c>
      <c r="F635" t="s">
        <v>8195</v>
      </c>
      <c r="G635" t="s">
        <v>8196</v>
      </c>
      <c r="H635" t="s">
        <v>127</v>
      </c>
      <c r="I635" s="9">
        <v>41640</v>
      </c>
      <c r="J635" s="9">
        <v>45291</v>
      </c>
    </row>
    <row r="636" spans="1:10" x14ac:dyDescent="0.3">
      <c r="A636" t="s">
        <v>2383</v>
      </c>
      <c r="B636" t="s">
        <v>8197</v>
      </c>
      <c r="C636" t="s">
        <v>8198</v>
      </c>
      <c r="D636" t="s">
        <v>8199</v>
      </c>
      <c r="E636" t="s">
        <v>8200</v>
      </c>
      <c r="F636" t="s">
        <v>8201</v>
      </c>
      <c r="G636" t="s">
        <v>885</v>
      </c>
      <c r="H636" t="s">
        <v>127</v>
      </c>
      <c r="I636" s="9">
        <v>41640</v>
      </c>
      <c r="J636" s="9">
        <v>45291</v>
      </c>
    </row>
    <row r="637" spans="1:10" x14ac:dyDescent="0.3">
      <c r="A637" t="s">
        <v>8202</v>
      </c>
      <c r="B637" t="s">
        <v>8203</v>
      </c>
      <c r="C637" t="s">
        <v>8204</v>
      </c>
      <c r="D637" t="s">
        <v>8205</v>
      </c>
      <c r="E637" t="s">
        <v>8206</v>
      </c>
      <c r="F637" t="s">
        <v>8207</v>
      </c>
      <c r="G637" t="s">
        <v>8208</v>
      </c>
      <c r="H637" t="s">
        <v>127</v>
      </c>
      <c r="I637" s="9">
        <v>41640</v>
      </c>
      <c r="J637" s="9">
        <v>45291</v>
      </c>
    </row>
    <row r="638" spans="1:10" x14ac:dyDescent="0.3">
      <c r="A638" t="s">
        <v>8209</v>
      </c>
      <c r="B638" t="s">
        <v>8210</v>
      </c>
      <c r="C638" t="s">
        <v>8211</v>
      </c>
      <c r="D638" t="s">
        <v>8212</v>
      </c>
      <c r="E638" t="s">
        <v>8213</v>
      </c>
      <c r="F638" t="s">
        <v>8214</v>
      </c>
      <c r="G638" t="s">
        <v>8208</v>
      </c>
      <c r="H638" t="s">
        <v>127</v>
      </c>
      <c r="I638" s="9">
        <v>41640</v>
      </c>
      <c r="J638" s="9">
        <v>45291</v>
      </c>
    </row>
    <row r="639" spans="1:10" x14ac:dyDescent="0.3">
      <c r="A639" t="s">
        <v>1848</v>
      </c>
      <c r="B639" t="s">
        <v>8215</v>
      </c>
      <c r="C639" t="s">
        <v>8216</v>
      </c>
      <c r="D639" t="s">
        <v>8217</v>
      </c>
      <c r="E639" t="s">
        <v>8218</v>
      </c>
      <c r="F639" t="s">
        <v>8219</v>
      </c>
      <c r="G639" t="s">
        <v>8220</v>
      </c>
      <c r="H639" t="s">
        <v>127</v>
      </c>
      <c r="I639" s="9">
        <v>41640</v>
      </c>
      <c r="J639" s="9">
        <v>45291</v>
      </c>
    </row>
    <row r="640" spans="1:10" x14ac:dyDescent="0.3">
      <c r="A640" t="s">
        <v>8221</v>
      </c>
      <c r="B640" t="s">
        <v>8222</v>
      </c>
      <c r="C640" t="s">
        <v>8223</v>
      </c>
      <c r="D640" t="s">
        <v>8224</v>
      </c>
      <c r="E640" t="s">
        <v>8225</v>
      </c>
      <c r="F640" t="s">
        <v>8226</v>
      </c>
      <c r="G640" t="s">
        <v>8227</v>
      </c>
      <c r="H640" t="s">
        <v>127</v>
      </c>
      <c r="I640" s="9">
        <v>41640</v>
      </c>
      <c r="J640" s="9">
        <v>45291</v>
      </c>
    </row>
    <row r="641" spans="1:10" x14ac:dyDescent="0.3">
      <c r="A641" t="s">
        <v>8228</v>
      </c>
      <c r="B641" t="s">
        <v>8229</v>
      </c>
      <c r="C641" t="s">
        <v>8230</v>
      </c>
      <c r="D641" t="s">
        <v>8231</v>
      </c>
      <c r="E641" t="s">
        <v>8232</v>
      </c>
      <c r="F641" t="s">
        <v>8233</v>
      </c>
      <c r="G641" t="s">
        <v>8208</v>
      </c>
      <c r="H641" t="s">
        <v>127</v>
      </c>
      <c r="I641" s="9">
        <v>41640</v>
      </c>
      <c r="J641" s="9">
        <v>45291</v>
      </c>
    </row>
    <row r="642" spans="1:10" x14ac:dyDescent="0.3">
      <c r="A642" t="s">
        <v>8234</v>
      </c>
      <c r="B642" t="s">
        <v>8235</v>
      </c>
      <c r="C642" t="s">
        <v>8236</v>
      </c>
      <c r="D642" t="s">
        <v>8237</v>
      </c>
      <c r="E642" t="s">
        <v>8238</v>
      </c>
      <c r="F642" t="s">
        <v>8239</v>
      </c>
      <c r="G642" t="s">
        <v>8240</v>
      </c>
      <c r="H642" t="s">
        <v>127</v>
      </c>
      <c r="I642" s="9">
        <v>41640</v>
      </c>
      <c r="J642" s="9">
        <v>45291</v>
      </c>
    </row>
    <row r="643" spans="1:10" x14ac:dyDescent="0.3">
      <c r="A643" t="s">
        <v>8241</v>
      </c>
      <c r="B643" t="s">
        <v>8242</v>
      </c>
      <c r="C643" t="s">
        <v>8243</v>
      </c>
      <c r="D643" t="s">
        <v>8244</v>
      </c>
      <c r="E643" t="s">
        <v>8245</v>
      </c>
      <c r="F643" t="s">
        <v>8246</v>
      </c>
      <c r="G643" t="s">
        <v>8196</v>
      </c>
      <c r="H643" t="s">
        <v>127</v>
      </c>
      <c r="I643" s="9">
        <v>41640</v>
      </c>
      <c r="J643" s="9">
        <v>45291</v>
      </c>
    </row>
    <row r="644" spans="1:10" x14ac:dyDescent="0.3">
      <c r="A644" t="s">
        <v>8247</v>
      </c>
      <c r="B644" t="s">
        <v>8248</v>
      </c>
      <c r="C644" t="s">
        <v>8249</v>
      </c>
      <c r="D644" t="s">
        <v>8250</v>
      </c>
      <c r="E644" t="s">
        <v>8251</v>
      </c>
      <c r="F644" t="s">
        <v>8252</v>
      </c>
      <c r="G644" t="s">
        <v>8208</v>
      </c>
      <c r="H644" t="s">
        <v>127</v>
      </c>
      <c r="I644" s="9">
        <v>41640</v>
      </c>
      <c r="J644" s="9">
        <v>45291</v>
      </c>
    </row>
    <row r="645" spans="1:10" x14ac:dyDescent="0.3">
      <c r="A645" t="s">
        <v>8253</v>
      </c>
      <c r="B645" t="s">
        <v>8254</v>
      </c>
      <c r="C645" t="s">
        <v>8255</v>
      </c>
      <c r="D645" t="s">
        <v>8256</v>
      </c>
      <c r="E645" t="s">
        <v>8257</v>
      </c>
      <c r="F645" t="s">
        <v>8214</v>
      </c>
      <c r="G645" t="s">
        <v>8208</v>
      </c>
      <c r="H645" t="s">
        <v>127</v>
      </c>
      <c r="I645" s="9">
        <v>41640</v>
      </c>
      <c r="J645" s="9">
        <v>45291</v>
      </c>
    </row>
    <row r="646" spans="1:10" x14ac:dyDescent="0.3">
      <c r="A646" t="s">
        <v>8258</v>
      </c>
      <c r="B646" t="s">
        <v>8259</v>
      </c>
      <c r="C646" t="s">
        <v>8260</v>
      </c>
      <c r="D646" t="s">
        <v>8261</v>
      </c>
      <c r="E646" t="s">
        <v>8262</v>
      </c>
      <c r="F646" t="s">
        <v>8263</v>
      </c>
      <c r="G646" t="s">
        <v>8208</v>
      </c>
      <c r="H646" t="s">
        <v>127</v>
      </c>
      <c r="I646" s="9">
        <v>42675</v>
      </c>
      <c r="J646" s="9">
        <v>45291</v>
      </c>
    </row>
    <row r="647" spans="1:10" x14ac:dyDescent="0.3">
      <c r="A647" t="s">
        <v>8264</v>
      </c>
      <c r="B647" t="s">
        <v>8265</v>
      </c>
      <c r="C647" t="s">
        <v>8266</v>
      </c>
      <c r="D647" t="s">
        <v>8267</v>
      </c>
      <c r="E647" t="s">
        <v>8268</v>
      </c>
      <c r="F647" t="s">
        <v>8219</v>
      </c>
      <c r="G647" t="s">
        <v>8208</v>
      </c>
      <c r="H647" t="s">
        <v>127</v>
      </c>
      <c r="I647" s="9">
        <v>42675</v>
      </c>
      <c r="J647" s="9">
        <v>45291</v>
      </c>
    </row>
    <row r="648" spans="1:10" x14ac:dyDescent="0.3">
      <c r="A648" t="s">
        <v>8269</v>
      </c>
      <c r="B648" t="s">
        <v>8270</v>
      </c>
      <c r="C648" t="s">
        <v>8271</v>
      </c>
      <c r="D648" t="s">
        <v>8272</v>
      </c>
      <c r="E648" t="s">
        <v>8273</v>
      </c>
      <c r="F648" t="s">
        <v>8274</v>
      </c>
      <c r="G648" t="s">
        <v>8208</v>
      </c>
      <c r="H648" t="s">
        <v>127</v>
      </c>
      <c r="I648" s="9">
        <v>43040</v>
      </c>
      <c r="J648" s="9">
        <v>45291</v>
      </c>
    </row>
    <row r="649" spans="1:10" x14ac:dyDescent="0.3">
      <c r="A649" t="s">
        <v>8275</v>
      </c>
      <c r="B649" t="s">
        <v>8276</v>
      </c>
      <c r="C649" t="s">
        <v>8277</v>
      </c>
      <c r="D649" t="s">
        <v>8278</v>
      </c>
      <c r="E649" t="s">
        <v>8279</v>
      </c>
      <c r="F649" t="s">
        <v>8195</v>
      </c>
      <c r="G649" t="s">
        <v>8280</v>
      </c>
      <c r="H649" t="s">
        <v>127</v>
      </c>
      <c r="I649" s="9">
        <v>43405</v>
      </c>
      <c r="J649" s="9">
        <v>45291</v>
      </c>
    </row>
    <row r="650" spans="1:10" x14ac:dyDescent="0.3">
      <c r="A650" t="s">
        <v>2899</v>
      </c>
      <c r="B650" t="s">
        <v>8281</v>
      </c>
      <c r="C650" t="s">
        <v>8282</v>
      </c>
      <c r="D650" t="s">
        <v>2900</v>
      </c>
      <c r="E650" t="s">
        <v>8283</v>
      </c>
      <c r="F650" t="s">
        <v>8284</v>
      </c>
      <c r="G650" t="s">
        <v>8285</v>
      </c>
      <c r="H650" t="s">
        <v>127</v>
      </c>
      <c r="I650" s="9">
        <v>41640</v>
      </c>
      <c r="J650" s="9">
        <v>45291</v>
      </c>
    </row>
    <row r="651" spans="1:10" x14ac:dyDescent="0.3">
      <c r="A651" t="s">
        <v>8286</v>
      </c>
      <c r="B651" t="s">
        <v>8287</v>
      </c>
      <c r="C651" t="s">
        <v>8288</v>
      </c>
      <c r="D651" t="s">
        <v>8289</v>
      </c>
      <c r="E651" t="s">
        <v>8290</v>
      </c>
      <c r="F651" t="s">
        <v>8284</v>
      </c>
      <c r="G651" t="s">
        <v>2902</v>
      </c>
      <c r="H651" t="s">
        <v>127</v>
      </c>
      <c r="I651" s="9">
        <v>41640</v>
      </c>
      <c r="J651" s="9">
        <v>45291</v>
      </c>
    </row>
    <row r="652" spans="1:10" x14ac:dyDescent="0.3">
      <c r="A652" t="s">
        <v>8291</v>
      </c>
      <c r="B652" t="s">
        <v>8292</v>
      </c>
      <c r="C652" t="s">
        <v>8293</v>
      </c>
      <c r="D652" t="s">
        <v>8294</v>
      </c>
      <c r="E652" t="s">
        <v>8295</v>
      </c>
      <c r="F652" t="s">
        <v>8284</v>
      </c>
      <c r="G652" t="s">
        <v>8285</v>
      </c>
      <c r="H652" t="s">
        <v>127</v>
      </c>
      <c r="I652" s="9">
        <v>41640</v>
      </c>
      <c r="J652" s="9">
        <v>45291</v>
      </c>
    </row>
    <row r="653" spans="1:10" x14ac:dyDescent="0.3">
      <c r="A653" t="s">
        <v>8296</v>
      </c>
      <c r="B653" t="s">
        <v>8297</v>
      </c>
      <c r="C653" t="s">
        <v>8298</v>
      </c>
      <c r="D653" t="s">
        <v>8299</v>
      </c>
      <c r="E653" t="s">
        <v>8300</v>
      </c>
      <c r="F653" t="s">
        <v>8301</v>
      </c>
      <c r="G653" t="s">
        <v>8285</v>
      </c>
      <c r="H653" t="s">
        <v>127</v>
      </c>
      <c r="I653" s="9">
        <v>42675</v>
      </c>
      <c r="J653" s="9">
        <v>45291</v>
      </c>
    </row>
    <row r="654" spans="1:10" x14ac:dyDescent="0.3">
      <c r="A654" t="s">
        <v>8302</v>
      </c>
      <c r="B654" t="s">
        <v>8303</v>
      </c>
      <c r="C654" t="s">
        <v>8304</v>
      </c>
      <c r="D654" t="s">
        <v>8305</v>
      </c>
      <c r="E654" t="s">
        <v>8306</v>
      </c>
      <c r="F654" t="s">
        <v>8307</v>
      </c>
      <c r="G654" t="s">
        <v>8308</v>
      </c>
      <c r="H654" t="s">
        <v>127</v>
      </c>
      <c r="I654" s="9">
        <v>41640</v>
      </c>
      <c r="J654" s="9">
        <v>45291</v>
      </c>
    </row>
    <row r="655" spans="1:10" x14ac:dyDescent="0.3">
      <c r="A655" t="s">
        <v>8309</v>
      </c>
      <c r="B655" t="s">
        <v>8310</v>
      </c>
      <c r="C655" t="s">
        <v>8311</v>
      </c>
      <c r="D655" t="s">
        <v>8312</v>
      </c>
      <c r="E655" t="s">
        <v>8313</v>
      </c>
      <c r="F655" t="s">
        <v>8314</v>
      </c>
      <c r="G655" t="s">
        <v>8315</v>
      </c>
      <c r="H655" t="s">
        <v>127</v>
      </c>
      <c r="I655" s="9">
        <v>41640</v>
      </c>
      <c r="J655" s="9">
        <v>45291</v>
      </c>
    </row>
    <row r="656" spans="1:10" x14ac:dyDescent="0.3">
      <c r="A656" t="s">
        <v>2769</v>
      </c>
      <c r="B656" t="s">
        <v>8316</v>
      </c>
      <c r="C656" t="s">
        <v>8317</v>
      </c>
      <c r="D656" t="s">
        <v>2770</v>
      </c>
      <c r="E656" t="s">
        <v>8318</v>
      </c>
      <c r="F656" t="s">
        <v>8319</v>
      </c>
      <c r="G656" t="s">
        <v>2772</v>
      </c>
      <c r="H656" t="s">
        <v>127</v>
      </c>
      <c r="I656" s="9">
        <v>41640</v>
      </c>
      <c r="J656" s="9">
        <v>45291</v>
      </c>
    </row>
    <row r="657" spans="1:10" x14ac:dyDescent="0.3">
      <c r="A657" t="s">
        <v>333</v>
      </c>
      <c r="B657" t="s">
        <v>8320</v>
      </c>
      <c r="C657" t="s">
        <v>8321</v>
      </c>
      <c r="D657" t="s">
        <v>8322</v>
      </c>
      <c r="E657" t="s">
        <v>8323</v>
      </c>
      <c r="F657" t="s">
        <v>8324</v>
      </c>
      <c r="G657" t="s">
        <v>8325</v>
      </c>
      <c r="H657" t="s">
        <v>127</v>
      </c>
      <c r="I657" s="9">
        <v>41640</v>
      </c>
      <c r="J657" s="9">
        <v>45291</v>
      </c>
    </row>
    <row r="658" spans="1:10" x14ac:dyDescent="0.3">
      <c r="A658" t="s">
        <v>8326</v>
      </c>
      <c r="B658" t="s">
        <v>8327</v>
      </c>
      <c r="C658" t="s">
        <v>8328</v>
      </c>
      <c r="D658" t="s">
        <v>8329</v>
      </c>
      <c r="E658" t="s">
        <v>8330</v>
      </c>
      <c r="F658" t="s">
        <v>8331</v>
      </c>
      <c r="G658" t="s">
        <v>8332</v>
      </c>
      <c r="H658" t="s">
        <v>127</v>
      </c>
      <c r="I658" s="9">
        <v>41640</v>
      </c>
      <c r="J658" s="9">
        <v>45291</v>
      </c>
    </row>
    <row r="659" spans="1:10" x14ac:dyDescent="0.3">
      <c r="A659" t="s">
        <v>8333</v>
      </c>
      <c r="B659" t="s">
        <v>8334</v>
      </c>
      <c r="C659" t="s">
        <v>8335</v>
      </c>
      <c r="D659" t="s">
        <v>8336</v>
      </c>
      <c r="E659" t="s">
        <v>8337</v>
      </c>
      <c r="F659" t="s">
        <v>8338</v>
      </c>
      <c r="G659" t="s">
        <v>8339</v>
      </c>
      <c r="H659" t="s">
        <v>127</v>
      </c>
      <c r="I659" s="9">
        <v>41640</v>
      </c>
      <c r="J659" s="9">
        <v>45291</v>
      </c>
    </row>
    <row r="660" spans="1:10" x14ac:dyDescent="0.3">
      <c r="A660" t="s">
        <v>8340</v>
      </c>
      <c r="B660" t="s">
        <v>8341</v>
      </c>
      <c r="C660" t="s">
        <v>8342</v>
      </c>
      <c r="D660" t="s">
        <v>8343</v>
      </c>
      <c r="E660" t="s">
        <v>8344</v>
      </c>
      <c r="F660" t="s">
        <v>8345</v>
      </c>
      <c r="G660" t="s">
        <v>8332</v>
      </c>
      <c r="H660" t="s">
        <v>127</v>
      </c>
      <c r="I660" s="9">
        <v>41640</v>
      </c>
      <c r="J660" s="9">
        <v>45291</v>
      </c>
    </row>
    <row r="661" spans="1:10" x14ac:dyDescent="0.3">
      <c r="A661" t="s">
        <v>8346</v>
      </c>
      <c r="B661" t="s">
        <v>8347</v>
      </c>
      <c r="C661" t="s">
        <v>8348</v>
      </c>
      <c r="D661" t="s">
        <v>8349</v>
      </c>
      <c r="E661" t="s">
        <v>8350</v>
      </c>
      <c r="F661" t="s">
        <v>8338</v>
      </c>
      <c r="G661" t="s">
        <v>8351</v>
      </c>
      <c r="H661" t="s">
        <v>127</v>
      </c>
      <c r="I661" s="9">
        <v>41640</v>
      </c>
      <c r="J661" s="9">
        <v>45291</v>
      </c>
    </row>
    <row r="662" spans="1:10" x14ac:dyDescent="0.3">
      <c r="A662" t="s">
        <v>8352</v>
      </c>
      <c r="B662" t="s">
        <v>8353</v>
      </c>
      <c r="C662" t="s">
        <v>8354</v>
      </c>
      <c r="D662" t="s">
        <v>8355</v>
      </c>
      <c r="E662" t="s">
        <v>8356</v>
      </c>
      <c r="F662" t="s">
        <v>8357</v>
      </c>
      <c r="G662" t="s">
        <v>8358</v>
      </c>
      <c r="H662" t="s">
        <v>127</v>
      </c>
      <c r="I662" s="9">
        <v>41944</v>
      </c>
      <c r="J662" s="9">
        <v>45291</v>
      </c>
    </row>
    <row r="663" spans="1:10" x14ac:dyDescent="0.3">
      <c r="A663" t="s">
        <v>8359</v>
      </c>
      <c r="B663" t="s">
        <v>8360</v>
      </c>
      <c r="C663" t="s">
        <v>8361</v>
      </c>
      <c r="D663" t="s">
        <v>8362</v>
      </c>
      <c r="E663" t="s">
        <v>8363</v>
      </c>
      <c r="F663" t="s">
        <v>8364</v>
      </c>
      <c r="G663" t="s">
        <v>8365</v>
      </c>
      <c r="H663" t="s">
        <v>127</v>
      </c>
      <c r="I663" s="9">
        <v>41640</v>
      </c>
      <c r="J663" s="9">
        <v>45291</v>
      </c>
    </row>
    <row r="664" spans="1:10" x14ac:dyDescent="0.3">
      <c r="A664" t="s">
        <v>8366</v>
      </c>
      <c r="B664" t="s">
        <v>8367</v>
      </c>
      <c r="C664" t="s">
        <v>8368</v>
      </c>
      <c r="D664" t="s">
        <v>8369</v>
      </c>
      <c r="E664" t="s">
        <v>8370</v>
      </c>
      <c r="F664" t="s">
        <v>8364</v>
      </c>
      <c r="G664" t="s">
        <v>8365</v>
      </c>
      <c r="H664" t="s">
        <v>127</v>
      </c>
      <c r="I664" s="9">
        <v>41640</v>
      </c>
      <c r="J664" s="9">
        <v>45291</v>
      </c>
    </row>
    <row r="665" spans="1:10" x14ac:dyDescent="0.3">
      <c r="A665" t="s">
        <v>8371</v>
      </c>
      <c r="B665" t="s">
        <v>8372</v>
      </c>
      <c r="C665" t="s">
        <v>8373</v>
      </c>
      <c r="D665" t="s">
        <v>8374</v>
      </c>
      <c r="E665" t="s">
        <v>8375</v>
      </c>
      <c r="F665" t="s">
        <v>8376</v>
      </c>
      <c r="G665" t="s">
        <v>8377</v>
      </c>
      <c r="H665" t="s">
        <v>127</v>
      </c>
      <c r="I665" s="9">
        <v>41640</v>
      </c>
      <c r="J665" s="9">
        <v>45291</v>
      </c>
    </row>
    <row r="666" spans="1:10" x14ac:dyDescent="0.3">
      <c r="A666" t="s">
        <v>8378</v>
      </c>
      <c r="B666" t="s">
        <v>8379</v>
      </c>
      <c r="C666" t="s">
        <v>8380</v>
      </c>
      <c r="D666" t="s">
        <v>8381</v>
      </c>
      <c r="E666" t="s">
        <v>8382</v>
      </c>
      <c r="F666" t="s">
        <v>8383</v>
      </c>
      <c r="G666" t="s">
        <v>8384</v>
      </c>
      <c r="H666" t="s">
        <v>127</v>
      </c>
      <c r="I666" s="9">
        <v>41640</v>
      </c>
      <c r="J666" s="9">
        <v>45291</v>
      </c>
    </row>
    <row r="667" spans="1:10" x14ac:dyDescent="0.3">
      <c r="A667" t="s">
        <v>8385</v>
      </c>
      <c r="B667" t="s">
        <v>8386</v>
      </c>
      <c r="C667" t="s">
        <v>8387</v>
      </c>
      <c r="D667" t="s">
        <v>8388</v>
      </c>
      <c r="E667" t="s">
        <v>8389</v>
      </c>
      <c r="F667" t="s">
        <v>8390</v>
      </c>
      <c r="G667" t="s">
        <v>8391</v>
      </c>
      <c r="H667" t="s">
        <v>127</v>
      </c>
      <c r="I667" s="9">
        <v>41640</v>
      </c>
      <c r="J667" s="9">
        <v>45291</v>
      </c>
    </row>
    <row r="668" spans="1:10" x14ac:dyDescent="0.3">
      <c r="A668" t="s">
        <v>8392</v>
      </c>
      <c r="B668" t="s">
        <v>8393</v>
      </c>
      <c r="C668" t="s">
        <v>8394</v>
      </c>
      <c r="D668" t="s">
        <v>8395</v>
      </c>
      <c r="E668" t="s">
        <v>8396</v>
      </c>
      <c r="F668" t="s">
        <v>8397</v>
      </c>
      <c r="G668" t="s">
        <v>8398</v>
      </c>
      <c r="H668" t="s">
        <v>127</v>
      </c>
      <c r="I668" s="9">
        <v>41640</v>
      </c>
      <c r="J668" s="9">
        <v>45291</v>
      </c>
    </row>
    <row r="669" spans="1:10" x14ac:dyDescent="0.3">
      <c r="A669" t="s">
        <v>8399</v>
      </c>
      <c r="B669" t="s">
        <v>8400</v>
      </c>
      <c r="C669" t="s">
        <v>8401</v>
      </c>
      <c r="D669" t="s">
        <v>8402</v>
      </c>
      <c r="E669" t="s">
        <v>8403</v>
      </c>
      <c r="F669" t="s">
        <v>8404</v>
      </c>
      <c r="G669" t="s">
        <v>8405</v>
      </c>
      <c r="H669" t="s">
        <v>127</v>
      </c>
      <c r="I669" s="9">
        <v>41640</v>
      </c>
      <c r="J669" s="9">
        <v>45291</v>
      </c>
    </row>
    <row r="670" spans="1:10" x14ac:dyDescent="0.3">
      <c r="A670" t="s">
        <v>8406</v>
      </c>
      <c r="B670" t="s">
        <v>8407</v>
      </c>
      <c r="C670" t="s">
        <v>8408</v>
      </c>
      <c r="D670" t="s">
        <v>8409</v>
      </c>
      <c r="E670" t="s">
        <v>8410</v>
      </c>
      <c r="F670" t="s">
        <v>8411</v>
      </c>
      <c r="G670" t="s">
        <v>8405</v>
      </c>
      <c r="H670" t="s">
        <v>127</v>
      </c>
      <c r="I670" s="9">
        <v>41640</v>
      </c>
      <c r="J670" s="9">
        <v>45291</v>
      </c>
    </row>
    <row r="671" spans="1:10" x14ac:dyDescent="0.3">
      <c r="A671" t="s">
        <v>8412</v>
      </c>
      <c r="B671" t="s">
        <v>8413</v>
      </c>
      <c r="C671" t="s">
        <v>8414</v>
      </c>
      <c r="D671" t="s">
        <v>8415</v>
      </c>
      <c r="E671" t="s">
        <v>8416</v>
      </c>
      <c r="F671" t="s">
        <v>8417</v>
      </c>
      <c r="G671" t="s">
        <v>8418</v>
      </c>
      <c r="H671" t="s">
        <v>127</v>
      </c>
      <c r="I671" s="9">
        <v>41640</v>
      </c>
      <c r="J671" s="9">
        <v>45291</v>
      </c>
    </row>
    <row r="672" spans="1:10" x14ac:dyDescent="0.3">
      <c r="A672" t="s">
        <v>1951</v>
      </c>
      <c r="B672" t="s">
        <v>8419</v>
      </c>
      <c r="C672" t="s">
        <v>8420</v>
      </c>
      <c r="D672" t="s">
        <v>1952</v>
      </c>
      <c r="E672" t="s">
        <v>1953</v>
      </c>
      <c r="F672" t="s">
        <v>8421</v>
      </c>
      <c r="G672" t="s">
        <v>8422</v>
      </c>
      <c r="H672" t="s">
        <v>127</v>
      </c>
      <c r="I672" s="9">
        <v>41640</v>
      </c>
      <c r="J672" s="9">
        <v>45291</v>
      </c>
    </row>
    <row r="673" spans="1:10" x14ac:dyDescent="0.3">
      <c r="A673" t="s">
        <v>8423</v>
      </c>
      <c r="B673" t="s">
        <v>8424</v>
      </c>
      <c r="C673" t="s">
        <v>8425</v>
      </c>
      <c r="D673" t="s">
        <v>8426</v>
      </c>
      <c r="E673" t="s">
        <v>8427</v>
      </c>
      <c r="F673" t="s">
        <v>8428</v>
      </c>
      <c r="G673" t="s">
        <v>8422</v>
      </c>
      <c r="H673" t="s">
        <v>127</v>
      </c>
      <c r="I673" s="9">
        <v>41640</v>
      </c>
      <c r="J673" s="9">
        <v>45291</v>
      </c>
    </row>
    <row r="674" spans="1:10" x14ac:dyDescent="0.3">
      <c r="A674" t="s">
        <v>8429</v>
      </c>
      <c r="B674" t="s">
        <v>8430</v>
      </c>
      <c r="C674" t="s">
        <v>8431</v>
      </c>
      <c r="D674" t="s">
        <v>8432</v>
      </c>
      <c r="E674" t="s">
        <v>8433</v>
      </c>
      <c r="F674" t="s">
        <v>8421</v>
      </c>
      <c r="G674" t="s">
        <v>8422</v>
      </c>
      <c r="H674" t="s">
        <v>127</v>
      </c>
      <c r="I674" s="9">
        <v>41640</v>
      </c>
      <c r="J674" s="9">
        <v>45291</v>
      </c>
    </row>
    <row r="675" spans="1:10" x14ac:dyDescent="0.3">
      <c r="A675" t="s">
        <v>2039</v>
      </c>
      <c r="B675" t="s">
        <v>8434</v>
      </c>
      <c r="C675" t="s">
        <v>8435</v>
      </c>
      <c r="D675" t="s">
        <v>8436</v>
      </c>
      <c r="E675" t="s">
        <v>8437</v>
      </c>
      <c r="F675" t="s">
        <v>8438</v>
      </c>
      <c r="G675" t="s">
        <v>2043</v>
      </c>
      <c r="H675" t="s">
        <v>127</v>
      </c>
      <c r="I675" s="9">
        <v>41640</v>
      </c>
      <c r="J675" s="9">
        <v>45291</v>
      </c>
    </row>
    <row r="676" spans="1:10" x14ac:dyDescent="0.3">
      <c r="A676" t="s">
        <v>8439</v>
      </c>
      <c r="B676" t="s">
        <v>8440</v>
      </c>
      <c r="C676" t="s">
        <v>8441</v>
      </c>
      <c r="D676" t="s">
        <v>8442</v>
      </c>
      <c r="E676" t="s">
        <v>8443</v>
      </c>
      <c r="F676" t="s">
        <v>8444</v>
      </c>
      <c r="G676" t="s">
        <v>8445</v>
      </c>
      <c r="H676" t="s">
        <v>127</v>
      </c>
      <c r="I676" s="9">
        <v>41640</v>
      </c>
      <c r="J676" s="9">
        <v>45291</v>
      </c>
    </row>
    <row r="677" spans="1:10" x14ac:dyDescent="0.3">
      <c r="A677" t="s">
        <v>8446</v>
      </c>
      <c r="B677" t="s">
        <v>8447</v>
      </c>
      <c r="C677" t="s">
        <v>8448</v>
      </c>
      <c r="D677" t="s">
        <v>8449</v>
      </c>
      <c r="E677" t="s">
        <v>8450</v>
      </c>
      <c r="F677" t="s">
        <v>8451</v>
      </c>
      <c r="G677" t="s">
        <v>6498</v>
      </c>
      <c r="H677" t="s">
        <v>127</v>
      </c>
      <c r="I677" s="9">
        <v>41640</v>
      </c>
      <c r="J677" s="9">
        <v>45291</v>
      </c>
    </row>
    <row r="678" spans="1:10" x14ac:dyDescent="0.3">
      <c r="A678" t="s">
        <v>8452</v>
      </c>
      <c r="B678" t="s">
        <v>8453</v>
      </c>
      <c r="C678" t="s">
        <v>8454</v>
      </c>
      <c r="D678" t="s">
        <v>8455</v>
      </c>
      <c r="E678" t="s">
        <v>8456</v>
      </c>
      <c r="F678" t="s">
        <v>8457</v>
      </c>
      <c r="G678" t="s">
        <v>6498</v>
      </c>
      <c r="H678" t="s">
        <v>127</v>
      </c>
      <c r="I678" s="9">
        <v>41640</v>
      </c>
      <c r="J678" s="9">
        <v>45291</v>
      </c>
    </row>
    <row r="679" spans="1:10" x14ac:dyDescent="0.3">
      <c r="A679" t="s">
        <v>8458</v>
      </c>
      <c r="B679" t="s">
        <v>8459</v>
      </c>
      <c r="C679" t="s">
        <v>8460</v>
      </c>
      <c r="D679" t="s">
        <v>8461</v>
      </c>
      <c r="E679" t="s">
        <v>8462</v>
      </c>
      <c r="F679" t="s">
        <v>8451</v>
      </c>
      <c r="G679" t="s">
        <v>6498</v>
      </c>
      <c r="H679" t="s">
        <v>127</v>
      </c>
      <c r="I679" s="9">
        <v>41640</v>
      </c>
      <c r="J679" s="9">
        <v>45291</v>
      </c>
    </row>
    <row r="680" spans="1:10" x14ac:dyDescent="0.3">
      <c r="A680" t="s">
        <v>8463</v>
      </c>
      <c r="B680" t="s">
        <v>8464</v>
      </c>
      <c r="C680" t="s">
        <v>8465</v>
      </c>
      <c r="D680" t="s">
        <v>8466</v>
      </c>
      <c r="E680" t="s">
        <v>8467</v>
      </c>
      <c r="F680" t="s">
        <v>6510</v>
      </c>
      <c r="G680" t="s">
        <v>447</v>
      </c>
      <c r="H680" t="s">
        <v>127</v>
      </c>
      <c r="I680" s="9">
        <v>41944</v>
      </c>
      <c r="J680" s="9">
        <v>45291</v>
      </c>
    </row>
    <row r="681" spans="1:10" x14ac:dyDescent="0.3">
      <c r="A681" t="s">
        <v>8468</v>
      </c>
      <c r="B681" t="s">
        <v>8469</v>
      </c>
      <c r="C681" t="s">
        <v>8470</v>
      </c>
      <c r="D681" t="s">
        <v>8471</v>
      </c>
      <c r="E681" t="s">
        <v>8472</v>
      </c>
      <c r="F681" t="s">
        <v>8473</v>
      </c>
      <c r="G681" t="s">
        <v>8474</v>
      </c>
      <c r="H681" t="s">
        <v>127</v>
      </c>
      <c r="I681" s="9">
        <v>41640</v>
      </c>
      <c r="J681" s="9">
        <v>45291</v>
      </c>
    </row>
    <row r="682" spans="1:10" x14ac:dyDescent="0.3">
      <c r="A682" t="s">
        <v>8475</v>
      </c>
      <c r="B682" t="s">
        <v>8476</v>
      </c>
      <c r="C682" t="s">
        <v>8477</v>
      </c>
      <c r="D682" t="s">
        <v>8478</v>
      </c>
      <c r="E682" t="s">
        <v>8479</v>
      </c>
      <c r="F682" t="s">
        <v>8480</v>
      </c>
      <c r="G682" t="s">
        <v>8481</v>
      </c>
      <c r="H682" t="s">
        <v>127</v>
      </c>
      <c r="I682" s="9">
        <v>41640</v>
      </c>
      <c r="J682" s="9">
        <v>45291</v>
      </c>
    </row>
    <row r="683" spans="1:10" x14ac:dyDescent="0.3">
      <c r="A683" t="s">
        <v>2343</v>
      </c>
      <c r="B683" t="s">
        <v>8482</v>
      </c>
      <c r="C683" t="s">
        <v>8483</v>
      </c>
      <c r="D683" t="s">
        <v>8484</v>
      </c>
      <c r="E683" t="s">
        <v>8485</v>
      </c>
      <c r="F683" t="s">
        <v>8486</v>
      </c>
      <c r="G683" t="s">
        <v>8487</v>
      </c>
      <c r="H683" t="s">
        <v>127</v>
      </c>
      <c r="I683" s="9">
        <v>41640</v>
      </c>
      <c r="J683" s="9">
        <v>45291</v>
      </c>
    </row>
    <row r="684" spans="1:10" x14ac:dyDescent="0.3">
      <c r="A684" t="s">
        <v>8488</v>
      </c>
      <c r="B684" t="s">
        <v>8489</v>
      </c>
      <c r="C684" t="s">
        <v>8490</v>
      </c>
      <c r="D684" t="s">
        <v>8491</v>
      </c>
      <c r="E684" t="s">
        <v>8492</v>
      </c>
      <c r="F684" t="s">
        <v>8493</v>
      </c>
      <c r="G684" t="s">
        <v>8487</v>
      </c>
      <c r="H684" t="s">
        <v>127</v>
      </c>
      <c r="I684" s="9">
        <v>41640</v>
      </c>
      <c r="J684" s="9">
        <v>45291</v>
      </c>
    </row>
    <row r="685" spans="1:10" x14ac:dyDescent="0.3">
      <c r="A685" t="s">
        <v>8494</v>
      </c>
      <c r="B685" t="s">
        <v>8495</v>
      </c>
      <c r="C685" t="s">
        <v>8496</v>
      </c>
      <c r="D685" t="s">
        <v>8497</v>
      </c>
      <c r="E685" t="s">
        <v>8498</v>
      </c>
      <c r="F685" t="s">
        <v>8499</v>
      </c>
      <c r="G685" t="s">
        <v>8487</v>
      </c>
      <c r="H685" t="s">
        <v>127</v>
      </c>
      <c r="I685" s="9">
        <v>41640</v>
      </c>
      <c r="J685" s="9">
        <v>45291</v>
      </c>
    </row>
    <row r="686" spans="1:10" x14ac:dyDescent="0.3">
      <c r="A686" t="s">
        <v>1523</v>
      </c>
      <c r="B686" t="s">
        <v>8500</v>
      </c>
      <c r="C686" t="s">
        <v>8501</v>
      </c>
      <c r="D686" t="s">
        <v>8502</v>
      </c>
      <c r="E686" t="s">
        <v>8503</v>
      </c>
      <c r="F686" t="s">
        <v>8504</v>
      </c>
      <c r="G686" t="s">
        <v>8505</v>
      </c>
      <c r="H686" t="s">
        <v>127</v>
      </c>
      <c r="I686" s="9">
        <v>41640</v>
      </c>
      <c r="J686" s="9">
        <v>45291</v>
      </c>
    </row>
    <row r="687" spans="1:10" x14ac:dyDescent="0.3">
      <c r="A687" t="s">
        <v>8506</v>
      </c>
      <c r="B687" t="s">
        <v>8507</v>
      </c>
      <c r="C687" t="s">
        <v>8508</v>
      </c>
      <c r="D687" t="s">
        <v>8509</v>
      </c>
      <c r="E687" t="s">
        <v>8510</v>
      </c>
      <c r="F687" t="s">
        <v>8511</v>
      </c>
      <c r="G687" t="s">
        <v>8512</v>
      </c>
      <c r="H687" t="s">
        <v>127</v>
      </c>
      <c r="I687" s="9">
        <v>41640</v>
      </c>
      <c r="J687" s="9">
        <v>45291</v>
      </c>
    </row>
    <row r="688" spans="1:10" x14ac:dyDescent="0.3">
      <c r="A688" t="s">
        <v>8513</v>
      </c>
      <c r="B688" t="s">
        <v>8514</v>
      </c>
      <c r="C688" t="s">
        <v>8515</v>
      </c>
      <c r="D688" t="s">
        <v>8516</v>
      </c>
      <c r="E688" t="s">
        <v>8517</v>
      </c>
      <c r="F688" t="s">
        <v>8518</v>
      </c>
      <c r="G688" t="s">
        <v>8519</v>
      </c>
      <c r="H688" t="s">
        <v>127</v>
      </c>
      <c r="I688" s="9">
        <v>41640</v>
      </c>
      <c r="J688" s="9">
        <v>45291</v>
      </c>
    </row>
    <row r="689" spans="1:10" x14ac:dyDescent="0.3">
      <c r="A689" t="s">
        <v>2397</v>
      </c>
      <c r="B689" t="s">
        <v>8520</v>
      </c>
      <c r="C689" t="s">
        <v>8521</v>
      </c>
      <c r="D689" t="s">
        <v>8522</v>
      </c>
      <c r="E689" t="s">
        <v>8523</v>
      </c>
      <c r="F689" t="s">
        <v>8524</v>
      </c>
      <c r="G689" t="s">
        <v>8525</v>
      </c>
      <c r="H689" t="s">
        <v>127</v>
      </c>
      <c r="I689" s="9">
        <v>41640</v>
      </c>
      <c r="J689" s="9">
        <v>45291</v>
      </c>
    </row>
    <row r="690" spans="1:10" x14ac:dyDescent="0.3">
      <c r="A690" t="s">
        <v>8526</v>
      </c>
      <c r="B690" t="s">
        <v>8527</v>
      </c>
      <c r="C690" t="s">
        <v>8528</v>
      </c>
      <c r="D690" t="s">
        <v>8529</v>
      </c>
      <c r="E690" t="s">
        <v>8530</v>
      </c>
      <c r="F690" t="s">
        <v>8531</v>
      </c>
      <c r="G690" t="s">
        <v>8525</v>
      </c>
      <c r="H690" t="s">
        <v>127</v>
      </c>
      <c r="I690" s="9">
        <v>41640</v>
      </c>
      <c r="J690" s="9">
        <v>45291</v>
      </c>
    </row>
    <row r="691" spans="1:10" x14ac:dyDescent="0.3">
      <c r="A691" t="s">
        <v>8532</v>
      </c>
      <c r="B691" t="s">
        <v>8533</v>
      </c>
      <c r="C691" t="s">
        <v>8534</v>
      </c>
      <c r="D691" t="s">
        <v>8535</v>
      </c>
      <c r="E691" t="s">
        <v>8536</v>
      </c>
      <c r="F691" t="s">
        <v>8537</v>
      </c>
      <c r="G691" t="s">
        <v>8538</v>
      </c>
      <c r="H691" t="s">
        <v>127</v>
      </c>
      <c r="I691" s="9">
        <v>41640</v>
      </c>
      <c r="J691" s="9">
        <v>45291</v>
      </c>
    </row>
    <row r="692" spans="1:10" x14ac:dyDescent="0.3">
      <c r="A692" t="s">
        <v>4222</v>
      </c>
      <c r="B692" t="s">
        <v>8539</v>
      </c>
      <c r="C692" t="s">
        <v>8540</v>
      </c>
      <c r="D692" t="s">
        <v>8541</v>
      </c>
      <c r="E692" t="s">
        <v>8542</v>
      </c>
      <c r="F692" t="s">
        <v>8543</v>
      </c>
      <c r="G692" t="s">
        <v>8544</v>
      </c>
      <c r="H692" t="s">
        <v>127</v>
      </c>
      <c r="I692" s="9">
        <v>41640</v>
      </c>
      <c r="J692" s="9">
        <v>45291</v>
      </c>
    </row>
    <row r="693" spans="1:10" x14ac:dyDescent="0.3">
      <c r="A693" t="s">
        <v>8545</v>
      </c>
      <c r="B693" t="s">
        <v>8546</v>
      </c>
      <c r="C693" t="s">
        <v>8547</v>
      </c>
      <c r="D693" t="s">
        <v>8548</v>
      </c>
      <c r="E693" t="s">
        <v>8549</v>
      </c>
      <c r="F693" t="s">
        <v>8550</v>
      </c>
      <c r="G693" t="s">
        <v>8544</v>
      </c>
      <c r="H693" t="s">
        <v>127</v>
      </c>
      <c r="I693" s="9">
        <v>41640</v>
      </c>
      <c r="J693" s="9">
        <v>45291</v>
      </c>
    </row>
    <row r="694" spans="1:10" x14ac:dyDescent="0.3">
      <c r="A694" t="s">
        <v>8551</v>
      </c>
      <c r="B694" t="s">
        <v>8552</v>
      </c>
      <c r="C694" t="s">
        <v>8553</v>
      </c>
      <c r="D694" t="s">
        <v>8554</v>
      </c>
      <c r="E694" t="s">
        <v>8555</v>
      </c>
      <c r="F694" t="s">
        <v>8550</v>
      </c>
      <c r="G694" t="s">
        <v>8556</v>
      </c>
      <c r="H694" t="s">
        <v>127</v>
      </c>
      <c r="I694" s="9">
        <v>41640</v>
      </c>
      <c r="J694" s="9">
        <v>45291</v>
      </c>
    </row>
    <row r="695" spans="1:10" x14ac:dyDescent="0.3">
      <c r="A695" t="s">
        <v>8557</v>
      </c>
      <c r="B695" t="s">
        <v>8558</v>
      </c>
      <c r="C695" t="s">
        <v>8559</v>
      </c>
      <c r="D695" t="s">
        <v>8560</v>
      </c>
      <c r="E695" t="s">
        <v>8561</v>
      </c>
      <c r="F695" t="s">
        <v>8562</v>
      </c>
      <c r="G695" t="s">
        <v>8563</v>
      </c>
      <c r="H695" t="s">
        <v>127</v>
      </c>
      <c r="I695" s="9">
        <v>41944</v>
      </c>
      <c r="J695" s="9">
        <v>45291</v>
      </c>
    </row>
    <row r="696" spans="1:10" x14ac:dyDescent="0.3">
      <c r="A696" t="s">
        <v>8564</v>
      </c>
      <c r="B696" t="s">
        <v>8565</v>
      </c>
      <c r="C696" t="s">
        <v>8566</v>
      </c>
      <c r="D696" t="s">
        <v>8567</v>
      </c>
      <c r="E696" t="s">
        <v>8568</v>
      </c>
      <c r="F696" t="s">
        <v>8562</v>
      </c>
      <c r="G696" t="s">
        <v>8569</v>
      </c>
      <c r="H696" t="s">
        <v>127</v>
      </c>
      <c r="I696" s="9">
        <v>42675</v>
      </c>
      <c r="J696" s="9">
        <v>45291</v>
      </c>
    </row>
    <row r="697" spans="1:10" x14ac:dyDescent="0.3">
      <c r="A697" t="s">
        <v>8570</v>
      </c>
      <c r="B697" t="s">
        <v>8571</v>
      </c>
      <c r="C697" t="s">
        <v>8572</v>
      </c>
      <c r="D697" t="s">
        <v>8573</v>
      </c>
      <c r="E697" t="s">
        <v>8574</v>
      </c>
      <c r="F697" t="s">
        <v>8575</v>
      </c>
      <c r="G697" t="s">
        <v>8576</v>
      </c>
      <c r="H697" t="s">
        <v>127</v>
      </c>
      <c r="I697" s="9">
        <v>41640</v>
      </c>
      <c r="J697" s="9">
        <v>45291</v>
      </c>
    </row>
    <row r="698" spans="1:10" x14ac:dyDescent="0.3">
      <c r="A698" t="s">
        <v>8577</v>
      </c>
      <c r="B698" t="s">
        <v>8578</v>
      </c>
      <c r="C698" t="s">
        <v>8579</v>
      </c>
      <c r="D698" t="s">
        <v>8580</v>
      </c>
      <c r="E698" t="s">
        <v>8581</v>
      </c>
      <c r="F698" t="s">
        <v>8582</v>
      </c>
      <c r="G698" t="s">
        <v>8583</v>
      </c>
      <c r="H698" t="s">
        <v>127</v>
      </c>
      <c r="I698" s="9">
        <v>41640</v>
      </c>
      <c r="J698" s="9">
        <v>45291</v>
      </c>
    </row>
    <row r="699" spans="1:10" x14ac:dyDescent="0.3">
      <c r="A699" t="s">
        <v>8584</v>
      </c>
      <c r="B699" t="s">
        <v>8585</v>
      </c>
      <c r="C699" t="s">
        <v>8586</v>
      </c>
      <c r="D699" t="s">
        <v>8587</v>
      </c>
      <c r="E699" t="s">
        <v>8588</v>
      </c>
      <c r="F699" t="s">
        <v>8589</v>
      </c>
      <c r="G699" t="s">
        <v>8590</v>
      </c>
      <c r="H699" t="s">
        <v>127</v>
      </c>
      <c r="I699" s="9">
        <v>41640</v>
      </c>
      <c r="J699" s="9">
        <v>45291</v>
      </c>
    </row>
    <row r="700" spans="1:10" x14ac:dyDescent="0.3">
      <c r="A700" t="s">
        <v>1546</v>
      </c>
      <c r="B700" t="s">
        <v>8591</v>
      </c>
      <c r="C700" t="s">
        <v>8592</v>
      </c>
      <c r="D700" t="s">
        <v>8593</v>
      </c>
      <c r="E700" t="s">
        <v>8594</v>
      </c>
      <c r="F700" t="s">
        <v>8595</v>
      </c>
      <c r="G700" t="s">
        <v>8596</v>
      </c>
      <c r="H700" t="s">
        <v>127</v>
      </c>
      <c r="I700" s="9">
        <v>41640</v>
      </c>
      <c r="J700" s="9">
        <v>45291</v>
      </c>
    </row>
    <row r="701" spans="1:10" x14ac:dyDescent="0.3">
      <c r="A701" t="s">
        <v>8597</v>
      </c>
      <c r="B701" t="s">
        <v>8598</v>
      </c>
      <c r="C701" t="s">
        <v>8599</v>
      </c>
      <c r="D701" t="s">
        <v>8600</v>
      </c>
      <c r="E701" t="s">
        <v>8601</v>
      </c>
      <c r="F701" t="s">
        <v>8602</v>
      </c>
      <c r="G701" t="s">
        <v>8603</v>
      </c>
      <c r="H701" t="s">
        <v>127</v>
      </c>
      <c r="I701" s="9">
        <v>41640</v>
      </c>
      <c r="J701" s="9">
        <v>45291</v>
      </c>
    </row>
    <row r="702" spans="1:10" x14ac:dyDescent="0.3">
      <c r="A702" t="s">
        <v>8604</v>
      </c>
      <c r="B702" t="s">
        <v>8605</v>
      </c>
      <c r="C702" t="s">
        <v>8606</v>
      </c>
      <c r="D702" t="s">
        <v>8607</v>
      </c>
      <c r="E702" t="s">
        <v>8608</v>
      </c>
      <c r="F702" t="s">
        <v>8609</v>
      </c>
      <c r="G702" t="s">
        <v>8610</v>
      </c>
      <c r="H702" t="s">
        <v>127</v>
      </c>
      <c r="I702" s="9">
        <v>41640</v>
      </c>
      <c r="J702" s="9">
        <v>45291</v>
      </c>
    </row>
    <row r="703" spans="1:10" x14ac:dyDescent="0.3">
      <c r="A703" t="s">
        <v>8611</v>
      </c>
      <c r="B703" t="s">
        <v>8612</v>
      </c>
      <c r="C703" t="s">
        <v>8613</v>
      </c>
      <c r="D703" t="s">
        <v>8614</v>
      </c>
      <c r="E703" t="s">
        <v>8615</v>
      </c>
      <c r="F703" t="s">
        <v>8616</v>
      </c>
      <c r="G703" t="s">
        <v>8617</v>
      </c>
      <c r="H703" t="s">
        <v>127</v>
      </c>
      <c r="I703" s="9">
        <v>41640</v>
      </c>
      <c r="J703" s="9">
        <v>45291</v>
      </c>
    </row>
    <row r="704" spans="1:10" x14ac:dyDescent="0.3">
      <c r="A704" t="s">
        <v>8618</v>
      </c>
      <c r="B704" t="s">
        <v>8619</v>
      </c>
      <c r="C704" t="s">
        <v>8620</v>
      </c>
      <c r="D704" t="s">
        <v>8621</v>
      </c>
      <c r="E704" t="s">
        <v>8622</v>
      </c>
      <c r="F704" t="s">
        <v>8623</v>
      </c>
      <c r="G704" t="s">
        <v>8624</v>
      </c>
      <c r="H704" t="s">
        <v>127</v>
      </c>
      <c r="I704" s="9">
        <v>41640</v>
      </c>
      <c r="J704" s="9">
        <v>45291</v>
      </c>
    </row>
    <row r="705" spans="1:10" x14ac:dyDescent="0.3">
      <c r="A705" t="s">
        <v>2567</v>
      </c>
      <c r="B705" t="s">
        <v>8625</v>
      </c>
      <c r="C705" t="s">
        <v>8626</v>
      </c>
      <c r="D705" t="s">
        <v>8627</v>
      </c>
      <c r="E705" t="s">
        <v>8628</v>
      </c>
      <c r="F705" t="s">
        <v>8629</v>
      </c>
      <c r="G705" t="s">
        <v>8630</v>
      </c>
      <c r="H705" t="s">
        <v>127</v>
      </c>
      <c r="I705" s="9">
        <v>41640</v>
      </c>
      <c r="J705" s="9">
        <v>45291</v>
      </c>
    </row>
    <row r="706" spans="1:10" x14ac:dyDescent="0.3">
      <c r="A706" t="s">
        <v>8631</v>
      </c>
      <c r="B706" t="s">
        <v>8632</v>
      </c>
      <c r="C706" t="s">
        <v>8633</v>
      </c>
      <c r="D706" t="s">
        <v>8634</v>
      </c>
      <c r="E706" t="s">
        <v>8635</v>
      </c>
      <c r="F706" t="s">
        <v>8636</v>
      </c>
      <c r="G706" t="s">
        <v>8630</v>
      </c>
      <c r="H706" t="s">
        <v>127</v>
      </c>
      <c r="I706" s="9">
        <v>41640</v>
      </c>
      <c r="J706" s="9">
        <v>45291</v>
      </c>
    </row>
    <row r="707" spans="1:10" x14ac:dyDescent="0.3">
      <c r="A707" t="s">
        <v>8637</v>
      </c>
      <c r="B707" t="s">
        <v>8638</v>
      </c>
      <c r="C707" t="s">
        <v>8639</v>
      </c>
      <c r="D707" t="s">
        <v>8640</v>
      </c>
      <c r="E707" t="s">
        <v>8641</v>
      </c>
      <c r="F707" t="s">
        <v>8642</v>
      </c>
      <c r="G707" t="s">
        <v>8630</v>
      </c>
      <c r="H707" t="s">
        <v>127</v>
      </c>
      <c r="I707" s="9">
        <v>41640</v>
      </c>
      <c r="J707" s="9">
        <v>45291</v>
      </c>
    </row>
    <row r="708" spans="1:10" x14ac:dyDescent="0.3">
      <c r="A708" t="s">
        <v>8643</v>
      </c>
      <c r="B708" t="s">
        <v>8644</v>
      </c>
      <c r="C708" t="s">
        <v>8645</v>
      </c>
      <c r="D708" t="s">
        <v>8646</v>
      </c>
      <c r="E708" t="s">
        <v>8647</v>
      </c>
      <c r="F708" t="s">
        <v>8648</v>
      </c>
      <c r="G708" t="s">
        <v>8630</v>
      </c>
      <c r="H708" t="s">
        <v>127</v>
      </c>
      <c r="I708" s="9">
        <v>41640</v>
      </c>
      <c r="J708" s="9">
        <v>45291</v>
      </c>
    </row>
    <row r="709" spans="1:10" x14ac:dyDescent="0.3">
      <c r="A709" t="s">
        <v>8649</v>
      </c>
      <c r="B709" t="s">
        <v>8650</v>
      </c>
      <c r="C709" t="s">
        <v>8651</v>
      </c>
      <c r="D709" t="s">
        <v>8652</v>
      </c>
      <c r="E709" t="s">
        <v>8653</v>
      </c>
      <c r="F709" t="s">
        <v>8654</v>
      </c>
      <c r="G709" t="s">
        <v>8630</v>
      </c>
      <c r="H709" t="s">
        <v>127</v>
      </c>
      <c r="I709" s="9">
        <v>41640</v>
      </c>
      <c r="J709" s="9">
        <v>45291</v>
      </c>
    </row>
    <row r="710" spans="1:10" x14ac:dyDescent="0.3">
      <c r="A710" t="s">
        <v>8655</v>
      </c>
      <c r="B710" t="s">
        <v>8656</v>
      </c>
      <c r="C710" t="s">
        <v>8657</v>
      </c>
      <c r="D710" t="s">
        <v>8658</v>
      </c>
      <c r="E710" t="s">
        <v>8659</v>
      </c>
      <c r="F710" t="s">
        <v>8660</v>
      </c>
      <c r="G710" t="s">
        <v>8661</v>
      </c>
      <c r="H710" t="s">
        <v>127</v>
      </c>
      <c r="I710" s="9">
        <v>41640</v>
      </c>
      <c r="J710" s="9">
        <v>45291</v>
      </c>
    </row>
    <row r="711" spans="1:10" x14ac:dyDescent="0.3">
      <c r="A711" t="s">
        <v>8662</v>
      </c>
      <c r="B711" t="s">
        <v>8663</v>
      </c>
      <c r="C711" t="s">
        <v>8664</v>
      </c>
      <c r="D711" t="s">
        <v>8665</v>
      </c>
      <c r="E711" t="s">
        <v>8666</v>
      </c>
      <c r="F711" t="s">
        <v>8667</v>
      </c>
      <c r="G711" t="s">
        <v>8630</v>
      </c>
      <c r="H711" t="s">
        <v>127</v>
      </c>
      <c r="I711" s="9">
        <v>41640</v>
      </c>
      <c r="J711" s="9">
        <v>45291</v>
      </c>
    </row>
    <row r="712" spans="1:10" x14ac:dyDescent="0.3">
      <c r="A712" t="s">
        <v>8668</v>
      </c>
      <c r="B712" t="s">
        <v>8669</v>
      </c>
      <c r="C712" t="s">
        <v>8670</v>
      </c>
      <c r="D712" t="s">
        <v>8671</v>
      </c>
      <c r="E712" t="s">
        <v>8672</v>
      </c>
      <c r="F712" t="s">
        <v>8629</v>
      </c>
      <c r="G712" t="s">
        <v>8661</v>
      </c>
      <c r="H712" t="s">
        <v>127</v>
      </c>
      <c r="I712" s="9">
        <v>41640</v>
      </c>
      <c r="J712" s="9">
        <v>45291</v>
      </c>
    </row>
    <row r="713" spans="1:10" x14ac:dyDescent="0.3">
      <c r="A713" t="s">
        <v>8673</v>
      </c>
      <c r="B713" t="s">
        <v>8674</v>
      </c>
      <c r="C713" t="s">
        <v>8675</v>
      </c>
      <c r="D713" t="s">
        <v>8676</v>
      </c>
      <c r="E713" t="s">
        <v>8677</v>
      </c>
      <c r="F713" t="s">
        <v>8678</v>
      </c>
      <c r="G713" t="s">
        <v>8630</v>
      </c>
      <c r="H713" t="s">
        <v>127</v>
      </c>
      <c r="I713" s="9">
        <v>41640</v>
      </c>
      <c r="J713" s="9">
        <v>45291</v>
      </c>
    </row>
    <row r="714" spans="1:10" x14ac:dyDescent="0.3">
      <c r="A714" t="s">
        <v>1646</v>
      </c>
      <c r="B714" t="s">
        <v>8679</v>
      </c>
      <c r="C714" t="s">
        <v>8680</v>
      </c>
      <c r="D714" t="s">
        <v>8681</v>
      </c>
      <c r="E714" t="s">
        <v>8682</v>
      </c>
      <c r="F714" t="s">
        <v>8683</v>
      </c>
      <c r="G714" t="s">
        <v>8684</v>
      </c>
      <c r="H714" t="s">
        <v>127</v>
      </c>
      <c r="I714" s="9">
        <v>41640</v>
      </c>
      <c r="J714" s="9">
        <v>45291</v>
      </c>
    </row>
    <row r="715" spans="1:10" x14ac:dyDescent="0.3">
      <c r="A715" t="s">
        <v>1651</v>
      </c>
      <c r="B715" t="s">
        <v>8685</v>
      </c>
      <c r="C715" t="s">
        <v>8686</v>
      </c>
      <c r="D715" t="s">
        <v>8687</v>
      </c>
      <c r="E715" t="s">
        <v>8688</v>
      </c>
      <c r="F715" t="s">
        <v>8689</v>
      </c>
      <c r="G715" t="s">
        <v>8684</v>
      </c>
      <c r="H715" t="s">
        <v>127</v>
      </c>
      <c r="I715" s="9">
        <v>41640</v>
      </c>
      <c r="J715" s="9">
        <v>45291</v>
      </c>
    </row>
    <row r="716" spans="1:10" x14ac:dyDescent="0.3">
      <c r="A716" t="s">
        <v>8690</v>
      </c>
      <c r="B716" t="s">
        <v>8691</v>
      </c>
      <c r="C716" t="s">
        <v>8692</v>
      </c>
      <c r="D716" t="s">
        <v>8693</v>
      </c>
      <c r="E716" t="s">
        <v>8694</v>
      </c>
      <c r="F716" t="s">
        <v>8694</v>
      </c>
      <c r="G716" t="s">
        <v>8684</v>
      </c>
      <c r="H716" t="s">
        <v>127</v>
      </c>
      <c r="I716" s="9">
        <v>41640</v>
      </c>
      <c r="J716" s="9">
        <v>45291</v>
      </c>
    </row>
    <row r="717" spans="1:10" x14ac:dyDescent="0.3">
      <c r="A717" t="s">
        <v>8695</v>
      </c>
      <c r="B717" t="s">
        <v>8696</v>
      </c>
      <c r="C717" t="s">
        <v>8697</v>
      </c>
      <c r="D717" t="s">
        <v>8698</v>
      </c>
      <c r="E717" t="s">
        <v>8699</v>
      </c>
      <c r="F717" t="s">
        <v>8700</v>
      </c>
      <c r="G717" t="s">
        <v>8701</v>
      </c>
      <c r="H717" t="s">
        <v>127</v>
      </c>
      <c r="I717" s="9">
        <v>41640</v>
      </c>
      <c r="J717" s="9">
        <v>45291</v>
      </c>
    </row>
    <row r="718" spans="1:10" x14ac:dyDescent="0.3">
      <c r="A718" t="s">
        <v>1821</v>
      </c>
      <c r="B718" t="s">
        <v>8702</v>
      </c>
      <c r="C718" t="s">
        <v>8703</v>
      </c>
      <c r="D718" t="s">
        <v>1822</v>
      </c>
      <c r="E718" t="s">
        <v>8704</v>
      </c>
      <c r="F718" t="s">
        <v>8705</v>
      </c>
      <c r="G718" t="s">
        <v>1824</v>
      </c>
      <c r="H718" t="s">
        <v>127</v>
      </c>
      <c r="I718" s="9">
        <v>41640</v>
      </c>
      <c r="J718" s="9">
        <v>45291</v>
      </c>
    </row>
    <row r="719" spans="1:10" x14ac:dyDescent="0.3">
      <c r="A719" t="s">
        <v>8706</v>
      </c>
      <c r="B719" t="s">
        <v>8707</v>
      </c>
      <c r="C719" t="s">
        <v>8708</v>
      </c>
      <c r="D719" t="s">
        <v>8709</v>
      </c>
      <c r="E719" t="s">
        <v>8710</v>
      </c>
      <c r="F719" t="s">
        <v>8705</v>
      </c>
      <c r="G719" t="s">
        <v>8711</v>
      </c>
      <c r="H719" t="s">
        <v>127</v>
      </c>
      <c r="I719" s="9">
        <v>43040</v>
      </c>
      <c r="J719" s="9">
        <v>45291</v>
      </c>
    </row>
    <row r="720" spans="1:10" x14ac:dyDescent="0.3">
      <c r="A720" t="s">
        <v>1306</v>
      </c>
      <c r="B720" t="s">
        <v>8712</v>
      </c>
      <c r="C720" t="s">
        <v>8713</v>
      </c>
      <c r="D720" t="s">
        <v>1307</v>
      </c>
      <c r="E720" t="s">
        <v>8714</v>
      </c>
      <c r="F720" t="s">
        <v>8715</v>
      </c>
      <c r="G720" t="s">
        <v>8716</v>
      </c>
      <c r="H720" t="s">
        <v>127</v>
      </c>
      <c r="I720" s="9">
        <v>41640</v>
      </c>
      <c r="J720" s="9">
        <v>45291</v>
      </c>
    </row>
    <row r="721" spans="1:10" x14ac:dyDescent="0.3">
      <c r="A721" t="s">
        <v>8717</v>
      </c>
      <c r="B721" t="s">
        <v>8718</v>
      </c>
      <c r="C721" t="s">
        <v>8719</v>
      </c>
      <c r="D721" t="s">
        <v>8720</v>
      </c>
      <c r="E721" t="s">
        <v>8721</v>
      </c>
      <c r="F721" t="s">
        <v>8722</v>
      </c>
      <c r="G721" t="s">
        <v>8716</v>
      </c>
      <c r="H721" t="s">
        <v>127</v>
      </c>
      <c r="I721" s="9">
        <v>41640</v>
      </c>
      <c r="J721" s="9">
        <v>45291</v>
      </c>
    </row>
    <row r="722" spans="1:10" x14ac:dyDescent="0.3">
      <c r="A722" t="s">
        <v>8723</v>
      </c>
      <c r="B722" t="s">
        <v>8724</v>
      </c>
      <c r="C722" t="s">
        <v>8725</v>
      </c>
      <c r="D722" t="s">
        <v>8726</v>
      </c>
      <c r="E722" t="s">
        <v>8727</v>
      </c>
      <c r="F722" t="s">
        <v>8728</v>
      </c>
      <c r="G722" t="s">
        <v>8729</v>
      </c>
      <c r="H722" t="s">
        <v>127</v>
      </c>
      <c r="I722" s="9">
        <v>41640</v>
      </c>
      <c r="J722" s="9">
        <v>45291</v>
      </c>
    </row>
    <row r="723" spans="1:10" x14ac:dyDescent="0.3">
      <c r="A723" t="s">
        <v>8730</v>
      </c>
      <c r="B723" t="s">
        <v>8731</v>
      </c>
      <c r="C723" t="s">
        <v>8732</v>
      </c>
      <c r="D723" t="s">
        <v>8733</v>
      </c>
      <c r="E723" t="s">
        <v>8734</v>
      </c>
      <c r="F723" t="s">
        <v>8735</v>
      </c>
      <c r="G723" t="s">
        <v>8736</v>
      </c>
      <c r="H723" t="s">
        <v>127</v>
      </c>
      <c r="I723" s="9">
        <v>41640</v>
      </c>
      <c r="J723" s="9">
        <v>45291</v>
      </c>
    </row>
    <row r="724" spans="1:10" x14ac:dyDescent="0.3">
      <c r="A724" t="s">
        <v>8737</v>
      </c>
      <c r="B724" t="s">
        <v>8738</v>
      </c>
      <c r="C724" t="s">
        <v>8739</v>
      </c>
      <c r="D724" t="s">
        <v>8740</v>
      </c>
      <c r="E724" t="s">
        <v>8741</v>
      </c>
      <c r="F724" t="s">
        <v>8742</v>
      </c>
      <c r="G724" t="s">
        <v>8743</v>
      </c>
      <c r="H724" t="s">
        <v>127</v>
      </c>
      <c r="I724" s="9">
        <v>41640</v>
      </c>
      <c r="J724" s="9">
        <v>45291</v>
      </c>
    </row>
    <row r="725" spans="1:10" x14ac:dyDescent="0.3">
      <c r="A725" t="s">
        <v>8744</v>
      </c>
      <c r="B725" t="s">
        <v>8745</v>
      </c>
      <c r="C725" t="s">
        <v>8746</v>
      </c>
      <c r="D725" t="s">
        <v>8747</v>
      </c>
      <c r="E725" t="s">
        <v>8748</v>
      </c>
      <c r="F725" t="s">
        <v>8749</v>
      </c>
      <c r="G725" t="s">
        <v>8750</v>
      </c>
      <c r="H725" t="s">
        <v>127</v>
      </c>
      <c r="I725" s="9">
        <v>41640</v>
      </c>
      <c r="J725" s="9">
        <v>45291</v>
      </c>
    </row>
    <row r="726" spans="1:10" x14ac:dyDescent="0.3">
      <c r="A726" t="s">
        <v>4046</v>
      </c>
      <c r="B726" t="s">
        <v>8751</v>
      </c>
      <c r="C726" t="s">
        <v>8752</v>
      </c>
      <c r="D726" t="s">
        <v>4047</v>
      </c>
      <c r="E726" t="s">
        <v>8753</v>
      </c>
      <c r="F726" t="s">
        <v>8754</v>
      </c>
      <c r="G726" t="s">
        <v>8755</v>
      </c>
      <c r="H726" t="s">
        <v>127</v>
      </c>
      <c r="I726" s="9">
        <v>41640</v>
      </c>
      <c r="J726" s="9">
        <v>45291</v>
      </c>
    </row>
    <row r="727" spans="1:10" x14ac:dyDescent="0.3">
      <c r="A727" t="s">
        <v>8756</v>
      </c>
      <c r="B727" t="s">
        <v>8757</v>
      </c>
      <c r="C727" t="s">
        <v>8758</v>
      </c>
      <c r="D727" t="s">
        <v>8759</v>
      </c>
      <c r="E727" t="s">
        <v>8760</v>
      </c>
      <c r="F727" t="s">
        <v>8754</v>
      </c>
      <c r="G727" t="s">
        <v>8755</v>
      </c>
      <c r="H727" t="s">
        <v>127</v>
      </c>
      <c r="I727" s="9">
        <v>41640</v>
      </c>
      <c r="J727" s="9">
        <v>45291</v>
      </c>
    </row>
    <row r="728" spans="1:10" x14ac:dyDescent="0.3">
      <c r="A728" t="s">
        <v>8761</v>
      </c>
      <c r="B728" t="s">
        <v>8762</v>
      </c>
      <c r="C728" t="s">
        <v>8763</v>
      </c>
      <c r="D728" t="s">
        <v>8764</v>
      </c>
      <c r="E728" t="s">
        <v>8765</v>
      </c>
      <c r="F728" t="s">
        <v>8473</v>
      </c>
      <c r="G728" t="s">
        <v>8474</v>
      </c>
      <c r="H728" t="s">
        <v>127</v>
      </c>
      <c r="I728" s="9">
        <v>41640</v>
      </c>
      <c r="J728" s="9">
        <v>45291</v>
      </c>
    </row>
    <row r="729" spans="1:10" x14ac:dyDescent="0.3">
      <c r="A729" t="s">
        <v>8766</v>
      </c>
      <c r="B729" t="s">
        <v>8767</v>
      </c>
      <c r="C729" t="s">
        <v>8768</v>
      </c>
      <c r="D729" t="s">
        <v>8769</v>
      </c>
      <c r="E729" t="s">
        <v>8770</v>
      </c>
      <c r="F729" t="s">
        <v>8771</v>
      </c>
      <c r="G729" t="s">
        <v>8772</v>
      </c>
      <c r="H729" t="s">
        <v>127</v>
      </c>
      <c r="I729" s="9">
        <v>41640</v>
      </c>
      <c r="J729" s="9">
        <v>45291</v>
      </c>
    </row>
    <row r="730" spans="1:10" x14ac:dyDescent="0.3">
      <c r="A730" t="s">
        <v>753</v>
      </c>
      <c r="B730" t="s">
        <v>8773</v>
      </c>
      <c r="C730" t="s">
        <v>8774</v>
      </c>
      <c r="D730" t="s">
        <v>8775</v>
      </c>
      <c r="E730" t="s">
        <v>755</v>
      </c>
      <c r="F730" t="s">
        <v>8776</v>
      </c>
      <c r="G730" t="s">
        <v>8377</v>
      </c>
      <c r="H730" t="s">
        <v>127</v>
      </c>
      <c r="I730" s="9">
        <v>41640</v>
      </c>
      <c r="J730" s="9">
        <v>45291</v>
      </c>
    </row>
    <row r="731" spans="1:10" x14ac:dyDescent="0.3">
      <c r="A731" t="s">
        <v>2930</v>
      </c>
      <c r="B731" t="s">
        <v>8777</v>
      </c>
      <c r="C731" t="s">
        <v>8778</v>
      </c>
      <c r="D731" t="s">
        <v>8779</v>
      </c>
      <c r="E731" t="s">
        <v>8780</v>
      </c>
      <c r="F731" t="s">
        <v>8781</v>
      </c>
      <c r="G731" t="s">
        <v>8782</v>
      </c>
      <c r="H731" t="s">
        <v>127</v>
      </c>
      <c r="I731" s="9">
        <v>41640</v>
      </c>
      <c r="J731" s="9">
        <v>45291</v>
      </c>
    </row>
    <row r="732" spans="1:10" x14ac:dyDescent="0.3">
      <c r="A732" t="s">
        <v>8783</v>
      </c>
      <c r="B732" t="s">
        <v>8784</v>
      </c>
      <c r="C732" t="s">
        <v>8785</v>
      </c>
      <c r="D732" t="s">
        <v>8786</v>
      </c>
      <c r="E732" t="s">
        <v>8787</v>
      </c>
      <c r="F732" t="s">
        <v>8788</v>
      </c>
      <c r="G732" t="s">
        <v>8789</v>
      </c>
      <c r="H732" t="s">
        <v>127</v>
      </c>
      <c r="I732" s="9">
        <v>41640</v>
      </c>
      <c r="J732" s="9">
        <v>45291</v>
      </c>
    </row>
    <row r="733" spans="1:10" x14ac:dyDescent="0.3">
      <c r="A733" t="s">
        <v>8790</v>
      </c>
      <c r="B733" t="s">
        <v>8791</v>
      </c>
      <c r="C733" t="s">
        <v>8792</v>
      </c>
      <c r="D733" t="s">
        <v>8793</v>
      </c>
      <c r="E733" t="s">
        <v>8794</v>
      </c>
      <c r="F733" t="s">
        <v>8795</v>
      </c>
      <c r="G733" t="s">
        <v>8796</v>
      </c>
      <c r="H733" t="s">
        <v>127</v>
      </c>
      <c r="I733" s="9">
        <v>41640</v>
      </c>
      <c r="J733" s="9">
        <v>45291</v>
      </c>
    </row>
    <row r="734" spans="1:10" x14ac:dyDescent="0.3">
      <c r="A734" t="s">
        <v>8797</v>
      </c>
      <c r="B734" t="s">
        <v>8798</v>
      </c>
      <c r="C734" t="s">
        <v>8799</v>
      </c>
      <c r="D734" t="s">
        <v>8800</v>
      </c>
      <c r="E734" t="s">
        <v>8801</v>
      </c>
      <c r="F734" t="s">
        <v>8802</v>
      </c>
      <c r="G734" t="s">
        <v>8803</v>
      </c>
      <c r="H734" t="s">
        <v>127</v>
      </c>
      <c r="I734" s="9">
        <v>41640</v>
      </c>
      <c r="J734" s="9">
        <v>45291</v>
      </c>
    </row>
    <row r="735" spans="1:10" x14ac:dyDescent="0.3">
      <c r="A735" t="s">
        <v>8804</v>
      </c>
      <c r="B735" t="s">
        <v>8805</v>
      </c>
      <c r="C735" t="s">
        <v>8806</v>
      </c>
      <c r="D735" t="s">
        <v>8807</v>
      </c>
      <c r="E735" t="s">
        <v>8808</v>
      </c>
      <c r="F735" t="s">
        <v>8809</v>
      </c>
      <c r="G735" t="s">
        <v>8810</v>
      </c>
      <c r="H735" t="s">
        <v>127</v>
      </c>
      <c r="I735" s="9">
        <v>41640</v>
      </c>
      <c r="J735" s="9">
        <v>45291</v>
      </c>
    </row>
    <row r="736" spans="1:10" x14ac:dyDescent="0.3">
      <c r="A736" t="s">
        <v>8811</v>
      </c>
      <c r="B736" t="s">
        <v>8812</v>
      </c>
      <c r="C736" t="s">
        <v>8813</v>
      </c>
      <c r="D736" t="s">
        <v>8814</v>
      </c>
      <c r="E736" t="s">
        <v>8815</v>
      </c>
      <c r="F736" t="s">
        <v>8816</v>
      </c>
      <c r="G736" t="s">
        <v>8817</v>
      </c>
      <c r="H736" t="s">
        <v>127</v>
      </c>
      <c r="I736" s="9">
        <v>41640</v>
      </c>
      <c r="J736" s="9">
        <v>45291</v>
      </c>
    </row>
    <row r="737" spans="1:10" x14ac:dyDescent="0.3">
      <c r="A737" t="s">
        <v>8818</v>
      </c>
      <c r="B737" t="s">
        <v>8819</v>
      </c>
      <c r="C737" t="s">
        <v>8820</v>
      </c>
      <c r="D737" t="s">
        <v>8821</v>
      </c>
      <c r="E737" t="s">
        <v>8822</v>
      </c>
      <c r="F737" t="s">
        <v>8823</v>
      </c>
      <c r="G737" t="s">
        <v>8824</v>
      </c>
      <c r="H737" t="s">
        <v>127</v>
      </c>
      <c r="I737" s="9">
        <v>41640</v>
      </c>
      <c r="J737" s="9">
        <v>45291</v>
      </c>
    </row>
    <row r="738" spans="1:10" x14ac:dyDescent="0.3">
      <c r="A738" t="s">
        <v>8825</v>
      </c>
      <c r="B738" t="s">
        <v>8826</v>
      </c>
      <c r="C738" t="s">
        <v>8827</v>
      </c>
      <c r="D738" t="s">
        <v>8828</v>
      </c>
      <c r="E738" t="s">
        <v>8829</v>
      </c>
      <c r="F738" t="s">
        <v>8830</v>
      </c>
      <c r="G738" t="s">
        <v>8831</v>
      </c>
      <c r="H738" t="s">
        <v>127</v>
      </c>
      <c r="I738" s="9">
        <v>41640</v>
      </c>
      <c r="J738" s="9">
        <v>45291</v>
      </c>
    </row>
    <row r="739" spans="1:10" x14ac:dyDescent="0.3">
      <c r="A739" t="s">
        <v>8832</v>
      </c>
      <c r="B739" t="s">
        <v>8833</v>
      </c>
      <c r="C739" t="s">
        <v>8834</v>
      </c>
      <c r="D739" t="s">
        <v>8835</v>
      </c>
      <c r="E739" t="s">
        <v>8836</v>
      </c>
      <c r="F739" t="s">
        <v>8837</v>
      </c>
      <c r="G739" t="s">
        <v>8831</v>
      </c>
      <c r="H739" t="s">
        <v>127</v>
      </c>
      <c r="I739" s="9">
        <v>41640</v>
      </c>
      <c r="J739" s="9">
        <v>45291</v>
      </c>
    </row>
    <row r="740" spans="1:10" x14ac:dyDescent="0.3">
      <c r="A740" t="s">
        <v>970</v>
      </c>
      <c r="B740" t="s">
        <v>8838</v>
      </c>
      <c r="C740" t="s">
        <v>8839</v>
      </c>
      <c r="D740" t="s">
        <v>8840</v>
      </c>
      <c r="E740" t="s">
        <v>8841</v>
      </c>
      <c r="F740" t="s">
        <v>8842</v>
      </c>
      <c r="G740" t="s">
        <v>8843</v>
      </c>
      <c r="H740" t="s">
        <v>127</v>
      </c>
      <c r="I740" s="9">
        <v>41640</v>
      </c>
      <c r="J740" s="9">
        <v>45291</v>
      </c>
    </row>
    <row r="741" spans="1:10" x14ac:dyDescent="0.3">
      <c r="A741" t="s">
        <v>8844</v>
      </c>
      <c r="B741" t="s">
        <v>8845</v>
      </c>
      <c r="C741" t="s">
        <v>8846</v>
      </c>
      <c r="D741" t="s">
        <v>8847</v>
      </c>
      <c r="E741" t="s">
        <v>8848</v>
      </c>
      <c r="F741" t="s">
        <v>8842</v>
      </c>
      <c r="G741" t="s">
        <v>8849</v>
      </c>
      <c r="H741" t="s">
        <v>127</v>
      </c>
      <c r="I741" s="9">
        <v>41640</v>
      </c>
      <c r="J741" s="9">
        <v>45291</v>
      </c>
    </row>
    <row r="742" spans="1:10" x14ac:dyDescent="0.3">
      <c r="A742" t="s">
        <v>8850</v>
      </c>
      <c r="B742" t="s">
        <v>8851</v>
      </c>
      <c r="C742" t="s">
        <v>8852</v>
      </c>
      <c r="D742" t="s">
        <v>8853</v>
      </c>
      <c r="E742" t="s">
        <v>8854</v>
      </c>
      <c r="F742" t="s">
        <v>8842</v>
      </c>
      <c r="G742" t="s">
        <v>8843</v>
      </c>
      <c r="H742" t="s">
        <v>127</v>
      </c>
      <c r="I742" s="9">
        <v>41640</v>
      </c>
      <c r="J742" s="9">
        <v>45291</v>
      </c>
    </row>
    <row r="743" spans="1:10" x14ac:dyDescent="0.3">
      <c r="A743" t="s">
        <v>8855</v>
      </c>
      <c r="B743" t="s">
        <v>8856</v>
      </c>
      <c r="C743" t="s">
        <v>8857</v>
      </c>
      <c r="D743" t="s">
        <v>8858</v>
      </c>
      <c r="E743" t="s">
        <v>8859</v>
      </c>
      <c r="F743" t="s">
        <v>8860</v>
      </c>
      <c r="G743" t="s">
        <v>8861</v>
      </c>
      <c r="H743" t="s">
        <v>127</v>
      </c>
      <c r="I743" s="9">
        <v>41640</v>
      </c>
      <c r="J743" s="9">
        <v>45291</v>
      </c>
    </row>
    <row r="744" spans="1:10" x14ac:dyDescent="0.3">
      <c r="A744" t="s">
        <v>8862</v>
      </c>
      <c r="B744" t="s">
        <v>8863</v>
      </c>
      <c r="C744" t="s">
        <v>8864</v>
      </c>
      <c r="D744" t="s">
        <v>8865</v>
      </c>
      <c r="E744" t="s">
        <v>8866</v>
      </c>
      <c r="F744" t="s">
        <v>8867</v>
      </c>
      <c r="G744" t="s">
        <v>8868</v>
      </c>
      <c r="H744" t="s">
        <v>127</v>
      </c>
      <c r="I744" s="9">
        <v>41640</v>
      </c>
      <c r="J744" s="9">
        <v>45291</v>
      </c>
    </row>
    <row r="745" spans="1:10" x14ac:dyDescent="0.3">
      <c r="A745" t="s">
        <v>8869</v>
      </c>
      <c r="B745" t="s">
        <v>8870</v>
      </c>
      <c r="C745" t="s">
        <v>8871</v>
      </c>
      <c r="D745" t="s">
        <v>8872</v>
      </c>
      <c r="E745" t="s">
        <v>8873</v>
      </c>
      <c r="F745" t="s">
        <v>8874</v>
      </c>
      <c r="G745" t="s">
        <v>8875</v>
      </c>
      <c r="H745" t="s">
        <v>84</v>
      </c>
      <c r="I745" s="9">
        <v>41640</v>
      </c>
      <c r="J745" s="9">
        <v>45291</v>
      </c>
    </row>
    <row r="746" spans="1:10" x14ac:dyDescent="0.3">
      <c r="A746" t="s">
        <v>8876</v>
      </c>
      <c r="B746" t="s">
        <v>8877</v>
      </c>
      <c r="C746" t="s">
        <v>8878</v>
      </c>
      <c r="D746" t="s">
        <v>8879</v>
      </c>
      <c r="E746" t="s">
        <v>8880</v>
      </c>
      <c r="F746" t="s">
        <v>8881</v>
      </c>
      <c r="G746" t="s">
        <v>8882</v>
      </c>
      <c r="H746" t="s">
        <v>84</v>
      </c>
      <c r="I746" s="9">
        <v>41640</v>
      </c>
      <c r="J746" s="9">
        <v>45291</v>
      </c>
    </row>
    <row r="747" spans="1:10" x14ac:dyDescent="0.3">
      <c r="A747" t="s">
        <v>8883</v>
      </c>
      <c r="B747" t="s">
        <v>8884</v>
      </c>
      <c r="C747" t="s">
        <v>8885</v>
      </c>
      <c r="D747" t="s">
        <v>8886</v>
      </c>
      <c r="E747" t="s">
        <v>8887</v>
      </c>
      <c r="F747" t="s">
        <v>8888</v>
      </c>
      <c r="G747" t="s">
        <v>8889</v>
      </c>
      <c r="H747" t="s">
        <v>84</v>
      </c>
      <c r="I747" s="9">
        <v>41640</v>
      </c>
      <c r="J747" s="9">
        <v>45291</v>
      </c>
    </row>
    <row r="748" spans="1:10" x14ac:dyDescent="0.3">
      <c r="A748" t="s">
        <v>8890</v>
      </c>
      <c r="B748" t="s">
        <v>8891</v>
      </c>
      <c r="C748" t="s">
        <v>8892</v>
      </c>
      <c r="D748" t="s">
        <v>8893</v>
      </c>
      <c r="E748" t="s">
        <v>8894</v>
      </c>
      <c r="F748" t="s">
        <v>8888</v>
      </c>
      <c r="G748" t="s">
        <v>8889</v>
      </c>
      <c r="H748" t="s">
        <v>84</v>
      </c>
      <c r="I748" s="9">
        <v>41640</v>
      </c>
      <c r="J748" s="9">
        <v>45291</v>
      </c>
    </row>
    <row r="749" spans="1:10" x14ac:dyDescent="0.3">
      <c r="A749" t="s">
        <v>8895</v>
      </c>
      <c r="B749" t="s">
        <v>8896</v>
      </c>
      <c r="C749" t="s">
        <v>8897</v>
      </c>
      <c r="D749" t="s">
        <v>8898</v>
      </c>
      <c r="E749" t="s">
        <v>8899</v>
      </c>
      <c r="F749" t="s">
        <v>8888</v>
      </c>
      <c r="G749" t="s">
        <v>8889</v>
      </c>
      <c r="H749" t="s">
        <v>84</v>
      </c>
      <c r="I749" s="9">
        <v>41640</v>
      </c>
      <c r="J749" s="9">
        <v>45291</v>
      </c>
    </row>
    <row r="750" spans="1:10" x14ac:dyDescent="0.3">
      <c r="A750" t="s">
        <v>8900</v>
      </c>
      <c r="B750" t="s">
        <v>8901</v>
      </c>
      <c r="C750" t="s">
        <v>8902</v>
      </c>
      <c r="D750" t="s">
        <v>8903</v>
      </c>
      <c r="E750" t="s">
        <v>8904</v>
      </c>
      <c r="F750" t="s">
        <v>8905</v>
      </c>
      <c r="G750" t="s">
        <v>8906</v>
      </c>
      <c r="H750" t="s">
        <v>84</v>
      </c>
      <c r="I750" s="9">
        <v>41640</v>
      </c>
      <c r="J750" s="9">
        <v>45291</v>
      </c>
    </row>
    <row r="751" spans="1:10" x14ac:dyDescent="0.3">
      <c r="A751" t="s">
        <v>8907</v>
      </c>
      <c r="B751" t="s">
        <v>8908</v>
      </c>
      <c r="C751" t="s">
        <v>8909</v>
      </c>
      <c r="D751" t="s">
        <v>8910</v>
      </c>
      <c r="E751" t="s">
        <v>8911</v>
      </c>
      <c r="F751" t="s">
        <v>8888</v>
      </c>
      <c r="G751" t="s">
        <v>8889</v>
      </c>
      <c r="H751" t="s">
        <v>84</v>
      </c>
      <c r="I751" s="9">
        <v>41640</v>
      </c>
      <c r="J751" s="9">
        <v>45291</v>
      </c>
    </row>
    <row r="752" spans="1:10" x14ac:dyDescent="0.3">
      <c r="A752" t="s">
        <v>8912</v>
      </c>
      <c r="B752" t="s">
        <v>8913</v>
      </c>
      <c r="C752" t="s">
        <v>8914</v>
      </c>
      <c r="D752" t="s">
        <v>8915</v>
      </c>
      <c r="E752" t="s">
        <v>8916</v>
      </c>
      <c r="F752" t="s">
        <v>8888</v>
      </c>
      <c r="G752" t="s">
        <v>8889</v>
      </c>
      <c r="H752" t="s">
        <v>84</v>
      </c>
      <c r="I752" s="9">
        <v>41640</v>
      </c>
      <c r="J752" s="9">
        <v>45291</v>
      </c>
    </row>
    <row r="753" spans="1:10" x14ac:dyDescent="0.3">
      <c r="A753" t="s">
        <v>8917</v>
      </c>
      <c r="B753" t="s">
        <v>8918</v>
      </c>
      <c r="C753" t="s">
        <v>8919</v>
      </c>
      <c r="D753" t="s">
        <v>8920</v>
      </c>
      <c r="E753" t="s">
        <v>8921</v>
      </c>
      <c r="F753" t="s">
        <v>8888</v>
      </c>
      <c r="G753" t="s">
        <v>8889</v>
      </c>
      <c r="H753" t="s">
        <v>84</v>
      </c>
      <c r="I753" s="9">
        <v>41640</v>
      </c>
      <c r="J753" s="9">
        <v>45291</v>
      </c>
    </row>
    <row r="754" spans="1:10" x14ac:dyDescent="0.3">
      <c r="A754" t="s">
        <v>8922</v>
      </c>
      <c r="B754" t="s">
        <v>8923</v>
      </c>
      <c r="C754" t="s">
        <v>8924</v>
      </c>
      <c r="D754" t="s">
        <v>8925</v>
      </c>
      <c r="E754" t="s">
        <v>8926</v>
      </c>
      <c r="F754" t="s">
        <v>8888</v>
      </c>
      <c r="G754" t="s">
        <v>8927</v>
      </c>
      <c r="H754" t="s">
        <v>84</v>
      </c>
      <c r="I754" s="9">
        <v>41640</v>
      </c>
      <c r="J754" s="9">
        <v>45291</v>
      </c>
    </row>
    <row r="755" spans="1:10" x14ac:dyDescent="0.3">
      <c r="A755" t="s">
        <v>8928</v>
      </c>
      <c r="B755" t="s">
        <v>8929</v>
      </c>
      <c r="C755" t="s">
        <v>8930</v>
      </c>
      <c r="D755" t="s">
        <v>8931</v>
      </c>
      <c r="E755" t="s">
        <v>8932</v>
      </c>
      <c r="F755" t="s">
        <v>8933</v>
      </c>
      <c r="G755" t="s">
        <v>8934</v>
      </c>
      <c r="H755" t="s">
        <v>84</v>
      </c>
      <c r="I755" s="9">
        <v>41944</v>
      </c>
      <c r="J755" s="9">
        <v>45291</v>
      </c>
    </row>
    <row r="756" spans="1:10" x14ac:dyDescent="0.3">
      <c r="A756" t="s">
        <v>8935</v>
      </c>
      <c r="B756" t="s">
        <v>8936</v>
      </c>
      <c r="C756" t="s">
        <v>8937</v>
      </c>
      <c r="D756" t="s">
        <v>8938</v>
      </c>
      <c r="E756" t="s">
        <v>8939</v>
      </c>
      <c r="F756" t="s">
        <v>8933</v>
      </c>
      <c r="G756" t="s">
        <v>8940</v>
      </c>
      <c r="H756" t="s">
        <v>84</v>
      </c>
      <c r="I756" s="9">
        <v>41640</v>
      </c>
      <c r="J756" s="9">
        <v>45291</v>
      </c>
    </row>
    <row r="757" spans="1:10" x14ac:dyDescent="0.3">
      <c r="A757" t="s">
        <v>8941</v>
      </c>
      <c r="B757" t="s">
        <v>8942</v>
      </c>
      <c r="C757" t="s">
        <v>8943</v>
      </c>
      <c r="D757" t="s">
        <v>8944</v>
      </c>
      <c r="E757" t="s">
        <v>8945</v>
      </c>
      <c r="F757" t="s">
        <v>8888</v>
      </c>
      <c r="G757" t="s">
        <v>8889</v>
      </c>
      <c r="H757" t="s">
        <v>84</v>
      </c>
      <c r="I757" s="9">
        <v>41640</v>
      </c>
      <c r="J757" s="9">
        <v>45291</v>
      </c>
    </row>
    <row r="758" spans="1:10" x14ac:dyDescent="0.3">
      <c r="A758" t="s">
        <v>8946</v>
      </c>
      <c r="B758" t="s">
        <v>8947</v>
      </c>
      <c r="C758" t="s">
        <v>8948</v>
      </c>
      <c r="D758" t="s">
        <v>8949</v>
      </c>
      <c r="E758" t="s">
        <v>8950</v>
      </c>
      <c r="F758" t="s">
        <v>8888</v>
      </c>
      <c r="G758" t="s">
        <v>8889</v>
      </c>
      <c r="H758" t="s">
        <v>84</v>
      </c>
      <c r="I758" s="9">
        <v>41640</v>
      </c>
      <c r="J758" s="9">
        <v>45291</v>
      </c>
    </row>
    <row r="759" spans="1:10" x14ac:dyDescent="0.3">
      <c r="A759" t="s">
        <v>8951</v>
      </c>
      <c r="B759" t="s">
        <v>8952</v>
      </c>
      <c r="C759" t="s">
        <v>8953</v>
      </c>
      <c r="D759" t="s">
        <v>8954</v>
      </c>
      <c r="E759" t="s">
        <v>8955</v>
      </c>
      <c r="F759" t="s">
        <v>8905</v>
      </c>
      <c r="G759" t="s">
        <v>8906</v>
      </c>
      <c r="H759" t="s">
        <v>84</v>
      </c>
      <c r="I759" s="9">
        <v>41640</v>
      </c>
      <c r="J759" s="9">
        <v>45291</v>
      </c>
    </row>
    <row r="760" spans="1:10" x14ac:dyDescent="0.3">
      <c r="A760" t="s">
        <v>8956</v>
      </c>
      <c r="B760" t="s">
        <v>8957</v>
      </c>
      <c r="C760" t="s">
        <v>8958</v>
      </c>
      <c r="D760" t="s">
        <v>8959</v>
      </c>
      <c r="E760" t="s">
        <v>8960</v>
      </c>
      <c r="F760" t="s">
        <v>8905</v>
      </c>
      <c r="G760" t="s">
        <v>8906</v>
      </c>
      <c r="H760" t="s">
        <v>84</v>
      </c>
      <c r="I760" s="9">
        <v>41640</v>
      </c>
      <c r="J760" s="9">
        <v>45291</v>
      </c>
    </row>
    <row r="761" spans="1:10" x14ac:dyDescent="0.3">
      <c r="A761" t="s">
        <v>8961</v>
      </c>
      <c r="B761" t="s">
        <v>8962</v>
      </c>
      <c r="C761" t="s">
        <v>8963</v>
      </c>
      <c r="D761" t="s">
        <v>8964</v>
      </c>
      <c r="E761" t="s">
        <v>8965</v>
      </c>
      <c r="F761" t="s">
        <v>8966</v>
      </c>
      <c r="G761" t="s">
        <v>8967</v>
      </c>
      <c r="H761" t="s">
        <v>84</v>
      </c>
      <c r="I761" s="9">
        <v>41640</v>
      </c>
      <c r="J761" s="9">
        <v>45291</v>
      </c>
    </row>
    <row r="762" spans="1:10" x14ac:dyDescent="0.3">
      <c r="A762" t="s">
        <v>8968</v>
      </c>
      <c r="B762" t="s">
        <v>8969</v>
      </c>
      <c r="C762" t="s">
        <v>8970</v>
      </c>
      <c r="D762" t="s">
        <v>8971</v>
      </c>
      <c r="E762" t="s">
        <v>8972</v>
      </c>
      <c r="F762" t="s">
        <v>8973</v>
      </c>
      <c r="G762" t="s">
        <v>8974</v>
      </c>
      <c r="H762" t="s">
        <v>84</v>
      </c>
      <c r="I762" s="9">
        <v>41944</v>
      </c>
      <c r="J762" s="9">
        <v>45291</v>
      </c>
    </row>
    <row r="763" spans="1:10" x14ac:dyDescent="0.3">
      <c r="A763" t="s">
        <v>192</v>
      </c>
      <c r="B763" t="s">
        <v>8975</v>
      </c>
      <c r="C763" t="s">
        <v>8976</v>
      </c>
      <c r="D763" t="s">
        <v>193</v>
      </c>
      <c r="E763" t="s">
        <v>8977</v>
      </c>
      <c r="F763" t="s">
        <v>8978</v>
      </c>
      <c r="G763" t="s">
        <v>8979</v>
      </c>
      <c r="H763" t="s">
        <v>84</v>
      </c>
      <c r="I763" s="9">
        <v>41640</v>
      </c>
      <c r="J763" s="9">
        <v>45291</v>
      </c>
    </row>
    <row r="764" spans="1:10" x14ac:dyDescent="0.3">
      <c r="A764" t="s">
        <v>8980</v>
      </c>
      <c r="B764" t="s">
        <v>8981</v>
      </c>
      <c r="C764" t="s">
        <v>8982</v>
      </c>
      <c r="D764" t="s">
        <v>8983</v>
      </c>
      <c r="E764" t="s">
        <v>8984</v>
      </c>
      <c r="F764" t="s">
        <v>8985</v>
      </c>
      <c r="G764" t="s">
        <v>8986</v>
      </c>
      <c r="H764" t="s">
        <v>84</v>
      </c>
      <c r="I764" s="9">
        <v>41640</v>
      </c>
      <c r="J764" s="9">
        <v>45291</v>
      </c>
    </row>
    <row r="765" spans="1:10" x14ac:dyDescent="0.3">
      <c r="A765" t="s">
        <v>8987</v>
      </c>
      <c r="B765" t="s">
        <v>8988</v>
      </c>
      <c r="C765" t="s">
        <v>8989</v>
      </c>
      <c r="D765" t="s">
        <v>8990</v>
      </c>
      <c r="E765" t="s">
        <v>8991</v>
      </c>
      <c r="F765" t="s">
        <v>8992</v>
      </c>
      <c r="G765" t="s">
        <v>8993</v>
      </c>
      <c r="H765" t="s">
        <v>84</v>
      </c>
      <c r="I765" s="9">
        <v>41640</v>
      </c>
      <c r="J765" s="9">
        <v>45291</v>
      </c>
    </row>
    <row r="766" spans="1:10" x14ac:dyDescent="0.3">
      <c r="A766" t="s">
        <v>8994</v>
      </c>
      <c r="B766" t="s">
        <v>8995</v>
      </c>
      <c r="C766" t="s">
        <v>8996</v>
      </c>
      <c r="D766" t="s">
        <v>8997</v>
      </c>
      <c r="E766" t="s">
        <v>8998</v>
      </c>
      <c r="F766" t="s">
        <v>8999</v>
      </c>
      <c r="G766" t="s">
        <v>9000</v>
      </c>
      <c r="H766" t="s">
        <v>84</v>
      </c>
      <c r="I766" s="9">
        <v>41640</v>
      </c>
      <c r="J766" s="9">
        <v>45291</v>
      </c>
    </row>
    <row r="767" spans="1:10" x14ac:dyDescent="0.3">
      <c r="A767" t="s">
        <v>9001</v>
      </c>
      <c r="B767" t="s">
        <v>9002</v>
      </c>
      <c r="C767" t="s">
        <v>9003</v>
      </c>
      <c r="D767" t="s">
        <v>9004</v>
      </c>
      <c r="E767" t="s">
        <v>9005</v>
      </c>
      <c r="F767" t="s">
        <v>9006</v>
      </c>
      <c r="G767" t="s">
        <v>9007</v>
      </c>
      <c r="H767" t="s">
        <v>84</v>
      </c>
      <c r="I767" s="9">
        <v>41640</v>
      </c>
      <c r="J767" s="9">
        <v>45291</v>
      </c>
    </row>
    <row r="768" spans="1:10" x14ac:dyDescent="0.3">
      <c r="A768" t="s">
        <v>9008</v>
      </c>
      <c r="B768" t="s">
        <v>9009</v>
      </c>
      <c r="C768" t="s">
        <v>9010</v>
      </c>
      <c r="D768" t="s">
        <v>9011</v>
      </c>
      <c r="E768" t="s">
        <v>9012</v>
      </c>
      <c r="F768" t="s">
        <v>9013</v>
      </c>
      <c r="G768" t="s">
        <v>9007</v>
      </c>
      <c r="H768" t="s">
        <v>84</v>
      </c>
      <c r="I768" s="9">
        <v>41640</v>
      </c>
      <c r="J768" s="9">
        <v>45291</v>
      </c>
    </row>
    <row r="769" spans="1:10" x14ac:dyDescent="0.3">
      <c r="A769" t="s">
        <v>9014</v>
      </c>
      <c r="B769" t="s">
        <v>9015</v>
      </c>
      <c r="C769" t="s">
        <v>9016</v>
      </c>
      <c r="D769" t="s">
        <v>9017</v>
      </c>
      <c r="E769" t="s">
        <v>9018</v>
      </c>
      <c r="F769" t="s">
        <v>9019</v>
      </c>
      <c r="G769" t="s">
        <v>9020</v>
      </c>
      <c r="H769" t="s">
        <v>84</v>
      </c>
      <c r="I769" s="9">
        <v>41640</v>
      </c>
      <c r="J769" s="9">
        <v>45291</v>
      </c>
    </row>
    <row r="770" spans="1:10" x14ac:dyDescent="0.3">
      <c r="A770" t="s">
        <v>9021</v>
      </c>
      <c r="B770" t="s">
        <v>9022</v>
      </c>
      <c r="C770" t="s">
        <v>9023</v>
      </c>
      <c r="D770" t="s">
        <v>9024</v>
      </c>
      <c r="E770" t="s">
        <v>9025</v>
      </c>
      <c r="F770" t="s">
        <v>9026</v>
      </c>
      <c r="G770" t="s">
        <v>9027</v>
      </c>
      <c r="H770" t="s">
        <v>84</v>
      </c>
      <c r="I770" s="9">
        <v>41640</v>
      </c>
      <c r="J770" s="9">
        <v>45291</v>
      </c>
    </row>
    <row r="771" spans="1:10" x14ac:dyDescent="0.3">
      <c r="A771" t="s">
        <v>9028</v>
      </c>
      <c r="B771" t="s">
        <v>9029</v>
      </c>
      <c r="C771" t="s">
        <v>9030</v>
      </c>
      <c r="D771" t="s">
        <v>9031</v>
      </c>
      <c r="E771" t="s">
        <v>9032</v>
      </c>
      <c r="F771" t="s">
        <v>9033</v>
      </c>
      <c r="G771" t="s">
        <v>9000</v>
      </c>
      <c r="H771" t="s">
        <v>84</v>
      </c>
      <c r="I771" s="9">
        <v>41640</v>
      </c>
      <c r="J771" s="9">
        <v>45291</v>
      </c>
    </row>
    <row r="772" spans="1:10" x14ac:dyDescent="0.3">
      <c r="A772" t="s">
        <v>9034</v>
      </c>
      <c r="B772" t="s">
        <v>9035</v>
      </c>
      <c r="C772" t="s">
        <v>9036</v>
      </c>
      <c r="D772" t="s">
        <v>9037</v>
      </c>
      <c r="E772" t="s">
        <v>9038</v>
      </c>
      <c r="F772" t="s">
        <v>8992</v>
      </c>
      <c r="G772" t="s">
        <v>9000</v>
      </c>
      <c r="H772" t="s">
        <v>84</v>
      </c>
      <c r="I772" s="9">
        <v>41640</v>
      </c>
      <c r="J772" s="9">
        <v>45291</v>
      </c>
    </row>
    <row r="773" spans="1:10" x14ac:dyDescent="0.3">
      <c r="A773" t="s">
        <v>9039</v>
      </c>
      <c r="B773" t="s">
        <v>9040</v>
      </c>
      <c r="C773" t="s">
        <v>9041</v>
      </c>
      <c r="D773" t="s">
        <v>9042</v>
      </c>
      <c r="E773" t="s">
        <v>9043</v>
      </c>
      <c r="F773" t="s">
        <v>9044</v>
      </c>
      <c r="G773" t="s">
        <v>9000</v>
      </c>
      <c r="H773" t="s">
        <v>84</v>
      </c>
      <c r="I773" s="9">
        <v>41640</v>
      </c>
      <c r="J773" s="9">
        <v>45291</v>
      </c>
    </row>
    <row r="774" spans="1:10" x14ac:dyDescent="0.3">
      <c r="A774" t="s">
        <v>9045</v>
      </c>
      <c r="B774" t="s">
        <v>9046</v>
      </c>
      <c r="C774" t="s">
        <v>9047</v>
      </c>
      <c r="D774" t="s">
        <v>9048</v>
      </c>
      <c r="E774" t="s">
        <v>9049</v>
      </c>
      <c r="F774" t="s">
        <v>9044</v>
      </c>
      <c r="G774" t="s">
        <v>9000</v>
      </c>
      <c r="H774" t="s">
        <v>84</v>
      </c>
      <c r="I774" s="9">
        <v>41640</v>
      </c>
      <c r="J774" s="9">
        <v>45291</v>
      </c>
    </row>
    <row r="775" spans="1:10" x14ac:dyDescent="0.3">
      <c r="A775" t="s">
        <v>9050</v>
      </c>
      <c r="B775" t="s">
        <v>9051</v>
      </c>
      <c r="C775" t="s">
        <v>9052</v>
      </c>
      <c r="D775" t="s">
        <v>9053</v>
      </c>
      <c r="E775" t="s">
        <v>9054</v>
      </c>
      <c r="F775" t="s">
        <v>9055</v>
      </c>
      <c r="G775" t="s">
        <v>9056</v>
      </c>
      <c r="H775" t="s">
        <v>84</v>
      </c>
      <c r="I775" s="9">
        <v>41640</v>
      </c>
      <c r="J775" s="9">
        <v>45291</v>
      </c>
    </row>
    <row r="776" spans="1:10" x14ac:dyDescent="0.3">
      <c r="A776" t="s">
        <v>9057</v>
      </c>
      <c r="B776" t="s">
        <v>9058</v>
      </c>
      <c r="C776" t="s">
        <v>9059</v>
      </c>
      <c r="D776" t="s">
        <v>9060</v>
      </c>
      <c r="E776" t="s">
        <v>9061</v>
      </c>
      <c r="F776" t="s">
        <v>9062</v>
      </c>
      <c r="G776" t="s">
        <v>9063</v>
      </c>
      <c r="H776" t="s">
        <v>84</v>
      </c>
      <c r="I776" s="9">
        <v>41640</v>
      </c>
      <c r="J776" s="9">
        <v>45291</v>
      </c>
    </row>
    <row r="777" spans="1:10" x14ac:dyDescent="0.3">
      <c r="A777" t="s">
        <v>9064</v>
      </c>
      <c r="B777" t="s">
        <v>9065</v>
      </c>
      <c r="C777" t="s">
        <v>9066</v>
      </c>
      <c r="D777" t="s">
        <v>9067</v>
      </c>
      <c r="E777" t="s">
        <v>9068</v>
      </c>
      <c r="F777" t="s">
        <v>9026</v>
      </c>
      <c r="G777" t="s">
        <v>9069</v>
      </c>
      <c r="H777" t="s">
        <v>84</v>
      </c>
      <c r="I777" s="9">
        <v>41640</v>
      </c>
      <c r="J777" s="9">
        <v>45291</v>
      </c>
    </row>
    <row r="778" spans="1:10" x14ac:dyDescent="0.3">
      <c r="A778" t="s">
        <v>9070</v>
      </c>
      <c r="B778" t="s">
        <v>9071</v>
      </c>
      <c r="C778" t="s">
        <v>9072</v>
      </c>
      <c r="D778" t="s">
        <v>9073</v>
      </c>
      <c r="E778" t="s">
        <v>9074</v>
      </c>
      <c r="F778" t="s">
        <v>9075</v>
      </c>
      <c r="G778" t="s">
        <v>9076</v>
      </c>
      <c r="H778" t="s">
        <v>84</v>
      </c>
      <c r="I778" s="9">
        <v>41640</v>
      </c>
      <c r="J778" s="9">
        <v>45291</v>
      </c>
    </row>
    <row r="779" spans="1:10" x14ac:dyDescent="0.3">
      <c r="A779" t="s">
        <v>9077</v>
      </c>
      <c r="B779" t="s">
        <v>9078</v>
      </c>
      <c r="C779" t="s">
        <v>9079</v>
      </c>
      <c r="D779" t="s">
        <v>9080</v>
      </c>
      <c r="E779" t="s">
        <v>9081</v>
      </c>
      <c r="F779" t="s">
        <v>9082</v>
      </c>
      <c r="G779" t="s">
        <v>9083</v>
      </c>
      <c r="H779" t="s">
        <v>84</v>
      </c>
      <c r="I779" s="9">
        <v>41640</v>
      </c>
      <c r="J779" s="9">
        <v>45291</v>
      </c>
    </row>
    <row r="780" spans="1:10" x14ac:dyDescent="0.3">
      <c r="A780" t="s">
        <v>9084</v>
      </c>
      <c r="B780" t="s">
        <v>9085</v>
      </c>
      <c r="C780" t="s">
        <v>9086</v>
      </c>
      <c r="D780" t="s">
        <v>9087</v>
      </c>
      <c r="E780" t="s">
        <v>9088</v>
      </c>
      <c r="F780" t="s">
        <v>9055</v>
      </c>
      <c r="G780" t="s">
        <v>9089</v>
      </c>
      <c r="H780" t="s">
        <v>84</v>
      </c>
      <c r="I780" s="9">
        <v>41640</v>
      </c>
      <c r="J780" s="9">
        <v>45291</v>
      </c>
    </row>
    <row r="781" spans="1:10" x14ac:dyDescent="0.3">
      <c r="A781" t="s">
        <v>9090</v>
      </c>
      <c r="B781" t="s">
        <v>9091</v>
      </c>
      <c r="C781" t="s">
        <v>9092</v>
      </c>
      <c r="D781" t="s">
        <v>9093</v>
      </c>
      <c r="E781" t="s">
        <v>9094</v>
      </c>
      <c r="F781" t="s">
        <v>9095</v>
      </c>
      <c r="G781" t="s">
        <v>9096</v>
      </c>
      <c r="H781" t="s">
        <v>84</v>
      </c>
      <c r="I781" s="9">
        <v>41640</v>
      </c>
      <c r="J781" s="9">
        <v>45291</v>
      </c>
    </row>
    <row r="782" spans="1:10" x14ac:dyDescent="0.3">
      <c r="A782" t="s">
        <v>9097</v>
      </c>
      <c r="B782" t="s">
        <v>9098</v>
      </c>
      <c r="C782" t="s">
        <v>9099</v>
      </c>
      <c r="D782" t="s">
        <v>9100</v>
      </c>
      <c r="E782" t="s">
        <v>9101</v>
      </c>
      <c r="F782" t="s">
        <v>9095</v>
      </c>
      <c r="G782" t="s">
        <v>9096</v>
      </c>
      <c r="H782" t="s">
        <v>84</v>
      </c>
      <c r="I782" s="9">
        <v>41640</v>
      </c>
      <c r="J782" s="9">
        <v>45291</v>
      </c>
    </row>
    <row r="783" spans="1:10" x14ac:dyDescent="0.3">
      <c r="A783" t="s">
        <v>9102</v>
      </c>
      <c r="B783" t="s">
        <v>9103</v>
      </c>
      <c r="C783" t="s">
        <v>9104</v>
      </c>
      <c r="D783" t="s">
        <v>9105</v>
      </c>
      <c r="E783" t="s">
        <v>9106</v>
      </c>
      <c r="F783" t="s">
        <v>9095</v>
      </c>
      <c r="G783" t="s">
        <v>9107</v>
      </c>
      <c r="H783" t="s">
        <v>84</v>
      </c>
      <c r="I783" s="9">
        <v>41640</v>
      </c>
      <c r="J783" s="9">
        <v>45291</v>
      </c>
    </row>
    <row r="784" spans="1:10" x14ac:dyDescent="0.3">
      <c r="A784" t="s">
        <v>9108</v>
      </c>
      <c r="B784" t="s">
        <v>9109</v>
      </c>
      <c r="C784" t="s">
        <v>9110</v>
      </c>
      <c r="D784" t="s">
        <v>9111</v>
      </c>
      <c r="E784" t="s">
        <v>9112</v>
      </c>
      <c r="F784" t="s">
        <v>9113</v>
      </c>
      <c r="G784" t="s">
        <v>9000</v>
      </c>
      <c r="H784" t="s">
        <v>84</v>
      </c>
      <c r="I784" s="9">
        <v>41640</v>
      </c>
      <c r="J784" s="9">
        <v>45291</v>
      </c>
    </row>
    <row r="785" spans="1:10" x14ac:dyDescent="0.3">
      <c r="A785" t="s">
        <v>9114</v>
      </c>
      <c r="B785" t="s">
        <v>9115</v>
      </c>
      <c r="C785" t="s">
        <v>9116</v>
      </c>
      <c r="D785" t="s">
        <v>9117</v>
      </c>
      <c r="E785" t="s">
        <v>9118</v>
      </c>
      <c r="F785" t="s">
        <v>9095</v>
      </c>
      <c r="G785" t="s">
        <v>9119</v>
      </c>
      <c r="H785" t="s">
        <v>84</v>
      </c>
      <c r="I785" s="9">
        <v>41640</v>
      </c>
      <c r="J785" s="9">
        <v>45291</v>
      </c>
    </row>
    <row r="786" spans="1:10" x14ac:dyDescent="0.3">
      <c r="A786" t="s">
        <v>9120</v>
      </c>
      <c r="B786" t="s">
        <v>9121</v>
      </c>
      <c r="C786" t="s">
        <v>9122</v>
      </c>
      <c r="D786" t="s">
        <v>9123</v>
      </c>
      <c r="E786" t="s">
        <v>9124</v>
      </c>
      <c r="F786" t="s">
        <v>9125</v>
      </c>
      <c r="G786" t="s">
        <v>9126</v>
      </c>
      <c r="H786" t="s">
        <v>84</v>
      </c>
      <c r="I786" s="9">
        <v>41640</v>
      </c>
      <c r="J786" s="9">
        <v>45291</v>
      </c>
    </row>
    <row r="787" spans="1:10" x14ac:dyDescent="0.3">
      <c r="A787" t="s">
        <v>9127</v>
      </c>
      <c r="B787" t="s">
        <v>9128</v>
      </c>
      <c r="C787" t="s">
        <v>9129</v>
      </c>
      <c r="D787" t="s">
        <v>9130</v>
      </c>
      <c r="E787" t="s">
        <v>9131</v>
      </c>
      <c r="F787" t="s">
        <v>9132</v>
      </c>
      <c r="G787" t="s">
        <v>9133</v>
      </c>
      <c r="H787" t="s">
        <v>84</v>
      </c>
      <c r="I787" s="9">
        <v>42370</v>
      </c>
      <c r="J787" s="9">
        <v>45291</v>
      </c>
    </row>
    <row r="788" spans="1:10" x14ac:dyDescent="0.3">
      <c r="A788" t="s">
        <v>9134</v>
      </c>
      <c r="B788" t="s">
        <v>9135</v>
      </c>
      <c r="C788" t="s">
        <v>9136</v>
      </c>
      <c r="D788" t="s">
        <v>9137</v>
      </c>
      <c r="E788" t="s">
        <v>9138</v>
      </c>
      <c r="F788" t="s">
        <v>9139</v>
      </c>
      <c r="G788" t="s">
        <v>9000</v>
      </c>
      <c r="H788" t="s">
        <v>84</v>
      </c>
      <c r="I788" s="9">
        <v>41640</v>
      </c>
      <c r="J788" s="9">
        <v>45291</v>
      </c>
    </row>
    <row r="789" spans="1:10" x14ac:dyDescent="0.3">
      <c r="A789" t="s">
        <v>9140</v>
      </c>
      <c r="B789" t="s">
        <v>9141</v>
      </c>
      <c r="C789" t="s">
        <v>9142</v>
      </c>
      <c r="D789" t="s">
        <v>9143</v>
      </c>
      <c r="E789" t="s">
        <v>9144</v>
      </c>
      <c r="F789" t="s">
        <v>9006</v>
      </c>
      <c r="G789" t="s">
        <v>9007</v>
      </c>
      <c r="H789" t="s">
        <v>84</v>
      </c>
      <c r="I789" s="9">
        <v>41640</v>
      </c>
      <c r="J789" s="9">
        <v>45291</v>
      </c>
    </row>
    <row r="790" spans="1:10" x14ac:dyDescent="0.3">
      <c r="A790" t="s">
        <v>9145</v>
      </c>
      <c r="B790" t="s">
        <v>9146</v>
      </c>
      <c r="C790" t="s">
        <v>9147</v>
      </c>
      <c r="D790" t="s">
        <v>9148</v>
      </c>
      <c r="E790" t="s">
        <v>9149</v>
      </c>
      <c r="F790" t="s">
        <v>9150</v>
      </c>
      <c r="G790" t="s">
        <v>9007</v>
      </c>
      <c r="H790" t="s">
        <v>84</v>
      </c>
      <c r="I790" s="9">
        <v>41640</v>
      </c>
      <c r="J790" s="9">
        <v>45291</v>
      </c>
    </row>
    <row r="791" spans="1:10" x14ac:dyDescent="0.3">
      <c r="A791" t="s">
        <v>9151</v>
      </c>
      <c r="B791" t="s">
        <v>9152</v>
      </c>
      <c r="C791" t="s">
        <v>9153</v>
      </c>
      <c r="D791" t="s">
        <v>9154</v>
      </c>
      <c r="E791" t="s">
        <v>9155</v>
      </c>
      <c r="F791" t="s">
        <v>9026</v>
      </c>
      <c r="G791" t="s">
        <v>9069</v>
      </c>
      <c r="H791" t="s">
        <v>84</v>
      </c>
      <c r="I791" s="9">
        <v>41640</v>
      </c>
      <c r="J791" s="9">
        <v>45291</v>
      </c>
    </row>
    <row r="792" spans="1:10" x14ac:dyDescent="0.3">
      <c r="A792" t="s">
        <v>9156</v>
      </c>
      <c r="B792" t="s">
        <v>9157</v>
      </c>
      <c r="C792" t="s">
        <v>9158</v>
      </c>
      <c r="D792" t="s">
        <v>9159</v>
      </c>
      <c r="E792" t="s">
        <v>9160</v>
      </c>
      <c r="F792" t="s">
        <v>9082</v>
      </c>
      <c r="G792" t="s">
        <v>9083</v>
      </c>
      <c r="H792" t="s">
        <v>84</v>
      </c>
      <c r="I792" s="9">
        <v>41944</v>
      </c>
      <c r="J792" s="9">
        <v>45291</v>
      </c>
    </row>
    <row r="793" spans="1:10" x14ac:dyDescent="0.3">
      <c r="A793" t="s">
        <v>9161</v>
      </c>
      <c r="B793" t="s">
        <v>9162</v>
      </c>
      <c r="C793" t="s">
        <v>9163</v>
      </c>
      <c r="D793" t="s">
        <v>9164</v>
      </c>
      <c r="E793" t="s">
        <v>9165</v>
      </c>
      <c r="F793" t="s">
        <v>9166</v>
      </c>
      <c r="G793" t="s">
        <v>9089</v>
      </c>
      <c r="H793" t="s">
        <v>84</v>
      </c>
      <c r="I793" s="9">
        <v>41944</v>
      </c>
      <c r="J793" s="9">
        <v>45291</v>
      </c>
    </row>
    <row r="794" spans="1:10" x14ac:dyDescent="0.3">
      <c r="A794" t="s">
        <v>9167</v>
      </c>
      <c r="B794" t="s">
        <v>9168</v>
      </c>
      <c r="C794" t="s">
        <v>9169</v>
      </c>
      <c r="D794" t="s">
        <v>9170</v>
      </c>
      <c r="E794" t="s">
        <v>9171</v>
      </c>
      <c r="F794" t="s">
        <v>9172</v>
      </c>
      <c r="G794" t="s">
        <v>9000</v>
      </c>
      <c r="H794" t="s">
        <v>84</v>
      </c>
      <c r="I794" s="9">
        <v>42370</v>
      </c>
      <c r="J794" s="9">
        <v>45291</v>
      </c>
    </row>
    <row r="795" spans="1:10" x14ac:dyDescent="0.3">
      <c r="A795" t="s">
        <v>9173</v>
      </c>
      <c r="B795" t="s">
        <v>9174</v>
      </c>
      <c r="C795" t="s">
        <v>9175</v>
      </c>
      <c r="D795" t="s">
        <v>9176</v>
      </c>
      <c r="E795" t="s">
        <v>9177</v>
      </c>
      <c r="F795" t="s">
        <v>9178</v>
      </c>
      <c r="G795" t="s">
        <v>9179</v>
      </c>
      <c r="H795" t="s">
        <v>84</v>
      </c>
      <c r="I795" s="9">
        <v>42370</v>
      </c>
      <c r="J795" s="9">
        <v>45291</v>
      </c>
    </row>
    <row r="796" spans="1:10" x14ac:dyDescent="0.3">
      <c r="A796" t="s">
        <v>9180</v>
      </c>
      <c r="B796" t="s">
        <v>9181</v>
      </c>
      <c r="C796" t="s">
        <v>9182</v>
      </c>
      <c r="D796" t="s">
        <v>9183</v>
      </c>
      <c r="E796" t="s">
        <v>9184</v>
      </c>
      <c r="F796" t="s">
        <v>9185</v>
      </c>
      <c r="G796" t="s">
        <v>9186</v>
      </c>
      <c r="H796" t="s">
        <v>84</v>
      </c>
      <c r="I796" s="9">
        <v>42370</v>
      </c>
      <c r="J796" s="9">
        <v>45291</v>
      </c>
    </row>
    <row r="797" spans="1:10" x14ac:dyDescent="0.3">
      <c r="A797" t="s">
        <v>9187</v>
      </c>
      <c r="B797" t="s">
        <v>9188</v>
      </c>
      <c r="C797" t="s">
        <v>9189</v>
      </c>
      <c r="D797" t="s">
        <v>9190</v>
      </c>
      <c r="E797" t="s">
        <v>9191</v>
      </c>
      <c r="F797" t="s">
        <v>9192</v>
      </c>
      <c r="G797" t="s">
        <v>9193</v>
      </c>
      <c r="H797" t="s">
        <v>84</v>
      </c>
      <c r="I797" s="9">
        <v>42675</v>
      </c>
      <c r="J797" s="9">
        <v>45291</v>
      </c>
    </row>
    <row r="798" spans="1:10" x14ac:dyDescent="0.3">
      <c r="A798" t="s">
        <v>9194</v>
      </c>
      <c r="B798" t="s">
        <v>9195</v>
      </c>
      <c r="C798" t="s">
        <v>9196</v>
      </c>
      <c r="D798" t="s">
        <v>9197</v>
      </c>
      <c r="E798" t="s">
        <v>9198</v>
      </c>
      <c r="F798" t="s">
        <v>8992</v>
      </c>
      <c r="G798" t="s">
        <v>9000</v>
      </c>
      <c r="H798" t="s">
        <v>84</v>
      </c>
      <c r="I798" s="9">
        <v>43040</v>
      </c>
      <c r="J798" s="9">
        <v>45291</v>
      </c>
    </row>
    <row r="799" spans="1:10" x14ac:dyDescent="0.3">
      <c r="A799" t="s">
        <v>9199</v>
      </c>
      <c r="B799" t="s">
        <v>9200</v>
      </c>
      <c r="C799" t="s">
        <v>9201</v>
      </c>
      <c r="D799" t="s">
        <v>9202</v>
      </c>
      <c r="E799" t="s">
        <v>9203</v>
      </c>
      <c r="F799" t="s">
        <v>9204</v>
      </c>
      <c r="G799" t="s">
        <v>9205</v>
      </c>
      <c r="H799" t="s">
        <v>84</v>
      </c>
      <c r="I799" s="9">
        <v>43040</v>
      </c>
      <c r="J799" s="9">
        <v>45291</v>
      </c>
    </row>
    <row r="800" spans="1:10" x14ac:dyDescent="0.3">
      <c r="A800" t="s">
        <v>9206</v>
      </c>
      <c r="B800" t="s">
        <v>9207</v>
      </c>
      <c r="C800" t="s">
        <v>9208</v>
      </c>
      <c r="D800" t="s">
        <v>9209</v>
      </c>
      <c r="E800" t="s">
        <v>9210</v>
      </c>
      <c r="F800" t="s">
        <v>9211</v>
      </c>
      <c r="G800" t="s">
        <v>9212</v>
      </c>
      <c r="H800" t="s">
        <v>84</v>
      </c>
      <c r="I800" s="9">
        <v>41640</v>
      </c>
      <c r="J800" s="9">
        <v>45291</v>
      </c>
    </row>
    <row r="801" spans="1:10" x14ac:dyDescent="0.3">
      <c r="A801" t="s">
        <v>9213</v>
      </c>
      <c r="B801" t="s">
        <v>9214</v>
      </c>
      <c r="C801" t="s">
        <v>9215</v>
      </c>
      <c r="D801" t="s">
        <v>9216</v>
      </c>
      <c r="E801" t="s">
        <v>9217</v>
      </c>
      <c r="F801" t="s">
        <v>9218</v>
      </c>
      <c r="G801" t="s">
        <v>9212</v>
      </c>
      <c r="H801" t="s">
        <v>84</v>
      </c>
      <c r="I801" s="9">
        <v>41640</v>
      </c>
      <c r="J801" s="9">
        <v>45291</v>
      </c>
    </row>
    <row r="802" spans="1:10" x14ac:dyDescent="0.3">
      <c r="A802" t="s">
        <v>9219</v>
      </c>
      <c r="B802" t="s">
        <v>9220</v>
      </c>
      <c r="C802" t="s">
        <v>9221</v>
      </c>
      <c r="D802" t="s">
        <v>9222</v>
      </c>
      <c r="E802" t="s">
        <v>9223</v>
      </c>
      <c r="F802" t="s">
        <v>9218</v>
      </c>
      <c r="G802" t="s">
        <v>9224</v>
      </c>
      <c r="H802" t="s">
        <v>84</v>
      </c>
      <c r="I802" s="9">
        <v>41640</v>
      </c>
      <c r="J802" s="9">
        <v>45291</v>
      </c>
    </row>
    <row r="803" spans="1:10" x14ac:dyDescent="0.3">
      <c r="A803" t="s">
        <v>9225</v>
      </c>
      <c r="B803" t="s">
        <v>9226</v>
      </c>
      <c r="C803" t="s">
        <v>9227</v>
      </c>
      <c r="D803" t="s">
        <v>9228</v>
      </c>
      <c r="E803" t="s">
        <v>9229</v>
      </c>
      <c r="F803" t="s">
        <v>9218</v>
      </c>
      <c r="G803" t="s">
        <v>9230</v>
      </c>
      <c r="H803" t="s">
        <v>84</v>
      </c>
      <c r="I803" s="9">
        <v>41944</v>
      </c>
      <c r="J803" s="9">
        <v>45291</v>
      </c>
    </row>
    <row r="804" spans="1:10" x14ac:dyDescent="0.3">
      <c r="A804" t="s">
        <v>9231</v>
      </c>
      <c r="B804" t="s">
        <v>9232</v>
      </c>
      <c r="C804" t="s">
        <v>9233</v>
      </c>
      <c r="D804" t="s">
        <v>9234</v>
      </c>
      <c r="E804" t="s">
        <v>9235</v>
      </c>
      <c r="F804" t="s">
        <v>9236</v>
      </c>
      <c r="G804" t="s">
        <v>9237</v>
      </c>
      <c r="H804" t="s">
        <v>84</v>
      </c>
      <c r="I804" s="9">
        <v>41640</v>
      </c>
      <c r="J804" s="9">
        <v>45291</v>
      </c>
    </row>
    <row r="805" spans="1:10" x14ac:dyDescent="0.3">
      <c r="A805" t="s">
        <v>9238</v>
      </c>
      <c r="B805" t="s">
        <v>9239</v>
      </c>
      <c r="C805" t="s">
        <v>9240</v>
      </c>
      <c r="D805" t="s">
        <v>9241</v>
      </c>
      <c r="E805" t="s">
        <v>9242</v>
      </c>
      <c r="F805" t="s">
        <v>9243</v>
      </c>
      <c r="G805" t="s">
        <v>9244</v>
      </c>
      <c r="H805" t="s">
        <v>84</v>
      </c>
      <c r="I805" s="9">
        <v>41640</v>
      </c>
      <c r="J805" s="9">
        <v>45291</v>
      </c>
    </row>
    <row r="806" spans="1:10" x14ac:dyDescent="0.3">
      <c r="A806" t="s">
        <v>9245</v>
      </c>
      <c r="B806" t="s">
        <v>9246</v>
      </c>
      <c r="C806" t="s">
        <v>9247</v>
      </c>
      <c r="D806" t="s">
        <v>9248</v>
      </c>
      <c r="E806" t="s">
        <v>9249</v>
      </c>
      <c r="F806" t="s">
        <v>9250</v>
      </c>
      <c r="G806" t="s">
        <v>9212</v>
      </c>
      <c r="H806" t="s">
        <v>84</v>
      </c>
      <c r="I806" s="9">
        <v>41640</v>
      </c>
      <c r="J806" s="9">
        <v>45291</v>
      </c>
    </row>
    <row r="807" spans="1:10" x14ac:dyDescent="0.3">
      <c r="A807" t="s">
        <v>9251</v>
      </c>
      <c r="B807" t="s">
        <v>9252</v>
      </c>
      <c r="C807" t="s">
        <v>9253</v>
      </c>
      <c r="D807" t="s">
        <v>9254</v>
      </c>
      <c r="E807" t="s">
        <v>9255</v>
      </c>
      <c r="F807" t="s">
        <v>9236</v>
      </c>
      <c r="G807" t="s">
        <v>9256</v>
      </c>
      <c r="H807" t="s">
        <v>84</v>
      </c>
      <c r="I807" s="9">
        <v>41640</v>
      </c>
      <c r="J807" s="9">
        <v>45291</v>
      </c>
    </row>
    <row r="808" spans="1:10" x14ac:dyDescent="0.3">
      <c r="A808" t="s">
        <v>9257</v>
      </c>
      <c r="B808" t="s">
        <v>9258</v>
      </c>
      <c r="C808" t="s">
        <v>9259</v>
      </c>
      <c r="D808" t="s">
        <v>9260</v>
      </c>
      <c r="E808" t="s">
        <v>9261</v>
      </c>
      <c r="F808" t="s">
        <v>9262</v>
      </c>
      <c r="G808" t="s">
        <v>9224</v>
      </c>
      <c r="H808" t="s">
        <v>84</v>
      </c>
      <c r="I808" s="9">
        <v>41640</v>
      </c>
      <c r="J808" s="9">
        <v>45291</v>
      </c>
    </row>
    <row r="809" spans="1:10" x14ac:dyDescent="0.3">
      <c r="A809" t="s">
        <v>9263</v>
      </c>
      <c r="B809" t="s">
        <v>9264</v>
      </c>
      <c r="C809" t="s">
        <v>9265</v>
      </c>
      <c r="D809" t="s">
        <v>9266</v>
      </c>
      <c r="E809" t="s">
        <v>9267</v>
      </c>
      <c r="F809" t="s">
        <v>9268</v>
      </c>
      <c r="G809" t="s">
        <v>9269</v>
      </c>
      <c r="H809" t="s">
        <v>84</v>
      </c>
      <c r="I809" s="9">
        <v>41944</v>
      </c>
      <c r="J809" s="9">
        <v>45291</v>
      </c>
    </row>
    <row r="810" spans="1:10" x14ac:dyDescent="0.3">
      <c r="A810" t="s">
        <v>9270</v>
      </c>
      <c r="B810" t="s">
        <v>9271</v>
      </c>
      <c r="C810" t="s">
        <v>9272</v>
      </c>
      <c r="D810" t="s">
        <v>9273</v>
      </c>
      <c r="E810" t="s">
        <v>9274</v>
      </c>
      <c r="F810" t="s">
        <v>9275</v>
      </c>
      <c r="G810" t="s">
        <v>9276</v>
      </c>
      <c r="H810" t="s">
        <v>84</v>
      </c>
      <c r="I810" s="9">
        <v>41640</v>
      </c>
      <c r="J810" s="9">
        <v>45291</v>
      </c>
    </row>
    <row r="811" spans="1:10" x14ac:dyDescent="0.3">
      <c r="A811" t="s">
        <v>9277</v>
      </c>
      <c r="B811" t="s">
        <v>9278</v>
      </c>
      <c r="C811" t="s">
        <v>9279</v>
      </c>
      <c r="D811" t="s">
        <v>9280</v>
      </c>
      <c r="E811" t="s">
        <v>9281</v>
      </c>
      <c r="F811" t="s">
        <v>9282</v>
      </c>
      <c r="G811" t="s">
        <v>9283</v>
      </c>
      <c r="H811" t="s">
        <v>84</v>
      </c>
      <c r="I811" s="9">
        <v>41640</v>
      </c>
      <c r="J811" s="9">
        <v>45291</v>
      </c>
    </row>
    <row r="812" spans="1:10" x14ac:dyDescent="0.3">
      <c r="A812" t="s">
        <v>9284</v>
      </c>
      <c r="B812" t="s">
        <v>9285</v>
      </c>
      <c r="C812" t="s">
        <v>9286</v>
      </c>
      <c r="D812" t="s">
        <v>9287</v>
      </c>
      <c r="E812" t="s">
        <v>9288</v>
      </c>
      <c r="F812" t="s">
        <v>9289</v>
      </c>
      <c r="G812" t="s">
        <v>9290</v>
      </c>
      <c r="H812" t="s">
        <v>84</v>
      </c>
      <c r="I812" s="9">
        <v>41640</v>
      </c>
      <c r="J812" s="9">
        <v>45291</v>
      </c>
    </row>
    <row r="813" spans="1:10" x14ac:dyDescent="0.3">
      <c r="A813" t="s">
        <v>9291</v>
      </c>
      <c r="B813" t="s">
        <v>9292</v>
      </c>
      <c r="C813" t="s">
        <v>9293</v>
      </c>
      <c r="D813" t="s">
        <v>9294</v>
      </c>
      <c r="E813" t="s">
        <v>9295</v>
      </c>
      <c r="F813" t="s">
        <v>9262</v>
      </c>
      <c r="G813" t="s">
        <v>9212</v>
      </c>
      <c r="H813" t="s">
        <v>84</v>
      </c>
      <c r="I813" s="9">
        <v>41640</v>
      </c>
      <c r="J813" s="9">
        <v>45291</v>
      </c>
    </row>
    <row r="814" spans="1:10" x14ac:dyDescent="0.3">
      <c r="A814" t="s">
        <v>9296</v>
      </c>
      <c r="B814" t="s">
        <v>9297</v>
      </c>
      <c r="C814" t="s">
        <v>9298</v>
      </c>
      <c r="D814" t="s">
        <v>9299</v>
      </c>
      <c r="E814" t="s">
        <v>9300</v>
      </c>
      <c r="F814" t="s">
        <v>9250</v>
      </c>
      <c r="G814" t="s">
        <v>9212</v>
      </c>
      <c r="H814" t="s">
        <v>84</v>
      </c>
      <c r="I814" s="9">
        <v>41640</v>
      </c>
      <c r="J814" s="9">
        <v>45291</v>
      </c>
    </row>
    <row r="815" spans="1:10" x14ac:dyDescent="0.3">
      <c r="A815" t="s">
        <v>9301</v>
      </c>
      <c r="B815" t="s">
        <v>9302</v>
      </c>
      <c r="C815" t="s">
        <v>9303</v>
      </c>
      <c r="D815" t="s">
        <v>9304</v>
      </c>
      <c r="E815" t="s">
        <v>9305</v>
      </c>
      <c r="F815" t="s">
        <v>9218</v>
      </c>
      <c r="G815" t="s">
        <v>9212</v>
      </c>
      <c r="H815" t="s">
        <v>84</v>
      </c>
      <c r="I815" s="9">
        <v>41640</v>
      </c>
      <c r="J815" s="9">
        <v>45291</v>
      </c>
    </row>
    <row r="816" spans="1:10" x14ac:dyDescent="0.3">
      <c r="A816" t="s">
        <v>9306</v>
      </c>
      <c r="B816" t="s">
        <v>9307</v>
      </c>
      <c r="C816" t="s">
        <v>9308</v>
      </c>
      <c r="D816" t="s">
        <v>9309</v>
      </c>
      <c r="E816" t="s">
        <v>9310</v>
      </c>
      <c r="F816" t="s">
        <v>9311</v>
      </c>
      <c r="G816" t="s">
        <v>9224</v>
      </c>
      <c r="H816" t="s">
        <v>84</v>
      </c>
      <c r="I816" s="9">
        <v>41640</v>
      </c>
      <c r="J816" s="9">
        <v>45291</v>
      </c>
    </row>
    <row r="817" spans="1:10" x14ac:dyDescent="0.3">
      <c r="A817" t="s">
        <v>9312</v>
      </c>
      <c r="B817" t="s">
        <v>9313</v>
      </c>
      <c r="C817" t="s">
        <v>9314</v>
      </c>
      <c r="D817" t="s">
        <v>9315</v>
      </c>
      <c r="E817" t="s">
        <v>9316</v>
      </c>
      <c r="F817" t="s">
        <v>9243</v>
      </c>
      <c r="G817" t="s">
        <v>9212</v>
      </c>
      <c r="H817" t="s">
        <v>84</v>
      </c>
      <c r="I817" s="9">
        <v>41640</v>
      </c>
      <c r="J817" s="9">
        <v>45291</v>
      </c>
    </row>
    <row r="818" spans="1:10" x14ac:dyDescent="0.3">
      <c r="A818" t="s">
        <v>9317</v>
      </c>
      <c r="B818" t="s">
        <v>9318</v>
      </c>
      <c r="C818" t="s">
        <v>9319</v>
      </c>
      <c r="D818" t="s">
        <v>9320</v>
      </c>
      <c r="E818" t="s">
        <v>9321</v>
      </c>
      <c r="F818" t="s">
        <v>9322</v>
      </c>
      <c r="G818" t="s">
        <v>9212</v>
      </c>
      <c r="H818" t="s">
        <v>84</v>
      </c>
      <c r="I818" s="9">
        <v>41640</v>
      </c>
      <c r="J818" s="9">
        <v>45291</v>
      </c>
    </row>
    <row r="819" spans="1:10" x14ac:dyDescent="0.3">
      <c r="A819" t="s">
        <v>9323</v>
      </c>
      <c r="B819" t="s">
        <v>9324</v>
      </c>
      <c r="C819" t="s">
        <v>9325</v>
      </c>
      <c r="D819" t="s">
        <v>9326</v>
      </c>
      <c r="E819" t="s">
        <v>9327</v>
      </c>
      <c r="F819" t="s">
        <v>9328</v>
      </c>
      <c r="G819" t="s">
        <v>9329</v>
      </c>
      <c r="H819" t="s">
        <v>84</v>
      </c>
      <c r="I819" s="9">
        <v>41640</v>
      </c>
      <c r="J819" s="9">
        <v>45291</v>
      </c>
    </row>
    <row r="820" spans="1:10" x14ac:dyDescent="0.3">
      <c r="A820" t="s">
        <v>9330</v>
      </c>
      <c r="B820" t="s">
        <v>9331</v>
      </c>
      <c r="C820" t="s">
        <v>9332</v>
      </c>
      <c r="D820" t="s">
        <v>9333</v>
      </c>
      <c r="E820" t="s">
        <v>9334</v>
      </c>
      <c r="F820" t="s">
        <v>9289</v>
      </c>
      <c r="G820" t="s">
        <v>9335</v>
      </c>
      <c r="H820" t="s">
        <v>84</v>
      </c>
      <c r="I820" s="9">
        <v>42370</v>
      </c>
      <c r="J820" s="9">
        <v>45291</v>
      </c>
    </row>
    <row r="821" spans="1:10" x14ac:dyDescent="0.3">
      <c r="A821" t="s">
        <v>9336</v>
      </c>
      <c r="B821" t="s">
        <v>9337</v>
      </c>
      <c r="C821" t="s">
        <v>9338</v>
      </c>
      <c r="D821" t="s">
        <v>9339</v>
      </c>
      <c r="E821" t="s">
        <v>9340</v>
      </c>
      <c r="F821" t="s">
        <v>9341</v>
      </c>
      <c r="G821" t="s">
        <v>9342</v>
      </c>
      <c r="H821" t="s">
        <v>84</v>
      </c>
      <c r="I821" s="9">
        <v>42370</v>
      </c>
      <c r="J821" s="9">
        <v>45291</v>
      </c>
    </row>
    <row r="822" spans="1:10" x14ac:dyDescent="0.3">
      <c r="A822" t="s">
        <v>9343</v>
      </c>
      <c r="B822" t="s">
        <v>9344</v>
      </c>
      <c r="C822" t="s">
        <v>9345</v>
      </c>
      <c r="D822" t="s">
        <v>9346</v>
      </c>
      <c r="E822" t="s">
        <v>9347</v>
      </c>
      <c r="F822" t="s">
        <v>9348</v>
      </c>
      <c r="G822" t="s">
        <v>9349</v>
      </c>
      <c r="H822" t="s">
        <v>84</v>
      </c>
      <c r="I822" s="9">
        <v>42370</v>
      </c>
      <c r="J822" s="9">
        <v>45291</v>
      </c>
    </row>
    <row r="823" spans="1:10" x14ac:dyDescent="0.3">
      <c r="A823" t="s">
        <v>9350</v>
      </c>
      <c r="B823" t="s">
        <v>9351</v>
      </c>
      <c r="C823" t="s">
        <v>9352</v>
      </c>
      <c r="D823" t="s">
        <v>9353</v>
      </c>
      <c r="E823" t="s">
        <v>9354</v>
      </c>
      <c r="F823" t="s">
        <v>9355</v>
      </c>
      <c r="G823" t="s">
        <v>9356</v>
      </c>
      <c r="H823" t="s">
        <v>84</v>
      </c>
      <c r="I823" s="9">
        <v>42370</v>
      </c>
      <c r="J823" s="9">
        <v>45291</v>
      </c>
    </row>
    <row r="824" spans="1:10" x14ac:dyDescent="0.3">
      <c r="A824" t="s">
        <v>9357</v>
      </c>
      <c r="B824" t="s">
        <v>9358</v>
      </c>
      <c r="C824" t="s">
        <v>9359</v>
      </c>
      <c r="D824" t="s">
        <v>9360</v>
      </c>
      <c r="E824" t="s">
        <v>9361</v>
      </c>
      <c r="F824" t="s">
        <v>9362</v>
      </c>
      <c r="G824" t="s">
        <v>9363</v>
      </c>
      <c r="H824" t="s">
        <v>84</v>
      </c>
      <c r="I824" s="9">
        <v>42370</v>
      </c>
      <c r="J824" s="9">
        <v>45291</v>
      </c>
    </row>
    <row r="825" spans="1:10" x14ac:dyDescent="0.3">
      <c r="A825" t="s">
        <v>9364</v>
      </c>
      <c r="B825" t="s">
        <v>9365</v>
      </c>
      <c r="C825" t="s">
        <v>9366</v>
      </c>
      <c r="D825" t="s">
        <v>9367</v>
      </c>
      <c r="E825" t="s">
        <v>9368</v>
      </c>
      <c r="F825" t="s">
        <v>9362</v>
      </c>
      <c r="G825" t="s">
        <v>9363</v>
      </c>
      <c r="H825" t="s">
        <v>84</v>
      </c>
      <c r="I825" s="9">
        <v>43040</v>
      </c>
      <c r="J825" s="9">
        <v>45291</v>
      </c>
    </row>
    <row r="826" spans="1:10" x14ac:dyDescent="0.3">
      <c r="A826" t="s">
        <v>9369</v>
      </c>
      <c r="B826" t="s">
        <v>9370</v>
      </c>
      <c r="C826" t="s">
        <v>9371</v>
      </c>
      <c r="D826" t="s">
        <v>9372</v>
      </c>
      <c r="E826" t="s">
        <v>9373</v>
      </c>
      <c r="F826" t="s">
        <v>9374</v>
      </c>
      <c r="G826" t="s">
        <v>9375</v>
      </c>
      <c r="H826" t="s">
        <v>84</v>
      </c>
      <c r="I826" s="9">
        <v>43405</v>
      </c>
      <c r="J826" s="9">
        <v>45291</v>
      </c>
    </row>
    <row r="827" spans="1:10" x14ac:dyDescent="0.3">
      <c r="A827" t="s">
        <v>9376</v>
      </c>
      <c r="B827" t="s">
        <v>9377</v>
      </c>
      <c r="C827" t="s">
        <v>9378</v>
      </c>
      <c r="D827" t="s">
        <v>9379</v>
      </c>
      <c r="E827" t="s">
        <v>9380</v>
      </c>
      <c r="F827" t="s">
        <v>9381</v>
      </c>
      <c r="G827" t="s">
        <v>9382</v>
      </c>
      <c r="H827" t="s">
        <v>84</v>
      </c>
      <c r="I827" s="9">
        <v>41640</v>
      </c>
      <c r="J827" s="9">
        <v>45291</v>
      </c>
    </row>
    <row r="828" spans="1:10" x14ac:dyDescent="0.3">
      <c r="A828" t="s">
        <v>9383</v>
      </c>
      <c r="B828" t="s">
        <v>9384</v>
      </c>
      <c r="C828" t="s">
        <v>9385</v>
      </c>
      <c r="D828" t="s">
        <v>9386</v>
      </c>
      <c r="E828" t="s">
        <v>9387</v>
      </c>
      <c r="F828" t="s">
        <v>9388</v>
      </c>
      <c r="G828" t="s">
        <v>9382</v>
      </c>
      <c r="H828" t="s">
        <v>84</v>
      </c>
      <c r="I828" s="9">
        <v>41640</v>
      </c>
      <c r="J828" s="9">
        <v>45291</v>
      </c>
    </row>
    <row r="829" spans="1:10" x14ac:dyDescent="0.3">
      <c r="A829" t="s">
        <v>9389</v>
      </c>
      <c r="B829" t="s">
        <v>9390</v>
      </c>
      <c r="C829" t="s">
        <v>9391</v>
      </c>
      <c r="D829" t="s">
        <v>9392</v>
      </c>
      <c r="E829" t="s">
        <v>9393</v>
      </c>
      <c r="F829" t="s">
        <v>9388</v>
      </c>
      <c r="G829" t="s">
        <v>9394</v>
      </c>
      <c r="H829" t="s">
        <v>84</v>
      </c>
      <c r="I829" s="9">
        <v>41640</v>
      </c>
      <c r="J829" s="9">
        <v>45291</v>
      </c>
    </row>
    <row r="830" spans="1:10" x14ac:dyDescent="0.3">
      <c r="A830" t="s">
        <v>9395</v>
      </c>
      <c r="B830" t="s">
        <v>9396</v>
      </c>
      <c r="C830" t="s">
        <v>9397</v>
      </c>
      <c r="D830" t="s">
        <v>9398</v>
      </c>
      <c r="E830" t="s">
        <v>9399</v>
      </c>
      <c r="F830" t="s">
        <v>9400</v>
      </c>
      <c r="G830" t="s">
        <v>9394</v>
      </c>
      <c r="H830" t="s">
        <v>84</v>
      </c>
      <c r="I830" s="9">
        <v>41640</v>
      </c>
      <c r="J830" s="9">
        <v>45291</v>
      </c>
    </row>
    <row r="831" spans="1:10" x14ac:dyDescent="0.3">
      <c r="A831" t="s">
        <v>9401</v>
      </c>
      <c r="B831" t="s">
        <v>9402</v>
      </c>
      <c r="C831" t="s">
        <v>9403</v>
      </c>
      <c r="D831" t="s">
        <v>9404</v>
      </c>
      <c r="E831" t="s">
        <v>9405</v>
      </c>
      <c r="F831" t="s">
        <v>9388</v>
      </c>
      <c r="G831" t="s">
        <v>9406</v>
      </c>
      <c r="H831" t="s">
        <v>84</v>
      </c>
      <c r="I831" s="9">
        <v>41944</v>
      </c>
      <c r="J831" s="9">
        <v>45291</v>
      </c>
    </row>
    <row r="832" spans="1:10" x14ac:dyDescent="0.3">
      <c r="A832" t="s">
        <v>9407</v>
      </c>
      <c r="B832" t="s">
        <v>9408</v>
      </c>
      <c r="C832" t="s">
        <v>9409</v>
      </c>
      <c r="D832" t="s">
        <v>9410</v>
      </c>
      <c r="E832" t="s">
        <v>9411</v>
      </c>
      <c r="F832" t="s">
        <v>9412</v>
      </c>
      <c r="G832" t="s">
        <v>9382</v>
      </c>
      <c r="H832" t="s">
        <v>84</v>
      </c>
      <c r="I832" s="9">
        <v>41640</v>
      </c>
      <c r="J832" s="9">
        <v>45291</v>
      </c>
    </row>
    <row r="833" spans="1:10" x14ac:dyDescent="0.3">
      <c r="A833" t="s">
        <v>9413</v>
      </c>
      <c r="B833" t="s">
        <v>9414</v>
      </c>
      <c r="C833" t="s">
        <v>9415</v>
      </c>
      <c r="D833" t="s">
        <v>9416</v>
      </c>
      <c r="E833" t="s">
        <v>9417</v>
      </c>
      <c r="F833" t="s">
        <v>9418</v>
      </c>
      <c r="G833" t="s">
        <v>9419</v>
      </c>
      <c r="H833" t="s">
        <v>84</v>
      </c>
      <c r="I833" s="9">
        <v>41640</v>
      </c>
      <c r="J833" s="9">
        <v>45291</v>
      </c>
    </row>
    <row r="834" spans="1:10" x14ac:dyDescent="0.3">
      <c r="A834" t="s">
        <v>9420</v>
      </c>
      <c r="B834" t="s">
        <v>9421</v>
      </c>
      <c r="C834" t="s">
        <v>9422</v>
      </c>
      <c r="D834" t="s">
        <v>9423</v>
      </c>
      <c r="E834" t="s">
        <v>9424</v>
      </c>
      <c r="F834" t="s">
        <v>9425</v>
      </c>
      <c r="G834" t="s">
        <v>9426</v>
      </c>
      <c r="H834" t="s">
        <v>84</v>
      </c>
      <c r="I834" s="9">
        <v>41640</v>
      </c>
      <c r="J834" s="9">
        <v>45291</v>
      </c>
    </row>
    <row r="835" spans="1:10" x14ac:dyDescent="0.3">
      <c r="A835" t="s">
        <v>9427</v>
      </c>
      <c r="B835" t="s">
        <v>9428</v>
      </c>
      <c r="C835" t="s">
        <v>9429</v>
      </c>
      <c r="D835" t="s">
        <v>9430</v>
      </c>
      <c r="E835" t="s">
        <v>9431</v>
      </c>
      <c r="F835" t="s">
        <v>9432</v>
      </c>
      <c r="G835" t="s">
        <v>9433</v>
      </c>
      <c r="H835" t="s">
        <v>84</v>
      </c>
      <c r="I835" s="9">
        <v>43040</v>
      </c>
      <c r="J835" s="9">
        <v>45291</v>
      </c>
    </row>
    <row r="836" spans="1:10" x14ac:dyDescent="0.3">
      <c r="A836" t="s">
        <v>9434</v>
      </c>
      <c r="B836" t="s">
        <v>9435</v>
      </c>
      <c r="C836" t="s">
        <v>9436</v>
      </c>
      <c r="D836" t="s">
        <v>9437</v>
      </c>
      <c r="E836" t="s">
        <v>9438</v>
      </c>
      <c r="F836" t="s">
        <v>9388</v>
      </c>
      <c r="G836" t="s">
        <v>9406</v>
      </c>
      <c r="H836" t="s">
        <v>84</v>
      </c>
      <c r="I836" s="9">
        <v>43040</v>
      </c>
      <c r="J836" s="9">
        <v>45291</v>
      </c>
    </row>
    <row r="837" spans="1:10" x14ac:dyDescent="0.3">
      <c r="A837" t="s">
        <v>9439</v>
      </c>
      <c r="B837" t="s">
        <v>9440</v>
      </c>
      <c r="C837" t="s">
        <v>9441</v>
      </c>
      <c r="D837" t="s">
        <v>9442</v>
      </c>
      <c r="E837" t="s">
        <v>9443</v>
      </c>
      <c r="F837" t="s">
        <v>9444</v>
      </c>
      <c r="G837" t="s">
        <v>9445</v>
      </c>
      <c r="H837" t="s">
        <v>84</v>
      </c>
      <c r="I837" s="9">
        <v>41640</v>
      </c>
      <c r="J837" s="9">
        <v>45291</v>
      </c>
    </row>
    <row r="838" spans="1:10" x14ac:dyDescent="0.3">
      <c r="A838" t="s">
        <v>9446</v>
      </c>
      <c r="B838" t="s">
        <v>9447</v>
      </c>
      <c r="C838" t="s">
        <v>9448</v>
      </c>
      <c r="D838" t="s">
        <v>9449</v>
      </c>
      <c r="E838" t="s">
        <v>9450</v>
      </c>
      <c r="F838" t="s">
        <v>9444</v>
      </c>
      <c r="G838" t="s">
        <v>9451</v>
      </c>
      <c r="H838" t="s">
        <v>84</v>
      </c>
      <c r="I838" s="9">
        <v>42370</v>
      </c>
      <c r="J838" s="9">
        <v>45291</v>
      </c>
    </row>
    <row r="839" spans="1:10" x14ac:dyDescent="0.3">
      <c r="A839" t="s">
        <v>9452</v>
      </c>
      <c r="B839" t="s">
        <v>9453</v>
      </c>
      <c r="C839" t="s">
        <v>9454</v>
      </c>
      <c r="D839" t="s">
        <v>9455</v>
      </c>
      <c r="E839" t="s">
        <v>9456</v>
      </c>
      <c r="F839" t="s">
        <v>9457</v>
      </c>
      <c r="G839" t="s">
        <v>9451</v>
      </c>
      <c r="H839" t="s">
        <v>84</v>
      </c>
      <c r="I839" s="9">
        <v>42370</v>
      </c>
      <c r="J839" s="9">
        <v>45291</v>
      </c>
    </row>
    <row r="840" spans="1:10" x14ac:dyDescent="0.3">
      <c r="A840" t="s">
        <v>9458</v>
      </c>
      <c r="B840" t="s">
        <v>9459</v>
      </c>
      <c r="C840" t="s">
        <v>9460</v>
      </c>
      <c r="D840" t="s">
        <v>9461</v>
      </c>
      <c r="E840" t="s">
        <v>9462</v>
      </c>
      <c r="F840" t="s">
        <v>9463</v>
      </c>
      <c r="G840" t="s">
        <v>9464</v>
      </c>
      <c r="H840" t="s">
        <v>84</v>
      </c>
      <c r="I840" s="9">
        <v>42675</v>
      </c>
      <c r="J840" s="9">
        <v>45291</v>
      </c>
    </row>
    <row r="841" spans="1:10" x14ac:dyDescent="0.3">
      <c r="A841" t="s">
        <v>424</v>
      </c>
      <c r="B841" t="s">
        <v>9465</v>
      </c>
      <c r="C841" t="s">
        <v>9466</v>
      </c>
      <c r="D841" t="s">
        <v>9467</v>
      </c>
      <c r="E841" t="s">
        <v>9468</v>
      </c>
      <c r="F841" t="s">
        <v>9469</v>
      </c>
      <c r="G841" t="s">
        <v>427</v>
      </c>
      <c r="H841" t="s">
        <v>84</v>
      </c>
      <c r="I841" s="9">
        <v>41640</v>
      </c>
      <c r="J841" s="9">
        <v>45291</v>
      </c>
    </row>
    <row r="842" spans="1:10" x14ac:dyDescent="0.3">
      <c r="A842" t="s">
        <v>9470</v>
      </c>
      <c r="B842" t="s">
        <v>9471</v>
      </c>
      <c r="C842" t="s">
        <v>9472</v>
      </c>
      <c r="D842" t="s">
        <v>9473</v>
      </c>
      <c r="E842" t="s">
        <v>9474</v>
      </c>
      <c r="F842" t="s">
        <v>9475</v>
      </c>
      <c r="G842" t="s">
        <v>9476</v>
      </c>
      <c r="H842" t="s">
        <v>84</v>
      </c>
      <c r="I842" s="9">
        <v>41640</v>
      </c>
      <c r="J842" s="9">
        <v>45291</v>
      </c>
    </row>
    <row r="843" spans="1:10" x14ac:dyDescent="0.3">
      <c r="A843" t="s">
        <v>9477</v>
      </c>
      <c r="B843" t="s">
        <v>9478</v>
      </c>
      <c r="C843" t="s">
        <v>9479</v>
      </c>
      <c r="D843" t="s">
        <v>9480</v>
      </c>
      <c r="E843" t="s">
        <v>9481</v>
      </c>
      <c r="F843" t="s">
        <v>9482</v>
      </c>
      <c r="G843" t="s">
        <v>9476</v>
      </c>
      <c r="H843" t="s">
        <v>84</v>
      </c>
      <c r="I843" s="9">
        <v>41640</v>
      </c>
      <c r="J843" s="9">
        <v>45291</v>
      </c>
    </row>
    <row r="844" spans="1:10" x14ac:dyDescent="0.3">
      <c r="A844" t="s">
        <v>9483</v>
      </c>
      <c r="B844" t="s">
        <v>9484</v>
      </c>
      <c r="C844" t="s">
        <v>9485</v>
      </c>
      <c r="D844" t="s">
        <v>9486</v>
      </c>
      <c r="E844" t="s">
        <v>9487</v>
      </c>
      <c r="F844" t="s">
        <v>9488</v>
      </c>
      <c r="G844" t="s">
        <v>9489</v>
      </c>
      <c r="H844" t="s">
        <v>84</v>
      </c>
      <c r="I844" s="9">
        <v>41640</v>
      </c>
      <c r="J844" s="9">
        <v>45291</v>
      </c>
    </row>
    <row r="845" spans="1:10" x14ac:dyDescent="0.3">
      <c r="A845" t="s">
        <v>9490</v>
      </c>
      <c r="B845" t="s">
        <v>9491</v>
      </c>
      <c r="C845" t="s">
        <v>9492</v>
      </c>
      <c r="D845" t="s">
        <v>9493</v>
      </c>
      <c r="E845" t="s">
        <v>9494</v>
      </c>
      <c r="F845" t="s">
        <v>9495</v>
      </c>
      <c r="G845" t="s">
        <v>9476</v>
      </c>
      <c r="H845" t="s">
        <v>84</v>
      </c>
      <c r="I845" s="9">
        <v>41640</v>
      </c>
      <c r="J845" s="9">
        <v>45291</v>
      </c>
    </row>
    <row r="846" spans="1:10" x14ac:dyDescent="0.3">
      <c r="A846" t="s">
        <v>9496</v>
      </c>
      <c r="B846" t="s">
        <v>9497</v>
      </c>
      <c r="C846" t="s">
        <v>9498</v>
      </c>
      <c r="D846" t="s">
        <v>9499</v>
      </c>
      <c r="E846" t="s">
        <v>9500</v>
      </c>
      <c r="F846" t="s">
        <v>9501</v>
      </c>
      <c r="G846" t="s">
        <v>9476</v>
      </c>
      <c r="H846" t="s">
        <v>84</v>
      </c>
      <c r="I846" s="9">
        <v>41640</v>
      </c>
      <c r="J846" s="9">
        <v>45291</v>
      </c>
    </row>
    <row r="847" spans="1:10" x14ac:dyDescent="0.3">
      <c r="A847" t="s">
        <v>9502</v>
      </c>
      <c r="B847" t="s">
        <v>9503</v>
      </c>
      <c r="C847" t="s">
        <v>9504</v>
      </c>
      <c r="D847" t="s">
        <v>9505</v>
      </c>
      <c r="E847" t="s">
        <v>9506</v>
      </c>
      <c r="F847" t="s">
        <v>9507</v>
      </c>
      <c r="G847" t="s">
        <v>9508</v>
      </c>
      <c r="H847" t="s">
        <v>84</v>
      </c>
      <c r="I847" s="9">
        <v>41640</v>
      </c>
      <c r="J847" s="9">
        <v>45291</v>
      </c>
    </row>
    <row r="848" spans="1:10" x14ac:dyDescent="0.3">
      <c r="A848" t="s">
        <v>9509</v>
      </c>
      <c r="B848" t="s">
        <v>9510</v>
      </c>
      <c r="C848" t="s">
        <v>9511</v>
      </c>
      <c r="D848" t="s">
        <v>9512</v>
      </c>
      <c r="E848" t="s">
        <v>9513</v>
      </c>
      <c r="F848" t="s">
        <v>9488</v>
      </c>
      <c r="G848" t="s">
        <v>9514</v>
      </c>
      <c r="H848" t="s">
        <v>84</v>
      </c>
      <c r="I848" s="9">
        <v>41640</v>
      </c>
      <c r="J848" s="9">
        <v>45291</v>
      </c>
    </row>
    <row r="849" spans="1:10" x14ac:dyDescent="0.3">
      <c r="A849" t="s">
        <v>9515</v>
      </c>
      <c r="B849" t="s">
        <v>9516</v>
      </c>
      <c r="C849" t="s">
        <v>9517</v>
      </c>
      <c r="D849" t="s">
        <v>9518</v>
      </c>
      <c r="E849" t="s">
        <v>9519</v>
      </c>
      <c r="F849" t="s">
        <v>9520</v>
      </c>
      <c r="G849" t="s">
        <v>9521</v>
      </c>
      <c r="H849" t="s">
        <v>84</v>
      </c>
      <c r="I849" s="9">
        <v>41640</v>
      </c>
      <c r="J849" s="9">
        <v>45291</v>
      </c>
    </row>
    <row r="850" spans="1:10" x14ac:dyDescent="0.3">
      <c r="A850" t="s">
        <v>9522</v>
      </c>
      <c r="B850" t="s">
        <v>9523</v>
      </c>
      <c r="C850" t="s">
        <v>9524</v>
      </c>
      <c r="D850" t="s">
        <v>9525</v>
      </c>
      <c r="E850" t="s">
        <v>9526</v>
      </c>
      <c r="F850" t="s">
        <v>9527</v>
      </c>
      <c r="G850" t="s">
        <v>9476</v>
      </c>
      <c r="H850" t="s">
        <v>84</v>
      </c>
      <c r="I850" s="9">
        <v>41944</v>
      </c>
      <c r="J850" s="9">
        <v>45291</v>
      </c>
    </row>
    <row r="851" spans="1:10" x14ac:dyDescent="0.3">
      <c r="A851" t="s">
        <v>9528</v>
      </c>
      <c r="B851" t="s">
        <v>9529</v>
      </c>
      <c r="C851" t="s">
        <v>9530</v>
      </c>
      <c r="D851" t="s">
        <v>9531</v>
      </c>
      <c r="E851" t="s">
        <v>9532</v>
      </c>
      <c r="F851" t="s">
        <v>9533</v>
      </c>
      <c r="G851" t="s">
        <v>9534</v>
      </c>
      <c r="H851" t="s">
        <v>84</v>
      </c>
      <c r="I851" s="9">
        <v>41640</v>
      </c>
      <c r="J851" s="9">
        <v>45291</v>
      </c>
    </row>
    <row r="852" spans="1:10" x14ac:dyDescent="0.3">
      <c r="A852" t="s">
        <v>9535</v>
      </c>
      <c r="B852" t="s">
        <v>9536</v>
      </c>
      <c r="C852" t="s">
        <v>9537</v>
      </c>
      <c r="D852" t="s">
        <v>9538</v>
      </c>
      <c r="E852" t="s">
        <v>9539</v>
      </c>
      <c r="F852" t="s">
        <v>9540</v>
      </c>
      <c r="G852" t="s">
        <v>9541</v>
      </c>
      <c r="H852" t="s">
        <v>84</v>
      </c>
      <c r="I852" s="9">
        <v>41640</v>
      </c>
      <c r="J852" s="9">
        <v>45291</v>
      </c>
    </row>
    <row r="853" spans="1:10" x14ac:dyDescent="0.3">
      <c r="A853" t="s">
        <v>9542</v>
      </c>
      <c r="B853" t="s">
        <v>9543</v>
      </c>
      <c r="C853" t="s">
        <v>9544</v>
      </c>
      <c r="D853" t="s">
        <v>9545</v>
      </c>
      <c r="E853" t="s">
        <v>9546</v>
      </c>
      <c r="F853" t="s">
        <v>9547</v>
      </c>
      <c r="G853" t="s">
        <v>9548</v>
      </c>
      <c r="H853" t="s">
        <v>84</v>
      </c>
      <c r="I853" s="9">
        <v>41640</v>
      </c>
      <c r="J853" s="9">
        <v>45291</v>
      </c>
    </row>
    <row r="854" spans="1:10" x14ac:dyDescent="0.3">
      <c r="A854" t="s">
        <v>9549</v>
      </c>
      <c r="B854" t="s">
        <v>9550</v>
      </c>
      <c r="C854" t="s">
        <v>9551</v>
      </c>
      <c r="D854" t="s">
        <v>9552</v>
      </c>
      <c r="E854" t="s">
        <v>9553</v>
      </c>
      <c r="F854" t="s">
        <v>9475</v>
      </c>
      <c r="G854" t="s">
        <v>9476</v>
      </c>
      <c r="H854" t="s">
        <v>84</v>
      </c>
      <c r="I854" s="9">
        <v>41640</v>
      </c>
      <c r="J854" s="9">
        <v>45291</v>
      </c>
    </row>
    <row r="855" spans="1:10" x14ac:dyDescent="0.3">
      <c r="A855" t="s">
        <v>9554</v>
      </c>
      <c r="B855" t="s">
        <v>9555</v>
      </c>
      <c r="C855" t="s">
        <v>9556</v>
      </c>
      <c r="D855" t="s">
        <v>9557</v>
      </c>
      <c r="E855" t="s">
        <v>9558</v>
      </c>
      <c r="F855" t="s">
        <v>9559</v>
      </c>
      <c r="G855" t="s">
        <v>9560</v>
      </c>
      <c r="H855" t="s">
        <v>84</v>
      </c>
      <c r="I855" s="9">
        <v>41944</v>
      </c>
      <c r="J855" s="9">
        <v>45291</v>
      </c>
    </row>
    <row r="856" spans="1:10" x14ac:dyDescent="0.3">
      <c r="A856" t="s">
        <v>9561</v>
      </c>
      <c r="B856" t="s">
        <v>9562</v>
      </c>
      <c r="C856" t="s">
        <v>9563</v>
      </c>
      <c r="D856" t="s">
        <v>9564</v>
      </c>
      <c r="E856" t="s">
        <v>9565</v>
      </c>
      <c r="F856" t="s">
        <v>9507</v>
      </c>
      <c r="G856" t="s">
        <v>9566</v>
      </c>
      <c r="H856" t="s">
        <v>84</v>
      </c>
      <c r="I856" s="9">
        <v>41944</v>
      </c>
      <c r="J856" s="9">
        <v>45291</v>
      </c>
    </row>
    <row r="857" spans="1:10" x14ac:dyDescent="0.3">
      <c r="A857" t="s">
        <v>9567</v>
      </c>
      <c r="B857" t="s">
        <v>9568</v>
      </c>
      <c r="C857" t="s">
        <v>9569</v>
      </c>
      <c r="D857" t="s">
        <v>9570</v>
      </c>
      <c r="E857" t="s">
        <v>9571</v>
      </c>
      <c r="F857" t="s">
        <v>9572</v>
      </c>
      <c r="G857" t="s">
        <v>9573</v>
      </c>
      <c r="H857" t="s">
        <v>84</v>
      </c>
      <c r="I857" s="9">
        <v>41640</v>
      </c>
      <c r="J857" s="9">
        <v>45291</v>
      </c>
    </row>
    <row r="858" spans="1:10" x14ac:dyDescent="0.3">
      <c r="A858" t="s">
        <v>9574</v>
      </c>
      <c r="B858" t="s">
        <v>9575</v>
      </c>
      <c r="C858" t="s">
        <v>9576</v>
      </c>
      <c r="D858" t="s">
        <v>9577</v>
      </c>
      <c r="E858" t="s">
        <v>9578</v>
      </c>
      <c r="F858" t="s">
        <v>9579</v>
      </c>
      <c r="G858" t="s">
        <v>9580</v>
      </c>
      <c r="H858" t="s">
        <v>84</v>
      </c>
      <c r="I858" s="9">
        <v>41640</v>
      </c>
      <c r="J858" s="9">
        <v>45291</v>
      </c>
    </row>
    <row r="859" spans="1:10" x14ac:dyDescent="0.3">
      <c r="A859" t="s">
        <v>9581</v>
      </c>
      <c r="B859" t="s">
        <v>9582</v>
      </c>
      <c r="C859" t="s">
        <v>9583</v>
      </c>
      <c r="D859" t="s">
        <v>9584</v>
      </c>
      <c r="E859" t="s">
        <v>9585</v>
      </c>
      <c r="F859" t="s">
        <v>9586</v>
      </c>
      <c r="G859" t="s">
        <v>9476</v>
      </c>
      <c r="H859" t="s">
        <v>84</v>
      </c>
      <c r="I859" s="9">
        <v>41944</v>
      </c>
      <c r="J859" s="9">
        <v>45291</v>
      </c>
    </row>
    <row r="860" spans="1:10" x14ac:dyDescent="0.3">
      <c r="A860" t="s">
        <v>9587</v>
      </c>
      <c r="B860" t="s">
        <v>9588</v>
      </c>
      <c r="C860" t="s">
        <v>9589</v>
      </c>
      <c r="D860" t="s">
        <v>9590</v>
      </c>
      <c r="E860" t="s">
        <v>9591</v>
      </c>
      <c r="F860" t="s">
        <v>9592</v>
      </c>
      <c r="G860" t="s">
        <v>9476</v>
      </c>
      <c r="H860" t="s">
        <v>84</v>
      </c>
      <c r="I860" s="9">
        <v>41640</v>
      </c>
      <c r="J860" s="9">
        <v>45291</v>
      </c>
    </row>
    <row r="861" spans="1:10" x14ac:dyDescent="0.3">
      <c r="A861" t="s">
        <v>9593</v>
      </c>
      <c r="B861" t="s">
        <v>9594</v>
      </c>
      <c r="C861" t="s">
        <v>9595</v>
      </c>
      <c r="D861" t="s">
        <v>9596</v>
      </c>
      <c r="E861" t="s">
        <v>9597</v>
      </c>
      <c r="F861" t="s">
        <v>9598</v>
      </c>
      <c r="G861" t="s">
        <v>9599</v>
      </c>
      <c r="H861" t="s">
        <v>84</v>
      </c>
      <c r="I861" s="9">
        <v>41640</v>
      </c>
      <c r="J861" s="9">
        <v>45291</v>
      </c>
    </row>
    <row r="862" spans="1:10" x14ac:dyDescent="0.3">
      <c r="A862" t="s">
        <v>9600</v>
      </c>
      <c r="B862" t="s">
        <v>9601</v>
      </c>
      <c r="C862" t="s">
        <v>9602</v>
      </c>
      <c r="D862" t="s">
        <v>9603</v>
      </c>
      <c r="E862" t="s">
        <v>9604</v>
      </c>
      <c r="F862" t="s">
        <v>9475</v>
      </c>
      <c r="G862" t="s">
        <v>9605</v>
      </c>
      <c r="H862" t="s">
        <v>84</v>
      </c>
      <c r="I862" s="9">
        <v>41640</v>
      </c>
      <c r="J862" s="9">
        <v>45291</v>
      </c>
    </row>
    <row r="863" spans="1:10" x14ac:dyDescent="0.3">
      <c r="A863" t="s">
        <v>9606</v>
      </c>
      <c r="B863" t="s">
        <v>9607</v>
      </c>
      <c r="C863" t="s">
        <v>9608</v>
      </c>
      <c r="D863" t="s">
        <v>9609</v>
      </c>
      <c r="E863" t="s">
        <v>9610</v>
      </c>
      <c r="F863" t="s">
        <v>9540</v>
      </c>
      <c r="G863" t="s">
        <v>9611</v>
      </c>
      <c r="H863" t="s">
        <v>84</v>
      </c>
      <c r="I863" s="9">
        <v>41944</v>
      </c>
      <c r="J863" s="9">
        <v>45291</v>
      </c>
    </row>
    <row r="864" spans="1:10" x14ac:dyDescent="0.3">
      <c r="A864" t="s">
        <v>9612</v>
      </c>
      <c r="B864" t="s">
        <v>9613</v>
      </c>
      <c r="C864" t="s">
        <v>9614</v>
      </c>
      <c r="D864" t="s">
        <v>9615</v>
      </c>
      <c r="E864" t="s">
        <v>9616</v>
      </c>
      <c r="F864" t="s">
        <v>9617</v>
      </c>
      <c r="G864" t="s">
        <v>9476</v>
      </c>
      <c r="H864" t="s">
        <v>84</v>
      </c>
      <c r="I864" s="9">
        <v>41640</v>
      </c>
      <c r="J864" s="9">
        <v>45291</v>
      </c>
    </row>
    <row r="865" spans="1:10" x14ac:dyDescent="0.3">
      <c r="A865" t="s">
        <v>9618</v>
      </c>
      <c r="B865" t="s">
        <v>9619</v>
      </c>
      <c r="C865" t="s">
        <v>9620</v>
      </c>
      <c r="D865" t="s">
        <v>9621</v>
      </c>
      <c r="E865" t="s">
        <v>9622</v>
      </c>
      <c r="F865" t="s">
        <v>9579</v>
      </c>
      <c r="G865" t="s">
        <v>9623</v>
      </c>
      <c r="H865" t="s">
        <v>84</v>
      </c>
      <c r="I865" s="9">
        <v>41640</v>
      </c>
      <c r="J865" s="9">
        <v>45291</v>
      </c>
    </row>
    <row r="866" spans="1:10" x14ac:dyDescent="0.3">
      <c r="A866" t="s">
        <v>9624</v>
      </c>
      <c r="B866" t="s">
        <v>9625</v>
      </c>
      <c r="C866" t="s">
        <v>9626</v>
      </c>
      <c r="D866" t="s">
        <v>9627</v>
      </c>
      <c r="E866" t="s">
        <v>9628</v>
      </c>
      <c r="F866" t="s">
        <v>9598</v>
      </c>
      <c r="G866" t="s">
        <v>9629</v>
      </c>
      <c r="H866" t="s">
        <v>84</v>
      </c>
      <c r="I866" s="9">
        <v>41640</v>
      </c>
      <c r="J866" s="9">
        <v>45291</v>
      </c>
    </row>
    <row r="867" spans="1:10" x14ac:dyDescent="0.3">
      <c r="A867" t="s">
        <v>9630</v>
      </c>
      <c r="B867" t="s">
        <v>9631</v>
      </c>
      <c r="C867" t="s">
        <v>9632</v>
      </c>
      <c r="D867" t="s">
        <v>9633</v>
      </c>
      <c r="E867" t="s">
        <v>9634</v>
      </c>
      <c r="F867" t="s">
        <v>9598</v>
      </c>
      <c r="G867" t="s">
        <v>9635</v>
      </c>
      <c r="H867" t="s">
        <v>84</v>
      </c>
      <c r="I867" s="9">
        <v>41640</v>
      </c>
      <c r="J867" s="9">
        <v>45291</v>
      </c>
    </row>
    <row r="868" spans="1:10" x14ac:dyDescent="0.3">
      <c r="A868" t="s">
        <v>9636</v>
      </c>
      <c r="B868" t="s">
        <v>9637</v>
      </c>
      <c r="C868" t="s">
        <v>9638</v>
      </c>
      <c r="D868" t="s">
        <v>9639</v>
      </c>
      <c r="E868" t="s">
        <v>9640</v>
      </c>
      <c r="F868" t="s">
        <v>9507</v>
      </c>
      <c r="G868" t="s">
        <v>9521</v>
      </c>
      <c r="H868" t="s">
        <v>84</v>
      </c>
      <c r="I868" s="9">
        <v>41640</v>
      </c>
      <c r="J868" s="9">
        <v>45291</v>
      </c>
    </row>
    <row r="869" spans="1:10" x14ac:dyDescent="0.3">
      <c r="A869" t="s">
        <v>9641</v>
      </c>
      <c r="B869" t="s">
        <v>9642</v>
      </c>
      <c r="C869" t="s">
        <v>9643</v>
      </c>
      <c r="D869" t="s">
        <v>9644</v>
      </c>
      <c r="E869" t="s">
        <v>9645</v>
      </c>
      <c r="F869" t="s">
        <v>9646</v>
      </c>
      <c r="G869" t="s">
        <v>9647</v>
      </c>
      <c r="H869" t="s">
        <v>84</v>
      </c>
      <c r="I869" s="9">
        <v>41640</v>
      </c>
      <c r="J869" s="9">
        <v>45291</v>
      </c>
    </row>
    <row r="870" spans="1:10" x14ac:dyDescent="0.3">
      <c r="A870" t="s">
        <v>9648</v>
      </c>
      <c r="B870" t="s">
        <v>9649</v>
      </c>
      <c r="C870" t="s">
        <v>9650</v>
      </c>
      <c r="D870" t="s">
        <v>9651</v>
      </c>
      <c r="E870" t="s">
        <v>9652</v>
      </c>
      <c r="F870" t="s">
        <v>9501</v>
      </c>
      <c r="G870" t="s">
        <v>9476</v>
      </c>
      <c r="H870" t="s">
        <v>84</v>
      </c>
      <c r="I870" s="9">
        <v>41640</v>
      </c>
      <c r="J870" s="9">
        <v>45291</v>
      </c>
    </row>
    <row r="871" spans="1:10" x14ac:dyDescent="0.3">
      <c r="A871" t="s">
        <v>9653</v>
      </c>
      <c r="B871" t="s">
        <v>9654</v>
      </c>
      <c r="C871" t="s">
        <v>9655</v>
      </c>
      <c r="D871" t="s">
        <v>9656</v>
      </c>
      <c r="E871" t="s">
        <v>9657</v>
      </c>
      <c r="F871" t="s">
        <v>9658</v>
      </c>
      <c r="G871" t="s">
        <v>9659</v>
      </c>
      <c r="H871" t="s">
        <v>84</v>
      </c>
      <c r="I871" s="9">
        <v>41944</v>
      </c>
      <c r="J871" s="9">
        <v>45291</v>
      </c>
    </row>
    <row r="872" spans="1:10" x14ac:dyDescent="0.3">
      <c r="A872" t="s">
        <v>9660</v>
      </c>
      <c r="B872" t="s">
        <v>9661</v>
      </c>
      <c r="C872" t="s">
        <v>9662</v>
      </c>
      <c r="D872" t="s">
        <v>9663</v>
      </c>
      <c r="E872" t="s">
        <v>9664</v>
      </c>
      <c r="F872" t="s">
        <v>9665</v>
      </c>
      <c r="G872" t="s">
        <v>9666</v>
      </c>
      <c r="H872" t="s">
        <v>84</v>
      </c>
      <c r="I872" s="9">
        <v>41944</v>
      </c>
      <c r="J872" s="9">
        <v>45291</v>
      </c>
    </row>
    <row r="873" spans="1:10" x14ac:dyDescent="0.3">
      <c r="A873" t="s">
        <v>9667</v>
      </c>
      <c r="B873" t="s">
        <v>9668</v>
      </c>
      <c r="C873" t="s">
        <v>9669</v>
      </c>
      <c r="D873" t="s">
        <v>9670</v>
      </c>
      <c r="E873" t="s">
        <v>9671</v>
      </c>
      <c r="F873" t="s">
        <v>9672</v>
      </c>
      <c r="G873" t="s">
        <v>9673</v>
      </c>
      <c r="H873" t="s">
        <v>84</v>
      </c>
      <c r="I873" s="9">
        <v>41944</v>
      </c>
      <c r="J873" s="9">
        <v>45291</v>
      </c>
    </row>
    <row r="874" spans="1:10" x14ac:dyDescent="0.3">
      <c r="A874" t="s">
        <v>9674</v>
      </c>
      <c r="B874" t="s">
        <v>9675</v>
      </c>
      <c r="C874" t="s">
        <v>9676</v>
      </c>
      <c r="D874" t="s">
        <v>9677</v>
      </c>
      <c r="E874" t="s">
        <v>9678</v>
      </c>
      <c r="F874" t="s">
        <v>9482</v>
      </c>
      <c r="G874" t="s">
        <v>9476</v>
      </c>
      <c r="H874" t="s">
        <v>84</v>
      </c>
      <c r="I874" s="9">
        <v>41944</v>
      </c>
      <c r="J874" s="9">
        <v>45291</v>
      </c>
    </row>
    <row r="875" spans="1:10" x14ac:dyDescent="0.3">
      <c r="A875" t="s">
        <v>9679</v>
      </c>
      <c r="B875" t="s">
        <v>9680</v>
      </c>
      <c r="C875" t="s">
        <v>9681</v>
      </c>
      <c r="D875" t="s">
        <v>9682</v>
      </c>
      <c r="E875" t="s">
        <v>9683</v>
      </c>
      <c r="F875" t="s">
        <v>9684</v>
      </c>
      <c r="G875" t="s">
        <v>9685</v>
      </c>
      <c r="H875" t="s">
        <v>84</v>
      </c>
      <c r="I875" s="9">
        <v>41944</v>
      </c>
      <c r="J875" s="9">
        <v>45291</v>
      </c>
    </row>
    <row r="876" spans="1:10" x14ac:dyDescent="0.3">
      <c r="A876" t="s">
        <v>9686</v>
      </c>
      <c r="B876" t="s">
        <v>9687</v>
      </c>
      <c r="C876" t="s">
        <v>9688</v>
      </c>
      <c r="D876" t="s">
        <v>9689</v>
      </c>
      <c r="E876" t="s">
        <v>9690</v>
      </c>
      <c r="F876" t="s">
        <v>9501</v>
      </c>
      <c r="G876" t="s">
        <v>9476</v>
      </c>
      <c r="H876" t="s">
        <v>84</v>
      </c>
      <c r="I876" s="9">
        <v>41944</v>
      </c>
      <c r="J876" s="9">
        <v>45291</v>
      </c>
    </row>
    <row r="877" spans="1:10" x14ac:dyDescent="0.3">
      <c r="A877" t="s">
        <v>9691</v>
      </c>
      <c r="B877" t="s">
        <v>9692</v>
      </c>
      <c r="C877" t="s">
        <v>9693</v>
      </c>
      <c r="D877" t="s">
        <v>9694</v>
      </c>
      <c r="E877" t="s">
        <v>9695</v>
      </c>
      <c r="F877" t="s">
        <v>9696</v>
      </c>
      <c r="G877" t="s">
        <v>9697</v>
      </c>
      <c r="H877" t="s">
        <v>84</v>
      </c>
      <c r="I877" s="9">
        <v>42370</v>
      </c>
      <c r="J877" s="9">
        <v>45291</v>
      </c>
    </row>
    <row r="878" spans="1:10" x14ac:dyDescent="0.3">
      <c r="A878" t="s">
        <v>9698</v>
      </c>
      <c r="B878" t="s">
        <v>9699</v>
      </c>
      <c r="C878" t="s">
        <v>9700</v>
      </c>
      <c r="D878" t="s">
        <v>9701</v>
      </c>
      <c r="E878" t="s">
        <v>9702</v>
      </c>
      <c r="F878" t="s">
        <v>9703</v>
      </c>
      <c r="G878" t="s">
        <v>9704</v>
      </c>
      <c r="H878" t="s">
        <v>84</v>
      </c>
      <c r="I878" s="9">
        <v>42370</v>
      </c>
      <c r="J878" s="9">
        <v>45291</v>
      </c>
    </row>
    <row r="879" spans="1:10" x14ac:dyDescent="0.3">
      <c r="A879" t="s">
        <v>9705</v>
      </c>
      <c r="B879" t="s">
        <v>9706</v>
      </c>
      <c r="C879" t="s">
        <v>9707</v>
      </c>
      <c r="D879" t="s">
        <v>9708</v>
      </c>
      <c r="E879" t="s">
        <v>9709</v>
      </c>
      <c r="F879" t="s">
        <v>9646</v>
      </c>
      <c r="G879" t="s">
        <v>9710</v>
      </c>
      <c r="H879" t="s">
        <v>84</v>
      </c>
      <c r="I879" s="9">
        <v>42675</v>
      </c>
      <c r="J879" s="9">
        <v>45291</v>
      </c>
    </row>
    <row r="880" spans="1:10" x14ac:dyDescent="0.3">
      <c r="A880" t="s">
        <v>9711</v>
      </c>
      <c r="B880" t="s">
        <v>9712</v>
      </c>
      <c r="C880" t="s">
        <v>9713</v>
      </c>
      <c r="D880" t="s">
        <v>9714</v>
      </c>
      <c r="E880" t="s">
        <v>9715</v>
      </c>
      <c r="F880" t="s">
        <v>9684</v>
      </c>
      <c r="G880" t="s">
        <v>9685</v>
      </c>
      <c r="H880" t="s">
        <v>84</v>
      </c>
      <c r="I880" s="9">
        <v>43405</v>
      </c>
      <c r="J880" s="9">
        <v>45291</v>
      </c>
    </row>
    <row r="881" spans="1:10" x14ac:dyDescent="0.3">
      <c r="A881" t="s">
        <v>9716</v>
      </c>
      <c r="B881" t="s">
        <v>9717</v>
      </c>
      <c r="C881" t="s">
        <v>9718</v>
      </c>
      <c r="D881" t="s">
        <v>9719</v>
      </c>
      <c r="E881" t="s">
        <v>9720</v>
      </c>
      <c r="F881" t="s">
        <v>9721</v>
      </c>
      <c r="G881" t="s">
        <v>2514</v>
      </c>
      <c r="H881" t="s">
        <v>84</v>
      </c>
      <c r="I881" s="9">
        <v>41640</v>
      </c>
      <c r="J881" s="9">
        <v>45291</v>
      </c>
    </row>
    <row r="882" spans="1:10" x14ac:dyDescent="0.3">
      <c r="A882" t="s">
        <v>1464</v>
      </c>
      <c r="B882" t="s">
        <v>9722</v>
      </c>
      <c r="C882" t="s">
        <v>9723</v>
      </c>
      <c r="D882" t="s">
        <v>1465</v>
      </c>
      <c r="E882" t="s">
        <v>9724</v>
      </c>
      <c r="F882" t="s">
        <v>9725</v>
      </c>
      <c r="G882" t="s">
        <v>9726</v>
      </c>
      <c r="H882" t="s">
        <v>84</v>
      </c>
      <c r="I882" s="9">
        <v>41640</v>
      </c>
      <c r="J882" s="9">
        <v>45291</v>
      </c>
    </row>
    <row r="883" spans="1:10" x14ac:dyDescent="0.3">
      <c r="A883" t="s">
        <v>489</v>
      </c>
      <c r="B883" t="s">
        <v>9727</v>
      </c>
      <c r="C883" t="s">
        <v>9728</v>
      </c>
      <c r="D883" t="s">
        <v>9729</v>
      </c>
      <c r="E883" t="s">
        <v>9730</v>
      </c>
      <c r="F883" t="s">
        <v>9731</v>
      </c>
      <c r="G883" t="s">
        <v>2514</v>
      </c>
      <c r="H883" t="s">
        <v>84</v>
      </c>
      <c r="I883" s="9">
        <v>41640</v>
      </c>
      <c r="J883" s="9">
        <v>45291</v>
      </c>
    </row>
    <row r="884" spans="1:10" x14ac:dyDescent="0.3">
      <c r="A884" t="s">
        <v>9732</v>
      </c>
      <c r="B884" t="s">
        <v>9733</v>
      </c>
      <c r="C884" t="s">
        <v>9734</v>
      </c>
      <c r="D884" t="s">
        <v>9735</v>
      </c>
      <c r="E884" t="s">
        <v>9736</v>
      </c>
      <c r="F884" t="s">
        <v>9737</v>
      </c>
      <c r="G884" t="s">
        <v>2514</v>
      </c>
      <c r="H884" t="s">
        <v>84</v>
      </c>
      <c r="I884" s="9">
        <v>41640</v>
      </c>
      <c r="J884" s="9">
        <v>45291</v>
      </c>
    </row>
    <row r="885" spans="1:10" x14ac:dyDescent="0.3">
      <c r="A885" t="s">
        <v>9738</v>
      </c>
      <c r="B885" t="s">
        <v>9739</v>
      </c>
      <c r="C885" t="s">
        <v>9740</v>
      </c>
      <c r="D885" t="s">
        <v>9741</v>
      </c>
      <c r="E885" t="s">
        <v>9742</v>
      </c>
      <c r="F885" t="s">
        <v>9743</v>
      </c>
      <c r="G885" t="s">
        <v>9744</v>
      </c>
      <c r="H885" t="s">
        <v>84</v>
      </c>
      <c r="I885" s="9">
        <v>41640</v>
      </c>
      <c r="J885" s="9">
        <v>45291</v>
      </c>
    </row>
    <row r="886" spans="1:10" x14ac:dyDescent="0.3">
      <c r="A886" t="s">
        <v>9745</v>
      </c>
      <c r="B886" t="s">
        <v>9746</v>
      </c>
      <c r="C886" t="s">
        <v>9747</v>
      </c>
      <c r="D886" t="s">
        <v>9748</v>
      </c>
      <c r="E886" t="s">
        <v>9749</v>
      </c>
      <c r="F886" t="s">
        <v>9750</v>
      </c>
      <c r="G886" t="s">
        <v>2514</v>
      </c>
      <c r="H886" t="s">
        <v>84</v>
      </c>
      <c r="I886" s="9">
        <v>41640</v>
      </c>
      <c r="J886" s="9">
        <v>45291</v>
      </c>
    </row>
    <row r="887" spans="1:10" x14ac:dyDescent="0.3">
      <c r="A887" t="s">
        <v>9751</v>
      </c>
      <c r="B887" t="s">
        <v>9752</v>
      </c>
      <c r="C887" t="s">
        <v>9753</v>
      </c>
      <c r="D887" t="s">
        <v>9754</v>
      </c>
      <c r="E887" t="s">
        <v>9755</v>
      </c>
      <c r="F887" t="s">
        <v>9756</v>
      </c>
      <c r="G887" t="s">
        <v>9757</v>
      </c>
      <c r="H887" t="s">
        <v>84</v>
      </c>
      <c r="I887" s="9">
        <v>41640</v>
      </c>
      <c r="J887" s="9">
        <v>45291</v>
      </c>
    </row>
    <row r="888" spans="1:10" x14ac:dyDescent="0.3">
      <c r="A888" t="s">
        <v>9758</v>
      </c>
      <c r="B888" t="s">
        <v>9759</v>
      </c>
      <c r="C888" t="s">
        <v>9760</v>
      </c>
      <c r="D888" t="s">
        <v>9761</v>
      </c>
      <c r="E888" t="s">
        <v>9762</v>
      </c>
      <c r="F888" t="s">
        <v>9763</v>
      </c>
      <c r="G888" t="s">
        <v>9764</v>
      </c>
      <c r="H888" t="s">
        <v>84</v>
      </c>
      <c r="I888" s="9">
        <v>41944</v>
      </c>
      <c r="J888" s="9">
        <v>45291</v>
      </c>
    </row>
    <row r="889" spans="1:10" x14ac:dyDescent="0.3">
      <c r="A889" t="s">
        <v>9765</v>
      </c>
      <c r="B889" t="s">
        <v>9766</v>
      </c>
      <c r="C889" t="s">
        <v>9767</v>
      </c>
      <c r="D889" t="s">
        <v>9768</v>
      </c>
      <c r="E889" t="s">
        <v>9769</v>
      </c>
      <c r="F889" t="s">
        <v>9770</v>
      </c>
      <c r="G889" t="s">
        <v>9744</v>
      </c>
      <c r="H889" t="s">
        <v>84</v>
      </c>
      <c r="I889" s="9">
        <v>41640</v>
      </c>
      <c r="J889" s="9">
        <v>45291</v>
      </c>
    </row>
    <row r="890" spans="1:10" x14ac:dyDescent="0.3">
      <c r="A890" t="s">
        <v>9771</v>
      </c>
      <c r="B890" t="s">
        <v>9772</v>
      </c>
      <c r="C890" t="s">
        <v>9773</v>
      </c>
      <c r="D890" t="s">
        <v>9774</v>
      </c>
      <c r="E890" t="s">
        <v>9775</v>
      </c>
      <c r="F890" t="s">
        <v>9776</v>
      </c>
      <c r="G890" t="s">
        <v>9744</v>
      </c>
      <c r="H890" t="s">
        <v>84</v>
      </c>
      <c r="I890" s="9">
        <v>41640</v>
      </c>
      <c r="J890" s="9">
        <v>45291</v>
      </c>
    </row>
    <row r="891" spans="1:10" x14ac:dyDescent="0.3">
      <c r="A891" t="s">
        <v>9777</v>
      </c>
      <c r="B891" t="s">
        <v>9778</v>
      </c>
      <c r="C891" t="s">
        <v>9779</v>
      </c>
      <c r="D891" t="s">
        <v>9780</v>
      </c>
      <c r="E891" t="s">
        <v>9781</v>
      </c>
      <c r="F891" t="s">
        <v>9782</v>
      </c>
      <c r="G891" t="s">
        <v>2514</v>
      </c>
      <c r="H891" t="s">
        <v>84</v>
      </c>
      <c r="I891" s="9">
        <v>41640</v>
      </c>
      <c r="J891" s="9">
        <v>45291</v>
      </c>
    </row>
    <row r="892" spans="1:10" x14ac:dyDescent="0.3">
      <c r="A892" t="s">
        <v>9783</v>
      </c>
      <c r="B892" t="s">
        <v>9784</v>
      </c>
      <c r="C892" t="s">
        <v>9785</v>
      </c>
      <c r="D892" t="s">
        <v>9786</v>
      </c>
      <c r="E892" t="s">
        <v>9787</v>
      </c>
      <c r="F892" t="s">
        <v>9788</v>
      </c>
      <c r="G892" t="s">
        <v>2676</v>
      </c>
      <c r="H892" t="s">
        <v>84</v>
      </c>
      <c r="I892" s="9">
        <v>41640</v>
      </c>
      <c r="J892" s="9">
        <v>45291</v>
      </c>
    </row>
    <row r="893" spans="1:10" x14ac:dyDescent="0.3">
      <c r="A893" t="s">
        <v>9789</v>
      </c>
      <c r="B893" t="s">
        <v>9790</v>
      </c>
      <c r="C893" t="s">
        <v>9791</v>
      </c>
      <c r="D893" t="s">
        <v>9792</v>
      </c>
      <c r="E893" t="s">
        <v>9793</v>
      </c>
      <c r="F893" t="s">
        <v>9794</v>
      </c>
      <c r="G893" t="s">
        <v>2514</v>
      </c>
      <c r="H893" t="s">
        <v>84</v>
      </c>
      <c r="I893" s="9">
        <v>41640</v>
      </c>
      <c r="J893" s="9">
        <v>45291</v>
      </c>
    </row>
    <row r="894" spans="1:10" x14ac:dyDescent="0.3">
      <c r="A894" t="s">
        <v>9795</v>
      </c>
      <c r="B894" t="s">
        <v>9796</v>
      </c>
      <c r="C894" t="s">
        <v>9797</v>
      </c>
      <c r="D894" t="s">
        <v>9798</v>
      </c>
      <c r="E894" t="s">
        <v>9799</v>
      </c>
      <c r="F894" t="s">
        <v>9800</v>
      </c>
      <c r="G894" t="s">
        <v>2514</v>
      </c>
      <c r="H894" t="s">
        <v>84</v>
      </c>
      <c r="I894" s="9">
        <v>41640</v>
      </c>
      <c r="J894" s="9">
        <v>45291</v>
      </c>
    </row>
    <row r="895" spans="1:10" x14ac:dyDescent="0.3">
      <c r="A895" t="s">
        <v>9801</v>
      </c>
      <c r="B895" t="s">
        <v>9802</v>
      </c>
      <c r="C895" t="s">
        <v>9803</v>
      </c>
      <c r="D895" t="s">
        <v>9804</v>
      </c>
      <c r="E895" t="s">
        <v>9805</v>
      </c>
      <c r="F895" t="s">
        <v>9806</v>
      </c>
      <c r="G895" t="s">
        <v>9807</v>
      </c>
      <c r="H895" t="s">
        <v>84</v>
      </c>
      <c r="I895" s="9">
        <v>41640</v>
      </c>
      <c r="J895" s="9">
        <v>45291</v>
      </c>
    </row>
    <row r="896" spans="1:10" x14ac:dyDescent="0.3">
      <c r="A896" t="s">
        <v>9808</v>
      </c>
      <c r="B896" t="s">
        <v>9809</v>
      </c>
      <c r="C896" t="s">
        <v>9810</v>
      </c>
      <c r="D896" t="s">
        <v>9811</v>
      </c>
      <c r="E896" t="s">
        <v>9812</v>
      </c>
      <c r="F896" t="s">
        <v>9813</v>
      </c>
      <c r="G896" t="s">
        <v>2514</v>
      </c>
      <c r="H896" t="s">
        <v>84</v>
      </c>
      <c r="I896" s="9">
        <v>41640</v>
      </c>
      <c r="J896" s="9">
        <v>45291</v>
      </c>
    </row>
    <row r="897" spans="1:10" x14ac:dyDescent="0.3">
      <c r="A897" t="s">
        <v>9814</v>
      </c>
      <c r="B897" t="s">
        <v>9815</v>
      </c>
      <c r="C897" t="s">
        <v>9816</v>
      </c>
      <c r="D897" t="s">
        <v>9817</v>
      </c>
      <c r="E897" t="s">
        <v>9818</v>
      </c>
      <c r="F897" t="s">
        <v>9819</v>
      </c>
      <c r="G897" t="s">
        <v>9820</v>
      </c>
      <c r="H897" t="s">
        <v>84</v>
      </c>
      <c r="I897" s="9">
        <v>41640</v>
      </c>
      <c r="J897" s="9">
        <v>45291</v>
      </c>
    </row>
    <row r="898" spans="1:10" x14ac:dyDescent="0.3">
      <c r="A898" t="s">
        <v>9821</v>
      </c>
      <c r="B898" t="s">
        <v>9822</v>
      </c>
      <c r="C898" t="s">
        <v>9823</v>
      </c>
      <c r="D898" t="s">
        <v>9824</v>
      </c>
      <c r="E898" t="s">
        <v>9825</v>
      </c>
      <c r="F898" t="s">
        <v>9826</v>
      </c>
      <c r="G898" t="s">
        <v>2514</v>
      </c>
      <c r="H898" t="s">
        <v>84</v>
      </c>
      <c r="I898" s="9">
        <v>41640</v>
      </c>
      <c r="J898" s="9">
        <v>45291</v>
      </c>
    </row>
    <row r="899" spans="1:10" x14ac:dyDescent="0.3">
      <c r="A899" t="s">
        <v>9827</v>
      </c>
      <c r="B899" t="s">
        <v>9828</v>
      </c>
      <c r="C899" t="s">
        <v>9829</v>
      </c>
      <c r="D899" t="s">
        <v>9830</v>
      </c>
      <c r="E899" t="s">
        <v>9831</v>
      </c>
      <c r="F899" t="s">
        <v>9832</v>
      </c>
      <c r="G899" t="s">
        <v>9833</v>
      </c>
      <c r="H899" t="s">
        <v>84</v>
      </c>
      <c r="I899" s="9">
        <v>41640</v>
      </c>
      <c r="J899" s="9">
        <v>45291</v>
      </c>
    </row>
    <row r="900" spans="1:10" x14ac:dyDescent="0.3">
      <c r="A900" t="s">
        <v>9834</v>
      </c>
      <c r="B900" t="s">
        <v>9835</v>
      </c>
      <c r="C900" t="s">
        <v>9836</v>
      </c>
      <c r="D900" t="s">
        <v>9837</v>
      </c>
      <c r="E900" t="s">
        <v>9838</v>
      </c>
      <c r="F900" t="s">
        <v>9839</v>
      </c>
      <c r="G900" t="s">
        <v>9840</v>
      </c>
      <c r="H900" t="s">
        <v>84</v>
      </c>
      <c r="I900" s="9">
        <v>41640</v>
      </c>
      <c r="J900" s="9">
        <v>45291</v>
      </c>
    </row>
    <row r="901" spans="1:10" x14ac:dyDescent="0.3">
      <c r="A901" t="s">
        <v>9841</v>
      </c>
      <c r="B901" t="s">
        <v>9842</v>
      </c>
      <c r="C901" t="s">
        <v>9843</v>
      </c>
      <c r="D901" t="s">
        <v>9844</v>
      </c>
      <c r="E901" t="s">
        <v>9845</v>
      </c>
      <c r="F901" t="s">
        <v>9846</v>
      </c>
      <c r="G901" t="s">
        <v>2514</v>
      </c>
      <c r="H901" t="s">
        <v>84</v>
      </c>
      <c r="I901" s="9">
        <v>41640</v>
      </c>
      <c r="J901" s="9">
        <v>45291</v>
      </c>
    </row>
    <row r="902" spans="1:10" x14ac:dyDescent="0.3">
      <c r="A902" t="s">
        <v>9847</v>
      </c>
      <c r="B902" t="s">
        <v>9848</v>
      </c>
      <c r="C902" t="s">
        <v>9849</v>
      </c>
      <c r="D902" t="s">
        <v>9850</v>
      </c>
      <c r="E902" t="s">
        <v>9851</v>
      </c>
      <c r="F902" t="s">
        <v>9852</v>
      </c>
      <c r="G902" t="s">
        <v>2514</v>
      </c>
      <c r="H902" t="s">
        <v>84</v>
      </c>
      <c r="I902" s="9">
        <v>41640</v>
      </c>
      <c r="J902" s="9">
        <v>45291</v>
      </c>
    </row>
    <row r="903" spans="1:10" x14ac:dyDescent="0.3">
      <c r="A903" t="s">
        <v>9853</v>
      </c>
      <c r="B903" t="s">
        <v>9854</v>
      </c>
      <c r="C903" t="s">
        <v>9855</v>
      </c>
      <c r="D903" t="s">
        <v>9856</v>
      </c>
      <c r="E903" t="s">
        <v>9857</v>
      </c>
      <c r="F903" t="s">
        <v>9858</v>
      </c>
      <c r="G903" t="s">
        <v>9859</v>
      </c>
      <c r="H903" t="s">
        <v>84</v>
      </c>
      <c r="I903" s="9">
        <v>41640</v>
      </c>
      <c r="J903" s="9">
        <v>45291</v>
      </c>
    </row>
    <row r="904" spans="1:10" x14ac:dyDescent="0.3">
      <c r="A904" t="s">
        <v>9860</v>
      </c>
      <c r="B904" t="s">
        <v>9861</v>
      </c>
      <c r="C904" t="s">
        <v>9862</v>
      </c>
      <c r="D904" t="s">
        <v>9863</v>
      </c>
      <c r="E904" t="s">
        <v>9864</v>
      </c>
      <c r="F904" t="s">
        <v>9858</v>
      </c>
      <c r="G904" t="s">
        <v>9865</v>
      </c>
      <c r="H904" t="s">
        <v>84</v>
      </c>
      <c r="I904" s="9">
        <v>41640</v>
      </c>
      <c r="J904" s="9">
        <v>45291</v>
      </c>
    </row>
    <row r="905" spans="1:10" x14ac:dyDescent="0.3">
      <c r="A905" t="s">
        <v>9866</v>
      </c>
      <c r="B905" t="s">
        <v>9867</v>
      </c>
      <c r="C905" t="s">
        <v>9868</v>
      </c>
      <c r="D905" t="s">
        <v>9869</v>
      </c>
      <c r="E905" t="s">
        <v>9870</v>
      </c>
      <c r="F905" t="s">
        <v>9871</v>
      </c>
      <c r="G905" t="s">
        <v>9872</v>
      </c>
      <c r="H905" t="s">
        <v>84</v>
      </c>
      <c r="I905" s="9">
        <v>41640</v>
      </c>
      <c r="J905" s="9">
        <v>45291</v>
      </c>
    </row>
    <row r="906" spans="1:10" x14ac:dyDescent="0.3">
      <c r="A906" t="s">
        <v>9873</v>
      </c>
      <c r="B906" t="s">
        <v>9874</v>
      </c>
      <c r="C906" t="s">
        <v>9875</v>
      </c>
      <c r="D906" t="s">
        <v>9876</v>
      </c>
      <c r="E906" t="s">
        <v>9877</v>
      </c>
      <c r="F906" t="s">
        <v>9878</v>
      </c>
      <c r="G906" t="s">
        <v>9879</v>
      </c>
      <c r="H906" t="s">
        <v>84</v>
      </c>
      <c r="I906" s="9">
        <v>41640</v>
      </c>
      <c r="J906" s="9">
        <v>45291</v>
      </c>
    </row>
    <row r="907" spans="1:10" x14ac:dyDescent="0.3">
      <c r="A907" t="s">
        <v>9880</v>
      </c>
      <c r="B907" t="s">
        <v>9881</v>
      </c>
      <c r="C907" t="s">
        <v>9882</v>
      </c>
      <c r="D907" t="s">
        <v>9883</v>
      </c>
      <c r="E907" t="s">
        <v>9884</v>
      </c>
      <c r="F907" t="s">
        <v>9731</v>
      </c>
      <c r="G907" t="s">
        <v>2514</v>
      </c>
      <c r="H907" t="s">
        <v>84</v>
      </c>
      <c r="I907" s="9">
        <v>41640</v>
      </c>
      <c r="J907" s="9">
        <v>45291</v>
      </c>
    </row>
    <row r="908" spans="1:10" x14ac:dyDescent="0.3">
      <c r="A908" t="s">
        <v>9885</v>
      </c>
      <c r="B908" t="s">
        <v>9886</v>
      </c>
      <c r="C908" t="s">
        <v>9887</v>
      </c>
      <c r="D908" t="s">
        <v>9888</v>
      </c>
      <c r="E908" t="s">
        <v>9889</v>
      </c>
      <c r="F908" t="s">
        <v>9890</v>
      </c>
      <c r="G908" t="s">
        <v>9891</v>
      </c>
      <c r="H908" t="s">
        <v>84</v>
      </c>
      <c r="I908" s="9">
        <v>41640</v>
      </c>
      <c r="J908" s="9">
        <v>45291</v>
      </c>
    </row>
    <row r="909" spans="1:10" x14ac:dyDescent="0.3">
      <c r="A909" t="s">
        <v>9892</v>
      </c>
      <c r="B909" t="s">
        <v>9893</v>
      </c>
      <c r="C909" t="s">
        <v>9894</v>
      </c>
      <c r="D909" t="s">
        <v>9895</v>
      </c>
      <c r="E909" t="s">
        <v>9896</v>
      </c>
      <c r="F909" t="s">
        <v>9897</v>
      </c>
      <c r="G909" t="s">
        <v>9898</v>
      </c>
      <c r="H909" t="s">
        <v>84</v>
      </c>
      <c r="I909" s="9">
        <v>41640</v>
      </c>
      <c r="J909" s="9">
        <v>45291</v>
      </c>
    </row>
    <row r="910" spans="1:10" x14ac:dyDescent="0.3">
      <c r="A910" t="s">
        <v>9899</v>
      </c>
      <c r="B910" t="s">
        <v>9900</v>
      </c>
      <c r="C910" t="s">
        <v>9901</v>
      </c>
      <c r="D910" t="s">
        <v>9902</v>
      </c>
      <c r="E910" t="s">
        <v>9903</v>
      </c>
      <c r="F910" t="s">
        <v>9904</v>
      </c>
      <c r="G910" t="s">
        <v>492</v>
      </c>
      <c r="H910" t="s">
        <v>84</v>
      </c>
      <c r="I910" s="9">
        <v>41944</v>
      </c>
      <c r="J910" s="9">
        <v>45291</v>
      </c>
    </row>
    <row r="911" spans="1:10" x14ac:dyDescent="0.3">
      <c r="A911" t="s">
        <v>9905</v>
      </c>
      <c r="B911" t="s">
        <v>9906</v>
      </c>
      <c r="C911" t="s">
        <v>9907</v>
      </c>
      <c r="D911" t="s">
        <v>9908</v>
      </c>
      <c r="E911" t="s">
        <v>9909</v>
      </c>
      <c r="F911" t="s">
        <v>9910</v>
      </c>
      <c r="G911" t="s">
        <v>9911</v>
      </c>
      <c r="H911" t="s">
        <v>84</v>
      </c>
      <c r="I911" s="9">
        <v>41944</v>
      </c>
      <c r="J911" s="9">
        <v>45291</v>
      </c>
    </row>
    <row r="912" spans="1:10" x14ac:dyDescent="0.3">
      <c r="A912" t="s">
        <v>9912</v>
      </c>
      <c r="B912" t="s">
        <v>9913</v>
      </c>
      <c r="C912" t="s">
        <v>9914</v>
      </c>
      <c r="D912" t="s">
        <v>9915</v>
      </c>
      <c r="E912" t="s">
        <v>9916</v>
      </c>
      <c r="F912" t="s">
        <v>9917</v>
      </c>
      <c r="G912" t="s">
        <v>9918</v>
      </c>
      <c r="H912" t="s">
        <v>84</v>
      </c>
      <c r="I912" s="9">
        <v>41944</v>
      </c>
      <c r="J912" s="9">
        <v>45291</v>
      </c>
    </row>
    <row r="913" spans="1:10" x14ac:dyDescent="0.3">
      <c r="A913" t="s">
        <v>9919</v>
      </c>
      <c r="B913" t="s">
        <v>9920</v>
      </c>
      <c r="C913" t="s">
        <v>9921</v>
      </c>
      <c r="D913" t="s">
        <v>9922</v>
      </c>
      <c r="E913" t="s">
        <v>9923</v>
      </c>
      <c r="F913" t="s">
        <v>9924</v>
      </c>
      <c r="G913" t="s">
        <v>492</v>
      </c>
      <c r="H913" t="s">
        <v>84</v>
      </c>
      <c r="I913" s="9">
        <v>41944</v>
      </c>
      <c r="J913" s="9">
        <v>45291</v>
      </c>
    </row>
    <row r="914" spans="1:10" x14ac:dyDescent="0.3">
      <c r="A914" t="s">
        <v>9925</v>
      </c>
      <c r="B914" t="s">
        <v>9926</v>
      </c>
      <c r="C914" t="s">
        <v>9927</v>
      </c>
      <c r="D914" t="s">
        <v>9928</v>
      </c>
      <c r="E914" t="s">
        <v>9929</v>
      </c>
      <c r="F914" t="s">
        <v>9930</v>
      </c>
      <c r="G914" t="s">
        <v>9931</v>
      </c>
      <c r="H914" t="s">
        <v>84</v>
      </c>
      <c r="I914" s="9">
        <v>41944</v>
      </c>
      <c r="J914" s="9">
        <v>45291</v>
      </c>
    </row>
    <row r="915" spans="1:10" x14ac:dyDescent="0.3">
      <c r="A915" t="s">
        <v>9932</v>
      </c>
      <c r="B915" t="s">
        <v>9933</v>
      </c>
      <c r="C915" t="s">
        <v>9934</v>
      </c>
      <c r="D915" t="s">
        <v>9935</v>
      </c>
      <c r="E915" t="s">
        <v>9936</v>
      </c>
      <c r="F915" t="s">
        <v>9937</v>
      </c>
      <c r="G915" t="s">
        <v>9938</v>
      </c>
      <c r="H915" t="s">
        <v>84</v>
      </c>
      <c r="I915" s="9">
        <v>41944</v>
      </c>
      <c r="J915" s="9">
        <v>45291</v>
      </c>
    </row>
    <row r="916" spans="1:10" x14ac:dyDescent="0.3">
      <c r="A916" t="s">
        <v>9939</v>
      </c>
      <c r="B916" t="s">
        <v>9940</v>
      </c>
      <c r="C916" t="s">
        <v>9941</v>
      </c>
      <c r="D916" t="s">
        <v>9942</v>
      </c>
      <c r="E916" t="s">
        <v>9943</v>
      </c>
      <c r="F916" t="s">
        <v>9944</v>
      </c>
      <c r="G916" t="s">
        <v>9945</v>
      </c>
      <c r="H916" t="s">
        <v>84</v>
      </c>
      <c r="I916" s="9">
        <v>41944</v>
      </c>
      <c r="J916" s="9">
        <v>45291</v>
      </c>
    </row>
    <row r="917" spans="1:10" x14ac:dyDescent="0.3">
      <c r="A917" t="s">
        <v>9946</v>
      </c>
      <c r="B917" t="s">
        <v>9947</v>
      </c>
      <c r="C917" t="s">
        <v>9948</v>
      </c>
      <c r="D917" t="s">
        <v>9949</v>
      </c>
      <c r="E917" t="s">
        <v>9950</v>
      </c>
      <c r="F917" t="s">
        <v>9924</v>
      </c>
      <c r="G917" t="s">
        <v>492</v>
      </c>
      <c r="H917" t="s">
        <v>84</v>
      </c>
      <c r="I917" s="9">
        <v>41944</v>
      </c>
      <c r="J917" s="9">
        <v>45291</v>
      </c>
    </row>
    <row r="918" spans="1:10" x14ac:dyDescent="0.3">
      <c r="A918" t="s">
        <v>9951</v>
      </c>
      <c r="B918" t="s">
        <v>9952</v>
      </c>
      <c r="C918" t="s">
        <v>9953</v>
      </c>
      <c r="D918" t="s">
        <v>9954</v>
      </c>
      <c r="E918" t="s">
        <v>9955</v>
      </c>
      <c r="F918" t="s">
        <v>9782</v>
      </c>
      <c r="G918" t="s">
        <v>492</v>
      </c>
      <c r="H918" t="s">
        <v>84</v>
      </c>
      <c r="I918" s="9">
        <v>41944</v>
      </c>
      <c r="J918" s="9">
        <v>45291</v>
      </c>
    </row>
    <row r="919" spans="1:10" x14ac:dyDescent="0.3">
      <c r="A919" t="s">
        <v>9956</v>
      </c>
      <c r="B919" t="s">
        <v>9957</v>
      </c>
      <c r="C919" t="s">
        <v>9958</v>
      </c>
      <c r="D919" t="s">
        <v>9959</v>
      </c>
      <c r="E919" t="s">
        <v>9960</v>
      </c>
      <c r="F919" t="s">
        <v>9961</v>
      </c>
      <c r="G919" t="s">
        <v>9962</v>
      </c>
      <c r="H919" t="s">
        <v>84</v>
      </c>
      <c r="I919" s="9">
        <v>41944</v>
      </c>
      <c r="J919" s="9">
        <v>45291</v>
      </c>
    </row>
    <row r="920" spans="1:10" x14ac:dyDescent="0.3">
      <c r="A920" t="s">
        <v>9963</v>
      </c>
      <c r="B920" t="s">
        <v>9964</v>
      </c>
      <c r="C920" t="s">
        <v>9965</v>
      </c>
      <c r="D920" t="s">
        <v>9966</v>
      </c>
      <c r="E920" t="s">
        <v>9967</v>
      </c>
      <c r="F920" t="s">
        <v>9897</v>
      </c>
      <c r="G920" t="s">
        <v>9968</v>
      </c>
      <c r="H920" t="s">
        <v>84</v>
      </c>
      <c r="I920" s="9">
        <v>41944</v>
      </c>
      <c r="J920" s="9">
        <v>45291</v>
      </c>
    </row>
    <row r="921" spans="1:10" x14ac:dyDescent="0.3">
      <c r="A921" t="s">
        <v>9969</v>
      </c>
      <c r="B921" t="s">
        <v>9970</v>
      </c>
      <c r="C921" t="s">
        <v>9971</v>
      </c>
      <c r="D921" t="s">
        <v>9972</v>
      </c>
      <c r="E921" t="s">
        <v>9973</v>
      </c>
      <c r="F921" t="s">
        <v>9904</v>
      </c>
      <c r="G921" t="s">
        <v>2514</v>
      </c>
      <c r="H921" t="s">
        <v>84</v>
      </c>
      <c r="I921" s="9">
        <v>41944</v>
      </c>
      <c r="J921" s="9">
        <v>45291</v>
      </c>
    </row>
    <row r="922" spans="1:10" x14ac:dyDescent="0.3">
      <c r="A922" t="s">
        <v>9974</v>
      </c>
      <c r="B922" t="s">
        <v>9975</v>
      </c>
      <c r="C922" t="s">
        <v>9976</v>
      </c>
      <c r="D922" t="s">
        <v>9977</v>
      </c>
      <c r="E922" t="s">
        <v>9978</v>
      </c>
      <c r="F922" t="s">
        <v>9979</v>
      </c>
      <c r="G922" t="s">
        <v>2514</v>
      </c>
      <c r="H922" t="s">
        <v>84</v>
      </c>
      <c r="I922" s="9">
        <v>41944</v>
      </c>
      <c r="J922" s="9">
        <v>45291</v>
      </c>
    </row>
    <row r="923" spans="1:10" x14ac:dyDescent="0.3">
      <c r="A923" t="s">
        <v>9980</v>
      </c>
      <c r="B923" t="s">
        <v>9981</v>
      </c>
      <c r="C923" t="s">
        <v>9982</v>
      </c>
      <c r="D923" t="s">
        <v>9983</v>
      </c>
      <c r="E923" t="s">
        <v>9984</v>
      </c>
      <c r="F923" t="s">
        <v>9985</v>
      </c>
      <c r="G923" t="s">
        <v>9986</v>
      </c>
      <c r="H923" t="s">
        <v>84</v>
      </c>
      <c r="I923" s="9">
        <v>41944</v>
      </c>
      <c r="J923" s="9">
        <v>45291</v>
      </c>
    </row>
    <row r="924" spans="1:10" x14ac:dyDescent="0.3">
      <c r="A924" t="s">
        <v>9987</v>
      </c>
      <c r="B924" t="s">
        <v>9988</v>
      </c>
      <c r="C924" t="s">
        <v>9989</v>
      </c>
      <c r="D924" t="s">
        <v>9990</v>
      </c>
      <c r="E924" t="s">
        <v>9991</v>
      </c>
      <c r="F924" t="s">
        <v>9819</v>
      </c>
      <c r="G924" t="s">
        <v>9992</v>
      </c>
      <c r="H924" t="s">
        <v>84</v>
      </c>
      <c r="I924" s="9">
        <v>41944</v>
      </c>
      <c r="J924" s="9">
        <v>45291</v>
      </c>
    </row>
    <row r="925" spans="1:10" x14ac:dyDescent="0.3">
      <c r="A925" t="s">
        <v>9993</v>
      </c>
      <c r="B925" t="s">
        <v>9994</v>
      </c>
      <c r="C925" t="s">
        <v>9995</v>
      </c>
      <c r="D925" t="s">
        <v>9996</v>
      </c>
      <c r="E925" t="s">
        <v>9997</v>
      </c>
      <c r="F925" t="s">
        <v>9998</v>
      </c>
      <c r="G925" t="s">
        <v>9999</v>
      </c>
      <c r="H925" t="s">
        <v>84</v>
      </c>
      <c r="I925" s="9">
        <v>41944</v>
      </c>
      <c r="J925" s="9">
        <v>45291</v>
      </c>
    </row>
    <row r="926" spans="1:10" x14ac:dyDescent="0.3">
      <c r="A926" t="s">
        <v>10000</v>
      </c>
      <c r="B926" t="s">
        <v>10001</v>
      </c>
      <c r="C926" t="s">
        <v>10002</v>
      </c>
      <c r="D926" t="s">
        <v>10003</v>
      </c>
      <c r="E926" t="s">
        <v>10004</v>
      </c>
      <c r="F926" t="s">
        <v>10005</v>
      </c>
      <c r="G926" t="s">
        <v>492</v>
      </c>
      <c r="H926" t="s">
        <v>84</v>
      </c>
      <c r="I926" s="9">
        <v>41944</v>
      </c>
      <c r="J926" s="9">
        <v>45291</v>
      </c>
    </row>
    <row r="927" spans="1:10" x14ac:dyDescent="0.3">
      <c r="A927" t="s">
        <v>10006</v>
      </c>
      <c r="B927" t="s">
        <v>10007</v>
      </c>
      <c r="C927" t="s">
        <v>10008</v>
      </c>
      <c r="D927" t="s">
        <v>10009</v>
      </c>
      <c r="E927" t="s">
        <v>10010</v>
      </c>
      <c r="F927" t="s">
        <v>10011</v>
      </c>
      <c r="G927" t="s">
        <v>10012</v>
      </c>
      <c r="H927" t="s">
        <v>84</v>
      </c>
      <c r="I927" s="9">
        <v>41944</v>
      </c>
      <c r="J927" s="9">
        <v>45291</v>
      </c>
    </row>
    <row r="928" spans="1:10" x14ac:dyDescent="0.3">
      <c r="A928" t="s">
        <v>10013</v>
      </c>
      <c r="B928" t="s">
        <v>10014</v>
      </c>
      <c r="C928" t="s">
        <v>10015</v>
      </c>
      <c r="D928" t="s">
        <v>10016</v>
      </c>
      <c r="E928" t="s">
        <v>10017</v>
      </c>
      <c r="F928" t="s">
        <v>10018</v>
      </c>
      <c r="G928" t="s">
        <v>10019</v>
      </c>
      <c r="H928" t="s">
        <v>84</v>
      </c>
      <c r="I928" s="9">
        <v>41944</v>
      </c>
      <c r="J928" s="9">
        <v>45291</v>
      </c>
    </row>
    <row r="929" spans="1:10" x14ac:dyDescent="0.3">
      <c r="A929" t="s">
        <v>10020</v>
      </c>
      <c r="B929" t="s">
        <v>10021</v>
      </c>
      <c r="C929" t="s">
        <v>10022</v>
      </c>
      <c r="D929" t="s">
        <v>10023</v>
      </c>
      <c r="E929" t="s">
        <v>10024</v>
      </c>
      <c r="F929" t="s">
        <v>10025</v>
      </c>
      <c r="G929" t="s">
        <v>10026</v>
      </c>
      <c r="H929" t="s">
        <v>84</v>
      </c>
      <c r="I929" s="9">
        <v>41944</v>
      </c>
      <c r="J929" s="9">
        <v>45291</v>
      </c>
    </row>
    <row r="930" spans="1:10" x14ac:dyDescent="0.3">
      <c r="A930" t="s">
        <v>10027</v>
      </c>
      <c r="B930" t="s">
        <v>10028</v>
      </c>
      <c r="C930" t="s">
        <v>10029</v>
      </c>
      <c r="D930" t="s">
        <v>10030</v>
      </c>
      <c r="E930" t="s">
        <v>10031</v>
      </c>
      <c r="F930" t="s">
        <v>10032</v>
      </c>
      <c r="G930" t="s">
        <v>2514</v>
      </c>
      <c r="H930" t="s">
        <v>84</v>
      </c>
      <c r="I930" s="9">
        <v>41640</v>
      </c>
      <c r="J930" s="9">
        <v>45291</v>
      </c>
    </row>
    <row r="931" spans="1:10" x14ac:dyDescent="0.3">
      <c r="A931" t="s">
        <v>10033</v>
      </c>
      <c r="B931" t="s">
        <v>10034</v>
      </c>
      <c r="C931" t="s">
        <v>10035</v>
      </c>
      <c r="D931" t="s">
        <v>10036</v>
      </c>
      <c r="E931" t="s">
        <v>10037</v>
      </c>
      <c r="F931" t="s">
        <v>9904</v>
      </c>
      <c r="G931" t="s">
        <v>492</v>
      </c>
      <c r="H931" t="s">
        <v>84</v>
      </c>
      <c r="I931" s="9">
        <v>41944</v>
      </c>
      <c r="J931" s="9">
        <v>45291</v>
      </c>
    </row>
    <row r="932" spans="1:10" x14ac:dyDescent="0.3">
      <c r="A932" t="s">
        <v>10038</v>
      </c>
      <c r="B932" t="s">
        <v>10039</v>
      </c>
      <c r="C932" t="s">
        <v>10040</v>
      </c>
      <c r="D932" t="s">
        <v>10041</v>
      </c>
      <c r="E932" t="s">
        <v>10042</v>
      </c>
      <c r="F932" t="s">
        <v>10043</v>
      </c>
      <c r="G932" t="s">
        <v>2514</v>
      </c>
      <c r="H932" t="s">
        <v>84</v>
      </c>
      <c r="I932" s="9">
        <v>41640</v>
      </c>
      <c r="J932" s="9">
        <v>45291</v>
      </c>
    </row>
    <row r="933" spans="1:10" x14ac:dyDescent="0.3">
      <c r="A933" t="s">
        <v>10044</v>
      </c>
      <c r="B933" t="s">
        <v>10045</v>
      </c>
      <c r="C933" t="s">
        <v>10046</v>
      </c>
      <c r="D933" t="s">
        <v>10047</v>
      </c>
      <c r="E933" t="s">
        <v>10048</v>
      </c>
      <c r="F933" t="s">
        <v>9794</v>
      </c>
      <c r="G933" t="s">
        <v>492</v>
      </c>
      <c r="H933" t="s">
        <v>84</v>
      </c>
      <c r="I933" s="9">
        <v>41944</v>
      </c>
      <c r="J933" s="9">
        <v>45291</v>
      </c>
    </row>
    <row r="934" spans="1:10" x14ac:dyDescent="0.3">
      <c r="A934" t="s">
        <v>10049</v>
      </c>
      <c r="B934" t="s">
        <v>10050</v>
      </c>
      <c r="C934" t="s">
        <v>10051</v>
      </c>
      <c r="D934" t="s">
        <v>10052</v>
      </c>
      <c r="E934" t="s">
        <v>10053</v>
      </c>
      <c r="F934" t="s">
        <v>10054</v>
      </c>
      <c r="G934" t="s">
        <v>10055</v>
      </c>
      <c r="H934" t="s">
        <v>84</v>
      </c>
      <c r="I934" s="9">
        <v>41944</v>
      </c>
      <c r="J934" s="9">
        <v>45291</v>
      </c>
    </row>
    <row r="935" spans="1:10" x14ac:dyDescent="0.3">
      <c r="A935" t="s">
        <v>10056</v>
      </c>
      <c r="B935" t="s">
        <v>10057</v>
      </c>
      <c r="C935" t="s">
        <v>10058</v>
      </c>
      <c r="D935" t="s">
        <v>10059</v>
      </c>
      <c r="E935" t="s">
        <v>10060</v>
      </c>
      <c r="F935" t="s">
        <v>9731</v>
      </c>
      <c r="G935" t="s">
        <v>492</v>
      </c>
      <c r="H935" t="s">
        <v>84</v>
      </c>
      <c r="I935" s="9">
        <v>41944</v>
      </c>
      <c r="J935" s="9">
        <v>45291</v>
      </c>
    </row>
    <row r="936" spans="1:10" x14ac:dyDescent="0.3">
      <c r="A936" t="s">
        <v>10061</v>
      </c>
      <c r="B936" t="s">
        <v>10062</v>
      </c>
      <c r="C936" t="s">
        <v>10063</v>
      </c>
      <c r="D936" t="s">
        <v>10064</v>
      </c>
      <c r="E936" t="s">
        <v>10065</v>
      </c>
      <c r="F936" t="s">
        <v>10066</v>
      </c>
      <c r="G936" t="s">
        <v>9962</v>
      </c>
      <c r="H936" t="s">
        <v>84</v>
      </c>
      <c r="I936" s="9">
        <v>41944</v>
      </c>
      <c r="J936" s="9">
        <v>45291</v>
      </c>
    </row>
    <row r="937" spans="1:10" x14ac:dyDescent="0.3">
      <c r="A937" t="s">
        <v>10067</v>
      </c>
      <c r="B937" t="s">
        <v>10068</v>
      </c>
      <c r="C937" t="s">
        <v>10069</v>
      </c>
      <c r="D937" t="s">
        <v>10070</v>
      </c>
      <c r="E937" t="s">
        <v>10071</v>
      </c>
      <c r="F937" t="s">
        <v>10072</v>
      </c>
      <c r="G937" t="s">
        <v>10073</v>
      </c>
      <c r="H937" t="s">
        <v>84</v>
      </c>
      <c r="I937" s="9">
        <v>41944</v>
      </c>
      <c r="J937" s="9">
        <v>45291</v>
      </c>
    </row>
    <row r="938" spans="1:10" x14ac:dyDescent="0.3">
      <c r="A938" t="s">
        <v>10074</v>
      </c>
      <c r="B938" t="s">
        <v>10075</v>
      </c>
      <c r="C938" t="s">
        <v>10076</v>
      </c>
      <c r="D938" t="s">
        <v>10077</v>
      </c>
      <c r="E938" t="s">
        <v>10078</v>
      </c>
      <c r="F938" t="s">
        <v>10079</v>
      </c>
      <c r="G938" t="s">
        <v>10080</v>
      </c>
      <c r="H938" t="s">
        <v>84</v>
      </c>
      <c r="I938" s="9">
        <v>41944</v>
      </c>
      <c r="J938" s="9">
        <v>45291</v>
      </c>
    </row>
    <row r="939" spans="1:10" x14ac:dyDescent="0.3">
      <c r="A939" t="s">
        <v>10081</v>
      </c>
      <c r="B939" t="s">
        <v>10082</v>
      </c>
      <c r="C939" t="s">
        <v>10083</v>
      </c>
      <c r="D939" t="s">
        <v>10084</v>
      </c>
      <c r="E939" t="s">
        <v>10085</v>
      </c>
      <c r="F939" t="s">
        <v>10086</v>
      </c>
      <c r="G939" t="s">
        <v>10087</v>
      </c>
      <c r="H939" t="s">
        <v>84</v>
      </c>
      <c r="I939" s="9">
        <v>41944</v>
      </c>
      <c r="J939" s="9">
        <v>45291</v>
      </c>
    </row>
    <row r="940" spans="1:10" x14ac:dyDescent="0.3">
      <c r="A940" t="s">
        <v>10088</v>
      </c>
      <c r="B940" t="s">
        <v>10089</v>
      </c>
      <c r="C940" t="s">
        <v>10090</v>
      </c>
      <c r="D940" t="s">
        <v>10091</v>
      </c>
      <c r="E940" t="s">
        <v>10092</v>
      </c>
      <c r="F940" t="s">
        <v>9904</v>
      </c>
      <c r="G940" t="s">
        <v>492</v>
      </c>
      <c r="H940" t="s">
        <v>84</v>
      </c>
      <c r="I940" s="9">
        <v>41944</v>
      </c>
      <c r="J940" s="9">
        <v>45291</v>
      </c>
    </row>
    <row r="941" spans="1:10" x14ac:dyDescent="0.3">
      <c r="A941" t="s">
        <v>10093</v>
      </c>
      <c r="B941" t="s">
        <v>10094</v>
      </c>
      <c r="C941" t="s">
        <v>10095</v>
      </c>
      <c r="D941" t="s">
        <v>10096</v>
      </c>
      <c r="E941" t="s">
        <v>10097</v>
      </c>
      <c r="F941" t="s">
        <v>10098</v>
      </c>
      <c r="G941" t="s">
        <v>10099</v>
      </c>
      <c r="H941" t="s">
        <v>84</v>
      </c>
      <c r="I941" s="9">
        <v>42370</v>
      </c>
      <c r="J941" s="9">
        <v>45291</v>
      </c>
    </row>
    <row r="942" spans="1:10" x14ac:dyDescent="0.3">
      <c r="A942" t="s">
        <v>10100</v>
      </c>
      <c r="B942" t="s">
        <v>10101</v>
      </c>
      <c r="C942" t="s">
        <v>10102</v>
      </c>
      <c r="D942" t="s">
        <v>10103</v>
      </c>
      <c r="E942" t="s">
        <v>10104</v>
      </c>
      <c r="F942" t="s">
        <v>10066</v>
      </c>
      <c r="G942" t="s">
        <v>9744</v>
      </c>
      <c r="H942" t="s">
        <v>84</v>
      </c>
      <c r="I942" s="9">
        <v>42370</v>
      </c>
      <c r="J942" s="9">
        <v>45291</v>
      </c>
    </row>
    <row r="943" spans="1:10" x14ac:dyDescent="0.3">
      <c r="A943" t="s">
        <v>10105</v>
      </c>
      <c r="B943" t="s">
        <v>10106</v>
      </c>
      <c r="C943" t="s">
        <v>10107</v>
      </c>
      <c r="D943" t="s">
        <v>10108</v>
      </c>
      <c r="E943" t="s">
        <v>10109</v>
      </c>
      <c r="F943" t="s">
        <v>10110</v>
      </c>
      <c r="G943" t="s">
        <v>2514</v>
      </c>
      <c r="H943" t="s">
        <v>84</v>
      </c>
      <c r="I943" s="9">
        <v>42370</v>
      </c>
      <c r="J943" s="9">
        <v>45291</v>
      </c>
    </row>
    <row r="944" spans="1:10" x14ac:dyDescent="0.3">
      <c r="A944" t="s">
        <v>10111</v>
      </c>
      <c r="B944" t="s">
        <v>10112</v>
      </c>
      <c r="C944" t="s">
        <v>10113</v>
      </c>
      <c r="D944" t="s">
        <v>10114</v>
      </c>
      <c r="E944" t="s">
        <v>10115</v>
      </c>
      <c r="F944" t="s">
        <v>9721</v>
      </c>
      <c r="G944" t="s">
        <v>492</v>
      </c>
      <c r="H944" t="s">
        <v>84</v>
      </c>
      <c r="I944" s="9">
        <v>42370</v>
      </c>
      <c r="J944" s="9">
        <v>45291</v>
      </c>
    </row>
    <row r="945" spans="1:10" x14ac:dyDescent="0.3">
      <c r="A945" t="s">
        <v>10116</v>
      </c>
      <c r="B945" t="s">
        <v>10117</v>
      </c>
      <c r="C945" t="s">
        <v>10118</v>
      </c>
      <c r="D945" t="s">
        <v>10119</v>
      </c>
      <c r="E945" t="s">
        <v>10120</v>
      </c>
      <c r="F945" t="s">
        <v>10121</v>
      </c>
      <c r="G945" t="s">
        <v>10080</v>
      </c>
      <c r="H945" t="s">
        <v>84</v>
      </c>
      <c r="I945" s="9">
        <v>42370</v>
      </c>
      <c r="J945" s="9">
        <v>45291</v>
      </c>
    </row>
    <row r="946" spans="1:10" x14ac:dyDescent="0.3">
      <c r="A946" t="s">
        <v>10122</v>
      </c>
      <c r="B946" t="s">
        <v>10123</v>
      </c>
      <c r="C946" t="s">
        <v>10124</v>
      </c>
      <c r="D946" t="s">
        <v>10125</v>
      </c>
      <c r="E946" t="s">
        <v>10126</v>
      </c>
      <c r="F946" t="s">
        <v>10025</v>
      </c>
      <c r="G946" t="s">
        <v>10026</v>
      </c>
      <c r="H946" t="s">
        <v>84</v>
      </c>
      <c r="I946" s="9">
        <v>42370</v>
      </c>
      <c r="J946" s="9">
        <v>45291</v>
      </c>
    </row>
    <row r="947" spans="1:10" x14ac:dyDescent="0.3">
      <c r="A947" t="s">
        <v>10127</v>
      </c>
      <c r="B947" t="s">
        <v>10128</v>
      </c>
      <c r="C947" t="s">
        <v>10129</v>
      </c>
      <c r="D947" t="s">
        <v>10130</v>
      </c>
      <c r="E947" t="s">
        <v>10131</v>
      </c>
      <c r="F947" t="s">
        <v>10132</v>
      </c>
      <c r="G947" t="s">
        <v>10133</v>
      </c>
      <c r="H947" t="s">
        <v>84</v>
      </c>
      <c r="I947" s="9">
        <v>42370</v>
      </c>
      <c r="J947" s="9">
        <v>45291</v>
      </c>
    </row>
    <row r="948" spans="1:10" x14ac:dyDescent="0.3">
      <c r="A948" t="s">
        <v>10134</v>
      </c>
      <c r="B948" t="s">
        <v>10135</v>
      </c>
      <c r="C948" t="s">
        <v>10136</v>
      </c>
      <c r="D948" t="s">
        <v>10137</v>
      </c>
      <c r="E948" t="s">
        <v>10138</v>
      </c>
      <c r="F948" t="s">
        <v>10139</v>
      </c>
      <c r="G948" t="s">
        <v>9918</v>
      </c>
      <c r="H948" t="s">
        <v>84</v>
      </c>
      <c r="I948" s="9">
        <v>42370</v>
      </c>
      <c r="J948" s="9">
        <v>45291</v>
      </c>
    </row>
    <row r="949" spans="1:10" x14ac:dyDescent="0.3">
      <c r="A949" t="s">
        <v>10140</v>
      </c>
      <c r="B949" t="s">
        <v>10141</v>
      </c>
      <c r="C949" t="s">
        <v>10142</v>
      </c>
      <c r="D949" t="s">
        <v>10143</v>
      </c>
      <c r="E949" t="s">
        <v>10144</v>
      </c>
      <c r="F949" t="s">
        <v>10145</v>
      </c>
      <c r="G949" t="s">
        <v>492</v>
      </c>
      <c r="H949" t="s">
        <v>84</v>
      </c>
      <c r="I949" s="9">
        <v>42370</v>
      </c>
      <c r="J949" s="9">
        <v>45291</v>
      </c>
    </row>
    <row r="950" spans="1:10" x14ac:dyDescent="0.3">
      <c r="A950" t="s">
        <v>10146</v>
      </c>
      <c r="B950" t="s">
        <v>10147</v>
      </c>
      <c r="C950" t="s">
        <v>10148</v>
      </c>
      <c r="D950" t="s">
        <v>10149</v>
      </c>
      <c r="E950" t="s">
        <v>10150</v>
      </c>
      <c r="F950" t="s">
        <v>10151</v>
      </c>
      <c r="G950" t="s">
        <v>9918</v>
      </c>
      <c r="H950" t="s">
        <v>84</v>
      </c>
      <c r="I950" s="9">
        <v>42370</v>
      </c>
      <c r="J950" s="9">
        <v>45291</v>
      </c>
    </row>
    <row r="951" spans="1:10" x14ac:dyDescent="0.3">
      <c r="A951" t="s">
        <v>10152</v>
      </c>
      <c r="B951" t="s">
        <v>10153</v>
      </c>
      <c r="C951" t="s">
        <v>10154</v>
      </c>
      <c r="D951" t="s">
        <v>10155</v>
      </c>
      <c r="E951" t="s">
        <v>10156</v>
      </c>
      <c r="F951" t="s">
        <v>10157</v>
      </c>
      <c r="G951" t="s">
        <v>10158</v>
      </c>
      <c r="H951" t="s">
        <v>84</v>
      </c>
      <c r="I951" s="9">
        <v>42370</v>
      </c>
      <c r="J951" s="9">
        <v>45291</v>
      </c>
    </row>
    <row r="952" spans="1:10" x14ac:dyDescent="0.3">
      <c r="A952" t="s">
        <v>10159</v>
      </c>
      <c r="B952" t="s">
        <v>10160</v>
      </c>
      <c r="C952" t="s">
        <v>10161</v>
      </c>
      <c r="D952" t="s">
        <v>10162</v>
      </c>
      <c r="E952" t="s">
        <v>10163</v>
      </c>
      <c r="F952" t="s">
        <v>10164</v>
      </c>
      <c r="G952" t="s">
        <v>10165</v>
      </c>
      <c r="H952" t="s">
        <v>84</v>
      </c>
      <c r="I952" s="9">
        <v>42370</v>
      </c>
      <c r="J952" s="9">
        <v>45291</v>
      </c>
    </row>
    <row r="953" spans="1:10" x14ac:dyDescent="0.3">
      <c r="A953" t="s">
        <v>10166</v>
      </c>
      <c r="B953" t="s">
        <v>10167</v>
      </c>
      <c r="C953" t="s">
        <v>10168</v>
      </c>
      <c r="D953" t="s">
        <v>10169</v>
      </c>
      <c r="E953" t="s">
        <v>10170</v>
      </c>
      <c r="F953" t="s">
        <v>10171</v>
      </c>
      <c r="G953" t="s">
        <v>10172</v>
      </c>
      <c r="H953" t="s">
        <v>84</v>
      </c>
      <c r="I953" s="9">
        <v>42370</v>
      </c>
      <c r="J953" s="9">
        <v>45291</v>
      </c>
    </row>
    <row r="954" spans="1:10" x14ac:dyDescent="0.3">
      <c r="A954" t="s">
        <v>10173</v>
      </c>
      <c r="B954" t="s">
        <v>10174</v>
      </c>
      <c r="C954" t="s">
        <v>10175</v>
      </c>
      <c r="D954" t="s">
        <v>10176</v>
      </c>
      <c r="E954" t="s">
        <v>10177</v>
      </c>
      <c r="F954" t="s">
        <v>9979</v>
      </c>
      <c r="G954" t="s">
        <v>492</v>
      </c>
      <c r="H954" t="s">
        <v>84</v>
      </c>
      <c r="I954" s="9">
        <v>42370</v>
      </c>
      <c r="J954" s="9">
        <v>45291</v>
      </c>
    </row>
    <row r="955" spans="1:10" x14ac:dyDescent="0.3">
      <c r="A955" t="s">
        <v>10178</v>
      </c>
      <c r="B955" t="s">
        <v>10179</v>
      </c>
      <c r="C955" t="s">
        <v>10180</v>
      </c>
      <c r="D955" t="s">
        <v>10181</v>
      </c>
      <c r="E955" t="s">
        <v>10182</v>
      </c>
      <c r="F955" t="s">
        <v>10183</v>
      </c>
      <c r="G955" t="s">
        <v>492</v>
      </c>
      <c r="H955" t="s">
        <v>84</v>
      </c>
      <c r="I955" s="9">
        <v>42675</v>
      </c>
      <c r="J955" s="9">
        <v>45291</v>
      </c>
    </row>
    <row r="956" spans="1:10" x14ac:dyDescent="0.3">
      <c r="A956" t="s">
        <v>10184</v>
      </c>
      <c r="B956" t="s">
        <v>10185</v>
      </c>
      <c r="C956" t="s">
        <v>10186</v>
      </c>
      <c r="D956" t="s">
        <v>10187</v>
      </c>
      <c r="E956" t="s">
        <v>10188</v>
      </c>
      <c r="F956" t="s">
        <v>10157</v>
      </c>
      <c r="G956" t="s">
        <v>10158</v>
      </c>
      <c r="H956" t="s">
        <v>84</v>
      </c>
      <c r="I956" s="9">
        <v>42675</v>
      </c>
      <c r="J956" s="9">
        <v>45291</v>
      </c>
    </row>
    <row r="957" spans="1:10" x14ac:dyDescent="0.3">
      <c r="A957" t="s">
        <v>10189</v>
      </c>
      <c r="B957" t="s">
        <v>10190</v>
      </c>
      <c r="C957" t="s">
        <v>10191</v>
      </c>
      <c r="D957" t="s">
        <v>10192</v>
      </c>
      <c r="E957" t="s">
        <v>10193</v>
      </c>
      <c r="F957" t="s">
        <v>9944</v>
      </c>
      <c r="G957" t="s">
        <v>9945</v>
      </c>
      <c r="H957" t="s">
        <v>84</v>
      </c>
      <c r="I957" s="9">
        <v>42675</v>
      </c>
      <c r="J957" s="9">
        <v>45291</v>
      </c>
    </row>
    <row r="958" spans="1:10" x14ac:dyDescent="0.3">
      <c r="A958" t="s">
        <v>10194</v>
      </c>
      <c r="B958" t="s">
        <v>10195</v>
      </c>
      <c r="C958" t="s">
        <v>10196</v>
      </c>
      <c r="D958" t="s">
        <v>10197</v>
      </c>
      <c r="E958" t="s">
        <v>10198</v>
      </c>
      <c r="F958" t="s">
        <v>10054</v>
      </c>
      <c r="G958" t="s">
        <v>10199</v>
      </c>
      <c r="H958" t="s">
        <v>84</v>
      </c>
      <c r="I958" s="9">
        <v>42675</v>
      </c>
      <c r="J958" s="9">
        <v>45291</v>
      </c>
    </row>
    <row r="959" spans="1:10" x14ac:dyDescent="0.3">
      <c r="A959" t="s">
        <v>10200</v>
      </c>
      <c r="B959" t="s">
        <v>10201</v>
      </c>
      <c r="C959" t="s">
        <v>10202</v>
      </c>
      <c r="D959" t="s">
        <v>10203</v>
      </c>
      <c r="E959" t="s">
        <v>10204</v>
      </c>
      <c r="F959" t="s">
        <v>10205</v>
      </c>
      <c r="G959" t="s">
        <v>492</v>
      </c>
      <c r="H959" t="s">
        <v>84</v>
      </c>
      <c r="I959" s="9">
        <v>42675</v>
      </c>
      <c r="J959" s="9">
        <v>45291</v>
      </c>
    </row>
    <row r="960" spans="1:10" x14ac:dyDescent="0.3">
      <c r="A960" t="s">
        <v>10206</v>
      </c>
      <c r="B960" t="s">
        <v>10207</v>
      </c>
      <c r="C960" t="s">
        <v>10208</v>
      </c>
      <c r="D960" t="s">
        <v>10209</v>
      </c>
      <c r="E960" t="s">
        <v>10210</v>
      </c>
      <c r="F960" t="s">
        <v>10211</v>
      </c>
      <c r="G960" t="s">
        <v>2514</v>
      </c>
      <c r="H960" t="s">
        <v>84</v>
      </c>
      <c r="I960" s="9">
        <v>42675</v>
      </c>
      <c r="J960" s="9">
        <v>45291</v>
      </c>
    </row>
    <row r="961" spans="1:10" x14ac:dyDescent="0.3">
      <c r="A961" t="s">
        <v>10212</v>
      </c>
      <c r="B961" t="s">
        <v>10213</v>
      </c>
      <c r="C961" t="s">
        <v>10214</v>
      </c>
      <c r="D961" t="s">
        <v>10215</v>
      </c>
      <c r="E961" t="s">
        <v>10216</v>
      </c>
      <c r="F961" t="s">
        <v>10217</v>
      </c>
      <c r="G961" t="s">
        <v>10218</v>
      </c>
      <c r="H961" t="s">
        <v>84</v>
      </c>
      <c r="I961" s="9">
        <v>43040</v>
      </c>
      <c r="J961" s="9">
        <v>45291</v>
      </c>
    </row>
    <row r="962" spans="1:10" x14ac:dyDescent="0.3">
      <c r="A962" t="s">
        <v>10219</v>
      </c>
      <c r="B962" t="s">
        <v>10220</v>
      </c>
      <c r="C962" t="s">
        <v>10221</v>
      </c>
      <c r="D962" t="s">
        <v>10222</v>
      </c>
      <c r="E962" t="s">
        <v>10223</v>
      </c>
      <c r="F962" t="s">
        <v>10224</v>
      </c>
      <c r="G962" t="s">
        <v>2514</v>
      </c>
      <c r="H962" t="s">
        <v>84</v>
      </c>
      <c r="I962" s="9">
        <v>41640</v>
      </c>
      <c r="J962" s="9">
        <v>45291</v>
      </c>
    </row>
    <row r="963" spans="1:10" x14ac:dyDescent="0.3">
      <c r="A963" t="s">
        <v>10225</v>
      </c>
      <c r="B963" t="s">
        <v>10226</v>
      </c>
      <c r="C963" t="s">
        <v>10227</v>
      </c>
      <c r="D963" t="s">
        <v>10228</v>
      </c>
      <c r="E963" t="s">
        <v>10229</v>
      </c>
      <c r="F963" t="s">
        <v>10230</v>
      </c>
      <c r="G963" t="s">
        <v>9992</v>
      </c>
      <c r="H963" t="s">
        <v>84</v>
      </c>
      <c r="I963" s="9">
        <v>43040</v>
      </c>
      <c r="J963" s="9">
        <v>45291</v>
      </c>
    </row>
    <row r="964" spans="1:10" x14ac:dyDescent="0.3">
      <c r="A964" t="s">
        <v>10231</v>
      </c>
      <c r="B964" t="s">
        <v>10232</v>
      </c>
      <c r="C964" t="s">
        <v>10233</v>
      </c>
      <c r="D964" t="s">
        <v>10234</v>
      </c>
      <c r="E964" t="s">
        <v>10235</v>
      </c>
      <c r="F964" t="s">
        <v>10236</v>
      </c>
      <c r="G964" t="s">
        <v>10237</v>
      </c>
      <c r="H964" t="s">
        <v>84</v>
      </c>
      <c r="I964" s="9">
        <v>43040</v>
      </c>
      <c r="J964" s="9">
        <v>45291</v>
      </c>
    </row>
    <row r="965" spans="1:10" x14ac:dyDescent="0.3">
      <c r="A965" t="s">
        <v>10238</v>
      </c>
      <c r="B965" t="s">
        <v>10239</v>
      </c>
      <c r="C965" t="s">
        <v>10240</v>
      </c>
      <c r="D965" t="s">
        <v>10241</v>
      </c>
      <c r="E965" t="s">
        <v>10242</v>
      </c>
      <c r="F965" t="s">
        <v>10243</v>
      </c>
      <c r="G965" t="s">
        <v>492</v>
      </c>
      <c r="H965" t="s">
        <v>84</v>
      </c>
      <c r="I965" s="9">
        <v>43040</v>
      </c>
      <c r="J965" s="9">
        <v>45291</v>
      </c>
    </row>
    <row r="966" spans="1:10" x14ac:dyDescent="0.3">
      <c r="A966" t="s">
        <v>10244</v>
      </c>
      <c r="B966" t="s">
        <v>10245</v>
      </c>
      <c r="C966" t="s">
        <v>10246</v>
      </c>
      <c r="D966" t="s">
        <v>10247</v>
      </c>
      <c r="E966" t="s">
        <v>10248</v>
      </c>
      <c r="F966" t="s">
        <v>1109</v>
      </c>
      <c r="G966" t="s">
        <v>2514</v>
      </c>
      <c r="H966" t="s">
        <v>84</v>
      </c>
      <c r="I966" s="9">
        <v>43040</v>
      </c>
      <c r="J966" s="9">
        <v>45291</v>
      </c>
    </row>
    <row r="967" spans="1:10" x14ac:dyDescent="0.3">
      <c r="A967" t="s">
        <v>10249</v>
      </c>
      <c r="B967" t="s">
        <v>10250</v>
      </c>
      <c r="C967" t="s">
        <v>10251</v>
      </c>
      <c r="D967" t="s">
        <v>10252</v>
      </c>
      <c r="E967" t="s">
        <v>10253</v>
      </c>
      <c r="F967" t="s">
        <v>10254</v>
      </c>
      <c r="G967" t="s">
        <v>10255</v>
      </c>
      <c r="H967" t="s">
        <v>84</v>
      </c>
      <c r="I967" s="9">
        <v>43040</v>
      </c>
      <c r="J967" s="9">
        <v>45291</v>
      </c>
    </row>
    <row r="968" spans="1:10" x14ac:dyDescent="0.3">
      <c r="A968" t="s">
        <v>10256</v>
      </c>
      <c r="B968" t="s">
        <v>10257</v>
      </c>
      <c r="C968" t="s">
        <v>10258</v>
      </c>
      <c r="D968" t="s">
        <v>10259</v>
      </c>
      <c r="E968" t="s">
        <v>10260</v>
      </c>
      <c r="F968" t="s">
        <v>9776</v>
      </c>
      <c r="G968" t="s">
        <v>9744</v>
      </c>
      <c r="H968" t="s">
        <v>84</v>
      </c>
      <c r="I968" s="9">
        <v>43040</v>
      </c>
      <c r="J968" s="9">
        <v>45291</v>
      </c>
    </row>
    <row r="969" spans="1:10" x14ac:dyDescent="0.3">
      <c r="A969" t="s">
        <v>10261</v>
      </c>
      <c r="B969" t="s">
        <v>10262</v>
      </c>
      <c r="C969" t="s">
        <v>10263</v>
      </c>
      <c r="D969" t="s">
        <v>10264</v>
      </c>
      <c r="E969" t="s">
        <v>10265</v>
      </c>
      <c r="F969" t="s">
        <v>10266</v>
      </c>
      <c r="G969" t="s">
        <v>10267</v>
      </c>
      <c r="H969" t="s">
        <v>84</v>
      </c>
      <c r="I969" s="9">
        <v>43040</v>
      </c>
      <c r="J969" s="9">
        <v>45291</v>
      </c>
    </row>
    <row r="970" spans="1:10" x14ac:dyDescent="0.3">
      <c r="A970" t="s">
        <v>10268</v>
      </c>
      <c r="B970" t="s">
        <v>10269</v>
      </c>
      <c r="C970" t="s">
        <v>10270</v>
      </c>
      <c r="D970" t="s">
        <v>10271</v>
      </c>
      <c r="E970" t="s">
        <v>10272</v>
      </c>
      <c r="F970" t="s">
        <v>10273</v>
      </c>
      <c r="G970" t="s">
        <v>10274</v>
      </c>
      <c r="H970" t="s">
        <v>84</v>
      </c>
      <c r="I970" s="9">
        <v>43040</v>
      </c>
      <c r="J970" s="9">
        <v>45291</v>
      </c>
    </row>
    <row r="971" spans="1:10" x14ac:dyDescent="0.3">
      <c r="A971" t="s">
        <v>10275</v>
      </c>
      <c r="B971" t="s">
        <v>10276</v>
      </c>
      <c r="C971" t="s">
        <v>10277</v>
      </c>
      <c r="D971" t="s">
        <v>10278</v>
      </c>
      <c r="E971" t="s">
        <v>10279</v>
      </c>
      <c r="F971" t="s">
        <v>10280</v>
      </c>
      <c r="G971" t="s">
        <v>2514</v>
      </c>
      <c r="H971" t="s">
        <v>84</v>
      </c>
      <c r="I971" s="9">
        <v>43040</v>
      </c>
      <c r="J971" s="9">
        <v>45291</v>
      </c>
    </row>
    <row r="972" spans="1:10" x14ac:dyDescent="0.3">
      <c r="A972" t="s">
        <v>10281</v>
      </c>
      <c r="B972" t="s">
        <v>10282</v>
      </c>
      <c r="C972" t="s">
        <v>10283</v>
      </c>
      <c r="D972" t="s">
        <v>10284</v>
      </c>
      <c r="E972" t="s">
        <v>10285</v>
      </c>
      <c r="F972" t="s">
        <v>10286</v>
      </c>
      <c r="G972" t="s">
        <v>2514</v>
      </c>
      <c r="H972" t="s">
        <v>84</v>
      </c>
      <c r="I972" s="9">
        <v>43040</v>
      </c>
      <c r="J972" s="9">
        <v>45291</v>
      </c>
    </row>
    <row r="973" spans="1:10" x14ac:dyDescent="0.3">
      <c r="A973" t="s">
        <v>10287</v>
      </c>
      <c r="B973" t="s">
        <v>10288</v>
      </c>
      <c r="C973" t="s">
        <v>10289</v>
      </c>
      <c r="D973" t="s">
        <v>10290</v>
      </c>
      <c r="E973" t="s">
        <v>10291</v>
      </c>
      <c r="F973" t="s">
        <v>10292</v>
      </c>
      <c r="G973" t="s">
        <v>10293</v>
      </c>
      <c r="H973" t="s">
        <v>84</v>
      </c>
      <c r="I973" s="9">
        <v>43040</v>
      </c>
      <c r="J973" s="9">
        <v>45291</v>
      </c>
    </row>
    <row r="974" spans="1:10" x14ac:dyDescent="0.3">
      <c r="A974" t="s">
        <v>10294</v>
      </c>
      <c r="B974" t="s">
        <v>10295</v>
      </c>
      <c r="C974" t="s">
        <v>10296</v>
      </c>
      <c r="D974" t="s">
        <v>10297</v>
      </c>
      <c r="E974" t="s">
        <v>10298</v>
      </c>
      <c r="F974" t="s">
        <v>10005</v>
      </c>
      <c r="G974" t="s">
        <v>492</v>
      </c>
      <c r="H974" t="s">
        <v>84</v>
      </c>
      <c r="I974" s="9">
        <v>43405</v>
      </c>
      <c r="J974" s="9">
        <v>45291</v>
      </c>
    </row>
    <row r="975" spans="1:10" x14ac:dyDescent="0.3">
      <c r="A975" t="s">
        <v>10299</v>
      </c>
      <c r="B975" t="s">
        <v>10300</v>
      </c>
      <c r="C975" t="s">
        <v>10301</v>
      </c>
      <c r="D975" t="s">
        <v>10302</v>
      </c>
      <c r="E975" t="s">
        <v>10303</v>
      </c>
      <c r="F975" t="s">
        <v>10304</v>
      </c>
      <c r="G975" t="s">
        <v>10305</v>
      </c>
      <c r="H975" t="s">
        <v>84</v>
      </c>
      <c r="I975" s="9">
        <v>43405</v>
      </c>
      <c r="J975" s="9">
        <v>45291</v>
      </c>
    </row>
    <row r="976" spans="1:10" x14ac:dyDescent="0.3">
      <c r="A976" t="s">
        <v>10306</v>
      </c>
      <c r="B976" t="s">
        <v>10307</v>
      </c>
      <c r="C976" t="s">
        <v>10308</v>
      </c>
      <c r="D976" t="s">
        <v>10309</v>
      </c>
      <c r="E976" t="s">
        <v>10310</v>
      </c>
      <c r="F976" t="s">
        <v>10011</v>
      </c>
      <c r="G976" t="s">
        <v>10012</v>
      </c>
      <c r="H976" t="s">
        <v>84</v>
      </c>
      <c r="I976" s="9">
        <v>43405</v>
      </c>
      <c r="J976" s="9">
        <v>45291</v>
      </c>
    </row>
    <row r="977" spans="1:10" x14ac:dyDescent="0.3">
      <c r="A977" t="s">
        <v>10311</v>
      </c>
      <c r="B977" t="s">
        <v>10312</v>
      </c>
      <c r="C977" t="s">
        <v>10313</v>
      </c>
      <c r="D977" t="s">
        <v>10314</v>
      </c>
      <c r="E977" t="s">
        <v>10315</v>
      </c>
      <c r="F977" t="s">
        <v>10292</v>
      </c>
      <c r="G977" t="s">
        <v>10293</v>
      </c>
      <c r="H977" t="s">
        <v>84</v>
      </c>
      <c r="I977" s="9">
        <v>43405</v>
      </c>
      <c r="J977" s="9">
        <v>45291</v>
      </c>
    </row>
    <row r="978" spans="1:10" x14ac:dyDescent="0.3">
      <c r="A978" t="s">
        <v>10316</v>
      </c>
      <c r="B978" t="s">
        <v>10317</v>
      </c>
      <c r="C978" t="s">
        <v>10318</v>
      </c>
      <c r="D978" t="s">
        <v>10319</v>
      </c>
      <c r="E978" t="s">
        <v>10320</v>
      </c>
      <c r="F978" t="s">
        <v>10321</v>
      </c>
      <c r="G978" t="s">
        <v>10019</v>
      </c>
      <c r="H978" t="s">
        <v>84</v>
      </c>
      <c r="I978" s="9">
        <v>43405</v>
      </c>
      <c r="J978" s="9">
        <v>45291</v>
      </c>
    </row>
    <row r="979" spans="1:10" x14ac:dyDescent="0.3">
      <c r="A979" t="s">
        <v>10322</v>
      </c>
      <c r="B979" t="s">
        <v>10323</v>
      </c>
      <c r="C979" t="s">
        <v>10324</v>
      </c>
      <c r="D979" t="s">
        <v>10325</v>
      </c>
      <c r="E979" t="s">
        <v>10326</v>
      </c>
      <c r="F979" t="s">
        <v>9937</v>
      </c>
      <c r="G979" t="s">
        <v>9938</v>
      </c>
      <c r="H979" t="s">
        <v>84</v>
      </c>
      <c r="I979" s="9">
        <v>43405</v>
      </c>
      <c r="J979" s="9">
        <v>45291</v>
      </c>
    </row>
    <row r="980" spans="1:10" x14ac:dyDescent="0.3">
      <c r="A980" t="s">
        <v>10327</v>
      </c>
      <c r="B980" t="s">
        <v>10328</v>
      </c>
      <c r="C980" t="s">
        <v>10329</v>
      </c>
      <c r="D980" t="s">
        <v>10330</v>
      </c>
      <c r="E980" t="s">
        <v>10331</v>
      </c>
      <c r="F980" t="s">
        <v>10145</v>
      </c>
      <c r="G980" t="s">
        <v>492</v>
      </c>
      <c r="H980" t="s">
        <v>84</v>
      </c>
      <c r="I980" s="9">
        <v>43405</v>
      </c>
      <c r="J980" s="9">
        <v>45291</v>
      </c>
    </row>
    <row r="981" spans="1:10" x14ac:dyDescent="0.3">
      <c r="A981" t="s">
        <v>10332</v>
      </c>
      <c r="B981" t="s">
        <v>10333</v>
      </c>
      <c r="C981" t="s">
        <v>10334</v>
      </c>
      <c r="D981" t="s">
        <v>10335</v>
      </c>
      <c r="E981" t="s">
        <v>10336</v>
      </c>
      <c r="F981" t="s">
        <v>10337</v>
      </c>
      <c r="G981" t="s">
        <v>10338</v>
      </c>
      <c r="H981" t="s">
        <v>84</v>
      </c>
      <c r="I981" s="9">
        <v>43405</v>
      </c>
      <c r="J981" s="9">
        <v>45291</v>
      </c>
    </row>
    <row r="982" spans="1:10" x14ac:dyDescent="0.3">
      <c r="A982" t="s">
        <v>10339</v>
      </c>
      <c r="B982" t="s">
        <v>10340</v>
      </c>
      <c r="C982" t="s">
        <v>10341</v>
      </c>
      <c r="D982" t="s">
        <v>10342</v>
      </c>
      <c r="E982" t="s">
        <v>10343</v>
      </c>
      <c r="F982" t="s">
        <v>9924</v>
      </c>
      <c r="G982" t="s">
        <v>492</v>
      </c>
      <c r="H982" t="s">
        <v>84</v>
      </c>
      <c r="I982" s="9">
        <v>43405</v>
      </c>
      <c r="J982" s="9">
        <v>45291</v>
      </c>
    </row>
    <row r="983" spans="1:10" x14ac:dyDescent="0.3">
      <c r="A983" t="s">
        <v>2511</v>
      </c>
      <c r="B983" t="s">
        <v>10344</v>
      </c>
      <c r="C983" t="s">
        <v>10345</v>
      </c>
      <c r="D983" t="s">
        <v>2512</v>
      </c>
      <c r="E983" t="s">
        <v>10346</v>
      </c>
      <c r="F983" t="s">
        <v>10347</v>
      </c>
      <c r="G983" t="s">
        <v>2514</v>
      </c>
      <c r="H983" t="s">
        <v>84</v>
      </c>
      <c r="I983" s="9">
        <v>41640</v>
      </c>
      <c r="J983" s="9">
        <v>45291</v>
      </c>
    </row>
    <row r="984" spans="1:10" x14ac:dyDescent="0.3">
      <c r="A984" t="s">
        <v>10348</v>
      </c>
      <c r="B984" t="s">
        <v>10349</v>
      </c>
      <c r="C984" t="s">
        <v>10350</v>
      </c>
      <c r="D984" t="s">
        <v>10351</v>
      </c>
      <c r="E984" t="s">
        <v>10352</v>
      </c>
      <c r="F984" t="s">
        <v>10054</v>
      </c>
      <c r="G984" t="s">
        <v>492</v>
      </c>
      <c r="H984" t="s">
        <v>84</v>
      </c>
      <c r="I984" s="9">
        <v>43405</v>
      </c>
      <c r="J984" s="9">
        <v>45291</v>
      </c>
    </row>
    <row r="985" spans="1:10" x14ac:dyDescent="0.3">
      <c r="A985" t="s">
        <v>10353</v>
      </c>
      <c r="B985" t="s">
        <v>10354</v>
      </c>
      <c r="C985" t="s">
        <v>10355</v>
      </c>
      <c r="D985" t="s">
        <v>10356</v>
      </c>
      <c r="E985" t="s">
        <v>10357</v>
      </c>
      <c r="F985" t="s">
        <v>10358</v>
      </c>
      <c r="G985" t="s">
        <v>2514</v>
      </c>
      <c r="H985" t="s">
        <v>84</v>
      </c>
      <c r="I985" s="9">
        <v>41640</v>
      </c>
      <c r="J985" s="9">
        <v>45291</v>
      </c>
    </row>
    <row r="986" spans="1:10" x14ac:dyDescent="0.3">
      <c r="A986" t="s">
        <v>10359</v>
      </c>
      <c r="B986" t="s">
        <v>10360</v>
      </c>
      <c r="C986" t="s">
        <v>10361</v>
      </c>
      <c r="D986" t="s">
        <v>10362</v>
      </c>
      <c r="E986" t="s">
        <v>10363</v>
      </c>
      <c r="F986" t="s">
        <v>9924</v>
      </c>
      <c r="G986" t="s">
        <v>2514</v>
      </c>
      <c r="H986" t="s">
        <v>84</v>
      </c>
      <c r="I986" s="9">
        <v>41640</v>
      </c>
      <c r="J986" s="9">
        <v>45291</v>
      </c>
    </row>
    <row r="987" spans="1:10" x14ac:dyDescent="0.3">
      <c r="A987" t="s">
        <v>10364</v>
      </c>
      <c r="B987" t="s">
        <v>10365</v>
      </c>
      <c r="C987" t="s">
        <v>10366</v>
      </c>
      <c r="D987" t="s">
        <v>10367</v>
      </c>
      <c r="E987" t="s">
        <v>10368</v>
      </c>
      <c r="F987" t="s">
        <v>10043</v>
      </c>
      <c r="G987" t="s">
        <v>10369</v>
      </c>
      <c r="H987" t="s">
        <v>84</v>
      </c>
      <c r="I987" s="9">
        <v>41640</v>
      </c>
      <c r="J987" s="9">
        <v>45291</v>
      </c>
    </row>
    <row r="988" spans="1:10" x14ac:dyDescent="0.3">
      <c r="A988" t="s">
        <v>10370</v>
      </c>
      <c r="B988" t="s">
        <v>10371</v>
      </c>
      <c r="C988" t="s">
        <v>10372</v>
      </c>
      <c r="D988" t="s">
        <v>10373</v>
      </c>
      <c r="E988" t="s">
        <v>10374</v>
      </c>
      <c r="F988" t="s">
        <v>10375</v>
      </c>
      <c r="G988" t="s">
        <v>2514</v>
      </c>
      <c r="H988" t="s">
        <v>84</v>
      </c>
      <c r="I988" s="9">
        <v>41640</v>
      </c>
      <c r="J988" s="9">
        <v>45291</v>
      </c>
    </row>
    <row r="989" spans="1:10" x14ac:dyDescent="0.3">
      <c r="A989" t="s">
        <v>10376</v>
      </c>
      <c r="B989" t="s">
        <v>10377</v>
      </c>
      <c r="C989" t="s">
        <v>10378</v>
      </c>
      <c r="D989" t="s">
        <v>10379</v>
      </c>
      <c r="E989" t="s">
        <v>10380</v>
      </c>
      <c r="F989" t="s">
        <v>10183</v>
      </c>
      <c r="G989" t="s">
        <v>2514</v>
      </c>
      <c r="H989" t="s">
        <v>84</v>
      </c>
      <c r="I989" s="9">
        <v>41640</v>
      </c>
      <c r="J989" s="9">
        <v>45291</v>
      </c>
    </row>
    <row r="990" spans="1:10" x14ac:dyDescent="0.3">
      <c r="A990" t="s">
        <v>10381</v>
      </c>
      <c r="B990" t="s">
        <v>10382</v>
      </c>
      <c r="C990" t="s">
        <v>10383</v>
      </c>
      <c r="D990" t="s">
        <v>10384</v>
      </c>
      <c r="E990" t="s">
        <v>10385</v>
      </c>
      <c r="F990" t="s">
        <v>9846</v>
      </c>
      <c r="G990" t="s">
        <v>2514</v>
      </c>
      <c r="H990" t="s">
        <v>84</v>
      </c>
      <c r="I990" s="9">
        <v>41640</v>
      </c>
      <c r="J990" s="9">
        <v>45291</v>
      </c>
    </row>
    <row r="991" spans="1:10" x14ac:dyDescent="0.3">
      <c r="A991" t="s">
        <v>10386</v>
      </c>
      <c r="B991" t="s">
        <v>10387</v>
      </c>
      <c r="C991" t="s">
        <v>10388</v>
      </c>
      <c r="D991" t="s">
        <v>10389</v>
      </c>
      <c r="E991" t="s">
        <v>10390</v>
      </c>
      <c r="F991" t="s">
        <v>10145</v>
      </c>
      <c r="G991" t="s">
        <v>2514</v>
      </c>
      <c r="H991" t="s">
        <v>84</v>
      </c>
      <c r="I991" s="9">
        <v>41640</v>
      </c>
      <c r="J991" s="9">
        <v>45291</v>
      </c>
    </row>
    <row r="992" spans="1:10" x14ac:dyDescent="0.3">
      <c r="A992" t="s">
        <v>10391</v>
      </c>
      <c r="B992" t="s">
        <v>10392</v>
      </c>
      <c r="C992" t="s">
        <v>10393</v>
      </c>
      <c r="D992" t="s">
        <v>10394</v>
      </c>
      <c r="E992" t="s">
        <v>10395</v>
      </c>
      <c r="F992" t="s">
        <v>9930</v>
      </c>
      <c r="G992" t="s">
        <v>10396</v>
      </c>
      <c r="H992" t="s">
        <v>84</v>
      </c>
      <c r="I992" s="9">
        <v>41640</v>
      </c>
      <c r="J992" s="9">
        <v>45291</v>
      </c>
    </row>
    <row r="993" spans="1:10" x14ac:dyDescent="0.3">
      <c r="A993" t="s">
        <v>10397</v>
      </c>
      <c r="B993" t="s">
        <v>10398</v>
      </c>
      <c r="C993" t="s">
        <v>10399</v>
      </c>
      <c r="D993" t="s">
        <v>10400</v>
      </c>
      <c r="E993" t="s">
        <v>10401</v>
      </c>
      <c r="F993" t="s">
        <v>10402</v>
      </c>
      <c r="G993" t="s">
        <v>10403</v>
      </c>
      <c r="H993" t="s">
        <v>84</v>
      </c>
      <c r="I993" s="9">
        <v>41640</v>
      </c>
      <c r="J993" s="9">
        <v>45291</v>
      </c>
    </row>
    <row r="994" spans="1:10" x14ac:dyDescent="0.3">
      <c r="A994" t="s">
        <v>10404</v>
      </c>
      <c r="B994" t="s">
        <v>10405</v>
      </c>
      <c r="C994" t="s">
        <v>10406</v>
      </c>
      <c r="D994" t="s">
        <v>10407</v>
      </c>
      <c r="E994" t="s">
        <v>10408</v>
      </c>
      <c r="F994" t="s">
        <v>10409</v>
      </c>
      <c r="G994" t="s">
        <v>10410</v>
      </c>
      <c r="H994" t="s">
        <v>84</v>
      </c>
      <c r="I994" s="9">
        <v>41640</v>
      </c>
      <c r="J994" s="9">
        <v>45291</v>
      </c>
    </row>
    <row r="995" spans="1:10" x14ac:dyDescent="0.3">
      <c r="A995" t="s">
        <v>10411</v>
      </c>
      <c r="B995" t="s">
        <v>10412</v>
      </c>
      <c r="C995" t="s">
        <v>10413</v>
      </c>
      <c r="D995" t="s">
        <v>10414</v>
      </c>
      <c r="E995" t="s">
        <v>10415</v>
      </c>
      <c r="F995" t="s">
        <v>10416</v>
      </c>
      <c r="G995" t="s">
        <v>10417</v>
      </c>
      <c r="H995" t="s">
        <v>84</v>
      </c>
      <c r="I995" s="9">
        <v>41944</v>
      </c>
      <c r="J995" s="9">
        <v>45291</v>
      </c>
    </row>
    <row r="996" spans="1:10" x14ac:dyDescent="0.3">
      <c r="A996" t="s">
        <v>10418</v>
      </c>
      <c r="B996" t="s">
        <v>10419</v>
      </c>
      <c r="C996" t="s">
        <v>10420</v>
      </c>
      <c r="D996" t="s">
        <v>10421</v>
      </c>
      <c r="E996" t="s">
        <v>10422</v>
      </c>
      <c r="F996" t="s">
        <v>9737</v>
      </c>
      <c r="G996" t="s">
        <v>2514</v>
      </c>
      <c r="H996" t="s">
        <v>84</v>
      </c>
      <c r="I996" s="9">
        <v>41640</v>
      </c>
      <c r="J996" s="9">
        <v>45291</v>
      </c>
    </row>
    <row r="997" spans="1:10" x14ac:dyDescent="0.3">
      <c r="A997" t="s">
        <v>10423</v>
      </c>
      <c r="B997" t="s">
        <v>10424</v>
      </c>
      <c r="C997" t="s">
        <v>10425</v>
      </c>
      <c r="D997" t="s">
        <v>10426</v>
      </c>
      <c r="E997" t="s">
        <v>10427</v>
      </c>
      <c r="F997" t="s">
        <v>10139</v>
      </c>
      <c r="G997" t="s">
        <v>10428</v>
      </c>
      <c r="H997" t="s">
        <v>84</v>
      </c>
      <c r="I997" s="9">
        <v>41640</v>
      </c>
      <c r="J997" s="9">
        <v>45291</v>
      </c>
    </row>
    <row r="998" spans="1:10" x14ac:dyDescent="0.3">
      <c r="A998" t="s">
        <v>10429</v>
      </c>
      <c r="B998" t="s">
        <v>10430</v>
      </c>
      <c r="C998" t="s">
        <v>10431</v>
      </c>
      <c r="D998" t="s">
        <v>10432</v>
      </c>
      <c r="E998" t="s">
        <v>10433</v>
      </c>
      <c r="F998" t="s">
        <v>10434</v>
      </c>
      <c r="G998" t="s">
        <v>9820</v>
      </c>
      <c r="H998" t="s">
        <v>84</v>
      </c>
      <c r="I998" s="9">
        <v>41640</v>
      </c>
      <c r="J998" s="9">
        <v>45291</v>
      </c>
    </row>
    <row r="999" spans="1:10" x14ac:dyDescent="0.3">
      <c r="A999" t="s">
        <v>10435</v>
      </c>
      <c r="B999" t="s">
        <v>10436</v>
      </c>
      <c r="C999" t="s">
        <v>10437</v>
      </c>
      <c r="D999" t="s">
        <v>10438</v>
      </c>
      <c r="E999" t="s">
        <v>10439</v>
      </c>
      <c r="F999" t="s">
        <v>9813</v>
      </c>
      <c r="G999" t="s">
        <v>2514</v>
      </c>
      <c r="H999" t="s">
        <v>84</v>
      </c>
      <c r="I999" s="9">
        <v>41640</v>
      </c>
      <c r="J999" s="9">
        <v>45291</v>
      </c>
    </row>
    <row r="1000" spans="1:10" x14ac:dyDescent="0.3">
      <c r="A1000" t="s">
        <v>10440</v>
      </c>
      <c r="B1000" t="s">
        <v>10441</v>
      </c>
      <c r="C1000" t="s">
        <v>10442</v>
      </c>
      <c r="D1000" t="s">
        <v>10443</v>
      </c>
      <c r="E1000" t="s">
        <v>10444</v>
      </c>
      <c r="F1000" t="s">
        <v>10445</v>
      </c>
      <c r="G1000" t="s">
        <v>492</v>
      </c>
      <c r="H1000" t="s">
        <v>84</v>
      </c>
      <c r="I1000" s="9">
        <v>41944</v>
      </c>
      <c r="J1000" s="9">
        <v>45291</v>
      </c>
    </row>
    <row r="1001" spans="1:10" x14ac:dyDescent="0.3">
      <c r="A1001" t="s">
        <v>10446</v>
      </c>
      <c r="B1001" t="s">
        <v>10447</v>
      </c>
      <c r="C1001" t="s">
        <v>10448</v>
      </c>
      <c r="D1001" t="s">
        <v>10449</v>
      </c>
      <c r="E1001" t="s">
        <v>10450</v>
      </c>
      <c r="F1001" t="s">
        <v>10375</v>
      </c>
      <c r="G1001" t="s">
        <v>2514</v>
      </c>
      <c r="H1001" t="s">
        <v>84</v>
      </c>
      <c r="I1001" s="9">
        <v>41640</v>
      </c>
      <c r="J1001" s="9">
        <v>45291</v>
      </c>
    </row>
    <row r="1002" spans="1:10" x14ac:dyDescent="0.3">
      <c r="A1002" t="s">
        <v>10451</v>
      </c>
      <c r="B1002" t="s">
        <v>10452</v>
      </c>
      <c r="C1002" t="s">
        <v>10453</v>
      </c>
      <c r="D1002" t="s">
        <v>10454</v>
      </c>
      <c r="E1002" t="s">
        <v>10455</v>
      </c>
      <c r="F1002" t="s">
        <v>10456</v>
      </c>
      <c r="G1002" t="s">
        <v>10457</v>
      </c>
      <c r="H1002" t="s">
        <v>84</v>
      </c>
      <c r="I1002" s="9">
        <v>43040</v>
      </c>
      <c r="J1002" s="9">
        <v>45291</v>
      </c>
    </row>
    <row r="1003" spans="1:10" x14ac:dyDescent="0.3">
      <c r="A1003" t="s">
        <v>10458</v>
      </c>
      <c r="B1003" t="s">
        <v>10459</v>
      </c>
      <c r="C1003" t="s">
        <v>10460</v>
      </c>
      <c r="D1003" t="s">
        <v>10461</v>
      </c>
      <c r="E1003" t="s">
        <v>10462</v>
      </c>
      <c r="F1003" t="s">
        <v>10463</v>
      </c>
      <c r="G1003" t="s">
        <v>492</v>
      </c>
      <c r="H1003" t="s">
        <v>84</v>
      </c>
      <c r="I1003" s="9">
        <v>41944</v>
      </c>
      <c r="J1003" s="9">
        <v>45291</v>
      </c>
    </row>
    <row r="1004" spans="1:10" x14ac:dyDescent="0.3">
      <c r="A1004" t="s">
        <v>10464</v>
      </c>
      <c r="B1004" t="s">
        <v>10465</v>
      </c>
      <c r="C1004" t="s">
        <v>10466</v>
      </c>
      <c r="D1004" t="s">
        <v>10467</v>
      </c>
      <c r="E1004" t="s">
        <v>10468</v>
      </c>
      <c r="F1004" t="s">
        <v>10469</v>
      </c>
      <c r="G1004" t="s">
        <v>2514</v>
      </c>
      <c r="H1004" t="s">
        <v>84</v>
      </c>
      <c r="I1004" s="9">
        <v>41640</v>
      </c>
      <c r="J1004" s="9">
        <v>45291</v>
      </c>
    </row>
    <row r="1005" spans="1:10" x14ac:dyDescent="0.3">
      <c r="A1005" t="s">
        <v>10470</v>
      </c>
      <c r="B1005" t="s">
        <v>10471</v>
      </c>
      <c r="C1005" t="s">
        <v>10472</v>
      </c>
      <c r="D1005" t="s">
        <v>10473</v>
      </c>
      <c r="E1005" t="s">
        <v>10474</v>
      </c>
      <c r="F1005" t="s">
        <v>10475</v>
      </c>
      <c r="G1005" t="s">
        <v>2514</v>
      </c>
      <c r="H1005" t="s">
        <v>84</v>
      </c>
      <c r="I1005" s="9">
        <v>41640</v>
      </c>
      <c r="J1005" s="9">
        <v>45291</v>
      </c>
    </row>
    <row r="1006" spans="1:10" x14ac:dyDescent="0.3">
      <c r="A1006" t="s">
        <v>10476</v>
      </c>
      <c r="B1006" t="s">
        <v>10477</v>
      </c>
      <c r="C1006" t="s">
        <v>10478</v>
      </c>
      <c r="D1006" t="s">
        <v>10479</v>
      </c>
      <c r="E1006" t="s">
        <v>10480</v>
      </c>
      <c r="F1006" t="s">
        <v>10151</v>
      </c>
      <c r="G1006" t="s">
        <v>10481</v>
      </c>
      <c r="H1006" t="s">
        <v>84</v>
      </c>
      <c r="I1006" s="9">
        <v>41640</v>
      </c>
      <c r="J1006" s="9">
        <v>45291</v>
      </c>
    </row>
    <row r="1007" spans="1:10" x14ac:dyDescent="0.3">
      <c r="A1007" t="s">
        <v>10482</v>
      </c>
      <c r="B1007" t="s">
        <v>10483</v>
      </c>
      <c r="C1007" t="s">
        <v>10484</v>
      </c>
      <c r="D1007" t="s">
        <v>10485</v>
      </c>
      <c r="E1007" t="s">
        <v>10486</v>
      </c>
      <c r="F1007" t="s">
        <v>10487</v>
      </c>
      <c r="G1007" t="s">
        <v>2514</v>
      </c>
      <c r="H1007" t="s">
        <v>84</v>
      </c>
      <c r="I1007" s="9">
        <v>41640</v>
      </c>
      <c r="J1007" s="9">
        <v>45291</v>
      </c>
    </row>
    <row r="1008" spans="1:10" x14ac:dyDescent="0.3">
      <c r="A1008" t="s">
        <v>10488</v>
      </c>
      <c r="B1008" t="s">
        <v>10489</v>
      </c>
      <c r="C1008" t="s">
        <v>10490</v>
      </c>
      <c r="D1008" t="s">
        <v>10491</v>
      </c>
      <c r="E1008" t="s">
        <v>10492</v>
      </c>
      <c r="F1008" t="s">
        <v>9979</v>
      </c>
      <c r="G1008" t="s">
        <v>2514</v>
      </c>
      <c r="H1008" t="s">
        <v>84</v>
      </c>
      <c r="I1008" s="9">
        <v>41640</v>
      </c>
      <c r="J1008" s="9">
        <v>45291</v>
      </c>
    </row>
    <row r="1009" spans="1:10" x14ac:dyDescent="0.3">
      <c r="A1009" t="s">
        <v>10493</v>
      </c>
      <c r="B1009" t="s">
        <v>10494</v>
      </c>
      <c r="C1009" t="s">
        <v>10495</v>
      </c>
      <c r="D1009" t="s">
        <v>10496</v>
      </c>
      <c r="E1009" t="s">
        <v>10497</v>
      </c>
      <c r="F1009" t="s">
        <v>10211</v>
      </c>
      <c r="G1009" t="s">
        <v>2514</v>
      </c>
      <c r="H1009" t="s">
        <v>84</v>
      </c>
      <c r="I1009" s="9">
        <v>41640</v>
      </c>
      <c r="J1009" s="9">
        <v>45291</v>
      </c>
    </row>
    <row r="1010" spans="1:10" x14ac:dyDescent="0.3">
      <c r="A1010" t="s">
        <v>10498</v>
      </c>
      <c r="B1010" t="s">
        <v>10499</v>
      </c>
      <c r="C1010" t="s">
        <v>10500</v>
      </c>
      <c r="D1010" t="s">
        <v>10501</v>
      </c>
      <c r="E1010" t="s">
        <v>10502</v>
      </c>
      <c r="F1010" t="s">
        <v>9924</v>
      </c>
      <c r="G1010" t="s">
        <v>2514</v>
      </c>
      <c r="H1010" t="s">
        <v>84</v>
      </c>
      <c r="I1010" s="9">
        <v>41640</v>
      </c>
      <c r="J1010" s="9">
        <v>45291</v>
      </c>
    </row>
    <row r="1011" spans="1:10" x14ac:dyDescent="0.3">
      <c r="A1011" t="s">
        <v>10503</v>
      </c>
      <c r="B1011" t="s">
        <v>10504</v>
      </c>
      <c r="C1011" t="s">
        <v>10505</v>
      </c>
      <c r="D1011" t="s">
        <v>10506</v>
      </c>
      <c r="E1011" t="s">
        <v>10507</v>
      </c>
      <c r="F1011" t="s">
        <v>10211</v>
      </c>
      <c r="G1011" t="s">
        <v>492</v>
      </c>
      <c r="H1011" t="s">
        <v>84</v>
      </c>
      <c r="I1011" s="9">
        <v>41944</v>
      </c>
      <c r="J1011" s="9">
        <v>45291</v>
      </c>
    </row>
    <row r="1012" spans="1:10" x14ac:dyDescent="0.3">
      <c r="A1012" t="s">
        <v>10508</v>
      </c>
      <c r="B1012" t="s">
        <v>10509</v>
      </c>
      <c r="C1012" t="s">
        <v>10510</v>
      </c>
      <c r="D1012" t="s">
        <v>10511</v>
      </c>
      <c r="E1012" t="s">
        <v>10512</v>
      </c>
      <c r="F1012" t="s">
        <v>9813</v>
      </c>
      <c r="G1012" t="s">
        <v>2514</v>
      </c>
      <c r="H1012" t="s">
        <v>84</v>
      </c>
      <c r="I1012" s="9">
        <v>41640</v>
      </c>
      <c r="J1012" s="9">
        <v>45291</v>
      </c>
    </row>
    <row r="1013" spans="1:10" x14ac:dyDescent="0.3">
      <c r="A1013" t="s">
        <v>10513</v>
      </c>
      <c r="B1013" t="s">
        <v>10514</v>
      </c>
      <c r="C1013" t="s">
        <v>10515</v>
      </c>
      <c r="D1013" t="s">
        <v>10516</v>
      </c>
      <c r="E1013" t="s">
        <v>10517</v>
      </c>
      <c r="F1013" t="s">
        <v>10518</v>
      </c>
      <c r="G1013" t="s">
        <v>10519</v>
      </c>
      <c r="H1013" t="s">
        <v>84</v>
      </c>
      <c r="I1013" s="9">
        <v>41640</v>
      </c>
      <c r="J1013" s="9">
        <v>45291</v>
      </c>
    </row>
    <row r="1014" spans="1:10" x14ac:dyDescent="0.3">
      <c r="A1014" t="s">
        <v>10520</v>
      </c>
      <c r="B1014" t="s">
        <v>10521</v>
      </c>
      <c r="C1014" t="s">
        <v>10522</v>
      </c>
      <c r="D1014" t="s">
        <v>10523</v>
      </c>
      <c r="E1014" t="s">
        <v>10524</v>
      </c>
      <c r="F1014" t="s">
        <v>9924</v>
      </c>
      <c r="G1014" t="s">
        <v>2514</v>
      </c>
      <c r="H1014" t="s">
        <v>84</v>
      </c>
      <c r="I1014" s="9">
        <v>41640</v>
      </c>
      <c r="J1014" s="9">
        <v>45291</v>
      </c>
    </row>
    <row r="1015" spans="1:10" x14ac:dyDescent="0.3">
      <c r="A1015" t="s">
        <v>10525</v>
      </c>
      <c r="B1015" t="s">
        <v>10526</v>
      </c>
      <c r="C1015" t="s">
        <v>10527</v>
      </c>
      <c r="D1015" t="s">
        <v>10528</v>
      </c>
      <c r="E1015" t="s">
        <v>10529</v>
      </c>
      <c r="F1015" t="s">
        <v>10211</v>
      </c>
      <c r="G1015" t="s">
        <v>2514</v>
      </c>
      <c r="H1015" t="s">
        <v>84</v>
      </c>
      <c r="I1015" s="9">
        <v>41640</v>
      </c>
      <c r="J1015" s="9">
        <v>45291</v>
      </c>
    </row>
    <row r="1016" spans="1:10" x14ac:dyDescent="0.3">
      <c r="A1016" t="s">
        <v>10530</v>
      </c>
      <c r="B1016" t="s">
        <v>10531</v>
      </c>
      <c r="C1016" t="s">
        <v>10532</v>
      </c>
      <c r="D1016" t="s">
        <v>10533</v>
      </c>
      <c r="E1016" t="s">
        <v>10534</v>
      </c>
      <c r="F1016" t="s">
        <v>10535</v>
      </c>
      <c r="G1016" t="s">
        <v>2514</v>
      </c>
      <c r="H1016" t="s">
        <v>84</v>
      </c>
      <c r="I1016" s="9">
        <v>41640</v>
      </c>
      <c r="J1016" s="9">
        <v>45291</v>
      </c>
    </row>
    <row r="1017" spans="1:10" x14ac:dyDescent="0.3">
      <c r="A1017" t="s">
        <v>10536</v>
      </c>
      <c r="B1017" t="s">
        <v>10537</v>
      </c>
      <c r="C1017" t="s">
        <v>10538</v>
      </c>
      <c r="D1017" t="s">
        <v>10539</v>
      </c>
      <c r="E1017" t="s">
        <v>10540</v>
      </c>
      <c r="F1017" t="s">
        <v>10043</v>
      </c>
      <c r="G1017" t="s">
        <v>2514</v>
      </c>
      <c r="H1017" t="s">
        <v>84</v>
      </c>
      <c r="I1017" s="9">
        <v>41640</v>
      </c>
      <c r="J1017" s="9">
        <v>45291</v>
      </c>
    </row>
    <row r="1018" spans="1:10" x14ac:dyDescent="0.3">
      <c r="A1018" t="s">
        <v>10541</v>
      </c>
      <c r="B1018" t="s">
        <v>10542</v>
      </c>
      <c r="C1018" t="s">
        <v>10543</v>
      </c>
      <c r="D1018" t="s">
        <v>10544</v>
      </c>
      <c r="E1018" t="s">
        <v>10545</v>
      </c>
      <c r="F1018" t="s">
        <v>10546</v>
      </c>
      <c r="G1018" t="s">
        <v>2514</v>
      </c>
      <c r="H1018" t="s">
        <v>84</v>
      </c>
      <c r="I1018" s="9">
        <v>41640</v>
      </c>
      <c r="J1018" s="9">
        <v>45291</v>
      </c>
    </row>
    <row r="1019" spans="1:10" x14ac:dyDescent="0.3">
      <c r="A1019" t="s">
        <v>10547</v>
      </c>
      <c r="B1019" t="s">
        <v>10548</v>
      </c>
      <c r="C1019" t="s">
        <v>10549</v>
      </c>
      <c r="D1019" t="s">
        <v>10550</v>
      </c>
      <c r="E1019" t="s">
        <v>10551</v>
      </c>
      <c r="F1019" t="s">
        <v>9782</v>
      </c>
      <c r="G1019" t="s">
        <v>2514</v>
      </c>
      <c r="H1019" t="s">
        <v>84</v>
      </c>
      <c r="I1019" s="9">
        <v>41640</v>
      </c>
      <c r="J1019" s="9">
        <v>45291</v>
      </c>
    </row>
    <row r="1020" spans="1:10" x14ac:dyDescent="0.3">
      <c r="A1020" t="s">
        <v>10552</v>
      </c>
      <c r="B1020" t="s">
        <v>10553</v>
      </c>
      <c r="C1020" t="s">
        <v>10554</v>
      </c>
      <c r="D1020" t="s">
        <v>10555</v>
      </c>
      <c r="E1020" t="s">
        <v>10556</v>
      </c>
      <c r="F1020" t="s">
        <v>10557</v>
      </c>
      <c r="G1020" t="s">
        <v>492</v>
      </c>
      <c r="H1020" t="s">
        <v>84</v>
      </c>
      <c r="I1020" s="9">
        <v>41944</v>
      </c>
      <c r="J1020" s="9">
        <v>45291</v>
      </c>
    </row>
    <row r="1021" spans="1:10" x14ac:dyDescent="0.3">
      <c r="A1021" t="s">
        <v>10558</v>
      </c>
      <c r="B1021" t="s">
        <v>10559</v>
      </c>
      <c r="C1021" t="s">
        <v>10560</v>
      </c>
      <c r="D1021" t="s">
        <v>10561</v>
      </c>
      <c r="E1021" t="s">
        <v>10562</v>
      </c>
      <c r="F1021" t="s">
        <v>10211</v>
      </c>
      <c r="G1021" t="s">
        <v>10369</v>
      </c>
      <c r="H1021" t="s">
        <v>84</v>
      </c>
      <c r="I1021" s="9">
        <v>41640</v>
      </c>
      <c r="J1021" s="9">
        <v>45291</v>
      </c>
    </row>
    <row r="1022" spans="1:10" x14ac:dyDescent="0.3">
      <c r="A1022" t="s">
        <v>10563</v>
      </c>
      <c r="B1022" t="s">
        <v>10564</v>
      </c>
      <c r="C1022" t="s">
        <v>10565</v>
      </c>
      <c r="D1022" t="s">
        <v>10566</v>
      </c>
      <c r="E1022" t="s">
        <v>10567</v>
      </c>
      <c r="F1022" t="s">
        <v>10217</v>
      </c>
      <c r="G1022" t="s">
        <v>10568</v>
      </c>
      <c r="H1022" t="s">
        <v>84</v>
      </c>
      <c r="I1022" s="9">
        <v>41640</v>
      </c>
      <c r="J1022" s="9">
        <v>45291</v>
      </c>
    </row>
    <row r="1023" spans="1:10" x14ac:dyDescent="0.3">
      <c r="A1023" t="s">
        <v>10569</v>
      </c>
      <c r="B1023" t="s">
        <v>10570</v>
      </c>
      <c r="C1023" t="s">
        <v>10571</v>
      </c>
      <c r="D1023" t="s">
        <v>10572</v>
      </c>
      <c r="E1023" t="s">
        <v>10573</v>
      </c>
      <c r="F1023" t="s">
        <v>10574</v>
      </c>
      <c r="G1023" t="s">
        <v>10575</v>
      </c>
      <c r="H1023" t="s">
        <v>84</v>
      </c>
      <c r="I1023" s="9">
        <v>41640</v>
      </c>
      <c r="J1023" s="9">
        <v>45291</v>
      </c>
    </row>
    <row r="1024" spans="1:10" x14ac:dyDescent="0.3">
      <c r="A1024" t="s">
        <v>10576</v>
      </c>
      <c r="B1024" t="s">
        <v>10577</v>
      </c>
      <c r="C1024" t="s">
        <v>10578</v>
      </c>
      <c r="D1024" t="s">
        <v>10579</v>
      </c>
      <c r="E1024" t="s">
        <v>10580</v>
      </c>
      <c r="F1024" t="s">
        <v>10581</v>
      </c>
      <c r="G1024" t="s">
        <v>10582</v>
      </c>
      <c r="H1024" t="s">
        <v>84</v>
      </c>
      <c r="I1024" s="9">
        <v>41640</v>
      </c>
      <c r="J1024" s="9">
        <v>45291</v>
      </c>
    </row>
    <row r="1025" spans="1:10" x14ac:dyDescent="0.3">
      <c r="A1025" t="s">
        <v>10583</v>
      </c>
      <c r="B1025" t="s">
        <v>10584</v>
      </c>
      <c r="C1025" t="s">
        <v>10585</v>
      </c>
      <c r="D1025" t="s">
        <v>10586</v>
      </c>
      <c r="E1025" t="s">
        <v>10587</v>
      </c>
      <c r="F1025" t="s">
        <v>10588</v>
      </c>
      <c r="G1025" t="s">
        <v>10589</v>
      </c>
      <c r="H1025" t="s">
        <v>84</v>
      </c>
      <c r="I1025" s="9">
        <v>41640</v>
      </c>
      <c r="J1025" s="9">
        <v>45291</v>
      </c>
    </row>
    <row r="1026" spans="1:10" x14ac:dyDescent="0.3">
      <c r="A1026" t="s">
        <v>10590</v>
      </c>
      <c r="B1026" t="s">
        <v>10591</v>
      </c>
      <c r="C1026" t="s">
        <v>10592</v>
      </c>
      <c r="D1026" t="s">
        <v>10593</v>
      </c>
      <c r="E1026" t="s">
        <v>10594</v>
      </c>
      <c r="F1026" t="s">
        <v>10157</v>
      </c>
      <c r="G1026" t="s">
        <v>10158</v>
      </c>
      <c r="H1026" t="s">
        <v>84</v>
      </c>
      <c r="I1026" s="9">
        <v>41944</v>
      </c>
      <c r="J1026" s="9">
        <v>45291</v>
      </c>
    </row>
    <row r="1027" spans="1:10" x14ac:dyDescent="0.3">
      <c r="A1027" t="s">
        <v>10595</v>
      </c>
      <c r="B1027" t="s">
        <v>10596</v>
      </c>
      <c r="C1027" t="s">
        <v>10597</v>
      </c>
      <c r="D1027" t="s">
        <v>10598</v>
      </c>
      <c r="E1027" t="s">
        <v>10599</v>
      </c>
      <c r="F1027" t="s">
        <v>10230</v>
      </c>
      <c r="G1027" t="s">
        <v>9820</v>
      </c>
      <c r="H1027" t="s">
        <v>84</v>
      </c>
      <c r="I1027" s="9">
        <v>41640</v>
      </c>
      <c r="J1027" s="9">
        <v>45291</v>
      </c>
    </row>
    <row r="1028" spans="1:10" x14ac:dyDescent="0.3">
      <c r="A1028" t="s">
        <v>10600</v>
      </c>
      <c r="B1028" t="s">
        <v>10601</v>
      </c>
      <c r="C1028" t="s">
        <v>10602</v>
      </c>
      <c r="D1028" t="s">
        <v>10603</v>
      </c>
      <c r="E1028" t="s">
        <v>10604</v>
      </c>
      <c r="F1028" t="s">
        <v>9871</v>
      </c>
      <c r="G1028" t="s">
        <v>10073</v>
      </c>
      <c r="H1028" t="s">
        <v>84</v>
      </c>
      <c r="I1028" s="9">
        <v>42675</v>
      </c>
      <c r="J1028" s="9">
        <v>45291</v>
      </c>
    </row>
    <row r="1029" spans="1:10" x14ac:dyDescent="0.3">
      <c r="A1029" t="s">
        <v>10605</v>
      </c>
      <c r="B1029" t="s">
        <v>10606</v>
      </c>
      <c r="C1029" t="s">
        <v>10607</v>
      </c>
      <c r="D1029" t="s">
        <v>10608</v>
      </c>
      <c r="E1029" t="s">
        <v>10609</v>
      </c>
      <c r="F1029" t="s">
        <v>10610</v>
      </c>
      <c r="G1029" t="s">
        <v>2514</v>
      </c>
      <c r="H1029" t="s">
        <v>84</v>
      </c>
      <c r="I1029" s="9">
        <v>42370</v>
      </c>
      <c r="J1029" s="9">
        <v>45291</v>
      </c>
    </row>
    <row r="1030" spans="1:10" x14ac:dyDescent="0.3">
      <c r="A1030" t="s">
        <v>10611</v>
      </c>
      <c r="B1030" t="s">
        <v>10612</v>
      </c>
      <c r="C1030" t="s">
        <v>10613</v>
      </c>
      <c r="D1030" t="s">
        <v>10614</v>
      </c>
      <c r="E1030" t="s">
        <v>10615</v>
      </c>
      <c r="F1030" t="s">
        <v>9846</v>
      </c>
      <c r="G1030" t="s">
        <v>2514</v>
      </c>
      <c r="H1030" t="s">
        <v>84</v>
      </c>
      <c r="I1030" s="9">
        <v>41944</v>
      </c>
      <c r="J1030" s="9">
        <v>45291</v>
      </c>
    </row>
    <row r="1031" spans="1:10" x14ac:dyDescent="0.3">
      <c r="A1031" t="s">
        <v>10616</v>
      </c>
      <c r="B1031" t="s">
        <v>10617</v>
      </c>
      <c r="C1031" t="s">
        <v>10618</v>
      </c>
      <c r="D1031" t="s">
        <v>10619</v>
      </c>
      <c r="E1031" t="s">
        <v>10620</v>
      </c>
      <c r="F1031" t="s">
        <v>9731</v>
      </c>
      <c r="G1031" t="s">
        <v>2514</v>
      </c>
      <c r="H1031" t="s">
        <v>84</v>
      </c>
      <c r="I1031" s="9">
        <v>41640</v>
      </c>
      <c r="J1031" s="9">
        <v>45291</v>
      </c>
    </row>
    <row r="1032" spans="1:10" x14ac:dyDescent="0.3">
      <c r="A1032" t="s">
        <v>10621</v>
      </c>
      <c r="B1032" t="s">
        <v>10622</v>
      </c>
      <c r="C1032" t="s">
        <v>10623</v>
      </c>
      <c r="D1032" t="s">
        <v>10624</v>
      </c>
      <c r="E1032" t="s">
        <v>10625</v>
      </c>
      <c r="F1032" t="s">
        <v>10626</v>
      </c>
      <c r="G1032" t="s">
        <v>2514</v>
      </c>
      <c r="H1032" t="s">
        <v>84</v>
      </c>
      <c r="I1032" s="9">
        <v>41640</v>
      </c>
      <c r="J1032" s="9">
        <v>45291</v>
      </c>
    </row>
    <row r="1033" spans="1:10" x14ac:dyDescent="0.3">
      <c r="A1033" t="s">
        <v>10627</v>
      </c>
      <c r="B1033" t="s">
        <v>10628</v>
      </c>
      <c r="C1033" t="s">
        <v>10629</v>
      </c>
      <c r="D1033" t="s">
        <v>10630</v>
      </c>
      <c r="E1033" t="s">
        <v>10631</v>
      </c>
      <c r="F1033" t="s">
        <v>10632</v>
      </c>
      <c r="G1033" t="s">
        <v>9744</v>
      </c>
      <c r="H1033" t="s">
        <v>84</v>
      </c>
      <c r="I1033" s="9">
        <v>41640</v>
      </c>
      <c r="J1033" s="9">
        <v>45291</v>
      </c>
    </row>
    <row r="1034" spans="1:10" x14ac:dyDescent="0.3">
      <c r="A1034" t="s">
        <v>10633</v>
      </c>
      <c r="B1034" t="s">
        <v>10634</v>
      </c>
      <c r="C1034" t="s">
        <v>10635</v>
      </c>
      <c r="D1034" t="s">
        <v>10636</v>
      </c>
      <c r="E1034" t="s">
        <v>10637</v>
      </c>
      <c r="F1034" t="s">
        <v>10638</v>
      </c>
      <c r="G1034" t="s">
        <v>10639</v>
      </c>
      <c r="H1034" t="s">
        <v>84</v>
      </c>
      <c r="I1034" s="9">
        <v>41640</v>
      </c>
      <c r="J1034" s="9">
        <v>45291</v>
      </c>
    </row>
    <row r="1035" spans="1:10" x14ac:dyDescent="0.3">
      <c r="A1035" t="s">
        <v>10640</v>
      </c>
      <c r="B1035" t="s">
        <v>10641</v>
      </c>
      <c r="C1035" t="s">
        <v>10642</v>
      </c>
      <c r="D1035" t="s">
        <v>10643</v>
      </c>
      <c r="E1035" t="s">
        <v>10644</v>
      </c>
      <c r="F1035" t="s">
        <v>10645</v>
      </c>
      <c r="G1035" t="s">
        <v>10646</v>
      </c>
      <c r="H1035" t="s">
        <v>84</v>
      </c>
      <c r="I1035" s="9">
        <v>41640</v>
      </c>
      <c r="J1035" s="9">
        <v>45291</v>
      </c>
    </row>
    <row r="1036" spans="1:10" x14ac:dyDescent="0.3">
      <c r="A1036" t="s">
        <v>10647</v>
      </c>
      <c r="B1036" t="s">
        <v>10648</v>
      </c>
      <c r="C1036" t="s">
        <v>10649</v>
      </c>
      <c r="D1036" t="s">
        <v>10650</v>
      </c>
      <c r="E1036" t="s">
        <v>10651</v>
      </c>
      <c r="F1036" t="s">
        <v>10652</v>
      </c>
      <c r="G1036" t="s">
        <v>10653</v>
      </c>
      <c r="H1036" t="s">
        <v>84</v>
      </c>
      <c r="I1036" s="9">
        <v>41640</v>
      </c>
      <c r="J1036" s="9">
        <v>45291</v>
      </c>
    </row>
    <row r="1037" spans="1:10" x14ac:dyDescent="0.3">
      <c r="A1037" t="s">
        <v>10654</v>
      </c>
      <c r="B1037" t="s">
        <v>10655</v>
      </c>
      <c r="C1037" t="s">
        <v>10656</v>
      </c>
      <c r="D1037" t="s">
        <v>10657</v>
      </c>
      <c r="E1037" t="s">
        <v>10658</v>
      </c>
      <c r="F1037" t="s">
        <v>9930</v>
      </c>
      <c r="G1037" t="s">
        <v>10396</v>
      </c>
      <c r="H1037" t="s">
        <v>84</v>
      </c>
      <c r="I1037" s="9">
        <v>41640</v>
      </c>
      <c r="J1037" s="9">
        <v>45291</v>
      </c>
    </row>
    <row r="1038" spans="1:10" x14ac:dyDescent="0.3">
      <c r="A1038" t="s">
        <v>10659</v>
      </c>
      <c r="B1038" t="s">
        <v>10660</v>
      </c>
      <c r="C1038" t="s">
        <v>10661</v>
      </c>
      <c r="D1038" t="s">
        <v>10662</v>
      </c>
      <c r="E1038" t="s">
        <v>10663</v>
      </c>
      <c r="F1038" t="s">
        <v>10664</v>
      </c>
      <c r="G1038" t="s">
        <v>10665</v>
      </c>
      <c r="H1038" t="s">
        <v>84</v>
      </c>
      <c r="I1038" s="9">
        <v>41640</v>
      </c>
      <c r="J1038" s="9">
        <v>45291</v>
      </c>
    </row>
    <row r="1039" spans="1:10" x14ac:dyDescent="0.3">
      <c r="A1039" t="s">
        <v>2329</v>
      </c>
      <c r="B1039" t="s">
        <v>10666</v>
      </c>
      <c r="C1039" t="s">
        <v>10667</v>
      </c>
      <c r="D1039" t="s">
        <v>10668</v>
      </c>
      <c r="E1039" t="s">
        <v>10669</v>
      </c>
      <c r="F1039" t="s">
        <v>10670</v>
      </c>
      <c r="G1039" t="s">
        <v>10671</v>
      </c>
      <c r="H1039" t="s">
        <v>84</v>
      </c>
      <c r="I1039" s="9">
        <v>41640</v>
      </c>
      <c r="J1039" s="9">
        <v>45291</v>
      </c>
    </row>
    <row r="1040" spans="1:10" x14ac:dyDescent="0.3">
      <c r="A1040" t="s">
        <v>10672</v>
      </c>
      <c r="B1040" t="s">
        <v>10673</v>
      </c>
      <c r="C1040" t="s">
        <v>10674</v>
      </c>
      <c r="D1040" t="s">
        <v>10675</v>
      </c>
      <c r="E1040" t="s">
        <v>10676</v>
      </c>
      <c r="F1040" t="s">
        <v>10677</v>
      </c>
      <c r="G1040" t="s">
        <v>10678</v>
      </c>
      <c r="H1040" t="s">
        <v>84</v>
      </c>
      <c r="I1040" s="9">
        <v>41640</v>
      </c>
      <c r="J1040" s="9">
        <v>45291</v>
      </c>
    </row>
    <row r="1041" spans="1:10" x14ac:dyDescent="0.3">
      <c r="A1041" t="s">
        <v>10679</v>
      </c>
      <c r="B1041" t="s">
        <v>10680</v>
      </c>
      <c r="C1041" t="s">
        <v>10681</v>
      </c>
      <c r="D1041" t="s">
        <v>10682</v>
      </c>
      <c r="E1041" t="s">
        <v>10683</v>
      </c>
      <c r="F1041" t="s">
        <v>10684</v>
      </c>
      <c r="G1041" t="s">
        <v>10678</v>
      </c>
      <c r="H1041" t="s">
        <v>84</v>
      </c>
      <c r="I1041" s="9">
        <v>41640</v>
      </c>
      <c r="J1041" s="9">
        <v>45291</v>
      </c>
    </row>
    <row r="1042" spans="1:10" x14ac:dyDescent="0.3">
      <c r="A1042" t="s">
        <v>10685</v>
      </c>
      <c r="B1042" t="s">
        <v>10686</v>
      </c>
      <c r="C1042" t="s">
        <v>10687</v>
      </c>
      <c r="D1042" t="s">
        <v>10688</v>
      </c>
      <c r="E1042" t="s">
        <v>10689</v>
      </c>
      <c r="F1042" t="s">
        <v>10690</v>
      </c>
      <c r="G1042" t="s">
        <v>10678</v>
      </c>
      <c r="H1042" t="s">
        <v>84</v>
      </c>
      <c r="I1042" s="9">
        <v>41640</v>
      </c>
      <c r="J1042" s="9">
        <v>45291</v>
      </c>
    </row>
    <row r="1043" spans="1:10" x14ac:dyDescent="0.3">
      <c r="A1043" t="s">
        <v>10691</v>
      </c>
      <c r="B1043" t="s">
        <v>10692</v>
      </c>
      <c r="C1043" t="s">
        <v>10693</v>
      </c>
      <c r="D1043" t="s">
        <v>10694</v>
      </c>
      <c r="E1043" t="s">
        <v>10695</v>
      </c>
      <c r="F1043" t="s">
        <v>10696</v>
      </c>
      <c r="G1043" t="s">
        <v>10678</v>
      </c>
      <c r="H1043" t="s">
        <v>84</v>
      </c>
      <c r="I1043" s="9">
        <v>41640</v>
      </c>
      <c r="J1043" s="9">
        <v>45291</v>
      </c>
    </row>
    <row r="1044" spans="1:10" x14ac:dyDescent="0.3">
      <c r="A1044" t="s">
        <v>10697</v>
      </c>
      <c r="B1044" t="s">
        <v>10698</v>
      </c>
      <c r="C1044" t="s">
        <v>10699</v>
      </c>
      <c r="D1044" t="s">
        <v>10700</v>
      </c>
      <c r="E1044" t="s">
        <v>10701</v>
      </c>
      <c r="F1044" t="s">
        <v>10702</v>
      </c>
      <c r="G1044" t="s">
        <v>10678</v>
      </c>
      <c r="H1044" t="s">
        <v>84</v>
      </c>
      <c r="I1044" s="9">
        <v>41640</v>
      </c>
      <c r="J1044" s="9">
        <v>45291</v>
      </c>
    </row>
    <row r="1045" spans="1:10" x14ac:dyDescent="0.3">
      <c r="A1045" t="s">
        <v>10703</v>
      </c>
      <c r="B1045" t="s">
        <v>10704</v>
      </c>
      <c r="C1045" t="s">
        <v>10705</v>
      </c>
      <c r="D1045" t="s">
        <v>10706</v>
      </c>
      <c r="E1045" t="s">
        <v>10707</v>
      </c>
      <c r="F1045" t="s">
        <v>10708</v>
      </c>
      <c r="G1045" t="s">
        <v>10678</v>
      </c>
      <c r="H1045" t="s">
        <v>84</v>
      </c>
      <c r="I1045" s="9">
        <v>41640</v>
      </c>
      <c r="J1045" s="9">
        <v>45291</v>
      </c>
    </row>
    <row r="1046" spans="1:10" x14ac:dyDescent="0.3">
      <c r="A1046" t="s">
        <v>10709</v>
      </c>
      <c r="B1046" t="s">
        <v>10710</v>
      </c>
      <c r="C1046" t="s">
        <v>10711</v>
      </c>
      <c r="D1046" t="s">
        <v>10712</v>
      </c>
      <c r="E1046" t="s">
        <v>10713</v>
      </c>
      <c r="F1046" t="s">
        <v>10714</v>
      </c>
      <c r="G1046" t="s">
        <v>10678</v>
      </c>
      <c r="H1046" t="s">
        <v>84</v>
      </c>
      <c r="I1046" s="9">
        <v>41640</v>
      </c>
      <c r="J1046" s="9">
        <v>45291</v>
      </c>
    </row>
    <row r="1047" spans="1:10" x14ac:dyDescent="0.3">
      <c r="A1047" t="s">
        <v>10715</v>
      </c>
      <c r="B1047" t="s">
        <v>10716</v>
      </c>
      <c r="C1047" t="s">
        <v>10717</v>
      </c>
      <c r="D1047" t="s">
        <v>10718</v>
      </c>
      <c r="E1047" t="s">
        <v>10719</v>
      </c>
      <c r="F1047" t="s">
        <v>10720</v>
      </c>
      <c r="G1047" t="s">
        <v>10721</v>
      </c>
      <c r="H1047" t="s">
        <v>84</v>
      </c>
      <c r="I1047" s="9">
        <v>41640</v>
      </c>
      <c r="J1047" s="9">
        <v>45291</v>
      </c>
    </row>
    <row r="1048" spans="1:10" x14ac:dyDescent="0.3">
      <c r="A1048" t="s">
        <v>10722</v>
      </c>
      <c r="B1048" t="s">
        <v>10723</v>
      </c>
      <c r="C1048" t="s">
        <v>10724</v>
      </c>
      <c r="D1048" t="s">
        <v>10725</v>
      </c>
      <c r="E1048" t="s">
        <v>10726</v>
      </c>
      <c r="F1048" t="s">
        <v>10720</v>
      </c>
      <c r="G1048" t="s">
        <v>10721</v>
      </c>
      <c r="H1048" t="s">
        <v>84</v>
      </c>
      <c r="I1048" s="9">
        <v>41640</v>
      </c>
      <c r="J1048" s="9">
        <v>45291</v>
      </c>
    </row>
    <row r="1049" spans="1:10" x14ac:dyDescent="0.3">
      <c r="A1049" t="s">
        <v>10727</v>
      </c>
      <c r="B1049" t="s">
        <v>10728</v>
      </c>
      <c r="C1049" t="s">
        <v>10729</v>
      </c>
      <c r="D1049" t="s">
        <v>10730</v>
      </c>
      <c r="E1049" t="s">
        <v>10731</v>
      </c>
      <c r="F1049" t="s">
        <v>10732</v>
      </c>
      <c r="G1049" t="s">
        <v>10678</v>
      </c>
      <c r="H1049" t="s">
        <v>84</v>
      </c>
      <c r="I1049" s="9">
        <v>41640</v>
      </c>
      <c r="J1049" s="9">
        <v>45291</v>
      </c>
    </row>
    <row r="1050" spans="1:10" x14ac:dyDescent="0.3">
      <c r="A1050" t="s">
        <v>10733</v>
      </c>
      <c r="B1050" t="s">
        <v>10734</v>
      </c>
      <c r="C1050" t="s">
        <v>10735</v>
      </c>
      <c r="D1050" t="s">
        <v>10736</v>
      </c>
      <c r="E1050" t="s">
        <v>10737</v>
      </c>
      <c r="F1050" t="s">
        <v>10738</v>
      </c>
      <c r="G1050" t="s">
        <v>10678</v>
      </c>
      <c r="H1050" t="s">
        <v>84</v>
      </c>
      <c r="I1050" s="9">
        <v>41640</v>
      </c>
      <c r="J1050" s="9">
        <v>45291</v>
      </c>
    </row>
    <row r="1051" spans="1:10" x14ac:dyDescent="0.3">
      <c r="A1051" t="s">
        <v>10739</v>
      </c>
      <c r="B1051" t="s">
        <v>10740</v>
      </c>
      <c r="C1051" t="s">
        <v>10741</v>
      </c>
      <c r="D1051" t="s">
        <v>10742</v>
      </c>
      <c r="E1051" t="s">
        <v>10743</v>
      </c>
      <c r="F1051" t="s">
        <v>10708</v>
      </c>
      <c r="G1051" t="s">
        <v>10678</v>
      </c>
      <c r="H1051" t="s">
        <v>84</v>
      </c>
      <c r="I1051" s="9">
        <v>41640</v>
      </c>
      <c r="J1051" s="9">
        <v>45291</v>
      </c>
    </row>
    <row r="1052" spans="1:10" x14ac:dyDescent="0.3">
      <c r="A1052" t="s">
        <v>10744</v>
      </c>
      <c r="B1052" t="s">
        <v>10745</v>
      </c>
      <c r="C1052" t="s">
        <v>10746</v>
      </c>
      <c r="D1052" t="s">
        <v>10747</v>
      </c>
      <c r="E1052" t="s">
        <v>10748</v>
      </c>
      <c r="F1052" t="s">
        <v>10749</v>
      </c>
      <c r="G1052" t="s">
        <v>10750</v>
      </c>
      <c r="H1052" t="s">
        <v>84</v>
      </c>
      <c r="I1052" s="9">
        <v>41640</v>
      </c>
      <c r="J1052" s="9">
        <v>45291</v>
      </c>
    </row>
    <row r="1053" spans="1:10" x14ac:dyDescent="0.3">
      <c r="A1053" t="s">
        <v>10751</v>
      </c>
      <c r="B1053" t="s">
        <v>10752</v>
      </c>
      <c r="C1053" t="s">
        <v>10753</v>
      </c>
      <c r="D1053" t="s">
        <v>10754</v>
      </c>
      <c r="E1053" t="s">
        <v>10755</v>
      </c>
      <c r="F1053" t="s">
        <v>10756</v>
      </c>
      <c r="G1053" t="s">
        <v>10757</v>
      </c>
      <c r="H1053" t="s">
        <v>84</v>
      </c>
      <c r="I1053" s="9">
        <v>41640</v>
      </c>
      <c r="J1053" s="9">
        <v>45291</v>
      </c>
    </row>
    <row r="1054" spans="1:10" x14ac:dyDescent="0.3">
      <c r="A1054" t="s">
        <v>10758</v>
      </c>
      <c r="B1054" t="s">
        <v>10759</v>
      </c>
      <c r="C1054" t="s">
        <v>10760</v>
      </c>
      <c r="D1054" t="s">
        <v>10761</v>
      </c>
      <c r="E1054" t="s">
        <v>10762</v>
      </c>
      <c r="F1054" t="s">
        <v>10763</v>
      </c>
      <c r="G1054" t="s">
        <v>10764</v>
      </c>
      <c r="H1054" t="s">
        <v>84</v>
      </c>
      <c r="I1054" s="9">
        <v>41640</v>
      </c>
      <c r="J1054" s="9">
        <v>45291</v>
      </c>
    </row>
    <row r="1055" spans="1:10" x14ac:dyDescent="0.3">
      <c r="A1055" t="s">
        <v>10765</v>
      </c>
      <c r="B1055" t="s">
        <v>10766</v>
      </c>
      <c r="C1055" t="s">
        <v>10767</v>
      </c>
      <c r="D1055" t="s">
        <v>10768</v>
      </c>
      <c r="E1055" t="s">
        <v>10769</v>
      </c>
      <c r="F1055" t="s">
        <v>10770</v>
      </c>
      <c r="G1055" t="s">
        <v>10771</v>
      </c>
      <c r="H1055" t="s">
        <v>84</v>
      </c>
      <c r="I1055" s="9">
        <v>41640</v>
      </c>
      <c r="J1055" s="9">
        <v>45291</v>
      </c>
    </row>
    <row r="1056" spans="1:10" x14ac:dyDescent="0.3">
      <c r="A1056" t="s">
        <v>10772</v>
      </c>
      <c r="B1056" t="s">
        <v>10773</v>
      </c>
      <c r="C1056" t="s">
        <v>10774</v>
      </c>
      <c r="D1056" t="s">
        <v>10775</v>
      </c>
      <c r="E1056" t="s">
        <v>10776</v>
      </c>
      <c r="F1056" t="s">
        <v>10777</v>
      </c>
      <c r="G1056" t="s">
        <v>10778</v>
      </c>
      <c r="H1056" t="s">
        <v>84</v>
      </c>
      <c r="I1056" s="9">
        <v>41640</v>
      </c>
      <c r="J1056" s="9">
        <v>45291</v>
      </c>
    </row>
    <row r="1057" spans="1:10" x14ac:dyDescent="0.3">
      <c r="A1057" t="s">
        <v>10779</v>
      </c>
      <c r="B1057" t="s">
        <v>10780</v>
      </c>
      <c r="C1057" t="s">
        <v>10781</v>
      </c>
      <c r="D1057" t="s">
        <v>10782</v>
      </c>
      <c r="E1057" t="s">
        <v>10783</v>
      </c>
      <c r="F1057" t="s">
        <v>10784</v>
      </c>
      <c r="G1057" t="s">
        <v>10785</v>
      </c>
      <c r="H1057" t="s">
        <v>84</v>
      </c>
      <c r="I1057" s="9">
        <v>41640</v>
      </c>
      <c r="J1057" s="9">
        <v>45291</v>
      </c>
    </row>
    <row r="1058" spans="1:10" x14ac:dyDescent="0.3">
      <c r="A1058" t="s">
        <v>10786</v>
      </c>
      <c r="B1058" t="s">
        <v>10787</v>
      </c>
      <c r="C1058" t="s">
        <v>10788</v>
      </c>
      <c r="D1058" t="s">
        <v>10789</v>
      </c>
      <c r="E1058" t="s">
        <v>10790</v>
      </c>
      <c r="F1058" t="s">
        <v>10791</v>
      </c>
      <c r="G1058" t="s">
        <v>10792</v>
      </c>
      <c r="H1058" t="s">
        <v>84</v>
      </c>
      <c r="I1058" s="9">
        <v>41640</v>
      </c>
      <c r="J1058" s="9">
        <v>45291</v>
      </c>
    </row>
    <row r="1059" spans="1:10" x14ac:dyDescent="0.3">
      <c r="A1059" t="s">
        <v>10793</v>
      </c>
      <c r="B1059" t="s">
        <v>10794</v>
      </c>
      <c r="C1059" t="s">
        <v>10795</v>
      </c>
      <c r="D1059" t="s">
        <v>10796</v>
      </c>
      <c r="E1059" t="s">
        <v>10797</v>
      </c>
      <c r="F1059" t="s">
        <v>10798</v>
      </c>
      <c r="G1059" t="s">
        <v>10799</v>
      </c>
      <c r="H1059" t="s">
        <v>84</v>
      </c>
      <c r="I1059" s="9">
        <v>41640</v>
      </c>
      <c r="J1059" s="9">
        <v>45291</v>
      </c>
    </row>
    <row r="1060" spans="1:10" x14ac:dyDescent="0.3">
      <c r="A1060" t="s">
        <v>10800</v>
      </c>
      <c r="B1060" t="s">
        <v>10801</v>
      </c>
      <c r="C1060" t="s">
        <v>10802</v>
      </c>
      <c r="D1060" t="s">
        <v>10803</v>
      </c>
      <c r="E1060" t="s">
        <v>10804</v>
      </c>
      <c r="F1060" t="s">
        <v>10805</v>
      </c>
      <c r="G1060" t="s">
        <v>10806</v>
      </c>
      <c r="H1060" t="s">
        <v>84</v>
      </c>
      <c r="I1060" s="9">
        <v>41640</v>
      </c>
      <c r="J1060" s="9">
        <v>45291</v>
      </c>
    </row>
    <row r="1061" spans="1:10" x14ac:dyDescent="0.3">
      <c r="A1061" t="s">
        <v>10807</v>
      </c>
      <c r="B1061" t="s">
        <v>10808</v>
      </c>
      <c r="C1061" t="s">
        <v>10809</v>
      </c>
      <c r="D1061" t="s">
        <v>10810</v>
      </c>
      <c r="E1061" t="s">
        <v>10811</v>
      </c>
      <c r="F1061" t="s">
        <v>10812</v>
      </c>
      <c r="G1061" t="s">
        <v>2879</v>
      </c>
      <c r="H1061" t="s">
        <v>84</v>
      </c>
      <c r="I1061" s="9">
        <v>41640</v>
      </c>
      <c r="J1061" s="9">
        <v>45291</v>
      </c>
    </row>
    <row r="1062" spans="1:10" x14ac:dyDescent="0.3">
      <c r="A1062" t="s">
        <v>10813</v>
      </c>
      <c r="B1062" t="s">
        <v>10814</v>
      </c>
      <c r="C1062" t="s">
        <v>10815</v>
      </c>
      <c r="D1062" t="s">
        <v>10816</v>
      </c>
      <c r="E1062" t="s">
        <v>10817</v>
      </c>
      <c r="F1062" t="s">
        <v>10720</v>
      </c>
      <c r="G1062" t="s">
        <v>10721</v>
      </c>
      <c r="H1062" t="s">
        <v>84</v>
      </c>
      <c r="I1062" s="9">
        <v>41640</v>
      </c>
      <c r="J1062" s="9">
        <v>45291</v>
      </c>
    </row>
    <row r="1063" spans="1:10" x14ac:dyDescent="0.3">
      <c r="A1063" t="s">
        <v>10818</v>
      </c>
      <c r="B1063" t="s">
        <v>10819</v>
      </c>
      <c r="C1063" t="s">
        <v>10820</v>
      </c>
      <c r="D1063" t="s">
        <v>10821</v>
      </c>
      <c r="E1063" t="s">
        <v>10822</v>
      </c>
      <c r="F1063" t="s">
        <v>10823</v>
      </c>
      <c r="G1063" t="s">
        <v>10824</v>
      </c>
      <c r="H1063" t="s">
        <v>84</v>
      </c>
      <c r="I1063" s="9">
        <v>41640</v>
      </c>
      <c r="J1063" s="9">
        <v>45291</v>
      </c>
    </row>
    <row r="1064" spans="1:10" x14ac:dyDescent="0.3">
      <c r="A1064" t="s">
        <v>10825</v>
      </c>
      <c r="B1064" t="s">
        <v>10826</v>
      </c>
      <c r="C1064" t="s">
        <v>10827</v>
      </c>
      <c r="D1064" t="s">
        <v>10828</v>
      </c>
      <c r="E1064" t="s">
        <v>10829</v>
      </c>
      <c r="F1064" t="s">
        <v>10830</v>
      </c>
      <c r="G1064" t="s">
        <v>10831</v>
      </c>
      <c r="H1064" t="s">
        <v>84</v>
      </c>
      <c r="I1064" s="9">
        <v>41640</v>
      </c>
      <c r="J1064" s="9">
        <v>45291</v>
      </c>
    </row>
    <row r="1065" spans="1:10" x14ac:dyDescent="0.3">
      <c r="A1065" t="s">
        <v>10832</v>
      </c>
      <c r="B1065" t="s">
        <v>10833</v>
      </c>
      <c r="C1065" t="s">
        <v>10834</v>
      </c>
      <c r="D1065" t="s">
        <v>10835</v>
      </c>
      <c r="E1065" t="s">
        <v>10836</v>
      </c>
      <c r="F1065" t="s">
        <v>10837</v>
      </c>
      <c r="G1065" t="s">
        <v>10838</v>
      </c>
      <c r="H1065" t="s">
        <v>84</v>
      </c>
      <c r="I1065" s="9">
        <v>41640</v>
      </c>
      <c r="J1065" s="9">
        <v>45291</v>
      </c>
    </row>
    <row r="1066" spans="1:10" x14ac:dyDescent="0.3">
      <c r="A1066" t="s">
        <v>10839</v>
      </c>
      <c r="B1066" t="s">
        <v>10840</v>
      </c>
      <c r="C1066" t="s">
        <v>10841</v>
      </c>
      <c r="D1066" t="s">
        <v>10842</v>
      </c>
      <c r="E1066" t="s">
        <v>10843</v>
      </c>
      <c r="F1066" t="s">
        <v>10844</v>
      </c>
      <c r="G1066" t="s">
        <v>10845</v>
      </c>
      <c r="H1066" t="s">
        <v>84</v>
      </c>
      <c r="I1066" s="9">
        <v>41640</v>
      </c>
      <c r="J1066" s="9">
        <v>45291</v>
      </c>
    </row>
    <row r="1067" spans="1:10" x14ac:dyDescent="0.3">
      <c r="A1067" t="s">
        <v>10846</v>
      </c>
      <c r="B1067" t="s">
        <v>10847</v>
      </c>
      <c r="C1067" t="s">
        <v>10848</v>
      </c>
      <c r="D1067" t="s">
        <v>10849</v>
      </c>
      <c r="E1067" t="s">
        <v>10850</v>
      </c>
      <c r="F1067" t="s">
        <v>10851</v>
      </c>
      <c r="G1067" t="s">
        <v>10852</v>
      </c>
      <c r="H1067" t="s">
        <v>84</v>
      </c>
      <c r="I1067" s="9">
        <v>41640</v>
      </c>
      <c r="J1067" s="9">
        <v>45291</v>
      </c>
    </row>
    <row r="1068" spans="1:10" x14ac:dyDescent="0.3">
      <c r="A1068" t="s">
        <v>10853</v>
      </c>
      <c r="B1068" t="s">
        <v>10854</v>
      </c>
      <c r="C1068" t="s">
        <v>10855</v>
      </c>
      <c r="D1068" t="s">
        <v>10856</v>
      </c>
      <c r="E1068" t="s">
        <v>10857</v>
      </c>
      <c r="F1068" t="s">
        <v>10798</v>
      </c>
      <c r="G1068" t="s">
        <v>10858</v>
      </c>
      <c r="H1068" t="s">
        <v>84</v>
      </c>
      <c r="I1068" s="9">
        <v>41640</v>
      </c>
      <c r="J1068" s="9">
        <v>45291</v>
      </c>
    </row>
    <row r="1069" spans="1:10" x14ac:dyDescent="0.3">
      <c r="A1069" t="s">
        <v>10859</v>
      </c>
      <c r="B1069" t="s">
        <v>10860</v>
      </c>
      <c r="C1069" t="s">
        <v>10861</v>
      </c>
      <c r="D1069" t="s">
        <v>10862</v>
      </c>
      <c r="E1069" t="s">
        <v>10863</v>
      </c>
      <c r="F1069" t="s">
        <v>10864</v>
      </c>
      <c r="G1069" t="s">
        <v>10865</v>
      </c>
      <c r="H1069" t="s">
        <v>84</v>
      </c>
      <c r="I1069" s="9">
        <v>41640</v>
      </c>
      <c r="J1069" s="9">
        <v>45291</v>
      </c>
    </row>
    <row r="1070" spans="1:10" x14ac:dyDescent="0.3">
      <c r="A1070" t="s">
        <v>10866</v>
      </c>
      <c r="B1070" t="s">
        <v>10867</v>
      </c>
      <c r="C1070" t="s">
        <v>10868</v>
      </c>
      <c r="D1070" t="s">
        <v>10869</v>
      </c>
      <c r="E1070" t="s">
        <v>10870</v>
      </c>
      <c r="F1070" t="s">
        <v>10738</v>
      </c>
      <c r="G1070" t="s">
        <v>10678</v>
      </c>
      <c r="H1070" t="s">
        <v>84</v>
      </c>
      <c r="I1070" s="9">
        <v>41640</v>
      </c>
      <c r="J1070" s="9">
        <v>45291</v>
      </c>
    </row>
    <row r="1071" spans="1:10" x14ac:dyDescent="0.3">
      <c r="A1071" t="s">
        <v>10871</v>
      </c>
      <c r="B1071" t="s">
        <v>10872</v>
      </c>
      <c r="C1071" t="s">
        <v>10873</v>
      </c>
      <c r="D1071" t="s">
        <v>10874</v>
      </c>
      <c r="E1071" t="s">
        <v>10875</v>
      </c>
      <c r="F1071" t="s">
        <v>10876</v>
      </c>
      <c r="G1071" t="s">
        <v>10678</v>
      </c>
      <c r="H1071" t="s">
        <v>84</v>
      </c>
      <c r="I1071" s="9">
        <v>41944</v>
      </c>
      <c r="J1071" s="9">
        <v>45291</v>
      </c>
    </row>
    <row r="1072" spans="1:10" x14ac:dyDescent="0.3">
      <c r="A1072" t="s">
        <v>10877</v>
      </c>
      <c r="B1072" t="s">
        <v>10878</v>
      </c>
      <c r="C1072" t="s">
        <v>10879</v>
      </c>
      <c r="D1072" t="s">
        <v>10880</v>
      </c>
      <c r="E1072" t="s">
        <v>10881</v>
      </c>
      <c r="F1072" t="s">
        <v>10882</v>
      </c>
      <c r="G1072" t="s">
        <v>10678</v>
      </c>
      <c r="H1072" t="s">
        <v>84</v>
      </c>
      <c r="I1072" s="9">
        <v>41640</v>
      </c>
      <c r="J1072" s="9">
        <v>45291</v>
      </c>
    </row>
    <row r="1073" spans="1:10" x14ac:dyDescent="0.3">
      <c r="A1073" t="s">
        <v>10883</v>
      </c>
      <c r="B1073" t="s">
        <v>10884</v>
      </c>
      <c r="C1073" t="s">
        <v>10885</v>
      </c>
      <c r="D1073" t="s">
        <v>10886</v>
      </c>
      <c r="E1073" t="s">
        <v>10887</v>
      </c>
      <c r="F1073" t="s">
        <v>10684</v>
      </c>
      <c r="G1073" t="s">
        <v>10678</v>
      </c>
      <c r="H1073" t="s">
        <v>84</v>
      </c>
      <c r="I1073" s="9">
        <v>41640</v>
      </c>
      <c r="J1073" s="9">
        <v>45291</v>
      </c>
    </row>
    <row r="1074" spans="1:10" x14ac:dyDescent="0.3">
      <c r="A1074" t="s">
        <v>10888</v>
      </c>
      <c r="B1074" t="s">
        <v>10889</v>
      </c>
      <c r="C1074" t="s">
        <v>10890</v>
      </c>
      <c r="D1074" t="s">
        <v>10891</v>
      </c>
      <c r="E1074" t="s">
        <v>10892</v>
      </c>
      <c r="F1074" t="s">
        <v>10893</v>
      </c>
      <c r="G1074" t="s">
        <v>10894</v>
      </c>
      <c r="H1074" t="s">
        <v>84</v>
      </c>
      <c r="I1074" s="9">
        <v>41640</v>
      </c>
      <c r="J1074" s="9">
        <v>45291</v>
      </c>
    </row>
    <row r="1075" spans="1:10" x14ac:dyDescent="0.3">
      <c r="A1075" t="s">
        <v>10895</v>
      </c>
      <c r="B1075" t="s">
        <v>10896</v>
      </c>
      <c r="C1075" t="s">
        <v>10897</v>
      </c>
      <c r="D1075" t="s">
        <v>10898</v>
      </c>
      <c r="E1075" t="s">
        <v>10899</v>
      </c>
      <c r="F1075" t="s">
        <v>10900</v>
      </c>
      <c r="G1075" t="s">
        <v>10901</v>
      </c>
      <c r="H1075" t="s">
        <v>84</v>
      </c>
      <c r="I1075" s="9">
        <v>41640</v>
      </c>
      <c r="J1075" s="9">
        <v>45291</v>
      </c>
    </row>
    <row r="1076" spans="1:10" x14ac:dyDescent="0.3">
      <c r="A1076" t="s">
        <v>10902</v>
      </c>
      <c r="B1076" t="s">
        <v>10903</v>
      </c>
      <c r="C1076" t="s">
        <v>10904</v>
      </c>
      <c r="D1076" t="s">
        <v>10905</v>
      </c>
      <c r="E1076" t="s">
        <v>10906</v>
      </c>
      <c r="F1076" t="s">
        <v>10812</v>
      </c>
      <c r="G1076" t="s">
        <v>2879</v>
      </c>
      <c r="H1076" t="s">
        <v>84</v>
      </c>
      <c r="I1076" s="9">
        <v>41640</v>
      </c>
      <c r="J1076" s="9">
        <v>45291</v>
      </c>
    </row>
    <row r="1077" spans="1:10" x14ac:dyDescent="0.3">
      <c r="A1077" t="s">
        <v>10907</v>
      </c>
      <c r="B1077" t="s">
        <v>10908</v>
      </c>
      <c r="C1077" t="s">
        <v>10909</v>
      </c>
      <c r="D1077" t="s">
        <v>10910</v>
      </c>
      <c r="E1077" t="s">
        <v>10911</v>
      </c>
      <c r="F1077" t="s">
        <v>10756</v>
      </c>
      <c r="G1077" t="s">
        <v>10757</v>
      </c>
      <c r="H1077" t="s">
        <v>84</v>
      </c>
      <c r="I1077" s="9">
        <v>41640</v>
      </c>
      <c r="J1077" s="9">
        <v>45291</v>
      </c>
    </row>
    <row r="1078" spans="1:10" x14ac:dyDescent="0.3">
      <c r="A1078" t="s">
        <v>10912</v>
      </c>
      <c r="B1078" t="s">
        <v>10913</v>
      </c>
      <c r="C1078" t="s">
        <v>10914</v>
      </c>
      <c r="D1078" t="s">
        <v>10915</v>
      </c>
      <c r="E1078" t="s">
        <v>10916</v>
      </c>
      <c r="F1078" t="s">
        <v>10917</v>
      </c>
      <c r="G1078" t="s">
        <v>10750</v>
      </c>
      <c r="H1078" t="s">
        <v>84</v>
      </c>
      <c r="I1078" s="9">
        <v>41640</v>
      </c>
      <c r="J1078" s="9">
        <v>45291</v>
      </c>
    </row>
    <row r="1079" spans="1:10" x14ac:dyDescent="0.3">
      <c r="A1079" t="s">
        <v>10918</v>
      </c>
      <c r="B1079" t="s">
        <v>10919</v>
      </c>
      <c r="C1079" t="s">
        <v>10920</v>
      </c>
      <c r="D1079" t="s">
        <v>10921</v>
      </c>
      <c r="E1079" t="s">
        <v>10922</v>
      </c>
      <c r="F1079" t="s">
        <v>10923</v>
      </c>
      <c r="G1079" t="s">
        <v>10924</v>
      </c>
      <c r="H1079" t="s">
        <v>84</v>
      </c>
      <c r="I1079" s="9">
        <v>41640</v>
      </c>
      <c r="J1079" s="9">
        <v>45291</v>
      </c>
    </row>
    <row r="1080" spans="1:10" x14ac:dyDescent="0.3">
      <c r="A1080" t="s">
        <v>10925</v>
      </c>
      <c r="B1080" t="s">
        <v>10926</v>
      </c>
      <c r="C1080" t="s">
        <v>10927</v>
      </c>
      <c r="D1080" t="s">
        <v>10928</v>
      </c>
      <c r="E1080" t="s">
        <v>10929</v>
      </c>
      <c r="F1080" t="s">
        <v>10930</v>
      </c>
      <c r="G1080" t="s">
        <v>10678</v>
      </c>
      <c r="H1080" t="s">
        <v>84</v>
      </c>
      <c r="I1080" s="9">
        <v>41640</v>
      </c>
      <c r="J1080" s="9">
        <v>45291</v>
      </c>
    </row>
    <row r="1081" spans="1:10" x14ac:dyDescent="0.3">
      <c r="A1081" t="s">
        <v>10931</v>
      </c>
      <c r="B1081" t="s">
        <v>10932</v>
      </c>
      <c r="C1081" t="s">
        <v>10933</v>
      </c>
      <c r="D1081" t="s">
        <v>10934</v>
      </c>
      <c r="E1081" t="s">
        <v>10935</v>
      </c>
      <c r="F1081" t="s">
        <v>10936</v>
      </c>
      <c r="G1081" t="s">
        <v>10937</v>
      </c>
      <c r="H1081" t="s">
        <v>84</v>
      </c>
      <c r="I1081" s="9">
        <v>41640</v>
      </c>
      <c r="J1081" s="9">
        <v>45291</v>
      </c>
    </row>
    <row r="1082" spans="1:10" x14ac:dyDescent="0.3">
      <c r="A1082" t="s">
        <v>10938</v>
      </c>
      <c r="B1082" t="s">
        <v>10939</v>
      </c>
      <c r="C1082" t="s">
        <v>10940</v>
      </c>
      <c r="D1082" t="s">
        <v>10941</v>
      </c>
      <c r="E1082" t="s">
        <v>10942</v>
      </c>
      <c r="F1082" t="s">
        <v>10943</v>
      </c>
      <c r="G1082" t="s">
        <v>10944</v>
      </c>
      <c r="H1082" t="s">
        <v>84</v>
      </c>
      <c r="I1082" s="9">
        <v>41640</v>
      </c>
      <c r="J1082" s="9">
        <v>45291</v>
      </c>
    </row>
    <row r="1083" spans="1:10" x14ac:dyDescent="0.3">
      <c r="A1083" t="s">
        <v>10945</v>
      </c>
      <c r="B1083" t="s">
        <v>10946</v>
      </c>
      <c r="C1083" t="s">
        <v>10947</v>
      </c>
      <c r="D1083" t="s">
        <v>10948</v>
      </c>
      <c r="E1083" t="s">
        <v>10949</v>
      </c>
      <c r="F1083" t="s">
        <v>10770</v>
      </c>
      <c r="G1083" t="s">
        <v>10678</v>
      </c>
      <c r="H1083" t="s">
        <v>84</v>
      </c>
      <c r="I1083" s="9">
        <v>41640</v>
      </c>
      <c r="J1083" s="9">
        <v>45291</v>
      </c>
    </row>
    <row r="1084" spans="1:10" x14ac:dyDescent="0.3">
      <c r="A1084" t="s">
        <v>10950</v>
      </c>
      <c r="B1084" t="s">
        <v>10951</v>
      </c>
      <c r="C1084" t="s">
        <v>10952</v>
      </c>
      <c r="D1084" t="s">
        <v>10953</v>
      </c>
      <c r="E1084" t="s">
        <v>10954</v>
      </c>
      <c r="F1084" t="s">
        <v>10955</v>
      </c>
      <c r="G1084" t="s">
        <v>10956</v>
      </c>
      <c r="H1084" t="s">
        <v>84</v>
      </c>
      <c r="I1084" s="9">
        <v>41640</v>
      </c>
      <c r="J1084" s="9">
        <v>45291</v>
      </c>
    </row>
    <row r="1085" spans="1:10" x14ac:dyDescent="0.3">
      <c r="A1085" t="s">
        <v>10957</v>
      </c>
      <c r="B1085" t="s">
        <v>10958</v>
      </c>
      <c r="C1085" t="s">
        <v>10959</v>
      </c>
      <c r="D1085" t="s">
        <v>10960</v>
      </c>
      <c r="E1085" t="s">
        <v>10961</v>
      </c>
      <c r="F1085" t="s">
        <v>10777</v>
      </c>
      <c r="G1085" t="s">
        <v>10962</v>
      </c>
      <c r="H1085" t="s">
        <v>84</v>
      </c>
      <c r="I1085" s="9">
        <v>41640</v>
      </c>
      <c r="J1085" s="9">
        <v>45291</v>
      </c>
    </row>
    <row r="1086" spans="1:10" x14ac:dyDescent="0.3">
      <c r="A1086" t="s">
        <v>10963</v>
      </c>
      <c r="B1086" t="s">
        <v>10964</v>
      </c>
      <c r="C1086" t="s">
        <v>10965</v>
      </c>
      <c r="D1086" t="s">
        <v>10966</v>
      </c>
      <c r="E1086" t="s">
        <v>10967</v>
      </c>
      <c r="F1086" t="s">
        <v>10968</v>
      </c>
      <c r="G1086" t="s">
        <v>10969</v>
      </c>
      <c r="H1086" t="s">
        <v>84</v>
      </c>
      <c r="I1086" s="9">
        <v>41640</v>
      </c>
      <c r="J1086" s="9">
        <v>45291</v>
      </c>
    </row>
    <row r="1087" spans="1:10" x14ac:dyDescent="0.3">
      <c r="A1087" t="s">
        <v>10970</v>
      </c>
      <c r="B1087" t="s">
        <v>10971</v>
      </c>
      <c r="C1087" t="s">
        <v>10972</v>
      </c>
      <c r="D1087" t="s">
        <v>10973</v>
      </c>
      <c r="E1087" t="s">
        <v>10974</v>
      </c>
      <c r="F1087" t="s">
        <v>10702</v>
      </c>
      <c r="G1087" t="s">
        <v>10678</v>
      </c>
      <c r="H1087" t="s">
        <v>84</v>
      </c>
      <c r="I1087" s="9">
        <v>41640</v>
      </c>
      <c r="J1087" s="9">
        <v>45291</v>
      </c>
    </row>
    <row r="1088" spans="1:10" x14ac:dyDescent="0.3">
      <c r="A1088" t="s">
        <v>10975</v>
      </c>
      <c r="B1088" t="s">
        <v>10976</v>
      </c>
      <c r="C1088" t="s">
        <v>10977</v>
      </c>
      <c r="D1088" t="s">
        <v>10978</v>
      </c>
      <c r="E1088" t="s">
        <v>10979</v>
      </c>
      <c r="F1088" t="s">
        <v>10980</v>
      </c>
      <c r="G1088" t="s">
        <v>10981</v>
      </c>
      <c r="H1088" t="s">
        <v>84</v>
      </c>
      <c r="I1088" s="9">
        <v>41944</v>
      </c>
      <c r="J1088" s="9">
        <v>45291</v>
      </c>
    </row>
    <row r="1089" spans="1:10" x14ac:dyDescent="0.3">
      <c r="A1089" t="s">
        <v>10982</v>
      </c>
      <c r="B1089" t="s">
        <v>10983</v>
      </c>
      <c r="C1089" t="s">
        <v>10984</v>
      </c>
      <c r="D1089" t="s">
        <v>10985</v>
      </c>
      <c r="E1089" t="s">
        <v>10986</v>
      </c>
      <c r="F1089" t="s">
        <v>10690</v>
      </c>
      <c r="G1089" t="s">
        <v>10987</v>
      </c>
      <c r="H1089" t="s">
        <v>84</v>
      </c>
      <c r="I1089" s="9">
        <v>41944</v>
      </c>
      <c r="J1089" s="9">
        <v>45291</v>
      </c>
    </row>
    <row r="1090" spans="1:10" x14ac:dyDescent="0.3">
      <c r="A1090" t="s">
        <v>10988</v>
      </c>
      <c r="B1090" t="s">
        <v>10989</v>
      </c>
      <c r="C1090" t="s">
        <v>10990</v>
      </c>
      <c r="D1090" t="s">
        <v>10991</v>
      </c>
      <c r="E1090" t="s">
        <v>10992</v>
      </c>
      <c r="F1090" t="s">
        <v>10677</v>
      </c>
      <c r="G1090" t="s">
        <v>10987</v>
      </c>
      <c r="H1090" t="s">
        <v>84</v>
      </c>
      <c r="I1090" s="9">
        <v>41944</v>
      </c>
      <c r="J1090" s="9">
        <v>45291</v>
      </c>
    </row>
    <row r="1091" spans="1:10" x14ac:dyDescent="0.3">
      <c r="A1091" t="s">
        <v>10993</v>
      </c>
      <c r="B1091" t="s">
        <v>10994</v>
      </c>
      <c r="C1091" t="s">
        <v>10995</v>
      </c>
      <c r="D1091" t="s">
        <v>10996</v>
      </c>
      <c r="E1091" t="s">
        <v>10997</v>
      </c>
      <c r="F1091" t="s">
        <v>10998</v>
      </c>
      <c r="G1091" t="s">
        <v>10987</v>
      </c>
      <c r="H1091" t="s">
        <v>84</v>
      </c>
      <c r="I1091" s="9">
        <v>42370</v>
      </c>
      <c r="J1091" s="9">
        <v>45291</v>
      </c>
    </row>
    <row r="1092" spans="1:10" x14ac:dyDescent="0.3">
      <c r="A1092" t="s">
        <v>10999</v>
      </c>
      <c r="B1092" t="s">
        <v>11000</v>
      </c>
      <c r="C1092" t="s">
        <v>11001</v>
      </c>
      <c r="D1092" t="s">
        <v>11002</v>
      </c>
      <c r="E1092" t="s">
        <v>11003</v>
      </c>
      <c r="F1092" t="s">
        <v>10677</v>
      </c>
      <c r="G1092" t="s">
        <v>10678</v>
      </c>
      <c r="H1092" t="s">
        <v>84</v>
      </c>
      <c r="I1092" s="9">
        <v>42675</v>
      </c>
      <c r="J1092" s="9">
        <v>45291</v>
      </c>
    </row>
    <row r="1093" spans="1:10" x14ac:dyDescent="0.3">
      <c r="A1093" t="s">
        <v>11004</v>
      </c>
      <c r="B1093" t="s">
        <v>11005</v>
      </c>
      <c r="C1093" t="s">
        <v>11006</v>
      </c>
      <c r="D1093" t="s">
        <v>11007</v>
      </c>
      <c r="E1093" t="s">
        <v>11008</v>
      </c>
      <c r="F1093" t="s">
        <v>10844</v>
      </c>
      <c r="G1093" t="s">
        <v>10845</v>
      </c>
      <c r="H1093" t="s">
        <v>84</v>
      </c>
      <c r="I1093" s="9">
        <v>43405</v>
      </c>
      <c r="J1093" s="9">
        <v>45291</v>
      </c>
    </row>
    <row r="1094" spans="1:10" x14ac:dyDescent="0.3">
      <c r="A1094" t="s">
        <v>1930</v>
      </c>
      <c r="B1094" t="s">
        <v>11009</v>
      </c>
      <c r="C1094" t="s">
        <v>11010</v>
      </c>
      <c r="D1094" t="s">
        <v>11011</v>
      </c>
      <c r="E1094" t="s">
        <v>11012</v>
      </c>
      <c r="F1094" t="s">
        <v>11013</v>
      </c>
      <c r="G1094" t="s">
        <v>1933</v>
      </c>
      <c r="H1094" t="s">
        <v>84</v>
      </c>
      <c r="I1094" s="9">
        <v>41640</v>
      </c>
      <c r="J1094" s="9">
        <v>45291</v>
      </c>
    </row>
    <row r="1095" spans="1:10" x14ac:dyDescent="0.3">
      <c r="A1095" t="s">
        <v>11014</v>
      </c>
      <c r="B1095" t="s">
        <v>11015</v>
      </c>
      <c r="C1095" t="s">
        <v>11016</v>
      </c>
      <c r="D1095" t="s">
        <v>11017</v>
      </c>
      <c r="E1095" t="s">
        <v>11018</v>
      </c>
      <c r="F1095" t="s">
        <v>11019</v>
      </c>
      <c r="G1095" t="s">
        <v>1933</v>
      </c>
      <c r="H1095" t="s">
        <v>84</v>
      </c>
      <c r="I1095" s="9">
        <v>41640</v>
      </c>
      <c r="J1095" s="9">
        <v>45291</v>
      </c>
    </row>
    <row r="1096" spans="1:10" x14ac:dyDescent="0.3">
      <c r="A1096" t="s">
        <v>11020</v>
      </c>
      <c r="B1096" t="s">
        <v>11021</v>
      </c>
      <c r="C1096" t="s">
        <v>11022</v>
      </c>
      <c r="D1096" t="s">
        <v>11023</v>
      </c>
      <c r="E1096" t="s">
        <v>11024</v>
      </c>
      <c r="F1096" t="s">
        <v>11025</v>
      </c>
      <c r="G1096" t="s">
        <v>11026</v>
      </c>
      <c r="H1096" t="s">
        <v>84</v>
      </c>
      <c r="I1096" s="9">
        <v>41640</v>
      </c>
      <c r="J1096" s="9">
        <v>45291</v>
      </c>
    </row>
    <row r="1097" spans="1:10" x14ac:dyDescent="0.3">
      <c r="A1097" t="s">
        <v>11027</v>
      </c>
      <c r="B1097" t="s">
        <v>11028</v>
      </c>
      <c r="C1097" t="s">
        <v>11029</v>
      </c>
      <c r="D1097" t="s">
        <v>11030</v>
      </c>
      <c r="E1097" t="s">
        <v>11031</v>
      </c>
      <c r="F1097" t="s">
        <v>11032</v>
      </c>
      <c r="G1097" t="s">
        <v>1933</v>
      </c>
      <c r="H1097" t="s">
        <v>84</v>
      </c>
      <c r="I1097" s="9">
        <v>41640</v>
      </c>
      <c r="J1097" s="9">
        <v>45291</v>
      </c>
    </row>
    <row r="1098" spans="1:10" x14ac:dyDescent="0.3">
      <c r="A1098" t="s">
        <v>11033</v>
      </c>
      <c r="B1098" t="s">
        <v>11034</v>
      </c>
      <c r="C1098" t="s">
        <v>11035</v>
      </c>
      <c r="D1098" t="s">
        <v>11036</v>
      </c>
      <c r="E1098" t="s">
        <v>11037</v>
      </c>
      <c r="F1098" t="s">
        <v>11013</v>
      </c>
      <c r="G1098" t="s">
        <v>1933</v>
      </c>
      <c r="H1098" t="s">
        <v>84</v>
      </c>
      <c r="I1098" s="9">
        <v>41640</v>
      </c>
      <c r="J1098" s="9">
        <v>45291</v>
      </c>
    </row>
    <row r="1099" spans="1:10" x14ac:dyDescent="0.3">
      <c r="A1099" t="s">
        <v>11038</v>
      </c>
      <c r="B1099" t="s">
        <v>11039</v>
      </c>
      <c r="C1099" t="s">
        <v>11040</v>
      </c>
      <c r="D1099" t="s">
        <v>11041</v>
      </c>
      <c r="E1099" t="s">
        <v>11042</v>
      </c>
      <c r="F1099" t="s">
        <v>11043</v>
      </c>
      <c r="G1099" t="s">
        <v>11044</v>
      </c>
      <c r="H1099" t="s">
        <v>84</v>
      </c>
      <c r="I1099" s="9">
        <v>41640</v>
      </c>
      <c r="J1099" s="9">
        <v>45291</v>
      </c>
    </row>
    <row r="1100" spans="1:10" x14ac:dyDescent="0.3">
      <c r="A1100" t="s">
        <v>11045</v>
      </c>
      <c r="B1100" t="s">
        <v>11046</v>
      </c>
      <c r="C1100" t="s">
        <v>11047</v>
      </c>
      <c r="D1100" t="s">
        <v>11048</v>
      </c>
      <c r="E1100" t="s">
        <v>11049</v>
      </c>
      <c r="F1100" t="s">
        <v>11043</v>
      </c>
      <c r="G1100" t="s">
        <v>11044</v>
      </c>
      <c r="H1100" t="s">
        <v>84</v>
      </c>
      <c r="I1100" s="9">
        <v>41640</v>
      </c>
      <c r="J1100" s="9">
        <v>45291</v>
      </c>
    </row>
    <row r="1101" spans="1:10" x14ac:dyDescent="0.3">
      <c r="A1101" t="s">
        <v>11050</v>
      </c>
      <c r="B1101" t="s">
        <v>11051</v>
      </c>
      <c r="C1101" t="s">
        <v>11052</v>
      </c>
      <c r="D1101" t="s">
        <v>11053</v>
      </c>
      <c r="E1101" t="s">
        <v>11054</v>
      </c>
      <c r="F1101" t="s">
        <v>11055</v>
      </c>
      <c r="G1101" t="s">
        <v>1933</v>
      </c>
      <c r="H1101" t="s">
        <v>84</v>
      </c>
      <c r="I1101" s="9">
        <v>41640</v>
      </c>
      <c r="J1101" s="9">
        <v>45291</v>
      </c>
    </row>
    <row r="1102" spans="1:10" x14ac:dyDescent="0.3">
      <c r="A1102" t="s">
        <v>11056</v>
      </c>
      <c r="B1102" t="s">
        <v>11057</v>
      </c>
      <c r="C1102" t="s">
        <v>11058</v>
      </c>
      <c r="D1102" t="s">
        <v>11059</v>
      </c>
      <c r="E1102" t="s">
        <v>11060</v>
      </c>
      <c r="F1102" t="s">
        <v>11013</v>
      </c>
      <c r="G1102" t="s">
        <v>11061</v>
      </c>
      <c r="H1102" t="s">
        <v>84</v>
      </c>
      <c r="I1102" s="9">
        <v>41640</v>
      </c>
      <c r="J1102" s="9">
        <v>45291</v>
      </c>
    </row>
    <row r="1103" spans="1:10" x14ac:dyDescent="0.3">
      <c r="A1103" t="s">
        <v>11062</v>
      </c>
      <c r="B1103" t="s">
        <v>11063</v>
      </c>
      <c r="C1103" t="s">
        <v>11064</v>
      </c>
      <c r="D1103" t="s">
        <v>11065</v>
      </c>
      <c r="E1103" t="s">
        <v>11066</v>
      </c>
      <c r="F1103" t="s">
        <v>11067</v>
      </c>
      <c r="G1103" t="s">
        <v>1933</v>
      </c>
      <c r="H1103" t="s">
        <v>84</v>
      </c>
      <c r="I1103" s="9">
        <v>41640</v>
      </c>
      <c r="J1103" s="9">
        <v>45291</v>
      </c>
    </row>
    <row r="1104" spans="1:10" x14ac:dyDescent="0.3">
      <c r="A1104" t="s">
        <v>11068</v>
      </c>
      <c r="B1104" t="s">
        <v>11069</v>
      </c>
      <c r="C1104" t="s">
        <v>11070</v>
      </c>
      <c r="D1104" t="s">
        <v>11071</v>
      </c>
      <c r="E1104" t="s">
        <v>11072</v>
      </c>
      <c r="F1104" t="s">
        <v>11019</v>
      </c>
      <c r="G1104" t="s">
        <v>1933</v>
      </c>
      <c r="H1104" t="s">
        <v>84</v>
      </c>
      <c r="I1104" s="9">
        <v>41640</v>
      </c>
      <c r="J1104" s="9">
        <v>45291</v>
      </c>
    </row>
    <row r="1105" spans="1:10" x14ac:dyDescent="0.3">
      <c r="A1105" t="s">
        <v>11073</v>
      </c>
      <c r="B1105" t="s">
        <v>11074</v>
      </c>
      <c r="C1105" t="s">
        <v>11075</v>
      </c>
      <c r="D1105" t="s">
        <v>11076</v>
      </c>
      <c r="E1105" t="s">
        <v>11077</v>
      </c>
      <c r="F1105" t="s">
        <v>11078</v>
      </c>
      <c r="G1105" t="s">
        <v>1933</v>
      </c>
      <c r="H1105" t="s">
        <v>84</v>
      </c>
      <c r="I1105" s="9">
        <v>41640</v>
      </c>
      <c r="J1105" s="9">
        <v>45291</v>
      </c>
    </row>
    <row r="1106" spans="1:10" x14ac:dyDescent="0.3">
      <c r="A1106" t="s">
        <v>11079</v>
      </c>
      <c r="B1106" t="s">
        <v>11080</v>
      </c>
      <c r="C1106" t="s">
        <v>11081</v>
      </c>
      <c r="D1106" t="s">
        <v>11082</v>
      </c>
      <c r="E1106" t="s">
        <v>11083</v>
      </c>
      <c r="F1106" t="s">
        <v>11019</v>
      </c>
      <c r="G1106" t="s">
        <v>1933</v>
      </c>
      <c r="H1106" t="s">
        <v>84</v>
      </c>
      <c r="I1106" s="9">
        <v>41640</v>
      </c>
      <c r="J1106" s="9">
        <v>45291</v>
      </c>
    </row>
    <row r="1107" spans="1:10" x14ac:dyDescent="0.3">
      <c r="A1107" t="s">
        <v>11084</v>
      </c>
      <c r="B1107" t="s">
        <v>11085</v>
      </c>
      <c r="C1107" t="s">
        <v>11086</v>
      </c>
      <c r="D1107" t="s">
        <v>11087</v>
      </c>
      <c r="E1107" t="s">
        <v>11088</v>
      </c>
      <c r="F1107" t="s">
        <v>11089</v>
      </c>
      <c r="G1107" t="s">
        <v>11090</v>
      </c>
      <c r="H1107" t="s">
        <v>84</v>
      </c>
      <c r="I1107" s="9">
        <v>41640</v>
      </c>
      <c r="J1107" s="9">
        <v>45291</v>
      </c>
    </row>
    <row r="1108" spans="1:10" x14ac:dyDescent="0.3">
      <c r="A1108" t="s">
        <v>11091</v>
      </c>
      <c r="B1108" t="s">
        <v>11092</v>
      </c>
      <c r="C1108" t="s">
        <v>11093</v>
      </c>
      <c r="D1108" t="s">
        <v>11094</v>
      </c>
      <c r="E1108" t="s">
        <v>11095</v>
      </c>
      <c r="F1108" t="s">
        <v>11089</v>
      </c>
      <c r="G1108" t="s">
        <v>11090</v>
      </c>
      <c r="H1108" t="s">
        <v>84</v>
      </c>
      <c r="I1108" s="9">
        <v>41640</v>
      </c>
      <c r="J1108" s="9">
        <v>45291</v>
      </c>
    </row>
    <row r="1109" spans="1:10" x14ac:dyDescent="0.3">
      <c r="A1109" t="s">
        <v>11096</v>
      </c>
      <c r="B1109" t="s">
        <v>11097</v>
      </c>
      <c r="C1109" t="s">
        <v>11098</v>
      </c>
      <c r="D1109" t="s">
        <v>11099</v>
      </c>
      <c r="E1109" t="s">
        <v>11100</v>
      </c>
      <c r="F1109" t="s">
        <v>11055</v>
      </c>
      <c r="G1109" t="s">
        <v>11101</v>
      </c>
      <c r="H1109" t="s">
        <v>84</v>
      </c>
      <c r="I1109" s="9">
        <v>42675</v>
      </c>
      <c r="J1109" s="9">
        <v>45291</v>
      </c>
    </row>
    <row r="1110" spans="1:10" x14ac:dyDescent="0.3">
      <c r="A1110" t="s">
        <v>11102</v>
      </c>
      <c r="B1110" t="s">
        <v>11103</v>
      </c>
      <c r="C1110" t="s">
        <v>11104</v>
      </c>
      <c r="D1110" t="s">
        <v>11105</v>
      </c>
      <c r="E1110" t="s">
        <v>11106</v>
      </c>
      <c r="F1110" t="s">
        <v>11089</v>
      </c>
      <c r="G1110" t="s">
        <v>11107</v>
      </c>
      <c r="H1110" t="s">
        <v>84</v>
      </c>
      <c r="I1110" s="9">
        <v>43040</v>
      </c>
      <c r="J1110" s="9">
        <v>45291</v>
      </c>
    </row>
    <row r="1111" spans="1:10" x14ac:dyDescent="0.3">
      <c r="A1111" t="s">
        <v>11108</v>
      </c>
      <c r="B1111" t="s">
        <v>11109</v>
      </c>
      <c r="C1111" t="s">
        <v>11110</v>
      </c>
      <c r="D1111" t="s">
        <v>11111</v>
      </c>
      <c r="E1111" t="s">
        <v>11112</v>
      </c>
      <c r="F1111" t="s">
        <v>11113</v>
      </c>
      <c r="G1111" t="s">
        <v>11114</v>
      </c>
      <c r="H1111" t="s">
        <v>84</v>
      </c>
      <c r="I1111" s="9">
        <v>42370</v>
      </c>
      <c r="J1111" s="9">
        <v>45291</v>
      </c>
    </row>
    <row r="1112" spans="1:10" x14ac:dyDescent="0.3">
      <c r="A1112" t="s">
        <v>11115</v>
      </c>
      <c r="B1112" t="s">
        <v>11116</v>
      </c>
      <c r="C1112" t="s">
        <v>11117</v>
      </c>
      <c r="D1112" t="s">
        <v>11118</v>
      </c>
      <c r="E1112" t="s">
        <v>11119</v>
      </c>
      <c r="F1112" t="s">
        <v>11120</v>
      </c>
      <c r="G1112" t="s">
        <v>427</v>
      </c>
      <c r="H1112" t="s">
        <v>84</v>
      </c>
      <c r="I1112" s="9">
        <v>41640</v>
      </c>
      <c r="J1112" s="9">
        <v>45291</v>
      </c>
    </row>
    <row r="1113" spans="1:10" x14ac:dyDescent="0.3">
      <c r="A1113" t="s">
        <v>11121</v>
      </c>
      <c r="B1113" t="s">
        <v>11122</v>
      </c>
      <c r="C1113" t="s">
        <v>11123</v>
      </c>
      <c r="D1113" t="s">
        <v>11124</v>
      </c>
      <c r="E1113" t="s">
        <v>11125</v>
      </c>
      <c r="F1113" t="s">
        <v>11126</v>
      </c>
      <c r="G1113" t="s">
        <v>427</v>
      </c>
      <c r="H1113" t="s">
        <v>84</v>
      </c>
      <c r="I1113" s="9">
        <v>41640</v>
      </c>
      <c r="J1113" s="9">
        <v>45291</v>
      </c>
    </row>
    <row r="1114" spans="1:10" x14ac:dyDescent="0.3">
      <c r="A1114" t="s">
        <v>11127</v>
      </c>
      <c r="B1114" t="s">
        <v>11128</v>
      </c>
      <c r="C1114" t="s">
        <v>11129</v>
      </c>
      <c r="D1114" t="s">
        <v>11130</v>
      </c>
      <c r="E1114" t="s">
        <v>11131</v>
      </c>
      <c r="F1114" t="s">
        <v>11126</v>
      </c>
      <c r="G1114" t="s">
        <v>427</v>
      </c>
      <c r="H1114" t="s">
        <v>84</v>
      </c>
      <c r="I1114" s="9">
        <v>41640</v>
      </c>
      <c r="J1114" s="9">
        <v>45291</v>
      </c>
    </row>
    <row r="1115" spans="1:10" x14ac:dyDescent="0.3">
      <c r="A1115" t="s">
        <v>11132</v>
      </c>
      <c r="B1115" t="s">
        <v>11133</v>
      </c>
      <c r="C1115" t="s">
        <v>11134</v>
      </c>
      <c r="D1115" t="s">
        <v>11135</v>
      </c>
      <c r="E1115" t="s">
        <v>11136</v>
      </c>
      <c r="F1115" t="s">
        <v>11120</v>
      </c>
      <c r="G1115" t="s">
        <v>11137</v>
      </c>
      <c r="H1115" t="s">
        <v>84</v>
      </c>
      <c r="I1115" s="9">
        <v>41640</v>
      </c>
      <c r="J1115" s="9">
        <v>45291</v>
      </c>
    </row>
    <row r="1116" spans="1:10" x14ac:dyDescent="0.3">
      <c r="A1116" t="s">
        <v>11138</v>
      </c>
      <c r="B1116" t="s">
        <v>11139</v>
      </c>
      <c r="C1116" t="s">
        <v>11140</v>
      </c>
      <c r="D1116" t="s">
        <v>11141</v>
      </c>
      <c r="E1116" t="s">
        <v>11142</v>
      </c>
      <c r="F1116" t="s">
        <v>11143</v>
      </c>
      <c r="G1116" t="s">
        <v>11144</v>
      </c>
      <c r="H1116" t="s">
        <v>84</v>
      </c>
      <c r="I1116" s="9">
        <v>41640</v>
      </c>
      <c r="J1116" s="9">
        <v>45291</v>
      </c>
    </row>
    <row r="1117" spans="1:10" x14ac:dyDescent="0.3">
      <c r="A1117" t="s">
        <v>11145</v>
      </c>
      <c r="B1117" t="s">
        <v>11146</v>
      </c>
      <c r="C1117" t="s">
        <v>11147</v>
      </c>
      <c r="D1117" t="s">
        <v>11148</v>
      </c>
      <c r="E1117" t="s">
        <v>11149</v>
      </c>
      <c r="F1117" t="s">
        <v>11150</v>
      </c>
      <c r="G1117" t="s">
        <v>11151</v>
      </c>
      <c r="H1117" t="s">
        <v>84</v>
      </c>
      <c r="I1117" s="9">
        <v>41640</v>
      </c>
      <c r="J1117" s="9">
        <v>45291</v>
      </c>
    </row>
    <row r="1118" spans="1:10" x14ac:dyDescent="0.3">
      <c r="A1118" t="s">
        <v>11152</v>
      </c>
      <c r="B1118" t="s">
        <v>11153</v>
      </c>
      <c r="C1118" t="s">
        <v>11154</v>
      </c>
      <c r="D1118" t="s">
        <v>11155</v>
      </c>
      <c r="E1118" t="s">
        <v>11156</v>
      </c>
      <c r="F1118" t="s">
        <v>11150</v>
      </c>
      <c r="G1118" t="s">
        <v>11144</v>
      </c>
      <c r="H1118" t="s">
        <v>84</v>
      </c>
      <c r="I1118" s="9">
        <v>41640</v>
      </c>
      <c r="J1118" s="9">
        <v>45291</v>
      </c>
    </row>
    <row r="1119" spans="1:10" x14ac:dyDescent="0.3">
      <c r="A1119" t="s">
        <v>11157</v>
      </c>
      <c r="B1119" t="s">
        <v>11158</v>
      </c>
      <c r="C1119" t="s">
        <v>11159</v>
      </c>
      <c r="D1119" t="s">
        <v>11160</v>
      </c>
      <c r="E1119" t="s">
        <v>11161</v>
      </c>
      <c r="F1119" t="s">
        <v>9469</v>
      </c>
      <c r="G1119" t="s">
        <v>427</v>
      </c>
      <c r="H1119" t="s">
        <v>84</v>
      </c>
      <c r="I1119" s="9">
        <v>41640</v>
      </c>
      <c r="J1119" s="9">
        <v>45291</v>
      </c>
    </row>
    <row r="1120" spans="1:10" x14ac:dyDescent="0.3">
      <c r="A1120" t="s">
        <v>11162</v>
      </c>
      <c r="B1120" t="s">
        <v>11163</v>
      </c>
      <c r="C1120" t="s">
        <v>11164</v>
      </c>
      <c r="D1120" t="s">
        <v>11165</v>
      </c>
      <c r="E1120" t="s">
        <v>11166</v>
      </c>
      <c r="F1120" t="s">
        <v>11167</v>
      </c>
      <c r="G1120" t="s">
        <v>11168</v>
      </c>
      <c r="H1120" t="s">
        <v>84</v>
      </c>
      <c r="I1120" s="9">
        <v>41640</v>
      </c>
      <c r="J1120" s="9">
        <v>45291</v>
      </c>
    </row>
    <row r="1121" spans="1:10" x14ac:dyDescent="0.3">
      <c r="A1121" t="s">
        <v>11169</v>
      </c>
      <c r="B1121" t="s">
        <v>11170</v>
      </c>
      <c r="C1121" t="s">
        <v>11171</v>
      </c>
      <c r="D1121" t="s">
        <v>11172</v>
      </c>
      <c r="E1121" t="s">
        <v>11173</v>
      </c>
      <c r="F1121" t="s">
        <v>11174</v>
      </c>
      <c r="G1121" t="s">
        <v>11175</v>
      </c>
      <c r="H1121" t="s">
        <v>84</v>
      </c>
      <c r="I1121" s="9">
        <v>41640</v>
      </c>
      <c r="J1121" s="9">
        <v>45291</v>
      </c>
    </row>
    <row r="1122" spans="1:10" x14ac:dyDescent="0.3">
      <c r="A1122" t="s">
        <v>11176</v>
      </c>
      <c r="B1122" t="s">
        <v>11177</v>
      </c>
      <c r="C1122" t="s">
        <v>11178</v>
      </c>
      <c r="D1122" t="s">
        <v>11179</v>
      </c>
      <c r="E1122" t="s">
        <v>11180</v>
      </c>
      <c r="F1122" t="s">
        <v>11113</v>
      </c>
      <c r="G1122" t="s">
        <v>11137</v>
      </c>
      <c r="H1122" t="s">
        <v>84</v>
      </c>
      <c r="I1122" s="9">
        <v>41640</v>
      </c>
      <c r="J1122" s="9">
        <v>45291</v>
      </c>
    </row>
    <row r="1123" spans="1:10" x14ac:dyDescent="0.3">
      <c r="A1123" t="s">
        <v>11181</v>
      </c>
      <c r="B1123" t="s">
        <v>11182</v>
      </c>
      <c r="C1123" t="s">
        <v>11183</v>
      </c>
      <c r="D1123" t="s">
        <v>11184</v>
      </c>
      <c r="E1123" t="s">
        <v>11185</v>
      </c>
      <c r="F1123" t="s">
        <v>11186</v>
      </c>
      <c r="G1123" t="s">
        <v>427</v>
      </c>
      <c r="H1123" t="s">
        <v>84</v>
      </c>
      <c r="I1123" s="9">
        <v>41640</v>
      </c>
      <c r="J1123" s="9">
        <v>45291</v>
      </c>
    </row>
    <row r="1124" spans="1:10" x14ac:dyDescent="0.3">
      <c r="A1124" t="s">
        <v>11187</v>
      </c>
      <c r="B1124" t="s">
        <v>11188</v>
      </c>
      <c r="C1124" t="s">
        <v>11189</v>
      </c>
      <c r="D1124" t="s">
        <v>11190</v>
      </c>
      <c r="E1124" t="s">
        <v>11191</v>
      </c>
      <c r="F1124" t="s">
        <v>11192</v>
      </c>
      <c r="G1124" t="s">
        <v>11193</v>
      </c>
      <c r="H1124" t="s">
        <v>84</v>
      </c>
      <c r="I1124" s="9">
        <v>41640</v>
      </c>
      <c r="J1124" s="9">
        <v>45291</v>
      </c>
    </row>
    <row r="1125" spans="1:10" x14ac:dyDescent="0.3">
      <c r="A1125" t="s">
        <v>11194</v>
      </c>
      <c r="B1125" t="s">
        <v>11195</v>
      </c>
      <c r="C1125" t="s">
        <v>11196</v>
      </c>
      <c r="D1125" t="s">
        <v>11197</v>
      </c>
      <c r="E1125" t="s">
        <v>11198</v>
      </c>
      <c r="F1125" t="s">
        <v>11120</v>
      </c>
      <c r="G1125" t="s">
        <v>427</v>
      </c>
      <c r="H1125" t="s">
        <v>84</v>
      </c>
      <c r="I1125" s="9">
        <v>41640</v>
      </c>
      <c r="J1125" s="9">
        <v>45291</v>
      </c>
    </row>
    <row r="1126" spans="1:10" x14ac:dyDescent="0.3">
      <c r="A1126" t="s">
        <v>11199</v>
      </c>
      <c r="B1126" t="s">
        <v>11200</v>
      </c>
      <c r="C1126" t="s">
        <v>11201</v>
      </c>
      <c r="D1126" t="s">
        <v>11202</v>
      </c>
      <c r="E1126" t="s">
        <v>11203</v>
      </c>
      <c r="F1126" t="s">
        <v>11204</v>
      </c>
      <c r="G1126" t="s">
        <v>11205</v>
      </c>
      <c r="H1126" t="s">
        <v>84</v>
      </c>
      <c r="I1126" s="9">
        <v>42370</v>
      </c>
      <c r="J1126" s="9">
        <v>45291</v>
      </c>
    </row>
    <row r="1127" spans="1:10" x14ac:dyDescent="0.3">
      <c r="A1127" t="s">
        <v>11206</v>
      </c>
      <c r="B1127" t="s">
        <v>11207</v>
      </c>
      <c r="C1127" t="s">
        <v>11208</v>
      </c>
      <c r="D1127" t="s">
        <v>11209</v>
      </c>
      <c r="E1127" t="s">
        <v>11210</v>
      </c>
      <c r="F1127" t="s">
        <v>11167</v>
      </c>
      <c r="G1127" t="s">
        <v>11211</v>
      </c>
      <c r="H1127" t="s">
        <v>84</v>
      </c>
      <c r="I1127" s="9">
        <v>42675</v>
      </c>
      <c r="J1127" s="9">
        <v>45291</v>
      </c>
    </row>
    <row r="1128" spans="1:10" x14ac:dyDescent="0.3">
      <c r="A1128" t="s">
        <v>11212</v>
      </c>
      <c r="B1128" t="s">
        <v>11213</v>
      </c>
      <c r="C1128" t="s">
        <v>11214</v>
      </c>
      <c r="D1128" t="s">
        <v>11215</v>
      </c>
      <c r="E1128" t="s">
        <v>11216</v>
      </c>
      <c r="F1128" t="s">
        <v>11217</v>
      </c>
      <c r="G1128" t="s">
        <v>11218</v>
      </c>
      <c r="H1128" t="s">
        <v>84</v>
      </c>
      <c r="I1128" s="9">
        <v>42675</v>
      </c>
      <c r="J1128" s="9">
        <v>45291</v>
      </c>
    </row>
    <row r="1129" spans="1:10" x14ac:dyDescent="0.3">
      <c r="A1129" t="s">
        <v>11219</v>
      </c>
      <c r="B1129" t="s">
        <v>11220</v>
      </c>
      <c r="C1129" t="s">
        <v>11221</v>
      </c>
      <c r="D1129" t="s">
        <v>11222</v>
      </c>
      <c r="E1129" t="s">
        <v>11223</v>
      </c>
      <c r="F1129" t="s">
        <v>11167</v>
      </c>
      <c r="G1129" t="s">
        <v>11168</v>
      </c>
      <c r="H1129" t="s">
        <v>84</v>
      </c>
      <c r="I1129" s="9">
        <v>43040</v>
      </c>
      <c r="J1129" s="9">
        <v>45291</v>
      </c>
    </row>
    <row r="1130" spans="1:10" x14ac:dyDescent="0.3">
      <c r="A1130" t="s">
        <v>11224</v>
      </c>
      <c r="B1130" t="s">
        <v>11225</v>
      </c>
      <c r="C1130" t="s">
        <v>11226</v>
      </c>
      <c r="D1130" t="s">
        <v>11227</v>
      </c>
      <c r="E1130" t="s">
        <v>11228</v>
      </c>
      <c r="F1130" t="s">
        <v>11229</v>
      </c>
      <c r="G1130" t="s">
        <v>11230</v>
      </c>
      <c r="H1130" t="s">
        <v>84</v>
      </c>
      <c r="I1130" s="9">
        <v>43040</v>
      </c>
      <c r="J1130" s="9">
        <v>45291</v>
      </c>
    </row>
    <row r="1131" spans="1:10" x14ac:dyDescent="0.3">
      <c r="A1131" t="s">
        <v>11231</v>
      </c>
      <c r="B1131" t="s">
        <v>11232</v>
      </c>
      <c r="C1131" t="s">
        <v>11233</v>
      </c>
      <c r="D1131" t="s">
        <v>11234</v>
      </c>
      <c r="E1131" t="s">
        <v>11235</v>
      </c>
      <c r="F1131" t="s">
        <v>11236</v>
      </c>
      <c r="G1131" t="s">
        <v>11237</v>
      </c>
      <c r="H1131" t="s">
        <v>84</v>
      </c>
      <c r="I1131" s="9">
        <v>43040</v>
      </c>
      <c r="J1131" s="9">
        <v>45291</v>
      </c>
    </row>
    <row r="1132" spans="1:10" x14ac:dyDescent="0.3">
      <c r="A1132" t="s">
        <v>2718</v>
      </c>
      <c r="B1132" t="s">
        <v>11238</v>
      </c>
      <c r="C1132" t="s">
        <v>11239</v>
      </c>
      <c r="D1132" t="s">
        <v>11240</v>
      </c>
      <c r="E1132" t="s">
        <v>11241</v>
      </c>
      <c r="F1132" t="s">
        <v>4360</v>
      </c>
      <c r="G1132" t="s">
        <v>11242</v>
      </c>
      <c r="H1132" t="s">
        <v>84</v>
      </c>
      <c r="I1132" s="9">
        <v>41640</v>
      </c>
      <c r="J1132" s="9">
        <v>45291</v>
      </c>
    </row>
    <row r="1133" spans="1:10" x14ac:dyDescent="0.3">
      <c r="A1133" t="s">
        <v>11243</v>
      </c>
      <c r="B1133" t="s">
        <v>11244</v>
      </c>
      <c r="C1133" t="s">
        <v>11245</v>
      </c>
      <c r="D1133" t="s">
        <v>11246</v>
      </c>
      <c r="E1133" t="s">
        <v>11247</v>
      </c>
      <c r="F1133" t="s">
        <v>11248</v>
      </c>
      <c r="G1133" t="s">
        <v>11249</v>
      </c>
      <c r="H1133" t="s">
        <v>84</v>
      </c>
      <c r="I1133" s="9">
        <v>41640</v>
      </c>
      <c r="J1133" s="9">
        <v>45291</v>
      </c>
    </row>
    <row r="1134" spans="1:10" x14ac:dyDescent="0.3">
      <c r="A1134" t="s">
        <v>11250</v>
      </c>
      <c r="B1134" t="s">
        <v>11251</v>
      </c>
      <c r="C1134" t="s">
        <v>11252</v>
      </c>
      <c r="D1134" t="s">
        <v>11253</v>
      </c>
      <c r="E1134" t="s">
        <v>11254</v>
      </c>
      <c r="F1134" t="s">
        <v>11255</v>
      </c>
      <c r="G1134" t="s">
        <v>11256</v>
      </c>
      <c r="H1134" t="s">
        <v>84</v>
      </c>
      <c r="I1134" s="9">
        <v>41640</v>
      </c>
      <c r="J1134" s="9">
        <v>45291</v>
      </c>
    </row>
    <row r="1135" spans="1:10" x14ac:dyDescent="0.3">
      <c r="A1135" t="s">
        <v>11257</v>
      </c>
      <c r="B1135" t="s">
        <v>11258</v>
      </c>
      <c r="C1135" t="s">
        <v>11259</v>
      </c>
      <c r="D1135" t="s">
        <v>11260</v>
      </c>
      <c r="E1135" t="s">
        <v>11261</v>
      </c>
      <c r="F1135" t="s">
        <v>11262</v>
      </c>
      <c r="G1135" t="s">
        <v>11263</v>
      </c>
      <c r="H1135" t="s">
        <v>84</v>
      </c>
      <c r="I1135" s="9">
        <v>41640</v>
      </c>
      <c r="J1135" s="9">
        <v>45291</v>
      </c>
    </row>
    <row r="1136" spans="1:10" x14ac:dyDescent="0.3">
      <c r="A1136" t="s">
        <v>11264</v>
      </c>
      <c r="B1136" t="s">
        <v>11265</v>
      </c>
      <c r="C1136" t="s">
        <v>11266</v>
      </c>
      <c r="D1136" t="s">
        <v>11267</v>
      </c>
      <c r="E1136" t="s">
        <v>11268</v>
      </c>
      <c r="F1136" t="s">
        <v>11269</v>
      </c>
      <c r="G1136" t="s">
        <v>11270</v>
      </c>
      <c r="H1136" t="s">
        <v>84</v>
      </c>
      <c r="I1136" s="9">
        <v>41640</v>
      </c>
      <c r="J1136" s="9">
        <v>45291</v>
      </c>
    </row>
    <row r="1137" spans="1:10" x14ac:dyDescent="0.3">
      <c r="A1137" t="s">
        <v>11271</v>
      </c>
      <c r="B1137" t="s">
        <v>11272</v>
      </c>
      <c r="C1137" t="s">
        <v>11273</v>
      </c>
      <c r="D1137" t="s">
        <v>11274</v>
      </c>
      <c r="E1137" t="s">
        <v>11275</v>
      </c>
      <c r="F1137" t="s">
        <v>11276</v>
      </c>
      <c r="G1137" t="s">
        <v>11277</v>
      </c>
      <c r="H1137" t="s">
        <v>84</v>
      </c>
      <c r="I1137" s="9">
        <v>41640</v>
      </c>
      <c r="J1137" s="9">
        <v>45291</v>
      </c>
    </row>
    <row r="1138" spans="1:10" x14ac:dyDescent="0.3">
      <c r="A1138" t="s">
        <v>11278</v>
      </c>
      <c r="B1138" t="s">
        <v>11279</v>
      </c>
      <c r="C1138" t="s">
        <v>11280</v>
      </c>
      <c r="D1138" t="s">
        <v>11281</v>
      </c>
      <c r="E1138" t="s">
        <v>11282</v>
      </c>
      <c r="F1138" t="s">
        <v>11283</v>
      </c>
      <c r="G1138" t="s">
        <v>11249</v>
      </c>
      <c r="H1138" t="s">
        <v>84</v>
      </c>
      <c r="I1138" s="9">
        <v>41640</v>
      </c>
      <c r="J1138" s="9">
        <v>45291</v>
      </c>
    </row>
    <row r="1139" spans="1:10" x14ac:dyDescent="0.3">
      <c r="A1139" t="s">
        <v>11284</v>
      </c>
      <c r="B1139" t="s">
        <v>11285</v>
      </c>
      <c r="C1139" t="s">
        <v>11286</v>
      </c>
      <c r="D1139" t="s">
        <v>11287</v>
      </c>
      <c r="E1139" t="s">
        <v>11288</v>
      </c>
      <c r="F1139" t="s">
        <v>4362</v>
      </c>
      <c r="G1139" t="s">
        <v>11242</v>
      </c>
      <c r="H1139" t="s">
        <v>84</v>
      </c>
      <c r="I1139" s="9">
        <v>41640</v>
      </c>
      <c r="J1139" s="9">
        <v>45291</v>
      </c>
    </row>
    <row r="1140" spans="1:10" x14ac:dyDescent="0.3">
      <c r="A1140" t="s">
        <v>11289</v>
      </c>
      <c r="B1140" t="s">
        <v>11290</v>
      </c>
      <c r="C1140" t="s">
        <v>11291</v>
      </c>
      <c r="D1140" t="s">
        <v>11292</v>
      </c>
      <c r="E1140" t="s">
        <v>11293</v>
      </c>
      <c r="F1140" t="s">
        <v>11269</v>
      </c>
      <c r="G1140" t="s">
        <v>11294</v>
      </c>
      <c r="H1140" t="s">
        <v>84</v>
      </c>
      <c r="I1140" s="9">
        <v>42675</v>
      </c>
      <c r="J1140" s="9">
        <v>45291</v>
      </c>
    </row>
    <row r="1141" spans="1:10" x14ac:dyDescent="0.3">
      <c r="A1141" t="s">
        <v>11295</v>
      </c>
      <c r="B1141" t="s">
        <v>11296</v>
      </c>
      <c r="C1141" t="s">
        <v>11297</v>
      </c>
      <c r="D1141" t="s">
        <v>11298</v>
      </c>
      <c r="E1141" t="s">
        <v>11299</v>
      </c>
      <c r="F1141" t="s">
        <v>11300</v>
      </c>
      <c r="G1141" t="s">
        <v>11301</v>
      </c>
      <c r="H1141" t="s">
        <v>84</v>
      </c>
      <c r="I1141" s="9">
        <v>41944</v>
      </c>
      <c r="J1141" s="9">
        <v>45291</v>
      </c>
    </row>
    <row r="1142" spans="1:10" x14ac:dyDescent="0.3">
      <c r="A1142" t="s">
        <v>11302</v>
      </c>
      <c r="B1142" t="s">
        <v>11303</v>
      </c>
      <c r="C1142" t="s">
        <v>11304</v>
      </c>
      <c r="D1142" t="s">
        <v>11305</v>
      </c>
      <c r="E1142" t="s">
        <v>11306</v>
      </c>
      <c r="F1142" t="s">
        <v>11307</v>
      </c>
      <c r="G1142" t="s">
        <v>11308</v>
      </c>
      <c r="H1142" t="s">
        <v>84</v>
      </c>
      <c r="I1142" s="9">
        <v>41640</v>
      </c>
      <c r="J1142" s="9">
        <v>45291</v>
      </c>
    </row>
    <row r="1143" spans="1:10" x14ac:dyDescent="0.3">
      <c r="A1143" t="s">
        <v>11309</v>
      </c>
      <c r="B1143" t="s">
        <v>11310</v>
      </c>
      <c r="C1143" t="s">
        <v>11311</v>
      </c>
      <c r="D1143" t="s">
        <v>11312</v>
      </c>
      <c r="E1143" t="s">
        <v>11313</v>
      </c>
      <c r="F1143" t="s">
        <v>11314</v>
      </c>
      <c r="G1143" t="s">
        <v>11315</v>
      </c>
      <c r="H1143" t="s">
        <v>84</v>
      </c>
      <c r="I1143" s="9">
        <v>41640</v>
      </c>
      <c r="J1143" s="9">
        <v>45291</v>
      </c>
    </row>
    <row r="1144" spans="1:10" x14ac:dyDescent="0.3">
      <c r="A1144" t="s">
        <v>11316</v>
      </c>
      <c r="B1144" t="s">
        <v>11317</v>
      </c>
      <c r="C1144" t="s">
        <v>11318</v>
      </c>
      <c r="D1144" t="s">
        <v>11319</v>
      </c>
      <c r="E1144" t="s">
        <v>11320</v>
      </c>
      <c r="F1144" t="s">
        <v>11276</v>
      </c>
      <c r="G1144" t="s">
        <v>11321</v>
      </c>
      <c r="H1144" t="s">
        <v>84</v>
      </c>
      <c r="I1144" s="9">
        <v>41640</v>
      </c>
      <c r="J1144" s="9">
        <v>45291</v>
      </c>
    </row>
    <row r="1145" spans="1:10" x14ac:dyDescent="0.3">
      <c r="A1145" t="s">
        <v>11322</v>
      </c>
      <c r="B1145" t="s">
        <v>11323</v>
      </c>
      <c r="C1145" t="s">
        <v>11324</v>
      </c>
      <c r="D1145" t="s">
        <v>11325</v>
      </c>
      <c r="E1145" t="s">
        <v>11326</v>
      </c>
      <c r="F1145" t="s">
        <v>11327</v>
      </c>
      <c r="G1145" t="s">
        <v>11328</v>
      </c>
      <c r="H1145" t="s">
        <v>84</v>
      </c>
      <c r="I1145" s="9">
        <v>42675</v>
      </c>
      <c r="J1145" s="9">
        <v>45291</v>
      </c>
    </row>
    <row r="1146" spans="1:10" x14ac:dyDescent="0.3">
      <c r="A1146" t="s">
        <v>11329</v>
      </c>
      <c r="B1146" t="s">
        <v>11330</v>
      </c>
      <c r="C1146" t="s">
        <v>11331</v>
      </c>
      <c r="D1146" t="s">
        <v>11332</v>
      </c>
      <c r="E1146" t="s">
        <v>11333</v>
      </c>
      <c r="F1146" t="s">
        <v>11334</v>
      </c>
      <c r="G1146" t="s">
        <v>11263</v>
      </c>
      <c r="H1146" t="s">
        <v>84</v>
      </c>
      <c r="I1146" s="9">
        <v>41640</v>
      </c>
      <c r="J1146" s="9">
        <v>45291</v>
      </c>
    </row>
    <row r="1147" spans="1:10" x14ac:dyDescent="0.3">
      <c r="A1147" t="s">
        <v>11335</v>
      </c>
      <c r="B1147" t="s">
        <v>11336</v>
      </c>
      <c r="C1147" t="s">
        <v>11337</v>
      </c>
      <c r="D1147" t="s">
        <v>11338</v>
      </c>
      <c r="E1147" t="s">
        <v>11339</v>
      </c>
      <c r="F1147" t="s">
        <v>11340</v>
      </c>
      <c r="G1147" t="s">
        <v>11263</v>
      </c>
      <c r="H1147" t="s">
        <v>84</v>
      </c>
      <c r="I1147" s="9">
        <v>41640</v>
      </c>
      <c r="J1147" s="9">
        <v>45291</v>
      </c>
    </row>
    <row r="1148" spans="1:10" x14ac:dyDescent="0.3">
      <c r="A1148" t="s">
        <v>11341</v>
      </c>
      <c r="B1148" t="s">
        <v>11342</v>
      </c>
      <c r="C1148" t="s">
        <v>11343</v>
      </c>
      <c r="D1148" t="s">
        <v>11344</v>
      </c>
      <c r="E1148" t="s">
        <v>11345</v>
      </c>
      <c r="F1148" t="s">
        <v>11346</v>
      </c>
      <c r="G1148" t="s">
        <v>11249</v>
      </c>
      <c r="H1148" t="s">
        <v>84</v>
      </c>
      <c r="I1148" s="9">
        <v>41640</v>
      </c>
      <c r="J1148" s="9">
        <v>45291</v>
      </c>
    </row>
    <row r="1149" spans="1:10" x14ac:dyDescent="0.3">
      <c r="A1149" t="s">
        <v>11347</v>
      </c>
      <c r="B1149" t="s">
        <v>11348</v>
      </c>
      <c r="C1149" t="s">
        <v>11349</v>
      </c>
      <c r="D1149" t="s">
        <v>11350</v>
      </c>
      <c r="E1149" t="s">
        <v>11351</v>
      </c>
      <c r="F1149" t="s">
        <v>11352</v>
      </c>
      <c r="G1149" t="s">
        <v>11353</v>
      </c>
      <c r="H1149" t="s">
        <v>84</v>
      </c>
      <c r="I1149" s="9">
        <v>41640</v>
      </c>
      <c r="J1149" s="9">
        <v>45291</v>
      </c>
    </row>
    <row r="1150" spans="1:10" x14ac:dyDescent="0.3">
      <c r="A1150" t="s">
        <v>11354</v>
      </c>
      <c r="B1150" t="s">
        <v>11355</v>
      </c>
      <c r="C1150" t="s">
        <v>11356</v>
      </c>
      <c r="D1150" t="s">
        <v>11357</v>
      </c>
      <c r="E1150" t="s">
        <v>11358</v>
      </c>
      <c r="F1150" t="s">
        <v>11359</v>
      </c>
      <c r="G1150" t="s">
        <v>11360</v>
      </c>
      <c r="H1150" t="s">
        <v>84</v>
      </c>
      <c r="I1150" s="9">
        <v>41640</v>
      </c>
      <c r="J1150" s="9">
        <v>45291</v>
      </c>
    </row>
    <row r="1151" spans="1:10" x14ac:dyDescent="0.3">
      <c r="A1151" t="s">
        <v>11361</v>
      </c>
      <c r="B1151" t="s">
        <v>11362</v>
      </c>
      <c r="C1151" t="s">
        <v>11363</v>
      </c>
      <c r="D1151" t="s">
        <v>11364</v>
      </c>
      <c r="E1151" t="s">
        <v>11365</v>
      </c>
      <c r="F1151" t="s">
        <v>11366</v>
      </c>
      <c r="G1151" t="s">
        <v>11367</v>
      </c>
      <c r="H1151" t="s">
        <v>84</v>
      </c>
      <c r="I1151" s="9">
        <v>41944</v>
      </c>
      <c r="J1151" s="9">
        <v>45291</v>
      </c>
    </row>
    <row r="1152" spans="1:10" x14ac:dyDescent="0.3">
      <c r="A1152" t="s">
        <v>11368</v>
      </c>
      <c r="B1152" t="s">
        <v>11369</v>
      </c>
      <c r="C1152" t="s">
        <v>11370</v>
      </c>
      <c r="D1152" t="s">
        <v>11371</v>
      </c>
      <c r="E1152" t="s">
        <v>11372</v>
      </c>
      <c r="F1152" t="s">
        <v>11373</v>
      </c>
      <c r="G1152" t="s">
        <v>11242</v>
      </c>
      <c r="H1152" t="s">
        <v>84</v>
      </c>
      <c r="I1152" s="9">
        <v>41640</v>
      </c>
      <c r="J1152" s="9">
        <v>45291</v>
      </c>
    </row>
    <row r="1153" spans="1:10" x14ac:dyDescent="0.3">
      <c r="A1153" t="s">
        <v>11374</v>
      </c>
      <c r="B1153" t="s">
        <v>11375</v>
      </c>
      <c r="C1153" t="s">
        <v>11376</v>
      </c>
      <c r="D1153" t="s">
        <v>11377</v>
      </c>
      <c r="E1153" t="s">
        <v>11378</v>
      </c>
      <c r="F1153" t="s">
        <v>11340</v>
      </c>
      <c r="G1153" t="s">
        <v>11263</v>
      </c>
      <c r="H1153" t="s">
        <v>84</v>
      </c>
      <c r="I1153" s="9">
        <v>41640</v>
      </c>
      <c r="J1153" s="9">
        <v>45291</v>
      </c>
    </row>
    <row r="1154" spans="1:10" x14ac:dyDescent="0.3">
      <c r="A1154" t="s">
        <v>11379</v>
      </c>
      <c r="B1154" t="s">
        <v>11380</v>
      </c>
      <c r="C1154" t="s">
        <v>11381</v>
      </c>
      <c r="D1154" t="s">
        <v>11382</v>
      </c>
      <c r="E1154" t="s">
        <v>11383</v>
      </c>
      <c r="F1154" t="s">
        <v>11384</v>
      </c>
      <c r="G1154" t="s">
        <v>11385</v>
      </c>
      <c r="H1154" t="s">
        <v>84</v>
      </c>
      <c r="I1154" s="9">
        <v>41640</v>
      </c>
      <c r="J1154" s="9">
        <v>45291</v>
      </c>
    </row>
    <row r="1155" spans="1:10" x14ac:dyDescent="0.3">
      <c r="A1155" t="s">
        <v>11386</v>
      </c>
      <c r="B1155" t="s">
        <v>11387</v>
      </c>
      <c r="C1155" t="s">
        <v>11388</v>
      </c>
      <c r="D1155" t="s">
        <v>11389</v>
      </c>
      <c r="E1155" t="s">
        <v>11390</v>
      </c>
      <c r="F1155" t="s">
        <v>11391</v>
      </c>
      <c r="G1155" t="s">
        <v>11263</v>
      </c>
      <c r="H1155" t="s">
        <v>84</v>
      </c>
      <c r="I1155" s="9">
        <v>41640</v>
      </c>
      <c r="J1155" s="9">
        <v>45291</v>
      </c>
    </row>
    <row r="1156" spans="1:10" x14ac:dyDescent="0.3">
      <c r="A1156" t="s">
        <v>11392</v>
      </c>
      <c r="B1156" t="s">
        <v>11393</v>
      </c>
      <c r="C1156" t="s">
        <v>11394</v>
      </c>
      <c r="D1156" t="s">
        <v>11395</v>
      </c>
      <c r="E1156" t="s">
        <v>11396</v>
      </c>
      <c r="F1156" t="s">
        <v>11397</v>
      </c>
      <c r="G1156" t="s">
        <v>11398</v>
      </c>
      <c r="H1156" t="s">
        <v>84</v>
      </c>
      <c r="I1156" s="9">
        <v>41944</v>
      </c>
      <c r="J1156" s="9">
        <v>45291</v>
      </c>
    </row>
    <row r="1157" spans="1:10" x14ac:dyDescent="0.3">
      <c r="A1157" t="s">
        <v>11399</v>
      </c>
      <c r="B1157" t="s">
        <v>11400</v>
      </c>
      <c r="C1157" t="s">
        <v>11401</v>
      </c>
      <c r="D1157" t="s">
        <v>11402</v>
      </c>
      <c r="E1157" t="s">
        <v>11403</v>
      </c>
      <c r="F1157" t="s">
        <v>11404</v>
      </c>
      <c r="G1157" t="s">
        <v>11405</v>
      </c>
      <c r="H1157" t="s">
        <v>84</v>
      </c>
      <c r="I1157" s="9">
        <v>41944</v>
      </c>
      <c r="J1157" s="9">
        <v>45291</v>
      </c>
    </row>
    <row r="1158" spans="1:10" x14ac:dyDescent="0.3">
      <c r="A1158" t="s">
        <v>11406</v>
      </c>
      <c r="B1158" t="s">
        <v>11407</v>
      </c>
      <c r="C1158" t="s">
        <v>11408</v>
      </c>
      <c r="D1158" t="s">
        <v>11409</v>
      </c>
      <c r="E1158" t="s">
        <v>11410</v>
      </c>
      <c r="F1158" t="s">
        <v>11269</v>
      </c>
      <c r="G1158" t="s">
        <v>11294</v>
      </c>
      <c r="H1158" t="s">
        <v>84</v>
      </c>
      <c r="I1158" s="9">
        <v>41944</v>
      </c>
      <c r="J1158" s="9">
        <v>45291</v>
      </c>
    </row>
    <row r="1159" spans="1:10" x14ac:dyDescent="0.3">
      <c r="A1159" t="s">
        <v>11411</v>
      </c>
      <c r="B1159" t="s">
        <v>11412</v>
      </c>
      <c r="C1159" t="s">
        <v>11413</v>
      </c>
      <c r="D1159" t="s">
        <v>11414</v>
      </c>
      <c r="E1159" t="s">
        <v>11415</v>
      </c>
      <c r="F1159" t="s">
        <v>11334</v>
      </c>
      <c r="G1159" t="s">
        <v>11301</v>
      </c>
      <c r="H1159" t="s">
        <v>84</v>
      </c>
      <c r="I1159" s="9">
        <v>41944</v>
      </c>
      <c r="J1159" s="9">
        <v>45291</v>
      </c>
    </row>
    <row r="1160" spans="1:10" x14ac:dyDescent="0.3">
      <c r="A1160" t="s">
        <v>11416</v>
      </c>
      <c r="B1160" t="s">
        <v>11417</v>
      </c>
      <c r="C1160" t="s">
        <v>11418</v>
      </c>
      <c r="D1160" t="s">
        <v>11419</v>
      </c>
      <c r="E1160" t="s">
        <v>11420</v>
      </c>
      <c r="F1160" t="s">
        <v>11421</v>
      </c>
      <c r="G1160" t="s">
        <v>11422</v>
      </c>
      <c r="H1160" t="s">
        <v>84</v>
      </c>
      <c r="I1160" s="9">
        <v>41944</v>
      </c>
      <c r="J1160" s="9">
        <v>45291</v>
      </c>
    </row>
    <row r="1161" spans="1:10" x14ac:dyDescent="0.3">
      <c r="A1161" t="s">
        <v>11423</v>
      </c>
      <c r="B1161" t="s">
        <v>11424</v>
      </c>
      <c r="C1161" t="s">
        <v>11425</v>
      </c>
      <c r="D1161" t="s">
        <v>11426</v>
      </c>
      <c r="E1161" t="s">
        <v>11427</v>
      </c>
      <c r="F1161" t="s">
        <v>11269</v>
      </c>
      <c r="G1161" t="s">
        <v>11428</v>
      </c>
      <c r="H1161" t="s">
        <v>84</v>
      </c>
      <c r="I1161" s="9">
        <v>41944</v>
      </c>
      <c r="J1161" s="9">
        <v>45291</v>
      </c>
    </row>
    <row r="1162" spans="1:10" x14ac:dyDescent="0.3">
      <c r="A1162" t="s">
        <v>11429</v>
      </c>
      <c r="B1162" t="s">
        <v>11430</v>
      </c>
      <c r="C1162" t="s">
        <v>11431</v>
      </c>
      <c r="D1162" t="s">
        <v>11432</v>
      </c>
      <c r="E1162" t="s">
        <v>11433</v>
      </c>
      <c r="F1162" t="s">
        <v>11434</v>
      </c>
      <c r="G1162" t="s">
        <v>11435</v>
      </c>
      <c r="H1162" t="s">
        <v>84</v>
      </c>
      <c r="I1162" s="9">
        <v>41944</v>
      </c>
      <c r="J1162" s="9">
        <v>45291</v>
      </c>
    </row>
    <row r="1163" spans="1:10" x14ac:dyDescent="0.3">
      <c r="A1163" t="s">
        <v>11436</v>
      </c>
      <c r="B1163" t="s">
        <v>11437</v>
      </c>
      <c r="C1163" t="s">
        <v>11438</v>
      </c>
      <c r="D1163" t="s">
        <v>11439</v>
      </c>
      <c r="E1163" t="s">
        <v>11440</v>
      </c>
      <c r="F1163" t="s">
        <v>11397</v>
      </c>
      <c r="G1163" t="s">
        <v>11441</v>
      </c>
      <c r="H1163" t="s">
        <v>84</v>
      </c>
      <c r="I1163" s="9">
        <v>41944</v>
      </c>
      <c r="J1163" s="9">
        <v>45291</v>
      </c>
    </row>
    <row r="1164" spans="1:10" x14ac:dyDescent="0.3">
      <c r="A1164" t="s">
        <v>11442</v>
      </c>
      <c r="B1164" t="s">
        <v>11443</v>
      </c>
      <c r="C1164" t="s">
        <v>11444</v>
      </c>
      <c r="D1164" t="s">
        <v>11445</v>
      </c>
      <c r="E1164" t="s">
        <v>11446</v>
      </c>
      <c r="F1164" t="s">
        <v>11366</v>
      </c>
      <c r="G1164" t="s">
        <v>11447</v>
      </c>
      <c r="H1164" t="s">
        <v>84</v>
      </c>
      <c r="I1164" s="9">
        <v>41944</v>
      </c>
      <c r="J1164" s="9">
        <v>45291</v>
      </c>
    </row>
    <row r="1165" spans="1:10" x14ac:dyDescent="0.3">
      <c r="A1165" t="s">
        <v>11448</v>
      </c>
      <c r="B1165" t="s">
        <v>11449</v>
      </c>
      <c r="C1165" t="s">
        <v>11450</v>
      </c>
      <c r="D1165" t="s">
        <v>11451</v>
      </c>
      <c r="E1165" t="s">
        <v>11452</v>
      </c>
      <c r="F1165" t="s">
        <v>11262</v>
      </c>
      <c r="G1165" t="s">
        <v>11301</v>
      </c>
      <c r="H1165" t="s">
        <v>84</v>
      </c>
      <c r="I1165" s="9">
        <v>41944</v>
      </c>
      <c r="J1165" s="9">
        <v>45291</v>
      </c>
    </row>
    <row r="1166" spans="1:10" x14ac:dyDescent="0.3">
      <c r="A1166" t="s">
        <v>11453</v>
      </c>
      <c r="B1166" t="s">
        <v>11454</v>
      </c>
      <c r="C1166" t="s">
        <v>11455</v>
      </c>
      <c r="D1166" t="s">
        <v>11456</v>
      </c>
      <c r="E1166" t="s">
        <v>11457</v>
      </c>
      <c r="F1166" t="s">
        <v>11359</v>
      </c>
      <c r="G1166" t="s">
        <v>11458</v>
      </c>
      <c r="H1166" t="s">
        <v>84</v>
      </c>
      <c r="I1166" s="9">
        <v>41944</v>
      </c>
      <c r="J1166" s="9">
        <v>45291</v>
      </c>
    </row>
    <row r="1167" spans="1:10" x14ac:dyDescent="0.3">
      <c r="A1167" t="s">
        <v>11459</v>
      </c>
      <c r="B1167" t="s">
        <v>11460</v>
      </c>
      <c r="C1167" t="s">
        <v>11461</v>
      </c>
      <c r="D1167" t="s">
        <v>11462</v>
      </c>
      <c r="E1167" t="s">
        <v>11463</v>
      </c>
      <c r="F1167" t="s">
        <v>4362</v>
      </c>
      <c r="G1167" t="s">
        <v>11422</v>
      </c>
      <c r="H1167" t="s">
        <v>84</v>
      </c>
      <c r="I1167" s="9">
        <v>42370</v>
      </c>
      <c r="J1167" s="9">
        <v>45291</v>
      </c>
    </row>
    <row r="1168" spans="1:10" x14ac:dyDescent="0.3">
      <c r="A1168" t="s">
        <v>11464</v>
      </c>
      <c r="B1168" t="s">
        <v>11465</v>
      </c>
      <c r="C1168" t="s">
        <v>11466</v>
      </c>
      <c r="D1168" t="s">
        <v>11467</v>
      </c>
      <c r="E1168" t="s">
        <v>11468</v>
      </c>
      <c r="F1168" t="s">
        <v>11366</v>
      </c>
      <c r="G1168" t="s">
        <v>11469</v>
      </c>
      <c r="H1168" t="s">
        <v>84</v>
      </c>
      <c r="I1168" s="9">
        <v>42675</v>
      </c>
      <c r="J1168" s="9">
        <v>45291</v>
      </c>
    </row>
    <row r="1169" spans="1:10" x14ac:dyDescent="0.3">
      <c r="A1169" t="s">
        <v>11470</v>
      </c>
      <c r="B1169" t="s">
        <v>11471</v>
      </c>
      <c r="C1169" t="s">
        <v>11472</v>
      </c>
      <c r="D1169" t="s">
        <v>11473</v>
      </c>
      <c r="E1169" t="s">
        <v>11474</v>
      </c>
      <c r="F1169" t="s">
        <v>11397</v>
      </c>
      <c r="G1169" t="s">
        <v>11441</v>
      </c>
      <c r="H1169" t="s">
        <v>84</v>
      </c>
      <c r="I1169" s="9">
        <v>42675</v>
      </c>
      <c r="J1169" s="9">
        <v>45291</v>
      </c>
    </row>
    <row r="1170" spans="1:10" x14ac:dyDescent="0.3">
      <c r="A1170" t="s">
        <v>11475</v>
      </c>
      <c r="B1170" t="s">
        <v>11476</v>
      </c>
      <c r="C1170" t="s">
        <v>11477</v>
      </c>
      <c r="D1170" t="s">
        <v>11478</v>
      </c>
      <c r="E1170" t="s">
        <v>11479</v>
      </c>
      <c r="F1170" t="s">
        <v>11480</v>
      </c>
      <c r="G1170" t="s">
        <v>11481</v>
      </c>
      <c r="H1170" t="s">
        <v>84</v>
      </c>
      <c r="I1170" s="9">
        <v>43040</v>
      </c>
      <c r="J1170" s="9">
        <v>45291</v>
      </c>
    </row>
    <row r="1171" spans="1:10" x14ac:dyDescent="0.3">
      <c r="A1171" t="s">
        <v>11482</v>
      </c>
      <c r="B1171" t="s">
        <v>11483</v>
      </c>
      <c r="C1171" t="s">
        <v>11484</v>
      </c>
      <c r="D1171" t="s">
        <v>11485</v>
      </c>
      <c r="E1171" t="s">
        <v>11486</v>
      </c>
      <c r="F1171" t="s">
        <v>11487</v>
      </c>
      <c r="G1171" t="s">
        <v>11481</v>
      </c>
      <c r="H1171" t="s">
        <v>84</v>
      </c>
      <c r="I1171" s="9">
        <v>43040</v>
      </c>
      <c r="J1171" s="9">
        <v>45291</v>
      </c>
    </row>
    <row r="1172" spans="1:10" x14ac:dyDescent="0.3">
      <c r="A1172" t="s">
        <v>11488</v>
      </c>
      <c r="B1172" t="s">
        <v>11489</v>
      </c>
      <c r="C1172" t="s">
        <v>11490</v>
      </c>
      <c r="D1172" t="s">
        <v>11491</v>
      </c>
      <c r="E1172" t="s">
        <v>11492</v>
      </c>
      <c r="F1172" t="s">
        <v>11493</v>
      </c>
      <c r="G1172" t="s">
        <v>11494</v>
      </c>
      <c r="H1172" t="s">
        <v>84</v>
      </c>
      <c r="I1172" s="9">
        <v>43040</v>
      </c>
      <c r="J1172" s="9">
        <v>45291</v>
      </c>
    </row>
    <row r="1173" spans="1:10" x14ac:dyDescent="0.3">
      <c r="A1173" t="s">
        <v>11495</v>
      </c>
      <c r="B1173" t="s">
        <v>11496</v>
      </c>
      <c r="C1173" t="s">
        <v>11497</v>
      </c>
      <c r="D1173" t="s">
        <v>11498</v>
      </c>
      <c r="E1173" t="s">
        <v>11499</v>
      </c>
      <c r="F1173" t="s">
        <v>11500</v>
      </c>
      <c r="G1173" t="s">
        <v>11422</v>
      </c>
      <c r="H1173" t="s">
        <v>84</v>
      </c>
      <c r="I1173" s="9">
        <v>43040</v>
      </c>
      <c r="J1173" s="9">
        <v>45291</v>
      </c>
    </row>
    <row r="1174" spans="1:10" x14ac:dyDescent="0.3">
      <c r="A1174" t="s">
        <v>11501</v>
      </c>
      <c r="B1174" t="s">
        <v>11502</v>
      </c>
      <c r="C1174" t="s">
        <v>11503</v>
      </c>
      <c r="D1174" t="s">
        <v>11504</v>
      </c>
      <c r="E1174" t="s">
        <v>11505</v>
      </c>
      <c r="F1174" t="s">
        <v>4362</v>
      </c>
      <c r="G1174" t="s">
        <v>11422</v>
      </c>
      <c r="H1174" t="s">
        <v>84</v>
      </c>
      <c r="I1174" s="9">
        <v>43040</v>
      </c>
      <c r="J1174" s="9">
        <v>45291</v>
      </c>
    </row>
    <row r="1175" spans="1:10" x14ac:dyDescent="0.3">
      <c r="A1175" t="s">
        <v>11506</v>
      </c>
      <c r="B1175" t="s">
        <v>11507</v>
      </c>
      <c r="C1175" t="s">
        <v>11508</v>
      </c>
      <c r="D1175" t="s">
        <v>11509</v>
      </c>
      <c r="E1175" t="s">
        <v>11510</v>
      </c>
      <c r="F1175" t="s">
        <v>11269</v>
      </c>
      <c r="G1175" t="s">
        <v>11294</v>
      </c>
      <c r="H1175" t="s">
        <v>84</v>
      </c>
      <c r="I1175" s="9">
        <v>43040</v>
      </c>
      <c r="J1175" s="9">
        <v>45291</v>
      </c>
    </row>
    <row r="1176" spans="1:10" x14ac:dyDescent="0.3">
      <c r="A1176" t="s">
        <v>11511</v>
      </c>
      <c r="B1176" t="s">
        <v>11512</v>
      </c>
      <c r="C1176" t="s">
        <v>11513</v>
      </c>
      <c r="D1176" t="s">
        <v>11514</v>
      </c>
      <c r="E1176" t="s">
        <v>11515</v>
      </c>
      <c r="F1176" t="s">
        <v>11397</v>
      </c>
      <c r="G1176" t="s">
        <v>11441</v>
      </c>
      <c r="H1176" t="s">
        <v>84</v>
      </c>
      <c r="I1176" s="9">
        <v>43040</v>
      </c>
      <c r="J1176" s="9">
        <v>45291</v>
      </c>
    </row>
    <row r="1177" spans="1:10" x14ac:dyDescent="0.3">
      <c r="A1177" t="s">
        <v>11516</v>
      </c>
      <c r="B1177" t="s">
        <v>11517</v>
      </c>
      <c r="C1177" t="s">
        <v>11518</v>
      </c>
      <c r="D1177" t="s">
        <v>11519</v>
      </c>
      <c r="E1177" t="s">
        <v>11520</v>
      </c>
      <c r="F1177" t="s">
        <v>11391</v>
      </c>
      <c r="G1177" t="s">
        <v>11301</v>
      </c>
      <c r="H1177" t="s">
        <v>84</v>
      </c>
      <c r="I1177" s="9">
        <v>43040</v>
      </c>
      <c r="J1177" s="9">
        <v>45291</v>
      </c>
    </row>
    <row r="1178" spans="1:10" x14ac:dyDescent="0.3">
      <c r="A1178" t="s">
        <v>11521</v>
      </c>
      <c r="B1178" t="s">
        <v>11522</v>
      </c>
      <c r="C1178" t="s">
        <v>11523</v>
      </c>
      <c r="D1178" t="s">
        <v>11524</v>
      </c>
      <c r="E1178" t="s">
        <v>11525</v>
      </c>
      <c r="F1178" t="s">
        <v>11269</v>
      </c>
      <c r="G1178" t="s">
        <v>11294</v>
      </c>
      <c r="H1178" t="s">
        <v>84</v>
      </c>
      <c r="I1178" s="9">
        <v>43405</v>
      </c>
      <c r="J1178" s="9">
        <v>45291</v>
      </c>
    </row>
    <row r="1179" spans="1:10" x14ac:dyDescent="0.3">
      <c r="A1179" t="s">
        <v>11526</v>
      </c>
      <c r="B1179" t="s">
        <v>11527</v>
      </c>
      <c r="C1179" t="s">
        <v>11528</v>
      </c>
      <c r="D1179" t="s">
        <v>11529</v>
      </c>
      <c r="E1179" t="s">
        <v>11530</v>
      </c>
      <c r="F1179" t="s">
        <v>11262</v>
      </c>
      <c r="G1179" t="s">
        <v>11263</v>
      </c>
      <c r="H1179" t="s">
        <v>84</v>
      </c>
      <c r="I1179" s="9">
        <v>43405</v>
      </c>
      <c r="J1179" s="9">
        <v>45291</v>
      </c>
    </row>
    <row r="1180" spans="1:10" x14ac:dyDescent="0.3">
      <c r="A1180" t="s">
        <v>11531</v>
      </c>
      <c r="B1180" t="s">
        <v>11532</v>
      </c>
      <c r="C1180" t="s">
        <v>11533</v>
      </c>
      <c r="D1180" t="s">
        <v>11534</v>
      </c>
      <c r="E1180" t="s">
        <v>11535</v>
      </c>
      <c r="F1180" t="s">
        <v>11487</v>
      </c>
      <c r="G1180" t="s">
        <v>11481</v>
      </c>
      <c r="H1180" t="s">
        <v>84</v>
      </c>
      <c r="I1180" s="9">
        <v>43405</v>
      </c>
      <c r="J1180" s="9">
        <v>45291</v>
      </c>
    </row>
    <row r="1181" spans="1:10" x14ac:dyDescent="0.3">
      <c r="A1181" t="s">
        <v>11536</v>
      </c>
      <c r="B1181" t="s">
        <v>11537</v>
      </c>
      <c r="C1181" t="s">
        <v>11538</v>
      </c>
      <c r="D1181" t="s">
        <v>11539</v>
      </c>
      <c r="E1181" t="s">
        <v>11540</v>
      </c>
      <c r="F1181" t="s">
        <v>11541</v>
      </c>
      <c r="G1181" t="s">
        <v>643</v>
      </c>
      <c r="H1181" t="s">
        <v>84</v>
      </c>
      <c r="I1181" s="9">
        <v>41640</v>
      </c>
      <c r="J1181" s="9">
        <v>45291</v>
      </c>
    </row>
    <row r="1182" spans="1:10" x14ac:dyDescent="0.3">
      <c r="A1182" t="s">
        <v>1058</v>
      </c>
      <c r="B1182" t="s">
        <v>11542</v>
      </c>
      <c r="C1182" t="s">
        <v>11543</v>
      </c>
      <c r="D1182" t="s">
        <v>11544</v>
      </c>
      <c r="E1182" t="s">
        <v>11545</v>
      </c>
      <c r="F1182" t="s">
        <v>11546</v>
      </c>
      <c r="G1182" t="s">
        <v>11547</v>
      </c>
      <c r="H1182" t="s">
        <v>84</v>
      </c>
      <c r="I1182" s="9">
        <v>41640</v>
      </c>
      <c r="J1182" s="9">
        <v>45291</v>
      </c>
    </row>
    <row r="1183" spans="1:10" x14ac:dyDescent="0.3">
      <c r="A1183" t="s">
        <v>11548</v>
      </c>
      <c r="B1183" t="s">
        <v>11549</v>
      </c>
      <c r="C1183" t="s">
        <v>11550</v>
      </c>
      <c r="D1183" t="s">
        <v>11551</v>
      </c>
      <c r="E1183" t="s">
        <v>11552</v>
      </c>
      <c r="F1183" t="s">
        <v>11553</v>
      </c>
      <c r="G1183" t="s">
        <v>11554</v>
      </c>
      <c r="H1183" t="s">
        <v>84</v>
      </c>
      <c r="I1183" s="9">
        <v>41640</v>
      </c>
      <c r="J1183" s="9">
        <v>45291</v>
      </c>
    </row>
    <row r="1184" spans="1:10" x14ac:dyDescent="0.3">
      <c r="A1184" t="s">
        <v>11555</v>
      </c>
      <c r="B1184" t="s">
        <v>11556</v>
      </c>
      <c r="C1184" t="s">
        <v>11557</v>
      </c>
      <c r="D1184" t="s">
        <v>11558</v>
      </c>
      <c r="E1184" t="s">
        <v>11559</v>
      </c>
      <c r="F1184" t="s">
        <v>11560</v>
      </c>
      <c r="G1184" t="s">
        <v>11561</v>
      </c>
      <c r="H1184" t="s">
        <v>84</v>
      </c>
      <c r="I1184" s="9">
        <v>41640</v>
      </c>
      <c r="J1184" s="9">
        <v>45291</v>
      </c>
    </row>
    <row r="1185" spans="1:10" x14ac:dyDescent="0.3">
      <c r="A1185" t="s">
        <v>11562</v>
      </c>
      <c r="B1185" t="s">
        <v>11563</v>
      </c>
      <c r="C1185" t="s">
        <v>11564</v>
      </c>
      <c r="D1185" t="s">
        <v>11565</v>
      </c>
      <c r="E1185" t="s">
        <v>11566</v>
      </c>
      <c r="F1185" t="s">
        <v>11567</v>
      </c>
      <c r="G1185" t="s">
        <v>11568</v>
      </c>
      <c r="H1185" t="s">
        <v>84</v>
      </c>
      <c r="I1185" s="9">
        <v>41640</v>
      </c>
      <c r="J1185" s="9">
        <v>45291</v>
      </c>
    </row>
    <row r="1186" spans="1:10" x14ac:dyDescent="0.3">
      <c r="A1186" t="s">
        <v>11569</v>
      </c>
      <c r="B1186" t="s">
        <v>11570</v>
      </c>
      <c r="C1186" t="s">
        <v>11571</v>
      </c>
      <c r="D1186" t="s">
        <v>11572</v>
      </c>
      <c r="E1186" t="s">
        <v>11573</v>
      </c>
      <c r="F1186" t="s">
        <v>11574</v>
      </c>
      <c r="G1186" t="s">
        <v>11575</v>
      </c>
      <c r="H1186" t="s">
        <v>84</v>
      </c>
      <c r="I1186" s="9">
        <v>41640</v>
      </c>
      <c r="J1186" s="9">
        <v>45291</v>
      </c>
    </row>
    <row r="1187" spans="1:10" x14ac:dyDescent="0.3">
      <c r="A1187" t="s">
        <v>11576</v>
      </c>
      <c r="B1187" t="s">
        <v>11577</v>
      </c>
      <c r="C1187" t="s">
        <v>11578</v>
      </c>
      <c r="D1187" t="s">
        <v>11579</v>
      </c>
      <c r="E1187" t="s">
        <v>11580</v>
      </c>
      <c r="F1187" t="s">
        <v>11581</v>
      </c>
      <c r="G1187" t="s">
        <v>11568</v>
      </c>
      <c r="H1187" t="s">
        <v>84</v>
      </c>
      <c r="I1187" s="9">
        <v>41640</v>
      </c>
      <c r="J1187" s="9">
        <v>45291</v>
      </c>
    </row>
    <row r="1188" spans="1:10" x14ac:dyDescent="0.3">
      <c r="A1188" t="s">
        <v>11582</v>
      </c>
      <c r="B1188" t="s">
        <v>11583</v>
      </c>
      <c r="C1188" t="s">
        <v>11584</v>
      </c>
      <c r="D1188" t="s">
        <v>11585</v>
      </c>
      <c r="E1188" t="s">
        <v>11586</v>
      </c>
      <c r="F1188" t="s">
        <v>11546</v>
      </c>
      <c r="G1188" t="s">
        <v>11587</v>
      </c>
      <c r="H1188" t="s">
        <v>84</v>
      </c>
      <c r="I1188" s="9">
        <v>41640</v>
      </c>
      <c r="J1188" s="9">
        <v>45291</v>
      </c>
    </row>
    <row r="1189" spans="1:10" x14ac:dyDescent="0.3">
      <c r="A1189" t="s">
        <v>11588</v>
      </c>
      <c r="B1189" t="s">
        <v>11589</v>
      </c>
      <c r="C1189" t="s">
        <v>11590</v>
      </c>
      <c r="D1189" t="s">
        <v>11591</v>
      </c>
      <c r="E1189" t="s">
        <v>11592</v>
      </c>
      <c r="F1189" t="s">
        <v>11593</v>
      </c>
      <c r="G1189" t="s">
        <v>11594</v>
      </c>
      <c r="H1189" t="s">
        <v>84</v>
      </c>
      <c r="I1189" s="9">
        <v>41944</v>
      </c>
      <c r="J1189" s="9">
        <v>45291</v>
      </c>
    </row>
    <row r="1190" spans="1:10" x14ac:dyDescent="0.3">
      <c r="A1190" t="s">
        <v>11595</v>
      </c>
      <c r="B1190" t="s">
        <v>11596</v>
      </c>
      <c r="C1190" t="s">
        <v>11597</v>
      </c>
      <c r="D1190" t="s">
        <v>11598</v>
      </c>
      <c r="E1190" t="s">
        <v>11599</v>
      </c>
      <c r="F1190" t="s">
        <v>11600</v>
      </c>
      <c r="G1190" t="s">
        <v>11601</v>
      </c>
      <c r="H1190" t="s">
        <v>84</v>
      </c>
      <c r="I1190" s="9">
        <v>41640</v>
      </c>
      <c r="J1190" s="9">
        <v>45291</v>
      </c>
    </row>
    <row r="1191" spans="1:10" x14ac:dyDescent="0.3">
      <c r="A1191" t="s">
        <v>11602</v>
      </c>
      <c r="B1191" t="s">
        <v>11603</v>
      </c>
      <c r="C1191" t="s">
        <v>11604</v>
      </c>
      <c r="D1191" t="s">
        <v>11605</v>
      </c>
      <c r="E1191" t="s">
        <v>11606</v>
      </c>
      <c r="F1191" t="s">
        <v>11607</v>
      </c>
      <c r="G1191" t="s">
        <v>11608</v>
      </c>
      <c r="H1191" t="s">
        <v>84</v>
      </c>
      <c r="I1191" s="9">
        <v>41640</v>
      </c>
      <c r="J1191" s="9">
        <v>45291</v>
      </c>
    </row>
    <row r="1192" spans="1:10" x14ac:dyDescent="0.3">
      <c r="A1192" t="s">
        <v>11609</v>
      </c>
      <c r="B1192" t="s">
        <v>11610</v>
      </c>
      <c r="C1192" t="s">
        <v>11611</v>
      </c>
      <c r="D1192" t="s">
        <v>11612</v>
      </c>
      <c r="E1192" t="s">
        <v>11613</v>
      </c>
      <c r="F1192" t="s">
        <v>11607</v>
      </c>
      <c r="G1192" t="s">
        <v>11608</v>
      </c>
      <c r="H1192" t="s">
        <v>84</v>
      </c>
      <c r="I1192" s="9">
        <v>41944</v>
      </c>
      <c r="J1192" s="9">
        <v>45291</v>
      </c>
    </row>
    <row r="1193" spans="1:10" x14ac:dyDescent="0.3">
      <c r="A1193" t="s">
        <v>11614</v>
      </c>
      <c r="B1193" t="s">
        <v>11615</v>
      </c>
      <c r="C1193" t="s">
        <v>11616</v>
      </c>
      <c r="D1193" t="s">
        <v>11617</v>
      </c>
      <c r="E1193" t="s">
        <v>11618</v>
      </c>
      <c r="F1193" t="s">
        <v>11619</v>
      </c>
      <c r="G1193" t="s">
        <v>11620</v>
      </c>
      <c r="H1193" t="s">
        <v>84</v>
      </c>
      <c r="I1193" s="9">
        <v>41640</v>
      </c>
      <c r="J1193" s="9">
        <v>45291</v>
      </c>
    </row>
    <row r="1194" spans="1:10" x14ac:dyDescent="0.3">
      <c r="A1194" t="s">
        <v>11621</v>
      </c>
      <c r="B1194" t="s">
        <v>11622</v>
      </c>
      <c r="C1194" t="s">
        <v>11623</v>
      </c>
      <c r="D1194" t="s">
        <v>11624</v>
      </c>
      <c r="E1194" t="s">
        <v>11625</v>
      </c>
      <c r="F1194" t="s">
        <v>11626</v>
      </c>
      <c r="G1194" t="s">
        <v>11627</v>
      </c>
      <c r="H1194" t="s">
        <v>84</v>
      </c>
      <c r="I1194" s="9">
        <v>41944</v>
      </c>
      <c r="J1194" s="9">
        <v>45291</v>
      </c>
    </row>
    <row r="1195" spans="1:10" x14ac:dyDescent="0.3">
      <c r="A1195" t="s">
        <v>11628</v>
      </c>
      <c r="B1195" t="s">
        <v>11629</v>
      </c>
      <c r="C1195" t="s">
        <v>11630</v>
      </c>
      <c r="D1195" t="s">
        <v>11631</v>
      </c>
      <c r="E1195" t="s">
        <v>11632</v>
      </c>
      <c r="F1195" t="s">
        <v>11633</v>
      </c>
      <c r="G1195" t="s">
        <v>11587</v>
      </c>
      <c r="H1195" t="s">
        <v>84</v>
      </c>
      <c r="I1195" s="9">
        <v>42675</v>
      </c>
      <c r="J1195" s="9">
        <v>45291</v>
      </c>
    </row>
    <row r="1196" spans="1:10" x14ac:dyDescent="0.3">
      <c r="A1196" t="s">
        <v>11634</v>
      </c>
      <c r="B1196" t="s">
        <v>11635</v>
      </c>
      <c r="C1196" t="s">
        <v>11636</v>
      </c>
      <c r="D1196" t="s">
        <v>11637</v>
      </c>
      <c r="E1196" t="s">
        <v>11638</v>
      </c>
      <c r="F1196" t="s">
        <v>11639</v>
      </c>
      <c r="G1196" t="s">
        <v>11640</v>
      </c>
      <c r="H1196" t="s">
        <v>84</v>
      </c>
      <c r="I1196" s="9">
        <v>43040</v>
      </c>
      <c r="J1196" s="9">
        <v>45291</v>
      </c>
    </row>
    <row r="1197" spans="1:10" x14ac:dyDescent="0.3">
      <c r="A1197" t="s">
        <v>11641</v>
      </c>
      <c r="B1197" t="s">
        <v>11642</v>
      </c>
      <c r="C1197" t="s">
        <v>11643</v>
      </c>
      <c r="D1197" t="s">
        <v>11644</v>
      </c>
      <c r="E1197" t="s">
        <v>11645</v>
      </c>
      <c r="F1197" t="s">
        <v>11581</v>
      </c>
      <c r="G1197" t="s">
        <v>11646</v>
      </c>
      <c r="H1197" t="s">
        <v>84</v>
      </c>
      <c r="I1197" s="9">
        <v>43405</v>
      </c>
      <c r="J1197" s="9">
        <v>45291</v>
      </c>
    </row>
    <row r="1198" spans="1:10" x14ac:dyDescent="0.3">
      <c r="A1198" t="s">
        <v>11647</v>
      </c>
      <c r="B1198" t="s">
        <v>11648</v>
      </c>
      <c r="C1198" t="s">
        <v>11649</v>
      </c>
      <c r="D1198" t="s">
        <v>11650</v>
      </c>
      <c r="E1198" t="s">
        <v>11651</v>
      </c>
      <c r="F1198" t="s">
        <v>11652</v>
      </c>
      <c r="G1198" t="s">
        <v>11653</v>
      </c>
      <c r="H1198" t="s">
        <v>84</v>
      </c>
      <c r="I1198" s="9">
        <v>41944</v>
      </c>
      <c r="J1198" s="9">
        <v>45291</v>
      </c>
    </row>
    <row r="1199" spans="1:10" x14ac:dyDescent="0.3">
      <c r="A1199" t="s">
        <v>11654</v>
      </c>
      <c r="B1199" t="s">
        <v>11655</v>
      </c>
      <c r="C1199" t="s">
        <v>11656</v>
      </c>
      <c r="D1199" t="s">
        <v>11657</v>
      </c>
      <c r="E1199" t="s">
        <v>11658</v>
      </c>
      <c r="F1199" t="s">
        <v>11659</v>
      </c>
      <c r="G1199" t="s">
        <v>11660</v>
      </c>
      <c r="H1199" t="s">
        <v>84</v>
      </c>
      <c r="I1199" s="9">
        <v>43040</v>
      </c>
      <c r="J1199" s="9">
        <v>45291</v>
      </c>
    </row>
    <row r="1200" spans="1:10" x14ac:dyDescent="0.3">
      <c r="A1200" t="s">
        <v>11661</v>
      </c>
      <c r="B1200" t="s">
        <v>11662</v>
      </c>
      <c r="C1200" t="s">
        <v>11663</v>
      </c>
      <c r="D1200" t="s">
        <v>11664</v>
      </c>
      <c r="E1200" t="s">
        <v>11665</v>
      </c>
      <c r="F1200" t="s">
        <v>11659</v>
      </c>
      <c r="G1200" t="s">
        <v>11660</v>
      </c>
      <c r="H1200" t="s">
        <v>84</v>
      </c>
      <c r="I1200" s="9">
        <v>43405</v>
      </c>
      <c r="J1200" s="9">
        <v>45291</v>
      </c>
    </row>
    <row r="1201" spans="1:10" x14ac:dyDescent="0.3">
      <c r="A1201" t="s">
        <v>2008</v>
      </c>
      <c r="B1201" t="s">
        <v>11666</v>
      </c>
      <c r="C1201" t="s">
        <v>11667</v>
      </c>
      <c r="D1201" t="s">
        <v>11668</v>
      </c>
      <c r="E1201" t="s">
        <v>11669</v>
      </c>
      <c r="F1201" t="s">
        <v>11670</v>
      </c>
      <c r="G1201" t="s">
        <v>2011</v>
      </c>
      <c r="H1201" t="s">
        <v>84</v>
      </c>
      <c r="I1201" s="9">
        <v>41640</v>
      </c>
      <c r="J1201" s="9">
        <v>45291</v>
      </c>
    </row>
    <row r="1202" spans="1:10" x14ac:dyDescent="0.3">
      <c r="A1202" t="s">
        <v>11671</v>
      </c>
      <c r="B1202" t="s">
        <v>11672</v>
      </c>
      <c r="C1202" t="s">
        <v>11673</v>
      </c>
      <c r="D1202" t="s">
        <v>11674</v>
      </c>
      <c r="E1202" t="s">
        <v>11675</v>
      </c>
      <c r="F1202" t="s">
        <v>11676</v>
      </c>
      <c r="G1202" t="s">
        <v>11677</v>
      </c>
      <c r="H1202" t="s">
        <v>84</v>
      </c>
      <c r="I1202" s="9">
        <v>41640</v>
      </c>
      <c r="J1202" s="9">
        <v>45291</v>
      </c>
    </row>
    <row r="1203" spans="1:10" x14ac:dyDescent="0.3">
      <c r="A1203" t="s">
        <v>11678</v>
      </c>
      <c r="B1203" t="s">
        <v>11679</v>
      </c>
      <c r="C1203" t="s">
        <v>11680</v>
      </c>
      <c r="D1203" t="s">
        <v>11681</v>
      </c>
      <c r="E1203" t="s">
        <v>11682</v>
      </c>
      <c r="F1203" t="s">
        <v>11670</v>
      </c>
      <c r="G1203" t="s">
        <v>2011</v>
      </c>
      <c r="H1203" t="s">
        <v>84</v>
      </c>
      <c r="I1203" s="9">
        <v>41640</v>
      </c>
      <c r="J1203" s="9">
        <v>45291</v>
      </c>
    </row>
    <row r="1204" spans="1:10" x14ac:dyDescent="0.3">
      <c r="A1204" t="s">
        <v>11683</v>
      </c>
      <c r="B1204" t="s">
        <v>11684</v>
      </c>
      <c r="C1204" t="s">
        <v>11685</v>
      </c>
      <c r="D1204" t="s">
        <v>11686</v>
      </c>
      <c r="E1204" t="s">
        <v>11687</v>
      </c>
      <c r="F1204" t="s">
        <v>11688</v>
      </c>
      <c r="G1204" t="s">
        <v>2011</v>
      </c>
      <c r="H1204" t="s">
        <v>84</v>
      </c>
      <c r="I1204" s="9">
        <v>42675</v>
      </c>
      <c r="J1204" s="9">
        <v>45291</v>
      </c>
    </row>
    <row r="1205" spans="1:10" x14ac:dyDescent="0.3">
      <c r="A1205" t="s">
        <v>11689</v>
      </c>
      <c r="B1205" t="s">
        <v>11690</v>
      </c>
      <c r="C1205" t="s">
        <v>11691</v>
      </c>
      <c r="D1205" t="s">
        <v>11692</v>
      </c>
      <c r="E1205" t="s">
        <v>11693</v>
      </c>
      <c r="F1205" t="s">
        <v>11694</v>
      </c>
      <c r="G1205" t="s">
        <v>2011</v>
      </c>
      <c r="H1205" t="s">
        <v>84</v>
      </c>
      <c r="I1205" s="9">
        <v>41640</v>
      </c>
      <c r="J1205" s="9">
        <v>45291</v>
      </c>
    </row>
    <row r="1206" spans="1:10" x14ac:dyDescent="0.3">
      <c r="A1206" t="s">
        <v>11695</v>
      </c>
      <c r="B1206" t="s">
        <v>11696</v>
      </c>
      <c r="C1206" t="s">
        <v>11697</v>
      </c>
      <c r="D1206" t="s">
        <v>11698</v>
      </c>
      <c r="E1206" t="s">
        <v>11699</v>
      </c>
      <c r="F1206" t="s">
        <v>11700</v>
      </c>
      <c r="G1206" t="s">
        <v>2011</v>
      </c>
      <c r="H1206" t="s">
        <v>84</v>
      </c>
      <c r="I1206" s="9">
        <v>41640</v>
      </c>
      <c r="J1206" s="9">
        <v>45291</v>
      </c>
    </row>
    <row r="1207" spans="1:10" x14ac:dyDescent="0.3">
      <c r="A1207" t="s">
        <v>11701</v>
      </c>
      <c r="B1207" t="s">
        <v>11702</v>
      </c>
      <c r="C1207" t="s">
        <v>11703</v>
      </c>
      <c r="D1207" t="s">
        <v>11704</v>
      </c>
      <c r="E1207" t="s">
        <v>11705</v>
      </c>
      <c r="F1207" t="s">
        <v>11706</v>
      </c>
      <c r="G1207" t="s">
        <v>11707</v>
      </c>
      <c r="H1207" t="s">
        <v>84</v>
      </c>
      <c r="I1207" s="9">
        <v>41640</v>
      </c>
      <c r="J1207" s="9">
        <v>45291</v>
      </c>
    </row>
    <row r="1208" spans="1:10" x14ac:dyDescent="0.3">
      <c r="A1208" t="s">
        <v>11708</v>
      </c>
      <c r="B1208" t="s">
        <v>11709</v>
      </c>
      <c r="C1208" t="s">
        <v>11710</v>
      </c>
      <c r="D1208" t="s">
        <v>11711</v>
      </c>
      <c r="E1208" t="s">
        <v>11712</v>
      </c>
      <c r="F1208" t="s">
        <v>11713</v>
      </c>
      <c r="G1208" t="s">
        <v>11714</v>
      </c>
      <c r="H1208" t="s">
        <v>84</v>
      </c>
      <c r="I1208" s="9">
        <v>41640</v>
      </c>
      <c r="J1208" s="9">
        <v>45291</v>
      </c>
    </row>
    <row r="1209" spans="1:10" x14ac:dyDescent="0.3">
      <c r="A1209" t="s">
        <v>11715</v>
      </c>
      <c r="B1209" t="s">
        <v>11716</v>
      </c>
      <c r="C1209" t="s">
        <v>11717</v>
      </c>
      <c r="D1209" t="s">
        <v>11718</v>
      </c>
      <c r="E1209" t="s">
        <v>11719</v>
      </c>
      <c r="F1209" t="s">
        <v>11720</v>
      </c>
      <c r="G1209" t="s">
        <v>11721</v>
      </c>
      <c r="H1209" t="s">
        <v>84</v>
      </c>
      <c r="I1209" s="9">
        <v>41640</v>
      </c>
      <c r="J1209" s="9">
        <v>45291</v>
      </c>
    </row>
    <row r="1210" spans="1:10" x14ac:dyDescent="0.3">
      <c r="A1210" t="s">
        <v>11722</v>
      </c>
      <c r="B1210" t="s">
        <v>11723</v>
      </c>
      <c r="C1210" t="s">
        <v>11724</v>
      </c>
      <c r="D1210" t="s">
        <v>11725</v>
      </c>
      <c r="E1210" t="s">
        <v>11726</v>
      </c>
      <c r="F1210" t="s">
        <v>11727</v>
      </c>
      <c r="G1210" t="s">
        <v>11728</v>
      </c>
      <c r="H1210" t="s">
        <v>84</v>
      </c>
      <c r="I1210" s="9">
        <v>41640</v>
      </c>
      <c r="J1210" s="9">
        <v>45291</v>
      </c>
    </row>
    <row r="1211" spans="1:10" x14ac:dyDescent="0.3">
      <c r="A1211" t="s">
        <v>11729</v>
      </c>
      <c r="B1211" t="s">
        <v>11730</v>
      </c>
      <c r="C1211" t="s">
        <v>11731</v>
      </c>
      <c r="D1211" t="s">
        <v>11732</v>
      </c>
      <c r="E1211" t="s">
        <v>11733</v>
      </c>
      <c r="F1211" t="s">
        <v>11670</v>
      </c>
      <c r="G1211" t="s">
        <v>2011</v>
      </c>
      <c r="H1211" t="s">
        <v>84</v>
      </c>
      <c r="I1211" s="9">
        <v>41640</v>
      </c>
      <c r="J1211" s="9">
        <v>45291</v>
      </c>
    </row>
    <row r="1212" spans="1:10" x14ac:dyDescent="0.3">
      <c r="A1212" t="s">
        <v>11734</v>
      </c>
      <c r="B1212" t="s">
        <v>11735</v>
      </c>
      <c r="C1212" t="s">
        <v>11736</v>
      </c>
      <c r="D1212" t="s">
        <v>11737</v>
      </c>
      <c r="E1212" t="s">
        <v>11738</v>
      </c>
      <c r="F1212" t="s">
        <v>11739</v>
      </c>
      <c r="G1212" t="s">
        <v>11740</v>
      </c>
      <c r="H1212" t="s">
        <v>84</v>
      </c>
      <c r="I1212" s="9">
        <v>41640</v>
      </c>
      <c r="J1212" s="9">
        <v>45291</v>
      </c>
    </row>
    <row r="1213" spans="1:10" x14ac:dyDescent="0.3">
      <c r="A1213" t="s">
        <v>11741</v>
      </c>
      <c r="B1213" t="s">
        <v>11742</v>
      </c>
      <c r="C1213" t="s">
        <v>11743</v>
      </c>
      <c r="D1213" t="s">
        <v>11744</v>
      </c>
      <c r="E1213" t="s">
        <v>11745</v>
      </c>
      <c r="F1213" t="s">
        <v>11694</v>
      </c>
      <c r="G1213" t="s">
        <v>2011</v>
      </c>
      <c r="H1213" t="s">
        <v>84</v>
      </c>
      <c r="I1213" s="9">
        <v>41640</v>
      </c>
      <c r="J1213" s="9">
        <v>45291</v>
      </c>
    </row>
    <row r="1214" spans="1:10" x14ac:dyDescent="0.3">
      <c r="A1214" t="s">
        <v>11746</v>
      </c>
      <c r="B1214" t="s">
        <v>11747</v>
      </c>
      <c r="C1214" t="s">
        <v>11748</v>
      </c>
      <c r="D1214" t="s">
        <v>11749</v>
      </c>
      <c r="E1214" t="s">
        <v>11750</v>
      </c>
      <c r="F1214" t="s">
        <v>11706</v>
      </c>
      <c r="G1214" t="s">
        <v>11751</v>
      </c>
      <c r="H1214" t="s">
        <v>84</v>
      </c>
      <c r="I1214" s="9">
        <v>41944</v>
      </c>
      <c r="J1214" s="9">
        <v>45291</v>
      </c>
    </row>
    <row r="1215" spans="1:10" x14ac:dyDescent="0.3">
      <c r="A1215" t="s">
        <v>11752</v>
      </c>
      <c r="B1215" t="s">
        <v>11753</v>
      </c>
      <c r="C1215" t="s">
        <v>11754</v>
      </c>
      <c r="D1215" t="s">
        <v>11755</v>
      </c>
      <c r="E1215" t="s">
        <v>11756</v>
      </c>
      <c r="F1215" t="s">
        <v>11676</v>
      </c>
      <c r="G1215" t="s">
        <v>11677</v>
      </c>
      <c r="H1215" t="s">
        <v>84</v>
      </c>
      <c r="I1215" s="9">
        <v>41640</v>
      </c>
      <c r="J1215" s="9">
        <v>45291</v>
      </c>
    </row>
    <row r="1216" spans="1:10" x14ac:dyDescent="0.3">
      <c r="A1216" t="s">
        <v>11757</v>
      </c>
      <c r="B1216" t="s">
        <v>11758</v>
      </c>
      <c r="C1216" t="s">
        <v>11759</v>
      </c>
      <c r="D1216" t="s">
        <v>11760</v>
      </c>
      <c r="E1216" t="s">
        <v>11761</v>
      </c>
      <c r="F1216" t="s">
        <v>11762</v>
      </c>
      <c r="G1216" t="s">
        <v>11763</v>
      </c>
      <c r="H1216" t="s">
        <v>84</v>
      </c>
      <c r="I1216" s="9">
        <v>41944</v>
      </c>
      <c r="J1216" s="9">
        <v>45291</v>
      </c>
    </row>
    <row r="1217" spans="1:10" x14ac:dyDescent="0.3">
      <c r="A1217" t="s">
        <v>11764</v>
      </c>
      <c r="B1217" t="s">
        <v>11765</v>
      </c>
      <c r="C1217" t="s">
        <v>11766</v>
      </c>
      <c r="D1217" t="s">
        <v>11767</v>
      </c>
      <c r="E1217" t="s">
        <v>11768</v>
      </c>
      <c r="F1217" t="s">
        <v>11676</v>
      </c>
      <c r="G1217" t="s">
        <v>11677</v>
      </c>
      <c r="H1217" t="s">
        <v>84</v>
      </c>
      <c r="I1217" s="9">
        <v>43405</v>
      </c>
      <c r="J1217" s="9">
        <v>45291</v>
      </c>
    </row>
    <row r="1218" spans="1:10" x14ac:dyDescent="0.3">
      <c r="A1218" t="s">
        <v>359</v>
      </c>
      <c r="B1218" t="s">
        <v>11769</v>
      </c>
      <c r="C1218" t="s">
        <v>11770</v>
      </c>
      <c r="D1218" t="s">
        <v>11771</v>
      </c>
      <c r="E1218" t="s">
        <v>11772</v>
      </c>
      <c r="F1218" t="s">
        <v>11773</v>
      </c>
      <c r="G1218" t="s">
        <v>362</v>
      </c>
      <c r="H1218" t="s">
        <v>84</v>
      </c>
      <c r="I1218" s="9">
        <v>41640</v>
      </c>
      <c r="J1218" s="9">
        <v>45291</v>
      </c>
    </row>
    <row r="1219" spans="1:10" x14ac:dyDescent="0.3">
      <c r="A1219" t="s">
        <v>11774</v>
      </c>
      <c r="B1219" t="s">
        <v>11775</v>
      </c>
      <c r="C1219" t="s">
        <v>11776</v>
      </c>
      <c r="D1219" t="s">
        <v>11777</v>
      </c>
      <c r="E1219" t="s">
        <v>11778</v>
      </c>
      <c r="F1219" t="s">
        <v>11779</v>
      </c>
      <c r="G1219" t="s">
        <v>362</v>
      </c>
      <c r="H1219" t="s">
        <v>84</v>
      </c>
      <c r="I1219" s="9">
        <v>41640</v>
      </c>
      <c r="J1219" s="9">
        <v>45291</v>
      </c>
    </row>
    <row r="1220" spans="1:10" x14ac:dyDescent="0.3">
      <c r="A1220" t="s">
        <v>11780</v>
      </c>
      <c r="B1220" t="s">
        <v>11781</v>
      </c>
      <c r="C1220" t="s">
        <v>11782</v>
      </c>
      <c r="D1220" t="s">
        <v>11783</v>
      </c>
      <c r="E1220" t="s">
        <v>11784</v>
      </c>
      <c r="F1220" t="s">
        <v>11779</v>
      </c>
      <c r="G1220" t="s">
        <v>11785</v>
      </c>
      <c r="H1220" t="s">
        <v>84</v>
      </c>
      <c r="I1220" s="9">
        <v>41640</v>
      </c>
      <c r="J1220" s="9">
        <v>45291</v>
      </c>
    </row>
    <row r="1221" spans="1:10" x14ac:dyDescent="0.3">
      <c r="A1221" t="s">
        <v>11786</v>
      </c>
      <c r="B1221" t="s">
        <v>11787</v>
      </c>
      <c r="C1221" t="s">
        <v>11788</v>
      </c>
      <c r="D1221" t="s">
        <v>11789</v>
      </c>
      <c r="E1221" t="s">
        <v>11790</v>
      </c>
      <c r="F1221" t="s">
        <v>11791</v>
      </c>
      <c r="G1221" t="s">
        <v>11785</v>
      </c>
      <c r="H1221" t="s">
        <v>84</v>
      </c>
      <c r="I1221" s="9">
        <v>41640</v>
      </c>
      <c r="J1221" s="9">
        <v>45291</v>
      </c>
    </row>
    <row r="1222" spans="1:10" x14ac:dyDescent="0.3">
      <c r="A1222" t="s">
        <v>11792</v>
      </c>
      <c r="B1222" t="s">
        <v>11793</v>
      </c>
      <c r="C1222" t="s">
        <v>11794</v>
      </c>
      <c r="D1222" t="s">
        <v>11795</v>
      </c>
      <c r="E1222" t="s">
        <v>11796</v>
      </c>
      <c r="F1222" t="s">
        <v>11797</v>
      </c>
      <c r="G1222" t="s">
        <v>11785</v>
      </c>
      <c r="H1222" t="s">
        <v>84</v>
      </c>
      <c r="I1222" s="9">
        <v>41640</v>
      </c>
      <c r="J1222" s="9">
        <v>45291</v>
      </c>
    </row>
    <row r="1223" spans="1:10" x14ac:dyDescent="0.3">
      <c r="A1223" t="s">
        <v>11798</v>
      </c>
      <c r="B1223" t="s">
        <v>11799</v>
      </c>
      <c r="C1223" t="s">
        <v>11800</v>
      </c>
      <c r="D1223" t="s">
        <v>11801</v>
      </c>
      <c r="E1223" t="s">
        <v>11802</v>
      </c>
      <c r="F1223" t="s">
        <v>11803</v>
      </c>
      <c r="G1223" t="s">
        <v>11804</v>
      </c>
      <c r="H1223" t="s">
        <v>84</v>
      </c>
      <c r="I1223" s="9">
        <v>41944</v>
      </c>
      <c r="J1223" s="9">
        <v>45291</v>
      </c>
    </row>
    <row r="1224" spans="1:10" x14ac:dyDescent="0.3">
      <c r="A1224" t="s">
        <v>11805</v>
      </c>
      <c r="B1224" t="s">
        <v>11806</v>
      </c>
      <c r="C1224" t="s">
        <v>11807</v>
      </c>
      <c r="D1224" t="s">
        <v>11808</v>
      </c>
      <c r="E1224" t="s">
        <v>11809</v>
      </c>
      <c r="F1224" t="s">
        <v>11810</v>
      </c>
      <c r="G1224" t="s">
        <v>362</v>
      </c>
      <c r="H1224" t="s">
        <v>84</v>
      </c>
      <c r="I1224" s="9">
        <v>42370</v>
      </c>
      <c r="J1224" s="9">
        <v>45291</v>
      </c>
    </row>
    <row r="1225" spans="1:10" x14ac:dyDescent="0.3">
      <c r="A1225" t="s">
        <v>11811</v>
      </c>
      <c r="B1225" t="s">
        <v>11812</v>
      </c>
      <c r="C1225" t="s">
        <v>11813</v>
      </c>
      <c r="D1225" t="s">
        <v>11814</v>
      </c>
      <c r="E1225" t="s">
        <v>11815</v>
      </c>
      <c r="F1225" t="s">
        <v>11816</v>
      </c>
      <c r="G1225" t="s">
        <v>11785</v>
      </c>
      <c r="H1225" t="s">
        <v>84</v>
      </c>
      <c r="I1225" s="9">
        <v>41640</v>
      </c>
      <c r="J1225" s="9">
        <v>45291</v>
      </c>
    </row>
    <row r="1226" spans="1:10" x14ac:dyDescent="0.3">
      <c r="A1226" t="s">
        <v>11817</v>
      </c>
      <c r="B1226" t="s">
        <v>11818</v>
      </c>
      <c r="C1226" t="s">
        <v>11819</v>
      </c>
      <c r="D1226" t="s">
        <v>11820</v>
      </c>
      <c r="E1226" t="s">
        <v>11821</v>
      </c>
      <c r="F1226" t="s">
        <v>11822</v>
      </c>
      <c r="G1226" t="s">
        <v>362</v>
      </c>
      <c r="H1226" t="s">
        <v>84</v>
      </c>
      <c r="I1226" s="9">
        <v>41640</v>
      </c>
      <c r="J1226" s="9">
        <v>45291</v>
      </c>
    </row>
    <row r="1227" spans="1:10" x14ac:dyDescent="0.3">
      <c r="A1227" t="s">
        <v>11823</v>
      </c>
      <c r="B1227" t="s">
        <v>11824</v>
      </c>
      <c r="C1227" t="s">
        <v>11825</v>
      </c>
      <c r="D1227" t="s">
        <v>11826</v>
      </c>
      <c r="E1227" t="s">
        <v>11827</v>
      </c>
      <c r="F1227" t="s">
        <v>11828</v>
      </c>
      <c r="G1227" t="s">
        <v>362</v>
      </c>
      <c r="H1227" t="s">
        <v>84</v>
      </c>
      <c r="I1227" s="9">
        <v>41640</v>
      </c>
      <c r="J1227" s="9">
        <v>45291</v>
      </c>
    </row>
    <row r="1228" spans="1:10" x14ac:dyDescent="0.3">
      <c r="A1228" t="s">
        <v>11829</v>
      </c>
      <c r="B1228" t="s">
        <v>11830</v>
      </c>
      <c r="C1228" t="s">
        <v>11831</v>
      </c>
      <c r="D1228" t="s">
        <v>11832</v>
      </c>
      <c r="E1228" t="s">
        <v>11833</v>
      </c>
      <c r="F1228" t="s">
        <v>11779</v>
      </c>
      <c r="G1228" t="s">
        <v>362</v>
      </c>
      <c r="H1228" t="s">
        <v>84</v>
      </c>
      <c r="I1228" s="9">
        <v>41944</v>
      </c>
      <c r="J1228" s="9">
        <v>45291</v>
      </c>
    </row>
    <row r="1229" spans="1:10" x14ac:dyDescent="0.3">
      <c r="A1229" t="s">
        <v>11834</v>
      </c>
      <c r="B1229" t="s">
        <v>11835</v>
      </c>
      <c r="C1229" t="s">
        <v>11836</v>
      </c>
      <c r="D1229" t="s">
        <v>11837</v>
      </c>
      <c r="E1229" t="s">
        <v>11838</v>
      </c>
      <c r="F1229" t="s">
        <v>11839</v>
      </c>
      <c r="G1229" t="s">
        <v>11840</v>
      </c>
      <c r="H1229" t="s">
        <v>84</v>
      </c>
      <c r="I1229" s="9">
        <v>41640</v>
      </c>
      <c r="J1229" s="9">
        <v>45291</v>
      </c>
    </row>
    <row r="1230" spans="1:10" x14ac:dyDescent="0.3">
      <c r="A1230" t="s">
        <v>11841</v>
      </c>
      <c r="B1230" t="s">
        <v>11842</v>
      </c>
      <c r="C1230" t="s">
        <v>11843</v>
      </c>
      <c r="D1230" t="s">
        <v>11844</v>
      </c>
      <c r="E1230" t="s">
        <v>11845</v>
      </c>
      <c r="F1230" t="s">
        <v>11779</v>
      </c>
      <c r="G1230" t="s">
        <v>362</v>
      </c>
      <c r="H1230" t="s">
        <v>84</v>
      </c>
      <c r="I1230" s="9">
        <v>41640</v>
      </c>
      <c r="J1230" s="9">
        <v>45291</v>
      </c>
    </row>
    <row r="1231" spans="1:10" x14ac:dyDescent="0.3">
      <c r="A1231" t="s">
        <v>11846</v>
      </c>
      <c r="B1231" t="s">
        <v>11847</v>
      </c>
      <c r="C1231" t="s">
        <v>11848</v>
      </c>
      <c r="D1231" t="s">
        <v>11849</v>
      </c>
      <c r="E1231" t="s">
        <v>11850</v>
      </c>
      <c r="F1231" t="s">
        <v>11797</v>
      </c>
      <c r="G1231" t="s">
        <v>362</v>
      </c>
      <c r="H1231" t="s">
        <v>84</v>
      </c>
      <c r="I1231" s="9">
        <v>41640</v>
      </c>
      <c r="J1231" s="9">
        <v>45291</v>
      </c>
    </row>
    <row r="1232" spans="1:10" x14ac:dyDescent="0.3">
      <c r="A1232" t="s">
        <v>11851</v>
      </c>
      <c r="B1232" t="s">
        <v>11852</v>
      </c>
      <c r="C1232" t="s">
        <v>11853</v>
      </c>
      <c r="D1232" t="s">
        <v>11854</v>
      </c>
      <c r="E1232" t="s">
        <v>11855</v>
      </c>
      <c r="F1232" t="s">
        <v>11839</v>
      </c>
      <c r="G1232" t="s">
        <v>11856</v>
      </c>
      <c r="H1232" t="s">
        <v>84</v>
      </c>
      <c r="I1232" s="9">
        <v>41640</v>
      </c>
      <c r="J1232" s="9">
        <v>45291</v>
      </c>
    </row>
    <row r="1233" spans="1:10" x14ac:dyDescent="0.3">
      <c r="A1233" t="s">
        <v>11857</v>
      </c>
      <c r="B1233" t="s">
        <v>11858</v>
      </c>
      <c r="C1233" t="s">
        <v>11859</v>
      </c>
      <c r="D1233" t="s">
        <v>11860</v>
      </c>
      <c r="E1233" t="s">
        <v>11861</v>
      </c>
      <c r="F1233" t="s">
        <v>11862</v>
      </c>
      <c r="G1233" t="s">
        <v>11863</v>
      </c>
      <c r="H1233" t="s">
        <v>84</v>
      </c>
      <c r="I1233" s="9">
        <v>41944</v>
      </c>
      <c r="J1233" s="9">
        <v>45291</v>
      </c>
    </row>
    <row r="1234" spans="1:10" x14ac:dyDescent="0.3">
      <c r="A1234" t="s">
        <v>11864</v>
      </c>
      <c r="B1234" t="s">
        <v>11865</v>
      </c>
      <c r="C1234" t="s">
        <v>11866</v>
      </c>
      <c r="D1234" t="s">
        <v>11867</v>
      </c>
      <c r="E1234" t="s">
        <v>11868</v>
      </c>
      <c r="F1234" t="s">
        <v>11869</v>
      </c>
      <c r="G1234" t="s">
        <v>11870</v>
      </c>
      <c r="H1234" t="s">
        <v>84</v>
      </c>
      <c r="I1234" s="9">
        <v>41640</v>
      </c>
      <c r="J1234" s="9">
        <v>45291</v>
      </c>
    </row>
    <row r="1235" spans="1:10" x14ac:dyDescent="0.3">
      <c r="A1235" t="s">
        <v>11871</v>
      </c>
      <c r="B1235" t="s">
        <v>11872</v>
      </c>
      <c r="C1235" t="s">
        <v>11873</v>
      </c>
      <c r="D1235" t="s">
        <v>11874</v>
      </c>
      <c r="E1235" t="s">
        <v>11875</v>
      </c>
      <c r="F1235" t="s">
        <v>11876</v>
      </c>
      <c r="G1235" t="s">
        <v>11785</v>
      </c>
      <c r="H1235" t="s">
        <v>84</v>
      </c>
      <c r="I1235" s="9">
        <v>41640</v>
      </c>
      <c r="J1235" s="9">
        <v>45291</v>
      </c>
    </row>
    <row r="1236" spans="1:10" x14ac:dyDescent="0.3">
      <c r="A1236" t="s">
        <v>11877</v>
      </c>
      <c r="B1236" t="s">
        <v>11878</v>
      </c>
      <c r="C1236" t="s">
        <v>11879</v>
      </c>
      <c r="D1236" t="s">
        <v>11880</v>
      </c>
      <c r="E1236" t="s">
        <v>11881</v>
      </c>
      <c r="F1236" t="s">
        <v>11882</v>
      </c>
      <c r="G1236" t="s">
        <v>11883</v>
      </c>
      <c r="H1236" t="s">
        <v>84</v>
      </c>
      <c r="I1236" s="9">
        <v>41640</v>
      </c>
      <c r="J1236" s="9">
        <v>45291</v>
      </c>
    </row>
    <row r="1237" spans="1:10" x14ac:dyDescent="0.3">
      <c r="A1237" t="s">
        <v>11884</v>
      </c>
      <c r="B1237" t="s">
        <v>11885</v>
      </c>
      <c r="C1237" t="s">
        <v>11886</v>
      </c>
      <c r="D1237" t="s">
        <v>11887</v>
      </c>
      <c r="E1237" t="s">
        <v>11888</v>
      </c>
      <c r="F1237" t="s">
        <v>11869</v>
      </c>
      <c r="G1237" t="s">
        <v>11889</v>
      </c>
      <c r="H1237" t="s">
        <v>84</v>
      </c>
      <c r="I1237" s="9">
        <v>41640</v>
      </c>
      <c r="J1237" s="9">
        <v>45291</v>
      </c>
    </row>
    <row r="1238" spans="1:10" x14ac:dyDescent="0.3">
      <c r="A1238" t="s">
        <v>11890</v>
      </c>
      <c r="B1238" t="s">
        <v>11891</v>
      </c>
      <c r="C1238" t="s">
        <v>11892</v>
      </c>
      <c r="D1238" t="s">
        <v>11893</v>
      </c>
      <c r="E1238" t="s">
        <v>11894</v>
      </c>
      <c r="F1238" t="s">
        <v>11895</v>
      </c>
      <c r="G1238" t="s">
        <v>11896</v>
      </c>
      <c r="H1238" t="s">
        <v>84</v>
      </c>
      <c r="I1238" s="9">
        <v>41944</v>
      </c>
      <c r="J1238" s="9">
        <v>45291</v>
      </c>
    </row>
    <row r="1239" spans="1:10" x14ac:dyDescent="0.3">
      <c r="A1239" t="s">
        <v>11897</v>
      </c>
      <c r="B1239" t="s">
        <v>11898</v>
      </c>
      <c r="C1239" t="s">
        <v>11899</v>
      </c>
      <c r="D1239" t="s">
        <v>11900</v>
      </c>
      <c r="E1239" t="s">
        <v>11901</v>
      </c>
      <c r="F1239" t="s">
        <v>11902</v>
      </c>
      <c r="G1239" t="s">
        <v>11903</v>
      </c>
      <c r="H1239" t="s">
        <v>84</v>
      </c>
      <c r="I1239" s="9">
        <v>42370</v>
      </c>
      <c r="J1239" s="9">
        <v>45291</v>
      </c>
    </row>
    <row r="1240" spans="1:10" x14ac:dyDescent="0.3">
      <c r="A1240" t="s">
        <v>11904</v>
      </c>
      <c r="B1240" t="s">
        <v>11905</v>
      </c>
      <c r="C1240" t="s">
        <v>11906</v>
      </c>
      <c r="D1240" t="s">
        <v>11907</v>
      </c>
      <c r="E1240" t="s">
        <v>11908</v>
      </c>
      <c r="F1240" t="s">
        <v>11816</v>
      </c>
      <c r="G1240" t="s">
        <v>11804</v>
      </c>
      <c r="H1240" t="s">
        <v>84</v>
      </c>
      <c r="I1240" s="9">
        <v>42370</v>
      </c>
      <c r="J1240" s="9">
        <v>45291</v>
      </c>
    </row>
    <row r="1241" spans="1:10" x14ac:dyDescent="0.3">
      <c r="A1241" t="s">
        <v>11909</v>
      </c>
      <c r="B1241" t="s">
        <v>11910</v>
      </c>
      <c r="C1241" t="s">
        <v>11911</v>
      </c>
      <c r="D1241" t="s">
        <v>11912</v>
      </c>
      <c r="E1241" t="s">
        <v>11913</v>
      </c>
      <c r="F1241" t="s">
        <v>11914</v>
      </c>
      <c r="G1241" t="s">
        <v>11915</v>
      </c>
      <c r="H1241" t="s">
        <v>84</v>
      </c>
      <c r="I1241" s="9">
        <v>42370</v>
      </c>
      <c r="J1241" s="9">
        <v>45291</v>
      </c>
    </row>
    <row r="1242" spans="1:10" x14ac:dyDescent="0.3">
      <c r="A1242" t="s">
        <v>11916</v>
      </c>
      <c r="B1242" t="s">
        <v>11917</v>
      </c>
      <c r="C1242" t="s">
        <v>11918</v>
      </c>
      <c r="D1242" t="s">
        <v>11919</v>
      </c>
      <c r="E1242" t="s">
        <v>11920</v>
      </c>
      <c r="F1242" t="s">
        <v>11876</v>
      </c>
      <c r="G1242" t="s">
        <v>11804</v>
      </c>
      <c r="H1242" t="s">
        <v>84</v>
      </c>
      <c r="I1242" s="9">
        <v>42370</v>
      </c>
      <c r="J1242" s="9">
        <v>45291</v>
      </c>
    </row>
    <row r="1243" spans="1:10" x14ac:dyDescent="0.3">
      <c r="A1243" t="s">
        <v>11921</v>
      </c>
      <c r="B1243" t="s">
        <v>11922</v>
      </c>
      <c r="C1243" t="s">
        <v>11923</v>
      </c>
      <c r="D1243" t="s">
        <v>11924</v>
      </c>
      <c r="E1243" t="s">
        <v>11925</v>
      </c>
      <c r="F1243" t="s">
        <v>11882</v>
      </c>
      <c r="G1243" t="s">
        <v>11926</v>
      </c>
      <c r="H1243" t="s">
        <v>84</v>
      </c>
      <c r="I1243" s="9">
        <v>42675</v>
      </c>
      <c r="J1243" s="9">
        <v>45291</v>
      </c>
    </row>
    <row r="1244" spans="1:10" x14ac:dyDescent="0.3">
      <c r="A1244" t="s">
        <v>11927</v>
      </c>
      <c r="B1244" t="s">
        <v>11928</v>
      </c>
      <c r="C1244" t="s">
        <v>11929</v>
      </c>
      <c r="D1244" t="s">
        <v>11930</v>
      </c>
      <c r="E1244" t="s">
        <v>11931</v>
      </c>
      <c r="F1244" t="s">
        <v>11779</v>
      </c>
      <c r="G1244" t="s">
        <v>11785</v>
      </c>
      <c r="H1244" t="s">
        <v>84</v>
      </c>
      <c r="I1244" s="9">
        <v>42675</v>
      </c>
      <c r="J1244" s="9">
        <v>45291</v>
      </c>
    </row>
    <row r="1245" spans="1:10" x14ac:dyDescent="0.3">
      <c r="A1245" t="s">
        <v>11932</v>
      </c>
      <c r="B1245" t="s">
        <v>11933</v>
      </c>
      <c r="C1245" t="s">
        <v>11934</v>
      </c>
      <c r="D1245" t="s">
        <v>11935</v>
      </c>
      <c r="E1245" t="s">
        <v>11936</v>
      </c>
      <c r="F1245" t="s">
        <v>11902</v>
      </c>
      <c r="G1245" t="s">
        <v>11937</v>
      </c>
      <c r="H1245" t="s">
        <v>84</v>
      </c>
      <c r="I1245" s="9">
        <v>42675</v>
      </c>
      <c r="J1245" s="9">
        <v>45291</v>
      </c>
    </row>
    <row r="1246" spans="1:10" x14ac:dyDescent="0.3">
      <c r="A1246" t="s">
        <v>11938</v>
      </c>
      <c r="B1246" t="s">
        <v>11939</v>
      </c>
      <c r="C1246" t="s">
        <v>11940</v>
      </c>
      <c r="D1246" t="s">
        <v>11941</v>
      </c>
      <c r="E1246" t="s">
        <v>11942</v>
      </c>
      <c r="F1246" t="s">
        <v>11943</v>
      </c>
      <c r="G1246" t="s">
        <v>11944</v>
      </c>
      <c r="H1246" t="s">
        <v>84</v>
      </c>
      <c r="I1246" s="9">
        <v>42675</v>
      </c>
      <c r="J1246" s="9">
        <v>45291</v>
      </c>
    </row>
    <row r="1247" spans="1:10" x14ac:dyDescent="0.3">
      <c r="A1247" t="s">
        <v>11945</v>
      </c>
      <c r="B1247" t="s">
        <v>11946</v>
      </c>
      <c r="C1247" t="s">
        <v>11947</v>
      </c>
      <c r="D1247" t="s">
        <v>11948</v>
      </c>
      <c r="E1247" t="s">
        <v>11949</v>
      </c>
      <c r="F1247" t="s">
        <v>11822</v>
      </c>
      <c r="G1247" t="s">
        <v>11804</v>
      </c>
      <c r="H1247" t="s">
        <v>84</v>
      </c>
      <c r="I1247" s="9">
        <v>43040</v>
      </c>
      <c r="J1247" s="9">
        <v>45291</v>
      </c>
    </row>
    <row r="1248" spans="1:10" x14ac:dyDescent="0.3">
      <c r="A1248" t="s">
        <v>11950</v>
      </c>
      <c r="B1248" t="s">
        <v>11951</v>
      </c>
      <c r="C1248" t="s">
        <v>11952</v>
      </c>
      <c r="D1248" t="s">
        <v>11953</v>
      </c>
      <c r="E1248" t="s">
        <v>11954</v>
      </c>
      <c r="F1248" t="s">
        <v>11955</v>
      </c>
      <c r="G1248" t="s">
        <v>11804</v>
      </c>
      <c r="H1248" t="s">
        <v>84</v>
      </c>
      <c r="I1248" s="9">
        <v>43040</v>
      </c>
      <c r="J1248" s="9">
        <v>45291</v>
      </c>
    </row>
    <row r="1249" spans="1:10" x14ac:dyDescent="0.3">
      <c r="A1249" t="s">
        <v>11956</v>
      </c>
      <c r="B1249" t="s">
        <v>11957</v>
      </c>
      <c r="C1249" t="s">
        <v>11958</v>
      </c>
      <c r="D1249" t="s">
        <v>11959</v>
      </c>
      <c r="E1249" t="s">
        <v>11960</v>
      </c>
      <c r="F1249" t="s">
        <v>11961</v>
      </c>
      <c r="G1249" t="s">
        <v>11804</v>
      </c>
      <c r="H1249" t="s">
        <v>84</v>
      </c>
      <c r="I1249" s="9">
        <v>43405</v>
      </c>
      <c r="J1249" s="9">
        <v>45291</v>
      </c>
    </row>
    <row r="1250" spans="1:10" x14ac:dyDescent="0.3">
      <c r="A1250" t="s">
        <v>11962</v>
      </c>
      <c r="B1250" t="s">
        <v>11963</v>
      </c>
      <c r="C1250" t="s">
        <v>11964</v>
      </c>
      <c r="D1250" t="s">
        <v>11965</v>
      </c>
      <c r="E1250" t="s">
        <v>11966</v>
      </c>
      <c r="F1250" t="s">
        <v>11967</v>
      </c>
      <c r="G1250" t="s">
        <v>11804</v>
      </c>
      <c r="H1250" t="s">
        <v>84</v>
      </c>
      <c r="I1250" s="9">
        <v>43405</v>
      </c>
      <c r="J1250" s="9">
        <v>45291</v>
      </c>
    </row>
    <row r="1251" spans="1:10" x14ac:dyDescent="0.3">
      <c r="A1251" t="s">
        <v>11968</v>
      </c>
      <c r="B1251" t="s">
        <v>11969</v>
      </c>
      <c r="C1251" t="s">
        <v>11970</v>
      </c>
      <c r="D1251" t="s">
        <v>11971</v>
      </c>
      <c r="E1251" t="s">
        <v>11972</v>
      </c>
      <c r="G1251" t="s">
        <v>11973</v>
      </c>
      <c r="H1251" t="s">
        <v>84</v>
      </c>
      <c r="I1251" s="9">
        <v>43405</v>
      </c>
      <c r="J1251" s="9">
        <v>45291</v>
      </c>
    </row>
    <row r="1252" spans="1:10" x14ac:dyDescent="0.3">
      <c r="A1252" t="s">
        <v>11974</v>
      </c>
      <c r="B1252" t="s">
        <v>11975</v>
      </c>
      <c r="C1252" t="s">
        <v>11976</v>
      </c>
      <c r="D1252" t="s">
        <v>11977</v>
      </c>
      <c r="E1252" t="s">
        <v>11978</v>
      </c>
      <c r="F1252" t="s">
        <v>11979</v>
      </c>
      <c r="G1252" t="s">
        <v>11980</v>
      </c>
      <c r="H1252" t="s">
        <v>84</v>
      </c>
      <c r="I1252" s="9">
        <v>41640</v>
      </c>
      <c r="J1252" s="9">
        <v>45291</v>
      </c>
    </row>
    <row r="1253" spans="1:10" x14ac:dyDescent="0.3">
      <c r="A1253" t="s">
        <v>11981</v>
      </c>
      <c r="B1253" t="s">
        <v>11982</v>
      </c>
      <c r="C1253" t="s">
        <v>11983</v>
      </c>
      <c r="D1253" t="s">
        <v>11984</v>
      </c>
      <c r="E1253" t="s">
        <v>11985</v>
      </c>
      <c r="F1253" t="s">
        <v>11986</v>
      </c>
      <c r="G1253" t="s">
        <v>11987</v>
      </c>
      <c r="H1253" t="s">
        <v>84</v>
      </c>
      <c r="I1253" s="9">
        <v>41640</v>
      </c>
      <c r="J1253" s="9">
        <v>45291</v>
      </c>
    </row>
    <row r="1254" spans="1:10" x14ac:dyDescent="0.3">
      <c r="A1254" t="s">
        <v>11988</v>
      </c>
      <c r="B1254" t="s">
        <v>11989</v>
      </c>
      <c r="C1254" t="s">
        <v>11990</v>
      </c>
      <c r="D1254" t="s">
        <v>11991</v>
      </c>
      <c r="E1254" t="s">
        <v>11992</v>
      </c>
      <c r="F1254" t="s">
        <v>11993</v>
      </c>
      <c r="G1254" t="s">
        <v>11987</v>
      </c>
      <c r="H1254" t="s">
        <v>84</v>
      </c>
      <c r="I1254" s="9">
        <v>41640</v>
      </c>
      <c r="J1254" s="9">
        <v>45291</v>
      </c>
    </row>
    <row r="1255" spans="1:10" x14ac:dyDescent="0.3">
      <c r="A1255" t="s">
        <v>11994</v>
      </c>
      <c r="B1255" t="s">
        <v>11995</v>
      </c>
      <c r="C1255" t="s">
        <v>11996</v>
      </c>
      <c r="D1255" t="s">
        <v>11997</v>
      </c>
      <c r="E1255" t="s">
        <v>11998</v>
      </c>
      <c r="F1255" t="s">
        <v>11999</v>
      </c>
      <c r="G1255" t="s">
        <v>11987</v>
      </c>
      <c r="H1255" t="s">
        <v>84</v>
      </c>
      <c r="I1255" s="9">
        <v>41640</v>
      </c>
      <c r="J1255" s="9">
        <v>45291</v>
      </c>
    </row>
    <row r="1256" spans="1:10" x14ac:dyDescent="0.3">
      <c r="A1256" t="s">
        <v>12000</v>
      </c>
      <c r="B1256" t="s">
        <v>12001</v>
      </c>
      <c r="C1256" t="s">
        <v>12002</v>
      </c>
      <c r="D1256" t="s">
        <v>12003</v>
      </c>
      <c r="E1256" t="s">
        <v>12004</v>
      </c>
      <c r="F1256" t="s">
        <v>12005</v>
      </c>
      <c r="G1256" t="s">
        <v>12006</v>
      </c>
      <c r="H1256" t="s">
        <v>84</v>
      </c>
      <c r="I1256" s="9">
        <v>41944</v>
      </c>
      <c r="J1256" s="9">
        <v>45291</v>
      </c>
    </row>
    <row r="1257" spans="1:10" x14ac:dyDescent="0.3">
      <c r="A1257" t="s">
        <v>12007</v>
      </c>
      <c r="B1257" t="s">
        <v>12008</v>
      </c>
      <c r="C1257" t="s">
        <v>12009</v>
      </c>
      <c r="D1257" t="s">
        <v>12010</v>
      </c>
      <c r="E1257" t="s">
        <v>12011</v>
      </c>
      <c r="F1257" t="s">
        <v>11993</v>
      </c>
      <c r="G1257" t="s">
        <v>12012</v>
      </c>
      <c r="H1257" t="s">
        <v>84</v>
      </c>
      <c r="I1257" s="9">
        <v>42370</v>
      </c>
      <c r="J1257" s="9">
        <v>45291</v>
      </c>
    </row>
    <row r="1258" spans="1:10" x14ac:dyDescent="0.3">
      <c r="A1258" t="s">
        <v>12013</v>
      </c>
      <c r="B1258" t="s">
        <v>12014</v>
      </c>
      <c r="C1258" t="s">
        <v>12015</v>
      </c>
      <c r="D1258" t="s">
        <v>12016</v>
      </c>
      <c r="E1258" t="s">
        <v>12017</v>
      </c>
      <c r="F1258" t="s">
        <v>12018</v>
      </c>
      <c r="G1258" t="s">
        <v>12019</v>
      </c>
      <c r="H1258" t="s">
        <v>84</v>
      </c>
      <c r="I1258" s="9">
        <v>42675</v>
      </c>
      <c r="J1258" s="9">
        <v>45291</v>
      </c>
    </row>
    <row r="1259" spans="1:10" x14ac:dyDescent="0.3">
      <c r="A1259" t="s">
        <v>12020</v>
      </c>
      <c r="B1259" t="s">
        <v>12021</v>
      </c>
      <c r="C1259" t="s">
        <v>12022</v>
      </c>
      <c r="D1259" t="s">
        <v>12023</v>
      </c>
      <c r="E1259" t="s">
        <v>12024</v>
      </c>
      <c r="F1259" t="s">
        <v>11993</v>
      </c>
      <c r="G1259" t="s">
        <v>11987</v>
      </c>
      <c r="H1259" t="s">
        <v>84</v>
      </c>
      <c r="I1259" s="9">
        <v>43040</v>
      </c>
      <c r="J1259" s="9">
        <v>45291</v>
      </c>
    </row>
    <row r="1260" spans="1:10" x14ac:dyDescent="0.3">
      <c r="A1260" t="s">
        <v>12025</v>
      </c>
      <c r="B1260" t="s">
        <v>12026</v>
      </c>
      <c r="C1260" t="s">
        <v>12027</v>
      </c>
      <c r="D1260" t="s">
        <v>12028</v>
      </c>
      <c r="E1260" t="s">
        <v>12029</v>
      </c>
      <c r="F1260" t="s">
        <v>11986</v>
      </c>
      <c r="G1260" t="s">
        <v>12012</v>
      </c>
      <c r="H1260" t="s">
        <v>84</v>
      </c>
      <c r="I1260" s="9">
        <v>43040</v>
      </c>
      <c r="J1260" s="9">
        <v>45291</v>
      </c>
    </row>
    <row r="1261" spans="1:10" x14ac:dyDescent="0.3">
      <c r="A1261" t="s">
        <v>12030</v>
      </c>
      <c r="B1261" t="s">
        <v>12031</v>
      </c>
      <c r="C1261" t="s">
        <v>12032</v>
      </c>
      <c r="D1261" t="s">
        <v>12033</v>
      </c>
      <c r="E1261" t="s">
        <v>12034</v>
      </c>
      <c r="F1261" t="s">
        <v>12035</v>
      </c>
      <c r="G1261" t="s">
        <v>12036</v>
      </c>
      <c r="H1261" t="s">
        <v>41</v>
      </c>
      <c r="I1261" s="9">
        <v>41640</v>
      </c>
      <c r="J1261" s="9">
        <v>45291</v>
      </c>
    </row>
    <row r="1262" spans="1:10" x14ac:dyDescent="0.3">
      <c r="A1262" t="s">
        <v>12037</v>
      </c>
      <c r="B1262" t="s">
        <v>12038</v>
      </c>
      <c r="C1262" t="s">
        <v>12039</v>
      </c>
      <c r="D1262" t="s">
        <v>12040</v>
      </c>
      <c r="E1262" t="s">
        <v>12041</v>
      </c>
      <c r="F1262" t="s">
        <v>12042</v>
      </c>
      <c r="G1262" t="s">
        <v>12043</v>
      </c>
      <c r="H1262" t="s">
        <v>84</v>
      </c>
      <c r="I1262" s="9">
        <v>41640</v>
      </c>
      <c r="J1262" s="9">
        <v>45291</v>
      </c>
    </row>
    <row r="1263" spans="1:10" x14ac:dyDescent="0.3">
      <c r="A1263" t="s">
        <v>12044</v>
      </c>
      <c r="B1263" t="s">
        <v>12045</v>
      </c>
      <c r="C1263" t="s">
        <v>12046</v>
      </c>
      <c r="D1263" t="s">
        <v>12047</v>
      </c>
      <c r="E1263" t="s">
        <v>12048</v>
      </c>
      <c r="F1263" t="s">
        <v>12049</v>
      </c>
      <c r="G1263" t="s">
        <v>12050</v>
      </c>
      <c r="H1263" t="s">
        <v>84</v>
      </c>
      <c r="I1263" s="9">
        <v>41944</v>
      </c>
      <c r="J1263" s="9">
        <v>45291</v>
      </c>
    </row>
    <row r="1264" spans="1:10" x14ac:dyDescent="0.3">
      <c r="A1264" t="s">
        <v>12051</v>
      </c>
      <c r="B1264" t="s">
        <v>12052</v>
      </c>
      <c r="C1264" t="s">
        <v>12053</v>
      </c>
      <c r="D1264" t="s">
        <v>12054</v>
      </c>
      <c r="E1264" t="s">
        <v>12055</v>
      </c>
      <c r="F1264" t="s">
        <v>12056</v>
      </c>
      <c r="G1264" t="s">
        <v>12050</v>
      </c>
      <c r="H1264" t="s">
        <v>84</v>
      </c>
      <c r="I1264" s="9">
        <v>41640</v>
      </c>
      <c r="J1264" s="9">
        <v>45291</v>
      </c>
    </row>
    <row r="1265" spans="1:10" x14ac:dyDescent="0.3">
      <c r="A1265" t="s">
        <v>12057</v>
      </c>
      <c r="B1265" t="s">
        <v>12058</v>
      </c>
      <c r="C1265" t="s">
        <v>12059</v>
      </c>
      <c r="D1265" t="s">
        <v>12060</v>
      </c>
      <c r="E1265" t="s">
        <v>12061</v>
      </c>
      <c r="F1265" t="s">
        <v>12049</v>
      </c>
      <c r="G1265" t="s">
        <v>12050</v>
      </c>
      <c r="H1265" t="s">
        <v>84</v>
      </c>
      <c r="I1265" s="9">
        <v>41640</v>
      </c>
      <c r="J1265" s="9">
        <v>45291</v>
      </c>
    </row>
    <row r="1266" spans="1:10" x14ac:dyDescent="0.3">
      <c r="A1266" t="s">
        <v>12062</v>
      </c>
      <c r="B1266" t="s">
        <v>12063</v>
      </c>
      <c r="C1266" t="s">
        <v>12064</v>
      </c>
      <c r="D1266" t="s">
        <v>12065</v>
      </c>
      <c r="E1266" t="s">
        <v>12066</v>
      </c>
      <c r="F1266" t="s">
        <v>12049</v>
      </c>
      <c r="G1266" t="s">
        <v>12050</v>
      </c>
      <c r="H1266" t="s">
        <v>84</v>
      </c>
      <c r="I1266" s="9">
        <v>41640</v>
      </c>
      <c r="J1266" s="9">
        <v>45291</v>
      </c>
    </row>
    <row r="1267" spans="1:10" x14ac:dyDescent="0.3">
      <c r="A1267" t="s">
        <v>12067</v>
      </c>
      <c r="B1267" t="s">
        <v>12068</v>
      </c>
      <c r="C1267" t="s">
        <v>12069</v>
      </c>
      <c r="D1267" t="s">
        <v>12070</v>
      </c>
      <c r="E1267" t="s">
        <v>12071</v>
      </c>
      <c r="F1267" t="s">
        <v>12072</v>
      </c>
      <c r="G1267" t="s">
        <v>12073</v>
      </c>
      <c r="H1267" t="s">
        <v>84</v>
      </c>
      <c r="I1267" s="9">
        <v>41640</v>
      </c>
      <c r="J1267" s="9">
        <v>45291</v>
      </c>
    </row>
    <row r="1268" spans="1:10" x14ac:dyDescent="0.3">
      <c r="A1268" t="s">
        <v>2188</v>
      </c>
      <c r="B1268" t="s">
        <v>12074</v>
      </c>
      <c r="C1268" t="s">
        <v>12075</v>
      </c>
      <c r="D1268" t="s">
        <v>2189</v>
      </c>
      <c r="E1268" t="s">
        <v>12076</v>
      </c>
      <c r="F1268" t="s">
        <v>12077</v>
      </c>
      <c r="G1268" t="s">
        <v>648</v>
      </c>
      <c r="H1268" t="s">
        <v>41</v>
      </c>
      <c r="I1268" s="9">
        <v>41640</v>
      </c>
      <c r="J1268" s="9">
        <v>45291</v>
      </c>
    </row>
    <row r="1269" spans="1:10" x14ac:dyDescent="0.3">
      <c r="A1269" t="s">
        <v>12078</v>
      </c>
      <c r="B1269" t="s">
        <v>12079</v>
      </c>
      <c r="C1269" t="s">
        <v>12080</v>
      </c>
      <c r="D1269" t="s">
        <v>12081</v>
      </c>
      <c r="E1269" t="s">
        <v>12082</v>
      </c>
      <c r="F1269" t="s">
        <v>12083</v>
      </c>
      <c r="G1269" t="s">
        <v>12084</v>
      </c>
      <c r="H1269" t="s">
        <v>41</v>
      </c>
      <c r="I1269" s="9">
        <v>41640</v>
      </c>
      <c r="J1269" s="9">
        <v>45291</v>
      </c>
    </row>
    <row r="1270" spans="1:10" x14ac:dyDescent="0.3">
      <c r="A1270" t="s">
        <v>12085</v>
      </c>
      <c r="B1270" t="s">
        <v>12086</v>
      </c>
      <c r="C1270" t="s">
        <v>12087</v>
      </c>
      <c r="D1270" t="s">
        <v>12088</v>
      </c>
      <c r="E1270" t="s">
        <v>12089</v>
      </c>
      <c r="F1270" t="s">
        <v>12090</v>
      </c>
      <c r="G1270" t="s">
        <v>648</v>
      </c>
      <c r="H1270" t="s">
        <v>41</v>
      </c>
      <c r="I1270" s="9">
        <v>41640</v>
      </c>
      <c r="J1270" s="9">
        <v>45291</v>
      </c>
    </row>
    <row r="1271" spans="1:10" x14ac:dyDescent="0.3">
      <c r="A1271" t="s">
        <v>1939</v>
      </c>
      <c r="B1271" t="s">
        <v>12091</v>
      </c>
      <c r="C1271" t="s">
        <v>12092</v>
      </c>
      <c r="D1271" t="s">
        <v>12093</v>
      </c>
      <c r="E1271" t="s">
        <v>12094</v>
      </c>
      <c r="F1271" t="s">
        <v>12095</v>
      </c>
      <c r="G1271" t="s">
        <v>648</v>
      </c>
      <c r="H1271" t="s">
        <v>41</v>
      </c>
      <c r="I1271" s="9">
        <v>41640</v>
      </c>
      <c r="J1271" s="9">
        <v>45291</v>
      </c>
    </row>
    <row r="1272" spans="1:10" x14ac:dyDescent="0.3">
      <c r="A1272" t="s">
        <v>12096</v>
      </c>
      <c r="B1272" t="s">
        <v>12097</v>
      </c>
      <c r="C1272" t="s">
        <v>12098</v>
      </c>
      <c r="D1272" t="s">
        <v>12099</v>
      </c>
      <c r="E1272" t="s">
        <v>12100</v>
      </c>
      <c r="F1272" t="s">
        <v>12101</v>
      </c>
      <c r="G1272" t="s">
        <v>648</v>
      </c>
      <c r="H1272" t="s">
        <v>41</v>
      </c>
      <c r="I1272" s="9">
        <v>41640</v>
      </c>
      <c r="J1272" s="9">
        <v>45291</v>
      </c>
    </row>
    <row r="1273" spans="1:10" x14ac:dyDescent="0.3">
      <c r="A1273" t="s">
        <v>12102</v>
      </c>
      <c r="B1273" t="s">
        <v>12103</v>
      </c>
      <c r="C1273" t="s">
        <v>12104</v>
      </c>
      <c r="D1273" t="s">
        <v>12105</v>
      </c>
      <c r="E1273" t="s">
        <v>12106</v>
      </c>
      <c r="F1273" t="s">
        <v>12107</v>
      </c>
      <c r="G1273" t="s">
        <v>648</v>
      </c>
      <c r="H1273" t="s">
        <v>41</v>
      </c>
      <c r="I1273" s="9">
        <v>41640</v>
      </c>
      <c r="J1273" s="9">
        <v>45291</v>
      </c>
    </row>
    <row r="1274" spans="1:10" x14ac:dyDescent="0.3">
      <c r="A1274" t="s">
        <v>2048</v>
      </c>
      <c r="B1274" t="s">
        <v>12108</v>
      </c>
      <c r="C1274" t="s">
        <v>12109</v>
      </c>
      <c r="D1274" t="s">
        <v>2049</v>
      </c>
      <c r="E1274" t="s">
        <v>12110</v>
      </c>
      <c r="F1274" t="s">
        <v>12111</v>
      </c>
      <c r="G1274" t="s">
        <v>648</v>
      </c>
      <c r="H1274" t="s">
        <v>41</v>
      </c>
      <c r="I1274" s="9">
        <v>41640</v>
      </c>
      <c r="J1274" s="9">
        <v>45291</v>
      </c>
    </row>
    <row r="1275" spans="1:10" x14ac:dyDescent="0.3">
      <c r="A1275" t="s">
        <v>645</v>
      </c>
      <c r="B1275" t="s">
        <v>12112</v>
      </c>
      <c r="C1275" t="s">
        <v>12113</v>
      </c>
      <c r="D1275" t="s">
        <v>646</v>
      </c>
      <c r="E1275" t="s">
        <v>12114</v>
      </c>
      <c r="F1275" t="s">
        <v>12115</v>
      </c>
      <c r="G1275" t="s">
        <v>648</v>
      </c>
      <c r="H1275" t="s">
        <v>41</v>
      </c>
      <c r="I1275" s="9">
        <v>41640</v>
      </c>
      <c r="J1275" s="9">
        <v>45291</v>
      </c>
    </row>
    <row r="1276" spans="1:10" x14ac:dyDescent="0.3">
      <c r="A1276" t="s">
        <v>12116</v>
      </c>
      <c r="B1276" t="s">
        <v>12117</v>
      </c>
      <c r="C1276" t="s">
        <v>12118</v>
      </c>
      <c r="D1276" t="s">
        <v>12119</v>
      </c>
      <c r="E1276" t="s">
        <v>12120</v>
      </c>
      <c r="F1276" t="s">
        <v>12121</v>
      </c>
      <c r="G1276" t="s">
        <v>648</v>
      </c>
      <c r="H1276" t="s">
        <v>41</v>
      </c>
      <c r="I1276" s="9">
        <v>41640</v>
      </c>
      <c r="J1276" s="9">
        <v>45291</v>
      </c>
    </row>
    <row r="1277" spans="1:10" x14ac:dyDescent="0.3">
      <c r="A1277" t="s">
        <v>12122</v>
      </c>
      <c r="B1277" t="s">
        <v>12123</v>
      </c>
      <c r="C1277" t="s">
        <v>12124</v>
      </c>
      <c r="D1277" t="s">
        <v>12125</v>
      </c>
      <c r="E1277" t="s">
        <v>12126</v>
      </c>
      <c r="F1277" t="s">
        <v>12127</v>
      </c>
      <c r="G1277" t="s">
        <v>648</v>
      </c>
      <c r="H1277" t="s">
        <v>41</v>
      </c>
      <c r="I1277" s="9">
        <v>41640</v>
      </c>
      <c r="J1277" s="9">
        <v>45291</v>
      </c>
    </row>
    <row r="1278" spans="1:10" x14ac:dyDescent="0.3">
      <c r="A1278" t="s">
        <v>12128</v>
      </c>
      <c r="B1278" t="s">
        <v>12129</v>
      </c>
      <c r="C1278" t="s">
        <v>12130</v>
      </c>
      <c r="D1278" t="s">
        <v>12131</v>
      </c>
      <c r="E1278" t="s">
        <v>12132</v>
      </c>
      <c r="F1278" t="s">
        <v>12133</v>
      </c>
      <c r="G1278" t="s">
        <v>648</v>
      </c>
      <c r="H1278" t="s">
        <v>41</v>
      </c>
      <c r="I1278" s="9">
        <v>41640</v>
      </c>
      <c r="J1278" s="9">
        <v>45291</v>
      </c>
    </row>
    <row r="1279" spans="1:10" x14ac:dyDescent="0.3">
      <c r="A1279" t="s">
        <v>12134</v>
      </c>
      <c r="B1279" t="s">
        <v>12135</v>
      </c>
      <c r="C1279" t="s">
        <v>12136</v>
      </c>
      <c r="D1279" t="s">
        <v>12137</v>
      </c>
      <c r="E1279" t="s">
        <v>12138</v>
      </c>
      <c r="F1279" t="s">
        <v>12139</v>
      </c>
      <c r="G1279" t="s">
        <v>648</v>
      </c>
      <c r="H1279" t="s">
        <v>41</v>
      </c>
      <c r="I1279" s="9">
        <v>41640</v>
      </c>
      <c r="J1279" s="9">
        <v>45291</v>
      </c>
    </row>
    <row r="1280" spans="1:10" x14ac:dyDescent="0.3">
      <c r="A1280" t="s">
        <v>12140</v>
      </c>
      <c r="B1280" t="s">
        <v>12141</v>
      </c>
      <c r="C1280" t="s">
        <v>12142</v>
      </c>
      <c r="D1280" t="s">
        <v>12143</v>
      </c>
      <c r="E1280" t="s">
        <v>12144</v>
      </c>
      <c r="F1280" t="s">
        <v>12145</v>
      </c>
      <c r="G1280" t="s">
        <v>648</v>
      </c>
      <c r="H1280" t="s">
        <v>41</v>
      </c>
      <c r="I1280" s="9">
        <v>41640</v>
      </c>
      <c r="J1280" s="9">
        <v>45291</v>
      </c>
    </row>
    <row r="1281" spans="1:10" x14ac:dyDescent="0.3">
      <c r="A1281" t="s">
        <v>12146</v>
      </c>
      <c r="B1281" t="s">
        <v>12147</v>
      </c>
      <c r="C1281" t="s">
        <v>12148</v>
      </c>
      <c r="D1281" t="s">
        <v>12149</v>
      </c>
      <c r="E1281" t="s">
        <v>12150</v>
      </c>
      <c r="F1281" t="s">
        <v>12151</v>
      </c>
      <c r="G1281" t="s">
        <v>648</v>
      </c>
      <c r="H1281" t="s">
        <v>41</v>
      </c>
      <c r="I1281" s="9">
        <v>41640</v>
      </c>
      <c r="J1281" s="9">
        <v>45291</v>
      </c>
    </row>
    <row r="1282" spans="1:10" x14ac:dyDescent="0.3">
      <c r="A1282" t="s">
        <v>1027</v>
      </c>
      <c r="B1282" t="s">
        <v>12152</v>
      </c>
      <c r="C1282" t="s">
        <v>12153</v>
      </c>
      <c r="D1282" t="s">
        <v>12154</v>
      </c>
      <c r="E1282" t="s">
        <v>12155</v>
      </c>
      <c r="F1282" t="s">
        <v>12156</v>
      </c>
      <c r="G1282" t="s">
        <v>40</v>
      </c>
      <c r="H1282" t="s">
        <v>41</v>
      </c>
      <c r="I1282" s="9">
        <v>41640</v>
      </c>
      <c r="J1282" s="9">
        <v>45291</v>
      </c>
    </row>
    <row r="1283" spans="1:10" x14ac:dyDescent="0.3">
      <c r="A1283" t="s">
        <v>37</v>
      </c>
      <c r="B1283" t="s">
        <v>12157</v>
      </c>
      <c r="C1283" t="s">
        <v>12158</v>
      </c>
      <c r="D1283" t="s">
        <v>12159</v>
      </c>
      <c r="E1283" t="s">
        <v>12160</v>
      </c>
      <c r="F1283" t="s">
        <v>12161</v>
      </c>
      <c r="G1283" t="s">
        <v>40</v>
      </c>
      <c r="H1283" t="s">
        <v>41</v>
      </c>
      <c r="I1283" s="9">
        <v>41640</v>
      </c>
      <c r="J1283" s="9">
        <v>45291</v>
      </c>
    </row>
    <row r="1284" spans="1:10" x14ac:dyDescent="0.3">
      <c r="A1284" t="s">
        <v>12162</v>
      </c>
      <c r="B1284" t="s">
        <v>12163</v>
      </c>
      <c r="C1284" t="s">
        <v>12164</v>
      </c>
      <c r="D1284" t="s">
        <v>12165</v>
      </c>
      <c r="E1284" t="s">
        <v>12166</v>
      </c>
      <c r="F1284" t="s">
        <v>12167</v>
      </c>
      <c r="G1284" t="s">
        <v>12168</v>
      </c>
      <c r="H1284" t="s">
        <v>41</v>
      </c>
      <c r="I1284" s="9">
        <v>41640</v>
      </c>
      <c r="J1284" s="9">
        <v>45291</v>
      </c>
    </row>
    <row r="1285" spans="1:10" x14ac:dyDescent="0.3">
      <c r="A1285" t="s">
        <v>12169</v>
      </c>
      <c r="B1285" t="s">
        <v>12170</v>
      </c>
      <c r="C1285" t="s">
        <v>12171</v>
      </c>
      <c r="D1285" t="s">
        <v>12172</v>
      </c>
      <c r="E1285" t="s">
        <v>12173</v>
      </c>
      <c r="F1285" t="s">
        <v>12174</v>
      </c>
      <c r="G1285" t="s">
        <v>40</v>
      </c>
      <c r="H1285" t="s">
        <v>41</v>
      </c>
      <c r="I1285" s="9">
        <v>41640</v>
      </c>
      <c r="J1285" s="9">
        <v>45291</v>
      </c>
    </row>
    <row r="1286" spans="1:10" x14ac:dyDescent="0.3">
      <c r="A1286" t="s">
        <v>12175</v>
      </c>
      <c r="B1286" t="s">
        <v>12176</v>
      </c>
      <c r="C1286" t="s">
        <v>12177</v>
      </c>
      <c r="D1286" t="s">
        <v>12178</v>
      </c>
      <c r="E1286" t="s">
        <v>12179</v>
      </c>
      <c r="F1286" t="s">
        <v>12180</v>
      </c>
      <c r="G1286" t="s">
        <v>40</v>
      </c>
      <c r="H1286" t="s">
        <v>41</v>
      </c>
      <c r="I1286" s="9">
        <v>41640</v>
      </c>
      <c r="J1286" s="9">
        <v>45291</v>
      </c>
    </row>
    <row r="1287" spans="1:10" x14ac:dyDescent="0.3">
      <c r="A1287" t="s">
        <v>12181</v>
      </c>
      <c r="B1287" t="s">
        <v>12182</v>
      </c>
      <c r="C1287" t="s">
        <v>12183</v>
      </c>
      <c r="D1287" t="s">
        <v>12184</v>
      </c>
      <c r="E1287" t="s">
        <v>12185</v>
      </c>
      <c r="F1287" t="s">
        <v>12186</v>
      </c>
      <c r="G1287" t="s">
        <v>40</v>
      </c>
      <c r="H1287" t="s">
        <v>41</v>
      </c>
      <c r="I1287" s="9">
        <v>41640</v>
      </c>
      <c r="J1287" s="9">
        <v>45291</v>
      </c>
    </row>
    <row r="1288" spans="1:10" x14ac:dyDescent="0.3">
      <c r="A1288" t="s">
        <v>12187</v>
      </c>
      <c r="B1288" t="s">
        <v>12188</v>
      </c>
      <c r="C1288" t="s">
        <v>12189</v>
      </c>
      <c r="D1288" t="s">
        <v>12190</v>
      </c>
      <c r="E1288" t="s">
        <v>12191</v>
      </c>
      <c r="F1288" t="s">
        <v>12192</v>
      </c>
      <c r="G1288" t="s">
        <v>40</v>
      </c>
      <c r="H1288" t="s">
        <v>41</v>
      </c>
      <c r="I1288" s="9">
        <v>41640</v>
      </c>
      <c r="J1288" s="9">
        <v>45291</v>
      </c>
    </row>
    <row r="1289" spans="1:10" x14ac:dyDescent="0.3">
      <c r="A1289" t="s">
        <v>12193</v>
      </c>
      <c r="B1289" t="s">
        <v>12194</v>
      </c>
      <c r="C1289" t="s">
        <v>12195</v>
      </c>
      <c r="D1289" t="s">
        <v>12196</v>
      </c>
      <c r="E1289" t="s">
        <v>12197</v>
      </c>
      <c r="F1289" t="s">
        <v>12198</v>
      </c>
      <c r="G1289" t="s">
        <v>12199</v>
      </c>
      <c r="H1289" t="s">
        <v>41</v>
      </c>
      <c r="I1289" s="9">
        <v>41640</v>
      </c>
      <c r="J1289" s="9">
        <v>45291</v>
      </c>
    </row>
    <row r="1290" spans="1:10" x14ac:dyDescent="0.3">
      <c r="A1290" t="s">
        <v>12200</v>
      </c>
      <c r="B1290" t="s">
        <v>12201</v>
      </c>
      <c r="C1290" t="s">
        <v>12202</v>
      </c>
      <c r="D1290" t="s">
        <v>12203</v>
      </c>
      <c r="E1290" t="s">
        <v>12204</v>
      </c>
      <c r="F1290" t="s">
        <v>12205</v>
      </c>
      <c r="G1290" t="s">
        <v>12206</v>
      </c>
      <c r="H1290" t="s">
        <v>84</v>
      </c>
      <c r="I1290" s="9">
        <v>41640</v>
      </c>
      <c r="J1290" s="9">
        <v>45291</v>
      </c>
    </row>
    <row r="1291" spans="1:10" x14ac:dyDescent="0.3">
      <c r="A1291" t="s">
        <v>12207</v>
      </c>
      <c r="B1291" t="s">
        <v>12208</v>
      </c>
      <c r="C1291" t="s">
        <v>12209</v>
      </c>
      <c r="D1291" t="s">
        <v>12210</v>
      </c>
      <c r="E1291" t="s">
        <v>12211</v>
      </c>
      <c r="F1291" t="s">
        <v>12212</v>
      </c>
      <c r="G1291" t="s">
        <v>12206</v>
      </c>
      <c r="H1291" t="s">
        <v>84</v>
      </c>
      <c r="I1291" s="9">
        <v>41640</v>
      </c>
      <c r="J1291" s="9">
        <v>45291</v>
      </c>
    </row>
    <row r="1292" spans="1:10" x14ac:dyDescent="0.3">
      <c r="A1292" t="s">
        <v>12213</v>
      </c>
      <c r="B1292" t="s">
        <v>12214</v>
      </c>
      <c r="C1292" t="s">
        <v>12215</v>
      </c>
      <c r="D1292" t="s">
        <v>12216</v>
      </c>
      <c r="E1292" t="s">
        <v>12217</v>
      </c>
      <c r="F1292" t="s">
        <v>12218</v>
      </c>
      <c r="G1292" t="s">
        <v>12206</v>
      </c>
      <c r="H1292" t="s">
        <v>84</v>
      </c>
      <c r="I1292" s="9">
        <v>41640</v>
      </c>
      <c r="J1292" s="9">
        <v>45291</v>
      </c>
    </row>
    <row r="1293" spans="1:10" x14ac:dyDescent="0.3">
      <c r="A1293" t="s">
        <v>12219</v>
      </c>
      <c r="B1293" t="s">
        <v>12220</v>
      </c>
      <c r="C1293" t="s">
        <v>12221</v>
      </c>
      <c r="D1293" t="s">
        <v>12222</v>
      </c>
      <c r="E1293" t="s">
        <v>12223</v>
      </c>
      <c r="F1293" t="s">
        <v>12224</v>
      </c>
      <c r="G1293" t="s">
        <v>12206</v>
      </c>
      <c r="H1293" t="s">
        <v>84</v>
      </c>
      <c r="I1293" s="9">
        <v>41640</v>
      </c>
      <c r="J1293" s="9">
        <v>45291</v>
      </c>
    </row>
    <row r="1294" spans="1:10" x14ac:dyDescent="0.3">
      <c r="A1294" t="s">
        <v>12225</v>
      </c>
      <c r="B1294" t="s">
        <v>12226</v>
      </c>
      <c r="C1294" t="s">
        <v>12227</v>
      </c>
      <c r="D1294" t="s">
        <v>12228</v>
      </c>
      <c r="E1294" t="s">
        <v>12229</v>
      </c>
      <c r="F1294" t="s">
        <v>12230</v>
      </c>
      <c r="G1294" t="s">
        <v>12206</v>
      </c>
      <c r="H1294" t="s">
        <v>84</v>
      </c>
      <c r="I1294" s="9">
        <v>41640</v>
      </c>
      <c r="J1294" s="9">
        <v>45291</v>
      </c>
    </row>
    <row r="1295" spans="1:10" x14ac:dyDescent="0.3">
      <c r="A1295" t="s">
        <v>12231</v>
      </c>
      <c r="B1295" t="s">
        <v>12232</v>
      </c>
      <c r="C1295" t="s">
        <v>12233</v>
      </c>
      <c r="D1295" t="s">
        <v>12234</v>
      </c>
      <c r="E1295" t="s">
        <v>12235</v>
      </c>
      <c r="F1295" t="s">
        <v>12218</v>
      </c>
      <c r="G1295" t="s">
        <v>12236</v>
      </c>
      <c r="H1295" t="s">
        <v>84</v>
      </c>
      <c r="I1295" s="9">
        <v>41640</v>
      </c>
      <c r="J1295" s="9">
        <v>45291</v>
      </c>
    </row>
    <row r="1296" spans="1:10" x14ac:dyDescent="0.3">
      <c r="A1296" t="s">
        <v>12237</v>
      </c>
      <c r="B1296" t="s">
        <v>12238</v>
      </c>
      <c r="C1296" t="s">
        <v>12239</v>
      </c>
      <c r="D1296" t="s">
        <v>12240</v>
      </c>
      <c r="E1296" t="s">
        <v>12241</v>
      </c>
      <c r="F1296" t="s">
        <v>12242</v>
      </c>
      <c r="G1296" t="s">
        <v>12243</v>
      </c>
      <c r="H1296" t="s">
        <v>84</v>
      </c>
      <c r="I1296" s="9">
        <v>41640</v>
      </c>
      <c r="J1296" s="9">
        <v>45291</v>
      </c>
    </row>
    <row r="1297" spans="1:10" x14ac:dyDescent="0.3">
      <c r="A1297" t="s">
        <v>12244</v>
      </c>
      <c r="B1297" t="s">
        <v>12245</v>
      </c>
      <c r="C1297" t="s">
        <v>12246</v>
      </c>
      <c r="D1297" t="s">
        <v>12247</v>
      </c>
      <c r="E1297" t="s">
        <v>12248</v>
      </c>
      <c r="F1297" t="s">
        <v>9457</v>
      </c>
      <c r="G1297" t="s">
        <v>9445</v>
      </c>
      <c r="H1297" t="s">
        <v>84</v>
      </c>
      <c r="I1297" s="9">
        <v>41640</v>
      </c>
      <c r="J1297" s="9">
        <v>45291</v>
      </c>
    </row>
    <row r="1298" spans="1:10" x14ac:dyDescent="0.3">
      <c r="A1298" t="s">
        <v>12249</v>
      </c>
      <c r="B1298" t="s">
        <v>12250</v>
      </c>
      <c r="C1298" t="s">
        <v>12251</v>
      </c>
      <c r="D1298" t="s">
        <v>12252</v>
      </c>
      <c r="E1298" t="s">
        <v>12253</v>
      </c>
      <c r="F1298" t="s">
        <v>12254</v>
      </c>
      <c r="G1298" t="s">
        <v>12255</v>
      </c>
      <c r="H1298" t="s">
        <v>84</v>
      </c>
      <c r="I1298" s="9">
        <v>41640</v>
      </c>
      <c r="J1298" s="9">
        <v>45291</v>
      </c>
    </row>
    <row r="1299" spans="1:10" x14ac:dyDescent="0.3">
      <c r="A1299" t="s">
        <v>12256</v>
      </c>
      <c r="B1299" t="s">
        <v>12257</v>
      </c>
      <c r="C1299" t="s">
        <v>12258</v>
      </c>
      <c r="D1299" t="s">
        <v>12259</v>
      </c>
      <c r="E1299" t="s">
        <v>12260</v>
      </c>
      <c r="F1299" t="s">
        <v>12254</v>
      </c>
      <c r="G1299" t="s">
        <v>12206</v>
      </c>
      <c r="H1299" t="s">
        <v>84</v>
      </c>
      <c r="I1299" s="9">
        <v>41640</v>
      </c>
      <c r="J1299" s="9">
        <v>45291</v>
      </c>
    </row>
    <row r="1300" spans="1:10" x14ac:dyDescent="0.3">
      <c r="A1300" t="s">
        <v>12261</v>
      </c>
      <c r="B1300" t="s">
        <v>12262</v>
      </c>
      <c r="C1300" t="s">
        <v>12263</v>
      </c>
      <c r="D1300" t="s">
        <v>12264</v>
      </c>
      <c r="E1300" t="s">
        <v>12265</v>
      </c>
      <c r="F1300" t="s">
        <v>12266</v>
      </c>
      <c r="G1300" t="s">
        <v>12267</v>
      </c>
      <c r="H1300" t="s">
        <v>84</v>
      </c>
      <c r="I1300" s="9">
        <v>43040</v>
      </c>
      <c r="J1300" s="9">
        <v>45291</v>
      </c>
    </row>
    <row r="1301" spans="1:10" x14ac:dyDescent="0.3">
      <c r="A1301" t="s">
        <v>3395</v>
      </c>
      <c r="B1301" t="s">
        <v>12268</v>
      </c>
      <c r="C1301" t="s">
        <v>12269</v>
      </c>
      <c r="D1301" t="s">
        <v>3396</v>
      </c>
      <c r="E1301" t="s">
        <v>12270</v>
      </c>
      <c r="F1301" t="s">
        <v>12271</v>
      </c>
      <c r="G1301" t="s">
        <v>12272</v>
      </c>
      <c r="H1301" t="s">
        <v>84</v>
      </c>
      <c r="I1301" s="9">
        <v>41640</v>
      </c>
      <c r="J1301" s="9">
        <v>45291</v>
      </c>
    </row>
    <row r="1302" spans="1:10" x14ac:dyDescent="0.3">
      <c r="A1302" t="s">
        <v>12273</v>
      </c>
      <c r="B1302" t="s">
        <v>12274</v>
      </c>
      <c r="C1302" t="s">
        <v>12275</v>
      </c>
      <c r="D1302" t="s">
        <v>12276</v>
      </c>
      <c r="E1302" t="s">
        <v>12277</v>
      </c>
      <c r="F1302" t="s">
        <v>12278</v>
      </c>
      <c r="G1302" t="s">
        <v>12279</v>
      </c>
      <c r="H1302" t="s">
        <v>84</v>
      </c>
      <c r="I1302" s="9">
        <v>41640</v>
      </c>
      <c r="J1302" s="9">
        <v>45291</v>
      </c>
    </row>
    <row r="1303" spans="1:10" x14ac:dyDescent="0.3">
      <c r="A1303" t="s">
        <v>12280</v>
      </c>
      <c r="B1303" t="s">
        <v>12281</v>
      </c>
      <c r="C1303" t="s">
        <v>12282</v>
      </c>
      <c r="D1303" t="s">
        <v>12283</v>
      </c>
      <c r="E1303" t="s">
        <v>12284</v>
      </c>
      <c r="F1303" t="s">
        <v>12285</v>
      </c>
      <c r="G1303" t="s">
        <v>12272</v>
      </c>
      <c r="H1303" t="s">
        <v>84</v>
      </c>
      <c r="I1303" s="9">
        <v>41640</v>
      </c>
      <c r="J1303" s="9">
        <v>45291</v>
      </c>
    </row>
    <row r="1304" spans="1:10" x14ac:dyDescent="0.3">
      <c r="A1304" t="s">
        <v>12286</v>
      </c>
      <c r="B1304" t="s">
        <v>12287</v>
      </c>
      <c r="C1304" t="s">
        <v>12288</v>
      </c>
      <c r="D1304" t="s">
        <v>12289</v>
      </c>
      <c r="E1304" t="s">
        <v>12290</v>
      </c>
      <c r="F1304" t="s">
        <v>12291</v>
      </c>
      <c r="G1304" t="s">
        <v>12272</v>
      </c>
      <c r="H1304" t="s">
        <v>84</v>
      </c>
      <c r="I1304" s="9">
        <v>41640</v>
      </c>
      <c r="J1304" s="9">
        <v>45291</v>
      </c>
    </row>
    <row r="1305" spans="1:10" x14ac:dyDescent="0.3">
      <c r="A1305" t="s">
        <v>12292</v>
      </c>
      <c r="B1305" t="s">
        <v>12293</v>
      </c>
      <c r="C1305" t="s">
        <v>12294</v>
      </c>
      <c r="D1305" t="s">
        <v>12295</v>
      </c>
      <c r="E1305" t="s">
        <v>12296</v>
      </c>
      <c r="F1305" t="s">
        <v>12297</v>
      </c>
      <c r="G1305" t="s">
        <v>12298</v>
      </c>
      <c r="H1305" t="s">
        <v>84</v>
      </c>
      <c r="I1305" s="9">
        <v>41944</v>
      </c>
      <c r="J1305" s="9">
        <v>45291</v>
      </c>
    </row>
    <row r="1306" spans="1:10" x14ac:dyDescent="0.3">
      <c r="A1306" t="s">
        <v>12299</v>
      </c>
      <c r="B1306" t="s">
        <v>12300</v>
      </c>
      <c r="C1306" t="s">
        <v>12301</v>
      </c>
      <c r="D1306" t="s">
        <v>12302</v>
      </c>
      <c r="E1306" t="s">
        <v>12303</v>
      </c>
      <c r="F1306" t="s">
        <v>12304</v>
      </c>
      <c r="G1306" t="s">
        <v>12305</v>
      </c>
      <c r="H1306" t="s">
        <v>84</v>
      </c>
      <c r="I1306" s="9">
        <v>42370</v>
      </c>
      <c r="J1306" s="9">
        <v>45291</v>
      </c>
    </row>
    <row r="1307" spans="1:10" x14ac:dyDescent="0.3">
      <c r="A1307" t="s">
        <v>12306</v>
      </c>
      <c r="B1307" t="s">
        <v>12307</v>
      </c>
      <c r="C1307" t="s">
        <v>12308</v>
      </c>
      <c r="D1307" t="s">
        <v>12309</v>
      </c>
      <c r="E1307" t="s">
        <v>12310</v>
      </c>
      <c r="F1307" t="s">
        <v>12278</v>
      </c>
      <c r="G1307" t="s">
        <v>12279</v>
      </c>
      <c r="H1307" t="s">
        <v>84</v>
      </c>
      <c r="I1307" s="9">
        <v>41640</v>
      </c>
      <c r="J1307" s="9">
        <v>45291</v>
      </c>
    </row>
    <row r="1308" spans="1:10" x14ac:dyDescent="0.3">
      <c r="A1308" t="s">
        <v>12311</v>
      </c>
      <c r="B1308" t="s">
        <v>12312</v>
      </c>
      <c r="C1308" t="s">
        <v>12313</v>
      </c>
      <c r="D1308" t="s">
        <v>12314</v>
      </c>
      <c r="E1308" t="s">
        <v>12315</v>
      </c>
      <c r="F1308" t="s">
        <v>12316</v>
      </c>
      <c r="G1308" t="s">
        <v>12317</v>
      </c>
      <c r="H1308" t="s">
        <v>84</v>
      </c>
      <c r="I1308" s="9">
        <v>41944</v>
      </c>
      <c r="J1308" s="9">
        <v>45291</v>
      </c>
    </row>
    <row r="1309" spans="1:10" x14ac:dyDescent="0.3">
      <c r="A1309" t="s">
        <v>12318</v>
      </c>
      <c r="B1309" t="s">
        <v>12319</v>
      </c>
      <c r="C1309" t="s">
        <v>12320</v>
      </c>
      <c r="D1309" t="s">
        <v>12321</v>
      </c>
      <c r="E1309" t="s">
        <v>12322</v>
      </c>
      <c r="F1309" t="s">
        <v>12323</v>
      </c>
      <c r="G1309" t="s">
        <v>12324</v>
      </c>
      <c r="H1309" t="s">
        <v>84</v>
      </c>
      <c r="I1309" s="9">
        <v>41640</v>
      </c>
      <c r="J1309" s="9">
        <v>45291</v>
      </c>
    </row>
    <row r="1310" spans="1:10" x14ac:dyDescent="0.3">
      <c r="A1310" t="s">
        <v>12325</v>
      </c>
      <c r="B1310" t="s">
        <v>12326</v>
      </c>
      <c r="C1310" t="s">
        <v>12327</v>
      </c>
      <c r="D1310" t="s">
        <v>12328</v>
      </c>
      <c r="E1310" t="s">
        <v>12329</v>
      </c>
      <c r="F1310" t="s">
        <v>12323</v>
      </c>
      <c r="G1310" t="s">
        <v>12324</v>
      </c>
      <c r="H1310" t="s">
        <v>84</v>
      </c>
      <c r="I1310" s="9">
        <v>41640</v>
      </c>
      <c r="J1310" s="9">
        <v>45291</v>
      </c>
    </row>
    <row r="1311" spans="1:10" x14ac:dyDescent="0.3">
      <c r="A1311" t="s">
        <v>12330</v>
      </c>
      <c r="B1311" t="s">
        <v>12331</v>
      </c>
      <c r="C1311" t="s">
        <v>12332</v>
      </c>
      <c r="D1311" t="s">
        <v>12333</v>
      </c>
      <c r="E1311" t="s">
        <v>12334</v>
      </c>
      <c r="F1311" t="s">
        <v>12335</v>
      </c>
      <c r="G1311" t="s">
        <v>12336</v>
      </c>
      <c r="H1311" t="s">
        <v>84</v>
      </c>
      <c r="I1311" s="9">
        <v>41944</v>
      </c>
      <c r="J1311" s="9">
        <v>45291</v>
      </c>
    </row>
    <row r="1312" spans="1:10" x14ac:dyDescent="0.3">
      <c r="A1312" t="s">
        <v>12337</v>
      </c>
      <c r="B1312" t="s">
        <v>12338</v>
      </c>
      <c r="C1312" t="s">
        <v>12339</v>
      </c>
      <c r="D1312" t="s">
        <v>12340</v>
      </c>
      <c r="E1312" t="s">
        <v>12341</v>
      </c>
      <c r="F1312" t="s">
        <v>12278</v>
      </c>
      <c r="G1312" t="s">
        <v>12279</v>
      </c>
      <c r="H1312" t="s">
        <v>84</v>
      </c>
      <c r="I1312" s="9">
        <v>41640</v>
      </c>
      <c r="J1312" s="9">
        <v>45291</v>
      </c>
    </row>
    <row r="1313" spans="1:10" x14ac:dyDescent="0.3">
      <c r="A1313" t="s">
        <v>12342</v>
      </c>
      <c r="B1313" t="s">
        <v>12343</v>
      </c>
      <c r="C1313" t="s">
        <v>12344</v>
      </c>
      <c r="D1313" t="s">
        <v>12345</v>
      </c>
      <c r="E1313" t="s">
        <v>12346</v>
      </c>
      <c r="F1313" t="s">
        <v>12347</v>
      </c>
      <c r="G1313" t="s">
        <v>12348</v>
      </c>
      <c r="H1313" t="s">
        <v>84</v>
      </c>
      <c r="I1313" s="9">
        <v>41640</v>
      </c>
      <c r="J1313" s="9">
        <v>45291</v>
      </c>
    </row>
    <row r="1314" spans="1:10" x14ac:dyDescent="0.3">
      <c r="A1314" t="s">
        <v>12349</v>
      </c>
      <c r="B1314" t="s">
        <v>12350</v>
      </c>
      <c r="C1314" t="s">
        <v>12351</v>
      </c>
      <c r="D1314" t="s">
        <v>12352</v>
      </c>
      <c r="E1314" t="s">
        <v>12353</v>
      </c>
      <c r="F1314" t="s">
        <v>12354</v>
      </c>
      <c r="G1314" t="s">
        <v>12355</v>
      </c>
      <c r="H1314" t="s">
        <v>84</v>
      </c>
      <c r="I1314" s="9">
        <v>41640</v>
      </c>
      <c r="J1314" s="9">
        <v>45291</v>
      </c>
    </row>
    <row r="1315" spans="1:10" x14ac:dyDescent="0.3">
      <c r="A1315" t="s">
        <v>12356</v>
      </c>
      <c r="B1315" t="s">
        <v>12357</v>
      </c>
      <c r="C1315" t="s">
        <v>12358</v>
      </c>
      <c r="D1315" t="s">
        <v>12359</v>
      </c>
      <c r="E1315" t="s">
        <v>12360</v>
      </c>
      <c r="F1315" t="s">
        <v>12354</v>
      </c>
      <c r="G1315" t="s">
        <v>12361</v>
      </c>
      <c r="H1315" t="s">
        <v>84</v>
      </c>
      <c r="I1315" s="9">
        <v>41640</v>
      </c>
      <c r="J1315" s="9">
        <v>45291</v>
      </c>
    </row>
    <row r="1316" spans="1:10" x14ac:dyDescent="0.3">
      <c r="A1316" t="s">
        <v>12362</v>
      </c>
      <c r="B1316" t="s">
        <v>12363</v>
      </c>
      <c r="C1316" t="s">
        <v>12364</v>
      </c>
      <c r="D1316" t="s">
        <v>12365</v>
      </c>
      <c r="E1316" t="s">
        <v>12366</v>
      </c>
      <c r="F1316" t="s">
        <v>12285</v>
      </c>
      <c r="G1316" t="s">
        <v>12272</v>
      </c>
      <c r="H1316" t="s">
        <v>84</v>
      </c>
      <c r="I1316" s="9">
        <v>41944</v>
      </c>
      <c r="J1316" s="9">
        <v>45291</v>
      </c>
    </row>
    <row r="1317" spans="1:10" x14ac:dyDescent="0.3">
      <c r="A1317" t="s">
        <v>12367</v>
      </c>
      <c r="B1317" t="s">
        <v>12368</v>
      </c>
      <c r="C1317" t="s">
        <v>12369</v>
      </c>
      <c r="D1317" t="s">
        <v>12370</v>
      </c>
      <c r="E1317" t="s">
        <v>12371</v>
      </c>
      <c r="F1317" t="s">
        <v>12372</v>
      </c>
      <c r="G1317" t="s">
        <v>12373</v>
      </c>
      <c r="H1317" t="s">
        <v>84</v>
      </c>
      <c r="I1317" s="9">
        <v>41944</v>
      </c>
      <c r="J1317" s="9">
        <v>45291</v>
      </c>
    </row>
    <row r="1318" spans="1:10" x14ac:dyDescent="0.3">
      <c r="A1318" t="s">
        <v>12374</v>
      </c>
      <c r="B1318" t="s">
        <v>12375</v>
      </c>
      <c r="C1318" t="s">
        <v>12376</v>
      </c>
      <c r="D1318" t="s">
        <v>12377</v>
      </c>
      <c r="E1318" t="s">
        <v>12378</v>
      </c>
      <c r="F1318" t="s">
        <v>12379</v>
      </c>
      <c r="G1318" t="s">
        <v>12380</v>
      </c>
      <c r="H1318" t="s">
        <v>84</v>
      </c>
      <c r="I1318" s="9">
        <v>41944</v>
      </c>
      <c r="J1318" s="9">
        <v>45291</v>
      </c>
    </row>
    <row r="1319" spans="1:10" x14ac:dyDescent="0.3">
      <c r="A1319" t="s">
        <v>12381</v>
      </c>
      <c r="B1319" t="s">
        <v>12382</v>
      </c>
      <c r="C1319" t="s">
        <v>12383</v>
      </c>
      <c r="D1319" t="s">
        <v>12384</v>
      </c>
      <c r="E1319" t="s">
        <v>12385</v>
      </c>
      <c r="F1319" t="s">
        <v>12335</v>
      </c>
      <c r="G1319" t="s">
        <v>12336</v>
      </c>
      <c r="H1319" t="s">
        <v>84</v>
      </c>
      <c r="I1319" s="9">
        <v>42370</v>
      </c>
      <c r="J1319" s="9">
        <v>45291</v>
      </c>
    </row>
    <row r="1320" spans="1:10" x14ac:dyDescent="0.3">
      <c r="A1320" t="s">
        <v>12386</v>
      </c>
      <c r="B1320" t="s">
        <v>12387</v>
      </c>
      <c r="C1320" t="s">
        <v>12388</v>
      </c>
      <c r="D1320" t="s">
        <v>12389</v>
      </c>
      <c r="E1320" t="s">
        <v>12390</v>
      </c>
      <c r="F1320" t="s">
        <v>12391</v>
      </c>
      <c r="G1320" t="s">
        <v>12392</v>
      </c>
      <c r="H1320" t="s">
        <v>84</v>
      </c>
      <c r="I1320" s="9">
        <v>42370</v>
      </c>
      <c r="J1320" s="9">
        <v>45291</v>
      </c>
    </row>
    <row r="1321" spans="1:10" x14ac:dyDescent="0.3">
      <c r="A1321" t="s">
        <v>12393</v>
      </c>
      <c r="B1321" t="s">
        <v>12394</v>
      </c>
      <c r="C1321" t="s">
        <v>12395</v>
      </c>
      <c r="D1321" t="s">
        <v>12396</v>
      </c>
      <c r="E1321" t="s">
        <v>12397</v>
      </c>
      <c r="F1321" t="s">
        <v>12285</v>
      </c>
      <c r="G1321" t="s">
        <v>12272</v>
      </c>
      <c r="H1321" t="s">
        <v>84</v>
      </c>
      <c r="I1321" s="9">
        <v>42370</v>
      </c>
      <c r="J1321" s="9">
        <v>45291</v>
      </c>
    </row>
    <row r="1322" spans="1:10" x14ac:dyDescent="0.3">
      <c r="A1322" t="s">
        <v>12398</v>
      </c>
      <c r="B1322" t="s">
        <v>12399</v>
      </c>
      <c r="C1322" t="s">
        <v>12400</v>
      </c>
      <c r="D1322" t="s">
        <v>12401</v>
      </c>
      <c r="E1322" t="s">
        <v>12402</v>
      </c>
      <c r="F1322" t="s">
        <v>12335</v>
      </c>
      <c r="G1322" t="s">
        <v>12403</v>
      </c>
      <c r="H1322" t="s">
        <v>84</v>
      </c>
      <c r="I1322" s="9">
        <v>42675</v>
      </c>
      <c r="J1322" s="9">
        <v>45291</v>
      </c>
    </row>
    <row r="1323" spans="1:10" x14ac:dyDescent="0.3">
      <c r="A1323" t="s">
        <v>12404</v>
      </c>
      <c r="B1323" t="s">
        <v>12405</v>
      </c>
      <c r="C1323" t="s">
        <v>12406</v>
      </c>
      <c r="D1323" t="s">
        <v>12407</v>
      </c>
      <c r="E1323" t="s">
        <v>12408</v>
      </c>
      <c r="F1323" t="s">
        <v>12409</v>
      </c>
      <c r="G1323" t="s">
        <v>12410</v>
      </c>
      <c r="H1323" t="s">
        <v>84</v>
      </c>
      <c r="I1323" s="9">
        <v>43040</v>
      </c>
      <c r="J1323" s="9">
        <v>45291</v>
      </c>
    </row>
    <row r="1324" spans="1:10" x14ac:dyDescent="0.3">
      <c r="A1324" t="s">
        <v>12411</v>
      </c>
      <c r="B1324" t="s">
        <v>12412</v>
      </c>
      <c r="C1324" t="s">
        <v>12413</v>
      </c>
      <c r="D1324" t="s">
        <v>12414</v>
      </c>
      <c r="E1324" t="s">
        <v>12415</v>
      </c>
      <c r="F1324" t="s">
        <v>12416</v>
      </c>
      <c r="G1324" t="s">
        <v>12417</v>
      </c>
      <c r="H1324" t="s">
        <v>84</v>
      </c>
      <c r="I1324" s="9">
        <v>43405</v>
      </c>
      <c r="J1324" s="9">
        <v>45291</v>
      </c>
    </row>
    <row r="1325" spans="1:10" x14ac:dyDescent="0.3">
      <c r="A1325" t="s">
        <v>12418</v>
      </c>
      <c r="B1325" t="s">
        <v>12419</v>
      </c>
      <c r="C1325" t="s">
        <v>12420</v>
      </c>
      <c r="D1325" t="s">
        <v>12421</v>
      </c>
      <c r="E1325" t="s">
        <v>12422</v>
      </c>
      <c r="F1325" t="s">
        <v>12423</v>
      </c>
      <c r="G1325" t="s">
        <v>3398</v>
      </c>
      <c r="H1325" t="s">
        <v>84</v>
      </c>
      <c r="I1325" s="9">
        <v>43405</v>
      </c>
      <c r="J1325" s="9">
        <v>45291</v>
      </c>
    </row>
    <row r="1326" spans="1:10" x14ac:dyDescent="0.3">
      <c r="A1326" t="s">
        <v>656</v>
      </c>
      <c r="B1326" t="s">
        <v>12424</v>
      </c>
      <c r="C1326" t="s">
        <v>12425</v>
      </c>
      <c r="D1326" t="s">
        <v>12426</v>
      </c>
      <c r="E1326" t="s">
        <v>12427</v>
      </c>
      <c r="F1326" t="s">
        <v>12428</v>
      </c>
      <c r="G1326" t="s">
        <v>12429</v>
      </c>
      <c r="H1326" t="s">
        <v>84</v>
      </c>
      <c r="I1326" s="9">
        <v>41640</v>
      </c>
      <c r="J1326" s="9">
        <v>45291</v>
      </c>
    </row>
    <row r="1327" spans="1:10" x14ac:dyDescent="0.3">
      <c r="A1327" t="s">
        <v>12430</v>
      </c>
      <c r="B1327" t="s">
        <v>12431</v>
      </c>
      <c r="C1327" t="s">
        <v>12432</v>
      </c>
      <c r="D1327" t="s">
        <v>12433</v>
      </c>
      <c r="E1327" t="s">
        <v>12434</v>
      </c>
      <c r="F1327" t="s">
        <v>12435</v>
      </c>
      <c r="G1327" t="s">
        <v>12436</v>
      </c>
      <c r="H1327" t="s">
        <v>84</v>
      </c>
      <c r="I1327" s="9">
        <v>41640</v>
      </c>
      <c r="J1327" s="9">
        <v>45291</v>
      </c>
    </row>
    <row r="1328" spans="1:10" x14ac:dyDescent="0.3">
      <c r="A1328" t="s">
        <v>12437</v>
      </c>
      <c r="B1328" t="s">
        <v>12438</v>
      </c>
      <c r="C1328" t="s">
        <v>12439</v>
      </c>
      <c r="D1328" t="s">
        <v>12440</v>
      </c>
      <c r="E1328" t="s">
        <v>12441</v>
      </c>
      <c r="F1328" t="s">
        <v>12442</v>
      </c>
      <c r="G1328" t="s">
        <v>12429</v>
      </c>
      <c r="H1328" t="s">
        <v>84</v>
      </c>
      <c r="I1328" s="9">
        <v>41640</v>
      </c>
      <c r="J1328" s="9">
        <v>45291</v>
      </c>
    </row>
    <row r="1329" spans="1:10" x14ac:dyDescent="0.3">
      <c r="A1329" t="s">
        <v>12443</v>
      </c>
      <c r="B1329" t="s">
        <v>12444</v>
      </c>
      <c r="C1329" t="s">
        <v>12445</v>
      </c>
      <c r="D1329" t="s">
        <v>12446</v>
      </c>
      <c r="E1329" t="s">
        <v>12447</v>
      </c>
      <c r="F1329" t="s">
        <v>12448</v>
      </c>
      <c r="G1329" t="s">
        <v>12449</v>
      </c>
      <c r="H1329" t="s">
        <v>84</v>
      </c>
      <c r="I1329" s="9">
        <v>41640</v>
      </c>
      <c r="J1329" s="9">
        <v>45291</v>
      </c>
    </row>
    <row r="1330" spans="1:10" x14ac:dyDescent="0.3">
      <c r="A1330" t="s">
        <v>12450</v>
      </c>
      <c r="B1330" t="s">
        <v>12451</v>
      </c>
      <c r="C1330" t="s">
        <v>12452</v>
      </c>
      <c r="D1330" t="s">
        <v>12453</v>
      </c>
      <c r="E1330" t="s">
        <v>12454</v>
      </c>
      <c r="F1330" t="s">
        <v>12455</v>
      </c>
      <c r="G1330" t="s">
        <v>12429</v>
      </c>
      <c r="H1330" t="s">
        <v>84</v>
      </c>
      <c r="I1330" s="9">
        <v>41640</v>
      </c>
      <c r="J1330" s="9">
        <v>45291</v>
      </c>
    </row>
    <row r="1331" spans="1:10" x14ac:dyDescent="0.3">
      <c r="A1331" t="s">
        <v>12456</v>
      </c>
      <c r="B1331" t="s">
        <v>12457</v>
      </c>
      <c r="C1331" t="s">
        <v>12458</v>
      </c>
      <c r="D1331" t="s">
        <v>8925</v>
      </c>
      <c r="E1331" t="s">
        <v>12459</v>
      </c>
      <c r="F1331" t="s">
        <v>12460</v>
      </c>
      <c r="G1331" t="s">
        <v>12461</v>
      </c>
      <c r="H1331" t="s">
        <v>84</v>
      </c>
      <c r="I1331" s="9">
        <v>41640</v>
      </c>
      <c r="J1331" s="9">
        <v>45291</v>
      </c>
    </row>
    <row r="1332" spans="1:10" x14ac:dyDescent="0.3">
      <c r="A1332" t="s">
        <v>12462</v>
      </c>
      <c r="B1332" t="s">
        <v>12463</v>
      </c>
      <c r="C1332" t="s">
        <v>12464</v>
      </c>
      <c r="D1332" t="s">
        <v>12465</v>
      </c>
      <c r="E1332" t="s">
        <v>12466</v>
      </c>
      <c r="F1332" t="s">
        <v>12467</v>
      </c>
      <c r="G1332" t="s">
        <v>12429</v>
      </c>
      <c r="H1332" t="s">
        <v>84</v>
      </c>
      <c r="I1332" s="9">
        <v>41640</v>
      </c>
      <c r="J1332" s="9">
        <v>45291</v>
      </c>
    </row>
    <row r="1333" spans="1:10" x14ac:dyDescent="0.3">
      <c r="A1333" t="s">
        <v>12468</v>
      </c>
      <c r="B1333" t="s">
        <v>12469</v>
      </c>
      <c r="C1333" t="s">
        <v>12470</v>
      </c>
      <c r="D1333" t="s">
        <v>12471</v>
      </c>
      <c r="E1333" t="s">
        <v>12472</v>
      </c>
      <c r="F1333" t="s">
        <v>12435</v>
      </c>
      <c r="G1333" t="s">
        <v>12429</v>
      </c>
      <c r="H1333" t="s">
        <v>84</v>
      </c>
      <c r="I1333" s="9">
        <v>41640</v>
      </c>
      <c r="J1333" s="9">
        <v>45291</v>
      </c>
    </row>
    <row r="1334" spans="1:10" x14ac:dyDescent="0.3">
      <c r="A1334" t="s">
        <v>12473</v>
      </c>
      <c r="B1334" t="s">
        <v>12474</v>
      </c>
      <c r="C1334" t="s">
        <v>12475</v>
      </c>
      <c r="D1334" t="s">
        <v>12476</v>
      </c>
      <c r="E1334" t="s">
        <v>12477</v>
      </c>
      <c r="F1334" t="s">
        <v>12442</v>
      </c>
      <c r="G1334" t="s">
        <v>12429</v>
      </c>
      <c r="H1334" t="s">
        <v>84</v>
      </c>
      <c r="I1334" s="9">
        <v>41640</v>
      </c>
      <c r="J1334" s="9">
        <v>45291</v>
      </c>
    </row>
    <row r="1335" spans="1:10" x14ac:dyDescent="0.3">
      <c r="A1335" t="s">
        <v>12478</v>
      </c>
      <c r="B1335" t="s">
        <v>12479</v>
      </c>
      <c r="C1335" t="s">
        <v>12480</v>
      </c>
      <c r="D1335" t="s">
        <v>12481</v>
      </c>
      <c r="E1335" t="s">
        <v>12482</v>
      </c>
      <c r="F1335" t="s">
        <v>12483</v>
      </c>
      <c r="G1335" t="s">
        <v>659</v>
      </c>
      <c r="H1335" t="s">
        <v>84</v>
      </c>
      <c r="I1335" s="9">
        <v>41944</v>
      </c>
      <c r="J1335" s="9">
        <v>45291</v>
      </c>
    </row>
    <row r="1336" spans="1:10" x14ac:dyDescent="0.3">
      <c r="A1336" t="s">
        <v>12484</v>
      </c>
      <c r="B1336" t="s">
        <v>12485</v>
      </c>
      <c r="C1336" t="s">
        <v>12486</v>
      </c>
      <c r="D1336" t="s">
        <v>12487</v>
      </c>
      <c r="E1336" t="s">
        <v>12488</v>
      </c>
      <c r="F1336" t="s">
        <v>12489</v>
      </c>
      <c r="G1336" t="s">
        <v>12490</v>
      </c>
      <c r="H1336" t="s">
        <v>84</v>
      </c>
      <c r="I1336" s="9">
        <v>41640</v>
      </c>
      <c r="J1336" s="9">
        <v>45291</v>
      </c>
    </row>
    <row r="1337" spans="1:10" x14ac:dyDescent="0.3">
      <c r="A1337" t="s">
        <v>12491</v>
      </c>
      <c r="B1337" t="s">
        <v>12492</v>
      </c>
      <c r="C1337" t="s">
        <v>12493</v>
      </c>
      <c r="D1337" t="s">
        <v>12494</v>
      </c>
      <c r="E1337" t="s">
        <v>12495</v>
      </c>
      <c r="F1337" t="s">
        <v>12496</v>
      </c>
      <c r="G1337" t="s">
        <v>12497</v>
      </c>
      <c r="H1337" t="s">
        <v>84</v>
      </c>
      <c r="I1337" s="9">
        <v>41640</v>
      </c>
      <c r="J1337" s="9">
        <v>45291</v>
      </c>
    </row>
    <row r="1338" spans="1:10" x14ac:dyDescent="0.3">
      <c r="A1338" t="s">
        <v>12498</v>
      </c>
      <c r="B1338" t="s">
        <v>12499</v>
      </c>
      <c r="C1338" t="s">
        <v>12500</v>
      </c>
      <c r="D1338" t="s">
        <v>12501</v>
      </c>
      <c r="E1338" t="s">
        <v>12502</v>
      </c>
      <c r="F1338" t="s">
        <v>12503</v>
      </c>
      <c r="G1338" t="s">
        <v>12504</v>
      </c>
      <c r="H1338" t="s">
        <v>84</v>
      </c>
      <c r="I1338" s="9">
        <v>41640</v>
      </c>
      <c r="J1338" s="9">
        <v>45291</v>
      </c>
    </row>
    <row r="1339" spans="1:10" x14ac:dyDescent="0.3">
      <c r="A1339" t="s">
        <v>12505</v>
      </c>
      <c r="B1339" t="s">
        <v>12506</v>
      </c>
      <c r="C1339" t="s">
        <v>12507</v>
      </c>
      <c r="D1339" t="s">
        <v>12508</v>
      </c>
      <c r="E1339" t="s">
        <v>12509</v>
      </c>
      <c r="F1339" t="s">
        <v>12510</v>
      </c>
      <c r="G1339" t="s">
        <v>659</v>
      </c>
      <c r="H1339" t="s">
        <v>84</v>
      </c>
      <c r="I1339" s="9">
        <v>42370</v>
      </c>
      <c r="J1339" s="9">
        <v>45291</v>
      </c>
    </row>
    <row r="1340" spans="1:10" x14ac:dyDescent="0.3">
      <c r="A1340" t="s">
        <v>12511</v>
      </c>
      <c r="B1340" t="s">
        <v>12512</v>
      </c>
      <c r="C1340" t="s">
        <v>12513</v>
      </c>
      <c r="D1340" t="s">
        <v>12514</v>
      </c>
      <c r="E1340" t="s">
        <v>12515</v>
      </c>
      <c r="F1340" t="s">
        <v>12516</v>
      </c>
      <c r="G1340" t="s">
        <v>12429</v>
      </c>
      <c r="H1340" t="s">
        <v>84</v>
      </c>
      <c r="I1340" s="9">
        <v>41944</v>
      </c>
      <c r="J1340" s="9">
        <v>45291</v>
      </c>
    </row>
    <row r="1341" spans="1:10" x14ac:dyDescent="0.3">
      <c r="A1341" t="s">
        <v>12517</v>
      </c>
      <c r="B1341" t="s">
        <v>12518</v>
      </c>
      <c r="C1341" t="s">
        <v>12519</v>
      </c>
      <c r="D1341" t="s">
        <v>12520</v>
      </c>
      <c r="E1341" t="s">
        <v>12521</v>
      </c>
      <c r="F1341" t="s">
        <v>12483</v>
      </c>
      <c r="G1341" t="s">
        <v>12429</v>
      </c>
      <c r="H1341" t="s">
        <v>84</v>
      </c>
      <c r="I1341" s="9">
        <v>41640</v>
      </c>
      <c r="J1341" s="9">
        <v>45291</v>
      </c>
    </row>
    <row r="1342" spans="1:10" x14ac:dyDescent="0.3">
      <c r="A1342" t="s">
        <v>12522</v>
      </c>
      <c r="B1342" t="s">
        <v>12523</v>
      </c>
      <c r="C1342" t="s">
        <v>12524</v>
      </c>
      <c r="D1342" t="s">
        <v>12525</v>
      </c>
      <c r="E1342" t="s">
        <v>12526</v>
      </c>
      <c r="F1342" t="s">
        <v>12527</v>
      </c>
      <c r="G1342" t="s">
        <v>659</v>
      </c>
      <c r="H1342" t="s">
        <v>84</v>
      </c>
      <c r="I1342" s="9">
        <v>41944</v>
      </c>
      <c r="J1342" s="9">
        <v>45291</v>
      </c>
    </row>
    <row r="1343" spans="1:10" x14ac:dyDescent="0.3">
      <c r="A1343" t="s">
        <v>12528</v>
      </c>
      <c r="B1343" t="s">
        <v>12529</v>
      </c>
      <c r="C1343" t="s">
        <v>12530</v>
      </c>
      <c r="D1343" t="s">
        <v>12531</v>
      </c>
      <c r="E1343" t="s">
        <v>12532</v>
      </c>
      <c r="F1343" t="s">
        <v>12533</v>
      </c>
      <c r="G1343" t="s">
        <v>12534</v>
      </c>
      <c r="H1343" t="s">
        <v>84</v>
      </c>
      <c r="I1343" s="9">
        <v>41944</v>
      </c>
      <c r="J1343" s="9">
        <v>45291</v>
      </c>
    </row>
    <row r="1344" spans="1:10" x14ac:dyDescent="0.3">
      <c r="A1344" t="s">
        <v>12535</v>
      </c>
      <c r="B1344" t="s">
        <v>12536</v>
      </c>
      <c r="C1344" t="s">
        <v>12537</v>
      </c>
      <c r="D1344" t="s">
        <v>12538</v>
      </c>
      <c r="E1344" t="s">
        <v>12539</v>
      </c>
      <c r="F1344" t="s">
        <v>12516</v>
      </c>
      <c r="G1344" t="s">
        <v>12429</v>
      </c>
      <c r="H1344" t="s">
        <v>84</v>
      </c>
      <c r="I1344" s="9">
        <v>41640</v>
      </c>
      <c r="J1344" s="9">
        <v>45291</v>
      </c>
    </row>
    <row r="1345" spans="1:10" x14ac:dyDescent="0.3">
      <c r="A1345" t="s">
        <v>12540</v>
      </c>
      <c r="B1345" t="s">
        <v>12541</v>
      </c>
      <c r="C1345" t="s">
        <v>12542</v>
      </c>
      <c r="D1345" t="s">
        <v>12543</v>
      </c>
      <c r="E1345" t="s">
        <v>12544</v>
      </c>
      <c r="F1345" t="s">
        <v>12527</v>
      </c>
      <c r="G1345" t="s">
        <v>12429</v>
      </c>
      <c r="H1345" t="s">
        <v>84</v>
      </c>
      <c r="I1345" s="9">
        <v>41640</v>
      </c>
      <c r="J1345" s="9">
        <v>45291</v>
      </c>
    </row>
    <row r="1346" spans="1:10" x14ac:dyDescent="0.3">
      <c r="A1346" t="s">
        <v>12545</v>
      </c>
      <c r="B1346" t="s">
        <v>12546</v>
      </c>
      <c r="C1346" t="s">
        <v>12547</v>
      </c>
      <c r="D1346" t="s">
        <v>12548</v>
      </c>
      <c r="E1346" t="s">
        <v>12549</v>
      </c>
      <c r="F1346" t="s">
        <v>12496</v>
      </c>
      <c r="G1346" t="s">
        <v>12550</v>
      </c>
      <c r="H1346" t="s">
        <v>84</v>
      </c>
      <c r="I1346" s="9">
        <v>41640</v>
      </c>
      <c r="J1346" s="9">
        <v>45291</v>
      </c>
    </row>
    <row r="1347" spans="1:10" x14ac:dyDescent="0.3">
      <c r="A1347" t="s">
        <v>12551</v>
      </c>
      <c r="B1347" t="s">
        <v>12552</v>
      </c>
      <c r="C1347" t="s">
        <v>12553</v>
      </c>
      <c r="D1347" t="s">
        <v>12554</v>
      </c>
      <c r="E1347" t="s">
        <v>12555</v>
      </c>
      <c r="F1347" t="s">
        <v>12496</v>
      </c>
      <c r="G1347" t="s">
        <v>12497</v>
      </c>
      <c r="H1347" t="s">
        <v>84</v>
      </c>
      <c r="I1347" s="9">
        <v>41640</v>
      </c>
      <c r="J1347" s="9">
        <v>45291</v>
      </c>
    </row>
    <row r="1348" spans="1:10" x14ac:dyDescent="0.3">
      <c r="A1348" t="s">
        <v>12556</v>
      </c>
      <c r="B1348" t="s">
        <v>12557</v>
      </c>
      <c r="C1348" t="s">
        <v>12558</v>
      </c>
      <c r="D1348" t="s">
        <v>12559</v>
      </c>
      <c r="E1348" t="s">
        <v>12560</v>
      </c>
      <c r="F1348" t="s">
        <v>12561</v>
      </c>
      <c r="G1348" t="s">
        <v>12429</v>
      </c>
      <c r="H1348" t="s">
        <v>84</v>
      </c>
      <c r="I1348" s="9">
        <v>41640</v>
      </c>
      <c r="J1348" s="9">
        <v>45291</v>
      </c>
    </row>
    <row r="1349" spans="1:10" x14ac:dyDescent="0.3">
      <c r="A1349" t="s">
        <v>12562</v>
      </c>
      <c r="B1349" t="s">
        <v>12563</v>
      </c>
      <c r="C1349" t="s">
        <v>12564</v>
      </c>
      <c r="D1349" t="s">
        <v>12565</v>
      </c>
      <c r="E1349" t="s">
        <v>12566</v>
      </c>
      <c r="F1349" t="s">
        <v>12567</v>
      </c>
      <c r="G1349" t="s">
        <v>12568</v>
      </c>
      <c r="H1349" t="s">
        <v>84</v>
      </c>
      <c r="I1349" s="9">
        <v>41640</v>
      </c>
      <c r="J1349" s="9">
        <v>45291</v>
      </c>
    </row>
    <row r="1350" spans="1:10" x14ac:dyDescent="0.3">
      <c r="A1350" t="s">
        <v>12569</v>
      </c>
      <c r="B1350" t="s">
        <v>12570</v>
      </c>
      <c r="C1350" t="s">
        <v>12571</v>
      </c>
      <c r="D1350" t="s">
        <v>12572</v>
      </c>
      <c r="E1350" t="s">
        <v>12573</v>
      </c>
      <c r="F1350" t="s">
        <v>12574</v>
      </c>
      <c r="G1350" t="s">
        <v>12575</v>
      </c>
      <c r="H1350" t="s">
        <v>84</v>
      </c>
      <c r="I1350" s="9">
        <v>41944</v>
      </c>
      <c r="J1350" s="9">
        <v>45291</v>
      </c>
    </row>
    <row r="1351" spans="1:10" x14ac:dyDescent="0.3">
      <c r="A1351" t="s">
        <v>12576</v>
      </c>
      <c r="B1351" t="s">
        <v>12577</v>
      </c>
      <c r="C1351" t="s">
        <v>12578</v>
      </c>
      <c r="D1351" t="s">
        <v>12579</v>
      </c>
      <c r="E1351" t="s">
        <v>12580</v>
      </c>
      <c r="F1351" t="s">
        <v>12581</v>
      </c>
      <c r="G1351" t="s">
        <v>12582</v>
      </c>
      <c r="H1351" t="s">
        <v>84</v>
      </c>
      <c r="I1351" s="9">
        <v>41944</v>
      </c>
      <c r="J1351" s="9">
        <v>45291</v>
      </c>
    </row>
    <row r="1352" spans="1:10" x14ac:dyDescent="0.3">
      <c r="A1352" t="s">
        <v>12583</v>
      </c>
      <c r="B1352" t="s">
        <v>12584</v>
      </c>
      <c r="C1352" t="s">
        <v>12585</v>
      </c>
      <c r="D1352" t="s">
        <v>12586</v>
      </c>
      <c r="E1352" t="s">
        <v>12587</v>
      </c>
      <c r="F1352" t="s">
        <v>12510</v>
      </c>
      <c r="G1352" t="s">
        <v>659</v>
      </c>
      <c r="H1352" t="s">
        <v>84</v>
      </c>
      <c r="I1352" s="9">
        <v>41944</v>
      </c>
      <c r="J1352" s="9">
        <v>45291</v>
      </c>
    </row>
    <row r="1353" spans="1:10" x14ac:dyDescent="0.3">
      <c r="A1353" t="s">
        <v>12588</v>
      </c>
      <c r="B1353" t="s">
        <v>12589</v>
      </c>
      <c r="C1353" t="s">
        <v>12590</v>
      </c>
      <c r="D1353" t="s">
        <v>12591</v>
      </c>
      <c r="E1353" t="s">
        <v>12592</v>
      </c>
      <c r="F1353" t="s">
        <v>12448</v>
      </c>
      <c r="G1353" t="s">
        <v>12593</v>
      </c>
      <c r="H1353" t="s">
        <v>84</v>
      </c>
      <c r="I1353" s="9">
        <v>41944</v>
      </c>
      <c r="J1353" s="9">
        <v>45291</v>
      </c>
    </row>
    <row r="1354" spans="1:10" x14ac:dyDescent="0.3">
      <c r="A1354" t="s">
        <v>12594</v>
      </c>
      <c r="B1354" t="s">
        <v>12595</v>
      </c>
      <c r="C1354" t="s">
        <v>12596</v>
      </c>
      <c r="D1354" t="s">
        <v>12597</v>
      </c>
      <c r="E1354" t="s">
        <v>12598</v>
      </c>
      <c r="F1354" t="s">
        <v>12599</v>
      </c>
      <c r="G1354" t="s">
        <v>12429</v>
      </c>
      <c r="H1354" t="s">
        <v>84</v>
      </c>
      <c r="I1354" s="9">
        <v>41944</v>
      </c>
      <c r="J1354" s="9">
        <v>45291</v>
      </c>
    </row>
    <row r="1355" spans="1:10" x14ac:dyDescent="0.3">
      <c r="A1355" t="s">
        <v>12600</v>
      </c>
      <c r="B1355" t="s">
        <v>12601</v>
      </c>
      <c r="C1355" t="s">
        <v>12602</v>
      </c>
      <c r="D1355" t="s">
        <v>12603</v>
      </c>
      <c r="E1355" t="s">
        <v>12604</v>
      </c>
      <c r="F1355" t="s">
        <v>12605</v>
      </c>
      <c r="G1355" t="s">
        <v>12606</v>
      </c>
      <c r="H1355" t="s">
        <v>84</v>
      </c>
      <c r="I1355" s="9">
        <v>41944</v>
      </c>
      <c r="J1355" s="9">
        <v>45291</v>
      </c>
    </row>
    <row r="1356" spans="1:10" x14ac:dyDescent="0.3">
      <c r="A1356" t="s">
        <v>12607</v>
      </c>
      <c r="B1356" t="s">
        <v>12608</v>
      </c>
      <c r="C1356" t="s">
        <v>12609</v>
      </c>
      <c r="D1356" t="s">
        <v>12610</v>
      </c>
      <c r="E1356" t="s">
        <v>12611</v>
      </c>
      <c r="F1356" t="s">
        <v>12612</v>
      </c>
      <c r="G1356" t="s">
        <v>12613</v>
      </c>
      <c r="H1356" t="s">
        <v>84</v>
      </c>
      <c r="I1356" s="9">
        <v>41944</v>
      </c>
      <c r="J1356" s="9">
        <v>45291</v>
      </c>
    </row>
    <row r="1357" spans="1:10" x14ac:dyDescent="0.3">
      <c r="A1357" t="s">
        <v>12614</v>
      </c>
      <c r="B1357" t="s">
        <v>12615</v>
      </c>
      <c r="C1357" t="s">
        <v>12616</v>
      </c>
      <c r="D1357" t="s">
        <v>12617</v>
      </c>
      <c r="E1357" t="s">
        <v>12618</v>
      </c>
      <c r="F1357" t="s">
        <v>12527</v>
      </c>
      <c r="G1357" t="s">
        <v>659</v>
      </c>
      <c r="H1357" t="s">
        <v>84</v>
      </c>
      <c r="I1357" s="9">
        <v>42370</v>
      </c>
      <c r="J1357" s="9">
        <v>45291</v>
      </c>
    </row>
    <row r="1358" spans="1:10" x14ac:dyDescent="0.3">
      <c r="A1358" t="s">
        <v>12619</v>
      </c>
      <c r="B1358" t="s">
        <v>12620</v>
      </c>
      <c r="C1358" t="s">
        <v>12621</v>
      </c>
      <c r="D1358" t="s">
        <v>12622</v>
      </c>
      <c r="E1358" t="s">
        <v>12623</v>
      </c>
      <c r="F1358" t="s">
        <v>12624</v>
      </c>
      <c r="G1358" t="s">
        <v>12429</v>
      </c>
      <c r="H1358" t="s">
        <v>84</v>
      </c>
      <c r="I1358" s="9">
        <v>42370</v>
      </c>
      <c r="J1358" s="9">
        <v>45291</v>
      </c>
    </row>
    <row r="1359" spans="1:10" x14ac:dyDescent="0.3">
      <c r="A1359" t="s">
        <v>12625</v>
      </c>
      <c r="B1359" t="s">
        <v>12626</v>
      </c>
      <c r="C1359" t="s">
        <v>12627</v>
      </c>
      <c r="D1359" t="s">
        <v>12628</v>
      </c>
      <c r="E1359" t="s">
        <v>12629</v>
      </c>
      <c r="F1359" t="s">
        <v>12527</v>
      </c>
      <c r="G1359" t="s">
        <v>659</v>
      </c>
      <c r="H1359" t="s">
        <v>84</v>
      </c>
      <c r="I1359" s="9">
        <v>42370</v>
      </c>
      <c r="J1359" s="9">
        <v>45291</v>
      </c>
    </row>
    <row r="1360" spans="1:10" x14ac:dyDescent="0.3">
      <c r="A1360" t="s">
        <v>12630</v>
      </c>
      <c r="B1360" t="s">
        <v>12631</v>
      </c>
      <c r="C1360" t="s">
        <v>12632</v>
      </c>
      <c r="D1360" t="s">
        <v>12633</v>
      </c>
      <c r="E1360" t="s">
        <v>12634</v>
      </c>
      <c r="F1360" t="s">
        <v>12435</v>
      </c>
      <c r="G1360" t="s">
        <v>659</v>
      </c>
      <c r="H1360" t="s">
        <v>84</v>
      </c>
      <c r="I1360" s="9">
        <v>42370</v>
      </c>
      <c r="J1360" s="9">
        <v>45291</v>
      </c>
    </row>
    <row r="1361" spans="1:10" x14ac:dyDescent="0.3">
      <c r="A1361" t="s">
        <v>12635</v>
      </c>
      <c r="B1361" t="s">
        <v>12636</v>
      </c>
      <c r="C1361" t="s">
        <v>12637</v>
      </c>
      <c r="D1361" t="s">
        <v>12638</v>
      </c>
      <c r="E1361" t="s">
        <v>12639</v>
      </c>
      <c r="F1361" t="s">
        <v>12581</v>
      </c>
      <c r="G1361" t="s">
        <v>12640</v>
      </c>
      <c r="H1361" t="s">
        <v>84</v>
      </c>
      <c r="I1361" s="9">
        <v>42370</v>
      </c>
      <c r="J1361" s="9">
        <v>45291</v>
      </c>
    </row>
    <row r="1362" spans="1:10" x14ac:dyDescent="0.3">
      <c r="A1362" t="s">
        <v>12641</v>
      </c>
      <c r="B1362" t="s">
        <v>12642</v>
      </c>
      <c r="C1362" t="s">
        <v>12643</v>
      </c>
      <c r="D1362" t="s">
        <v>12644</v>
      </c>
      <c r="E1362" t="s">
        <v>12645</v>
      </c>
      <c r="F1362" t="s">
        <v>12646</v>
      </c>
      <c r="G1362" t="s">
        <v>659</v>
      </c>
      <c r="H1362" t="s">
        <v>84</v>
      </c>
      <c r="I1362" s="9">
        <v>42370</v>
      </c>
      <c r="J1362" s="9">
        <v>45291</v>
      </c>
    </row>
    <row r="1363" spans="1:10" x14ac:dyDescent="0.3">
      <c r="A1363" t="s">
        <v>12647</v>
      </c>
      <c r="B1363" t="s">
        <v>12648</v>
      </c>
      <c r="C1363" t="s">
        <v>12649</v>
      </c>
      <c r="D1363" t="s">
        <v>12650</v>
      </c>
      <c r="E1363" t="s">
        <v>12651</v>
      </c>
      <c r="F1363" t="s">
        <v>12496</v>
      </c>
      <c r="G1363" t="s">
        <v>12652</v>
      </c>
      <c r="H1363" t="s">
        <v>84</v>
      </c>
      <c r="I1363" s="9">
        <v>42675</v>
      </c>
      <c r="J1363" s="9">
        <v>45291</v>
      </c>
    </row>
    <row r="1364" spans="1:10" x14ac:dyDescent="0.3">
      <c r="A1364" t="s">
        <v>12653</v>
      </c>
      <c r="B1364" t="s">
        <v>12654</v>
      </c>
      <c r="C1364" t="s">
        <v>12655</v>
      </c>
      <c r="D1364" t="s">
        <v>12656</v>
      </c>
      <c r="E1364" t="s">
        <v>12657</v>
      </c>
      <c r="F1364" t="s">
        <v>12612</v>
      </c>
      <c r="G1364" t="s">
        <v>12658</v>
      </c>
      <c r="H1364" t="s">
        <v>84</v>
      </c>
      <c r="I1364" s="9">
        <v>42675</v>
      </c>
      <c r="J1364" s="9">
        <v>45291</v>
      </c>
    </row>
    <row r="1365" spans="1:10" x14ac:dyDescent="0.3">
      <c r="A1365" t="s">
        <v>12659</v>
      </c>
      <c r="B1365" t="s">
        <v>12660</v>
      </c>
      <c r="C1365" t="s">
        <v>12661</v>
      </c>
      <c r="D1365" t="s">
        <v>12662</v>
      </c>
      <c r="E1365" t="s">
        <v>12663</v>
      </c>
      <c r="F1365" t="s">
        <v>12467</v>
      </c>
      <c r="G1365" t="s">
        <v>12429</v>
      </c>
      <c r="H1365" t="s">
        <v>84</v>
      </c>
      <c r="I1365" s="9">
        <v>43040</v>
      </c>
      <c r="J1365" s="9">
        <v>45291</v>
      </c>
    </row>
    <row r="1366" spans="1:10" x14ac:dyDescent="0.3">
      <c r="A1366" t="s">
        <v>12664</v>
      </c>
      <c r="B1366" t="s">
        <v>12665</v>
      </c>
      <c r="C1366" t="s">
        <v>12666</v>
      </c>
      <c r="D1366" t="s">
        <v>12667</v>
      </c>
      <c r="E1366" t="s">
        <v>12668</v>
      </c>
      <c r="F1366" t="s">
        <v>12435</v>
      </c>
      <c r="G1366" t="s">
        <v>659</v>
      </c>
      <c r="H1366" t="s">
        <v>84</v>
      </c>
      <c r="I1366" s="9">
        <v>43405</v>
      </c>
      <c r="J1366" s="9">
        <v>45291</v>
      </c>
    </row>
    <row r="1367" spans="1:10" x14ac:dyDescent="0.3">
      <c r="A1367" t="s">
        <v>12669</v>
      </c>
      <c r="B1367" t="s">
        <v>12670</v>
      </c>
      <c r="C1367" t="s">
        <v>12671</v>
      </c>
      <c r="D1367" t="s">
        <v>12672</v>
      </c>
      <c r="E1367" t="s">
        <v>12673</v>
      </c>
      <c r="F1367" t="s">
        <v>12674</v>
      </c>
      <c r="G1367" t="s">
        <v>12675</v>
      </c>
      <c r="H1367" t="s">
        <v>84</v>
      </c>
      <c r="I1367" s="9">
        <v>41640</v>
      </c>
      <c r="J1367" s="9">
        <v>45291</v>
      </c>
    </row>
    <row r="1368" spans="1:10" x14ac:dyDescent="0.3">
      <c r="A1368" t="s">
        <v>12676</v>
      </c>
      <c r="B1368" t="s">
        <v>12677</v>
      </c>
      <c r="C1368" t="s">
        <v>12678</v>
      </c>
      <c r="D1368" t="s">
        <v>12679</v>
      </c>
      <c r="E1368" t="s">
        <v>12680</v>
      </c>
      <c r="F1368" t="s">
        <v>12674</v>
      </c>
      <c r="G1368" t="s">
        <v>12681</v>
      </c>
      <c r="H1368" t="s">
        <v>84</v>
      </c>
      <c r="I1368" s="9">
        <v>41640</v>
      </c>
      <c r="J1368" s="9">
        <v>45291</v>
      </c>
    </row>
    <row r="1369" spans="1:10" x14ac:dyDescent="0.3">
      <c r="A1369" t="s">
        <v>12682</v>
      </c>
      <c r="B1369" t="s">
        <v>12683</v>
      </c>
      <c r="C1369" t="s">
        <v>12684</v>
      </c>
      <c r="D1369" t="s">
        <v>12685</v>
      </c>
      <c r="E1369" t="s">
        <v>12686</v>
      </c>
      <c r="F1369" t="s">
        <v>12687</v>
      </c>
      <c r="G1369" t="s">
        <v>12681</v>
      </c>
      <c r="H1369" t="s">
        <v>84</v>
      </c>
      <c r="I1369" s="9">
        <v>41640</v>
      </c>
      <c r="J1369" s="9">
        <v>45291</v>
      </c>
    </row>
    <row r="1370" spans="1:10" x14ac:dyDescent="0.3">
      <c r="A1370" t="s">
        <v>12688</v>
      </c>
      <c r="B1370" t="s">
        <v>12689</v>
      </c>
      <c r="C1370" t="s">
        <v>12690</v>
      </c>
      <c r="D1370" t="s">
        <v>12691</v>
      </c>
      <c r="E1370" t="s">
        <v>12692</v>
      </c>
      <c r="F1370" t="s">
        <v>12693</v>
      </c>
      <c r="G1370" t="s">
        <v>12681</v>
      </c>
      <c r="H1370" t="s">
        <v>84</v>
      </c>
      <c r="I1370" s="9">
        <v>41640</v>
      </c>
      <c r="J1370" s="9">
        <v>45291</v>
      </c>
    </row>
    <row r="1371" spans="1:10" x14ac:dyDescent="0.3">
      <c r="A1371" t="s">
        <v>12694</v>
      </c>
      <c r="B1371" t="s">
        <v>12695</v>
      </c>
      <c r="C1371" t="s">
        <v>12696</v>
      </c>
      <c r="D1371" t="s">
        <v>12697</v>
      </c>
      <c r="E1371" t="s">
        <v>12698</v>
      </c>
      <c r="F1371" t="s">
        <v>12699</v>
      </c>
      <c r="G1371" t="s">
        <v>12681</v>
      </c>
      <c r="H1371" t="s">
        <v>84</v>
      </c>
      <c r="I1371" s="9">
        <v>41640</v>
      </c>
      <c r="J1371" s="9">
        <v>45291</v>
      </c>
    </row>
    <row r="1372" spans="1:10" x14ac:dyDescent="0.3">
      <c r="A1372" t="s">
        <v>12700</v>
      </c>
      <c r="B1372" t="s">
        <v>12701</v>
      </c>
      <c r="C1372" t="s">
        <v>12702</v>
      </c>
      <c r="D1372" t="s">
        <v>12703</v>
      </c>
      <c r="E1372" t="s">
        <v>12704</v>
      </c>
      <c r="F1372" t="s">
        <v>12687</v>
      </c>
      <c r="G1372" t="s">
        <v>12681</v>
      </c>
      <c r="H1372" t="s">
        <v>84</v>
      </c>
      <c r="I1372" s="9">
        <v>41640</v>
      </c>
      <c r="J1372" s="9">
        <v>45291</v>
      </c>
    </row>
    <row r="1373" spans="1:10" x14ac:dyDescent="0.3">
      <c r="A1373" t="s">
        <v>12705</v>
      </c>
      <c r="B1373" t="s">
        <v>12706</v>
      </c>
      <c r="C1373" t="s">
        <v>12707</v>
      </c>
      <c r="D1373" t="s">
        <v>12708</v>
      </c>
      <c r="E1373" t="s">
        <v>12709</v>
      </c>
      <c r="F1373" t="s">
        <v>12687</v>
      </c>
      <c r="G1373" t="s">
        <v>12681</v>
      </c>
      <c r="H1373" t="s">
        <v>84</v>
      </c>
      <c r="I1373" s="9">
        <v>41944</v>
      </c>
      <c r="J1373" s="9">
        <v>45291</v>
      </c>
    </row>
    <row r="1374" spans="1:10" x14ac:dyDescent="0.3">
      <c r="A1374" t="s">
        <v>12710</v>
      </c>
      <c r="B1374" t="s">
        <v>12711</v>
      </c>
      <c r="C1374" t="s">
        <v>12712</v>
      </c>
      <c r="D1374" t="s">
        <v>12713</v>
      </c>
      <c r="E1374" t="s">
        <v>12714</v>
      </c>
      <c r="F1374" t="s">
        <v>12674</v>
      </c>
      <c r="G1374" t="s">
        <v>12675</v>
      </c>
      <c r="H1374" t="s">
        <v>84</v>
      </c>
      <c r="I1374" s="9">
        <v>41640</v>
      </c>
      <c r="J1374" s="9">
        <v>45291</v>
      </c>
    </row>
    <row r="1375" spans="1:10" x14ac:dyDescent="0.3">
      <c r="A1375" t="s">
        <v>12715</v>
      </c>
      <c r="B1375" t="s">
        <v>12716</v>
      </c>
      <c r="C1375" t="s">
        <v>12717</v>
      </c>
      <c r="D1375" t="s">
        <v>12718</v>
      </c>
      <c r="E1375" t="s">
        <v>12719</v>
      </c>
      <c r="F1375" t="s">
        <v>12699</v>
      </c>
      <c r="G1375" t="s">
        <v>12681</v>
      </c>
      <c r="H1375" t="s">
        <v>84</v>
      </c>
      <c r="I1375" s="9">
        <v>41640</v>
      </c>
      <c r="J1375" s="9">
        <v>45291</v>
      </c>
    </row>
    <row r="1376" spans="1:10" x14ac:dyDescent="0.3">
      <c r="A1376" t="s">
        <v>12720</v>
      </c>
      <c r="B1376" t="s">
        <v>12721</v>
      </c>
      <c r="C1376" t="s">
        <v>12722</v>
      </c>
      <c r="D1376" t="s">
        <v>12723</v>
      </c>
      <c r="E1376" t="s">
        <v>12724</v>
      </c>
      <c r="F1376" t="s">
        <v>12725</v>
      </c>
      <c r="G1376" t="s">
        <v>12726</v>
      </c>
      <c r="H1376" t="s">
        <v>84</v>
      </c>
      <c r="I1376" s="9">
        <v>41640</v>
      </c>
      <c r="J1376" s="9">
        <v>45291</v>
      </c>
    </row>
    <row r="1377" spans="1:10" x14ac:dyDescent="0.3">
      <c r="A1377" t="s">
        <v>12727</v>
      </c>
      <c r="B1377" t="s">
        <v>12728</v>
      </c>
      <c r="C1377" t="s">
        <v>12729</v>
      </c>
      <c r="D1377" t="s">
        <v>12730</v>
      </c>
      <c r="E1377" t="s">
        <v>12731</v>
      </c>
      <c r="F1377" t="s">
        <v>12732</v>
      </c>
      <c r="G1377" t="s">
        <v>12733</v>
      </c>
      <c r="H1377" t="s">
        <v>84</v>
      </c>
      <c r="I1377" s="9">
        <v>42675</v>
      </c>
      <c r="J1377" s="9">
        <v>45291</v>
      </c>
    </row>
    <row r="1378" spans="1:10" x14ac:dyDescent="0.3">
      <c r="A1378" t="s">
        <v>568</v>
      </c>
      <c r="B1378" t="s">
        <v>12734</v>
      </c>
      <c r="C1378" t="s">
        <v>12735</v>
      </c>
      <c r="D1378" t="s">
        <v>12736</v>
      </c>
      <c r="E1378" t="s">
        <v>12737</v>
      </c>
      <c r="F1378" t="s">
        <v>12738</v>
      </c>
      <c r="G1378" t="s">
        <v>571</v>
      </c>
      <c r="H1378" t="s">
        <v>84</v>
      </c>
      <c r="I1378" s="9">
        <v>41640</v>
      </c>
      <c r="J1378" s="9">
        <v>45291</v>
      </c>
    </row>
    <row r="1379" spans="1:10" x14ac:dyDescent="0.3">
      <c r="A1379" t="s">
        <v>12739</v>
      </c>
      <c r="B1379" t="s">
        <v>12740</v>
      </c>
      <c r="C1379" t="s">
        <v>12741</v>
      </c>
      <c r="D1379" t="s">
        <v>12742</v>
      </c>
      <c r="E1379" t="s">
        <v>12743</v>
      </c>
      <c r="F1379" t="s">
        <v>12744</v>
      </c>
      <c r="G1379" t="s">
        <v>12745</v>
      </c>
      <c r="H1379" t="s">
        <v>84</v>
      </c>
      <c r="I1379" s="9">
        <v>41944</v>
      </c>
      <c r="J1379" s="9">
        <v>45291</v>
      </c>
    </row>
    <row r="1380" spans="1:10" x14ac:dyDescent="0.3">
      <c r="A1380" t="s">
        <v>12746</v>
      </c>
      <c r="B1380" t="s">
        <v>12747</v>
      </c>
      <c r="C1380" t="s">
        <v>12748</v>
      </c>
      <c r="D1380" t="s">
        <v>12749</v>
      </c>
      <c r="E1380" t="s">
        <v>12750</v>
      </c>
      <c r="F1380" t="s">
        <v>12751</v>
      </c>
      <c r="G1380" t="s">
        <v>571</v>
      </c>
      <c r="H1380" t="s">
        <v>84</v>
      </c>
      <c r="I1380" s="9">
        <v>41640</v>
      </c>
      <c r="J1380" s="9">
        <v>45291</v>
      </c>
    </row>
    <row r="1381" spans="1:10" x14ac:dyDescent="0.3">
      <c r="A1381" t="s">
        <v>12752</v>
      </c>
      <c r="B1381" t="s">
        <v>12753</v>
      </c>
      <c r="C1381" t="s">
        <v>12754</v>
      </c>
      <c r="D1381" t="s">
        <v>12755</v>
      </c>
      <c r="E1381" t="s">
        <v>12756</v>
      </c>
      <c r="F1381" t="s">
        <v>12757</v>
      </c>
      <c r="G1381" t="s">
        <v>12758</v>
      </c>
      <c r="H1381" t="s">
        <v>84</v>
      </c>
      <c r="I1381" s="9">
        <v>41640</v>
      </c>
      <c r="J1381" s="9">
        <v>45291</v>
      </c>
    </row>
    <row r="1382" spans="1:10" x14ac:dyDescent="0.3">
      <c r="A1382" t="s">
        <v>12759</v>
      </c>
      <c r="B1382" t="s">
        <v>12760</v>
      </c>
      <c r="C1382" t="s">
        <v>12761</v>
      </c>
      <c r="D1382" t="s">
        <v>12762</v>
      </c>
      <c r="E1382" t="s">
        <v>12763</v>
      </c>
      <c r="F1382" t="s">
        <v>12764</v>
      </c>
      <c r="G1382" t="s">
        <v>571</v>
      </c>
      <c r="H1382" t="s">
        <v>84</v>
      </c>
      <c r="I1382" s="9">
        <v>41640</v>
      </c>
      <c r="J1382" s="9">
        <v>45291</v>
      </c>
    </row>
    <row r="1383" spans="1:10" x14ac:dyDescent="0.3">
      <c r="A1383" t="s">
        <v>12765</v>
      </c>
      <c r="B1383" t="s">
        <v>12766</v>
      </c>
      <c r="C1383" t="s">
        <v>12767</v>
      </c>
      <c r="D1383" t="s">
        <v>12768</v>
      </c>
      <c r="E1383" t="s">
        <v>12769</v>
      </c>
      <c r="F1383" t="s">
        <v>12764</v>
      </c>
      <c r="G1383" t="s">
        <v>571</v>
      </c>
      <c r="H1383" t="s">
        <v>84</v>
      </c>
      <c r="I1383" s="9">
        <v>42370</v>
      </c>
      <c r="J1383" s="9">
        <v>45291</v>
      </c>
    </row>
    <row r="1384" spans="1:10" x14ac:dyDescent="0.3">
      <c r="A1384" t="s">
        <v>12770</v>
      </c>
      <c r="B1384" t="s">
        <v>12771</v>
      </c>
      <c r="C1384" t="s">
        <v>12772</v>
      </c>
      <c r="D1384" t="s">
        <v>12773</v>
      </c>
      <c r="E1384" t="s">
        <v>12774</v>
      </c>
      <c r="F1384" t="s">
        <v>12775</v>
      </c>
      <c r="G1384" t="s">
        <v>12745</v>
      </c>
      <c r="H1384" t="s">
        <v>84</v>
      </c>
      <c r="I1384" s="9">
        <v>41944</v>
      </c>
      <c r="J1384" s="9">
        <v>45291</v>
      </c>
    </row>
    <row r="1385" spans="1:10" x14ac:dyDescent="0.3">
      <c r="A1385" t="s">
        <v>12776</v>
      </c>
      <c r="B1385" t="s">
        <v>12777</v>
      </c>
      <c r="C1385" t="s">
        <v>12778</v>
      </c>
      <c r="D1385" t="s">
        <v>12779</v>
      </c>
      <c r="E1385" t="s">
        <v>12780</v>
      </c>
      <c r="F1385" t="s">
        <v>12781</v>
      </c>
      <c r="G1385" t="s">
        <v>12782</v>
      </c>
      <c r="H1385" t="s">
        <v>84</v>
      </c>
      <c r="I1385" s="9">
        <v>41944</v>
      </c>
      <c r="J1385" s="9">
        <v>45291</v>
      </c>
    </row>
    <row r="1386" spans="1:10" x14ac:dyDescent="0.3">
      <c r="A1386" t="s">
        <v>12783</v>
      </c>
      <c r="B1386" t="s">
        <v>12784</v>
      </c>
      <c r="C1386" t="s">
        <v>12785</v>
      </c>
      <c r="D1386" t="s">
        <v>12786</v>
      </c>
      <c r="E1386" t="s">
        <v>12787</v>
      </c>
      <c r="F1386" t="s">
        <v>12788</v>
      </c>
      <c r="G1386" t="s">
        <v>12789</v>
      </c>
      <c r="H1386" t="s">
        <v>84</v>
      </c>
      <c r="I1386" s="9">
        <v>42370</v>
      </c>
      <c r="J1386" s="9">
        <v>45291</v>
      </c>
    </row>
    <row r="1387" spans="1:10" x14ac:dyDescent="0.3">
      <c r="A1387" t="s">
        <v>12790</v>
      </c>
      <c r="B1387" t="s">
        <v>12791</v>
      </c>
      <c r="C1387" t="s">
        <v>12792</v>
      </c>
      <c r="D1387" t="s">
        <v>12793</v>
      </c>
      <c r="E1387" t="s">
        <v>12794</v>
      </c>
      <c r="F1387" t="s">
        <v>12744</v>
      </c>
      <c r="G1387" t="s">
        <v>12745</v>
      </c>
      <c r="H1387" t="s">
        <v>84</v>
      </c>
      <c r="I1387" s="9">
        <v>42370</v>
      </c>
      <c r="J1387" s="9">
        <v>45291</v>
      </c>
    </row>
    <row r="1388" spans="1:10" x14ac:dyDescent="0.3">
      <c r="A1388" t="s">
        <v>12795</v>
      </c>
      <c r="B1388" t="s">
        <v>12796</v>
      </c>
      <c r="C1388" t="s">
        <v>12797</v>
      </c>
      <c r="D1388" t="s">
        <v>12798</v>
      </c>
      <c r="E1388" t="s">
        <v>12799</v>
      </c>
      <c r="F1388" t="s">
        <v>12800</v>
      </c>
      <c r="G1388" t="s">
        <v>12801</v>
      </c>
      <c r="H1388" t="s">
        <v>84</v>
      </c>
      <c r="I1388" s="9">
        <v>42370</v>
      </c>
      <c r="J1388" s="9">
        <v>45291</v>
      </c>
    </row>
    <row r="1389" spans="1:10" x14ac:dyDescent="0.3">
      <c r="A1389" t="s">
        <v>12802</v>
      </c>
      <c r="B1389" t="s">
        <v>12803</v>
      </c>
      <c r="C1389" t="s">
        <v>12804</v>
      </c>
      <c r="D1389" t="s">
        <v>12805</v>
      </c>
      <c r="E1389" t="s">
        <v>12806</v>
      </c>
      <c r="F1389" t="s">
        <v>12744</v>
      </c>
      <c r="G1389" t="s">
        <v>12745</v>
      </c>
      <c r="H1389" t="s">
        <v>84</v>
      </c>
      <c r="I1389" s="9">
        <v>42675</v>
      </c>
      <c r="J1389" s="9">
        <v>45291</v>
      </c>
    </row>
    <row r="1390" spans="1:10" x14ac:dyDescent="0.3">
      <c r="A1390" t="s">
        <v>12807</v>
      </c>
      <c r="B1390" t="s">
        <v>12808</v>
      </c>
      <c r="C1390" t="s">
        <v>12809</v>
      </c>
      <c r="D1390" t="s">
        <v>12810</v>
      </c>
      <c r="E1390" t="s">
        <v>12811</v>
      </c>
      <c r="F1390" t="s">
        <v>12812</v>
      </c>
      <c r="G1390" t="s">
        <v>12813</v>
      </c>
      <c r="H1390" t="s">
        <v>84</v>
      </c>
      <c r="I1390" s="9">
        <v>43405</v>
      </c>
      <c r="J1390" s="9">
        <v>45291</v>
      </c>
    </row>
    <row r="1391" spans="1:10" x14ac:dyDescent="0.3">
      <c r="A1391" t="s">
        <v>12814</v>
      </c>
      <c r="B1391" t="s">
        <v>12815</v>
      </c>
      <c r="C1391" t="s">
        <v>12816</v>
      </c>
      <c r="D1391" t="s">
        <v>12817</v>
      </c>
      <c r="E1391" t="s">
        <v>12818</v>
      </c>
      <c r="F1391" t="s">
        <v>12819</v>
      </c>
      <c r="G1391" t="s">
        <v>12820</v>
      </c>
      <c r="H1391" t="s">
        <v>84</v>
      </c>
      <c r="I1391" s="9">
        <v>41640</v>
      </c>
      <c r="J1391" s="9">
        <v>45291</v>
      </c>
    </row>
    <row r="1392" spans="1:10" x14ac:dyDescent="0.3">
      <c r="A1392" t="s">
        <v>12821</v>
      </c>
      <c r="B1392" t="s">
        <v>12822</v>
      </c>
      <c r="C1392" t="s">
        <v>12823</v>
      </c>
      <c r="D1392" t="s">
        <v>12824</v>
      </c>
      <c r="E1392" t="s">
        <v>12825</v>
      </c>
      <c r="F1392" t="s">
        <v>12819</v>
      </c>
      <c r="G1392" t="s">
        <v>12820</v>
      </c>
      <c r="H1392" t="s">
        <v>84</v>
      </c>
      <c r="I1392" s="9">
        <v>41640</v>
      </c>
      <c r="J1392" s="9">
        <v>45291</v>
      </c>
    </row>
    <row r="1393" spans="1:10" x14ac:dyDescent="0.3">
      <c r="A1393" t="s">
        <v>12826</v>
      </c>
      <c r="B1393" t="s">
        <v>12827</v>
      </c>
      <c r="C1393" t="s">
        <v>12828</v>
      </c>
      <c r="D1393" t="s">
        <v>12829</v>
      </c>
      <c r="E1393" t="s">
        <v>12830</v>
      </c>
      <c r="F1393" t="s">
        <v>12819</v>
      </c>
      <c r="G1393" t="s">
        <v>12820</v>
      </c>
      <c r="H1393" t="s">
        <v>84</v>
      </c>
      <c r="I1393" s="9">
        <v>41640</v>
      </c>
      <c r="J1393" s="9">
        <v>45291</v>
      </c>
    </row>
    <row r="1394" spans="1:10" x14ac:dyDescent="0.3">
      <c r="A1394" t="s">
        <v>12831</v>
      </c>
      <c r="B1394" t="s">
        <v>12832</v>
      </c>
      <c r="C1394" t="s">
        <v>12833</v>
      </c>
      <c r="D1394" t="s">
        <v>12834</v>
      </c>
      <c r="E1394" t="s">
        <v>12835</v>
      </c>
      <c r="F1394" t="s">
        <v>12836</v>
      </c>
      <c r="G1394" t="s">
        <v>12837</v>
      </c>
      <c r="H1394" t="s">
        <v>84</v>
      </c>
      <c r="I1394" s="9">
        <v>41640</v>
      </c>
      <c r="J1394" s="9">
        <v>45291</v>
      </c>
    </row>
    <row r="1395" spans="1:10" x14ac:dyDescent="0.3">
      <c r="A1395" t="s">
        <v>12838</v>
      </c>
      <c r="B1395" t="s">
        <v>12839</v>
      </c>
      <c r="C1395" t="s">
        <v>12840</v>
      </c>
      <c r="D1395" t="s">
        <v>12841</v>
      </c>
      <c r="E1395" t="s">
        <v>12842</v>
      </c>
      <c r="F1395" t="s">
        <v>12843</v>
      </c>
      <c r="G1395" t="s">
        <v>12844</v>
      </c>
      <c r="H1395" t="s">
        <v>84</v>
      </c>
      <c r="I1395" s="9">
        <v>41640</v>
      </c>
      <c r="J1395" s="9">
        <v>45291</v>
      </c>
    </row>
    <row r="1396" spans="1:10" x14ac:dyDescent="0.3">
      <c r="A1396" t="s">
        <v>12845</v>
      </c>
      <c r="B1396" t="s">
        <v>12846</v>
      </c>
      <c r="C1396" t="s">
        <v>12847</v>
      </c>
      <c r="D1396" t="s">
        <v>12848</v>
      </c>
      <c r="E1396" t="s">
        <v>12849</v>
      </c>
      <c r="F1396" t="s">
        <v>12850</v>
      </c>
      <c r="G1396" t="s">
        <v>12851</v>
      </c>
      <c r="H1396" t="s">
        <v>84</v>
      </c>
      <c r="I1396" s="9">
        <v>41640</v>
      </c>
      <c r="J1396" s="9">
        <v>45291</v>
      </c>
    </row>
    <row r="1397" spans="1:10" x14ac:dyDescent="0.3">
      <c r="A1397" t="s">
        <v>12852</v>
      </c>
      <c r="B1397" t="s">
        <v>12853</v>
      </c>
      <c r="C1397" t="s">
        <v>12854</v>
      </c>
      <c r="D1397" t="s">
        <v>12855</v>
      </c>
      <c r="E1397" t="s">
        <v>12856</v>
      </c>
      <c r="F1397" t="s">
        <v>12857</v>
      </c>
      <c r="G1397" t="s">
        <v>12858</v>
      </c>
      <c r="H1397" t="s">
        <v>84</v>
      </c>
      <c r="I1397" s="9">
        <v>41640</v>
      </c>
      <c r="J1397" s="9">
        <v>45291</v>
      </c>
    </row>
    <row r="1398" spans="1:10" x14ac:dyDescent="0.3">
      <c r="A1398" t="s">
        <v>12859</v>
      </c>
      <c r="B1398" t="s">
        <v>12860</v>
      </c>
      <c r="C1398" t="s">
        <v>12861</v>
      </c>
      <c r="D1398" t="s">
        <v>12862</v>
      </c>
      <c r="E1398" t="s">
        <v>12863</v>
      </c>
      <c r="F1398" t="s">
        <v>12864</v>
      </c>
      <c r="G1398" t="s">
        <v>12820</v>
      </c>
      <c r="H1398" t="s">
        <v>84</v>
      </c>
      <c r="I1398" s="9">
        <v>41640</v>
      </c>
      <c r="J1398" s="9">
        <v>45291</v>
      </c>
    </row>
    <row r="1399" spans="1:10" x14ac:dyDescent="0.3">
      <c r="A1399" t="s">
        <v>12865</v>
      </c>
      <c r="B1399" t="s">
        <v>12866</v>
      </c>
      <c r="C1399" t="s">
        <v>12867</v>
      </c>
      <c r="D1399" t="s">
        <v>12868</v>
      </c>
      <c r="E1399" t="s">
        <v>12869</v>
      </c>
      <c r="F1399" t="s">
        <v>12870</v>
      </c>
      <c r="G1399" t="s">
        <v>12871</v>
      </c>
      <c r="H1399" t="s">
        <v>84</v>
      </c>
      <c r="I1399" s="9">
        <v>41944</v>
      </c>
      <c r="J1399" s="9">
        <v>45291</v>
      </c>
    </row>
    <row r="1400" spans="1:10" x14ac:dyDescent="0.3">
      <c r="A1400" t="s">
        <v>12872</v>
      </c>
      <c r="B1400" t="s">
        <v>12873</v>
      </c>
      <c r="C1400" t="s">
        <v>12874</v>
      </c>
      <c r="D1400" t="s">
        <v>12875</v>
      </c>
      <c r="E1400" t="s">
        <v>12876</v>
      </c>
      <c r="F1400" t="s">
        <v>12877</v>
      </c>
      <c r="G1400" t="s">
        <v>12820</v>
      </c>
      <c r="H1400" t="s">
        <v>84</v>
      </c>
      <c r="I1400" s="9">
        <v>41640</v>
      </c>
      <c r="J1400" s="9">
        <v>45291</v>
      </c>
    </row>
    <row r="1401" spans="1:10" x14ac:dyDescent="0.3">
      <c r="A1401" t="s">
        <v>12878</v>
      </c>
      <c r="B1401" t="s">
        <v>12879</v>
      </c>
      <c r="C1401" t="s">
        <v>12880</v>
      </c>
      <c r="D1401" t="s">
        <v>12881</v>
      </c>
      <c r="E1401" t="s">
        <v>12882</v>
      </c>
      <c r="F1401" t="s">
        <v>12857</v>
      </c>
      <c r="G1401" t="s">
        <v>12883</v>
      </c>
      <c r="H1401" t="s">
        <v>84</v>
      </c>
      <c r="I1401" s="9">
        <v>41640</v>
      </c>
      <c r="J1401" s="9">
        <v>45291</v>
      </c>
    </row>
    <row r="1402" spans="1:10" x14ac:dyDescent="0.3">
      <c r="A1402" t="s">
        <v>12884</v>
      </c>
      <c r="B1402" t="s">
        <v>12885</v>
      </c>
      <c r="C1402" t="s">
        <v>12886</v>
      </c>
      <c r="D1402" t="s">
        <v>12887</v>
      </c>
      <c r="E1402" t="s">
        <v>12888</v>
      </c>
      <c r="F1402" t="s">
        <v>12836</v>
      </c>
      <c r="G1402" t="s">
        <v>12837</v>
      </c>
      <c r="H1402" t="s">
        <v>84</v>
      </c>
      <c r="I1402" s="9">
        <v>42675</v>
      </c>
      <c r="J1402" s="9">
        <v>45291</v>
      </c>
    </row>
    <row r="1403" spans="1:10" x14ac:dyDescent="0.3">
      <c r="A1403" t="s">
        <v>12889</v>
      </c>
      <c r="B1403" t="s">
        <v>12890</v>
      </c>
      <c r="C1403" t="s">
        <v>12891</v>
      </c>
      <c r="D1403" t="s">
        <v>12892</v>
      </c>
      <c r="E1403" t="s">
        <v>12893</v>
      </c>
      <c r="F1403" t="s">
        <v>12894</v>
      </c>
      <c r="G1403" t="s">
        <v>12895</v>
      </c>
      <c r="H1403" t="s">
        <v>84</v>
      </c>
      <c r="I1403" s="9">
        <v>41944</v>
      </c>
      <c r="J1403" s="9">
        <v>45291</v>
      </c>
    </row>
    <row r="1404" spans="1:10" x14ac:dyDescent="0.3">
      <c r="A1404" t="s">
        <v>12896</v>
      </c>
      <c r="B1404" t="s">
        <v>12897</v>
      </c>
      <c r="C1404" t="s">
        <v>12898</v>
      </c>
      <c r="D1404" t="s">
        <v>12899</v>
      </c>
      <c r="E1404" t="s">
        <v>12900</v>
      </c>
      <c r="F1404" t="s">
        <v>12901</v>
      </c>
      <c r="G1404" t="s">
        <v>12902</v>
      </c>
      <c r="H1404" t="s">
        <v>84</v>
      </c>
      <c r="I1404" s="9">
        <v>43405</v>
      </c>
      <c r="J1404" s="9">
        <v>45291</v>
      </c>
    </row>
    <row r="1405" spans="1:10" x14ac:dyDescent="0.3">
      <c r="A1405" t="s">
        <v>12903</v>
      </c>
      <c r="B1405" t="s">
        <v>12904</v>
      </c>
      <c r="C1405" t="s">
        <v>12905</v>
      </c>
      <c r="D1405" t="s">
        <v>12906</v>
      </c>
      <c r="E1405" t="s">
        <v>12907</v>
      </c>
      <c r="F1405" t="s">
        <v>12908</v>
      </c>
      <c r="G1405" t="s">
        <v>12909</v>
      </c>
      <c r="H1405" t="s">
        <v>84</v>
      </c>
      <c r="I1405" s="9">
        <v>41640</v>
      </c>
      <c r="J1405" s="9">
        <v>45291</v>
      </c>
    </row>
    <row r="1406" spans="1:10" x14ac:dyDescent="0.3">
      <c r="A1406" t="s">
        <v>12910</v>
      </c>
      <c r="B1406" t="s">
        <v>12911</v>
      </c>
      <c r="C1406" t="s">
        <v>12912</v>
      </c>
      <c r="D1406" t="s">
        <v>12913</v>
      </c>
      <c r="E1406" t="s">
        <v>12914</v>
      </c>
      <c r="F1406" t="s">
        <v>12915</v>
      </c>
      <c r="G1406" t="s">
        <v>12916</v>
      </c>
      <c r="H1406" t="s">
        <v>84</v>
      </c>
      <c r="I1406" s="9">
        <v>41640</v>
      </c>
      <c r="J1406" s="9">
        <v>45291</v>
      </c>
    </row>
    <row r="1407" spans="1:10" x14ac:dyDescent="0.3">
      <c r="A1407" t="s">
        <v>12917</v>
      </c>
      <c r="B1407" t="s">
        <v>12918</v>
      </c>
      <c r="C1407" t="s">
        <v>12919</v>
      </c>
      <c r="D1407" t="s">
        <v>12920</v>
      </c>
      <c r="E1407" t="s">
        <v>12921</v>
      </c>
      <c r="F1407" t="s">
        <v>12908</v>
      </c>
      <c r="G1407" t="s">
        <v>12922</v>
      </c>
      <c r="H1407" t="s">
        <v>84</v>
      </c>
      <c r="I1407" s="9">
        <v>41640</v>
      </c>
      <c r="J1407" s="9">
        <v>45291</v>
      </c>
    </row>
    <row r="1408" spans="1:10" x14ac:dyDescent="0.3">
      <c r="A1408" t="s">
        <v>12923</v>
      </c>
      <c r="B1408" t="s">
        <v>12924</v>
      </c>
      <c r="C1408" t="s">
        <v>12925</v>
      </c>
      <c r="D1408" t="s">
        <v>12926</v>
      </c>
      <c r="E1408" t="s">
        <v>12927</v>
      </c>
      <c r="F1408" t="s">
        <v>12928</v>
      </c>
      <c r="G1408" t="s">
        <v>12929</v>
      </c>
      <c r="H1408" t="s">
        <v>84</v>
      </c>
      <c r="I1408" s="9">
        <v>41640</v>
      </c>
      <c r="J1408" s="9">
        <v>45291</v>
      </c>
    </row>
    <row r="1409" spans="1:10" x14ac:dyDescent="0.3">
      <c r="A1409" t="s">
        <v>12930</v>
      </c>
      <c r="B1409" t="s">
        <v>12931</v>
      </c>
      <c r="C1409" t="s">
        <v>12932</v>
      </c>
      <c r="D1409" t="s">
        <v>12933</v>
      </c>
      <c r="E1409" t="s">
        <v>12934</v>
      </c>
      <c r="F1409" t="s">
        <v>12915</v>
      </c>
      <c r="G1409" t="s">
        <v>12935</v>
      </c>
      <c r="H1409" t="s">
        <v>84</v>
      </c>
      <c r="I1409" s="9">
        <v>41944</v>
      </c>
      <c r="J1409" s="9">
        <v>45291</v>
      </c>
    </row>
    <row r="1410" spans="1:10" x14ac:dyDescent="0.3">
      <c r="A1410" t="s">
        <v>1831</v>
      </c>
      <c r="B1410" t="s">
        <v>12936</v>
      </c>
      <c r="C1410" t="s">
        <v>12937</v>
      </c>
      <c r="D1410" t="s">
        <v>12938</v>
      </c>
      <c r="E1410" t="s">
        <v>12939</v>
      </c>
      <c r="F1410" t="s">
        <v>12940</v>
      </c>
      <c r="G1410" t="s">
        <v>1834</v>
      </c>
      <c r="H1410" t="s">
        <v>84</v>
      </c>
      <c r="I1410" s="9">
        <v>41640</v>
      </c>
      <c r="J1410" s="9">
        <v>45291</v>
      </c>
    </row>
    <row r="1411" spans="1:10" x14ac:dyDescent="0.3">
      <c r="A1411" t="s">
        <v>12941</v>
      </c>
      <c r="B1411" t="s">
        <v>12942</v>
      </c>
      <c r="C1411" t="s">
        <v>12943</v>
      </c>
      <c r="D1411" t="s">
        <v>12944</v>
      </c>
      <c r="E1411" t="s">
        <v>12945</v>
      </c>
      <c r="F1411" t="s">
        <v>12946</v>
      </c>
      <c r="G1411" t="s">
        <v>1834</v>
      </c>
      <c r="H1411" t="s">
        <v>84</v>
      </c>
      <c r="I1411" s="9">
        <v>41640</v>
      </c>
      <c r="J1411" s="9">
        <v>45291</v>
      </c>
    </row>
    <row r="1412" spans="1:10" x14ac:dyDescent="0.3">
      <c r="A1412" t="s">
        <v>12947</v>
      </c>
      <c r="B1412" t="s">
        <v>12948</v>
      </c>
      <c r="C1412" t="s">
        <v>12949</v>
      </c>
      <c r="D1412" t="s">
        <v>12950</v>
      </c>
      <c r="E1412" t="s">
        <v>12951</v>
      </c>
      <c r="F1412" t="s">
        <v>12952</v>
      </c>
      <c r="G1412" t="s">
        <v>12953</v>
      </c>
      <c r="H1412" t="s">
        <v>84</v>
      </c>
      <c r="I1412" s="9">
        <v>41640</v>
      </c>
      <c r="J1412" s="9">
        <v>45291</v>
      </c>
    </row>
    <row r="1413" spans="1:10" x14ac:dyDescent="0.3">
      <c r="A1413" t="s">
        <v>12954</v>
      </c>
      <c r="B1413" t="s">
        <v>12955</v>
      </c>
      <c r="C1413" t="s">
        <v>12956</v>
      </c>
      <c r="D1413" t="s">
        <v>12957</v>
      </c>
      <c r="E1413" t="s">
        <v>12958</v>
      </c>
      <c r="F1413" t="s">
        <v>12959</v>
      </c>
      <c r="G1413" t="s">
        <v>12960</v>
      </c>
      <c r="H1413" t="s">
        <v>84</v>
      </c>
      <c r="I1413" s="9">
        <v>41640</v>
      </c>
      <c r="J1413" s="9">
        <v>45291</v>
      </c>
    </row>
    <row r="1414" spans="1:10" x14ac:dyDescent="0.3">
      <c r="A1414" t="s">
        <v>12961</v>
      </c>
      <c r="B1414" t="s">
        <v>12962</v>
      </c>
      <c r="C1414" t="s">
        <v>12963</v>
      </c>
      <c r="D1414" t="s">
        <v>12964</v>
      </c>
      <c r="E1414" t="s">
        <v>12965</v>
      </c>
      <c r="F1414" t="s">
        <v>12966</v>
      </c>
      <c r="G1414" t="s">
        <v>12967</v>
      </c>
      <c r="H1414" t="s">
        <v>84</v>
      </c>
      <c r="I1414" s="9">
        <v>41640</v>
      </c>
      <c r="J1414" s="9">
        <v>45291</v>
      </c>
    </row>
    <row r="1415" spans="1:10" x14ac:dyDescent="0.3">
      <c r="A1415" t="s">
        <v>12968</v>
      </c>
      <c r="B1415" t="s">
        <v>12969</v>
      </c>
      <c r="C1415" t="s">
        <v>12970</v>
      </c>
      <c r="D1415" t="s">
        <v>12971</v>
      </c>
      <c r="E1415" t="s">
        <v>12972</v>
      </c>
      <c r="F1415" t="s">
        <v>12973</v>
      </c>
      <c r="G1415" t="s">
        <v>12974</v>
      </c>
      <c r="H1415" t="s">
        <v>84</v>
      </c>
      <c r="I1415" s="9">
        <v>41640</v>
      </c>
      <c r="J1415" s="9">
        <v>45291</v>
      </c>
    </row>
    <row r="1416" spans="1:10" x14ac:dyDescent="0.3">
      <c r="A1416" t="s">
        <v>12975</v>
      </c>
      <c r="B1416" t="s">
        <v>12976</v>
      </c>
      <c r="C1416" t="s">
        <v>12977</v>
      </c>
      <c r="D1416" t="s">
        <v>12978</v>
      </c>
      <c r="E1416" t="s">
        <v>12979</v>
      </c>
      <c r="F1416" t="s">
        <v>12980</v>
      </c>
      <c r="G1416" t="s">
        <v>1834</v>
      </c>
      <c r="H1416" t="s">
        <v>84</v>
      </c>
      <c r="I1416" s="9">
        <v>41640</v>
      </c>
      <c r="J1416" s="9">
        <v>45291</v>
      </c>
    </row>
    <row r="1417" spans="1:10" x14ac:dyDescent="0.3">
      <c r="A1417" t="s">
        <v>12981</v>
      </c>
      <c r="B1417" t="s">
        <v>12982</v>
      </c>
      <c r="C1417" t="s">
        <v>12983</v>
      </c>
      <c r="D1417" t="s">
        <v>12984</v>
      </c>
      <c r="E1417" t="s">
        <v>12985</v>
      </c>
      <c r="F1417" t="s">
        <v>12986</v>
      </c>
      <c r="G1417" t="s">
        <v>12987</v>
      </c>
      <c r="H1417" t="s">
        <v>84</v>
      </c>
      <c r="I1417" s="9">
        <v>41640</v>
      </c>
      <c r="J1417" s="9">
        <v>45291</v>
      </c>
    </row>
    <row r="1418" spans="1:10" x14ac:dyDescent="0.3">
      <c r="A1418" t="s">
        <v>12988</v>
      </c>
      <c r="B1418" t="s">
        <v>12989</v>
      </c>
      <c r="C1418" t="s">
        <v>12990</v>
      </c>
      <c r="D1418" t="s">
        <v>12991</v>
      </c>
      <c r="E1418" t="s">
        <v>12992</v>
      </c>
      <c r="F1418" t="s">
        <v>12993</v>
      </c>
      <c r="G1418" t="s">
        <v>12994</v>
      </c>
      <c r="H1418" t="s">
        <v>84</v>
      </c>
      <c r="I1418" s="9">
        <v>41640</v>
      </c>
      <c r="J1418" s="9">
        <v>45291</v>
      </c>
    </row>
    <row r="1419" spans="1:10" x14ac:dyDescent="0.3">
      <c r="A1419" t="s">
        <v>12995</v>
      </c>
      <c r="B1419" t="s">
        <v>12996</v>
      </c>
      <c r="C1419" t="s">
        <v>12997</v>
      </c>
      <c r="D1419" t="s">
        <v>12998</v>
      </c>
      <c r="E1419" t="s">
        <v>12999</v>
      </c>
      <c r="F1419" t="s">
        <v>13000</v>
      </c>
      <c r="G1419" t="s">
        <v>13001</v>
      </c>
      <c r="H1419" t="s">
        <v>84</v>
      </c>
      <c r="I1419" s="9">
        <v>41640</v>
      </c>
      <c r="J1419" s="9">
        <v>45291</v>
      </c>
    </row>
    <row r="1420" spans="1:10" x14ac:dyDescent="0.3">
      <c r="A1420" t="s">
        <v>13002</v>
      </c>
      <c r="B1420" t="s">
        <v>13003</v>
      </c>
      <c r="C1420" t="s">
        <v>13004</v>
      </c>
      <c r="D1420" t="s">
        <v>13005</v>
      </c>
      <c r="E1420" t="s">
        <v>13006</v>
      </c>
      <c r="F1420" t="s">
        <v>13007</v>
      </c>
      <c r="G1420" t="s">
        <v>1834</v>
      </c>
      <c r="H1420" t="s">
        <v>84</v>
      </c>
      <c r="I1420" s="9">
        <v>41640</v>
      </c>
      <c r="J1420" s="9">
        <v>45291</v>
      </c>
    </row>
    <row r="1421" spans="1:10" x14ac:dyDescent="0.3">
      <c r="A1421" t="s">
        <v>13008</v>
      </c>
      <c r="B1421" t="s">
        <v>13009</v>
      </c>
      <c r="C1421" t="s">
        <v>13010</v>
      </c>
      <c r="D1421" t="s">
        <v>13011</v>
      </c>
      <c r="E1421" t="s">
        <v>13012</v>
      </c>
      <c r="F1421" t="s">
        <v>13013</v>
      </c>
      <c r="G1421" t="s">
        <v>13014</v>
      </c>
      <c r="H1421" t="s">
        <v>84</v>
      </c>
      <c r="I1421" s="9">
        <v>41640</v>
      </c>
      <c r="J1421" s="9">
        <v>45291</v>
      </c>
    </row>
    <row r="1422" spans="1:10" x14ac:dyDescent="0.3">
      <c r="A1422" t="s">
        <v>13015</v>
      </c>
      <c r="B1422" t="s">
        <v>13016</v>
      </c>
      <c r="C1422" t="s">
        <v>13017</v>
      </c>
      <c r="D1422" t="s">
        <v>13018</v>
      </c>
      <c r="E1422" t="s">
        <v>13019</v>
      </c>
      <c r="F1422" t="s">
        <v>13020</v>
      </c>
      <c r="G1422" t="s">
        <v>13021</v>
      </c>
      <c r="H1422" t="s">
        <v>84</v>
      </c>
      <c r="I1422" s="9">
        <v>41640</v>
      </c>
      <c r="J1422" s="9">
        <v>45291</v>
      </c>
    </row>
    <row r="1423" spans="1:10" x14ac:dyDescent="0.3">
      <c r="A1423" t="s">
        <v>13022</v>
      </c>
      <c r="B1423" t="s">
        <v>13023</v>
      </c>
      <c r="C1423" t="s">
        <v>13024</v>
      </c>
      <c r="D1423" t="s">
        <v>13025</v>
      </c>
      <c r="E1423" t="s">
        <v>13026</v>
      </c>
      <c r="F1423" t="s">
        <v>12966</v>
      </c>
      <c r="G1423" t="s">
        <v>13027</v>
      </c>
      <c r="H1423" t="s">
        <v>84</v>
      </c>
      <c r="I1423" s="9">
        <v>42370</v>
      </c>
      <c r="J1423" s="9">
        <v>45291</v>
      </c>
    </row>
    <row r="1424" spans="1:10" x14ac:dyDescent="0.3">
      <c r="A1424" t="s">
        <v>13028</v>
      </c>
      <c r="B1424" t="s">
        <v>13029</v>
      </c>
      <c r="C1424" t="s">
        <v>13030</v>
      </c>
      <c r="D1424" t="s">
        <v>13031</v>
      </c>
      <c r="E1424" t="s">
        <v>13032</v>
      </c>
      <c r="F1424" t="s">
        <v>13033</v>
      </c>
      <c r="G1424" t="s">
        <v>13034</v>
      </c>
      <c r="H1424" t="s">
        <v>84</v>
      </c>
      <c r="I1424" s="9">
        <v>41944</v>
      </c>
      <c r="J1424" s="9">
        <v>45291</v>
      </c>
    </row>
    <row r="1425" spans="1:10" x14ac:dyDescent="0.3">
      <c r="A1425" t="s">
        <v>13035</v>
      </c>
      <c r="B1425" t="s">
        <v>13036</v>
      </c>
      <c r="C1425" t="s">
        <v>13037</v>
      </c>
      <c r="D1425" t="s">
        <v>13038</v>
      </c>
      <c r="E1425" t="s">
        <v>13039</v>
      </c>
      <c r="F1425" t="s">
        <v>12605</v>
      </c>
      <c r="G1425" t="s">
        <v>13040</v>
      </c>
      <c r="H1425" t="s">
        <v>84</v>
      </c>
      <c r="I1425" s="9">
        <v>41640</v>
      </c>
      <c r="J1425" s="9">
        <v>45291</v>
      </c>
    </row>
    <row r="1426" spans="1:10" x14ac:dyDescent="0.3">
      <c r="A1426" t="s">
        <v>13041</v>
      </c>
      <c r="B1426" t="s">
        <v>13042</v>
      </c>
      <c r="C1426" t="s">
        <v>13043</v>
      </c>
      <c r="D1426" t="s">
        <v>13044</v>
      </c>
      <c r="E1426" t="s">
        <v>13045</v>
      </c>
      <c r="F1426" t="s">
        <v>12993</v>
      </c>
      <c r="G1426" t="s">
        <v>13046</v>
      </c>
      <c r="H1426" t="s">
        <v>84</v>
      </c>
      <c r="I1426" s="9">
        <v>42370</v>
      </c>
      <c r="J1426" s="9">
        <v>45291</v>
      </c>
    </row>
    <row r="1427" spans="1:10" x14ac:dyDescent="0.3">
      <c r="A1427" t="s">
        <v>13047</v>
      </c>
      <c r="B1427" t="s">
        <v>13048</v>
      </c>
      <c r="C1427" t="s">
        <v>13049</v>
      </c>
      <c r="D1427" t="s">
        <v>13050</v>
      </c>
      <c r="E1427" t="s">
        <v>13051</v>
      </c>
      <c r="F1427" t="s">
        <v>13052</v>
      </c>
      <c r="G1427" t="s">
        <v>13053</v>
      </c>
      <c r="H1427" t="s">
        <v>84</v>
      </c>
      <c r="I1427" s="9">
        <v>42370</v>
      </c>
      <c r="J1427" s="9">
        <v>45291</v>
      </c>
    </row>
    <row r="1428" spans="1:10" x14ac:dyDescent="0.3">
      <c r="A1428" t="s">
        <v>13054</v>
      </c>
      <c r="B1428" t="s">
        <v>13055</v>
      </c>
      <c r="C1428" t="s">
        <v>13056</v>
      </c>
      <c r="D1428" t="s">
        <v>13057</v>
      </c>
      <c r="E1428" t="s">
        <v>13058</v>
      </c>
      <c r="F1428" t="s">
        <v>13059</v>
      </c>
      <c r="G1428" t="s">
        <v>13060</v>
      </c>
      <c r="H1428" t="s">
        <v>84</v>
      </c>
      <c r="I1428" s="9">
        <v>42370</v>
      </c>
      <c r="J1428" s="9">
        <v>45291</v>
      </c>
    </row>
    <row r="1429" spans="1:10" x14ac:dyDescent="0.3">
      <c r="A1429" t="s">
        <v>13061</v>
      </c>
      <c r="B1429" t="s">
        <v>13062</v>
      </c>
      <c r="C1429" t="s">
        <v>13063</v>
      </c>
      <c r="D1429" t="s">
        <v>13064</v>
      </c>
      <c r="E1429" t="s">
        <v>13065</v>
      </c>
      <c r="F1429" t="s">
        <v>13066</v>
      </c>
      <c r="G1429" t="s">
        <v>13034</v>
      </c>
      <c r="H1429" t="s">
        <v>84</v>
      </c>
      <c r="I1429" s="9">
        <v>42370</v>
      </c>
      <c r="J1429" s="9">
        <v>45291</v>
      </c>
    </row>
    <row r="1430" spans="1:10" x14ac:dyDescent="0.3">
      <c r="A1430" t="s">
        <v>13067</v>
      </c>
      <c r="B1430" t="s">
        <v>13068</v>
      </c>
      <c r="C1430" t="s">
        <v>13069</v>
      </c>
      <c r="D1430" t="s">
        <v>11319</v>
      </c>
      <c r="E1430" t="s">
        <v>13070</v>
      </c>
      <c r="F1430" t="s">
        <v>13000</v>
      </c>
      <c r="G1430" t="s">
        <v>13034</v>
      </c>
      <c r="H1430" t="s">
        <v>84</v>
      </c>
      <c r="I1430" s="9">
        <v>42370</v>
      </c>
      <c r="J1430" s="9">
        <v>45291</v>
      </c>
    </row>
    <row r="1431" spans="1:10" x14ac:dyDescent="0.3">
      <c r="A1431" t="s">
        <v>13071</v>
      </c>
      <c r="B1431" t="s">
        <v>13072</v>
      </c>
      <c r="C1431" t="s">
        <v>13073</v>
      </c>
      <c r="D1431" t="s">
        <v>13074</v>
      </c>
      <c r="E1431" t="s">
        <v>13075</v>
      </c>
      <c r="F1431" t="s">
        <v>13066</v>
      </c>
      <c r="G1431" t="s">
        <v>13034</v>
      </c>
      <c r="H1431" t="s">
        <v>84</v>
      </c>
      <c r="I1431" s="9">
        <v>42675</v>
      </c>
      <c r="J1431" s="9">
        <v>45291</v>
      </c>
    </row>
    <row r="1432" spans="1:10" x14ac:dyDescent="0.3">
      <c r="A1432" t="s">
        <v>13076</v>
      </c>
      <c r="B1432" t="s">
        <v>13077</v>
      </c>
      <c r="C1432" t="s">
        <v>13078</v>
      </c>
      <c r="D1432" t="s">
        <v>13079</v>
      </c>
      <c r="E1432" t="s">
        <v>13080</v>
      </c>
      <c r="F1432" t="s">
        <v>12952</v>
      </c>
      <c r="G1432" t="s">
        <v>12953</v>
      </c>
      <c r="H1432" t="s">
        <v>84</v>
      </c>
      <c r="I1432" s="9">
        <v>42675</v>
      </c>
      <c r="J1432" s="9">
        <v>45291</v>
      </c>
    </row>
    <row r="1433" spans="1:10" x14ac:dyDescent="0.3">
      <c r="A1433" t="s">
        <v>13081</v>
      </c>
      <c r="B1433" t="s">
        <v>13082</v>
      </c>
      <c r="C1433" t="s">
        <v>13083</v>
      </c>
      <c r="D1433" t="s">
        <v>13084</v>
      </c>
      <c r="E1433" t="s">
        <v>13085</v>
      </c>
      <c r="F1433" t="s">
        <v>13086</v>
      </c>
      <c r="G1433" t="s">
        <v>13087</v>
      </c>
      <c r="H1433" t="s">
        <v>84</v>
      </c>
      <c r="I1433" s="9">
        <v>43040</v>
      </c>
      <c r="J1433" s="9">
        <v>45291</v>
      </c>
    </row>
    <row r="1434" spans="1:10" x14ac:dyDescent="0.3">
      <c r="A1434" t="s">
        <v>3169</v>
      </c>
      <c r="B1434" t="s">
        <v>13088</v>
      </c>
      <c r="C1434" t="s">
        <v>13089</v>
      </c>
      <c r="D1434" t="s">
        <v>13090</v>
      </c>
      <c r="E1434" t="s">
        <v>13091</v>
      </c>
      <c r="F1434" t="s">
        <v>13092</v>
      </c>
      <c r="G1434" t="s">
        <v>13093</v>
      </c>
      <c r="H1434" t="s">
        <v>84</v>
      </c>
      <c r="I1434" s="9">
        <v>41640</v>
      </c>
      <c r="J1434" s="9">
        <v>45291</v>
      </c>
    </row>
    <row r="1435" spans="1:10" x14ac:dyDescent="0.3">
      <c r="A1435" t="s">
        <v>13094</v>
      </c>
      <c r="B1435" t="s">
        <v>13095</v>
      </c>
      <c r="C1435" t="s">
        <v>13096</v>
      </c>
      <c r="D1435" t="s">
        <v>13097</v>
      </c>
      <c r="E1435" t="s">
        <v>13098</v>
      </c>
      <c r="F1435" t="s">
        <v>13099</v>
      </c>
      <c r="G1435" t="s">
        <v>13093</v>
      </c>
      <c r="H1435" t="s">
        <v>84</v>
      </c>
      <c r="I1435" s="9">
        <v>41640</v>
      </c>
      <c r="J1435" s="9">
        <v>45291</v>
      </c>
    </row>
    <row r="1436" spans="1:10" x14ac:dyDescent="0.3">
      <c r="A1436" t="s">
        <v>13100</v>
      </c>
      <c r="B1436" t="s">
        <v>13101</v>
      </c>
      <c r="C1436" t="s">
        <v>13102</v>
      </c>
      <c r="D1436" t="s">
        <v>13103</v>
      </c>
      <c r="E1436" t="s">
        <v>13104</v>
      </c>
      <c r="F1436" t="s">
        <v>13092</v>
      </c>
      <c r="G1436" t="s">
        <v>13093</v>
      </c>
      <c r="H1436" t="s">
        <v>84</v>
      </c>
      <c r="I1436" s="9">
        <v>41640</v>
      </c>
      <c r="J1436" s="9">
        <v>45291</v>
      </c>
    </row>
    <row r="1437" spans="1:10" x14ac:dyDescent="0.3">
      <c r="A1437" t="s">
        <v>13105</v>
      </c>
      <c r="B1437" t="s">
        <v>13106</v>
      </c>
      <c r="C1437" t="s">
        <v>13107</v>
      </c>
      <c r="D1437" t="s">
        <v>13108</v>
      </c>
      <c r="E1437" t="s">
        <v>13109</v>
      </c>
      <c r="F1437" t="s">
        <v>13110</v>
      </c>
      <c r="G1437" t="s">
        <v>13111</v>
      </c>
      <c r="H1437" t="s">
        <v>84</v>
      </c>
      <c r="I1437" s="9">
        <v>41640</v>
      </c>
      <c r="J1437" s="9">
        <v>45291</v>
      </c>
    </row>
    <row r="1438" spans="1:10" x14ac:dyDescent="0.3">
      <c r="A1438" t="s">
        <v>13112</v>
      </c>
      <c r="B1438" t="s">
        <v>13113</v>
      </c>
      <c r="C1438" t="s">
        <v>13114</v>
      </c>
      <c r="D1438" t="s">
        <v>13115</v>
      </c>
      <c r="E1438" t="s">
        <v>13116</v>
      </c>
      <c r="F1438" t="s">
        <v>13117</v>
      </c>
      <c r="G1438" t="s">
        <v>13118</v>
      </c>
      <c r="H1438" t="s">
        <v>84</v>
      </c>
      <c r="I1438" s="9">
        <v>41640</v>
      </c>
      <c r="J1438" s="9">
        <v>45291</v>
      </c>
    </row>
    <row r="1439" spans="1:10" x14ac:dyDescent="0.3">
      <c r="A1439" t="s">
        <v>13119</v>
      </c>
      <c r="B1439" t="s">
        <v>13120</v>
      </c>
      <c r="C1439" t="s">
        <v>13121</v>
      </c>
      <c r="D1439" t="s">
        <v>13122</v>
      </c>
      <c r="E1439" t="s">
        <v>13123</v>
      </c>
      <c r="F1439" t="s">
        <v>13124</v>
      </c>
      <c r="G1439" t="s">
        <v>13125</v>
      </c>
      <c r="H1439" t="s">
        <v>84</v>
      </c>
      <c r="I1439" s="9">
        <v>41640</v>
      </c>
      <c r="J1439" s="9">
        <v>45291</v>
      </c>
    </row>
    <row r="1440" spans="1:10" x14ac:dyDescent="0.3">
      <c r="A1440" t="s">
        <v>13126</v>
      </c>
      <c r="B1440" t="s">
        <v>13127</v>
      </c>
      <c r="C1440" t="s">
        <v>13128</v>
      </c>
      <c r="D1440" t="s">
        <v>13129</v>
      </c>
      <c r="E1440" t="s">
        <v>13130</v>
      </c>
      <c r="F1440" t="s">
        <v>13131</v>
      </c>
      <c r="G1440" t="s">
        <v>13093</v>
      </c>
      <c r="H1440" t="s">
        <v>84</v>
      </c>
      <c r="I1440" s="9">
        <v>41640</v>
      </c>
      <c r="J1440" s="9">
        <v>45291</v>
      </c>
    </row>
    <row r="1441" spans="1:10" x14ac:dyDescent="0.3">
      <c r="A1441" t="s">
        <v>13132</v>
      </c>
      <c r="B1441" t="s">
        <v>13133</v>
      </c>
      <c r="C1441" t="s">
        <v>13134</v>
      </c>
      <c r="D1441" t="s">
        <v>13135</v>
      </c>
      <c r="E1441" t="s">
        <v>13136</v>
      </c>
      <c r="F1441" t="s">
        <v>13137</v>
      </c>
      <c r="G1441" t="s">
        <v>13093</v>
      </c>
      <c r="H1441" t="s">
        <v>84</v>
      </c>
      <c r="I1441" s="9">
        <v>41640</v>
      </c>
      <c r="J1441" s="9">
        <v>45291</v>
      </c>
    </row>
    <row r="1442" spans="1:10" x14ac:dyDescent="0.3">
      <c r="A1442" t="s">
        <v>13138</v>
      </c>
      <c r="B1442" t="s">
        <v>13139</v>
      </c>
      <c r="C1442" t="s">
        <v>13140</v>
      </c>
      <c r="D1442" t="s">
        <v>13141</v>
      </c>
      <c r="E1442" t="s">
        <v>13142</v>
      </c>
      <c r="F1442" t="s">
        <v>13143</v>
      </c>
      <c r="G1442" t="s">
        <v>13144</v>
      </c>
      <c r="H1442" t="s">
        <v>84</v>
      </c>
      <c r="I1442" s="9">
        <v>41640</v>
      </c>
      <c r="J1442" s="9">
        <v>45291</v>
      </c>
    </row>
    <row r="1443" spans="1:10" x14ac:dyDescent="0.3">
      <c r="A1443" t="s">
        <v>13145</v>
      </c>
      <c r="B1443" t="s">
        <v>13146</v>
      </c>
      <c r="C1443" t="s">
        <v>13147</v>
      </c>
      <c r="D1443" t="s">
        <v>13148</v>
      </c>
      <c r="E1443" t="s">
        <v>13149</v>
      </c>
      <c r="F1443" t="s">
        <v>13150</v>
      </c>
      <c r="G1443" t="s">
        <v>13151</v>
      </c>
      <c r="H1443" t="s">
        <v>84</v>
      </c>
      <c r="I1443" s="9">
        <v>41944</v>
      </c>
      <c r="J1443" s="9">
        <v>45291</v>
      </c>
    </row>
    <row r="1444" spans="1:10" x14ac:dyDescent="0.3">
      <c r="A1444" t="s">
        <v>13152</v>
      </c>
      <c r="B1444" t="s">
        <v>13153</v>
      </c>
      <c r="C1444" t="s">
        <v>13154</v>
      </c>
      <c r="D1444" t="s">
        <v>13155</v>
      </c>
      <c r="E1444" t="s">
        <v>13156</v>
      </c>
      <c r="F1444" t="s">
        <v>13157</v>
      </c>
      <c r="G1444" t="s">
        <v>13093</v>
      </c>
      <c r="H1444" t="s">
        <v>84</v>
      </c>
      <c r="I1444" s="9">
        <v>41640</v>
      </c>
      <c r="J1444" s="9">
        <v>45291</v>
      </c>
    </row>
    <row r="1445" spans="1:10" x14ac:dyDescent="0.3">
      <c r="A1445" t="s">
        <v>13158</v>
      </c>
      <c r="B1445" t="s">
        <v>13159</v>
      </c>
      <c r="C1445" t="s">
        <v>13160</v>
      </c>
      <c r="D1445" t="s">
        <v>13161</v>
      </c>
      <c r="E1445" t="s">
        <v>13162</v>
      </c>
      <c r="F1445" t="s">
        <v>13163</v>
      </c>
      <c r="G1445" t="s">
        <v>13164</v>
      </c>
      <c r="H1445" t="s">
        <v>84</v>
      </c>
      <c r="I1445" s="9">
        <v>41640</v>
      </c>
      <c r="J1445" s="9">
        <v>45291</v>
      </c>
    </row>
    <row r="1446" spans="1:10" x14ac:dyDescent="0.3">
      <c r="A1446" t="s">
        <v>13165</v>
      </c>
      <c r="B1446" t="s">
        <v>13166</v>
      </c>
      <c r="C1446" t="s">
        <v>13167</v>
      </c>
      <c r="D1446" t="s">
        <v>13168</v>
      </c>
      <c r="E1446" t="s">
        <v>13169</v>
      </c>
      <c r="F1446" t="s">
        <v>13170</v>
      </c>
      <c r="G1446" t="s">
        <v>13171</v>
      </c>
      <c r="H1446" t="s">
        <v>84</v>
      </c>
      <c r="I1446" s="9">
        <v>41640</v>
      </c>
      <c r="J1446" s="9">
        <v>45291</v>
      </c>
    </row>
    <row r="1447" spans="1:10" x14ac:dyDescent="0.3">
      <c r="A1447" t="s">
        <v>13172</v>
      </c>
      <c r="B1447" t="s">
        <v>13173</v>
      </c>
      <c r="C1447" t="s">
        <v>13174</v>
      </c>
      <c r="D1447" t="s">
        <v>13175</v>
      </c>
      <c r="E1447" t="s">
        <v>13176</v>
      </c>
      <c r="F1447" t="s">
        <v>13177</v>
      </c>
      <c r="G1447" t="s">
        <v>13178</v>
      </c>
      <c r="H1447" t="s">
        <v>84</v>
      </c>
      <c r="I1447" s="9">
        <v>41944</v>
      </c>
      <c r="J1447" s="9">
        <v>45291</v>
      </c>
    </row>
    <row r="1448" spans="1:10" x14ac:dyDescent="0.3">
      <c r="A1448" t="s">
        <v>13179</v>
      </c>
      <c r="B1448" t="s">
        <v>13180</v>
      </c>
      <c r="C1448" t="s">
        <v>13181</v>
      </c>
      <c r="D1448" t="s">
        <v>13182</v>
      </c>
      <c r="E1448" t="s">
        <v>13183</v>
      </c>
      <c r="F1448" t="s">
        <v>13184</v>
      </c>
      <c r="G1448" t="s">
        <v>13093</v>
      </c>
      <c r="H1448" t="s">
        <v>84</v>
      </c>
      <c r="I1448" s="9">
        <v>41640</v>
      </c>
      <c r="J1448" s="9">
        <v>45291</v>
      </c>
    </row>
    <row r="1449" spans="1:10" x14ac:dyDescent="0.3">
      <c r="A1449" t="s">
        <v>13185</v>
      </c>
      <c r="B1449" t="s">
        <v>13186</v>
      </c>
      <c r="C1449" t="s">
        <v>13187</v>
      </c>
      <c r="D1449" t="s">
        <v>13188</v>
      </c>
      <c r="E1449" t="s">
        <v>13189</v>
      </c>
      <c r="F1449" t="s">
        <v>13190</v>
      </c>
      <c r="G1449" t="s">
        <v>13191</v>
      </c>
      <c r="H1449" t="s">
        <v>84</v>
      </c>
      <c r="I1449" s="9">
        <v>41640</v>
      </c>
      <c r="J1449" s="9">
        <v>45291</v>
      </c>
    </row>
    <row r="1450" spans="1:10" x14ac:dyDescent="0.3">
      <c r="A1450" t="s">
        <v>13192</v>
      </c>
      <c r="B1450" t="s">
        <v>13193</v>
      </c>
      <c r="C1450" t="s">
        <v>13194</v>
      </c>
      <c r="D1450" t="s">
        <v>13195</v>
      </c>
      <c r="E1450" t="s">
        <v>13196</v>
      </c>
      <c r="F1450" t="s">
        <v>13197</v>
      </c>
      <c r="G1450" t="s">
        <v>13198</v>
      </c>
      <c r="H1450" t="s">
        <v>84</v>
      </c>
      <c r="I1450" s="9">
        <v>41640</v>
      </c>
      <c r="J1450" s="9">
        <v>45291</v>
      </c>
    </row>
    <row r="1451" spans="1:10" x14ac:dyDescent="0.3">
      <c r="A1451" t="s">
        <v>13199</v>
      </c>
      <c r="B1451" t="s">
        <v>13200</v>
      </c>
      <c r="C1451" t="s">
        <v>13201</v>
      </c>
      <c r="D1451" t="s">
        <v>13202</v>
      </c>
      <c r="E1451" t="s">
        <v>13203</v>
      </c>
      <c r="F1451" t="s">
        <v>13204</v>
      </c>
      <c r="G1451" t="s">
        <v>13191</v>
      </c>
      <c r="H1451" t="s">
        <v>84</v>
      </c>
      <c r="I1451" s="9">
        <v>41640</v>
      </c>
      <c r="J1451" s="9">
        <v>45291</v>
      </c>
    </row>
    <row r="1452" spans="1:10" x14ac:dyDescent="0.3">
      <c r="A1452" t="s">
        <v>13205</v>
      </c>
      <c r="B1452" t="s">
        <v>13206</v>
      </c>
      <c r="C1452" t="s">
        <v>13207</v>
      </c>
      <c r="D1452" t="s">
        <v>13208</v>
      </c>
      <c r="E1452" t="s">
        <v>13209</v>
      </c>
      <c r="F1452" t="s">
        <v>13177</v>
      </c>
      <c r="G1452" t="s">
        <v>13093</v>
      </c>
      <c r="H1452" t="s">
        <v>84</v>
      </c>
      <c r="I1452" s="9">
        <v>41640</v>
      </c>
      <c r="J1452" s="9">
        <v>45291</v>
      </c>
    </row>
    <row r="1453" spans="1:10" x14ac:dyDescent="0.3">
      <c r="A1453" t="s">
        <v>13210</v>
      </c>
      <c r="B1453" t="s">
        <v>13211</v>
      </c>
      <c r="C1453" t="s">
        <v>13212</v>
      </c>
      <c r="D1453" t="s">
        <v>13213</v>
      </c>
      <c r="E1453" t="s">
        <v>13214</v>
      </c>
      <c r="F1453" t="s">
        <v>13215</v>
      </c>
      <c r="G1453" t="s">
        <v>13216</v>
      </c>
      <c r="H1453" t="s">
        <v>84</v>
      </c>
      <c r="I1453" s="9">
        <v>41640</v>
      </c>
      <c r="J1453" s="9">
        <v>45291</v>
      </c>
    </row>
    <row r="1454" spans="1:10" x14ac:dyDescent="0.3">
      <c r="A1454" t="s">
        <v>13217</v>
      </c>
      <c r="B1454" t="s">
        <v>13218</v>
      </c>
      <c r="C1454" t="s">
        <v>13219</v>
      </c>
      <c r="D1454" t="s">
        <v>13220</v>
      </c>
      <c r="E1454" t="s">
        <v>13221</v>
      </c>
      <c r="F1454" t="s">
        <v>13222</v>
      </c>
      <c r="G1454" t="s">
        <v>13171</v>
      </c>
      <c r="H1454" t="s">
        <v>84</v>
      </c>
      <c r="I1454" s="9">
        <v>41640</v>
      </c>
      <c r="J1454" s="9">
        <v>45291</v>
      </c>
    </row>
    <row r="1455" spans="1:10" x14ac:dyDescent="0.3">
      <c r="A1455" t="s">
        <v>13223</v>
      </c>
      <c r="B1455" t="s">
        <v>13224</v>
      </c>
      <c r="C1455" t="s">
        <v>13225</v>
      </c>
      <c r="D1455" t="s">
        <v>13226</v>
      </c>
      <c r="E1455" t="s">
        <v>13227</v>
      </c>
      <c r="F1455" t="s">
        <v>13228</v>
      </c>
      <c r="G1455" t="s">
        <v>13229</v>
      </c>
      <c r="H1455" t="s">
        <v>84</v>
      </c>
      <c r="I1455" s="9">
        <v>41944</v>
      </c>
      <c r="J1455" s="9">
        <v>45291</v>
      </c>
    </row>
    <row r="1456" spans="1:10" x14ac:dyDescent="0.3">
      <c r="A1456" t="s">
        <v>13230</v>
      </c>
      <c r="B1456" t="s">
        <v>13231</v>
      </c>
      <c r="C1456" t="s">
        <v>13232</v>
      </c>
      <c r="D1456" t="s">
        <v>13233</v>
      </c>
      <c r="E1456" t="s">
        <v>13234</v>
      </c>
      <c r="F1456" t="s">
        <v>13177</v>
      </c>
      <c r="G1456" t="s">
        <v>13235</v>
      </c>
      <c r="H1456" t="s">
        <v>84</v>
      </c>
      <c r="I1456" s="9">
        <v>41640</v>
      </c>
      <c r="J1456" s="9">
        <v>45291</v>
      </c>
    </row>
    <row r="1457" spans="1:10" x14ac:dyDescent="0.3">
      <c r="A1457" t="s">
        <v>13236</v>
      </c>
      <c r="B1457" t="s">
        <v>13237</v>
      </c>
      <c r="C1457" t="s">
        <v>13238</v>
      </c>
      <c r="D1457" t="s">
        <v>13239</v>
      </c>
      <c r="E1457" t="s">
        <v>13240</v>
      </c>
      <c r="F1457" t="s">
        <v>13241</v>
      </c>
      <c r="G1457" t="s">
        <v>13242</v>
      </c>
      <c r="H1457" t="s">
        <v>84</v>
      </c>
      <c r="I1457" s="9">
        <v>41640</v>
      </c>
      <c r="J1457" s="9">
        <v>45291</v>
      </c>
    </row>
    <row r="1458" spans="1:10" x14ac:dyDescent="0.3">
      <c r="A1458" t="s">
        <v>13243</v>
      </c>
      <c r="B1458" t="s">
        <v>13244</v>
      </c>
      <c r="C1458" t="s">
        <v>13245</v>
      </c>
      <c r="D1458" t="s">
        <v>13246</v>
      </c>
      <c r="E1458" t="s">
        <v>13247</v>
      </c>
      <c r="F1458" t="s">
        <v>13248</v>
      </c>
      <c r="G1458" t="s">
        <v>13093</v>
      </c>
      <c r="H1458" t="s">
        <v>84</v>
      </c>
      <c r="I1458" s="9">
        <v>41640</v>
      </c>
      <c r="J1458" s="9">
        <v>45291</v>
      </c>
    </row>
    <row r="1459" spans="1:10" x14ac:dyDescent="0.3">
      <c r="A1459" t="s">
        <v>13249</v>
      </c>
      <c r="B1459" t="s">
        <v>13250</v>
      </c>
      <c r="C1459" t="s">
        <v>13251</v>
      </c>
      <c r="D1459" t="s">
        <v>13252</v>
      </c>
      <c r="E1459" t="s">
        <v>13253</v>
      </c>
      <c r="F1459" t="s">
        <v>13254</v>
      </c>
      <c r="G1459" t="s">
        <v>13255</v>
      </c>
      <c r="H1459" t="s">
        <v>84</v>
      </c>
      <c r="I1459" s="9">
        <v>41640</v>
      </c>
      <c r="J1459" s="9">
        <v>45291</v>
      </c>
    </row>
    <row r="1460" spans="1:10" x14ac:dyDescent="0.3">
      <c r="A1460" t="s">
        <v>13256</v>
      </c>
      <c r="B1460" t="s">
        <v>13257</v>
      </c>
      <c r="C1460" t="s">
        <v>13258</v>
      </c>
      <c r="D1460" t="s">
        <v>13259</v>
      </c>
      <c r="E1460" t="s">
        <v>13260</v>
      </c>
      <c r="F1460" t="s">
        <v>13261</v>
      </c>
      <c r="G1460" t="s">
        <v>13262</v>
      </c>
      <c r="H1460" t="s">
        <v>84</v>
      </c>
      <c r="I1460" s="9">
        <v>41640</v>
      </c>
      <c r="J1460" s="9">
        <v>45291</v>
      </c>
    </row>
    <row r="1461" spans="1:10" x14ac:dyDescent="0.3">
      <c r="A1461" t="s">
        <v>13263</v>
      </c>
      <c r="B1461" t="s">
        <v>13264</v>
      </c>
      <c r="C1461" t="s">
        <v>13265</v>
      </c>
      <c r="D1461" t="s">
        <v>13266</v>
      </c>
      <c r="E1461" t="s">
        <v>13267</v>
      </c>
      <c r="F1461" t="s">
        <v>13268</v>
      </c>
      <c r="G1461" t="s">
        <v>13269</v>
      </c>
      <c r="H1461" t="s">
        <v>84</v>
      </c>
      <c r="I1461" s="9">
        <v>41640</v>
      </c>
      <c r="J1461" s="9">
        <v>45291</v>
      </c>
    </row>
    <row r="1462" spans="1:10" x14ac:dyDescent="0.3">
      <c r="A1462" t="s">
        <v>13270</v>
      </c>
      <c r="B1462" t="s">
        <v>13271</v>
      </c>
      <c r="C1462" t="s">
        <v>13272</v>
      </c>
      <c r="D1462" t="s">
        <v>13273</v>
      </c>
      <c r="E1462" t="s">
        <v>13274</v>
      </c>
      <c r="F1462" t="s">
        <v>13150</v>
      </c>
      <c r="G1462" t="s">
        <v>13275</v>
      </c>
      <c r="H1462" t="s">
        <v>84</v>
      </c>
      <c r="I1462" s="9">
        <v>41944</v>
      </c>
      <c r="J1462" s="9">
        <v>45291</v>
      </c>
    </row>
    <row r="1463" spans="1:10" x14ac:dyDescent="0.3">
      <c r="A1463" t="s">
        <v>13276</v>
      </c>
      <c r="B1463" t="s">
        <v>13277</v>
      </c>
      <c r="C1463" t="s">
        <v>13278</v>
      </c>
      <c r="D1463" t="s">
        <v>13279</v>
      </c>
      <c r="E1463" t="s">
        <v>13280</v>
      </c>
      <c r="F1463" t="s">
        <v>13261</v>
      </c>
      <c r="G1463" t="s">
        <v>13281</v>
      </c>
      <c r="H1463" t="s">
        <v>84</v>
      </c>
      <c r="I1463" s="9">
        <v>41944</v>
      </c>
      <c r="J1463" s="9">
        <v>45291</v>
      </c>
    </row>
    <row r="1464" spans="1:10" x14ac:dyDescent="0.3">
      <c r="A1464" t="s">
        <v>13282</v>
      </c>
      <c r="B1464" t="s">
        <v>13283</v>
      </c>
      <c r="C1464" t="s">
        <v>13284</v>
      </c>
      <c r="D1464" t="s">
        <v>13285</v>
      </c>
      <c r="E1464" t="s">
        <v>13286</v>
      </c>
      <c r="F1464" t="s">
        <v>13287</v>
      </c>
      <c r="G1464" t="s">
        <v>13288</v>
      </c>
      <c r="H1464" t="s">
        <v>84</v>
      </c>
      <c r="I1464" s="9">
        <v>41944</v>
      </c>
      <c r="J1464" s="9">
        <v>45291</v>
      </c>
    </row>
    <row r="1465" spans="1:10" x14ac:dyDescent="0.3">
      <c r="A1465" t="s">
        <v>13289</v>
      </c>
      <c r="B1465" t="s">
        <v>13290</v>
      </c>
      <c r="C1465" t="s">
        <v>13291</v>
      </c>
      <c r="D1465" t="s">
        <v>13292</v>
      </c>
      <c r="E1465" t="s">
        <v>13293</v>
      </c>
      <c r="F1465" t="s">
        <v>13294</v>
      </c>
      <c r="G1465" t="s">
        <v>13178</v>
      </c>
      <c r="H1465" t="s">
        <v>84</v>
      </c>
      <c r="I1465" s="9">
        <v>42370</v>
      </c>
      <c r="J1465" s="9">
        <v>45291</v>
      </c>
    </row>
    <row r="1466" spans="1:10" x14ac:dyDescent="0.3">
      <c r="A1466" t="s">
        <v>13295</v>
      </c>
      <c r="B1466" t="s">
        <v>13296</v>
      </c>
      <c r="C1466" t="s">
        <v>13297</v>
      </c>
      <c r="D1466" t="s">
        <v>13298</v>
      </c>
      <c r="E1466" t="s">
        <v>13299</v>
      </c>
      <c r="F1466" t="s">
        <v>13300</v>
      </c>
      <c r="G1466" t="s">
        <v>13301</v>
      </c>
      <c r="H1466" t="s">
        <v>84</v>
      </c>
      <c r="I1466" s="9">
        <v>42370</v>
      </c>
      <c r="J1466" s="9">
        <v>45291</v>
      </c>
    </row>
    <row r="1467" spans="1:10" x14ac:dyDescent="0.3">
      <c r="A1467" t="s">
        <v>13302</v>
      </c>
      <c r="B1467" t="s">
        <v>13303</v>
      </c>
      <c r="C1467" t="s">
        <v>13304</v>
      </c>
      <c r="D1467" t="s">
        <v>13305</v>
      </c>
      <c r="E1467" t="s">
        <v>13306</v>
      </c>
      <c r="F1467" t="s">
        <v>13307</v>
      </c>
      <c r="G1467" t="s">
        <v>13308</v>
      </c>
      <c r="H1467" t="s">
        <v>84</v>
      </c>
      <c r="I1467" s="9">
        <v>42370</v>
      </c>
      <c r="J1467" s="9">
        <v>45291</v>
      </c>
    </row>
    <row r="1468" spans="1:10" x14ac:dyDescent="0.3">
      <c r="A1468" t="s">
        <v>13309</v>
      </c>
      <c r="B1468" t="s">
        <v>13310</v>
      </c>
      <c r="C1468" t="s">
        <v>13311</v>
      </c>
      <c r="D1468" t="s">
        <v>13312</v>
      </c>
      <c r="E1468" t="s">
        <v>13313</v>
      </c>
      <c r="F1468" t="s">
        <v>13314</v>
      </c>
      <c r="G1468" t="s">
        <v>13315</v>
      </c>
      <c r="H1468" t="s">
        <v>84</v>
      </c>
      <c r="I1468" s="9">
        <v>42675</v>
      </c>
      <c r="J1468" s="9">
        <v>45291</v>
      </c>
    </row>
    <row r="1469" spans="1:10" x14ac:dyDescent="0.3">
      <c r="A1469" t="s">
        <v>13316</v>
      </c>
      <c r="B1469" t="s">
        <v>13317</v>
      </c>
      <c r="C1469" t="s">
        <v>13318</v>
      </c>
      <c r="D1469" t="s">
        <v>13319</v>
      </c>
      <c r="E1469" t="s">
        <v>13320</v>
      </c>
      <c r="F1469" t="s">
        <v>13321</v>
      </c>
      <c r="G1469" t="s">
        <v>13322</v>
      </c>
      <c r="H1469" t="s">
        <v>84</v>
      </c>
      <c r="I1469" s="9">
        <v>42675</v>
      </c>
      <c r="J1469" s="9">
        <v>45291</v>
      </c>
    </row>
    <row r="1470" spans="1:10" x14ac:dyDescent="0.3">
      <c r="A1470" t="s">
        <v>13323</v>
      </c>
      <c r="B1470" t="s">
        <v>13324</v>
      </c>
      <c r="C1470" t="s">
        <v>13325</v>
      </c>
      <c r="D1470" t="s">
        <v>13326</v>
      </c>
      <c r="E1470" t="s">
        <v>13327</v>
      </c>
      <c r="F1470" t="s">
        <v>13328</v>
      </c>
      <c r="G1470" t="s">
        <v>13329</v>
      </c>
      <c r="H1470" t="s">
        <v>84</v>
      </c>
      <c r="I1470" s="9">
        <v>43040</v>
      </c>
      <c r="J1470" s="9">
        <v>45291</v>
      </c>
    </row>
    <row r="1471" spans="1:10" x14ac:dyDescent="0.3">
      <c r="A1471" t="s">
        <v>2483</v>
      </c>
      <c r="B1471" t="s">
        <v>13330</v>
      </c>
      <c r="C1471" t="s">
        <v>13331</v>
      </c>
      <c r="D1471" t="s">
        <v>2484</v>
      </c>
      <c r="E1471" t="s">
        <v>13332</v>
      </c>
      <c r="F1471" t="s">
        <v>13333</v>
      </c>
      <c r="G1471" t="s">
        <v>2486</v>
      </c>
      <c r="H1471" t="s">
        <v>84</v>
      </c>
      <c r="I1471" s="9">
        <v>41640</v>
      </c>
      <c r="J1471" s="9">
        <v>45291</v>
      </c>
    </row>
    <row r="1472" spans="1:10" x14ac:dyDescent="0.3">
      <c r="A1472" t="s">
        <v>13334</v>
      </c>
      <c r="B1472" t="s">
        <v>13335</v>
      </c>
      <c r="C1472" t="s">
        <v>13336</v>
      </c>
      <c r="D1472" t="s">
        <v>13337</v>
      </c>
      <c r="E1472" t="s">
        <v>13338</v>
      </c>
      <c r="F1472" t="s">
        <v>13339</v>
      </c>
      <c r="G1472" t="s">
        <v>2486</v>
      </c>
      <c r="H1472" t="s">
        <v>84</v>
      </c>
      <c r="I1472" s="9">
        <v>41640</v>
      </c>
      <c r="J1472" s="9">
        <v>45291</v>
      </c>
    </row>
    <row r="1473" spans="1:10" x14ac:dyDescent="0.3">
      <c r="A1473" t="s">
        <v>13340</v>
      </c>
      <c r="B1473" t="s">
        <v>13341</v>
      </c>
      <c r="C1473" t="s">
        <v>13342</v>
      </c>
      <c r="D1473" t="s">
        <v>13343</v>
      </c>
      <c r="E1473" t="s">
        <v>13344</v>
      </c>
      <c r="F1473" t="s">
        <v>13345</v>
      </c>
      <c r="G1473" t="s">
        <v>2486</v>
      </c>
      <c r="H1473" t="s">
        <v>84</v>
      </c>
      <c r="I1473" s="9">
        <v>41640</v>
      </c>
      <c r="J1473" s="9">
        <v>45291</v>
      </c>
    </row>
    <row r="1474" spans="1:10" x14ac:dyDescent="0.3">
      <c r="A1474" t="s">
        <v>13346</v>
      </c>
      <c r="B1474" t="s">
        <v>13347</v>
      </c>
      <c r="C1474" t="s">
        <v>13348</v>
      </c>
      <c r="D1474" t="s">
        <v>13349</v>
      </c>
      <c r="E1474" t="s">
        <v>13350</v>
      </c>
      <c r="F1474" t="s">
        <v>13351</v>
      </c>
      <c r="G1474" t="s">
        <v>2486</v>
      </c>
      <c r="H1474" t="s">
        <v>84</v>
      </c>
      <c r="I1474" s="9">
        <v>41640</v>
      </c>
      <c r="J1474" s="9">
        <v>45291</v>
      </c>
    </row>
    <row r="1475" spans="1:10" x14ac:dyDescent="0.3">
      <c r="A1475" t="s">
        <v>13352</v>
      </c>
      <c r="B1475" t="s">
        <v>13353</v>
      </c>
      <c r="C1475" t="s">
        <v>13354</v>
      </c>
      <c r="D1475" t="s">
        <v>13355</v>
      </c>
      <c r="E1475" t="s">
        <v>13356</v>
      </c>
      <c r="F1475" t="s">
        <v>13357</v>
      </c>
      <c r="G1475" t="s">
        <v>2486</v>
      </c>
      <c r="H1475" t="s">
        <v>84</v>
      </c>
      <c r="I1475" s="9">
        <v>41640</v>
      </c>
      <c r="J1475" s="9">
        <v>45291</v>
      </c>
    </row>
    <row r="1476" spans="1:10" x14ac:dyDescent="0.3">
      <c r="A1476" t="s">
        <v>13358</v>
      </c>
      <c r="B1476" t="s">
        <v>13359</v>
      </c>
      <c r="C1476" t="s">
        <v>13360</v>
      </c>
      <c r="D1476" t="s">
        <v>13361</v>
      </c>
      <c r="E1476" t="s">
        <v>13362</v>
      </c>
      <c r="F1476" t="s">
        <v>13363</v>
      </c>
      <c r="G1476" t="s">
        <v>13364</v>
      </c>
      <c r="H1476" t="s">
        <v>84</v>
      </c>
      <c r="I1476" s="9">
        <v>41640</v>
      </c>
      <c r="J1476" s="9">
        <v>45291</v>
      </c>
    </row>
    <row r="1477" spans="1:10" x14ac:dyDescent="0.3">
      <c r="A1477" t="s">
        <v>13365</v>
      </c>
      <c r="B1477" t="s">
        <v>13366</v>
      </c>
      <c r="C1477" t="s">
        <v>13367</v>
      </c>
      <c r="D1477" t="s">
        <v>13368</v>
      </c>
      <c r="E1477" t="s">
        <v>13369</v>
      </c>
      <c r="F1477" t="s">
        <v>13370</v>
      </c>
      <c r="G1477" t="s">
        <v>13371</v>
      </c>
      <c r="H1477" t="s">
        <v>84</v>
      </c>
      <c r="I1477" s="9">
        <v>41640</v>
      </c>
      <c r="J1477" s="9">
        <v>45291</v>
      </c>
    </row>
    <row r="1478" spans="1:10" x14ac:dyDescent="0.3">
      <c r="A1478" t="s">
        <v>13372</v>
      </c>
      <c r="B1478" t="s">
        <v>13373</v>
      </c>
      <c r="C1478" t="s">
        <v>13374</v>
      </c>
      <c r="D1478" t="s">
        <v>13375</v>
      </c>
      <c r="E1478" t="s">
        <v>13376</v>
      </c>
      <c r="F1478" t="s">
        <v>13377</v>
      </c>
      <c r="G1478" t="s">
        <v>2486</v>
      </c>
      <c r="H1478" t="s">
        <v>84</v>
      </c>
      <c r="I1478" s="9">
        <v>41640</v>
      </c>
      <c r="J1478" s="9">
        <v>45291</v>
      </c>
    </row>
    <row r="1479" spans="1:10" x14ac:dyDescent="0.3">
      <c r="A1479" t="s">
        <v>13378</v>
      </c>
      <c r="B1479" t="s">
        <v>13379</v>
      </c>
      <c r="C1479" t="s">
        <v>13380</v>
      </c>
      <c r="D1479" t="s">
        <v>13381</v>
      </c>
      <c r="E1479" t="s">
        <v>13382</v>
      </c>
      <c r="F1479" t="s">
        <v>13383</v>
      </c>
      <c r="G1479" t="s">
        <v>13371</v>
      </c>
      <c r="H1479" t="s">
        <v>84</v>
      </c>
      <c r="I1479" s="9">
        <v>41640</v>
      </c>
      <c r="J1479" s="9">
        <v>45291</v>
      </c>
    </row>
    <row r="1480" spans="1:10" x14ac:dyDescent="0.3">
      <c r="A1480" t="s">
        <v>13384</v>
      </c>
      <c r="B1480" t="s">
        <v>13385</v>
      </c>
      <c r="C1480" t="s">
        <v>13386</v>
      </c>
      <c r="D1480" t="s">
        <v>13387</v>
      </c>
      <c r="E1480" t="s">
        <v>13388</v>
      </c>
      <c r="F1480" t="s">
        <v>13389</v>
      </c>
      <c r="G1480" t="s">
        <v>13390</v>
      </c>
      <c r="H1480" t="s">
        <v>84</v>
      </c>
      <c r="I1480" s="9">
        <v>41640</v>
      </c>
      <c r="J1480" s="9">
        <v>45291</v>
      </c>
    </row>
    <row r="1481" spans="1:10" x14ac:dyDescent="0.3">
      <c r="A1481" t="s">
        <v>13391</v>
      </c>
      <c r="B1481" t="s">
        <v>13392</v>
      </c>
      <c r="C1481" t="s">
        <v>13393</v>
      </c>
      <c r="D1481" t="s">
        <v>13394</v>
      </c>
      <c r="E1481" t="s">
        <v>13395</v>
      </c>
      <c r="F1481" t="s">
        <v>13396</v>
      </c>
      <c r="G1481" t="s">
        <v>13397</v>
      </c>
      <c r="H1481" t="s">
        <v>84</v>
      </c>
      <c r="I1481" s="9">
        <v>41640</v>
      </c>
      <c r="J1481" s="9">
        <v>45291</v>
      </c>
    </row>
    <row r="1482" spans="1:10" x14ac:dyDescent="0.3">
      <c r="A1482" t="s">
        <v>13398</v>
      </c>
      <c r="B1482" t="s">
        <v>13399</v>
      </c>
      <c r="C1482" t="s">
        <v>13400</v>
      </c>
      <c r="D1482" t="s">
        <v>13401</v>
      </c>
      <c r="E1482" t="s">
        <v>13402</v>
      </c>
      <c r="F1482" t="s">
        <v>13351</v>
      </c>
      <c r="G1482" t="s">
        <v>2486</v>
      </c>
      <c r="H1482" t="s">
        <v>84</v>
      </c>
      <c r="I1482" s="9">
        <v>41640</v>
      </c>
      <c r="J1482" s="9">
        <v>45291</v>
      </c>
    </row>
    <row r="1483" spans="1:10" x14ac:dyDescent="0.3">
      <c r="A1483" t="s">
        <v>13403</v>
      </c>
      <c r="B1483" t="s">
        <v>13404</v>
      </c>
      <c r="C1483" t="s">
        <v>13405</v>
      </c>
      <c r="D1483" t="s">
        <v>13406</v>
      </c>
      <c r="E1483" t="s">
        <v>13407</v>
      </c>
      <c r="F1483" t="s">
        <v>13408</v>
      </c>
      <c r="G1483" t="s">
        <v>13390</v>
      </c>
      <c r="H1483" t="s">
        <v>84</v>
      </c>
      <c r="I1483" s="9">
        <v>41944</v>
      </c>
      <c r="J1483" s="9">
        <v>45291</v>
      </c>
    </row>
    <row r="1484" spans="1:10" x14ac:dyDescent="0.3">
      <c r="A1484" t="s">
        <v>13409</v>
      </c>
      <c r="B1484" t="s">
        <v>13410</v>
      </c>
      <c r="C1484" t="s">
        <v>13411</v>
      </c>
      <c r="D1484" t="s">
        <v>13412</v>
      </c>
      <c r="E1484" t="s">
        <v>13413</v>
      </c>
      <c r="F1484" t="s">
        <v>13414</v>
      </c>
      <c r="G1484" t="s">
        <v>13415</v>
      </c>
      <c r="H1484" t="s">
        <v>84</v>
      </c>
      <c r="I1484" s="9">
        <v>41640</v>
      </c>
      <c r="J1484" s="9">
        <v>45291</v>
      </c>
    </row>
    <row r="1485" spans="1:10" x14ac:dyDescent="0.3">
      <c r="A1485" t="s">
        <v>13416</v>
      </c>
      <c r="B1485" t="s">
        <v>13417</v>
      </c>
      <c r="C1485" t="s">
        <v>13418</v>
      </c>
      <c r="D1485" t="s">
        <v>13419</v>
      </c>
      <c r="E1485" t="s">
        <v>13420</v>
      </c>
      <c r="F1485" t="s">
        <v>13421</v>
      </c>
      <c r="G1485" t="s">
        <v>2486</v>
      </c>
      <c r="H1485" t="s">
        <v>84</v>
      </c>
      <c r="I1485" s="9">
        <v>41640</v>
      </c>
      <c r="J1485" s="9">
        <v>45291</v>
      </c>
    </row>
    <row r="1486" spans="1:10" x14ac:dyDescent="0.3">
      <c r="A1486" t="s">
        <v>13422</v>
      </c>
      <c r="B1486" t="s">
        <v>13423</v>
      </c>
      <c r="C1486" t="s">
        <v>13424</v>
      </c>
      <c r="D1486" t="s">
        <v>13425</v>
      </c>
      <c r="E1486" t="s">
        <v>13426</v>
      </c>
      <c r="F1486" t="s">
        <v>13377</v>
      </c>
      <c r="G1486" t="s">
        <v>13427</v>
      </c>
      <c r="H1486" t="s">
        <v>84</v>
      </c>
      <c r="I1486" s="9">
        <v>41640</v>
      </c>
      <c r="J1486" s="9">
        <v>45291</v>
      </c>
    </row>
    <row r="1487" spans="1:10" x14ac:dyDescent="0.3">
      <c r="A1487" t="s">
        <v>13428</v>
      </c>
      <c r="B1487" t="s">
        <v>13429</v>
      </c>
      <c r="C1487" t="s">
        <v>13430</v>
      </c>
      <c r="D1487" t="s">
        <v>13431</v>
      </c>
      <c r="E1487" t="s">
        <v>13432</v>
      </c>
      <c r="F1487" t="s">
        <v>13345</v>
      </c>
      <c r="G1487" t="s">
        <v>13371</v>
      </c>
      <c r="H1487" t="s">
        <v>84</v>
      </c>
      <c r="I1487" s="9">
        <v>41640</v>
      </c>
      <c r="J1487" s="9">
        <v>45291</v>
      </c>
    </row>
    <row r="1488" spans="1:10" x14ac:dyDescent="0.3">
      <c r="A1488" t="s">
        <v>13433</v>
      </c>
      <c r="B1488" t="s">
        <v>13434</v>
      </c>
      <c r="C1488" t="s">
        <v>13435</v>
      </c>
      <c r="D1488" t="s">
        <v>13436</v>
      </c>
      <c r="E1488" t="s">
        <v>13437</v>
      </c>
      <c r="F1488" t="s">
        <v>13438</v>
      </c>
      <c r="G1488" t="s">
        <v>13439</v>
      </c>
      <c r="H1488" t="s">
        <v>84</v>
      </c>
      <c r="I1488" s="9">
        <v>41640</v>
      </c>
      <c r="J1488" s="9">
        <v>45291</v>
      </c>
    </row>
    <row r="1489" spans="1:10" x14ac:dyDescent="0.3">
      <c r="A1489" t="s">
        <v>13440</v>
      </c>
      <c r="B1489" t="s">
        <v>13441</v>
      </c>
      <c r="C1489" t="s">
        <v>13442</v>
      </c>
      <c r="D1489" t="s">
        <v>13443</v>
      </c>
      <c r="E1489" t="s">
        <v>13444</v>
      </c>
      <c r="F1489" t="s">
        <v>13445</v>
      </c>
      <c r="G1489" t="s">
        <v>13446</v>
      </c>
      <c r="H1489" t="s">
        <v>84</v>
      </c>
      <c r="I1489" s="9">
        <v>41640</v>
      </c>
      <c r="J1489" s="9">
        <v>45291</v>
      </c>
    </row>
    <row r="1490" spans="1:10" x14ac:dyDescent="0.3">
      <c r="A1490" t="s">
        <v>13447</v>
      </c>
      <c r="B1490" t="s">
        <v>13448</v>
      </c>
      <c r="C1490" t="s">
        <v>13449</v>
      </c>
      <c r="D1490" t="s">
        <v>13450</v>
      </c>
      <c r="E1490" t="s">
        <v>13451</v>
      </c>
      <c r="F1490" t="s">
        <v>13452</v>
      </c>
      <c r="G1490" t="s">
        <v>13453</v>
      </c>
      <c r="H1490" t="s">
        <v>84</v>
      </c>
      <c r="I1490" s="9">
        <v>41640</v>
      </c>
      <c r="J1490" s="9">
        <v>45291</v>
      </c>
    </row>
    <row r="1491" spans="1:10" x14ac:dyDescent="0.3">
      <c r="A1491" t="s">
        <v>13454</v>
      </c>
      <c r="B1491" t="s">
        <v>13455</v>
      </c>
      <c r="C1491" t="s">
        <v>13456</v>
      </c>
      <c r="D1491" t="s">
        <v>13457</v>
      </c>
      <c r="E1491" t="s">
        <v>13458</v>
      </c>
      <c r="F1491" t="s">
        <v>13370</v>
      </c>
      <c r="G1491" t="s">
        <v>2486</v>
      </c>
      <c r="H1491" t="s">
        <v>84</v>
      </c>
      <c r="I1491" s="9">
        <v>41640</v>
      </c>
      <c r="J1491" s="9">
        <v>45291</v>
      </c>
    </row>
    <row r="1492" spans="1:10" x14ac:dyDescent="0.3">
      <c r="A1492" t="s">
        <v>13459</v>
      </c>
      <c r="B1492" t="s">
        <v>13460</v>
      </c>
      <c r="C1492" t="s">
        <v>13461</v>
      </c>
      <c r="D1492" t="s">
        <v>13462</v>
      </c>
      <c r="E1492" t="s">
        <v>13463</v>
      </c>
      <c r="F1492" t="s">
        <v>13464</v>
      </c>
      <c r="G1492" t="s">
        <v>13465</v>
      </c>
      <c r="H1492" t="s">
        <v>84</v>
      </c>
      <c r="I1492" s="9">
        <v>41640</v>
      </c>
      <c r="J1492" s="9">
        <v>45291</v>
      </c>
    </row>
    <row r="1493" spans="1:10" x14ac:dyDescent="0.3">
      <c r="A1493" t="s">
        <v>13466</v>
      </c>
      <c r="B1493" t="s">
        <v>13467</v>
      </c>
      <c r="C1493" t="s">
        <v>13468</v>
      </c>
      <c r="D1493" t="s">
        <v>13469</v>
      </c>
      <c r="E1493" t="s">
        <v>13470</v>
      </c>
      <c r="F1493" t="s">
        <v>13471</v>
      </c>
      <c r="G1493" t="s">
        <v>13472</v>
      </c>
      <c r="H1493" t="s">
        <v>84</v>
      </c>
      <c r="I1493" s="9">
        <v>41640</v>
      </c>
      <c r="J1493" s="9">
        <v>45291</v>
      </c>
    </row>
    <row r="1494" spans="1:10" x14ac:dyDescent="0.3">
      <c r="A1494" t="s">
        <v>13473</v>
      </c>
      <c r="B1494" t="s">
        <v>13474</v>
      </c>
      <c r="C1494" t="s">
        <v>13475</v>
      </c>
      <c r="D1494" t="s">
        <v>13476</v>
      </c>
      <c r="E1494" t="s">
        <v>13477</v>
      </c>
      <c r="F1494" t="s">
        <v>13357</v>
      </c>
      <c r="G1494" t="s">
        <v>2486</v>
      </c>
      <c r="H1494" t="s">
        <v>84</v>
      </c>
      <c r="I1494" s="9">
        <v>41640</v>
      </c>
      <c r="J1494" s="9">
        <v>45291</v>
      </c>
    </row>
    <row r="1495" spans="1:10" x14ac:dyDescent="0.3">
      <c r="A1495" t="s">
        <v>13478</v>
      </c>
      <c r="B1495" t="s">
        <v>13479</v>
      </c>
      <c r="C1495" t="s">
        <v>13480</v>
      </c>
      <c r="D1495" t="s">
        <v>13481</v>
      </c>
      <c r="E1495" t="s">
        <v>13482</v>
      </c>
      <c r="F1495" t="s">
        <v>13483</v>
      </c>
      <c r="G1495" t="s">
        <v>13484</v>
      </c>
      <c r="H1495" t="s">
        <v>84</v>
      </c>
      <c r="I1495" s="9">
        <v>41640</v>
      </c>
      <c r="J1495" s="9">
        <v>45291</v>
      </c>
    </row>
    <row r="1496" spans="1:10" x14ac:dyDescent="0.3">
      <c r="A1496" t="s">
        <v>13485</v>
      </c>
      <c r="B1496" t="s">
        <v>13486</v>
      </c>
      <c r="C1496" t="s">
        <v>13487</v>
      </c>
      <c r="D1496" t="s">
        <v>13488</v>
      </c>
      <c r="E1496" t="s">
        <v>13489</v>
      </c>
      <c r="F1496" t="s">
        <v>13490</v>
      </c>
      <c r="G1496" t="s">
        <v>2486</v>
      </c>
      <c r="H1496" t="s">
        <v>84</v>
      </c>
      <c r="I1496" s="9">
        <v>41944</v>
      </c>
      <c r="J1496" s="9">
        <v>45291</v>
      </c>
    </row>
    <row r="1497" spans="1:10" x14ac:dyDescent="0.3">
      <c r="A1497" t="s">
        <v>13491</v>
      </c>
      <c r="B1497" t="s">
        <v>13492</v>
      </c>
      <c r="C1497" t="s">
        <v>13493</v>
      </c>
      <c r="D1497" t="s">
        <v>13494</v>
      </c>
      <c r="E1497" t="s">
        <v>13495</v>
      </c>
      <c r="F1497" t="s">
        <v>13496</v>
      </c>
      <c r="G1497" t="s">
        <v>13497</v>
      </c>
      <c r="H1497" t="s">
        <v>84</v>
      </c>
      <c r="I1497" s="9">
        <v>41944</v>
      </c>
      <c r="J1497" s="9">
        <v>45291</v>
      </c>
    </row>
    <row r="1498" spans="1:10" x14ac:dyDescent="0.3">
      <c r="A1498" t="s">
        <v>13498</v>
      </c>
      <c r="B1498" t="s">
        <v>13499</v>
      </c>
      <c r="C1498" t="s">
        <v>13500</v>
      </c>
      <c r="D1498" t="s">
        <v>13501</v>
      </c>
      <c r="E1498" t="s">
        <v>13502</v>
      </c>
      <c r="F1498" t="s">
        <v>13357</v>
      </c>
      <c r="G1498" t="s">
        <v>2486</v>
      </c>
      <c r="H1498" t="s">
        <v>84</v>
      </c>
      <c r="I1498" s="9">
        <v>41944</v>
      </c>
      <c r="J1498" s="9">
        <v>45291</v>
      </c>
    </row>
    <row r="1499" spans="1:10" x14ac:dyDescent="0.3">
      <c r="A1499" t="s">
        <v>13503</v>
      </c>
      <c r="B1499" t="s">
        <v>13504</v>
      </c>
      <c r="C1499" t="s">
        <v>13505</v>
      </c>
      <c r="D1499" t="s">
        <v>13506</v>
      </c>
      <c r="E1499" t="s">
        <v>13507</v>
      </c>
      <c r="F1499" t="s">
        <v>13421</v>
      </c>
      <c r="G1499" t="s">
        <v>13508</v>
      </c>
      <c r="H1499" t="s">
        <v>84</v>
      </c>
      <c r="I1499" s="9">
        <v>41944</v>
      </c>
      <c r="J1499" s="9">
        <v>45291</v>
      </c>
    </row>
    <row r="1500" spans="1:10" x14ac:dyDescent="0.3">
      <c r="A1500" t="s">
        <v>13509</v>
      </c>
      <c r="B1500" t="s">
        <v>13510</v>
      </c>
      <c r="C1500" t="s">
        <v>13511</v>
      </c>
      <c r="D1500" t="s">
        <v>13512</v>
      </c>
      <c r="E1500" t="s">
        <v>13513</v>
      </c>
      <c r="F1500" t="s">
        <v>13483</v>
      </c>
      <c r="G1500" t="s">
        <v>13514</v>
      </c>
      <c r="H1500" t="s">
        <v>84</v>
      </c>
      <c r="I1500" s="9">
        <v>41944</v>
      </c>
      <c r="J1500" s="9">
        <v>45291</v>
      </c>
    </row>
    <row r="1501" spans="1:10" x14ac:dyDescent="0.3">
      <c r="A1501" t="s">
        <v>13515</v>
      </c>
      <c r="B1501" t="s">
        <v>13516</v>
      </c>
      <c r="C1501" t="s">
        <v>13517</v>
      </c>
      <c r="D1501" t="s">
        <v>13518</v>
      </c>
      <c r="E1501" t="s">
        <v>13519</v>
      </c>
      <c r="F1501" t="s">
        <v>13520</v>
      </c>
      <c r="G1501" t="s">
        <v>13521</v>
      </c>
      <c r="H1501" t="s">
        <v>84</v>
      </c>
      <c r="I1501" s="9">
        <v>42370</v>
      </c>
      <c r="J1501" s="9">
        <v>45291</v>
      </c>
    </row>
    <row r="1502" spans="1:10" x14ac:dyDescent="0.3">
      <c r="A1502" t="s">
        <v>13522</v>
      </c>
      <c r="B1502" t="s">
        <v>13523</v>
      </c>
      <c r="C1502" t="s">
        <v>13524</v>
      </c>
      <c r="D1502" t="s">
        <v>13525</v>
      </c>
      <c r="E1502" t="s">
        <v>13526</v>
      </c>
      <c r="F1502" t="s">
        <v>13408</v>
      </c>
      <c r="G1502" t="s">
        <v>13508</v>
      </c>
      <c r="H1502" t="s">
        <v>84</v>
      </c>
      <c r="I1502" s="9">
        <v>42370</v>
      </c>
      <c r="J1502" s="9">
        <v>45291</v>
      </c>
    </row>
    <row r="1503" spans="1:10" x14ac:dyDescent="0.3">
      <c r="A1503" t="s">
        <v>13527</v>
      </c>
      <c r="B1503" t="s">
        <v>13528</v>
      </c>
      <c r="C1503" t="s">
        <v>13529</v>
      </c>
      <c r="D1503" t="s">
        <v>13530</v>
      </c>
      <c r="E1503" t="s">
        <v>13531</v>
      </c>
      <c r="F1503" t="s">
        <v>13532</v>
      </c>
      <c r="G1503" t="s">
        <v>13533</v>
      </c>
      <c r="H1503" t="s">
        <v>84</v>
      </c>
      <c r="I1503" s="9">
        <v>42370</v>
      </c>
      <c r="J1503" s="9">
        <v>45291</v>
      </c>
    </row>
    <row r="1504" spans="1:10" x14ac:dyDescent="0.3">
      <c r="A1504" t="s">
        <v>13534</v>
      </c>
      <c r="B1504" t="s">
        <v>13535</v>
      </c>
      <c r="C1504" t="s">
        <v>13536</v>
      </c>
      <c r="D1504" t="s">
        <v>13537</v>
      </c>
      <c r="E1504" t="s">
        <v>13538</v>
      </c>
      <c r="F1504" t="s">
        <v>13539</v>
      </c>
      <c r="G1504" t="s">
        <v>13508</v>
      </c>
      <c r="H1504" t="s">
        <v>84</v>
      </c>
      <c r="I1504" s="9">
        <v>42675</v>
      </c>
      <c r="J1504" s="9">
        <v>45291</v>
      </c>
    </row>
    <row r="1505" spans="1:10" x14ac:dyDescent="0.3">
      <c r="A1505" t="s">
        <v>13540</v>
      </c>
      <c r="B1505" t="s">
        <v>13541</v>
      </c>
      <c r="C1505" t="s">
        <v>13542</v>
      </c>
      <c r="D1505" t="s">
        <v>13543</v>
      </c>
      <c r="E1505" t="s">
        <v>13544</v>
      </c>
      <c r="F1505" t="s">
        <v>13545</v>
      </c>
      <c r="G1505" t="s">
        <v>13508</v>
      </c>
      <c r="H1505" t="s">
        <v>84</v>
      </c>
      <c r="I1505" s="9">
        <v>42675</v>
      </c>
      <c r="J1505" s="9">
        <v>45291</v>
      </c>
    </row>
    <row r="1506" spans="1:10" x14ac:dyDescent="0.3">
      <c r="A1506" t="s">
        <v>13546</v>
      </c>
      <c r="B1506" t="s">
        <v>13547</v>
      </c>
      <c r="C1506" t="s">
        <v>13548</v>
      </c>
      <c r="D1506" t="s">
        <v>13549</v>
      </c>
      <c r="E1506" t="s">
        <v>13550</v>
      </c>
      <c r="F1506" t="s">
        <v>13551</v>
      </c>
      <c r="G1506" t="s">
        <v>13427</v>
      </c>
      <c r="H1506" t="s">
        <v>84</v>
      </c>
      <c r="I1506" s="9">
        <v>43040</v>
      </c>
      <c r="J1506" s="9">
        <v>45291</v>
      </c>
    </row>
    <row r="1507" spans="1:10" x14ac:dyDescent="0.3">
      <c r="A1507" t="s">
        <v>13552</v>
      </c>
      <c r="B1507" t="s">
        <v>13553</v>
      </c>
      <c r="C1507" t="s">
        <v>13554</v>
      </c>
      <c r="D1507" t="s">
        <v>13555</v>
      </c>
      <c r="E1507" t="s">
        <v>13556</v>
      </c>
      <c r="F1507" t="s">
        <v>13363</v>
      </c>
      <c r="G1507" t="s">
        <v>13557</v>
      </c>
      <c r="H1507" t="s">
        <v>84</v>
      </c>
      <c r="I1507" s="9">
        <v>43040</v>
      </c>
      <c r="J1507" s="9">
        <v>45291</v>
      </c>
    </row>
    <row r="1508" spans="1:10" x14ac:dyDescent="0.3">
      <c r="A1508" t="s">
        <v>546</v>
      </c>
      <c r="B1508" t="s">
        <v>13558</v>
      </c>
      <c r="C1508" t="s">
        <v>13559</v>
      </c>
      <c r="D1508" t="s">
        <v>13560</v>
      </c>
      <c r="E1508" t="s">
        <v>13561</v>
      </c>
      <c r="F1508" t="s">
        <v>13562</v>
      </c>
      <c r="G1508" t="s">
        <v>549</v>
      </c>
      <c r="H1508" t="s">
        <v>84</v>
      </c>
      <c r="I1508" s="9">
        <v>41640</v>
      </c>
      <c r="J1508" s="9">
        <v>45291</v>
      </c>
    </row>
    <row r="1509" spans="1:10" x14ac:dyDescent="0.3">
      <c r="A1509" t="s">
        <v>13563</v>
      </c>
      <c r="B1509" t="s">
        <v>13564</v>
      </c>
      <c r="C1509" t="s">
        <v>13565</v>
      </c>
      <c r="D1509" t="s">
        <v>13566</v>
      </c>
      <c r="E1509" t="s">
        <v>13567</v>
      </c>
      <c r="F1509" t="s">
        <v>13568</v>
      </c>
      <c r="G1509" t="s">
        <v>13569</v>
      </c>
      <c r="H1509" t="s">
        <v>84</v>
      </c>
      <c r="I1509" s="9">
        <v>41640</v>
      </c>
      <c r="J1509" s="9">
        <v>45291</v>
      </c>
    </row>
    <row r="1510" spans="1:10" x14ac:dyDescent="0.3">
      <c r="A1510" t="s">
        <v>13570</v>
      </c>
      <c r="B1510" t="s">
        <v>13571</v>
      </c>
      <c r="C1510" t="s">
        <v>13572</v>
      </c>
      <c r="D1510" t="s">
        <v>13573</v>
      </c>
      <c r="E1510" t="s">
        <v>13574</v>
      </c>
      <c r="F1510" t="s">
        <v>13568</v>
      </c>
      <c r="G1510" t="s">
        <v>549</v>
      </c>
      <c r="H1510" t="s">
        <v>84</v>
      </c>
      <c r="I1510" s="9">
        <v>41640</v>
      </c>
      <c r="J1510" s="9">
        <v>45291</v>
      </c>
    </row>
    <row r="1511" spans="1:10" x14ac:dyDescent="0.3">
      <c r="A1511" t="s">
        <v>13575</v>
      </c>
      <c r="B1511" t="s">
        <v>13576</v>
      </c>
      <c r="C1511" t="s">
        <v>13577</v>
      </c>
      <c r="D1511" t="s">
        <v>13578</v>
      </c>
      <c r="E1511" t="s">
        <v>13579</v>
      </c>
      <c r="F1511" t="s">
        <v>13580</v>
      </c>
      <c r="G1511" t="s">
        <v>13569</v>
      </c>
      <c r="H1511" t="s">
        <v>84</v>
      </c>
      <c r="I1511" s="9">
        <v>41640</v>
      </c>
      <c r="J1511" s="9">
        <v>45291</v>
      </c>
    </row>
    <row r="1512" spans="1:10" x14ac:dyDescent="0.3">
      <c r="A1512" t="s">
        <v>13581</v>
      </c>
      <c r="B1512" t="s">
        <v>13582</v>
      </c>
      <c r="C1512" t="s">
        <v>13583</v>
      </c>
      <c r="D1512" t="s">
        <v>13584</v>
      </c>
      <c r="E1512" t="s">
        <v>13585</v>
      </c>
      <c r="F1512" t="s">
        <v>13586</v>
      </c>
      <c r="G1512" t="s">
        <v>13569</v>
      </c>
      <c r="H1512" t="s">
        <v>84</v>
      </c>
      <c r="I1512" s="9">
        <v>41640</v>
      </c>
      <c r="J1512" s="9">
        <v>45291</v>
      </c>
    </row>
    <row r="1513" spans="1:10" x14ac:dyDescent="0.3">
      <c r="A1513" t="s">
        <v>13587</v>
      </c>
      <c r="B1513" t="s">
        <v>13588</v>
      </c>
      <c r="C1513" t="s">
        <v>13589</v>
      </c>
      <c r="D1513" t="s">
        <v>13590</v>
      </c>
      <c r="E1513" t="s">
        <v>13591</v>
      </c>
      <c r="F1513" t="s">
        <v>13592</v>
      </c>
      <c r="G1513" t="s">
        <v>13569</v>
      </c>
      <c r="H1513" t="s">
        <v>84</v>
      </c>
      <c r="I1513" s="9">
        <v>41640</v>
      </c>
      <c r="J1513" s="9">
        <v>45291</v>
      </c>
    </row>
    <row r="1514" spans="1:10" x14ac:dyDescent="0.3">
      <c r="A1514" t="s">
        <v>13593</v>
      </c>
      <c r="B1514" t="s">
        <v>13594</v>
      </c>
      <c r="C1514" t="s">
        <v>13595</v>
      </c>
      <c r="D1514" t="s">
        <v>13596</v>
      </c>
      <c r="E1514" t="s">
        <v>13597</v>
      </c>
      <c r="F1514" t="s">
        <v>13598</v>
      </c>
      <c r="G1514" t="s">
        <v>13599</v>
      </c>
      <c r="H1514" t="s">
        <v>84</v>
      </c>
      <c r="I1514" s="9">
        <v>41640</v>
      </c>
      <c r="J1514" s="9">
        <v>45291</v>
      </c>
    </row>
    <row r="1515" spans="1:10" x14ac:dyDescent="0.3">
      <c r="A1515" t="s">
        <v>13600</v>
      </c>
      <c r="B1515" t="s">
        <v>13601</v>
      </c>
      <c r="C1515" t="s">
        <v>13602</v>
      </c>
      <c r="D1515" t="s">
        <v>13603</v>
      </c>
      <c r="E1515" t="s">
        <v>13604</v>
      </c>
      <c r="F1515" t="s">
        <v>13605</v>
      </c>
      <c r="G1515" t="s">
        <v>549</v>
      </c>
      <c r="H1515" t="s">
        <v>84</v>
      </c>
      <c r="I1515" s="9">
        <v>41640</v>
      </c>
      <c r="J1515" s="9">
        <v>45291</v>
      </c>
    </row>
    <row r="1516" spans="1:10" x14ac:dyDescent="0.3">
      <c r="A1516" t="s">
        <v>13606</v>
      </c>
      <c r="B1516" t="s">
        <v>13607</v>
      </c>
      <c r="C1516" t="s">
        <v>13608</v>
      </c>
      <c r="D1516" t="s">
        <v>13609</v>
      </c>
      <c r="E1516" t="s">
        <v>13610</v>
      </c>
      <c r="F1516" t="s">
        <v>13611</v>
      </c>
      <c r="G1516" t="s">
        <v>13612</v>
      </c>
      <c r="H1516" t="s">
        <v>84</v>
      </c>
      <c r="I1516" s="9">
        <v>41640</v>
      </c>
      <c r="J1516" s="9">
        <v>45291</v>
      </c>
    </row>
    <row r="1517" spans="1:10" x14ac:dyDescent="0.3">
      <c r="A1517" t="s">
        <v>13613</v>
      </c>
      <c r="B1517" t="s">
        <v>13614</v>
      </c>
      <c r="C1517" t="s">
        <v>13615</v>
      </c>
      <c r="D1517" t="s">
        <v>13616</v>
      </c>
      <c r="E1517" t="s">
        <v>13617</v>
      </c>
      <c r="F1517" t="s">
        <v>13618</v>
      </c>
      <c r="G1517" t="s">
        <v>13619</v>
      </c>
      <c r="H1517" t="s">
        <v>84</v>
      </c>
      <c r="I1517" s="9">
        <v>41640</v>
      </c>
      <c r="J1517" s="9">
        <v>45291</v>
      </c>
    </row>
    <row r="1518" spans="1:10" x14ac:dyDescent="0.3">
      <c r="A1518" t="s">
        <v>13620</v>
      </c>
      <c r="B1518" t="s">
        <v>13621</v>
      </c>
      <c r="C1518" t="s">
        <v>13622</v>
      </c>
      <c r="D1518" t="s">
        <v>13623</v>
      </c>
      <c r="E1518" t="s">
        <v>13624</v>
      </c>
      <c r="F1518" t="s">
        <v>13562</v>
      </c>
      <c r="G1518" t="s">
        <v>549</v>
      </c>
      <c r="H1518" t="s">
        <v>84</v>
      </c>
      <c r="I1518" s="9">
        <v>41640</v>
      </c>
      <c r="J1518" s="9">
        <v>45291</v>
      </c>
    </row>
    <row r="1519" spans="1:10" x14ac:dyDescent="0.3">
      <c r="A1519" t="s">
        <v>13625</v>
      </c>
      <c r="B1519" t="s">
        <v>13626</v>
      </c>
      <c r="C1519" t="s">
        <v>13627</v>
      </c>
      <c r="D1519" t="s">
        <v>13628</v>
      </c>
      <c r="E1519" t="s">
        <v>13629</v>
      </c>
      <c r="F1519" t="s">
        <v>13630</v>
      </c>
      <c r="G1519" t="s">
        <v>13631</v>
      </c>
      <c r="H1519" t="s">
        <v>84</v>
      </c>
      <c r="I1519" s="9">
        <v>41640</v>
      </c>
      <c r="J1519" s="9">
        <v>45291</v>
      </c>
    </row>
    <row r="1520" spans="1:10" x14ac:dyDescent="0.3">
      <c r="A1520" t="s">
        <v>13632</v>
      </c>
      <c r="B1520" t="s">
        <v>13633</v>
      </c>
      <c r="C1520" t="s">
        <v>13634</v>
      </c>
      <c r="D1520" t="s">
        <v>13635</v>
      </c>
      <c r="E1520" t="s">
        <v>13636</v>
      </c>
      <c r="F1520" t="s">
        <v>13592</v>
      </c>
      <c r="G1520" t="s">
        <v>13569</v>
      </c>
      <c r="H1520" t="s">
        <v>84</v>
      </c>
      <c r="I1520" s="9">
        <v>41640</v>
      </c>
      <c r="J1520" s="9">
        <v>45291</v>
      </c>
    </row>
    <row r="1521" spans="1:10" x14ac:dyDescent="0.3">
      <c r="A1521" t="s">
        <v>13637</v>
      </c>
      <c r="B1521" t="s">
        <v>13638</v>
      </c>
      <c r="C1521" t="s">
        <v>13639</v>
      </c>
      <c r="D1521" t="s">
        <v>13640</v>
      </c>
      <c r="E1521" t="s">
        <v>13641</v>
      </c>
      <c r="F1521" t="s">
        <v>13642</v>
      </c>
      <c r="G1521" t="s">
        <v>13612</v>
      </c>
      <c r="H1521" t="s">
        <v>84</v>
      </c>
      <c r="I1521" s="9">
        <v>42370</v>
      </c>
      <c r="J1521" s="9">
        <v>45291</v>
      </c>
    </row>
    <row r="1522" spans="1:10" x14ac:dyDescent="0.3">
      <c r="A1522" t="s">
        <v>13643</v>
      </c>
      <c r="B1522" t="s">
        <v>13644</v>
      </c>
      <c r="C1522" t="s">
        <v>13645</v>
      </c>
      <c r="D1522" t="s">
        <v>13646</v>
      </c>
      <c r="E1522" t="s">
        <v>13647</v>
      </c>
      <c r="F1522" t="s">
        <v>13648</v>
      </c>
      <c r="G1522" t="s">
        <v>13649</v>
      </c>
      <c r="H1522" t="s">
        <v>84</v>
      </c>
      <c r="I1522" s="9">
        <v>43405</v>
      </c>
      <c r="J1522" s="9">
        <v>45291</v>
      </c>
    </row>
    <row r="1523" spans="1:10" x14ac:dyDescent="0.3">
      <c r="A1523" t="s">
        <v>13650</v>
      </c>
      <c r="B1523" t="s">
        <v>13651</v>
      </c>
      <c r="C1523" t="s">
        <v>13652</v>
      </c>
      <c r="D1523" t="s">
        <v>13653</v>
      </c>
      <c r="E1523" t="s">
        <v>13654</v>
      </c>
      <c r="F1523" t="s">
        <v>13580</v>
      </c>
      <c r="G1523" t="s">
        <v>13569</v>
      </c>
      <c r="H1523" t="s">
        <v>84</v>
      </c>
      <c r="I1523" s="9">
        <v>43405</v>
      </c>
      <c r="J1523" s="9">
        <v>45291</v>
      </c>
    </row>
    <row r="1524" spans="1:10" x14ac:dyDescent="0.3">
      <c r="A1524" t="s">
        <v>432</v>
      </c>
      <c r="B1524" t="s">
        <v>13655</v>
      </c>
      <c r="C1524" t="s">
        <v>13656</v>
      </c>
      <c r="D1524" t="s">
        <v>13657</v>
      </c>
      <c r="E1524" t="s">
        <v>13658</v>
      </c>
      <c r="F1524" t="s">
        <v>13659</v>
      </c>
      <c r="G1524" t="s">
        <v>435</v>
      </c>
      <c r="H1524" t="s">
        <v>84</v>
      </c>
      <c r="I1524" s="9">
        <v>41640</v>
      </c>
      <c r="J1524" s="9">
        <v>45291</v>
      </c>
    </row>
    <row r="1525" spans="1:10" x14ac:dyDescent="0.3">
      <c r="A1525" t="s">
        <v>13660</v>
      </c>
      <c r="B1525" t="s">
        <v>13661</v>
      </c>
      <c r="C1525" t="s">
        <v>13662</v>
      </c>
      <c r="D1525" t="s">
        <v>13663</v>
      </c>
      <c r="E1525" t="s">
        <v>13664</v>
      </c>
      <c r="F1525" t="s">
        <v>13665</v>
      </c>
      <c r="G1525" t="s">
        <v>435</v>
      </c>
      <c r="H1525" t="s">
        <v>84</v>
      </c>
      <c r="I1525" s="9">
        <v>41640</v>
      </c>
      <c r="J1525" s="9">
        <v>45291</v>
      </c>
    </row>
    <row r="1526" spans="1:10" x14ac:dyDescent="0.3">
      <c r="A1526" t="s">
        <v>13666</v>
      </c>
      <c r="B1526" t="s">
        <v>13667</v>
      </c>
      <c r="C1526" t="s">
        <v>13668</v>
      </c>
      <c r="D1526" t="s">
        <v>13669</v>
      </c>
      <c r="E1526" t="s">
        <v>13670</v>
      </c>
      <c r="F1526" t="s">
        <v>13671</v>
      </c>
      <c r="G1526" t="s">
        <v>435</v>
      </c>
      <c r="H1526" t="s">
        <v>84</v>
      </c>
      <c r="I1526" s="9">
        <v>41640</v>
      </c>
      <c r="J1526" s="9">
        <v>45291</v>
      </c>
    </row>
    <row r="1527" spans="1:10" x14ac:dyDescent="0.3">
      <c r="A1527" t="s">
        <v>13672</v>
      </c>
      <c r="B1527" t="s">
        <v>13673</v>
      </c>
      <c r="C1527" t="s">
        <v>13674</v>
      </c>
      <c r="D1527" t="s">
        <v>13675</v>
      </c>
      <c r="E1527" t="s">
        <v>13676</v>
      </c>
      <c r="F1527" t="s">
        <v>13671</v>
      </c>
      <c r="G1527" t="s">
        <v>435</v>
      </c>
      <c r="H1527" t="s">
        <v>84</v>
      </c>
      <c r="I1527" s="9">
        <v>41640</v>
      </c>
      <c r="J1527" s="9">
        <v>45291</v>
      </c>
    </row>
    <row r="1528" spans="1:10" x14ac:dyDescent="0.3">
      <c r="A1528" t="s">
        <v>13677</v>
      </c>
      <c r="B1528" t="s">
        <v>13678</v>
      </c>
      <c r="C1528" t="s">
        <v>13679</v>
      </c>
      <c r="D1528" t="s">
        <v>13680</v>
      </c>
      <c r="E1528" t="s">
        <v>13681</v>
      </c>
      <c r="F1528" t="s">
        <v>13682</v>
      </c>
      <c r="G1528" t="s">
        <v>13683</v>
      </c>
      <c r="H1528" t="s">
        <v>84</v>
      </c>
      <c r="I1528" s="9">
        <v>41944</v>
      </c>
      <c r="J1528" s="9">
        <v>45291</v>
      </c>
    </row>
    <row r="1529" spans="1:10" x14ac:dyDescent="0.3">
      <c r="A1529" t="s">
        <v>13684</v>
      </c>
      <c r="B1529" t="s">
        <v>13685</v>
      </c>
      <c r="C1529" t="s">
        <v>13686</v>
      </c>
      <c r="D1529" t="s">
        <v>13687</v>
      </c>
      <c r="E1529" t="s">
        <v>13688</v>
      </c>
      <c r="F1529" t="s">
        <v>13689</v>
      </c>
      <c r="G1529" t="s">
        <v>13690</v>
      </c>
      <c r="H1529" t="s">
        <v>84</v>
      </c>
      <c r="I1529" s="9">
        <v>41640</v>
      </c>
      <c r="J1529" s="9">
        <v>45291</v>
      </c>
    </row>
    <row r="1530" spans="1:10" x14ac:dyDescent="0.3">
      <c r="A1530" t="s">
        <v>13691</v>
      </c>
      <c r="B1530" t="s">
        <v>13692</v>
      </c>
      <c r="C1530" t="s">
        <v>13693</v>
      </c>
      <c r="D1530" t="s">
        <v>13694</v>
      </c>
      <c r="E1530" t="s">
        <v>13695</v>
      </c>
      <c r="F1530" t="s">
        <v>13696</v>
      </c>
      <c r="G1530" t="s">
        <v>13697</v>
      </c>
      <c r="H1530" t="s">
        <v>84</v>
      </c>
      <c r="I1530" s="9">
        <v>41640</v>
      </c>
      <c r="J1530" s="9">
        <v>45291</v>
      </c>
    </row>
    <row r="1531" spans="1:10" x14ac:dyDescent="0.3">
      <c r="A1531" t="s">
        <v>13698</v>
      </c>
      <c r="B1531" t="s">
        <v>13699</v>
      </c>
      <c r="C1531" t="s">
        <v>13700</v>
      </c>
      <c r="D1531" t="s">
        <v>13701</v>
      </c>
      <c r="E1531" t="s">
        <v>13702</v>
      </c>
      <c r="F1531" t="s">
        <v>13682</v>
      </c>
      <c r="G1531" t="s">
        <v>13703</v>
      </c>
      <c r="H1531" t="s">
        <v>84</v>
      </c>
      <c r="I1531" s="9">
        <v>41640</v>
      </c>
      <c r="J1531" s="9">
        <v>45291</v>
      </c>
    </row>
    <row r="1532" spans="1:10" x14ac:dyDescent="0.3">
      <c r="A1532" t="s">
        <v>13704</v>
      </c>
      <c r="B1532" t="s">
        <v>13705</v>
      </c>
      <c r="C1532" t="s">
        <v>13706</v>
      </c>
      <c r="D1532" t="s">
        <v>13707</v>
      </c>
      <c r="E1532" t="s">
        <v>13708</v>
      </c>
      <c r="F1532" t="s">
        <v>13709</v>
      </c>
      <c r="G1532" t="s">
        <v>435</v>
      </c>
      <c r="H1532" t="s">
        <v>84</v>
      </c>
      <c r="I1532" s="9">
        <v>41640</v>
      </c>
      <c r="J1532" s="9">
        <v>45291</v>
      </c>
    </row>
    <row r="1533" spans="1:10" x14ac:dyDescent="0.3">
      <c r="A1533" t="s">
        <v>13710</v>
      </c>
      <c r="B1533" t="s">
        <v>13711</v>
      </c>
      <c r="C1533" t="s">
        <v>13712</v>
      </c>
      <c r="D1533" t="s">
        <v>13713</v>
      </c>
      <c r="E1533" t="s">
        <v>13714</v>
      </c>
      <c r="F1533" t="s">
        <v>13715</v>
      </c>
      <c r="G1533" t="s">
        <v>13716</v>
      </c>
      <c r="H1533" t="s">
        <v>84</v>
      </c>
      <c r="I1533" s="9">
        <v>42370</v>
      </c>
      <c r="J1533" s="9">
        <v>45291</v>
      </c>
    </row>
    <row r="1534" spans="1:10" x14ac:dyDescent="0.3">
      <c r="A1534" t="s">
        <v>13717</v>
      </c>
      <c r="B1534" t="s">
        <v>13718</v>
      </c>
      <c r="C1534" t="s">
        <v>13719</v>
      </c>
      <c r="D1534" t="s">
        <v>13720</v>
      </c>
      <c r="E1534" t="s">
        <v>13721</v>
      </c>
      <c r="F1534" t="s">
        <v>13722</v>
      </c>
      <c r="G1534" t="s">
        <v>435</v>
      </c>
      <c r="H1534" t="s">
        <v>84</v>
      </c>
      <c r="I1534" s="9">
        <v>41640</v>
      </c>
      <c r="J1534" s="9">
        <v>45291</v>
      </c>
    </row>
    <row r="1535" spans="1:10" x14ac:dyDescent="0.3">
      <c r="A1535" t="s">
        <v>13723</v>
      </c>
      <c r="B1535" t="s">
        <v>13724</v>
      </c>
      <c r="C1535" t="s">
        <v>13725</v>
      </c>
      <c r="D1535" t="s">
        <v>13726</v>
      </c>
      <c r="E1535" t="s">
        <v>13727</v>
      </c>
      <c r="F1535" t="s">
        <v>13728</v>
      </c>
      <c r="G1535" t="s">
        <v>13729</v>
      </c>
      <c r="H1535" t="s">
        <v>84</v>
      </c>
      <c r="I1535" s="9">
        <v>41640</v>
      </c>
      <c r="J1535" s="9">
        <v>45291</v>
      </c>
    </row>
    <row r="1536" spans="1:10" x14ac:dyDescent="0.3">
      <c r="A1536" t="s">
        <v>13730</v>
      </c>
      <c r="B1536" t="s">
        <v>13731</v>
      </c>
      <c r="C1536" t="s">
        <v>13732</v>
      </c>
      <c r="D1536" t="s">
        <v>13733</v>
      </c>
      <c r="E1536" t="s">
        <v>13734</v>
      </c>
      <c r="F1536" t="s">
        <v>13735</v>
      </c>
      <c r="G1536" t="s">
        <v>435</v>
      </c>
      <c r="H1536" t="s">
        <v>84</v>
      </c>
      <c r="I1536" s="9">
        <v>41640</v>
      </c>
      <c r="J1536" s="9">
        <v>45291</v>
      </c>
    </row>
    <row r="1537" spans="1:10" x14ac:dyDescent="0.3">
      <c r="A1537" t="s">
        <v>13736</v>
      </c>
      <c r="B1537" t="s">
        <v>13737</v>
      </c>
      <c r="C1537" t="s">
        <v>13738</v>
      </c>
      <c r="D1537" t="s">
        <v>13739</v>
      </c>
      <c r="E1537" t="s">
        <v>13740</v>
      </c>
      <c r="F1537" t="s">
        <v>13741</v>
      </c>
      <c r="G1537" t="s">
        <v>13690</v>
      </c>
      <c r="H1537" t="s">
        <v>84</v>
      </c>
      <c r="I1537" s="9">
        <v>41640</v>
      </c>
      <c r="J1537" s="9">
        <v>45291</v>
      </c>
    </row>
    <row r="1538" spans="1:10" x14ac:dyDescent="0.3">
      <c r="A1538" t="s">
        <v>13742</v>
      </c>
      <c r="B1538" t="s">
        <v>13743</v>
      </c>
      <c r="C1538" t="s">
        <v>13744</v>
      </c>
      <c r="D1538" t="s">
        <v>13745</v>
      </c>
      <c r="E1538" t="s">
        <v>13746</v>
      </c>
      <c r="F1538" t="s">
        <v>13747</v>
      </c>
      <c r="G1538" t="s">
        <v>13748</v>
      </c>
      <c r="H1538" t="s">
        <v>84</v>
      </c>
      <c r="I1538" s="9">
        <v>41944</v>
      </c>
      <c r="J1538" s="9">
        <v>45291</v>
      </c>
    </row>
    <row r="1539" spans="1:10" x14ac:dyDescent="0.3">
      <c r="A1539" t="s">
        <v>13749</v>
      </c>
      <c r="B1539" t="s">
        <v>13750</v>
      </c>
      <c r="C1539" t="s">
        <v>13751</v>
      </c>
      <c r="D1539" t="s">
        <v>13752</v>
      </c>
      <c r="E1539" t="s">
        <v>13753</v>
      </c>
      <c r="F1539" t="s">
        <v>13754</v>
      </c>
      <c r="G1539" t="s">
        <v>13755</v>
      </c>
      <c r="H1539" t="s">
        <v>84</v>
      </c>
      <c r="I1539" s="9">
        <v>42370</v>
      </c>
      <c r="J1539" s="9">
        <v>45291</v>
      </c>
    </row>
    <row r="1540" spans="1:10" x14ac:dyDescent="0.3">
      <c r="A1540" t="s">
        <v>13756</v>
      </c>
      <c r="B1540" t="s">
        <v>13757</v>
      </c>
      <c r="C1540" t="s">
        <v>13758</v>
      </c>
      <c r="D1540" t="s">
        <v>13759</v>
      </c>
      <c r="E1540" t="s">
        <v>13760</v>
      </c>
      <c r="F1540" t="s">
        <v>13761</v>
      </c>
      <c r="G1540" t="s">
        <v>13716</v>
      </c>
      <c r="H1540" t="s">
        <v>84</v>
      </c>
      <c r="I1540" s="9">
        <v>42370</v>
      </c>
      <c r="J1540" s="9">
        <v>45291</v>
      </c>
    </row>
    <row r="1541" spans="1:10" x14ac:dyDescent="0.3">
      <c r="A1541" t="s">
        <v>13762</v>
      </c>
      <c r="B1541" t="s">
        <v>13763</v>
      </c>
      <c r="C1541" t="s">
        <v>13764</v>
      </c>
      <c r="D1541" t="s">
        <v>13765</v>
      </c>
      <c r="E1541" t="s">
        <v>13766</v>
      </c>
      <c r="F1541" t="s">
        <v>13722</v>
      </c>
      <c r="G1541" t="s">
        <v>435</v>
      </c>
      <c r="H1541" t="s">
        <v>84</v>
      </c>
      <c r="I1541" s="9">
        <v>43040</v>
      </c>
      <c r="J1541" s="9">
        <v>45291</v>
      </c>
    </row>
    <row r="1542" spans="1:10" x14ac:dyDescent="0.3">
      <c r="A1542" t="s">
        <v>13767</v>
      </c>
      <c r="B1542" t="s">
        <v>13768</v>
      </c>
      <c r="C1542" t="s">
        <v>13769</v>
      </c>
      <c r="D1542" t="s">
        <v>13770</v>
      </c>
      <c r="E1542" t="s">
        <v>13771</v>
      </c>
      <c r="F1542" t="s">
        <v>13772</v>
      </c>
      <c r="G1542" t="s">
        <v>13773</v>
      </c>
      <c r="H1542" t="s">
        <v>84</v>
      </c>
      <c r="I1542" s="9">
        <v>43040</v>
      </c>
      <c r="J1542" s="9">
        <v>45291</v>
      </c>
    </row>
    <row r="1543" spans="1:10" x14ac:dyDescent="0.3">
      <c r="A1543" t="s">
        <v>13774</v>
      </c>
      <c r="B1543" t="s">
        <v>13775</v>
      </c>
      <c r="C1543" t="s">
        <v>13776</v>
      </c>
      <c r="D1543" t="s">
        <v>13777</v>
      </c>
      <c r="E1543" t="s">
        <v>13778</v>
      </c>
      <c r="F1543" t="s">
        <v>13728</v>
      </c>
      <c r="G1543" t="s">
        <v>13779</v>
      </c>
      <c r="H1543" t="s">
        <v>84</v>
      </c>
      <c r="I1543" s="9">
        <v>43040</v>
      </c>
      <c r="J1543" s="9">
        <v>45291</v>
      </c>
    </row>
    <row r="1544" spans="1:10" x14ac:dyDescent="0.3">
      <c r="A1544" t="s">
        <v>13780</v>
      </c>
      <c r="B1544" t="s">
        <v>13781</v>
      </c>
      <c r="C1544" t="s">
        <v>13782</v>
      </c>
      <c r="D1544" t="s">
        <v>13783</v>
      </c>
      <c r="E1544" t="s">
        <v>13784</v>
      </c>
      <c r="F1544" t="s">
        <v>13785</v>
      </c>
      <c r="G1544" t="s">
        <v>13786</v>
      </c>
      <c r="H1544" t="s">
        <v>84</v>
      </c>
      <c r="I1544" s="9">
        <v>41640</v>
      </c>
      <c r="J1544" s="9">
        <v>45291</v>
      </c>
    </row>
    <row r="1545" spans="1:10" x14ac:dyDescent="0.3">
      <c r="A1545" t="s">
        <v>13787</v>
      </c>
      <c r="B1545" t="s">
        <v>13788</v>
      </c>
      <c r="C1545" t="s">
        <v>13789</v>
      </c>
      <c r="D1545" t="s">
        <v>13790</v>
      </c>
      <c r="E1545" t="s">
        <v>13791</v>
      </c>
      <c r="F1545" t="s">
        <v>13792</v>
      </c>
      <c r="G1545" t="s">
        <v>13793</v>
      </c>
      <c r="H1545" t="s">
        <v>84</v>
      </c>
      <c r="I1545" s="9">
        <v>41640</v>
      </c>
      <c r="J1545" s="9">
        <v>45291</v>
      </c>
    </row>
    <row r="1546" spans="1:10" x14ac:dyDescent="0.3">
      <c r="A1546" t="s">
        <v>13794</v>
      </c>
      <c r="B1546" t="s">
        <v>13795</v>
      </c>
      <c r="C1546" t="s">
        <v>13796</v>
      </c>
      <c r="D1546" t="s">
        <v>13797</v>
      </c>
      <c r="E1546" t="s">
        <v>13798</v>
      </c>
      <c r="F1546" t="s">
        <v>13792</v>
      </c>
      <c r="G1546" t="s">
        <v>13786</v>
      </c>
      <c r="H1546" t="s">
        <v>84</v>
      </c>
      <c r="I1546" s="9">
        <v>41640</v>
      </c>
      <c r="J1546" s="9">
        <v>45291</v>
      </c>
    </row>
    <row r="1547" spans="1:10" x14ac:dyDescent="0.3">
      <c r="A1547" t="s">
        <v>13799</v>
      </c>
      <c r="B1547" t="s">
        <v>13800</v>
      </c>
      <c r="C1547" t="s">
        <v>13801</v>
      </c>
      <c r="D1547" t="s">
        <v>13802</v>
      </c>
      <c r="E1547" t="s">
        <v>13803</v>
      </c>
      <c r="F1547" t="s">
        <v>13804</v>
      </c>
      <c r="G1547" t="s">
        <v>13805</v>
      </c>
      <c r="H1547" t="s">
        <v>84</v>
      </c>
      <c r="I1547" s="9">
        <v>41640</v>
      </c>
      <c r="J1547" s="9">
        <v>45291</v>
      </c>
    </row>
    <row r="1548" spans="1:10" x14ac:dyDescent="0.3">
      <c r="A1548" t="s">
        <v>13806</v>
      </c>
      <c r="B1548" t="s">
        <v>13807</v>
      </c>
      <c r="C1548" t="s">
        <v>13808</v>
      </c>
      <c r="D1548" t="s">
        <v>13809</v>
      </c>
      <c r="E1548" t="s">
        <v>13810</v>
      </c>
      <c r="F1548" t="s">
        <v>13785</v>
      </c>
      <c r="G1548" t="s">
        <v>13793</v>
      </c>
      <c r="H1548" t="s">
        <v>84</v>
      </c>
      <c r="I1548" s="9">
        <v>41640</v>
      </c>
      <c r="J1548" s="9">
        <v>45291</v>
      </c>
    </row>
    <row r="1549" spans="1:10" x14ac:dyDescent="0.3">
      <c r="A1549" t="s">
        <v>13811</v>
      </c>
      <c r="B1549" t="s">
        <v>13812</v>
      </c>
      <c r="C1549" t="s">
        <v>13813</v>
      </c>
      <c r="D1549" t="s">
        <v>13814</v>
      </c>
      <c r="E1549" t="s">
        <v>13815</v>
      </c>
      <c r="F1549" t="s">
        <v>13816</v>
      </c>
      <c r="G1549" t="s">
        <v>13817</v>
      </c>
      <c r="H1549" t="s">
        <v>84</v>
      </c>
      <c r="I1549" s="9">
        <v>41640</v>
      </c>
      <c r="J1549" s="9">
        <v>45291</v>
      </c>
    </row>
    <row r="1550" spans="1:10" x14ac:dyDescent="0.3">
      <c r="A1550" t="s">
        <v>13818</v>
      </c>
      <c r="B1550" t="s">
        <v>13819</v>
      </c>
      <c r="C1550" t="s">
        <v>13820</v>
      </c>
      <c r="D1550" t="s">
        <v>13821</v>
      </c>
      <c r="E1550" t="s">
        <v>13822</v>
      </c>
      <c r="F1550" t="s">
        <v>13823</v>
      </c>
      <c r="G1550" t="s">
        <v>13824</v>
      </c>
      <c r="H1550" t="s">
        <v>84</v>
      </c>
      <c r="I1550" s="9">
        <v>41640</v>
      </c>
      <c r="J1550" s="9">
        <v>45291</v>
      </c>
    </row>
    <row r="1551" spans="1:10" x14ac:dyDescent="0.3">
      <c r="A1551" t="s">
        <v>13825</v>
      </c>
      <c r="B1551" t="s">
        <v>13826</v>
      </c>
      <c r="C1551" t="s">
        <v>13827</v>
      </c>
      <c r="D1551" t="s">
        <v>13828</v>
      </c>
      <c r="E1551" t="s">
        <v>13829</v>
      </c>
      <c r="F1551" t="s">
        <v>13830</v>
      </c>
      <c r="G1551" t="s">
        <v>13786</v>
      </c>
      <c r="H1551" t="s">
        <v>84</v>
      </c>
      <c r="I1551" s="9">
        <v>41640</v>
      </c>
      <c r="J1551" s="9">
        <v>45291</v>
      </c>
    </row>
    <row r="1552" spans="1:10" x14ac:dyDescent="0.3">
      <c r="A1552" t="s">
        <v>13831</v>
      </c>
      <c r="B1552" t="s">
        <v>13832</v>
      </c>
      <c r="C1552" t="s">
        <v>13833</v>
      </c>
      <c r="D1552" t="s">
        <v>13834</v>
      </c>
      <c r="E1552" t="s">
        <v>13835</v>
      </c>
      <c r="F1552" t="s">
        <v>13785</v>
      </c>
      <c r="G1552" t="s">
        <v>13786</v>
      </c>
      <c r="H1552" t="s">
        <v>84</v>
      </c>
      <c r="I1552" s="9">
        <v>41640</v>
      </c>
      <c r="J1552" s="9">
        <v>45291</v>
      </c>
    </row>
    <row r="1553" spans="1:10" x14ac:dyDescent="0.3">
      <c r="A1553" t="s">
        <v>13836</v>
      </c>
      <c r="B1553" t="s">
        <v>13837</v>
      </c>
      <c r="C1553" t="s">
        <v>13838</v>
      </c>
      <c r="D1553" t="s">
        <v>13839</v>
      </c>
      <c r="E1553" t="s">
        <v>13840</v>
      </c>
      <c r="F1553" t="s">
        <v>13823</v>
      </c>
      <c r="G1553" t="s">
        <v>13824</v>
      </c>
      <c r="H1553" t="s">
        <v>84</v>
      </c>
      <c r="I1553" s="9">
        <v>41640</v>
      </c>
      <c r="J1553" s="9">
        <v>45291</v>
      </c>
    </row>
    <row r="1554" spans="1:10" x14ac:dyDescent="0.3">
      <c r="A1554" t="s">
        <v>13841</v>
      </c>
      <c r="B1554" t="s">
        <v>13842</v>
      </c>
      <c r="C1554" t="s">
        <v>13843</v>
      </c>
      <c r="D1554" t="s">
        <v>13844</v>
      </c>
      <c r="E1554" t="s">
        <v>13845</v>
      </c>
      <c r="F1554" t="s">
        <v>13846</v>
      </c>
      <c r="G1554" t="s">
        <v>13847</v>
      </c>
      <c r="H1554" t="s">
        <v>84</v>
      </c>
      <c r="I1554" s="9">
        <v>41640</v>
      </c>
      <c r="J1554" s="9">
        <v>45291</v>
      </c>
    </row>
    <row r="1555" spans="1:10" x14ac:dyDescent="0.3">
      <c r="A1555" t="s">
        <v>13848</v>
      </c>
      <c r="B1555" t="s">
        <v>13849</v>
      </c>
      <c r="C1555" t="s">
        <v>13850</v>
      </c>
      <c r="D1555" t="s">
        <v>13851</v>
      </c>
      <c r="E1555" t="s">
        <v>13852</v>
      </c>
      <c r="F1555" t="s">
        <v>13853</v>
      </c>
      <c r="G1555" t="s">
        <v>13786</v>
      </c>
      <c r="H1555" t="s">
        <v>84</v>
      </c>
      <c r="I1555" s="9">
        <v>41640</v>
      </c>
      <c r="J1555" s="9">
        <v>45291</v>
      </c>
    </row>
    <row r="1556" spans="1:10" x14ac:dyDescent="0.3">
      <c r="A1556" t="s">
        <v>13854</v>
      </c>
      <c r="B1556" t="s">
        <v>13855</v>
      </c>
      <c r="C1556" t="s">
        <v>13856</v>
      </c>
      <c r="D1556" t="s">
        <v>13857</v>
      </c>
      <c r="E1556" t="s">
        <v>13858</v>
      </c>
      <c r="F1556" t="s">
        <v>13859</v>
      </c>
      <c r="G1556" t="s">
        <v>13860</v>
      </c>
      <c r="H1556" t="s">
        <v>84</v>
      </c>
      <c r="I1556" s="9">
        <v>41640</v>
      </c>
      <c r="J1556" s="9">
        <v>45291</v>
      </c>
    </row>
    <row r="1557" spans="1:10" x14ac:dyDescent="0.3">
      <c r="A1557" t="s">
        <v>13861</v>
      </c>
      <c r="B1557" t="s">
        <v>13862</v>
      </c>
      <c r="C1557" t="s">
        <v>13863</v>
      </c>
      <c r="D1557" t="s">
        <v>13864</v>
      </c>
      <c r="E1557" t="s">
        <v>13865</v>
      </c>
      <c r="F1557" t="s">
        <v>13853</v>
      </c>
      <c r="G1557" t="s">
        <v>13786</v>
      </c>
      <c r="H1557" t="s">
        <v>84</v>
      </c>
      <c r="I1557" s="9">
        <v>41944</v>
      </c>
      <c r="J1557" s="9">
        <v>45291</v>
      </c>
    </row>
    <row r="1558" spans="1:10" x14ac:dyDescent="0.3">
      <c r="A1558" t="s">
        <v>13866</v>
      </c>
      <c r="B1558" t="s">
        <v>13867</v>
      </c>
      <c r="C1558" t="s">
        <v>13868</v>
      </c>
      <c r="D1558" t="s">
        <v>13869</v>
      </c>
      <c r="E1558" t="s">
        <v>13870</v>
      </c>
      <c r="F1558" t="s">
        <v>13871</v>
      </c>
      <c r="G1558" t="s">
        <v>13872</v>
      </c>
      <c r="H1558" t="s">
        <v>84</v>
      </c>
      <c r="I1558" s="9">
        <v>41944</v>
      </c>
      <c r="J1558" s="9">
        <v>45291</v>
      </c>
    </row>
    <row r="1559" spans="1:10" x14ac:dyDescent="0.3">
      <c r="A1559" t="s">
        <v>13873</v>
      </c>
      <c r="B1559" t="s">
        <v>13874</v>
      </c>
      <c r="C1559" t="s">
        <v>13875</v>
      </c>
      <c r="D1559" t="s">
        <v>13876</v>
      </c>
      <c r="E1559" t="s">
        <v>13877</v>
      </c>
      <c r="F1559" t="s">
        <v>13878</v>
      </c>
      <c r="G1559" t="s">
        <v>13879</v>
      </c>
      <c r="H1559" t="s">
        <v>84</v>
      </c>
      <c r="I1559" s="9">
        <v>41944</v>
      </c>
      <c r="J1559" s="9">
        <v>45291</v>
      </c>
    </row>
    <row r="1560" spans="1:10" x14ac:dyDescent="0.3">
      <c r="A1560" t="s">
        <v>13880</v>
      </c>
      <c r="B1560" t="s">
        <v>13881</v>
      </c>
      <c r="C1560" t="s">
        <v>13882</v>
      </c>
      <c r="D1560" t="s">
        <v>13883</v>
      </c>
      <c r="E1560" t="s">
        <v>13884</v>
      </c>
      <c r="F1560" t="s">
        <v>13885</v>
      </c>
      <c r="G1560" t="s">
        <v>13886</v>
      </c>
      <c r="H1560" t="s">
        <v>84</v>
      </c>
      <c r="I1560" s="9">
        <v>41640</v>
      </c>
      <c r="J1560" s="9">
        <v>45291</v>
      </c>
    </row>
    <row r="1561" spans="1:10" x14ac:dyDescent="0.3">
      <c r="A1561" t="s">
        <v>13887</v>
      </c>
      <c r="B1561" t="s">
        <v>13888</v>
      </c>
      <c r="C1561" t="s">
        <v>13889</v>
      </c>
      <c r="D1561" t="s">
        <v>13890</v>
      </c>
      <c r="E1561" t="s">
        <v>13891</v>
      </c>
      <c r="F1561" t="s">
        <v>13892</v>
      </c>
      <c r="G1561" t="s">
        <v>13893</v>
      </c>
      <c r="H1561" t="s">
        <v>84</v>
      </c>
      <c r="I1561" s="9">
        <v>41640</v>
      </c>
      <c r="J1561" s="9">
        <v>45291</v>
      </c>
    </row>
    <row r="1562" spans="1:10" x14ac:dyDescent="0.3">
      <c r="A1562" t="s">
        <v>13894</v>
      </c>
      <c r="B1562" t="s">
        <v>13895</v>
      </c>
      <c r="C1562" t="s">
        <v>13896</v>
      </c>
      <c r="D1562" t="s">
        <v>13897</v>
      </c>
      <c r="E1562" t="s">
        <v>13898</v>
      </c>
      <c r="F1562" t="s">
        <v>13899</v>
      </c>
      <c r="G1562" t="s">
        <v>13900</v>
      </c>
      <c r="H1562" t="s">
        <v>84</v>
      </c>
      <c r="I1562" s="9">
        <v>41640</v>
      </c>
      <c r="J1562" s="9">
        <v>45291</v>
      </c>
    </row>
    <row r="1563" spans="1:10" x14ac:dyDescent="0.3">
      <c r="A1563" t="s">
        <v>13901</v>
      </c>
      <c r="B1563" t="s">
        <v>13902</v>
      </c>
      <c r="C1563" t="s">
        <v>13903</v>
      </c>
      <c r="D1563" t="s">
        <v>13904</v>
      </c>
      <c r="E1563" t="s">
        <v>13905</v>
      </c>
      <c r="F1563" t="s">
        <v>13899</v>
      </c>
      <c r="G1563" t="s">
        <v>13900</v>
      </c>
      <c r="H1563" t="s">
        <v>84</v>
      </c>
      <c r="I1563" s="9">
        <v>41640</v>
      </c>
      <c r="J1563" s="9">
        <v>45291</v>
      </c>
    </row>
    <row r="1564" spans="1:10" x14ac:dyDescent="0.3">
      <c r="A1564" t="s">
        <v>13906</v>
      </c>
      <c r="B1564" t="s">
        <v>13907</v>
      </c>
      <c r="C1564" t="s">
        <v>13908</v>
      </c>
      <c r="D1564" t="s">
        <v>13909</v>
      </c>
      <c r="E1564" t="s">
        <v>13910</v>
      </c>
      <c r="F1564" t="s">
        <v>13899</v>
      </c>
      <c r="G1564" t="s">
        <v>13911</v>
      </c>
      <c r="H1564" t="s">
        <v>84</v>
      </c>
      <c r="I1564" s="9">
        <v>43040</v>
      </c>
      <c r="J1564" s="9">
        <v>45291</v>
      </c>
    </row>
    <row r="1565" spans="1:10" x14ac:dyDescent="0.3">
      <c r="A1565" t="s">
        <v>13912</v>
      </c>
      <c r="B1565" t="s">
        <v>13913</v>
      </c>
      <c r="C1565" t="s">
        <v>13914</v>
      </c>
      <c r="D1565" t="s">
        <v>13915</v>
      </c>
      <c r="E1565" t="s">
        <v>13916</v>
      </c>
      <c r="F1565" t="s">
        <v>13899</v>
      </c>
      <c r="G1565" t="s">
        <v>13900</v>
      </c>
      <c r="H1565" t="s">
        <v>84</v>
      </c>
      <c r="I1565" s="9">
        <v>41640</v>
      </c>
      <c r="J1565" s="9">
        <v>45291</v>
      </c>
    </row>
    <row r="1566" spans="1:10" x14ac:dyDescent="0.3">
      <c r="A1566" t="s">
        <v>13917</v>
      </c>
      <c r="B1566" t="s">
        <v>13918</v>
      </c>
      <c r="C1566" t="s">
        <v>13919</v>
      </c>
      <c r="D1566" t="s">
        <v>13920</v>
      </c>
      <c r="E1566" t="s">
        <v>13921</v>
      </c>
      <c r="F1566" t="s">
        <v>13899</v>
      </c>
      <c r="G1566" t="s">
        <v>13900</v>
      </c>
      <c r="H1566" t="s">
        <v>84</v>
      </c>
      <c r="I1566" s="9">
        <v>41640</v>
      </c>
      <c r="J1566" s="9">
        <v>45291</v>
      </c>
    </row>
    <row r="1567" spans="1:10" x14ac:dyDescent="0.3">
      <c r="A1567" t="s">
        <v>13922</v>
      </c>
      <c r="B1567" t="s">
        <v>13923</v>
      </c>
      <c r="C1567" t="s">
        <v>13924</v>
      </c>
      <c r="D1567" t="s">
        <v>13925</v>
      </c>
      <c r="E1567" t="s">
        <v>13926</v>
      </c>
      <c r="F1567" t="s">
        <v>13927</v>
      </c>
      <c r="G1567" t="s">
        <v>13928</v>
      </c>
      <c r="H1567" t="s">
        <v>84</v>
      </c>
      <c r="I1567" s="9">
        <v>41640</v>
      </c>
      <c r="J1567" s="9">
        <v>45291</v>
      </c>
    </row>
    <row r="1568" spans="1:10" x14ac:dyDescent="0.3">
      <c r="A1568" t="s">
        <v>13929</v>
      </c>
      <c r="B1568" t="s">
        <v>13930</v>
      </c>
      <c r="C1568" t="s">
        <v>13931</v>
      </c>
      <c r="D1568" t="s">
        <v>13932</v>
      </c>
      <c r="E1568" t="s">
        <v>13933</v>
      </c>
      <c r="F1568" t="s">
        <v>13927</v>
      </c>
      <c r="G1568" t="s">
        <v>13934</v>
      </c>
      <c r="H1568" t="s">
        <v>84</v>
      </c>
      <c r="I1568" s="9">
        <v>41640</v>
      </c>
      <c r="J1568" s="9">
        <v>45291</v>
      </c>
    </row>
    <row r="1569" spans="1:10" x14ac:dyDescent="0.3">
      <c r="A1569" t="s">
        <v>13935</v>
      </c>
      <c r="B1569" t="s">
        <v>13936</v>
      </c>
      <c r="C1569" t="s">
        <v>13937</v>
      </c>
      <c r="D1569" t="s">
        <v>13938</v>
      </c>
      <c r="E1569" t="s">
        <v>13939</v>
      </c>
      <c r="F1569" t="s">
        <v>13940</v>
      </c>
      <c r="G1569" t="s">
        <v>13900</v>
      </c>
      <c r="H1569" t="s">
        <v>84</v>
      </c>
      <c r="I1569" s="9">
        <v>41640</v>
      </c>
      <c r="J1569" s="9">
        <v>45291</v>
      </c>
    </row>
    <row r="1570" spans="1:10" x14ac:dyDescent="0.3">
      <c r="A1570" t="s">
        <v>13941</v>
      </c>
      <c r="B1570" t="s">
        <v>13942</v>
      </c>
      <c r="C1570" t="s">
        <v>13943</v>
      </c>
      <c r="D1570" t="s">
        <v>13944</v>
      </c>
      <c r="E1570" t="s">
        <v>13945</v>
      </c>
      <c r="F1570" t="s">
        <v>13899</v>
      </c>
      <c r="G1570" t="s">
        <v>13900</v>
      </c>
      <c r="H1570" t="s">
        <v>84</v>
      </c>
      <c r="I1570" s="9">
        <v>41640</v>
      </c>
      <c r="J1570" s="9">
        <v>45291</v>
      </c>
    </row>
    <row r="1571" spans="1:10" x14ac:dyDescent="0.3">
      <c r="A1571" t="s">
        <v>13946</v>
      </c>
      <c r="B1571" t="s">
        <v>13947</v>
      </c>
      <c r="C1571" t="s">
        <v>13948</v>
      </c>
      <c r="D1571" t="s">
        <v>13949</v>
      </c>
      <c r="E1571" t="s">
        <v>13950</v>
      </c>
      <c r="F1571" t="s">
        <v>13951</v>
      </c>
      <c r="G1571" t="s">
        <v>13952</v>
      </c>
      <c r="H1571" t="s">
        <v>84</v>
      </c>
      <c r="I1571" s="9">
        <v>41640</v>
      </c>
      <c r="J1571" s="9">
        <v>45291</v>
      </c>
    </row>
    <row r="1572" spans="1:10" x14ac:dyDescent="0.3">
      <c r="A1572" t="s">
        <v>13953</v>
      </c>
      <c r="B1572" t="s">
        <v>13954</v>
      </c>
      <c r="C1572" t="s">
        <v>13955</v>
      </c>
      <c r="D1572" t="s">
        <v>13956</v>
      </c>
      <c r="E1572" t="s">
        <v>13957</v>
      </c>
      <c r="F1572" t="s">
        <v>13958</v>
      </c>
      <c r="G1572" t="s">
        <v>13959</v>
      </c>
      <c r="H1572" t="s">
        <v>84</v>
      </c>
      <c r="I1572" s="9">
        <v>41640</v>
      </c>
      <c r="J1572" s="9">
        <v>45291</v>
      </c>
    </row>
    <row r="1573" spans="1:10" x14ac:dyDescent="0.3">
      <c r="A1573" t="s">
        <v>13960</v>
      </c>
      <c r="B1573" t="s">
        <v>13961</v>
      </c>
      <c r="C1573" t="s">
        <v>13962</v>
      </c>
      <c r="D1573" t="s">
        <v>13963</v>
      </c>
      <c r="E1573" t="s">
        <v>13964</v>
      </c>
      <c r="F1573" t="s">
        <v>13965</v>
      </c>
      <c r="G1573" t="s">
        <v>13966</v>
      </c>
      <c r="H1573" t="s">
        <v>84</v>
      </c>
      <c r="I1573" s="9">
        <v>41944</v>
      </c>
      <c r="J1573" s="9">
        <v>45291</v>
      </c>
    </row>
    <row r="1574" spans="1:10" x14ac:dyDescent="0.3">
      <c r="A1574" t="s">
        <v>13967</v>
      </c>
      <c r="B1574" t="s">
        <v>13968</v>
      </c>
      <c r="C1574" t="s">
        <v>13969</v>
      </c>
      <c r="D1574" t="s">
        <v>13970</v>
      </c>
      <c r="E1574" t="s">
        <v>13971</v>
      </c>
      <c r="F1574" t="s">
        <v>13885</v>
      </c>
      <c r="G1574" t="s">
        <v>13972</v>
      </c>
      <c r="H1574" t="s">
        <v>84</v>
      </c>
      <c r="I1574" s="9">
        <v>41944</v>
      </c>
      <c r="J1574" s="9">
        <v>45291</v>
      </c>
    </row>
    <row r="1575" spans="1:10" x14ac:dyDescent="0.3">
      <c r="A1575" t="s">
        <v>13973</v>
      </c>
      <c r="B1575" t="s">
        <v>13974</v>
      </c>
      <c r="C1575" t="s">
        <v>13975</v>
      </c>
      <c r="D1575" t="s">
        <v>13976</v>
      </c>
      <c r="E1575" t="s">
        <v>13977</v>
      </c>
      <c r="F1575" t="s">
        <v>13978</v>
      </c>
      <c r="G1575" t="s">
        <v>13979</v>
      </c>
      <c r="H1575" t="s">
        <v>84</v>
      </c>
      <c r="I1575" s="9">
        <v>42370</v>
      </c>
      <c r="J1575" s="9">
        <v>45291</v>
      </c>
    </row>
    <row r="1576" spans="1:10" x14ac:dyDescent="0.3">
      <c r="A1576" t="s">
        <v>13980</v>
      </c>
      <c r="B1576" t="s">
        <v>13981</v>
      </c>
      <c r="C1576" t="s">
        <v>13982</v>
      </c>
      <c r="D1576" t="s">
        <v>13983</v>
      </c>
      <c r="E1576" t="s">
        <v>13984</v>
      </c>
      <c r="F1576" t="s">
        <v>13985</v>
      </c>
      <c r="G1576" t="s">
        <v>13986</v>
      </c>
      <c r="H1576" t="s">
        <v>84</v>
      </c>
      <c r="I1576" s="9">
        <v>43040</v>
      </c>
      <c r="J1576" s="9">
        <v>45291</v>
      </c>
    </row>
    <row r="1577" spans="1:10" x14ac:dyDescent="0.3">
      <c r="A1577" t="s">
        <v>13987</v>
      </c>
      <c r="B1577" t="s">
        <v>13988</v>
      </c>
      <c r="C1577" t="s">
        <v>13989</v>
      </c>
      <c r="D1577" t="s">
        <v>13990</v>
      </c>
      <c r="E1577" t="s">
        <v>13991</v>
      </c>
      <c r="F1577" t="s">
        <v>13992</v>
      </c>
      <c r="G1577" t="s">
        <v>13993</v>
      </c>
      <c r="H1577" t="s">
        <v>84</v>
      </c>
      <c r="I1577" s="9">
        <v>43405</v>
      </c>
      <c r="J1577" s="9">
        <v>45291</v>
      </c>
    </row>
    <row r="1578" spans="1:10" x14ac:dyDescent="0.3">
      <c r="A1578" t="s">
        <v>13994</v>
      </c>
      <c r="B1578" t="s">
        <v>13995</v>
      </c>
      <c r="C1578" t="s">
        <v>13996</v>
      </c>
      <c r="D1578" t="s">
        <v>13997</v>
      </c>
      <c r="E1578" t="s">
        <v>13998</v>
      </c>
      <c r="F1578" t="s">
        <v>13999</v>
      </c>
      <c r="G1578" t="s">
        <v>110</v>
      </c>
      <c r="H1578" t="s">
        <v>84</v>
      </c>
      <c r="I1578" s="9">
        <v>41640</v>
      </c>
      <c r="J1578" s="9">
        <v>45291</v>
      </c>
    </row>
    <row r="1579" spans="1:10" x14ac:dyDescent="0.3">
      <c r="A1579" t="s">
        <v>3680</v>
      </c>
      <c r="B1579" t="s">
        <v>14000</v>
      </c>
      <c r="C1579" t="s">
        <v>14001</v>
      </c>
      <c r="D1579" t="s">
        <v>3681</v>
      </c>
      <c r="E1579" t="s">
        <v>14002</v>
      </c>
      <c r="F1579" t="s">
        <v>13999</v>
      </c>
      <c r="G1579" t="s">
        <v>110</v>
      </c>
      <c r="H1579" t="s">
        <v>84</v>
      </c>
      <c r="I1579" s="9">
        <v>41640</v>
      </c>
      <c r="J1579" s="9">
        <v>45291</v>
      </c>
    </row>
    <row r="1580" spans="1:10" x14ac:dyDescent="0.3">
      <c r="A1580" t="s">
        <v>1902</v>
      </c>
      <c r="B1580" t="s">
        <v>14003</v>
      </c>
      <c r="C1580" t="s">
        <v>14004</v>
      </c>
      <c r="D1580" t="s">
        <v>14005</v>
      </c>
      <c r="E1580" t="s">
        <v>14006</v>
      </c>
      <c r="F1580" t="s">
        <v>14007</v>
      </c>
      <c r="G1580" t="s">
        <v>110</v>
      </c>
      <c r="H1580" t="s">
        <v>84</v>
      </c>
      <c r="I1580" s="9">
        <v>41640</v>
      </c>
      <c r="J1580" s="9">
        <v>45291</v>
      </c>
    </row>
    <row r="1581" spans="1:10" x14ac:dyDescent="0.3">
      <c r="A1581" t="s">
        <v>14008</v>
      </c>
      <c r="B1581" t="s">
        <v>14009</v>
      </c>
      <c r="C1581" t="s">
        <v>14010</v>
      </c>
      <c r="D1581" t="s">
        <v>14011</v>
      </c>
      <c r="E1581" t="s">
        <v>14012</v>
      </c>
      <c r="F1581" t="s">
        <v>14013</v>
      </c>
      <c r="G1581" t="s">
        <v>110</v>
      </c>
      <c r="H1581" t="s">
        <v>84</v>
      </c>
      <c r="I1581" s="9">
        <v>41640</v>
      </c>
      <c r="J1581" s="9">
        <v>45291</v>
      </c>
    </row>
    <row r="1582" spans="1:10" x14ac:dyDescent="0.3">
      <c r="A1582" t="s">
        <v>107</v>
      </c>
      <c r="B1582" t="s">
        <v>14014</v>
      </c>
      <c r="C1582" t="s">
        <v>14015</v>
      </c>
      <c r="D1582" t="s">
        <v>14016</v>
      </c>
      <c r="E1582" t="s">
        <v>14017</v>
      </c>
      <c r="F1582" t="s">
        <v>14018</v>
      </c>
      <c r="G1582" t="s">
        <v>110</v>
      </c>
      <c r="H1582" t="s">
        <v>84</v>
      </c>
      <c r="I1582" s="9">
        <v>41640</v>
      </c>
      <c r="J1582" s="9">
        <v>45291</v>
      </c>
    </row>
    <row r="1583" spans="1:10" x14ac:dyDescent="0.3">
      <c r="A1583" t="s">
        <v>14019</v>
      </c>
      <c r="B1583" t="s">
        <v>14020</v>
      </c>
      <c r="C1583" t="s">
        <v>14021</v>
      </c>
      <c r="D1583" t="s">
        <v>14022</v>
      </c>
      <c r="E1583" t="s">
        <v>14023</v>
      </c>
      <c r="F1583" t="s">
        <v>14024</v>
      </c>
      <c r="G1583" t="s">
        <v>14025</v>
      </c>
      <c r="H1583" t="s">
        <v>84</v>
      </c>
      <c r="I1583" s="9">
        <v>41640</v>
      </c>
      <c r="J1583" s="9">
        <v>45291</v>
      </c>
    </row>
    <row r="1584" spans="1:10" x14ac:dyDescent="0.3">
      <c r="A1584" t="s">
        <v>14026</v>
      </c>
      <c r="B1584" t="s">
        <v>14027</v>
      </c>
      <c r="C1584" t="s">
        <v>14028</v>
      </c>
      <c r="D1584" t="s">
        <v>14029</v>
      </c>
      <c r="E1584" t="s">
        <v>14030</v>
      </c>
      <c r="F1584" t="s">
        <v>14024</v>
      </c>
      <c r="G1584" t="s">
        <v>14031</v>
      </c>
      <c r="H1584" t="s">
        <v>84</v>
      </c>
      <c r="I1584" s="9">
        <v>41640</v>
      </c>
      <c r="J1584" s="9">
        <v>45291</v>
      </c>
    </row>
    <row r="1585" spans="1:10" x14ac:dyDescent="0.3">
      <c r="A1585" t="s">
        <v>14032</v>
      </c>
      <c r="B1585" t="s">
        <v>14033</v>
      </c>
      <c r="C1585" t="s">
        <v>14034</v>
      </c>
      <c r="D1585" t="s">
        <v>14035</v>
      </c>
      <c r="E1585" t="s">
        <v>14036</v>
      </c>
      <c r="F1585" t="s">
        <v>14037</v>
      </c>
      <c r="G1585" t="s">
        <v>14038</v>
      </c>
      <c r="H1585" t="s">
        <v>84</v>
      </c>
      <c r="I1585" s="9">
        <v>41640</v>
      </c>
      <c r="J1585" s="9">
        <v>45291</v>
      </c>
    </row>
    <row r="1586" spans="1:10" x14ac:dyDescent="0.3">
      <c r="A1586" t="s">
        <v>14039</v>
      </c>
      <c r="B1586" t="s">
        <v>14040</v>
      </c>
      <c r="C1586" t="s">
        <v>14041</v>
      </c>
      <c r="D1586" t="s">
        <v>14042</v>
      </c>
      <c r="E1586" t="s">
        <v>14043</v>
      </c>
      <c r="F1586" t="s">
        <v>14044</v>
      </c>
      <c r="G1586" t="s">
        <v>14045</v>
      </c>
      <c r="H1586" t="s">
        <v>84</v>
      </c>
      <c r="I1586" s="9">
        <v>41640</v>
      </c>
      <c r="J1586" s="9">
        <v>45291</v>
      </c>
    </row>
    <row r="1587" spans="1:10" x14ac:dyDescent="0.3">
      <c r="A1587" t="s">
        <v>14046</v>
      </c>
      <c r="B1587" t="s">
        <v>14047</v>
      </c>
      <c r="C1587" t="s">
        <v>14048</v>
      </c>
      <c r="D1587" t="s">
        <v>14049</v>
      </c>
      <c r="E1587" t="s">
        <v>14050</v>
      </c>
      <c r="F1587" t="s">
        <v>14051</v>
      </c>
      <c r="G1587" t="s">
        <v>14052</v>
      </c>
      <c r="H1587" t="s">
        <v>84</v>
      </c>
      <c r="I1587" s="9">
        <v>41640</v>
      </c>
      <c r="J1587" s="9">
        <v>45291</v>
      </c>
    </row>
    <row r="1588" spans="1:10" x14ac:dyDescent="0.3">
      <c r="A1588" t="s">
        <v>14053</v>
      </c>
      <c r="B1588" t="s">
        <v>14054</v>
      </c>
      <c r="C1588" t="s">
        <v>14055</v>
      </c>
      <c r="D1588" t="s">
        <v>14056</v>
      </c>
      <c r="E1588" t="s">
        <v>14057</v>
      </c>
      <c r="F1588" t="s">
        <v>14058</v>
      </c>
      <c r="G1588" t="s">
        <v>14059</v>
      </c>
      <c r="H1588" t="s">
        <v>84</v>
      </c>
      <c r="I1588" s="9">
        <v>41640</v>
      </c>
      <c r="J1588" s="9">
        <v>45291</v>
      </c>
    </row>
    <row r="1589" spans="1:10" x14ac:dyDescent="0.3">
      <c r="A1589" t="s">
        <v>14060</v>
      </c>
      <c r="B1589" t="s">
        <v>14061</v>
      </c>
      <c r="C1589" t="s">
        <v>14062</v>
      </c>
      <c r="D1589" t="s">
        <v>14063</v>
      </c>
      <c r="E1589" t="s">
        <v>14064</v>
      </c>
      <c r="F1589" t="s">
        <v>14065</v>
      </c>
      <c r="G1589" t="s">
        <v>110</v>
      </c>
      <c r="H1589" t="s">
        <v>84</v>
      </c>
      <c r="I1589" s="9">
        <v>41640</v>
      </c>
      <c r="J1589" s="9">
        <v>45291</v>
      </c>
    </row>
    <row r="1590" spans="1:10" x14ac:dyDescent="0.3">
      <c r="A1590" t="s">
        <v>14066</v>
      </c>
      <c r="B1590" t="s">
        <v>14067</v>
      </c>
      <c r="C1590" t="s">
        <v>14068</v>
      </c>
      <c r="D1590" t="s">
        <v>14069</v>
      </c>
      <c r="E1590" t="s">
        <v>14070</v>
      </c>
      <c r="F1590" t="s">
        <v>14071</v>
      </c>
      <c r="G1590" t="s">
        <v>14072</v>
      </c>
      <c r="H1590" t="s">
        <v>84</v>
      </c>
      <c r="I1590" s="9">
        <v>41640</v>
      </c>
      <c r="J1590" s="9">
        <v>45291</v>
      </c>
    </row>
    <row r="1591" spans="1:10" x14ac:dyDescent="0.3">
      <c r="A1591" t="s">
        <v>14073</v>
      </c>
      <c r="B1591" t="s">
        <v>14074</v>
      </c>
      <c r="C1591" t="s">
        <v>14075</v>
      </c>
      <c r="D1591" t="s">
        <v>14076</v>
      </c>
      <c r="E1591" t="s">
        <v>14077</v>
      </c>
      <c r="F1591" t="s">
        <v>13999</v>
      </c>
      <c r="G1591" t="s">
        <v>110</v>
      </c>
      <c r="H1591" t="s">
        <v>84</v>
      </c>
      <c r="I1591" s="9">
        <v>41640</v>
      </c>
      <c r="J1591" s="9">
        <v>45291</v>
      </c>
    </row>
    <row r="1592" spans="1:10" x14ac:dyDescent="0.3">
      <c r="A1592" t="s">
        <v>14078</v>
      </c>
      <c r="B1592" t="s">
        <v>14079</v>
      </c>
      <c r="C1592" t="s">
        <v>14080</v>
      </c>
      <c r="D1592" t="s">
        <v>14081</v>
      </c>
      <c r="E1592" t="s">
        <v>14082</v>
      </c>
      <c r="F1592" t="s">
        <v>14083</v>
      </c>
      <c r="G1592" t="s">
        <v>110</v>
      </c>
      <c r="H1592" t="s">
        <v>84</v>
      </c>
      <c r="I1592" s="9">
        <v>41640</v>
      </c>
      <c r="J1592" s="9">
        <v>45291</v>
      </c>
    </row>
    <row r="1593" spans="1:10" x14ac:dyDescent="0.3">
      <c r="A1593" t="s">
        <v>14084</v>
      </c>
      <c r="B1593" t="s">
        <v>14085</v>
      </c>
      <c r="C1593" t="s">
        <v>14086</v>
      </c>
      <c r="D1593" t="s">
        <v>14087</v>
      </c>
      <c r="E1593" t="s">
        <v>14088</v>
      </c>
      <c r="F1593" t="s">
        <v>14089</v>
      </c>
      <c r="G1593" t="s">
        <v>14090</v>
      </c>
      <c r="H1593" t="s">
        <v>84</v>
      </c>
      <c r="I1593" s="9">
        <v>41640</v>
      </c>
      <c r="J1593" s="9">
        <v>45291</v>
      </c>
    </row>
    <row r="1594" spans="1:10" x14ac:dyDescent="0.3">
      <c r="A1594" t="s">
        <v>14091</v>
      </c>
      <c r="B1594" t="s">
        <v>14092</v>
      </c>
      <c r="C1594" t="s">
        <v>14093</v>
      </c>
      <c r="D1594" t="s">
        <v>14094</v>
      </c>
      <c r="E1594" t="s">
        <v>14095</v>
      </c>
      <c r="F1594" t="s">
        <v>14096</v>
      </c>
      <c r="G1594" t="s">
        <v>110</v>
      </c>
      <c r="H1594" t="s">
        <v>84</v>
      </c>
      <c r="I1594" s="9">
        <v>41640</v>
      </c>
      <c r="J1594" s="9">
        <v>45291</v>
      </c>
    </row>
    <row r="1595" spans="1:10" x14ac:dyDescent="0.3">
      <c r="A1595" t="s">
        <v>14097</v>
      </c>
      <c r="B1595" t="s">
        <v>14098</v>
      </c>
      <c r="C1595" t="s">
        <v>14099</v>
      </c>
      <c r="D1595" t="s">
        <v>14100</v>
      </c>
      <c r="E1595" t="s">
        <v>14101</v>
      </c>
      <c r="F1595" t="s">
        <v>14007</v>
      </c>
      <c r="G1595" t="s">
        <v>3683</v>
      </c>
      <c r="H1595" t="s">
        <v>84</v>
      </c>
      <c r="I1595" s="9">
        <v>42370</v>
      </c>
      <c r="J1595" s="9">
        <v>45291</v>
      </c>
    </row>
    <row r="1596" spans="1:10" x14ac:dyDescent="0.3">
      <c r="A1596" t="s">
        <v>14102</v>
      </c>
      <c r="B1596" t="s">
        <v>14103</v>
      </c>
      <c r="C1596" t="s">
        <v>14104</v>
      </c>
      <c r="D1596" t="s">
        <v>14105</v>
      </c>
      <c r="E1596" t="s">
        <v>14106</v>
      </c>
      <c r="F1596" t="s">
        <v>14107</v>
      </c>
      <c r="G1596" t="s">
        <v>14108</v>
      </c>
      <c r="H1596" t="s">
        <v>84</v>
      </c>
      <c r="I1596" s="9">
        <v>41640</v>
      </c>
      <c r="J1596" s="9">
        <v>45291</v>
      </c>
    </row>
    <row r="1597" spans="1:10" x14ac:dyDescent="0.3">
      <c r="A1597" t="s">
        <v>14109</v>
      </c>
      <c r="B1597" t="s">
        <v>14110</v>
      </c>
      <c r="C1597" t="s">
        <v>14111</v>
      </c>
      <c r="D1597" t="s">
        <v>14112</v>
      </c>
      <c r="E1597" t="s">
        <v>14113</v>
      </c>
      <c r="F1597" t="s">
        <v>14114</v>
      </c>
      <c r="G1597" t="s">
        <v>14115</v>
      </c>
      <c r="H1597" t="s">
        <v>84</v>
      </c>
      <c r="I1597" s="9">
        <v>41944</v>
      </c>
      <c r="J1597" s="9">
        <v>45291</v>
      </c>
    </row>
    <row r="1598" spans="1:10" x14ac:dyDescent="0.3">
      <c r="A1598" t="s">
        <v>14116</v>
      </c>
      <c r="B1598" t="s">
        <v>14117</v>
      </c>
      <c r="C1598" t="s">
        <v>14118</v>
      </c>
      <c r="D1598" t="s">
        <v>14119</v>
      </c>
      <c r="E1598" t="s">
        <v>14120</v>
      </c>
      <c r="F1598" t="s">
        <v>14121</v>
      </c>
      <c r="G1598" t="s">
        <v>110</v>
      </c>
      <c r="H1598" t="s">
        <v>84</v>
      </c>
      <c r="I1598" s="9">
        <v>41640</v>
      </c>
      <c r="J1598" s="9">
        <v>45291</v>
      </c>
    </row>
    <row r="1599" spans="1:10" x14ac:dyDescent="0.3">
      <c r="A1599" t="s">
        <v>14122</v>
      </c>
      <c r="B1599" t="s">
        <v>14123</v>
      </c>
      <c r="C1599" t="s">
        <v>14124</v>
      </c>
      <c r="D1599" t="s">
        <v>14125</v>
      </c>
      <c r="E1599" t="s">
        <v>14126</v>
      </c>
      <c r="F1599" t="s">
        <v>14127</v>
      </c>
      <c r="G1599" t="s">
        <v>195</v>
      </c>
      <c r="H1599" t="s">
        <v>84</v>
      </c>
      <c r="I1599" s="9">
        <v>41640</v>
      </c>
      <c r="J1599" s="9">
        <v>45291</v>
      </c>
    </row>
    <row r="1600" spans="1:10" x14ac:dyDescent="0.3">
      <c r="A1600" t="s">
        <v>14128</v>
      </c>
      <c r="B1600" t="s">
        <v>14129</v>
      </c>
      <c r="C1600" t="s">
        <v>14130</v>
      </c>
      <c r="D1600" t="s">
        <v>14131</v>
      </c>
      <c r="E1600" t="s">
        <v>14132</v>
      </c>
      <c r="F1600" t="s">
        <v>14133</v>
      </c>
      <c r="G1600" t="s">
        <v>14134</v>
      </c>
      <c r="H1600" t="s">
        <v>84</v>
      </c>
      <c r="I1600" s="9">
        <v>41640</v>
      </c>
      <c r="J1600" s="9">
        <v>45291</v>
      </c>
    </row>
    <row r="1601" spans="1:10" x14ac:dyDescent="0.3">
      <c r="A1601" t="s">
        <v>14135</v>
      </c>
      <c r="B1601" t="s">
        <v>14136</v>
      </c>
      <c r="C1601" t="s">
        <v>14137</v>
      </c>
      <c r="D1601" t="s">
        <v>14138</v>
      </c>
      <c r="E1601" t="s">
        <v>14139</v>
      </c>
      <c r="F1601" t="s">
        <v>14140</v>
      </c>
      <c r="G1601" t="s">
        <v>14141</v>
      </c>
      <c r="H1601" t="s">
        <v>84</v>
      </c>
      <c r="I1601" s="9">
        <v>41640</v>
      </c>
      <c r="J1601" s="9">
        <v>45291</v>
      </c>
    </row>
    <row r="1602" spans="1:10" x14ac:dyDescent="0.3">
      <c r="A1602" t="s">
        <v>14142</v>
      </c>
      <c r="B1602" t="s">
        <v>14143</v>
      </c>
      <c r="C1602" t="s">
        <v>14144</v>
      </c>
      <c r="D1602" t="s">
        <v>14145</v>
      </c>
      <c r="E1602" t="s">
        <v>14146</v>
      </c>
      <c r="F1602" t="s">
        <v>14147</v>
      </c>
      <c r="G1602" t="s">
        <v>110</v>
      </c>
      <c r="H1602" t="s">
        <v>84</v>
      </c>
      <c r="I1602" s="9">
        <v>41640</v>
      </c>
      <c r="J1602" s="9">
        <v>45291</v>
      </c>
    </row>
    <row r="1603" spans="1:10" x14ac:dyDescent="0.3">
      <c r="A1603" t="s">
        <v>14148</v>
      </c>
      <c r="B1603" t="s">
        <v>14149</v>
      </c>
      <c r="C1603" t="s">
        <v>14150</v>
      </c>
      <c r="D1603" t="s">
        <v>14151</v>
      </c>
      <c r="E1603" t="s">
        <v>14152</v>
      </c>
      <c r="F1603" t="s">
        <v>14153</v>
      </c>
      <c r="G1603" t="s">
        <v>14154</v>
      </c>
      <c r="H1603" t="s">
        <v>84</v>
      </c>
      <c r="I1603" s="9">
        <v>41640</v>
      </c>
      <c r="J1603" s="9">
        <v>45291</v>
      </c>
    </row>
    <row r="1604" spans="1:10" x14ac:dyDescent="0.3">
      <c r="A1604" t="s">
        <v>14155</v>
      </c>
      <c r="B1604" t="s">
        <v>14156</v>
      </c>
      <c r="C1604" t="s">
        <v>14157</v>
      </c>
      <c r="D1604" t="s">
        <v>14158</v>
      </c>
      <c r="E1604" t="s">
        <v>14159</v>
      </c>
      <c r="F1604" t="s">
        <v>14160</v>
      </c>
      <c r="G1604" t="s">
        <v>110</v>
      </c>
      <c r="H1604" t="s">
        <v>84</v>
      </c>
      <c r="I1604" s="9">
        <v>41640</v>
      </c>
      <c r="J1604" s="9">
        <v>45291</v>
      </c>
    </row>
    <row r="1605" spans="1:10" x14ac:dyDescent="0.3">
      <c r="A1605" t="s">
        <v>14161</v>
      </c>
      <c r="B1605" t="s">
        <v>14162</v>
      </c>
      <c r="C1605" t="s">
        <v>14163</v>
      </c>
      <c r="D1605" t="s">
        <v>14164</v>
      </c>
      <c r="E1605" t="s">
        <v>14165</v>
      </c>
      <c r="F1605" t="s">
        <v>14166</v>
      </c>
      <c r="G1605" t="s">
        <v>14167</v>
      </c>
      <c r="H1605" t="s">
        <v>84</v>
      </c>
      <c r="I1605" s="9">
        <v>41640</v>
      </c>
      <c r="J1605" s="9">
        <v>45291</v>
      </c>
    </row>
    <row r="1606" spans="1:10" x14ac:dyDescent="0.3">
      <c r="A1606" t="s">
        <v>14168</v>
      </c>
      <c r="B1606" t="s">
        <v>14169</v>
      </c>
      <c r="C1606" t="s">
        <v>14170</v>
      </c>
      <c r="D1606" t="s">
        <v>14171</v>
      </c>
      <c r="E1606" t="s">
        <v>14172</v>
      </c>
      <c r="F1606" t="s">
        <v>5912</v>
      </c>
      <c r="G1606" t="s">
        <v>110</v>
      </c>
      <c r="H1606" t="s">
        <v>84</v>
      </c>
      <c r="I1606" s="9">
        <v>41640</v>
      </c>
      <c r="J1606" s="9">
        <v>45291</v>
      </c>
    </row>
    <row r="1607" spans="1:10" x14ac:dyDescent="0.3">
      <c r="A1607" t="s">
        <v>14173</v>
      </c>
      <c r="B1607" t="s">
        <v>14174</v>
      </c>
      <c r="C1607" t="s">
        <v>14175</v>
      </c>
      <c r="D1607" t="s">
        <v>11749</v>
      </c>
      <c r="E1607" t="s">
        <v>14176</v>
      </c>
      <c r="F1607" t="s">
        <v>14177</v>
      </c>
      <c r="G1607" t="s">
        <v>110</v>
      </c>
      <c r="H1607" t="s">
        <v>84</v>
      </c>
      <c r="I1607" s="9">
        <v>41640</v>
      </c>
      <c r="J1607" s="9">
        <v>45291</v>
      </c>
    </row>
    <row r="1608" spans="1:10" x14ac:dyDescent="0.3">
      <c r="A1608" t="s">
        <v>14178</v>
      </c>
      <c r="B1608" t="s">
        <v>14179</v>
      </c>
      <c r="C1608" t="s">
        <v>14180</v>
      </c>
      <c r="D1608" t="s">
        <v>14181</v>
      </c>
      <c r="E1608" t="s">
        <v>14182</v>
      </c>
      <c r="F1608" t="s">
        <v>14183</v>
      </c>
      <c r="G1608" t="s">
        <v>110</v>
      </c>
      <c r="H1608" t="s">
        <v>84</v>
      </c>
      <c r="I1608" s="9">
        <v>41944</v>
      </c>
      <c r="J1608" s="9">
        <v>45291</v>
      </c>
    </row>
    <row r="1609" spans="1:10" x14ac:dyDescent="0.3">
      <c r="A1609" t="s">
        <v>14184</v>
      </c>
      <c r="B1609" t="s">
        <v>14185</v>
      </c>
      <c r="C1609" t="s">
        <v>14186</v>
      </c>
      <c r="D1609" t="s">
        <v>14187</v>
      </c>
      <c r="E1609" t="s">
        <v>14188</v>
      </c>
      <c r="F1609" t="s">
        <v>14189</v>
      </c>
      <c r="G1609" t="s">
        <v>14190</v>
      </c>
      <c r="H1609" t="s">
        <v>84</v>
      </c>
      <c r="I1609" s="9">
        <v>41640</v>
      </c>
      <c r="J1609" s="9">
        <v>45291</v>
      </c>
    </row>
    <row r="1610" spans="1:10" x14ac:dyDescent="0.3">
      <c r="A1610" t="s">
        <v>14191</v>
      </c>
      <c r="B1610" t="s">
        <v>14192</v>
      </c>
      <c r="C1610" t="s">
        <v>14193</v>
      </c>
      <c r="D1610" t="s">
        <v>14194</v>
      </c>
      <c r="E1610" t="s">
        <v>14195</v>
      </c>
      <c r="F1610" t="s">
        <v>14196</v>
      </c>
      <c r="G1610" t="s">
        <v>110</v>
      </c>
      <c r="H1610" t="s">
        <v>84</v>
      </c>
      <c r="I1610" s="9">
        <v>41640</v>
      </c>
      <c r="J1610" s="9">
        <v>45291</v>
      </c>
    </row>
    <row r="1611" spans="1:10" x14ac:dyDescent="0.3">
      <c r="A1611" t="s">
        <v>14197</v>
      </c>
      <c r="B1611" t="s">
        <v>14198</v>
      </c>
      <c r="C1611" t="s">
        <v>14199</v>
      </c>
      <c r="D1611" t="s">
        <v>14200</v>
      </c>
      <c r="E1611" t="s">
        <v>14201</v>
      </c>
      <c r="F1611" t="s">
        <v>14202</v>
      </c>
      <c r="G1611" t="s">
        <v>14203</v>
      </c>
      <c r="H1611" t="s">
        <v>84</v>
      </c>
      <c r="I1611" s="9">
        <v>41640</v>
      </c>
      <c r="J1611" s="9">
        <v>45291</v>
      </c>
    </row>
    <row r="1612" spans="1:10" x14ac:dyDescent="0.3">
      <c r="A1612" t="s">
        <v>14204</v>
      </c>
      <c r="B1612" t="s">
        <v>14205</v>
      </c>
      <c r="C1612" t="s">
        <v>14206</v>
      </c>
      <c r="D1612" t="s">
        <v>14207</v>
      </c>
      <c r="E1612" t="s">
        <v>14208</v>
      </c>
      <c r="F1612" t="s">
        <v>14209</v>
      </c>
      <c r="G1612" t="s">
        <v>110</v>
      </c>
      <c r="H1612" t="s">
        <v>84</v>
      </c>
      <c r="I1612" s="9">
        <v>41640</v>
      </c>
      <c r="J1612" s="9">
        <v>45291</v>
      </c>
    </row>
    <row r="1613" spans="1:10" x14ac:dyDescent="0.3">
      <c r="A1613" t="s">
        <v>14210</v>
      </c>
      <c r="B1613" t="s">
        <v>14211</v>
      </c>
      <c r="C1613" t="s">
        <v>14212</v>
      </c>
      <c r="D1613" t="s">
        <v>14213</v>
      </c>
      <c r="E1613" t="s">
        <v>14214</v>
      </c>
      <c r="F1613" t="s">
        <v>14215</v>
      </c>
      <c r="G1613" t="s">
        <v>110</v>
      </c>
      <c r="H1613" t="s">
        <v>84</v>
      </c>
      <c r="I1613" s="9">
        <v>41944</v>
      </c>
      <c r="J1613" s="9">
        <v>45291</v>
      </c>
    </row>
    <row r="1614" spans="1:10" x14ac:dyDescent="0.3">
      <c r="A1614" t="s">
        <v>14216</v>
      </c>
      <c r="B1614" t="s">
        <v>14217</v>
      </c>
      <c r="C1614" t="s">
        <v>14218</v>
      </c>
      <c r="D1614" t="s">
        <v>14219</v>
      </c>
      <c r="E1614" t="s">
        <v>14220</v>
      </c>
      <c r="F1614" t="s">
        <v>14221</v>
      </c>
      <c r="G1614" t="s">
        <v>110</v>
      </c>
      <c r="H1614" t="s">
        <v>84</v>
      </c>
      <c r="I1614" s="9">
        <v>41640</v>
      </c>
      <c r="J1614" s="9">
        <v>45291</v>
      </c>
    </row>
    <row r="1615" spans="1:10" x14ac:dyDescent="0.3">
      <c r="A1615" t="s">
        <v>14222</v>
      </c>
      <c r="B1615" t="s">
        <v>14223</v>
      </c>
      <c r="C1615" t="s">
        <v>14224</v>
      </c>
      <c r="D1615" t="s">
        <v>14225</v>
      </c>
      <c r="E1615" t="s">
        <v>14226</v>
      </c>
      <c r="F1615" t="s">
        <v>14183</v>
      </c>
      <c r="G1615" t="s">
        <v>14227</v>
      </c>
      <c r="H1615" t="s">
        <v>84</v>
      </c>
      <c r="I1615" s="9">
        <v>41640</v>
      </c>
      <c r="J1615" s="9">
        <v>45291</v>
      </c>
    </row>
    <row r="1616" spans="1:10" x14ac:dyDescent="0.3">
      <c r="A1616" t="s">
        <v>14228</v>
      </c>
      <c r="B1616" t="s">
        <v>14229</v>
      </c>
      <c r="C1616" t="s">
        <v>14230</v>
      </c>
      <c r="D1616" t="s">
        <v>14231</v>
      </c>
      <c r="E1616" t="s">
        <v>14232</v>
      </c>
      <c r="F1616" t="s">
        <v>14233</v>
      </c>
      <c r="G1616" t="s">
        <v>110</v>
      </c>
      <c r="H1616" t="s">
        <v>84</v>
      </c>
      <c r="I1616" s="9">
        <v>41640</v>
      </c>
      <c r="J1616" s="9">
        <v>45291</v>
      </c>
    </row>
    <row r="1617" spans="1:10" x14ac:dyDescent="0.3">
      <c r="A1617" t="s">
        <v>2923</v>
      </c>
      <c r="B1617" t="s">
        <v>14234</v>
      </c>
      <c r="C1617" t="s">
        <v>14235</v>
      </c>
      <c r="D1617" t="s">
        <v>2924</v>
      </c>
      <c r="E1617" t="s">
        <v>14236</v>
      </c>
      <c r="F1617" t="s">
        <v>14237</v>
      </c>
      <c r="G1617" t="s">
        <v>14238</v>
      </c>
      <c r="H1617" t="s">
        <v>84</v>
      </c>
      <c r="I1617" s="9">
        <v>41640</v>
      </c>
      <c r="J1617" s="9">
        <v>45291</v>
      </c>
    </row>
    <row r="1618" spans="1:10" x14ac:dyDescent="0.3">
      <c r="A1618" t="s">
        <v>14239</v>
      </c>
      <c r="B1618" t="s">
        <v>14240</v>
      </c>
      <c r="C1618" t="s">
        <v>14241</v>
      </c>
      <c r="D1618" t="s">
        <v>14242</v>
      </c>
      <c r="E1618" t="s">
        <v>14243</v>
      </c>
      <c r="F1618" t="s">
        <v>14244</v>
      </c>
      <c r="G1618" t="s">
        <v>110</v>
      </c>
      <c r="H1618" t="s">
        <v>84</v>
      </c>
      <c r="I1618" s="9">
        <v>41640</v>
      </c>
      <c r="J1618" s="9">
        <v>45291</v>
      </c>
    </row>
    <row r="1619" spans="1:10" x14ac:dyDescent="0.3">
      <c r="A1619" t="s">
        <v>14245</v>
      </c>
      <c r="B1619" t="s">
        <v>14246</v>
      </c>
      <c r="C1619" t="s">
        <v>14247</v>
      </c>
      <c r="D1619" t="s">
        <v>14248</v>
      </c>
      <c r="E1619" t="s">
        <v>14249</v>
      </c>
      <c r="F1619" t="s">
        <v>14250</v>
      </c>
      <c r="G1619" t="s">
        <v>14251</v>
      </c>
      <c r="H1619" t="s">
        <v>84</v>
      </c>
      <c r="I1619" s="9">
        <v>41640</v>
      </c>
      <c r="J1619" s="9">
        <v>45291</v>
      </c>
    </row>
    <row r="1620" spans="1:10" x14ac:dyDescent="0.3">
      <c r="A1620" t="s">
        <v>14252</v>
      </c>
      <c r="B1620" t="s">
        <v>14253</v>
      </c>
      <c r="C1620" t="s">
        <v>14254</v>
      </c>
      <c r="D1620" t="s">
        <v>14255</v>
      </c>
      <c r="E1620" t="s">
        <v>14256</v>
      </c>
      <c r="F1620" t="s">
        <v>14114</v>
      </c>
      <c r="G1620" t="s">
        <v>14115</v>
      </c>
      <c r="H1620" t="s">
        <v>84</v>
      </c>
      <c r="I1620" s="9">
        <v>41640</v>
      </c>
      <c r="J1620" s="9">
        <v>45291</v>
      </c>
    </row>
    <row r="1621" spans="1:10" x14ac:dyDescent="0.3">
      <c r="A1621" t="s">
        <v>14257</v>
      </c>
      <c r="B1621" t="s">
        <v>14258</v>
      </c>
      <c r="C1621" t="s">
        <v>14259</v>
      </c>
      <c r="D1621" t="s">
        <v>14260</v>
      </c>
      <c r="E1621" t="s">
        <v>14261</v>
      </c>
      <c r="F1621" t="s">
        <v>14262</v>
      </c>
      <c r="G1621" t="s">
        <v>3683</v>
      </c>
      <c r="H1621" t="s">
        <v>84</v>
      </c>
      <c r="I1621" s="9">
        <v>41944</v>
      </c>
      <c r="J1621" s="9">
        <v>45291</v>
      </c>
    </row>
    <row r="1622" spans="1:10" x14ac:dyDescent="0.3">
      <c r="A1622" t="s">
        <v>14263</v>
      </c>
      <c r="B1622" t="s">
        <v>14264</v>
      </c>
      <c r="C1622" t="s">
        <v>14265</v>
      </c>
      <c r="D1622" t="s">
        <v>14266</v>
      </c>
      <c r="E1622" t="s">
        <v>14267</v>
      </c>
      <c r="F1622" t="s">
        <v>14051</v>
      </c>
      <c r="G1622" t="s">
        <v>14268</v>
      </c>
      <c r="H1622" t="s">
        <v>84</v>
      </c>
      <c r="I1622" s="9">
        <v>41640</v>
      </c>
      <c r="J1622" s="9">
        <v>45291</v>
      </c>
    </row>
    <row r="1623" spans="1:10" x14ac:dyDescent="0.3">
      <c r="A1623" t="s">
        <v>14269</v>
      </c>
      <c r="B1623" t="s">
        <v>14270</v>
      </c>
      <c r="C1623" t="s">
        <v>14271</v>
      </c>
      <c r="D1623" t="s">
        <v>14272</v>
      </c>
      <c r="E1623" t="s">
        <v>14273</v>
      </c>
      <c r="F1623" t="s">
        <v>14196</v>
      </c>
      <c r="G1623" t="s">
        <v>110</v>
      </c>
      <c r="H1623" t="s">
        <v>84</v>
      </c>
      <c r="I1623" s="9">
        <v>41640</v>
      </c>
      <c r="J1623" s="9">
        <v>45291</v>
      </c>
    </row>
    <row r="1624" spans="1:10" x14ac:dyDescent="0.3">
      <c r="A1624" t="s">
        <v>14274</v>
      </c>
      <c r="B1624" t="s">
        <v>14275</v>
      </c>
      <c r="C1624" t="s">
        <v>14276</v>
      </c>
      <c r="D1624" t="s">
        <v>14277</v>
      </c>
      <c r="E1624" t="s">
        <v>14278</v>
      </c>
      <c r="F1624" t="s">
        <v>14279</v>
      </c>
      <c r="G1624" t="s">
        <v>110</v>
      </c>
      <c r="H1624" t="s">
        <v>84</v>
      </c>
      <c r="I1624" s="9">
        <v>41640</v>
      </c>
      <c r="J1624" s="9">
        <v>45291</v>
      </c>
    </row>
    <row r="1625" spans="1:10" x14ac:dyDescent="0.3">
      <c r="A1625" t="s">
        <v>14280</v>
      </c>
      <c r="B1625" t="s">
        <v>14281</v>
      </c>
      <c r="C1625" t="s">
        <v>14282</v>
      </c>
      <c r="D1625" t="s">
        <v>14283</v>
      </c>
      <c r="E1625" t="s">
        <v>14284</v>
      </c>
      <c r="F1625" t="s">
        <v>14196</v>
      </c>
      <c r="G1625" t="s">
        <v>110</v>
      </c>
      <c r="H1625" t="s">
        <v>84</v>
      </c>
      <c r="I1625" s="9">
        <v>41640</v>
      </c>
      <c r="J1625" s="9">
        <v>45291</v>
      </c>
    </row>
    <row r="1626" spans="1:10" x14ac:dyDescent="0.3">
      <c r="A1626" t="s">
        <v>14285</v>
      </c>
      <c r="B1626" t="s">
        <v>14286</v>
      </c>
      <c r="C1626" t="s">
        <v>14287</v>
      </c>
      <c r="D1626" t="s">
        <v>14288</v>
      </c>
      <c r="E1626" t="s">
        <v>14289</v>
      </c>
      <c r="F1626" t="s">
        <v>14290</v>
      </c>
      <c r="G1626" t="s">
        <v>110</v>
      </c>
      <c r="H1626" t="s">
        <v>84</v>
      </c>
      <c r="I1626" s="9">
        <v>41640</v>
      </c>
      <c r="J1626" s="9">
        <v>45291</v>
      </c>
    </row>
    <row r="1627" spans="1:10" x14ac:dyDescent="0.3">
      <c r="A1627" t="s">
        <v>14291</v>
      </c>
      <c r="B1627" t="s">
        <v>14292</v>
      </c>
      <c r="C1627" t="s">
        <v>14293</v>
      </c>
      <c r="D1627" t="s">
        <v>14294</v>
      </c>
      <c r="E1627" t="s">
        <v>14295</v>
      </c>
      <c r="F1627" t="s">
        <v>14215</v>
      </c>
      <c r="G1627" t="s">
        <v>110</v>
      </c>
      <c r="H1627" t="s">
        <v>84</v>
      </c>
      <c r="I1627" s="9">
        <v>41640</v>
      </c>
      <c r="J1627" s="9">
        <v>45291</v>
      </c>
    </row>
    <row r="1628" spans="1:10" x14ac:dyDescent="0.3">
      <c r="A1628" t="s">
        <v>14296</v>
      </c>
      <c r="B1628" t="s">
        <v>14297</v>
      </c>
      <c r="C1628" t="s">
        <v>14298</v>
      </c>
      <c r="D1628" t="s">
        <v>14299</v>
      </c>
      <c r="E1628" t="s">
        <v>14300</v>
      </c>
      <c r="F1628" t="s">
        <v>14301</v>
      </c>
      <c r="G1628" t="s">
        <v>110</v>
      </c>
      <c r="H1628" t="s">
        <v>84</v>
      </c>
      <c r="I1628" s="9">
        <v>41640</v>
      </c>
      <c r="J1628" s="9">
        <v>45291</v>
      </c>
    </row>
    <row r="1629" spans="1:10" x14ac:dyDescent="0.3">
      <c r="A1629" t="s">
        <v>14302</v>
      </c>
      <c r="B1629" t="s">
        <v>14303</v>
      </c>
      <c r="C1629" t="s">
        <v>14304</v>
      </c>
      <c r="D1629" t="s">
        <v>14305</v>
      </c>
      <c r="E1629" t="s">
        <v>14306</v>
      </c>
      <c r="F1629" t="s">
        <v>14147</v>
      </c>
      <c r="G1629" t="s">
        <v>110</v>
      </c>
      <c r="H1629" t="s">
        <v>84</v>
      </c>
      <c r="I1629" s="9">
        <v>41640</v>
      </c>
      <c r="J1629" s="9">
        <v>45291</v>
      </c>
    </row>
    <row r="1630" spans="1:10" x14ac:dyDescent="0.3">
      <c r="A1630" t="s">
        <v>14307</v>
      </c>
      <c r="B1630" t="s">
        <v>14308</v>
      </c>
      <c r="C1630" t="s">
        <v>14309</v>
      </c>
      <c r="D1630" t="s">
        <v>14310</v>
      </c>
      <c r="E1630" t="s">
        <v>14311</v>
      </c>
      <c r="F1630" t="s">
        <v>14312</v>
      </c>
      <c r="G1630" t="s">
        <v>14313</v>
      </c>
      <c r="H1630" t="s">
        <v>84</v>
      </c>
      <c r="I1630" s="9">
        <v>41640</v>
      </c>
      <c r="J1630" s="9">
        <v>45291</v>
      </c>
    </row>
    <row r="1631" spans="1:10" x14ac:dyDescent="0.3">
      <c r="A1631" t="s">
        <v>14314</v>
      </c>
      <c r="B1631" t="s">
        <v>14315</v>
      </c>
      <c r="C1631" t="s">
        <v>14316</v>
      </c>
      <c r="D1631" t="s">
        <v>14317</v>
      </c>
      <c r="E1631" t="s">
        <v>14318</v>
      </c>
      <c r="F1631" t="s">
        <v>14262</v>
      </c>
      <c r="G1631" t="s">
        <v>110</v>
      </c>
      <c r="H1631" t="s">
        <v>84</v>
      </c>
      <c r="I1631" s="9">
        <v>41640</v>
      </c>
      <c r="J1631" s="9">
        <v>45291</v>
      </c>
    </row>
    <row r="1632" spans="1:10" x14ac:dyDescent="0.3">
      <c r="A1632" t="s">
        <v>14319</v>
      </c>
      <c r="B1632" t="s">
        <v>14320</v>
      </c>
      <c r="C1632" t="s">
        <v>14321</v>
      </c>
      <c r="D1632" t="s">
        <v>14322</v>
      </c>
      <c r="E1632" t="s">
        <v>14323</v>
      </c>
      <c r="F1632" t="s">
        <v>14147</v>
      </c>
      <c r="G1632" t="s">
        <v>110</v>
      </c>
      <c r="H1632" t="s">
        <v>84</v>
      </c>
      <c r="I1632" s="9">
        <v>41640</v>
      </c>
      <c r="J1632" s="9">
        <v>45291</v>
      </c>
    </row>
    <row r="1633" spans="1:10" x14ac:dyDescent="0.3">
      <c r="A1633" t="s">
        <v>14324</v>
      </c>
      <c r="B1633" t="s">
        <v>14325</v>
      </c>
      <c r="C1633" t="s">
        <v>14326</v>
      </c>
      <c r="D1633" t="s">
        <v>14327</v>
      </c>
      <c r="E1633" t="s">
        <v>14328</v>
      </c>
      <c r="F1633" t="s">
        <v>14329</v>
      </c>
      <c r="G1633" t="s">
        <v>14330</v>
      </c>
      <c r="H1633" t="s">
        <v>84</v>
      </c>
      <c r="I1633" s="9">
        <v>41640</v>
      </c>
      <c r="J1633" s="9">
        <v>45291</v>
      </c>
    </row>
    <row r="1634" spans="1:10" x14ac:dyDescent="0.3">
      <c r="A1634" t="s">
        <v>2893</v>
      </c>
      <c r="B1634" t="s">
        <v>14331</v>
      </c>
      <c r="C1634" t="s">
        <v>14332</v>
      </c>
      <c r="D1634" t="s">
        <v>14333</v>
      </c>
      <c r="E1634" t="s">
        <v>14334</v>
      </c>
      <c r="F1634" t="s">
        <v>14189</v>
      </c>
      <c r="G1634" t="s">
        <v>14335</v>
      </c>
      <c r="H1634" t="s">
        <v>84</v>
      </c>
      <c r="I1634" s="9">
        <v>41640</v>
      </c>
      <c r="J1634" s="9">
        <v>45291</v>
      </c>
    </row>
    <row r="1635" spans="1:10" x14ac:dyDescent="0.3">
      <c r="A1635" t="s">
        <v>14336</v>
      </c>
      <c r="B1635" t="s">
        <v>14337</v>
      </c>
      <c r="C1635" t="s">
        <v>14338</v>
      </c>
      <c r="D1635" t="s">
        <v>14339</v>
      </c>
      <c r="E1635" t="s">
        <v>14340</v>
      </c>
      <c r="F1635" t="s">
        <v>14341</v>
      </c>
      <c r="G1635" t="s">
        <v>110</v>
      </c>
      <c r="H1635" t="s">
        <v>84</v>
      </c>
      <c r="I1635" s="9">
        <v>41640</v>
      </c>
      <c r="J1635" s="9">
        <v>45291</v>
      </c>
    </row>
    <row r="1636" spans="1:10" x14ac:dyDescent="0.3">
      <c r="A1636" t="s">
        <v>14342</v>
      </c>
      <c r="B1636" t="s">
        <v>14343</v>
      </c>
      <c r="C1636" t="s">
        <v>14344</v>
      </c>
      <c r="D1636" t="s">
        <v>14345</v>
      </c>
      <c r="E1636" t="s">
        <v>14346</v>
      </c>
      <c r="F1636" t="s">
        <v>14347</v>
      </c>
      <c r="G1636" t="s">
        <v>14348</v>
      </c>
      <c r="H1636" t="s">
        <v>84</v>
      </c>
      <c r="I1636" s="9">
        <v>41640</v>
      </c>
      <c r="J1636" s="9">
        <v>45291</v>
      </c>
    </row>
    <row r="1637" spans="1:10" x14ac:dyDescent="0.3">
      <c r="A1637" t="s">
        <v>14349</v>
      </c>
      <c r="B1637" t="s">
        <v>14350</v>
      </c>
      <c r="C1637" t="s">
        <v>14351</v>
      </c>
      <c r="D1637" t="s">
        <v>14352</v>
      </c>
      <c r="E1637" t="s">
        <v>14353</v>
      </c>
      <c r="F1637" t="s">
        <v>14354</v>
      </c>
      <c r="G1637" t="s">
        <v>14355</v>
      </c>
      <c r="H1637" t="s">
        <v>84</v>
      </c>
      <c r="I1637" s="9">
        <v>41640</v>
      </c>
      <c r="J1637" s="9">
        <v>45291</v>
      </c>
    </row>
    <row r="1638" spans="1:10" x14ac:dyDescent="0.3">
      <c r="A1638" t="s">
        <v>14356</v>
      </c>
      <c r="B1638" t="s">
        <v>14357</v>
      </c>
      <c r="C1638" t="s">
        <v>14358</v>
      </c>
      <c r="D1638" t="s">
        <v>14359</v>
      </c>
      <c r="E1638" t="s">
        <v>14360</v>
      </c>
      <c r="F1638" t="s">
        <v>13999</v>
      </c>
      <c r="G1638" t="s">
        <v>110</v>
      </c>
      <c r="H1638" t="s">
        <v>84</v>
      </c>
      <c r="I1638" s="9">
        <v>41640</v>
      </c>
      <c r="J1638" s="9">
        <v>45291</v>
      </c>
    </row>
    <row r="1639" spans="1:10" x14ac:dyDescent="0.3">
      <c r="A1639" t="s">
        <v>14361</v>
      </c>
      <c r="B1639" t="s">
        <v>14362</v>
      </c>
      <c r="C1639" t="s">
        <v>14363</v>
      </c>
      <c r="D1639" t="s">
        <v>14364</v>
      </c>
      <c r="E1639" t="s">
        <v>14365</v>
      </c>
      <c r="F1639" t="s">
        <v>14366</v>
      </c>
      <c r="G1639" t="s">
        <v>14330</v>
      </c>
      <c r="H1639" t="s">
        <v>84</v>
      </c>
      <c r="I1639" s="9">
        <v>41640</v>
      </c>
      <c r="J1639" s="9">
        <v>45291</v>
      </c>
    </row>
    <row r="1640" spans="1:10" x14ac:dyDescent="0.3">
      <c r="A1640" t="s">
        <v>14367</v>
      </c>
      <c r="B1640" t="s">
        <v>14368</v>
      </c>
      <c r="C1640" t="s">
        <v>14369</v>
      </c>
      <c r="D1640" t="s">
        <v>14370</v>
      </c>
      <c r="E1640" t="s">
        <v>14371</v>
      </c>
      <c r="F1640" t="s">
        <v>14250</v>
      </c>
      <c r="G1640" t="s">
        <v>14251</v>
      </c>
      <c r="H1640" t="s">
        <v>84</v>
      </c>
      <c r="I1640" s="9">
        <v>41640</v>
      </c>
      <c r="J1640" s="9">
        <v>45291</v>
      </c>
    </row>
    <row r="1641" spans="1:10" x14ac:dyDescent="0.3">
      <c r="A1641" t="s">
        <v>14372</v>
      </c>
      <c r="B1641" t="s">
        <v>14373</v>
      </c>
      <c r="C1641" t="s">
        <v>14374</v>
      </c>
      <c r="D1641" t="s">
        <v>14375</v>
      </c>
      <c r="E1641" t="s">
        <v>14376</v>
      </c>
      <c r="F1641" t="s">
        <v>14377</v>
      </c>
      <c r="G1641" t="s">
        <v>110</v>
      </c>
      <c r="H1641" t="s">
        <v>84</v>
      </c>
      <c r="I1641" s="9">
        <v>41640</v>
      </c>
      <c r="J1641" s="9">
        <v>45291</v>
      </c>
    </row>
    <row r="1642" spans="1:10" x14ac:dyDescent="0.3">
      <c r="A1642" t="s">
        <v>14378</v>
      </c>
      <c r="B1642" t="s">
        <v>14379</v>
      </c>
      <c r="C1642" t="s">
        <v>14380</v>
      </c>
      <c r="D1642" t="s">
        <v>14381</v>
      </c>
      <c r="E1642" t="s">
        <v>14382</v>
      </c>
      <c r="F1642" t="s">
        <v>14383</v>
      </c>
      <c r="G1642" t="s">
        <v>14384</v>
      </c>
      <c r="H1642" t="s">
        <v>84</v>
      </c>
      <c r="I1642" s="9">
        <v>41640</v>
      </c>
      <c r="J1642" s="9">
        <v>45291</v>
      </c>
    </row>
    <row r="1643" spans="1:10" x14ac:dyDescent="0.3">
      <c r="A1643" t="s">
        <v>14385</v>
      </c>
      <c r="B1643" t="s">
        <v>14386</v>
      </c>
      <c r="C1643" t="s">
        <v>14387</v>
      </c>
      <c r="D1643" t="s">
        <v>14388</v>
      </c>
      <c r="E1643" t="s">
        <v>14389</v>
      </c>
      <c r="F1643" t="s">
        <v>14390</v>
      </c>
      <c r="G1643" t="s">
        <v>14072</v>
      </c>
      <c r="H1643" t="s">
        <v>84</v>
      </c>
      <c r="I1643" s="9">
        <v>41640</v>
      </c>
      <c r="J1643" s="9">
        <v>45291</v>
      </c>
    </row>
    <row r="1644" spans="1:10" x14ac:dyDescent="0.3">
      <c r="A1644" t="s">
        <v>14391</v>
      </c>
      <c r="B1644" t="s">
        <v>14392</v>
      </c>
      <c r="C1644" t="s">
        <v>14393</v>
      </c>
      <c r="D1644" t="s">
        <v>14394</v>
      </c>
      <c r="E1644" t="s">
        <v>14395</v>
      </c>
      <c r="F1644" t="s">
        <v>14024</v>
      </c>
      <c r="G1644" t="s">
        <v>14025</v>
      </c>
      <c r="H1644" t="s">
        <v>84</v>
      </c>
      <c r="I1644" s="9">
        <v>41640</v>
      </c>
      <c r="J1644" s="9">
        <v>45291</v>
      </c>
    </row>
    <row r="1645" spans="1:10" x14ac:dyDescent="0.3">
      <c r="A1645" t="s">
        <v>14396</v>
      </c>
      <c r="B1645" t="s">
        <v>14397</v>
      </c>
      <c r="C1645" t="s">
        <v>14398</v>
      </c>
      <c r="D1645" t="s">
        <v>14399</v>
      </c>
      <c r="E1645" t="s">
        <v>14400</v>
      </c>
      <c r="F1645" t="s">
        <v>14401</v>
      </c>
      <c r="G1645" t="s">
        <v>110</v>
      </c>
      <c r="H1645" t="s">
        <v>84</v>
      </c>
      <c r="I1645" s="9">
        <v>41640</v>
      </c>
      <c r="J1645" s="9">
        <v>45291</v>
      </c>
    </row>
    <row r="1646" spans="1:10" x14ac:dyDescent="0.3">
      <c r="A1646" t="s">
        <v>14402</v>
      </c>
      <c r="B1646" t="s">
        <v>14403</v>
      </c>
      <c r="C1646" t="s">
        <v>14404</v>
      </c>
      <c r="D1646" t="s">
        <v>14405</v>
      </c>
      <c r="E1646" t="s">
        <v>14406</v>
      </c>
      <c r="F1646" t="s">
        <v>14407</v>
      </c>
      <c r="G1646" t="s">
        <v>110</v>
      </c>
      <c r="H1646" t="s">
        <v>84</v>
      </c>
      <c r="I1646" s="9">
        <v>41640</v>
      </c>
      <c r="J1646" s="9">
        <v>45291</v>
      </c>
    </row>
    <row r="1647" spans="1:10" x14ac:dyDescent="0.3">
      <c r="A1647" t="s">
        <v>14408</v>
      </c>
      <c r="B1647" t="s">
        <v>14409</v>
      </c>
      <c r="C1647" t="s">
        <v>14410</v>
      </c>
      <c r="D1647" t="s">
        <v>14411</v>
      </c>
      <c r="E1647" t="s">
        <v>14412</v>
      </c>
      <c r="F1647" t="s">
        <v>14413</v>
      </c>
      <c r="G1647" t="s">
        <v>14414</v>
      </c>
      <c r="H1647" t="s">
        <v>84</v>
      </c>
      <c r="I1647" s="9">
        <v>41640</v>
      </c>
      <c r="J1647" s="9">
        <v>45291</v>
      </c>
    </row>
    <row r="1648" spans="1:10" x14ac:dyDescent="0.3">
      <c r="A1648" t="s">
        <v>14415</v>
      </c>
      <c r="B1648" t="s">
        <v>14416</v>
      </c>
      <c r="C1648" t="s">
        <v>14417</v>
      </c>
      <c r="D1648" t="s">
        <v>14418</v>
      </c>
      <c r="E1648" t="s">
        <v>14419</v>
      </c>
      <c r="F1648" t="s">
        <v>14420</v>
      </c>
      <c r="G1648" t="s">
        <v>14025</v>
      </c>
      <c r="H1648" t="s">
        <v>84</v>
      </c>
      <c r="I1648" s="9">
        <v>41640</v>
      </c>
      <c r="J1648" s="9">
        <v>45291</v>
      </c>
    </row>
    <row r="1649" spans="1:10" x14ac:dyDescent="0.3">
      <c r="A1649" t="s">
        <v>14421</v>
      </c>
      <c r="B1649" t="s">
        <v>14422</v>
      </c>
      <c r="C1649" t="s">
        <v>14423</v>
      </c>
      <c r="D1649" t="s">
        <v>14424</v>
      </c>
      <c r="E1649" t="s">
        <v>14425</v>
      </c>
      <c r="F1649" t="s">
        <v>14177</v>
      </c>
      <c r="G1649" t="s">
        <v>110</v>
      </c>
      <c r="H1649" t="s">
        <v>84</v>
      </c>
      <c r="I1649" s="9">
        <v>41640</v>
      </c>
      <c r="J1649" s="9">
        <v>45291</v>
      </c>
    </row>
    <row r="1650" spans="1:10" x14ac:dyDescent="0.3">
      <c r="A1650" t="s">
        <v>14426</v>
      </c>
      <c r="B1650" t="s">
        <v>14427</v>
      </c>
      <c r="C1650" t="s">
        <v>14428</v>
      </c>
      <c r="D1650" t="s">
        <v>14429</v>
      </c>
      <c r="E1650" t="s">
        <v>14430</v>
      </c>
      <c r="F1650" t="s">
        <v>14431</v>
      </c>
      <c r="G1650" t="s">
        <v>14432</v>
      </c>
      <c r="H1650" t="s">
        <v>84</v>
      </c>
      <c r="I1650" s="9">
        <v>41640</v>
      </c>
      <c r="J1650" s="9">
        <v>45291</v>
      </c>
    </row>
    <row r="1651" spans="1:10" x14ac:dyDescent="0.3">
      <c r="A1651" t="s">
        <v>14433</v>
      </c>
      <c r="B1651" t="s">
        <v>14434</v>
      </c>
      <c r="C1651" t="s">
        <v>14435</v>
      </c>
      <c r="D1651" t="s">
        <v>14436</v>
      </c>
      <c r="E1651" t="s">
        <v>14437</v>
      </c>
      <c r="F1651" t="s">
        <v>14438</v>
      </c>
      <c r="G1651" t="s">
        <v>110</v>
      </c>
      <c r="H1651" t="s">
        <v>84</v>
      </c>
      <c r="I1651" s="9">
        <v>41640</v>
      </c>
      <c r="J1651" s="9">
        <v>45291</v>
      </c>
    </row>
    <row r="1652" spans="1:10" x14ac:dyDescent="0.3">
      <c r="A1652" t="s">
        <v>14439</v>
      </c>
      <c r="B1652" t="s">
        <v>14440</v>
      </c>
      <c r="C1652" t="s">
        <v>14441</v>
      </c>
      <c r="D1652" t="s">
        <v>14442</v>
      </c>
      <c r="E1652" t="s">
        <v>14443</v>
      </c>
      <c r="F1652" t="s">
        <v>14444</v>
      </c>
      <c r="G1652" t="s">
        <v>14445</v>
      </c>
      <c r="H1652" t="s">
        <v>84</v>
      </c>
      <c r="I1652" s="9">
        <v>41640</v>
      </c>
      <c r="J1652" s="9">
        <v>45291</v>
      </c>
    </row>
    <row r="1653" spans="1:10" x14ac:dyDescent="0.3">
      <c r="A1653" t="s">
        <v>14446</v>
      </c>
      <c r="B1653" t="s">
        <v>14447</v>
      </c>
      <c r="C1653" t="s">
        <v>14448</v>
      </c>
      <c r="D1653" t="s">
        <v>14449</v>
      </c>
      <c r="E1653" t="s">
        <v>14450</v>
      </c>
      <c r="F1653" t="s">
        <v>14451</v>
      </c>
      <c r="G1653" t="s">
        <v>14452</v>
      </c>
      <c r="H1653" t="s">
        <v>84</v>
      </c>
      <c r="I1653" s="9">
        <v>41640</v>
      </c>
      <c r="J1653" s="9">
        <v>45291</v>
      </c>
    </row>
    <row r="1654" spans="1:10" x14ac:dyDescent="0.3">
      <c r="A1654" t="s">
        <v>14453</v>
      </c>
      <c r="B1654" t="s">
        <v>14454</v>
      </c>
      <c r="C1654" t="s">
        <v>14455</v>
      </c>
      <c r="D1654" t="s">
        <v>14456</v>
      </c>
      <c r="E1654" t="s">
        <v>14457</v>
      </c>
      <c r="F1654" t="s">
        <v>14401</v>
      </c>
      <c r="G1654" t="s">
        <v>110</v>
      </c>
      <c r="H1654" t="s">
        <v>84</v>
      </c>
      <c r="I1654" s="9">
        <v>41640</v>
      </c>
      <c r="J1654" s="9">
        <v>45291</v>
      </c>
    </row>
    <row r="1655" spans="1:10" x14ac:dyDescent="0.3">
      <c r="A1655" t="s">
        <v>14458</v>
      </c>
      <c r="B1655" t="s">
        <v>14459</v>
      </c>
      <c r="C1655" t="s">
        <v>14460</v>
      </c>
      <c r="D1655" t="s">
        <v>14461</v>
      </c>
      <c r="E1655" t="s">
        <v>14462</v>
      </c>
      <c r="F1655" t="s">
        <v>14463</v>
      </c>
      <c r="G1655" t="s">
        <v>14464</v>
      </c>
      <c r="H1655" t="s">
        <v>84</v>
      </c>
      <c r="I1655" s="9">
        <v>41640</v>
      </c>
      <c r="J1655" s="9">
        <v>45291</v>
      </c>
    </row>
    <row r="1656" spans="1:10" x14ac:dyDescent="0.3">
      <c r="A1656" t="s">
        <v>14465</v>
      </c>
      <c r="B1656" t="s">
        <v>14466</v>
      </c>
      <c r="C1656" t="s">
        <v>14467</v>
      </c>
      <c r="D1656" t="s">
        <v>14468</v>
      </c>
      <c r="E1656" t="s">
        <v>14469</v>
      </c>
      <c r="F1656" t="s">
        <v>14470</v>
      </c>
      <c r="G1656" t="s">
        <v>14471</v>
      </c>
      <c r="H1656" t="s">
        <v>84</v>
      </c>
      <c r="I1656" s="9">
        <v>41944</v>
      </c>
      <c r="J1656" s="9">
        <v>45291</v>
      </c>
    </row>
    <row r="1657" spans="1:10" x14ac:dyDescent="0.3">
      <c r="A1657" t="s">
        <v>14472</v>
      </c>
      <c r="B1657" t="s">
        <v>14473</v>
      </c>
      <c r="C1657" t="s">
        <v>14474</v>
      </c>
      <c r="D1657" t="s">
        <v>14475</v>
      </c>
      <c r="E1657" t="s">
        <v>14476</v>
      </c>
      <c r="F1657" t="s">
        <v>14477</v>
      </c>
      <c r="G1657" t="s">
        <v>14330</v>
      </c>
      <c r="H1657" t="s">
        <v>84</v>
      </c>
      <c r="I1657" s="9">
        <v>41944</v>
      </c>
      <c r="J1657" s="9">
        <v>45291</v>
      </c>
    </row>
    <row r="1658" spans="1:10" x14ac:dyDescent="0.3">
      <c r="A1658" t="s">
        <v>14478</v>
      </c>
      <c r="B1658" t="s">
        <v>14479</v>
      </c>
      <c r="C1658" t="s">
        <v>14480</v>
      </c>
      <c r="D1658" t="s">
        <v>14481</v>
      </c>
      <c r="E1658" t="s">
        <v>14482</v>
      </c>
      <c r="F1658" t="s">
        <v>14483</v>
      </c>
      <c r="G1658" t="s">
        <v>110</v>
      </c>
      <c r="H1658" t="s">
        <v>84</v>
      </c>
      <c r="I1658" s="9">
        <v>41944</v>
      </c>
      <c r="J1658" s="9">
        <v>45291</v>
      </c>
    </row>
    <row r="1659" spans="1:10" x14ac:dyDescent="0.3">
      <c r="A1659" t="s">
        <v>14484</v>
      </c>
      <c r="B1659" t="s">
        <v>14485</v>
      </c>
      <c r="C1659" t="s">
        <v>14486</v>
      </c>
      <c r="D1659" t="s">
        <v>14487</v>
      </c>
      <c r="E1659" t="s">
        <v>14488</v>
      </c>
      <c r="F1659" t="s">
        <v>14489</v>
      </c>
      <c r="G1659" t="s">
        <v>3683</v>
      </c>
      <c r="H1659" t="s">
        <v>84</v>
      </c>
      <c r="I1659" s="9">
        <v>41944</v>
      </c>
      <c r="J1659" s="9">
        <v>45291</v>
      </c>
    </row>
    <row r="1660" spans="1:10" x14ac:dyDescent="0.3">
      <c r="A1660" t="s">
        <v>14490</v>
      </c>
      <c r="B1660" t="s">
        <v>14491</v>
      </c>
      <c r="C1660" t="s">
        <v>14492</v>
      </c>
      <c r="D1660" t="s">
        <v>14493</v>
      </c>
      <c r="E1660" t="s">
        <v>14494</v>
      </c>
      <c r="F1660" t="s">
        <v>14483</v>
      </c>
      <c r="G1660" t="s">
        <v>110</v>
      </c>
      <c r="H1660" t="s">
        <v>84</v>
      </c>
      <c r="I1660" s="9">
        <v>41944</v>
      </c>
      <c r="J1660" s="9">
        <v>45291</v>
      </c>
    </row>
    <row r="1661" spans="1:10" x14ac:dyDescent="0.3">
      <c r="A1661" t="s">
        <v>14495</v>
      </c>
      <c r="B1661" t="s">
        <v>14496</v>
      </c>
      <c r="C1661" t="s">
        <v>14497</v>
      </c>
      <c r="D1661" t="s">
        <v>14498</v>
      </c>
      <c r="E1661" t="s">
        <v>14499</v>
      </c>
      <c r="F1661" t="s">
        <v>14500</v>
      </c>
      <c r="G1661" t="s">
        <v>14501</v>
      </c>
      <c r="H1661" t="s">
        <v>84</v>
      </c>
      <c r="I1661" s="9">
        <v>41944</v>
      </c>
      <c r="J1661" s="9">
        <v>45291</v>
      </c>
    </row>
    <row r="1662" spans="1:10" x14ac:dyDescent="0.3">
      <c r="A1662" t="s">
        <v>14502</v>
      </c>
      <c r="B1662" t="s">
        <v>14503</v>
      </c>
      <c r="C1662" t="s">
        <v>14504</v>
      </c>
      <c r="D1662" t="s">
        <v>14505</v>
      </c>
      <c r="E1662" t="s">
        <v>14506</v>
      </c>
      <c r="F1662" t="s">
        <v>14507</v>
      </c>
      <c r="G1662" t="s">
        <v>110</v>
      </c>
      <c r="H1662" t="s">
        <v>84</v>
      </c>
      <c r="I1662" s="9">
        <v>41640</v>
      </c>
      <c r="J1662" s="9">
        <v>45291</v>
      </c>
    </row>
    <row r="1663" spans="1:10" x14ac:dyDescent="0.3">
      <c r="A1663" t="s">
        <v>14508</v>
      </c>
      <c r="B1663" t="s">
        <v>14509</v>
      </c>
      <c r="C1663" t="s">
        <v>14510</v>
      </c>
      <c r="D1663" t="s">
        <v>14511</v>
      </c>
      <c r="E1663" t="s">
        <v>14512</v>
      </c>
      <c r="F1663" t="s">
        <v>14341</v>
      </c>
      <c r="G1663" t="s">
        <v>3683</v>
      </c>
      <c r="H1663" t="s">
        <v>84</v>
      </c>
      <c r="I1663" s="9">
        <v>41944</v>
      </c>
      <c r="J1663" s="9">
        <v>45291</v>
      </c>
    </row>
    <row r="1664" spans="1:10" x14ac:dyDescent="0.3">
      <c r="A1664" t="s">
        <v>14513</v>
      </c>
      <c r="B1664" t="s">
        <v>14514</v>
      </c>
      <c r="C1664" t="s">
        <v>14515</v>
      </c>
      <c r="D1664" t="s">
        <v>11398</v>
      </c>
      <c r="E1664" t="s">
        <v>14516</v>
      </c>
      <c r="F1664" t="s">
        <v>14013</v>
      </c>
      <c r="G1664" t="s">
        <v>3683</v>
      </c>
      <c r="H1664" t="s">
        <v>84</v>
      </c>
      <c r="I1664" s="9">
        <v>42370</v>
      </c>
      <c r="J1664" s="9">
        <v>45291</v>
      </c>
    </row>
    <row r="1665" spans="1:10" x14ac:dyDescent="0.3">
      <c r="A1665" t="s">
        <v>14517</v>
      </c>
      <c r="B1665" t="s">
        <v>14518</v>
      </c>
      <c r="C1665" t="s">
        <v>14519</v>
      </c>
      <c r="D1665" t="s">
        <v>14520</v>
      </c>
      <c r="E1665" t="s">
        <v>14521</v>
      </c>
      <c r="F1665" t="s">
        <v>14133</v>
      </c>
      <c r="G1665" t="s">
        <v>14522</v>
      </c>
      <c r="H1665" t="s">
        <v>84</v>
      </c>
      <c r="I1665" s="9">
        <v>42370</v>
      </c>
      <c r="J1665" s="9">
        <v>45291</v>
      </c>
    </row>
    <row r="1666" spans="1:10" x14ac:dyDescent="0.3">
      <c r="A1666" t="s">
        <v>14523</v>
      </c>
      <c r="B1666" t="s">
        <v>14524</v>
      </c>
      <c r="C1666" t="s">
        <v>14525</v>
      </c>
      <c r="D1666" t="s">
        <v>14526</v>
      </c>
      <c r="E1666" t="s">
        <v>14527</v>
      </c>
      <c r="F1666" t="s">
        <v>14470</v>
      </c>
      <c r="G1666" t="s">
        <v>14528</v>
      </c>
      <c r="H1666" t="s">
        <v>84</v>
      </c>
      <c r="I1666" s="9">
        <v>42370</v>
      </c>
      <c r="J1666" s="9">
        <v>45291</v>
      </c>
    </row>
    <row r="1667" spans="1:10" x14ac:dyDescent="0.3">
      <c r="A1667" t="s">
        <v>14529</v>
      </c>
      <c r="B1667" t="s">
        <v>14530</v>
      </c>
      <c r="C1667" t="s">
        <v>14531</v>
      </c>
      <c r="D1667" t="s">
        <v>14532</v>
      </c>
      <c r="E1667" t="s">
        <v>14533</v>
      </c>
      <c r="F1667" t="s">
        <v>14534</v>
      </c>
      <c r="G1667" t="s">
        <v>3683</v>
      </c>
      <c r="H1667" t="s">
        <v>84</v>
      </c>
      <c r="I1667" s="9">
        <v>42370</v>
      </c>
      <c r="J1667" s="9">
        <v>45291</v>
      </c>
    </row>
    <row r="1668" spans="1:10" x14ac:dyDescent="0.3">
      <c r="A1668" t="s">
        <v>14535</v>
      </c>
      <c r="B1668" t="s">
        <v>14536</v>
      </c>
      <c r="C1668" t="s">
        <v>14537</v>
      </c>
      <c r="D1668" t="s">
        <v>14538</v>
      </c>
      <c r="E1668" t="s">
        <v>14539</v>
      </c>
      <c r="F1668" t="s">
        <v>5912</v>
      </c>
      <c r="G1668" t="s">
        <v>3683</v>
      </c>
      <c r="H1668" t="s">
        <v>84</v>
      </c>
      <c r="I1668" s="9">
        <v>42370</v>
      </c>
      <c r="J1668" s="9">
        <v>45291</v>
      </c>
    </row>
    <row r="1669" spans="1:10" x14ac:dyDescent="0.3">
      <c r="A1669" t="s">
        <v>14540</v>
      </c>
      <c r="B1669" t="s">
        <v>14541</v>
      </c>
      <c r="C1669" t="s">
        <v>14542</v>
      </c>
      <c r="D1669" t="s">
        <v>14543</v>
      </c>
      <c r="E1669" t="s">
        <v>14544</v>
      </c>
      <c r="F1669" t="s">
        <v>14083</v>
      </c>
      <c r="G1669" t="s">
        <v>3683</v>
      </c>
      <c r="H1669" t="s">
        <v>84</v>
      </c>
      <c r="I1669" s="9">
        <v>42370</v>
      </c>
      <c r="J1669" s="9">
        <v>45291</v>
      </c>
    </row>
    <row r="1670" spans="1:10" x14ac:dyDescent="0.3">
      <c r="A1670" t="s">
        <v>14545</v>
      </c>
      <c r="B1670" t="s">
        <v>14546</v>
      </c>
      <c r="C1670" t="s">
        <v>14547</v>
      </c>
      <c r="D1670" t="s">
        <v>14548</v>
      </c>
      <c r="E1670" t="s">
        <v>14549</v>
      </c>
      <c r="F1670" t="s">
        <v>14550</v>
      </c>
      <c r="G1670" t="s">
        <v>110</v>
      </c>
      <c r="H1670" t="s">
        <v>84</v>
      </c>
      <c r="I1670" s="9">
        <v>42370</v>
      </c>
      <c r="J1670" s="9">
        <v>45291</v>
      </c>
    </row>
    <row r="1671" spans="1:10" x14ac:dyDescent="0.3">
      <c r="A1671" t="s">
        <v>14551</v>
      </c>
      <c r="B1671" t="s">
        <v>14552</v>
      </c>
      <c r="C1671" t="s">
        <v>14553</v>
      </c>
      <c r="D1671" t="s">
        <v>14554</v>
      </c>
      <c r="E1671" t="s">
        <v>14555</v>
      </c>
      <c r="F1671" t="s">
        <v>14237</v>
      </c>
      <c r="G1671" t="s">
        <v>2926</v>
      </c>
      <c r="H1671" t="s">
        <v>84</v>
      </c>
      <c r="I1671" s="9">
        <v>42675</v>
      </c>
      <c r="J1671" s="9">
        <v>45291</v>
      </c>
    </row>
    <row r="1672" spans="1:10" x14ac:dyDescent="0.3">
      <c r="A1672" t="s">
        <v>14556</v>
      </c>
      <c r="B1672" t="s">
        <v>14557</v>
      </c>
      <c r="C1672" t="s">
        <v>14558</v>
      </c>
      <c r="D1672" t="s">
        <v>14559</v>
      </c>
      <c r="E1672" t="s">
        <v>14560</v>
      </c>
      <c r="F1672" t="s">
        <v>14561</v>
      </c>
      <c r="G1672" t="s">
        <v>14562</v>
      </c>
      <c r="H1672" t="s">
        <v>84</v>
      </c>
      <c r="I1672" s="9">
        <v>42675</v>
      </c>
      <c r="J1672" s="9">
        <v>45291</v>
      </c>
    </row>
    <row r="1673" spans="1:10" x14ac:dyDescent="0.3">
      <c r="A1673" t="s">
        <v>14563</v>
      </c>
      <c r="B1673" t="s">
        <v>14564</v>
      </c>
      <c r="C1673" t="s">
        <v>14565</v>
      </c>
      <c r="D1673" t="s">
        <v>14566</v>
      </c>
      <c r="E1673" t="s">
        <v>14567</v>
      </c>
      <c r="F1673" t="s">
        <v>14568</v>
      </c>
      <c r="G1673" t="s">
        <v>14569</v>
      </c>
      <c r="H1673" t="s">
        <v>84</v>
      </c>
      <c r="I1673" s="9">
        <v>42675</v>
      </c>
      <c r="J1673" s="9">
        <v>45291</v>
      </c>
    </row>
    <row r="1674" spans="1:10" x14ac:dyDescent="0.3">
      <c r="A1674" t="s">
        <v>14570</v>
      </c>
      <c r="B1674" t="s">
        <v>14571</v>
      </c>
      <c r="C1674" t="s">
        <v>14572</v>
      </c>
      <c r="D1674" t="s">
        <v>14573</v>
      </c>
      <c r="E1674" t="s">
        <v>14574</v>
      </c>
      <c r="F1674" t="s">
        <v>14575</v>
      </c>
      <c r="G1674" t="s">
        <v>14576</v>
      </c>
      <c r="H1674" t="s">
        <v>84</v>
      </c>
      <c r="I1674" s="9">
        <v>43040</v>
      </c>
      <c r="J1674" s="9">
        <v>45291</v>
      </c>
    </row>
    <row r="1675" spans="1:10" x14ac:dyDescent="0.3">
      <c r="A1675" t="s">
        <v>14577</v>
      </c>
      <c r="B1675" t="s">
        <v>14578</v>
      </c>
      <c r="C1675" t="s">
        <v>14579</v>
      </c>
      <c r="D1675" t="s">
        <v>14580</v>
      </c>
      <c r="E1675" t="s">
        <v>14581</v>
      </c>
      <c r="F1675" t="s">
        <v>14262</v>
      </c>
      <c r="G1675" t="s">
        <v>3683</v>
      </c>
      <c r="H1675" t="s">
        <v>84</v>
      </c>
      <c r="I1675" s="9">
        <v>43040</v>
      </c>
      <c r="J1675" s="9">
        <v>45291</v>
      </c>
    </row>
    <row r="1676" spans="1:10" x14ac:dyDescent="0.3">
      <c r="A1676" t="s">
        <v>14582</v>
      </c>
      <c r="B1676" t="s">
        <v>14583</v>
      </c>
      <c r="C1676" t="s">
        <v>14584</v>
      </c>
      <c r="D1676" t="s">
        <v>14585</v>
      </c>
      <c r="E1676" t="s">
        <v>14586</v>
      </c>
      <c r="F1676" t="s">
        <v>14189</v>
      </c>
      <c r="G1676" t="s">
        <v>14190</v>
      </c>
      <c r="H1676" t="s">
        <v>84</v>
      </c>
      <c r="I1676" s="9">
        <v>43040</v>
      </c>
      <c r="J1676" s="9">
        <v>45291</v>
      </c>
    </row>
    <row r="1677" spans="1:10" x14ac:dyDescent="0.3">
      <c r="A1677" t="s">
        <v>14587</v>
      </c>
      <c r="B1677" t="s">
        <v>14588</v>
      </c>
      <c r="C1677" t="s">
        <v>14589</v>
      </c>
      <c r="D1677" t="s">
        <v>14590</v>
      </c>
      <c r="E1677" t="s">
        <v>14591</v>
      </c>
      <c r="F1677" t="s">
        <v>14592</v>
      </c>
      <c r="G1677" t="s">
        <v>110</v>
      </c>
      <c r="H1677" t="s">
        <v>84</v>
      </c>
      <c r="I1677" s="9">
        <v>43040</v>
      </c>
      <c r="J1677" s="9">
        <v>45291</v>
      </c>
    </row>
    <row r="1678" spans="1:10" x14ac:dyDescent="0.3">
      <c r="A1678" t="s">
        <v>14593</v>
      </c>
      <c r="B1678" t="s">
        <v>14594</v>
      </c>
      <c r="C1678" t="s">
        <v>14595</v>
      </c>
      <c r="D1678" t="s">
        <v>14596</v>
      </c>
      <c r="E1678" t="s">
        <v>14597</v>
      </c>
      <c r="F1678" t="s">
        <v>14598</v>
      </c>
      <c r="G1678" t="s">
        <v>110</v>
      </c>
      <c r="H1678" t="s">
        <v>84</v>
      </c>
      <c r="I1678" s="9">
        <v>43040</v>
      </c>
      <c r="J1678" s="9">
        <v>45291</v>
      </c>
    </row>
    <row r="1679" spans="1:10" x14ac:dyDescent="0.3">
      <c r="A1679" t="s">
        <v>14599</v>
      </c>
      <c r="B1679" t="s">
        <v>14600</v>
      </c>
      <c r="C1679" t="s">
        <v>14601</v>
      </c>
      <c r="D1679" t="s">
        <v>14602</v>
      </c>
      <c r="E1679" t="s">
        <v>14603</v>
      </c>
      <c r="F1679" t="s">
        <v>13999</v>
      </c>
      <c r="G1679" t="s">
        <v>3683</v>
      </c>
      <c r="H1679" t="s">
        <v>84</v>
      </c>
      <c r="I1679" s="9">
        <v>43040</v>
      </c>
      <c r="J1679" s="9">
        <v>45291</v>
      </c>
    </row>
    <row r="1680" spans="1:10" x14ac:dyDescent="0.3">
      <c r="A1680" t="s">
        <v>14604</v>
      </c>
      <c r="B1680" t="s">
        <v>14605</v>
      </c>
      <c r="C1680" t="s">
        <v>14606</v>
      </c>
      <c r="D1680" t="s">
        <v>14607</v>
      </c>
      <c r="E1680" t="s">
        <v>14608</v>
      </c>
      <c r="F1680" t="s">
        <v>14177</v>
      </c>
      <c r="G1680" t="s">
        <v>110</v>
      </c>
      <c r="H1680" t="s">
        <v>84</v>
      </c>
      <c r="I1680" s="9">
        <v>43040</v>
      </c>
      <c r="J1680" s="9">
        <v>45291</v>
      </c>
    </row>
    <row r="1681" spans="1:10" x14ac:dyDescent="0.3">
      <c r="A1681" t="s">
        <v>14609</v>
      </c>
      <c r="B1681" t="s">
        <v>14610</v>
      </c>
      <c r="C1681" t="s">
        <v>14611</v>
      </c>
      <c r="D1681" t="s">
        <v>14612</v>
      </c>
      <c r="E1681" t="s">
        <v>14613</v>
      </c>
      <c r="F1681" t="s">
        <v>14438</v>
      </c>
      <c r="G1681" t="s">
        <v>3683</v>
      </c>
      <c r="H1681" t="s">
        <v>84</v>
      </c>
      <c r="I1681" s="9">
        <v>43040</v>
      </c>
      <c r="J1681" s="9">
        <v>45291</v>
      </c>
    </row>
    <row r="1682" spans="1:10" x14ac:dyDescent="0.3">
      <c r="A1682" t="s">
        <v>14614</v>
      </c>
      <c r="B1682" t="s">
        <v>14615</v>
      </c>
      <c r="C1682" t="s">
        <v>14616</v>
      </c>
      <c r="D1682" t="s">
        <v>14617</v>
      </c>
      <c r="E1682" t="s">
        <v>14618</v>
      </c>
      <c r="F1682" t="s">
        <v>14407</v>
      </c>
      <c r="G1682" t="s">
        <v>110</v>
      </c>
      <c r="H1682" t="s">
        <v>84</v>
      </c>
      <c r="I1682" s="9">
        <v>41640</v>
      </c>
      <c r="J1682" s="9">
        <v>45291</v>
      </c>
    </row>
    <row r="1683" spans="1:10" x14ac:dyDescent="0.3">
      <c r="A1683" t="s">
        <v>14619</v>
      </c>
      <c r="B1683" t="s">
        <v>14620</v>
      </c>
      <c r="C1683" t="s">
        <v>14621</v>
      </c>
      <c r="D1683" t="s">
        <v>14622</v>
      </c>
      <c r="E1683" t="s">
        <v>14623</v>
      </c>
      <c r="F1683" t="s">
        <v>14202</v>
      </c>
      <c r="G1683" t="s">
        <v>110</v>
      </c>
      <c r="H1683" t="s">
        <v>84</v>
      </c>
      <c r="I1683" s="9">
        <v>43405</v>
      </c>
      <c r="J1683" s="9">
        <v>45291</v>
      </c>
    </row>
    <row r="1684" spans="1:10" x14ac:dyDescent="0.3">
      <c r="A1684" t="s">
        <v>14624</v>
      </c>
      <c r="B1684" t="s">
        <v>14625</v>
      </c>
      <c r="C1684" t="s">
        <v>14626</v>
      </c>
      <c r="D1684" t="s">
        <v>14627</v>
      </c>
      <c r="E1684" t="s">
        <v>14628</v>
      </c>
      <c r="F1684" t="s">
        <v>14629</v>
      </c>
      <c r="G1684" t="s">
        <v>3683</v>
      </c>
      <c r="H1684" t="s">
        <v>84</v>
      </c>
      <c r="I1684" s="9">
        <v>43405</v>
      </c>
      <c r="J1684" s="9">
        <v>45291</v>
      </c>
    </row>
    <row r="1685" spans="1:10" x14ac:dyDescent="0.3">
      <c r="A1685" t="s">
        <v>14630</v>
      </c>
      <c r="B1685" t="s">
        <v>14631</v>
      </c>
      <c r="C1685" t="s">
        <v>14632</v>
      </c>
      <c r="D1685" t="s">
        <v>14633</v>
      </c>
      <c r="E1685" t="s">
        <v>14634</v>
      </c>
      <c r="F1685" t="s">
        <v>14196</v>
      </c>
      <c r="G1685" t="s">
        <v>3683</v>
      </c>
      <c r="H1685" t="s">
        <v>84</v>
      </c>
      <c r="I1685" s="9">
        <v>43405</v>
      </c>
      <c r="J1685" s="9">
        <v>45291</v>
      </c>
    </row>
    <row r="1686" spans="1:10" x14ac:dyDescent="0.3">
      <c r="A1686" t="s">
        <v>14635</v>
      </c>
      <c r="B1686" t="s">
        <v>14636</v>
      </c>
      <c r="C1686" t="s">
        <v>14637</v>
      </c>
      <c r="D1686" t="s">
        <v>14638</v>
      </c>
      <c r="E1686" t="s">
        <v>14639</v>
      </c>
      <c r="F1686" t="s">
        <v>14233</v>
      </c>
      <c r="G1686" t="s">
        <v>110</v>
      </c>
      <c r="H1686" t="s">
        <v>84</v>
      </c>
      <c r="I1686" s="9">
        <v>43405</v>
      </c>
      <c r="J1686" s="9">
        <v>45291</v>
      </c>
    </row>
    <row r="1687" spans="1:10" x14ac:dyDescent="0.3">
      <c r="A1687" t="s">
        <v>14640</v>
      </c>
      <c r="B1687" t="s">
        <v>14641</v>
      </c>
      <c r="C1687" t="s">
        <v>14642</v>
      </c>
      <c r="D1687" t="s">
        <v>14643</v>
      </c>
      <c r="E1687" t="s">
        <v>14644</v>
      </c>
      <c r="F1687" t="s">
        <v>14341</v>
      </c>
      <c r="G1687" t="s">
        <v>110</v>
      </c>
      <c r="H1687" t="s">
        <v>84</v>
      </c>
      <c r="I1687" s="9">
        <v>43405</v>
      </c>
      <c r="J1687" s="9">
        <v>45291</v>
      </c>
    </row>
    <row r="1688" spans="1:10" x14ac:dyDescent="0.3">
      <c r="A1688" t="s">
        <v>14645</v>
      </c>
      <c r="B1688" t="s">
        <v>14646</v>
      </c>
      <c r="C1688" t="s">
        <v>14647</v>
      </c>
      <c r="D1688" t="s">
        <v>14648</v>
      </c>
      <c r="E1688" t="s">
        <v>14649</v>
      </c>
      <c r="F1688" t="s">
        <v>13999</v>
      </c>
      <c r="G1688" t="s">
        <v>3683</v>
      </c>
      <c r="H1688" t="s">
        <v>84</v>
      </c>
      <c r="I1688" s="9">
        <v>43405</v>
      </c>
      <c r="J1688" s="9">
        <v>45291</v>
      </c>
    </row>
    <row r="1689" spans="1:10" x14ac:dyDescent="0.3">
      <c r="A1689" t="s">
        <v>14650</v>
      </c>
      <c r="B1689" t="s">
        <v>14651</v>
      </c>
      <c r="C1689" t="s">
        <v>14652</v>
      </c>
      <c r="D1689" t="s">
        <v>14653</v>
      </c>
      <c r="E1689" t="s">
        <v>14654</v>
      </c>
      <c r="F1689" t="s">
        <v>14655</v>
      </c>
      <c r="G1689" t="s">
        <v>110</v>
      </c>
      <c r="H1689" t="s">
        <v>84</v>
      </c>
      <c r="I1689" s="9">
        <v>41640</v>
      </c>
      <c r="J1689" s="9">
        <v>45291</v>
      </c>
    </row>
    <row r="1690" spans="1:10" x14ac:dyDescent="0.3">
      <c r="A1690" t="s">
        <v>3895</v>
      </c>
      <c r="B1690" t="s">
        <v>14656</v>
      </c>
      <c r="C1690" t="s">
        <v>14657</v>
      </c>
      <c r="D1690" t="s">
        <v>3896</v>
      </c>
      <c r="E1690" t="s">
        <v>14658</v>
      </c>
      <c r="F1690" t="s">
        <v>14659</v>
      </c>
      <c r="G1690" t="s">
        <v>14660</v>
      </c>
      <c r="H1690" t="s">
        <v>84</v>
      </c>
      <c r="I1690" s="9">
        <v>41640</v>
      </c>
      <c r="J1690" s="9">
        <v>45291</v>
      </c>
    </row>
    <row r="1691" spans="1:10" x14ac:dyDescent="0.3">
      <c r="A1691" t="s">
        <v>14661</v>
      </c>
      <c r="B1691" t="s">
        <v>14662</v>
      </c>
      <c r="C1691" t="s">
        <v>14663</v>
      </c>
      <c r="D1691" t="s">
        <v>14664</v>
      </c>
      <c r="E1691" t="s">
        <v>14665</v>
      </c>
      <c r="F1691" t="s">
        <v>14341</v>
      </c>
      <c r="G1691" t="s">
        <v>110</v>
      </c>
      <c r="H1691" t="s">
        <v>84</v>
      </c>
      <c r="I1691" s="9">
        <v>41640</v>
      </c>
      <c r="J1691" s="9">
        <v>45291</v>
      </c>
    </row>
    <row r="1692" spans="1:10" x14ac:dyDescent="0.3">
      <c r="A1692" t="s">
        <v>14666</v>
      </c>
      <c r="B1692" t="s">
        <v>14667</v>
      </c>
      <c r="C1692" t="s">
        <v>14668</v>
      </c>
      <c r="D1692" t="s">
        <v>14669</v>
      </c>
      <c r="E1692" t="s">
        <v>14670</v>
      </c>
      <c r="F1692" t="s">
        <v>14107</v>
      </c>
      <c r="G1692" t="s">
        <v>14671</v>
      </c>
      <c r="H1692" t="s">
        <v>84</v>
      </c>
      <c r="I1692" s="9">
        <v>41640</v>
      </c>
      <c r="J1692" s="9">
        <v>45291</v>
      </c>
    </row>
    <row r="1693" spans="1:10" x14ac:dyDescent="0.3">
      <c r="A1693" t="s">
        <v>14672</v>
      </c>
      <c r="B1693" t="s">
        <v>14673</v>
      </c>
      <c r="C1693" t="s">
        <v>14674</v>
      </c>
      <c r="D1693" t="s">
        <v>14675</v>
      </c>
      <c r="E1693" t="s">
        <v>14676</v>
      </c>
      <c r="F1693" t="s">
        <v>14470</v>
      </c>
      <c r="G1693" t="s">
        <v>14471</v>
      </c>
      <c r="H1693" t="s">
        <v>84</v>
      </c>
      <c r="I1693" s="9">
        <v>41640</v>
      </c>
      <c r="J1693" s="9">
        <v>45291</v>
      </c>
    </row>
    <row r="1694" spans="1:10" x14ac:dyDescent="0.3">
      <c r="A1694" t="s">
        <v>14677</v>
      </c>
      <c r="B1694" t="s">
        <v>14678</v>
      </c>
      <c r="C1694" t="s">
        <v>14679</v>
      </c>
      <c r="D1694" t="s">
        <v>14680</v>
      </c>
      <c r="E1694" t="s">
        <v>14681</v>
      </c>
      <c r="F1694" t="s">
        <v>14470</v>
      </c>
      <c r="G1694" t="s">
        <v>14031</v>
      </c>
      <c r="H1694" t="s">
        <v>84</v>
      </c>
      <c r="I1694" s="9">
        <v>41640</v>
      </c>
      <c r="J1694" s="9">
        <v>45291</v>
      </c>
    </row>
    <row r="1695" spans="1:10" x14ac:dyDescent="0.3">
      <c r="A1695" t="s">
        <v>1508</v>
      </c>
      <c r="B1695" t="s">
        <v>14682</v>
      </c>
      <c r="C1695" t="s">
        <v>14683</v>
      </c>
      <c r="D1695" t="s">
        <v>14684</v>
      </c>
      <c r="E1695" t="s">
        <v>14685</v>
      </c>
      <c r="F1695" t="s">
        <v>14686</v>
      </c>
      <c r="G1695" t="s">
        <v>110</v>
      </c>
      <c r="H1695" t="s">
        <v>84</v>
      </c>
      <c r="I1695" s="9">
        <v>41640</v>
      </c>
      <c r="J1695" s="9">
        <v>45291</v>
      </c>
    </row>
    <row r="1696" spans="1:10" x14ac:dyDescent="0.3">
      <c r="A1696" t="s">
        <v>14687</v>
      </c>
      <c r="B1696" t="s">
        <v>14688</v>
      </c>
      <c r="C1696" t="s">
        <v>14689</v>
      </c>
      <c r="D1696" t="s">
        <v>14690</v>
      </c>
      <c r="E1696" t="s">
        <v>14691</v>
      </c>
      <c r="F1696" t="s">
        <v>14107</v>
      </c>
      <c r="G1696" t="s">
        <v>14692</v>
      </c>
      <c r="H1696" t="s">
        <v>84</v>
      </c>
      <c r="I1696" s="9">
        <v>41640</v>
      </c>
      <c r="J1696" s="9">
        <v>45291</v>
      </c>
    </row>
    <row r="1697" spans="1:10" x14ac:dyDescent="0.3">
      <c r="A1697" t="s">
        <v>14693</v>
      </c>
      <c r="B1697" t="s">
        <v>14694</v>
      </c>
      <c r="C1697" t="s">
        <v>14695</v>
      </c>
      <c r="D1697" t="s">
        <v>14696</v>
      </c>
      <c r="E1697" t="s">
        <v>14697</v>
      </c>
      <c r="F1697" t="s">
        <v>14698</v>
      </c>
      <c r="G1697" t="s">
        <v>110</v>
      </c>
      <c r="H1697" t="s">
        <v>84</v>
      </c>
      <c r="I1697" s="9">
        <v>41640</v>
      </c>
      <c r="J1697" s="9">
        <v>45291</v>
      </c>
    </row>
    <row r="1698" spans="1:10" x14ac:dyDescent="0.3">
      <c r="A1698" t="s">
        <v>14699</v>
      </c>
      <c r="B1698" t="s">
        <v>14700</v>
      </c>
      <c r="C1698" t="s">
        <v>14701</v>
      </c>
      <c r="D1698" t="s">
        <v>14702</v>
      </c>
      <c r="E1698" t="s">
        <v>14703</v>
      </c>
      <c r="F1698" t="s">
        <v>14704</v>
      </c>
      <c r="G1698" t="s">
        <v>14705</v>
      </c>
      <c r="H1698" t="s">
        <v>84</v>
      </c>
      <c r="I1698" s="9">
        <v>41640</v>
      </c>
      <c r="J1698" s="9">
        <v>45291</v>
      </c>
    </row>
    <row r="1699" spans="1:10" x14ac:dyDescent="0.3">
      <c r="A1699" t="s">
        <v>14706</v>
      </c>
      <c r="B1699" t="s">
        <v>14707</v>
      </c>
      <c r="C1699" t="s">
        <v>14708</v>
      </c>
      <c r="D1699" t="s">
        <v>14709</v>
      </c>
      <c r="E1699" t="s">
        <v>14710</v>
      </c>
      <c r="F1699" t="s">
        <v>14711</v>
      </c>
      <c r="G1699" t="s">
        <v>14059</v>
      </c>
      <c r="H1699" t="s">
        <v>84</v>
      </c>
      <c r="I1699" s="9">
        <v>41640</v>
      </c>
      <c r="J1699" s="9">
        <v>45291</v>
      </c>
    </row>
    <row r="1700" spans="1:10" x14ac:dyDescent="0.3">
      <c r="A1700" t="s">
        <v>14712</v>
      </c>
      <c r="B1700" t="s">
        <v>14713</v>
      </c>
      <c r="C1700" t="s">
        <v>14714</v>
      </c>
      <c r="D1700" t="s">
        <v>14715</v>
      </c>
      <c r="E1700" t="s">
        <v>14716</v>
      </c>
      <c r="F1700" t="s">
        <v>14007</v>
      </c>
      <c r="G1700" t="s">
        <v>110</v>
      </c>
      <c r="H1700" t="s">
        <v>84</v>
      </c>
      <c r="I1700" s="9">
        <v>41640</v>
      </c>
      <c r="J1700" s="9">
        <v>45291</v>
      </c>
    </row>
    <row r="1701" spans="1:10" x14ac:dyDescent="0.3">
      <c r="A1701" t="s">
        <v>14717</v>
      </c>
      <c r="B1701" t="s">
        <v>14718</v>
      </c>
      <c r="C1701" t="s">
        <v>14719</v>
      </c>
      <c r="D1701" t="s">
        <v>14720</v>
      </c>
      <c r="E1701" t="s">
        <v>14721</v>
      </c>
      <c r="F1701" t="s">
        <v>14698</v>
      </c>
      <c r="G1701" t="s">
        <v>110</v>
      </c>
      <c r="H1701" t="s">
        <v>84</v>
      </c>
      <c r="I1701" s="9">
        <v>41640</v>
      </c>
      <c r="J1701" s="9">
        <v>45291</v>
      </c>
    </row>
    <row r="1702" spans="1:10" x14ac:dyDescent="0.3">
      <c r="A1702" t="s">
        <v>14722</v>
      </c>
      <c r="B1702" t="s">
        <v>14723</v>
      </c>
      <c r="C1702" t="s">
        <v>14724</v>
      </c>
      <c r="D1702" t="s">
        <v>14725</v>
      </c>
      <c r="E1702" t="s">
        <v>14726</v>
      </c>
      <c r="F1702" t="s">
        <v>14013</v>
      </c>
      <c r="G1702" t="s">
        <v>110</v>
      </c>
      <c r="H1702" t="s">
        <v>84</v>
      </c>
      <c r="I1702" s="9">
        <v>41640</v>
      </c>
      <c r="J1702" s="9">
        <v>45291</v>
      </c>
    </row>
    <row r="1703" spans="1:10" x14ac:dyDescent="0.3">
      <c r="A1703" t="s">
        <v>14727</v>
      </c>
      <c r="B1703" t="s">
        <v>14728</v>
      </c>
      <c r="C1703" t="s">
        <v>14729</v>
      </c>
      <c r="D1703" t="s">
        <v>14730</v>
      </c>
      <c r="E1703" t="s">
        <v>14731</v>
      </c>
      <c r="F1703" t="s">
        <v>14166</v>
      </c>
      <c r="G1703" t="s">
        <v>14732</v>
      </c>
      <c r="H1703" t="s">
        <v>84</v>
      </c>
      <c r="I1703" s="9">
        <v>41640</v>
      </c>
      <c r="J1703" s="9">
        <v>45291</v>
      </c>
    </row>
    <row r="1704" spans="1:10" x14ac:dyDescent="0.3">
      <c r="A1704" t="s">
        <v>14733</v>
      </c>
      <c r="B1704" t="s">
        <v>14734</v>
      </c>
      <c r="C1704" t="s">
        <v>14735</v>
      </c>
      <c r="D1704" t="s">
        <v>14736</v>
      </c>
      <c r="E1704" t="s">
        <v>14737</v>
      </c>
      <c r="F1704" t="s">
        <v>14438</v>
      </c>
      <c r="G1704" t="s">
        <v>110</v>
      </c>
      <c r="H1704" t="s">
        <v>84</v>
      </c>
      <c r="I1704" s="9">
        <v>41640</v>
      </c>
      <c r="J1704" s="9">
        <v>45291</v>
      </c>
    </row>
    <row r="1705" spans="1:10" x14ac:dyDescent="0.3">
      <c r="A1705" t="s">
        <v>14738</v>
      </c>
      <c r="B1705" t="s">
        <v>14739</v>
      </c>
      <c r="C1705" t="s">
        <v>14740</v>
      </c>
      <c r="D1705" t="s">
        <v>14741</v>
      </c>
      <c r="E1705" t="s">
        <v>14742</v>
      </c>
      <c r="F1705" t="s">
        <v>14659</v>
      </c>
      <c r="G1705" t="s">
        <v>14743</v>
      </c>
      <c r="H1705" t="s">
        <v>84</v>
      </c>
      <c r="I1705" s="9">
        <v>41640</v>
      </c>
      <c r="J1705" s="9">
        <v>45291</v>
      </c>
    </row>
    <row r="1706" spans="1:10" x14ac:dyDescent="0.3">
      <c r="A1706" t="s">
        <v>14744</v>
      </c>
      <c r="B1706" t="s">
        <v>14745</v>
      </c>
      <c r="C1706" t="s">
        <v>14746</v>
      </c>
      <c r="D1706" t="s">
        <v>14747</v>
      </c>
      <c r="E1706" t="s">
        <v>14748</v>
      </c>
      <c r="F1706" t="s">
        <v>14749</v>
      </c>
      <c r="G1706" t="s">
        <v>110</v>
      </c>
      <c r="H1706" t="s">
        <v>84</v>
      </c>
      <c r="I1706" s="9">
        <v>41640</v>
      </c>
      <c r="J1706" s="9">
        <v>45291</v>
      </c>
    </row>
    <row r="1707" spans="1:10" x14ac:dyDescent="0.3">
      <c r="A1707" t="s">
        <v>14750</v>
      </c>
      <c r="B1707" t="s">
        <v>14751</v>
      </c>
      <c r="C1707" t="s">
        <v>14752</v>
      </c>
      <c r="D1707" t="s">
        <v>14753</v>
      </c>
      <c r="E1707" t="s">
        <v>14754</v>
      </c>
      <c r="F1707" t="s">
        <v>14237</v>
      </c>
      <c r="G1707" t="s">
        <v>14705</v>
      </c>
      <c r="H1707" t="s">
        <v>84</v>
      </c>
      <c r="I1707" s="9">
        <v>41640</v>
      </c>
      <c r="J1707" s="9">
        <v>45291</v>
      </c>
    </row>
    <row r="1708" spans="1:10" x14ac:dyDescent="0.3">
      <c r="A1708" t="s">
        <v>14755</v>
      </c>
      <c r="B1708" t="s">
        <v>14756</v>
      </c>
      <c r="C1708" t="s">
        <v>14757</v>
      </c>
      <c r="D1708" t="s">
        <v>14758</v>
      </c>
      <c r="E1708" t="s">
        <v>14759</v>
      </c>
      <c r="F1708" t="s">
        <v>14760</v>
      </c>
      <c r="G1708" t="s">
        <v>110</v>
      </c>
      <c r="H1708" t="s">
        <v>84</v>
      </c>
      <c r="I1708" s="9">
        <v>41640</v>
      </c>
      <c r="J1708" s="9">
        <v>45291</v>
      </c>
    </row>
    <row r="1709" spans="1:10" x14ac:dyDescent="0.3">
      <c r="A1709" t="s">
        <v>14761</v>
      </c>
      <c r="B1709" t="s">
        <v>14762</v>
      </c>
      <c r="C1709" t="s">
        <v>14763</v>
      </c>
      <c r="D1709" t="s">
        <v>14764</v>
      </c>
      <c r="E1709" t="s">
        <v>14765</v>
      </c>
      <c r="F1709" t="s">
        <v>14766</v>
      </c>
      <c r="G1709" t="s">
        <v>110</v>
      </c>
      <c r="H1709" t="s">
        <v>84</v>
      </c>
      <c r="I1709" s="9">
        <v>41640</v>
      </c>
      <c r="J1709" s="9">
        <v>45291</v>
      </c>
    </row>
    <row r="1710" spans="1:10" x14ac:dyDescent="0.3">
      <c r="A1710" t="s">
        <v>14767</v>
      </c>
      <c r="B1710" t="s">
        <v>14768</v>
      </c>
      <c r="C1710" t="s">
        <v>14769</v>
      </c>
      <c r="D1710" t="s">
        <v>14770</v>
      </c>
      <c r="E1710" t="s">
        <v>14771</v>
      </c>
      <c r="F1710" t="s">
        <v>14772</v>
      </c>
      <c r="G1710" t="s">
        <v>110</v>
      </c>
      <c r="H1710" t="s">
        <v>84</v>
      </c>
      <c r="I1710" s="9">
        <v>41640</v>
      </c>
      <c r="J1710" s="9">
        <v>45291</v>
      </c>
    </row>
    <row r="1711" spans="1:10" x14ac:dyDescent="0.3">
      <c r="A1711" t="s">
        <v>14773</v>
      </c>
      <c r="B1711" t="s">
        <v>14774</v>
      </c>
      <c r="C1711" t="s">
        <v>14775</v>
      </c>
      <c r="D1711" t="s">
        <v>14776</v>
      </c>
      <c r="E1711" t="s">
        <v>14777</v>
      </c>
      <c r="F1711" t="s">
        <v>14778</v>
      </c>
      <c r="G1711" t="s">
        <v>14779</v>
      </c>
      <c r="H1711" t="s">
        <v>84</v>
      </c>
      <c r="I1711" s="9">
        <v>41640</v>
      </c>
      <c r="J1711" s="9">
        <v>45291</v>
      </c>
    </row>
    <row r="1712" spans="1:10" x14ac:dyDescent="0.3">
      <c r="A1712" t="s">
        <v>14780</v>
      </c>
      <c r="B1712" t="s">
        <v>14781</v>
      </c>
      <c r="C1712" t="s">
        <v>14782</v>
      </c>
      <c r="D1712" t="s">
        <v>14783</v>
      </c>
      <c r="E1712" t="s">
        <v>14784</v>
      </c>
      <c r="F1712" t="s">
        <v>14785</v>
      </c>
      <c r="G1712" t="s">
        <v>14786</v>
      </c>
      <c r="H1712" t="s">
        <v>84</v>
      </c>
      <c r="I1712" s="9">
        <v>41640</v>
      </c>
      <c r="J1712" s="9">
        <v>45291</v>
      </c>
    </row>
    <row r="1713" spans="1:10" x14ac:dyDescent="0.3">
      <c r="A1713" t="s">
        <v>14787</v>
      </c>
      <c r="B1713" t="s">
        <v>14788</v>
      </c>
      <c r="C1713" t="s">
        <v>14789</v>
      </c>
      <c r="D1713" t="s">
        <v>14790</v>
      </c>
      <c r="E1713" t="s">
        <v>14791</v>
      </c>
      <c r="F1713" t="s">
        <v>14792</v>
      </c>
      <c r="G1713" t="s">
        <v>110</v>
      </c>
      <c r="H1713" t="s">
        <v>84</v>
      </c>
      <c r="I1713" s="9">
        <v>41640</v>
      </c>
      <c r="J1713" s="9">
        <v>45291</v>
      </c>
    </row>
    <row r="1714" spans="1:10" x14ac:dyDescent="0.3">
      <c r="A1714" t="s">
        <v>14793</v>
      </c>
      <c r="B1714" t="s">
        <v>14794</v>
      </c>
      <c r="C1714" t="s">
        <v>14795</v>
      </c>
      <c r="D1714" t="s">
        <v>14796</v>
      </c>
      <c r="E1714" t="s">
        <v>14797</v>
      </c>
      <c r="F1714" t="s">
        <v>14196</v>
      </c>
      <c r="G1714" t="s">
        <v>110</v>
      </c>
      <c r="H1714" t="s">
        <v>84</v>
      </c>
      <c r="I1714" s="9">
        <v>41640</v>
      </c>
      <c r="J1714" s="9">
        <v>45291</v>
      </c>
    </row>
    <row r="1715" spans="1:10" x14ac:dyDescent="0.3">
      <c r="A1715" t="s">
        <v>14798</v>
      </c>
      <c r="B1715" t="s">
        <v>14799</v>
      </c>
      <c r="C1715" t="s">
        <v>14800</v>
      </c>
      <c r="D1715" t="s">
        <v>14801</v>
      </c>
      <c r="E1715" t="s">
        <v>14802</v>
      </c>
      <c r="F1715" t="s">
        <v>5912</v>
      </c>
      <c r="G1715" t="s">
        <v>110</v>
      </c>
      <c r="H1715" t="s">
        <v>84</v>
      </c>
      <c r="I1715" s="9">
        <v>41640</v>
      </c>
      <c r="J1715" s="9">
        <v>45291</v>
      </c>
    </row>
    <row r="1716" spans="1:10" x14ac:dyDescent="0.3">
      <c r="A1716" t="s">
        <v>14803</v>
      </c>
      <c r="B1716" t="s">
        <v>14804</v>
      </c>
      <c r="C1716" t="s">
        <v>14805</v>
      </c>
      <c r="D1716" t="s">
        <v>14806</v>
      </c>
      <c r="E1716" t="s">
        <v>14807</v>
      </c>
      <c r="F1716" t="s">
        <v>14377</v>
      </c>
      <c r="G1716" t="s">
        <v>110</v>
      </c>
      <c r="H1716" t="s">
        <v>84</v>
      </c>
      <c r="I1716" s="9">
        <v>41640</v>
      </c>
      <c r="J1716" s="9">
        <v>45291</v>
      </c>
    </row>
    <row r="1717" spans="1:10" x14ac:dyDescent="0.3">
      <c r="A1717" t="s">
        <v>14808</v>
      </c>
      <c r="B1717" t="s">
        <v>14809</v>
      </c>
      <c r="C1717" t="s">
        <v>14810</v>
      </c>
      <c r="D1717" t="s">
        <v>14811</v>
      </c>
      <c r="E1717" t="s">
        <v>14812</v>
      </c>
      <c r="F1717" t="s">
        <v>14698</v>
      </c>
      <c r="G1717" t="s">
        <v>110</v>
      </c>
      <c r="H1717" t="s">
        <v>84</v>
      </c>
      <c r="I1717" s="9">
        <v>41640</v>
      </c>
      <c r="J1717" s="9">
        <v>45291</v>
      </c>
    </row>
    <row r="1718" spans="1:10" x14ac:dyDescent="0.3">
      <c r="A1718" t="s">
        <v>14813</v>
      </c>
      <c r="B1718" t="s">
        <v>14814</v>
      </c>
      <c r="C1718" t="s">
        <v>14815</v>
      </c>
      <c r="D1718" t="s">
        <v>14816</v>
      </c>
      <c r="E1718" t="s">
        <v>14817</v>
      </c>
      <c r="F1718" t="s">
        <v>14477</v>
      </c>
      <c r="G1718" t="s">
        <v>14330</v>
      </c>
      <c r="H1718" t="s">
        <v>84</v>
      </c>
      <c r="I1718" s="9">
        <v>41640</v>
      </c>
      <c r="J1718" s="9">
        <v>45291</v>
      </c>
    </row>
    <row r="1719" spans="1:10" x14ac:dyDescent="0.3">
      <c r="A1719" t="s">
        <v>14818</v>
      </c>
      <c r="B1719" t="s">
        <v>14819</v>
      </c>
      <c r="C1719" t="s">
        <v>14820</v>
      </c>
      <c r="D1719" t="s">
        <v>14821</v>
      </c>
      <c r="E1719" t="s">
        <v>14822</v>
      </c>
      <c r="F1719" t="s">
        <v>14598</v>
      </c>
      <c r="G1719" t="s">
        <v>14203</v>
      </c>
      <c r="H1719" t="s">
        <v>84</v>
      </c>
      <c r="I1719" s="9">
        <v>42370</v>
      </c>
      <c r="J1719" s="9">
        <v>45291</v>
      </c>
    </row>
    <row r="1720" spans="1:10" x14ac:dyDescent="0.3">
      <c r="A1720" t="s">
        <v>14823</v>
      </c>
      <c r="B1720" t="s">
        <v>14824</v>
      </c>
      <c r="C1720" t="s">
        <v>14825</v>
      </c>
      <c r="D1720" t="s">
        <v>14826</v>
      </c>
      <c r="E1720" t="s">
        <v>14827</v>
      </c>
      <c r="F1720" t="s">
        <v>14341</v>
      </c>
      <c r="G1720" t="s">
        <v>110</v>
      </c>
      <c r="H1720" t="s">
        <v>84</v>
      </c>
      <c r="I1720" s="9">
        <v>41640</v>
      </c>
      <c r="J1720" s="9">
        <v>45291</v>
      </c>
    </row>
    <row r="1721" spans="1:10" x14ac:dyDescent="0.3">
      <c r="A1721" t="s">
        <v>14828</v>
      </c>
      <c r="B1721" t="s">
        <v>14829</v>
      </c>
      <c r="C1721" t="s">
        <v>14830</v>
      </c>
      <c r="D1721" t="s">
        <v>14831</v>
      </c>
      <c r="E1721" t="s">
        <v>14832</v>
      </c>
      <c r="F1721" t="s">
        <v>14833</v>
      </c>
      <c r="G1721" t="s">
        <v>110</v>
      </c>
      <c r="H1721" t="s">
        <v>84</v>
      </c>
      <c r="I1721" s="9">
        <v>41640</v>
      </c>
      <c r="J1721" s="9">
        <v>45291</v>
      </c>
    </row>
    <row r="1722" spans="1:10" x14ac:dyDescent="0.3">
      <c r="A1722" t="s">
        <v>14834</v>
      </c>
      <c r="B1722" t="s">
        <v>14835</v>
      </c>
      <c r="C1722" t="s">
        <v>14836</v>
      </c>
      <c r="D1722" t="s">
        <v>14837</v>
      </c>
      <c r="E1722" t="s">
        <v>14838</v>
      </c>
      <c r="F1722" t="s">
        <v>14839</v>
      </c>
      <c r="G1722" t="s">
        <v>110</v>
      </c>
      <c r="H1722" t="s">
        <v>84</v>
      </c>
      <c r="I1722" s="9">
        <v>41640</v>
      </c>
      <c r="J1722" s="9">
        <v>45291</v>
      </c>
    </row>
    <row r="1723" spans="1:10" x14ac:dyDescent="0.3">
      <c r="A1723" t="s">
        <v>14840</v>
      </c>
      <c r="B1723" t="s">
        <v>14841</v>
      </c>
      <c r="C1723" t="s">
        <v>14842</v>
      </c>
      <c r="D1723" t="s">
        <v>14843</v>
      </c>
      <c r="E1723" t="s">
        <v>14844</v>
      </c>
      <c r="F1723" t="s">
        <v>14845</v>
      </c>
      <c r="G1723" t="s">
        <v>3683</v>
      </c>
      <c r="H1723" t="s">
        <v>84</v>
      </c>
      <c r="I1723" s="9">
        <v>42370</v>
      </c>
      <c r="J1723" s="9">
        <v>45291</v>
      </c>
    </row>
    <row r="1724" spans="1:10" x14ac:dyDescent="0.3">
      <c r="A1724" t="s">
        <v>14846</v>
      </c>
      <c r="B1724" t="s">
        <v>14847</v>
      </c>
      <c r="C1724" t="s">
        <v>14848</v>
      </c>
      <c r="D1724" t="s">
        <v>14849</v>
      </c>
      <c r="E1724" t="s">
        <v>14850</v>
      </c>
      <c r="F1724" t="s">
        <v>14183</v>
      </c>
      <c r="G1724" t="s">
        <v>14227</v>
      </c>
      <c r="H1724" t="s">
        <v>84</v>
      </c>
      <c r="I1724" s="9">
        <v>41640</v>
      </c>
      <c r="J1724" s="9">
        <v>45291</v>
      </c>
    </row>
    <row r="1725" spans="1:10" x14ac:dyDescent="0.3">
      <c r="A1725" t="s">
        <v>14851</v>
      </c>
      <c r="B1725" t="s">
        <v>14852</v>
      </c>
      <c r="C1725" t="s">
        <v>14853</v>
      </c>
      <c r="D1725" t="s">
        <v>14854</v>
      </c>
      <c r="E1725" t="s">
        <v>14855</v>
      </c>
      <c r="F1725" t="s">
        <v>14463</v>
      </c>
      <c r="G1725" t="s">
        <v>14464</v>
      </c>
      <c r="H1725" t="s">
        <v>84</v>
      </c>
      <c r="I1725" s="9">
        <v>41640</v>
      </c>
      <c r="J1725" s="9">
        <v>45291</v>
      </c>
    </row>
    <row r="1726" spans="1:10" x14ac:dyDescent="0.3">
      <c r="A1726" t="s">
        <v>14856</v>
      </c>
      <c r="B1726" t="s">
        <v>14857</v>
      </c>
      <c r="C1726" t="s">
        <v>14858</v>
      </c>
      <c r="D1726" t="s">
        <v>14859</v>
      </c>
      <c r="E1726" t="s">
        <v>14860</v>
      </c>
      <c r="F1726" t="s">
        <v>14189</v>
      </c>
      <c r="G1726" t="s">
        <v>14190</v>
      </c>
      <c r="H1726" t="s">
        <v>84</v>
      </c>
      <c r="I1726" s="9">
        <v>41640</v>
      </c>
      <c r="J1726" s="9">
        <v>45291</v>
      </c>
    </row>
    <row r="1727" spans="1:10" x14ac:dyDescent="0.3">
      <c r="A1727" t="s">
        <v>14861</v>
      </c>
      <c r="B1727" t="s">
        <v>14862</v>
      </c>
      <c r="C1727" t="s">
        <v>14863</v>
      </c>
      <c r="D1727" t="s">
        <v>14864</v>
      </c>
      <c r="E1727" t="s">
        <v>14865</v>
      </c>
      <c r="F1727" t="s">
        <v>14237</v>
      </c>
      <c r="G1727" t="s">
        <v>14866</v>
      </c>
      <c r="H1727" t="s">
        <v>84</v>
      </c>
      <c r="I1727" s="9">
        <v>41640</v>
      </c>
      <c r="J1727" s="9">
        <v>45291</v>
      </c>
    </row>
    <row r="1728" spans="1:10" x14ac:dyDescent="0.3">
      <c r="A1728" t="s">
        <v>14867</v>
      </c>
      <c r="B1728" t="s">
        <v>14868</v>
      </c>
      <c r="C1728" t="s">
        <v>14869</v>
      </c>
      <c r="D1728" t="s">
        <v>14870</v>
      </c>
      <c r="E1728" t="s">
        <v>14871</v>
      </c>
      <c r="F1728" t="s">
        <v>14872</v>
      </c>
      <c r="G1728" t="s">
        <v>14873</v>
      </c>
      <c r="H1728" t="s">
        <v>84</v>
      </c>
      <c r="I1728" s="9">
        <v>41640</v>
      </c>
      <c r="J1728" s="9">
        <v>45291</v>
      </c>
    </row>
    <row r="1729" spans="1:10" x14ac:dyDescent="0.3">
      <c r="A1729" t="s">
        <v>14874</v>
      </c>
      <c r="B1729" t="s">
        <v>14875</v>
      </c>
      <c r="C1729" t="s">
        <v>14876</v>
      </c>
      <c r="D1729" t="s">
        <v>14877</v>
      </c>
      <c r="E1729" t="s">
        <v>14878</v>
      </c>
      <c r="F1729" t="s">
        <v>14778</v>
      </c>
      <c r="G1729" t="s">
        <v>14779</v>
      </c>
      <c r="H1729" t="s">
        <v>84</v>
      </c>
      <c r="I1729" s="9">
        <v>41640</v>
      </c>
      <c r="J1729" s="9">
        <v>45291</v>
      </c>
    </row>
    <row r="1730" spans="1:10" x14ac:dyDescent="0.3">
      <c r="A1730" t="s">
        <v>14879</v>
      </c>
      <c r="B1730" t="s">
        <v>14880</v>
      </c>
      <c r="C1730" t="s">
        <v>14881</v>
      </c>
      <c r="D1730" t="s">
        <v>14882</v>
      </c>
      <c r="E1730" t="s">
        <v>14883</v>
      </c>
      <c r="F1730" t="s">
        <v>14451</v>
      </c>
      <c r="G1730" t="s">
        <v>14884</v>
      </c>
      <c r="H1730" t="s">
        <v>84</v>
      </c>
      <c r="I1730" s="9">
        <v>41640</v>
      </c>
      <c r="J1730" s="9">
        <v>45291</v>
      </c>
    </row>
    <row r="1731" spans="1:10" x14ac:dyDescent="0.3">
      <c r="A1731" t="s">
        <v>14885</v>
      </c>
      <c r="B1731" t="s">
        <v>14886</v>
      </c>
      <c r="C1731" t="s">
        <v>14887</v>
      </c>
      <c r="D1731" t="s">
        <v>14888</v>
      </c>
      <c r="E1731" t="s">
        <v>14889</v>
      </c>
      <c r="F1731" t="s">
        <v>14890</v>
      </c>
      <c r="G1731" t="s">
        <v>14891</v>
      </c>
      <c r="H1731" t="s">
        <v>84</v>
      </c>
      <c r="I1731" s="9">
        <v>41640</v>
      </c>
      <c r="J1731" s="9">
        <v>45291</v>
      </c>
    </row>
    <row r="1732" spans="1:10" x14ac:dyDescent="0.3">
      <c r="A1732" t="s">
        <v>14892</v>
      </c>
      <c r="B1732" t="s">
        <v>14893</v>
      </c>
      <c r="C1732" t="s">
        <v>14894</v>
      </c>
      <c r="D1732" t="s">
        <v>14526</v>
      </c>
      <c r="E1732" t="s">
        <v>14895</v>
      </c>
      <c r="F1732" t="s">
        <v>14659</v>
      </c>
      <c r="G1732" t="s">
        <v>14052</v>
      </c>
      <c r="H1732" t="s">
        <v>84</v>
      </c>
      <c r="I1732" s="9">
        <v>41640</v>
      </c>
      <c r="J1732" s="9">
        <v>45291</v>
      </c>
    </row>
    <row r="1733" spans="1:10" x14ac:dyDescent="0.3">
      <c r="A1733" t="s">
        <v>14896</v>
      </c>
      <c r="B1733" t="s">
        <v>14897</v>
      </c>
      <c r="C1733" t="s">
        <v>14898</v>
      </c>
      <c r="D1733" t="s">
        <v>14899</v>
      </c>
      <c r="E1733" t="s">
        <v>14900</v>
      </c>
      <c r="F1733" t="s">
        <v>14044</v>
      </c>
      <c r="G1733" t="s">
        <v>14901</v>
      </c>
      <c r="H1733" t="s">
        <v>84</v>
      </c>
      <c r="I1733" s="9">
        <v>41640</v>
      </c>
      <c r="J1733" s="9">
        <v>45291</v>
      </c>
    </row>
    <row r="1734" spans="1:10" x14ac:dyDescent="0.3">
      <c r="A1734" t="s">
        <v>14902</v>
      </c>
      <c r="B1734" t="s">
        <v>14903</v>
      </c>
      <c r="C1734" t="s">
        <v>14904</v>
      </c>
      <c r="D1734" t="s">
        <v>14905</v>
      </c>
      <c r="E1734" t="s">
        <v>14906</v>
      </c>
      <c r="F1734" t="s">
        <v>14407</v>
      </c>
      <c r="G1734" t="s">
        <v>110</v>
      </c>
      <c r="H1734" t="s">
        <v>84</v>
      </c>
      <c r="I1734" s="9">
        <v>41640</v>
      </c>
      <c r="J1734" s="9">
        <v>45291</v>
      </c>
    </row>
    <row r="1735" spans="1:10" x14ac:dyDescent="0.3">
      <c r="A1735" t="s">
        <v>14907</v>
      </c>
      <c r="B1735" t="s">
        <v>14908</v>
      </c>
      <c r="C1735" t="s">
        <v>14909</v>
      </c>
      <c r="D1735" t="s">
        <v>14910</v>
      </c>
      <c r="E1735" t="s">
        <v>14911</v>
      </c>
      <c r="F1735" t="s">
        <v>14438</v>
      </c>
      <c r="G1735" t="s">
        <v>110</v>
      </c>
      <c r="H1735" t="s">
        <v>84</v>
      </c>
      <c r="I1735" s="9">
        <v>41640</v>
      </c>
      <c r="J1735" s="9">
        <v>45291</v>
      </c>
    </row>
    <row r="1736" spans="1:10" x14ac:dyDescent="0.3">
      <c r="A1736" t="s">
        <v>14912</v>
      </c>
      <c r="B1736" t="s">
        <v>14913</v>
      </c>
      <c r="C1736" t="s">
        <v>14914</v>
      </c>
      <c r="D1736" t="s">
        <v>14915</v>
      </c>
      <c r="E1736" t="s">
        <v>14916</v>
      </c>
      <c r="F1736" t="s">
        <v>14483</v>
      </c>
      <c r="G1736" t="s">
        <v>110</v>
      </c>
      <c r="H1736" t="s">
        <v>84</v>
      </c>
      <c r="I1736" s="9">
        <v>41640</v>
      </c>
      <c r="J1736" s="9">
        <v>45291</v>
      </c>
    </row>
    <row r="1737" spans="1:10" x14ac:dyDescent="0.3">
      <c r="A1737" t="s">
        <v>14917</v>
      </c>
      <c r="B1737" t="s">
        <v>14918</v>
      </c>
      <c r="C1737" t="s">
        <v>14919</v>
      </c>
      <c r="D1737" t="s">
        <v>14920</v>
      </c>
      <c r="E1737" t="s">
        <v>14921</v>
      </c>
      <c r="F1737" t="s">
        <v>14922</v>
      </c>
      <c r="G1737" t="s">
        <v>110</v>
      </c>
      <c r="H1737" t="s">
        <v>84</v>
      </c>
      <c r="I1737" s="9">
        <v>41944</v>
      </c>
      <c r="J1737" s="9">
        <v>45291</v>
      </c>
    </row>
    <row r="1738" spans="1:10" x14ac:dyDescent="0.3">
      <c r="A1738" t="s">
        <v>14923</v>
      </c>
      <c r="B1738" t="s">
        <v>14924</v>
      </c>
      <c r="C1738" t="s">
        <v>14925</v>
      </c>
      <c r="D1738" t="s">
        <v>14926</v>
      </c>
      <c r="E1738" t="s">
        <v>14927</v>
      </c>
      <c r="F1738" t="s">
        <v>14013</v>
      </c>
      <c r="G1738" t="s">
        <v>110</v>
      </c>
      <c r="H1738" t="s">
        <v>84</v>
      </c>
      <c r="I1738" s="9">
        <v>41640</v>
      </c>
      <c r="J1738" s="9">
        <v>45291</v>
      </c>
    </row>
    <row r="1739" spans="1:10" x14ac:dyDescent="0.3">
      <c r="A1739" t="s">
        <v>14928</v>
      </c>
      <c r="B1739" t="s">
        <v>14929</v>
      </c>
      <c r="C1739" t="s">
        <v>14930</v>
      </c>
      <c r="D1739" t="s">
        <v>14931</v>
      </c>
      <c r="E1739" t="s">
        <v>14932</v>
      </c>
      <c r="F1739" t="s">
        <v>14933</v>
      </c>
      <c r="G1739" t="s">
        <v>110</v>
      </c>
      <c r="H1739" t="s">
        <v>84</v>
      </c>
      <c r="I1739" s="9">
        <v>41640</v>
      </c>
      <c r="J1739" s="9">
        <v>45291</v>
      </c>
    </row>
    <row r="1740" spans="1:10" x14ac:dyDescent="0.3">
      <c r="A1740" t="s">
        <v>14934</v>
      </c>
      <c r="B1740" t="s">
        <v>14935</v>
      </c>
      <c r="C1740" t="s">
        <v>14936</v>
      </c>
      <c r="D1740" t="s">
        <v>11274</v>
      </c>
      <c r="E1740" t="s">
        <v>14937</v>
      </c>
      <c r="F1740" t="s">
        <v>14037</v>
      </c>
      <c r="G1740" t="s">
        <v>14938</v>
      </c>
      <c r="H1740" t="s">
        <v>84</v>
      </c>
      <c r="I1740" s="9">
        <v>41640</v>
      </c>
      <c r="J1740" s="9">
        <v>45291</v>
      </c>
    </row>
    <row r="1741" spans="1:10" x14ac:dyDescent="0.3">
      <c r="A1741" t="s">
        <v>14939</v>
      </c>
      <c r="B1741" t="s">
        <v>14940</v>
      </c>
      <c r="C1741" t="s">
        <v>14941</v>
      </c>
      <c r="D1741" t="s">
        <v>14942</v>
      </c>
      <c r="E1741" t="s">
        <v>14943</v>
      </c>
      <c r="F1741" t="s">
        <v>14698</v>
      </c>
      <c r="G1741" t="s">
        <v>110</v>
      </c>
      <c r="H1741" t="s">
        <v>84</v>
      </c>
      <c r="I1741" s="9">
        <v>41640</v>
      </c>
      <c r="J1741" s="9">
        <v>45291</v>
      </c>
    </row>
    <row r="1742" spans="1:10" x14ac:dyDescent="0.3">
      <c r="A1742" t="s">
        <v>14944</v>
      </c>
      <c r="B1742" t="s">
        <v>14945</v>
      </c>
      <c r="C1742" t="s">
        <v>14946</v>
      </c>
      <c r="D1742" t="s">
        <v>14947</v>
      </c>
      <c r="E1742" t="s">
        <v>14948</v>
      </c>
      <c r="F1742" t="s">
        <v>14949</v>
      </c>
      <c r="G1742" t="s">
        <v>195</v>
      </c>
      <c r="H1742" t="s">
        <v>84</v>
      </c>
      <c r="I1742" s="9">
        <v>41640</v>
      </c>
      <c r="J1742" s="9">
        <v>45291</v>
      </c>
    </row>
    <row r="1743" spans="1:10" x14ac:dyDescent="0.3">
      <c r="A1743" t="s">
        <v>14950</v>
      </c>
      <c r="B1743" t="s">
        <v>14951</v>
      </c>
      <c r="C1743" t="s">
        <v>14952</v>
      </c>
      <c r="D1743" t="s">
        <v>14953</v>
      </c>
      <c r="E1743" t="s">
        <v>14954</v>
      </c>
      <c r="F1743" t="s">
        <v>14955</v>
      </c>
      <c r="G1743" t="s">
        <v>195</v>
      </c>
      <c r="H1743" t="s">
        <v>84</v>
      </c>
      <c r="I1743" s="9">
        <v>41640</v>
      </c>
      <c r="J1743" s="9">
        <v>45291</v>
      </c>
    </row>
    <row r="1744" spans="1:10" x14ac:dyDescent="0.3">
      <c r="A1744" t="s">
        <v>2614</v>
      </c>
      <c r="B1744" t="s">
        <v>14956</v>
      </c>
      <c r="C1744" t="s">
        <v>14957</v>
      </c>
      <c r="D1744" t="s">
        <v>14958</v>
      </c>
      <c r="E1744" t="s">
        <v>14959</v>
      </c>
      <c r="F1744" t="s">
        <v>14960</v>
      </c>
      <c r="G1744" t="s">
        <v>3528</v>
      </c>
      <c r="H1744" t="s">
        <v>84</v>
      </c>
      <c r="I1744" s="9">
        <v>41640</v>
      </c>
      <c r="J1744" s="9">
        <v>45291</v>
      </c>
    </row>
    <row r="1745" spans="1:10" x14ac:dyDescent="0.3">
      <c r="A1745" t="s">
        <v>14961</v>
      </c>
      <c r="B1745" t="s">
        <v>14962</v>
      </c>
      <c r="C1745" t="s">
        <v>14963</v>
      </c>
      <c r="D1745" t="s">
        <v>14964</v>
      </c>
      <c r="E1745" t="s">
        <v>14965</v>
      </c>
      <c r="F1745" t="s">
        <v>14966</v>
      </c>
      <c r="G1745" t="s">
        <v>14967</v>
      </c>
      <c r="H1745" t="s">
        <v>84</v>
      </c>
      <c r="I1745" s="9">
        <v>41640</v>
      </c>
      <c r="J1745" s="9">
        <v>45291</v>
      </c>
    </row>
    <row r="1746" spans="1:10" x14ac:dyDescent="0.3">
      <c r="A1746" t="s">
        <v>14968</v>
      </c>
      <c r="B1746" t="s">
        <v>14969</v>
      </c>
      <c r="C1746" t="s">
        <v>14970</v>
      </c>
      <c r="D1746" t="s">
        <v>14971</v>
      </c>
      <c r="E1746" t="s">
        <v>14972</v>
      </c>
      <c r="F1746" t="s">
        <v>14973</v>
      </c>
      <c r="G1746" t="s">
        <v>3528</v>
      </c>
      <c r="H1746" t="s">
        <v>84</v>
      </c>
      <c r="I1746" s="9">
        <v>41640</v>
      </c>
      <c r="J1746" s="9">
        <v>45291</v>
      </c>
    </row>
    <row r="1747" spans="1:10" x14ac:dyDescent="0.3">
      <c r="A1747" t="s">
        <v>14974</v>
      </c>
      <c r="B1747" t="s">
        <v>14975</v>
      </c>
      <c r="C1747" t="s">
        <v>14976</v>
      </c>
      <c r="D1747" t="s">
        <v>14977</v>
      </c>
      <c r="E1747" t="s">
        <v>14978</v>
      </c>
      <c r="F1747" t="s">
        <v>14979</v>
      </c>
      <c r="G1747" t="s">
        <v>3528</v>
      </c>
      <c r="H1747" t="s">
        <v>84</v>
      </c>
      <c r="I1747" s="9">
        <v>41640</v>
      </c>
      <c r="J1747" s="9">
        <v>45291</v>
      </c>
    </row>
    <row r="1748" spans="1:10" x14ac:dyDescent="0.3">
      <c r="A1748" t="s">
        <v>14980</v>
      </c>
      <c r="B1748" t="s">
        <v>14981</v>
      </c>
      <c r="C1748" t="s">
        <v>14982</v>
      </c>
      <c r="D1748" t="s">
        <v>14983</v>
      </c>
      <c r="E1748" t="s">
        <v>14984</v>
      </c>
      <c r="F1748" t="s">
        <v>14985</v>
      </c>
      <c r="G1748" t="s">
        <v>14967</v>
      </c>
      <c r="H1748" t="s">
        <v>84</v>
      </c>
      <c r="I1748" s="9">
        <v>41640</v>
      </c>
      <c r="J1748" s="9">
        <v>45291</v>
      </c>
    </row>
    <row r="1749" spans="1:10" x14ac:dyDescent="0.3">
      <c r="A1749" t="s">
        <v>14986</v>
      </c>
      <c r="B1749" t="s">
        <v>14987</v>
      </c>
      <c r="C1749" t="s">
        <v>14988</v>
      </c>
      <c r="D1749" t="s">
        <v>14989</v>
      </c>
      <c r="E1749" t="s">
        <v>14990</v>
      </c>
      <c r="F1749" t="s">
        <v>14985</v>
      </c>
      <c r="G1749" t="s">
        <v>14967</v>
      </c>
      <c r="H1749" t="s">
        <v>84</v>
      </c>
      <c r="I1749" s="9">
        <v>41640</v>
      </c>
      <c r="J1749" s="9">
        <v>45291</v>
      </c>
    </row>
    <row r="1750" spans="1:10" x14ac:dyDescent="0.3">
      <c r="A1750" t="s">
        <v>14991</v>
      </c>
      <c r="B1750" t="s">
        <v>14992</v>
      </c>
      <c r="C1750" t="s">
        <v>14993</v>
      </c>
      <c r="D1750" t="s">
        <v>14994</v>
      </c>
      <c r="E1750" t="s">
        <v>14995</v>
      </c>
      <c r="F1750" t="s">
        <v>14996</v>
      </c>
      <c r="G1750" t="s">
        <v>14997</v>
      </c>
      <c r="H1750" t="s">
        <v>84</v>
      </c>
      <c r="I1750" s="9">
        <v>41640</v>
      </c>
      <c r="J1750" s="9">
        <v>45291</v>
      </c>
    </row>
    <row r="1751" spans="1:10" x14ac:dyDescent="0.3">
      <c r="A1751" t="s">
        <v>14998</v>
      </c>
      <c r="B1751" t="s">
        <v>14999</v>
      </c>
      <c r="C1751" t="s">
        <v>15000</v>
      </c>
      <c r="D1751" t="s">
        <v>15001</v>
      </c>
      <c r="E1751" t="s">
        <v>15002</v>
      </c>
      <c r="F1751" t="s">
        <v>15003</v>
      </c>
      <c r="G1751" t="s">
        <v>15004</v>
      </c>
      <c r="H1751" t="s">
        <v>84</v>
      </c>
      <c r="I1751" s="9">
        <v>41944</v>
      </c>
      <c r="J1751" s="9">
        <v>45291</v>
      </c>
    </row>
    <row r="1752" spans="1:10" x14ac:dyDescent="0.3">
      <c r="A1752" t="s">
        <v>15005</v>
      </c>
      <c r="B1752" t="s">
        <v>15006</v>
      </c>
      <c r="C1752" t="s">
        <v>15007</v>
      </c>
      <c r="D1752" t="s">
        <v>15008</v>
      </c>
      <c r="E1752" t="s">
        <v>15009</v>
      </c>
      <c r="F1752" t="s">
        <v>15010</v>
      </c>
      <c r="G1752" t="s">
        <v>15011</v>
      </c>
      <c r="H1752" t="s">
        <v>84</v>
      </c>
      <c r="I1752" s="9">
        <v>41640</v>
      </c>
      <c r="J1752" s="9">
        <v>45291</v>
      </c>
    </row>
    <row r="1753" spans="1:10" x14ac:dyDescent="0.3">
      <c r="A1753" t="s">
        <v>15012</v>
      </c>
      <c r="B1753" t="s">
        <v>15013</v>
      </c>
      <c r="C1753" t="s">
        <v>15014</v>
      </c>
      <c r="D1753" t="s">
        <v>15015</v>
      </c>
      <c r="E1753" t="s">
        <v>15016</v>
      </c>
      <c r="F1753" t="s">
        <v>15017</v>
      </c>
      <c r="G1753" t="s">
        <v>15018</v>
      </c>
      <c r="H1753" t="s">
        <v>84</v>
      </c>
      <c r="I1753" s="9">
        <v>41640</v>
      </c>
      <c r="J1753" s="9">
        <v>45291</v>
      </c>
    </row>
    <row r="1754" spans="1:10" x14ac:dyDescent="0.3">
      <c r="A1754" t="s">
        <v>15019</v>
      </c>
      <c r="B1754" t="s">
        <v>15020</v>
      </c>
      <c r="C1754" t="s">
        <v>15021</v>
      </c>
      <c r="D1754" t="s">
        <v>15022</v>
      </c>
      <c r="E1754" t="s">
        <v>15023</v>
      </c>
      <c r="F1754" t="s">
        <v>15024</v>
      </c>
      <c r="G1754" t="s">
        <v>14967</v>
      </c>
      <c r="H1754" t="s">
        <v>84</v>
      </c>
      <c r="I1754" s="9">
        <v>41640</v>
      </c>
      <c r="J1754" s="9">
        <v>45291</v>
      </c>
    </row>
    <row r="1755" spans="1:10" x14ac:dyDescent="0.3">
      <c r="A1755" t="s">
        <v>15025</v>
      </c>
      <c r="B1755" t="s">
        <v>15026</v>
      </c>
      <c r="C1755" t="s">
        <v>15027</v>
      </c>
      <c r="D1755" t="s">
        <v>15028</v>
      </c>
      <c r="E1755" t="s">
        <v>15029</v>
      </c>
      <c r="F1755" t="s">
        <v>15030</v>
      </c>
      <c r="G1755" t="s">
        <v>14967</v>
      </c>
      <c r="H1755" t="s">
        <v>84</v>
      </c>
      <c r="I1755" s="9">
        <v>41640</v>
      </c>
      <c r="J1755" s="9">
        <v>45291</v>
      </c>
    </row>
    <row r="1756" spans="1:10" x14ac:dyDescent="0.3">
      <c r="A1756" t="s">
        <v>15031</v>
      </c>
      <c r="B1756" t="s">
        <v>15032</v>
      </c>
      <c r="C1756" t="s">
        <v>15033</v>
      </c>
      <c r="D1756" t="s">
        <v>15034</v>
      </c>
      <c r="E1756" t="s">
        <v>15035</v>
      </c>
      <c r="F1756" t="s">
        <v>15036</v>
      </c>
      <c r="G1756" t="s">
        <v>15037</v>
      </c>
      <c r="H1756" t="s">
        <v>84</v>
      </c>
      <c r="I1756" s="9">
        <v>41640</v>
      </c>
      <c r="J1756" s="9">
        <v>45291</v>
      </c>
    </row>
    <row r="1757" spans="1:10" x14ac:dyDescent="0.3">
      <c r="A1757" t="s">
        <v>15038</v>
      </c>
      <c r="B1757" t="s">
        <v>15039</v>
      </c>
      <c r="C1757" t="s">
        <v>15040</v>
      </c>
      <c r="D1757" t="s">
        <v>15041</v>
      </c>
      <c r="E1757" t="s">
        <v>15042</v>
      </c>
      <c r="F1757" t="s">
        <v>15043</v>
      </c>
      <c r="G1757" t="s">
        <v>3528</v>
      </c>
      <c r="H1757" t="s">
        <v>84</v>
      </c>
      <c r="I1757" s="9">
        <v>41640</v>
      </c>
      <c r="J1757" s="9">
        <v>45291</v>
      </c>
    </row>
    <row r="1758" spans="1:10" x14ac:dyDescent="0.3">
      <c r="A1758" t="s">
        <v>15044</v>
      </c>
      <c r="B1758" t="s">
        <v>15045</v>
      </c>
      <c r="C1758" t="s">
        <v>15046</v>
      </c>
      <c r="D1758" t="s">
        <v>15047</v>
      </c>
      <c r="E1758" t="s">
        <v>15048</v>
      </c>
      <c r="F1758" t="s">
        <v>15049</v>
      </c>
      <c r="G1758" t="s">
        <v>15050</v>
      </c>
      <c r="H1758" t="s">
        <v>84</v>
      </c>
      <c r="I1758" s="9">
        <v>41640</v>
      </c>
      <c r="J1758" s="9">
        <v>45291</v>
      </c>
    </row>
    <row r="1759" spans="1:10" x14ac:dyDescent="0.3">
      <c r="A1759" t="s">
        <v>15051</v>
      </c>
      <c r="B1759" t="s">
        <v>15052</v>
      </c>
      <c r="C1759" t="s">
        <v>15053</v>
      </c>
      <c r="D1759" t="s">
        <v>15054</v>
      </c>
      <c r="E1759" t="s">
        <v>15055</v>
      </c>
      <c r="F1759" t="s">
        <v>15056</v>
      </c>
      <c r="G1759" t="s">
        <v>15057</v>
      </c>
      <c r="H1759" t="s">
        <v>84</v>
      </c>
      <c r="I1759" s="9">
        <v>41640</v>
      </c>
      <c r="J1759" s="9">
        <v>45291</v>
      </c>
    </row>
    <row r="1760" spans="1:10" x14ac:dyDescent="0.3">
      <c r="A1760" t="s">
        <v>15058</v>
      </c>
      <c r="B1760" t="s">
        <v>15059</v>
      </c>
      <c r="C1760" t="s">
        <v>15060</v>
      </c>
      <c r="D1760" t="s">
        <v>15061</v>
      </c>
      <c r="E1760" t="s">
        <v>15062</v>
      </c>
      <c r="F1760" t="s">
        <v>15063</v>
      </c>
      <c r="G1760" t="s">
        <v>15064</v>
      </c>
      <c r="H1760" t="s">
        <v>84</v>
      </c>
      <c r="I1760" s="9">
        <v>41640</v>
      </c>
      <c r="J1760" s="9">
        <v>45291</v>
      </c>
    </row>
    <row r="1761" spans="1:10" x14ac:dyDescent="0.3">
      <c r="A1761" t="s">
        <v>15065</v>
      </c>
      <c r="B1761" t="s">
        <v>15066</v>
      </c>
      <c r="C1761" t="s">
        <v>15067</v>
      </c>
      <c r="D1761" t="s">
        <v>15068</v>
      </c>
      <c r="E1761" t="s">
        <v>15069</v>
      </c>
      <c r="F1761" t="s">
        <v>14985</v>
      </c>
      <c r="G1761" t="s">
        <v>3528</v>
      </c>
      <c r="H1761" t="s">
        <v>84</v>
      </c>
      <c r="I1761" s="9">
        <v>41640</v>
      </c>
      <c r="J1761" s="9">
        <v>45291</v>
      </c>
    </row>
    <row r="1762" spans="1:10" x14ac:dyDescent="0.3">
      <c r="A1762" t="s">
        <v>15070</v>
      </c>
      <c r="B1762" t="s">
        <v>15071</v>
      </c>
      <c r="C1762" t="s">
        <v>15072</v>
      </c>
      <c r="D1762" t="s">
        <v>15073</v>
      </c>
      <c r="E1762" t="s">
        <v>15074</v>
      </c>
      <c r="F1762" t="s">
        <v>15075</v>
      </c>
      <c r="G1762" t="s">
        <v>3528</v>
      </c>
      <c r="H1762" t="s">
        <v>84</v>
      </c>
      <c r="I1762" s="9">
        <v>41640</v>
      </c>
      <c r="J1762" s="9">
        <v>45291</v>
      </c>
    </row>
    <row r="1763" spans="1:10" x14ac:dyDescent="0.3">
      <c r="A1763" t="s">
        <v>15076</v>
      </c>
      <c r="B1763" t="s">
        <v>15077</v>
      </c>
      <c r="C1763" t="s">
        <v>15078</v>
      </c>
      <c r="D1763" t="s">
        <v>15079</v>
      </c>
      <c r="E1763" t="s">
        <v>15080</v>
      </c>
      <c r="F1763" t="s">
        <v>15081</v>
      </c>
      <c r="G1763" t="s">
        <v>15082</v>
      </c>
      <c r="H1763" t="s">
        <v>84</v>
      </c>
      <c r="I1763" s="9">
        <v>41640</v>
      </c>
      <c r="J1763" s="9">
        <v>45291</v>
      </c>
    </row>
    <row r="1764" spans="1:10" x14ac:dyDescent="0.3">
      <c r="A1764" t="s">
        <v>15083</v>
      </c>
      <c r="B1764" t="s">
        <v>15084</v>
      </c>
      <c r="C1764" t="s">
        <v>15085</v>
      </c>
      <c r="D1764" t="s">
        <v>15086</v>
      </c>
      <c r="E1764" t="s">
        <v>15087</v>
      </c>
      <c r="F1764" t="s">
        <v>15088</v>
      </c>
      <c r="G1764" t="s">
        <v>15089</v>
      </c>
      <c r="H1764" t="s">
        <v>84</v>
      </c>
      <c r="I1764" s="9">
        <v>41640</v>
      </c>
      <c r="J1764" s="9">
        <v>45291</v>
      </c>
    </row>
    <row r="1765" spans="1:10" x14ac:dyDescent="0.3">
      <c r="A1765" t="s">
        <v>15090</v>
      </c>
      <c r="B1765" t="s">
        <v>15091</v>
      </c>
      <c r="C1765" t="s">
        <v>15092</v>
      </c>
      <c r="D1765" t="s">
        <v>15093</v>
      </c>
      <c r="E1765" t="s">
        <v>15094</v>
      </c>
      <c r="F1765" t="s">
        <v>15095</v>
      </c>
      <c r="G1765" t="s">
        <v>3528</v>
      </c>
      <c r="H1765" t="s">
        <v>84</v>
      </c>
      <c r="I1765" s="9">
        <v>41640</v>
      </c>
      <c r="J1765" s="9">
        <v>45291</v>
      </c>
    </row>
    <row r="1766" spans="1:10" x14ac:dyDescent="0.3">
      <c r="A1766" t="s">
        <v>15096</v>
      </c>
      <c r="B1766" t="s">
        <v>15097</v>
      </c>
      <c r="C1766" t="s">
        <v>15098</v>
      </c>
      <c r="D1766" t="s">
        <v>15099</v>
      </c>
      <c r="E1766" t="s">
        <v>15100</v>
      </c>
      <c r="F1766" t="s">
        <v>14985</v>
      </c>
      <c r="G1766" t="s">
        <v>14967</v>
      </c>
      <c r="H1766" t="s">
        <v>84</v>
      </c>
      <c r="I1766" s="9">
        <v>41640</v>
      </c>
      <c r="J1766" s="9">
        <v>45291</v>
      </c>
    </row>
    <row r="1767" spans="1:10" x14ac:dyDescent="0.3">
      <c r="A1767" t="s">
        <v>15101</v>
      </c>
      <c r="B1767" t="s">
        <v>15102</v>
      </c>
      <c r="C1767" t="s">
        <v>15103</v>
      </c>
      <c r="D1767" t="s">
        <v>15104</v>
      </c>
      <c r="E1767" t="s">
        <v>15105</v>
      </c>
      <c r="F1767" t="s">
        <v>15088</v>
      </c>
      <c r="G1767" t="s">
        <v>15106</v>
      </c>
      <c r="H1767" t="s">
        <v>84</v>
      </c>
      <c r="I1767" s="9">
        <v>41640</v>
      </c>
      <c r="J1767" s="9">
        <v>45291</v>
      </c>
    </row>
    <row r="1768" spans="1:10" x14ac:dyDescent="0.3">
      <c r="A1768" t="s">
        <v>15107</v>
      </c>
      <c r="B1768" t="s">
        <v>15108</v>
      </c>
      <c r="C1768" t="s">
        <v>15109</v>
      </c>
      <c r="D1768" t="s">
        <v>15110</v>
      </c>
      <c r="E1768" t="s">
        <v>15111</v>
      </c>
      <c r="F1768" t="s">
        <v>15112</v>
      </c>
      <c r="G1768" t="s">
        <v>14967</v>
      </c>
      <c r="H1768" t="s">
        <v>84</v>
      </c>
      <c r="I1768" s="9">
        <v>41640</v>
      </c>
      <c r="J1768" s="9">
        <v>45291</v>
      </c>
    </row>
    <row r="1769" spans="1:10" x14ac:dyDescent="0.3">
      <c r="A1769" t="s">
        <v>15113</v>
      </c>
      <c r="B1769" t="s">
        <v>15114</v>
      </c>
      <c r="C1769" t="s">
        <v>15115</v>
      </c>
      <c r="D1769" t="s">
        <v>15116</v>
      </c>
      <c r="E1769" t="s">
        <v>15117</v>
      </c>
      <c r="F1769" t="s">
        <v>15118</v>
      </c>
      <c r="G1769" t="s">
        <v>14967</v>
      </c>
      <c r="H1769" t="s">
        <v>84</v>
      </c>
      <c r="I1769" s="9">
        <v>41640</v>
      </c>
      <c r="J1769" s="9">
        <v>45291</v>
      </c>
    </row>
    <row r="1770" spans="1:10" x14ac:dyDescent="0.3">
      <c r="A1770" t="s">
        <v>15119</v>
      </c>
      <c r="B1770" t="s">
        <v>15120</v>
      </c>
      <c r="C1770" t="s">
        <v>15121</v>
      </c>
      <c r="D1770" t="s">
        <v>15122</v>
      </c>
      <c r="E1770" t="s">
        <v>15123</v>
      </c>
      <c r="F1770" t="s">
        <v>15124</v>
      </c>
      <c r="G1770" t="s">
        <v>15125</v>
      </c>
      <c r="H1770" t="s">
        <v>84</v>
      </c>
      <c r="I1770" s="9">
        <v>42370</v>
      </c>
      <c r="J1770" s="9">
        <v>45291</v>
      </c>
    </row>
    <row r="1771" spans="1:10" x14ac:dyDescent="0.3">
      <c r="A1771" t="s">
        <v>15126</v>
      </c>
      <c r="B1771" t="s">
        <v>15127</v>
      </c>
      <c r="C1771" t="s">
        <v>15128</v>
      </c>
      <c r="D1771" t="s">
        <v>15129</v>
      </c>
      <c r="E1771" t="s">
        <v>15130</v>
      </c>
      <c r="F1771" t="s">
        <v>15043</v>
      </c>
      <c r="G1771" t="s">
        <v>3528</v>
      </c>
      <c r="H1771" t="s">
        <v>84</v>
      </c>
      <c r="I1771" s="9">
        <v>41640</v>
      </c>
      <c r="J1771" s="9">
        <v>45291</v>
      </c>
    </row>
    <row r="1772" spans="1:10" x14ac:dyDescent="0.3">
      <c r="A1772" t="s">
        <v>15131</v>
      </c>
      <c r="B1772" t="s">
        <v>15132</v>
      </c>
      <c r="C1772" t="s">
        <v>15133</v>
      </c>
      <c r="D1772" t="s">
        <v>15134</v>
      </c>
      <c r="E1772" t="s">
        <v>15135</v>
      </c>
      <c r="F1772" t="s">
        <v>15118</v>
      </c>
      <c r="G1772" t="s">
        <v>3528</v>
      </c>
      <c r="H1772" t="s">
        <v>84</v>
      </c>
      <c r="I1772" s="9">
        <v>41640</v>
      </c>
      <c r="J1772" s="9">
        <v>45291</v>
      </c>
    </row>
    <row r="1773" spans="1:10" x14ac:dyDescent="0.3">
      <c r="A1773" t="s">
        <v>15136</v>
      </c>
      <c r="B1773" t="s">
        <v>15137</v>
      </c>
      <c r="C1773" t="s">
        <v>15138</v>
      </c>
      <c r="D1773" t="s">
        <v>15139</v>
      </c>
      <c r="E1773" t="s">
        <v>15140</v>
      </c>
      <c r="F1773" t="s">
        <v>15141</v>
      </c>
      <c r="G1773" t="s">
        <v>15050</v>
      </c>
      <c r="H1773" t="s">
        <v>84</v>
      </c>
      <c r="I1773" s="9">
        <v>41640</v>
      </c>
      <c r="J1773" s="9">
        <v>45291</v>
      </c>
    </row>
    <row r="1774" spans="1:10" x14ac:dyDescent="0.3">
      <c r="A1774" t="s">
        <v>15142</v>
      </c>
      <c r="B1774" t="s">
        <v>15143</v>
      </c>
      <c r="C1774" t="s">
        <v>15144</v>
      </c>
      <c r="D1774" t="s">
        <v>15145</v>
      </c>
      <c r="E1774" t="s">
        <v>15146</v>
      </c>
      <c r="F1774" t="s">
        <v>15147</v>
      </c>
      <c r="G1774" t="s">
        <v>15148</v>
      </c>
      <c r="H1774" t="s">
        <v>84</v>
      </c>
      <c r="I1774" s="9">
        <v>41640</v>
      </c>
      <c r="J1774" s="9">
        <v>45291</v>
      </c>
    </row>
    <row r="1775" spans="1:10" x14ac:dyDescent="0.3">
      <c r="A1775" t="s">
        <v>15149</v>
      </c>
      <c r="B1775" t="s">
        <v>15150</v>
      </c>
      <c r="C1775" t="s">
        <v>15151</v>
      </c>
      <c r="D1775" t="s">
        <v>15152</v>
      </c>
      <c r="E1775" t="s">
        <v>15153</v>
      </c>
      <c r="F1775" t="s">
        <v>15036</v>
      </c>
      <c r="G1775" t="s">
        <v>15154</v>
      </c>
      <c r="H1775" t="s">
        <v>84</v>
      </c>
      <c r="I1775" s="9">
        <v>41640</v>
      </c>
      <c r="J1775" s="9">
        <v>45291</v>
      </c>
    </row>
    <row r="1776" spans="1:10" x14ac:dyDescent="0.3">
      <c r="A1776" t="s">
        <v>15155</v>
      </c>
      <c r="B1776" t="s">
        <v>15156</v>
      </c>
      <c r="C1776" t="s">
        <v>15157</v>
      </c>
      <c r="D1776" t="s">
        <v>15158</v>
      </c>
      <c r="E1776" t="s">
        <v>15159</v>
      </c>
      <c r="F1776" t="s">
        <v>14979</v>
      </c>
      <c r="G1776" t="s">
        <v>3528</v>
      </c>
      <c r="H1776" t="s">
        <v>84</v>
      </c>
      <c r="I1776" s="9">
        <v>41640</v>
      </c>
      <c r="J1776" s="9">
        <v>45291</v>
      </c>
    </row>
    <row r="1777" spans="1:10" x14ac:dyDescent="0.3">
      <c r="A1777" t="s">
        <v>15160</v>
      </c>
      <c r="B1777" t="s">
        <v>15161</v>
      </c>
      <c r="C1777" t="s">
        <v>15162</v>
      </c>
      <c r="D1777" t="s">
        <v>15163</v>
      </c>
      <c r="E1777" t="s">
        <v>15164</v>
      </c>
      <c r="F1777" t="s">
        <v>14985</v>
      </c>
      <c r="G1777" t="s">
        <v>2617</v>
      </c>
      <c r="H1777" t="s">
        <v>84</v>
      </c>
      <c r="I1777" s="9">
        <v>41944</v>
      </c>
      <c r="J1777" s="9">
        <v>45291</v>
      </c>
    </row>
    <row r="1778" spans="1:10" x14ac:dyDescent="0.3">
      <c r="A1778" t="s">
        <v>15165</v>
      </c>
      <c r="B1778" t="s">
        <v>15166</v>
      </c>
      <c r="C1778" t="s">
        <v>15167</v>
      </c>
      <c r="D1778" t="s">
        <v>15168</v>
      </c>
      <c r="E1778" t="s">
        <v>15169</v>
      </c>
      <c r="F1778" t="s">
        <v>10664</v>
      </c>
      <c r="G1778" t="s">
        <v>15170</v>
      </c>
      <c r="H1778" t="s">
        <v>84</v>
      </c>
      <c r="I1778" s="9">
        <v>42675</v>
      </c>
      <c r="J1778" s="9">
        <v>45291</v>
      </c>
    </row>
    <row r="1779" spans="1:10" x14ac:dyDescent="0.3">
      <c r="A1779" t="s">
        <v>15171</v>
      </c>
      <c r="B1779" t="s">
        <v>15172</v>
      </c>
      <c r="C1779" t="s">
        <v>15173</v>
      </c>
      <c r="D1779" t="s">
        <v>15174</v>
      </c>
      <c r="E1779" t="s">
        <v>15175</v>
      </c>
      <c r="F1779" t="s">
        <v>15024</v>
      </c>
      <c r="G1779" t="s">
        <v>15004</v>
      </c>
      <c r="H1779" t="s">
        <v>84</v>
      </c>
      <c r="I1779" s="9">
        <v>41944</v>
      </c>
      <c r="J1779" s="9">
        <v>45291</v>
      </c>
    </row>
    <row r="1780" spans="1:10" x14ac:dyDescent="0.3">
      <c r="A1780" t="s">
        <v>15176</v>
      </c>
      <c r="B1780" t="s">
        <v>15177</v>
      </c>
      <c r="C1780" t="s">
        <v>15178</v>
      </c>
      <c r="D1780" t="s">
        <v>15179</v>
      </c>
      <c r="E1780" t="s">
        <v>15180</v>
      </c>
      <c r="F1780" t="s">
        <v>15181</v>
      </c>
      <c r="G1780" t="s">
        <v>3528</v>
      </c>
      <c r="H1780" t="s">
        <v>84</v>
      </c>
      <c r="I1780" s="9">
        <v>41944</v>
      </c>
      <c r="J1780" s="9">
        <v>45291</v>
      </c>
    </row>
    <row r="1781" spans="1:10" x14ac:dyDescent="0.3">
      <c r="A1781" t="s">
        <v>15182</v>
      </c>
      <c r="B1781" t="s">
        <v>15183</v>
      </c>
      <c r="C1781" t="s">
        <v>15184</v>
      </c>
      <c r="D1781" t="s">
        <v>15185</v>
      </c>
      <c r="E1781" t="s">
        <v>15186</v>
      </c>
      <c r="F1781" t="s">
        <v>15075</v>
      </c>
      <c r="G1781" t="s">
        <v>14967</v>
      </c>
      <c r="H1781" t="s">
        <v>84</v>
      </c>
      <c r="I1781" s="9">
        <v>41944</v>
      </c>
      <c r="J1781" s="9">
        <v>45291</v>
      </c>
    </row>
    <row r="1782" spans="1:10" x14ac:dyDescent="0.3">
      <c r="A1782" t="s">
        <v>15187</v>
      </c>
      <c r="B1782" t="s">
        <v>15188</v>
      </c>
      <c r="C1782" t="s">
        <v>15189</v>
      </c>
      <c r="D1782" t="s">
        <v>15190</v>
      </c>
      <c r="E1782" t="s">
        <v>15191</v>
      </c>
      <c r="F1782" t="s">
        <v>15192</v>
      </c>
      <c r="G1782" t="s">
        <v>15193</v>
      </c>
      <c r="H1782" t="s">
        <v>84</v>
      </c>
      <c r="I1782" s="9">
        <v>41944</v>
      </c>
      <c r="J1782" s="9">
        <v>45291</v>
      </c>
    </row>
    <row r="1783" spans="1:10" x14ac:dyDescent="0.3">
      <c r="A1783" t="s">
        <v>15194</v>
      </c>
      <c r="B1783" t="s">
        <v>15195</v>
      </c>
      <c r="C1783" t="s">
        <v>15196</v>
      </c>
      <c r="D1783" t="s">
        <v>15197</v>
      </c>
      <c r="E1783" t="s">
        <v>15198</v>
      </c>
      <c r="F1783" t="s">
        <v>15088</v>
      </c>
      <c r="G1783" t="s">
        <v>15199</v>
      </c>
      <c r="H1783" t="s">
        <v>84</v>
      </c>
      <c r="I1783" s="9">
        <v>42370</v>
      </c>
      <c r="J1783" s="9">
        <v>45291</v>
      </c>
    </row>
    <row r="1784" spans="1:10" x14ac:dyDescent="0.3">
      <c r="A1784" t="s">
        <v>15200</v>
      </c>
      <c r="B1784" t="s">
        <v>15201</v>
      </c>
      <c r="C1784" t="s">
        <v>15202</v>
      </c>
      <c r="D1784" t="s">
        <v>15203</v>
      </c>
      <c r="E1784" t="s">
        <v>15204</v>
      </c>
      <c r="F1784" t="s">
        <v>15205</v>
      </c>
      <c r="G1784" t="s">
        <v>15206</v>
      </c>
      <c r="H1784" t="s">
        <v>84</v>
      </c>
      <c r="I1784" s="9">
        <v>42370</v>
      </c>
      <c r="J1784" s="9">
        <v>45291</v>
      </c>
    </row>
    <row r="1785" spans="1:10" x14ac:dyDescent="0.3">
      <c r="A1785" t="s">
        <v>15207</v>
      </c>
      <c r="B1785" t="s">
        <v>15208</v>
      </c>
      <c r="C1785" t="s">
        <v>15209</v>
      </c>
      <c r="D1785" t="s">
        <v>15210</v>
      </c>
      <c r="E1785" t="s">
        <v>15211</v>
      </c>
      <c r="F1785" t="s">
        <v>15205</v>
      </c>
      <c r="G1785" t="s">
        <v>15050</v>
      </c>
      <c r="H1785" t="s">
        <v>84</v>
      </c>
      <c r="I1785" s="9">
        <v>42370</v>
      </c>
      <c r="J1785" s="9">
        <v>45291</v>
      </c>
    </row>
    <row r="1786" spans="1:10" x14ac:dyDescent="0.3">
      <c r="A1786" t="s">
        <v>15212</v>
      </c>
      <c r="B1786" t="s">
        <v>15213</v>
      </c>
      <c r="C1786" t="s">
        <v>15214</v>
      </c>
      <c r="D1786" t="s">
        <v>15215</v>
      </c>
      <c r="E1786" t="s">
        <v>15216</v>
      </c>
      <c r="F1786" t="s">
        <v>15003</v>
      </c>
      <c r="G1786" t="s">
        <v>15217</v>
      </c>
      <c r="H1786" t="s">
        <v>84</v>
      </c>
      <c r="I1786" s="9">
        <v>42675</v>
      </c>
      <c r="J1786" s="9">
        <v>45291</v>
      </c>
    </row>
    <row r="1787" spans="1:10" x14ac:dyDescent="0.3">
      <c r="A1787" t="s">
        <v>15218</v>
      </c>
      <c r="B1787" t="s">
        <v>15219</v>
      </c>
      <c r="C1787" t="s">
        <v>15220</v>
      </c>
      <c r="D1787" t="s">
        <v>15221</v>
      </c>
      <c r="E1787" t="s">
        <v>15222</v>
      </c>
      <c r="F1787" t="s">
        <v>15081</v>
      </c>
      <c r="G1787" t="s">
        <v>15223</v>
      </c>
      <c r="H1787" t="s">
        <v>84</v>
      </c>
      <c r="I1787" s="9">
        <v>42675</v>
      </c>
      <c r="J1787" s="9">
        <v>45291</v>
      </c>
    </row>
    <row r="1788" spans="1:10" x14ac:dyDescent="0.3">
      <c r="A1788" t="s">
        <v>15224</v>
      </c>
      <c r="B1788" t="s">
        <v>15225</v>
      </c>
      <c r="C1788" t="s">
        <v>15226</v>
      </c>
      <c r="D1788" t="s">
        <v>15227</v>
      </c>
      <c r="E1788" t="s">
        <v>15228</v>
      </c>
      <c r="F1788" t="s">
        <v>15043</v>
      </c>
      <c r="G1788" t="s">
        <v>2617</v>
      </c>
      <c r="H1788" t="s">
        <v>84</v>
      </c>
      <c r="I1788" s="9">
        <v>43040</v>
      </c>
      <c r="J1788" s="9">
        <v>45291</v>
      </c>
    </row>
    <row r="1789" spans="1:10" x14ac:dyDescent="0.3">
      <c r="A1789" t="s">
        <v>2673</v>
      </c>
      <c r="B1789" t="s">
        <v>15229</v>
      </c>
      <c r="C1789" t="s">
        <v>15230</v>
      </c>
      <c r="D1789" t="s">
        <v>15231</v>
      </c>
      <c r="E1789" t="s">
        <v>15232</v>
      </c>
      <c r="F1789" t="s">
        <v>10321</v>
      </c>
      <c r="G1789" t="s">
        <v>2676</v>
      </c>
      <c r="H1789" t="s">
        <v>84</v>
      </c>
      <c r="I1789" s="9">
        <v>41640</v>
      </c>
      <c r="J1789" s="9">
        <v>45291</v>
      </c>
    </row>
    <row r="1790" spans="1:10" x14ac:dyDescent="0.3">
      <c r="A1790" t="s">
        <v>15233</v>
      </c>
      <c r="B1790" t="s">
        <v>15234</v>
      </c>
      <c r="C1790" t="s">
        <v>15235</v>
      </c>
      <c r="D1790" t="s">
        <v>15236</v>
      </c>
      <c r="E1790" t="s">
        <v>15237</v>
      </c>
      <c r="F1790" t="s">
        <v>15238</v>
      </c>
      <c r="G1790" t="s">
        <v>15239</v>
      </c>
      <c r="H1790" t="s">
        <v>84</v>
      </c>
      <c r="I1790" s="9">
        <v>41640</v>
      </c>
      <c r="J1790" s="9">
        <v>45291</v>
      </c>
    </row>
    <row r="1791" spans="1:10" x14ac:dyDescent="0.3">
      <c r="A1791" t="s">
        <v>15240</v>
      </c>
      <c r="B1791" t="s">
        <v>15241</v>
      </c>
      <c r="C1791" t="s">
        <v>15242</v>
      </c>
      <c r="D1791" t="s">
        <v>15243</v>
      </c>
      <c r="E1791" t="s">
        <v>15244</v>
      </c>
      <c r="F1791" t="s">
        <v>15245</v>
      </c>
      <c r="G1791" t="s">
        <v>15239</v>
      </c>
      <c r="H1791" t="s">
        <v>84</v>
      </c>
      <c r="I1791" s="9">
        <v>41640</v>
      </c>
      <c r="J1791" s="9">
        <v>45291</v>
      </c>
    </row>
    <row r="1792" spans="1:10" x14ac:dyDescent="0.3">
      <c r="A1792" t="s">
        <v>15246</v>
      </c>
      <c r="B1792" t="s">
        <v>15247</v>
      </c>
      <c r="C1792" t="s">
        <v>15248</v>
      </c>
      <c r="D1792" t="s">
        <v>15249</v>
      </c>
      <c r="E1792" t="s">
        <v>15250</v>
      </c>
      <c r="F1792" t="s">
        <v>15245</v>
      </c>
      <c r="G1792" t="s">
        <v>15239</v>
      </c>
      <c r="H1792" t="s">
        <v>84</v>
      </c>
      <c r="I1792" s="9">
        <v>41640</v>
      </c>
      <c r="J1792" s="9">
        <v>45291</v>
      </c>
    </row>
    <row r="1793" spans="1:10" x14ac:dyDescent="0.3">
      <c r="A1793" t="s">
        <v>15251</v>
      </c>
      <c r="B1793" t="s">
        <v>15252</v>
      </c>
      <c r="C1793" t="s">
        <v>15253</v>
      </c>
      <c r="D1793" t="s">
        <v>15254</v>
      </c>
      <c r="E1793" t="s">
        <v>15255</v>
      </c>
      <c r="F1793" t="s">
        <v>15256</v>
      </c>
      <c r="G1793" t="s">
        <v>15239</v>
      </c>
      <c r="H1793" t="s">
        <v>84</v>
      </c>
      <c r="I1793" s="9">
        <v>41640</v>
      </c>
      <c r="J1793" s="9">
        <v>45291</v>
      </c>
    </row>
    <row r="1794" spans="1:10" x14ac:dyDescent="0.3">
      <c r="A1794" t="s">
        <v>15257</v>
      </c>
      <c r="B1794" t="s">
        <v>15258</v>
      </c>
      <c r="C1794" t="s">
        <v>15259</v>
      </c>
      <c r="D1794" t="s">
        <v>15260</v>
      </c>
      <c r="E1794" t="s">
        <v>15261</v>
      </c>
      <c r="F1794" t="s">
        <v>9488</v>
      </c>
      <c r="G1794" t="s">
        <v>9514</v>
      </c>
      <c r="H1794" t="s">
        <v>84</v>
      </c>
      <c r="I1794" s="9">
        <v>41640</v>
      </c>
      <c r="J1794" s="9">
        <v>45291</v>
      </c>
    </row>
    <row r="1795" spans="1:10" x14ac:dyDescent="0.3">
      <c r="A1795" t="s">
        <v>15262</v>
      </c>
      <c r="B1795" t="s">
        <v>15263</v>
      </c>
      <c r="C1795" t="s">
        <v>15264</v>
      </c>
      <c r="D1795" t="s">
        <v>15265</v>
      </c>
      <c r="E1795" t="s">
        <v>15266</v>
      </c>
      <c r="F1795" t="s">
        <v>9488</v>
      </c>
      <c r="G1795" t="s">
        <v>9514</v>
      </c>
      <c r="H1795" t="s">
        <v>84</v>
      </c>
      <c r="I1795" s="9">
        <v>41640</v>
      </c>
      <c r="J1795" s="9">
        <v>45291</v>
      </c>
    </row>
    <row r="1796" spans="1:10" x14ac:dyDescent="0.3">
      <c r="A1796" t="s">
        <v>15267</v>
      </c>
      <c r="B1796" t="s">
        <v>15268</v>
      </c>
      <c r="C1796" t="s">
        <v>15269</v>
      </c>
      <c r="D1796" t="s">
        <v>15270</v>
      </c>
      <c r="E1796" t="s">
        <v>15271</v>
      </c>
      <c r="F1796" t="s">
        <v>15272</v>
      </c>
      <c r="G1796" t="s">
        <v>15273</v>
      </c>
      <c r="H1796" t="s">
        <v>84</v>
      </c>
      <c r="I1796" s="9">
        <v>41640</v>
      </c>
      <c r="J1796" s="9">
        <v>45291</v>
      </c>
    </row>
    <row r="1797" spans="1:10" x14ac:dyDescent="0.3">
      <c r="A1797" t="s">
        <v>15274</v>
      </c>
      <c r="B1797" t="s">
        <v>15275</v>
      </c>
      <c r="C1797" t="s">
        <v>15276</v>
      </c>
      <c r="D1797" t="s">
        <v>15277</v>
      </c>
      <c r="E1797" t="s">
        <v>15271</v>
      </c>
      <c r="F1797" t="s">
        <v>15272</v>
      </c>
      <c r="G1797" t="s">
        <v>15278</v>
      </c>
      <c r="H1797" t="s">
        <v>84</v>
      </c>
      <c r="I1797" s="9">
        <v>41640</v>
      </c>
      <c r="J1797" s="9">
        <v>45291</v>
      </c>
    </row>
    <row r="1798" spans="1:10" x14ac:dyDescent="0.3">
      <c r="A1798" t="s">
        <v>3177</v>
      </c>
      <c r="B1798" t="s">
        <v>15279</v>
      </c>
      <c r="C1798" t="s">
        <v>15280</v>
      </c>
      <c r="D1798" t="s">
        <v>3178</v>
      </c>
      <c r="E1798" t="s">
        <v>15281</v>
      </c>
      <c r="F1798" t="s">
        <v>15282</v>
      </c>
      <c r="G1798" t="s">
        <v>3180</v>
      </c>
      <c r="H1798" t="s">
        <v>84</v>
      </c>
      <c r="I1798" s="9">
        <v>41640</v>
      </c>
      <c r="J1798" s="9">
        <v>45291</v>
      </c>
    </row>
    <row r="1799" spans="1:10" x14ac:dyDescent="0.3">
      <c r="A1799" t="s">
        <v>15283</v>
      </c>
      <c r="B1799" t="s">
        <v>15284</v>
      </c>
      <c r="C1799" t="s">
        <v>15285</v>
      </c>
      <c r="D1799" t="s">
        <v>15286</v>
      </c>
      <c r="E1799" t="s">
        <v>15287</v>
      </c>
      <c r="F1799" t="s">
        <v>15288</v>
      </c>
      <c r="G1799" t="s">
        <v>3180</v>
      </c>
      <c r="H1799" t="s">
        <v>84</v>
      </c>
      <c r="I1799" s="9">
        <v>41640</v>
      </c>
      <c r="J1799" s="9">
        <v>45291</v>
      </c>
    </row>
    <row r="1800" spans="1:10" x14ac:dyDescent="0.3">
      <c r="A1800" t="s">
        <v>640</v>
      </c>
      <c r="B1800" t="s">
        <v>15289</v>
      </c>
      <c r="C1800" t="s">
        <v>15290</v>
      </c>
      <c r="D1800" t="s">
        <v>641</v>
      </c>
      <c r="E1800" t="s">
        <v>15291</v>
      </c>
      <c r="F1800" t="s">
        <v>11541</v>
      </c>
      <c r="G1800" t="s">
        <v>643</v>
      </c>
      <c r="H1800" t="s">
        <v>84</v>
      </c>
      <c r="I1800" s="9">
        <v>41640</v>
      </c>
      <c r="J1800" s="9">
        <v>45291</v>
      </c>
    </row>
    <row r="1801" spans="1:10" x14ac:dyDescent="0.3">
      <c r="A1801" t="s">
        <v>1159</v>
      </c>
      <c r="B1801" t="s">
        <v>15292</v>
      </c>
      <c r="C1801" t="s">
        <v>15293</v>
      </c>
      <c r="D1801" t="s">
        <v>15294</v>
      </c>
      <c r="E1801" t="s">
        <v>15295</v>
      </c>
      <c r="F1801" t="s">
        <v>15296</v>
      </c>
      <c r="G1801" t="s">
        <v>15297</v>
      </c>
      <c r="H1801" t="s">
        <v>84</v>
      </c>
      <c r="I1801" s="9">
        <v>41640</v>
      </c>
      <c r="J1801" s="9">
        <v>45291</v>
      </c>
    </row>
    <row r="1802" spans="1:10" x14ac:dyDescent="0.3">
      <c r="A1802" t="s">
        <v>15298</v>
      </c>
      <c r="B1802" t="s">
        <v>15299</v>
      </c>
      <c r="C1802" t="s">
        <v>15300</v>
      </c>
      <c r="D1802" t="s">
        <v>15301</v>
      </c>
      <c r="E1802" t="s">
        <v>15302</v>
      </c>
      <c r="F1802" t="s">
        <v>15303</v>
      </c>
      <c r="G1802" t="s">
        <v>3180</v>
      </c>
      <c r="H1802" t="s">
        <v>84</v>
      </c>
      <c r="I1802" s="9">
        <v>41640</v>
      </c>
      <c r="J1802" s="9">
        <v>45291</v>
      </c>
    </row>
    <row r="1803" spans="1:10" x14ac:dyDescent="0.3">
      <c r="A1803" t="s">
        <v>15304</v>
      </c>
      <c r="B1803" t="s">
        <v>15305</v>
      </c>
      <c r="C1803" t="s">
        <v>15306</v>
      </c>
      <c r="D1803" t="s">
        <v>15307</v>
      </c>
      <c r="E1803" t="s">
        <v>15308</v>
      </c>
      <c r="F1803" t="s">
        <v>15309</v>
      </c>
      <c r="G1803" t="s">
        <v>643</v>
      </c>
      <c r="H1803" t="s">
        <v>84</v>
      </c>
      <c r="I1803" s="9">
        <v>41640</v>
      </c>
      <c r="J1803" s="9">
        <v>45291</v>
      </c>
    </row>
    <row r="1804" spans="1:10" x14ac:dyDescent="0.3">
      <c r="A1804" t="s">
        <v>15310</v>
      </c>
      <c r="B1804" t="s">
        <v>15311</v>
      </c>
      <c r="C1804" t="s">
        <v>15312</v>
      </c>
      <c r="D1804" t="s">
        <v>15313</v>
      </c>
      <c r="E1804" t="s">
        <v>15314</v>
      </c>
      <c r="F1804" t="s">
        <v>15315</v>
      </c>
      <c r="G1804" t="s">
        <v>15316</v>
      </c>
      <c r="H1804" t="s">
        <v>84</v>
      </c>
      <c r="I1804" s="9">
        <v>41640</v>
      </c>
      <c r="J1804" s="9">
        <v>45291</v>
      </c>
    </row>
    <row r="1805" spans="1:10" x14ac:dyDescent="0.3">
      <c r="A1805" t="s">
        <v>15317</v>
      </c>
      <c r="B1805" t="s">
        <v>15318</v>
      </c>
      <c r="C1805" t="s">
        <v>15319</v>
      </c>
      <c r="D1805" t="s">
        <v>15320</v>
      </c>
      <c r="E1805" t="s">
        <v>15321</v>
      </c>
      <c r="F1805" t="s">
        <v>15322</v>
      </c>
      <c r="G1805" t="s">
        <v>643</v>
      </c>
      <c r="H1805" t="s">
        <v>84</v>
      </c>
      <c r="I1805" s="9">
        <v>41640</v>
      </c>
      <c r="J1805" s="9">
        <v>45291</v>
      </c>
    </row>
    <row r="1806" spans="1:10" x14ac:dyDescent="0.3">
      <c r="A1806" t="s">
        <v>15323</v>
      </c>
      <c r="B1806" t="s">
        <v>15324</v>
      </c>
      <c r="C1806" t="s">
        <v>15325</v>
      </c>
      <c r="D1806" t="s">
        <v>15326</v>
      </c>
      <c r="E1806" t="s">
        <v>15327</v>
      </c>
      <c r="F1806" t="s">
        <v>15328</v>
      </c>
      <c r="G1806" t="s">
        <v>643</v>
      </c>
      <c r="H1806" t="s">
        <v>84</v>
      </c>
      <c r="I1806" s="9">
        <v>41640</v>
      </c>
      <c r="J1806" s="9">
        <v>45291</v>
      </c>
    </row>
    <row r="1807" spans="1:10" x14ac:dyDescent="0.3">
      <c r="A1807" t="s">
        <v>15329</v>
      </c>
      <c r="B1807" t="s">
        <v>15330</v>
      </c>
      <c r="C1807" t="s">
        <v>15331</v>
      </c>
      <c r="D1807" t="s">
        <v>15332</v>
      </c>
      <c r="E1807" t="s">
        <v>15333</v>
      </c>
      <c r="F1807" t="s">
        <v>15303</v>
      </c>
      <c r="G1807" t="s">
        <v>3180</v>
      </c>
      <c r="H1807" t="s">
        <v>84</v>
      </c>
      <c r="I1807" s="9">
        <v>41640</v>
      </c>
      <c r="J1807" s="9">
        <v>45291</v>
      </c>
    </row>
    <row r="1808" spans="1:10" x14ac:dyDescent="0.3">
      <c r="A1808" t="s">
        <v>15334</v>
      </c>
      <c r="B1808" t="s">
        <v>15335</v>
      </c>
      <c r="C1808" t="s">
        <v>15336</v>
      </c>
      <c r="D1808" t="s">
        <v>15337</v>
      </c>
      <c r="E1808" t="s">
        <v>15338</v>
      </c>
      <c r="F1808" t="s">
        <v>15339</v>
      </c>
      <c r="G1808" t="s">
        <v>15340</v>
      </c>
      <c r="H1808" t="s">
        <v>84</v>
      </c>
      <c r="I1808" s="9">
        <v>41640</v>
      </c>
      <c r="J1808" s="9">
        <v>45291</v>
      </c>
    </row>
    <row r="1809" spans="1:10" x14ac:dyDescent="0.3">
      <c r="A1809" t="s">
        <v>15341</v>
      </c>
      <c r="B1809" t="s">
        <v>15342</v>
      </c>
      <c r="C1809" t="s">
        <v>15343</v>
      </c>
      <c r="D1809" t="s">
        <v>15344</v>
      </c>
      <c r="E1809" t="s">
        <v>15345</v>
      </c>
      <c r="F1809" t="s">
        <v>15346</v>
      </c>
      <c r="G1809" t="s">
        <v>15347</v>
      </c>
      <c r="H1809" t="s">
        <v>84</v>
      </c>
      <c r="I1809" s="9">
        <v>41640</v>
      </c>
      <c r="J1809" s="9">
        <v>45291</v>
      </c>
    </row>
    <row r="1810" spans="1:10" x14ac:dyDescent="0.3">
      <c r="A1810" t="s">
        <v>15348</v>
      </c>
      <c r="B1810" t="s">
        <v>15349</v>
      </c>
      <c r="C1810" t="s">
        <v>15350</v>
      </c>
      <c r="D1810" t="s">
        <v>15351</v>
      </c>
      <c r="E1810" t="s">
        <v>15352</v>
      </c>
      <c r="F1810" t="s">
        <v>15353</v>
      </c>
      <c r="G1810" t="s">
        <v>15354</v>
      </c>
      <c r="H1810" t="s">
        <v>84</v>
      </c>
      <c r="I1810" s="9">
        <v>41640</v>
      </c>
      <c r="J1810" s="9">
        <v>45291</v>
      </c>
    </row>
    <row r="1811" spans="1:10" x14ac:dyDescent="0.3">
      <c r="A1811" t="s">
        <v>15355</v>
      </c>
      <c r="B1811" t="s">
        <v>15356</v>
      </c>
      <c r="C1811" t="s">
        <v>15357</v>
      </c>
      <c r="D1811" t="s">
        <v>15358</v>
      </c>
      <c r="E1811" t="s">
        <v>15359</v>
      </c>
      <c r="F1811" t="s">
        <v>15346</v>
      </c>
      <c r="G1811" t="s">
        <v>15347</v>
      </c>
      <c r="H1811" t="s">
        <v>84</v>
      </c>
      <c r="I1811" s="9">
        <v>41640</v>
      </c>
      <c r="J1811" s="9">
        <v>45291</v>
      </c>
    </row>
    <row r="1812" spans="1:10" x14ac:dyDescent="0.3">
      <c r="A1812" t="s">
        <v>15360</v>
      </c>
      <c r="B1812" t="s">
        <v>15361</v>
      </c>
      <c r="C1812" t="s">
        <v>15362</v>
      </c>
      <c r="D1812" t="s">
        <v>15363</v>
      </c>
      <c r="E1812" t="s">
        <v>15364</v>
      </c>
      <c r="F1812" t="s">
        <v>15365</v>
      </c>
      <c r="G1812" t="s">
        <v>3180</v>
      </c>
      <c r="H1812" t="s">
        <v>84</v>
      </c>
      <c r="I1812" s="9">
        <v>41640</v>
      </c>
      <c r="J1812" s="9">
        <v>45291</v>
      </c>
    </row>
    <row r="1813" spans="1:10" x14ac:dyDescent="0.3">
      <c r="A1813" t="s">
        <v>15366</v>
      </c>
      <c r="B1813" t="s">
        <v>15367</v>
      </c>
      <c r="C1813" t="s">
        <v>15368</v>
      </c>
      <c r="D1813" t="s">
        <v>15369</v>
      </c>
      <c r="E1813" t="s">
        <v>15370</v>
      </c>
      <c r="F1813" t="s">
        <v>15371</v>
      </c>
      <c r="G1813" t="s">
        <v>15372</v>
      </c>
      <c r="H1813" t="s">
        <v>84</v>
      </c>
      <c r="I1813" s="9">
        <v>41640</v>
      </c>
      <c r="J1813" s="9">
        <v>45291</v>
      </c>
    </row>
    <row r="1814" spans="1:10" x14ac:dyDescent="0.3">
      <c r="A1814" t="s">
        <v>15373</v>
      </c>
      <c r="B1814" t="s">
        <v>15374</v>
      </c>
      <c r="C1814" t="s">
        <v>15375</v>
      </c>
      <c r="D1814" t="s">
        <v>15376</v>
      </c>
      <c r="E1814" t="s">
        <v>15377</v>
      </c>
      <c r="F1814" t="s">
        <v>15378</v>
      </c>
      <c r="G1814" t="s">
        <v>15379</v>
      </c>
      <c r="H1814" t="s">
        <v>84</v>
      </c>
      <c r="I1814" s="9">
        <v>41640</v>
      </c>
      <c r="J1814" s="9">
        <v>45291</v>
      </c>
    </row>
    <row r="1815" spans="1:10" x14ac:dyDescent="0.3">
      <c r="A1815" t="s">
        <v>15380</v>
      </c>
      <c r="B1815" t="s">
        <v>15381</v>
      </c>
      <c r="C1815" t="s">
        <v>15382</v>
      </c>
      <c r="D1815" t="s">
        <v>15383</v>
      </c>
      <c r="E1815" t="s">
        <v>15384</v>
      </c>
      <c r="F1815" t="s">
        <v>15339</v>
      </c>
      <c r="G1815" t="s">
        <v>15385</v>
      </c>
      <c r="H1815" t="s">
        <v>84</v>
      </c>
      <c r="I1815" s="9">
        <v>41640</v>
      </c>
      <c r="J1815" s="9">
        <v>45291</v>
      </c>
    </row>
    <row r="1816" spans="1:10" x14ac:dyDescent="0.3">
      <c r="A1816" t="s">
        <v>15386</v>
      </c>
      <c r="B1816" t="s">
        <v>15387</v>
      </c>
      <c r="C1816" t="s">
        <v>15388</v>
      </c>
      <c r="D1816" t="s">
        <v>15389</v>
      </c>
      <c r="E1816" t="s">
        <v>15390</v>
      </c>
      <c r="F1816" t="s">
        <v>15346</v>
      </c>
      <c r="G1816" t="s">
        <v>15391</v>
      </c>
      <c r="H1816" t="s">
        <v>84</v>
      </c>
      <c r="I1816" s="9">
        <v>41640</v>
      </c>
      <c r="J1816" s="9">
        <v>45291</v>
      </c>
    </row>
    <row r="1817" spans="1:10" x14ac:dyDescent="0.3">
      <c r="A1817" t="s">
        <v>15392</v>
      </c>
      <c r="B1817" t="s">
        <v>15393</v>
      </c>
      <c r="C1817" t="s">
        <v>15394</v>
      </c>
      <c r="D1817" t="s">
        <v>15395</v>
      </c>
      <c r="E1817" t="s">
        <v>15396</v>
      </c>
      <c r="F1817" t="s">
        <v>15397</v>
      </c>
      <c r="G1817" t="s">
        <v>3180</v>
      </c>
      <c r="H1817" t="s">
        <v>84</v>
      </c>
      <c r="I1817" s="9">
        <v>41640</v>
      </c>
      <c r="J1817" s="9">
        <v>45291</v>
      </c>
    </row>
    <row r="1818" spans="1:10" x14ac:dyDescent="0.3">
      <c r="A1818" t="s">
        <v>15398</v>
      </c>
      <c r="B1818" t="s">
        <v>15399</v>
      </c>
      <c r="C1818" t="s">
        <v>15400</v>
      </c>
      <c r="D1818" t="s">
        <v>15401</v>
      </c>
      <c r="E1818" t="s">
        <v>15402</v>
      </c>
      <c r="F1818" t="s">
        <v>15403</v>
      </c>
      <c r="G1818" t="s">
        <v>3180</v>
      </c>
      <c r="H1818" t="s">
        <v>84</v>
      </c>
      <c r="I1818" s="9">
        <v>41640</v>
      </c>
      <c r="J1818" s="9">
        <v>45291</v>
      </c>
    </row>
    <row r="1819" spans="1:10" x14ac:dyDescent="0.3">
      <c r="A1819" t="s">
        <v>15404</v>
      </c>
      <c r="B1819" t="s">
        <v>15405</v>
      </c>
      <c r="C1819" t="s">
        <v>15406</v>
      </c>
      <c r="D1819" t="s">
        <v>15407</v>
      </c>
      <c r="E1819" t="s">
        <v>15408</v>
      </c>
      <c r="F1819" t="s">
        <v>15409</v>
      </c>
      <c r="G1819" t="s">
        <v>15410</v>
      </c>
      <c r="H1819" t="s">
        <v>84</v>
      </c>
      <c r="I1819" s="9">
        <v>41640</v>
      </c>
      <c r="J1819" s="9">
        <v>45291</v>
      </c>
    </row>
    <row r="1820" spans="1:10" x14ac:dyDescent="0.3">
      <c r="A1820" t="s">
        <v>15411</v>
      </c>
      <c r="B1820" t="s">
        <v>15412</v>
      </c>
      <c r="C1820" t="s">
        <v>15413</v>
      </c>
      <c r="D1820" t="s">
        <v>15414</v>
      </c>
      <c r="E1820" t="s">
        <v>15415</v>
      </c>
      <c r="F1820" t="s">
        <v>15416</v>
      </c>
      <c r="G1820" t="s">
        <v>15417</v>
      </c>
      <c r="H1820" t="s">
        <v>84</v>
      </c>
      <c r="I1820" s="9">
        <v>41640</v>
      </c>
      <c r="J1820" s="9">
        <v>45291</v>
      </c>
    </row>
    <row r="1821" spans="1:10" x14ac:dyDescent="0.3">
      <c r="A1821" t="s">
        <v>15418</v>
      </c>
      <c r="B1821" t="s">
        <v>15419</v>
      </c>
      <c r="C1821" t="s">
        <v>15420</v>
      </c>
      <c r="D1821" t="s">
        <v>15421</v>
      </c>
      <c r="E1821" t="s">
        <v>15422</v>
      </c>
      <c r="F1821" t="s">
        <v>15423</v>
      </c>
      <c r="G1821" t="s">
        <v>15424</v>
      </c>
      <c r="H1821" t="s">
        <v>84</v>
      </c>
      <c r="I1821" s="9">
        <v>41640</v>
      </c>
      <c r="J1821" s="9">
        <v>45291</v>
      </c>
    </row>
    <row r="1822" spans="1:10" x14ac:dyDescent="0.3">
      <c r="A1822" t="s">
        <v>15425</v>
      </c>
      <c r="B1822" t="s">
        <v>15426</v>
      </c>
      <c r="C1822" t="s">
        <v>15427</v>
      </c>
      <c r="D1822" t="s">
        <v>15428</v>
      </c>
      <c r="E1822" t="s">
        <v>15429</v>
      </c>
      <c r="F1822" t="s">
        <v>15303</v>
      </c>
      <c r="G1822" t="s">
        <v>3180</v>
      </c>
      <c r="H1822" t="s">
        <v>84</v>
      </c>
      <c r="I1822" s="9">
        <v>41640</v>
      </c>
      <c r="J1822" s="9">
        <v>45291</v>
      </c>
    </row>
    <row r="1823" spans="1:10" x14ac:dyDescent="0.3">
      <c r="A1823" t="s">
        <v>15430</v>
      </c>
      <c r="B1823" t="s">
        <v>15431</v>
      </c>
      <c r="C1823" t="s">
        <v>15432</v>
      </c>
      <c r="D1823" t="s">
        <v>15433</v>
      </c>
      <c r="E1823" t="s">
        <v>15434</v>
      </c>
      <c r="F1823" t="s">
        <v>15322</v>
      </c>
      <c r="G1823" t="s">
        <v>643</v>
      </c>
      <c r="H1823" t="s">
        <v>84</v>
      </c>
      <c r="I1823" s="9">
        <v>41640</v>
      </c>
      <c r="J1823" s="9">
        <v>45291</v>
      </c>
    </row>
    <row r="1824" spans="1:10" x14ac:dyDescent="0.3">
      <c r="A1824" t="s">
        <v>15435</v>
      </c>
      <c r="B1824" t="s">
        <v>15436</v>
      </c>
      <c r="C1824" t="s">
        <v>15437</v>
      </c>
      <c r="D1824" t="s">
        <v>15438</v>
      </c>
      <c r="E1824" t="s">
        <v>15439</v>
      </c>
      <c r="F1824" t="s">
        <v>15440</v>
      </c>
      <c r="G1824" t="s">
        <v>1162</v>
      </c>
      <c r="H1824" t="s">
        <v>84</v>
      </c>
      <c r="I1824" s="9">
        <v>41944</v>
      </c>
      <c r="J1824" s="9">
        <v>45291</v>
      </c>
    </row>
    <row r="1825" spans="1:10" x14ac:dyDescent="0.3">
      <c r="A1825" t="s">
        <v>15441</v>
      </c>
      <c r="B1825" t="s">
        <v>15442</v>
      </c>
      <c r="C1825" t="s">
        <v>15443</v>
      </c>
      <c r="D1825" t="s">
        <v>15444</v>
      </c>
      <c r="E1825" t="s">
        <v>15445</v>
      </c>
      <c r="F1825" t="s">
        <v>15446</v>
      </c>
      <c r="G1825" t="s">
        <v>3180</v>
      </c>
      <c r="H1825" t="s">
        <v>84</v>
      </c>
      <c r="I1825" s="9">
        <v>41640</v>
      </c>
      <c r="J1825" s="9">
        <v>45291</v>
      </c>
    </row>
    <row r="1826" spans="1:10" x14ac:dyDescent="0.3">
      <c r="A1826" t="s">
        <v>15447</v>
      </c>
      <c r="B1826" t="s">
        <v>15448</v>
      </c>
      <c r="C1826" t="s">
        <v>15449</v>
      </c>
      <c r="D1826" t="s">
        <v>15450</v>
      </c>
      <c r="E1826" t="s">
        <v>15451</v>
      </c>
      <c r="F1826" t="s">
        <v>15339</v>
      </c>
      <c r="G1826" t="s">
        <v>15340</v>
      </c>
      <c r="H1826" t="s">
        <v>84</v>
      </c>
      <c r="I1826" s="9">
        <v>41640</v>
      </c>
      <c r="J1826" s="9">
        <v>45291</v>
      </c>
    </row>
    <row r="1827" spans="1:10" x14ac:dyDescent="0.3">
      <c r="A1827" t="s">
        <v>15452</v>
      </c>
      <c r="B1827" t="s">
        <v>15453</v>
      </c>
      <c r="C1827" t="s">
        <v>15454</v>
      </c>
      <c r="D1827" t="s">
        <v>15455</v>
      </c>
      <c r="E1827" t="s">
        <v>15456</v>
      </c>
      <c r="F1827" t="s">
        <v>15457</v>
      </c>
      <c r="G1827" t="s">
        <v>15458</v>
      </c>
      <c r="H1827" t="s">
        <v>84</v>
      </c>
      <c r="I1827" s="9">
        <v>41640</v>
      </c>
      <c r="J1827" s="9">
        <v>45291</v>
      </c>
    </row>
    <row r="1828" spans="1:10" x14ac:dyDescent="0.3">
      <c r="A1828" t="s">
        <v>15459</v>
      </c>
      <c r="B1828" t="s">
        <v>15460</v>
      </c>
      <c r="C1828" t="s">
        <v>15461</v>
      </c>
      <c r="D1828" t="s">
        <v>15462</v>
      </c>
      <c r="E1828" t="s">
        <v>15463</v>
      </c>
      <c r="F1828" t="s">
        <v>15303</v>
      </c>
      <c r="G1828" t="s">
        <v>3180</v>
      </c>
      <c r="H1828" t="s">
        <v>84</v>
      </c>
      <c r="I1828" s="9">
        <v>41640</v>
      </c>
      <c r="J1828" s="9">
        <v>45291</v>
      </c>
    </row>
    <row r="1829" spans="1:10" x14ac:dyDescent="0.3">
      <c r="A1829" t="s">
        <v>15464</v>
      </c>
      <c r="B1829" t="s">
        <v>15465</v>
      </c>
      <c r="C1829" t="s">
        <v>15466</v>
      </c>
      <c r="D1829" t="s">
        <v>15467</v>
      </c>
      <c r="E1829" t="s">
        <v>15468</v>
      </c>
      <c r="F1829" t="s">
        <v>15469</v>
      </c>
      <c r="G1829" t="s">
        <v>15470</v>
      </c>
      <c r="H1829" t="s">
        <v>84</v>
      </c>
      <c r="I1829" s="9">
        <v>41640</v>
      </c>
      <c r="J1829" s="9">
        <v>45291</v>
      </c>
    </row>
    <row r="1830" spans="1:10" x14ac:dyDescent="0.3">
      <c r="A1830" t="s">
        <v>15471</v>
      </c>
      <c r="B1830" t="s">
        <v>15472</v>
      </c>
      <c r="C1830" t="s">
        <v>15473</v>
      </c>
      <c r="D1830" t="s">
        <v>15474</v>
      </c>
      <c r="E1830" t="s">
        <v>15475</v>
      </c>
      <c r="F1830" t="s">
        <v>15339</v>
      </c>
      <c r="G1830" t="s">
        <v>15340</v>
      </c>
      <c r="H1830" t="s">
        <v>84</v>
      </c>
      <c r="I1830" s="9">
        <v>41944</v>
      </c>
      <c r="J1830" s="9">
        <v>45291</v>
      </c>
    </row>
    <row r="1831" spans="1:10" x14ac:dyDescent="0.3">
      <c r="A1831" t="s">
        <v>15476</v>
      </c>
      <c r="B1831" t="s">
        <v>15477</v>
      </c>
      <c r="C1831" t="s">
        <v>15478</v>
      </c>
      <c r="D1831" t="s">
        <v>15479</v>
      </c>
      <c r="E1831" t="s">
        <v>15480</v>
      </c>
      <c r="F1831" t="s">
        <v>15339</v>
      </c>
      <c r="G1831" t="s">
        <v>15481</v>
      </c>
      <c r="H1831" t="s">
        <v>84</v>
      </c>
      <c r="I1831" s="9">
        <v>41944</v>
      </c>
      <c r="J1831" s="9">
        <v>45291</v>
      </c>
    </row>
    <row r="1832" spans="1:10" x14ac:dyDescent="0.3">
      <c r="A1832" t="s">
        <v>15482</v>
      </c>
      <c r="B1832" t="s">
        <v>15483</v>
      </c>
      <c r="C1832" t="s">
        <v>15484</v>
      </c>
      <c r="D1832" t="s">
        <v>15485</v>
      </c>
      <c r="E1832" t="s">
        <v>15486</v>
      </c>
      <c r="F1832" t="s">
        <v>15487</v>
      </c>
      <c r="G1832" t="s">
        <v>15488</v>
      </c>
      <c r="H1832" t="s">
        <v>84</v>
      </c>
      <c r="I1832" s="9">
        <v>41640</v>
      </c>
      <c r="J1832" s="9">
        <v>45291</v>
      </c>
    </row>
    <row r="1833" spans="1:10" x14ac:dyDescent="0.3">
      <c r="A1833" t="s">
        <v>15489</v>
      </c>
      <c r="B1833" t="s">
        <v>15490</v>
      </c>
      <c r="C1833" t="s">
        <v>15491</v>
      </c>
      <c r="D1833" t="s">
        <v>15492</v>
      </c>
      <c r="E1833" t="s">
        <v>15493</v>
      </c>
      <c r="F1833" t="s">
        <v>15328</v>
      </c>
      <c r="G1833" t="s">
        <v>643</v>
      </c>
      <c r="H1833" t="s">
        <v>84</v>
      </c>
      <c r="I1833" s="9">
        <v>41640</v>
      </c>
      <c r="J1833" s="9">
        <v>45291</v>
      </c>
    </row>
    <row r="1834" spans="1:10" x14ac:dyDescent="0.3">
      <c r="A1834" t="s">
        <v>15494</v>
      </c>
      <c r="B1834" t="s">
        <v>15495</v>
      </c>
      <c r="C1834" t="s">
        <v>15496</v>
      </c>
      <c r="D1834" t="s">
        <v>15497</v>
      </c>
      <c r="E1834" t="s">
        <v>15498</v>
      </c>
      <c r="F1834" t="s">
        <v>15499</v>
      </c>
      <c r="G1834" t="s">
        <v>3180</v>
      </c>
      <c r="H1834" t="s">
        <v>84</v>
      </c>
      <c r="I1834" s="9">
        <v>41640</v>
      </c>
      <c r="J1834" s="9">
        <v>45291</v>
      </c>
    </row>
    <row r="1835" spans="1:10" x14ac:dyDescent="0.3">
      <c r="A1835" t="s">
        <v>15500</v>
      </c>
      <c r="B1835" t="s">
        <v>15501</v>
      </c>
      <c r="C1835" t="s">
        <v>15502</v>
      </c>
      <c r="D1835" t="s">
        <v>15503</v>
      </c>
      <c r="E1835" t="s">
        <v>15504</v>
      </c>
      <c r="F1835" t="s">
        <v>15505</v>
      </c>
      <c r="G1835" t="s">
        <v>15506</v>
      </c>
      <c r="H1835" t="s">
        <v>84</v>
      </c>
      <c r="I1835" s="9">
        <v>41640</v>
      </c>
      <c r="J1835" s="9">
        <v>45291</v>
      </c>
    </row>
    <row r="1836" spans="1:10" x14ac:dyDescent="0.3">
      <c r="A1836" t="s">
        <v>15507</v>
      </c>
      <c r="B1836" t="s">
        <v>15508</v>
      </c>
      <c r="C1836" t="s">
        <v>15509</v>
      </c>
      <c r="D1836" t="s">
        <v>15510</v>
      </c>
      <c r="E1836" t="s">
        <v>15511</v>
      </c>
      <c r="F1836" t="s">
        <v>15512</v>
      </c>
      <c r="G1836" t="s">
        <v>15513</v>
      </c>
      <c r="H1836" t="s">
        <v>84</v>
      </c>
      <c r="I1836" s="9">
        <v>41640</v>
      </c>
      <c r="J1836" s="9">
        <v>45291</v>
      </c>
    </row>
    <row r="1837" spans="1:10" x14ac:dyDescent="0.3">
      <c r="A1837" t="s">
        <v>15514</v>
      </c>
      <c r="B1837" t="s">
        <v>15515</v>
      </c>
      <c r="C1837" t="s">
        <v>15516</v>
      </c>
      <c r="D1837" t="s">
        <v>15517</v>
      </c>
      <c r="E1837" t="s">
        <v>15518</v>
      </c>
      <c r="F1837" t="s">
        <v>15365</v>
      </c>
      <c r="G1837" t="s">
        <v>3180</v>
      </c>
      <c r="H1837" t="s">
        <v>84</v>
      </c>
      <c r="I1837" s="9">
        <v>41640</v>
      </c>
      <c r="J1837" s="9">
        <v>45291</v>
      </c>
    </row>
    <row r="1838" spans="1:10" x14ac:dyDescent="0.3">
      <c r="A1838" t="s">
        <v>15519</v>
      </c>
      <c r="B1838" t="s">
        <v>15520</v>
      </c>
      <c r="C1838" t="s">
        <v>15521</v>
      </c>
      <c r="D1838" t="s">
        <v>15522</v>
      </c>
      <c r="E1838" t="s">
        <v>15523</v>
      </c>
      <c r="F1838" t="s">
        <v>15524</v>
      </c>
      <c r="G1838" t="s">
        <v>15525</v>
      </c>
      <c r="H1838" t="s">
        <v>84</v>
      </c>
      <c r="I1838" s="9">
        <v>41640</v>
      </c>
      <c r="J1838" s="9">
        <v>45291</v>
      </c>
    </row>
    <row r="1839" spans="1:10" x14ac:dyDescent="0.3">
      <c r="A1839" t="s">
        <v>15526</v>
      </c>
      <c r="B1839" t="s">
        <v>15527</v>
      </c>
      <c r="C1839" t="s">
        <v>15528</v>
      </c>
      <c r="D1839" t="s">
        <v>15529</v>
      </c>
      <c r="E1839" t="s">
        <v>15530</v>
      </c>
      <c r="F1839" t="s">
        <v>15296</v>
      </c>
      <c r="G1839" t="s">
        <v>15297</v>
      </c>
      <c r="H1839" t="s">
        <v>84</v>
      </c>
      <c r="I1839" s="9">
        <v>41640</v>
      </c>
      <c r="J1839" s="9">
        <v>45291</v>
      </c>
    </row>
    <row r="1840" spans="1:10" x14ac:dyDescent="0.3">
      <c r="A1840" t="s">
        <v>15531</v>
      </c>
      <c r="B1840" t="s">
        <v>15532</v>
      </c>
      <c r="C1840" t="s">
        <v>15533</v>
      </c>
      <c r="D1840" t="s">
        <v>15534</v>
      </c>
      <c r="E1840" t="s">
        <v>15535</v>
      </c>
      <c r="F1840" t="s">
        <v>15303</v>
      </c>
      <c r="G1840" t="s">
        <v>1162</v>
      </c>
      <c r="H1840" t="s">
        <v>84</v>
      </c>
      <c r="I1840" s="9">
        <v>41944</v>
      </c>
      <c r="J1840" s="9">
        <v>45291</v>
      </c>
    </row>
    <row r="1841" spans="1:10" x14ac:dyDescent="0.3">
      <c r="A1841" t="s">
        <v>15536</v>
      </c>
      <c r="B1841" t="s">
        <v>15537</v>
      </c>
      <c r="C1841" t="s">
        <v>15538</v>
      </c>
      <c r="D1841" t="s">
        <v>15539</v>
      </c>
      <c r="E1841" t="s">
        <v>15540</v>
      </c>
      <c r="F1841" t="s">
        <v>15541</v>
      </c>
      <c r="G1841" t="s">
        <v>15542</v>
      </c>
      <c r="H1841" t="s">
        <v>84</v>
      </c>
      <c r="I1841" s="9">
        <v>41944</v>
      </c>
      <c r="J1841" s="9">
        <v>45291</v>
      </c>
    </row>
    <row r="1842" spans="1:10" x14ac:dyDescent="0.3">
      <c r="A1842" t="s">
        <v>15543</v>
      </c>
      <c r="B1842" t="s">
        <v>15544</v>
      </c>
      <c r="C1842" t="s">
        <v>15545</v>
      </c>
      <c r="D1842" t="s">
        <v>15546</v>
      </c>
      <c r="E1842" t="s">
        <v>15547</v>
      </c>
      <c r="F1842" t="s">
        <v>15548</v>
      </c>
      <c r="G1842" t="s">
        <v>1162</v>
      </c>
      <c r="H1842" t="s">
        <v>84</v>
      </c>
      <c r="I1842" s="9">
        <v>41944</v>
      </c>
      <c r="J1842" s="9">
        <v>45291</v>
      </c>
    </row>
    <row r="1843" spans="1:10" x14ac:dyDescent="0.3">
      <c r="A1843" t="s">
        <v>15549</v>
      </c>
      <c r="B1843" t="s">
        <v>15550</v>
      </c>
      <c r="C1843" t="s">
        <v>15551</v>
      </c>
      <c r="D1843" t="s">
        <v>15552</v>
      </c>
      <c r="E1843" t="s">
        <v>15553</v>
      </c>
      <c r="F1843" t="s">
        <v>15487</v>
      </c>
      <c r="G1843" t="s">
        <v>15554</v>
      </c>
      <c r="H1843" t="s">
        <v>84</v>
      </c>
      <c r="I1843" s="9">
        <v>41944</v>
      </c>
      <c r="J1843" s="9">
        <v>45291</v>
      </c>
    </row>
    <row r="1844" spans="1:10" x14ac:dyDescent="0.3">
      <c r="A1844" t="s">
        <v>15555</v>
      </c>
      <c r="B1844" t="s">
        <v>15556</v>
      </c>
      <c r="C1844" t="s">
        <v>15557</v>
      </c>
      <c r="D1844" t="s">
        <v>15558</v>
      </c>
      <c r="E1844" t="s">
        <v>15559</v>
      </c>
      <c r="F1844" t="s">
        <v>15560</v>
      </c>
      <c r="G1844" t="s">
        <v>15561</v>
      </c>
      <c r="H1844" t="s">
        <v>84</v>
      </c>
      <c r="I1844" s="9">
        <v>41944</v>
      </c>
      <c r="J1844" s="9">
        <v>45291</v>
      </c>
    </row>
    <row r="1845" spans="1:10" x14ac:dyDescent="0.3">
      <c r="A1845" t="s">
        <v>15562</v>
      </c>
      <c r="B1845" t="s">
        <v>15563</v>
      </c>
      <c r="C1845" t="s">
        <v>15564</v>
      </c>
      <c r="D1845" t="s">
        <v>15565</v>
      </c>
      <c r="E1845" t="s">
        <v>15566</v>
      </c>
      <c r="F1845" t="s">
        <v>15423</v>
      </c>
      <c r="G1845" t="s">
        <v>15567</v>
      </c>
      <c r="H1845" t="s">
        <v>84</v>
      </c>
      <c r="I1845" s="9">
        <v>42370</v>
      </c>
      <c r="J1845" s="9">
        <v>45291</v>
      </c>
    </row>
    <row r="1846" spans="1:10" x14ac:dyDescent="0.3">
      <c r="A1846" t="s">
        <v>15568</v>
      </c>
      <c r="B1846" t="s">
        <v>15569</v>
      </c>
      <c r="C1846" t="s">
        <v>15570</v>
      </c>
      <c r="D1846" t="s">
        <v>15571</v>
      </c>
      <c r="E1846" t="s">
        <v>15572</v>
      </c>
      <c r="F1846" t="s">
        <v>15322</v>
      </c>
      <c r="G1846" t="s">
        <v>15573</v>
      </c>
      <c r="H1846" t="s">
        <v>84</v>
      </c>
      <c r="I1846" s="9">
        <v>42370</v>
      </c>
      <c r="J1846" s="9">
        <v>45291</v>
      </c>
    </row>
    <row r="1847" spans="1:10" x14ac:dyDescent="0.3">
      <c r="A1847" t="s">
        <v>15574</v>
      </c>
      <c r="B1847" t="s">
        <v>15575</v>
      </c>
      <c r="C1847" t="s">
        <v>15576</v>
      </c>
      <c r="D1847" t="s">
        <v>15577</v>
      </c>
      <c r="E1847" t="s">
        <v>15578</v>
      </c>
      <c r="F1847" t="s">
        <v>15353</v>
      </c>
      <c r="G1847" t="s">
        <v>15579</v>
      </c>
      <c r="H1847" t="s">
        <v>84</v>
      </c>
      <c r="I1847" s="9">
        <v>42370</v>
      </c>
      <c r="J1847" s="9">
        <v>45291</v>
      </c>
    </row>
    <row r="1848" spans="1:10" x14ac:dyDescent="0.3">
      <c r="A1848" t="s">
        <v>15580</v>
      </c>
      <c r="B1848" t="s">
        <v>15581</v>
      </c>
      <c r="C1848" t="s">
        <v>15582</v>
      </c>
      <c r="D1848" t="s">
        <v>15583</v>
      </c>
      <c r="E1848" t="s">
        <v>15584</v>
      </c>
      <c r="F1848" t="s">
        <v>15585</v>
      </c>
      <c r="G1848" t="s">
        <v>15586</v>
      </c>
      <c r="H1848" t="s">
        <v>84</v>
      </c>
      <c r="I1848" s="9">
        <v>42370</v>
      </c>
      <c r="J1848" s="9">
        <v>45291</v>
      </c>
    </row>
    <row r="1849" spans="1:10" x14ac:dyDescent="0.3">
      <c r="A1849" t="s">
        <v>15587</v>
      </c>
      <c r="B1849" t="s">
        <v>15588</v>
      </c>
      <c r="C1849" t="s">
        <v>15589</v>
      </c>
      <c r="D1849" t="s">
        <v>15590</v>
      </c>
      <c r="E1849" t="s">
        <v>15591</v>
      </c>
      <c r="F1849" t="s">
        <v>15592</v>
      </c>
      <c r="G1849" t="s">
        <v>15593</v>
      </c>
      <c r="H1849" t="s">
        <v>84</v>
      </c>
      <c r="I1849" s="9">
        <v>42675</v>
      </c>
      <c r="J1849" s="9">
        <v>45291</v>
      </c>
    </row>
    <row r="1850" spans="1:10" x14ac:dyDescent="0.3">
      <c r="A1850" t="s">
        <v>15594</v>
      </c>
      <c r="B1850" t="s">
        <v>15595</v>
      </c>
      <c r="C1850" t="s">
        <v>15596</v>
      </c>
      <c r="D1850" t="s">
        <v>15597</v>
      </c>
      <c r="E1850" t="s">
        <v>15598</v>
      </c>
      <c r="F1850" t="s">
        <v>15599</v>
      </c>
      <c r="G1850" t="s">
        <v>15600</v>
      </c>
      <c r="H1850" t="s">
        <v>84</v>
      </c>
      <c r="I1850" s="9">
        <v>42675</v>
      </c>
      <c r="J1850" s="9">
        <v>45291</v>
      </c>
    </row>
    <row r="1851" spans="1:10" x14ac:dyDescent="0.3">
      <c r="A1851" t="s">
        <v>15601</v>
      </c>
      <c r="B1851" t="s">
        <v>15602</v>
      </c>
      <c r="C1851" t="s">
        <v>15603</v>
      </c>
      <c r="D1851" t="s">
        <v>15604</v>
      </c>
      <c r="E1851" t="s">
        <v>15605</v>
      </c>
      <c r="F1851" t="s">
        <v>15505</v>
      </c>
      <c r="G1851" t="s">
        <v>15506</v>
      </c>
      <c r="H1851" t="s">
        <v>84</v>
      </c>
      <c r="I1851" s="9">
        <v>42675</v>
      </c>
      <c r="J1851" s="9">
        <v>45291</v>
      </c>
    </row>
    <row r="1852" spans="1:10" x14ac:dyDescent="0.3">
      <c r="A1852" t="s">
        <v>15606</v>
      </c>
      <c r="B1852" t="s">
        <v>15607</v>
      </c>
      <c r="C1852" t="s">
        <v>15608</v>
      </c>
      <c r="D1852" t="s">
        <v>15609</v>
      </c>
      <c r="E1852" t="s">
        <v>15610</v>
      </c>
      <c r="F1852" t="s">
        <v>15541</v>
      </c>
      <c r="G1852" t="s">
        <v>15611</v>
      </c>
      <c r="H1852" t="s">
        <v>84</v>
      </c>
      <c r="I1852" s="9">
        <v>43040</v>
      </c>
      <c r="J1852" s="9">
        <v>45291</v>
      </c>
    </row>
    <row r="1853" spans="1:10" x14ac:dyDescent="0.3">
      <c r="A1853" t="s">
        <v>15612</v>
      </c>
      <c r="B1853" t="s">
        <v>15613</v>
      </c>
      <c r="C1853" t="s">
        <v>15614</v>
      </c>
      <c r="D1853" t="s">
        <v>15615</v>
      </c>
      <c r="E1853" t="s">
        <v>15616</v>
      </c>
      <c r="F1853" t="s">
        <v>15617</v>
      </c>
      <c r="G1853" t="s">
        <v>1162</v>
      </c>
      <c r="H1853" t="s">
        <v>84</v>
      </c>
      <c r="I1853" s="9">
        <v>43040</v>
      </c>
      <c r="J1853" s="9">
        <v>45291</v>
      </c>
    </row>
    <row r="1854" spans="1:10" x14ac:dyDescent="0.3">
      <c r="A1854" t="s">
        <v>15618</v>
      </c>
      <c r="B1854" t="s">
        <v>15619</v>
      </c>
      <c r="C1854" t="s">
        <v>15620</v>
      </c>
      <c r="D1854" t="s">
        <v>15621</v>
      </c>
      <c r="E1854" t="s">
        <v>15622</v>
      </c>
      <c r="F1854" t="s">
        <v>15623</v>
      </c>
      <c r="G1854" t="s">
        <v>15624</v>
      </c>
      <c r="H1854" t="s">
        <v>84</v>
      </c>
      <c r="I1854" s="9">
        <v>43405</v>
      </c>
      <c r="J1854" s="9">
        <v>45291</v>
      </c>
    </row>
    <row r="1855" spans="1:10" x14ac:dyDescent="0.3">
      <c r="A1855" t="s">
        <v>15625</v>
      </c>
      <c r="B1855" t="s">
        <v>15626</v>
      </c>
      <c r="C1855" t="s">
        <v>15627</v>
      </c>
      <c r="D1855" t="s">
        <v>15628</v>
      </c>
      <c r="E1855" t="s">
        <v>15629</v>
      </c>
      <c r="F1855" t="s">
        <v>15630</v>
      </c>
      <c r="G1855" t="s">
        <v>15631</v>
      </c>
      <c r="H1855" t="s">
        <v>84</v>
      </c>
      <c r="I1855" s="9">
        <v>41640</v>
      </c>
      <c r="J1855" s="9">
        <v>45291</v>
      </c>
    </row>
    <row r="1856" spans="1:10" x14ac:dyDescent="0.3">
      <c r="A1856" t="s">
        <v>15632</v>
      </c>
      <c r="B1856" t="s">
        <v>15633</v>
      </c>
      <c r="C1856" t="s">
        <v>15634</v>
      </c>
      <c r="D1856" t="s">
        <v>15635</v>
      </c>
      <c r="E1856" t="s">
        <v>15636</v>
      </c>
      <c r="F1856" t="s">
        <v>15637</v>
      </c>
      <c r="G1856" t="s">
        <v>15638</v>
      </c>
      <c r="H1856" t="s">
        <v>84</v>
      </c>
      <c r="I1856" s="9">
        <v>41640</v>
      </c>
      <c r="J1856" s="9">
        <v>45291</v>
      </c>
    </row>
    <row r="1857" spans="1:10" x14ac:dyDescent="0.3">
      <c r="A1857" t="s">
        <v>15639</v>
      </c>
      <c r="B1857" t="s">
        <v>15640</v>
      </c>
      <c r="C1857" t="s">
        <v>15641</v>
      </c>
      <c r="D1857" t="s">
        <v>15642</v>
      </c>
      <c r="E1857" t="s">
        <v>15643</v>
      </c>
      <c r="F1857" t="s">
        <v>15644</v>
      </c>
      <c r="G1857" t="s">
        <v>15645</v>
      </c>
      <c r="H1857" t="s">
        <v>84</v>
      </c>
      <c r="I1857" s="9">
        <v>41640</v>
      </c>
      <c r="J1857" s="9">
        <v>45291</v>
      </c>
    </row>
    <row r="1858" spans="1:10" x14ac:dyDescent="0.3">
      <c r="A1858" t="s">
        <v>15646</v>
      </c>
      <c r="B1858" t="s">
        <v>15647</v>
      </c>
      <c r="C1858" t="s">
        <v>15648</v>
      </c>
      <c r="D1858" t="s">
        <v>15649</v>
      </c>
      <c r="E1858" t="s">
        <v>15650</v>
      </c>
      <c r="F1858" t="s">
        <v>15651</v>
      </c>
      <c r="G1858" t="s">
        <v>15652</v>
      </c>
      <c r="H1858" t="s">
        <v>84</v>
      </c>
      <c r="I1858" s="9">
        <v>41640</v>
      </c>
      <c r="J1858" s="9">
        <v>45291</v>
      </c>
    </row>
    <row r="1859" spans="1:10" x14ac:dyDescent="0.3">
      <c r="A1859" t="s">
        <v>15653</v>
      </c>
      <c r="B1859" t="s">
        <v>15654</v>
      </c>
      <c r="C1859" t="s">
        <v>15655</v>
      </c>
      <c r="D1859" t="s">
        <v>15656</v>
      </c>
      <c r="E1859" t="s">
        <v>15657</v>
      </c>
      <c r="F1859" t="s">
        <v>15658</v>
      </c>
      <c r="G1859" t="s">
        <v>15659</v>
      </c>
      <c r="H1859" t="s">
        <v>84</v>
      </c>
      <c r="I1859" s="9">
        <v>41640</v>
      </c>
      <c r="J1859" s="9">
        <v>45291</v>
      </c>
    </row>
    <row r="1860" spans="1:10" x14ac:dyDescent="0.3">
      <c r="A1860" t="s">
        <v>15660</v>
      </c>
      <c r="B1860" t="s">
        <v>15661</v>
      </c>
      <c r="C1860" t="s">
        <v>15662</v>
      </c>
      <c r="D1860" t="s">
        <v>15663</v>
      </c>
      <c r="E1860" t="s">
        <v>15664</v>
      </c>
      <c r="F1860" t="s">
        <v>15665</v>
      </c>
      <c r="G1860" t="s">
        <v>15659</v>
      </c>
      <c r="H1860" t="s">
        <v>84</v>
      </c>
      <c r="I1860" s="9">
        <v>41640</v>
      </c>
      <c r="J1860" s="9">
        <v>45291</v>
      </c>
    </row>
    <row r="1861" spans="1:10" x14ac:dyDescent="0.3">
      <c r="A1861" t="s">
        <v>15666</v>
      </c>
      <c r="B1861" t="s">
        <v>15667</v>
      </c>
      <c r="C1861" t="s">
        <v>15668</v>
      </c>
      <c r="D1861" t="s">
        <v>15669</v>
      </c>
      <c r="E1861" t="s">
        <v>15670</v>
      </c>
      <c r="F1861" t="s">
        <v>15671</v>
      </c>
      <c r="G1861" t="s">
        <v>15659</v>
      </c>
      <c r="H1861" t="s">
        <v>84</v>
      </c>
      <c r="I1861" s="9">
        <v>41640</v>
      </c>
      <c r="J1861" s="9">
        <v>45291</v>
      </c>
    </row>
    <row r="1862" spans="1:10" x14ac:dyDescent="0.3">
      <c r="A1862" t="s">
        <v>15672</v>
      </c>
      <c r="B1862" t="s">
        <v>15673</v>
      </c>
      <c r="C1862" t="s">
        <v>15674</v>
      </c>
      <c r="D1862" t="s">
        <v>15675</v>
      </c>
      <c r="E1862" t="s">
        <v>15676</v>
      </c>
      <c r="F1862" t="s">
        <v>15651</v>
      </c>
      <c r="G1862" t="s">
        <v>15659</v>
      </c>
      <c r="H1862" t="s">
        <v>84</v>
      </c>
      <c r="I1862" s="9">
        <v>41640</v>
      </c>
      <c r="J1862" s="9">
        <v>45291</v>
      </c>
    </row>
    <row r="1863" spans="1:10" x14ac:dyDescent="0.3">
      <c r="A1863" t="s">
        <v>15677</v>
      </c>
      <c r="B1863" t="s">
        <v>15678</v>
      </c>
      <c r="C1863" t="s">
        <v>15679</v>
      </c>
      <c r="D1863" t="s">
        <v>15680</v>
      </c>
      <c r="E1863" t="s">
        <v>15681</v>
      </c>
      <c r="F1863" t="s">
        <v>15682</v>
      </c>
      <c r="G1863" t="s">
        <v>15683</v>
      </c>
      <c r="H1863" t="s">
        <v>84</v>
      </c>
      <c r="I1863" s="9">
        <v>41944</v>
      </c>
      <c r="J1863" s="9">
        <v>45291</v>
      </c>
    </row>
    <row r="1864" spans="1:10" x14ac:dyDescent="0.3">
      <c r="A1864" t="s">
        <v>15684</v>
      </c>
      <c r="B1864" t="s">
        <v>15685</v>
      </c>
      <c r="C1864" t="s">
        <v>15686</v>
      </c>
      <c r="D1864" t="s">
        <v>15687</v>
      </c>
      <c r="E1864" t="s">
        <v>15688</v>
      </c>
      <c r="F1864" t="s">
        <v>15689</v>
      </c>
      <c r="G1864" t="s">
        <v>15690</v>
      </c>
      <c r="H1864" t="s">
        <v>84</v>
      </c>
      <c r="I1864" s="9">
        <v>43405</v>
      </c>
      <c r="J1864" s="9">
        <v>45291</v>
      </c>
    </row>
    <row r="1865" spans="1:10" x14ac:dyDescent="0.3">
      <c r="A1865" t="s">
        <v>2060</v>
      </c>
      <c r="B1865" t="s">
        <v>15691</v>
      </c>
      <c r="C1865" t="s">
        <v>15692</v>
      </c>
      <c r="D1865" t="s">
        <v>15693</v>
      </c>
      <c r="E1865" t="s">
        <v>15694</v>
      </c>
      <c r="F1865" t="s">
        <v>15695</v>
      </c>
      <c r="G1865" t="s">
        <v>2063</v>
      </c>
      <c r="H1865" t="s">
        <v>84</v>
      </c>
      <c r="I1865" s="9">
        <v>41640</v>
      </c>
      <c r="J1865" s="9">
        <v>45291</v>
      </c>
    </row>
    <row r="1866" spans="1:10" x14ac:dyDescent="0.3">
      <c r="A1866" t="s">
        <v>15696</v>
      </c>
      <c r="B1866" t="s">
        <v>15697</v>
      </c>
      <c r="C1866" t="s">
        <v>15698</v>
      </c>
      <c r="D1866" t="s">
        <v>15699</v>
      </c>
      <c r="E1866" t="s">
        <v>15700</v>
      </c>
      <c r="F1866" t="s">
        <v>15695</v>
      </c>
      <c r="G1866" t="s">
        <v>2063</v>
      </c>
      <c r="H1866" t="s">
        <v>84</v>
      </c>
      <c r="I1866" s="9">
        <v>41640</v>
      </c>
      <c r="J1866" s="9">
        <v>45291</v>
      </c>
    </row>
    <row r="1867" spans="1:10" x14ac:dyDescent="0.3">
      <c r="A1867" t="s">
        <v>15701</v>
      </c>
      <c r="B1867" t="s">
        <v>15702</v>
      </c>
      <c r="C1867" t="s">
        <v>15703</v>
      </c>
      <c r="D1867" t="s">
        <v>15704</v>
      </c>
      <c r="E1867" t="s">
        <v>15705</v>
      </c>
      <c r="F1867" t="s">
        <v>15706</v>
      </c>
      <c r="G1867" t="s">
        <v>2063</v>
      </c>
      <c r="H1867" t="s">
        <v>84</v>
      </c>
      <c r="I1867" s="9">
        <v>41640</v>
      </c>
      <c r="J1867" s="9">
        <v>45291</v>
      </c>
    </row>
    <row r="1868" spans="1:10" x14ac:dyDescent="0.3">
      <c r="A1868" t="s">
        <v>15707</v>
      </c>
      <c r="B1868" t="s">
        <v>15708</v>
      </c>
      <c r="C1868" t="s">
        <v>15709</v>
      </c>
      <c r="D1868" t="s">
        <v>15710</v>
      </c>
      <c r="E1868" t="s">
        <v>15711</v>
      </c>
      <c r="F1868" t="s">
        <v>15712</v>
      </c>
      <c r="G1868" t="s">
        <v>15713</v>
      </c>
      <c r="H1868" t="s">
        <v>84</v>
      </c>
      <c r="I1868" s="9">
        <v>41640</v>
      </c>
      <c r="J1868" s="9">
        <v>45291</v>
      </c>
    </row>
    <row r="1869" spans="1:10" x14ac:dyDescent="0.3">
      <c r="A1869" t="s">
        <v>15714</v>
      </c>
      <c r="B1869" t="s">
        <v>15715</v>
      </c>
      <c r="C1869" t="s">
        <v>15716</v>
      </c>
      <c r="D1869" t="s">
        <v>15717</v>
      </c>
      <c r="E1869" t="s">
        <v>15718</v>
      </c>
      <c r="F1869" t="s">
        <v>15719</v>
      </c>
      <c r="G1869" t="s">
        <v>2063</v>
      </c>
      <c r="H1869" t="s">
        <v>84</v>
      </c>
      <c r="I1869" s="9">
        <v>41640</v>
      </c>
      <c r="J1869" s="9">
        <v>45291</v>
      </c>
    </row>
    <row r="1870" spans="1:10" x14ac:dyDescent="0.3">
      <c r="A1870" t="s">
        <v>15720</v>
      </c>
      <c r="B1870" t="s">
        <v>15721</v>
      </c>
      <c r="C1870" t="s">
        <v>15722</v>
      </c>
      <c r="D1870" t="s">
        <v>15723</v>
      </c>
      <c r="E1870" t="s">
        <v>15724</v>
      </c>
      <c r="F1870" t="s">
        <v>15725</v>
      </c>
      <c r="G1870" t="s">
        <v>2063</v>
      </c>
      <c r="H1870" t="s">
        <v>84</v>
      </c>
      <c r="I1870" s="9">
        <v>41640</v>
      </c>
      <c r="J1870" s="9">
        <v>45291</v>
      </c>
    </row>
    <row r="1871" spans="1:10" x14ac:dyDescent="0.3">
      <c r="A1871" t="s">
        <v>15726</v>
      </c>
      <c r="B1871" t="s">
        <v>15727</v>
      </c>
      <c r="C1871" t="s">
        <v>15728</v>
      </c>
      <c r="D1871" t="s">
        <v>15729</v>
      </c>
      <c r="E1871" t="s">
        <v>15730</v>
      </c>
      <c r="F1871" t="s">
        <v>15731</v>
      </c>
      <c r="G1871" t="s">
        <v>15732</v>
      </c>
      <c r="H1871" t="s">
        <v>84</v>
      </c>
      <c r="I1871" s="9">
        <v>41640</v>
      </c>
      <c r="J1871" s="9">
        <v>45291</v>
      </c>
    </row>
    <row r="1872" spans="1:10" x14ac:dyDescent="0.3">
      <c r="A1872" t="s">
        <v>15733</v>
      </c>
      <c r="B1872" t="s">
        <v>15734</v>
      </c>
      <c r="C1872" t="s">
        <v>15735</v>
      </c>
      <c r="D1872" t="s">
        <v>15736</v>
      </c>
      <c r="E1872" t="s">
        <v>15737</v>
      </c>
      <c r="F1872" t="s">
        <v>15738</v>
      </c>
      <c r="G1872" t="s">
        <v>15739</v>
      </c>
      <c r="H1872" t="s">
        <v>84</v>
      </c>
      <c r="I1872" s="9">
        <v>41640</v>
      </c>
      <c r="J1872" s="9">
        <v>45291</v>
      </c>
    </row>
    <row r="1873" spans="1:10" x14ac:dyDescent="0.3">
      <c r="A1873" t="s">
        <v>15740</v>
      </c>
      <c r="B1873" t="s">
        <v>15741</v>
      </c>
      <c r="C1873" t="s">
        <v>15742</v>
      </c>
      <c r="D1873" t="s">
        <v>15743</v>
      </c>
      <c r="E1873" t="s">
        <v>15744</v>
      </c>
      <c r="F1873" t="s">
        <v>15745</v>
      </c>
      <c r="G1873" t="s">
        <v>2063</v>
      </c>
      <c r="H1873" t="s">
        <v>84</v>
      </c>
      <c r="I1873" s="9">
        <v>41640</v>
      </c>
      <c r="J1873" s="9">
        <v>45291</v>
      </c>
    </row>
    <row r="1874" spans="1:10" x14ac:dyDescent="0.3">
      <c r="A1874" t="s">
        <v>15746</v>
      </c>
      <c r="B1874" t="s">
        <v>15747</v>
      </c>
      <c r="C1874" t="s">
        <v>15748</v>
      </c>
      <c r="D1874" t="s">
        <v>15749</v>
      </c>
      <c r="E1874" t="s">
        <v>15750</v>
      </c>
      <c r="F1874" t="s">
        <v>15706</v>
      </c>
      <c r="G1874" t="s">
        <v>2063</v>
      </c>
      <c r="H1874" t="s">
        <v>84</v>
      </c>
      <c r="I1874" s="9">
        <v>41640</v>
      </c>
      <c r="J1874" s="9">
        <v>45291</v>
      </c>
    </row>
    <row r="1875" spans="1:10" x14ac:dyDescent="0.3">
      <c r="A1875" t="s">
        <v>15751</v>
      </c>
      <c r="B1875" t="s">
        <v>15752</v>
      </c>
      <c r="C1875" t="s">
        <v>15753</v>
      </c>
      <c r="D1875" t="s">
        <v>15754</v>
      </c>
      <c r="E1875" t="s">
        <v>15755</v>
      </c>
      <c r="F1875" t="s">
        <v>15756</v>
      </c>
      <c r="G1875" t="s">
        <v>15757</v>
      </c>
      <c r="H1875" t="s">
        <v>84</v>
      </c>
      <c r="I1875" s="9">
        <v>41640</v>
      </c>
      <c r="J1875" s="9">
        <v>45291</v>
      </c>
    </row>
    <row r="1876" spans="1:10" x14ac:dyDescent="0.3">
      <c r="A1876" t="s">
        <v>15758</v>
      </c>
      <c r="B1876" t="s">
        <v>15759</v>
      </c>
      <c r="C1876" t="s">
        <v>15760</v>
      </c>
      <c r="D1876" t="s">
        <v>15761</v>
      </c>
      <c r="E1876" t="s">
        <v>15762</v>
      </c>
      <c r="F1876" t="s">
        <v>15731</v>
      </c>
      <c r="G1876" t="s">
        <v>15763</v>
      </c>
      <c r="H1876" t="s">
        <v>84</v>
      </c>
      <c r="I1876" s="9">
        <v>41640</v>
      </c>
      <c r="J1876" s="9">
        <v>45291</v>
      </c>
    </row>
    <row r="1877" spans="1:10" x14ac:dyDescent="0.3">
      <c r="A1877" t="s">
        <v>15764</v>
      </c>
      <c r="B1877" t="s">
        <v>15765</v>
      </c>
      <c r="C1877" t="s">
        <v>15766</v>
      </c>
      <c r="D1877" t="s">
        <v>15767</v>
      </c>
      <c r="E1877" t="s">
        <v>15768</v>
      </c>
      <c r="F1877" t="s">
        <v>15769</v>
      </c>
      <c r="G1877" t="s">
        <v>2063</v>
      </c>
      <c r="H1877" t="s">
        <v>84</v>
      </c>
      <c r="I1877" s="9">
        <v>41640</v>
      </c>
      <c r="J1877" s="9">
        <v>45291</v>
      </c>
    </row>
    <row r="1878" spans="1:10" x14ac:dyDescent="0.3">
      <c r="A1878" t="s">
        <v>15770</v>
      </c>
      <c r="B1878" t="s">
        <v>15771</v>
      </c>
      <c r="C1878" t="s">
        <v>15772</v>
      </c>
      <c r="D1878" t="s">
        <v>15773</v>
      </c>
      <c r="E1878" t="s">
        <v>15774</v>
      </c>
      <c r="F1878" t="s">
        <v>15775</v>
      </c>
      <c r="G1878" t="s">
        <v>15776</v>
      </c>
      <c r="H1878" t="s">
        <v>84</v>
      </c>
      <c r="I1878" s="9">
        <v>41640</v>
      </c>
      <c r="J1878" s="9">
        <v>45291</v>
      </c>
    </row>
    <row r="1879" spans="1:10" x14ac:dyDescent="0.3">
      <c r="A1879" t="s">
        <v>15777</v>
      </c>
      <c r="B1879" t="s">
        <v>15778</v>
      </c>
      <c r="C1879" t="s">
        <v>15779</v>
      </c>
      <c r="D1879" t="s">
        <v>15780</v>
      </c>
      <c r="E1879" t="s">
        <v>15781</v>
      </c>
      <c r="F1879" t="s">
        <v>15769</v>
      </c>
      <c r="G1879" t="s">
        <v>15782</v>
      </c>
      <c r="H1879" t="s">
        <v>84</v>
      </c>
      <c r="I1879" s="9">
        <v>41944</v>
      </c>
      <c r="J1879" s="9">
        <v>45291</v>
      </c>
    </row>
    <row r="1880" spans="1:10" x14ac:dyDescent="0.3">
      <c r="A1880" t="s">
        <v>15783</v>
      </c>
      <c r="B1880" t="s">
        <v>15784</v>
      </c>
      <c r="C1880" t="s">
        <v>15785</v>
      </c>
      <c r="D1880" t="s">
        <v>15786</v>
      </c>
      <c r="E1880" t="s">
        <v>15787</v>
      </c>
      <c r="F1880" t="s">
        <v>15788</v>
      </c>
      <c r="G1880" t="s">
        <v>15789</v>
      </c>
      <c r="H1880" t="s">
        <v>84</v>
      </c>
      <c r="I1880" s="9">
        <v>41944</v>
      </c>
      <c r="J1880" s="9">
        <v>45291</v>
      </c>
    </row>
    <row r="1881" spans="1:10" x14ac:dyDescent="0.3">
      <c r="A1881" t="s">
        <v>15790</v>
      </c>
      <c r="B1881" t="s">
        <v>15791</v>
      </c>
      <c r="C1881" t="s">
        <v>15792</v>
      </c>
      <c r="D1881" t="s">
        <v>15793</v>
      </c>
      <c r="E1881" t="s">
        <v>15794</v>
      </c>
      <c r="F1881" t="s">
        <v>15795</v>
      </c>
      <c r="G1881" t="s">
        <v>15782</v>
      </c>
      <c r="H1881" t="s">
        <v>84</v>
      </c>
      <c r="I1881" s="9">
        <v>42370</v>
      </c>
      <c r="J1881" s="9">
        <v>45291</v>
      </c>
    </row>
    <row r="1882" spans="1:10" x14ac:dyDescent="0.3">
      <c r="A1882" t="s">
        <v>15796</v>
      </c>
      <c r="B1882" t="s">
        <v>15797</v>
      </c>
      <c r="C1882" t="s">
        <v>15798</v>
      </c>
      <c r="D1882" t="s">
        <v>15799</v>
      </c>
      <c r="E1882" t="s">
        <v>15800</v>
      </c>
      <c r="F1882" t="s">
        <v>15801</v>
      </c>
      <c r="G1882" t="s">
        <v>15802</v>
      </c>
      <c r="H1882" t="s">
        <v>84</v>
      </c>
      <c r="I1882" s="9">
        <v>42370</v>
      </c>
      <c r="J1882" s="9">
        <v>45291</v>
      </c>
    </row>
    <row r="1883" spans="1:10" x14ac:dyDescent="0.3">
      <c r="A1883" t="s">
        <v>15803</v>
      </c>
      <c r="B1883" t="s">
        <v>15804</v>
      </c>
      <c r="C1883" t="s">
        <v>15805</v>
      </c>
      <c r="D1883" t="s">
        <v>15806</v>
      </c>
      <c r="E1883" t="s">
        <v>15807</v>
      </c>
      <c r="F1883" t="s">
        <v>15731</v>
      </c>
      <c r="G1883" t="s">
        <v>15808</v>
      </c>
      <c r="H1883" t="s">
        <v>84</v>
      </c>
      <c r="I1883" s="9">
        <v>42370</v>
      </c>
      <c r="J1883" s="9">
        <v>45291</v>
      </c>
    </row>
    <row r="1884" spans="1:10" x14ac:dyDescent="0.3">
      <c r="A1884" t="s">
        <v>15809</v>
      </c>
      <c r="B1884" t="s">
        <v>15810</v>
      </c>
      <c r="C1884" t="s">
        <v>15811</v>
      </c>
      <c r="D1884" t="s">
        <v>15812</v>
      </c>
      <c r="E1884" t="s">
        <v>15813</v>
      </c>
      <c r="F1884" t="s">
        <v>15801</v>
      </c>
      <c r="G1884" t="s">
        <v>15814</v>
      </c>
      <c r="H1884" t="s">
        <v>84</v>
      </c>
      <c r="I1884" s="9">
        <v>42370</v>
      </c>
      <c r="J1884" s="9">
        <v>45291</v>
      </c>
    </row>
    <row r="1885" spans="1:10" x14ac:dyDescent="0.3">
      <c r="A1885" t="s">
        <v>15815</v>
      </c>
      <c r="B1885" t="s">
        <v>15816</v>
      </c>
      <c r="C1885" t="s">
        <v>15817</v>
      </c>
      <c r="D1885" t="s">
        <v>15818</v>
      </c>
      <c r="E1885" t="s">
        <v>15819</v>
      </c>
      <c r="F1885" t="s">
        <v>15820</v>
      </c>
      <c r="G1885" t="s">
        <v>15821</v>
      </c>
      <c r="H1885" t="s">
        <v>84</v>
      </c>
      <c r="I1885" s="9">
        <v>41640</v>
      </c>
      <c r="J1885" s="9">
        <v>45291</v>
      </c>
    </row>
    <row r="1886" spans="1:10" x14ac:dyDescent="0.3">
      <c r="A1886" t="s">
        <v>15822</v>
      </c>
      <c r="B1886" t="s">
        <v>15823</v>
      </c>
      <c r="C1886" t="s">
        <v>15824</v>
      </c>
      <c r="D1886" t="s">
        <v>15825</v>
      </c>
      <c r="E1886" t="s">
        <v>15826</v>
      </c>
      <c r="F1886" t="s">
        <v>15827</v>
      </c>
      <c r="G1886" t="s">
        <v>15828</v>
      </c>
      <c r="H1886" t="s">
        <v>84</v>
      </c>
      <c r="I1886" s="9">
        <v>41640</v>
      </c>
      <c r="J1886" s="9">
        <v>45291</v>
      </c>
    </row>
    <row r="1887" spans="1:10" x14ac:dyDescent="0.3">
      <c r="A1887" t="s">
        <v>15829</v>
      </c>
      <c r="B1887" t="s">
        <v>15830</v>
      </c>
      <c r="C1887" t="s">
        <v>15831</v>
      </c>
      <c r="D1887" t="s">
        <v>15832</v>
      </c>
      <c r="E1887" t="s">
        <v>15833</v>
      </c>
      <c r="F1887" t="s">
        <v>15820</v>
      </c>
      <c r="G1887" t="s">
        <v>15821</v>
      </c>
      <c r="H1887" t="s">
        <v>84</v>
      </c>
      <c r="I1887" s="9">
        <v>41640</v>
      </c>
      <c r="J1887" s="9">
        <v>45291</v>
      </c>
    </row>
    <row r="1888" spans="1:10" x14ac:dyDescent="0.3">
      <c r="A1888" t="s">
        <v>15834</v>
      </c>
      <c r="B1888" t="s">
        <v>15835</v>
      </c>
      <c r="C1888" t="s">
        <v>15836</v>
      </c>
      <c r="D1888" t="s">
        <v>11977</v>
      </c>
      <c r="E1888" t="s">
        <v>15837</v>
      </c>
      <c r="F1888" t="s">
        <v>15838</v>
      </c>
      <c r="G1888" t="s">
        <v>15821</v>
      </c>
      <c r="H1888" t="s">
        <v>84</v>
      </c>
      <c r="I1888" s="9">
        <v>41640</v>
      </c>
      <c r="J1888" s="9">
        <v>45291</v>
      </c>
    </row>
    <row r="1889" spans="1:10" x14ac:dyDescent="0.3">
      <c r="A1889" t="s">
        <v>15839</v>
      </c>
      <c r="B1889" t="s">
        <v>15840</v>
      </c>
      <c r="C1889" t="s">
        <v>15841</v>
      </c>
      <c r="D1889" t="s">
        <v>15842</v>
      </c>
      <c r="E1889" t="s">
        <v>15843</v>
      </c>
      <c r="F1889" t="s">
        <v>15844</v>
      </c>
      <c r="G1889" t="s">
        <v>15821</v>
      </c>
      <c r="H1889" t="s">
        <v>84</v>
      </c>
      <c r="I1889" s="9">
        <v>41640</v>
      </c>
      <c r="J1889" s="9">
        <v>45291</v>
      </c>
    </row>
    <row r="1890" spans="1:10" x14ac:dyDescent="0.3">
      <c r="A1890" t="s">
        <v>15845</v>
      </c>
      <c r="B1890" t="s">
        <v>15846</v>
      </c>
      <c r="C1890" t="s">
        <v>15847</v>
      </c>
      <c r="D1890" t="s">
        <v>15848</v>
      </c>
      <c r="E1890" t="s">
        <v>15849</v>
      </c>
      <c r="F1890" t="s">
        <v>15850</v>
      </c>
      <c r="G1890" t="s">
        <v>15851</v>
      </c>
      <c r="H1890" t="s">
        <v>84</v>
      </c>
      <c r="I1890" s="9">
        <v>41640</v>
      </c>
      <c r="J1890" s="9">
        <v>45291</v>
      </c>
    </row>
    <row r="1891" spans="1:10" x14ac:dyDescent="0.3">
      <c r="A1891" t="s">
        <v>15852</v>
      </c>
      <c r="B1891" t="s">
        <v>15853</v>
      </c>
      <c r="C1891" t="s">
        <v>15854</v>
      </c>
      <c r="D1891" t="s">
        <v>15855</v>
      </c>
      <c r="E1891" t="s">
        <v>15856</v>
      </c>
      <c r="F1891" t="s">
        <v>15857</v>
      </c>
      <c r="G1891" t="s">
        <v>15821</v>
      </c>
      <c r="H1891" t="s">
        <v>84</v>
      </c>
      <c r="I1891" s="9">
        <v>41640</v>
      </c>
      <c r="J1891" s="9">
        <v>45291</v>
      </c>
    </row>
    <row r="1892" spans="1:10" x14ac:dyDescent="0.3">
      <c r="A1892" t="s">
        <v>15858</v>
      </c>
      <c r="B1892" t="s">
        <v>15859</v>
      </c>
      <c r="C1892" t="s">
        <v>15860</v>
      </c>
      <c r="D1892" t="s">
        <v>15861</v>
      </c>
      <c r="E1892" t="s">
        <v>15862</v>
      </c>
      <c r="F1892" t="s">
        <v>15863</v>
      </c>
      <c r="G1892" t="s">
        <v>15821</v>
      </c>
      <c r="H1892" t="s">
        <v>84</v>
      </c>
      <c r="I1892" s="9">
        <v>41640</v>
      </c>
      <c r="J1892" s="9">
        <v>45291</v>
      </c>
    </row>
    <row r="1893" spans="1:10" x14ac:dyDescent="0.3">
      <c r="A1893" t="s">
        <v>15864</v>
      </c>
      <c r="B1893" t="s">
        <v>15865</v>
      </c>
      <c r="C1893" t="s">
        <v>15866</v>
      </c>
      <c r="D1893" t="s">
        <v>15867</v>
      </c>
      <c r="E1893" t="s">
        <v>15868</v>
      </c>
      <c r="F1893" t="s">
        <v>15869</v>
      </c>
      <c r="G1893" t="s">
        <v>15821</v>
      </c>
      <c r="H1893" t="s">
        <v>84</v>
      </c>
      <c r="I1893" s="9">
        <v>41640</v>
      </c>
      <c r="J1893" s="9">
        <v>45291</v>
      </c>
    </row>
    <row r="1894" spans="1:10" x14ac:dyDescent="0.3">
      <c r="A1894" t="s">
        <v>15870</v>
      </c>
      <c r="B1894" t="s">
        <v>15871</v>
      </c>
      <c r="C1894" t="s">
        <v>15872</v>
      </c>
      <c r="D1894" t="s">
        <v>15873</v>
      </c>
      <c r="E1894" t="s">
        <v>15874</v>
      </c>
      <c r="F1894" t="s">
        <v>15875</v>
      </c>
      <c r="G1894" t="s">
        <v>15876</v>
      </c>
      <c r="H1894" t="s">
        <v>84</v>
      </c>
      <c r="I1894" s="9">
        <v>41640</v>
      </c>
      <c r="J1894" s="9">
        <v>45291</v>
      </c>
    </row>
    <row r="1895" spans="1:10" x14ac:dyDescent="0.3">
      <c r="A1895" t="s">
        <v>15877</v>
      </c>
      <c r="B1895" t="s">
        <v>15878</v>
      </c>
      <c r="C1895" t="s">
        <v>15879</v>
      </c>
      <c r="D1895" t="s">
        <v>15880</v>
      </c>
      <c r="E1895" t="s">
        <v>15881</v>
      </c>
      <c r="F1895" t="s">
        <v>15882</v>
      </c>
      <c r="G1895" t="s">
        <v>15883</v>
      </c>
      <c r="H1895" t="s">
        <v>84</v>
      </c>
      <c r="I1895" s="9">
        <v>41640</v>
      </c>
      <c r="J1895" s="9">
        <v>45291</v>
      </c>
    </row>
    <row r="1896" spans="1:10" x14ac:dyDescent="0.3">
      <c r="A1896" t="s">
        <v>15884</v>
      </c>
      <c r="B1896" t="s">
        <v>15885</v>
      </c>
      <c r="C1896" t="s">
        <v>15886</v>
      </c>
      <c r="D1896" t="s">
        <v>15887</v>
      </c>
      <c r="E1896" t="s">
        <v>15888</v>
      </c>
      <c r="F1896" t="s">
        <v>15889</v>
      </c>
      <c r="G1896" t="s">
        <v>15890</v>
      </c>
      <c r="H1896" t="s">
        <v>84</v>
      </c>
      <c r="I1896" s="9">
        <v>41640</v>
      </c>
      <c r="J1896" s="9">
        <v>45291</v>
      </c>
    </row>
    <row r="1897" spans="1:10" x14ac:dyDescent="0.3">
      <c r="A1897" t="s">
        <v>15891</v>
      </c>
      <c r="B1897" t="s">
        <v>15892</v>
      </c>
      <c r="C1897" t="s">
        <v>15893</v>
      </c>
      <c r="D1897" t="s">
        <v>15894</v>
      </c>
      <c r="E1897" t="s">
        <v>15895</v>
      </c>
      <c r="F1897" t="s">
        <v>15896</v>
      </c>
      <c r="G1897" t="s">
        <v>15876</v>
      </c>
      <c r="H1897" t="s">
        <v>84</v>
      </c>
      <c r="I1897" s="9">
        <v>41640</v>
      </c>
      <c r="J1897" s="9">
        <v>45291</v>
      </c>
    </row>
    <row r="1898" spans="1:10" x14ac:dyDescent="0.3">
      <c r="A1898" t="s">
        <v>15897</v>
      </c>
      <c r="B1898" t="s">
        <v>15898</v>
      </c>
      <c r="C1898" t="s">
        <v>15899</v>
      </c>
      <c r="D1898" t="s">
        <v>15900</v>
      </c>
      <c r="E1898" t="s">
        <v>15901</v>
      </c>
      <c r="F1898" t="s">
        <v>15902</v>
      </c>
      <c r="G1898" t="s">
        <v>15903</v>
      </c>
      <c r="H1898" t="s">
        <v>84</v>
      </c>
      <c r="I1898" s="9">
        <v>41640</v>
      </c>
      <c r="J1898" s="9">
        <v>45291</v>
      </c>
    </row>
    <row r="1899" spans="1:10" x14ac:dyDescent="0.3">
      <c r="A1899" t="s">
        <v>15904</v>
      </c>
      <c r="B1899" t="s">
        <v>15905</v>
      </c>
      <c r="C1899" t="s">
        <v>15906</v>
      </c>
      <c r="D1899" t="s">
        <v>15907</v>
      </c>
      <c r="E1899" t="s">
        <v>15908</v>
      </c>
      <c r="F1899" t="s">
        <v>15909</v>
      </c>
      <c r="G1899" t="s">
        <v>15910</v>
      </c>
      <c r="H1899" t="s">
        <v>84</v>
      </c>
      <c r="I1899" s="9">
        <v>41640</v>
      </c>
      <c r="J1899" s="9">
        <v>45291</v>
      </c>
    </row>
    <row r="1900" spans="1:10" x14ac:dyDescent="0.3">
      <c r="A1900" t="s">
        <v>15911</v>
      </c>
      <c r="B1900" t="s">
        <v>15912</v>
      </c>
      <c r="C1900" t="s">
        <v>15913</v>
      </c>
      <c r="D1900" t="s">
        <v>15914</v>
      </c>
      <c r="E1900" t="s">
        <v>15915</v>
      </c>
      <c r="F1900" t="s">
        <v>15916</v>
      </c>
      <c r="G1900" t="s">
        <v>15917</v>
      </c>
      <c r="H1900" t="s">
        <v>84</v>
      </c>
      <c r="I1900" s="9">
        <v>42370</v>
      </c>
      <c r="J1900" s="9">
        <v>45291</v>
      </c>
    </row>
    <row r="1901" spans="1:10" x14ac:dyDescent="0.3">
      <c r="A1901" t="s">
        <v>15918</v>
      </c>
      <c r="B1901" t="s">
        <v>15919</v>
      </c>
      <c r="C1901" t="s">
        <v>15920</v>
      </c>
      <c r="D1901" t="s">
        <v>15921</v>
      </c>
      <c r="E1901" t="s">
        <v>15922</v>
      </c>
      <c r="F1901" t="s">
        <v>15923</v>
      </c>
      <c r="G1901" t="s">
        <v>15924</v>
      </c>
      <c r="H1901" t="s">
        <v>84</v>
      </c>
      <c r="I1901" s="9">
        <v>41640</v>
      </c>
      <c r="J1901" s="9">
        <v>45291</v>
      </c>
    </row>
    <row r="1902" spans="1:10" x14ac:dyDescent="0.3">
      <c r="A1902" t="s">
        <v>15925</v>
      </c>
      <c r="B1902" t="s">
        <v>15926</v>
      </c>
      <c r="C1902" t="s">
        <v>15927</v>
      </c>
      <c r="D1902" t="s">
        <v>15928</v>
      </c>
      <c r="E1902" t="s">
        <v>15929</v>
      </c>
      <c r="F1902" t="s">
        <v>15896</v>
      </c>
      <c r="G1902" t="s">
        <v>15883</v>
      </c>
      <c r="H1902" t="s">
        <v>84</v>
      </c>
      <c r="I1902" s="9">
        <v>41640</v>
      </c>
      <c r="J1902" s="9">
        <v>45291</v>
      </c>
    </row>
    <row r="1903" spans="1:10" x14ac:dyDescent="0.3">
      <c r="A1903" t="s">
        <v>15930</v>
      </c>
      <c r="B1903" t="s">
        <v>15931</v>
      </c>
      <c r="C1903" t="s">
        <v>15932</v>
      </c>
      <c r="D1903" t="s">
        <v>15933</v>
      </c>
      <c r="E1903" t="s">
        <v>15934</v>
      </c>
      <c r="F1903" t="s">
        <v>15935</v>
      </c>
      <c r="G1903" t="s">
        <v>15936</v>
      </c>
      <c r="H1903" t="s">
        <v>84</v>
      </c>
      <c r="I1903" s="9">
        <v>41640</v>
      </c>
      <c r="J1903" s="9">
        <v>45291</v>
      </c>
    </row>
    <row r="1904" spans="1:10" x14ac:dyDescent="0.3">
      <c r="A1904" t="s">
        <v>15937</v>
      </c>
      <c r="B1904" t="s">
        <v>15938</v>
      </c>
      <c r="C1904" t="s">
        <v>15939</v>
      </c>
      <c r="D1904" t="s">
        <v>15940</v>
      </c>
      <c r="E1904" t="s">
        <v>15941</v>
      </c>
      <c r="F1904" t="s">
        <v>15935</v>
      </c>
      <c r="G1904" t="s">
        <v>15936</v>
      </c>
      <c r="H1904" t="s">
        <v>84</v>
      </c>
      <c r="I1904" s="9">
        <v>41640</v>
      </c>
      <c r="J1904" s="9">
        <v>45291</v>
      </c>
    </row>
    <row r="1905" spans="1:10" x14ac:dyDescent="0.3">
      <c r="A1905" t="s">
        <v>15942</v>
      </c>
      <c r="B1905" t="s">
        <v>15943</v>
      </c>
      <c r="C1905" t="s">
        <v>15944</v>
      </c>
      <c r="D1905" t="s">
        <v>15945</v>
      </c>
      <c r="E1905" t="s">
        <v>15946</v>
      </c>
      <c r="F1905" t="s">
        <v>15947</v>
      </c>
      <c r="G1905" t="s">
        <v>15948</v>
      </c>
      <c r="H1905" t="s">
        <v>84</v>
      </c>
      <c r="I1905" s="9">
        <v>41640</v>
      </c>
      <c r="J1905" s="9">
        <v>45291</v>
      </c>
    </row>
    <row r="1906" spans="1:10" x14ac:dyDescent="0.3">
      <c r="A1906" t="s">
        <v>15949</v>
      </c>
      <c r="B1906" t="s">
        <v>15950</v>
      </c>
      <c r="C1906" t="s">
        <v>15951</v>
      </c>
      <c r="D1906" t="s">
        <v>15952</v>
      </c>
      <c r="E1906" t="s">
        <v>15953</v>
      </c>
      <c r="F1906" t="s">
        <v>15954</v>
      </c>
      <c r="G1906" t="s">
        <v>15955</v>
      </c>
      <c r="H1906" t="s">
        <v>84</v>
      </c>
      <c r="I1906" s="9">
        <v>41640</v>
      </c>
      <c r="J1906" s="9">
        <v>45291</v>
      </c>
    </row>
    <row r="1907" spans="1:10" x14ac:dyDescent="0.3">
      <c r="A1907" t="s">
        <v>15956</v>
      </c>
      <c r="B1907" t="s">
        <v>15957</v>
      </c>
      <c r="C1907" t="s">
        <v>15958</v>
      </c>
      <c r="D1907" t="s">
        <v>15959</v>
      </c>
      <c r="E1907" t="s">
        <v>15960</v>
      </c>
      <c r="F1907" t="s">
        <v>15923</v>
      </c>
      <c r="G1907" t="s">
        <v>15883</v>
      </c>
      <c r="H1907" t="s">
        <v>84</v>
      </c>
      <c r="I1907" s="9">
        <v>41640</v>
      </c>
      <c r="J1907" s="9">
        <v>45291</v>
      </c>
    </row>
    <row r="1908" spans="1:10" x14ac:dyDescent="0.3">
      <c r="A1908" t="s">
        <v>15961</v>
      </c>
      <c r="B1908" t="s">
        <v>15962</v>
      </c>
      <c r="C1908" t="s">
        <v>15963</v>
      </c>
      <c r="D1908" t="s">
        <v>15964</v>
      </c>
      <c r="E1908" t="s">
        <v>15965</v>
      </c>
      <c r="F1908" t="s">
        <v>15966</v>
      </c>
      <c r="G1908" t="s">
        <v>15967</v>
      </c>
      <c r="H1908" t="s">
        <v>84</v>
      </c>
      <c r="I1908" s="9">
        <v>41640</v>
      </c>
      <c r="J1908" s="9">
        <v>45291</v>
      </c>
    </row>
    <row r="1909" spans="1:10" x14ac:dyDescent="0.3">
      <c r="A1909" t="s">
        <v>15968</v>
      </c>
      <c r="B1909" t="s">
        <v>15969</v>
      </c>
      <c r="C1909" t="s">
        <v>15970</v>
      </c>
      <c r="D1909" t="s">
        <v>15971</v>
      </c>
      <c r="E1909" t="s">
        <v>15972</v>
      </c>
      <c r="F1909" t="s">
        <v>15973</v>
      </c>
      <c r="G1909" t="s">
        <v>15974</v>
      </c>
      <c r="H1909" t="s">
        <v>84</v>
      </c>
      <c r="I1909" s="9">
        <v>41640</v>
      </c>
      <c r="J1909" s="9">
        <v>45291</v>
      </c>
    </row>
    <row r="1910" spans="1:10" x14ac:dyDescent="0.3">
      <c r="A1910" t="s">
        <v>15975</v>
      </c>
      <c r="B1910" t="s">
        <v>15976</v>
      </c>
      <c r="C1910" t="s">
        <v>15977</v>
      </c>
      <c r="D1910" t="s">
        <v>15978</v>
      </c>
      <c r="E1910" t="s">
        <v>15979</v>
      </c>
      <c r="F1910" t="s">
        <v>15980</v>
      </c>
      <c r="G1910" t="s">
        <v>15981</v>
      </c>
      <c r="H1910" t="s">
        <v>84</v>
      </c>
      <c r="I1910" s="9">
        <v>41640</v>
      </c>
      <c r="J1910" s="9">
        <v>45291</v>
      </c>
    </row>
    <row r="1911" spans="1:10" x14ac:dyDescent="0.3">
      <c r="A1911" t="s">
        <v>15982</v>
      </c>
      <c r="B1911" t="s">
        <v>15983</v>
      </c>
      <c r="C1911" t="s">
        <v>15984</v>
      </c>
      <c r="D1911" t="s">
        <v>15985</v>
      </c>
      <c r="E1911" t="s">
        <v>15986</v>
      </c>
      <c r="F1911" t="s">
        <v>15987</v>
      </c>
      <c r="G1911" t="s">
        <v>15988</v>
      </c>
      <c r="H1911" t="s">
        <v>84</v>
      </c>
      <c r="I1911" s="9">
        <v>41640</v>
      </c>
      <c r="J1911" s="9">
        <v>45291</v>
      </c>
    </row>
    <row r="1912" spans="1:10" x14ac:dyDescent="0.3">
      <c r="A1912" t="s">
        <v>15989</v>
      </c>
      <c r="B1912" t="s">
        <v>15990</v>
      </c>
      <c r="C1912" t="s">
        <v>15991</v>
      </c>
      <c r="D1912" t="s">
        <v>15992</v>
      </c>
      <c r="E1912" t="s">
        <v>15993</v>
      </c>
      <c r="F1912" t="s">
        <v>15994</v>
      </c>
      <c r="G1912" t="s">
        <v>15995</v>
      </c>
      <c r="H1912" t="s">
        <v>84</v>
      </c>
      <c r="I1912" s="9">
        <v>41640</v>
      </c>
      <c r="J1912" s="9">
        <v>45291</v>
      </c>
    </row>
    <row r="1913" spans="1:10" x14ac:dyDescent="0.3">
      <c r="A1913" t="s">
        <v>15996</v>
      </c>
      <c r="B1913" t="s">
        <v>15997</v>
      </c>
      <c r="C1913" t="s">
        <v>15998</v>
      </c>
      <c r="D1913" t="s">
        <v>15999</v>
      </c>
      <c r="E1913" t="s">
        <v>16000</v>
      </c>
      <c r="F1913" t="s">
        <v>16001</v>
      </c>
      <c r="G1913" t="s">
        <v>16002</v>
      </c>
      <c r="H1913" t="s">
        <v>84</v>
      </c>
      <c r="I1913" s="9">
        <v>42370</v>
      </c>
      <c r="J1913" s="9">
        <v>45291</v>
      </c>
    </row>
    <row r="1914" spans="1:10" x14ac:dyDescent="0.3">
      <c r="A1914" t="s">
        <v>16003</v>
      </c>
      <c r="B1914" t="s">
        <v>16004</v>
      </c>
      <c r="C1914" t="s">
        <v>16005</v>
      </c>
      <c r="D1914" t="s">
        <v>16006</v>
      </c>
      <c r="E1914" t="s">
        <v>16007</v>
      </c>
      <c r="F1914" t="s">
        <v>16008</v>
      </c>
      <c r="G1914" t="s">
        <v>15883</v>
      </c>
      <c r="H1914" t="s">
        <v>84</v>
      </c>
      <c r="I1914" s="9">
        <v>41640</v>
      </c>
      <c r="J1914" s="9">
        <v>45291</v>
      </c>
    </row>
    <row r="1915" spans="1:10" x14ac:dyDescent="0.3">
      <c r="A1915" t="s">
        <v>16009</v>
      </c>
      <c r="B1915" t="s">
        <v>16010</v>
      </c>
      <c r="C1915" t="s">
        <v>16011</v>
      </c>
      <c r="D1915" t="s">
        <v>16012</v>
      </c>
      <c r="E1915" t="s">
        <v>16013</v>
      </c>
      <c r="F1915" t="s">
        <v>16014</v>
      </c>
      <c r="G1915" t="s">
        <v>15883</v>
      </c>
      <c r="H1915" t="s">
        <v>84</v>
      </c>
      <c r="I1915" s="9">
        <v>41640</v>
      </c>
      <c r="J1915" s="9">
        <v>45291</v>
      </c>
    </row>
    <row r="1916" spans="1:10" x14ac:dyDescent="0.3">
      <c r="A1916" t="s">
        <v>16015</v>
      </c>
      <c r="B1916" t="s">
        <v>16016</v>
      </c>
      <c r="C1916" t="s">
        <v>16017</v>
      </c>
      <c r="D1916" t="s">
        <v>16018</v>
      </c>
      <c r="E1916" t="s">
        <v>16019</v>
      </c>
      <c r="F1916" t="s">
        <v>15902</v>
      </c>
      <c r="G1916" t="s">
        <v>15903</v>
      </c>
      <c r="H1916" t="s">
        <v>84</v>
      </c>
      <c r="I1916" s="9">
        <v>41640</v>
      </c>
      <c r="J1916" s="9">
        <v>45291</v>
      </c>
    </row>
    <row r="1917" spans="1:10" x14ac:dyDescent="0.3">
      <c r="A1917" t="s">
        <v>16020</v>
      </c>
      <c r="B1917" t="s">
        <v>16021</v>
      </c>
      <c r="C1917" t="s">
        <v>16022</v>
      </c>
      <c r="D1917" t="s">
        <v>16023</v>
      </c>
      <c r="E1917" t="s">
        <v>16024</v>
      </c>
      <c r="F1917" t="s">
        <v>15902</v>
      </c>
      <c r="G1917" t="s">
        <v>16025</v>
      </c>
      <c r="H1917" t="s">
        <v>84</v>
      </c>
      <c r="I1917" s="9">
        <v>42370</v>
      </c>
      <c r="J1917" s="9">
        <v>45291</v>
      </c>
    </row>
    <row r="1918" spans="1:10" x14ac:dyDescent="0.3">
      <c r="A1918" t="s">
        <v>16026</v>
      </c>
      <c r="B1918" t="s">
        <v>16027</v>
      </c>
      <c r="C1918" t="s">
        <v>16028</v>
      </c>
      <c r="D1918" t="s">
        <v>16029</v>
      </c>
      <c r="E1918" t="s">
        <v>16030</v>
      </c>
      <c r="F1918" t="s">
        <v>16001</v>
      </c>
      <c r="G1918" t="s">
        <v>16031</v>
      </c>
      <c r="H1918" t="s">
        <v>84</v>
      </c>
      <c r="I1918" s="9">
        <v>41640</v>
      </c>
      <c r="J1918" s="9">
        <v>45291</v>
      </c>
    </row>
    <row r="1919" spans="1:10" x14ac:dyDescent="0.3">
      <c r="A1919" t="s">
        <v>16032</v>
      </c>
      <c r="B1919" t="s">
        <v>16033</v>
      </c>
      <c r="C1919" t="s">
        <v>16034</v>
      </c>
      <c r="D1919" t="s">
        <v>16035</v>
      </c>
      <c r="E1919" t="s">
        <v>16036</v>
      </c>
      <c r="F1919" t="s">
        <v>15947</v>
      </c>
      <c r="G1919" t="s">
        <v>15883</v>
      </c>
      <c r="H1919" t="s">
        <v>84</v>
      </c>
      <c r="I1919" s="9">
        <v>41640</v>
      </c>
      <c r="J1919" s="9">
        <v>45291</v>
      </c>
    </row>
    <row r="1920" spans="1:10" x14ac:dyDescent="0.3">
      <c r="A1920" t="s">
        <v>16037</v>
      </c>
      <c r="B1920" t="s">
        <v>16038</v>
      </c>
      <c r="C1920" t="s">
        <v>16039</v>
      </c>
      <c r="D1920" t="s">
        <v>16040</v>
      </c>
      <c r="E1920" t="s">
        <v>16041</v>
      </c>
      <c r="F1920" t="s">
        <v>16042</v>
      </c>
      <c r="G1920" t="s">
        <v>15995</v>
      </c>
      <c r="H1920" t="s">
        <v>84</v>
      </c>
      <c r="I1920" s="9">
        <v>41640</v>
      </c>
      <c r="J1920" s="9">
        <v>45291</v>
      </c>
    </row>
    <row r="1921" spans="1:10" x14ac:dyDescent="0.3">
      <c r="A1921" t="s">
        <v>16043</v>
      </c>
      <c r="B1921" t="s">
        <v>16044</v>
      </c>
      <c r="C1921" t="s">
        <v>16045</v>
      </c>
      <c r="D1921" t="s">
        <v>16046</v>
      </c>
      <c r="E1921" t="s">
        <v>16047</v>
      </c>
      <c r="F1921" t="s">
        <v>16008</v>
      </c>
      <c r="G1921" t="s">
        <v>16048</v>
      </c>
      <c r="H1921" t="s">
        <v>84</v>
      </c>
      <c r="I1921" s="9">
        <v>41944</v>
      </c>
      <c r="J1921" s="9">
        <v>45291</v>
      </c>
    </row>
    <row r="1922" spans="1:10" x14ac:dyDescent="0.3">
      <c r="A1922" t="s">
        <v>16049</v>
      </c>
      <c r="B1922" t="s">
        <v>16050</v>
      </c>
      <c r="C1922" t="s">
        <v>16051</v>
      </c>
      <c r="D1922" t="s">
        <v>16052</v>
      </c>
      <c r="E1922" t="s">
        <v>16053</v>
      </c>
      <c r="F1922" t="s">
        <v>15896</v>
      </c>
      <c r="G1922" t="s">
        <v>15876</v>
      </c>
      <c r="H1922" t="s">
        <v>84</v>
      </c>
      <c r="I1922" s="9">
        <v>41944</v>
      </c>
      <c r="J1922" s="9">
        <v>45291</v>
      </c>
    </row>
    <row r="1923" spans="1:10" x14ac:dyDescent="0.3">
      <c r="A1923" t="s">
        <v>16054</v>
      </c>
      <c r="B1923" t="s">
        <v>16055</v>
      </c>
      <c r="C1923" t="s">
        <v>16056</v>
      </c>
      <c r="D1923" t="s">
        <v>16057</v>
      </c>
      <c r="E1923" t="s">
        <v>16058</v>
      </c>
      <c r="F1923" t="s">
        <v>16059</v>
      </c>
      <c r="G1923" t="s">
        <v>16060</v>
      </c>
      <c r="H1923" t="s">
        <v>84</v>
      </c>
      <c r="I1923" s="9">
        <v>42370</v>
      </c>
      <c r="J1923" s="9">
        <v>45291</v>
      </c>
    </row>
    <row r="1924" spans="1:10" x14ac:dyDescent="0.3">
      <c r="A1924" t="s">
        <v>16061</v>
      </c>
      <c r="B1924" t="s">
        <v>16062</v>
      </c>
      <c r="C1924" t="s">
        <v>16063</v>
      </c>
      <c r="D1924" t="s">
        <v>16064</v>
      </c>
      <c r="E1924" t="s">
        <v>16065</v>
      </c>
      <c r="F1924" t="s">
        <v>15882</v>
      </c>
      <c r="G1924" t="s">
        <v>15876</v>
      </c>
      <c r="H1924" t="s">
        <v>84</v>
      </c>
      <c r="I1924" s="9">
        <v>42370</v>
      </c>
      <c r="J1924" s="9">
        <v>45291</v>
      </c>
    </row>
    <row r="1925" spans="1:10" x14ac:dyDescent="0.3">
      <c r="A1925" t="s">
        <v>16066</v>
      </c>
      <c r="B1925" t="s">
        <v>16067</v>
      </c>
      <c r="C1925" t="s">
        <v>16068</v>
      </c>
      <c r="D1925" t="s">
        <v>16069</v>
      </c>
      <c r="E1925" t="s">
        <v>16070</v>
      </c>
      <c r="F1925" t="s">
        <v>16071</v>
      </c>
      <c r="G1925" t="s">
        <v>16060</v>
      </c>
      <c r="H1925" t="s">
        <v>84</v>
      </c>
      <c r="I1925" s="9">
        <v>42370</v>
      </c>
      <c r="J1925" s="9">
        <v>45291</v>
      </c>
    </row>
    <row r="1926" spans="1:10" x14ac:dyDescent="0.3">
      <c r="A1926" t="s">
        <v>16072</v>
      </c>
      <c r="B1926" t="s">
        <v>16073</v>
      </c>
      <c r="C1926" t="s">
        <v>16074</v>
      </c>
      <c r="D1926" t="s">
        <v>16075</v>
      </c>
      <c r="E1926" t="s">
        <v>16076</v>
      </c>
      <c r="F1926" t="s">
        <v>16077</v>
      </c>
      <c r="G1926" t="s">
        <v>16078</v>
      </c>
      <c r="H1926" t="s">
        <v>84</v>
      </c>
      <c r="I1926" s="9">
        <v>42675</v>
      </c>
      <c r="J1926" s="9">
        <v>45291</v>
      </c>
    </row>
    <row r="1927" spans="1:10" x14ac:dyDescent="0.3">
      <c r="A1927" t="s">
        <v>16079</v>
      </c>
      <c r="B1927" t="s">
        <v>16080</v>
      </c>
      <c r="C1927" t="s">
        <v>16081</v>
      </c>
      <c r="D1927" t="s">
        <v>16082</v>
      </c>
      <c r="E1927" t="s">
        <v>16083</v>
      </c>
      <c r="F1927" t="s">
        <v>16084</v>
      </c>
      <c r="G1927" t="s">
        <v>16085</v>
      </c>
      <c r="H1927" t="s">
        <v>84</v>
      </c>
      <c r="I1927" s="9">
        <v>43040</v>
      </c>
      <c r="J1927" s="9">
        <v>45291</v>
      </c>
    </row>
    <row r="1928" spans="1:10" x14ac:dyDescent="0.3">
      <c r="A1928" t="s">
        <v>16086</v>
      </c>
      <c r="B1928" t="s">
        <v>16087</v>
      </c>
      <c r="C1928" t="s">
        <v>16088</v>
      </c>
      <c r="D1928" t="s">
        <v>16089</v>
      </c>
      <c r="E1928" t="s">
        <v>16090</v>
      </c>
      <c r="F1928" t="s">
        <v>16091</v>
      </c>
      <c r="G1928" t="s">
        <v>16092</v>
      </c>
      <c r="H1928" t="s">
        <v>84</v>
      </c>
      <c r="I1928" s="9">
        <v>43405</v>
      </c>
      <c r="J1928" s="9">
        <v>45291</v>
      </c>
    </row>
    <row r="1929" spans="1:10" x14ac:dyDescent="0.3">
      <c r="A1929" t="s">
        <v>16093</v>
      </c>
      <c r="B1929" t="s">
        <v>16094</v>
      </c>
      <c r="C1929" t="s">
        <v>16095</v>
      </c>
      <c r="D1929" t="s">
        <v>16096</v>
      </c>
      <c r="E1929" t="s">
        <v>16097</v>
      </c>
      <c r="F1929" t="s">
        <v>16098</v>
      </c>
      <c r="G1929" t="s">
        <v>16099</v>
      </c>
      <c r="H1929" t="s">
        <v>84</v>
      </c>
      <c r="I1929" s="9">
        <v>43405</v>
      </c>
      <c r="J1929" s="9">
        <v>45291</v>
      </c>
    </row>
    <row r="1930" spans="1:10" x14ac:dyDescent="0.3">
      <c r="A1930" t="s">
        <v>16100</v>
      </c>
      <c r="B1930" t="s">
        <v>16101</v>
      </c>
      <c r="C1930" t="s">
        <v>16102</v>
      </c>
      <c r="D1930" t="s">
        <v>16103</v>
      </c>
      <c r="E1930" t="s">
        <v>16104</v>
      </c>
      <c r="F1930" t="s">
        <v>16105</v>
      </c>
      <c r="G1930" t="s">
        <v>16060</v>
      </c>
      <c r="H1930" t="s">
        <v>84</v>
      </c>
      <c r="I1930" s="9">
        <v>43405</v>
      </c>
      <c r="J1930" s="9">
        <v>45291</v>
      </c>
    </row>
    <row r="1931" spans="1:10" x14ac:dyDescent="0.3">
      <c r="A1931" t="s">
        <v>16106</v>
      </c>
      <c r="B1931" t="s">
        <v>16107</v>
      </c>
      <c r="C1931" t="s">
        <v>16108</v>
      </c>
      <c r="D1931" t="s">
        <v>16109</v>
      </c>
      <c r="E1931" t="s">
        <v>16110</v>
      </c>
      <c r="F1931" t="s">
        <v>16111</v>
      </c>
      <c r="G1931" t="s">
        <v>1581</v>
      </c>
      <c r="H1931" t="s">
        <v>84</v>
      </c>
      <c r="I1931" s="9">
        <v>41640</v>
      </c>
      <c r="J1931" s="9">
        <v>45291</v>
      </c>
    </row>
    <row r="1932" spans="1:10" x14ac:dyDescent="0.3">
      <c r="A1932" t="s">
        <v>1578</v>
      </c>
      <c r="B1932" t="s">
        <v>16112</v>
      </c>
      <c r="C1932" t="s">
        <v>16113</v>
      </c>
      <c r="D1932" t="s">
        <v>16114</v>
      </c>
      <c r="E1932" t="s">
        <v>16115</v>
      </c>
      <c r="F1932" t="s">
        <v>16116</v>
      </c>
      <c r="G1932" t="s">
        <v>1581</v>
      </c>
      <c r="H1932" t="s">
        <v>84</v>
      </c>
      <c r="I1932" s="9">
        <v>41640</v>
      </c>
      <c r="J1932" s="9">
        <v>45291</v>
      </c>
    </row>
    <row r="1933" spans="1:10" x14ac:dyDescent="0.3">
      <c r="A1933" t="s">
        <v>16117</v>
      </c>
      <c r="B1933" t="s">
        <v>16118</v>
      </c>
      <c r="C1933" t="s">
        <v>16119</v>
      </c>
      <c r="D1933" t="s">
        <v>16120</v>
      </c>
      <c r="E1933" t="s">
        <v>16121</v>
      </c>
      <c r="F1933" t="s">
        <v>16122</v>
      </c>
      <c r="G1933" t="s">
        <v>16123</v>
      </c>
      <c r="H1933" t="s">
        <v>84</v>
      </c>
      <c r="I1933" s="9">
        <v>41640</v>
      </c>
      <c r="J1933" s="9">
        <v>45291</v>
      </c>
    </row>
    <row r="1934" spans="1:10" x14ac:dyDescent="0.3">
      <c r="A1934" t="s">
        <v>16124</v>
      </c>
      <c r="B1934" t="s">
        <v>16125</v>
      </c>
      <c r="C1934" t="s">
        <v>16126</v>
      </c>
      <c r="D1934" t="s">
        <v>16127</v>
      </c>
      <c r="E1934" t="s">
        <v>16128</v>
      </c>
      <c r="F1934" t="s">
        <v>16129</v>
      </c>
      <c r="G1934" t="s">
        <v>16130</v>
      </c>
      <c r="H1934" t="s">
        <v>84</v>
      </c>
      <c r="I1934" s="9">
        <v>41640</v>
      </c>
      <c r="J1934" s="9">
        <v>45291</v>
      </c>
    </row>
    <row r="1935" spans="1:10" x14ac:dyDescent="0.3">
      <c r="A1935" t="s">
        <v>16131</v>
      </c>
      <c r="B1935" t="s">
        <v>16132</v>
      </c>
      <c r="C1935" t="s">
        <v>16133</v>
      </c>
      <c r="D1935" t="s">
        <v>16134</v>
      </c>
      <c r="E1935" t="s">
        <v>16135</v>
      </c>
      <c r="F1935" t="s">
        <v>16136</v>
      </c>
      <c r="G1935" t="s">
        <v>16137</v>
      </c>
      <c r="H1935" t="s">
        <v>84</v>
      </c>
      <c r="I1935" s="9">
        <v>41640</v>
      </c>
      <c r="J1935" s="9">
        <v>45291</v>
      </c>
    </row>
    <row r="1936" spans="1:10" x14ac:dyDescent="0.3">
      <c r="A1936" t="s">
        <v>16138</v>
      </c>
      <c r="B1936" t="s">
        <v>16139</v>
      </c>
      <c r="C1936" t="s">
        <v>16140</v>
      </c>
      <c r="D1936" t="s">
        <v>16141</v>
      </c>
      <c r="E1936" t="s">
        <v>16142</v>
      </c>
      <c r="F1936" t="s">
        <v>16143</v>
      </c>
      <c r="G1936" t="s">
        <v>16144</v>
      </c>
      <c r="H1936" t="s">
        <v>84</v>
      </c>
      <c r="I1936" s="9">
        <v>41640</v>
      </c>
      <c r="J1936" s="9">
        <v>45291</v>
      </c>
    </row>
    <row r="1937" spans="1:10" x14ac:dyDescent="0.3">
      <c r="A1937" t="s">
        <v>16145</v>
      </c>
      <c r="B1937" t="s">
        <v>16146</v>
      </c>
      <c r="C1937" t="s">
        <v>16147</v>
      </c>
      <c r="D1937" t="s">
        <v>16148</v>
      </c>
      <c r="E1937" t="s">
        <v>16149</v>
      </c>
      <c r="F1937" t="s">
        <v>16150</v>
      </c>
      <c r="G1937" t="s">
        <v>1581</v>
      </c>
      <c r="H1937" t="s">
        <v>84</v>
      </c>
      <c r="I1937" s="9">
        <v>41640</v>
      </c>
      <c r="J1937" s="9">
        <v>45291</v>
      </c>
    </row>
    <row r="1938" spans="1:10" x14ac:dyDescent="0.3">
      <c r="A1938" t="s">
        <v>16151</v>
      </c>
      <c r="B1938" t="s">
        <v>16152</v>
      </c>
      <c r="C1938" t="s">
        <v>16153</v>
      </c>
      <c r="D1938" t="s">
        <v>16154</v>
      </c>
      <c r="E1938" t="s">
        <v>16155</v>
      </c>
      <c r="F1938" t="s">
        <v>16111</v>
      </c>
      <c r="G1938" t="s">
        <v>1581</v>
      </c>
      <c r="H1938" t="s">
        <v>84</v>
      </c>
      <c r="I1938" s="9">
        <v>41640</v>
      </c>
      <c r="J1938" s="9">
        <v>45291</v>
      </c>
    </row>
    <row r="1939" spans="1:10" x14ac:dyDescent="0.3">
      <c r="A1939" t="s">
        <v>16156</v>
      </c>
      <c r="B1939" t="s">
        <v>16157</v>
      </c>
      <c r="C1939" t="s">
        <v>16158</v>
      </c>
      <c r="D1939" t="s">
        <v>16159</v>
      </c>
      <c r="E1939" t="s">
        <v>16160</v>
      </c>
      <c r="F1939" t="s">
        <v>16161</v>
      </c>
      <c r="G1939" t="s">
        <v>16162</v>
      </c>
      <c r="H1939" t="s">
        <v>84</v>
      </c>
      <c r="I1939" s="9">
        <v>41640</v>
      </c>
      <c r="J1939" s="9">
        <v>45291</v>
      </c>
    </row>
    <row r="1940" spans="1:10" x14ac:dyDescent="0.3">
      <c r="A1940" t="s">
        <v>16163</v>
      </c>
      <c r="B1940" t="s">
        <v>16164</v>
      </c>
      <c r="C1940" t="s">
        <v>16165</v>
      </c>
      <c r="D1940" t="s">
        <v>16166</v>
      </c>
      <c r="E1940" t="s">
        <v>16167</v>
      </c>
      <c r="F1940" t="s">
        <v>16168</v>
      </c>
      <c r="G1940" t="s">
        <v>1581</v>
      </c>
      <c r="H1940" t="s">
        <v>84</v>
      </c>
      <c r="I1940" s="9">
        <v>41640</v>
      </c>
      <c r="J1940" s="9">
        <v>45291</v>
      </c>
    </row>
    <row r="1941" spans="1:10" x14ac:dyDescent="0.3">
      <c r="A1941" t="s">
        <v>16169</v>
      </c>
      <c r="B1941" t="s">
        <v>16170</v>
      </c>
      <c r="C1941" t="s">
        <v>16171</v>
      </c>
      <c r="D1941" t="s">
        <v>16172</v>
      </c>
      <c r="E1941" t="s">
        <v>16173</v>
      </c>
      <c r="F1941" t="s">
        <v>16174</v>
      </c>
      <c r="G1941" t="s">
        <v>1581</v>
      </c>
      <c r="H1941" t="s">
        <v>84</v>
      </c>
      <c r="I1941" s="9">
        <v>41640</v>
      </c>
      <c r="J1941" s="9">
        <v>45291</v>
      </c>
    </row>
    <row r="1942" spans="1:10" x14ac:dyDescent="0.3">
      <c r="A1942" t="s">
        <v>16175</v>
      </c>
      <c r="B1942" t="s">
        <v>16176</v>
      </c>
      <c r="C1942" t="s">
        <v>16177</v>
      </c>
      <c r="D1942" t="s">
        <v>16178</v>
      </c>
      <c r="E1942" t="s">
        <v>16179</v>
      </c>
      <c r="F1942" t="s">
        <v>16150</v>
      </c>
      <c r="G1942" t="s">
        <v>1581</v>
      </c>
      <c r="H1942" t="s">
        <v>84</v>
      </c>
      <c r="I1942" s="9">
        <v>41640</v>
      </c>
      <c r="J1942" s="9">
        <v>45291</v>
      </c>
    </row>
    <row r="1943" spans="1:10" x14ac:dyDescent="0.3">
      <c r="A1943" t="s">
        <v>16180</v>
      </c>
      <c r="B1943" t="s">
        <v>16181</v>
      </c>
      <c r="C1943" t="s">
        <v>16182</v>
      </c>
      <c r="D1943" t="s">
        <v>16183</v>
      </c>
      <c r="E1943" t="s">
        <v>16184</v>
      </c>
      <c r="F1943" t="s">
        <v>16185</v>
      </c>
      <c r="G1943" t="s">
        <v>1581</v>
      </c>
      <c r="H1943" t="s">
        <v>84</v>
      </c>
      <c r="I1943" s="9">
        <v>41640</v>
      </c>
      <c r="J1943" s="9">
        <v>45291</v>
      </c>
    </row>
    <row r="1944" spans="1:10" x14ac:dyDescent="0.3">
      <c r="A1944" t="s">
        <v>16186</v>
      </c>
      <c r="B1944" t="s">
        <v>16187</v>
      </c>
      <c r="C1944" t="s">
        <v>16188</v>
      </c>
      <c r="D1944" t="s">
        <v>16189</v>
      </c>
      <c r="E1944" t="s">
        <v>16190</v>
      </c>
      <c r="F1944" t="s">
        <v>16191</v>
      </c>
      <c r="G1944" t="s">
        <v>1581</v>
      </c>
      <c r="H1944" t="s">
        <v>84</v>
      </c>
      <c r="I1944" s="9">
        <v>41640</v>
      </c>
      <c r="J1944" s="9">
        <v>45291</v>
      </c>
    </row>
    <row r="1945" spans="1:10" x14ac:dyDescent="0.3">
      <c r="A1945" t="s">
        <v>16192</v>
      </c>
      <c r="B1945" t="s">
        <v>16193</v>
      </c>
      <c r="C1945" t="s">
        <v>16194</v>
      </c>
      <c r="D1945" t="s">
        <v>16195</v>
      </c>
      <c r="E1945" t="s">
        <v>16196</v>
      </c>
      <c r="F1945" t="s">
        <v>16168</v>
      </c>
      <c r="G1945" t="s">
        <v>1581</v>
      </c>
      <c r="H1945" t="s">
        <v>84</v>
      </c>
      <c r="I1945" s="9">
        <v>41640</v>
      </c>
      <c r="J1945" s="9">
        <v>45291</v>
      </c>
    </row>
    <row r="1946" spans="1:10" x14ac:dyDescent="0.3">
      <c r="A1946" t="s">
        <v>16197</v>
      </c>
      <c r="B1946" t="s">
        <v>16198</v>
      </c>
      <c r="C1946" t="s">
        <v>16199</v>
      </c>
      <c r="D1946" t="s">
        <v>16200</v>
      </c>
      <c r="E1946" t="s">
        <v>16201</v>
      </c>
      <c r="F1946" t="s">
        <v>16202</v>
      </c>
      <c r="G1946" t="s">
        <v>16203</v>
      </c>
      <c r="H1946" t="s">
        <v>84</v>
      </c>
      <c r="I1946" s="9">
        <v>41944</v>
      </c>
      <c r="J1946" s="9">
        <v>45291</v>
      </c>
    </row>
    <row r="1947" spans="1:10" x14ac:dyDescent="0.3">
      <c r="A1947" t="s">
        <v>16204</v>
      </c>
      <c r="B1947" t="s">
        <v>16205</v>
      </c>
      <c r="C1947" t="s">
        <v>16206</v>
      </c>
      <c r="D1947" t="s">
        <v>16207</v>
      </c>
      <c r="E1947" t="s">
        <v>16208</v>
      </c>
      <c r="F1947" t="s">
        <v>16185</v>
      </c>
      <c r="G1947" t="s">
        <v>16209</v>
      </c>
      <c r="H1947" t="s">
        <v>84</v>
      </c>
      <c r="I1947" s="9">
        <v>41640</v>
      </c>
      <c r="J1947" s="9">
        <v>45291</v>
      </c>
    </row>
    <row r="1948" spans="1:10" x14ac:dyDescent="0.3">
      <c r="A1948" t="s">
        <v>16210</v>
      </c>
      <c r="B1948" t="s">
        <v>16211</v>
      </c>
      <c r="C1948" t="s">
        <v>16212</v>
      </c>
      <c r="D1948" t="s">
        <v>16213</v>
      </c>
      <c r="E1948" t="s">
        <v>16214</v>
      </c>
      <c r="F1948" t="s">
        <v>16215</v>
      </c>
      <c r="G1948" t="s">
        <v>16216</v>
      </c>
      <c r="H1948" t="s">
        <v>84</v>
      </c>
      <c r="I1948" s="9">
        <v>41640</v>
      </c>
      <c r="J1948" s="9">
        <v>45291</v>
      </c>
    </row>
    <row r="1949" spans="1:10" x14ac:dyDescent="0.3">
      <c r="A1949" t="s">
        <v>16217</v>
      </c>
      <c r="B1949" t="s">
        <v>16218</v>
      </c>
      <c r="C1949" t="s">
        <v>16219</v>
      </c>
      <c r="D1949" t="s">
        <v>16220</v>
      </c>
      <c r="E1949" t="s">
        <v>16221</v>
      </c>
      <c r="F1949" t="s">
        <v>16222</v>
      </c>
      <c r="G1949" t="s">
        <v>16223</v>
      </c>
      <c r="H1949" t="s">
        <v>84</v>
      </c>
      <c r="I1949" s="9">
        <v>41944</v>
      </c>
      <c r="J1949" s="9">
        <v>45291</v>
      </c>
    </row>
    <row r="1950" spans="1:10" x14ac:dyDescent="0.3">
      <c r="A1950" t="s">
        <v>16224</v>
      </c>
      <c r="B1950" t="s">
        <v>16225</v>
      </c>
      <c r="C1950" t="s">
        <v>16226</v>
      </c>
      <c r="D1950" t="s">
        <v>16227</v>
      </c>
      <c r="E1950" t="s">
        <v>16228</v>
      </c>
      <c r="F1950" t="s">
        <v>16229</v>
      </c>
      <c r="G1950" t="s">
        <v>16223</v>
      </c>
      <c r="H1950" t="s">
        <v>84</v>
      </c>
      <c r="I1950" s="9">
        <v>41944</v>
      </c>
      <c r="J1950" s="9">
        <v>45291</v>
      </c>
    </row>
    <row r="1951" spans="1:10" x14ac:dyDescent="0.3">
      <c r="A1951" t="s">
        <v>16230</v>
      </c>
      <c r="B1951" t="s">
        <v>16231</v>
      </c>
      <c r="C1951" t="s">
        <v>16232</v>
      </c>
      <c r="D1951" t="s">
        <v>16233</v>
      </c>
      <c r="E1951" t="s">
        <v>16234</v>
      </c>
      <c r="F1951" t="s">
        <v>16235</v>
      </c>
      <c r="G1951" t="s">
        <v>16236</v>
      </c>
      <c r="H1951" t="s">
        <v>84</v>
      </c>
      <c r="I1951" s="9">
        <v>41944</v>
      </c>
      <c r="J1951" s="9">
        <v>45291</v>
      </c>
    </row>
    <row r="1952" spans="1:10" x14ac:dyDescent="0.3">
      <c r="A1952" t="s">
        <v>16237</v>
      </c>
      <c r="B1952" t="s">
        <v>16238</v>
      </c>
      <c r="C1952" t="s">
        <v>16239</v>
      </c>
      <c r="D1952" t="s">
        <v>16240</v>
      </c>
      <c r="E1952" t="s">
        <v>16241</v>
      </c>
      <c r="F1952" t="s">
        <v>16242</v>
      </c>
      <c r="G1952" t="s">
        <v>16243</v>
      </c>
      <c r="H1952" t="s">
        <v>84</v>
      </c>
      <c r="I1952" s="9">
        <v>41944</v>
      </c>
      <c r="J1952" s="9">
        <v>45291</v>
      </c>
    </row>
    <row r="1953" spans="1:10" x14ac:dyDescent="0.3">
      <c r="A1953" t="s">
        <v>16244</v>
      </c>
      <c r="B1953" t="s">
        <v>16245</v>
      </c>
      <c r="C1953" t="s">
        <v>16246</v>
      </c>
      <c r="D1953" t="s">
        <v>16247</v>
      </c>
      <c r="E1953" t="s">
        <v>16248</v>
      </c>
      <c r="F1953" t="s">
        <v>16229</v>
      </c>
      <c r="G1953" t="s">
        <v>1581</v>
      </c>
      <c r="H1953" t="s">
        <v>84</v>
      </c>
      <c r="I1953" s="9">
        <v>42370</v>
      </c>
      <c r="J1953" s="9">
        <v>45291</v>
      </c>
    </row>
    <row r="1954" spans="1:10" x14ac:dyDescent="0.3">
      <c r="A1954" t="s">
        <v>16249</v>
      </c>
      <c r="B1954" t="s">
        <v>16250</v>
      </c>
      <c r="C1954" t="s">
        <v>16251</v>
      </c>
      <c r="D1954" t="s">
        <v>16252</v>
      </c>
      <c r="E1954" t="s">
        <v>16253</v>
      </c>
      <c r="F1954" t="s">
        <v>16185</v>
      </c>
      <c r="G1954" t="s">
        <v>16223</v>
      </c>
      <c r="H1954" t="s">
        <v>84</v>
      </c>
      <c r="I1954" s="9">
        <v>42370</v>
      </c>
      <c r="J1954" s="9">
        <v>45291</v>
      </c>
    </row>
    <row r="1955" spans="1:10" x14ac:dyDescent="0.3">
      <c r="A1955" t="s">
        <v>16254</v>
      </c>
      <c r="B1955" t="s">
        <v>16255</v>
      </c>
      <c r="C1955" t="s">
        <v>16256</v>
      </c>
      <c r="D1955" t="s">
        <v>16257</v>
      </c>
      <c r="E1955" t="s">
        <v>16258</v>
      </c>
      <c r="F1955" t="s">
        <v>16259</v>
      </c>
      <c r="G1955" t="s">
        <v>16260</v>
      </c>
      <c r="H1955" t="s">
        <v>84</v>
      </c>
      <c r="I1955" s="9">
        <v>41640</v>
      </c>
      <c r="J1955" s="9">
        <v>45291</v>
      </c>
    </row>
    <row r="1956" spans="1:10" x14ac:dyDescent="0.3">
      <c r="A1956" t="s">
        <v>16261</v>
      </c>
      <c r="B1956" t="s">
        <v>16262</v>
      </c>
      <c r="C1956" t="s">
        <v>16263</v>
      </c>
      <c r="D1956" t="s">
        <v>16264</v>
      </c>
      <c r="E1956" t="s">
        <v>16265</v>
      </c>
      <c r="F1956" t="s">
        <v>16266</v>
      </c>
      <c r="G1956" t="s">
        <v>16267</v>
      </c>
      <c r="H1956" t="s">
        <v>84</v>
      </c>
      <c r="I1956" s="9">
        <v>41640</v>
      </c>
      <c r="J1956" s="9">
        <v>45291</v>
      </c>
    </row>
    <row r="1957" spans="1:10" x14ac:dyDescent="0.3">
      <c r="A1957" t="s">
        <v>16268</v>
      </c>
      <c r="B1957" t="s">
        <v>16269</v>
      </c>
      <c r="C1957" t="s">
        <v>16270</v>
      </c>
      <c r="D1957" t="s">
        <v>16271</v>
      </c>
      <c r="E1957" t="s">
        <v>16272</v>
      </c>
      <c r="F1957" t="s">
        <v>16273</v>
      </c>
      <c r="G1957" t="s">
        <v>16260</v>
      </c>
      <c r="H1957" t="s">
        <v>84</v>
      </c>
      <c r="I1957" s="9">
        <v>41640</v>
      </c>
      <c r="J1957" s="9">
        <v>45291</v>
      </c>
    </row>
    <row r="1958" spans="1:10" x14ac:dyDescent="0.3">
      <c r="A1958" t="s">
        <v>16274</v>
      </c>
      <c r="B1958" t="s">
        <v>16275</v>
      </c>
      <c r="C1958" t="s">
        <v>16276</v>
      </c>
      <c r="D1958" t="s">
        <v>16277</v>
      </c>
      <c r="E1958" t="s">
        <v>16278</v>
      </c>
      <c r="F1958" t="s">
        <v>16279</v>
      </c>
      <c r="G1958" t="s">
        <v>16280</v>
      </c>
      <c r="H1958" t="s">
        <v>84</v>
      </c>
      <c r="I1958" s="9">
        <v>41640</v>
      </c>
      <c r="J1958" s="9">
        <v>45291</v>
      </c>
    </row>
    <row r="1959" spans="1:10" x14ac:dyDescent="0.3">
      <c r="A1959" t="s">
        <v>16281</v>
      </c>
      <c r="B1959" t="s">
        <v>16282</v>
      </c>
      <c r="C1959" t="s">
        <v>16283</v>
      </c>
      <c r="D1959" t="s">
        <v>16284</v>
      </c>
      <c r="E1959" t="s">
        <v>16285</v>
      </c>
      <c r="F1959" t="s">
        <v>16286</v>
      </c>
      <c r="G1959" t="s">
        <v>16287</v>
      </c>
      <c r="H1959" t="s">
        <v>84</v>
      </c>
      <c r="I1959" s="9">
        <v>41640</v>
      </c>
      <c r="J1959" s="9">
        <v>45291</v>
      </c>
    </row>
    <row r="1960" spans="1:10" x14ac:dyDescent="0.3">
      <c r="A1960" t="s">
        <v>16288</v>
      </c>
      <c r="B1960" t="s">
        <v>16289</v>
      </c>
      <c r="C1960" t="s">
        <v>16290</v>
      </c>
      <c r="D1960" t="s">
        <v>16291</v>
      </c>
      <c r="E1960" t="s">
        <v>16292</v>
      </c>
      <c r="F1960" t="s">
        <v>16293</v>
      </c>
      <c r="G1960" t="s">
        <v>16294</v>
      </c>
      <c r="H1960" t="s">
        <v>84</v>
      </c>
      <c r="I1960" s="9">
        <v>41944</v>
      </c>
      <c r="J1960" s="9">
        <v>45291</v>
      </c>
    </row>
    <row r="1961" spans="1:10" x14ac:dyDescent="0.3">
      <c r="A1961" t="s">
        <v>16295</v>
      </c>
      <c r="B1961" t="s">
        <v>16296</v>
      </c>
      <c r="C1961" t="s">
        <v>16297</v>
      </c>
      <c r="D1961" t="s">
        <v>16298</v>
      </c>
      <c r="E1961" t="s">
        <v>16299</v>
      </c>
      <c r="F1961" t="s">
        <v>16300</v>
      </c>
      <c r="G1961" t="s">
        <v>16301</v>
      </c>
      <c r="H1961" t="s">
        <v>84</v>
      </c>
      <c r="I1961" s="9">
        <v>41640</v>
      </c>
      <c r="J1961" s="9">
        <v>45291</v>
      </c>
    </row>
    <row r="1962" spans="1:10" x14ac:dyDescent="0.3">
      <c r="A1962" t="s">
        <v>16302</v>
      </c>
      <c r="B1962" t="s">
        <v>16303</v>
      </c>
      <c r="C1962" t="s">
        <v>16304</v>
      </c>
      <c r="D1962" t="s">
        <v>16305</v>
      </c>
      <c r="E1962" t="s">
        <v>16306</v>
      </c>
      <c r="F1962" t="s">
        <v>16307</v>
      </c>
      <c r="G1962" t="s">
        <v>16260</v>
      </c>
      <c r="H1962" t="s">
        <v>84</v>
      </c>
      <c r="I1962" s="9">
        <v>41640</v>
      </c>
      <c r="J1962" s="9">
        <v>45291</v>
      </c>
    </row>
    <row r="1963" spans="1:10" x14ac:dyDescent="0.3">
      <c r="A1963" t="s">
        <v>16308</v>
      </c>
      <c r="B1963" t="s">
        <v>16309</v>
      </c>
      <c r="C1963" t="s">
        <v>16310</v>
      </c>
      <c r="D1963" t="s">
        <v>16311</v>
      </c>
      <c r="E1963" t="s">
        <v>16312</v>
      </c>
      <c r="F1963" t="s">
        <v>16259</v>
      </c>
      <c r="G1963" t="s">
        <v>16260</v>
      </c>
      <c r="H1963" t="s">
        <v>84</v>
      </c>
      <c r="I1963" s="9">
        <v>41640</v>
      </c>
      <c r="J1963" s="9">
        <v>45291</v>
      </c>
    </row>
    <row r="1964" spans="1:10" x14ac:dyDescent="0.3">
      <c r="A1964" t="s">
        <v>16313</v>
      </c>
      <c r="B1964" t="s">
        <v>16314</v>
      </c>
      <c r="C1964" t="s">
        <v>16315</v>
      </c>
      <c r="D1964" t="s">
        <v>16316</v>
      </c>
      <c r="E1964" t="s">
        <v>16317</v>
      </c>
      <c r="F1964" t="s">
        <v>16318</v>
      </c>
      <c r="G1964" t="s">
        <v>16319</v>
      </c>
      <c r="H1964" t="s">
        <v>84</v>
      </c>
      <c r="I1964" s="9">
        <v>41640</v>
      </c>
      <c r="J1964" s="9">
        <v>45291</v>
      </c>
    </row>
    <row r="1965" spans="1:10" x14ac:dyDescent="0.3">
      <c r="A1965" t="s">
        <v>16320</v>
      </c>
      <c r="B1965" t="s">
        <v>16321</v>
      </c>
      <c r="C1965" t="s">
        <v>16322</v>
      </c>
      <c r="D1965" t="s">
        <v>16323</v>
      </c>
      <c r="E1965" t="s">
        <v>16324</v>
      </c>
      <c r="F1965" t="s">
        <v>16325</v>
      </c>
      <c r="G1965" t="s">
        <v>16326</v>
      </c>
      <c r="H1965" t="s">
        <v>84</v>
      </c>
      <c r="I1965" s="9">
        <v>41640</v>
      </c>
      <c r="J1965" s="9">
        <v>45291</v>
      </c>
    </row>
    <row r="1966" spans="1:10" x14ac:dyDescent="0.3">
      <c r="A1966" t="s">
        <v>16327</v>
      </c>
      <c r="B1966" t="s">
        <v>16328</v>
      </c>
      <c r="C1966" t="s">
        <v>16329</v>
      </c>
      <c r="D1966" t="s">
        <v>16330</v>
      </c>
      <c r="E1966" t="s">
        <v>16331</v>
      </c>
      <c r="F1966" t="s">
        <v>16332</v>
      </c>
      <c r="G1966" t="s">
        <v>16333</v>
      </c>
      <c r="H1966" t="s">
        <v>84</v>
      </c>
      <c r="I1966" s="9">
        <v>41640</v>
      </c>
      <c r="J1966" s="9">
        <v>45291</v>
      </c>
    </row>
    <row r="1967" spans="1:10" x14ac:dyDescent="0.3">
      <c r="A1967" t="s">
        <v>16334</v>
      </c>
      <c r="B1967" t="s">
        <v>16335</v>
      </c>
      <c r="C1967" t="s">
        <v>16336</v>
      </c>
      <c r="D1967" t="s">
        <v>16337</v>
      </c>
      <c r="E1967" t="s">
        <v>16338</v>
      </c>
      <c r="F1967" t="s">
        <v>16325</v>
      </c>
      <c r="G1967" t="s">
        <v>16339</v>
      </c>
      <c r="H1967" t="s">
        <v>84</v>
      </c>
      <c r="I1967" s="9">
        <v>41640</v>
      </c>
      <c r="J1967" s="9">
        <v>45291</v>
      </c>
    </row>
    <row r="1968" spans="1:10" x14ac:dyDescent="0.3">
      <c r="A1968" t="s">
        <v>16340</v>
      </c>
      <c r="B1968" t="s">
        <v>16341</v>
      </c>
      <c r="C1968" t="s">
        <v>16342</v>
      </c>
      <c r="D1968" t="s">
        <v>16343</v>
      </c>
      <c r="E1968" t="s">
        <v>16344</v>
      </c>
      <c r="F1968" t="s">
        <v>16345</v>
      </c>
      <c r="G1968" t="s">
        <v>16346</v>
      </c>
      <c r="H1968" t="s">
        <v>84</v>
      </c>
      <c r="I1968" s="9">
        <v>41640</v>
      </c>
      <c r="J1968" s="9">
        <v>45291</v>
      </c>
    </row>
    <row r="1969" spans="1:10" x14ac:dyDescent="0.3">
      <c r="A1969" t="s">
        <v>16347</v>
      </c>
      <c r="B1969" t="s">
        <v>16348</v>
      </c>
      <c r="C1969" t="s">
        <v>16349</v>
      </c>
      <c r="D1969" t="s">
        <v>16350</v>
      </c>
      <c r="E1969" t="s">
        <v>16351</v>
      </c>
      <c r="F1969" t="s">
        <v>16352</v>
      </c>
      <c r="G1969" t="s">
        <v>16353</v>
      </c>
      <c r="H1969" t="s">
        <v>84</v>
      </c>
      <c r="I1969" s="9">
        <v>41944</v>
      </c>
      <c r="J1969" s="9">
        <v>45291</v>
      </c>
    </row>
    <row r="1970" spans="1:10" x14ac:dyDescent="0.3">
      <c r="A1970" t="s">
        <v>16354</v>
      </c>
      <c r="B1970" t="s">
        <v>16355</v>
      </c>
      <c r="C1970" t="s">
        <v>16356</v>
      </c>
      <c r="D1970" t="s">
        <v>16357</v>
      </c>
      <c r="E1970" t="s">
        <v>16358</v>
      </c>
      <c r="F1970" t="s">
        <v>16359</v>
      </c>
      <c r="G1970" t="s">
        <v>16360</v>
      </c>
      <c r="H1970" t="s">
        <v>84</v>
      </c>
      <c r="I1970" s="9">
        <v>42370</v>
      </c>
      <c r="J1970" s="9">
        <v>45291</v>
      </c>
    </row>
    <row r="1971" spans="1:10" x14ac:dyDescent="0.3">
      <c r="A1971" t="s">
        <v>16361</v>
      </c>
      <c r="B1971" t="s">
        <v>16362</v>
      </c>
      <c r="C1971" t="s">
        <v>16363</v>
      </c>
      <c r="D1971" t="s">
        <v>16364</v>
      </c>
      <c r="E1971" t="s">
        <v>16365</v>
      </c>
      <c r="F1971" t="s">
        <v>16366</v>
      </c>
      <c r="G1971" t="s">
        <v>16367</v>
      </c>
      <c r="H1971" t="s">
        <v>84</v>
      </c>
      <c r="I1971" s="9">
        <v>42370</v>
      </c>
      <c r="J1971" s="9">
        <v>45291</v>
      </c>
    </row>
    <row r="1972" spans="1:10" x14ac:dyDescent="0.3">
      <c r="A1972" t="s">
        <v>16368</v>
      </c>
      <c r="B1972" t="s">
        <v>16369</v>
      </c>
      <c r="C1972" t="s">
        <v>16370</v>
      </c>
      <c r="D1972" t="s">
        <v>16371</v>
      </c>
      <c r="E1972" t="s">
        <v>16372</v>
      </c>
      <c r="F1972" t="s">
        <v>16373</v>
      </c>
      <c r="G1972" t="s">
        <v>16374</v>
      </c>
      <c r="H1972" t="s">
        <v>84</v>
      </c>
      <c r="I1972" s="9">
        <v>42370</v>
      </c>
      <c r="J1972" s="9">
        <v>45291</v>
      </c>
    </row>
    <row r="1973" spans="1:10" x14ac:dyDescent="0.3">
      <c r="A1973" t="s">
        <v>16375</v>
      </c>
      <c r="B1973" t="s">
        <v>16376</v>
      </c>
      <c r="C1973" t="s">
        <v>16377</v>
      </c>
      <c r="D1973" t="s">
        <v>16378</v>
      </c>
      <c r="E1973" t="s">
        <v>16379</v>
      </c>
      <c r="F1973" t="s">
        <v>16318</v>
      </c>
      <c r="G1973" t="s">
        <v>16380</v>
      </c>
      <c r="H1973" t="s">
        <v>84</v>
      </c>
      <c r="I1973" s="9">
        <v>43040</v>
      </c>
      <c r="J1973" s="9">
        <v>45291</v>
      </c>
    </row>
    <row r="1974" spans="1:10" x14ac:dyDescent="0.3">
      <c r="A1974" t="s">
        <v>16381</v>
      </c>
      <c r="B1974" t="s">
        <v>16382</v>
      </c>
      <c r="C1974" t="s">
        <v>16383</v>
      </c>
      <c r="D1974" t="s">
        <v>16384</v>
      </c>
      <c r="E1974" t="s">
        <v>16385</v>
      </c>
      <c r="F1974" t="s">
        <v>16386</v>
      </c>
      <c r="G1974" t="s">
        <v>16387</v>
      </c>
      <c r="H1974" t="s">
        <v>84</v>
      </c>
      <c r="I1974" s="9">
        <v>43040</v>
      </c>
      <c r="J1974" s="9">
        <v>45291</v>
      </c>
    </row>
    <row r="1975" spans="1:10" x14ac:dyDescent="0.3">
      <c r="A1975" t="s">
        <v>16388</v>
      </c>
      <c r="B1975" t="s">
        <v>16389</v>
      </c>
      <c r="C1975" t="s">
        <v>16390</v>
      </c>
      <c r="D1975" t="s">
        <v>16391</v>
      </c>
      <c r="E1975" t="s">
        <v>16392</v>
      </c>
      <c r="F1975" t="s">
        <v>16393</v>
      </c>
      <c r="G1975" t="s">
        <v>16260</v>
      </c>
      <c r="H1975" t="s">
        <v>84</v>
      </c>
      <c r="I1975" s="9">
        <v>43040</v>
      </c>
      <c r="J1975" s="9">
        <v>45291</v>
      </c>
    </row>
    <row r="1976" spans="1:10" x14ac:dyDescent="0.3">
      <c r="A1976" t="s">
        <v>16394</v>
      </c>
      <c r="B1976" t="s">
        <v>16395</v>
      </c>
      <c r="C1976" t="s">
        <v>16396</v>
      </c>
      <c r="D1976" t="s">
        <v>16397</v>
      </c>
      <c r="E1976" t="s">
        <v>16398</v>
      </c>
      <c r="F1976" t="s">
        <v>16399</v>
      </c>
      <c r="G1976" t="s">
        <v>16400</v>
      </c>
      <c r="H1976" t="s">
        <v>84</v>
      </c>
      <c r="I1976" s="9">
        <v>43040</v>
      </c>
      <c r="J1976" s="9">
        <v>45291</v>
      </c>
    </row>
    <row r="1977" spans="1:10" x14ac:dyDescent="0.3">
      <c r="A1977" t="s">
        <v>16401</v>
      </c>
      <c r="B1977" t="s">
        <v>16402</v>
      </c>
      <c r="C1977" t="s">
        <v>16403</v>
      </c>
      <c r="D1977" t="s">
        <v>16404</v>
      </c>
      <c r="E1977" t="s">
        <v>16405</v>
      </c>
      <c r="F1977" t="s">
        <v>15630</v>
      </c>
      <c r="G1977" t="s">
        <v>16406</v>
      </c>
      <c r="H1977" t="s">
        <v>84</v>
      </c>
      <c r="I1977" s="9">
        <v>43040</v>
      </c>
      <c r="J1977" s="9">
        <v>45291</v>
      </c>
    </row>
    <row r="1978" spans="1:10" x14ac:dyDescent="0.3">
      <c r="A1978" t="s">
        <v>16407</v>
      </c>
      <c r="B1978" t="s">
        <v>16408</v>
      </c>
      <c r="C1978" t="s">
        <v>16409</v>
      </c>
      <c r="D1978" t="s">
        <v>16410</v>
      </c>
      <c r="E1978" t="s">
        <v>16411</v>
      </c>
      <c r="F1978" t="s">
        <v>16412</v>
      </c>
      <c r="G1978" t="s">
        <v>16413</v>
      </c>
      <c r="H1978" t="s">
        <v>84</v>
      </c>
      <c r="I1978" s="9">
        <v>43405</v>
      </c>
      <c r="J1978" s="9">
        <v>45291</v>
      </c>
    </row>
    <row r="1979" spans="1:10" x14ac:dyDescent="0.3">
      <c r="A1979" t="s">
        <v>1132</v>
      </c>
      <c r="B1979" t="s">
        <v>16414</v>
      </c>
      <c r="C1979" t="s">
        <v>16415</v>
      </c>
      <c r="D1979" t="s">
        <v>1133</v>
      </c>
      <c r="E1979" t="s">
        <v>16416</v>
      </c>
      <c r="F1979" t="s">
        <v>16417</v>
      </c>
      <c r="G1979" t="s">
        <v>1135</v>
      </c>
      <c r="H1979" t="s">
        <v>84</v>
      </c>
      <c r="I1979" s="9">
        <v>41640</v>
      </c>
      <c r="J1979" s="9">
        <v>45291</v>
      </c>
    </row>
    <row r="1980" spans="1:10" x14ac:dyDescent="0.3">
      <c r="A1980" t="s">
        <v>472</v>
      </c>
      <c r="B1980" t="s">
        <v>16418</v>
      </c>
      <c r="C1980" t="s">
        <v>16419</v>
      </c>
      <c r="D1980" t="s">
        <v>16420</v>
      </c>
      <c r="E1980" t="s">
        <v>16421</v>
      </c>
      <c r="F1980" t="s">
        <v>16422</v>
      </c>
      <c r="G1980" t="s">
        <v>1135</v>
      </c>
      <c r="H1980" t="s">
        <v>84</v>
      </c>
      <c r="I1980" s="9">
        <v>41640</v>
      </c>
      <c r="J1980" s="9">
        <v>45291</v>
      </c>
    </row>
    <row r="1981" spans="1:10" x14ac:dyDescent="0.3">
      <c r="A1981" t="s">
        <v>16423</v>
      </c>
      <c r="B1981" t="s">
        <v>16424</v>
      </c>
      <c r="C1981" t="s">
        <v>16425</v>
      </c>
      <c r="D1981" t="s">
        <v>16426</v>
      </c>
      <c r="E1981" t="s">
        <v>16427</v>
      </c>
      <c r="F1981" t="s">
        <v>16428</v>
      </c>
      <c r="G1981" t="s">
        <v>1135</v>
      </c>
      <c r="H1981" t="s">
        <v>84</v>
      </c>
      <c r="I1981" s="9">
        <v>41640</v>
      </c>
      <c r="J1981" s="9">
        <v>45291</v>
      </c>
    </row>
    <row r="1982" spans="1:10" x14ac:dyDescent="0.3">
      <c r="A1982" t="s">
        <v>16429</v>
      </c>
      <c r="B1982" t="s">
        <v>16430</v>
      </c>
      <c r="C1982" t="s">
        <v>16431</v>
      </c>
      <c r="D1982" t="s">
        <v>16432</v>
      </c>
      <c r="E1982" t="s">
        <v>16433</v>
      </c>
      <c r="F1982" t="s">
        <v>16434</v>
      </c>
      <c r="G1982" t="s">
        <v>1135</v>
      </c>
      <c r="H1982" t="s">
        <v>84</v>
      </c>
      <c r="I1982" s="9">
        <v>41944</v>
      </c>
      <c r="J1982" s="9">
        <v>45291</v>
      </c>
    </row>
    <row r="1983" spans="1:10" x14ac:dyDescent="0.3">
      <c r="A1983" t="s">
        <v>16435</v>
      </c>
      <c r="B1983" t="s">
        <v>16436</v>
      </c>
      <c r="C1983" t="s">
        <v>16437</v>
      </c>
      <c r="D1983" t="s">
        <v>16438</v>
      </c>
      <c r="E1983" t="s">
        <v>16439</v>
      </c>
      <c r="F1983" t="s">
        <v>16428</v>
      </c>
      <c r="G1983" t="s">
        <v>1135</v>
      </c>
      <c r="H1983" t="s">
        <v>84</v>
      </c>
      <c r="I1983" s="9">
        <v>41640</v>
      </c>
      <c r="J1983" s="9">
        <v>45291</v>
      </c>
    </row>
    <row r="1984" spans="1:10" x14ac:dyDescent="0.3">
      <c r="A1984" t="s">
        <v>16440</v>
      </c>
      <c r="B1984" t="s">
        <v>16441</v>
      </c>
      <c r="C1984" t="s">
        <v>16442</v>
      </c>
      <c r="D1984" t="s">
        <v>16443</v>
      </c>
      <c r="E1984" t="s">
        <v>16444</v>
      </c>
      <c r="F1984" t="s">
        <v>16445</v>
      </c>
      <c r="G1984" t="s">
        <v>1135</v>
      </c>
      <c r="H1984" t="s">
        <v>84</v>
      </c>
      <c r="I1984" s="9">
        <v>41640</v>
      </c>
      <c r="J1984" s="9">
        <v>45291</v>
      </c>
    </row>
    <row r="1985" spans="1:10" x14ac:dyDescent="0.3">
      <c r="A1985" t="s">
        <v>16446</v>
      </c>
      <c r="B1985" t="s">
        <v>16447</v>
      </c>
      <c r="C1985" t="s">
        <v>16448</v>
      </c>
      <c r="D1985" t="s">
        <v>16449</v>
      </c>
      <c r="E1985" t="s">
        <v>16450</v>
      </c>
      <c r="F1985" t="s">
        <v>16422</v>
      </c>
      <c r="G1985" t="s">
        <v>1135</v>
      </c>
      <c r="H1985" t="s">
        <v>84</v>
      </c>
      <c r="I1985" s="9">
        <v>41640</v>
      </c>
      <c r="J1985" s="9">
        <v>45291</v>
      </c>
    </row>
    <row r="1986" spans="1:10" x14ac:dyDescent="0.3">
      <c r="A1986" t="s">
        <v>16451</v>
      </c>
      <c r="B1986" t="s">
        <v>16452</v>
      </c>
      <c r="C1986" t="s">
        <v>16453</v>
      </c>
      <c r="D1986" t="s">
        <v>16454</v>
      </c>
      <c r="E1986" t="s">
        <v>16455</v>
      </c>
      <c r="F1986" t="s">
        <v>16445</v>
      </c>
      <c r="G1986" t="s">
        <v>1135</v>
      </c>
      <c r="H1986" t="s">
        <v>84</v>
      </c>
      <c r="I1986" s="9">
        <v>41640</v>
      </c>
      <c r="J1986" s="9">
        <v>45291</v>
      </c>
    </row>
    <row r="1987" spans="1:10" x14ac:dyDescent="0.3">
      <c r="A1987" t="s">
        <v>16456</v>
      </c>
      <c r="B1987" t="s">
        <v>16457</v>
      </c>
      <c r="C1987" t="s">
        <v>16458</v>
      </c>
      <c r="D1987" t="s">
        <v>16459</v>
      </c>
      <c r="E1987" t="s">
        <v>16460</v>
      </c>
      <c r="F1987" t="s">
        <v>16445</v>
      </c>
      <c r="G1987" t="s">
        <v>1135</v>
      </c>
      <c r="H1987" t="s">
        <v>84</v>
      </c>
      <c r="I1987" s="9">
        <v>42370</v>
      </c>
      <c r="J1987" s="9">
        <v>45291</v>
      </c>
    </row>
    <row r="1988" spans="1:10" x14ac:dyDescent="0.3">
      <c r="A1988" t="s">
        <v>16461</v>
      </c>
      <c r="B1988" t="s">
        <v>16462</v>
      </c>
      <c r="C1988" t="s">
        <v>16463</v>
      </c>
      <c r="D1988" t="s">
        <v>16464</v>
      </c>
      <c r="E1988" t="s">
        <v>16465</v>
      </c>
      <c r="F1988" t="s">
        <v>16466</v>
      </c>
      <c r="G1988" t="s">
        <v>1135</v>
      </c>
      <c r="H1988" t="s">
        <v>84</v>
      </c>
      <c r="I1988" s="9">
        <v>42370</v>
      </c>
      <c r="J1988" s="9">
        <v>45291</v>
      </c>
    </row>
    <row r="1989" spans="1:10" x14ac:dyDescent="0.3">
      <c r="A1989" t="s">
        <v>16467</v>
      </c>
      <c r="B1989" t="s">
        <v>16468</v>
      </c>
      <c r="C1989" t="s">
        <v>16469</v>
      </c>
      <c r="D1989" t="s">
        <v>16470</v>
      </c>
      <c r="E1989" t="s">
        <v>16471</v>
      </c>
      <c r="F1989" t="s">
        <v>16445</v>
      </c>
      <c r="G1989" t="s">
        <v>1135</v>
      </c>
      <c r="H1989" t="s">
        <v>84</v>
      </c>
      <c r="I1989" s="9">
        <v>41640</v>
      </c>
      <c r="J1989" s="9">
        <v>45291</v>
      </c>
    </row>
    <row r="1990" spans="1:10" x14ac:dyDescent="0.3">
      <c r="A1990" t="s">
        <v>16472</v>
      </c>
      <c r="B1990" t="s">
        <v>16473</v>
      </c>
      <c r="C1990" t="s">
        <v>16474</v>
      </c>
      <c r="D1990" t="s">
        <v>16475</v>
      </c>
      <c r="E1990" t="s">
        <v>16476</v>
      </c>
      <c r="F1990" t="s">
        <v>16428</v>
      </c>
      <c r="G1990" t="s">
        <v>1135</v>
      </c>
      <c r="H1990" t="s">
        <v>84</v>
      </c>
      <c r="I1990" s="9">
        <v>41640</v>
      </c>
      <c r="J1990" s="9">
        <v>45291</v>
      </c>
    </row>
    <row r="1991" spans="1:10" x14ac:dyDescent="0.3">
      <c r="A1991" t="s">
        <v>16477</v>
      </c>
      <c r="B1991" t="s">
        <v>16478</v>
      </c>
      <c r="C1991" t="s">
        <v>16479</v>
      </c>
      <c r="D1991" t="s">
        <v>16480</v>
      </c>
      <c r="E1991" t="s">
        <v>16481</v>
      </c>
      <c r="F1991" t="s">
        <v>16466</v>
      </c>
      <c r="G1991" t="s">
        <v>1135</v>
      </c>
      <c r="H1991" t="s">
        <v>84</v>
      </c>
      <c r="I1991" s="9">
        <v>41640</v>
      </c>
      <c r="J1991" s="9">
        <v>45291</v>
      </c>
    </row>
    <row r="1992" spans="1:10" x14ac:dyDescent="0.3">
      <c r="A1992" t="s">
        <v>16482</v>
      </c>
      <c r="B1992" t="s">
        <v>16483</v>
      </c>
      <c r="C1992" t="s">
        <v>16484</v>
      </c>
      <c r="D1992" t="s">
        <v>16485</v>
      </c>
      <c r="E1992" t="s">
        <v>16486</v>
      </c>
      <c r="F1992" t="s">
        <v>16422</v>
      </c>
      <c r="G1992" t="s">
        <v>1135</v>
      </c>
      <c r="H1992" t="s">
        <v>84</v>
      </c>
      <c r="I1992" s="9">
        <v>41640</v>
      </c>
      <c r="J1992" s="9">
        <v>45291</v>
      </c>
    </row>
    <row r="1993" spans="1:10" x14ac:dyDescent="0.3">
      <c r="A1993" t="s">
        <v>16487</v>
      </c>
      <c r="B1993" t="s">
        <v>16488</v>
      </c>
      <c r="C1993" t="s">
        <v>16489</v>
      </c>
      <c r="D1993" t="s">
        <v>12016</v>
      </c>
      <c r="E1993" t="s">
        <v>16490</v>
      </c>
      <c r="F1993" t="s">
        <v>16466</v>
      </c>
      <c r="G1993" t="s">
        <v>1135</v>
      </c>
      <c r="H1993" t="s">
        <v>84</v>
      </c>
      <c r="I1993" s="9">
        <v>41640</v>
      </c>
      <c r="J1993" s="9">
        <v>45291</v>
      </c>
    </row>
    <row r="1994" spans="1:10" x14ac:dyDescent="0.3">
      <c r="A1994" t="s">
        <v>16491</v>
      </c>
      <c r="B1994" t="s">
        <v>16492</v>
      </c>
      <c r="C1994" t="s">
        <v>16493</v>
      </c>
      <c r="D1994" t="s">
        <v>16494</v>
      </c>
      <c r="E1994" t="s">
        <v>16495</v>
      </c>
      <c r="F1994" t="s">
        <v>16496</v>
      </c>
      <c r="G1994" t="s">
        <v>16497</v>
      </c>
      <c r="H1994" t="s">
        <v>84</v>
      </c>
      <c r="I1994" s="9">
        <v>42370</v>
      </c>
      <c r="J1994" s="9">
        <v>45291</v>
      </c>
    </row>
    <row r="1995" spans="1:10" x14ac:dyDescent="0.3">
      <c r="A1995" t="s">
        <v>16498</v>
      </c>
      <c r="B1995" t="s">
        <v>16499</v>
      </c>
      <c r="C1995" t="s">
        <v>16500</v>
      </c>
      <c r="D1995" t="s">
        <v>16501</v>
      </c>
      <c r="E1995" t="s">
        <v>16502</v>
      </c>
      <c r="F1995" t="s">
        <v>16466</v>
      </c>
      <c r="G1995" t="s">
        <v>475</v>
      </c>
      <c r="H1995" t="s">
        <v>84</v>
      </c>
      <c r="I1995" s="9">
        <v>42675</v>
      </c>
      <c r="J1995" s="9">
        <v>45291</v>
      </c>
    </row>
    <row r="1996" spans="1:10" x14ac:dyDescent="0.3">
      <c r="A1996" t="s">
        <v>16503</v>
      </c>
      <c r="B1996" t="s">
        <v>16504</v>
      </c>
      <c r="C1996" t="s">
        <v>16505</v>
      </c>
      <c r="D1996" t="s">
        <v>16506</v>
      </c>
      <c r="E1996" t="s">
        <v>16507</v>
      </c>
      <c r="F1996" t="s">
        <v>16508</v>
      </c>
      <c r="G1996" t="s">
        <v>475</v>
      </c>
      <c r="H1996" t="s">
        <v>84</v>
      </c>
      <c r="I1996" s="9">
        <v>43040</v>
      </c>
      <c r="J1996" s="9">
        <v>45291</v>
      </c>
    </row>
    <row r="1997" spans="1:10" x14ac:dyDescent="0.3">
      <c r="A1997" t="s">
        <v>16509</v>
      </c>
      <c r="B1997" t="s">
        <v>16510</v>
      </c>
      <c r="C1997" t="s">
        <v>16511</v>
      </c>
      <c r="D1997" t="s">
        <v>16512</v>
      </c>
      <c r="E1997" t="s">
        <v>16513</v>
      </c>
      <c r="F1997" t="s">
        <v>16514</v>
      </c>
      <c r="G1997" t="s">
        <v>16515</v>
      </c>
      <c r="H1997" t="s">
        <v>84</v>
      </c>
      <c r="I1997" s="9">
        <v>43405</v>
      </c>
      <c r="J1997" s="9">
        <v>45291</v>
      </c>
    </row>
    <row r="1998" spans="1:10" x14ac:dyDescent="0.3">
      <c r="A1998" t="s">
        <v>16516</v>
      </c>
      <c r="B1998" t="s">
        <v>16517</v>
      </c>
      <c r="C1998" t="s">
        <v>16518</v>
      </c>
      <c r="D1998" t="s">
        <v>16519</v>
      </c>
      <c r="E1998" t="s">
        <v>16520</v>
      </c>
      <c r="F1998" t="s">
        <v>16521</v>
      </c>
      <c r="G1998" t="s">
        <v>16522</v>
      </c>
      <c r="H1998" t="s">
        <v>84</v>
      </c>
      <c r="I1998" s="9">
        <v>43405</v>
      </c>
      <c r="J1998" s="9">
        <v>45291</v>
      </c>
    </row>
    <row r="1999" spans="1:10" x14ac:dyDescent="0.3">
      <c r="A1999" t="s">
        <v>16523</v>
      </c>
      <c r="B1999" t="s">
        <v>16524</v>
      </c>
      <c r="C1999" t="s">
        <v>16525</v>
      </c>
      <c r="D1999" t="s">
        <v>16526</v>
      </c>
      <c r="E1999" t="s">
        <v>16527</v>
      </c>
      <c r="F1999" t="s">
        <v>16528</v>
      </c>
      <c r="G1999" t="s">
        <v>16529</v>
      </c>
      <c r="H1999" t="s">
        <v>84</v>
      </c>
      <c r="I1999" s="9">
        <v>41640</v>
      </c>
      <c r="J1999" s="9">
        <v>45291</v>
      </c>
    </row>
    <row r="2000" spans="1:10" x14ac:dyDescent="0.3">
      <c r="A2000" t="s">
        <v>16530</v>
      </c>
      <c r="B2000" t="s">
        <v>16531</v>
      </c>
      <c r="C2000" t="s">
        <v>16532</v>
      </c>
      <c r="D2000" t="s">
        <v>16533</v>
      </c>
      <c r="E2000" t="s">
        <v>16534</v>
      </c>
      <c r="F2000" t="s">
        <v>16535</v>
      </c>
      <c r="G2000" t="s">
        <v>10671</v>
      </c>
      <c r="H2000" t="s">
        <v>84</v>
      </c>
      <c r="I2000" s="9">
        <v>41640</v>
      </c>
      <c r="J2000" s="9">
        <v>45291</v>
      </c>
    </row>
    <row r="2001" spans="1:10" x14ac:dyDescent="0.3">
      <c r="A2001" t="s">
        <v>16536</v>
      </c>
      <c r="B2001" t="s">
        <v>16537</v>
      </c>
      <c r="C2001" t="s">
        <v>16538</v>
      </c>
      <c r="D2001" t="s">
        <v>16539</v>
      </c>
      <c r="E2001" t="s">
        <v>16540</v>
      </c>
      <c r="F2001" t="s">
        <v>10670</v>
      </c>
      <c r="G2001" t="s">
        <v>16541</v>
      </c>
      <c r="H2001" t="s">
        <v>84</v>
      </c>
      <c r="I2001" s="9">
        <v>41640</v>
      </c>
      <c r="J2001" s="9">
        <v>45291</v>
      </c>
    </row>
    <row r="2002" spans="1:10" x14ac:dyDescent="0.3">
      <c r="A2002" t="s">
        <v>16542</v>
      </c>
      <c r="B2002" t="s">
        <v>16543</v>
      </c>
      <c r="C2002" t="s">
        <v>16544</v>
      </c>
      <c r="D2002" t="s">
        <v>16545</v>
      </c>
      <c r="E2002" t="s">
        <v>16546</v>
      </c>
      <c r="F2002" t="s">
        <v>16547</v>
      </c>
      <c r="G2002" t="s">
        <v>16548</v>
      </c>
      <c r="H2002" t="s">
        <v>84</v>
      </c>
      <c r="I2002" s="9">
        <v>41640</v>
      </c>
      <c r="J2002" s="9">
        <v>45291</v>
      </c>
    </row>
    <row r="2003" spans="1:10" x14ac:dyDescent="0.3">
      <c r="A2003" t="s">
        <v>16549</v>
      </c>
      <c r="B2003" t="s">
        <v>16550</v>
      </c>
      <c r="C2003" t="s">
        <v>16551</v>
      </c>
      <c r="D2003" t="s">
        <v>16552</v>
      </c>
      <c r="E2003" t="s">
        <v>16553</v>
      </c>
      <c r="F2003" t="s">
        <v>16554</v>
      </c>
      <c r="G2003" t="s">
        <v>16541</v>
      </c>
      <c r="H2003" t="s">
        <v>84</v>
      </c>
      <c r="I2003" s="9">
        <v>41640</v>
      </c>
      <c r="J2003" s="9">
        <v>45291</v>
      </c>
    </row>
    <row r="2004" spans="1:10" x14ac:dyDescent="0.3">
      <c r="A2004" t="s">
        <v>16555</v>
      </c>
      <c r="B2004" t="s">
        <v>16556</v>
      </c>
      <c r="C2004" t="s">
        <v>16557</v>
      </c>
      <c r="D2004" t="s">
        <v>16558</v>
      </c>
      <c r="E2004" t="s">
        <v>16540</v>
      </c>
      <c r="F2004" t="s">
        <v>16559</v>
      </c>
      <c r="G2004" t="s">
        <v>16541</v>
      </c>
      <c r="H2004" t="s">
        <v>84</v>
      </c>
      <c r="I2004" s="9">
        <v>41640</v>
      </c>
      <c r="J2004" s="9">
        <v>45291</v>
      </c>
    </row>
    <row r="2005" spans="1:10" x14ac:dyDescent="0.3">
      <c r="A2005" t="s">
        <v>16560</v>
      </c>
      <c r="B2005" t="s">
        <v>16561</v>
      </c>
      <c r="C2005" t="s">
        <v>16562</v>
      </c>
      <c r="D2005" t="s">
        <v>16563</v>
      </c>
      <c r="E2005" t="s">
        <v>16564</v>
      </c>
      <c r="F2005" t="s">
        <v>16565</v>
      </c>
      <c r="G2005" t="s">
        <v>16541</v>
      </c>
      <c r="H2005" t="s">
        <v>84</v>
      </c>
      <c r="I2005" s="9">
        <v>41640</v>
      </c>
      <c r="J2005" s="9">
        <v>45291</v>
      </c>
    </row>
    <row r="2006" spans="1:10" x14ac:dyDescent="0.3">
      <c r="A2006" t="s">
        <v>16566</v>
      </c>
      <c r="B2006" t="s">
        <v>16567</v>
      </c>
      <c r="C2006" t="s">
        <v>16568</v>
      </c>
      <c r="D2006" t="s">
        <v>16569</v>
      </c>
      <c r="E2006" t="s">
        <v>16570</v>
      </c>
      <c r="F2006" t="s">
        <v>16571</v>
      </c>
      <c r="G2006" t="s">
        <v>16572</v>
      </c>
      <c r="H2006" t="s">
        <v>84</v>
      </c>
      <c r="I2006" s="9">
        <v>41640</v>
      </c>
      <c r="J2006" s="9">
        <v>45291</v>
      </c>
    </row>
    <row r="2007" spans="1:10" x14ac:dyDescent="0.3">
      <c r="A2007" t="s">
        <v>16573</v>
      </c>
      <c r="B2007" t="s">
        <v>16574</v>
      </c>
      <c r="C2007" t="s">
        <v>16575</v>
      </c>
      <c r="D2007" t="s">
        <v>16576</v>
      </c>
      <c r="E2007" t="s">
        <v>16577</v>
      </c>
      <c r="F2007" t="s">
        <v>16578</v>
      </c>
      <c r="G2007" t="s">
        <v>16579</v>
      </c>
      <c r="H2007" t="s">
        <v>84</v>
      </c>
      <c r="I2007" s="9">
        <v>41640</v>
      </c>
      <c r="J2007" s="9">
        <v>45291</v>
      </c>
    </row>
    <row r="2008" spans="1:10" x14ac:dyDescent="0.3">
      <c r="A2008" t="s">
        <v>16580</v>
      </c>
      <c r="B2008" t="s">
        <v>16581</v>
      </c>
      <c r="C2008" t="s">
        <v>16582</v>
      </c>
      <c r="D2008" t="s">
        <v>16583</v>
      </c>
      <c r="E2008" t="s">
        <v>16584</v>
      </c>
      <c r="F2008" t="s">
        <v>16585</v>
      </c>
      <c r="G2008" t="s">
        <v>16586</v>
      </c>
      <c r="H2008" t="s">
        <v>84</v>
      </c>
      <c r="I2008" s="9">
        <v>41640</v>
      </c>
      <c r="J2008" s="9">
        <v>45291</v>
      </c>
    </row>
    <row r="2009" spans="1:10" x14ac:dyDescent="0.3">
      <c r="A2009" t="s">
        <v>16587</v>
      </c>
      <c r="B2009" t="s">
        <v>16588</v>
      </c>
      <c r="C2009" t="s">
        <v>16589</v>
      </c>
      <c r="D2009" t="s">
        <v>16590</v>
      </c>
      <c r="E2009" t="s">
        <v>16591</v>
      </c>
      <c r="F2009" t="s">
        <v>16592</v>
      </c>
      <c r="G2009" t="s">
        <v>16593</v>
      </c>
      <c r="H2009" t="s">
        <v>84</v>
      </c>
      <c r="I2009" s="9">
        <v>41640</v>
      </c>
      <c r="J2009" s="9">
        <v>45291</v>
      </c>
    </row>
    <row r="2010" spans="1:10" x14ac:dyDescent="0.3">
      <c r="A2010" t="s">
        <v>16594</v>
      </c>
      <c r="B2010" t="s">
        <v>16595</v>
      </c>
      <c r="C2010" t="s">
        <v>16596</v>
      </c>
      <c r="D2010" t="s">
        <v>16597</v>
      </c>
      <c r="E2010" t="s">
        <v>16598</v>
      </c>
      <c r="F2010" t="s">
        <v>16599</v>
      </c>
      <c r="G2010" t="s">
        <v>16600</v>
      </c>
      <c r="H2010" t="s">
        <v>84</v>
      </c>
      <c r="I2010" s="9">
        <v>41640</v>
      </c>
      <c r="J2010" s="9">
        <v>45291</v>
      </c>
    </row>
    <row r="2011" spans="1:10" x14ac:dyDescent="0.3">
      <c r="A2011" t="s">
        <v>16601</v>
      </c>
      <c r="B2011" t="s">
        <v>16602</v>
      </c>
      <c r="C2011" t="s">
        <v>16603</v>
      </c>
      <c r="D2011" t="s">
        <v>16604</v>
      </c>
      <c r="E2011" t="s">
        <v>16605</v>
      </c>
      <c r="F2011" t="s">
        <v>16606</v>
      </c>
      <c r="G2011" t="s">
        <v>16607</v>
      </c>
      <c r="H2011" t="s">
        <v>84</v>
      </c>
      <c r="I2011" s="9">
        <v>41640</v>
      </c>
      <c r="J2011" s="9">
        <v>45291</v>
      </c>
    </row>
    <row r="2012" spans="1:10" x14ac:dyDescent="0.3">
      <c r="A2012" t="s">
        <v>16608</v>
      </c>
      <c r="B2012" t="s">
        <v>16609</v>
      </c>
      <c r="C2012" t="s">
        <v>16610</v>
      </c>
      <c r="D2012" t="s">
        <v>16611</v>
      </c>
      <c r="E2012" t="s">
        <v>16612</v>
      </c>
      <c r="F2012" t="s">
        <v>16571</v>
      </c>
      <c r="G2012" t="s">
        <v>16572</v>
      </c>
      <c r="H2012" t="s">
        <v>84</v>
      </c>
      <c r="I2012" s="9">
        <v>41640</v>
      </c>
      <c r="J2012" s="9">
        <v>45291</v>
      </c>
    </row>
    <row r="2013" spans="1:10" x14ac:dyDescent="0.3">
      <c r="A2013" t="s">
        <v>16613</v>
      </c>
      <c r="B2013" t="s">
        <v>16614</v>
      </c>
      <c r="C2013" t="s">
        <v>16615</v>
      </c>
      <c r="D2013" t="s">
        <v>16616</v>
      </c>
      <c r="E2013" t="s">
        <v>16617</v>
      </c>
      <c r="F2013" t="s">
        <v>16592</v>
      </c>
      <c r="G2013" t="s">
        <v>16618</v>
      </c>
      <c r="H2013" t="s">
        <v>84</v>
      </c>
      <c r="I2013" s="9">
        <v>41640</v>
      </c>
      <c r="J2013" s="9">
        <v>45291</v>
      </c>
    </row>
    <row r="2014" spans="1:10" x14ac:dyDescent="0.3">
      <c r="A2014" t="s">
        <v>16619</v>
      </c>
      <c r="B2014" t="s">
        <v>16620</v>
      </c>
      <c r="C2014" t="s">
        <v>16621</v>
      </c>
      <c r="D2014" t="s">
        <v>16622</v>
      </c>
      <c r="E2014" t="s">
        <v>16623</v>
      </c>
      <c r="F2014" t="s">
        <v>16624</v>
      </c>
      <c r="G2014" t="s">
        <v>16625</v>
      </c>
      <c r="H2014" t="s">
        <v>84</v>
      </c>
      <c r="I2014" s="9">
        <v>41640</v>
      </c>
      <c r="J2014" s="9">
        <v>45291</v>
      </c>
    </row>
    <row r="2015" spans="1:10" x14ac:dyDescent="0.3">
      <c r="A2015" t="s">
        <v>16626</v>
      </c>
      <c r="B2015" t="s">
        <v>16627</v>
      </c>
      <c r="C2015" t="s">
        <v>16628</v>
      </c>
      <c r="D2015" t="s">
        <v>16629</v>
      </c>
      <c r="E2015" t="s">
        <v>16630</v>
      </c>
      <c r="F2015" t="s">
        <v>16592</v>
      </c>
      <c r="G2015" t="s">
        <v>16618</v>
      </c>
      <c r="H2015" t="s">
        <v>84</v>
      </c>
      <c r="I2015" s="9">
        <v>41640</v>
      </c>
      <c r="J2015" s="9">
        <v>45291</v>
      </c>
    </row>
    <row r="2016" spans="1:10" x14ac:dyDescent="0.3">
      <c r="A2016" t="s">
        <v>16631</v>
      </c>
      <c r="B2016" t="s">
        <v>16632</v>
      </c>
      <c r="C2016" t="s">
        <v>16633</v>
      </c>
      <c r="D2016" t="s">
        <v>16634</v>
      </c>
      <c r="E2016" t="s">
        <v>16635</v>
      </c>
      <c r="F2016" t="s">
        <v>16636</v>
      </c>
      <c r="G2016" t="s">
        <v>16637</v>
      </c>
      <c r="H2016" t="s">
        <v>84</v>
      </c>
      <c r="I2016" s="9">
        <v>41640</v>
      </c>
      <c r="J2016" s="9">
        <v>45291</v>
      </c>
    </row>
    <row r="2017" spans="1:10" x14ac:dyDescent="0.3">
      <c r="A2017" t="s">
        <v>16638</v>
      </c>
      <c r="B2017" t="s">
        <v>16639</v>
      </c>
      <c r="C2017" t="s">
        <v>16640</v>
      </c>
      <c r="D2017" t="s">
        <v>16641</v>
      </c>
      <c r="E2017" t="s">
        <v>16642</v>
      </c>
      <c r="F2017" t="s">
        <v>16643</v>
      </c>
      <c r="G2017" t="s">
        <v>16644</v>
      </c>
      <c r="H2017" t="s">
        <v>84</v>
      </c>
      <c r="I2017" s="9">
        <v>41640</v>
      </c>
      <c r="J2017" s="9">
        <v>45291</v>
      </c>
    </row>
    <row r="2018" spans="1:10" x14ac:dyDescent="0.3">
      <c r="A2018" t="s">
        <v>16645</v>
      </c>
      <c r="B2018" t="s">
        <v>16646</v>
      </c>
      <c r="C2018" t="s">
        <v>16647</v>
      </c>
      <c r="D2018" t="s">
        <v>16648</v>
      </c>
      <c r="E2018" t="s">
        <v>16649</v>
      </c>
      <c r="F2018" t="s">
        <v>16650</v>
      </c>
      <c r="G2018" t="s">
        <v>16651</v>
      </c>
      <c r="H2018" t="s">
        <v>84</v>
      </c>
      <c r="I2018" s="9">
        <v>41640</v>
      </c>
      <c r="J2018" s="9">
        <v>45291</v>
      </c>
    </row>
    <row r="2019" spans="1:10" x14ac:dyDescent="0.3">
      <c r="A2019" t="s">
        <v>16652</v>
      </c>
      <c r="B2019" t="s">
        <v>16653</v>
      </c>
      <c r="C2019" t="s">
        <v>16654</v>
      </c>
      <c r="D2019" t="s">
        <v>16655</v>
      </c>
      <c r="E2019" t="s">
        <v>16656</v>
      </c>
      <c r="F2019" t="s">
        <v>16657</v>
      </c>
      <c r="G2019" t="s">
        <v>16658</v>
      </c>
      <c r="H2019" t="s">
        <v>84</v>
      </c>
      <c r="I2019" s="9">
        <v>41640</v>
      </c>
      <c r="J2019" s="9">
        <v>45291</v>
      </c>
    </row>
    <row r="2020" spans="1:10" x14ac:dyDescent="0.3">
      <c r="A2020" t="s">
        <v>16659</v>
      </c>
      <c r="B2020" t="s">
        <v>16660</v>
      </c>
      <c r="C2020" t="s">
        <v>16661</v>
      </c>
      <c r="D2020" t="s">
        <v>16662</v>
      </c>
      <c r="E2020" t="s">
        <v>16663</v>
      </c>
      <c r="F2020" t="s">
        <v>16585</v>
      </c>
      <c r="G2020" t="s">
        <v>16664</v>
      </c>
      <c r="H2020" t="s">
        <v>84</v>
      </c>
      <c r="I2020" s="9">
        <v>41640</v>
      </c>
      <c r="J2020" s="9">
        <v>45291</v>
      </c>
    </row>
    <row r="2021" spans="1:10" x14ac:dyDescent="0.3">
      <c r="A2021" t="s">
        <v>16665</v>
      </c>
      <c r="B2021" t="s">
        <v>16666</v>
      </c>
      <c r="C2021" t="s">
        <v>16667</v>
      </c>
      <c r="D2021" t="s">
        <v>16668</v>
      </c>
      <c r="E2021" t="s">
        <v>16669</v>
      </c>
      <c r="F2021" t="s">
        <v>16670</v>
      </c>
      <c r="G2021" t="s">
        <v>16671</v>
      </c>
      <c r="H2021" t="s">
        <v>84</v>
      </c>
      <c r="I2021" s="9">
        <v>41640</v>
      </c>
      <c r="J2021" s="9">
        <v>45291</v>
      </c>
    </row>
    <row r="2022" spans="1:10" x14ac:dyDescent="0.3">
      <c r="A2022" t="s">
        <v>16672</v>
      </c>
      <c r="B2022" t="s">
        <v>16673</v>
      </c>
      <c r="C2022" t="s">
        <v>16674</v>
      </c>
      <c r="D2022" t="s">
        <v>16675</v>
      </c>
      <c r="E2022" t="s">
        <v>16676</v>
      </c>
      <c r="F2022" t="s">
        <v>16636</v>
      </c>
      <c r="G2022" t="s">
        <v>16637</v>
      </c>
      <c r="H2022" t="s">
        <v>84</v>
      </c>
      <c r="I2022" s="9">
        <v>41640</v>
      </c>
      <c r="J2022" s="9">
        <v>45291</v>
      </c>
    </row>
    <row r="2023" spans="1:10" x14ac:dyDescent="0.3">
      <c r="A2023" t="s">
        <v>16677</v>
      </c>
      <c r="B2023" t="s">
        <v>16678</v>
      </c>
      <c r="C2023" t="s">
        <v>16679</v>
      </c>
      <c r="D2023" t="s">
        <v>16680</v>
      </c>
      <c r="E2023" t="s">
        <v>16681</v>
      </c>
      <c r="F2023" t="s">
        <v>16682</v>
      </c>
      <c r="G2023" t="s">
        <v>16683</v>
      </c>
      <c r="H2023" t="s">
        <v>84</v>
      </c>
      <c r="I2023" s="9">
        <v>41640</v>
      </c>
      <c r="J2023" s="9">
        <v>45291</v>
      </c>
    </row>
    <row r="2024" spans="1:10" x14ac:dyDescent="0.3">
      <c r="A2024" t="s">
        <v>16684</v>
      </c>
      <c r="B2024" t="s">
        <v>16685</v>
      </c>
      <c r="C2024" t="s">
        <v>16686</v>
      </c>
      <c r="D2024" t="s">
        <v>16687</v>
      </c>
      <c r="E2024" t="s">
        <v>16688</v>
      </c>
      <c r="F2024" t="s">
        <v>16689</v>
      </c>
      <c r="G2024" t="s">
        <v>16690</v>
      </c>
      <c r="H2024" t="s">
        <v>84</v>
      </c>
      <c r="I2024" s="9">
        <v>41640</v>
      </c>
      <c r="J2024" s="9">
        <v>45291</v>
      </c>
    </row>
    <row r="2025" spans="1:10" x14ac:dyDescent="0.3">
      <c r="A2025" t="s">
        <v>16691</v>
      </c>
      <c r="B2025" t="s">
        <v>16692</v>
      </c>
      <c r="C2025" t="s">
        <v>16693</v>
      </c>
      <c r="D2025" t="s">
        <v>16694</v>
      </c>
      <c r="E2025" t="s">
        <v>16695</v>
      </c>
      <c r="F2025" t="s">
        <v>16696</v>
      </c>
      <c r="G2025" t="s">
        <v>16637</v>
      </c>
      <c r="H2025" t="s">
        <v>84</v>
      </c>
      <c r="I2025" s="9">
        <v>41640</v>
      </c>
      <c r="J2025" s="9">
        <v>45291</v>
      </c>
    </row>
    <row r="2026" spans="1:10" x14ac:dyDescent="0.3">
      <c r="A2026" t="s">
        <v>16697</v>
      </c>
      <c r="B2026" t="s">
        <v>16698</v>
      </c>
      <c r="C2026" t="s">
        <v>16699</v>
      </c>
      <c r="D2026" t="s">
        <v>16700</v>
      </c>
      <c r="E2026" t="s">
        <v>16701</v>
      </c>
      <c r="F2026" t="s">
        <v>16702</v>
      </c>
      <c r="G2026" t="s">
        <v>16703</v>
      </c>
      <c r="H2026" t="s">
        <v>84</v>
      </c>
      <c r="I2026" s="9">
        <v>41640</v>
      </c>
      <c r="J2026" s="9">
        <v>45291</v>
      </c>
    </row>
    <row r="2027" spans="1:10" x14ac:dyDescent="0.3">
      <c r="A2027" t="s">
        <v>16704</v>
      </c>
      <c r="B2027" t="s">
        <v>16705</v>
      </c>
      <c r="C2027" t="s">
        <v>16706</v>
      </c>
      <c r="D2027" t="s">
        <v>16707</v>
      </c>
      <c r="E2027" t="s">
        <v>16708</v>
      </c>
      <c r="F2027" t="s">
        <v>16643</v>
      </c>
      <c r="G2027" t="s">
        <v>16644</v>
      </c>
      <c r="H2027" t="s">
        <v>84</v>
      </c>
      <c r="I2027" s="9">
        <v>41640</v>
      </c>
      <c r="J2027" s="9">
        <v>45291</v>
      </c>
    </row>
    <row r="2028" spans="1:10" x14ac:dyDescent="0.3">
      <c r="A2028" t="s">
        <v>16709</v>
      </c>
      <c r="B2028" t="s">
        <v>16710</v>
      </c>
      <c r="C2028" t="s">
        <v>16711</v>
      </c>
      <c r="D2028" t="s">
        <v>16712</v>
      </c>
      <c r="E2028" t="s">
        <v>16713</v>
      </c>
      <c r="F2028" t="s">
        <v>16714</v>
      </c>
      <c r="G2028" t="s">
        <v>16715</v>
      </c>
      <c r="H2028" t="s">
        <v>84</v>
      </c>
      <c r="I2028" s="9">
        <v>41640</v>
      </c>
      <c r="J2028" s="9">
        <v>45291</v>
      </c>
    </row>
    <row r="2029" spans="1:10" x14ac:dyDescent="0.3">
      <c r="A2029" t="s">
        <v>16716</v>
      </c>
      <c r="B2029" t="s">
        <v>16717</v>
      </c>
      <c r="C2029" t="s">
        <v>16718</v>
      </c>
      <c r="D2029" t="s">
        <v>16719</v>
      </c>
      <c r="E2029" t="s">
        <v>16720</v>
      </c>
      <c r="F2029" t="s">
        <v>16565</v>
      </c>
      <c r="G2029" t="s">
        <v>16721</v>
      </c>
      <c r="H2029" t="s">
        <v>84</v>
      </c>
      <c r="I2029" s="9">
        <v>41640</v>
      </c>
      <c r="J2029" s="9">
        <v>45291</v>
      </c>
    </row>
    <row r="2030" spans="1:10" x14ac:dyDescent="0.3">
      <c r="A2030" t="s">
        <v>16722</v>
      </c>
      <c r="B2030" t="s">
        <v>16723</v>
      </c>
      <c r="C2030" t="s">
        <v>16724</v>
      </c>
      <c r="D2030" t="s">
        <v>16725</v>
      </c>
      <c r="E2030" t="s">
        <v>16726</v>
      </c>
      <c r="F2030" t="s">
        <v>16727</v>
      </c>
      <c r="G2030" t="s">
        <v>16728</v>
      </c>
      <c r="H2030" t="s">
        <v>84</v>
      </c>
      <c r="I2030" s="9">
        <v>41640</v>
      </c>
      <c r="J2030" s="9">
        <v>45291</v>
      </c>
    </row>
    <row r="2031" spans="1:10" x14ac:dyDescent="0.3">
      <c r="A2031" t="s">
        <v>16729</v>
      </c>
      <c r="B2031" t="s">
        <v>16730</v>
      </c>
      <c r="C2031" t="s">
        <v>16731</v>
      </c>
      <c r="D2031" t="s">
        <v>16732</v>
      </c>
      <c r="E2031" t="s">
        <v>16733</v>
      </c>
      <c r="F2031" t="s">
        <v>16734</v>
      </c>
      <c r="G2031" t="s">
        <v>16735</v>
      </c>
      <c r="H2031" t="s">
        <v>84</v>
      </c>
      <c r="I2031" s="9">
        <v>41640</v>
      </c>
      <c r="J2031" s="9">
        <v>45291</v>
      </c>
    </row>
    <row r="2032" spans="1:10" x14ac:dyDescent="0.3">
      <c r="A2032" t="s">
        <v>16736</v>
      </c>
      <c r="B2032" t="s">
        <v>16737</v>
      </c>
      <c r="C2032" t="s">
        <v>16738</v>
      </c>
      <c r="D2032" t="s">
        <v>16739</v>
      </c>
      <c r="E2032" t="s">
        <v>16740</v>
      </c>
      <c r="F2032" t="s">
        <v>16696</v>
      </c>
      <c r="G2032" t="s">
        <v>16637</v>
      </c>
      <c r="H2032" t="s">
        <v>84</v>
      </c>
      <c r="I2032" s="9">
        <v>41640</v>
      </c>
      <c r="J2032" s="9">
        <v>45291</v>
      </c>
    </row>
    <row r="2033" spans="1:10" x14ac:dyDescent="0.3">
      <c r="A2033" t="s">
        <v>16741</v>
      </c>
      <c r="B2033" t="s">
        <v>16742</v>
      </c>
      <c r="C2033" t="s">
        <v>16743</v>
      </c>
      <c r="D2033" t="s">
        <v>16744</v>
      </c>
      <c r="E2033" t="s">
        <v>16745</v>
      </c>
      <c r="F2033" t="s">
        <v>16578</v>
      </c>
      <c r="G2033" t="s">
        <v>16746</v>
      </c>
      <c r="H2033" t="s">
        <v>84</v>
      </c>
      <c r="I2033" s="9">
        <v>41640</v>
      </c>
      <c r="J2033" s="9">
        <v>45291</v>
      </c>
    </row>
    <row r="2034" spans="1:10" x14ac:dyDescent="0.3">
      <c r="A2034" t="s">
        <v>16747</v>
      </c>
      <c r="B2034" t="s">
        <v>16748</v>
      </c>
      <c r="C2034" t="s">
        <v>16749</v>
      </c>
      <c r="D2034" t="s">
        <v>16750</v>
      </c>
      <c r="E2034" t="s">
        <v>16751</v>
      </c>
      <c r="F2034" t="s">
        <v>16606</v>
      </c>
      <c r="G2034" t="s">
        <v>16752</v>
      </c>
      <c r="H2034" t="s">
        <v>84</v>
      </c>
      <c r="I2034" s="9">
        <v>41640</v>
      </c>
      <c r="J2034" s="9">
        <v>45291</v>
      </c>
    </row>
    <row r="2035" spans="1:10" x14ac:dyDescent="0.3">
      <c r="A2035" t="s">
        <v>16753</v>
      </c>
      <c r="B2035" t="s">
        <v>16754</v>
      </c>
      <c r="C2035" t="s">
        <v>16755</v>
      </c>
      <c r="D2035" t="s">
        <v>16756</v>
      </c>
      <c r="E2035" t="s">
        <v>16757</v>
      </c>
      <c r="F2035" t="s">
        <v>16758</v>
      </c>
      <c r="G2035" t="s">
        <v>16759</v>
      </c>
      <c r="H2035" t="s">
        <v>84</v>
      </c>
      <c r="I2035" s="9">
        <v>41640</v>
      </c>
      <c r="J2035" s="9">
        <v>45291</v>
      </c>
    </row>
    <row r="2036" spans="1:10" x14ac:dyDescent="0.3">
      <c r="A2036" t="s">
        <v>16760</v>
      </c>
      <c r="B2036" t="s">
        <v>16761</v>
      </c>
      <c r="C2036" t="s">
        <v>16762</v>
      </c>
      <c r="D2036" t="s">
        <v>16763</v>
      </c>
      <c r="E2036" t="s">
        <v>16764</v>
      </c>
      <c r="F2036" t="s">
        <v>16765</v>
      </c>
      <c r="G2036" t="s">
        <v>16541</v>
      </c>
      <c r="H2036" t="s">
        <v>84</v>
      </c>
      <c r="I2036" s="9">
        <v>41640</v>
      </c>
      <c r="J2036" s="9">
        <v>45291</v>
      </c>
    </row>
    <row r="2037" spans="1:10" x14ac:dyDescent="0.3">
      <c r="A2037" t="s">
        <v>16766</v>
      </c>
      <c r="B2037" t="s">
        <v>16767</v>
      </c>
      <c r="C2037" t="s">
        <v>16768</v>
      </c>
      <c r="D2037" t="s">
        <v>16769</v>
      </c>
      <c r="E2037" t="s">
        <v>16770</v>
      </c>
      <c r="F2037" t="s">
        <v>16771</v>
      </c>
      <c r="G2037" t="s">
        <v>16772</v>
      </c>
      <c r="H2037" t="s">
        <v>84</v>
      </c>
      <c r="I2037" s="9">
        <v>41640</v>
      </c>
      <c r="J2037" s="9">
        <v>45291</v>
      </c>
    </row>
    <row r="2038" spans="1:10" x14ac:dyDescent="0.3">
      <c r="A2038" t="s">
        <v>16773</v>
      </c>
      <c r="B2038" t="s">
        <v>16774</v>
      </c>
      <c r="C2038" t="s">
        <v>16775</v>
      </c>
      <c r="D2038" t="s">
        <v>16776</v>
      </c>
      <c r="E2038" t="s">
        <v>16777</v>
      </c>
      <c r="F2038" t="s">
        <v>16778</v>
      </c>
      <c r="G2038" t="s">
        <v>16779</v>
      </c>
      <c r="H2038" t="s">
        <v>84</v>
      </c>
      <c r="I2038" s="9">
        <v>41640</v>
      </c>
      <c r="J2038" s="9">
        <v>45291</v>
      </c>
    </row>
    <row r="2039" spans="1:10" x14ac:dyDescent="0.3">
      <c r="A2039" t="s">
        <v>16780</v>
      </c>
      <c r="B2039" t="s">
        <v>16781</v>
      </c>
      <c r="C2039" t="s">
        <v>16782</v>
      </c>
      <c r="D2039" t="s">
        <v>16783</v>
      </c>
      <c r="E2039" t="s">
        <v>16784</v>
      </c>
      <c r="F2039" t="s">
        <v>16785</v>
      </c>
      <c r="G2039" t="s">
        <v>16786</v>
      </c>
      <c r="H2039" t="s">
        <v>84</v>
      </c>
      <c r="I2039" s="9">
        <v>41944</v>
      </c>
      <c r="J2039" s="9">
        <v>45291</v>
      </c>
    </row>
    <row r="2040" spans="1:10" x14ac:dyDescent="0.3">
      <c r="A2040" t="s">
        <v>16787</v>
      </c>
      <c r="B2040" t="s">
        <v>16788</v>
      </c>
      <c r="C2040" t="s">
        <v>16789</v>
      </c>
      <c r="D2040" t="s">
        <v>16790</v>
      </c>
      <c r="E2040" t="s">
        <v>16791</v>
      </c>
      <c r="F2040" t="s">
        <v>16624</v>
      </c>
      <c r="G2040" t="s">
        <v>16625</v>
      </c>
      <c r="H2040" t="s">
        <v>84</v>
      </c>
      <c r="I2040" s="9">
        <v>41944</v>
      </c>
      <c r="J2040" s="9">
        <v>45291</v>
      </c>
    </row>
    <row r="2041" spans="1:10" x14ac:dyDescent="0.3">
      <c r="A2041" t="s">
        <v>16792</v>
      </c>
      <c r="B2041" t="s">
        <v>16793</v>
      </c>
      <c r="C2041" t="s">
        <v>16794</v>
      </c>
      <c r="D2041" t="s">
        <v>16795</v>
      </c>
      <c r="E2041" t="s">
        <v>16796</v>
      </c>
      <c r="F2041" t="s">
        <v>16682</v>
      </c>
      <c r="G2041" t="s">
        <v>16797</v>
      </c>
      <c r="H2041" t="s">
        <v>84</v>
      </c>
      <c r="I2041" s="9">
        <v>41944</v>
      </c>
      <c r="J2041" s="9">
        <v>45291</v>
      </c>
    </row>
    <row r="2042" spans="1:10" x14ac:dyDescent="0.3">
      <c r="A2042" t="s">
        <v>16798</v>
      </c>
      <c r="B2042" t="s">
        <v>16799</v>
      </c>
      <c r="C2042" t="s">
        <v>16800</v>
      </c>
      <c r="D2042" t="s">
        <v>16801</v>
      </c>
      <c r="E2042" t="s">
        <v>16802</v>
      </c>
      <c r="F2042" t="s">
        <v>16702</v>
      </c>
      <c r="G2042" t="s">
        <v>16803</v>
      </c>
      <c r="H2042" t="s">
        <v>84</v>
      </c>
      <c r="I2042" s="9">
        <v>42675</v>
      </c>
      <c r="J2042" s="9">
        <v>45291</v>
      </c>
    </row>
    <row r="2043" spans="1:10" x14ac:dyDescent="0.3">
      <c r="A2043" t="s">
        <v>16804</v>
      </c>
      <c r="B2043" t="s">
        <v>16805</v>
      </c>
      <c r="C2043" t="s">
        <v>16806</v>
      </c>
      <c r="D2043" t="s">
        <v>16807</v>
      </c>
      <c r="E2043" t="s">
        <v>16808</v>
      </c>
      <c r="F2043" t="s">
        <v>16809</v>
      </c>
      <c r="G2043" t="s">
        <v>16810</v>
      </c>
      <c r="H2043" t="s">
        <v>84</v>
      </c>
      <c r="I2043" s="9">
        <v>42795</v>
      </c>
      <c r="J2043" s="9">
        <v>45291</v>
      </c>
    </row>
    <row r="2044" spans="1:10" x14ac:dyDescent="0.3">
      <c r="A2044" t="s">
        <v>743</v>
      </c>
      <c r="B2044" t="s">
        <v>16811</v>
      </c>
      <c r="C2044" t="s">
        <v>16812</v>
      </c>
      <c r="D2044" t="s">
        <v>16813</v>
      </c>
      <c r="E2044" t="s">
        <v>16814</v>
      </c>
      <c r="F2044" t="s">
        <v>16815</v>
      </c>
      <c r="G2044" t="s">
        <v>16816</v>
      </c>
      <c r="H2044" t="s">
        <v>84</v>
      </c>
      <c r="I2044" s="9">
        <v>41640</v>
      </c>
      <c r="J2044" s="9">
        <v>45291</v>
      </c>
    </row>
    <row r="2045" spans="1:10" x14ac:dyDescent="0.3">
      <c r="A2045" t="s">
        <v>16817</v>
      </c>
      <c r="B2045" t="s">
        <v>16818</v>
      </c>
      <c r="C2045" t="s">
        <v>16819</v>
      </c>
      <c r="D2045" t="s">
        <v>16820</v>
      </c>
      <c r="E2045" t="s">
        <v>16821</v>
      </c>
      <c r="F2045" t="s">
        <v>16822</v>
      </c>
      <c r="G2045" t="s">
        <v>16816</v>
      </c>
      <c r="H2045" t="s">
        <v>84</v>
      </c>
      <c r="I2045" s="9">
        <v>41640</v>
      </c>
      <c r="J2045" s="9">
        <v>45291</v>
      </c>
    </row>
    <row r="2046" spans="1:10" x14ac:dyDescent="0.3">
      <c r="A2046" t="s">
        <v>16823</v>
      </c>
      <c r="B2046" t="s">
        <v>16824</v>
      </c>
      <c r="C2046" t="s">
        <v>16825</v>
      </c>
      <c r="D2046" t="s">
        <v>16826</v>
      </c>
      <c r="E2046" t="s">
        <v>16827</v>
      </c>
      <c r="F2046" t="s">
        <v>16828</v>
      </c>
      <c r="G2046" t="s">
        <v>16816</v>
      </c>
      <c r="H2046" t="s">
        <v>84</v>
      </c>
      <c r="I2046" s="9">
        <v>41640</v>
      </c>
      <c r="J2046" s="9">
        <v>45291</v>
      </c>
    </row>
    <row r="2047" spans="1:10" x14ac:dyDescent="0.3">
      <c r="A2047" t="s">
        <v>16829</v>
      </c>
      <c r="B2047" t="s">
        <v>16830</v>
      </c>
      <c r="C2047" t="s">
        <v>16831</v>
      </c>
      <c r="D2047" t="s">
        <v>16832</v>
      </c>
      <c r="E2047" t="s">
        <v>16833</v>
      </c>
      <c r="F2047" t="s">
        <v>16828</v>
      </c>
      <c r="G2047" t="s">
        <v>16816</v>
      </c>
      <c r="H2047" t="s">
        <v>84</v>
      </c>
      <c r="I2047" s="9">
        <v>41640</v>
      </c>
      <c r="J2047" s="9">
        <v>45291</v>
      </c>
    </row>
    <row r="2048" spans="1:10" x14ac:dyDescent="0.3">
      <c r="A2048" t="s">
        <v>16834</v>
      </c>
      <c r="B2048" t="s">
        <v>16835</v>
      </c>
      <c r="C2048" t="s">
        <v>16836</v>
      </c>
      <c r="D2048" t="s">
        <v>16837</v>
      </c>
      <c r="E2048" t="s">
        <v>16838</v>
      </c>
      <c r="F2048" t="s">
        <v>16839</v>
      </c>
      <c r="G2048" t="s">
        <v>16840</v>
      </c>
      <c r="H2048" t="s">
        <v>84</v>
      </c>
      <c r="I2048" s="9">
        <v>41640</v>
      </c>
      <c r="J2048" s="9">
        <v>45291</v>
      </c>
    </row>
    <row r="2049" spans="1:10" x14ac:dyDescent="0.3">
      <c r="A2049" t="s">
        <v>16841</v>
      </c>
      <c r="B2049" t="s">
        <v>16842</v>
      </c>
      <c r="C2049" t="s">
        <v>16843</v>
      </c>
      <c r="D2049" t="s">
        <v>16844</v>
      </c>
      <c r="E2049" t="s">
        <v>16845</v>
      </c>
      <c r="F2049" t="s">
        <v>16815</v>
      </c>
      <c r="G2049" t="s">
        <v>16816</v>
      </c>
      <c r="H2049" t="s">
        <v>84</v>
      </c>
      <c r="I2049" s="9">
        <v>41640</v>
      </c>
      <c r="J2049" s="9">
        <v>45291</v>
      </c>
    </row>
    <row r="2050" spans="1:10" x14ac:dyDescent="0.3">
      <c r="A2050" t="s">
        <v>16846</v>
      </c>
      <c r="B2050" t="s">
        <v>16847</v>
      </c>
      <c r="C2050" t="s">
        <v>16848</v>
      </c>
      <c r="D2050" t="s">
        <v>16849</v>
      </c>
      <c r="E2050" t="s">
        <v>16850</v>
      </c>
      <c r="F2050" t="s">
        <v>16839</v>
      </c>
      <c r="G2050" t="s">
        <v>16851</v>
      </c>
      <c r="H2050" t="s">
        <v>84</v>
      </c>
      <c r="I2050" s="9">
        <v>41640</v>
      </c>
      <c r="J2050" s="9">
        <v>45291</v>
      </c>
    </row>
    <row r="2051" spans="1:10" x14ac:dyDescent="0.3">
      <c r="A2051" t="s">
        <v>16852</v>
      </c>
      <c r="B2051" t="s">
        <v>16853</v>
      </c>
      <c r="C2051" t="s">
        <v>16854</v>
      </c>
      <c r="D2051" t="s">
        <v>16855</v>
      </c>
      <c r="E2051" t="s">
        <v>16856</v>
      </c>
      <c r="F2051" t="s">
        <v>16839</v>
      </c>
      <c r="G2051" t="s">
        <v>16816</v>
      </c>
      <c r="H2051" t="s">
        <v>84</v>
      </c>
      <c r="I2051" s="9">
        <v>41640</v>
      </c>
      <c r="J2051" s="9">
        <v>45291</v>
      </c>
    </row>
    <row r="2052" spans="1:10" x14ac:dyDescent="0.3">
      <c r="A2052" t="s">
        <v>16857</v>
      </c>
      <c r="B2052" t="s">
        <v>16858</v>
      </c>
      <c r="C2052" t="s">
        <v>16859</v>
      </c>
      <c r="D2052" t="s">
        <v>16860</v>
      </c>
      <c r="E2052" t="s">
        <v>16861</v>
      </c>
      <c r="F2052" t="s">
        <v>16862</v>
      </c>
      <c r="G2052" t="s">
        <v>16863</v>
      </c>
      <c r="H2052" t="s">
        <v>84</v>
      </c>
      <c r="I2052" s="9">
        <v>41640</v>
      </c>
      <c r="J2052" s="9">
        <v>45291</v>
      </c>
    </row>
    <row r="2053" spans="1:10" x14ac:dyDescent="0.3">
      <c r="A2053" t="s">
        <v>16864</v>
      </c>
      <c r="B2053" t="s">
        <v>16865</v>
      </c>
      <c r="C2053" t="s">
        <v>16866</v>
      </c>
      <c r="D2053" t="s">
        <v>16867</v>
      </c>
      <c r="E2053" t="s">
        <v>16868</v>
      </c>
      <c r="F2053" t="s">
        <v>16869</v>
      </c>
      <c r="G2053" t="s">
        <v>16870</v>
      </c>
      <c r="H2053" t="s">
        <v>84</v>
      </c>
      <c r="I2053" s="9">
        <v>41640</v>
      </c>
      <c r="J2053" s="9">
        <v>45291</v>
      </c>
    </row>
    <row r="2054" spans="1:10" x14ac:dyDescent="0.3">
      <c r="A2054" t="s">
        <v>16871</v>
      </c>
      <c r="B2054" t="s">
        <v>16872</v>
      </c>
      <c r="C2054" t="s">
        <v>16873</v>
      </c>
      <c r="D2054" t="s">
        <v>16874</v>
      </c>
      <c r="E2054" t="s">
        <v>16875</v>
      </c>
      <c r="F2054" t="s">
        <v>16876</v>
      </c>
      <c r="G2054" t="s">
        <v>16877</v>
      </c>
      <c r="H2054" t="s">
        <v>84</v>
      </c>
      <c r="I2054" s="9">
        <v>41640</v>
      </c>
      <c r="J2054" s="9">
        <v>45291</v>
      </c>
    </row>
    <row r="2055" spans="1:10" x14ac:dyDescent="0.3">
      <c r="A2055" t="s">
        <v>16878</v>
      </c>
      <c r="B2055" t="s">
        <v>16879</v>
      </c>
      <c r="C2055" t="s">
        <v>16880</v>
      </c>
      <c r="D2055" t="s">
        <v>16881</v>
      </c>
      <c r="E2055" t="s">
        <v>16882</v>
      </c>
      <c r="F2055" t="s">
        <v>16883</v>
      </c>
      <c r="G2055" t="s">
        <v>16884</v>
      </c>
      <c r="H2055" t="s">
        <v>84</v>
      </c>
      <c r="I2055" s="9">
        <v>41640</v>
      </c>
      <c r="J2055" s="9">
        <v>45291</v>
      </c>
    </row>
    <row r="2056" spans="1:10" x14ac:dyDescent="0.3">
      <c r="A2056" t="s">
        <v>16885</v>
      </c>
      <c r="B2056" t="s">
        <v>16886</v>
      </c>
      <c r="C2056" t="s">
        <v>16887</v>
      </c>
      <c r="D2056" t="s">
        <v>16888</v>
      </c>
      <c r="E2056" t="s">
        <v>16889</v>
      </c>
      <c r="F2056" t="s">
        <v>16890</v>
      </c>
      <c r="G2056" t="s">
        <v>16891</v>
      </c>
      <c r="H2056" t="s">
        <v>84</v>
      </c>
      <c r="I2056" s="9">
        <v>41640</v>
      </c>
      <c r="J2056" s="9">
        <v>45291</v>
      </c>
    </row>
    <row r="2057" spans="1:10" x14ac:dyDescent="0.3">
      <c r="A2057" t="s">
        <v>16892</v>
      </c>
      <c r="B2057" t="s">
        <v>16893</v>
      </c>
      <c r="C2057" t="s">
        <v>16894</v>
      </c>
      <c r="D2057" t="s">
        <v>16895</v>
      </c>
      <c r="E2057" t="s">
        <v>16896</v>
      </c>
      <c r="F2057" t="s">
        <v>16897</v>
      </c>
      <c r="G2057" t="s">
        <v>10237</v>
      </c>
      <c r="H2057" t="s">
        <v>84</v>
      </c>
      <c r="I2057" s="9">
        <v>41640</v>
      </c>
      <c r="J2057" s="9">
        <v>45291</v>
      </c>
    </row>
    <row r="2058" spans="1:10" x14ac:dyDescent="0.3">
      <c r="A2058" t="s">
        <v>16898</v>
      </c>
      <c r="B2058" t="s">
        <v>16899</v>
      </c>
      <c r="C2058" t="s">
        <v>16900</v>
      </c>
      <c r="D2058" t="s">
        <v>16901</v>
      </c>
      <c r="E2058" t="s">
        <v>16902</v>
      </c>
      <c r="F2058" t="s">
        <v>16903</v>
      </c>
      <c r="G2058" t="s">
        <v>16904</v>
      </c>
      <c r="H2058" t="s">
        <v>84</v>
      </c>
      <c r="I2058" s="9">
        <v>41640</v>
      </c>
      <c r="J2058" s="9">
        <v>45291</v>
      </c>
    </row>
    <row r="2059" spans="1:10" x14ac:dyDescent="0.3">
      <c r="A2059" t="s">
        <v>16905</v>
      </c>
      <c r="B2059" t="s">
        <v>16906</v>
      </c>
      <c r="C2059" t="s">
        <v>16907</v>
      </c>
      <c r="D2059" t="s">
        <v>16908</v>
      </c>
      <c r="E2059" t="s">
        <v>16909</v>
      </c>
      <c r="F2059" t="s">
        <v>16910</v>
      </c>
      <c r="G2059" t="s">
        <v>16911</v>
      </c>
      <c r="H2059" t="s">
        <v>84</v>
      </c>
      <c r="I2059" s="9">
        <v>42370</v>
      </c>
      <c r="J2059" s="9">
        <v>45291</v>
      </c>
    </row>
    <row r="2060" spans="1:10" x14ac:dyDescent="0.3">
      <c r="A2060" t="s">
        <v>16912</v>
      </c>
      <c r="B2060" t="s">
        <v>16913</v>
      </c>
      <c r="C2060" t="s">
        <v>16914</v>
      </c>
      <c r="D2060" t="s">
        <v>16915</v>
      </c>
      <c r="E2060" t="s">
        <v>16916</v>
      </c>
      <c r="F2060" t="s">
        <v>16917</v>
      </c>
      <c r="G2060" t="s">
        <v>16918</v>
      </c>
      <c r="H2060" t="s">
        <v>84</v>
      </c>
      <c r="I2060" s="9">
        <v>41640</v>
      </c>
      <c r="J2060" s="9">
        <v>45291</v>
      </c>
    </row>
    <row r="2061" spans="1:10" x14ac:dyDescent="0.3">
      <c r="A2061" t="s">
        <v>16919</v>
      </c>
      <c r="B2061" t="s">
        <v>16920</v>
      </c>
      <c r="C2061" t="s">
        <v>16921</v>
      </c>
      <c r="D2061" t="s">
        <v>16922</v>
      </c>
      <c r="E2061" t="s">
        <v>16923</v>
      </c>
      <c r="F2061" t="s">
        <v>16869</v>
      </c>
      <c r="G2061" t="s">
        <v>16870</v>
      </c>
      <c r="H2061" t="s">
        <v>84</v>
      </c>
      <c r="I2061" s="9">
        <v>41640</v>
      </c>
      <c r="J2061" s="9">
        <v>45291</v>
      </c>
    </row>
    <row r="2062" spans="1:10" x14ac:dyDescent="0.3">
      <c r="A2062" t="s">
        <v>16924</v>
      </c>
      <c r="B2062" t="s">
        <v>16925</v>
      </c>
      <c r="C2062" t="s">
        <v>16926</v>
      </c>
      <c r="D2062" t="s">
        <v>16927</v>
      </c>
      <c r="E2062" t="s">
        <v>16928</v>
      </c>
      <c r="F2062" t="s">
        <v>16929</v>
      </c>
      <c r="G2062" t="s">
        <v>16930</v>
      </c>
      <c r="H2062" t="s">
        <v>84</v>
      </c>
      <c r="I2062" s="9">
        <v>41640</v>
      </c>
      <c r="J2062" s="9">
        <v>45291</v>
      </c>
    </row>
    <row r="2063" spans="1:10" x14ac:dyDescent="0.3">
      <c r="A2063" t="s">
        <v>16931</v>
      </c>
      <c r="B2063" t="s">
        <v>16932</v>
      </c>
      <c r="C2063" t="s">
        <v>16933</v>
      </c>
      <c r="D2063" t="s">
        <v>16934</v>
      </c>
      <c r="E2063" t="s">
        <v>16935</v>
      </c>
      <c r="F2063" t="s">
        <v>16839</v>
      </c>
      <c r="G2063" t="s">
        <v>16936</v>
      </c>
      <c r="H2063" t="s">
        <v>84</v>
      </c>
      <c r="I2063" s="9">
        <v>41640</v>
      </c>
      <c r="J2063" s="9">
        <v>45291</v>
      </c>
    </row>
    <row r="2064" spans="1:10" x14ac:dyDescent="0.3">
      <c r="A2064" t="s">
        <v>16937</v>
      </c>
      <c r="B2064" t="s">
        <v>16938</v>
      </c>
      <c r="C2064" t="s">
        <v>16939</v>
      </c>
      <c r="D2064" t="s">
        <v>16940</v>
      </c>
      <c r="E2064" t="s">
        <v>16941</v>
      </c>
      <c r="F2064" t="s">
        <v>16942</v>
      </c>
      <c r="G2064" t="s">
        <v>16943</v>
      </c>
      <c r="H2064" t="s">
        <v>84</v>
      </c>
      <c r="I2064" s="9">
        <v>41640</v>
      </c>
      <c r="J2064" s="9">
        <v>45291</v>
      </c>
    </row>
    <row r="2065" spans="1:10" x14ac:dyDescent="0.3">
      <c r="A2065" t="s">
        <v>16944</v>
      </c>
      <c r="B2065" t="s">
        <v>16945</v>
      </c>
      <c r="C2065" t="s">
        <v>16946</v>
      </c>
      <c r="D2065" t="s">
        <v>16947</v>
      </c>
      <c r="E2065" t="s">
        <v>16948</v>
      </c>
      <c r="F2065" t="s">
        <v>16949</v>
      </c>
      <c r="G2065" t="s">
        <v>16950</v>
      </c>
      <c r="H2065" t="s">
        <v>84</v>
      </c>
      <c r="I2065" s="9">
        <v>41640</v>
      </c>
      <c r="J2065" s="9">
        <v>45291</v>
      </c>
    </row>
    <row r="2066" spans="1:10" x14ac:dyDescent="0.3">
      <c r="A2066" t="s">
        <v>16951</v>
      </c>
      <c r="B2066" t="s">
        <v>16952</v>
      </c>
      <c r="C2066" t="s">
        <v>16953</v>
      </c>
      <c r="D2066" t="s">
        <v>16954</v>
      </c>
      <c r="E2066" t="s">
        <v>16955</v>
      </c>
      <c r="F2066" t="s">
        <v>16956</v>
      </c>
      <c r="G2066" t="s">
        <v>16957</v>
      </c>
      <c r="H2066" t="s">
        <v>84</v>
      </c>
      <c r="I2066" s="9">
        <v>41640</v>
      </c>
      <c r="J2066" s="9">
        <v>45291</v>
      </c>
    </row>
    <row r="2067" spans="1:10" x14ac:dyDescent="0.3">
      <c r="A2067" t="s">
        <v>16958</v>
      </c>
      <c r="B2067" t="s">
        <v>16959</v>
      </c>
      <c r="C2067" t="s">
        <v>16960</v>
      </c>
      <c r="D2067" t="s">
        <v>16961</v>
      </c>
      <c r="E2067" t="s">
        <v>16962</v>
      </c>
      <c r="F2067" t="s">
        <v>16963</v>
      </c>
      <c r="G2067" t="s">
        <v>16964</v>
      </c>
      <c r="H2067" t="s">
        <v>84</v>
      </c>
      <c r="I2067" s="9">
        <v>41640</v>
      </c>
      <c r="J2067" s="9">
        <v>45291</v>
      </c>
    </row>
    <row r="2068" spans="1:10" x14ac:dyDescent="0.3">
      <c r="A2068" t="s">
        <v>16965</v>
      </c>
      <c r="B2068" t="s">
        <v>16966</v>
      </c>
      <c r="C2068" t="s">
        <v>16967</v>
      </c>
      <c r="D2068" t="s">
        <v>16968</v>
      </c>
      <c r="E2068" t="s">
        <v>16969</v>
      </c>
      <c r="F2068" t="s">
        <v>16970</v>
      </c>
      <c r="G2068" t="s">
        <v>16971</v>
      </c>
      <c r="H2068" t="s">
        <v>84</v>
      </c>
      <c r="I2068" s="9">
        <v>42675</v>
      </c>
      <c r="J2068" s="9">
        <v>45291</v>
      </c>
    </row>
    <row r="2069" spans="1:10" x14ac:dyDescent="0.3">
      <c r="A2069" t="s">
        <v>16972</v>
      </c>
      <c r="B2069" t="s">
        <v>16973</v>
      </c>
      <c r="C2069" t="s">
        <v>16974</v>
      </c>
      <c r="D2069" t="s">
        <v>16975</v>
      </c>
      <c r="E2069" t="s">
        <v>16976</v>
      </c>
      <c r="F2069" t="s">
        <v>16977</v>
      </c>
      <c r="G2069" t="s">
        <v>16978</v>
      </c>
      <c r="H2069" t="s">
        <v>84</v>
      </c>
      <c r="I2069" s="9">
        <v>41640</v>
      </c>
      <c r="J2069" s="9">
        <v>45291</v>
      </c>
    </row>
    <row r="2070" spans="1:10" x14ac:dyDescent="0.3">
      <c r="A2070" t="s">
        <v>16979</v>
      </c>
      <c r="B2070" t="s">
        <v>16980</v>
      </c>
      <c r="C2070" t="s">
        <v>16981</v>
      </c>
      <c r="D2070" t="s">
        <v>16982</v>
      </c>
      <c r="E2070" t="s">
        <v>16983</v>
      </c>
      <c r="F2070" t="s">
        <v>16984</v>
      </c>
      <c r="G2070" t="s">
        <v>16816</v>
      </c>
      <c r="H2070" t="s">
        <v>84</v>
      </c>
      <c r="I2070" s="9">
        <v>41640</v>
      </c>
      <c r="J2070" s="9">
        <v>45291</v>
      </c>
    </row>
    <row r="2071" spans="1:10" x14ac:dyDescent="0.3">
      <c r="A2071" t="s">
        <v>16985</v>
      </c>
      <c r="B2071" t="s">
        <v>16986</v>
      </c>
      <c r="C2071" t="s">
        <v>16987</v>
      </c>
      <c r="D2071" t="s">
        <v>16988</v>
      </c>
      <c r="E2071" t="s">
        <v>16989</v>
      </c>
      <c r="F2071" t="s">
        <v>16990</v>
      </c>
      <c r="G2071" t="s">
        <v>16816</v>
      </c>
      <c r="H2071" t="s">
        <v>84</v>
      </c>
      <c r="I2071" s="9">
        <v>41640</v>
      </c>
      <c r="J2071" s="9">
        <v>45291</v>
      </c>
    </row>
    <row r="2072" spans="1:10" x14ac:dyDescent="0.3">
      <c r="A2072" t="s">
        <v>16991</v>
      </c>
      <c r="B2072" t="s">
        <v>16992</v>
      </c>
      <c r="C2072" t="s">
        <v>16993</v>
      </c>
      <c r="D2072" t="s">
        <v>16994</v>
      </c>
      <c r="E2072" t="s">
        <v>16995</v>
      </c>
      <c r="F2072" t="s">
        <v>16839</v>
      </c>
      <c r="G2072" t="s">
        <v>746</v>
      </c>
      <c r="H2072" t="s">
        <v>84</v>
      </c>
      <c r="I2072" s="9">
        <v>42675</v>
      </c>
      <c r="J2072" s="9">
        <v>45291</v>
      </c>
    </row>
    <row r="2073" spans="1:10" x14ac:dyDescent="0.3">
      <c r="A2073" t="s">
        <v>16996</v>
      </c>
      <c r="B2073" t="s">
        <v>16997</v>
      </c>
      <c r="C2073" t="s">
        <v>16998</v>
      </c>
      <c r="D2073" t="s">
        <v>16999</v>
      </c>
      <c r="E2073" t="s">
        <v>17000</v>
      </c>
      <c r="F2073" t="s">
        <v>16839</v>
      </c>
      <c r="G2073" t="s">
        <v>746</v>
      </c>
      <c r="H2073" t="s">
        <v>84</v>
      </c>
      <c r="I2073" s="9">
        <v>43040</v>
      </c>
      <c r="J2073" s="9">
        <v>45291</v>
      </c>
    </row>
    <row r="2074" spans="1:10" x14ac:dyDescent="0.3">
      <c r="A2074" t="s">
        <v>17001</v>
      </c>
      <c r="B2074" t="s">
        <v>17002</v>
      </c>
      <c r="C2074" t="s">
        <v>17003</v>
      </c>
      <c r="D2074" t="s">
        <v>17004</v>
      </c>
      <c r="E2074" t="s">
        <v>17005</v>
      </c>
      <c r="F2074" t="s">
        <v>16815</v>
      </c>
      <c r="G2074" t="s">
        <v>746</v>
      </c>
      <c r="H2074" t="s">
        <v>84</v>
      </c>
      <c r="I2074" s="9">
        <v>43040</v>
      </c>
      <c r="J2074" s="9">
        <v>45291</v>
      </c>
    </row>
    <row r="2075" spans="1:10" x14ac:dyDescent="0.3">
      <c r="A2075" t="s">
        <v>17006</v>
      </c>
      <c r="B2075" t="s">
        <v>17007</v>
      </c>
      <c r="C2075" t="s">
        <v>17008</v>
      </c>
      <c r="D2075" t="s">
        <v>17009</v>
      </c>
      <c r="E2075" t="s">
        <v>17010</v>
      </c>
      <c r="F2075" t="s">
        <v>16910</v>
      </c>
      <c r="G2075" t="s">
        <v>17011</v>
      </c>
      <c r="H2075" t="s">
        <v>84</v>
      </c>
      <c r="I2075" s="9">
        <v>43405</v>
      </c>
      <c r="J2075" s="9">
        <v>45291</v>
      </c>
    </row>
    <row r="2076" spans="1:10" x14ac:dyDescent="0.3">
      <c r="A2076" t="s">
        <v>80</v>
      </c>
      <c r="B2076" t="s">
        <v>17012</v>
      </c>
      <c r="C2076" t="s">
        <v>17013</v>
      </c>
      <c r="D2076" t="s">
        <v>81</v>
      </c>
      <c r="E2076" t="s">
        <v>17014</v>
      </c>
      <c r="F2076" t="s">
        <v>17015</v>
      </c>
      <c r="G2076" t="s">
        <v>13144</v>
      </c>
      <c r="H2076" t="s">
        <v>84</v>
      </c>
      <c r="I2076" s="9">
        <v>41640</v>
      </c>
      <c r="J2076" s="9">
        <v>45291</v>
      </c>
    </row>
    <row r="2077" spans="1:10" x14ac:dyDescent="0.3">
      <c r="A2077" t="s">
        <v>17016</v>
      </c>
      <c r="B2077" t="s">
        <v>17017</v>
      </c>
      <c r="C2077" t="s">
        <v>17018</v>
      </c>
      <c r="D2077" t="s">
        <v>17019</v>
      </c>
      <c r="E2077" t="s">
        <v>17020</v>
      </c>
      <c r="F2077" t="s">
        <v>13261</v>
      </c>
      <c r="G2077" t="s">
        <v>13144</v>
      </c>
      <c r="H2077" t="s">
        <v>84</v>
      </c>
      <c r="I2077" s="9">
        <v>41640</v>
      </c>
      <c r="J2077" s="9">
        <v>45291</v>
      </c>
    </row>
    <row r="2078" spans="1:10" x14ac:dyDescent="0.3">
      <c r="A2078" t="s">
        <v>17021</v>
      </c>
      <c r="B2078" t="s">
        <v>17022</v>
      </c>
      <c r="C2078" t="s">
        <v>17023</v>
      </c>
      <c r="D2078" t="s">
        <v>17024</v>
      </c>
      <c r="E2078" t="s">
        <v>17025</v>
      </c>
      <c r="F2078" t="s">
        <v>17026</v>
      </c>
      <c r="G2078" t="s">
        <v>13144</v>
      </c>
      <c r="H2078" t="s">
        <v>84</v>
      </c>
      <c r="I2078" s="9">
        <v>41640</v>
      </c>
      <c r="J2078" s="9">
        <v>45291</v>
      </c>
    </row>
    <row r="2079" spans="1:10" x14ac:dyDescent="0.3">
      <c r="A2079" t="s">
        <v>17027</v>
      </c>
      <c r="B2079" t="s">
        <v>17028</v>
      </c>
      <c r="C2079" t="s">
        <v>17029</v>
      </c>
      <c r="D2079" t="s">
        <v>17030</v>
      </c>
      <c r="E2079" t="s">
        <v>17031</v>
      </c>
      <c r="F2079" t="s">
        <v>17032</v>
      </c>
      <c r="G2079" t="s">
        <v>13144</v>
      </c>
      <c r="H2079" t="s">
        <v>84</v>
      </c>
      <c r="I2079" s="9">
        <v>41640</v>
      </c>
      <c r="J2079" s="9">
        <v>45291</v>
      </c>
    </row>
    <row r="2080" spans="1:10" x14ac:dyDescent="0.3">
      <c r="A2080" t="s">
        <v>17033</v>
      </c>
      <c r="B2080" t="s">
        <v>17034</v>
      </c>
      <c r="C2080" t="s">
        <v>17035</v>
      </c>
      <c r="D2080" t="s">
        <v>17036</v>
      </c>
      <c r="E2080" t="s">
        <v>17037</v>
      </c>
      <c r="F2080" t="s">
        <v>13143</v>
      </c>
      <c r="G2080" t="s">
        <v>13144</v>
      </c>
      <c r="H2080" t="s">
        <v>84</v>
      </c>
      <c r="I2080" s="9">
        <v>41640</v>
      </c>
      <c r="J2080" s="9">
        <v>45291</v>
      </c>
    </row>
    <row r="2081" spans="1:10" x14ac:dyDescent="0.3">
      <c r="A2081" t="s">
        <v>17038</v>
      </c>
      <c r="B2081" t="s">
        <v>17039</v>
      </c>
      <c r="C2081" t="s">
        <v>17040</v>
      </c>
      <c r="D2081" t="s">
        <v>17041</v>
      </c>
      <c r="E2081" t="s">
        <v>17042</v>
      </c>
      <c r="F2081" t="s">
        <v>17043</v>
      </c>
      <c r="G2081" t="s">
        <v>13262</v>
      </c>
      <c r="H2081" t="s">
        <v>84</v>
      </c>
      <c r="I2081" s="9">
        <v>41640</v>
      </c>
      <c r="J2081" s="9">
        <v>45291</v>
      </c>
    </row>
    <row r="2082" spans="1:10" x14ac:dyDescent="0.3">
      <c r="A2082" t="s">
        <v>17044</v>
      </c>
      <c r="B2082" t="s">
        <v>17045</v>
      </c>
      <c r="C2082" t="s">
        <v>17046</v>
      </c>
      <c r="D2082" t="s">
        <v>17047</v>
      </c>
      <c r="E2082" t="s">
        <v>17048</v>
      </c>
      <c r="F2082" t="s">
        <v>17043</v>
      </c>
      <c r="G2082" t="s">
        <v>13144</v>
      </c>
      <c r="H2082" t="s">
        <v>84</v>
      </c>
      <c r="I2082" s="9">
        <v>41640</v>
      </c>
      <c r="J2082" s="9">
        <v>45291</v>
      </c>
    </row>
    <row r="2083" spans="1:10" x14ac:dyDescent="0.3">
      <c r="A2083" t="s">
        <v>17049</v>
      </c>
      <c r="B2083" t="s">
        <v>17050</v>
      </c>
      <c r="C2083" t="s">
        <v>17051</v>
      </c>
      <c r="D2083" t="s">
        <v>17052</v>
      </c>
      <c r="E2083" t="s">
        <v>17053</v>
      </c>
      <c r="F2083" t="s">
        <v>17054</v>
      </c>
      <c r="G2083" t="s">
        <v>17055</v>
      </c>
      <c r="H2083" t="s">
        <v>84</v>
      </c>
      <c r="I2083" s="9">
        <v>41640</v>
      </c>
      <c r="J2083" s="9">
        <v>45291</v>
      </c>
    </row>
    <row r="2084" spans="1:10" x14ac:dyDescent="0.3">
      <c r="A2084" t="s">
        <v>17056</v>
      </c>
      <c r="B2084" t="s">
        <v>17057</v>
      </c>
      <c r="C2084" t="s">
        <v>17058</v>
      </c>
      <c r="D2084" t="s">
        <v>17059</v>
      </c>
      <c r="E2084" t="s">
        <v>17060</v>
      </c>
      <c r="F2084" t="s">
        <v>17061</v>
      </c>
      <c r="G2084" t="s">
        <v>17055</v>
      </c>
      <c r="H2084" t="s">
        <v>84</v>
      </c>
      <c r="I2084" s="9">
        <v>41640</v>
      </c>
      <c r="J2084" s="9">
        <v>45291</v>
      </c>
    </row>
    <row r="2085" spans="1:10" x14ac:dyDescent="0.3">
      <c r="A2085" t="s">
        <v>17062</v>
      </c>
      <c r="B2085" t="s">
        <v>17063</v>
      </c>
      <c r="C2085" t="s">
        <v>17064</v>
      </c>
      <c r="D2085" t="s">
        <v>17065</v>
      </c>
      <c r="E2085" t="s">
        <v>17066</v>
      </c>
      <c r="F2085" t="s">
        <v>17067</v>
      </c>
      <c r="G2085" t="s">
        <v>17055</v>
      </c>
      <c r="H2085" t="s">
        <v>84</v>
      </c>
      <c r="I2085" s="9">
        <v>41640</v>
      </c>
      <c r="J2085" s="9">
        <v>45291</v>
      </c>
    </row>
    <row r="2086" spans="1:10" x14ac:dyDescent="0.3">
      <c r="A2086" t="s">
        <v>17068</v>
      </c>
      <c r="B2086" t="s">
        <v>17069</v>
      </c>
      <c r="C2086" t="s">
        <v>17070</v>
      </c>
      <c r="D2086" t="s">
        <v>17071</v>
      </c>
      <c r="E2086" t="s">
        <v>17072</v>
      </c>
      <c r="F2086" t="s">
        <v>17073</v>
      </c>
      <c r="G2086" t="s">
        <v>17055</v>
      </c>
      <c r="H2086" t="s">
        <v>84</v>
      </c>
      <c r="I2086" s="9">
        <v>41640</v>
      </c>
      <c r="J2086" s="9">
        <v>45291</v>
      </c>
    </row>
    <row r="2087" spans="1:10" x14ac:dyDescent="0.3">
      <c r="A2087" t="s">
        <v>17074</v>
      </c>
      <c r="B2087" t="s">
        <v>17075</v>
      </c>
      <c r="C2087" t="s">
        <v>17076</v>
      </c>
      <c r="D2087" t="s">
        <v>17077</v>
      </c>
      <c r="E2087" t="s">
        <v>17078</v>
      </c>
      <c r="F2087" t="s">
        <v>17073</v>
      </c>
      <c r="G2087" t="s">
        <v>17055</v>
      </c>
      <c r="H2087" t="s">
        <v>84</v>
      </c>
      <c r="I2087" s="9">
        <v>41640</v>
      </c>
      <c r="J2087" s="9">
        <v>45291</v>
      </c>
    </row>
    <row r="2088" spans="1:10" x14ac:dyDescent="0.3">
      <c r="A2088" t="s">
        <v>17079</v>
      </c>
      <c r="B2088" t="s">
        <v>17080</v>
      </c>
      <c r="C2088" t="s">
        <v>17081</v>
      </c>
      <c r="D2088" t="s">
        <v>17082</v>
      </c>
      <c r="E2088" t="s">
        <v>17083</v>
      </c>
      <c r="F2088" t="s">
        <v>17084</v>
      </c>
      <c r="G2088" t="s">
        <v>17055</v>
      </c>
      <c r="H2088" t="s">
        <v>84</v>
      </c>
      <c r="I2088" s="9">
        <v>41640</v>
      </c>
      <c r="J2088" s="9">
        <v>45291</v>
      </c>
    </row>
    <row r="2089" spans="1:10" x14ac:dyDescent="0.3">
      <c r="A2089" t="s">
        <v>17085</v>
      </c>
      <c r="B2089" t="s">
        <v>17086</v>
      </c>
      <c r="C2089" t="s">
        <v>17087</v>
      </c>
      <c r="D2089" t="s">
        <v>17088</v>
      </c>
      <c r="E2089" t="s">
        <v>17089</v>
      </c>
      <c r="F2089" t="s">
        <v>17067</v>
      </c>
      <c r="G2089" t="s">
        <v>17055</v>
      </c>
      <c r="H2089" t="s">
        <v>84</v>
      </c>
      <c r="I2089" s="9">
        <v>41640</v>
      </c>
      <c r="J2089" s="9">
        <v>45291</v>
      </c>
    </row>
    <row r="2090" spans="1:10" x14ac:dyDescent="0.3">
      <c r="A2090" t="s">
        <v>17090</v>
      </c>
      <c r="B2090" t="s">
        <v>17091</v>
      </c>
      <c r="C2090" t="s">
        <v>17092</v>
      </c>
      <c r="D2090" t="s">
        <v>17093</v>
      </c>
      <c r="E2090" t="s">
        <v>17094</v>
      </c>
      <c r="F2090" t="s">
        <v>17095</v>
      </c>
      <c r="G2090" t="s">
        <v>17096</v>
      </c>
      <c r="H2090" t="s">
        <v>84</v>
      </c>
      <c r="I2090" s="9">
        <v>41640</v>
      </c>
      <c r="J2090" s="9">
        <v>45291</v>
      </c>
    </row>
    <row r="2091" spans="1:10" x14ac:dyDescent="0.3">
      <c r="A2091" t="s">
        <v>17097</v>
      </c>
      <c r="B2091" t="s">
        <v>17098</v>
      </c>
      <c r="C2091" t="s">
        <v>17099</v>
      </c>
      <c r="D2091" t="s">
        <v>17100</v>
      </c>
      <c r="E2091" t="s">
        <v>17101</v>
      </c>
      <c r="F2091" t="s">
        <v>17102</v>
      </c>
      <c r="G2091" t="s">
        <v>17055</v>
      </c>
      <c r="H2091" t="s">
        <v>84</v>
      </c>
      <c r="I2091" s="9">
        <v>41640</v>
      </c>
      <c r="J2091" s="9">
        <v>45291</v>
      </c>
    </row>
    <row r="2092" spans="1:10" x14ac:dyDescent="0.3">
      <c r="A2092" t="s">
        <v>17103</v>
      </c>
      <c r="B2092" t="s">
        <v>17104</v>
      </c>
      <c r="C2092" t="s">
        <v>17105</v>
      </c>
      <c r="D2092" t="s">
        <v>17106</v>
      </c>
      <c r="E2092" t="s">
        <v>17107</v>
      </c>
      <c r="F2092" t="s">
        <v>17108</v>
      </c>
      <c r="G2092" t="s">
        <v>17109</v>
      </c>
      <c r="H2092" t="s">
        <v>84</v>
      </c>
      <c r="I2092" s="9">
        <v>41640</v>
      </c>
      <c r="J2092" s="9">
        <v>45291</v>
      </c>
    </row>
    <row r="2093" spans="1:10" x14ac:dyDescent="0.3">
      <c r="A2093" t="s">
        <v>17110</v>
      </c>
      <c r="B2093" t="s">
        <v>17111</v>
      </c>
      <c r="C2093" t="s">
        <v>17112</v>
      </c>
      <c r="D2093" t="s">
        <v>17113</v>
      </c>
      <c r="E2093" t="s">
        <v>17114</v>
      </c>
      <c r="F2093" t="s">
        <v>17115</v>
      </c>
      <c r="G2093" t="s">
        <v>17109</v>
      </c>
      <c r="H2093" t="s">
        <v>84</v>
      </c>
      <c r="I2093" s="9">
        <v>41640</v>
      </c>
      <c r="J2093" s="9">
        <v>45291</v>
      </c>
    </row>
    <row r="2094" spans="1:10" x14ac:dyDescent="0.3">
      <c r="A2094" t="s">
        <v>17116</v>
      </c>
      <c r="B2094" t="s">
        <v>17117</v>
      </c>
      <c r="C2094" t="s">
        <v>17118</v>
      </c>
      <c r="D2094" t="s">
        <v>17119</v>
      </c>
      <c r="E2094" t="s">
        <v>17120</v>
      </c>
      <c r="F2094" t="s">
        <v>17121</v>
      </c>
      <c r="G2094" t="s">
        <v>17109</v>
      </c>
      <c r="H2094" t="s">
        <v>84</v>
      </c>
      <c r="I2094" s="9">
        <v>41640</v>
      </c>
      <c r="J2094" s="9">
        <v>45291</v>
      </c>
    </row>
    <row r="2095" spans="1:10" x14ac:dyDescent="0.3">
      <c r="A2095" t="s">
        <v>17122</v>
      </c>
      <c r="B2095" t="s">
        <v>17123</v>
      </c>
      <c r="C2095" t="s">
        <v>17124</v>
      </c>
      <c r="D2095" t="s">
        <v>17125</v>
      </c>
      <c r="E2095" t="s">
        <v>17126</v>
      </c>
      <c r="F2095" t="s">
        <v>17127</v>
      </c>
      <c r="G2095" t="s">
        <v>17128</v>
      </c>
      <c r="H2095" t="s">
        <v>84</v>
      </c>
      <c r="I2095" s="9">
        <v>41640</v>
      </c>
      <c r="J2095" s="9">
        <v>45291</v>
      </c>
    </row>
    <row r="2096" spans="1:10" x14ac:dyDescent="0.3">
      <c r="A2096" t="s">
        <v>17129</v>
      </c>
      <c r="B2096" t="s">
        <v>17130</v>
      </c>
      <c r="C2096" t="s">
        <v>17131</v>
      </c>
      <c r="D2096" t="s">
        <v>17132</v>
      </c>
      <c r="E2096" t="s">
        <v>17133</v>
      </c>
      <c r="F2096" t="s">
        <v>17121</v>
      </c>
      <c r="G2096" t="s">
        <v>17109</v>
      </c>
      <c r="H2096" t="s">
        <v>84</v>
      </c>
      <c r="I2096" s="9">
        <v>41640</v>
      </c>
      <c r="J2096" s="9">
        <v>45291</v>
      </c>
    </row>
    <row r="2097" spans="1:10" x14ac:dyDescent="0.3">
      <c r="A2097" t="s">
        <v>17134</v>
      </c>
      <c r="B2097" t="s">
        <v>17135</v>
      </c>
      <c r="C2097" t="s">
        <v>17136</v>
      </c>
      <c r="D2097" t="s">
        <v>17137</v>
      </c>
      <c r="E2097" t="s">
        <v>17138</v>
      </c>
      <c r="F2097" t="s">
        <v>17139</v>
      </c>
      <c r="G2097" t="s">
        <v>17140</v>
      </c>
      <c r="H2097" t="s">
        <v>84</v>
      </c>
      <c r="I2097" s="9">
        <v>41640</v>
      </c>
      <c r="J2097" s="9">
        <v>45291</v>
      </c>
    </row>
    <row r="2098" spans="1:10" x14ac:dyDescent="0.3">
      <c r="A2098" t="s">
        <v>17141</v>
      </c>
      <c r="B2098" t="s">
        <v>17142</v>
      </c>
      <c r="C2098" t="s">
        <v>17143</v>
      </c>
      <c r="D2098" t="s">
        <v>15326</v>
      </c>
      <c r="E2098" t="s">
        <v>17144</v>
      </c>
      <c r="F2098" t="s">
        <v>17145</v>
      </c>
      <c r="G2098" t="s">
        <v>17109</v>
      </c>
      <c r="H2098" t="s">
        <v>84</v>
      </c>
      <c r="I2098" s="9">
        <v>41640</v>
      </c>
      <c r="J2098" s="9">
        <v>45291</v>
      </c>
    </row>
    <row r="2099" spans="1:10" x14ac:dyDescent="0.3">
      <c r="A2099" t="s">
        <v>17146</v>
      </c>
      <c r="B2099" t="s">
        <v>17147</v>
      </c>
      <c r="C2099" t="s">
        <v>17148</v>
      </c>
      <c r="D2099" t="s">
        <v>17149</v>
      </c>
      <c r="E2099" t="s">
        <v>17150</v>
      </c>
      <c r="F2099" t="s">
        <v>17151</v>
      </c>
      <c r="G2099" t="s">
        <v>17152</v>
      </c>
      <c r="H2099" t="s">
        <v>84</v>
      </c>
      <c r="I2099" s="9">
        <v>41640</v>
      </c>
      <c r="J2099" s="9">
        <v>45291</v>
      </c>
    </row>
    <row r="2100" spans="1:10" x14ac:dyDescent="0.3">
      <c r="A2100" t="s">
        <v>17153</v>
      </c>
      <c r="B2100" t="s">
        <v>17154</v>
      </c>
      <c r="C2100" t="s">
        <v>17155</v>
      </c>
      <c r="D2100" t="s">
        <v>17156</v>
      </c>
      <c r="E2100" t="s">
        <v>17157</v>
      </c>
      <c r="F2100" t="s">
        <v>17158</v>
      </c>
      <c r="G2100" t="s">
        <v>17109</v>
      </c>
      <c r="H2100" t="s">
        <v>84</v>
      </c>
      <c r="I2100" s="9">
        <v>41640</v>
      </c>
      <c r="J2100" s="9">
        <v>45291</v>
      </c>
    </row>
    <row r="2101" spans="1:10" x14ac:dyDescent="0.3">
      <c r="A2101" t="s">
        <v>17159</v>
      </c>
      <c r="B2101" t="s">
        <v>17160</v>
      </c>
      <c r="C2101" t="s">
        <v>17161</v>
      </c>
      <c r="D2101" t="s">
        <v>17162</v>
      </c>
      <c r="E2101" t="s">
        <v>17163</v>
      </c>
      <c r="F2101" t="s">
        <v>17164</v>
      </c>
      <c r="G2101" t="s">
        <v>17109</v>
      </c>
      <c r="H2101" t="s">
        <v>84</v>
      </c>
      <c r="I2101" s="9">
        <v>41640</v>
      </c>
      <c r="J2101" s="9">
        <v>45291</v>
      </c>
    </row>
    <row r="2102" spans="1:10" x14ac:dyDescent="0.3">
      <c r="A2102" t="s">
        <v>17165</v>
      </c>
      <c r="B2102" t="s">
        <v>17166</v>
      </c>
      <c r="C2102" t="s">
        <v>17167</v>
      </c>
      <c r="D2102" t="s">
        <v>17168</v>
      </c>
      <c r="E2102" t="s">
        <v>17169</v>
      </c>
      <c r="F2102" t="s">
        <v>17115</v>
      </c>
      <c r="G2102" t="s">
        <v>17128</v>
      </c>
      <c r="H2102" t="s">
        <v>84</v>
      </c>
      <c r="I2102" s="9">
        <v>41640</v>
      </c>
      <c r="J2102" s="9">
        <v>45291</v>
      </c>
    </row>
    <row r="2103" spans="1:10" x14ac:dyDescent="0.3">
      <c r="A2103" t="s">
        <v>17170</v>
      </c>
      <c r="B2103" t="s">
        <v>17171</v>
      </c>
      <c r="C2103" t="s">
        <v>17172</v>
      </c>
      <c r="D2103" t="s">
        <v>17173</v>
      </c>
      <c r="E2103" t="s">
        <v>17174</v>
      </c>
      <c r="F2103" t="s">
        <v>17175</v>
      </c>
      <c r="G2103" t="s">
        <v>17109</v>
      </c>
      <c r="H2103" t="s">
        <v>84</v>
      </c>
      <c r="I2103" s="9">
        <v>41640</v>
      </c>
      <c r="J2103" s="9">
        <v>45291</v>
      </c>
    </row>
    <row r="2104" spans="1:10" x14ac:dyDescent="0.3">
      <c r="A2104" t="s">
        <v>17176</v>
      </c>
      <c r="B2104" t="s">
        <v>17177</v>
      </c>
      <c r="C2104" t="s">
        <v>17178</v>
      </c>
      <c r="D2104" t="s">
        <v>17179</v>
      </c>
      <c r="E2104" t="s">
        <v>17180</v>
      </c>
      <c r="F2104" t="s">
        <v>17181</v>
      </c>
      <c r="G2104" t="s">
        <v>17182</v>
      </c>
      <c r="H2104" t="s">
        <v>84</v>
      </c>
      <c r="I2104" s="9">
        <v>41944</v>
      </c>
      <c r="J2104" s="9">
        <v>45291</v>
      </c>
    </row>
    <row r="2105" spans="1:10" x14ac:dyDescent="0.3">
      <c r="A2105" t="s">
        <v>17183</v>
      </c>
      <c r="B2105" t="s">
        <v>17184</v>
      </c>
      <c r="C2105" t="s">
        <v>17185</v>
      </c>
      <c r="D2105" t="s">
        <v>17186</v>
      </c>
      <c r="E2105" t="s">
        <v>17187</v>
      </c>
      <c r="F2105" t="s">
        <v>17188</v>
      </c>
      <c r="G2105" t="s">
        <v>17189</v>
      </c>
      <c r="H2105" t="s">
        <v>84</v>
      </c>
      <c r="I2105" s="9">
        <v>41640</v>
      </c>
      <c r="J2105" s="9">
        <v>45291</v>
      </c>
    </row>
    <row r="2106" spans="1:10" x14ac:dyDescent="0.3">
      <c r="A2106" t="s">
        <v>17190</v>
      </c>
      <c r="B2106" t="s">
        <v>17191</v>
      </c>
      <c r="C2106" t="s">
        <v>17192</v>
      </c>
      <c r="D2106" t="s">
        <v>17193</v>
      </c>
      <c r="E2106" t="s">
        <v>17194</v>
      </c>
      <c r="F2106" t="s">
        <v>17195</v>
      </c>
      <c r="G2106" t="s">
        <v>17196</v>
      </c>
      <c r="H2106" t="s">
        <v>84</v>
      </c>
      <c r="I2106" s="9">
        <v>41640</v>
      </c>
      <c r="J2106" s="9">
        <v>45291</v>
      </c>
    </row>
    <row r="2107" spans="1:10" x14ac:dyDescent="0.3">
      <c r="A2107" t="s">
        <v>17197</v>
      </c>
      <c r="B2107" t="s">
        <v>17198</v>
      </c>
      <c r="C2107" t="s">
        <v>17199</v>
      </c>
      <c r="D2107" t="s">
        <v>17200</v>
      </c>
      <c r="E2107" t="s">
        <v>17201</v>
      </c>
      <c r="F2107" t="s">
        <v>17108</v>
      </c>
      <c r="G2107" t="s">
        <v>17202</v>
      </c>
      <c r="H2107" t="s">
        <v>84</v>
      </c>
      <c r="I2107" s="9">
        <v>41640</v>
      </c>
      <c r="J2107" s="9">
        <v>45291</v>
      </c>
    </row>
    <row r="2108" spans="1:10" x14ac:dyDescent="0.3">
      <c r="A2108" t="s">
        <v>17203</v>
      </c>
      <c r="B2108" t="s">
        <v>17204</v>
      </c>
      <c r="C2108" t="s">
        <v>17205</v>
      </c>
      <c r="D2108" t="s">
        <v>17206</v>
      </c>
      <c r="E2108" t="s">
        <v>17207</v>
      </c>
      <c r="F2108" t="s">
        <v>17208</v>
      </c>
      <c r="G2108" t="s">
        <v>17109</v>
      </c>
      <c r="H2108" t="s">
        <v>84</v>
      </c>
      <c r="I2108" s="9">
        <v>41640</v>
      </c>
      <c r="J2108" s="9">
        <v>45291</v>
      </c>
    </row>
    <row r="2109" spans="1:10" x14ac:dyDescent="0.3">
      <c r="A2109" t="s">
        <v>17209</v>
      </c>
      <c r="B2109" t="s">
        <v>17210</v>
      </c>
      <c r="C2109" t="s">
        <v>17211</v>
      </c>
      <c r="D2109" t="s">
        <v>17212</v>
      </c>
      <c r="E2109" t="s">
        <v>17213</v>
      </c>
      <c r="F2109" t="s">
        <v>17214</v>
      </c>
      <c r="G2109" t="s">
        <v>17109</v>
      </c>
      <c r="H2109" t="s">
        <v>84</v>
      </c>
      <c r="I2109" s="9">
        <v>41640</v>
      </c>
      <c r="J2109" s="9">
        <v>45291</v>
      </c>
    </row>
    <row r="2110" spans="1:10" x14ac:dyDescent="0.3">
      <c r="A2110" t="s">
        <v>17215</v>
      </c>
      <c r="B2110" t="s">
        <v>17216</v>
      </c>
      <c r="C2110" t="s">
        <v>17217</v>
      </c>
      <c r="D2110" t="s">
        <v>17218</v>
      </c>
      <c r="E2110" t="s">
        <v>17219</v>
      </c>
      <c r="F2110" t="s">
        <v>17115</v>
      </c>
      <c r="G2110" t="s">
        <v>17109</v>
      </c>
      <c r="H2110" t="s">
        <v>84</v>
      </c>
      <c r="I2110" s="9">
        <v>41640</v>
      </c>
      <c r="J2110" s="9">
        <v>45291</v>
      </c>
    </row>
    <row r="2111" spans="1:10" x14ac:dyDescent="0.3">
      <c r="A2111" t="s">
        <v>17220</v>
      </c>
      <c r="B2111" t="s">
        <v>17221</v>
      </c>
      <c r="C2111" t="s">
        <v>17222</v>
      </c>
      <c r="D2111" t="s">
        <v>17223</v>
      </c>
      <c r="E2111" t="s">
        <v>17224</v>
      </c>
      <c r="F2111" t="s">
        <v>17225</v>
      </c>
      <c r="G2111" t="s">
        <v>17109</v>
      </c>
      <c r="H2111" t="s">
        <v>84</v>
      </c>
      <c r="I2111" s="9">
        <v>41640</v>
      </c>
      <c r="J2111" s="9">
        <v>45291</v>
      </c>
    </row>
    <row r="2112" spans="1:10" x14ac:dyDescent="0.3">
      <c r="A2112" t="s">
        <v>17226</v>
      </c>
      <c r="B2112" t="s">
        <v>17227</v>
      </c>
      <c r="C2112" t="s">
        <v>17228</v>
      </c>
      <c r="D2112" t="s">
        <v>17229</v>
      </c>
      <c r="E2112" t="s">
        <v>17230</v>
      </c>
      <c r="F2112" t="s">
        <v>17181</v>
      </c>
      <c r="G2112" t="s">
        <v>17202</v>
      </c>
      <c r="H2112" t="s">
        <v>84</v>
      </c>
      <c r="I2112" s="9">
        <v>41640</v>
      </c>
      <c r="J2112" s="9">
        <v>45291</v>
      </c>
    </row>
    <row r="2113" spans="1:10" x14ac:dyDescent="0.3">
      <c r="A2113" t="s">
        <v>17231</v>
      </c>
      <c r="B2113" t="s">
        <v>17232</v>
      </c>
      <c r="C2113" t="s">
        <v>17233</v>
      </c>
      <c r="D2113" t="s">
        <v>17234</v>
      </c>
      <c r="E2113" t="s">
        <v>17235</v>
      </c>
      <c r="F2113" t="s">
        <v>17115</v>
      </c>
      <c r="G2113" t="s">
        <v>17182</v>
      </c>
      <c r="H2113" t="s">
        <v>84</v>
      </c>
      <c r="I2113" s="9">
        <v>42370</v>
      </c>
      <c r="J2113" s="9">
        <v>45291</v>
      </c>
    </row>
    <row r="2114" spans="1:10" x14ac:dyDescent="0.3">
      <c r="A2114" t="s">
        <v>17236</v>
      </c>
      <c r="B2114" t="s">
        <v>17237</v>
      </c>
      <c r="C2114" t="s">
        <v>17238</v>
      </c>
      <c r="D2114" t="s">
        <v>17239</v>
      </c>
      <c r="E2114" t="s">
        <v>17240</v>
      </c>
      <c r="F2114" t="s">
        <v>17241</v>
      </c>
      <c r="G2114" t="s">
        <v>17242</v>
      </c>
      <c r="H2114" t="s">
        <v>84</v>
      </c>
      <c r="I2114" s="9">
        <v>41640</v>
      </c>
      <c r="J2114" s="9">
        <v>45291</v>
      </c>
    </row>
    <row r="2115" spans="1:10" x14ac:dyDescent="0.3">
      <c r="A2115" t="s">
        <v>17243</v>
      </c>
      <c r="B2115" t="s">
        <v>17244</v>
      </c>
      <c r="C2115" t="s">
        <v>17245</v>
      </c>
      <c r="D2115" t="s">
        <v>17246</v>
      </c>
      <c r="E2115" t="s">
        <v>17247</v>
      </c>
      <c r="F2115" t="s">
        <v>17248</v>
      </c>
      <c r="G2115" t="s">
        <v>17249</v>
      </c>
      <c r="H2115" t="s">
        <v>84</v>
      </c>
      <c r="I2115" s="9">
        <v>42675</v>
      </c>
      <c r="J2115" s="9">
        <v>45291</v>
      </c>
    </row>
    <row r="2116" spans="1:10" x14ac:dyDescent="0.3">
      <c r="A2116" t="s">
        <v>17250</v>
      </c>
      <c r="B2116" t="s">
        <v>17251</v>
      </c>
      <c r="C2116" t="s">
        <v>17252</v>
      </c>
      <c r="D2116" t="s">
        <v>17253</v>
      </c>
      <c r="E2116" t="s">
        <v>17254</v>
      </c>
      <c r="F2116" t="s">
        <v>17255</v>
      </c>
      <c r="G2116" t="s">
        <v>17182</v>
      </c>
      <c r="H2116" t="s">
        <v>84</v>
      </c>
      <c r="I2116" s="9">
        <v>42370</v>
      </c>
      <c r="J2116" s="9">
        <v>45291</v>
      </c>
    </row>
    <row r="2117" spans="1:10" x14ac:dyDescent="0.3">
      <c r="A2117" t="s">
        <v>17256</v>
      </c>
      <c r="B2117" t="s">
        <v>17257</v>
      </c>
      <c r="C2117" t="s">
        <v>17258</v>
      </c>
      <c r="D2117" t="s">
        <v>17259</v>
      </c>
      <c r="E2117" t="s">
        <v>17260</v>
      </c>
      <c r="F2117" t="s">
        <v>17121</v>
      </c>
      <c r="G2117" t="s">
        <v>17109</v>
      </c>
      <c r="H2117" t="s">
        <v>84</v>
      </c>
      <c r="I2117" s="9">
        <v>41640</v>
      </c>
      <c r="J2117" s="9">
        <v>45291</v>
      </c>
    </row>
    <row r="2118" spans="1:10" x14ac:dyDescent="0.3">
      <c r="A2118" t="s">
        <v>17261</v>
      </c>
      <c r="B2118" t="s">
        <v>17262</v>
      </c>
      <c r="C2118" t="s">
        <v>17263</v>
      </c>
      <c r="D2118" t="s">
        <v>17264</v>
      </c>
      <c r="E2118" t="s">
        <v>17265</v>
      </c>
      <c r="F2118" t="s">
        <v>17214</v>
      </c>
      <c r="G2118" t="s">
        <v>17202</v>
      </c>
      <c r="H2118" t="s">
        <v>84</v>
      </c>
      <c r="I2118" s="9">
        <v>41640</v>
      </c>
      <c r="J2118" s="9">
        <v>45291</v>
      </c>
    </row>
    <row r="2119" spans="1:10" x14ac:dyDescent="0.3">
      <c r="A2119" t="s">
        <v>17266</v>
      </c>
      <c r="B2119" t="s">
        <v>17267</v>
      </c>
      <c r="C2119" t="s">
        <v>17268</v>
      </c>
      <c r="D2119" t="s">
        <v>17269</v>
      </c>
      <c r="E2119" t="s">
        <v>17270</v>
      </c>
      <c r="F2119" t="s">
        <v>17271</v>
      </c>
      <c r="G2119" t="s">
        <v>17202</v>
      </c>
      <c r="H2119" t="s">
        <v>84</v>
      </c>
      <c r="I2119" s="9">
        <v>41640</v>
      </c>
      <c r="J2119" s="9">
        <v>45291</v>
      </c>
    </row>
    <row r="2120" spans="1:10" x14ac:dyDescent="0.3">
      <c r="A2120" t="s">
        <v>17272</v>
      </c>
      <c r="B2120" t="s">
        <v>17273</v>
      </c>
      <c r="C2120" t="s">
        <v>17274</v>
      </c>
      <c r="D2120" t="s">
        <v>17275</v>
      </c>
      <c r="E2120" t="s">
        <v>17276</v>
      </c>
      <c r="F2120" t="s">
        <v>17225</v>
      </c>
      <c r="G2120" t="s">
        <v>17109</v>
      </c>
      <c r="H2120" t="s">
        <v>84</v>
      </c>
      <c r="I2120" s="9">
        <v>41640</v>
      </c>
      <c r="J2120" s="9">
        <v>45291</v>
      </c>
    </row>
    <row r="2121" spans="1:10" x14ac:dyDescent="0.3">
      <c r="A2121" t="s">
        <v>17277</v>
      </c>
      <c r="B2121" t="s">
        <v>17278</v>
      </c>
      <c r="C2121" t="s">
        <v>17279</v>
      </c>
      <c r="D2121" t="s">
        <v>17280</v>
      </c>
      <c r="E2121" t="s">
        <v>17281</v>
      </c>
      <c r="F2121" t="s">
        <v>17108</v>
      </c>
      <c r="G2121" t="s">
        <v>17182</v>
      </c>
      <c r="H2121" t="s">
        <v>84</v>
      </c>
      <c r="I2121" s="9">
        <v>41944</v>
      </c>
      <c r="J2121" s="9">
        <v>45291</v>
      </c>
    </row>
    <row r="2122" spans="1:10" x14ac:dyDescent="0.3">
      <c r="A2122" t="s">
        <v>17282</v>
      </c>
      <c r="B2122" t="s">
        <v>17283</v>
      </c>
      <c r="C2122" t="s">
        <v>17284</v>
      </c>
      <c r="D2122" t="s">
        <v>17285</v>
      </c>
      <c r="E2122" t="s">
        <v>17286</v>
      </c>
      <c r="F2122" t="s">
        <v>17287</v>
      </c>
      <c r="G2122" t="s">
        <v>17288</v>
      </c>
      <c r="H2122" t="s">
        <v>84</v>
      </c>
      <c r="I2122" s="9">
        <v>41640</v>
      </c>
      <c r="J2122" s="9">
        <v>45291</v>
      </c>
    </row>
    <row r="2123" spans="1:10" x14ac:dyDescent="0.3">
      <c r="A2123" t="s">
        <v>17289</v>
      </c>
      <c r="B2123" t="s">
        <v>17290</v>
      </c>
      <c r="C2123" t="s">
        <v>17291</v>
      </c>
      <c r="D2123" t="s">
        <v>17292</v>
      </c>
      <c r="E2123" t="s">
        <v>17293</v>
      </c>
      <c r="F2123" t="s">
        <v>17294</v>
      </c>
      <c r="G2123" t="s">
        <v>17295</v>
      </c>
      <c r="H2123" t="s">
        <v>84</v>
      </c>
      <c r="I2123" s="9">
        <v>41944</v>
      </c>
      <c r="J2123" s="9">
        <v>45291</v>
      </c>
    </row>
    <row r="2124" spans="1:10" x14ac:dyDescent="0.3">
      <c r="A2124" t="s">
        <v>17296</v>
      </c>
      <c r="B2124" t="s">
        <v>17297</v>
      </c>
      <c r="C2124" t="s">
        <v>17298</v>
      </c>
      <c r="D2124" t="s">
        <v>17299</v>
      </c>
      <c r="E2124" t="s">
        <v>17300</v>
      </c>
      <c r="F2124" t="s">
        <v>17301</v>
      </c>
      <c r="G2124" t="s">
        <v>17302</v>
      </c>
      <c r="H2124" t="s">
        <v>84</v>
      </c>
      <c r="I2124" s="9">
        <v>41640</v>
      </c>
      <c r="J2124" s="9">
        <v>45291</v>
      </c>
    </row>
    <row r="2125" spans="1:10" x14ac:dyDescent="0.3">
      <c r="A2125" t="s">
        <v>17303</v>
      </c>
      <c r="B2125" t="s">
        <v>17304</v>
      </c>
      <c r="C2125" t="s">
        <v>17305</v>
      </c>
      <c r="D2125" t="s">
        <v>17306</v>
      </c>
      <c r="E2125" t="s">
        <v>17307</v>
      </c>
      <c r="F2125" t="s">
        <v>17308</v>
      </c>
      <c r="G2125" t="s">
        <v>17309</v>
      </c>
      <c r="H2125" t="s">
        <v>84</v>
      </c>
      <c r="I2125" s="9">
        <v>41640</v>
      </c>
      <c r="J2125" s="9">
        <v>45291</v>
      </c>
    </row>
    <row r="2126" spans="1:10" x14ac:dyDescent="0.3">
      <c r="A2126" t="s">
        <v>17310</v>
      </c>
      <c r="B2126" t="s">
        <v>17311</v>
      </c>
      <c r="C2126" t="s">
        <v>17312</v>
      </c>
      <c r="D2126" t="s">
        <v>17313</v>
      </c>
      <c r="E2126" t="s">
        <v>17314</v>
      </c>
      <c r="F2126" t="s">
        <v>17315</v>
      </c>
      <c r="G2126" t="s">
        <v>17109</v>
      </c>
      <c r="H2126" t="s">
        <v>84</v>
      </c>
      <c r="I2126" s="9">
        <v>41640</v>
      </c>
      <c r="J2126" s="9">
        <v>45291</v>
      </c>
    </row>
    <row r="2127" spans="1:10" x14ac:dyDescent="0.3">
      <c r="A2127" t="s">
        <v>17316</v>
      </c>
      <c r="B2127" t="s">
        <v>17317</v>
      </c>
      <c r="C2127" t="s">
        <v>17318</v>
      </c>
      <c r="D2127" t="s">
        <v>15116</v>
      </c>
      <c r="E2127" t="s">
        <v>17319</v>
      </c>
      <c r="F2127" t="s">
        <v>17320</v>
      </c>
      <c r="G2127" t="s">
        <v>17321</v>
      </c>
      <c r="H2127" t="s">
        <v>84</v>
      </c>
      <c r="I2127" s="9">
        <v>41640</v>
      </c>
      <c r="J2127" s="9">
        <v>45291</v>
      </c>
    </row>
    <row r="2128" spans="1:10" x14ac:dyDescent="0.3">
      <c r="A2128" t="s">
        <v>17322</v>
      </c>
      <c r="B2128" t="s">
        <v>17323</v>
      </c>
      <c r="C2128" t="s">
        <v>17324</v>
      </c>
      <c r="D2128" t="s">
        <v>17325</v>
      </c>
      <c r="E2128" t="s">
        <v>17326</v>
      </c>
      <c r="F2128" t="s">
        <v>17327</v>
      </c>
      <c r="G2128" t="s">
        <v>17109</v>
      </c>
      <c r="H2128" t="s">
        <v>84</v>
      </c>
      <c r="I2128" s="9">
        <v>41640</v>
      </c>
      <c r="J2128" s="9">
        <v>45291</v>
      </c>
    </row>
    <row r="2129" spans="1:10" x14ac:dyDescent="0.3">
      <c r="A2129" t="s">
        <v>17328</v>
      </c>
      <c r="B2129" t="s">
        <v>17329</v>
      </c>
      <c r="C2129" t="s">
        <v>17330</v>
      </c>
      <c r="D2129" t="s">
        <v>17331</v>
      </c>
      <c r="E2129" t="s">
        <v>17332</v>
      </c>
      <c r="F2129" t="s">
        <v>17255</v>
      </c>
      <c r="G2129" t="s">
        <v>17202</v>
      </c>
      <c r="H2129" t="s">
        <v>84</v>
      </c>
      <c r="I2129" s="9">
        <v>41640</v>
      </c>
      <c r="J2129" s="9">
        <v>45291</v>
      </c>
    </row>
    <row r="2130" spans="1:10" x14ac:dyDescent="0.3">
      <c r="A2130" t="s">
        <v>17333</v>
      </c>
      <c r="B2130" t="s">
        <v>17334</v>
      </c>
      <c r="C2130" t="s">
        <v>17335</v>
      </c>
      <c r="D2130" t="s">
        <v>17336</v>
      </c>
      <c r="E2130" t="s">
        <v>17337</v>
      </c>
      <c r="F2130" t="s">
        <v>17338</v>
      </c>
      <c r="G2130" t="s">
        <v>17109</v>
      </c>
      <c r="H2130" t="s">
        <v>84</v>
      </c>
      <c r="I2130" s="9">
        <v>41640</v>
      </c>
      <c r="J2130" s="9">
        <v>45291</v>
      </c>
    </row>
    <row r="2131" spans="1:10" x14ac:dyDescent="0.3">
      <c r="A2131" t="s">
        <v>17339</v>
      </c>
      <c r="B2131" t="s">
        <v>17340</v>
      </c>
      <c r="C2131" t="s">
        <v>17341</v>
      </c>
      <c r="D2131" t="s">
        <v>17342</v>
      </c>
      <c r="E2131" t="s">
        <v>17343</v>
      </c>
      <c r="F2131" t="s">
        <v>17208</v>
      </c>
      <c r="G2131" t="s">
        <v>17202</v>
      </c>
      <c r="H2131" t="s">
        <v>84</v>
      </c>
      <c r="I2131" s="9">
        <v>41640</v>
      </c>
      <c r="J2131" s="9">
        <v>45291</v>
      </c>
    </row>
    <row r="2132" spans="1:10" x14ac:dyDescent="0.3">
      <c r="A2132" t="s">
        <v>17344</v>
      </c>
      <c r="B2132" t="s">
        <v>17345</v>
      </c>
      <c r="C2132" t="s">
        <v>17346</v>
      </c>
      <c r="D2132" t="s">
        <v>13501</v>
      </c>
      <c r="E2132" t="s">
        <v>17347</v>
      </c>
      <c r="F2132" t="s">
        <v>17271</v>
      </c>
      <c r="G2132" t="s">
        <v>17109</v>
      </c>
      <c r="H2132" t="s">
        <v>84</v>
      </c>
      <c r="I2132" s="9">
        <v>41640</v>
      </c>
      <c r="J2132" s="9">
        <v>45291</v>
      </c>
    </row>
    <row r="2133" spans="1:10" x14ac:dyDescent="0.3">
      <c r="A2133" t="s">
        <v>17348</v>
      </c>
      <c r="B2133" t="s">
        <v>17349</v>
      </c>
      <c r="C2133" t="s">
        <v>17350</v>
      </c>
      <c r="D2133" t="s">
        <v>17351</v>
      </c>
      <c r="E2133" t="s">
        <v>17352</v>
      </c>
      <c r="F2133" t="s">
        <v>17353</v>
      </c>
      <c r="G2133" t="s">
        <v>17354</v>
      </c>
      <c r="H2133" t="s">
        <v>84</v>
      </c>
      <c r="I2133" s="9">
        <v>41640</v>
      </c>
      <c r="J2133" s="9">
        <v>45291</v>
      </c>
    </row>
    <row r="2134" spans="1:10" x14ac:dyDescent="0.3">
      <c r="A2134" t="s">
        <v>17355</v>
      </c>
      <c r="B2134" t="s">
        <v>17356</v>
      </c>
      <c r="C2134" t="s">
        <v>17357</v>
      </c>
      <c r="D2134" t="s">
        <v>17358</v>
      </c>
      <c r="E2134" t="s">
        <v>17359</v>
      </c>
      <c r="F2134" t="s">
        <v>17320</v>
      </c>
      <c r="G2134" t="s">
        <v>17360</v>
      </c>
      <c r="H2134" t="s">
        <v>84</v>
      </c>
      <c r="I2134" s="9">
        <v>41640</v>
      </c>
      <c r="J2134" s="9">
        <v>45291</v>
      </c>
    </row>
    <row r="2135" spans="1:10" x14ac:dyDescent="0.3">
      <c r="A2135" t="s">
        <v>17361</v>
      </c>
      <c r="B2135" t="s">
        <v>17362</v>
      </c>
      <c r="C2135" t="s">
        <v>17363</v>
      </c>
      <c r="D2135" t="s">
        <v>17364</v>
      </c>
      <c r="E2135" t="s">
        <v>17365</v>
      </c>
      <c r="F2135" t="s">
        <v>17271</v>
      </c>
      <c r="G2135" t="s">
        <v>17202</v>
      </c>
      <c r="H2135" t="s">
        <v>84</v>
      </c>
      <c r="I2135" s="9">
        <v>41640</v>
      </c>
      <c r="J2135" s="9">
        <v>45291</v>
      </c>
    </row>
    <row r="2136" spans="1:10" x14ac:dyDescent="0.3">
      <c r="A2136" t="s">
        <v>17366</v>
      </c>
      <c r="B2136" t="s">
        <v>17367</v>
      </c>
      <c r="C2136" t="s">
        <v>17368</v>
      </c>
      <c r="D2136" t="s">
        <v>17369</v>
      </c>
      <c r="E2136" t="s">
        <v>17370</v>
      </c>
      <c r="F2136" t="s">
        <v>17308</v>
      </c>
      <c r="G2136" t="s">
        <v>17202</v>
      </c>
      <c r="H2136" t="s">
        <v>84</v>
      </c>
      <c r="I2136" s="9">
        <v>41640</v>
      </c>
      <c r="J2136" s="9">
        <v>45291</v>
      </c>
    </row>
    <row r="2137" spans="1:10" x14ac:dyDescent="0.3">
      <c r="A2137" t="s">
        <v>17371</v>
      </c>
      <c r="B2137" t="s">
        <v>17372</v>
      </c>
      <c r="C2137" t="s">
        <v>17373</v>
      </c>
      <c r="D2137" t="s">
        <v>17374</v>
      </c>
      <c r="E2137" t="s">
        <v>17375</v>
      </c>
      <c r="F2137" t="s">
        <v>17376</v>
      </c>
      <c r="G2137" t="s">
        <v>17202</v>
      </c>
      <c r="H2137" t="s">
        <v>84</v>
      </c>
      <c r="I2137" s="9">
        <v>41640</v>
      </c>
      <c r="J2137" s="9">
        <v>45291</v>
      </c>
    </row>
    <row r="2138" spans="1:10" x14ac:dyDescent="0.3">
      <c r="A2138" t="s">
        <v>17377</v>
      </c>
      <c r="B2138" t="s">
        <v>17378</v>
      </c>
      <c r="C2138" t="s">
        <v>17379</v>
      </c>
      <c r="D2138" t="s">
        <v>17380</v>
      </c>
      <c r="E2138" t="s">
        <v>17381</v>
      </c>
      <c r="F2138" t="s">
        <v>17108</v>
      </c>
      <c r="G2138" t="s">
        <v>17109</v>
      </c>
      <c r="H2138" t="s">
        <v>84</v>
      </c>
      <c r="I2138" s="9">
        <v>41640</v>
      </c>
      <c r="J2138" s="9">
        <v>45291</v>
      </c>
    </row>
    <row r="2139" spans="1:10" x14ac:dyDescent="0.3">
      <c r="A2139" t="s">
        <v>17382</v>
      </c>
      <c r="B2139" t="s">
        <v>17383</v>
      </c>
      <c r="C2139" t="s">
        <v>17384</v>
      </c>
      <c r="D2139" t="s">
        <v>17385</v>
      </c>
      <c r="E2139" t="s">
        <v>17386</v>
      </c>
      <c r="F2139" t="s">
        <v>17387</v>
      </c>
      <c r="G2139" t="s">
        <v>17388</v>
      </c>
      <c r="H2139" t="s">
        <v>84</v>
      </c>
      <c r="I2139" s="9">
        <v>41944</v>
      </c>
      <c r="J2139" s="9">
        <v>45291</v>
      </c>
    </row>
    <row r="2140" spans="1:10" x14ac:dyDescent="0.3">
      <c r="A2140" t="s">
        <v>17389</v>
      </c>
      <c r="B2140" t="s">
        <v>17390</v>
      </c>
      <c r="C2140" t="s">
        <v>17391</v>
      </c>
      <c r="D2140" t="s">
        <v>17392</v>
      </c>
      <c r="E2140" t="s">
        <v>17393</v>
      </c>
      <c r="F2140" t="s">
        <v>17188</v>
      </c>
      <c r="G2140" t="s">
        <v>17189</v>
      </c>
      <c r="H2140" t="s">
        <v>84</v>
      </c>
      <c r="I2140" s="9">
        <v>41944</v>
      </c>
      <c r="J2140" s="9">
        <v>45291</v>
      </c>
    </row>
    <row r="2141" spans="1:10" x14ac:dyDescent="0.3">
      <c r="A2141" t="s">
        <v>17394</v>
      </c>
      <c r="B2141" t="s">
        <v>17395</v>
      </c>
      <c r="C2141" t="s">
        <v>17396</v>
      </c>
      <c r="D2141" t="s">
        <v>17397</v>
      </c>
      <c r="E2141" t="s">
        <v>17398</v>
      </c>
      <c r="F2141" t="s">
        <v>17195</v>
      </c>
      <c r="G2141" t="s">
        <v>17399</v>
      </c>
      <c r="H2141" t="s">
        <v>84</v>
      </c>
      <c r="I2141" s="9">
        <v>41944</v>
      </c>
      <c r="J2141" s="9">
        <v>45291</v>
      </c>
    </row>
    <row r="2142" spans="1:10" x14ac:dyDescent="0.3">
      <c r="A2142" t="s">
        <v>17400</v>
      </c>
      <c r="B2142" t="s">
        <v>17401</v>
      </c>
      <c r="C2142" t="s">
        <v>17402</v>
      </c>
      <c r="D2142" t="s">
        <v>17403</v>
      </c>
      <c r="E2142" t="s">
        <v>17404</v>
      </c>
      <c r="F2142" t="s">
        <v>17127</v>
      </c>
      <c r="G2142" t="s">
        <v>17182</v>
      </c>
      <c r="H2142" t="s">
        <v>84</v>
      </c>
      <c r="I2142" s="9">
        <v>41944</v>
      </c>
      <c r="J2142" s="9">
        <v>45291</v>
      </c>
    </row>
    <row r="2143" spans="1:10" x14ac:dyDescent="0.3">
      <c r="A2143" t="s">
        <v>17405</v>
      </c>
      <c r="B2143" t="s">
        <v>17406</v>
      </c>
      <c r="C2143" t="s">
        <v>17407</v>
      </c>
      <c r="D2143" t="s">
        <v>17408</v>
      </c>
      <c r="E2143" t="s">
        <v>17409</v>
      </c>
      <c r="F2143" t="s">
        <v>17410</v>
      </c>
      <c r="G2143" t="s">
        <v>17182</v>
      </c>
      <c r="H2143" t="s">
        <v>84</v>
      </c>
      <c r="I2143" s="9">
        <v>41944</v>
      </c>
      <c r="J2143" s="9">
        <v>45291</v>
      </c>
    </row>
    <row r="2144" spans="1:10" x14ac:dyDescent="0.3">
      <c r="A2144" t="s">
        <v>17411</v>
      </c>
      <c r="B2144" t="s">
        <v>17412</v>
      </c>
      <c r="C2144" t="s">
        <v>17413</v>
      </c>
      <c r="D2144" t="s">
        <v>17414</v>
      </c>
      <c r="E2144" t="s">
        <v>17415</v>
      </c>
      <c r="F2144" t="s">
        <v>17225</v>
      </c>
      <c r="G2144" t="s">
        <v>17182</v>
      </c>
      <c r="H2144" t="s">
        <v>84</v>
      </c>
      <c r="I2144" s="9">
        <v>41944</v>
      </c>
      <c r="J2144" s="9">
        <v>45291</v>
      </c>
    </row>
    <row r="2145" spans="1:10" x14ac:dyDescent="0.3">
      <c r="A2145" t="s">
        <v>17416</v>
      </c>
      <c r="B2145" t="s">
        <v>17417</v>
      </c>
      <c r="C2145" t="s">
        <v>17418</v>
      </c>
      <c r="D2145" t="s">
        <v>17419</v>
      </c>
      <c r="E2145" t="s">
        <v>17420</v>
      </c>
      <c r="F2145" t="s">
        <v>17115</v>
      </c>
      <c r="G2145" t="s">
        <v>17182</v>
      </c>
      <c r="H2145" t="s">
        <v>84</v>
      </c>
      <c r="I2145" s="9">
        <v>41944</v>
      </c>
      <c r="J2145" s="9">
        <v>45291</v>
      </c>
    </row>
    <row r="2146" spans="1:10" x14ac:dyDescent="0.3">
      <c r="A2146" t="s">
        <v>17421</v>
      </c>
      <c r="B2146" t="s">
        <v>17422</v>
      </c>
      <c r="C2146" t="s">
        <v>17423</v>
      </c>
      <c r="D2146" t="s">
        <v>13501</v>
      </c>
      <c r="E2146" t="s">
        <v>17424</v>
      </c>
      <c r="F2146" t="s">
        <v>17315</v>
      </c>
      <c r="G2146" t="s">
        <v>17109</v>
      </c>
      <c r="H2146" t="s">
        <v>84</v>
      </c>
      <c r="I2146" s="9">
        <v>41944</v>
      </c>
      <c r="J2146" s="9">
        <v>45291</v>
      </c>
    </row>
    <row r="2147" spans="1:10" x14ac:dyDescent="0.3">
      <c r="A2147" t="s">
        <v>17425</v>
      </c>
      <c r="B2147" t="s">
        <v>17426</v>
      </c>
      <c r="C2147" t="s">
        <v>17427</v>
      </c>
      <c r="D2147" t="s">
        <v>17428</v>
      </c>
      <c r="E2147" t="s">
        <v>17429</v>
      </c>
      <c r="F2147" t="s">
        <v>17430</v>
      </c>
      <c r="G2147" t="s">
        <v>17431</v>
      </c>
      <c r="H2147" t="s">
        <v>84</v>
      </c>
      <c r="I2147" s="9">
        <v>42370</v>
      </c>
      <c r="J2147" s="9">
        <v>45291</v>
      </c>
    </row>
    <row r="2148" spans="1:10" x14ac:dyDescent="0.3">
      <c r="A2148" t="s">
        <v>17432</v>
      </c>
      <c r="B2148" t="s">
        <v>17433</v>
      </c>
      <c r="C2148" t="s">
        <v>17434</v>
      </c>
      <c r="D2148" t="s">
        <v>17435</v>
      </c>
      <c r="E2148" t="s">
        <v>17436</v>
      </c>
      <c r="F2148" t="s">
        <v>17301</v>
      </c>
      <c r="G2148" t="s">
        <v>17182</v>
      </c>
      <c r="H2148" t="s">
        <v>84</v>
      </c>
      <c r="I2148" s="9">
        <v>42370</v>
      </c>
      <c r="J2148" s="9">
        <v>45291</v>
      </c>
    </row>
    <row r="2149" spans="1:10" x14ac:dyDescent="0.3">
      <c r="A2149" t="s">
        <v>17437</v>
      </c>
      <c r="B2149" t="s">
        <v>17438</v>
      </c>
      <c r="C2149" t="s">
        <v>17439</v>
      </c>
      <c r="D2149" t="s">
        <v>17440</v>
      </c>
      <c r="E2149" t="s">
        <v>17441</v>
      </c>
      <c r="F2149" t="s">
        <v>17287</v>
      </c>
      <c r="G2149" t="s">
        <v>17442</v>
      </c>
      <c r="H2149" t="s">
        <v>84</v>
      </c>
      <c r="I2149" s="9">
        <v>42370</v>
      </c>
      <c r="J2149" s="9">
        <v>45291</v>
      </c>
    </row>
    <row r="2150" spans="1:10" x14ac:dyDescent="0.3">
      <c r="A2150" t="s">
        <v>17443</v>
      </c>
      <c r="B2150" t="s">
        <v>17444</v>
      </c>
      <c r="C2150" t="s">
        <v>17445</v>
      </c>
      <c r="D2150" t="s">
        <v>17446</v>
      </c>
      <c r="E2150" t="s">
        <v>17447</v>
      </c>
      <c r="F2150" t="s">
        <v>17338</v>
      </c>
      <c r="G2150" t="s">
        <v>17448</v>
      </c>
      <c r="H2150" t="s">
        <v>84</v>
      </c>
      <c r="I2150" s="9">
        <v>42370</v>
      </c>
      <c r="J2150" s="9">
        <v>45291</v>
      </c>
    </row>
    <row r="2151" spans="1:10" x14ac:dyDescent="0.3">
      <c r="A2151" t="s">
        <v>17449</v>
      </c>
      <c r="B2151" t="s">
        <v>17450</v>
      </c>
      <c r="C2151" t="s">
        <v>17451</v>
      </c>
      <c r="D2151" t="s">
        <v>17452</v>
      </c>
      <c r="E2151" t="s">
        <v>17453</v>
      </c>
      <c r="F2151" t="s">
        <v>17454</v>
      </c>
      <c r="G2151" t="s">
        <v>17182</v>
      </c>
      <c r="H2151" t="s">
        <v>84</v>
      </c>
      <c r="I2151" s="9">
        <v>42370</v>
      </c>
      <c r="J2151" s="9">
        <v>45291</v>
      </c>
    </row>
    <row r="2152" spans="1:10" x14ac:dyDescent="0.3">
      <c r="A2152" t="s">
        <v>17455</v>
      </c>
      <c r="B2152" t="s">
        <v>17456</v>
      </c>
      <c r="C2152" t="s">
        <v>17457</v>
      </c>
      <c r="D2152" t="s">
        <v>17458</v>
      </c>
      <c r="E2152" t="s">
        <v>17459</v>
      </c>
      <c r="F2152" t="s">
        <v>17115</v>
      </c>
      <c r="G2152" t="s">
        <v>17109</v>
      </c>
      <c r="H2152" t="s">
        <v>84</v>
      </c>
      <c r="I2152" s="9">
        <v>42675</v>
      </c>
      <c r="J2152" s="9">
        <v>45291</v>
      </c>
    </row>
    <row r="2153" spans="1:10" x14ac:dyDescent="0.3">
      <c r="A2153" t="s">
        <v>17460</v>
      </c>
      <c r="B2153" t="s">
        <v>17461</v>
      </c>
      <c r="C2153" t="s">
        <v>17462</v>
      </c>
      <c r="D2153" t="s">
        <v>17463</v>
      </c>
      <c r="E2153" t="s">
        <v>17464</v>
      </c>
      <c r="F2153" t="s">
        <v>17465</v>
      </c>
      <c r="G2153" t="s">
        <v>17466</v>
      </c>
      <c r="H2153" t="s">
        <v>84</v>
      </c>
      <c r="I2153" s="9">
        <v>43040</v>
      </c>
      <c r="J2153" s="9">
        <v>45291</v>
      </c>
    </row>
    <row r="2154" spans="1:10" x14ac:dyDescent="0.3">
      <c r="A2154" t="s">
        <v>17467</v>
      </c>
      <c r="B2154" t="s">
        <v>17468</v>
      </c>
      <c r="C2154" t="s">
        <v>17469</v>
      </c>
      <c r="D2154" t="s">
        <v>17470</v>
      </c>
      <c r="E2154" t="s">
        <v>17471</v>
      </c>
      <c r="F2154" t="s">
        <v>17472</v>
      </c>
      <c r="G2154" t="s">
        <v>17473</v>
      </c>
      <c r="H2154" t="s">
        <v>84</v>
      </c>
      <c r="I2154" s="9">
        <v>43040</v>
      </c>
      <c r="J2154" s="9">
        <v>45291</v>
      </c>
    </row>
    <row r="2155" spans="1:10" x14ac:dyDescent="0.3">
      <c r="A2155" t="s">
        <v>17474</v>
      </c>
      <c r="B2155" t="s">
        <v>17475</v>
      </c>
      <c r="C2155" t="s">
        <v>17476</v>
      </c>
      <c r="D2155" t="s">
        <v>17477</v>
      </c>
      <c r="E2155" t="s">
        <v>17478</v>
      </c>
      <c r="F2155" t="s">
        <v>17271</v>
      </c>
      <c r="G2155" t="s">
        <v>17182</v>
      </c>
      <c r="H2155" t="s">
        <v>84</v>
      </c>
      <c r="I2155" s="9">
        <v>43040</v>
      </c>
      <c r="J2155" s="9">
        <v>45291</v>
      </c>
    </row>
    <row r="2156" spans="1:10" x14ac:dyDescent="0.3">
      <c r="A2156" t="s">
        <v>17479</v>
      </c>
      <c r="B2156" t="s">
        <v>17480</v>
      </c>
      <c r="C2156" t="s">
        <v>17481</v>
      </c>
      <c r="D2156" t="s">
        <v>17482</v>
      </c>
      <c r="E2156" t="s">
        <v>17483</v>
      </c>
      <c r="F2156" t="s">
        <v>17484</v>
      </c>
      <c r="G2156" t="s">
        <v>17485</v>
      </c>
      <c r="H2156" t="s">
        <v>84</v>
      </c>
      <c r="I2156" s="9">
        <v>43040</v>
      </c>
      <c r="J2156" s="9">
        <v>45291</v>
      </c>
    </row>
    <row r="2157" spans="1:10" x14ac:dyDescent="0.3">
      <c r="A2157" t="s">
        <v>17486</v>
      </c>
      <c r="B2157" t="s">
        <v>17487</v>
      </c>
      <c r="C2157" t="s">
        <v>17488</v>
      </c>
      <c r="D2157" t="s">
        <v>17489</v>
      </c>
      <c r="E2157" t="s">
        <v>17490</v>
      </c>
      <c r="F2157" t="s">
        <v>17454</v>
      </c>
      <c r="G2157" t="s">
        <v>17109</v>
      </c>
      <c r="H2157" t="s">
        <v>84</v>
      </c>
      <c r="I2157" s="9">
        <v>43040</v>
      </c>
      <c r="J2157" s="9">
        <v>45291</v>
      </c>
    </row>
    <row r="2158" spans="1:10" x14ac:dyDescent="0.3">
      <c r="A2158" t="s">
        <v>17491</v>
      </c>
      <c r="B2158" t="s">
        <v>17492</v>
      </c>
      <c r="C2158" t="s">
        <v>17493</v>
      </c>
      <c r="D2158" t="s">
        <v>17494</v>
      </c>
      <c r="E2158" t="s">
        <v>17495</v>
      </c>
      <c r="F2158" t="s">
        <v>17108</v>
      </c>
      <c r="G2158" t="s">
        <v>17109</v>
      </c>
      <c r="H2158" t="s">
        <v>84</v>
      </c>
      <c r="I2158" s="9">
        <v>43040</v>
      </c>
      <c r="J2158" s="9">
        <v>45291</v>
      </c>
    </row>
    <row r="2159" spans="1:10" x14ac:dyDescent="0.3">
      <c r="A2159" t="s">
        <v>17496</v>
      </c>
      <c r="B2159" t="s">
        <v>17497</v>
      </c>
      <c r="C2159" t="s">
        <v>17498</v>
      </c>
      <c r="D2159" t="s">
        <v>17499</v>
      </c>
      <c r="E2159" t="s">
        <v>17500</v>
      </c>
      <c r="F2159" t="s">
        <v>17501</v>
      </c>
      <c r="G2159" t="s">
        <v>17502</v>
      </c>
      <c r="H2159" t="s">
        <v>84</v>
      </c>
      <c r="I2159" s="9">
        <v>43040</v>
      </c>
      <c r="J2159" s="9">
        <v>45291</v>
      </c>
    </row>
    <row r="2160" spans="1:10" x14ac:dyDescent="0.3">
      <c r="A2160" t="s">
        <v>17503</v>
      </c>
      <c r="B2160" t="s">
        <v>17504</v>
      </c>
      <c r="C2160" t="s">
        <v>17505</v>
      </c>
      <c r="D2160" t="s">
        <v>17506</v>
      </c>
      <c r="E2160" t="s">
        <v>17507</v>
      </c>
      <c r="F2160" t="s">
        <v>17248</v>
      </c>
      <c r="G2160" t="s">
        <v>17508</v>
      </c>
      <c r="H2160" t="s">
        <v>84</v>
      </c>
      <c r="I2160" s="9">
        <v>43040</v>
      </c>
      <c r="J2160" s="9">
        <v>45291</v>
      </c>
    </row>
    <row r="2161" spans="1:10" x14ac:dyDescent="0.3">
      <c r="A2161" t="s">
        <v>17509</v>
      </c>
      <c r="B2161" t="s">
        <v>17510</v>
      </c>
      <c r="C2161" t="s">
        <v>17511</v>
      </c>
      <c r="D2161" t="s">
        <v>17512</v>
      </c>
      <c r="E2161" t="s">
        <v>17513</v>
      </c>
      <c r="F2161" t="s">
        <v>17195</v>
      </c>
      <c r="G2161" t="s">
        <v>17514</v>
      </c>
      <c r="H2161" t="s">
        <v>84</v>
      </c>
      <c r="I2161" s="9">
        <v>43040</v>
      </c>
      <c r="J2161" s="9">
        <v>45291</v>
      </c>
    </row>
    <row r="2162" spans="1:10" x14ac:dyDescent="0.3">
      <c r="A2162" t="s">
        <v>17515</v>
      </c>
      <c r="B2162" t="s">
        <v>17516</v>
      </c>
      <c r="C2162" t="s">
        <v>17517</v>
      </c>
      <c r="D2162" t="s">
        <v>17518</v>
      </c>
      <c r="E2162" t="s">
        <v>17519</v>
      </c>
      <c r="F2162" t="s">
        <v>17188</v>
      </c>
      <c r="G2162" t="s">
        <v>17520</v>
      </c>
      <c r="H2162" t="s">
        <v>84</v>
      </c>
      <c r="I2162" s="9">
        <v>43040</v>
      </c>
      <c r="J2162" s="9">
        <v>45291</v>
      </c>
    </row>
    <row r="2163" spans="1:10" x14ac:dyDescent="0.3">
      <c r="A2163" t="s">
        <v>17521</v>
      </c>
      <c r="B2163" t="s">
        <v>17522</v>
      </c>
      <c r="C2163" t="s">
        <v>17523</v>
      </c>
      <c r="D2163" t="s">
        <v>17524</v>
      </c>
      <c r="E2163" t="s">
        <v>17525</v>
      </c>
      <c r="F2163" t="s">
        <v>17526</v>
      </c>
      <c r="G2163" t="s">
        <v>17527</v>
      </c>
      <c r="H2163" t="s">
        <v>84</v>
      </c>
      <c r="I2163" s="9">
        <v>43040</v>
      </c>
      <c r="J2163" s="9">
        <v>45291</v>
      </c>
    </row>
    <row r="2164" spans="1:10" x14ac:dyDescent="0.3">
      <c r="A2164" t="s">
        <v>17528</v>
      </c>
      <c r="B2164" t="s">
        <v>17529</v>
      </c>
      <c r="C2164" t="s">
        <v>17530</v>
      </c>
      <c r="D2164" t="s">
        <v>17531</v>
      </c>
      <c r="E2164" t="s">
        <v>17532</v>
      </c>
      <c r="F2164" t="s">
        <v>17533</v>
      </c>
      <c r="G2164" t="s">
        <v>17249</v>
      </c>
      <c r="H2164" t="s">
        <v>84</v>
      </c>
      <c r="I2164" s="9">
        <v>43405</v>
      </c>
      <c r="J2164" s="9">
        <v>45291</v>
      </c>
    </row>
    <row r="2165" spans="1:10" x14ac:dyDescent="0.3">
      <c r="A2165" t="s">
        <v>17534</v>
      </c>
      <c r="B2165" t="s">
        <v>17535</v>
      </c>
      <c r="C2165" t="s">
        <v>17536</v>
      </c>
      <c r="D2165" t="s">
        <v>17537</v>
      </c>
      <c r="E2165" t="s">
        <v>17538</v>
      </c>
      <c r="F2165" t="s">
        <v>17320</v>
      </c>
      <c r="G2165" t="s">
        <v>17128</v>
      </c>
      <c r="H2165" t="s">
        <v>84</v>
      </c>
      <c r="I2165" s="9">
        <v>43405</v>
      </c>
      <c r="J2165" s="9">
        <v>45291</v>
      </c>
    </row>
    <row r="2166" spans="1:10" x14ac:dyDescent="0.3">
      <c r="A2166" t="s">
        <v>17539</v>
      </c>
      <c r="B2166" t="s">
        <v>17540</v>
      </c>
      <c r="C2166" t="s">
        <v>17541</v>
      </c>
      <c r="D2166" t="s">
        <v>17542</v>
      </c>
      <c r="E2166" t="s">
        <v>17543</v>
      </c>
      <c r="F2166" t="s">
        <v>17544</v>
      </c>
      <c r="G2166" t="s">
        <v>17545</v>
      </c>
      <c r="H2166" t="s">
        <v>84</v>
      </c>
      <c r="I2166" s="9">
        <v>43405</v>
      </c>
      <c r="J2166" s="9">
        <v>45291</v>
      </c>
    </row>
    <row r="2167" spans="1:10" x14ac:dyDescent="0.3">
      <c r="A2167" t="s">
        <v>17546</v>
      </c>
      <c r="B2167" t="s">
        <v>17547</v>
      </c>
      <c r="C2167" t="s">
        <v>17548</v>
      </c>
      <c r="D2167" t="s">
        <v>17549</v>
      </c>
      <c r="E2167" t="s">
        <v>17550</v>
      </c>
      <c r="F2167" t="s">
        <v>17551</v>
      </c>
      <c r="G2167" t="s">
        <v>17552</v>
      </c>
      <c r="H2167" t="s">
        <v>84</v>
      </c>
      <c r="I2167" s="9">
        <v>43405</v>
      </c>
      <c r="J2167" s="9">
        <v>45291</v>
      </c>
    </row>
    <row r="2168" spans="1:10" x14ac:dyDescent="0.3">
      <c r="A2168" t="s">
        <v>17553</v>
      </c>
      <c r="B2168" t="s">
        <v>17554</v>
      </c>
      <c r="C2168" t="s">
        <v>17555</v>
      </c>
      <c r="D2168" t="s">
        <v>17556</v>
      </c>
      <c r="E2168" t="s">
        <v>17557</v>
      </c>
      <c r="F2168" t="s">
        <v>17558</v>
      </c>
      <c r="G2168" t="s">
        <v>17182</v>
      </c>
      <c r="H2168" t="s">
        <v>84</v>
      </c>
      <c r="I2168" s="9">
        <v>43405</v>
      </c>
      <c r="J2168" s="9">
        <v>45291</v>
      </c>
    </row>
    <row r="2169" spans="1:10" x14ac:dyDescent="0.3">
      <c r="A2169" t="s">
        <v>17559</v>
      </c>
      <c r="B2169" t="s">
        <v>17560</v>
      </c>
      <c r="C2169" t="s">
        <v>17561</v>
      </c>
      <c r="D2169" t="s">
        <v>14953</v>
      </c>
      <c r="E2169" t="s">
        <v>17562</v>
      </c>
      <c r="F2169" t="s">
        <v>17563</v>
      </c>
      <c r="G2169" t="s">
        <v>17564</v>
      </c>
      <c r="H2169" t="s">
        <v>84</v>
      </c>
      <c r="I2169" s="9">
        <v>41640</v>
      </c>
      <c r="J2169" s="9">
        <v>45291</v>
      </c>
    </row>
    <row r="2170" spans="1:10" x14ac:dyDescent="0.3">
      <c r="A2170" t="s">
        <v>17565</v>
      </c>
      <c r="B2170" t="s">
        <v>17566</v>
      </c>
      <c r="C2170" t="s">
        <v>17567</v>
      </c>
      <c r="D2170" t="s">
        <v>17568</v>
      </c>
      <c r="E2170" t="s">
        <v>17569</v>
      </c>
      <c r="F2170" t="s">
        <v>17570</v>
      </c>
      <c r="G2170" t="s">
        <v>17564</v>
      </c>
      <c r="H2170" t="s">
        <v>84</v>
      </c>
      <c r="I2170" s="9">
        <v>41640</v>
      </c>
      <c r="J2170" s="9">
        <v>45291</v>
      </c>
    </row>
    <row r="2171" spans="1:10" x14ac:dyDescent="0.3">
      <c r="A2171" t="s">
        <v>17571</v>
      </c>
      <c r="B2171" t="s">
        <v>17572</v>
      </c>
      <c r="C2171" t="s">
        <v>17573</v>
      </c>
      <c r="D2171" t="s">
        <v>17574</v>
      </c>
      <c r="E2171" t="s">
        <v>17575</v>
      </c>
      <c r="F2171" t="s">
        <v>17563</v>
      </c>
      <c r="G2171" t="s">
        <v>17564</v>
      </c>
      <c r="H2171" t="s">
        <v>84</v>
      </c>
      <c r="I2171" s="9">
        <v>41640</v>
      </c>
      <c r="J2171" s="9">
        <v>45291</v>
      </c>
    </row>
    <row r="2172" spans="1:10" x14ac:dyDescent="0.3">
      <c r="A2172" t="s">
        <v>17576</v>
      </c>
      <c r="B2172" t="s">
        <v>17577</v>
      </c>
      <c r="C2172" t="s">
        <v>17578</v>
      </c>
      <c r="D2172" t="s">
        <v>12691</v>
      </c>
      <c r="E2172" t="s">
        <v>17579</v>
      </c>
      <c r="F2172" t="s">
        <v>17570</v>
      </c>
      <c r="G2172" t="s">
        <v>17580</v>
      </c>
      <c r="H2172" t="s">
        <v>84</v>
      </c>
      <c r="I2172" s="9">
        <v>42675</v>
      </c>
      <c r="J2172" s="9">
        <v>45291</v>
      </c>
    </row>
    <row r="2173" spans="1:10" x14ac:dyDescent="0.3">
      <c r="A2173" t="s">
        <v>17581</v>
      </c>
      <c r="B2173" t="s">
        <v>17582</v>
      </c>
      <c r="C2173" t="s">
        <v>17583</v>
      </c>
      <c r="D2173" t="s">
        <v>17584</v>
      </c>
      <c r="E2173" t="s">
        <v>17585</v>
      </c>
      <c r="F2173" t="s">
        <v>17586</v>
      </c>
      <c r="G2173" t="s">
        <v>17564</v>
      </c>
      <c r="H2173" t="s">
        <v>84</v>
      </c>
      <c r="I2173" s="9">
        <v>41640</v>
      </c>
      <c r="J2173" s="9">
        <v>45291</v>
      </c>
    </row>
    <row r="2174" spans="1:10" x14ac:dyDescent="0.3">
      <c r="A2174" t="s">
        <v>17587</v>
      </c>
      <c r="B2174" t="s">
        <v>17588</v>
      </c>
      <c r="C2174" t="s">
        <v>17589</v>
      </c>
      <c r="D2174" t="s">
        <v>17590</v>
      </c>
      <c r="E2174" t="s">
        <v>17591</v>
      </c>
      <c r="F2174" t="s">
        <v>17586</v>
      </c>
      <c r="G2174" t="s">
        <v>17564</v>
      </c>
      <c r="H2174" t="s">
        <v>84</v>
      </c>
      <c r="I2174" s="9">
        <v>41640</v>
      </c>
      <c r="J2174" s="9">
        <v>45291</v>
      </c>
    </row>
    <row r="2175" spans="1:10" x14ac:dyDescent="0.3">
      <c r="A2175" t="s">
        <v>17592</v>
      </c>
      <c r="B2175" t="s">
        <v>17593</v>
      </c>
      <c r="C2175" t="s">
        <v>17594</v>
      </c>
      <c r="D2175" t="s">
        <v>17595</v>
      </c>
      <c r="E2175" t="s">
        <v>17596</v>
      </c>
      <c r="F2175" t="s">
        <v>17597</v>
      </c>
      <c r="G2175" t="s">
        <v>17598</v>
      </c>
      <c r="H2175" t="s">
        <v>84</v>
      </c>
      <c r="I2175" s="9">
        <v>41640</v>
      </c>
      <c r="J2175" s="9">
        <v>45291</v>
      </c>
    </row>
    <row r="2176" spans="1:10" x14ac:dyDescent="0.3">
      <c r="A2176" t="s">
        <v>17599</v>
      </c>
      <c r="B2176" t="s">
        <v>17600</v>
      </c>
      <c r="C2176" t="s">
        <v>17601</v>
      </c>
      <c r="D2176" t="s">
        <v>17602</v>
      </c>
      <c r="E2176" t="s">
        <v>17603</v>
      </c>
      <c r="F2176" t="s">
        <v>17563</v>
      </c>
      <c r="G2176" t="s">
        <v>17564</v>
      </c>
      <c r="H2176" t="s">
        <v>84</v>
      </c>
      <c r="I2176" s="9">
        <v>41640</v>
      </c>
      <c r="J2176" s="9">
        <v>45291</v>
      </c>
    </row>
    <row r="2177" spans="1:10" x14ac:dyDescent="0.3">
      <c r="A2177" t="s">
        <v>694</v>
      </c>
      <c r="B2177" t="s">
        <v>17604</v>
      </c>
      <c r="C2177" t="s">
        <v>17605</v>
      </c>
      <c r="D2177" t="s">
        <v>695</v>
      </c>
      <c r="E2177" t="s">
        <v>17606</v>
      </c>
      <c r="F2177" t="s">
        <v>17607</v>
      </c>
      <c r="G2177" t="s">
        <v>17608</v>
      </c>
      <c r="H2177" t="s">
        <v>84</v>
      </c>
      <c r="I2177" s="9">
        <v>41640</v>
      </c>
      <c r="J2177" s="9">
        <v>45291</v>
      </c>
    </row>
    <row r="2178" spans="1:10" x14ac:dyDescent="0.3">
      <c r="A2178" t="s">
        <v>17609</v>
      </c>
      <c r="B2178" t="s">
        <v>17610</v>
      </c>
      <c r="C2178" t="s">
        <v>17611</v>
      </c>
      <c r="D2178" t="s">
        <v>17612</v>
      </c>
      <c r="E2178" t="s">
        <v>17613</v>
      </c>
      <c r="F2178" t="s">
        <v>17614</v>
      </c>
      <c r="G2178" t="s">
        <v>17608</v>
      </c>
      <c r="H2178" t="s">
        <v>84</v>
      </c>
      <c r="I2178" s="9">
        <v>41640</v>
      </c>
      <c r="J2178" s="9">
        <v>45291</v>
      </c>
    </row>
    <row r="2179" spans="1:10" x14ac:dyDescent="0.3">
      <c r="A2179" t="s">
        <v>17615</v>
      </c>
      <c r="B2179" t="s">
        <v>17616</v>
      </c>
      <c r="C2179" t="s">
        <v>17617</v>
      </c>
      <c r="D2179" t="s">
        <v>17618</v>
      </c>
      <c r="E2179" t="s">
        <v>17619</v>
      </c>
      <c r="F2179" t="s">
        <v>17620</v>
      </c>
      <c r="G2179" t="s">
        <v>17608</v>
      </c>
      <c r="H2179" t="s">
        <v>84</v>
      </c>
      <c r="I2179" s="9">
        <v>41640</v>
      </c>
      <c r="J2179" s="9">
        <v>45291</v>
      </c>
    </row>
    <row r="2180" spans="1:10" x14ac:dyDescent="0.3">
      <c r="A2180" t="s">
        <v>17621</v>
      </c>
      <c r="B2180" t="s">
        <v>17622</v>
      </c>
      <c r="C2180" t="s">
        <v>17623</v>
      </c>
      <c r="D2180" t="s">
        <v>17624</v>
      </c>
      <c r="E2180" t="s">
        <v>17625</v>
      </c>
      <c r="F2180" t="s">
        <v>17626</v>
      </c>
      <c r="G2180" t="s">
        <v>17627</v>
      </c>
      <c r="H2180" t="s">
        <v>84</v>
      </c>
      <c r="I2180" s="9">
        <v>41640</v>
      </c>
      <c r="J2180" s="9">
        <v>45291</v>
      </c>
    </row>
    <row r="2181" spans="1:10" x14ac:dyDescent="0.3">
      <c r="A2181" t="s">
        <v>17628</v>
      </c>
      <c r="B2181" t="s">
        <v>17629</v>
      </c>
      <c r="C2181" t="s">
        <v>17630</v>
      </c>
      <c r="D2181" t="s">
        <v>17631</v>
      </c>
      <c r="E2181" t="s">
        <v>17632</v>
      </c>
      <c r="F2181" t="s">
        <v>17633</v>
      </c>
      <c r="G2181" t="s">
        <v>17634</v>
      </c>
      <c r="H2181" t="s">
        <v>84</v>
      </c>
      <c r="I2181" s="9">
        <v>41944</v>
      </c>
      <c r="J2181" s="9">
        <v>45291</v>
      </c>
    </row>
    <row r="2182" spans="1:10" x14ac:dyDescent="0.3">
      <c r="A2182" t="s">
        <v>17635</v>
      </c>
      <c r="B2182" t="s">
        <v>17636</v>
      </c>
      <c r="C2182" t="s">
        <v>17637</v>
      </c>
      <c r="D2182" t="s">
        <v>17638</v>
      </c>
      <c r="E2182" t="s">
        <v>17639</v>
      </c>
      <c r="F2182" t="s">
        <v>17620</v>
      </c>
      <c r="G2182" t="s">
        <v>17608</v>
      </c>
      <c r="H2182" t="s">
        <v>84</v>
      </c>
      <c r="I2182" s="9">
        <v>41640</v>
      </c>
      <c r="J2182" s="9">
        <v>45291</v>
      </c>
    </row>
    <row r="2183" spans="1:10" x14ac:dyDescent="0.3">
      <c r="A2183" t="s">
        <v>17640</v>
      </c>
      <c r="B2183" t="s">
        <v>17641</v>
      </c>
      <c r="C2183" t="s">
        <v>17642</v>
      </c>
      <c r="D2183" t="s">
        <v>17643</v>
      </c>
      <c r="E2183" t="s">
        <v>17644</v>
      </c>
      <c r="F2183" t="s">
        <v>17645</v>
      </c>
      <c r="G2183" t="s">
        <v>697</v>
      </c>
      <c r="H2183" t="s">
        <v>84</v>
      </c>
      <c r="I2183" s="9">
        <v>42370</v>
      </c>
      <c r="J2183" s="9">
        <v>45291</v>
      </c>
    </row>
    <row r="2184" spans="1:10" x14ac:dyDescent="0.3">
      <c r="A2184" t="s">
        <v>17646</v>
      </c>
      <c r="B2184" t="s">
        <v>17647</v>
      </c>
      <c r="C2184" t="s">
        <v>17648</v>
      </c>
      <c r="D2184" t="s">
        <v>17649</v>
      </c>
      <c r="E2184" t="s">
        <v>17650</v>
      </c>
      <c r="F2184" t="s">
        <v>17651</v>
      </c>
      <c r="G2184" t="s">
        <v>17652</v>
      </c>
      <c r="H2184" t="s">
        <v>84</v>
      </c>
      <c r="I2184" s="9">
        <v>41640</v>
      </c>
      <c r="J2184" s="9">
        <v>45291</v>
      </c>
    </row>
    <row r="2185" spans="1:10" x14ac:dyDescent="0.3">
      <c r="A2185" t="s">
        <v>17653</v>
      </c>
      <c r="B2185" t="s">
        <v>17654</v>
      </c>
      <c r="C2185" t="s">
        <v>17655</v>
      </c>
      <c r="D2185" t="s">
        <v>17656</v>
      </c>
      <c r="E2185" t="s">
        <v>17657</v>
      </c>
      <c r="F2185" t="s">
        <v>17658</v>
      </c>
      <c r="G2185" t="s">
        <v>17659</v>
      </c>
      <c r="H2185" t="s">
        <v>84</v>
      </c>
      <c r="I2185" s="9">
        <v>42675</v>
      </c>
      <c r="J2185" s="9">
        <v>45291</v>
      </c>
    </row>
    <row r="2186" spans="1:10" x14ac:dyDescent="0.3">
      <c r="A2186" t="s">
        <v>17660</v>
      </c>
      <c r="B2186" t="s">
        <v>17661</v>
      </c>
      <c r="C2186" t="s">
        <v>17662</v>
      </c>
      <c r="D2186" t="s">
        <v>17663</v>
      </c>
      <c r="E2186" t="s">
        <v>17664</v>
      </c>
      <c r="F2186" t="s">
        <v>17665</v>
      </c>
      <c r="G2186" t="s">
        <v>17666</v>
      </c>
      <c r="H2186" t="s">
        <v>84</v>
      </c>
      <c r="I2186" s="9">
        <v>41944</v>
      </c>
      <c r="J2186" s="9">
        <v>45291</v>
      </c>
    </row>
    <row r="2187" spans="1:10" x14ac:dyDescent="0.3">
      <c r="A2187" t="s">
        <v>17667</v>
      </c>
      <c r="B2187" t="s">
        <v>17668</v>
      </c>
      <c r="C2187" t="s">
        <v>17669</v>
      </c>
      <c r="D2187" t="s">
        <v>17670</v>
      </c>
      <c r="E2187" t="s">
        <v>17671</v>
      </c>
      <c r="F2187" t="s">
        <v>17672</v>
      </c>
      <c r="G2187" t="s">
        <v>17673</v>
      </c>
      <c r="H2187" t="s">
        <v>84</v>
      </c>
      <c r="I2187" s="9">
        <v>41944</v>
      </c>
      <c r="J2187" s="9">
        <v>45291</v>
      </c>
    </row>
    <row r="2188" spans="1:10" x14ac:dyDescent="0.3">
      <c r="A2188" t="s">
        <v>17674</v>
      </c>
      <c r="B2188" t="s">
        <v>17675</v>
      </c>
      <c r="C2188" t="s">
        <v>17676</v>
      </c>
      <c r="D2188" t="s">
        <v>17677</v>
      </c>
      <c r="E2188" t="s">
        <v>17678</v>
      </c>
      <c r="F2188" t="s">
        <v>17679</v>
      </c>
      <c r="G2188" t="s">
        <v>17680</v>
      </c>
      <c r="H2188" t="s">
        <v>84</v>
      </c>
      <c r="I2188" s="9">
        <v>43405</v>
      </c>
      <c r="J2188" s="9">
        <v>45291</v>
      </c>
    </row>
    <row r="2189" spans="1:10" x14ac:dyDescent="0.3">
      <c r="A2189" t="s">
        <v>17681</v>
      </c>
      <c r="B2189" t="s">
        <v>17682</v>
      </c>
      <c r="C2189" t="s">
        <v>17683</v>
      </c>
      <c r="D2189" t="s">
        <v>17684</v>
      </c>
      <c r="E2189" t="s">
        <v>17685</v>
      </c>
      <c r="F2189" t="s">
        <v>17686</v>
      </c>
      <c r="G2189" t="s">
        <v>17687</v>
      </c>
      <c r="H2189" t="s">
        <v>84</v>
      </c>
      <c r="I2189" s="9">
        <v>41640</v>
      </c>
      <c r="J2189" s="9">
        <v>45291</v>
      </c>
    </row>
    <row r="2190" spans="1:10" x14ac:dyDescent="0.3">
      <c r="A2190" t="s">
        <v>17688</v>
      </c>
      <c r="B2190" t="s">
        <v>17689</v>
      </c>
      <c r="C2190" t="s">
        <v>17690</v>
      </c>
      <c r="D2190" t="s">
        <v>17691</v>
      </c>
      <c r="E2190" t="s">
        <v>17692</v>
      </c>
      <c r="F2190" t="s">
        <v>17651</v>
      </c>
      <c r="G2190" t="s">
        <v>17652</v>
      </c>
      <c r="H2190" t="s">
        <v>84</v>
      </c>
      <c r="I2190" s="9">
        <v>41640</v>
      </c>
      <c r="J2190" s="9">
        <v>45291</v>
      </c>
    </row>
    <row r="2191" spans="1:10" x14ac:dyDescent="0.3">
      <c r="A2191" t="s">
        <v>17693</v>
      </c>
      <c r="B2191" t="s">
        <v>17694</v>
      </c>
      <c r="C2191" t="s">
        <v>17695</v>
      </c>
      <c r="D2191" t="s">
        <v>17696</v>
      </c>
      <c r="E2191" t="s">
        <v>17697</v>
      </c>
      <c r="F2191" t="s">
        <v>17698</v>
      </c>
      <c r="G2191" t="s">
        <v>17699</v>
      </c>
      <c r="H2191" t="s">
        <v>84</v>
      </c>
      <c r="I2191" s="9">
        <v>41640</v>
      </c>
      <c r="J2191" s="9">
        <v>45291</v>
      </c>
    </row>
    <row r="2192" spans="1:10" x14ac:dyDescent="0.3">
      <c r="A2192" t="s">
        <v>17700</v>
      </c>
      <c r="B2192" t="s">
        <v>17701</v>
      </c>
      <c r="C2192" t="s">
        <v>17702</v>
      </c>
      <c r="D2192" t="s">
        <v>17703</v>
      </c>
      <c r="E2192" t="s">
        <v>17704</v>
      </c>
      <c r="F2192" t="s">
        <v>17705</v>
      </c>
      <c r="G2192" t="s">
        <v>17706</v>
      </c>
      <c r="H2192" t="s">
        <v>84</v>
      </c>
      <c r="I2192" s="9">
        <v>41640</v>
      </c>
      <c r="J2192" s="9">
        <v>45291</v>
      </c>
    </row>
    <row r="2193" spans="1:10" x14ac:dyDescent="0.3">
      <c r="A2193" t="s">
        <v>17707</v>
      </c>
      <c r="B2193" t="s">
        <v>17708</v>
      </c>
      <c r="C2193" t="s">
        <v>17709</v>
      </c>
      <c r="D2193" t="s">
        <v>17710</v>
      </c>
      <c r="E2193" t="s">
        <v>17711</v>
      </c>
      <c r="F2193" t="s">
        <v>17712</v>
      </c>
      <c r="G2193" t="s">
        <v>697</v>
      </c>
      <c r="H2193" t="s">
        <v>84</v>
      </c>
      <c r="I2193" s="9">
        <v>41944</v>
      </c>
      <c r="J2193" s="9">
        <v>45291</v>
      </c>
    </row>
    <row r="2194" spans="1:10" x14ac:dyDescent="0.3">
      <c r="A2194" t="s">
        <v>17713</v>
      </c>
      <c r="B2194" t="s">
        <v>17714</v>
      </c>
      <c r="C2194" t="s">
        <v>17715</v>
      </c>
      <c r="D2194" t="s">
        <v>17716</v>
      </c>
      <c r="E2194" t="s">
        <v>17717</v>
      </c>
      <c r="F2194" t="s">
        <v>17718</v>
      </c>
      <c r="G2194" t="s">
        <v>17719</v>
      </c>
      <c r="H2194" t="s">
        <v>84</v>
      </c>
      <c r="I2194" s="9">
        <v>42370</v>
      </c>
      <c r="J2194" s="9">
        <v>45291</v>
      </c>
    </row>
    <row r="2195" spans="1:10" x14ac:dyDescent="0.3">
      <c r="A2195" t="s">
        <v>17720</v>
      </c>
      <c r="B2195" t="s">
        <v>17721</v>
      </c>
      <c r="C2195" t="s">
        <v>17722</v>
      </c>
      <c r="D2195" t="s">
        <v>17723</v>
      </c>
      <c r="E2195" t="s">
        <v>17724</v>
      </c>
      <c r="F2195" t="s">
        <v>17725</v>
      </c>
      <c r="G2195" t="s">
        <v>17673</v>
      </c>
      <c r="H2195" t="s">
        <v>84</v>
      </c>
      <c r="I2195" s="9">
        <v>43040</v>
      </c>
      <c r="J2195" s="9">
        <v>45291</v>
      </c>
    </row>
    <row r="2196" spans="1:10" x14ac:dyDescent="0.3">
      <c r="A2196" t="s">
        <v>1085</v>
      </c>
      <c r="B2196" t="s">
        <v>17726</v>
      </c>
      <c r="C2196" t="s">
        <v>17727</v>
      </c>
      <c r="D2196" t="s">
        <v>17728</v>
      </c>
      <c r="E2196" t="s">
        <v>17729</v>
      </c>
      <c r="F2196" t="s">
        <v>17730</v>
      </c>
      <c r="G2196" t="s">
        <v>1088</v>
      </c>
      <c r="H2196" t="s">
        <v>84</v>
      </c>
      <c r="I2196" s="9">
        <v>41640</v>
      </c>
      <c r="J2196" s="9">
        <v>45291</v>
      </c>
    </row>
    <row r="2197" spans="1:10" x14ac:dyDescent="0.3">
      <c r="A2197" t="s">
        <v>17731</v>
      </c>
      <c r="B2197" t="s">
        <v>17732</v>
      </c>
      <c r="C2197" t="s">
        <v>17733</v>
      </c>
      <c r="D2197" t="s">
        <v>17734</v>
      </c>
      <c r="E2197" t="s">
        <v>17735</v>
      </c>
      <c r="F2197" t="s">
        <v>17736</v>
      </c>
      <c r="G2197" t="s">
        <v>17737</v>
      </c>
      <c r="H2197" t="s">
        <v>84</v>
      </c>
      <c r="I2197" s="9">
        <v>41640</v>
      </c>
      <c r="J2197" s="9">
        <v>45291</v>
      </c>
    </row>
    <row r="2198" spans="1:10" x14ac:dyDescent="0.3">
      <c r="A2198" t="s">
        <v>17738</v>
      </c>
      <c r="B2198" t="s">
        <v>17739</v>
      </c>
      <c r="C2198" t="s">
        <v>17740</v>
      </c>
      <c r="D2198" t="s">
        <v>17741</v>
      </c>
      <c r="E2198" t="s">
        <v>17742</v>
      </c>
      <c r="F2198" t="s">
        <v>17743</v>
      </c>
      <c r="G2198" t="s">
        <v>17744</v>
      </c>
      <c r="H2198" t="s">
        <v>84</v>
      </c>
      <c r="I2198" s="9">
        <v>41640</v>
      </c>
      <c r="J2198" s="9">
        <v>45291</v>
      </c>
    </row>
    <row r="2199" spans="1:10" x14ac:dyDescent="0.3">
      <c r="A2199" t="s">
        <v>17745</v>
      </c>
      <c r="B2199" t="s">
        <v>17746</v>
      </c>
      <c r="C2199" t="s">
        <v>17747</v>
      </c>
      <c r="D2199" t="s">
        <v>17748</v>
      </c>
      <c r="E2199" t="s">
        <v>17749</v>
      </c>
      <c r="F2199" t="s">
        <v>17750</v>
      </c>
      <c r="G2199" t="s">
        <v>17751</v>
      </c>
      <c r="H2199" t="s">
        <v>84</v>
      </c>
      <c r="I2199" s="9">
        <v>41640</v>
      </c>
      <c r="J2199" s="9">
        <v>45291</v>
      </c>
    </row>
    <row r="2200" spans="1:10" x14ac:dyDescent="0.3">
      <c r="A2200" t="s">
        <v>17752</v>
      </c>
      <c r="B2200" t="s">
        <v>17753</v>
      </c>
      <c r="C2200" t="s">
        <v>17754</v>
      </c>
      <c r="D2200" t="s">
        <v>17755</v>
      </c>
      <c r="E2200" t="s">
        <v>17756</v>
      </c>
      <c r="F2200" t="s">
        <v>17757</v>
      </c>
      <c r="G2200" t="s">
        <v>17758</v>
      </c>
      <c r="H2200" t="s">
        <v>84</v>
      </c>
      <c r="I2200" s="9">
        <v>41640</v>
      </c>
      <c r="J2200" s="9">
        <v>45291</v>
      </c>
    </row>
    <row r="2201" spans="1:10" x14ac:dyDescent="0.3">
      <c r="A2201" t="s">
        <v>17759</v>
      </c>
      <c r="B2201" t="s">
        <v>17760</v>
      </c>
      <c r="C2201" t="s">
        <v>17761</v>
      </c>
      <c r="D2201" t="s">
        <v>17762</v>
      </c>
      <c r="E2201" t="s">
        <v>17763</v>
      </c>
      <c r="F2201" t="s">
        <v>17764</v>
      </c>
      <c r="G2201" t="s">
        <v>17765</v>
      </c>
      <c r="H2201" t="s">
        <v>84</v>
      </c>
      <c r="I2201" s="9">
        <v>41944</v>
      </c>
      <c r="J2201" s="9">
        <v>45291</v>
      </c>
    </row>
    <row r="2202" spans="1:10" x14ac:dyDescent="0.3">
      <c r="A2202" t="s">
        <v>17766</v>
      </c>
      <c r="B2202" t="s">
        <v>17767</v>
      </c>
      <c r="C2202" t="s">
        <v>17768</v>
      </c>
      <c r="D2202" t="s">
        <v>17769</v>
      </c>
      <c r="E2202" t="s">
        <v>17770</v>
      </c>
      <c r="F2202" t="s">
        <v>17771</v>
      </c>
      <c r="G2202" t="s">
        <v>17772</v>
      </c>
      <c r="H2202" t="s">
        <v>84</v>
      </c>
      <c r="I2202" s="9">
        <v>41640</v>
      </c>
      <c r="J2202" s="9">
        <v>45291</v>
      </c>
    </row>
    <row r="2203" spans="1:10" x14ac:dyDescent="0.3">
      <c r="A2203" t="s">
        <v>17773</v>
      </c>
      <c r="B2203" t="s">
        <v>17774</v>
      </c>
      <c r="C2203" t="s">
        <v>17775</v>
      </c>
      <c r="D2203" t="s">
        <v>17776</v>
      </c>
      <c r="E2203" t="s">
        <v>17777</v>
      </c>
      <c r="F2203" t="s">
        <v>17771</v>
      </c>
      <c r="G2203" t="s">
        <v>17778</v>
      </c>
      <c r="H2203" t="s">
        <v>84</v>
      </c>
      <c r="I2203" s="9">
        <v>41640</v>
      </c>
      <c r="J2203" s="9">
        <v>45291</v>
      </c>
    </row>
    <row r="2204" spans="1:10" x14ac:dyDescent="0.3">
      <c r="A2204" t="s">
        <v>17779</v>
      </c>
      <c r="B2204" t="s">
        <v>17780</v>
      </c>
      <c r="C2204" t="s">
        <v>17781</v>
      </c>
      <c r="D2204" t="s">
        <v>17782</v>
      </c>
      <c r="E2204" t="s">
        <v>17783</v>
      </c>
      <c r="F2204" t="s">
        <v>17784</v>
      </c>
      <c r="G2204" t="s">
        <v>17785</v>
      </c>
      <c r="H2204" t="s">
        <v>84</v>
      </c>
      <c r="I2204" s="9">
        <v>42370</v>
      </c>
      <c r="J2204" s="9">
        <v>45291</v>
      </c>
    </row>
    <row r="2205" spans="1:10" x14ac:dyDescent="0.3">
      <c r="A2205" t="s">
        <v>17786</v>
      </c>
      <c r="B2205" t="s">
        <v>17787</v>
      </c>
      <c r="C2205" t="s">
        <v>17788</v>
      </c>
      <c r="D2205" t="s">
        <v>17789</v>
      </c>
      <c r="E2205" t="s">
        <v>17790</v>
      </c>
      <c r="F2205" t="s">
        <v>17791</v>
      </c>
      <c r="G2205" t="s">
        <v>17737</v>
      </c>
      <c r="H2205" t="s">
        <v>84</v>
      </c>
      <c r="I2205" s="9">
        <v>41640</v>
      </c>
      <c r="J2205" s="9">
        <v>45291</v>
      </c>
    </row>
    <row r="2206" spans="1:10" x14ac:dyDescent="0.3">
      <c r="A2206" t="s">
        <v>17792</v>
      </c>
      <c r="B2206" t="s">
        <v>17793</v>
      </c>
      <c r="C2206" t="s">
        <v>17794</v>
      </c>
      <c r="D2206" t="s">
        <v>17795</v>
      </c>
      <c r="E2206" t="s">
        <v>17796</v>
      </c>
      <c r="F2206" t="s">
        <v>17797</v>
      </c>
      <c r="G2206" t="s">
        <v>17737</v>
      </c>
      <c r="H2206" t="s">
        <v>84</v>
      </c>
      <c r="I2206" s="9">
        <v>41640</v>
      </c>
      <c r="J2206" s="9">
        <v>45291</v>
      </c>
    </row>
    <row r="2207" spans="1:10" x14ac:dyDescent="0.3">
      <c r="A2207" t="s">
        <v>17798</v>
      </c>
      <c r="B2207" t="s">
        <v>17799</v>
      </c>
      <c r="C2207" t="s">
        <v>17800</v>
      </c>
      <c r="D2207" t="s">
        <v>17801</v>
      </c>
      <c r="E2207" t="s">
        <v>17802</v>
      </c>
      <c r="F2207" t="s">
        <v>17750</v>
      </c>
      <c r="G2207" t="s">
        <v>17803</v>
      </c>
      <c r="H2207" t="s">
        <v>84</v>
      </c>
      <c r="I2207" s="9">
        <v>41640</v>
      </c>
      <c r="J2207" s="9">
        <v>45291</v>
      </c>
    </row>
    <row r="2208" spans="1:10" x14ac:dyDescent="0.3">
      <c r="A2208" t="s">
        <v>17804</v>
      </c>
      <c r="B2208" t="s">
        <v>17805</v>
      </c>
      <c r="C2208" t="s">
        <v>17806</v>
      </c>
      <c r="D2208" t="s">
        <v>17807</v>
      </c>
      <c r="E2208" t="s">
        <v>17808</v>
      </c>
      <c r="F2208" t="s">
        <v>17809</v>
      </c>
      <c r="G2208" t="s">
        <v>17810</v>
      </c>
      <c r="H2208" t="s">
        <v>84</v>
      </c>
      <c r="I2208" s="9">
        <v>41640</v>
      </c>
      <c r="J2208" s="9">
        <v>45291</v>
      </c>
    </row>
    <row r="2209" spans="1:10" x14ac:dyDescent="0.3">
      <c r="A2209" t="s">
        <v>17811</v>
      </c>
      <c r="B2209" t="s">
        <v>17812</v>
      </c>
      <c r="C2209" t="s">
        <v>17813</v>
      </c>
      <c r="D2209" t="s">
        <v>12520</v>
      </c>
      <c r="E2209" t="s">
        <v>17814</v>
      </c>
      <c r="F2209" t="s">
        <v>17815</v>
      </c>
      <c r="G2209" t="s">
        <v>17816</v>
      </c>
      <c r="H2209" t="s">
        <v>84</v>
      </c>
      <c r="I2209" s="9">
        <v>41640</v>
      </c>
      <c r="J2209" s="9">
        <v>45291</v>
      </c>
    </row>
    <row r="2210" spans="1:10" x14ac:dyDescent="0.3">
      <c r="A2210" t="s">
        <v>17817</v>
      </c>
      <c r="B2210" t="s">
        <v>17818</v>
      </c>
      <c r="C2210" t="s">
        <v>17819</v>
      </c>
      <c r="D2210" t="s">
        <v>17820</v>
      </c>
      <c r="E2210" t="s">
        <v>17821</v>
      </c>
      <c r="F2210" t="s">
        <v>17822</v>
      </c>
      <c r="G2210" t="s">
        <v>17737</v>
      </c>
      <c r="H2210" t="s">
        <v>84</v>
      </c>
      <c r="I2210" s="9">
        <v>41640</v>
      </c>
      <c r="J2210" s="9">
        <v>45291</v>
      </c>
    </row>
    <row r="2211" spans="1:10" x14ac:dyDescent="0.3">
      <c r="A2211" t="s">
        <v>17823</v>
      </c>
      <c r="B2211" t="s">
        <v>17824</v>
      </c>
      <c r="C2211" t="s">
        <v>17825</v>
      </c>
      <c r="D2211" t="s">
        <v>17826</v>
      </c>
      <c r="E2211" t="s">
        <v>17827</v>
      </c>
      <c r="F2211" t="s">
        <v>17750</v>
      </c>
      <c r="G2211" t="s">
        <v>17828</v>
      </c>
      <c r="H2211" t="s">
        <v>84</v>
      </c>
      <c r="I2211" s="9">
        <v>41944</v>
      </c>
      <c r="J2211" s="9">
        <v>45291</v>
      </c>
    </row>
    <row r="2212" spans="1:10" x14ac:dyDescent="0.3">
      <c r="A2212" t="s">
        <v>17829</v>
      </c>
      <c r="B2212" t="s">
        <v>17830</v>
      </c>
      <c r="C2212" t="s">
        <v>17831</v>
      </c>
      <c r="D2212" t="s">
        <v>17832</v>
      </c>
      <c r="E2212" t="s">
        <v>17833</v>
      </c>
      <c r="F2212" t="s">
        <v>17834</v>
      </c>
      <c r="G2212" t="s">
        <v>17835</v>
      </c>
      <c r="H2212" t="s">
        <v>84</v>
      </c>
      <c r="I2212" s="9">
        <v>41640</v>
      </c>
      <c r="J2212" s="9">
        <v>45291</v>
      </c>
    </row>
    <row r="2213" spans="1:10" x14ac:dyDescent="0.3">
      <c r="A2213" t="s">
        <v>17836</v>
      </c>
      <c r="B2213" t="s">
        <v>17837</v>
      </c>
      <c r="C2213" t="s">
        <v>17838</v>
      </c>
      <c r="D2213" t="s">
        <v>17839</v>
      </c>
      <c r="E2213" t="s">
        <v>17840</v>
      </c>
      <c r="F2213" t="s">
        <v>17797</v>
      </c>
      <c r="G2213" t="s">
        <v>17737</v>
      </c>
      <c r="H2213" t="s">
        <v>84</v>
      </c>
      <c r="I2213" s="9">
        <v>41640</v>
      </c>
      <c r="J2213" s="9">
        <v>45291</v>
      </c>
    </row>
    <row r="2214" spans="1:10" x14ac:dyDescent="0.3">
      <c r="A2214" t="s">
        <v>17841</v>
      </c>
      <c r="B2214" t="s">
        <v>17842</v>
      </c>
      <c r="C2214" t="s">
        <v>17843</v>
      </c>
      <c r="D2214" t="s">
        <v>17844</v>
      </c>
      <c r="E2214" t="s">
        <v>17845</v>
      </c>
      <c r="F2214" t="s">
        <v>17846</v>
      </c>
      <c r="G2214" t="s">
        <v>17847</v>
      </c>
      <c r="H2214" t="s">
        <v>84</v>
      </c>
      <c r="I2214" s="9">
        <v>41640</v>
      </c>
      <c r="J2214" s="9">
        <v>45291</v>
      </c>
    </row>
    <row r="2215" spans="1:10" x14ac:dyDescent="0.3">
      <c r="A2215" t="s">
        <v>17848</v>
      </c>
      <c r="B2215" t="s">
        <v>17849</v>
      </c>
      <c r="C2215" t="s">
        <v>17850</v>
      </c>
      <c r="D2215" t="s">
        <v>17851</v>
      </c>
      <c r="E2215" t="s">
        <v>17852</v>
      </c>
      <c r="F2215" t="s">
        <v>17853</v>
      </c>
      <c r="G2215" t="s">
        <v>17854</v>
      </c>
      <c r="H2215" t="s">
        <v>84</v>
      </c>
      <c r="I2215" s="9">
        <v>41640</v>
      </c>
      <c r="J2215" s="9">
        <v>45291</v>
      </c>
    </row>
    <row r="2216" spans="1:10" x14ac:dyDescent="0.3">
      <c r="A2216" t="s">
        <v>17855</v>
      </c>
      <c r="B2216" t="s">
        <v>17856</v>
      </c>
      <c r="C2216" t="s">
        <v>17857</v>
      </c>
      <c r="D2216" t="s">
        <v>17858</v>
      </c>
      <c r="E2216" t="s">
        <v>17859</v>
      </c>
      <c r="F2216" t="s">
        <v>17736</v>
      </c>
      <c r="G2216" t="s">
        <v>17737</v>
      </c>
      <c r="H2216" t="s">
        <v>84</v>
      </c>
      <c r="I2216" s="9">
        <v>41944</v>
      </c>
      <c r="J2216" s="9">
        <v>45291</v>
      </c>
    </row>
    <row r="2217" spans="1:10" x14ac:dyDescent="0.3">
      <c r="A2217" t="s">
        <v>17860</v>
      </c>
      <c r="B2217" t="s">
        <v>17861</v>
      </c>
      <c r="C2217" t="s">
        <v>17862</v>
      </c>
      <c r="D2217" t="s">
        <v>17863</v>
      </c>
      <c r="E2217" t="s">
        <v>17864</v>
      </c>
      <c r="F2217" t="s">
        <v>17865</v>
      </c>
      <c r="G2217" t="s">
        <v>17866</v>
      </c>
      <c r="H2217" t="s">
        <v>84</v>
      </c>
      <c r="I2217" s="9">
        <v>42370</v>
      </c>
      <c r="J2217" s="9">
        <v>45291</v>
      </c>
    </row>
    <row r="2218" spans="1:10" x14ac:dyDescent="0.3">
      <c r="A2218" t="s">
        <v>17867</v>
      </c>
      <c r="B2218" t="s">
        <v>17868</v>
      </c>
      <c r="C2218" t="s">
        <v>17869</v>
      </c>
      <c r="D2218" t="s">
        <v>17870</v>
      </c>
      <c r="E2218" t="s">
        <v>17871</v>
      </c>
      <c r="F2218" t="s">
        <v>17784</v>
      </c>
      <c r="G2218" t="s">
        <v>17872</v>
      </c>
      <c r="H2218" t="s">
        <v>84</v>
      </c>
      <c r="I2218" s="9">
        <v>42370</v>
      </c>
      <c r="J2218" s="9">
        <v>45291</v>
      </c>
    </row>
    <row r="2219" spans="1:10" x14ac:dyDescent="0.3">
      <c r="A2219" t="s">
        <v>17873</v>
      </c>
      <c r="B2219" t="s">
        <v>17874</v>
      </c>
      <c r="C2219" t="s">
        <v>17875</v>
      </c>
      <c r="D2219" t="s">
        <v>17876</v>
      </c>
      <c r="E2219" t="s">
        <v>17877</v>
      </c>
      <c r="F2219" t="s">
        <v>17750</v>
      </c>
      <c r="G2219" t="s">
        <v>17828</v>
      </c>
      <c r="H2219" t="s">
        <v>84</v>
      </c>
      <c r="I2219" s="9">
        <v>42370</v>
      </c>
      <c r="J2219" s="9">
        <v>45291</v>
      </c>
    </row>
    <row r="2220" spans="1:10" x14ac:dyDescent="0.3">
      <c r="A2220" t="s">
        <v>17878</v>
      </c>
      <c r="B2220" t="s">
        <v>17879</v>
      </c>
      <c r="C2220" t="s">
        <v>17880</v>
      </c>
      <c r="D2220" t="s">
        <v>17881</v>
      </c>
      <c r="E2220" t="s">
        <v>17882</v>
      </c>
      <c r="F2220" t="s">
        <v>17883</v>
      </c>
      <c r="G2220" t="s">
        <v>17884</v>
      </c>
      <c r="H2220" t="s">
        <v>84</v>
      </c>
      <c r="I2220" s="9">
        <v>42675</v>
      </c>
      <c r="J2220" s="9">
        <v>45291</v>
      </c>
    </row>
    <row r="2221" spans="1:10" x14ac:dyDescent="0.3">
      <c r="A2221" t="s">
        <v>17885</v>
      </c>
      <c r="B2221" t="s">
        <v>17886</v>
      </c>
      <c r="C2221" t="s">
        <v>17887</v>
      </c>
      <c r="D2221" t="s">
        <v>17888</v>
      </c>
      <c r="E2221" t="s">
        <v>17889</v>
      </c>
      <c r="F2221" t="s">
        <v>17890</v>
      </c>
      <c r="G2221" t="s">
        <v>17891</v>
      </c>
      <c r="H2221" t="s">
        <v>84</v>
      </c>
      <c r="I2221" s="9">
        <v>42675</v>
      </c>
      <c r="J2221" s="9">
        <v>45291</v>
      </c>
    </row>
    <row r="2222" spans="1:10" x14ac:dyDescent="0.3">
      <c r="A2222" t="s">
        <v>17892</v>
      </c>
      <c r="B2222" t="s">
        <v>17893</v>
      </c>
      <c r="C2222" t="s">
        <v>17894</v>
      </c>
      <c r="D2222" t="s">
        <v>17895</v>
      </c>
      <c r="E2222" t="s">
        <v>17896</v>
      </c>
      <c r="F2222" t="s">
        <v>17784</v>
      </c>
      <c r="G2222" t="s">
        <v>17872</v>
      </c>
      <c r="H2222" t="s">
        <v>84</v>
      </c>
      <c r="I2222" s="9">
        <v>42675</v>
      </c>
      <c r="J2222" s="9">
        <v>45291</v>
      </c>
    </row>
    <row r="2223" spans="1:10" x14ac:dyDescent="0.3">
      <c r="A2223" t="s">
        <v>17897</v>
      </c>
      <c r="B2223" t="s">
        <v>17898</v>
      </c>
      <c r="C2223" t="s">
        <v>17899</v>
      </c>
      <c r="D2223" t="s">
        <v>17900</v>
      </c>
      <c r="E2223" t="s">
        <v>17901</v>
      </c>
      <c r="F2223" t="s">
        <v>17902</v>
      </c>
      <c r="G2223" t="s">
        <v>17903</v>
      </c>
      <c r="H2223" t="s">
        <v>84</v>
      </c>
      <c r="I2223" s="9">
        <v>42675</v>
      </c>
      <c r="J2223" s="9">
        <v>45291</v>
      </c>
    </row>
    <row r="2224" spans="1:10" x14ac:dyDescent="0.3">
      <c r="A2224" t="s">
        <v>17904</v>
      </c>
      <c r="B2224" t="s">
        <v>17905</v>
      </c>
      <c r="C2224" t="s">
        <v>17906</v>
      </c>
      <c r="D2224" t="s">
        <v>17907</v>
      </c>
      <c r="E2224" t="s">
        <v>17908</v>
      </c>
      <c r="F2224" t="s">
        <v>17909</v>
      </c>
      <c r="G2224" t="s">
        <v>17910</v>
      </c>
      <c r="H2224" t="s">
        <v>84</v>
      </c>
      <c r="I2224" s="9">
        <v>43040</v>
      </c>
      <c r="J2224" s="9">
        <v>45291</v>
      </c>
    </row>
    <row r="2225" spans="1:10" x14ac:dyDescent="0.3">
      <c r="A2225" t="s">
        <v>17911</v>
      </c>
      <c r="B2225" t="s">
        <v>17912</v>
      </c>
      <c r="C2225" t="s">
        <v>17913</v>
      </c>
      <c r="D2225" t="s">
        <v>17914</v>
      </c>
      <c r="E2225" t="s">
        <v>17915</v>
      </c>
      <c r="F2225" t="s">
        <v>17916</v>
      </c>
      <c r="G2225" t="s">
        <v>17917</v>
      </c>
      <c r="H2225" t="s">
        <v>84</v>
      </c>
      <c r="I2225" s="9">
        <v>43040</v>
      </c>
      <c r="J2225" s="9">
        <v>45291</v>
      </c>
    </row>
    <row r="2226" spans="1:10" x14ac:dyDescent="0.3">
      <c r="A2226" t="s">
        <v>17918</v>
      </c>
      <c r="B2226" t="s">
        <v>17919</v>
      </c>
      <c r="C2226" t="s">
        <v>17920</v>
      </c>
      <c r="D2226" t="s">
        <v>17921</v>
      </c>
      <c r="E2226" t="s">
        <v>17922</v>
      </c>
      <c r="F2226" t="s">
        <v>17923</v>
      </c>
      <c r="G2226" t="s">
        <v>17924</v>
      </c>
      <c r="H2226" t="s">
        <v>84</v>
      </c>
      <c r="I2226" s="9">
        <v>43040</v>
      </c>
      <c r="J2226" s="9">
        <v>45291</v>
      </c>
    </row>
    <row r="2227" spans="1:10" x14ac:dyDescent="0.3">
      <c r="A2227" t="s">
        <v>17925</v>
      </c>
      <c r="B2227" t="s">
        <v>17926</v>
      </c>
      <c r="C2227" t="s">
        <v>17927</v>
      </c>
      <c r="D2227" t="s">
        <v>17928</v>
      </c>
      <c r="E2227" t="s">
        <v>17929</v>
      </c>
      <c r="F2227" t="s">
        <v>17930</v>
      </c>
      <c r="G2227" t="s">
        <v>17931</v>
      </c>
      <c r="H2227" t="s">
        <v>84</v>
      </c>
      <c r="I2227" s="9">
        <v>43040</v>
      </c>
      <c r="J2227" s="9">
        <v>45291</v>
      </c>
    </row>
    <row r="2228" spans="1:10" x14ac:dyDescent="0.3">
      <c r="A2228" t="s">
        <v>17932</v>
      </c>
      <c r="B2228" t="s">
        <v>17933</v>
      </c>
      <c r="C2228" t="s">
        <v>17934</v>
      </c>
      <c r="D2228" t="s">
        <v>17935</v>
      </c>
      <c r="E2228" t="s">
        <v>17936</v>
      </c>
      <c r="F2228" t="s">
        <v>17937</v>
      </c>
      <c r="G2228" t="s">
        <v>17938</v>
      </c>
      <c r="H2228" t="s">
        <v>84</v>
      </c>
      <c r="I2228" s="9">
        <v>43040</v>
      </c>
      <c r="J2228" s="9">
        <v>45291</v>
      </c>
    </row>
    <row r="2229" spans="1:10" x14ac:dyDescent="0.3">
      <c r="A2229" t="s">
        <v>17939</v>
      </c>
      <c r="B2229" t="s">
        <v>17940</v>
      </c>
      <c r="C2229" t="s">
        <v>17941</v>
      </c>
      <c r="D2229" t="s">
        <v>17942</v>
      </c>
      <c r="E2229" t="s">
        <v>17943</v>
      </c>
      <c r="F2229" t="s">
        <v>17944</v>
      </c>
      <c r="G2229" t="s">
        <v>17945</v>
      </c>
      <c r="H2229" t="s">
        <v>84</v>
      </c>
      <c r="I2229" s="9">
        <v>43040</v>
      </c>
      <c r="J2229" s="9">
        <v>45291</v>
      </c>
    </row>
    <row r="2230" spans="1:10" x14ac:dyDescent="0.3">
      <c r="A2230" t="s">
        <v>17946</v>
      </c>
      <c r="B2230" t="s">
        <v>17947</v>
      </c>
      <c r="C2230" t="s">
        <v>17948</v>
      </c>
      <c r="D2230" t="s">
        <v>17949</v>
      </c>
      <c r="E2230" t="s">
        <v>17950</v>
      </c>
      <c r="F2230" t="s">
        <v>17951</v>
      </c>
      <c r="G2230" t="s">
        <v>17945</v>
      </c>
      <c r="H2230" t="s">
        <v>84</v>
      </c>
      <c r="I2230" s="9">
        <v>43040</v>
      </c>
      <c r="J2230" s="9">
        <v>45291</v>
      </c>
    </row>
    <row r="2231" spans="1:10" x14ac:dyDescent="0.3">
      <c r="A2231" t="s">
        <v>17952</v>
      </c>
      <c r="B2231" t="s">
        <v>17953</v>
      </c>
      <c r="C2231" t="s">
        <v>17954</v>
      </c>
      <c r="D2231" t="s">
        <v>17955</v>
      </c>
      <c r="E2231" t="s">
        <v>17956</v>
      </c>
      <c r="F2231" t="s">
        <v>17957</v>
      </c>
      <c r="G2231" t="s">
        <v>17958</v>
      </c>
      <c r="H2231" t="s">
        <v>84</v>
      </c>
      <c r="I2231" s="9">
        <v>43040</v>
      </c>
      <c r="J2231" s="9">
        <v>45291</v>
      </c>
    </row>
    <row r="2232" spans="1:10" x14ac:dyDescent="0.3">
      <c r="A2232" t="s">
        <v>17959</v>
      </c>
      <c r="B2232" t="s">
        <v>17960</v>
      </c>
      <c r="C2232" t="s">
        <v>17961</v>
      </c>
      <c r="D2232" t="s">
        <v>17962</v>
      </c>
      <c r="E2232" t="s">
        <v>17963</v>
      </c>
      <c r="F2232" t="s">
        <v>17964</v>
      </c>
      <c r="G2232" t="s">
        <v>17965</v>
      </c>
      <c r="H2232" t="s">
        <v>84</v>
      </c>
      <c r="I2232" s="9">
        <v>41640</v>
      </c>
      <c r="J2232" s="9">
        <v>45291</v>
      </c>
    </row>
    <row r="2233" spans="1:10" x14ac:dyDescent="0.3">
      <c r="A2233" t="s">
        <v>17966</v>
      </c>
      <c r="B2233" t="s">
        <v>17967</v>
      </c>
      <c r="C2233" t="s">
        <v>17968</v>
      </c>
      <c r="D2233" t="s">
        <v>17969</v>
      </c>
      <c r="E2233" t="s">
        <v>17970</v>
      </c>
      <c r="F2233" t="s">
        <v>17971</v>
      </c>
      <c r="G2233" t="s">
        <v>17972</v>
      </c>
      <c r="H2233" t="s">
        <v>84</v>
      </c>
      <c r="I2233" s="9">
        <v>41640</v>
      </c>
      <c r="J2233" s="9">
        <v>45291</v>
      </c>
    </row>
    <row r="2234" spans="1:10" x14ac:dyDescent="0.3">
      <c r="A2234" t="s">
        <v>17973</v>
      </c>
      <c r="B2234" t="s">
        <v>17974</v>
      </c>
      <c r="C2234" t="s">
        <v>17975</v>
      </c>
      <c r="D2234" t="s">
        <v>17976</v>
      </c>
      <c r="E2234" t="s">
        <v>17977</v>
      </c>
      <c r="F2234" t="s">
        <v>17978</v>
      </c>
      <c r="G2234" t="s">
        <v>17972</v>
      </c>
      <c r="H2234" t="s">
        <v>84</v>
      </c>
      <c r="I2234" s="9">
        <v>41640</v>
      </c>
      <c r="J2234" s="9">
        <v>45291</v>
      </c>
    </row>
    <row r="2235" spans="1:10" x14ac:dyDescent="0.3">
      <c r="A2235" t="s">
        <v>17979</v>
      </c>
      <c r="B2235" t="s">
        <v>17980</v>
      </c>
      <c r="C2235" t="s">
        <v>17981</v>
      </c>
      <c r="D2235" t="s">
        <v>17982</v>
      </c>
      <c r="E2235" t="s">
        <v>17983</v>
      </c>
      <c r="F2235" t="s">
        <v>17978</v>
      </c>
      <c r="G2235" t="s">
        <v>17972</v>
      </c>
      <c r="H2235" t="s">
        <v>84</v>
      </c>
      <c r="I2235" s="9">
        <v>41640</v>
      </c>
      <c r="J2235" s="9">
        <v>45291</v>
      </c>
    </row>
    <row r="2236" spans="1:10" x14ac:dyDescent="0.3">
      <c r="A2236" t="s">
        <v>17984</v>
      </c>
      <c r="B2236" t="s">
        <v>17985</v>
      </c>
      <c r="C2236" t="s">
        <v>17986</v>
      </c>
      <c r="D2236" t="s">
        <v>17987</v>
      </c>
      <c r="E2236" t="s">
        <v>17988</v>
      </c>
      <c r="F2236" t="s">
        <v>17989</v>
      </c>
      <c r="G2236" t="s">
        <v>17972</v>
      </c>
      <c r="H2236" t="s">
        <v>84</v>
      </c>
      <c r="I2236" s="9">
        <v>41640</v>
      </c>
      <c r="J2236" s="9">
        <v>45291</v>
      </c>
    </row>
    <row r="2237" spans="1:10" x14ac:dyDescent="0.3">
      <c r="A2237" t="s">
        <v>17990</v>
      </c>
      <c r="B2237" t="s">
        <v>17991</v>
      </c>
      <c r="C2237" t="s">
        <v>17992</v>
      </c>
      <c r="D2237" t="s">
        <v>17993</v>
      </c>
      <c r="E2237" t="s">
        <v>17994</v>
      </c>
      <c r="F2237" t="s">
        <v>17989</v>
      </c>
      <c r="G2237" t="s">
        <v>17972</v>
      </c>
      <c r="H2237" t="s">
        <v>84</v>
      </c>
      <c r="I2237" s="9">
        <v>41640</v>
      </c>
      <c r="J2237" s="9">
        <v>45291</v>
      </c>
    </row>
    <row r="2238" spans="1:10" x14ac:dyDescent="0.3">
      <c r="A2238" t="s">
        <v>17995</v>
      </c>
      <c r="B2238" t="s">
        <v>17996</v>
      </c>
      <c r="C2238" t="s">
        <v>17997</v>
      </c>
      <c r="D2238" t="s">
        <v>17998</v>
      </c>
      <c r="E2238" t="s">
        <v>17999</v>
      </c>
      <c r="F2238" t="s">
        <v>18000</v>
      </c>
      <c r="G2238" t="s">
        <v>18001</v>
      </c>
      <c r="H2238" t="s">
        <v>84</v>
      </c>
      <c r="I2238" s="9">
        <v>41640</v>
      </c>
      <c r="J2238" s="9">
        <v>45291</v>
      </c>
    </row>
    <row r="2239" spans="1:10" x14ac:dyDescent="0.3">
      <c r="A2239" t="s">
        <v>18002</v>
      </c>
      <c r="B2239" t="s">
        <v>18003</v>
      </c>
      <c r="C2239" t="s">
        <v>18004</v>
      </c>
      <c r="D2239" t="s">
        <v>18005</v>
      </c>
      <c r="E2239" t="s">
        <v>18006</v>
      </c>
      <c r="F2239" t="s">
        <v>18007</v>
      </c>
      <c r="G2239" t="s">
        <v>18008</v>
      </c>
      <c r="H2239" t="s">
        <v>84</v>
      </c>
      <c r="I2239" s="9">
        <v>41640</v>
      </c>
      <c r="J2239" s="9">
        <v>45291</v>
      </c>
    </row>
    <row r="2240" spans="1:10" x14ac:dyDescent="0.3">
      <c r="A2240" t="s">
        <v>18009</v>
      </c>
      <c r="B2240" t="s">
        <v>18010</v>
      </c>
      <c r="C2240" t="s">
        <v>18011</v>
      </c>
      <c r="D2240" t="s">
        <v>18012</v>
      </c>
      <c r="E2240" t="s">
        <v>18013</v>
      </c>
      <c r="F2240" t="s">
        <v>18014</v>
      </c>
      <c r="G2240" t="s">
        <v>18015</v>
      </c>
      <c r="H2240" t="s">
        <v>84</v>
      </c>
      <c r="I2240" s="9">
        <v>41640</v>
      </c>
      <c r="J2240" s="9">
        <v>45291</v>
      </c>
    </row>
    <row r="2241" spans="1:10" x14ac:dyDescent="0.3">
      <c r="A2241" t="s">
        <v>18016</v>
      </c>
      <c r="B2241" t="s">
        <v>18017</v>
      </c>
      <c r="C2241" t="s">
        <v>18018</v>
      </c>
      <c r="D2241" t="s">
        <v>18019</v>
      </c>
      <c r="E2241" t="s">
        <v>18020</v>
      </c>
      <c r="F2241" t="s">
        <v>17978</v>
      </c>
      <c r="G2241" t="s">
        <v>17972</v>
      </c>
      <c r="H2241" t="s">
        <v>84</v>
      </c>
      <c r="I2241" s="9">
        <v>41640</v>
      </c>
      <c r="J2241" s="9">
        <v>45291</v>
      </c>
    </row>
    <row r="2242" spans="1:10" x14ac:dyDescent="0.3">
      <c r="A2242" t="s">
        <v>18021</v>
      </c>
      <c r="B2242" t="s">
        <v>18022</v>
      </c>
      <c r="C2242" t="s">
        <v>18023</v>
      </c>
      <c r="D2242" t="s">
        <v>18024</v>
      </c>
      <c r="E2242" t="s">
        <v>18025</v>
      </c>
      <c r="F2242" t="s">
        <v>18026</v>
      </c>
      <c r="G2242" t="s">
        <v>18027</v>
      </c>
      <c r="H2242" t="s">
        <v>84</v>
      </c>
      <c r="I2242" s="9">
        <v>41640</v>
      </c>
      <c r="J2242" s="9">
        <v>45291</v>
      </c>
    </row>
    <row r="2243" spans="1:10" x14ac:dyDescent="0.3">
      <c r="A2243" t="s">
        <v>18028</v>
      </c>
      <c r="B2243" t="s">
        <v>18029</v>
      </c>
      <c r="C2243" t="s">
        <v>18030</v>
      </c>
      <c r="D2243" t="s">
        <v>18031</v>
      </c>
      <c r="E2243" t="s">
        <v>18032</v>
      </c>
      <c r="F2243" t="s">
        <v>18033</v>
      </c>
      <c r="G2243" t="s">
        <v>18027</v>
      </c>
      <c r="H2243" t="s">
        <v>84</v>
      </c>
      <c r="I2243" s="9">
        <v>41640</v>
      </c>
      <c r="J2243" s="9">
        <v>45291</v>
      </c>
    </row>
    <row r="2244" spans="1:10" x14ac:dyDescent="0.3">
      <c r="A2244" t="s">
        <v>18034</v>
      </c>
      <c r="B2244" t="s">
        <v>18035</v>
      </c>
      <c r="C2244" t="s">
        <v>18036</v>
      </c>
      <c r="D2244" t="s">
        <v>18037</v>
      </c>
      <c r="E2244" t="s">
        <v>18038</v>
      </c>
      <c r="F2244" t="s">
        <v>18039</v>
      </c>
      <c r="G2244" t="s">
        <v>18027</v>
      </c>
      <c r="H2244" t="s">
        <v>84</v>
      </c>
      <c r="I2244" s="9">
        <v>42675</v>
      </c>
      <c r="J2244" s="9">
        <v>45291</v>
      </c>
    </row>
    <row r="2245" spans="1:10" x14ac:dyDescent="0.3">
      <c r="A2245" t="s">
        <v>18040</v>
      </c>
      <c r="B2245" t="s">
        <v>18041</v>
      </c>
      <c r="C2245" t="s">
        <v>18042</v>
      </c>
      <c r="D2245" t="s">
        <v>18043</v>
      </c>
      <c r="E2245" t="s">
        <v>18044</v>
      </c>
      <c r="F2245" t="s">
        <v>18045</v>
      </c>
      <c r="G2245" t="s">
        <v>18046</v>
      </c>
      <c r="H2245" t="s">
        <v>84</v>
      </c>
      <c r="I2245" s="9">
        <v>41640</v>
      </c>
      <c r="J2245" s="9">
        <v>45291</v>
      </c>
    </row>
    <row r="2246" spans="1:10" x14ac:dyDescent="0.3">
      <c r="A2246" t="s">
        <v>18047</v>
      </c>
      <c r="B2246" t="s">
        <v>18048</v>
      </c>
      <c r="C2246" t="s">
        <v>18049</v>
      </c>
      <c r="D2246" t="s">
        <v>18050</v>
      </c>
      <c r="E2246" t="s">
        <v>18051</v>
      </c>
      <c r="F2246" t="s">
        <v>18045</v>
      </c>
      <c r="G2246" t="s">
        <v>18046</v>
      </c>
      <c r="H2246" t="s">
        <v>84</v>
      </c>
      <c r="I2246" s="9">
        <v>41640</v>
      </c>
      <c r="J2246" s="9">
        <v>45291</v>
      </c>
    </row>
    <row r="2247" spans="1:10" x14ac:dyDescent="0.3">
      <c r="A2247" t="s">
        <v>18052</v>
      </c>
      <c r="B2247" t="s">
        <v>18053</v>
      </c>
      <c r="C2247" t="s">
        <v>18054</v>
      </c>
      <c r="D2247" t="s">
        <v>18055</v>
      </c>
      <c r="E2247" t="s">
        <v>18056</v>
      </c>
      <c r="F2247" t="s">
        <v>18045</v>
      </c>
      <c r="G2247" t="s">
        <v>18057</v>
      </c>
      <c r="H2247" t="s">
        <v>84</v>
      </c>
      <c r="I2247" s="9">
        <v>41944</v>
      </c>
      <c r="J2247" s="9">
        <v>45291</v>
      </c>
    </row>
    <row r="2248" spans="1:10" x14ac:dyDescent="0.3">
      <c r="A2248" t="s">
        <v>18058</v>
      </c>
      <c r="B2248" t="s">
        <v>18059</v>
      </c>
      <c r="C2248" t="s">
        <v>18060</v>
      </c>
      <c r="D2248" t="s">
        <v>18061</v>
      </c>
      <c r="E2248" t="s">
        <v>18062</v>
      </c>
      <c r="F2248" t="s">
        <v>18063</v>
      </c>
      <c r="G2248" t="s">
        <v>18027</v>
      </c>
      <c r="H2248" t="s">
        <v>84</v>
      </c>
      <c r="I2248" s="9">
        <v>41640</v>
      </c>
      <c r="J2248" s="9">
        <v>45291</v>
      </c>
    </row>
    <row r="2249" spans="1:10" x14ac:dyDescent="0.3">
      <c r="A2249" t="s">
        <v>18064</v>
      </c>
      <c r="B2249" t="s">
        <v>18065</v>
      </c>
      <c r="C2249" t="s">
        <v>18066</v>
      </c>
      <c r="D2249" t="s">
        <v>18067</v>
      </c>
      <c r="E2249" t="s">
        <v>18068</v>
      </c>
      <c r="F2249" t="s">
        <v>18045</v>
      </c>
      <c r="G2249" t="s">
        <v>18046</v>
      </c>
      <c r="H2249" t="s">
        <v>84</v>
      </c>
      <c r="I2249" s="9">
        <v>41640</v>
      </c>
      <c r="J2249" s="9">
        <v>45291</v>
      </c>
    </row>
    <row r="2250" spans="1:10" x14ac:dyDescent="0.3">
      <c r="A2250" t="s">
        <v>18069</v>
      </c>
      <c r="B2250" t="s">
        <v>18070</v>
      </c>
      <c r="C2250" t="s">
        <v>18071</v>
      </c>
      <c r="D2250" t="s">
        <v>18072</v>
      </c>
      <c r="E2250" t="s">
        <v>18073</v>
      </c>
      <c r="F2250" t="s">
        <v>18045</v>
      </c>
      <c r="G2250" t="s">
        <v>18074</v>
      </c>
      <c r="H2250" t="s">
        <v>84</v>
      </c>
      <c r="I2250" s="9">
        <v>41640</v>
      </c>
      <c r="J2250" s="9">
        <v>45291</v>
      </c>
    </row>
    <row r="2251" spans="1:10" x14ac:dyDescent="0.3">
      <c r="A2251" t="s">
        <v>18075</v>
      </c>
      <c r="B2251" t="s">
        <v>18076</v>
      </c>
      <c r="C2251" t="s">
        <v>18077</v>
      </c>
      <c r="D2251" t="s">
        <v>18078</v>
      </c>
      <c r="E2251" t="s">
        <v>18079</v>
      </c>
      <c r="F2251" t="s">
        <v>18080</v>
      </c>
      <c r="G2251" t="s">
        <v>18081</v>
      </c>
      <c r="H2251" t="s">
        <v>84</v>
      </c>
      <c r="I2251" s="9">
        <v>41944</v>
      </c>
      <c r="J2251" s="9">
        <v>45291</v>
      </c>
    </row>
    <row r="2252" spans="1:10" x14ac:dyDescent="0.3">
      <c r="A2252" t="s">
        <v>18082</v>
      </c>
      <c r="B2252" t="s">
        <v>18083</v>
      </c>
      <c r="C2252" t="s">
        <v>18084</v>
      </c>
      <c r="D2252" t="s">
        <v>18085</v>
      </c>
      <c r="E2252" t="s">
        <v>18086</v>
      </c>
      <c r="F2252" t="s">
        <v>18087</v>
      </c>
      <c r="G2252" t="s">
        <v>18027</v>
      </c>
      <c r="H2252" t="s">
        <v>84</v>
      </c>
      <c r="I2252" s="9">
        <v>41640</v>
      </c>
      <c r="J2252" s="9">
        <v>45291</v>
      </c>
    </row>
    <row r="2253" spans="1:10" x14ac:dyDescent="0.3">
      <c r="A2253" t="s">
        <v>18088</v>
      </c>
      <c r="B2253" t="s">
        <v>18089</v>
      </c>
      <c r="C2253" t="s">
        <v>18090</v>
      </c>
      <c r="D2253" t="s">
        <v>18091</v>
      </c>
      <c r="E2253" t="s">
        <v>18092</v>
      </c>
      <c r="F2253" t="s">
        <v>18093</v>
      </c>
      <c r="G2253" t="s">
        <v>18094</v>
      </c>
      <c r="H2253" t="s">
        <v>84</v>
      </c>
      <c r="I2253" s="9">
        <v>41640</v>
      </c>
      <c r="J2253" s="9">
        <v>45291</v>
      </c>
    </row>
    <row r="2254" spans="1:10" x14ac:dyDescent="0.3">
      <c r="A2254" t="s">
        <v>18095</v>
      </c>
      <c r="B2254" t="s">
        <v>18096</v>
      </c>
      <c r="C2254" t="s">
        <v>18097</v>
      </c>
      <c r="D2254" t="s">
        <v>18098</v>
      </c>
      <c r="E2254" t="s">
        <v>18099</v>
      </c>
      <c r="F2254" t="s">
        <v>18100</v>
      </c>
      <c r="G2254" t="s">
        <v>18101</v>
      </c>
      <c r="H2254" t="s">
        <v>84</v>
      </c>
      <c r="I2254" s="9">
        <v>41640</v>
      </c>
      <c r="J2254" s="9">
        <v>45291</v>
      </c>
    </row>
    <row r="2255" spans="1:10" x14ac:dyDescent="0.3">
      <c r="A2255" t="s">
        <v>18102</v>
      </c>
      <c r="B2255" t="s">
        <v>18103</v>
      </c>
      <c r="C2255" t="s">
        <v>18104</v>
      </c>
      <c r="D2255" t="s">
        <v>18105</v>
      </c>
      <c r="E2255" t="s">
        <v>18106</v>
      </c>
      <c r="F2255" t="s">
        <v>18026</v>
      </c>
      <c r="G2255" t="s">
        <v>18027</v>
      </c>
      <c r="H2255" t="s">
        <v>84</v>
      </c>
      <c r="I2255" s="9">
        <v>42675</v>
      </c>
      <c r="J2255" s="9">
        <v>45291</v>
      </c>
    </row>
    <row r="2256" spans="1:10" x14ac:dyDescent="0.3">
      <c r="A2256" t="s">
        <v>18107</v>
      </c>
      <c r="B2256" t="s">
        <v>18108</v>
      </c>
      <c r="C2256" t="s">
        <v>18109</v>
      </c>
      <c r="D2256" t="s">
        <v>18110</v>
      </c>
      <c r="E2256" t="s">
        <v>18111</v>
      </c>
      <c r="F2256" t="s">
        <v>18112</v>
      </c>
      <c r="G2256" t="s">
        <v>18113</v>
      </c>
      <c r="H2256" t="s">
        <v>84</v>
      </c>
      <c r="I2256" s="9">
        <v>41640</v>
      </c>
      <c r="J2256" s="9">
        <v>45291</v>
      </c>
    </row>
    <row r="2257" spans="1:10" x14ac:dyDescent="0.3">
      <c r="A2257" t="s">
        <v>18114</v>
      </c>
      <c r="B2257" t="s">
        <v>18115</v>
      </c>
      <c r="C2257" t="s">
        <v>18116</v>
      </c>
      <c r="D2257" t="s">
        <v>18117</v>
      </c>
      <c r="E2257" t="s">
        <v>18118</v>
      </c>
      <c r="F2257" t="s">
        <v>18119</v>
      </c>
      <c r="G2257" t="s">
        <v>18120</v>
      </c>
      <c r="H2257" t="s">
        <v>84</v>
      </c>
      <c r="I2257" s="9">
        <v>41640</v>
      </c>
      <c r="J2257" s="9">
        <v>45291</v>
      </c>
    </row>
    <row r="2258" spans="1:10" x14ac:dyDescent="0.3">
      <c r="A2258" t="s">
        <v>18121</v>
      </c>
      <c r="B2258" t="s">
        <v>18122</v>
      </c>
      <c r="C2258" t="s">
        <v>18123</v>
      </c>
      <c r="D2258" t="s">
        <v>18124</v>
      </c>
      <c r="E2258" t="s">
        <v>18125</v>
      </c>
      <c r="F2258" t="s">
        <v>18126</v>
      </c>
      <c r="G2258" t="s">
        <v>18127</v>
      </c>
      <c r="H2258" t="s">
        <v>84</v>
      </c>
      <c r="I2258" s="9">
        <v>41640</v>
      </c>
      <c r="J2258" s="9">
        <v>45291</v>
      </c>
    </row>
    <row r="2259" spans="1:10" x14ac:dyDescent="0.3">
      <c r="A2259" t="s">
        <v>18128</v>
      </c>
      <c r="B2259" t="s">
        <v>18129</v>
      </c>
      <c r="C2259" t="s">
        <v>18130</v>
      </c>
      <c r="D2259" t="s">
        <v>18131</v>
      </c>
      <c r="E2259" t="s">
        <v>18132</v>
      </c>
      <c r="F2259" t="s">
        <v>18026</v>
      </c>
      <c r="G2259" t="s">
        <v>18027</v>
      </c>
      <c r="H2259" t="s">
        <v>84</v>
      </c>
      <c r="I2259" s="9">
        <v>41944</v>
      </c>
      <c r="J2259" s="9">
        <v>45291</v>
      </c>
    </row>
    <row r="2260" spans="1:10" x14ac:dyDescent="0.3">
      <c r="A2260" t="s">
        <v>18133</v>
      </c>
      <c r="B2260" t="s">
        <v>18134</v>
      </c>
      <c r="C2260" t="s">
        <v>18135</v>
      </c>
      <c r="D2260" t="s">
        <v>18136</v>
      </c>
      <c r="E2260" t="s">
        <v>18137</v>
      </c>
      <c r="F2260" t="s">
        <v>18126</v>
      </c>
      <c r="G2260" t="s">
        <v>18127</v>
      </c>
      <c r="H2260" t="s">
        <v>84</v>
      </c>
      <c r="I2260" s="9">
        <v>42370</v>
      </c>
      <c r="J2260" s="9">
        <v>45291</v>
      </c>
    </row>
    <row r="2261" spans="1:10" x14ac:dyDescent="0.3">
      <c r="A2261" t="s">
        <v>18138</v>
      </c>
      <c r="B2261" t="s">
        <v>18139</v>
      </c>
      <c r="C2261" t="s">
        <v>18140</v>
      </c>
      <c r="D2261" t="s">
        <v>18141</v>
      </c>
      <c r="E2261" t="s">
        <v>18142</v>
      </c>
      <c r="F2261" t="s">
        <v>18039</v>
      </c>
      <c r="G2261" t="s">
        <v>18143</v>
      </c>
      <c r="H2261" t="s">
        <v>84</v>
      </c>
      <c r="I2261" s="9">
        <v>42370</v>
      </c>
      <c r="J2261" s="9">
        <v>45291</v>
      </c>
    </row>
    <row r="2262" spans="1:10" x14ac:dyDescent="0.3">
      <c r="A2262" t="s">
        <v>18144</v>
      </c>
      <c r="B2262" t="s">
        <v>18145</v>
      </c>
      <c r="C2262" t="s">
        <v>18146</v>
      </c>
      <c r="D2262" t="s">
        <v>18147</v>
      </c>
      <c r="E2262" t="s">
        <v>18148</v>
      </c>
      <c r="F2262" t="s">
        <v>16910</v>
      </c>
      <c r="G2262" t="s">
        <v>10237</v>
      </c>
      <c r="H2262" t="s">
        <v>84</v>
      </c>
      <c r="I2262" s="9">
        <v>41640</v>
      </c>
      <c r="J2262" s="9">
        <v>45291</v>
      </c>
    </row>
    <row r="2263" spans="1:10" x14ac:dyDescent="0.3">
      <c r="A2263" t="s">
        <v>18149</v>
      </c>
      <c r="B2263" t="s">
        <v>18150</v>
      </c>
      <c r="C2263" t="s">
        <v>18151</v>
      </c>
      <c r="D2263" t="s">
        <v>18152</v>
      </c>
      <c r="E2263" t="s">
        <v>18153</v>
      </c>
      <c r="F2263" t="s">
        <v>18154</v>
      </c>
      <c r="G2263" t="s">
        <v>18155</v>
      </c>
      <c r="H2263" t="s">
        <v>84</v>
      </c>
      <c r="I2263" s="9">
        <v>41640</v>
      </c>
      <c r="J2263" s="9">
        <v>45291</v>
      </c>
    </row>
    <row r="2264" spans="1:10" x14ac:dyDescent="0.3">
      <c r="A2264" t="s">
        <v>18156</v>
      </c>
      <c r="B2264" t="s">
        <v>18157</v>
      </c>
      <c r="C2264" t="s">
        <v>18158</v>
      </c>
      <c r="D2264" t="s">
        <v>18159</v>
      </c>
      <c r="E2264" t="s">
        <v>18160</v>
      </c>
      <c r="F2264" t="s">
        <v>18161</v>
      </c>
      <c r="G2264" t="s">
        <v>18162</v>
      </c>
      <c r="H2264" t="s">
        <v>84</v>
      </c>
      <c r="I2264" s="9">
        <v>41640</v>
      </c>
      <c r="J2264" s="9">
        <v>45291</v>
      </c>
    </row>
    <row r="2265" spans="1:10" x14ac:dyDescent="0.3">
      <c r="A2265" t="s">
        <v>2105</v>
      </c>
      <c r="B2265" t="s">
        <v>18163</v>
      </c>
      <c r="C2265" t="s">
        <v>18164</v>
      </c>
      <c r="D2265" t="s">
        <v>18165</v>
      </c>
      <c r="E2265" t="s">
        <v>18166</v>
      </c>
      <c r="F2265" t="s">
        <v>18167</v>
      </c>
      <c r="G2265" t="s">
        <v>1999</v>
      </c>
      <c r="H2265" t="s">
        <v>84</v>
      </c>
      <c r="I2265" s="9">
        <v>41640</v>
      </c>
      <c r="J2265" s="9">
        <v>45291</v>
      </c>
    </row>
    <row r="2266" spans="1:10" x14ac:dyDescent="0.3">
      <c r="A2266" t="s">
        <v>1996</v>
      </c>
      <c r="B2266" t="s">
        <v>18168</v>
      </c>
      <c r="C2266" t="s">
        <v>18169</v>
      </c>
      <c r="D2266" t="s">
        <v>18170</v>
      </c>
      <c r="E2266" t="s">
        <v>18171</v>
      </c>
      <c r="F2266" t="s">
        <v>18172</v>
      </c>
      <c r="G2266" t="s">
        <v>1999</v>
      </c>
      <c r="H2266" t="s">
        <v>84</v>
      </c>
      <c r="I2266" s="9">
        <v>41640</v>
      </c>
      <c r="J2266" s="9">
        <v>45291</v>
      </c>
    </row>
    <row r="2267" spans="1:10" x14ac:dyDescent="0.3">
      <c r="A2267" t="s">
        <v>2139</v>
      </c>
      <c r="B2267" t="s">
        <v>18173</v>
      </c>
      <c r="C2267" t="s">
        <v>18174</v>
      </c>
      <c r="D2267" t="s">
        <v>18175</v>
      </c>
      <c r="E2267" t="s">
        <v>18176</v>
      </c>
      <c r="F2267" t="s">
        <v>14007</v>
      </c>
      <c r="G2267" t="s">
        <v>110</v>
      </c>
      <c r="H2267" t="s">
        <v>84</v>
      </c>
      <c r="I2267" s="9">
        <v>41640</v>
      </c>
      <c r="J2267" s="9">
        <v>45291</v>
      </c>
    </row>
    <row r="2268" spans="1:10" x14ac:dyDescent="0.3">
      <c r="A2268" t="s">
        <v>18177</v>
      </c>
      <c r="B2268" t="s">
        <v>18178</v>
      </c>
      <c r="C2268" t="s">
        <v>18179</v>
      </c>
      <c r="D2268" t="s">
        <v>18180</v>
      </c>
      <c r="E2268" t="s">
        <v>18181</v>
      </c>
      <c r="F2268" t="s">
        <v>18182</v>
      </c>
      <c r="G2268" t="s">
        <v>18183</v>
      </c>
      <c r="H2268" t="s">
        <v>84</v>
      </c>
      <c r="I2268" s="9">
        <v>42370</v>
      </c>
      <c r="J2268" s="9">
        <v>45291</v>
      </c>
    </row>
    <row r="2269" spans="1:10" x14ac:dyDescent="0.3">
      <c r="A2269" t="s">
        <v>18184</v>
      </c>
      <c r="B2269" t="s">
        <v>18185</v>
      </c>
      <c r="C2269" t="s">
        <v>18186</v>
      </c>
      <c r="D2269" t="s">
        <v>18187</v>
      </c>
      <c r="E2269" t="s">
        <v>18188</v>
      </c>
      <c r="F2269" t="s">
        <v>18189</v>
      </c>
      <c r="G2269" t="s">
        <v>18190</v>
      </c>
      <c r="H2269" t="s">
        <v>84</v>
      </c>
      <c r="I2269" s="9">
        <v>42370</v>
      </c>
      <c r="J2269" s="9">
        <v>45291</v>
      </c>
    </row>
    <row r="2270" spans="1:10" x14ac:dyDescent="0.3">
      <c r="A2270" t="s">
        <v>18191</v>
      </c>
      <c r="B2270" t="s">
        <v>18192</v>
      </c>
      <c r="C2270" t="s">
        <v>18193</v>
      </c>
      <c r="D2270" t="s">
        <v>18194</v>
      </c>
      <c r="E2270" t="s">
        <v>18195</v>
      </c>
      <c r="F2270" t="s">
        <v>18196</v>
      </c>
      <c r="G2270" t="s">
        <v>18197</v>
      </c>
      <c r="H2270" t="s">
        <v>84</v>
      </c>
      <c r="I2270" s="9">
        <v>42675</v>
      </c>
      <c r="J2270" s="9">
        <v>45291</v>
      </c>
    </row>
    <row r="2271" spans="1:10" x14ac:dyDescent="0.3">
      <c r="A2271" t="s">
        <v>18198</v>
      </c>
      <c r="B2271" t="s">
        <v>18199</v>
      </c>
      <c r="C2271" t="s">
        <v>18200</v>
      </c>
      <c r="D2271" t="s">
        <v>18201</v>
      </c>
      <c r="E2271" t="s">
        <v>18202</v>
      </c>
      <c r="F2271" t="s">
        <v>18203</v>
      </c>
      <c r="G2271" t="s">
        <v>18204</v>
      </c>
      <c r="H2271" t="s">
        <v>84</v>
      </c>
      <c r="I2271" s="9">
        <v>42675</v>
      </c>
      <c r="J2271" s="9">
        <v>45291</v>
      </c>
    </row>
    <row r="2272" spans="1:10" x14ac:dyDescent="0.3">
      <c r="A2272" t="s">
        <v>18205</v>
      </c>
      <c r="B2272" t="s">
        <v>18206</v>
      </c>
      <c r="C2272" t="s">
        <v>18207</v>
      </c>
      <c r="D2272" t="s">
        <v>18208</v>
      </c>
      <c r="E2272" t="s">
        <v>18209</v>
      </c>
      <c r="F2272" t="s">
        <v>18210</v>
      </c>
      <c r="G2272" t="s">
        <v>18211</v>
      </c>
      <c r="H2272" t="s">
        <v>84</v>
      </c>
      <c r="I2272" s="9">
        <v>42675</v>
      </c>
      <c r="J2272" s="9">
        <v>45291</v>
      </c>
    </row>
    <row r="2273" spans="1:10" x14ac:dyDescent="0.3">
      <c r="A2273" t="s">
        <v>18212</v>
      </c>
      <c r="B2273" t="s">
        <v>18213</v>
      </c>
      <c r="C2273" t="s">
        <v>18214</v>
      </c>
      <c r="D2273" t="s">
        <v>18215</v>
      </c>
      <c r="E2273" t="s">
        <v>18216</v>
      </c>
      <c r="F2273" t="s">
        <v>18217</v>
      </c>
      <c r="G2273" t="s">
        <v>18218</v>
      </c>
      <c r="H2273" t="s">
        <v>84</v>
      </c>
      <c r="I2273" s="9">
        <v>43040</v>
      </c>
      <c r="J2273" s="9">
        <v>45291</v>
      </c>
    </row>
    <row r="2274" spans="1:10" x14ac:dyDescent="0.3">
      <c r="A2274" t="s">
        <v>18219</v>
      </c>
      <c r="B2274" t="s">
        <v>18220</v>
      </c>
      <c r="C2274" t="s">
        <v>18221</v>
      </c>
      <c r="D2274" t="s">
        <v>18222</v>
      </c>
      <c r="E2274" t="s">
        <v>18223</v>
      </c>
      <c r="F2274" t="s">
        <v>18224</v>
      </c>
      <c r="G2274" t="s">
        <v>18225</v>
      </c>
      <c r="H2274" t="s">
        <v>84</v>
      </c>
      <c r="I2274" s="9">
        <v>43040</v>
      </c>
      <c r="J2274" s="9">
        <v>45291</v>
      </c>
    </row>
    <row r="2275" spans="1:10" x14ac:dyDescent="0.3">
      <c r="A2275" t="s">
        <v>18226</v>
      </c>
      <c r="B2275" t="s">
        <v>18227</v>
      </c>
      <c r="C2275" t="s">
        <v>18228</v>
      </c>
      <c r="D2275" t="s">
        <v>18229</v>
      </c>
      <c r="E2275" t="s">
        <v>18230</v>
      </c>
      <c r="F2275" t="s">
        <v>18231</v>
      </c>
      <c r="G2275" t="s">
        <v>18232</v>
      </c>
      <c r="H2275" t="s">
        <v>84</v>
      </c>
      <c r="I2275" s="9">
        <v>43040</v>
      </c>
      <c r="J2275" s="9">
        <v>45291</v>
      </c>
    </row>
    <row r="2276" spans="1:10" x14ac:dyDescent="0.3">
      <c r="A2276" t="s">
        <v>18233</v>
      </c>
      <c r="B2276" t="s">
        <v>18234</v>
      </c>
      <c r="C2276" t="s">
        <v>18235</v>
      </c>
      <c r="D2276" t="s">
        <v>18236</v>
      </c>
      <c r="E2276" t="s">
        <v>18237</v>
      </c>
      <c r="F2276" t="s">
        <v>18231</v>
      </c>
      <c r="G2276" t="s">
        <v>18211</v>
      </c>
      <c r="H2276" t="s">
        <v>84</v>
      </c>
      <c r="I2276" s="9">
        <v>43040</v>
      </c>
      <c r="J2276" s="9">
        <v>45291</v>
      </c>
    </row>
    <row r="2277" spans="1:10" x14ac:dyDescent="0.3">
      <c r="A2277" t="s">
        <v>18238</v>
      </c>
      <c r="B2277" t="s">
        <v>18239</v>
      </c>
      <c r="C2277" t="s">
        <v>18240</v>
      </c>
      <c r="D2277" t="s">
        <v>18241</v>
      </c>
      <c r="E2277" t="s">
        <v>18242</v>
      </c>
      <c r="F2277" t="s">
        <v>18243</v>
      </c>
      <c r="G2277" t="s">
        <v>18244</v>
      </c>
      <c r="H2277" t="s">
        <v>84</v>
      </c>
      <c r="I2277" s="9">
        <v>43040</v>
      </c>
      <c r="J2277" s="9">
        <v>45291</v>
      </c>
    </row>
    <row r="2278" spans="1:10" x14ac:dyDescent="0.3">
      <c r="A2278" t="s">
        <v>18245</v>
      </c>
      <c r="B2278" t="s">
        <v>18246</v>
      </c>
      <c r="C2278" t="s">
        <v>18247</v>
      </c>
      <c r="D2278" t="s">
        <v>18248</v>
      </c>
      <c r="E2278" t="s">
        <v>18249</v>
      </c>
      <c r="F2278" t="s">
        <v>18250</v>
      </c>
      <c r="G2278" t="s">
        <v>1999</v>
      </c>
      <c r="H2278" t="s">
        <v>84</v>
      </c>
      <c r="I2278" s="9">
        <v>41640</v>
      </c>
      <c r="J2278" s="9">
        <v>45291</v>
      </c>
    </row>
    <row r="2279" spans="1:10" x14ac:dyDescent="0.3">
      <c r="A2279" t="s">
        <v>18251</v>
      </c>
      <c r="B2279" t="s">
        <v>18252</v>
      </c>
      <c r="C2279" t="s">
        <v>18253</v>
      </c>
      <c r="D2279" t="s">
        <v>18254</v>
      </c>
      <c r="E2279" t="s">
        <v>18255</v>
      </c>
      <c r="F2279" t="s">
        <v>18256</v>
      </c>
      <c r="G2279" t="s">
        <v>1999</v>
      </c>
      <c r="H2279" t="s">
        <v>84</v>
      </c>
      <c r="I2279" s="9">
        <v>43040</v>
      </c>
      <c r="J2279" s="9">
        <v>45291</v>
      </c>
    </row>
    <row r="2280" spans="1:10" x14ac:dyDescent="0.3">
      <c r="A2280" t="s">
        <v>18257</v>
      </c>
      <c r="B2280" t="s">
        <v>18258</v>
      </c>
      <c r="C2280" t="s">
        <v>18259</v>
      </c>
      <c r="D2280" t="s">
        <v>18260</v>
      </c>
      <c r="E2280" t="s">
        <v>18261</v>
      </c>
      <c r="F2280" t="s">
        <v>18224</v>
      </c>
      <c r="G2280" t="s">
        <v>18225</v>
      </c>
      <c r="H2280" t="s">
        <v>84</v>
      </c>
      <c r="I2280" s="9">
        <v>43405</v>
      </c>
      <c r="J2280" s="9">
        <v>45291</v>
      </c>
    </row>
    <row r="2281" spans="1:10" x14ac:dyDescent="0.3">
      <c r="A2281" t="s">
        <v>18262</v>
      </c>
      <c r="B2281" t="s">
        <v>18263</v>
      </c>
      <c r="C2281" t="s">
        <v>18264</v>
      </c>
      <c r="D2281" t="s">
        <v>18265</v>
      </c>
      <c r="E2281" t="s">
        <v>18266</v>
      </c>
      <c r="F2281" t="s">
        <v>18267</v>
      </c>
      <c r="G2281" t="s">
        <v>18268</v>
      </c>
      <c r="H2281" t="s">
        <v>84</v>
      </c>
      <c r="I2281" s="9">
        <v>43405</v>
      </c>
      <c r="J2281" s="9">
        <v>45291</v>
      </c>
    </row>
    <row r="2282" spans="1:10" x14ac:dyDescent="0.3">
      <c r="A2282" t="s">
        <v>18269</v>
      </c>
      <c r="B2282" t="s">
        <v>18270</v>
      </c>
      <c r="C2282" t="s">
        <v>18271</v>
      </c>
      <c r="D2282" t="s">
        <v>18272</v>
      </c>
      <c r="E2282" t="s">
        <v>18273</v>
      </c>
      <c r="F2282" t="s">
        <v>18274</v>
      </c>
      <c r="G2282" t="s">
        <v>18232</v>
      </c>
      <c r="H2282" t="s">
        <v>84</v>
      </c>
      <c r="I2282" s="9">
        <v>41640</v>
      </c>
      <c r="J2282" s="9">
        <v>45291</v>
      </c>
    </row>
    <row r="2283" spans="1:10" x14ac:dyDescent="0.3">
      <c r="A2283" t="s">
        <v>18275</v>
      </c>
      <c r="B2283" t="s">
        <v>18276</v>
      </c>
      <c r="C2283" t="s">
        <v>18277</v>
      </c>
      <c r="D2283" t="s">
        <v>18278</v>
      </c>
      <c r="E2283" t="s">
        <v>18279</v>
      </c>
      <c r="F2283" t="s">
        <v>18250</v>
      </c>
      <c r="G2283" t="s">
        <v>1999</v>
      </c>
      <c r="H2283" t="s">
        <v>84</v>
      </c>
      <c r="I2283" s="9">
        <v>41640</v>
      </c>
      <c r="J2283" s="9">
        <v>45291</v>
      </c>
    </row>
    <row r="2284" spans="1:10" x14ac:dyDescent="0.3">
      <c r="A2284" t="s">
        <v>18280</v>
      </c>
      <c r="B2284" t="s">
        <v>18281</v>
      </c>
      <c r="C2284" t="s">
        <v>18282</v>
      </c>
      <c r="D2284" t="s">
        <v>18283</v>
      </c>
      <c r="E2284" t="s">
        <v>18284</v>
      </c>
      <c r="F2284" t="s">
        <v>18285</v>
      </c>
      <c r="G2284" t="s">
        <v>18286</v>
      </c>
      <c r="H2284" t="s">
        <v>84</v>
      </c>
      <c r="I2284" s="9">
        <v>41640</v>
      </c>
      <c r="J2284" s="9">
        <v>45291</v>
      </c>
    </row>
    <row r="2285" spans="1:10" x14ac:dyDescent="0.3">
      <c r="A2285" t="s">
        <v>18287</v>
      </c>
      <c r="B2285" t="s">
        <v>18288</v>
      </c>
      <c r="C2285" t="s">
        <v>18289</v>
      </c>
      <c r="D2285" t="s">
        <v>18290</v>
      </c>
      <c r="E2285" t="s">
        <v>18291</v>
      </c>
      <c r="F2285" t="s">
        <v>18196</v>
      </c>
      <c r="G2285" t="s">
        <v>18292</v>
      </c>
      <c r="H2285" t="s">
        <v>84</v>
      </c>
      <c r="I2285" s="9">
        <v>41640</v>
      </c>
      <c r="J2285" s="9">
        <v>45291</v>
      </c>
    </row>
    <row r="2286" spans="1:10" x14ac:dyDescent="0.3">
      <c r="A2286" t="s">
        <v>18293</v>
      </c>
      <c r="B2286" t="s">
        <v>18294</v>
      </c>
      <c r="C2286" t="s">
        <v>18295</v>
      </c>
      <c r="D2286" t="s">
        <v>18296</v>
      </c>
      <c r="E2286" t="s">
        <v>18297</v>
      </c>
      <c r="F2286" t="s">
        <v>18298</v>
      </c>
      <c r="G2286" t="s">
        <v>1999</v>
      </c>
      <c r="H2286" t="s">
        <v>84</v>
      </c>
      <c r="I2286" s="9">
        <v>41640</v>
      </c>
      <c r="J2286" s="9">
        <v>45291</v>
      </c>
    </row>
    <row r="2287" spans="1:10" x14ac:dyDescent="0.3">
      <c r="A2287" t="s">
        <v>18299</v>
      </c>
      <c r="B2287" t="s">
        <v>18300</v>
      </c>
      <c r="C2287" t="s">
        <v>18301</v>
      </c>
      <c r="D2287" t="s">
        <v>18302</v>
      </c>
      <c r="E2287" t="s">
        <v>18303</v>
      </c>
      <c r="F2287" t="s">
        <v>18304</v>
      </c>
      <c r="G2287" t="s">
        <v>1999</v>
      </c>
      <c r="H2287" t="s">
        <v>84</v>
      </c>
      <c r="I2287" s="9">
        <v>41640</v>
      </c>
      <c r="J2287" s="9">
        <v>45291</v>
      </c>
    </row>
    <row r="2288" spans="1:10" x14ac:dyDescent="0.3">
      <c r="A2288" t="s">
        <v>18305</v>
      </c>
      <c r="B2288" t="s">
        <v>18306</v>
      </c>
      <c r="C2288" t="s">
        <v>18307</v>
      </c>
      <c r="D2288" t="s">
        <v>18308</v>
      </c>
      <c r="E2288" t="s">
        <v>18309</v>
      </c>
      <c r="F2288" t="s">
        <v>18310</v>
      </c>
      <c r="G2288" t="s">
        <v>1999</v>
      </c>
      <c r="H2288" t="s">
        <v>84</v>
      </c>
      <c r="I2288" s="9">
        <v>41640</v>
      </c>
      <c r="J2288" s="9">
        <v>45291</v>
      </c>
    </row>
    <row r="2289" spans="1:10" x14ac:dyDescent="0.3">
      <c r="A2289" t="s">
        <v>18311</v>
      </c>
      <c r="B2289" t="s">
        <v>18312</v>
      </c>
      <c r="C2289" t="s">
        <v>18313</v>
      </c>
      <c r="D2289" t="s">
        <v>18314</v>
      </c>
      <c r="E2289" t="s">
        <v>18315</v>
      </c>
      <c r="F2289" t="s">
        <v>18316</v>
      </c>
      <c r="G2289" t="s">
        <v>1999</v>
      </c>
      <c r="H2289" t="s">
        <v>84</v>
      </c>
      <c r="I2289" s="9">
        <v>41640</v>
      </c>
      <c r="J2289" s="9">
        <v>45291</v>
      </c>
    </row>
    <row r="2290" spans="1:10" x14ac:dyDescent="0.3">
      <c r="A2290" t="s">
        <v>18317</v>
      </c>
      <c r="B2290" t="s">
        <v>18318</v>
      </c>
      <c r="C2290" t="s">
        <v>18319</v>
      </c>
      <c r="D2290" t="s">
        <v>18320</v>
      </c>
      <c r="E2290" t="s">
        <v>18321</v>
      </c>
      <c r="F2290" t="s">
        <v>18322</v>
      </c>
      <c r="G2290" t="s">
        <v>18323</v>
      </c>
      <c r="H2290" t="s">
        <v>84</v>
      </c>
      <c r="I2290" s="9">
        <v>41640</v>
      </c>
      <c r="J2290" s="9">
        <v>45291</v>
      </c>
    </row>
    <row r="2291" spans="1:10" x14ac:dyDescent="0.3">
      <c r="A2291" t="s">
        <v>18324</v>
      </c>
      <c r="B2291" t="s">
        <v>18325</v>
      </c>
      <c r="C2291" t="s">
        <v>18326</v>
      </c>
      <c r="D2291" t="s">
        <v>18327</v>
      </c>
      <c r="E2291" t="s">
        <v>18328</v>
      </c>
      <c r="F2291" t="s">
        <v>18329</v>
      </c>
      <c r="G2291" t="s">
        <v>18330</v>
      </c>
      <c r="H2291" t="s">
        <v>84</v>
      </c>
      <c r="I2291" s="9">
        <v>41640</v>
      </c>
      <c r="J2291" s="9">
        <v>45291</v>
      </c>
    </row>
    <row r="2292" spans="1:10" x14ac:dyDescent="0.3">
      <c r="A2292" t="s">
        <v>18331</v>
      </c>
      <c r="B2292" t="s">
        <v>18332</v>
      </c>
      <c r="C2292" t="s">
        <v>18333</v>
      </c>
      <c r="D2292" t="s">
        <v>18334</v>
      </c>
      <c r="E2292" t="s">
        <v>18335</v>
      </c>
      <c r="F2292" t="s">
        <v>18336</v>
      </c>
      <c r="G2292" t="s">
        <v>18337</v>
      </c>
      <c r="H2292" t="s">
        <v>84</v>
      </c>
      <c r="I2292" s="9">
        <v>41640</v>
      </c>
      <c r="J2292" s="9">
        <v>45291</v>
      </c>
    </row>
    <row r="2293" spans="1:10" x14ac:dyDescent="0.3">
      <c r="A2293" t="s">
        <v>18338</v>
      </c>
      <c r="B2293" t="s">
        <v>18339</v>
      </c>
      <c r="C2293" t="s">
        <v>18340</v>
      </c>
      <c r="D2293" t="s">
        <v>12054</v>
      </c>
      <c r="E2293" t="s">
        <v>18341</v>
      </c>
      <c r="F2293" t="s">
        <v>18342</v>
      </c>
      <c r="G2293" t="s">
        <v>18343</v>
      </c>
      <c r="H2293" t="s">
        <v>84</v>
      </c>
      <c r="I2293" s="9">
        <v>41640</v>
      </c>
      <c r="J2293" s="9">
        <v>45291</v>
      </c>
    </row>
    <row r="2294" spans="1:10" x14ac:dyDescent="0.3">
      <c r="A2294" t="s">
        <v>18344</v>
      </c>
      <c r="B2294" t="s">
        <v>18345</v>
      </c>
      <c r="C2294" t="s">
        <v>18346</v>
      </c>
      <c r="D2294" t="s">
        <v>18347</v>
      </c>
      <c r="E2294" t="s">
        <v>18348</v>
      </c>
      <c r="F2294" t="s">
        <v>18349</v>
      </c>
      <c r="G2294" t="s">
        <v>18350</v>
      </c>
      <c r="H2294" t="s">
        <v>84</v>
      </c>
      <c r="I2294" s="9">
        <v>41640</v>
      </c>
      <c r="J2294" s="9">
        <v>45291</v>
      </c>
    </row>
    <row r="2295" spans="1:10" x14ac:dyDescent="0.3">
      <c r="A2295" t="s">
        <v>18351</v>
      </c>
      <c r="B2295" t="s">
        <v>18352</v>
      </c>
      <c r="C2295" t="s">
        <v>18353</v>
      </c>
      <c r="D2295" t="s">
        <v>18354</v>
      </c>
      <c r="E2295" t="s">
        <v>18355</v>
      </c>
      <c r="F2295" t="s">
        <v>18356</v>
      </c>
      <c r="G2295" t="s">
        <v>18357</v>
      </c>
      <c r="H2295" t="s">
        <v>84</v>
      </c>
      <c r="I2295" s="9">
        <v>41640</v>
      </c>
      <c r="J2295" s="9">
        <v>45291</v>
      </c>
    </row>
    <row r="2296" spans="1:10" x14ac:dyDescent="0.3">
      <c r="A2296" t="s">
        <v>18358</v>
      </c>
      <c r="B2296" t="s">
        <v>18359</v>
      </c>
      <c r="C2296" t="s">
        <v>18360</v>
      </c>
      <c r="D2296" t="s">
        <v>18361</v>
      </c>
      <c r="E2296" t="s">
        <v>18362</v>
      </c>
      <c r="F2296" t="s">
        <v>18336</v>
      </c>
      <c r="G2296" t="s">
        <v>18363</v>
      </c>
      <c r="H2296" t="s">
        <v>84</v>
      </c>
      <c r="I2296" s="9">
        <v>41640</v>
      </c>
      <c r="J2296" s="9">
        <v>45291</v>
      </c>
    </row>
    <row r="2297" spans="1:10" x14ac:dyDescent="0.3">
      <c r="A2297" t="s">
        <v>18364</v>
      </c>
      <c r="B2297" t="s">
        <v>18365</v>
      </c>
      <c r="C2297" t="s">
        <v>18366</v>
      </c>
      <c r="D2297" t="s">
        <v>18367</v>
      </c>
      <c r="E2297" t="s">
        <v>18368</v>
      </c>
      <c r="F2297" t="s">
        <v>18285</v>
      </c>
      <c r="G2297" t="s">
        <v>18286</v>
      </c>
      <c r="H2297" t="s">
        <v>84</v>
      </c>
      <c r="I2297" s="9">
        <v>41640</v>
      </c>
      <c r="J2297" s="9">
        <v>45291</v>
      </c>
    </row>
    <row r="2298" spans="1:10" x14ac:dyDescent="0.3">
      <c r="A2298" t="s">
        <v>18369</v>
      </c>
      <c r="B2298" t="s">
        <v>18370</v>
      </c>
      <c r="C2298" t="s">
        <v>18371</v>
      </c>
      <c r="D2298" t="s">
        <v>18372</v>
      </c>
      <c r="E2298" t="s">
        <v>18373</v>
      </c>
      <c r="F2298" t="s">
        <v>18374</v>
      </c>
      <c r="G2298" t="s">
        <v>18375</v>
      </c>
      <c r="H2298" t="s">
        <v>84</v>
      </c>
      <c r="I2298" s="9">
        <v>41944</v>
      </c>
      <c r="J2298" s="9">
        <v>45291</v>
      </c>
    </row>
    <row r="2299" spans="1:10" x14ac:dyDescent="0.3">
      <c r="A2299" t="s">
        <v>18376</v>
      </c>
      <c r="B2299" t="s">
        <v>18377</v>
      </c>
      <c r="C2299" t="s">
        <v>18378</v>
      </c>
      <c r="D2299" t="s">
        <v>18379</v>
      </c>
      <c r="E2299" t="s">
        <v>18380</v>
      </c>
      <c r="F2299" t="s">
        <v>18381</v>
      </c>
      <c r="G2299" t="s">
        <v>18382</v>
      </c>
      <c r="H2299" t="s">
        <v>84</v>
      </c>
      <c r="I2299" s="9">
        <v>41640</v>
      </c>
      <c r="J2299" s="9">
        <v>45291</v>
      </c>
    </row>
    <row r="2300" spans="1:10" x14ac:dyDescent="0.3">
      <c r="A2300" t="s">
        <v>18383</v>
      </c>
      <c r="B2300" t="s">
        <v>18384</v>
      </c>
      <c r="C2300" t="s">
        <v>18385</v>
      </c>
      <c r="D2300" t="s">
        <v>18386</v>
      </c>
      <c r="E2300" t="s">
        <v>18387</v>
      </c>
      <c r="F2300" t="s">
        <v>18388</v>
      </c>
      <c r="G2300" t="s">
        <v>18389</v>
      </c>
      <c r="H2300" t="s">
        <v>84</v>
      </c>
      <c r="I2300" s="9">
        <v>41640</v>
      </c>
      <c r="J2300" s="9">
        <v>45291</v>
      </c>
    </row>
    <row r="2301" spans="1:10" x14ac:dyDescent="0.3">
      <c r="A2301" t="s">
        <v>18390</v>
      </c>
      <c r="B2301" t="s">
        <v>18391</v>
      </c>
      <c r="C2301" t="s">
        <v>18392</v>
      </c>
      <c r="D2301" t="s">
        <v>18393</v>
      </c>
      <c r="E2301" t="s">
        <v>18394</v>
      </c>
      <c r="F2301" t="s">
        <v>18395</v>
      </c>
      <c r="G2301" t="s">
        <v>18396</v>
      </c>
      <c r="H2301" t="s">
        <v>84</v>
      </c>
      <c r="I2301" s="9">
        <v>41640</v>
      </c>
      <c r="J2301" s="9">
        <v>45291</v>
      </c>
    </row>
    <row r="2302" spans="1:10" x14ac:dyDescent="0.3">
      <c r="A2302" t="s">
        <v>18397</v>
      </c>
      <c r="B2302" t="s">
        <v>18398</v>
      </c>
      <c r="C2302" t="s">
        <v>18399</v>
      </c>
      <c r="D2302" t="s">
        <v>18400</v>
      </c>
      <c r="E2302" t="s">
        <v>18401</v>
      </c>
      <c r="F2302" t="s">
        <v>18172</v>
      </c>
      <c r="G2302" t="s">
        <v>1999</v>
      </c>
      <c r="H2302" t="s">
        <v>84</v>
      </c>
      <c r="I2302" s="9">
        <v>41640</v>
      </c>
      <c r="J2302" s="9">
        <v>45291</v>
      </c>
    </row>
    <row r="2303" spans="1:10" x14ac:dyDescent="0.3">
      <c r="A2303" t="s">
        <v>18402</v>
      </c>
      <c r="B2303" t="s">
        <v>18403</v>
      </c>
      <c r="C2303" t="s">
        <v>18404</v>
      </c>
      <c r="D2303" t="s">
        <v>18405</v>
      </c>
      <c r="E2303" t="s">
        <v>18406</v>
      </c>
      <c r="F2303" t="s">
        <v>18167</v>
      </c>
      <c r="G2303" t="s">
        <v>1999</v>
      </c>
      <c r="H2303" t="s">
        <v>84</v>
      </c>
      <c r="I2303" s="9">
        <v>41640</v>
      </c>
      <c r="J2303" s="9">
        <v>45291</v>
      </c>
    </row>
    <row r="2304" spans="1:10" x14ac:dyDescent="0.3">
      <c r="A2304" t="s">
        <v>18407</v>
      </c>
      <c r="B2304" t="s">
        <v>18408</v>
      </c>
      <c r="C2304" t="s">
        <v>18409</v>
      </c>
      <c r="D2304" t="s">
        <v>18410</v>
      </c>
      <c r="E2304" t="s">
        <v>18401</v>
      </c>
      <c r="F2304" t="s">
        <v>18172</v>
      </c>
      <c r="G2304" t="s">
        <v>1999</v>
      </c>
      <c r="H2304" t="s">
        <v>84</v>
      </c>
      <c r="I2304" s="9">
        <v>41640</v>
      </c>
      <c r="J2304" s="9">
        <v>45291</v>
      </c>
    </row>
    <row r="2305" spans="1:10" x14ac:dyDescent="0.3">
      <c r="A2305" t="s">
        <v>18411</v>
      </c>
      <c r="B2305" t="s">
        <v>18412</v>
      </c>
      <c r="C2305" t="s">
        <v>18413</v>
      </c>
      <c r="D2305" t="s">
        <v>18414</v>
      </c>
      <c r="E2305" t="s">
        <v>18415</v>
      </c>
      <c r="F2305" t="s">
        <v>18274</v>
      </c>
      <c r="G2305" t="s">
        <v>1999</v>
      </c>
      <c r="H2305" t="s">
        <v>84</v>
      </c>
      <c r="I2305" s="9">
        <v>41640</v>
      </c>
      <c r="J2305" s="9">
        <v>45291</v>
      </c>
    </row>
    <row r="2306" spans="1:10" x14ac:dyDescent="0.3">
      <c r="A2306" t="s">
        <v>18416</v>
      </c>
      <c r="B2306" t="s">
        <v>18417</v>
      </c>
      <c r="C2306" t="s">
        <v>18418</v>
      </c>
      <c r="D2306" t="s">
        <v>18419</v>
      </c>
      <c r="E2306" t="s">
        <v>18420</v>
      </c>
      <c r="F2306" t="s">
        <v>18172</v>
      </c>
      <c r="G2306" t="s">
        <v>1999</v>
      </c>
      <c r="H2306" t="s">
        <v>84</v>
      </c>
      <c r="I2306" s="9">
        <v>41640</v>
      </c>
      <c r="J2306" s="9">
        <v>45291</v>
      </c>
    </row>
    <row r="2307" spans="1:10" x14ac:dyDescent="0.3">
      <c r="A2307" t="s">
        <v>18421</v>
      </c>
      <c r="B2307" t="s">
        <v>18422</v>
      </c>
      <c r="C2307" t="s">
        <v>18423</v>
      </c>
      <c r="D2307" t="s">
        <v>18424</v>
      </c>
      <c r="E2307" t="s">
        <v>18425</v>
      </c>
      <c r="F2307" t="s">
        <v>18231</v>
      </c>
      <c r="G2307" t="s">
        <v>1999</v>
      </c>
      <c r="H2307" t="s">
        <v>84</v>
      </c>
      <c r="I2307" s="9">
        <v>41640</v>
      </c>
      <c r="J2307" s="9">
        <v>45291</v>
      </c>
    </row>
    <row r="2308" spans="1:10" x14ac:dyDescent="0.3">
      <c r="A2308" t="s">
        <v>18426</v>
      </c>
      <c r="B2308" t="s">
        <v>18427</v>
      </c>
      <c r="C2308" t="s">
        <v>18428</v>
      </c>
      <c r="D2308" t="s">
        <v>18429</v>
      </c>
      <c r="E2308" t="s">
        <v>18430</v>
      </c>
      <c r="F2308" t="s">
        <v>18431</v>
      </c>
      <c r="G2308" t="s">
        <v>18432</v>
      </c>
      <c r="H2308" t="s">
        <v>84</v>
      </c>
      <c r="I2308" s="9">
        <v>42370</v>
      </c>
      <c r="J2308" s="9">
        <v>45291</v>
      </c>
    </row>
    <row r="2309" spans="1:10" x14ac:dyDescent="0.3">
      <c r="A2309" t="s">
        <v>18433</v>
      </c>
      <c r="B2309" t="s">
        <v>18434</v>
      </c>
      <c r="C2309" t="s">
        <v>18435</v>
      </c>
      <c r="D2309" t="s">
        <v>14816</v>
      </c>
      <c r="E2309" t="s">
        <v>18436</v>
      </c>
      <c r="F2309" t="s">
        <v>18182</v>
      </c>
      <c r="G2309" t="s">
        <v>18437</v>
      </c>
      <c r="H2309" t="s">
        <v>84</v>
      </c>
      <c r="I2309" s="9">
        <v>41640</v>
      </c>
      <c r="J2309" s="9">
        <v>45291</v>
      </c>
    </row>
    <row r="2310" spans="1:10" x14ac:dyDescent="0.3">
      <c r="A2310" t="s">
        <v>18438</v>
      </c>
      <c r="B2310" t="s">
        <v>18439</v>
      </c>
      <c r="C2310" t="s">
        <v>18440</v>
      </c>
      <c r="D2310" t="s">
        <v>18441</v>
      </c>
      <c r="E2310" t="s">
        <v>18442</v>
      </c>
      <c r="F2310" t="s">
        <v>18443</v>
      </c>
      <c r="G2310" t="s">
        <v>18444</v>
      </c>
      <c r="H2310" t="s">
        <v>84</v>
      </c>
      <c r="I2310" s="9">
        <v>41640</v>
      </c>
      <c r="J2310" s="9">
        <v>45291</v>
      </c>
    </row>
    <row r="2311" spans="1:10" x14ac:dyDescent="0.3">
      <c r="A2311" t="s">
        <v>18445</v>
      </c>
      <c r="B2311" t="s">
        <v>18446</v>
      </c>
      <c r="C2311" t="s">
        <v>18447</v>
      </c>
      <c r="D2311" t="s">
        <v>18448</v>
      </c>
      <c r="E2311" t="s">
        <v>18449</v>
      </c>
      <c r="F2311" t="s">
        <v>18450</v>
      </c>
      <c r="G2311" t="s">
        <v>18451</v>
      </c>
      <c r="H2311" t="s">
        <v>84</v>
      </c>
      <c r="I2311" s="9">
        <v>41640</v>
      </c>
      <c r="J2311" s="9">
        <v>45291</v>
      </c>
    </row>
    <row r="2312" spans="1:10" x14ac:dyDescent="0.3">
      <c r="A2312" t="s">
        <v>18452</v>
      </c>
      <c r="B2312" t="s">
        <v>18453</v>
      </c>
      <c r="C2312" t="s">
        <v>18454</v>
      </c>
      <c r="D2312" t="s">
        <v>18455</v>
      </c>
      <c r="E2312" t="s">
        <v>18456</v>
      </c>
      <c r="F2312" t="s">
        <v>18457</v>
      </c>
      <c r="G2312" t="s">
        <v>18458</v>
      </c>
      <c r="H2312" t="s">
        <v>84</v>
      </c>
      <c r="I2312" s="9">
        <v>41640</v>
      </c>
      <c r="J2312" s="9">
        <v>45291</v>
      </c>
    </row>
    <row r="2313" spans="1:10" x14ac:dyDescent="0.3">
      <c r="A2313" t="s">
        <v>18459</v>
      </c>
      <c r="B2313" t="s">
        <v>18460</v>
      </c>
      <c r="C2313" t="s">
        <v>18461</v>
      </c>
      <c r="D2313" t="s">
        <v>18462</v>
      </c>
      <c r="E2313" t="s">
        <v>18463</v>
      </c>
      <c r="F2313" t="s">
        <v>18464</v>
      </c>
      <c r="G2313" t="s">
        <v>18465</v>
      </c>
      <c r="H2313" t="s">
        <v>84</v>
      </c>
      <c r="I2313" s="9">
        <v>41640</v>
      </c>
      <c r="J2313" s="9">
        <v>45291</v>
      </c>
    </row>
    <row r="2314" spans="1:10" x14ac:dyDescent="0.3">
      <c r="A2314" t="s">
        <v>18466</v>
      </c>
      <c r="B2314" t="s">
        <v>18467</v>
      </c>
      <c r="C2314" t="s">
        <v>18468</v>
      </c>
      <c r="D2314" t="s">
        <v>18469</v>
      </c>
      <c r="E2314" t="s">
        <v>18470</v>
      </c>
      <c r="F2314" t="s">
        <v>18274</v>
      </c>
      <c r="G2314" t="s">
        <v>1999</v>
      </c>
      <c r="H2314" t="s">
        <v>84</v>
      </c>
      <c r="I2314" s="9">
        <v>41640</v>
      </c>
      <c r="J2314" s="9">
        <v>45291</v>
      </c>
    </row>
    <row r="2315" spans="1:10" x14ac:dyDescent="0.3">
      <c r="A2315" t="s">
        <v>18471</v>
      </c>
      <c r="B2315" t="s">
        <v>18472</v>
      </c>
      <c r="C2315" t="s">
        <v>18473</v>
      </c>
      <c r="D2315" t="s">
        <v>18474</v>
      </c>
      <c r="E2315" t="s">
        <v>18475</v>
      </c>
      <c r="F2315" t="s">
        <v>18304</v>
      </c>
      <c r="G2315" t="s">
        <v>1999</v>
      </c>
      <c r="H2315" t="s">
        <v>84</v>
      </c>
      <c r="I2315" s="9">
        <v>41640</v>
      </c>
      <c r="J2315" s="9">
        <v>45291</v>
      </c>
    </row>
    <row r="2316" spans="1:10" x14ac:dyDescent="0.3">
      <c r="A2316" t="s">
        <v>18476</v>
      </c>
      <c r="B2316" t="s">
        <v>18477</v>
      </c>
      <c r="C2316" t="s">
        <v>18478</v>
      </c>
      <c r="D2316" t="s">
        <v>18479</v>
      </c>
      <c r="E2316" t="s">
        <v>18480</v>
      </c>
      <c r="F2316" t="s">
        <v>18196</v>
      </c>
      <c r="G2316" t="s">
        <v>18481</v>
      </c>
      <c r="H2316" t="s">
        <v>84</v>
      </c>
      <c r="I2316" s="9">
        <v>41640</v>
      </c>
      <c r="J2316" s="9">
        <v>45291</v>
      </c>
    </row>
    <row r="2317" spans="1:10" x14ac:dyDescent="0.3">
      <c r="A2317" t="s">
        <v>18482</v>
      </c>
      <c r="B2317" t="s">
        <v>18483</v>
      </c>
      <c r="C2317" t="s">
        <v>18484</v>
      </c>
      <c r="D2317" t="s">
        <v>18485</v>
      </c>
      <c r="E2317" t="s">
        <v>18486</v>
      </c>
      <c r="F2317" t="s">
        <v>18487</v>
      </c>
      <c r="G2317" t="s">
        <v>1999</v>
      </c>
      <c r="H2317" t="s">
        <v>84</v>
      </c>
      <c r="I2317" s="9">
        <v>41640</v>
      </c>
      <c r="J2317" s="9">
        <v>45291</v>
      </c>
    </row>
    <row r="2318" spans="1:10" x14ac:dyDescent="0.3">
      <c r="A2318" t="s">
        <v>18488</v>
      </c>
      <c r="B2318" t="s">
        <v>18489</v>
      </c>
      <c r="C2318" t="s">
        <v>18490</v>
      </c>
      <c r="D2318" t="s">
        <v>18491</v>
      </c>
      <c r="E2318" t="s">
        <v>18492</v>
      </c>
      <c r="F2318" t="s">
        <v>18493</v>
      </c>
      <c r="G2318" t="s">
        <v>18494</v>
      </c>
      <c r="H2318" t="s">
        <v>84</v>
      </c>
      <c r="I2318" s="9">
        <v>41944</v>
      </c>
      <c r="J2318" s="9">
        <v>45291</v>
      </c>
    </row>
    <row r="2319" spans="1:10" x14ac:dyDescent="0.3">
      <c r="A2319" t="s">
        <v>18495</v>
      </c>
      <c r="B2319" t="s">
        <v>18496</v>
      </c>
      <c r="C2319" t="s">
        <v>18497</v>
      </c>
      <c r="D2319" t="s">
        <v>18498</v>
      </c>
      <c r="E2319" t="s">
        <v>18499</v>
      </c>
      <c r="F2319" t="s">
        <v>18500</v>
      </c>
      <c r="G2319" t="s">
        <v>1999</v>
      </c>
      <c r="H2319" t="s">
        <v>84</v>
      </c>
      <c r="I2319" s="9">
        <v>41640</v>
      </c>
      <c r="J2319" s="9">
        <v>45291</v>
      </c>
    </row>
    <row r="2320" spans="1:10" x14ac:dyDescent="0.3">
      <c r="A2320" t="s">
        <v>18501</v>
      </c>
      <c r="B2320" t="s">
        <v>18502</v>
      </c>
      <c r="C2320" t="s">
        <v>18503</v>
      </c>
      <c r="D2320" t="s">
        <v>18504</v>
      </c>
      <c r="E2320" t="s">
        <v>18505</v>
      </c>
      <c r="F2320" t="s">
        <v>18274</v>
      </c>
      <c r="G2320" t="s">
        <v>1999</v>
      </c>
      <c r="H2320" t="s">
        <v>84</v>
      </c>
      <c r="I2320" s="9">
        <v>41640</v>
      </c>
      <c r="J2320" s="9">
        <v>45291</v>
      </c>
    </row>
    <row r="2321" spans="1:10" x14ac:dyDescent="0.3">
      <c r="A2321" t="s">
        <v>18506</v>
      </c>
      <c r="B2321" t="s">
        <v>18507</v>
      </c>
      <c r="C2321" t="s">
        <v>18508</v>
      </c>
      <c r="D2321" t="s">
        <v>18509</v>
      </c>
      <c r="E2321" t="s">
        <v>18510</v>
      </c>
      <c r="F2321" t="s">
        <v>18450</v>
      </c>
      <c r="G2321" t="s">
        <v>18451</v>
      </c>
      <c r="H2321" t="s">
        <v>84</v>
      </c>
      <c r="I2321" s="9">
        <v>41640</v>
      </c>
      <c r="J2321" s="9">
        <v>45291</v>
      </c>
    </row>
    <row r="2322" spans="1:10" x14ac:dyDescent="0.3">
      <c r="A2322" t="s">
        <v>18511</v>
      </c>
      <c r="B2322" t="s">
        <v>18512</v>
      </c>
      <c r="C2322" t="s">
        <v>18513</v>
      </c>
      <c r="D2322" t="s">
        <v>18514</v>
      </c>
      <c r="E2322" t="s">
        <v>18309</v>
      </c>
      <c r="F2322" t="s">
        <v>18310</v>
      </c>
      <c r="G2322" t="s">
        <v>1999</v>
      </c>
      <c r="H2322" t="s">
        <v>84</v>
      </c>
      <c r="I2322" s="9">
        <v>41640</v>
      </c>
      <c r="J2322" s="9">
        <v>45291</v>
      </c>
    </row>
    <row r="2323" spans="1:10" x14ac:dyDescent="0.3">
      <c r="A2323" t="s">
        <v>18515</v>
      </c>
      <c r="B2323" t="s">
        <v>18516</v>
      </c>
      <c r="C2323" t="s">
        <v>18517</v>
      </c>
      <c r="D2323" t="s">
        <v>18518</v>
      </c>
      <c r="E2323" t="s">
        <v>18519</v>
      </c>
      <c r="F2323" t="s">
        <v>18316</v>
      </c>
      <c r="G2323" t="s">
        <v>18211</v>
      </c>
      <c r="H2323" t="s">
        <v>84</v>
      </c>
      <c r="I2323" s="9">
        <v>41640</v>
      </c>
      <c r="J2323" s="9">
        <v>45291</v>
      </c>
    </row>
    <row r="2324" spans="1:10" x14ac:dyDescent="0.3">
      <c r="A2324" t="s">
        <v>18520</v>
      </c>
      <c r="B2324" t="s">
        <v>18521</v>
      </c>
      <c r="C2324" t="s">
        <v>18522</v>
      </c>
      <c r="D2324" t="s">
        <v>18523</v>
      </c>
      <c r="E2324" t="s">
        <v>18524</v>
      </c>
      <c r="F2324" t="s">
        <v>18525</v>
      </c>
      <c r="G2324" t="s">
        <v>18526</v>
      </c>
      <c r="H2324" t="s">
        <v>84</v>
      </c>
      <c r="I2324" s="9">
        <v>41640</v>
      </c>
      <c r="J2324" s="9">
        <v>45291</v>
      </c>
    </row>
    <row r="2325" spans="1:10" x14ac:dyDescent="0.3">
      <c r="A2325" t="s">
        <v>18527</v>
      </c>
      <c r="B2325" t="s">
        <v>18528</v>
      </c>
      <c r="C2325" t="s">
        <v>18529</v>
      </c>
      <c r="D2325" t="s">
        <v>18530</v>
      </c>
      <c r="E2325" t="s">
        <v>18531</v>
      </c>
      <c r="F2325" t="s">
        <v>18532</v>
      </c>
      <c r="G2325" t="s">
        <v>18533</v>
      </c>
      <c r="H2325" t="s">
        <v>84</v>
      </c>
      <c r="I2325" s="9">
        <v>41640</v>
      </c>
      <c r="J2325" s="9">
        <v>45291</v>
      </c>
    </row>
    <row r="2326" spans="1:10" x14ac:dyDescent="0.3">
      <c r="A2326" t="s">
        <v>18534</v>
      </c>
      <c r="B2326" t="s">
        <v>18535</v>
      </c>
      <c r="C2326" t="s">
        <v>18536</v>
      </c>
      <c r="D2326" t="s">
        <v>18537</v>
      </c>
      <c r="E2326" t="s">
        <v>18538</v>
      </c>
      <c r="F2326" t="s">
        <v>18539</v>
      </c>
      <c r="G2326" t="s">
        <v>18540</v>
      </c>
      <c r="H2326" t="s">
        <v>84</v>
      </c>
      <c r="I2326" s="9">
        <v>41640</v>
      </c>
      <c r="J2326" s="9">
        <v>45291</v>
      </c>
    </row>
    <row r="2327" spans="1:10" x14ac:dyDescent="0.3">
      <c r="A2327" t="s">
        <v>18541</v>
      </c>
      <c r="B2327" t="s">
        <v>18542</v>
      </c>
      <c r="C2327" t="s">
        <v>18543</v>
      </c>
      <c r="D2327" t="s">
        <v>18544</v>
      </c>
      <c r="E2327" t="s">
        <v>18545</v>
      </c>
      <c r="F2327" t="s">
        <v>18546</v>
      </c>
      <c r="G2327" t="s">
        <v>18547</v>
      </c>
      <c r="H2327" t="s">
        <v>84</v>
      </c>
      <c r="I2327" s="9">
        <v>42370</v>
      </c>
      <c r="J2327" s="9">
        <v>45291</v>
      </c>
    </row>
    <row r="2328" spans="1:10" x14ac:dyDescent="0.3">
      <c r="A2328" t="s">
        <v>18548</v>
      </c>
      <c r="B2328" t="s">
        <v>18549</v>
      </c>
      <c r="C2328" t="s">
        <v>18550</v>
      </c>
      <c r="D2328" t="s">
        <v>18551</v>
      </c>
      <c r="E2328" t="s">
        <v>18552</v>
      </c>
      <c r="F2328" t="s">
        <v>18304</v>
      </c>
      <c r="G2328" t="s">
        <v>1999</v>
      </c>
      <c r="H2328" t="s">
        <v>84</v>
      </c>
      <c r="I2328" s="9">
        <v>41640</v>
      </c>
      <c r="J2328" s="9">
        <v>45291</v>
      </c>
    </row>
    <row r="2329" spans="1:10" x14ac:dyDescent="0.3">
      <c r="A2329" t="s">
        <v>18553</v>
      </c>
      <c r="B2329" t="s">
        <v>18554</v>
      </c>
      <c r="C2329" t="s">
        <v>18555</v>
      </c>
      <c r="D2329" t="s">
        <v>18556</v>
      </c>
      <c r="E2329" t="s">
        <v>18557</v>
      </c>
      <c r="F2329" t="s">
        <v>18558</v>
      </c>
      <c r="G2329" t="s">
        <v>18559</v>
      </c>
      <c r="H2329" t="s">
        <v>84</v>
      </c>
      <c r="I2329" s="9">
        <v>41640</v>
      </c>
      <c r="J2329" s="9">
        <v>45291</v>
      </c>
    </row>
    <row r="2330" spans="1:10" x14ac:dyDescent="0.3">
      <c r="A2330" t="s">
        <v>18560</v>
      </c>
      <c r="B2330" t="s">
        <v>18561</v>
      </c>
      <c r="C2330" t="s">
        <v>18562</v>
      </c>
      <c r="D2330" t="s">
        <v>18563</v>
      </c>
      <c r="E2330" t="s">
        <v>18564</v>
      </c>
      <c r="F2330" t="s">
        <v>18565</v>
      </c>
      <c r="G2330" t="s">
        <v>11575</v>
      </c>
      <c r="H2330" t="s">
        <v>84</v>
      </c>
      <c r="I2330" s="9">
        <v>41640</v>
      </c>
      <c r="J2330" s="9">
        <v>45291</v>
      </c>
    </row>
    <row r="2331" spans="1:10" x14ac:dyDescent="0.3">
      <c r="A2331" t="s">
        <v>18566</v>
      </c>
      <c r="B2331" t="s">
        <v>18567</v>
      </c>
      <c r="C2331" t="s">
        <v>18568</v>
      </c>
      <c r="D2331" t="s">
        <v>18569</v>
      </c>
      <c r="E2331" t="s">
        <v>18570</v>
      </c>
      <c r="F2331" t="s">
        <v>18450</v>
      </c>
      <c r="G2331" t="s">
        <v>18451</v>
      </c>
      <c r="H2331" t="s">
        <v>84</v>
      </c>
      <c r="I2331" s="9">
        <v>41640</v>
      </c>
      <c r="J2331" s="9">
        <v>45291</v>
      </c>
    </row>
    <row r="2332" spans="1:10" x14ac:dyDescent="0.3">
      <c r="A2332" t="s">
        <v>18571</v>
      </c>
      <c r="B2332" t="s">
        <v>18572</v>
      </c>
      <c r="C2332" t="s">
        <v>18573</v>
      </c>
      <c r="D2332" t="s">
        <v>18574</v>
      </c>
      <c r="E2332" t="s">
        <v>18575</v>
      </c>
      <c r="F2332" t="s">
        <v>18576</v>
      </c>
      <c r="G2332" t="s">
        <v>18577</v>
      </c>
      <c r="H2332" t="s">
        <v>84</v>
      </c>
      <c r="I2332" s="9">
        <v>41640</v>
      </c>
      <c r="J2332" s="9">
        <v>45291</v>
      </c>
    </row>
    <row r="2333" spans="1:10" x14ac:dyDescent="0.3">
      <c r="A2333" t="s">
        <v>18578</v>
      </c>
      <c r="B2333" t="s">
        <v>18579</v>
      </c>
      <c r="C2333" t="s">
        <v>18580</v>
      </c>
      <c r="D2333" t="s">
        <v>18581</v>
      </c>
      <c r="E2333" t="s">
        <v>18582</v>
      </c>
      <c r="F2333" t="s">
        <v>18583</v>
      </c>
      <c r="G2333" t="s">
        <v>18343</v>
      </c>
      <c r="H2333" t="s">
        <v>84</v>
      </c>
      <c r="I2333" s="9">
        <v>41640</v>
      </c>
      <c r="J2333" s="9">
        <v>45291</v>
      </c>
    </row>
    <row r="2334" spans="1:10" x14ac:dyDescent="0.3">
      <c r="A2334" t="s">
        <v>18584</v>
      </c>
      <c r="B2334" t="s">
        <v>18585</v>
      </c>
      <c r="C2334" t="s">
        <v>18586</v>
      </c>
      <c r="D2334" t="s">
        <v>18587</v>
      </c>
      <c r="E2334" t="s">
        <v>18588</v>
      </c>
      <c r="F2334" t="s">
        <v>18589</v>
      </c>
      <c r="G2334" t="s">
        <v>18590</v>
      </c>
      <c r="H2334" t="s">
        <v>84</v>
      </c>
      <c r="I2334" s="9">
        <v>41640</v>
      </c>
      <c r="J2334" s="9">
        <v>45291</v>
      </c>
    </row>
    <row r="2335" spans="1:10" x14ac:dyDescent="0.3">
      <c r="A2335" t="s">
        <v>18591</v>
      </c>
      <c r="B2335" t="s">
        <v>18592</v>
      </c>
      <c r="C2335" t="s">
        <v>18593</v>
      </c>
      <c r="D2335" t="s">
        <v>18594</v>
      </c>
      <c r="E2335" t="s">
        <v>18595</v>
      </c>
      <c r="F2335" t="s">
        <v>18596</v>
      </c>
      <c r="G2335" t="s">
        <v>18597</v>
      </c>
      <c r="H2335" t="s">
        <v>84</v>
      </c>
      <c r="I2335" s="9">
        <v>41640</v>
      </c>
      <c r="J2335" s="9">
        <v>45291</v>
      </c>
    </row>
    <row r="2336" spans="1:10" x14ac:dyDescent="0.3">
      <c r="A2336" t="s">
        <v>18598</v>
      </c>
      <c r="B2336" t="s">
        <v>18599</v>
      </c>
      <c r="C2336" t="s">
        <v>18600</v>
      </c>
      <c r="D2336" t="s">
        <v>18601</v>
      </c>
      <c r="E2336" t="s">
        <v>18602</v>
      </c>
      <c r="F2336" t="s">
        <v>18224</v>
      </c>
      <c r="G2336" t="s">
        <v>18603</v>
      </c>
      <c r="H2336" t="s">
        <v>84</v>
      </c>
      <c r="I2336" s="9">
        <v>41640</v>
      </c>
      <c r="J2336" s="9">
        <v>45291</v>
      </c>
    </row>
    <row r="2337" spans="1:10" x14ac:dyDescent="0.3">
      <c r="A2337" t="s">
        <v>18604</v>
      </c>
      <c r="B2337" t="s">
        <v>18605</v>
      </c>
      <c r="C2337" t="s">
        <v>18606</v>
      </c>
      <c r="D2337" t="s">
        <v>18607</v>
      </c>
      <c r="E2337" t="s">
        <v>18608</v>
      </c>
      <c r="F2337" t="s">
        <v>18609</v>
      </c>
      <c r="G2337" t="s">
        <v>1999</v>
      </c>
      <c r="H2337" t="s">
        <v>84</v>
      </c>
      <c r="I2337" s="9">
        <v>41640</v>
      </c>
      <c r="J2337" s="9">
        <v>45291</v>
      </c>
    </row>
    <row r="2338" spans="1:10" x14ac:dyDescent="0.3">
      <c r="A2338" t="s">
        <v>18610</v>
      </c>
      <c r="B2338" t="s">
        <v>18611</v>
      </c>
      <c r="C2338" t="s">
        <v>18612</v>
      </c>
      <c r="D2338" t="s">
        <v>18613</v>
      </c>
      <c r="E2338" t="s">
        <v>18614</v>
      </c>
      <c r="F2338" t="s">
        <v>18167</v>
      </c>
      <c r="G2338" t="s">
        <v>1999</v>
      </c>
      <c r="H2338" t="s">
        <v>84</v>
      </c>
      <c r="I2338" s="9">
        <v>41640</v>
      </c>
      <c r="J2338" s="9">
        <v>45291</v>
      </c>
    </row>
    <row r="2339" spans="1:10" x14ac:dyDescent="0.3">
      <c r="A2339" t="s">
        <v>18615</v>
      </c>
      <c r="B2339" t="s">
        <v>18616</v>
      </c>
      <c r="C2339" t="s">
        <v>18617</v>
      </c>
      <c r="D2339" t="s">
        <v>18618</v>
      </c>
      <c r="E2339" t="s">
        <v>18619</v>
      </c>
      <c r="F2339" t="s">
        <v>18620</v>
      </c>
      <c r="G2339" t="s">
        <v>18211</v>
      </c>
      <c r="H2339" t="s">
        <v>84</v>
      </c>
      <c r="I2339" s="9">
        <v>41944</v>
      </c>
      <c r="J2339" s="9">
        <v>45291</v>
      </c>
    </row>
    <row r="2340" spans="1:10" x14ac:dyDescent="0.3">
      <c r="A2340" t="s">
        <v>18621</v>
      </c>
      <c r="B2340" t="s">
        <v>18622</v>
      </c>
      <c r="C2340" t="s">
        <v>18623</v>
      </c>
      <c r="D2340" t="s">
        <v>18624</v>
      </c>
      <c r="E2340" t="s">
        <v>18625</v>
      </c>
      <c r="F2340" t="s">
        <v>18336</v>
      </c>
      <c r="G2340" t="s">
        <v>18626</v>
      </c>
      <c r="H2340" t="s">
        <v>84</v>
      </c>
      <c r="I2340" s="9">
        <v>41944</v>
      </c>
      <c r="J2340" s="9">
        <v>45291</v>
      </c>
    </row>
    <row r="2341" spans="1:10" x14ac:dyDescent="0.3">
      <c r="A2341" t="s">
        <v>18627</v>
      </c>
      <c r="B2341" t="s">
        <v>18628</v>
      </c>
      <c r="C2341" t="s">
        <v>18629</v>
      </c>
      <c r="D2341" t="s">
        <v>18630</v>
      </c>
      <c r="E2341" t="s">
        <v>18631</v>
      </c>
      <c r="F2341" t="s">
        <v>18620</v>
      </c>
      <c r="G2341" t="s">
        <v>18211</v>
      </c>
      <c r="H2341" t="s">
        <v>84</v>
      </c>
      <c r="I2341" s="9">
        <v>41944</v>
      </c>
      <c r="J2341" s="9">
        <v>45291</v>
      </c>
    </row>
    <row r="2342" spans="1:10" x14ac:dyDescent="0.3">
      <c r="A2342" t="s">
        <v>18632</v>
      </c>
      <c r="B2342" t="s">
        <v>18633</v>
      </c>
      <c r="C2342" t="s">
        <v>18634</v>
      </c>
      <c r="D2342" t="s">
        <v>18635</v>
      </c>
      <c r="E2342" t="s">
        <v>18636</v>
      </c>
      <c r="F2342" t="s">
        <v>18388</v>
      </c>
      <c r="G2342" t="s">
        <v>18637</v>
      </c>
      <c r="H2342" t="s">
        <v>84</v>
      </c>
      <c r="I2342" s="9">
        <v>41944</v>
      </c>
      <c r="J2342" s="9">
        <v>45291</v>
      </c>
    </row>
    <row r="2343" spans="1:10" x14ac:dyDescent="0.3">
      <c r="A2343" t="s">
        <v>18638</v>
      </c>
      <c r="B2343" t="s">
        <v>18639</v>
      </c>
      <c r="C2343" t="s">
        <v>18640</v>
      </c>
      <c r="D2343" t="s">
        <v>18641</v>
      </c>
      <c r="E2343" t="s">
        <v>18642</v>
      </c>
      <c r="F2343" t="s">
        <v>18167</v>
      </c>
      <c r="G2343" t="s">
        <v>18211</v>
      </c>
      <c r="H2343" t="s">
        <v>84</v>
      </c>
      <c r="I2343" s="9">
        <v>41944</v>
      </c>
      <c r="J2343" s="9">
        <v>45291</v>
      </c>
    </row>
    <row r="2344" spans="1:10" x14ac:dyDescent="0.3">
      <c r="A2344" t="s">
        <v>18643</v>
      </c>
      <c r="B2344" t="s">
        <v>18644</v>
      </c>
      <c r="C2344" t="s">
        <v>18645</v>
      </c>
      <c r="D2344" t="s">
        <v>18646</v>
      </c>
      <c r="E2344" t="s">
        <v>18647</v>
      </c>
      <c r="F2344" t="s">
        <v>18182</v>
      </c>
      <c r="G2344" t="s">
        <v>18648</v>
      </c>
      <c r="H2344" t="s">
        <v>84</v>
      </c>
      <c r="I2344" s="9">
        <v>42370</v>
      </c>
      <c r="J2344" s="9">
        <v>45291</v>
      </c>
    </row>
    <row r="2345" spans="1:10" x14ac:dyDescent="0.3">
      <c r="A2345" t="s">
        <v>18649</v>
      </c>
      <c r="B2345" t="s">
        <v>18650</v>
      </c>
      <c r="C2345" t="s">
        <v>18651</v>
      </c>
      <c r="D2345" t="s">
        <v>18652</v>
      </c>
      <c r="E2345" t="s">
        <v>18653</v>
      </c>
      <c r="F2345" t="s">
        <v>18654</v>
      </c>
      <c r="G2345" t="s">
        <v>1999</v>
      </c>
      <c r="H2345" t="s">
        <v>84</v>
      </c>
      <c r="I2345" s="9">
        <v>42370</v>
      </c>
      <c r="J2345" s="9">
        <v>45291</v>
      </c>
    </row>
    <row r="2346" spans="1:10" x14ac:dyDescent="0.3">
      <c r="A2346" t="s">
        <v>1735</v>
      </c>
      <c r="B2346" t="s">
        <v>18655</v>
      </c>
      <c r="C2346" t="s">
        <v>18656</v>
      </c>
      <c r="D2346" t="s">
        <v>18657</v>
      </c>
      <c r="E2346" t="s">
        <v>18658</v>
      </c>
      <c r="F2346" t="s">
        <v>18659</v>
      </c>
      <c r="G2346" t="s">
        <v>1738</v>
      </c>
      <c r="H2346" t="s">
        <v>84</v>
      </c>
      <c r="I2346" s="9">
        <v>41640</v>
      </c>
      <c r="J2346" s="9">
        <v>45291</v>
      </c>
    </row>
    <row r="2347" spans="1:10" x14ac:dyDescent="0.3">
      <c r="A2347" t="s">
        <v>18660</v>
      </c>
      <c r="B2347" t="s">
        <v>18661</v>
      </c>
      <c r="C2347" t="s">
        <v>18662</v>
      </c>
      <c r="D2347" t="s">
        <v>18663</v>
      </c>
      <c r="E2347" t="s">
        <v>18664</v>
      </c>
      <c r="F2347" t="s">
        <v>18665</v>
      </c>
      <c r="G2347" t="s">
        <v>1738</v>
      </c>
      <c r="H2347" t="s">
        <v>84</v>
      </c>
      <c r="I2347" s="9">
        <v>41640</v>
      </c>
      <c r="J2347" s="9">
        <v>45291</v>
      </c>
    </row>
    <row r="2348" spans="1:10" x14ac:dyDescent="0.3">
      <c r="A2348" t="s">
        <v>18666</v>
      </c>
      <c r="B2348" t="s">
        <v>18667</v>
      </c>
      <c r="C2348" t="s">
        <v>18668</v>
      </c>
      <c r="D2348" t="s">
        <v>18669</v>
      </c>
      <c r="E2348" t="s">
        <v>18670</v>
      </c>
      <c r="F2348" t="s">
        <v>18671</v>
      </c>
      <c r="G2348" t="s">
        <v>1738</v>
      </c>
      <c r="H2348" t="s">
        <v>84</v>
      </c>
      <c r="I2348" s="9">
        <v>41640</v>
      </c>
      <c r="J2348" s="9">
        <v>45291</v>
      </c>
    </row>
    <row r="2349" spans="1:10" x14ac:dyDescent="0.3">
      <c r="A2349" t="s">
        <v>18672</v>
      </c>
      <c r="B2349" t="s">
        <v>18673</v>
      </c>
      <c r="C2349" t="s">
        <v>18674</v>
      </c>
      <c r="D2349" t="s">
        <v>18675</v>
      </c>
      <c r="E2349" t="s">
        <v>18676</v>
      </c>
      <c r="F2349" t="s">
        <v>18677</v>
      </c>
      <c r="G2349" t="s">
        <v>1738</v>
      </c>
      <c r="H2349" t="s">
        <v>84</v>
      </c>
      <c r="I2349" s="9">
        <v>41640</v>
      </c>
      <c r="J2349" s="9">
        <v>45291</v>
      </c>
    </row>
    <row r="2350" spans="1:10" x14ac:dyDescent="0.3">
      <c r="A2350" t="s">
        <v>18678</v>
      </c>
      <c r="B2350" t="s">
        <v>18679</v>
      </c>
      <c r="C2350" t="s">
        <v>18680</v>
      </c>
      <c r="D2350" t="s">
        <v>18681</v>
      </c>
      <c r="E2350" t="s">
        <v>18682</v>
      </c>
      <c r="F2350" t="s">
        <v>18683</v>
      </c>
      <c r="G2350" t="s">
        <v>1738</v>
      </c>
      <c r="H2350" t="s">
        <v>84</v>
      </c>
      <c r="I2350" s="9">
        <v>41640</v>
      </c>
      <c r="J2350" s="9">
        <v>45291</v>
      </c>
    </row>
    <row r="2351" spans="1:10" x14ac:dyDescent="0.3">
      <c r="A2351" t="s">
        <v>18684</v>
      </c>
      <c r="B2351" t="s">
        <v>18685</v>
      </c>
      <c r="C2351" t="s">
        <v>18686</v>
      </c>
      <c r="D2351" t="s">
        <v>18687</v>
      </c>
      <c r="E2351" t="s">
        <v>18688</v>
      </c>
      <c r="F2351" t="s">
        <v>18689</v>
      </c>
      <c r="G2351" t="s">
        <v>1738</v>
      </c>
      <c r="H2351" t="s">
        <v>84</v>
      </c>
      <c r="I2351" s="9">
        <v>41640</v>
      </c>
      <c r="J2351" s="9">
        <v>45291</v>
      </c>
    </row>
    <row r="2352" spans="1:10" x14ac:dyDescent="0.3">
      <c r="A2352" t="s">
        <v>18690</v>
      </c>
      <c r="B2352" t="s">
        <v>18691</v>
      </c>
      <c r="C2352" t="s">
        <v>18692</v>
      </c>
      <c r="D2352" t="s">
        <v>18693</v>
      </c>
      <c r="E2352" t="s">
        <v>18694</v>
      </c>
      <c r="F2352" t="s">
        <v>18695</v>
      </c>
      <c r="G2352" t="s">
        <v>1738</v>
      </c>
      <c r="H2352" t="s">
        <v>84</v>
      </c>
      <c r="I2352" s="9">
        <v>41640</v>
      </c>
      <c r="J2352" s="9">
        <v>45291</v>
      </c>
    </row>
    <row r="2353" spans="1:10" x14ac:dyDescent="0.3">
      <c r="A2353" t="s">
        <v>18696</v>
      </c>
      <c r="B2353" t="s">
        <v>18697</v>
      </c>
      <c r="C2353" t="s">
        <v>18698</v>
      </c>
      <c r="D2353" t="s">
        <v>18699</v>
      </c>
      <c r="E2353" t="s">
        <v>18700</v>
      </c>
      <c r="F2353" t="s">
        <v>18701</v>
      </c>
      <c r="G2353" t="s">
        <v>1738</v>
      </c>
      <c r="H2353" t="s">
        <v>84</v>
      </c>
      <c r="I2353" s="9">
        <v>41640</v>
      </c>
      <c r="J2353" s="9">
        <v>45291</v>
      </c>
    </row>
    <row r="2354" spans="1:10" x14ac:dyDescent="0.3">
      <c r="A2354" t="s">
        <v>18702</v>
      </c>
      <c r="B2354" t="s">
        <v>18703</v>
      </c>
      <c r="C2354" t="s">
        <v>18704</v>
      </c>
      <c r="D2354" t="s">
        <v>18705</v>
      </c>
      <c r="E2354" t="s">
        <v>18706</v>
      </c>
      <c r="F2354" t="s">
        <v>18707</v>
      </c>
      <c r="G2354" t="s">
        <v>1738</v>
      </c>
      <c r="H2354" t="s">
        <v>84</v>
      </c>
      <c r="I2354" s="9">
        <v>41640</v>
      </c>
      <c r="J2354" s="9">
        <v>45291</v>
      </c>
    </row>
    <row r="2355" spans="1:10" x14ac:dyDescent="0.3">
      <c r="A2355" t="s">
        <v>18708</v>
      </c>
      <c r="B2355" t="s">
        <v>18709</v>
      </c>
      <c r="C2355" t="s">
        <v>18710</v>
      </c>
      <c r="D2355" t="s">
        <v>18711</v>
      </c>
      <c r="E2355" t="s">
        <v>18712</v>
      </c>
      <c r="F2355" t="s">
        <v>18665</v>
      </c>
      <c r="G2355" t="s">
        <v>1738</v>
      </c>
      <c r="H2355" t="s">
        <v>84</v>
      </c>
      <c r="I2355" s="9">
        <v>41640</v>
      </c>
      <c r="J2355" s="9">
        <v>45291</v>
      </c>
    </row>
    <row r="2356" spans="1:10" x14ac:dyDescent="0.3">
      <c r="A2356" t="s">
        <v>18713</v>
      </c>
      <c r="B2356" t="s">
        <v>18714</v>
      </c>
      <c r="C2356" t="s">
        <v>18715</v>
      </c>
      <c r="D2356" t="s">
        <v>18716</v>
      </c>
      <c r="E2356" t="s">
        <v>18717</v>
      </c>
      <c r="F2356" t="s">
        <v>18683</v>
      </c>
      <c r="G2356" t="s">
        <v>1738</v>
      </c>
      <c r="H2356" t="s">
        <v>84</v>
      </c>
      <c r="I2356" s="9">
        <v>41640</v>
      </c>
      <c r="J2356" s="9">
        <v>45291</v>
      </c>
    </row>
    <row r="2357" spans="1:10" x14ac:dyDescent="0.3">
      <c r="A2357" t="s">
        <v>18718</v>
      </c>
      <c r="B2357" t="s">
        <v>18719</v>
      </c>
      <c r="C2357" t="s">
        <v>18720</v>
      </c>
      <c r="D2357" t="s">
        <v>18721</v>
      </c>
      <c r="E2357" t="s">
        <v>18722</v>
      </c>
      <c r="F2357" t="s">
        <v>18723</v>
      </c>
      <c r="G2357" t="s">
        <v>1738</v>
      </c>
      <c r="H2357" t="s">
        <v>84</v>
      </c>
      <c r="I2357" s="9">
        <v>41640</v>
      </c>
      <c r="J2357" s="9">
        <v>45291</v>
      </c>
    </row>
    <row r="2358" spans="1:10" x14ac:dyDescent="0.3">
      <c r="A2358" t="s">
        <v>18724</v>
      </c>
      <c r="B2358" t="s">
        <v>18725</v>
      </c>
      <c r="C2358" t="s">
        <v>18726</v>
      </c>
      <c r="D2358" t="s">
        <v>18727</v>
      </c>
      <c r="E2358" t="s">
        <v>18728</v>
      </c>
      <c r="F2358" t="s">
        <v>18659</v>
      </c>
      <c r="G2358" t="s">
        <v>18729</v>
      </c>
      <c r="H2358" t="s">
        <v>84</v>
      </c>
      <c r="I2358" s="9">
        <v>41640</v>
      </c>
      <c r="J2358" s="9">
        <v>45291</v>
      </c>
    </row>
    <row r="2359" spans="1:10" x14ac:dyDescent="0.3">
      <c r="A2359" t="s">
        <v>18730</v>
      </c>
      <c r="B2359" t="s">
        <v>18731</v>
      </c>
      <c r="C2359" t="s">
        <v>18732</v>
      </c>
      <c r="D2359" t="s">
        <v>18733</v>
      </c>
      <c r="E2359" t="s">
        <v>18734</v>
      </c>
      <c r="F2359" t="s">
        <v>18671</v>
      </c>
      <c r="G2359" t="s">
        <v>1738</v>
      </c>
      <c r="H2359" t="s">
        <v>84</v>
      </c>
      <c r="I2359" s="9">
        <v>41640</v>
      </c>
      <c r="J2359" s="9">
        <v>45291</v>
      </c>
    </row>
    <row r="2360" spans="1:10" x14ac:dyDescent="0.3">
      <c r="A2360" t="s">
        <v>18735</v>
      </c>
      <c r="B2360" t="s">
        <v>18736</v>
      </c>
      <c r="C2360" t="s">
        <v>18737</v>
      </c>
      <c r="D2360" t="s">
        <v>18738</v>
      </c>
      <c r="E2360" t="s">
        <v>18739</v>
      </c>
      <c r="F2360" t="s">
        <v>18659</v>
      </c>
      <c r="G2360" t="s">
        <v>1738</v>
      </c>
      <c r="H2360" t="s">
        <v>84</v>
      </c>
      <c r="I2360" s="9">
        <v>41640</v>
      </c>
      <c r="J2360" s="9">
        <v>45291</v>
      </c>
    </row>
    <row r="2361" spans="1:10" x14ac:dyDescent="0.3">
      <c r="A2361" t="s">
        <v>18740</v>
      </c>
      <c r="B2361" t="s">
        <v>18741</v>
      </c>
      <c r="C2361" t="s">
        <v>18742</v>
      </c>
      <c r="D2361" t="s">
        <v>18743</v>
      </c>
      <c r="E2361" t="s">
        <v>18744</v>
      </c>
      <c r="F2361" t="s">
        <v>18671</v>
      </c>
      <c r="G2361" t="s">
        <v>1738</v>
      </c>
      <c r="H2361" t="s">
        <v>84</v>
      </c>
      <c r="I2361" s="9">
        <v>41640</v>
      </c>
      <c r="J2361" s="9">
        <v>45291</v>
      </c>
    </row>
    <row r="2362" spans="1:10" x14ac:dyDescent="0.3">
      <c r="A2362" t="s">
        <v>18745</v>
      </c>
      <c r="B2362" t="s">
        <v>18746</v>
      </c>
      <c r="C2362" t="s">
        <v>18747</v>
      </c>
      <c r="D2362" t="s">
        <v>15438</v>
      </c>
      <c r="E2362" t="s">
        <v>18748</v>
      </c>
      <c r="F2362" t="s">
        <v>18749</v>
      </c>
      <c r="G2362" t="s">
        <v>1738</v>
      </c>
      <c r="H2362" t="s">
        <v>84</v>
      </c>
      <c r="I2362" s="9">
        <v>41640</v>
      </c>
      <c r="J2362" s="9">
        <v>45291</v>
      </c>
    </row>
    <row r="2363" spans="1:10" x14ac:dyDescent="0.3">
      <c r="A2363" t="s">
        <v>18750</v>
      </c>
      <c r="B2363" t="s">
        <v>18751</v>
      </c>
      <c r="C2363" t="s">
        <v>18752</v>
      </c>
      <c r="D2363" t="s">
        <v>18753</v>
      </c>
      <c r="E2363" t="s">
        <v>18754</v>
      </c>
      <c r="F2363" t="s">
        <v>18749</v>
      </c>
      <c r="G2363" t="s">
        <v>1738</v>
      </c>
      <c r="H2363" t="s">
        <v>84</v>
      </c>
      <c r="I2363" s="9">
        <v>41640</v>
      </c>
      <c r="J2363" s="9">
        <v>45291</v>
      </c>
    </row>
    <row r="2364" spans="1:10" x14ac:dyDescent="0.3">
      <c r="A2364" t="s">
        <v>18755</v>
      </c>
      <c r="B2364" t="s">
        <v>18756</v>
      </c>
      <c r="C2364" t="s">
        <v>18757</v>
      </c>
      <c r="D2364" t="s">
        <v>18758</v>
      </c>
      <c r="E2364" t="s">
        <v>18759</v>
      </c>
      <c r="F2364" t="s">
        <v>18760</v>
      </c>
      <c r="G2364" t="s">
        <v>18761</v>
      </c>
      <c r="H2364" t="s">
        <v>84</v>
      </c>
      <c r="I2364" s="9">
        <v>41640</v>
      </c>
      <c r="J2364" s="9">
        <v>45291</v>
      </c>
    </row>
    <row r="2365" spans="1:10" x14ac:dyDescent="0.3">
      <c r="A2365" t="s">
        <v>18762</v>
      </c>
      <c r="B2365" t="s">
        <v>18763</v>
      </c>
      <c r="C2365" t="s">
        <v>18764</v>
      </c>
      <c r="D2365" t="s">
        <v>11473</v>
      </c>
      <c r="E2365" t="s">
        <v>18765</v>
      </c>
      <c r="F2365" t="s">
        <v>18766</v>
      </c>
      <c r="G2365" t="s">
        <v>18767</v>
      </c>
      <c r="H2365" t="s">
        <v>84</v>
      </c>
      <c r="I2365" s="9">
        <v>42675</v>
      </c>
      <c r="J2365" s="9">
        <v>45291</v>
      </c>
    </row>
    <row r="2366" spans="1:10" x14ac:dyDescent="0.3">
      <c r="A2366" t="s">
        <v>18768</v>
      </c>
      <c r="B2366" t="s">
        <v>18769</v>
      </c>
      <c r="C2366" t="s">
        <v>18770</v>
      </c>
      <c r="D2366" t="s">
        <v>18771</v>
      </c>
      <c r="E2366" t="s">
        <v>18772</v>
      </c>
      <c r="F2366" t="s">
        <v>18773</v>
      </c>
      <c r="G2366" t="s">
        <v>1738</v>
      </c>
      <c r="H2366" t="s">
        <v>84</v>
      </c>
      <c r="I2366" s="9">
        <v>41640</v>
      </c>
      <c r="J2366" s="9">
        <v>45291</v>
      </c>
    </row>
    <row r="2367" spans="1:10" x14ac:dyDescent="0.3">
      <c r="A2367" t="s">
        <v>18774</v>
      </c>
      <c r="B2367" t="s">
        <v>18775</v>
      </c>
      <c r="C2367" t="s">
        <v>18776</v>
      </c>
      <c r="D2367" t="s">
        <v>18777</v>
      </c>
      <c r="E2367" t="s">
        <v>18778</v>
      </c>
      <c r="F2367" t="s">
        <v>18695</v>
      </c>
      <c r="G2367" t="s">
        <v>1738</v>
      </c>
      <c r="H2367" t="s">
        <v>84</v>
      </c>
      <c r="I2367" s="9">
        <v>41640</v>
      </c>
      <c r="J2367" s="9">
        <v>45291</v>
      </c>
    </row>
    <row r="2368" spans="1:10" x14ac:dyDescent="0.3">
      <c r="A2368" t="s">
        <v>18779</v>
      </c>
      <c r="B2368" t="s">
        <v>18780</v>
      </c>
      <c r="C2368" t="s">
        <v>18781</v>
      </c>
      <c r="D2368" t="s">
        <v>18782</v>
      </c>
      <c r="E2368" t="s">
        <v>18783</v>
      </c>
      <c r="F2368" t="s">
        <v>18695</v>
      </c>
      <c r="G2368" t="s">
        <v>1738</v>
      </c>
      <c r="H2368" t="s">
        <v>84</v>
      </c>
      <c r="I2368" s="9">
        <v>41640</v>
      </c>
      <c r="J2368" s="9">
        <v>45291</v>
      </c>
    </row>
    <row r="2369" spans="1:10" x14ac:dyDescent="0.3">
      <c r="A2369" t="s">
        <v>18784</v>
      </c>
      <c r="B2369" t="s">
        <v>18785</v>
      </c>
      <c r="C2369" t="s">
        <v>18786</v>
      </c>
      <c r="D2369" t="s">
        <v>18787</v>
      </c>
      <c r="E2369" t="s">
        <v>18788</v>
      </c>
      <c r="F2369" t="s">
        <v>18773</v>
      </c>
      <c r="G2369" t="s">
        <v>18789</v>
      </c>
      <c r="H2369" t="s">
        <v>84</v>
      </c>
      <c r="I2369" s="9">
        <v>42675</v>
      </c>
      <c r="J2369" s="9">
        <v>45291</v>
      </c>
    </row>
    <row r="2370" spans="1:10" x14ac:dyDescent="0.3">
      <c r="A2370" t="s">
        <v>18790</v>
      </c>
      <c r="B2370" t="s">
        <v>18791</v>
      </c>
      <c r="C2370" t="s">
        <v>18792</v>
      </c>
      <c r="D2370" t="s">
        <v>18793</v>
      </c>
      <c r="E2370" t="s">
        <v>18794</v>
      </c>
      <c r="F2370" t="s">
        <v>18795</v>
      </c>
      <c r="G2370" t="s">
        <v>18796</v>
      </c>
      <c r="H2370" t="s">
        <v>84</v>
      </c>
      <c r="I2370" s="9">
        <v>43040</v>
      </c>
      <c r="J2370" s="9">
        <v>45291</v>
      </c>
    </row>
    <row r="2371" spans="1:10" x14ac:dyDescent="0.3">
      <c r="A2371" t="s">
        <v>18797</v>
      </c>
      <c r="B2371" t="s">
        <v>18798</v>
      </c>
      <c r="C2371" t="s">
        <v>18799</v>
      </c>
      <c r="D2371" t="s">
        <v>18800</v>
      </c>
      <c r="E2371" t="s">
        <v>18801</v>
      </c>
      <c r="F2371" t="s">
        <v>18683</v>
      </c>
      <c r="G2371" t="s">
        <v>18789</v>
      </c>
      <c r="H2371" t="s">
        <v>84</v>
      </c>
      <c r="I2371" s="9">
        <v>43040</v>
      </c>
      <c r="J2371" s="9">
        <v>45291</v>
      </c>
    </row>
    <row r="2372" spans="1:10" x14ac:dyDescent="0.3">
      <c r="A2372" t="s">
        <v>18802</v>
      </c>
      <c r="B2372" t="s">
        <v>18803</v>
      </c>
      <c r="C2372" t="s">
        <v>18804</v>
      </c>
      <c r="D2372" t="s">
        <v>18805</v>
      </c>
      <c r="E2372" t="s">
        <v>18806</v>
      </c>
      <c r="F2372" t="s">
        <v>18807</v>
      </c>
      <c r="G2372" t="s">
        <v>18808</v>
      </c>
      <c r="H2372" t="s">
        <v>84</v>
      </c>
      <c r="I2372" s="9">
        <v>41640</v>
      </c>
      <c r="J2372" s="9">
        <v>45291</v>
      </c>
    </row>
    <row r="2373" spans="1:10" x14ac:dyDescent="0.3">
      <c r="A2373" t="s">
        <v>18809</v>
      </c>
      <c r="B2373" t="s">
        <v>18810</v>
      </c>
      <c r="C2373" t="s">
        <v>18811</v>
      </c>
      <c r="D2373" t="s">
        <v>18812</v>
      </c>
      <c r="E2373" t="s">
        <v>18813</v>
      </c>
      <c r="F2373" t="s">
        <v>18814</v>
      </c>
      <c r="G2373" t="s">
        <v>18808</v>
      </c>
      <c r="H2373" t="s">
        <v>84</v>
      </c>
      <c r="I2373" s="9">
        <v>41640</v>
      </c>
      <c r="J2373" s="9">
        <v>45291</v>
      </c>
    </row>
    <row r="2374" spans="1:10" x14ac:dyDescent="0.3">
      <c r="A2374" t="s">
        <v>18815</v>
      </c>
      <c r="B2374" t="s">
        <v>18816</v>
      </c>
      <c r="C2374" t="s">
        <v>18817</v>
      </c>
      <c r="D2374" t="s">
        <v>18818</v>
      </c>
      <c r="E2374" t="s">
        <v>18819</v>
      </c>
      <c r="F2374" t="s">
        <v>18807</v>
      </c>
      <c r="G2374" t="s">
        <v>18808</v>
      </c>
      <c r="H2374" t="s">
        <v>84</v>
      </c>
      <c r="I2374" s="9">
        <v>41640</v>
      </c>
      <c r="J2374" s="9">
        <v>45291</v>
      </c>
    </row>
    <row r="2375" spans="1:10" x14ac:dyDescent="0.3">
      <c r="A2375" t="s">
        <v>1917</v>
      </c>
      <c r="B2375" t="s">
        <v>18820</v>
      </c>
      <c r="C2375" t="s">
        <v>18821</v>
      </c>
      <c r="D2375" t="s">
        <v>18822</v>
      </c>
      <c r="E2375" t="s">
        <v>18823</v>
      </c>
      <c r="F2375" t="s">
        <v>18824</v>
      </c>
      <c r="G2375" t="s">
        <v>18825</v>
      </c>
      <c r="H2375" t="s">
        <v>84</v>
      </c>
      <c r="I2375" s="9">
        <v>41640</v>
      </c>
      <c r="J2375" s="9">
        <v>45291</v>
      </c>
    </row>
    <row r="2376" spans="1:10" x14ac:dyDescent="0.3">
      <c r="A2376" t="s">
        <v>18826</v>
      </c>
      <c r="B2376" t="s">
        <v>18827</v>
      </c>
      <c r="C2376" t="s">
        <v>18828</v>
      </c>
      <c r="D2376" t="s">
        <v>18829</v>
      </c>
      <c r="E2376" t="s">
        <v>18830</v>
      </c>
      <c r="F2376" t="s">
        <v>18831</v>
      </c>
      <c r="G2376" t="s">
        <v>18825</v>
      </c>
      <c r="H2376" t="s">
        <v>84</v>
      </c>
      <c r="I2376" s="9">
        <v>41640</v>
      </c>
      <c r="J2376" s="9">
        <v>45291</v>
      </c>
    </row>
    <row r="2377" spans="1:10" x14ac:dyDescent="0.3">
      <c r="A2377" t="s">
        <v>18832</v>
      </c>
      <c r="B2377" t="s">
        <v>18833</v>
      </c>
      <c r="C2377" t="s">
        <v>18834</v>
      </c>
      <c r="D2377" t="s">
        <v>18835</v>
      </c>
      <c r="E2377" t="s">
        <v>18836</v>
      </c>
      <c r="F2377" t="s">
        <v>18837</v>
      </c>
      <c r="G2377" t="s">
        <v>18825</v>
      </c>
      <c r="H2377" t="s">
        <v>84</v>
      </c>
      <c r="I2377" s="9">
        <v>41640</v>
      </c>
      <c r="J2377" s="9">
        <v>45291</v>
      </c>
    </row>
    <row r="2378" spans="1:10" x14ac:dyDescent="0.3">
      <c r="A2378" t="s">
        <v>18838</v>
      </c>
      <c r="B2378" t="s">
        <v>18839</v>
      </c>
      <c r="C2378" t="s">
        <v>18840</v>
      </c>
      <c r="D2378" t="s">
        <v>18841</v>
      </c>
      <c r="E2378" t="s">
        <v>18842</v>
      </c>
      <c r="F2378" t="s">
        <v>18843</v>
      </c>
      <c r="G2378" t="s">
        <v>18825</v>
      </c>
      <c r="H2378" t="s">
        <v>84</v>
      </c>
      <c r="I2378" s="9">
        <v>41640</v>
      </c>
      <c r="J2378" s="9">
        <v>45291</v>
      </c>
    </row>
    <row r="2379" spans="1:10" x14ac:dyDescent="0.3">
      <c r="A2379" t="s">
        <v>18844</v>
      </c>
      <c r="B2379" t="s">
        <v>18845</v>
      </c>
      <c r="C2379" t="s">
        <v>18846</v>
      </c>
      <c r="D2379" t="s">
        <v>18847</v>
      </c>
      <c r="E2379" t="s">
        <v>18848</v>
      </c>
      <c r="F2379" t="s">
        <v>18849</v>
      </c>
      <c r="G2379" t="s">
        <v>18825</v>
      </c>
      <c r="H2379" t="s">
        <v>84</v>
      </c>
      <c r="I2379" s="9">
        <v>41640</v>
      </c>
      <c r="J2379" s="9">
        <v>45291</v>
      </c>
    </row>
    <row r="2380" spans="1:10" x14ac:dyDescent="0.3">
      <c r="A2380" t="s">
        <v>18850</v>
      </c>
      <c r="B2380" t="s">
        <v>18851</v>
      </c>
      <c r="C2380" t="s">
        <v>18852</v>
      </c>
      <c r="D2380" t="s">
        <v>18853</v>
      </c>
      <c r="E2380" t="s">
        <v>18854</v>
      </c>
      <c r="F2380" t="s">
        <v>18855</v>
      </c>
      <c r="G2380" t="s">
        <v>18825</v>
      </c>
      <c r="H2380" t="s">
        <v>84</v>
      </c>
      <c r="I2380" s="9">
        <v>41640</v>
      </c>
      <c r="J2380" s="9">
        <v>45291</v>
      </c>
    </row>
    <row r="2381" spans="1:10" x14ac:dyDescent="0.3">
      <c r="A2381" t="s">
        <v>18856</v>
      </c>
      <c r="B2381" t="s">
        <v>18857</v>
      </c>
      <c r="C2381" t="s">
        <v>18858</v>
      </c>
      <c r="D2381" t="s">
        <v>18859</v>
      </c>
      <c r="E2381" t="s">
        <v>18860</v>
      </c>
      <c r="F2381" t="s">
        <v>18861</v>
      </c>
      <c r="G2381" t="s">
        <v>18825</v>
      </c>
      <c r="H2381" t="s">
        <v>84</v>
      </c>
      <c r="I2381" s="9">
        <v>41944</v>
      </c>
      <c r="J2381" s="9">
        <v>45291</v>
      </c>
    </row>
    <row r="2382" spans="1:10" x14ac:dyDescent="0.3">
      <c r="A2382" t="s">
        <v>18862</v>
      </c>
      <c r="B2382" t="s">
        <v>18863</v>
      </c>
      <c r="C2382" t="s">
        <v>18864</v>
      </c>
      <c r="D2382" t="s">
        <v>18865</v>
      </c>
      <c r="E2382" t="s">
        <v>18866</v>
      </c>
      <c r="F2382" t="s">
        <v>18867</v>
      </c>
      <c r="G2382" t="s">
        <v>18868</v>
      </c>
      <c r="H2382" t="s">
        <v>84</v>
      </c>
      <c r="I2382" s="9">
        <v>41640</v>
      </c>
      <c r="J2382" s="9">
        <v>45291</v>
      </c>
    </row>
    <row r="2383" spans="1:10" x14ac:dyDescent="0.3">
      <c r="A2383" t="s">
        <v>18869</v>
      </c>
      <c r="B2383" t="s">
        <v>18870</v>
      </c>
      <c r="C2383" t="s">
        <v>18871</v>
      </c>
      <c r="D2383" t="s">
        <v>18872</v>
      </c>
      <c r="E2383" t="s">
        <v>18873</v>
      </c>
      <c r="F2383" t="s">
        <v>18861</v>
      </c>
      <c r="G2383" t="s">
        <v>18825</v>
      </c>
      <c r="H2383" t="s">
        <v>84</v>
      </c>
      <c r="I2383" s="9">
        <v>41640</v>
      </c>
      <c r="J2383" s="9">
        <v>45291</v>
      </c>
    </row>
    <row r="2384" spans="1:10" x14ac:dyDescent="0.3">
      <c r="A2384" t="s">
        <v>18874</v>
      </c>
      <c r="B2384" t="s">
        <v>18875</v>
      </c>
      <c r="C2384" t="s">
        <v>18876</v>
      </c>
      <c r="D2384" t="s">
        <v>18877</v>
      </c>
      <c r="E2384" t="s">
        <v>18878</v>
      </c>
      <c r="F2384" t="s">
        <v>18879</v>
      </c>
      <c r="G2384" t="s">
        <v>18825</v>
      </c>
      <c r="H2384" t="s">
        <v>84</v>
      </c>
      <c r="I2384" s="9">
        <v>41640</v>
      </c>
      <c r="J2384" s="9">
        <v>45291</v>
      </c>
    </row>
    <row r="2385" spans="1:10" x14ac:dyDescent="0.3">
      <c r="A2385" t="s">
        <v>18880</v>
      </c>
      <c r="B2385" t="s">
        <v>18881</v>
      </c>
      <c r="C2385" t="s">
        <v>18882</v>
      </c>
      <c r="D2385" t="s">
        <v>18883</v>
      </c>
      <c r="E2385" t="s">
        <v>18884</v>
      </c>
      <c r="F2385" t="s">
        <v>18849</v>
      </c>
      <c r="G2385" t="s">
        <v>18825</v>
      </c>
      <c r="H2385" t="s">
        <v>84</v>
      </c>
      <c r="I2385" s="9">
        <v>41640</v>
      </c>
      <c r="J2385" s="9">
        <v>45291</v>
      </c>
    </row>
    <row r="2386" spans="1:10" x14ac:dyDescent="0.3">
      <c r="A2386" t="s">
        <v>18885</v>
      </c>
      <c r="B2386" t="s">
        <v>18886</v>
      </c>
      <c r="C2386" t="s">
        <v>18887</v>
      </c>
      <c r="D2386" t="s">
        <v>18888</v>
      </c>
      <c r="E2386" t="s">
        <v>18889</v>
      </c>
      <c r="F2386" t="s">
        <v>18837</v>
      </c>
      <c r="G2386" t="s">
        <v>18825</v>
      </c>
      <c r="H2386" t="s">
        <v>84</v>
      </c>
      <c r="I2386" s="9">
        <v>41640</v>
      </c>
      <c r="J2386" s="9">
        <v>45291</v>
      </c>
    </row>
    <row r="2387" spans="1:10" x14ac:dyDescent="0.3">
      <c r="A2387" t="s">
        <v>18890</v>
      </c>
      <c r="B2387" t="s">
        <v>18891</v>
      </c>
      <c r="C2387" t="s">
        <v>18892</v>
      </c>
      <c r="D2387" t="s">
        <v>18893</v>
      </c>
      <c r="E2387" t="s">
        <v>18894</v>
      </c>
      <c r="F2387" t="s">
        <v>18843</v>
      </c>
      <c r="G2387" t="s">
        <v>18825</v>
      </c>
      <c r="H2387" t="s">
        <v>84</v>
      </c>
      <c r="I2387" s="9">
        <v>41640</v>
      </c>
      <c r="J2387" s="9">
        <v>45291</v>
      </c>
    </row>
    <row r="2388" spans="1:10" x14ac:dyDescent="0.3">
      <c r="A2388" t="s">
        <v>18895</v>
      </c>
      <c r="B2388" t="s">
        <v>18896</v>
      </c>
      <c r="C2388" t="s">
        <v>18897</v>
      </c>
      <c r="D2388" t="s">
        <v>18898</v>
      </c>
      <c r="E2388" t="s">
        <v>18899</v>
      </c>
      <c r="F2388" t="s">
        <v>18861</v>
      </c>
      <c r="G2388" t="s">
        <v>18825</v>
      </c>
      <c r="H2388" t="s">
        <v>84</v>
      </c>
      <c r="I2388" s="9">
        <v>41640</v>
      </c>
      <c r="J2388" s="9">
        <v>45291</v>
      </c>
    </row>
    <row r="2389" spans="1:10" x14ac:dyDescent="0.3">
      <c r="A2389" t="s">
        <v>18900</v>
      </c>
      <c r="B2389" t="s">
        <v>18901</v>
      </c>
      <c r="C2389" t="s">
        <v>18902</v>
      </c>
      <c r="D2389" t="s">
        <v>18903</v>
      </c>
      <c r="E2389" t="s">
        <v>18904</v>
      </c>
      <c r="F2389" t="s">
        <v>18879</v>
      </c>
      <c r="G2389" t="s">
        <v>18825</v>
      </c>
      <c r="H2389" t="s">
        <v>84</v>
      </c>
      <c r="I2389" s="9">
        <v>41640</v>
      </c>
      <c r="J2389" s="9">
        <v>45291</v>
      </c>
    </row>
    <row r="2390" spans="1:10" x14ac:dyDescent="0.3">
      <c r="A2390" t="s">
        <v>18905</v>
      </c>
      <c r="B2390" t="s">
        <v>18906</v>
      </c>
      <c r="C2390" t="s">
        <v>18907</v>
      </c>
      <c r="D2390" t="s">
        <v>18908</v>
      </c>
      <c r="E2390" t="s">
        <v>18909</v>
      </c>
      <c r="F2390" t="s">
        <v>18910</v>
      </c>
      <c r="G2390" t="s">
        <v>18911</v>
      </c>
      <c r="H2390" t="s">
        <v>84</v>
      </c>
      <c r="I2390" s="9">
        <v>41640</v>
      </c>
      <c r="J2390" s="9">
        <v>45291</v>
      </c>
    </row>
    <row r="2391" spans="1:10" x14ac:dyDescent="0.3">
      <c r="A2391" t="s">
        <v>18912</v>
      </c>
      <c r="B2391" t="s">
        <v>18913</v>
      </c>
      <c r="C2391" t="s">
        <v>18914</v>
      </c>
      <c r="D2391" t="s">
        <v>18915</v>
      </c>
      <c r="E2391" t="s">
        <v>18916</v>
      </c>
      <c r="F2391" t="s">
        <v>18837</v>
      </c>
      <c r="G2391" t="s">
        <v>18825</v>
      </c>
      <c r="H2391" t="s">
        <v>84</v>
      </c>
      <c r="I2391" s="9">
        <v>41640</v>
      </c>
      <c r="J2391" s="9">
        <v>45291</v>
      </c>
    </row>
    <row r="2392" spans="1:10" x14ac:dyDescent="0.3">
      <c r="A2392" t="s">
        <v>18917</v>
      </c>
      <c r="B2392" t="s">
        <v>18918</v>
      </c>
      <c r="C2392" t="s">
        <v>18919</v>
      </c>
      <c r="D2392" t="s">
        <v>18920</v>
      </c>
      <c r="E2392" t="s">
        <v>18921</v>
      </c>
      <c r="F2392" t="s">
        <v>18922</v>
      </c>
      <c r="G2392" t="s">
        <v>1920</v>
      </c>
      <c r="H2392" t="s">
        <v>84</v>
      </c>
      <c r="I2392" s="9">
        <v>42370</v>
      </c>
      <c r="J2392" s="9">
        <v>45291</v>
      </c>
    </row>
    <row r="2393" spans="1:10" x14ac:dyDescent="0.3">
      <c r="A2393" t="s">
        <v>18923</v>
      </c>
      <c r="B2393" t="s">
        <v>18924</v>
      </c>
      <c r="C2393" t="s">
        <v>18925</v>
      </c>
      <c r="D2393" t="s">
        <v>18926</v>
      </c>
      <c r="E2393" t="s">
        <v>18927</v>
      </c>
      <c r="F2393" t="s">
        <v>18928</v>
      </c>
      <c r="G2393" t="s">
        <v>1920</v>
      </c>
      <c r="H2393" t="s">
        <v>84</v>
      </c>
      <c r="I2393" s="9">
        <v>43040</v>
      </c>
      <c r="J2393" s="9">
        <v>45291</v>
      </c>
    </row>
    <row r="2394" spans="1:10" x14ac:dyDescent="0.3">
      <c r="A2394" t="s">
        <v>18929</v>
      </c>
      <c r="B2394" t="s">
        <v>18930</v>
      </c>
      <c r="C2394" t="s">
        <v>18931</v>
      </c>
      <c r="D2394" t="s">
        <v>18932</v>
      </c>
      <c r="E2394" t="s">
        <v>18933</v>
      </c>
      <c r="F2394" t="s">
        <v>18934</v>
      </c>
      <c r="G2394" t="s">
        <v>18935</v>
      </c>
      <c r="H2394" t="s">
        <v>84</v>
      </c>
      <c r="I2394" s="9">
        <v>41640</v>
      </c>
      <c r="J2394" s="9">
        <v>45291</v>
      </c>
    </row>
    <row r="2395" spans="1:10" x14ac:dyDescent="0.3">
      <c r="A2395" t="s">
        <v>18936</v>
      </c>
      <c r="B2395" t="s">
        <v>18937</v>
      </c>
      <c r="C2395" t="s">
        <v>18938</v>
      </c>
      <c r="D2395" t="s">
        <v>18939</v>
      </c>
      <c r="E2395" t="s">
        <v>18940</v>
      </c>
      <c r="F2395" t="s">
        <v>18941</v>
      </c>
      <c r="G2395" t="s">
        <v>18935</v>
      </c>
      <c r="H2395" t="s">
        <v>84</v>
      </c>
      <c r="I2395" s="9">
        <v>41640</v>
      </c>
      <c r="J2395" s="9">
        <v>45291</v>
      </c>
    </row>
    <row r="2396" spans="1:10" x14ac:dyDescent="0.3">
      <c r="A2396" t="s">
        <v>18942</v>
      </c>
      <c r="B2396" t="s">
        <v>18943</v>
      </c>
      <c r="C2396" t="s">
        <v>18944</v>
      </c>
      <c r="D2396" t="s">
        <v>18945</v>
      </c>
      <c r="E2396" t="s">
        <v>18946</v>
      </c>
      <c r="F2396" t="s">
        <v>18947</v>
      </c>
      <c r="G2396" t="s">
        <v>18935</v>
      </c>
      <c r="H2396" t="s">
        <v>84</v>
      </c>
      <c r="I2396" s="9">
        <v>41640</v>
      </c>
      <c r="J2396" s="9">
        <v>45291</v>
      </c>
    </row>
    <row r="2397" spans="1:10" x14ac:dyDescent="0.3">
      <c r="A2397" t="s">
        <v>18948</v>
      </c>
      <c r="B2397" t="s">
        <v>18949</v>
      </c>
      <c r="C2397" t="s">
        <v>18950</v>
      </c>
      <c r="D2397" t="s">
        <v>18951</v>
      </c>
      <c r="E2397" t="s">
        <v>18952</v>
      </c>
      <c r="F2397" t="s">
        <v>18953</v>
      </c>
      <c r="G2397" t="s">
        <v>18935</v>
      </c>
      <c r="H2397" t="s">
        <v>84</v>
      </c>
      <c r="I2397" s="9">
        <v>41640</v>
      </c>
      <c r="J2397" s="9">
        <v>45291</v>
      </c>
    </row>
    <row r="2398" spans="1:10" x14ac:dyDescent="0.3">
      <c r="A2398" t="s">
        <v>18954</v>
      </c>
      <c r="B2398" t="s">
        <v>18955</v>
      </c>
      <c r="C2398" t="s">
        <v>18956</v>
      </c>
      <c r="D2398" t="s">
        <v>18957</v>
      </c>
      <c r="E2398" t="s">
        <v>18958</v>
      </c>
      <c r="F2398" t="s">
        <v>18934</v>
      </c>
      <c r="G2398" t="s">
        <v>18935</v>
      </c>
      <c r="H2398" t="s">
        <v>84</v>
      </c>
      <c r="I2398" s="9">
        <v>41640</v>
      </c>
      <c r="J2398" s="9">
        <v>45291</v>
      </c>
    </row>
    <row r="2399" spans="1:10" x14ac:dyDescent="0.3">
      <c r="A2399" t="s">
        <v>18959</v>
      </c>
      <c r="B2399" t="s">
        <v>18960</v>
      </c>
      <c r="C2399" t="s">
        <v>18961</v>
      </c>
      <c r="D2399" t="s">
        <v>18962</v>
      </c>
      <c r="E2399" t="s">
        <v>18963</v>
      </c>
      <c r="F2399" t="s">
        <v>18947</v>
      </c>
      <c r="G2399" t="s">
        <v>18964</v>
      </c>
      <c r="H2399" t="s">
        <v>84</v>
      </c>
      <c r="I2399" s="9">
        <v>41640</v>
      </c>
      <c r="J2399" s="9">
        <v>45291</v>
      </c>
    </row>
    <row r="2400" spans="1:10" x14ac:dyDescent="0.3">
      <c r="A2400" t="s">
        <v>18965</v>
      </c>
      <c r="B2400" t="s">
        <v>18966</v>
      </c>
      <c r="C2400" t="s">
        <v>18967</v>
      </c>
      <c r="D2400" t="s">
        <v>18968</v>
      </c>
      <c r="E2400" t="s">
        <v>18969</v>
      </c>
      <c r="F2400" t="s">
        <v>15272</v>
      </c>
      <c r="G2400" t="s">
        <v>18970</v>
      </c>
      <c r="H2400" t="s">
        <v>84</v>
      </c>
      <c r="I2400" s="9">
        <v>41640</v>
      </c>
      <c r="J2400" s="9">
        <v>45291</v>
      </c>
    </row>
    <row r="2401" spans="1:10" x14ac:dyDescent="0.3">
      <c r="A2401" t="s">
        <v>18971</v>
      </c>
      <c r="B2401" t="s">
        <v>18972</v>
      </c>
      <c r="C2401" t="s">
        <v>18973</v>
      </c>
      <c r="D2401" t="s">
        <v>18974</v>
      </c>
      <c r="E2401" t="s">
        <v>18975</v>
      </c>
      <c r="F2401" t="s">
        <v>18976</v>
      </c>
      <c r="G2401" t="s">
        <v>18977</v>
      </c>
      <c r="H2401" t="s">
        <v>84</v>
      </c>
      <c r="I2401" s="9">
        <v>41640</v>
      </c>
      <c r="J2401" s="9">
        <v>45291</v>
      </c>
    </row>
    <row r="2402" spans="1:10" x14ac:dyDescent="0.3">
      <c r="A2402" t="s">
        <v>18978</v>
      </c>
      <c r="B2402" t="s">
        <v>18979</v>
      </c>
      <c r="C2402" t="s">
        <v>18980</v>
      </c>
      <c r="D2402" t="s">
        <v>18981</v>
      </c>
      <c r="E2402" t="s">
        <v>18982</v>
      </c>
      <c r="F2402" t="s">
        <v>18934</v>
      </c>
      <c r="G2402" t="s">
        <v>18935</v>
      </c>
      <c r="H2402" t="s">
        <v>84</v>
      </c>
      <c r="I2402" s="9">
        <v>41640</v>
      </c>
      <c r="J2402" s="9">
        <v>45291</v>
      </c>
    </row>
    <row r="2403" spans="1:10" x14ac:dyDescent="0.3">
      <c r="A2403" t="s">
        <v>18983</v>
      </c>
      <c r="B2403" t="s">
        <v>18984</v>
      </c>
      <c r="C2403" t="s">
        <v>18985</v>
      </c>
      <c r="D2403" t="s">
        <v>18986</v>
      </c>
      <c r="E2403" t="s">
        <v>18987</v>
      </c>
      <c r="F2403" t="s">
        <v>18988</v>
      </c>
      <c r="G2403" t="s">
        <v>18935</v>
      </c>
      <c r="H2403" t="s">
        <v>84</v>
      </c>
      <c r="I2403" s="9">
        <v>41640</v>
      </c>
      <c r="J2403" s="9">
        <v>45291</v>
      </c>
    </row>
    <row r="2404" spans="1:10" x14ac:dyDescent="0.3">
      <c r="A2404" t="s">
        <v>18989</v>
      </c>
      <c r="B2404" t="s">
        <v>18990</v>
      </c>
      <c r="C2404" t="s">
        <v>18991</v>
      </c>
      <c r="D2404" t="s">
        <v>18992</v>
      </c>
      <c r="E2404" t="s">
        <v>18993</v>
      </c>
      <c r="F2404" t="s">
        <v>18994</v>
      </c>
      <c r="G2404" t="s">
        <v>18995</v>
      </c>
      <c r="H2404" t="s">
        <v>84</v>
      </c>
      <c r="I2404" s="9">
        <v>41640</v>
      </c>
      <c r="J2404" s="9">
        <v>45291</v>
      </c>
    </row>
    <row r="2405" spans="1:10" x14ac:dyDescent="0.3">
      <c r="A2405" t="s">
        <v>18996</v>
      </c>
      <c r="B2405" t="s">
        <v>18997</v>
      </c>
      <c r="C2405" t="s">
        <v>18998</v>
      </c>
      <c r="D2405" t="s">
        <v>18999</v>
      </c>
      <c r="E2405" t="s">
        <v>19000</v>
      </c>
      <c r="F2405" t="s">
        <v>19001</v>
      </c>
      <c r="G2405" t="s">
        <v>18935</v>
      </c>
      <c r="H2405" t="s">
        <v>84</v>
      </c>
      <c r="I2405" s="9">
        <v>41640</v>
      </c>
      <c r="J2405" s="9">
        <v>45291</v>
      </c>
    </row>
    <row r="2406" spans="1:10" x14ac:dyDescent="0.3">
      <c r="A2406" t="s">
        <v>19002</v>
      </c>
      <c r="B2406" t="s">
        <v>19003</v>
      </c>
      <c r="C2406" t="s">
        <v>19004</v>
      </c>
      <c r="D2406" t="s">
        <v>19005</v>
      </c>
      <c r="E2406" t="s">
        <v>19006</v>
      </c>
      <c r="F2406" t="s">
        <v>19007</v>
      </c>
      <c r="G2406" t="s">
        <v>19008</v>
      </c>
      <c r="H2406" t="s">
        <v>84</v>
      </c>
      <c r="I2406" s="9">
        <v>41640</v>
      </c>
      <c r="J2406" s="9">
        <v>45291</v>
      </c>
    </row>
    <row r="2407" spans="1:10" x14ac:dyDescent="0.3">
      <c r="A2407" t="s">
        <v>19009</v>
      </c>
      <c r="B2407" t="s">
        <v>19010</v>
      </c>
      <c r="C2407" t="s">
        <v>19011</v>
      </c>
      <c r="D2407" t="s">
        <v>19012</v>
      </c>
      <c r="E2407" t="s">
        <v>19013</v>
      </c>
      <c r="F2407" t="s">
        <v>19014</v>
      </c>
      <c r="G2407" t="s">
        <v>19015</v>
      </c>
      <c r="H2407" t="s">
        <v>84</v>
      </c>
      <c r="I2407" s="9">
        <v>41640</v>
      </c>
      <c r="J2407" s="9">
        <v>45291</v>
      </c>
    </row>
    <row r="2408" spans="1:10" x14ac:dyDescent="0.3">
      <c r="A2408" t="s">
        <v>19016</v>
      </c>
      <c r="B2408" t="s">
        <v>19017</v>
      </c>
      <c r="C2408" t="s">
        <v>19018</v>
      </c>
      <c r="D2408" t="s">
        <v>19019</v>
      </c>
      <c r="E2408" t="s">
        <v>19020</v>
      </c>
      <c r="F2408" t="s">
        <v>18976</v>
      </c>
      <c r="G2408" t="s">
        <v>19021</v>
      </c>
      <c r="H2408" t="s">
        <v>84</v>
      </c>
      <c r="I2408" s="9">
        <v>41640</v>
      </c>
      <c r="J2408" s="9">
        <v>45291</v>
      </c>
    </row>
    <row r="2409" spans="1:10" x14ac:dyDescent="0.3">
      <c r="A2409" t="s">
        <v>19022</v>
      </c>
      <c r="B2409" t="s">
        <v>19023</v>
      </c>
      <c r="C2409" t="s">
        <v>19024</v>
      </c>
      <c r="D2409" t="s">
        <v>19025</v>
      </c>
      <c r="E2409" t="s">
        <v>19026</v>
      </c>
      <c r="F2409" t="s">
        <v>19027</v>
      </c>
      <c r="G2409" t="s">
        <v>19028</v>
      </c>
      <c r="H2409" t="s">
        <v>84</v>
      </c>
      <c r="I2409" s="9">
        <v>41640</v>
      </c>
      <c r="J2409" s="9">
        <v>45291</v>
      </c>
    </row>
    <row r="2410" spans="1:10" x14ac:dyDescent="0.3">
      <c r="A2410" t="s">
        <v>19029</v>
      </c>
      <c r="B2410" t="s">
        <v>19030</v>
      </c>
      <c r="C2410" t="s">
        <v>19031</v>
      </c>
      <c r="D2410" t="s">
        <v>19032</v>
      </c>
      <c r="E2410" t="s">
        <v>19033</v>
      </c>
      <c r="F2410" t="s">
        <v>19034</v>
      </c>
      <c r="G2410" t="s">
        <v>19035</v>
      </c>
      <c r="H2410" t="s">
        <v>84</v>
      </c>
      <c r="I2410" s="9">
        <v>41640</v>
      </c>
      <c r="J2410" s="9">
        <v>45291</v>
      </c>
    </row>
    <row r="2411" spans="1:10" x14ac:dyDescent="0.3">
      <c r="A2411" t="s">
        <v>19036</v>
      </c>
      <c r="B2411" t="s">
        <v>19037</v>
      </c>
      <c r="C2411" t="s">
        <v>19038</v>
      </c>
      <c r="D2411" t="s">
        <v>19039</v>
      </c>
      <c r="E2411" t="s">
        <v>19040</v>
      </c>
      <c r="F2411" t="s">
        <v>19041</v>
      </c>
      <c r="G2411" t="s">
        <v>19035</v>
      </c>
      <c r="H2411" t="s">
        <v>84</v>
      </c>
      <c r="I2411" s="9">
        <v>41640</v>
      </c>
      <c r="J2411" s="9">
        <v>45291</v>
      </c>
    </row>
    <row r="2412" spans="1:10" x14ac:dyDescent="0.3">
      <c r="A2412" t="s">
        <v>19042</v>
      </c>
      <c r="B2412" t="s">
        <v>19043</v>
      </c>
      <c r="C2412" t="s">
        <v>19044</v>
      </c>
      <c r="D2412" t="s">
        <v>19045</v>
      </c>
      <c r="E2412" t="s">
        <v>19046</v>
      </c>
      <c r="F2412" t="s">
        <v>19047</v>
      </c>
      <c r="G2412" t="s">
        <v>19048</v>
      </c>
      <c r="H2412" t="s">
        <v>84</v>
      </c>
      <c r="I2412" s="9">
        <v>41640</v>
      </c>
      <c r="J2412" s="9">
        <v>45291</v>
      </c>
    </row>
    <row r="2413" spans="1:10" x14ac:dyDescent="0.3">
      <c r="A2413" t="s">
        <v>19049</v>
      </c>
      <c r="B2413" t="s">
        <v>19050</v>
      </c>
      <c r="C2413" t="s">
        <v>19051</v>
      </c>
      <c r="D2413" t="s">
        <v>19052</v>
      </c>
      <c r="E2413" t="s">
        <v>19053</v>
      </c>
      <c r="F2413" t="s">
        <v>19054</v>
      </c>
      <c r="G2413" t="s">
        <v>19035</v>
      </c>
      <c r="H2413" t="s">
        <v>84</v>
      </c>
      <c r="I2413" s="9">
        <v>41640</v>
      </c>
      <c r="J2413" s="9">
        <v>45291</v>
      </c>
    </row>
    <row r="2414" spans="1:10" x14ac:dyDescent="0.3">
      <c r="A2414" t="s">
        <v>19055</v>
      </c>
      <c r="B2414" t="s">
        <v>19056</v>
      </c>
      <c r="C2414" t="s">
        <v>19057</v>
      </c>
      <c r="D2414" t="s">
        <v>19058</v>
      </c>
      <c r="E2414" t="s">
        <v>19059</v>
      </c>
      <c r="F2414" t="s">
        <v>19060</v>
      </c>
      <c r="G2414" t="s">
        <v>19035</v>
      </c>
      <c r="H2414" t="s">
        <v>84</v>
      </c>
      <c r="I2414" s="9">
        <v>41640</v>
      </c>
      <c r="J2414" s="9">
        <v>45291</v>
      </c>
    </row>
    <row r="2415" spans="1:10" x14ac:dyDescent="0.3">
      <c r="A2415" t="s">
        <v>19061</v>
      </c>
      <c r="B2415" t="s">
        <v>19062</v>
      </c>
      <c r="C2415" t="s">
        <v>19063</v>
      </c>
      <c r="D2415" t="s">
        <v>19064</v>
      </c>
      <c r="E2415" t="s">
        <v>19065</v>
      </c>
      <c r="F2415" t="s">
        <v>19066</v>
      </c>
      <c r="G2415" t="s">
        <v>19035</v>
      </c>
      <c r="H2415" t="s">
        <v>84</v>
      </c>
      <c r="I2415" s="9">
        <v>41640</v>
      </c>
      <c r="J2415" s="9">
        <v>45291</v>
      </c>
    </row>
    <row r="2416" spans="1:10" x14ac:dyDescent="0.3">
      <c r="A2416" t="s">
        <v>19067</v>
      </c>
      <c r="B2416" t="s">
        <v>19068</v>
      </c>
      <c r="C2416" t="s">
        <v>19069</v>
      </c>
      <c r="D2416" t="s">
        <v>19070</v>
      </c>
      <c r="E2416" t="s">
        <v>19071</v>
      </c>
      <c r="F2416" t="s">
        <v>19047</v>
      </c>
      <c r="G2416" t="s">
        <v>19048</v>
      </c>
      <c r="H2416" t="s">
        <v>84</v>
      </c>
      <c r="I2416" s="9">
        <v>41944</v>
      </c>
      <c r="J2416" s="9">
        <v>45291</v>
      </c>
    </row>
    <row r="2417" spans="1:10" x14ac:dyDescent="0.3">
      <c r="A2417" t="s">
        <v>19072</v>
      </c>
      <c r="B2417" t="s">
        <v>19073</v>
      </c>
      <c r="C2417" t="s">
        <v>19074</v>
      </c>
      <c r="D2417" t="s">
        <v>19075</v>
      </c>
      <c r="E2417" t="s">
        <v>19076</v>
      </c>
      <c r="F2417" t="s">
        <v>19034</v>
      </c>
      <c r="G2417" t="s">
        <v>19035</v>
      </c>
      <c r="H2417" t="s">
        <v>84</v>
      </c>
      <c r="I2417" s="9">
        <v>43040</v>
      </c>
      <c r="J2417" s="9">
        <v>45291</v>
      </c>
    </row>
    <row r="2418" spans="1:10" x14ac:dyDescent="0.3">
      <c r="A2418" t="s">
        <v>825</v>
      </c>
      <c r="B2418" t="s">
        <v>19077</v>
      </c>
      <c r="C2418" t="s">
        <v>19078</v>
      </c>
      <c r="D2418" t="s">
        <v>19079</v>
      </c>
      <c r="E2418" t="s">
        <v>19080</v>
      </c>
      <c r="F2418" t="s">
        <v>19081</v>
      </c>
      <c r="G2418" t="s">
        <v>19082</v>
      </c>
      <c r="H2418" t="s">
        <v>84</v>
      </c>
      <c r="I2418" s="9">
        <v>41640</v>
      </c>
      <c r="J2418" s="9">
        <v>45291</v>
      </c>
    </row>
    <row r="2419" spans="1:10" x14ac:dyDescent="0.3">
      <c r="A2419" t="s">
        <v>19083</v>
      </c>
      <c r="B2419" t="s">
        <v>19084</v>
      </c>
      <c r="C2419" t="s">
        <v>19085</v>
      </c>
      <c r="D2419" t="s">
        <v>19086</v>
      </c>
      <c r="E2419" t="s">
        <v>19087</v>
      </c>
      <c r="F2419" t="s">
        <v>19081</v>
      </c>
      <c r="G2419" t="s">
        <v>19082</v>
      </c>
      <c r="H2419" t="s">
        <v>84</v>
      </c>
      <c r="I2419" s="9">
        <v>41640</v>
      </c>
      <c r="J2419" s="9">
        <v>45291</v>
      </c>
    </row>
    <row r="2420" spans="1:10" x14ac:dyDescent="0.3">
      <c r="A2420" t="s">
        <v>19088</v>
      </c>
      <c r="B2420" t="s">
        <v>19089</v>
      </c>
      <c r="C2420" t="s">
        <v>19090</v>
      </c>
      <c r="D2420" t="s">
        <v>19091</v>
      </c>
      <c r="E2420" t="s">
        <v>19092</v>
      </c>
      <c r="F2420" t="s">
        <v>19081</v>
      </c>
      <c r="G2420" t="s">
        <v>19082</v>
      </c>
      <c r="H2420" t="s">
        <v>84</v>
      </c>
      <c r="I2420" s="9">
        <v>41640</v>
      </c>
      <c r="J2420" s="9">
        <v>45291</v>
      </c>
    </row>
    <row r="2421" spans="1:10" x14ac:dyDescent="0.3">
      <c r="A2421" t="s">
        <v>19093</v>
      </c>
      <c r="B2421" t="s">
        <v>19094</v>
      </c>
      <c r="C2421" t="s">
        <v>19095</v>
      </c>
      <c r="D2421" t="s">
        <v>19096</v>
      </c>
      <c r="E2421" t="s">
        <v>19097</v>
      </c>
      <c r="F2421" t="s">
        <v>19098</v>
      </c>
      <c r="G2421" t="s">
        <v>19099</v>
      </c>
      <c r="H2421" t="s">
        <v>84</v>
      </c>
      <c r="I2421" s="9">
        <v>41640</v>
      </c>
      <c r="J2421" s="9">
        <v>45291</v>
      </c>
    </row>
    <row r="2422" spans="1:10" x14ac:dyDescent="0.3">
      <c r="A2422" t="s">
        <v>19100</v>
      </c>
      <c r="B2422" t="s">
        <v>19101</v>
      </c>
      <c r="C2422" t="s">
        <v>19102</v>
      </c>
      <c r="D2422" t="s">
        <v>19103</v>
      </c>
      <c r="E2422" t="s">
        <v>19104</v>
      </c>
      <c r="F2422" t="s">
        <v>19105</v>
      </c>
      <c r="G2422" t="s">
        <v>19082</v>
      </c>
      <c r="H2422" t="s">
        <v>84</v>
      </c>
      <c r="I2422" s="9">
        <v>41640</v>
      </c>
      <c r="J2422" s="9">
        <v>45291</v>
      </c>
    </row>
    <row r="2423" spans="1:10" x14ac:dyDescent="0.3">
      <c r="A2423" t="s">
        <v>19106</v>
      </c>
      <c r="B2423" t="s">
        <v>19107</v>
      </c>
      <c r="C2423" t="s">
        <v>19108</v>
      </c>
      <c r="D2423" t="s">
        <v>19109</v>
      </c>
      <c r="E2423" t="s">
        <v>19110</v>
      </c>
      <c r="F2423" t="s">
        <v>19111</v>
      </c>
      <c r="G2423" t="s">
        <v>19082</v>
      </c>
      <c r="H2423" t="s">
        <v>84</v>
      </c>
      <c r="I2423" s="9">
        <v>41640</v>
      </c>
      <c r="J2423" s="9">
        <v>45291</v>
      </c>
    </row>
    <row r="2424" spans="1:10" x14ac:dyDescent="0.3">
      <c r="A2424" t="s">
        <v>19112</v>
      </c>
      <c r="B2424" t="s">
        <v>19113</v>
      </c>
      <c r="C2424" t="s">
        <v>19114</v>
      </c>
      <c r="D2424" t="s">
        <v>19115</v>
      </c>
      <c r="E2424" t="s">
        <v>19116</v>
      </c>
      <c r="F2424" t="s">
        <v>19117</v>
      </c>
      <c r="G2424" t="s">
        <v>19082</v>
      </c>
      <c r="H2424" t="s">
        <v>84</v>
      </c>
      <c r="I2424" s="9">
        <v>41640</v>
      </c>
      <c r="J2424" s="9">
        <v>45291</v>
      </c>
    </row>
    <row r="2425" spans="1:10" x14ac:dyDescent="0.3">
      <c r="A2425" t="s">
        <v>19118</v>
      </c>
      <c r="B2425" t="s">
        <v>19119</v>
      </c>
      <c r="C2425" t="s">
        <v>19120</v>
      </c>
      <c r="D2425" t="s">
        <v>19121</v>
      </c>
      <c r="E2425" t="s">
        <v>19122</v>
      </c>
      <c r="F2425" t="s">
        <v>19123</v>
      </c>
      <c r="G2425" t="s">
        <v>19082</v>
      </c>
      <c r="H2425" t="s">
        <v>84</v>
      </c>
      <c r="I2425" s="9">
        <v>41640</v>
      </c>
      <c r="J2425" s="9">
        <v>45291</v>
      </c>
    </row>
    <row r="2426" spans="1:10" x14ac:dyDescent="0.3">
      <c r="A2426" t="s">
        <v>19124</v>
      </c>
      <c r="B2426" t="s">
        <v>19125</v>
      </c>
      <c r="C2426" t="s">
        <v>19126</v>
      </c>
      <c r="D2426" t="s">
        <v>19127</v>
      </c>
      <c r="E2426" t="s">
        <v>19128</v>
      </c>
      <c r="F2426" t="s">
        <v>19129</v>
      </c>
      <c r="G2426" t="s">
        <v>19082</v>
      </c>
      <c r="H2426" t="s">
        <v>84</v>
      </c>
      <c r="I2426" s="9">
        <v>41640</v>
      </c>
      <c r="J2426" s="9">
        <v>45291</v>
      </c>
    </row>
    <row r="2427" spans="1:10" x14ac:dyDescent="0.3">
      <c r="A2427" t="s">
        <v>19130</v>
      </c>
      <c r="B2427" t="s">
        <v>19131</v>
      </c>
      <c r="C2427" t="s">
        <v>19132</v>
      </c>
      <c r="D2427" t="s">
        <v>19133</v>
      </c>
      <c r="E2427" t="s">
        <v>19134</v>
      </c>
      <c r="F2427" t="s">
        <v>19135</v>
      </c>
      <c r="G2427" t="s">
        <v>19136</v>
      </c>
      <c r="H2427" t="s">
        <v>84</v>
      </c>
      <c r="I2427" s="9">
        <v>41944</v>
      </c>
      <c r="J2427" s="9">
        <v>45291</v>
      </c>
    </row>
    <row r="2428" spans="1:10" x14ac:dyDescent="0.3">
      <c r="A2428" t="s">
        <v>19137</v>
      </c>
      <c r="B2428" t="s">
        <v>19138</v>
      </c>
      <c r="C2428" t="s">
        <v>19139</v>
      </c>
      <c r="D2428" t="s">
        <v>19140</v>
      </c>
      <c r="E2428" t="s">
        <v>19141</v>
      </c>
      <c r="F2428" t="s">
        <v>19142</v>
      </c>
      <c r="G2428" t="s">
        <v>19082</v>
      </c>
      <c r="H2428" t="s">
        <v>84</v>
      </c>
      <c r="I2428" s="9">
        <v>41640</v>
      </c>
      <c r="J2428" s="9">
        <v>45291</v>
      </c>
    </row>
    <row r="2429" spans="1:10" x14ac:dyDescent="0.3">
      <c r="A2429" t="s">
        <v>19143</v>
      </c>
      <c r="B2429" t="s">
        <v>19144</v>
      </c>
      <c r="C2429" t="s">
        <v>19145</v>
      </c>
      <c r="D2429" t="s">
        <v>19146</v>
      </c>
      <c r="E2429" t="s">
        <v>19147</v>
      </c>
      <c r="F2429" t="s">
        <v>19148</v>
      </c>
      <c r="G2429" t="s">
        <v>19082</v>
      </c>
      <c r="H2429" t="s">
        <v>84</v>
      </c>
      <c r="I2429" s="9">
        <v>41640</v>
      </c>
      <c r="J2429" s="9">
        <v>45291</v>
      </c>
    </row>
    <row r="2430" spans="1:10" x14ac:dyDescent="0.3">
      <c r="A2430" t="s">
        <v>19149</v>
      </c>
      <c r="B2430" t="s">
        <v>19150</v>
      </c>
      <c r="C2430" t="s">
        <v>19151</v>
      </c>
      <c r="D2430" t="s">
        <v>19152</v>
      </c>
      <c r="E2430" t="s">
        <v>19153</v>
      </c>
      <c r="F2430" t="s">
        <v>19154</v>
      </c>
      <c r="G2430" t="s">
        <v>19082</v>
      </c>
      <c r="H2430" t="s">
        <v>84</v>
      </c>
      <c r="I2430" s="9">
        <v>41640</v>
      </c>
      <c r="J2430" s="9">
        <v>45291</v>
      </c>
    </row>
    <row r="2431" spans="1:10" x14ac:dyDescent="0.3">
      <c r="A2431" t="s">
        <v>19155</v>
      </c>
      <c r="B2431" t="s">
        <v>19156</v>
      </c>
      <c r="C2431" t="s">
        <v>19157</v>
      </c>
      <c r="D2431" t="s">
        <v>19158</v>
      </c>
      <c r="E2431" t="s">
        <v>19159</v>
      </c>
      <c r="F2431" t="s">
        <v>19160</v>
      </c>
      <c r="G2431" t="s">
        <v>19161</v>
      </c>
      <c r="H2431" t="s">
        <v>84</v>
      </c>
      <c r="I2431" s="9">
        <v>41640</v>
      </c>
      <c r="J2431" s="9">
        <v>45291</v>
      </c>
    </row>
    <row r="2432" spans="1:10" x14ac:dyDescent="0.3">
      <c r="A2432" t="s">
        <v>19162</v>
      </c>
      <c r="B2432" t="s">
        <v>19163</v>
      </c>
      <c r="C2432" t="s">
        <v>19164</v>
      </c>
      <c r="D2432" t="s">
        <v>19165</v>
      </c>
      <c r="E2432" t="s">
        <v>19166</v>
      </c>
      <c r="F2432" t="s">
        <v>19167</v>
      </c>
      <c r="G2432" t="s">
        <v>19168</v>
      </c>
      <c r="H2432" t="s">
        <v>84</v>
      </c>
      <c r="I2432" s="9">
        <v>41640</v>
      </c>
      <c r="J2432" s="9">
        <v>45291</v>
      </c>
    </row>
    <row r="2433" spans="1:10" x14ac:dyDescent="0.3">
      <c r="A2433" t="s">
        <v>19169</v>
      </c>
      <c r="B2433" t="s">
        <v>19170</v>
      </c>
      <c r="C2433" t="s">
        <v>19171</v>
      </c>
      <c r="D2433" t="s">
        <v>19172</v>
      </c>
      <c r="E2433" t="s">
        <v>19173</v>
      </c>
      <c r="F2433" t="s">
        <v>19174</v>
      </c>
      <c r="G2433" t="s">
        <v>19175</v>
      </c>
      <c r="H2433" t="s">
        <v>84</v>
      </c>
      <c r="I2433" s="9">
        <v>41640</v>
      </c>
      <c r="J2433" s="9">
        <v>45291</v>
      </c>
    </row>
    <row r="2434" spans="1:10" x14ac:dyDescent="0.3">
      <c r="A2434" t="s">
        <v>19176</v>
      </c>
      <c r="B2434" t="s">
        <v>19177</v>
      </c>
      <c r="C2434" t="s">
        <v>19178</v>
      </c>
      <c r="D2434" t="s">
        <v>19179</v>
      </c>
      <c r="E2434" t="s">
        <v>19180</v>
      </c>
      <c r="F2434" t="s">
        <v>19181</v>
      </c>
      <c r="G2434" t="s">
        <v>19082</v>
      </c>
      <c r="H2434" t="s">
        <v>84</v>
      </c>
      <c r="I2434" s="9">
        <v>41640</v>
      </c>
      <c r="J2434" s="9">
        <v>45291</v>
      </c>
    </row>
    <row r="2435" spans="1:10" x14ac:dyDescent="0.3">
      <c r="A2435" t="s">
        <v>19182</v>
      </c>
      <c r="B2435" t="s">
        <v>19183</v>
      </c>
      <c r="C2435" t="s">
        <v>19184</v>
      </c>
      <c r="D2435" t="s">
        <v>19185</v>
      </c>
      <c r="E2435" t="s">
        <v>19186</v>
      </c>
      <c r="F2435" t="s">
        <v>19081</v>
      </c>
      <c r="G2435" t="s">
        <v>19082</v>
      </c>
      <c r="H2435" t="s">
        <v>84</v>
      </c>
      <c r="I2435" s="9">
        <v>41640</v>
      </c>
      <c r="J2435" s="9">
        <v>45291</v>
      </c>
    </row>
    <row r="2436" spans="1:10" x14ac:dyDescent="0.3">
      <c r="A2436" t="s">
        <v>19187</v>
      </c>
      <c r="B2436" t="s">
        <v>19188</v>
      </c>
      <c r="C2436" t="s">
        <v>19189</v>
      </c>
      <c r="D2436" t="s">
        <v>19190</v>
      </c>
      <c r="E2436" t="s">
        <v>19191</v>
      </c>
      <c r="F2436" t="s">
        <v>19192</v>
      </c>
      <c r="G2436" t="s">
        <v>19082</v>
      </c>
      <c r="H2436" t="s">
        <v>84</v>
      </c>
      <c r="I2436" s="9">
        <v>41640</v>
      </c>
      <c r="J2436" s="9">
        <v>45291</v>
      </c>
    </row>
    <row r="2437" spans="1:10" x14ac:dyDescent="0.3">
      <c r="A2437" t="s">
        <v>19193</v>
      </c>
      <c r="B2437" t="s">
        <v>19194</v>
      </c>
      <c r="C2437" t="s">
        <v>19195</v>
      </c>
      <c r="D2437" t="s">
        <v>19196</v>
      </c>
      <c r="E2437" t="s">
        <v>19197</v>
      </c>
      <c r="F2437" t="s">
        <v>19198</v>
      </c>
      <c r="G2437" t="s">
        <v>19082</v>
      </c>
      <c r="H2437" t="s">
        <v>84</v>
      </c>
      <c r="I2437" s="9">
        <v>41640</v>
      </c>
      <c r="J2437" s="9">
        <v>45291</v>
      </c>
    </row>
    <row r="2438" spans="1:10" x14ac:dyDescent="0.3">
      <c r="A2438" t="s">
        <v>19199</v>
      </c>
      <c r="B2438" t="s">
        <v>19200</v>
      </c>
      <c r="C2438" t="s">
        <v>19201</v>
      </c>
      <c r="D2438" t="s">
        <v>19202</v>
      </c>
      <c r="E2438" t="s">
        <v>19203</v>
      </c>
      <c r="F2438" t="s">
        <v>19204</v>
      </c>
      <c r="G2438" t="s">
        <v>19082</v>
      </c>
      <c r="H2438" t="s">
        <v>84</v>
      </c>
      <c r="I2438" s="9">
        <v>41640</v>
      </c>
      <c r="J2438" s="9">
        <v>45291</v>
      </c>
    </row>
    <row r="2439" spans="1:10" x14ac:dyDescent="0.3">
      <c r="A2439" t="s">
        <v>19205</v>
      </c>
      <c r="B2439" t="s">
        <v>19206</v>
      </c>
      <c r="C2439" t="s">
        <v>19207</v>
      </c>
      <c r="D2439" t="s">
        <v>19208</v>
      </c>
      <c r="E2439" t="s">
        <v>19209</v>
      </c>
      <c r="F2439" t="s">
        <v>19154</v>
      </c>
      <c r="G2439" t="s">
        <v>19082</v>
      </c>
      <c r="H2439" t="s">
        <v>84</v>
      </c>
      <c r="I2439" s="9">
        <v>41640</v>
      </c>
      <c r="J2439" s="9">
        <v>45291</v>
      </c>
    </row>
    <row r="2440" spans="1:10" x14ac:dyDescent="0.3">
      <c r="A2440" t="s">
        <v>19210</v>
      </c>
      <c r="B2440" t="s">
        <v>19211</v>
      </c>
      <c r="C2440" t="s">
        <v>19212</v>
      </c>
      <c r="D2440" t="s">
        <v>19213</v>
      </c>
      <c r="E2440" t="s">
        <v>19214</v>
      </c>
      <c r="F2440" t="s">
        <v>19117</v>
      </c>
      <c r="G2440" t="s">
        <v>19082</v>
      </c>
      <c r="H2440" t="s">
        <v>84</v>
      </c>
      <c r="I2440" s="9">
        <v>41640</v>
      </c>
      <c r="J2440" s="9">
        <v>45291</v>
      </c>
    </row>
    <row r="2441" spans="1:10" x14ac:dyDescent="0.3">
      <c r="A2441" t="s">
        <v>19215</v>
      </c>
      <c r="B2441" t="s">
        <v>19216</v>
      </c>
      <c r="C2441" t="s">
        <v>19217</v>
      </c>
      <c r="D2441" t="s">
        <v>19218</v>
      </c>
      <c r="E2441" t="s">
        <v>19219</v>
      </c>
      <c r="F2441" t="s">
        <v>19220</v>
      </c>
      <c r="G2441" t="s">
        <v>19082</v>
      </c>
      <c r="H2441" t="s">
        <v>84</v>
      </c>
      <c r="I2441" s="9">
        <v>41640</v>
      </c>
      <c r="J2441" s="9">
        <v>45291</v>
      </c>
    </row>
    <row r="2442" spans="1:10" x14ac:dyDescent="0.3">
      <c r="A2442" t="s">
        <v>19221</v>
      </c>
      <c r="B2442" t="s">
        <v>19222</v>
      </c>
      <c r="C2442" t="s">
        <v>19223</v>
      </c>
      <c r="D2442" t="s">
        <v>19224</v>
      </c>
      <c r="E2442" t="s">
        <v>19225</v>
      </c>
      <c r="F2442" t="s">
        <v>19226</v>
      </c>
      <c r="G2442" t="s">
        <v>19227</v>
      </c>
      <c r="H2442" t="s">
        <v>84</v>
      </c>
      <c r="I2442" s="9">
        <v>41640</v>
      </c>
      <c r="J2442" s="9">
        <v>45291</v>
      </c>
    </row>
    <row r="2443" spans="1:10" x14ac:dyDescent="0.3">
      <c r="A2443" t="s">
        <v>19228</v>
      </c>
      <c r="B2443" t="s">
        <v>19229</v>
      </c>
      <c r="C2443" t="s">
        <v>19230</v>
      </c>
      <c r="D2443" t="s">
        <v>19231</v>
      </c>
      <c r="E2443" t="s">
        <v>19232</v>
      </c>
      <c r="F2443" t="s">
        <v>19148</v>
      </c>
      <c r="G2443" t="s">
        <v>19082</v>
      </c>
      <c r="H2443" t="s">
        <v>84</v>
      </c>
      <c r="I2443" s="9">
        <v>41640</v>
      </c>
      <c r="J2443" s="9">
        <v>45291</v>
      </c>
    </row>
    <row r="2444" spans="1:10" x14ac:dyDescent="0.3">
      <c r="A2444" t="s">
        <v>19233</v>
      </c>
      <c r="B2444" t="s">
        <v>19234</v>
      </c>
      <c r="C2444" t="s">
        <v>19235</v>
      </c>
      <c r="D2444" t="s">
        <v>19236</v>
      </c>
      <c r="E2444" t="s">
        <v>19237</v>
      </c>
      <c r="F2444" t="s">
        <v>19117</v>
      </c>
      <c r="G2444" t="s">
        <v>19082</v>
      </c>
      <c r="H2444" t="s">
        <v>84</v>
      </c>
      <c r="I2444" s="9">
        <v>41640</v>
      </c>
      <c r="J2444" s="9">
        <v>45291</v>
      </c>
    </row>
    <row r="2445" spans="1:10" x14ac:dyDescent="0.3">
      <c r="A2445" t="s">
        <v>19238</v>
      </c>
      <c r="B2445" t="s">
        <v>19239</v>
      </c>
      <c r="C2445" t="s">
        <v>19240</v>
      </c>
      <c r="D2445" t="s">
        <v>19241</v>
      </c>
      <c r="E2445" t="s">
        <v>19242</v>
      </c>
      <c r="F2445" t="s">
        <v>19243</v>
      </c>
      <c r="G2445" t="s">
        <v>19082</v>
      </c>
      <c r="H2445" t="s">
        <v>84</v>
      </c>
      <c r="I2445" s="9">
        <v>41640</v>
      </c>
      <c r="J2445" s="9">
        <v>45291</v>
      </c>
    </row>
    <row r="2446" spans="1:10" x14ac:dyDescent="0.3">
      <c r="A2446" t="s">
        <v>19244</v>
      </c>
      <c r="B2446" t="s">
        <v>19245</v>
      </c>
      <c r="C2446" t="s">
        <v>19246</v>
      </c>
      <c r="D2446" t="s">
        <v>19247</v>
      </c>
      <c r="E2446" t="s">
        <v>19248</v>
      </c>
      <c r="F2446" t="s">
        <v>19148</v>
      </c>
      <c r="G2446" t="s">
        <v>19082</v>
      </c>
      <c r="H2446" t="s">
        <v>84</v>
      </c>
      <c r="I2446" s="9">
        <v>41640</v>
      </c>
      <c r="J2446" s="9">
        <v>45291</v>
      </c>
    </row>
    <row r="2447" spans="1:10" x14ac:dyDescent="0.3">
      <c r="A2447" t="s">
        <v>19249</v>
      </c>
      <c r="B2447" t="s">
        <v>19250</v>
      </c>
      <c r="C2447" t="s">
        <v>19251</v>
      </c>
      <c r="D2447" t="s">
        <v>19252</v>
      </c>
      <c r="E2447" t="s">
        <v>19253</v>
      </c>
      <c r="F2447" t="s">
        <v>19254</v>
      </c>
      <c r="G2447" t="s">
        <v>19082</v>
      </c>
      <c r="H2447" t="s">
        <v>84</v>
      </c>
      <c r="I2447" s="9">
        <v>41640</v>
      </c>
      <c r="J2447" s="9">
        <v>45291</v>
      </c>
    </row>
    <row r="2448" spans="1:10" x14ac:dyDescent="0.3">
      <c r="A2448" t="s">
        <v>19255</v>
      </c>
      <c r="B2448" t="s">
        <v>19256</v>
      </c>
      <c r="C2448" t="s">
        <v>19257</v>
      </c>
      <c r="D2448" t="s">
        <v>19258</v>
      </c>
      <c r="E2448" t="s">
        <v>19259</v>
      </c>
      <c r="F2448" t="s">
        <v>19260</v>
      </c>
      <c r="G2448" t="s">
        <v>19261</v>
      </c>
      <c r="H2448" t="s">
        <v>84</v>
      </c>
      <c r="I2448" s="9">
        <v>41640</v>
      </c>
      <c r="J2448" s="9">
        <v>45291</v>
      </c>
    </row>
    <row r="2449" spans="1:10" x14ac:dyDescent="0.3">
      <c r="A2449" t="s">
        <v>19262</v>
      </c>
      <c r="B2449" t="s">
        <v>19263</v>
      </c>
      <c r="C2449" t="s">
        <v>19264</v>
      </c>
      <c r="D2449" t="s">
        <v>19265</v>
      </c>
      <c r="E2449" t="s">
        <v>19266</v>
      </c>
      <c r="F2449" t="s">
        <v>19123</v>
      </c>
      <c r="G2449" t="s">
        <v>19082</v>
      </c>
      <c r="H2449" t="s">
        <v>84</v>
      </c>
      <c r="I2449" s="9">
        <v>41640</v>
      </c>
      <c r="J2449" s="9">
        <v>45291</v>
      </c>
    </row>
    <row r="2450" spans="1:10" x14ac:dyDescent="0.3">
      <c r="A2450" t="s">
        <v>19267</v>
      </c>
      <c r="B2450" t="s">
        <v>19268</v>
      </c>
      <c r="C2450" t="s">
        <v>19269</v>
      </c>
      <c r="D2450" t="s">
        <v>19270</v>
      </c>
      <c r="E2450" t="s">
        <v>19271</v>
      </c>
      <c r="F2450" t="s">
        <v>19272</v>
      </c>
      <c r="G2450" t="s">
        <v>19273</v>
      </c>
      <c r="H2450" t="s">
        <v>84</v>
      </c>
      <c r="I2450" s="9">
        <v>41640</v>
      </c>
      <c r="J2450" s="9">
        <v>45291</v>
      </c>
    </row>
    <row r="2451" spans="1:10" x14ac:dyDescent="0.3">
      <c r="A2451" t="s">
        <v>19274</v>
      </c>
      <c r="B2451" t="s">
        <v>19275</v>
      </c>
      <c r="C2451" t="s">
        <v>19276</v>
      </c>
      <c r="D2451" t="s">
        <v>19277</v>
      </c>
      <c r="E2451" t="s">
        <v>19278</v>
      </c>
      <c r="F2451" t="s">
        <v>19081</v>
      </c>
      <c r="G2451" t="s">
        <v>19082</v>
      </c>
      <c r="H2451" t="s">
        <v>84</v>
      </c>
      <c r="I2451" s="9">
        <v>41640</v>
      </c>
      <c r="J2451" s="9">
        <v>45291</v>
      </c>
    </row>
    <row r="2452" spans="1:10" x14ac:dyDescent="0.3">
      <c r="A2452" t="s">
        <v>19279</v>
      </c>
      <c r="B2452" t="s">
        <v>19280</v>
      </c>
      <c r="C2452" t="s">
        <v>19281</v>
      </c>
      <c r="D2452" t="s">
        <v>19282</v>
      </c>
      <c r="E2452" t="s">
        <v>19283</v>
      </c>
      <c r="F2452" t="s">
        <v>19105</v>
      </c>
      <c r="G2452" t="s">
        <v>19082</v>
      </c>
      <c r="H2452" t="s">
        <v>84</v>
      </c>
      <c r="I2452" s="9">
        <v>41640</v>
      </c>
      <c r="J2452" s="9">
        <v>45291</v>
      </c>
    </row>
    <row r="2453" spans="1:10" x14ac:dyDescent="0.3">
      <c r="A2453" t="s">
        <v>19284</v>
      </c>
      <c r="B2453" t="s">
        <v>19285</v>
      </c>
      <c r="C2453" t="s">
        <v>19286</v>
      </c>
      <c r="D2453" t="s">
        <v>19287</v>
      </c>
      <c r="E2453" t="s">
        <v>19288</v>
      </c>
      <c r="F2453" t="s">
        <v>19289</v>
      </c>
      <c r="G2453" t="s">
        <v>19290</v>
      </c>
      <c r="H2453" t="s">
        <v>84</v>
      </c>
      <c r="I2453" s="9">
        <v>41640</v>
      </c>
      <c r="J2453" s="9">
        <v>45291</v>
      </c>
    </row>
    <row r="2454" spans="1:10" x14ac:dyDescent="0.3">
      <c r="A2454" t="s">
        <v>19291</v>
      </c>
      <c r="B2454" t="s">
        <v>19292</v>
      </c>
      <c r="C2454" t="s">
        <v>19293</v>
      </c>
      <c r="D2454" t="s">
        <v>19294</v>
      </c>
      <c r="E2454" t="s">
        <v>19295</v>
      </c>
      <c r="F2454" t="s">
        <v>19081</v>
      </c>
      <c r="G2454" t="s">
        <v>19082</v>
      </c>
      <c r="H2454" t="s">
        <v>84</v>
      </c>
      <c r="I2454" s="9">
        <v>41640</v>
      </c>
      <c r="J2454" s="9">
        <v>45291</v>
      </c>
    </row>
    <row r="2455" spans="1:10" x14ac:dyDescent="0.3">
      <c r="A2455" t="s">
        <v>19296</v>
      </c>
      <c r="B2455" t="s">
        <v>19297</v>
      </c>
      <c r="C2455" t="s">
        <v>19298</v>
      </c>
      <c r="D2455" t="s">
        <v>19299</v>
      </c>
      <c r="E2455" t="s">
        <v>19300</v>
      </c>
      <c r="F2455" t="s">
        <v>19220</v>
      </c>
      <c r="G2455" t="s">
        <v>19082</v>
      </c>
      <c r="H2455" t="s">
        <v>84</v>
      </c>
      <c r="I2455" s="9">
        <v>41640</v>
      </c>
      <c r="J2455" s="9">
        <v>45291</v>
      </c>
    </row>
    <row r="2456" spans="1:10" x14ac:dyDescent="0.3">
      <c r="A2456" t="s">
        <v>19301</v>
      </c>
      <c r="B2456" t="s">
        <v>19302</v>
      </c>
      <c r="C2456" t="s">
        <v>19303</v>
      </c>
      <c r="D2456" t="s">
        <v>19304</v>
      </c>
      <c r="E2456" t="s">
        <v>19305</v>
      </c>
      <c r="F2456" t="s">
        <v>19306</v>
      </c>
      <c r="G2456" t="s">
        <v>19082</v>
      </c>
      <c r="H2456" t="s">
        <v>84</v>
      </c>
      <c r="I2456" s="9">
        <v>41640</v>
      </c>
      <c r="J2456" s="9">
        <v>45291</v>
      </c>
    </row>
    <row r="2457" spans="1:10" x14ac:dyDescent="0.3">
      <c r="A2457" t="s">
        <v>19307</v>
      </c>
      <c r="B2457" t="s">
        <v>19308</v>
      </c>
      <c r="C2457" t="s">
        <v>19309</v>
      </c>
      <c r="D2457" t="s">
        <v>19310</v>
      </c>
      <c r="E2457" t="s">
        <v>19311</v>
      </c>
      <c r="F2457" t="s">
        <v>19312</v>
      </c>
      <c r="G2457" t="s">
        <v>19082</v>
      </c>
      <c r="H2457" t="s">
        <v>84</v>
      </c>
      <c r="I2457" s="9">
        <v>42370</v>
      </c>
      <c r="J2457" s="9">
        <v>45291</v>
      </c>
    </row>
    <row r="2458" spans="1:10" x14ac:dyDescent="0.3">
      <c r="A2458" t="s">
        <v>19313</v>
      </c>
      <c r="B2458" t="s">
        <v>19314</v>
      </c>
      <c r="C2458" t="s">
        <v>19315</v>
      </c>
      <c r="D2458" t="s">
        <v>19316</v>
      </c>
      <c r="E2458" t="s">
        <v>19317</v>
      </c>
      <c r="F2458" t="s">
        <v>19167</v>
      </c>
      <c r="G2458" t="s">
        <v>19318</v>
      </c>
      <c r="H2458" t="s">
        <v>84</v>
      </c>
      <c r="I2458" s="9">
        <v>42370</v>
      </c>
      <c r="J2458" s="9">
        <v>45291</v>
      </c>
    </row>
    <row r="2459" spans="1:10" x14ac:dyDescent="0.3">
      <c r="A2459" t="s">
        <v>19319</v>
      </c>
      <c r="B2459" t="s">
        <v>19320</v>
      </c>
      <c r="C2459" t="s">
        <v>19321</v>
      </c>
      <c r="D2459" t="s">
        <v>19322</v>
      </c>
      <c r="E2459" t="s">
        <v>19323</v>
      </c>
      <c r="F2459" t="s">
        <v>19324</v>
      </c>
      <c r="G2459" t="s">
        <v>19325</v>
      </c>
      <c r="H2459" t="s">
        <v>84</v>
      </c>
      <c r="I2459" s="9">
        <v>42675</v>
      </c>
      <c r="J2459" s="9">
        <v>45291</v>
      </c>
    </row>
    <row r="2460" spans="1:10" x14ac:dyDescent="0.3">
      <c r="A2460" t="s">
        <v>19326</v>
      </c>
      <c r="B2460" t="s">
        <v>19327</v>
      </c>
      <c r="C2460" t="s">
        <v>19328</v>
      </c>
      <c r="D2460" t="s">
        <v>19329</v>
      </c>
      <c r="E2460" t="s">
        <v>19330</v>
      </c>
      <c r="F2460" t="s">
        <v>19123</v>
      </c>
      <c r="G2460" t="s">
        <v>828</v>
      </c>
      <c r="H2460" t="s">
        <v>84</v>
      </c>
      <c r="I2460" s="9">
        <v>42675</v>
      </c>
      <c r="J2460" s="9">
        <v>45291</v>
      </c>
    </row>
    <row r="2461" spans="1:10" x14ac:dyDescent="0.3">
      <c r="A2461" t="s">
        <v>19331</v>
      </c>
      <c r="B2461" t="s">
        <v>19332</v>
      </c>
      <c r="C2461" t="s">
        <v>19333</v>
      </c>
      <c r="D2461" t="s">
        <v>19334</v>
      </c>
      <c r="E2461" t="s">
        <v>19335</v>
      </c>
      <c r="F2461" t="s">
        <v>19081</v>
      </c>
      <c r="G2461" t="s">
        <v>19082</v>
      </c>
      <c r="H2461" t="s">
        <v>84</v>
      </c>
      <c r="I2461" s="9">
        <v>43040</v>
      </c>
      <c r="J2461" s="9">
        <v>45291</v>
      </c>
    </row>
    <row r="2462" spans="1:10" x14ac:dyDescent="0.3">
      <c r="A2462" t="s">
        <v>19336</v>
      </c>
      <c r="B2462" t="s">
        <v>19337</v>
      </c>
      <c r="C2462" t="s">
        <v>19338</v>
      </c>
      <c r="D2462" t="s">
        <v>19339</v>
      </c>
      <c r="E2462" t="s">
        <v>19340</v>
      </c>
      <c r="F2462" t="s">
        <v>12161</v>
      </c>
      <c r="G2462" t="s">
        <v>828</v>
      </c>
      <c r="H2462" t="s">
        <v>84</v>
      </c>
      <c r="I2462" s="9">
        <v>43040</v>
      </c>
      <c r="J2462" s="9">
        <v>45291</v>
      </c>
    </row>
    <row r="2463" spans="1:10" x14ac:dyDescent="0.3">
      <c r="A2463" t="s">
        <v>19341</v>
      </c>
      <c r="B2463" t="s">
        <v>19342</v>
      </c>
      <c r="C2463" t="s">
        <v>19343</v>
      </c>
      <c r="D2463" t="s">
        <v>19344</v>
      </c>
      <c r="E2463" t="s">
        <v>19345</v>
      </c>
      <c r="F2463" t="s">
        <v>19346</v>
      </c>
      <c r="G2463" t="s">
        <v>19347</v>
      </c>
      <c r="H2463" t="s">
        <v>84</v>
      </c>
      <c r="I2463" s="9">
        <v>43040</v>
      </c>
      <c r="J2463" s="9">
        <v>45291</v>
      </c>
    </row>
    <row r="2464" spans="1:10" x14ac:dyDescent="0.3">
      <c r="A2464" t="s">
        <v>19348</v>
      </c>
      <c r="B2464" t="s">
        <v>19349</v>
      </c>
      <c r="C2464" t="s">
        <v>19350</v>
      </c>
      <c r="D2464" t="s">
        <v>19351</v>
      </c>
      <c r="E2464" t="s">
        <v>19352</v>
      </c>
      <c r="F2464" t="s">
        <v>19123</v>
      </c>
      <c r="G2464" t="s">
        <v>828</v>
      </c>
      <c r="H2464" t="s">
        <v>84</v>
      </c>
      <c r="I2464" s="9">
        <v>43405</v>
      </c>
      <c r="J2464" s="9">
        <v>45291</v>
      </c>
    </row>
    <row r="2465" spans="1:10" x14ac:dyDescent="0.3">
      <c r="A2465" t="s">
        <v>19353</v>
      </c>
      <c r="B2465" t="s">
        <v>19354</v>
      </c>
      <c r="C2465" t="s">
        <v>19355</v>
      </c>
      <c r="D2465" t="s">
        <v>19356</v>
      </c>
      <c r="E2465" t="s">
        <v>19357</v>
      </c>
      <c r="F2465" t="s">
        <v>19358</v>
      </c>
      <c r="G2465" t="s">
        <v>19359</v>
      </c>
      <c r="H2465" t="s">
        <v>369</v>
      </c>
      <c r="I2465" s="9">
        <v>41640</v>
      </c>
      <c r="J2465" s="9">
        <v>45291</v>
      </c>
    </row>
    <row r="2466" spans="1:10" x14ac:dyDescent="0.3">
      <c r="A2466" t="s">
        <v>19360</v>
      </c>
      <c r="B2466" t="s">
        <v>19361</v>
      </c>
      <c r="C2466" t="s">
        <v>19362</v>
      </c>
      <c r="D2466" t="s">
        <v>19363</v>
      </c>
      <c r="E2466" t="s">
        <v>19364</v>
      </c>
      <c r="F2466" t="s">
        <v>19365</v>
      </c>
      <c r="G2466" t="s">
        <v>19366</v>
      </c>
      <c r="H2466" t="s">
        <v>369</v>
      </c>
      <c r="I2466" s="9">
        <v>41640</v>
      </c>
      <c r="J2466" s="9">
        <v>45291</v>
      </c>
    </row>
    <row r="2467" spans="1:10" x14ac:dyDescent="0.3">
      <c r="A2467" t="s">
        <v>19367</v>
      </c>
      <c r="B2467" t="s">
        <v>19368</v>
      </c>
      <c r="C2467" t="s">
        <v>19369</v>
      </c>
      <c r="D2467" t="s">
        <v>19370</v>
      </c>
      <c r="E2467" t="s">
        <v>19371</v>
      </c>
      <c r="F2467" t="s">
        <v>19372</v>
      </c>
      <c r="G2467" t="s">
        <v>19359</v>
      </c>
      <c r="H2467" t="s">
        <v>369</v>
      </c>
      <c r="I2467" s="9">
        <v>43040</v>
      </c>
      <c r="J2467" s="9">
        <v>45291</v>
      </c>
    </row>
    <row r="2468" spans="1:10" x14ac:dyDescent="0.3">
      <c r="A2468" t="s">
        <v>19373</v>
      </c>
      <c r="B2468" t="s">
        <v>19374</v>
      </c>
      <c r="C2468" t="s">
        <v>19375</v>
      </c>
      <c r="D2468" t="s">
        <v>19376</v>
      </c>
      <c r="E2468" t="s">
        <v>19377</v>
      </c>
      <c r="F2468" t="s">
        <v>19378</v>
      </c>
      <c r="G2468" t="s">
        <v>19379</v>
      </c>
      <c r="H2468" t="s">
        <v>369</v>
      </c>
      <c r="I2468" s="9">
        <v>41640</v>
      </c>
      <c r="J2468" s="9">
        <v>45291</v>
      </c>
    </row>
    <row r="2469" spans="1:10" x14ac:dyDescent="0.3">
      <c r="A2469" t="s">
        <v>19380</v>
      </c>
      <c r="B2469" t="s">
        <v>19381</v>
      </c>
      <c r="C2469" t="s">
        <v>19382</v>
      </c>
      <c r="D2469" t="s">
        <v>19383</v>
      </c>
      <c r="E2469" t="s">
        <v>19384</v>
      </c>
      <c r="F2469" t="s">
        <v>19385</v>
      </c>
      <c r="G2469" t="s">
        <v>19379</v>
      </c>
      <c r="H2469" t="s">
        <v>369</v>
      </c>
      <c r="I2469" s="9">
        <v>41640</v>
      </c>
      <c r="J2469" s="9">
        <v>45291</v>
      </c>
    </row>
    <row r="2470" spans="1:10" x14ac:dyDescent="0.3">
      <c r="A2470" t="s">
        <v>19386</v>
      </c>
      <c r="B2470" t="s">
        <v>19387</v>
      </c>
      <c r="C2470" t="s">
        <v>19388</v>
      </c>
      <c r="D2470" t="s">
        <v>19389</v>
      </c>
      <c r="E2470" t="s">
        <v>19390</v>
      </c>
      <c r="F2470" t="s">
        <v>19391</v>
      </c>
      <c r="G2470" t="s">
        <v>19392</v>
      </c>
      <c r="H2470" t="s">
        <v>369</v>
      </c>
      <c r="I2470" s="9">
        <v>42675</v>
      </c>
      <c r="J2470" s="9">
        <v>45291</v>
      </c>
    </row>
    <row r="2471" spans="1:10" x14ac:dyDescent="0.3">
      <c r="A2471" t="s">
        <v>19393</v>
      </c>
      <c r="B2471" t="s">
        <v>19394</v>
      </c>
      <c r="C2471" t="s">
        <v>19395</v>
      </c>
      <c r="D2471" t="s">
        <v>19396</v>
      </c>
      <c r="E2471" t="s">
        <v>19397</v>
      </c>
      <c r="F2471" t="s">
        <v>19398</v>
      </c>
      <c r="G2471" t="s">
        <v>19399</v>
      </c>
      <c r="H2471" t="s">
        <v>369</v>
      </c>
      <c r="I2471" s="9">
        <v>42675</v>
      </c>
      <c r="J2471" s="9">
        <v>45291</v>
      </c>
    </row>
    <row r="2472" spans="1:10" x14ac:dyDescent="0.3">
      <c r="A2472" t="s">
        <v>19400</v>
      </c>
      <c r="B2472" t="s">
        <v>19401</v>
      </c>
      <c r="C2472" t="s">
        <v>19402</v>
      </c>
      <c r="D2472" t="s">
        <v>19403</v>
      </c>
      <c r="E2472" t="s">
        <v>19404</v>
      </c>
      <c r="F2472" t="s">
        <v>19378</v>
      </c>
      <c r="G2472" t="s">
        <v>19405</v>
      </c>
      <c r="H2472" t="s">
        <v>369</v>
      </c>
      <c r="I2472" s="9">
        <v>43040</v>
      </c>
      <c r="J2472" s="9">
        <v>45291</v>
      </c>
    </row>
    <row r="2473" spans="1:10" x14ac:dyDescent="0.3">
      <c r="A2473" t="s">
        <v>19406</v>
      </c>
      <c r="B2473" t="s">
        <v>19407</v>
      </c>
      <c r="C2473" t="s">
        <v>19408</v>
      </c>
      <c r="D2473" t="s">
        <v>19409</v>
      </c>
      <c r="E2473" t="s">
        <v>19410</v>
      </c>
      <c r="F2473" t="s">
        <v>19378</v>
      </c>
      <c r="G2473" t="s">
        <v>19411</v>
      </c>
      <c r="H2473" t="s">
        <v>369</v>
      </c>
      <c r="I2473" s="9">
        <v>43405</v>
      </c>
      <c r="J2473" s="9">
        <v>45291</v>
      </c>
    </row>
    <row r="2474" spans="1:10" x14ac:dyDescent="0.3">
      <c r="A2474" t="s">
        <v>19412</v>
      </c>
      <c r="B2474" t="s">
        <v>19413</v>
      </c>
      <c r="C2474" t="s">
        <v>19414</v>
      </c>
      <c r="D2474" t="s">
        <v>19415</v>
      </c>
      <c r="E2474" t="s">
        <v>19416</v>
      </c>
      <c r="F2474" t="s">
        <v>19417</v>
      </c>
      <c r="G2474" t="s">
        <v>19418</v>
      </c>
      <c r="H2474" t="s">
        <v>369</v>
      </c>
      <c r="I2474" s="9">
        <v>41640</v>
      </c>
      <c r="J2474" s="9">
        <v>45291</v>
      </c>
    </row>
    <row r="2475" spans="1:10" x14ac:dyDescent="0.3">
      <c r="A2475" t="s">
        <v>19419</v>
      </c>
      <c r="B2475" t="s">
        <v>19420</v>
      </c>
      <c r="C2475" t="s">
        <v>19421</v>
      </c>
      <c r="D2475" t="s">
        <v>19422</v>
      </c>
      <c r="E2475" t="s">
        <v>19423</v>
      </c>
      <c r="F2475" t="s">
        <v>19424</v>
      </c>
      <c r="G2475" t="s">
        <v>19425</v>
      </c>
      <c r="H2475" t="s">
        <v>369</v>
      </c>
      <c r="I2475" s="9">
        <v>41640</v>
      </c>
      <c r="J2475" s="9">
        <v>45291</v>
      </c>
    </row>
    <row r="2476" spans="1:10" x14ac:dyDescent="0.3">
      <c r="A2476" t="s">
        <v>19426</v>
      </c>
      <c r="B2476" t="s">
        <v>19427</v>
      </c>
      <c r="C2476" t="s">
        <v>19428</v>
      </c>
      <c r="D2476" t="s">
        <v>19429</v>
      </c>
      <c r="E2476" t="s">
        <v>19430</v>
      </c>
      <c r="F2476" t="s">
        <v>19431</v>
      </c>
      <c r="G2476" t="s">
        <v>19418</v>
      </c>
      <c r="H2476" t="s">
        <v>369</v>
      </c>
      <c r="I2476" s="9">
        <v>41640</v>
      </c>
      <c r="J2476" s="9">
        <v>45291</v>
      </c>
    </row>
    <row r="2477" spans="1:10" x14ac:dyDescent="0.3">
      <c r="A2477" t="s">
        <v>19432</v>
      </c>
      <c r="B2477" t="s">
        <v>19433</v>
      </c>
      <c r="C2477" t="s">
        <v>19434</v>
      </c>
      <c r="D2477" t="s">
        <v>19435</v>
      </c>
      <c r="E2477" t="s">
        <v>19436</v>
      </c>
      <c r="F2477" t="s">
        <v>19417</v>
      </c>
      <c r="G2477" t="s">
        <v>19437</v>
      </c>
      <c r="H2477" t="s">
        <v>369</v>
      </c>
      <c r="I2477" s="9">
        <v>41640</v>
      </c>
      <c r="J2477" s="9">
        <v>45291</v>
      </c>
    </row>
    <row r="2478" spans="1:10" x14ac:dyDescent="0.3">
      <c r="A2478" t="s">
        <v>19438</v>
      </c>
      <c r="B2478" t="s">
        <v>19439</v>
      </c>
      <c r="C2478" t="s">
        <v>19440</v>
      </c>
      <c r="D2478" t="s">
        <v>19441</v>
      </c>
      <c r="E2478" t="s">
        <v>19442</v>
      </c>
      <c r="F2478" t="s">
        <v>19443</v>
      </c>
      <c r="G2478" t="s">
        <v>19425</v>
      </c>
      <c r="H2478" t="s">
        <v>369</v>
      </c>
      <c r="I2478" s="9">
        <v>41640</v>
      </c>
      <c r="J2478" s="9">
        <v>45291</v>
      </c>
    </row>
    <row r="2479" spans="1:10" x14ac:dyDescent="0.3">
      <c r="A2479" t="s">
        <v>19444</v>
      </c>
      <c r="B2479" t="s">
        <v>19445</v>
      </c>
      <c r="C2479" t="s">
        <v>19446</v>
      </c>
      <c r="D2479" t="s">
        <v>19447</v>
      </c>
      <c r="E2479" t="s">
        <v>19448</v>
      </c>
      <c r="F2479" t="s">
        <v>19449</v>
      </c>
      <c r="G2479" t="s">
        <v>19450</v>
      </c>
      <c r="H2479" t="s">
        <v>369</v>
      </c>
      <c r="I2479" s="9">
        <v>42370</v>
      </c>
      <c r="J2479" s="9">
        <v>45291</v>
      </c>
    </row>
    <row r="2480" spans="1:10" x14ac:dyDescent="0.3">
      <c r="A2480" t="s">
        <v>19451</v>
      </c>
      <c r="B2480" t="s">
        <v>19452</v>
      </c>
      <c r="C2480" t="s">
        <v>19453</v>
      </c>
      <c r="D2480" t="s">
        <v>19454</v>
      </c>
      <c r="E2480" t="s">
        <v>19455</v>
      </c>
      <c r="F2480" t="s">
        <v>19443</v>
      </c>
      <c r="G2480" t="s">
        <v>19456</v>
      </c>
      <c r="H2480" t="s">
        <v>369</v>
      </c>
      <c r="I2480" s="9">
        <v>41640</v>
      </c>
      <c r="J2480" s="9">
        <v>45291</v>
      </c>
    </row>
    <row r="2481" spans="1:10" x14ac:dyDescent="0.3">
      <c r="A2481" t="s">
        <v>19457</v>
      </c>
      <c r="B2481" t="s">
        <v>19458</v>
      </c>
      <c r="C2481" t="s">
        <v>19459</v>
      </c>
      <c r="D2481" t="s">
        <v>19460</v>
      </c>
      <c r="E2481" t="s">
        <v>19461</v>
      </c>
      <c r="F2481" t="s">
        <v>19462</v>
      </c>
      <c r="G2481" t="s">
        <v>19463</v>
      </c>
      <c r="H2481" t="s">
        <v>369</v>
      </c>
      <c r="I2481" s="9">
        <v>43040</v>
      </c>
      <c r="J2481" s="9">
        <v>45291</v>
      </c>
    </row>
    <row r="2482" spans="1:10" x14ac:dyDescent="0.3">
      <c r="A2482" t="s">
        <v>19464</v>
      </c>
      <c r="B2482" t="s">
        <v>19465</v>
      </c>
      <c r="C2482" t="s">
        <v>19466</v>
      </c>
      <c r="D2482" t="s">
        <v>19467</v>
      </c>
      <c r="E2482" t="s">
        <v>19468</v>
      </c>
      <c r="F2482" t="s">
        <v>19469</v>
      </c>
      <c r="G2482" t="s">
        <v>19470</v>
      </c>
      <c r="H2482" t="s">
        <v>369</v>
      </c>
      <c r="I2482" s="9">
        <v>41640</v>
      </c>
      <c r="J2482" s="9">
        <v>45291</v>
      </c>
    </row>
    <row r="2483" spans="1:10" x14ac:dyDescent="0.3">
      <c r="A2483" t="s">
        <v>19471</v>
      </c>
      <c r="B2483" t="s">
        <v>19472</v>
      </c>
      <c r="C2483" t="s">
        <v>19473</v>
      </c>
      <c r="D2483" t="s">
        <v>19474</v>
      </c>
      <c r="E2483" t="s">
        <v>19475</v>
      </c>
      <c r="F2483" t="s">
        <v>19476</v>
      </c>
      <c r="G2483" t="s">
        <v>19477</v>
      </c>
      <c r="H2483" t="s">
        <v>369</v>
      </c>
      <c r="I2483" s="9">
        <v>41640</v>
      </c>
      <c r="J2483" s="9">
        <v>45291</v>
      </c>
    </row>
    <row r="2484" spans="1:10" x14ac:dyDescent="0.3">
      <c r="A2484" t="s">
        <v>19478</v>
      </c>
      <c r="B2484" t="s">
        <v>19479</v>
      </c>
      <c r="C2484" t="s">
        <v>19480</v>
      </c>
      <c r="D2484" t="s">
        <v>19481</v>
      </c>
      <c r="E2484" t="s">
        <v>19482</v>
      </c>
      <c r="F2484" t="s">
        <v>19483</v>
      </c>
      <c r="G2484" t="s">
        <v>19484</v>
      </c>
      <c r="H2484" t="s">
        <v>369</v>
      </c>
      <c r="I2484" s="9">
        <v>41640</v>
      </c>
      <c r="J2484" s="9">
        <v>45291</v>
      </c>
    </row>
    <row r="2485" spans="1:10" x14ac:dyDescent="0.3">
      <c r="A2485" t="s">
        <v>19485</v>
      </c>
      <c r="B2485" t="s">
        <v>19486</v>
      </c>
      <c r="C2485" t="s">
        <v>19487</v>
      </c>
      <c r="D2485" t="s">
        <v>19488</v>
      </c>
      <c r="E2485" t="s">
        <v>19489</v>
      </c>
      <c r="F2485" t="s">
        <v>19490</v>
      </c>
      <c r="G2485" t="s">
        <v>19491</v>
      </c>
      <c r="H2485" t="s">
        <v>369</v>
      </c>
      <c r="I2485" s="9">
        <v>41640</v>
      </c>
      <c r="J2485" s="9">
        <v>45291</v>
      </c>
    </row>
    <row r="2486" spans="1:10" x14ac:dyDescent="0.3">
      <c r="A2486" t="s">
        <v>19492</v>
      </c>
      <c r="B2486" t="s">
        <v>19493</v>
      </c>
      <c r="C2486" t="s">
        <v>19494</v>
      </c>
      <c r="D2486" t="s">
        <v>19495</v>
      </c>
      <c r="E2486" t="s">
        <v>19496</v>
      </c>
      <c r="F2486" t="s">
        <v>19497</v>
      </c>
      <c r="G2486" t="s">
        <v>19498</v>
      </c>
      <c r="H2486" t="s">
        <v>369</v>
      </c>
      <c r="I2486" s="9">
        <v>41640</v>
      </c>
      <c r="J2486" s="9">
        <v>45291</v>
      </c>
    </row>
    <row r="2487" spans="1:10" x14ac:dyDescent="0.3">
      <c r="A2487" t="s">
        <v>19499</v>
      </c>
      <c r="B2487" t="s">
        <v>19500</v>
      </c>
      <c r="C2487" t="s">
        <v>19501</v>
      </c>
      <c r="D2487" t="s">
        <v>19502</v>
      </c>
      <c r="E2487" t="s">
        <v>19503</v>
      </c>
      <c r="F2487" t="s">
        <v>10756</v>
      </c>
      <c r="G2487" t="s">
        <v>19504</v>
      </c>
      <c r="H2487" t="s">
        <v>369</v>
      </c>
      <c r="I2487" s="9">
        <v>41640</v>
      </c>
      <c r="J2487" s="9">
        <v>45291</v>
      </c>
    </row>
    <row r="2488" spans="1:10" x14ac:dyDescent="0.3">
      <c r="A2488" t="s">
        <v>19505</v>
      </c>
      <c r="B2488" t="s">
        <v>19506</v>
      </c>
      <c r="C2488" t="s">
        <v>19507</v>
      </c>
      <c r="D2488" t="s">
        <v>19508</v>
      </c>
      <c r="E2488" t="s">
        <v>19509</v>
      </c>
      <c r="F2488" t="s">
        <v>19510</v>
      </c>
      <c r="G2488" t="s">
        <v>19511</v>
      </c>
      <c r="H2488" t="s">
        <v>369</v>
      </c>
      <c r="I2488" s="9">
        <v>43040</v>
      </c>
      <c r="J2488" s="9">
        <v>45291</v>
      </c>
    </row>
    <row r="2489" spans="1:10" x14ac:dyDescent="0.3">
      <c r="A2489" t="s">
        <v>19512</v>
      </c>
      <c r="B2489" t="s">
        <v>19513</v>
      </c>
      <c r="C2489" t="s">
        <v>19514</v>
      </c>
      <c r="D2489" t="s">
        <v>19515</v>
      </c>
      <c r="E2489" t="s">
        <v>19516</v>
      </c>
      <c r="F2489" t="s">
        <v>19517</v>
      </c>
      <c r="G2489" t="s">
        <v>19518</v>
      </c>
      <c r="H2489" t="s">
        <v>369</v>
      </c>
      <c r="I2489" s="9">
        <v>43040</v>
      </c>
      <c r="J2489" s="9">
        <v>45291</v>
      </c>
    </row>
    <row r="2490" spans="1:10" x14ac:dyDescent="0.3">
      <c r="A2490" t="s">
        <v>4144</v>
      </c>
      <c r="B2490" t="s">
        <v>19519</v>
      </c>
      <c r="C2490" t="s">
        <v>19520</v>
      </c>
      <c r="D2490" t="s">
        <v>19521</v>
      </c>
      <c r="E2490" t="s">
        <v>19522</v>
      </c>
      <c r="F2490" t="s">
        <v>19523</v>
      </c>
      <c r="G2490" t="s">
        <v>19524</v>
      </c>
      <c r="H2490" t="s">
        <v>369</v>
      </c>
      <c r="I2490" s="9">
        <v>41640</v>
      </c>
      <c r="J2490" s="9">
        <v>45291</v>
      </c>
    </row>
    <row r="2491" spans="1:10" x14ac:dyDescent="0.3">
      <c r="A2491" t="s">
        <v>19525</v>
      </c>
      <c r="B2491" t="s">
        <v>19526</v>
      </c>
      <c r="C2491" t="s">
        <v>19527</v>
      </c>
      <c r="D2491" t="s">
        <v>19528</v>
      </c>
      <c r="E2491" t="s">
        <v>19529</v>
      </c>
      <c r="F2491" t="s">
        <v>19530</v>
      </c>
      <c r="G2491" t="s">
        <v>19531</v>
      </c>
      <c r="H2491" t="s">
        <v>369</v>
      </c>
      <c r="I2491" s="9">
        <v>41640</v>
      </c>
      <c r="J2491" s="9">
        <v>45291</v>
      </c>
    </row>
    <row r="2492" spans="1:10" x14ac:dyDescent="0.3">
      <c r="A2492" t="s">
        <v>19532</v>
      </c>
      <c r="B2492" t="s">
        <v>19533</v>
      </c>
      <c r="C2492" t="s">
        <v>19534</v>
      </c>
      <c r="D2492" t="s">
        <v>19535</v>
      </c>
      <c r="E2492" t="s">
        <v>19536</v>
      </c>
      <c r="F2492" t="s">
        <v>19537</v>
      </c>
      <c r="G2492" t="s">
        <v>19531</v>
      </c>
      <c r="H2492" t="s">
        <v>369</v>
      </c>
      <c r="I2492" s="9">
        <v>41640</v>
      </c>
      <c r="J2492" s="9">
        <v>45291</v>
      </c>
    </row>
    <row r="2493" spans="1:10" x14ac:dyDescent="0.3">
      <c r="A2493" t="s">
        <v>19538</v>
      </c>
      <c r="B2493" t="s">
        <v>19539</v>
      </c>
      <c r="C2493" t="s">
        <v>19540</v>
      </c>
      <c r="D2493" t="s">
        <v>19541</v>
      </c>
      <c r="E2493" t="s">
        <v>19542</v>
      </c>
      <c r="F2493" t="s">
        <v>19543</v>
      </c>
      <c r="G2493" t="s">
        <v>19524</v>
      </c>
      <c r="H2493" t="s">
        <v>369</v>
      </c>
      <c r="I2493" s="9">
        <v>41640</v>
      </c>
      <c r="J2493" s="9">
        <v>45291</v>
      </c>
    </row>
    <row r="2494" spans="1:10" x14ac:dyDescent="0.3">
      <c r="A2494" t="s">
        <v>19544</v>
      </c>
      <c r="B2494" t="s">
        <v>19545</v>
      </c>
      <c r="C2494" t="s">
        <v>19546</v>
      </c>
      <c r="D2494" t="s">
        <v>19547</v>
      </c>
      <c r="E2494" t="s">
        <v>19548</v>
      </c>
      <c r="F2494" t="s">
        <v>19549</v>
      </c>
      <c r="G2494" t="s">
        <v>19550</v>
      </c>
      <c r="H2494" t="s">
        <v>369</v>
      </c>
      <c r="I2494" s="9">
        <v>41640</v>
      </c>
      <c r="J2494" s="9">
        <v>45291</v>
      </c>
    </row>
    <row r="2495" spans="1:10" x14ac:dyDescent="0.3">
      <c r="A2495" t="s">
        <v>19551</v>
      </c>
      <c r="B2495" t="s">
        <v>19552</v>
      </c>
      <c r="C2495" t="s">
        <v>19553</v>
      </c>
      <c r="D2495" t="s">
        <v>19554</v>
      </c>
      <c r="E2495" t="s">
        <v>19555</v>
      </c>
      <c r="F2495" t="s">
        <v>19556</v>
      </c>
      <c r="G2495" t="s">
        <v>19524</v>
      </c>
      <c r="H2495" t="s">
        <v>369</v>
      </c>
      <c r="I2495" s="9">
        <v>42675</v>
      </c>
      <c r="J2495" s="9">
        <v>45291</v>
      </c>
    </row>
    <row r="2496" spans="1:10" x14ac:dyDescent="0.3">
      <c r="A2496" t="s">
        <v>19557</v>
      </c>
      <c r="B2496" t="s">
        <v>19558</v>
      </c>
      <c r="C2496" t="s">
        <v>19559</v>
      </c>
      <c r="D2496" t="s">
        <v>19560</v>
      </c>
      <c r="E2496" t="s">
        <v>19561</v>
      </c>
      <c r="F2496" t="s">
        <v>19562</v>
      </c>
      <c r="G2496" t="s">
        <v>19563</v>
      </c>
      <c r="H2496" t="s">
        <v>369</v>
      </c>
      <c r="I2496" s="9">
        <v>42675</v>
      </c>
      <c r="J2496" s="9">
        <v>45291</v>
      </c>
    </row>
    <row r="2497" spans="1:10" x14ac:dyDescent="0.3">
      <c r="A2497" t="s">
        <v>19564</v>
      </c>
      <c r="B2497" t="s">
        <v>19565</v>
      </c>
      <c r="C2497" t="s">
        <v>19566</v>
      </c>
      <c r="D2497" t="s">
        <v>19567</v>
      </c>
      <c r="E2497" t="s">
        <v>19568</v>
      </c>
      <c r="F2497" t="s">
        <v>19569</v>
      </c>
      <c r="G2497" t="s">
        <v>19531</v>
      </c>
      <c r="H2497" t="s">
        <v>369</v>
      </c>
      <c r="I2497" s="9">
        <v>43040</v>
      </c>
      <c r="J2497" s="9">
        <v>45291</v>
      </c>
    </row>
    <row r="2498" spans="1:10" x14ac:dyDescent="0.3">
      <c r="A2498" t="s">
        <v>19570</v>
      </c>
      <c r="B2498" t="s">
        <v>19571</v>
      </c>
      <c r="C2498" t="s">
        <v>19572</v>
      </c>
      <c r="D2498" t="s">
        <v>19573</v>
      </c>
      <c r="E2498" t="s">
        <v>19574</v>
      </c>
      <c r="F2498" t="s">
        <v>19575</v>
      </c>
      <c r="G2498" t="s">
        <v>19576</v>
      </c>
      <c r="H2498" t="s">
        <v>369</v>
      </c>
      <c r="I2498" s="9">
        <v>43040</v>
      </c>
      <c r="J2498" s="9">
        <v>45291</v>
      </c>
    </row>
    <row r="2499" spans="1:10" x14ac:dyDescent="0.3">
      <c r="A2499" t="s">
        <v>19577</v>
      </c>
      <c r="B2499" t="s">
        <v>19578</v>
      </c>
      <c r="C2499" t="s">
        <v>19579</v>
      </c>
      <c r="D2499" t="s">
        <v>19580</v>
      </c>
      <c r="E2499" t="s">
        <v>19581</v>
      </c>
      <c r="F2499" t="s">
        <v>19582</v>
      </c>
      <c r="G2499" t="s">
        <v>19583</v>
      </c>
      <c r="H2499" t="s">
        <v>369</v>
      </c>
      <c r="I2499" s="9">
        <v>43040</v>
      </c>
      <c r="J2499" s="9">
        <v>45291</v>
      </c>
    </row>
    <row r="2500" spans="1:10" x14ac:dyDescent="0.3">
      <c r="A2500" t="s">
        <v>3066</v>
      </c>
      <c r="B2500" t="s">
        <v>19584</v>
      </c>
      <c r="C2500" t="s">
        <v>19585</v>
      </c>
      <c r="D2500" t="s">
        <v>3067</v>
      </c>
      <c r="E2500" t="s">
        <v>19586</v>
      </c>
      <c r="F2500" t="s">
        <v>19587</v>
      </c>
      <c r="G2500" t="s">
        <v>19588</v>
      </c>
      <c r="H2500" t="s">
        <v>369</v>
      </c>
      <c r="I2500" s="9">
        <v>41640</v>
      </c>
      <c r="J2500" s="9">
        <v>45291</v>
      </c>
    </row>
    <row r="2501" spans="1:10" x14ac:dyDescent="0.3">
      <c r="A2501" t="s">
        <v>19589</v>
      </c>
      <c r="B2501" t="s">
        <v>19590</v>
      </c>
      <c r="C2501" t="s">
        <v>19591</v>
      </c>
      <c r="D2501" t="s">
        <v>19592</v>
      </c>
      <c r="E2501" t="s">
        <v>19593</v>
      </c>
      <c r="F2501" t="s">
        <v>19587</v>
      </c>
      <c r="G2501" t="s">
        <v>817</v>
      </c>
      <c r="H2501" t="s">
        <v>369</v>
      </c>
      <c r="I2501" s="9">
        <v>41640</v>
      </c>
      <c r="J2501" s="9">
        <v>45291</v>
      </c>
    </row>
    <row r="2502" spans="1:10" x14ac:dyDescent="0.3">
      <c r="A2502" t="s">
        <v>814</v>
      </c>
      <c r="B2502" t="s">
        <v>19594</v>
      </c>
      <c r="C2502" t="s">
        <v>19595</v>
      </c>
      <c r="D2502" t="s">
        <v>19596</v>
      </c>
      <c r="E2502" t="s">
        <v>19597</v>
      </c>
      <c r="F2502" t="s">
        <v>19598</v>
      </c>
      <c r="G2502" t="s">
        <v>817</v>
      </c>
      <c r="H2502" t="s">
        <v>369</v>
      </c>
      <c r="I2502" s="9">
        <v>41640</v>
      </c>
      <c r="J2502" s="9">
        <v>45291</v>
      </c>
    </row>
    <row r="2503" spans="1:10" x14ac:dyDescent="0.3">
      <c r="A2503" t="s">
        <v>19599</v>
      </c>
      <c r="B2503" t="s">
        <v>19600</v>
      </c>
      <c r="C2503" t="s">
        <v>19601</v>
      </c>
      <c r="D2503" t="s">
        <v>19602</v>
      </c>
      <c r="E2503" t="s">
        <v>19603</v>
      </c>
      <c r="F2503" t="s">
        <v>19604</v>
      </c>
      <c r="G2503" t="s">
        <v>19605</v>
      </c>
      <c r="H2503" t="s">
        <v>369</v>
      </c>
      <c r="I2503" s="9">
        <v>41640</v>
      </c>
      <c r="J2503" s="9">
        <v>45291</v>
      </c>
    </row>
    <row r="2504" spans="1:10" x14ac:dyDescent="0.3">
      <c r="A2504" t="s">
        <v>4332</v>
      </c>
      <c r="B2504" t="s">
        <v>19606</v>
      </c>
      <c r="C2504" t="s">
        <v>19607</v>
      </c>
      <c r="D2504" t="s">
        <v>19608</v>
      </c>
      <c r="E2504" t="s">
        <v>4333</v>
      </c>
      <c r="F2504" t="s">
        <v>19060</v>
      </c>
      <c r="G2504" t="s">
        <v>19588</v>
      </c>
      <c r="H2504" t="s">
        <v>369</v>
      </c>
      <c r="I2504" s="9">
        <v>41640</v>
      </c>
      <c r="J2504" s="9">
        <v>45291</v>
      </c>
    </row>
    <row r="2505" spans="1:10" x14ac:dyDescent="0.3">
      <c r="A2505" t="s">
        <v>19609</v>
      </c>
      <c r="B2505" t="s">
        <v>19610</v>
      </c>
      <c r="C2505" t="s">
        <v>19611</v>
      </c>
      <c r="D2505" t="s">
        <v>19612</v>
      </c>
      <c r="E2505" t="s">
        <v>19613</v>
      </c>
      <c r="F2505" t="s">
        <v>19614</v>
      </c>
      <c r="G2505" t="s">
        <v>19588</v>
      </c>
      <c r="H2505" t="s">
        <v>369</v>
      </c>
      <c r="I2505" s="9">
        <v>41640</v>
      </c>
      <c r="J2505" s="9">
        <v>45291</v>
      </c>
    </row>
    <row r="2506" spans="1:10" x14ac:dyDescent="0.3">
      <c r="A2506" t="s">
        <v>19615</v>
      </c>
      <c r="B2506" t="s">
        <v>19616</v>
      </c>
      <c r="C2506" t="s">
        <v>19617</v>
      </c>
      <c r="D2506" t="s">
        <v>19618</v>
      </c>
      <c r="E2506" t="s">
        <v>19619</v>
      </c>
      <c r="F2506" t="s">
        <v>19598</v>
      </c>
      <c r="G2506" t="s">
        <v>19620</v>
      </c>
      <c r="H2506" t="s">
        <v>369</v>
      </c>
      <c r="I2506" s="9">
        <v>41640</v>
      </c>
      <c r="J2506" s="9">
        <v>45291</v>
      </c>
    </row>
    <row r="2507" spans="1:10" x14ac:dyDescent="0.3">
      <c r="A2507" t="s">
        <v>19621</v>
      </c>
      <c r="B2507" t="s">
        <v>19622</v>
      </c>
      <c r="C2507" t="s">
        <v>19623</v>
      </c>
      <c r="D2507" t="s">
        <v>19624</v>
      </c>
      <c r="E2507" t="s">
        <v>19625</v>
      </c>
      <c r="F2507" t="s">
        <v>19626</v>
      </c>
      <c r="G2507" t="s">
        <v>19627</v>
      </c>
      <c r="H2507" t="s">
        <v>369</v>
      </c>
      <c r="I2507" s="9">
        <v>41640</v>
      </c>
      <c r="J2507" s="9">
        <v>45291</v>
      </c>
    </row>
    <row r="2508" spans="1:10" x14ac:dyDescent="0.3">
      <c r="A2508" t="s">
        <v>19628</v>
      </c>
      <c r="B2508" t="s">
        <v>19629</v>
      </c>
      <c r="C2508" t="s">
        <v>19630</v>
      </c>
      <c r="D2508" t="s">
        <v>19631</v>
      </c>
      <c r="E2508" t="s">
        <v>19632</v>
      </c>
      <c r="F2508" t="s">
        <v>19633</v>
      </c>
      <c r="G2508" t="s">
        <v>19634</v>
      </c>
      <c r="H2508" t="s">
        <v>369</v>
      </c>
      <c r="I2508" s="9">
        <v>41640</v>
      </c>
      <c r="J2508" s="9">
        <v>45291</v>
      </c>
    </row>
    <row r="2509" spans="1:10" x14ac:dyDescent="0.3">
      <c r="A2509" t="s">
        <v>19635</v>
      </c>
      <c r="B2509" t="s">
        <v>19636</v>
      </c>
      <c r="C2509" t="s">
        <v>19637</v>
      </c>
      <c r="D2509" t="s">
        <v>19638</v>
      </c>
      <c r="E2509" t="s">
        <v>19639</v>
      </c>
      <c r="F2509" t="s">
        <v>19640</v>
      </c>
      <c r="G2509" t="s">
        <v>19641</v>
      </c>
      <c r="H2509" t="s">
        <v>369</v>
      </c>
      <c r="I2509" s="9">
        <v>41640</v>
      </c>
      <c r="J2509" s="9">
        <v>45291</v>
      </c>
    </row>
    <row r="2510" spans="1:10" x14ac:dyDescent="0.3">
      <c r="A2510" t="s">
        <v>19642</v>
      </c>
      <c r="B2510" t="s">
        <v>19643</v>
      </c>
      <c r="C2510" t="s">
        <v>19644</v>
      </c>
      <c r="D2510" t="s">
        <v>19645</v>
      </c>
      <c r="E2510" t="s">
        <v>19646</v>
      </c>
      <c r="F2510" t="s">
        <v>19647</v>
      </c>
      <c r="G2510" t="s">
        <v>817</v>
      </c>
      <c r="H2510" t="s">
        <v>369</v>
      </c>
      <c r="I2510" s="9">
        <v>41640</v>
      </c>
      <c r="J2510" s="9">
        <v>45291</v>
      </c>
    </row>
    <row r="2511" spans="1:10" x14ac:dyDescent="0.3">
      <c r="A2511" t="s">
        <v>19648</v>
      </c>
      <c r="B2511" t="s">
        <v>19649</v>
      </c>
      <c r="C2511" t="s">
        <v>19650</v>
      </c>
      <c r="D2511" t="s">
        <v>19651</v>
      </c>
      <c r="E2511" t="s">
        <v>19652</v>
      </c>
      <c r="F2511" t="s">
        <v>19653</v>
      </c>
      <c r="G2511" t="s">
        <v>19654</v>
      </c>
      <c r="H2511" t="s">
        <v>369</v>
      </c>
      <c r="I2511" s="9">
        <v>41640</v>
      </c>
      <c r="J2511" s="9">
        <v>45291</v>
      </c>
    </row>
    <row r="2512" spans="1:10" x14ac:dyDescent="0.3">
      <c r="A2512" t="s">
        <v>19655</v>
      </c>
      <c r="B2512" t="s">
        <v>19656</v>
      </c>
      <c r="C2512" t="s">
        <v>19657</v>
      </c>
      <c r="D2512" t="s">
        <v>19658</v>
      </c>
      <c r="E2512" t="s">
        <v>19659</v>
      </c>
      <c r="F2512" t="s">
        <v>19633</v>
      </c>
      <c r="G2512" t="s">
        <v>19660</v>
      </c>
      <c r="H2512" t="s">
        <v>369</v>
      </c>
      <c r="I2512" s="9">
        <v>41944</v>
      </c>
      <c r="J2512" s="9">
        <v>45291</v>
      </c>
    </row>
    <row r="2513" spans="1:10" x14ac:dyDescent="0.3">
      <c r="A2513" t="s">
        <v>19661</v>
      </c>
      <c r="B2513" t="s">
        <v>19662</v>
      </c>
      <c r="C2513" t="s">
        <v>19663</v>
      </c>
      <c r="D2513" t="s">
        <v>19664</v>
      </c>
      <c r="E2513" t="s">
        <v>19665</v>
      </c>
      <c r="F2513" t="s">
        <v>19666</v>
      </c>
      <c r="G2513" t="s">
        <v>817</v>
      </c>
      <c r="H2513" t="s">
        <v>369</v>
      </c>
      <c r="I2513" s="9">
        <v>43405</v>
      </c>
      <c r="J2513" s="9">
        <v>45291</v>
      </c>
    </row>
    <row r="2514" spans="1:10" x14ac:dyDescent="0.3">
      <c r="A2514" t="s">
        <v>19667</v>
      </c>
      <c r="B2514" t="s">
        <v>19668</v>
      </c>
      <c r="C2514" t="s">
        <v>19669</v>
      </c>
      <c r="D2514" t="s">
        <v>19670</v>
      </c>
      <c r="E2514" t="s">
        <v>19671</v>
      </c>
      <c r="F2514" t="s">
        <v>19672</v>
      </c>
      <c r="G2514" t="s">
        <v>19673</v>
      </c>
      <c r="H2514" t="s">
        <v>369</v>
      </c>
      <c r="I2514" s="9">
        <v>41640</v>
      </c>
      <c r="J2514" s="9">
        <v>45291</v>
      </c>
    </row>
    <row r="2515" spans="1:10" x14ac:dyDescent="0.3">
      <c r="A2515" t="s">
        <v>19674</v>
      </c>
      <c r="B2515" t="s">
        <v>19675</v>
      </c>
      <c r="C2515" t="s">
        <v>19676</v>
      </c>
      <c r="D2515" t="s">
        <v>19677</v>
      </c>
      <c r="E2515" t="s">
        <v>19678</v>
      </c>
      <c r="F2515" t="s">
        <v>19679</v>
      </c>
      <c r="G2515" t="s">
        <v>19680</v>
      </c>
      <c r="H2515" t="s">
        <v>369</v>
      </c>
      <c r="I2515" s="9">
        <v>43040</v>
      </c>
      <c r="J2515" s="9">
        <v>45291</v>
      </c>
    </row>
    <row r="2516" spans="1:10" x14ac:dyDescent="0.3">
      <c r="A2516" t="s">
        <v>19681</v>
      </c>
      <c r="B2516" t="s">
        <v>19682</v>
      </c>
      <c r="C2516" t="s">
        <v>19683</v>
      </c>
      <c r="D2516" t="s">
        <v>19684</v>
      </c>
      <c r="E2516" t="s">
        <v>19685</v>
      </c>
      <c r="F2516" t="s">
        <v>19686</v>
      </c>
      <c r="G2516" t="s">
        <v>19687</v>
      </c>
      <c r="H2516" t="s">
        <v>369</v>
      </c>
      <c r="I2516" s="9">
        <v>41640</v>
      </c>
      <c r="J2516" s="9">
        <v>45291</v>
      </c>
    </row>
    <row r="2517" spans="1:10" x14ac:dyDescent="0.3">
      <c r="A2517" t="s">
        <v>19688</v>
      </c>
      <c r="B2517" t="s">
        <v>19689</v>
      </c>
      <c r="C2517" t="s">
        <v>19690</v>
      </c>
      <c r="D2517" t="s">
        <v>19691</v>
      </c>
      <c r="E2517" t="s">
        <v>19692</v>
      </c>
      <c r="F2517" t="s">
        <v>19693</v>
      </c>
      <c r="G2517" t="s">
        <v>19694</v>
      </c>
      <c r="H2517" t="s">
        <v>369</v>
      </c>
      <c r="I2517" s="9">
        <v>41640</v>
      </c>
      <c r="J2517" s="9">
        <v>45291</v>
      </c>
    </row>
    <row r="2518" spans="1:10" x14ac:dyDescent="0.3">
      <c r="A2518" t="s">
        <v>19695</v>
      </c>
      <c r="B2518" t="s">
        <v>19696</v>
      </c>
      <c r="C2518" t="s">
        <v>19697</v>
      </c>
      <c r="D2518" t="s">
        <v>19698</v>
      </c>
      <c r="E2518" t="s">
        <v>19699</v>
      </c>
      <c r="F2518" t="s">
        <v>19700</v>
      </c>
      <c r="G2518" t="s">
        <v>19701</v>
      </c>
      <c r="H2518" t="s">
        <v>369</v>
      </c>
      <c r="I2518" s="9">
        <v>41944</v>
      </c>
      <c r="J2518" s="9">
        <v>45291</v>
      </c>
    </row>
    <row r="2519" spans="1:10" x14ac:dyDescent="0.3">
      <c r="A2519" t="s">
        <v>19702</v>
      </c>
      <c r="B2519" t="s">
        <v>19703</v>
      </c>
      <c r="C2519" t="s">
        <v>19704</v>
      </c>
      <c r="D2519" t="s">
        <v>19705</v>
      </c>
      <c r="E2519" t="s">
        <v>19706</v>
      </c>
      <c r="F2519" t="s">
        <v>19707</v>
      </c>
      <c r="G2519" t="s">
        <v>19701</v>
      </c>
      <c r="H2519" t="s">
        <v>369</v>
      </c>
      <c r="I2519" s="9">
        <v>41944</v>
      </c>
      <c r="J2519" s="9">
        <v>45291</v>
      </c>
    </row>
    <row r="2520" spans="1:10" x14ac:dyDescent="0.3">
      <c r="A2520" t="s">
        <v>19708</v>
      </c>
      <c r="B2520" t="s">
        <v>19709</v>
      </c>
      <c r="C2520" t="s">
        <v>19710</v>
      </c>
      <c r="D2520" t="s">
        <v>19711</v>
      </c>
      <c r="E2520" t="s">
        <v>19712</v>
      </c>
      <c r="F2520" t="s">
        <v>19713</v>
      </c>
      <c r="G2520" t="s">
        <v>19714</v>
      </c>
      <c r="H2520" t="s">
        <v>369</v>
      </c>
      <c r="I2520" s="9">
        <v>41640</v>
      </c>
      <c r="J2520" s="9">
        <v>45291</v>
      </c>
    </row>
    <row r="2521" spans="1:10" x14ac:dyDescent="0.3">
      <c r="A2521" t="s">
        <v>19715</v>
      </c>
      <c r="B2521" t="s">
        <v>19716</v>
      </c>
      <c r="C2521" t="s">
        <v>19717</v>
      </c>
      <c r="D2521" t="s">
        <v>19718</v>
      </c>
      <c r="E2521" t="s">
        <v>19719</v>
      </c>
      <c r="F2521" t="s">
        <v>19720</v>
      </c>
      <c r="G2521" t="s">
        <v>19721</v>
      </c>
      <c r="H2521" t="s">
        <v>369</v>
      </c>
      <c r="I2521" s="9">
        <v>41640</v>
      </c>
      <c r="J2521" s="9">
        <v>45291</v>
      </c>
    </row>
    <row r="2522" spans="1:10" x14ac:dyDescent="0.3">
      <c r="A2522" t="s">
        <v>19722</v>
      </c>
      <c r="B2522" t="s">
        <v>19723</v>
      </c>
      <c r="C2522" t="s">
        <v>19724</v>
      </c>
      <c r="D2522" t="s">
        <v>19725</v>
      </c>
      <c r="E2522" t="s">
        <v>19726</v>
      </c>
      <c r="F2522" t="s">
        <v>19720</v>
      </c>
      <c r="G2522" t="s">
        <v>19721</v>
      </c>
      <c r="H2522" t="s">
        <v>369</v>
      </c>
      <c r="I2522" s="9">
        <v>41944</v>
      </c>
      <c r="J2522" s="9">
        <v>45291</v>
      </c>
    </row>
    <row r="2523" spans="1:10" x14ac:dyDescent="0.3">
      <c r="A2523" t="s">
        <v>19727</v>
      </c>
      <c r="B2523" t="s">
        <v>19728</v>
      </c>
      <c r="C2523" t="s">
        <v>19729</v>
      </c>
      <c r="D2523" t="s">
        <v>19730</v>
      </c>
      <c r="E2523" t="s">
        <v>19731</v>
      </c>
      <c r="F2523" t="s">
        <v>19732</v>
      </c>
      <c r="G2523" t="s">
        <v>19733</v>
      </c>
      <c r="H2523" t="s">
        <v>369</v>
      </c>
      <c r="I2523" s="9">
        <v>41640</v>
      </c>
      <c r="J2523" s="9">
        <v>45291</v>
      </c>
    </row>
    <row r="2524" spans="1:10" x14ac:dyDescent="0.3">
      <c r="A2524" t="s">
        <v>19734</v>
      </c>
      <c r="B2524" t="s">
        <v>19735</v>
      </c>
      <c r="C2524" t="s">
        <v>19736</v>
      </c>
      <c r="D2524" t="s">
        <v>19737</v>
      </c>
      <c r="E2524" t="s">
        <v>19738</v>
      </c>
      <c r="F2524" t="s">
        <v>19720</v>
      </c>
      <c r="G2524" t="s">
        <v>19721</v>
      </c>
      <c r="H2524" t="s">
        <v>369</v>
      </c>
      <c r="I2524" s="9">
        <v>41640</v>
      </c>
      <c r="J2524" s="9">
        <v>45291</v>
      </c>
    </row>
    <row r="2525" spans="1:10" x14ac:dyDescent="0.3">
      <c r="A2525" t="s">
        <v>19739</v>
      </c>
      <c r="B2525" t="s">
        <v>19740</v>
      </c>
      <c r="C2525" t="s">
        <v>19741</v>
      </c>
      <c r="D2525" t="s">
        <v>19742</v>
      </c>
      <c r="E2525" t="s">
        <v>19743</v>
      </c>
      <c r="F2525" t="s">
        <v>19744</v>
      </c>
      <c r="G2525" t="s">
        <v>19745</v>
      </c>
      <c r="H2525" t="s">
        <v>369</v>
      </c>
      <c r="I2525" s="9">
        <v>41640</v>
      </c>
      <c r="J2525" s="9">
        <v>45291</v>
      </c>
    </row>
    <row r="2526" spans="1:10" x14ac:dyDescent="0.3">
      <c r="A2526" t="s">
        <v>19746</v>
      </c>
      <c r="B2526" t="s">
        <v>19747</v>
      </c>
      <c r="C2526" t="s">
        <v>19748</v>
      </c>
      <c r="D2526" t="s">
        <v>19749</v>
      </c>
      <c r="E2526" t="s">
        <v>19750</v>
      </c>
      <c r="F2526" t="s">
        <v>19751</v>
      </c>
      <c r="G2526" t="s">
        <v>19752</v>
      </c>
      <c r="H2526" t="s">
        <v>369</v>
      </c>
      <c r="I2526" s="9">
        <v>42675</v>
      </c>
      <c r="J2526" s="9">
        <v>45291</v>
      </c>
    </row>
    <row r="2527" spans="1:10" x14ac:dyDescent="0.3">
      <c r="A2527" t="s">
        <v>19753</v>
      </c>
      <c r="B2527" t="s">
        <v>19754</v>
      </c>
      <c r="C2527" t="s">
        <v>19755</v>
      </c>
      <c r="D2527" t="s">
        <v>19756</v>
      </c>
      <c r="E2527" t="s">
        <v>19757</v>
      </c>
      <c r="F2527" t="s">
        <v>19758</v>
      </c>
      <c r="G2527" t="s">
        <v>19759</v>
      </c>
      <c r="H2527" t="s">
        <v>369</v>
      </c>
      <c r="I2527" s="9">
        <v>43040</v>
      </c>
      <c r="J2527" s="9">
        <v>45291</v>
      </c>
    </row>
    <row r="2528" spans="1:10" x14ac:dyDescent="0.3">
      <c r="A2528" t="s">
        <v>19760</v>
      </c>
      <c r="B2528" t="s">
        <v>19761</v>
      </c>
      <c r="C2528" t="s">
        <v>19762</v>
      </c>
      <c r="D2528" t="s">
        <v>19763</v>
      </c>
      <c r="E2528" t="s">
        <v>19764</v>
      </c>
      <c r="F2528" t="s">
        <v>19765</v>
      </c>
      <c r="G2528" t="s">
        <v>19766</v>
      </c>
      <c r="H2528" t="s">
        <v>369</v>
      </c>
      <c r="I2528" s="9">
        <v>41640</v>
      </c>
      <c r="J2528" s="9">
        <v>45291</v>
      </c>
    </row>
    <row r="2529" spans="1:10" x14ac:dyDescent="0.3">
      <c r="A2529" t="s">
        <v>19767</v>
      </c>
      <c r="B2529" t="s">
        <v>19768</v>
      </c>
      <c r="C2529" t="s">
        <v>19769</v>
      </c>
      <c r="D2529" t="s">
        <v>19770</v>
      </c>
      <c r="E2529" t="s">
        <v>19771</v>
      </c>
      <c r="F2529" t="s">
        <v>19772</v>
      </c>
      <c r="G2529" t="s">
        <v>19773</v>
      </c>
      <c r="H2529" t="s">
        <v>369</v>
      </c>
      <c r="I2529" s="9">
        <v>42370</v>
      </c>
      <c r="J2529" s="9">
        <v>45291</v>
      </c>
    </row>
    <row r="2530" spans="1:10" x14ac:dyDescent="0.3">
      <c r="A2530" t="s">
        <v>19774</v>
      </c>
      <c r="B2530" t="s">
        <v>19775</v>
      </c>
      <c r="C2530" t="s">
        <v>19776</v>
      </c>
      <c r="D2530" t="s">
        <v>19777</v>
      </c>
      <c r="E2530" t="s">
        <v>19778</v>
      </c>
      <c r="F2530" t="s">
        <v>15973</v>
      </c>
      <c r="G2530" t="s">
        <v>19779</v>
      </c>
      <c r="H2530" t="s">
        <v>369</v>
      </c>
      <c r="I2530" s="9">
        <v>43040</v>
      </c>
      <c r="J2530" s="9">
        <v>45291</v>
      </c>
    </row>
    <row r="2531" spans="1:10" x14ac:dyDescent="0.3">
      <c r="A2531" t="s">
        <v>19780</v>
      </c>
      <c r="B2531" t="s">
        <v>19781</v>
      </c>
      <c r="C2531" t="s">
        <v>19782</v>
      </c>
      <c r="D2531" t="s">
        <v>19783</v>
      </c>
      <c r="E2531" t="s">
        <v>19784</v>
      </c>
      <c r="F2531" t="s">
        <v>19785</v>
      </c>
      <c r="G2531" t="s">
        <v>19786</v>
      </c>
      <c r="H2531" t="s">
        <v>369</v>
      </c>
      <c r="I2531" s="9">
        <v>41944</v>
      </c>
      <c r="J2531" s="9">
        <v>45291</v>
      </c>
    </row>
    <row r="2532" spans="1:10" x14ac:dyDescent="0.3">
      <c r="A2532" t="s">
        <v>19787</v>
      </c>
      <c r="B2532" t="s">
        <v>19788</v>
      </c>
      <c r="C2532" t="s">
        <v>19789</v>
      </c>
      <c r="D2532" t="s">
        <v>19790</v>
      </c>
      <c r="E2532" t="s">
        <v>19791</v>
      </c>
      <c r="F2532" t="s">
        <v>19792</v>
      </c>
      <c r="G2532" t="s">
        <v>19793</v>
      </c>
      <c r="H2532" t="s">
        <v>369</v>
      </c>
      <c r="I2532" s="9">
        <v>41640</v>
      </c>
      <c r="J2532" s="9">
        <v>45291</v>
      </c>
    </row>
    <row r="2533" spans="1:10" x14ac:dyDescent="0.3">
      <c r="A2533" t="s">
        <v>19794</v>
      </c>
      <c r="B2533" t="s">
        <v>19795</v>
      </c>
      <c r="C2533" t="s">
        <v>19796</v>
      </c>
      <c r="D2533" t="s">
        <v>19797</v>
      </c>
      <c r="E2533" t="s">
        <v>19798</v>
      </c>
      <c r="F2533" t="s">
        <v>19799</v>
      </c>
      <c r="G2533" t="s">
        <v>19800</v>
      </c>
      <c r="H2533" t="s">
        <v>369</v>
      </c>
      <c r="I2533" s="9">
        <v>41944</v>
      </c>
      <c r="J2533" s="9">
        <v>45291</v>
      </c>
    </row>
    <row r="2534" spans="1:10" x14ac:dyDescent="0.3">
      <c r="A2534" t="s">
        <v>19801</v>
      </c>
      <c r="B2534" t="s">
        <v>19802</v>
      </c>
      <c r="C2534" t="s">
        <v>19803</v>
      </c>
      <c r="D2534" t="s">
        <v>19804</v>
      </c>
      <c r="E2534" t="s">
        <v>19805</v>
      </c>
      <c r="F2534" t="s">
        <v>19806</v>
      </c>
      <c r="G2534" t="s">
        <v>19807</v>
      </c>
      <c r="H2534" t="s">
        <v>369</v>
      </c>
      <c r="I2534" s="9">
        <v>41640</v>
      </c>
      <c r="J2534" s="9">
        <v>45291</v>
      </c>
    </row>
    <row r="2535" spans="1:10" x14ac:dyDescent="0.3">
      <c r="A2535" t="s">
        <v>19808</v>
      </c>
      <c r="B2535" t="s">
        <v>19809</v>
      </c>
      <c r="C2535" t="s">
        <v>19810</v>
      </c>
      <c r="D2535" t="s">
        <v>19811</v>
      </c>
      <c r="E2535" t="s">
        <v>19812</v>
      </c>
      <c r="F2535" t="s">
        <v>11720</v>
      </c>
      <c r="G2535" t="s">
        <v>19813</v>
      </c>
      <c r="H2535" t="s">
        <v>369</v>
      </c>
      <c r="I2535" s="9">
        <v>43405</v>
      </c>
      <c r="J2535" s="9">
        <v>45291</v>
      </c>
    </row>
    <row r="2536" spans="1:10" x14ac:dyDescent="0.3">
      <c r="A2536" t="s">
        <v>19814</v>
      </c>
      <c r="B2536" t="s">
        <v>19815</v>
      </c>
      <c r="C2536" t="s">
        <v>19816</v>
      </c>
      <c r="D2536" t="s">
        <v>19817</v>
      </c>
      <c r="E2536" t="s">
        <v>19818</v>
      </c>
      <c r="F2536" t="s">
        <v>19819</v>
      </c>
      <c r="G2536" t="s">
        <v>2004</v>
      </c>
      <c r="H2536" t="s">
        <v>369</v>
      </c>
      <c r="I2536" s="9">
        <v>41640</v>
      </c>
      <c r="J2536" s="9">
        <v>45291</v>
      </c>
    </row>
    <row r="2537" spans="1:10" x14ac:dyDescent="0.3">
      <c r="A2537" t="s">
        <v>2001</v>
      </c>
      <c r="B2537" t="s">
        <v>19820</v>
      </c>
      <c r="C2537" t="s">
        <v>19821</v>
      </c>
      <c r="D2537" t="s">
        <v>19822</v>
      </c>
      <c r="E2537" t="s">
        <v>19823</v>
      </c>
      <c r="F2537" t="s">
        <v>19824</v>
      </c>
      <c r="G2537" t="s">
        <v>2004</v>
      </c>
      <c r="H2537" t="s">
        <v>369</v>
      </c>
      <c r="I2537" s="9">
        <v>41640</v>
      </c>
      <c r="J2537" s="9">
        <v>45291</v>
      </c>
    </row>
    <row r="2538" spans="1:10" x14ac:dyDescent="0.3">
      <c r="A2538" t="s">
        <v>19825</v>
      </c>
      <c r="B2538" t="s">
        <v>19826</v>
      </c>
      <c r="C2538" t="s">
        <v>19827</v>
      </c>
      <c r="D2538" t="s">
        <v>19828</v>
      </c>
      <c r="E2538" t="s">
        <v>19829</v>
      </c>
      <c r="F2538" t="s">
        <v>19830</v>
      </c>
      <c r="G2538" t="s">
        <v>19831</v>
      </c>
      <c r="H2538" t="s">
        <v>369</v>
      </c>
      <c r="I2538" s="9">
        <v>42675</v>
      </c>
      <c r="J2538" s="9">
        <v>45291</v>
      </c>
    </row>
    <row r="2539" spans="1:10" x14ac:dyDescent="0.3">
      <c r="A2539" t="s">
        <v>19832</v>
      </c>
      <c r="B2539" t="s">
        <v>19833</v>
      </c>
      <c r="C2539" t="s">
        <v>19834</v>
      </c>
      <c r="D2539" t="s">
        <v>19835</v>
      </c>
      <c r="E2539" t="s">
        <v>19836</v>
      </c>
      <c r="F2539" t="s">
        <v>19837</v>
      </c>
      <c r="G2539" t="s">
        <v>19838</v>
      </c>
      <c r="H2539" t="s">
        <v>369</v>
      </c>
      <c r="I2539" s="9">
        <v>43040</v>
      </c>
      <c r="J2539" s="9">
        <v>45291</v>
      </c>
    </row>
    <row r="2540" spans="1:10" x14ac:dyDescent="0.3">
      <c r="A2540" t="s">
        <v>19839</v>
      </c>
      <c r="B2540" t="s">
        <v>19840</v>
      </c>
      <c r="C2540" t="s">
        <v>19841</v>
      </c>
      <c r="D2540" t="s">
        <v>19842</v>
      </c>
      <c r="E2540" t="s">
        <v>19843</v>
      </c>
      <c r="F2540" t="s">
        <v>15889</v>
      </c>
      <c r="G2540" t="s">
        <v>19844</v>
      </c>
      <c r="H2540" t="s">
        <v>369</v>
      </c>
      <c r="I2540" s="9">
        <v>41640</v>
      </c>
      <c r="J2540" s="9">
        <v>45291</v>
      </c>
    </row>
    <row r="2541" spans="1:10" x14ac:dyDescent="0.3">
      <c r="A2541" t="s">
        <v>19845</v>
      </c>
      <c r="B2541" t="s">
        <v>19846</v>
      </c>
      <c r="C2541" t="s">
        <v>19847</v>
      </c>
      <c r="D2541" t="s">
        <v>19848</v>
      </c>
      <c r="E2541" t="s">
        <v>19849</v>
      </c>
      <c r="F2541" t="s">
        <v>19850</v>
      </c>
      <c r="G2541" t="s">
        <v>19851</v>
      </c>
      <c r="H2541" t="s">
        <v>369</v>
      </c>
      <c r="I2541" s="9">
        <v>42675</v>
      </c>
      <c r="J2541" s="9">
        <v>45291</v>
      </c>
    </row>
    <row r="2542" spans="1:10" x14ac:dyDescent="0.3">
      <c r="A2542" t="s">
        <v>19852</v>
      </c>
      <c r="B2542" t="s">
        <v>19853</v>
      </c>
      <c r="C2542" t="s">
        <v>19854</v>
      </c>
      <c r="D2542" t="s">
        <v>19855</v>
      </c>
      <c r="E2542" t="s">
        <v>19856</v>
      </c>
      <c r="F2542" t="s">
        <v>19857</v>
      </c>
      <c r="G2542" t="s">
        <v>19858</v>
      </c>
      <c r="H2542" t="s">
        <v>369</v>
      </c>
      <c r="I2542" s="9">
        <v>41640</v>
      </c>
      <c r="J2542" s="9">
        <v>45291</v>
      </c>
    </row>
    <row r="2543" spans="1:10" x14ac:dyDescent="0.3">
      <c r="A2543" t="s">
        <v>19859</v>
      </c>
      <c r="B2543" t="s">
        <v>19860</v>
      </c>
      <c r="C2543" t="s">
        <v>19861</v>
      </c>
      <c r="D2543" t="s">
        <v>19862</v>
      </c>
      <c r="E2543" t="s">
        <v>19863</v>
      </c>
      <c r="F2543" t="s">
        <v>19864</v>
      </c>
      <c r="G2543" t="s">
        <v>19865</v>
      </c>
      <c r="H2543" t="s">
        <v>369</v>
      </c>
      <c r="I2543" s="9">
        <v>41640</v>
      </c>
      <c r="J2543" s="9">
        <v>45291</v>
      </c>
    </row>
    <row r="2544" spans="1:10" x14ac:dyDescent="0.3">
      <c r="A2544" t="s">
        <v>19866</v>
      </c>
      <c r="B2544" t="s">
        <v>19867</v>
      </c>
      <c r="C2544" t="s">
        <v>19868</v>
      </c>
      <c r="D2544" t="s">
        <v>19869</v>
      </c>
      <c r="E2544" t="s">
        <v>19870</v>
      </c>
      <c r="F2544" t="s">
        <v>19871</v>
      </c>
      <c r="G2544" t="s">
        <v>19872</v>
      </c>
      <c r="H2544" t="s">
        <v>369</v>
      </c>
      <c r="I2544" s="9">
        <v>43040</v>
      </c>
      <c r="J2544" s="9">
        <v>45291</v>
      </c>
    </row>
    <row r="2545" spans="1:10" x14ac:dyDescent="0.3">
      <c r="A2545" t="s">
        <v>19873</v>
      </c>
      <c r="B2545" t="s">
        <v>19874</v>
      </c>
      <c r="C2545" t="s">
        <v>19875</v>
      </c>
      <c r="D2545" t="s">
        <v>19876</v>
      </c>
      <c r="E2545" t="s">
        <v>19877</v>
      </c>
      <c r="F2545" t="s">
        <v>19878</v>
      </c>
      <c r="G2545" t="s">
        <v>19879</v>
      </c>
      <c r="H2545" t="s">
        <v>369</v>
      </c>
      <c r="I2545" s="9">
        <v>41944</v>
      </c>
      <c r="J2545" s="9">
        <v>45291</v>
      </c>
    </row>
    <row r="2546" spans="1:10" x14ac:dyDescent="0.3">
      <c r="A2546" t="s">
        <v>19880</v>
      </c>
      <c r="B2546" t="s">
        <v>19881</v>
      </c>
      <c r="C2546" t="s">
        <v>19882</v>
      </c>
      <c r="D2546" t="s">
        <v>19883</v>
      </c>
      <c r="E2546" t="s">
        <v>19884</v>
      </c>
      <c r="F2546" t="s">
        <v>19885</v>
      </c>
      <c r="G2546" t="s">
        <v>19886</v>
      </c>
      <c r="H2546" t="s">
        <v>369</v>
      </c>
      <c r="I2546" s="9">
        <v>42370</v>
      </c>
      <c r="J2546" s="9">
        <v>45291</v>
      </c>
    </row>
    <row r="2547" spans="1:10" x14ac:dyDescent="0.3">
      <c r="A2547" t="s">
        <v>831</v>
      </c>
      <c r="B2547" t="s">
        <v>19887</v>
      </c>
      <c r="C2547" t="s">
        <v>19888</v>
      </c>
      <c r="D2547" t="s">
        <v>832</v>
      </c>
      <c r="E2547" t="s">
        <v>19889</v>
      </c>
      <c r="F2547" t="s">
        <v>19890</v>
      </c>
      <c r="G2547" t="s">
        <v>19891</v>
      </c>
      <c r="H2547" t="s">
        <v>369</v>
      </c>
      <c r="I2547" s="9">
        <v>41640</v>
      </c>
      <c r="J2547" s="9">
        <v>45291</v>
      </c>
    </row>
    <row r="2548" spans="1:10" x14ac:dyDescent="0.3">
      <c r="A2548" t="s">
        <v>19892</v>
      </c>
      <c r="B2548" t="s">
        <v>19893</v>
      </c>
      <c r="C2548" t="s">
        <v>19894</v>
      </c>
      <c r="D2548" t="s">
        <v>19895</v>
      </c>
      <c r="E2548" t="s">
        <v>19896</v>
      </c>
      <c r="F2548" t="s">
        <v>19897</v>
      </c>
      <c r="G2548" t="s">
        <v>19898</v>
      </c>
      <c r="H2548" t="s">
        <v>369</v>
      </c>
      <c r="I2548" s="9">
        <v>41640</v>
      </c>
      <c r="J2548" s="9">
        <v>45291</v>
      </c>
    </row>
    <row r="2549" spans="1:10" x14ac:dyDescent="0.3">
      <c r="A2549" t="s">
        <v>19899</v>
      </c>
      <c r="B2549" t="s">
        <v>19900</v>
      </c>
      <c r="C2549" t="s">
        <v>19901</v>
      </c>
      <c r="D2549" t="s">
        <v>19902</v>
      </c>
      <c r="E2549" t="s">
        <v>19903</v>
      </c>
      <c r="F2549" t="s">
        <v>19904</v>
      </c>
      <c r="G2549" t="s">
        <v>19905</v>
      </c>
      <c r="H2549" t="s">
        <v>369</v>
      </c>
      <c r="I2549" s="9">
        <v>41640</v>
      </c>
      <c r="J2549" s="9">
        <v>45291</v>
      </c>
    </row>
    <row r="2550" spans="1:10" x14ac:dyDescent="0.3">
      <c r="A2550" t="s">
        <v>19906</v>
      </c>
      <c r="B2550" t="s">
        <v>19907</v>
      </c>
      <c r="C2550" t="s">
        <v>19908</v>
      </c>
      <c r="D2550" t="s">
        <v>19909</v>
      </c>
      <c r="E2550" t="s">
        <v>19910</v>
      </c>
      <c r="F2550" t="s">
        <v>19911</v>
      </c>
      <c r="G2550" t="s">
        <v>19912</v>
      </c>
      <c r="H2550" t="s">
        <v>369</v>
      </c>
      <c r="I2550" s="9">
        <v>41640</v>
      </c>
      <c r="J2550" s="9">
        <v>45291</v>
      </c>
    </row>
    <row r="2551" spans="1:10" x14ac:dyDescent="0.3">
      <c r="A2551" t="s">
        <v>19913</v>
      </c>
      <c r="B2551" t="s">
        <v>19914</v>
      </c>
      <c r="C2551" t="s">
        <v>19915</v>
      </c>
      <c r="D2551" t="s">
        <v>19916</v>
      </c>
      <c r="E2551" t="s">
        <v>19917</v>
      </c>
      <c r="F2551" t="s">
        <v>19918</v>
      </c>
      <c r="G2551" t="s">
        <v>19919</v>
      </c>
      <c r="H2551" t="s">
        <v>369</v>
      </c>
      <c r="I2551" s="9">
        <v>41944</v>
      </c>
      <c r="J2551" s="9">
        <v>45291</v>
      </c>
    </row>
    <row r="2552" spans="1:10" x14ac:dyDescent="0.3">
      <c r="A2552" t="s">
        <v>19920</v>
      </c>
      <c r="B2552" t="s">
        <v>19921</v>
      </c>
      <c r="C2552" t="s">
        <v>19922</v>
      </c>
      <c r="D2552" t="s">
        <v>19923</v>
      </c>
      <c r="E2552" t="s">
        <v>19924</v>
      </c>
      <c r="F2552" t="s">
        <v>19925</v>
      </c>
      <c r="G2552" t="s">
        <v>19905</v>
      </c>
      <c r="H2552" t="s">
        <v>369</v>
      </c>
      <c r="I2552" s="9">
        <v>42370</v>
      </c>
      <c r="J2552" s="9">
        <v>45291</v>
      </c>
    </row>
    <row r="2553" spans="1:10" x14ac:dyDescent="0.3">
      <c r="A2553" t="s">
        <v>19926</v>
      </c>
      <c r="B2553" t="s">
        <v>19927</v>
      </c>
      <c r="C2553" t="s">
        <v>19928</v>
      </c>
      <c r="D2553" t="s">
        <v>19929</v>
      </c>
      <c r="E2553" t="s">
        <v>19930</v>
      </c>
      <c r="F2553" t="s">
        <v>19931</v>
      </c>
      <c r="G2553" t="s">
        <v>19932</v>
      </c>
      <c r="H2553" t="s">
        <v>369</v>
      </c>
      <c r="I2553" s="9">
        <v>42675</v>
      </c>
      <c r="J2553" s="9">
        <v>45291</v>
      </c>
    </row>
    <row r="2554" spans="1:10" x14ac:dyDescent="0.3">
      <c r="A2554" t="s">
        <v>19933</v>
      </c>
      <c r="B2554" t="s">
        <v>19934</v>
      </c>
      <c r="C2554" t="s">
        <v>19935</v>
      </c>
      <c r="D2554" t="s">
        <v>19936</v>
      </c>
      <c r="E2554" t="s">
        <v>19937</v>
      </c>
      <c r="F2554" t="s">
        <v>19918</v>
      </c>
      <c r="G2554" t="s">
        <v>19932</v>
      </c>
      <c r="H2554" t="s">
        <v>369</v>
      </c>
      <c r="I2554" s="9">
        <v>42675</v>
      </c>
      <c r="J2554" s="9">
        <v>45291</v>
      </c>
    </row>
    <row r="2555" spans="1:10" x14ac:dyDescent="0.3">
      <c r="A2555" t="s">
        <v>19938</v>
      </c>
      <c r="B2555" t="s">
        <v>19939</v>
      </c>
      <c r="C2555" t="s">
        <v>19940</v>
      </c>
      <c r="D2555" t="s">
        <v>19941</v>
      </c>
      <c r="E2555" t="s">
        <v>19942</v>
      </c>
      <c r="F2555" t="s">
        <v>19943</v>
      </c>
      <c r="G2555" t="s">
        <v>19944</v>
      </c>
      <c r="H2555" t="s">
        <v>369</v>
      </c>
      <c r="I2555" s="9">
        <v>43040</v>
      </c>
      <c r="J2555" s="9">
        <v>45291</v>
      </c>
    </row>
    <row r="2556" spans="1:10" x14ac:dyDescent="0.3">
      <c r="A2556" t="s">
        <v>19945</v>
      </c>
      <c r="B2556" t="s">
        <v>19946</v>
      </c>
      <c r="C2556" t="s">
        <v>19947</v>
      </c>
      <c r="D2556" t="s">
        <v>19948</v>
      </c>
      <c r="E2556" t="s">
        <v>19949</v>
      </c>
      <c r="F2556" t="s">
        <v>19918</v>
      </c>
      <c r="G2556" t="s">
        <v>19932</v>
      </c>
      <c r="H2556" t="s">
        <v>369</v>
      </c>
      <c r="I2556" s="9">
        <v>43405</v>
      </c>
      <c r="J2556" s="9">
        <v>45291</v>
      </c>
    </row>
    <row r="2557" spans="1:10" x14ac:dyDescent="0.3">
      <c r="A2557" t="s">
        <v>19950</v>
      </c>
      <c r="B2557" t="s">
        <v>19951</v>
      </c>
      <c r="C2557" t="s">
        <v>19952</v>
      </c>
      <c r="D2557" t="s">
        <v>19953</v>
      </c>
      <c r="E2557" t="s">
        <v>19954</v>
      </c>
      <c r="F2557" t="s">
        <v>19955</v>
      </c>
      <c r="G2557" t="s">
        <v>19956</v>
      </c>
      <c r="H2557" t="s">
        <v>369</v>
      </c>
      <c r="I2557" s="9">
        <v>41944</v>
      </c>
      <c r="J2557" s="9">
        <v>45291</v>
      </c>
    </row>
    <row r="2558" spans="1:10" x14ac:dyDescent="0.3">
      <c r="A2558" t="s">
        <v>19957</v>
      </c>
      <c r="B2558" t="s">
        <v>19958</v>
      </c>
      <c r="C2558" t="s">
        <v>19959</v>
      </c>
      <c r="D2558" t="s">
        <v>19960</v>
      </c>
      <c r="E2558" t="s">
        <v>19961</v>
      </c>
      <c r="F2558" t="s">
        <v>19962</v>
      </c>
      <c r="G2558" t="s">
        <v>19963</v>
      </c>
      <c r="H2558" t="s">
        <v>369</v>
      </c>
      <c r="I2558" s="9">
        <v>43405</v>
      </c>
      <c r="J2558" s="9">
        <v>45291</v>
      </c>
    </row>
    <row r="2559" spans="1:10" x14ac:dyDescent="0.3">
      <c r="A2559" t="s">
        <v>19964</v>
      </c>
      <c r="B2559" t="s">
        <v>19965</v>
      </c>
      <c r="C2559" t="s">
        <v>19966</v>
      </c>
      <c r="D2559" t="s">
        <v>19967</v>
      </c>
      <c r="E2559" t="s">
        <v>19968</v>
      </c>
      <c r="F2559" t="s">
        <v>19969</v>
      </c>
      <c r="G2559" t="s">
        <v>19970</v>
      </c>
      <c r="H2559" t="s">
        <v>369</v>
      </c>
      <c r="I2559" s="9">
        <v>42675</v>
      </c>
      <c r="J2559" s="9">
        <v>45291</v>
      </c>
    </row>
    <row r="2560" spans="1:10" x14ac:dyDescent="0.3">
      <c r="A2560" t="s">
        <v>19971</v>
      </c>
      <c r="B2560" t="s">
        <v>19972</v>
      </c>
      <c r="C2560" t="s">
        <v>19973</v>
      </c>
      <c r="D2560" t="s">
        <v>19974</v>
      </c>
      <c r="E2560" t="s">
        <v>19975</v>
      </c>
      <c r="F2560" t="s">
        <v>19976</v>
      </c>
      <c r="G2560" t="s">
        <v>19977</v>
      </c>
      <c r="H2560" t="s">
        <v>369</v>
      </c>
      <c r="I2560" s="9">
        <v>42675</v>
      </c>
      <c r="J2560" s="9">
        <v>45291</v>
      </c>
    </row>
    <row r="2561" spans="1:10" x14ac:dyDescent="0.3">
      <c r="A2561" t="s">
        <v>19978</v>
      </c>
      <c r="B2561" t="s">
        <v>19979</v>
      </c>
      <c r="C2561" t="s">
        <v>19980</v>
      </c>
      <c r="D2561" t="s">
        <v>19981</v>
      </c>
      <c r="E2561" t="s">
        <v>19982</v>
      </c>
      <c r="F2561" t="s">
        <v>19983</v>
      </c>
      <c r="G2561" t="s">
        <v>19984</v>
      </c>
      <c r="H2561" t="s">
        <v>369</v>
      </c>
      <c r="I2561" s="9">
        <v>41640</v>
      </c>
      <c r="J2561" s="9">
        <v>45291</v>
      </c>
    </row>
    <row r="2562" spans="1:10" x14ac:dyDescent="0.3">
      <c r="A2562" t="s">
        <v>19985</v>
      </c>
      <c r="B2562" t="s">
        <v>19986</v>
      </c>
      <c r="C2562" t="s">
        <v>19987</v>
      </c>
      <c r="D2562" t="s">
        <v>19988</v>
      </c>
      <c r="E2562" t="s">
        <v>19989</v>
      </c>
      <c r="F2562" t="s">
        <v>19990</v>
      </c>
      <c r="G2562" t="s">
        <v>19991</v>
      </c>
      <c r="H2562" t="s">
        <v>369</v>
      </c>
      <c r="I2562" s="9">
        <v>41640</v>
      </c>
      <c r="J2562" s="9">
        <v>45291</v>
      </c>
    </row>
    <row r="2563" spans="1:10" x14ac:dyDescent="0.3">
      <c r="A2563" t="s">
        <v>19992</v>
      </c>
      <c r="B2563" t="s">
        <v>19993</v>
      </c>
      <c r="C2563" t="s">
        <v>19994</v>
      </c>
      <c r="D2563" t="s">
        <v>19995</v>
      </c>
      <c r="E2563" t="s">
        <v>19996</v>
      </c>
      <c r="F2563" t="s">
        <v>19997</v>
      </c>
      <c r="G2563" t="s">
        <v>19998</v>
      </c>
      <c r="H2563" t="s">
        <v>369</v>
      </c>
      <c r="I2563" s="9">
        <v>42675</v>
      </c>
      <c r="J2563" s="9">
        <v>45291</v>
      </c>
    </row>
    <row r="2564" spans="1:10" x14ac:dyDescent="0.3">
      <c r="A2564" t="s">
        <v>19999</v>
      </c>
      <c r="B2564" t="s">
        <v>20000</v>
      </c>
      <c r="C2564" t="s">
        <v>20001</v>
      </c>
      <c r="D2564" t="s">
        <v>20002</v>
      </c>
      <c r="E2564" t="s">
        <v>20003</v>
      </c>
      <c r="F2564" t="s">
        <v>20004</v>
      </c>
      <c r="G2564" t="s">
        <v>20005</v>
      </c>
      <c r="H2564" t="s">
        <v>369</v>
      </c>
      <c r="I2564" s="9">
        <v>41944</v>
      </c>
      <c r="J2564" s="9">
        <v>45291</v>
      </c>
    </row>
    <row r="2565" spans="1:10" x14ac:dyDescent="0.3">
      <c r="A2565" t="s">
        <v>20006</v>
      </c>
      <c r="B2565" t="s">
        <v>20007</v>
      </c>
      <c r="C2565" t="s">
        <v>20008</v>
      </c>
      <c r="D2565" t="s">
        <v>20009</v>
      </c>
      <c r="E2565" t="s">
        <v>20010</v>
      </c>
      <c r="F2565" t="s">
        <v>20004</v>
      </c>
      <c r="G2565" t="s">
        <v>19991</v>
      </c>
      <c r="H2565" t="s">
        <v>369</v>
      </c>
      <c r="I2565" s="9">
        <v>43040</v>
      </c>
      <c r="J2565" s="9">
        <v>45291</v>
      </c>
    </row>
    <row r="2566" spans="1:10" x14ac:dyDescent="0.3">
      <c r="A2566" t="s">
        <v>20011</v>
      </c>
      <c r="B2566" t="s">
        <v>20012</v>
      </c>
      <c r="C2566" t="s">
        <v>20013</v>
      </c>
      <c r="D2566" t="s">
        <v>20014</v>
      </c>
      <c r="E2566" t="s">
        <v>20015</v>
      </c>
      <c r="F2566" t="s">
        <v>20016</v>
      </c>
      <c r="G2566" t="s">
        <v>20017</v>
      </c>
      <c r="H2566" t="s">
        <v>369</v>
      </c>
      <c r="I2566" s="9">
        <v>41944</v>
      </c>
      <c r="J2566" s="9">
        <v>45291</v>
      </c>
    </row>
    <row r="2567" spans="1:10" x14ac:dyDescent="0.3">
      <c r="A2567" t="s">
        <v>20018</v>
      </c>
      <c r="B2567" t="s">
        <v>20019</v>
      </c>
      <c r="C2567" t="s">
        <v>20020</v>
      </c>
      <c r="D2567" t="s">
        <v>20021</v>
      </c>
      <c r="E2567" t="s">
        <v>20022</v>
      </c>
      <c r="F2567" t="s">
        <v>20023</v>
      </c>
      <c r="G2567" t="s">
        <v>20024</v>
      </c>
      <c r="H2567" t="s">
        <v>369</v>
      </c>
      <c r="I2567" s="9">
        <v>41640</v>
      </c>
      <c r="J2567" s="9">
        <v>45291</v>
      </c>
    </row>
    <row r="2568" spans="1:10" x14ac:dyDescent="0.3">
      <c r="A2568" t="s">
        <v>20025</v>
      </c>
      <c r="B2568" t="s">
        <v>20026</v>
      </c>
      <c r="C2568" t="s">
        <v>20027</v>
      </c>
      <c r="D2568" t="s">
        <v>20028</v>
      </c>
      <c r="E2568" t="s">
        <v>20029</v>
      </c>
      <c r="F2568" t="s">
        <v>20030</v>
      </c>
      <c r="G2568" t="s">
        <v>20031</v>
      </c>
      <c r="H2568" t="s">
        <v>369</v>
      </c>
      <c r="I2568" s="9">
        <v>43040</v>
      </c>
      <c r="J2568" s="9">
        <v>45291</v>
      </c>
    </row>
    <row r="2569" spans="1:10" x14ac:dyDescent="0.3">
      <c r="A2569" t="s">
        <v>20032</v>
      </c>
      <c r="B2569" t="s">
        <v>20033</v>
      </c>
      <c r="C2569" t="s">
        <v>20034</v>
      </c>
      <c r="D2569" t="s">
        <v>20035</v>
      </c>
      <c r="E2569" t="s">
        <v>20036</v>
      </c>
      <c r="F2569" t="s">
        <v>20037</v>
      </c>
      <c r="G2569" t="s">
        <v>20024</v>
      </c>
      <c r="H2569" t="s">
        <v>369</v>
      </c>
      <c r="I2569" s="9">
        <v>43040</v>
      </c>
      <c r="J2569" s="9">
        <v>45291</v>
      </c>
    </row>
    <row r="2570" spans="1:10" x14ac:dyDescent="0.3">
      <c r="A2570" t="s">
        <v>20038</v>
      </c>
      <c r="B2570" t="s">
        <v>20039</v>
      </c>
      <c r="C2570" t="s">
        <v>20040</v>
      </c>
      <c r="D2570" t="s">
        <v>20041</v>
      </c>
      <c r="E2570" t="s">
        <v>20042</v>
      </c>
      <c r="F2570" t="s">
        <v>20043</v>
      </c>
      <c r="G2570" t="s">
        <v>20044</v>
      </c>
      <c r="H2570" t="s">
        <v>369</v>
      </c>
      <c r="I2570" s="9">
        <v>43405</v>
      </c>
      <c r="J2570" s="9">
        <v>45291</v>
      </c>
    </row>
    <row r="2571" spans="1:10" x14ac:dyDescent="0.3">
      <c r="A2571" t="s">
        <v>20045</v>
      </c>
      <c r="B2571" t="s">
        <v>20046</v>
      </c>
      <c r="C2571" t="s">
        <v>20047</v>
      </c>
      <c r="D2571" t="s">
        <v>20048</v>
      </c>
      <c r="E2571" t="s">
        <v>20049</v>
      </c>
      <c r="F2571" t="s">
        <v>20037</v>
      </c>
      <c r="G2571" t="s">
        <v>20050</v>
      </c>
      <c r="H2571" t="s">
        <v>369</v>
      </c>
      <c r="I2571" s="9">
        <v>43405</v>
      </c>
      <c r="J2571" s="9">
        <v>45291</v>
      </c>
    </row>
    <row r="2572" spans="1:10" x14ac:dyDescent="0.3">
      <c r="A2572" t="s">
        <v>20051</v>
      </c>
      <c r="B2572" t="s">
        <v>20052</v>
      </c>
      <c r="C2572" t="s">
        <v>20053</v>
      </c>
      <c r="D2572" t="s">
        <v>20054</v>
      </c>
      <c r="E2572" t="s">
        <v>20055</v>
      </c>
      <c r="F2572" t="s">
        <v>20056</v>
      </c>
      <c r="G2572" t="s">
        <v>20057</v>
      </c>
      <c r="H2572" t="s">
        <v>369</v>
      </c>
      <c r="I2572" s="9">
        <v>41640</v>
      </c>
      <c r="J2572" s="9">
        <v>45291</v>
      </c>
    </row>
    <row r="2573" spans="1:10" x14ac:dyDescent="0.3">
      <c r="A2573" t="s">
        <v>20058</v>
      </c>
      <c r="B2573" t="s">
        <v>20059</v>
      </c>
      <c r="C2573" t="s">
        <v>20060</v>
      </c>
      <c r="D2573" t="s">
        <v>20061</v>
      </c>
      <c r="E2573" t="s">
        <v>20062</v>
      </c>
      <c r="F2573" t="s">
        <v>20063</v>
      </c>
      <c r="G2573" t="s">
        <v>20057</v>
      </c>
      <c r="H2573" t="s">
        <v>369</v>
      </c>
      <c r="I2573" s="9">
        <v>41640</v>
      </c>
      <c r="J2573" s="9">
        <v>45291</v>
      </c>
    </row>
    <row r="2574" spans="1:10" x14ac:dyDescent="0.3">
      <c r="A2574" t="s">
        <v>20064</v>
      </c>
      <c r="B2574" t="s">
        <v>20065</v>
      </c>
      <c r="C2574" t="s">
        <v>20066</v>
      </c>
      <c r="D2574" t="s">
        <v>20067</v>
      </c>
      <c r="E2574" t="s">
        <v>20068</v>
      </c>
      <c r="F2574" t="s">
        <v>20069</v>
      </c>
      <c r="G2574" t="s">
        <v>20070</v>
      </c>
      <c r="H2574" t="s">
        <v>369</v>
      </c>
      <c r="I2574" s="9">
        <v>41944</v>
      </c>
      <c r="J2574" s="9">
        <v>45291</v>
      </c>
    </row>
    <row r="2575" spans="1:10" x14ac:dyDescent="0.3">
      <c r="A2575" t="s">
        <v>20071</v>
      </c>
      <c r="B2575" t="s">
        <v>20072</v>
      </c>
      <c r="C2575" t="s">
        <v>20073</v>
      </c>
      <c r="D2575" t="s">
        <v>20074</v>
      </c>
      <c r="E2575" t="s">
        <v>20075</v>
      </c>
      <c r="F2575" t="s">
        <v>20076</v>
      </c>
      <c r="G2575" t="s">
        <v>20077</v>
      </c>
      <c r="H2575" t="s">
        <v>369</v>
      </c>
      <c r="I2575" s="9">
        <v>42370</v>
      </c>
      <c r="J2575" s="9">
        <v>45291</v>
      </c>
    </row>
    <row r="2576" spans="1:10" x14ac:dyDescent="0.3">
      <c r="A2576" t="s">
        <v>20078</v>
      </c>
      <c r="B2576" t="s">
        <v>20079</v>
      </c>
      <c r="C2576" t="s">
        <v>20080</v>
      </c>
      <c r="D2576" t="s">
        <v>20081</v>
      </c>
      <c r="E2576" t="s">
        <v>20082</v>
      </c>
      <c r="F2576" t="s">
        <v>20083</v>
      </c>
      <c r="G2576" t="s">
        <v>20084</v>
      </c>
      <c r="H2576" t="s">
        <v>369</v>
      </c>
      <c r="I2576" s="9">
        <v>41640</v>
      </c>
      <c r="J2576" s="9">
        <v>45291</v>
      </c>
    </row>
    <row r="2577" spans="1:10" x14ac:dyDescent="0.3">
      <c r="A2577" t="s">
        <v>20085</v>
      </c>
      <c r="B2577" t="s">
        <v>20086</v>
      </c>
      <c r="C2577" t="s">
        <v>20087</v>
      </c>
      <c r="D2577" t="s">
        <v>20088</v>
      </c>
      <c r="E2577" t="s">
        <v>20089</v>
      </c>
      <c r="F2577" t="s">
        <v>20090</v>
      </c>
      <c r="G2577" t="s">
        <v>20091</v>
      </c>
      <c r="H2577" t="s">
        <v>369</v>
      </c>
      <c r="I2577" s="9">
        <v>41640</v>
      </c>
      <c r="J2577" s="9">
        <v>45291</v>
      </c>
    </row>
    <row r="2578" spans="1:10" x14ac:dyDescent="0.3">
      <c r="A2578" t="s">
        <v>20092</v>
      </c>
      <c r="B2578" t="s">
        <v>20093</v>
      </c>
      <c r="C2578" t="s">
        <v>20094</v>
      </c>
      <c r="D2578" t="s">
        <v>20095</v>
      </c>
      <c r="E2578" t="s">
        <v>20096</v>
      </c>
      <c r="F2578" t="s">
        <v>20097</v>
      </c>
      <c r="G2578" t="s">
        <v>20084</v>
      </c>
      <c r="H2578" t="s">
        <v>369</v>
      </c>
      <c r="I2578" s="9">
        <v>41640</v>
      </c>
      <c r="J2578" s="9">
        <v>45291</v>
      </c>
    </row>
    <row r="2579" spans="1:10" x14ac:dyDescent="0.3">
      <c r="A2579" t="s">
        <v>20098</v>
      </c>
      <c r="B2579" t="s">
        <v>20099</v>
      </c>
      <c r="C2579" t="s">
        <v>20100</v>
      </c>
      <c r="D2579" t="s">
        <v>20101</v>
      </c>
      <c r="E2579" t="s">
        <v>20102</v>
      </c>
      <c r="F2579" t="s">
        <v>20103</v>
      </c>
      <c r="G2579" t="s">
        <v>20104</v>
      </c>
      <c r="H2579" t="s">
        <v>369</v>
      </c>
      <c r="I2579" s="9">
        <v>41640</v>
      </c>
      <c r="J2579" s="9">
        <v>45291</v>
      </c>
    </row>
    <row r="2580" spans="1:10" x14ac:dyDescent="0.3">
      <c r="A2580" t="s">
        <v>20105</v>
      </c>
      <c r="B2580" t="s">
        <v>20106</v>
      </c>
      <c r="C2580" t="s">
        <v>20107</v>
      </c>
      <c r="D2580" t="s">
        <v>20108</v>
      </c>
      <c r="E2580" t="s">
        <v>20109</v>
      </c>
      <c r="F2580" t="s">
        <v>20110</v>
      </c>
      <c r="G2580" t="s">
        <v>20084</v>
      </c>
      <c r="H2580" t="s">
        <v>369</v>
      </c>
      <c r="I2580" s="9">
        <v>41640</v>
      </c>
      <c r="J2580" s="9">
        <v>45291</v>
      </c>
    </row>
    <row r="2581" spans="1:10" x14ac:dyDescent="0.3">
      <c r="A2581" t="s">
        <v>20111</v>
      </c>
      <c r="B2581" t="s">
        <v>20112</v>
      </c>
      <c r="C2581" t="s">
        <v>20113</v>
      </c>
      <c r="D2581" t="s">
        <v>20114</v>
      </c>
      <c r="E2581" t="s">
        <v>20115</v>
      </c>
      <c r="F2581" t="s">
        <v>20097</v>
      </c>
      <c r="G2581" t="s">
        <v>20116</v>
      </c>
      <c r="H2581" t="s">
        <v>369</v>
      </c>
      <c r="I2581" s="9">
        <v>41640</v>
      </c>
      <c r="J2581" s="9">
        <v>45291</v>
      </c>
    </row>
    <row r="2582" spans="1:10" x14ac:dyDescent="0.3">
      <c r="A2582" t="s">
        <v>20117</v>
      </c>
      <c r="B2582" t="s">
        <v>20118</v>
      </c>
      <c r="C2582" t="s">
        <v>20119</v>
      </c>
      <c r="D2582" t="s">
        <v>20120</v>
      </c>
      <c r="E2582" t="s">
        <v>20121</v>
      </c>
      <c r="F2582" t="s">
        <v>20122</v>
      </c>
      <c r="G2582" t="s">
        <v>20084</v>
      </c>
      <c r="H2582" t="s">
        <v>369</v>
      </c>
      <c r="I2582" s="9">
        <v>42370</v>
      </c>
      <c r="J2582" s="9">
        <v>45291</v>
      </c>
    </row>
    <row r="2583" spans="1:10" x14ac:dyDescent="0.3">
      <c r="A2583" t="s">
        <v>20123</v>
      </c>
      <c r="B2583" t="s">
        <v>20124</v>
      </c>
      <c r="C2583" t="s">
        <v>20125</v>
      </c>
      <c r="D2583" t="s">
        <v>20126</v>
      </c>
      <c r="E2583" t="s">
        <v>20127</v>
      </c>
      <c r="F2583" t="s">
        <v>20097</v>
      </c>
      <c r="G2583" t="s">
        <v>20128</v>
      </c>
      <c r="H2583" t="s">
        <v>369</v>
      </c>
      <c r="I2583" s="9">
        <v>43040</v>
      </c>
      <c r="J2583" s="9">
        <v>45291</v>
      </c>
    </row>
    <row r="2584" spans="1:10" x14ac:dyDescent="0.3">
      <c r="A2584" t="s">
        <v>20129</v>
      </c>
      <c r="B2584" t="s">
        <v>20130</v>
      </c>
      <c r="C2584" t="s">
        <v>20131</v>
      </c>
      <c r="D2584" t="s">
        <v>20132</v>
      </c>
      <c r="E2584" t="s">
        <v>20133</v>
      </c>
      <c r="F2584" t="s">
        <v>20134</v>
      </c>
      <c r="G2584" t="s">
        <v>20135</v>
      </c>
      <c r="H2584" t="s">
        <v>369</v>
      </c>
      <c r="I2584" s="9">
        <v>42675</v>
      </c>
      <c r="J2584" s="9">
        <v>45291</v>
      </c>
    </row>
    <row r="2585" spans="1:10" x14ac:dyDescent="0.3">
      <c r="A2585" t="s">
        <v>20136</v>
      </c>
      <c r="B2585" t="s">
        <v>20137</v>
      </c>
      <c r="C2585" t="s">
        <v>20138</v>
      </c>
      <c r="D2585" t="s">
        <v>20139</v>
      </c>
      <c r="E2585" t="s">
        <v>20140</v>
      </c>
      <c r="F2585" t="s">
        <v>20141</v>
      </c>
      <c r="G2585" t="s">
        <v>20142</v>
      </c>
      <c r="H2585" t="s">
        <v>369</v>
      </c>
      <c r="I2585" s="9">
        <v>41640</v>
      </c>
      <c r="J2585" s="9">
        <v>45291</v>
      </c>
    </row>
    <row r="2586" spans="1:10" x14ac:dyDescent="0.3">
      <c r="A2586" t="s">
        <v>20143</v>
      </c>
      <c r="B2586" t="s">
        <v>20144</v>
      </c>
      <c r="C2586" t="s">
        <v>20145</v>
      </c>
      <c r="D2586" t="s">
        <v>20146</v>
      </c>
      <c r="E2586" t="s">
        <v>20147</v>
      </c>
      <c r="F2586" t="s">
        <v>20148</v>
      </c>
      <c r="G2586" t="s">
        <v>20149</v>
      </c>
      <c r="H2586" t="s">
        <v>369</v>
      </c>
      <c r="I2586" s="9">
        <v>43405</v>
      </c>
      <c r="J2586" s="9">
        <v>45291</v>
      </c>
    </row>
    <row r="2587" spans="1:10" x14ac:dyDescent="0.3">
      <c r="A2587" t="s">
        <v>20150</v>
      </c>
      <c r="B2587" t="s">
        <v>20151</v>
      </c>
      <c r="C2587" t="s">
        <v>20152</v>
      </c>
      <c r="D2587" t="s">
        <v>20153</v>
      </c>
      <c r="E2587" t="s">
        <v>20154</v>
      </c>
      <c r="F2587" t="s">
        <v>20148</v>
      </c>
      <c r="G2587" t="s">
        <v>20155</v>
      </c>
      <c r="H2587" t="s">
        <v>369</v>
      </c>
      <c r="I2587" s="9">
        <v>43405</v>
      </c>
      <c r="J2587" s="9">
        <v>45291</v>
      </c>
    </row>
    <row r="2588" spans="1:10" x14ac:dyDescent="0.3">
      <c r="A2588" t="s">
        <v>20156</v>
      </c>
      <c r="B2588" t="s">
        <v>20157</v>
      </c>
      <c r="C2588" t="s">
        <v>20158</v>
      </c>
      <c r="D2588" t="s">
        <v>20159</v>
      </c>
      <c r="E2588" t="s">
        <v>20160</v>
      </c>
      <c r="F2588" t="s">
        <v>20161</v>
      </c>
      <c r="G2588" t="s">
        <v>20162</v>
      </c>
      <c r="H2588" t="s">
        <v>369</v>
      </c>
      <c r="I2588" s="9">
        <v>41640</v>
      </c>
      <c r="J2588" s="9">
        <v>45291</v>
      </c>
    </row>
    <row r="2589" spans="1:10" x14ac:dyDescent="0.3">
      <c r="A2589" t="s">
        <v>20163</v>
      </c>
      <c r="B2589" t="s">
        <v>20164</v>
      </c>
      <c r="C2589" t="s">
        <v>20165</v>
      </c>
      <c r="D2589" t="s">
        <v>20166</v>
      </c>
      <c r="E2589" t="s">
        <v>20167</v>
      </c>
      <c r="F2589" t="s">
        <v>20168</v>
      </c>
      <c r="G2589" t="s">
        <v>20169</v>
      </c>
      <c r="H2589" t="s">
        <v>369</v>
      </c>
      <c r="I2589" s="9">
        <v>41640</v>
      </c>
      <c r="J2589" s="9">
        <v>45291</v>
      </c>
    </row>
    <row r="2590" spans="1:10" x14ac:dyDescent="0.3">
      <c r="A2590" t="s">
        <v>20170</v>
      </c>
      <c r="B2590" t="s">
        <v>20171</v>
      </c>
      <c r="C2590" t="s">
        <v>20172</v>
      </c>
      <c r="D2590" t="s">
        <v>20173</v>
      </c>
      <c r="E2590" t="s">
        <v>20174</v>
      </c>
      <c r="F2590" t="s">
        <v>20175</v>
      </c>
      <c r="G2590" t="s">
        <v>20176</v>
      </c>
      <c r="H2590" t="s">
        <v>369</v>
      </c>
      <c r="I2590" s="9">
        <v>41640</v>
      </c>
      <c r="J2590" s="9">
        <v>45291</v>
      </c>
    </row>
    <row r="2591" spans="1:10" x14ac:dyDescent="0.3">
      <c r="A2591" t="s">
        <v>20177</v>
      </c>
      <c r="B2591" t="s">
        <v>20178</v>
      </c>
      <c r="C2591" t="s">
        <v>20179</v>
      </c>
      <c r="D2591" t="s">
        <v>20180</v>
      </c>
      <c r="E2591" t="s">
        <v>20181</v>
      </c>
      <c r="F2591" t="s">
        <v>20182</v>
      </c>
      <c r="G2591" t="s">
        <v>20183</v>
      </c>
      <c r="H2591" t="s">
        <v>369</v>
      </c>
      <c r="I2591" s="9">
        <v>41640</v>
      </c>
      <c r="J2591" s="9">
        <v>45291</v>
      </c>
    </row>
    <row r="2592" spans="1:10" x14ac:dyDescent="0.3">
      <c r="A2592" t="s">
        <v>20184</v>
      </c>
      <c r="B2592" t="s">
        <v>20185</v>
      </c>
      <c r="C2592" t="s">
        <v>20186</v>
      </c>
      <c r="D2592" t="s">
        <v>20187</v>
      </c>
      <c r="E2592" t="s">
        <v>20188</v>
      </c>
      <c r="F2592" t="s">
        <v>20189</v>
      </c>
      <c r="G2592" t="s">
        <v>20183</v>
      </c>
      <c r="H2592" t="s">
        <v>369</v>
      </c>
      <c r="I2592" s="9">
        <v>41640</v>
      </c>
      <c r="J2592" s="9">
        <v>45291</v>
      </c>
    </row>
    <row r="2593" spans="1:10" x14ac:dyDescent="0.3">
      <c r="A2593" t="s">
        <v>20190</v>
      </c>
      <c r="B2593" t="s">
        <v>20191</v>
      </c>
      <c r="C2593" t="s">
        <v>20192</v>
      </c>
      <c r="D2593" t="s">
        <v>20193</v>
      </c>
      <c r="E2593" t="s">
        <v>20194</v>
      </c>
      <c r="F2593" t="s">
        <v>20195</v>
      </c>
      <c r="G2593" t="s">
        <v>20196</v>
      </c>
      <c r="H2593" t="s">
        <v>369</v>
      </c>
      <c r="I2593" s="9">
        <v>41640</v>
      </c>
      <c r="J2593" s="9">
        <v>45291</v>
      </c>
    </row>
    <row r="2594" spans="1:10" x14ac:dyDescent="0.3">
      <c r="A2594" t="s">
        <v>20197</v>
      </c>
      <c r="B2594" t="s">
        <v>20198</v>
      </c>
      <c r="C2594" t="s">
        <v>20199</v>
      </c>
      <c r="D2594" t="s">
        <v>20200</v>
      </c>
      <c r="E2594" t="s">
        <v>20201</v>
      </c>
      <c r="F2594" t="s">
        <v>20202</v>
      </c>
      <c r="G2594" t="s">
        <v>20203</v>
      </c>
      <c r="H2594" t="s">
        <v>369</v>
      </c>
      <c r="I2594" s="9">
        <v>41944</v>
      </c>
      <c r="J2594" s="9">
        <v>45291</v>
      </c>
    </row>
    <row r="2595" spans="1:10" x14ac:dyDescent="0.3">
      <c r="A2595" t="s">
        <v>20204</v>
      </c>
      <c r="B2595" t="s">
        <v>20205</v>
      </c>
      <c r="C2595" t="s">
        <v>20206</v>
      </c>
      <c r="D2595" t="s">
        <v>20207</v>
      </c>
      <c r="E2595" t="s">
        <v>20208</v>
      </c>
      <c r="F2595" t="s">
        <v>17376</v>
      </c>
      <c r="G2595" t="s">
        <v>20196</v>
      </c>
      <c r="H2595" t="s">
        <v>369</v>
      </c>
      <c r="I2595" s="9">
        <v>41944</v>
      </c>
      <c r="J2595" s="9">
        <v>45291</v>
      </c>
    </row>
    <row r="2596" spans="1:10" x14ac:dyDescent="0.3">
      <c r="A2596" t="s">
        <v>20209</v>
      </c>
      <c r="B2596" t="s">
        <v>20210</v>
      </c>
      <c r="C2596" t="s">
        <v>20211</v>
      </c>
      <c r="D2596" t="s">
        <v>20212</v>
      </c>
      <c r="E2596" t="s">
        <v>20213</v>
      </c>
      <c r="F2596" t="s">
        <v>20214</v>
      </c>
      <c r="G2596" t="s">
        <v>20215</v>
      </c>
      <c r="H2596" t="s">
        <v>369</v>
      </c>
      <c r="I2596" s="9">
        <v>41640</v>
      </c>
      <c r="J2596" s="9">
        <v>45291</v>
      </c>
    </row>
    <row r="2597" spans="1:10" x14ac:dyDescent="0.3">
      <c r="A2597" t="s">
        <v>20216</v>
      </c>
      <c r="B2597" t="s">
        <v>20217</v>
      </c>
      <c r="C2597" t="s">
        <v>20218</v>
      </c>
      <c r="D2597" t="s">
        <v>20219</v>
      </c>
      <c r="E2597" t="s">
        <v>20220</v>
      </c>
      <c r="F2597" t="s">
        <v>20221</v>
      </c>
      <c r="G2597" t="s">
        <v>20222</v>
      </c>
      <c r="H2597" t="s">
        <v>369</v>
      </c>
      <c r="I2597" s="9">
        <v>41640</v>
      </c>
      <c r="J2597" s="9">
        <v>45291</v>
      </c>
    </row>
    <row r="2598" spans="1:10" x14ac:dyDescent="0.3">
      <c r="A2598" t="s">
        <v>20223</v>
      </c>
      <c r="B2598" t="s">
        <v>20224</v>
      </c>
      <c r="C2598" t="s">
        <v>20225</v>
      </c>
      <c r="D2598" t="s">
        <v>20226</v>
      </c>
      <c r="E2598" t="s">
        <v>20227</v>
      </c>
      <c r="F2598" t="s">
        <v>20228</v>
      </c>
      <c r="G2598" t="s">
        <v>1692</v>
      </c>
      <c r="H2598" t="s">
        <v>369</v>
      </c>
      <c r="I2598" s="9">
        <v>41640</v>
      </c>
      <c r="J2598" s="9">
        <v>45291</v>
      </c>
    </row>
    <row r="2599" spans="1:10" x14ac:dyDescent="0.3">
      <c r="A2599" t="s">
        <v>20229</v>
      </c>
      <c r="B2599" t="s">
        <v>20230</v>
      </c>
      <c r="C2599" t="s">
        <v>20231</v>
      </c>
      <c r="D2599" t="s">
        <v>20232</v>
      </c>
      <c r="E2599" t="s">
        <v>20233</v>
      </c>
      <c r="F2599" t="s">
        <v>20234</v>
      </c>
      <c r="G2599" t="s">
        <v>20235</v>
      </c>
      <c r="H2599" t="s">
        <v>369</v>
      </c>
      <c r="I2599" s="9">
        <v>41640</v>
      </c>
      <c r="J2599" s="9">
        <v>45291</v>
      </c>
    </row>
    <row r="2600" spans="1:10" x14ac:dyDescent="0.3">
      <c r="A2600" t="s">
        <v>20236</v>
      </c>
      <c r="B2600" t="s">
        <v>20237</v>
      </c>
      <c r="C2600" t="s">
        <v>20238</v>
      </c>
      <c r="D2600" t="s">
        <v>20239</v>
      </c>
      <c r="E2600" t="s">
        <v>20240</v>
      </c>
      <c r="F2600" t="s">
        <v>9463</v>
      </c>
      <c r="G2600" t="s">
        <v>20241</v>
      </c>
      <c r="H2600" t="s">
        <v>369</v>
      </c>
      <c r="I2600" s="9">
        <v>41640</v>
      </c>
      <c r="J2600" s="9">
        <v>45291</v>
      </c>
    </row>
    <row r="2601" spans="1:10" x14ac:dyDescent="0.3">
      <c r="A2601" t="s">
        <v>20242</v>
      </c>
      <c r="B2601" t="s">
        <v>20243</v>
      </c>
      <c r="C2601" t="s">
        <v>20244</v>
      </c>
      <c r="D2601" t="s">
        <v>20245</v>
      </c>
      <c r="E2601" t="s">
        <v>20246</v>
      </c>
      <c r="F2601" t="s">
        <v>20247</v>
      </c>
      <c r="G2601" t="s">
        <v>20248</v>
      </c>
      <c r="H2601" t="s">
        <v>369</v>
      </c>
      <c r="I2601" s="9">
        <v>41640</v>
      </c>
      <c r="J2601" s="9">
        <v>45291</v>
      </c>
    </row>
    <row r="2602" spans="1:10" x14ac:dyDescent="0.3">
      <c r="A2602" t="s">
        <v>20249</v>
      </c>
      <c r="B2602" t="s">
        <v>20250</v>
      </c>
      <c r="C2602" t="s">
        <v>20251</v>
      </c>
      <c r="D2602" t="s">
        <v>20252</v>
      </c>
      <c r="E2602" t="s">
        <v>20253</v>
      </c>
      <c r="F2602" t="s">
        <v>20254</v>
      </c>
      <c r="G2602" t="s">
        <v>1692</v>
      </c>
      <c r="H2602" t="s">
        <v>369</v>
      </c>
      <c r="I2602" s="9">
        <v>41640</v>
      </c>
      <c r="J2602" s="9">
        <v>45291</v>
      </c>
    </row>
    <row r="2603" spans="1:10" x14ac:dyDescent="0.3">
      <c r="A2603" t="s">
        <v>20255</v>
      </c>
      <c r="B2603" t="s">
        <v>20256</v>
      </c>
      <c r="C2603" t="s">
        <v>20257</v>
      </c>
      <c r="D2603" t="s">
        <v>20258</v>
      </c>
      <c r="E2603" t="s">
        <v>20259</v>
      </c>
      <c r="F2603" t="s">
        <v>20260</v>
      </c>
      <c r="G2603" t="s">
        <v>1692</v>
      </c>
      <c r="H2603" t="s">
        <v>369</v>
      </c>
      <c r="I2603" s="9">
        <v>41640</v>
      </c>
      <c r="J2603" s="9">
        <v>45291</v>
      </c>
    </row>
    <row r="2604" spans="1:10" x14ac:dyDescent="0.3">
      <c r="A2604" t="s">
        <v>20261</v>
      </c>
      <c r="B2604" t="s">
        <v>20262</v>
      </c>
      <c r="C2604" t="s">
        <v>20263</v>
      </c>
      <c r="D2604" t="s">
        <v>20264</v>
      </c>
      <c r="E2604" t="s">
        <v>20265</v>
      </c>
      <c r="F2604" t="s">
        <v>20221</v>
      </c>
      <c r="G2604" t="s">
        <v>20222</v>
      </c>
      <c r="H2604" t="s">
        <v>369</v>
      </c>
      <c r="I2604" s="9">
        <v>41640</v>
      </c>
      <c r="J2604" s="9">
        <v>45291</v>
      </c>
    </row>
    <row r="2605" spans="1:10" x14ac:dyDescent="0.3">
      <c r="A2605" t="s">
        <v>2144</v>
      </c>
      <c r="B2605" t="s">
        <v>20266</v>
      </c>
      <c r="C2605" t="s">
        <v>20267</v>
      </c>
      <c r="D2605" t="s">
        <v>20268</v>
      </c>
      <c r="E2605" t="s">
        <v>20269</v>
      </c>
      <c r="F2605" t="s">
        <v>20270</v>
      </c>
      <c r="G2605" t="s">
        <v>20222</v>
      </c>
      <c r="H2605" t="s">
        <v>369</v>
      </c>
      <c r="I2605" s="9">
        <v>41640</v>
      </c>
      <c r="J2605" s="9">
        <v>45291</v>
      </c>
    </row>
    <row r="2606" spans="1:10" x14ac:dyDescent="0.3">
      <c r="A2606" t="s">
        <v>1689</v>
      </c>
      <c r="B2606" t="s">
        <v>20271</v>
      </c>
      <c r="C2606" t="s">
        <v>20272</v>
      </c>
      <c r="D2606" t="s">
        <v>20273</v>
      </c>
      <c r="E2606" t="s">
        <v>20274</v>
      </c>
      <c r="F2606" t="s">
        <v>20275</v>
      </c>
      <c r="G2606" t="s">
        <v>2118</v>
      </c>
      <c r="H2606" t="s">
        <v>369</v>
      </c>
      <c r="I2606" s="9">
        <v>41640</v>
      </c>
      <c r="J2606" s="9">
        <v>45291</v>
      </c>
    </row>
    <row r="2607" spans="1:10" x14ac:dyDescent="0.3">
      <c r="A2607" t="s">
        <v>20276</v>
      </c>
      <c r="B2607" t="s">
        <v>20277</v>
      </c>
      <c r="C2607" t="s">
        <v>20278</v>
      </c>
      <c r="D2607" t="s">
        <v>20279</v>
      </c>
      <c r="E2607" t="s">
        <v>20280</v>
      </c>
      <c r="F2607" t="s">
        <v>20254</v>
      </c>
      <c r="G2607" t="s">
        <v>1692</v>
      </c>
      <c r="H2607" t="s">
        <v>369</v>
      </c>
      <c r="I2607" s="9">
        <v>41640</v>
      </c>
      <c r="J2607" s="9">
        <v>45291</v>
      </c>
    </row>
    <row r="2608" spans="1:10" x14ac:dyDescent="0.3">
      <c r="A2608" t="s">
        <v>20281</v>
      </c>
      <c r="B2608" t="s">
        <v>20282</v>
      </c>
      <c r="C2608" t="s">
        <v>20283</v>
      </c>
      <c r="D2608" t="s">
        <v>20284</v>
      </c>
      <c r="E2608" t="s">
        <v>20285</v>
      </c>
      <c r="F2608" t="s">
        <v>20286</v>
      </c>
      <c r="G2608" t="s">
        <v>20287</v>
      </c>
      <c r="H2608" t="s">
        <v>369</v>
      </c>
      <c r="I2608" s="9">
        <v>41640</v>
      </c>
      <c r="J2608" s="9">
        <v>45291</v>
      </c>
    </row>
    <row r="2609" spans="1:10" x14ac:dyDescent="0.3">
      <c r="A2609" t="s">
        <v>20288</v>
      </c>
      <c r="B2609" t="s">
        <v>20289</v>
      </c>
      <c r="C2609" t="s">
        <v>20290</v>
      </c>
      <c r="D2609" t="s">
        <v>20291</v>
      </c>
      <c r="E2609" t="s">
        <v>20292</v>
      </c>
      <c r="F2609" t="s">
        <v>20293</v>
      </c>
      <c r="G2609" t="s">
        <v>20294</v>
      </c>
      <c r="H2609" t="s">
        <v>369</v>
      </c>
      <c r="I2609" s="9">
        <v>41640</v>
      </c>
      <c r="J2609" s="9">
        <v>45291</v>
      </c>
    </row>
    <row r="2610" spans="1:10" x14ac:dyDescent="0.3">
      <c r="A2610" t="s">
        <v>20295</v>
      </c>
      <c r="B2610" t="s">
        <v>20296</v>
      </c>
      <c r="C2610" t="s">
        <v>20297</v>
      </c>
      <c r="D2610" t="s">
        <v>20298</v>
      </c>
      <c r="E2610" t="s">
        <v>20299</v>
      </c>
      <c r="F2610" t="s">
        <v>20300</v>
      </c>
      <c r="G2610" t="s">
        <v>20287</v>
      </c>
      <c r="H2610" t="s">
        <v>369</v>
      </c>
      <c r="I2610" s="9">
        <v>41640</v>
      </c>
      <c r="J2610" s="9">
        <v>45291</v>
      </c>
    </row>
    <row r="2611" spans="1:10" x14ac:dyDescent="0.3">
      <c r="A2611" t="s">
        <v>20301</v>
      </c>
      <c r="B2611" t="s">
        <v>20302</v>
      </c>
      <c r="C2611" t="s">
        <v>20303</v>
      </c>
      <c r="D2611" t="s">
        <v>20304</v>
      </c>
      <c r="E2611" t="s">
        <v>20305</v>
      </c>
      <c r="F2611" t="s">
        <v>20306</v>
      </c>
      <c r="G2611" t="s">
        <v>1692</v>
      </c>
      <c r="H2611" t="s">
        <v>369</v>
      </c>
      <c r="I2611" s="9">
        <v>41944</v>
      </c>
      <c r="J2611" s="9">
        <v>45291</v>
      </c>
    </row>
    <row r="2612" spans="1:10" x14ac:dyDescent="0.3">
      <c r="A2612" t="s">
        <v>20307</v>
      </c>
      <c r="B2612" t="s">
        <v>20308</v>
      </c>
      <c r="C2612" t="s">
        <v>20309</v>
      </c>
      <c r="D2612" t="s">
        <v>20310</v>
      </c>
      <c r="E2612" t="s">
        <v>20311</v>
      </c>
      <c r="F2612" t="s">
        <v>9457</v>
      </c>
      <c r="G2612" t="s">
        <v>20241</v>
      </c>
      <c r="H2612" t="s">
        <v>369</v>
      </c>
      <c r="I2612" s="9">
        <v>41640</v>
      </c>
      <c r="J2612" s="9">
        <v>45291</v>
      </c>
    </row>
    <row r="2613" spans="1:10" x14ac:dyDescent="0.3">
      <c r="A2613" t="s">
        <v>20312</v>
      </c>
      <c r="B2613" t="s">
        <v>20313</v>
      </c>
      <c r="C2613" t="s">
        <v>20314</v>
      </c>
      <c r="D2613" t="s">
        <v>20315</v>
      </c>
      <c r="E2613" t="s">
        <v>20316</v>
      </c>
      <c r="F2613" t="s">
        <v>20317</v>
      </c>
      <c r="G2613" t="s">
        <v>1692</v>
      </c>
      <c r="H2613" t="s">
        <v>369</v>
      </c>
      <c r="I2613" s="9">
        <v>41640</v>
      </c>
      <c r="J2613" s="9">
        <v>45291</v>
      </c>
    </row>
    <row r="2614" spans="1:10" x14ac:dyDescent="0.3">
      <c r="A2614" t="s">
        <v>20318</v>
      </c>
      <c r="B2614" t="s">
        <v>20319</v>
      </c>
      <c r="C2614" t="s">
        <v>20320</v>
      </c>
      <c r="D2614" t="s">
        <v>20321</v>
      </c>
      <c r="E2614" t="s">
        <v>20322</v>
      </c>
      <c r="F2614" t="s">
        <v>20323</v>
      </c>
      <c r="G2614" t="s">
        <v>20324</v>
      </c>
      <c r="H2614" t="s">
        <v>369</v>
      </c>
      <c r="I2614" s="9">
        <v>41640</v>
      </c>
      <c r="J2614" s="9">
        <v>45291</v>
      </c>
    </row>
    <row r="2615" spans="1:10" x14ac:dyDescent="0.3">
      <c r="A2615" t="s">
        <v>20325</v>
      </c>
      <c r="B2615" t="s">
        <v>20326</v>
      </c>
      <c r="C2615" t="s">
        <v>20327</v>
      </c>
      <c r="D2615" t="s">
        <v>20328</v>
      </c>
      <c r="E2615" t="s">
        <v>20329</v>
      </c>
      <c r="F2615" t="s">
        <v>20234</v>
      </c>
      <c r="G2615" t="s">
        <v>20241</v>
      </c>
      <c r="H2615" t="s">
        <v>369</v>
      </c>
      <c r="I2615" s="9">
        <v>41944</v>
      </c>
      <c r="J2615" s="9">
        <v>45291</v>
      </c>
    </row>
    <row r="2616" spans="1:10" x14ac:dyDescent="0.3">
      <c r="A2616" t="s">
        <v>4323</v>
      </c>
      <c r="B2616" t="s">
        <v>20330</v>
      </c>
      <c r="C2616" t="s">
        <v>20331</v>
      </c>
      <c r="D2616" t="s">
        <v>20332</v>
      </c>
      <c r="E2616" t="s">
        <v>4325</v>
      </c>
      <c r="F2616" t="s">
        <v>4326</v>
      </c>
      <c r="G2616" t="s">
        <v>1692</v>
      </c>
      <c r="H2616" t="s">
        <v>369</v>
      </c>
      <c r="I2616" s="9">
        <v>41944</v>
      </c>
      <c r="J2616" s="9">
        <v>45291</v>
      </c>
    </row>
    <row r="2617" spans="1:10" x14ac:dyDescent="0.3">
      <c r="A2617" t="s">
        <v>20333</v>
      </c>
      <c r="B2617" t="s">
        <v>20334</v>
      </c>
      <c r="C2617" t="s">
        <v>20335</v>
      </c>
      <c r="D2617" t="s">
        <v>20336</v>
      </c>
      <c r="E2617" t="s">
        <v>20337</v>
      </c>
      <c r="F2617" t="s">
        <v>20338</v>
      </c>
      <c r="G2617" t="s">
        <v>1692</v>
      </c>
      <c r="H2617" t="s">
        <v>369</v>
      </c>
      <c r="I2617" s="9">
        <v>41944</v>
      </c>
      <c r="J2617" s="9">
        <v>45291</v>
      </c>
    </row>
    <row r="2618" spans="1:10" x14ac:dyDescent="0.3">
      <c r="A2618" t="s">
        <v>20339</v>
      </c>
      <c r="B2618" t="s">
        <v>20340</v>
      </c>
      <c r="C2618" t="s">
        <v>20341</v>
      </c>
      <c r="D2618" t="s">
        <v>20342</v>
      </c>
      <c r="E2618" t="s">
        <v>20343</v>
      </c>
      <c r="F2618" t="s">
        <v>20317</v>
      </c>
      <c r="G2618" t="s">
        <v>1692</v>
      </c>
      <c r="H2618" t="s">
        <v>369</v>
      </c>
      <c r="I2618" s="9">
        <v>41944</v>
      </c>
      <c r="J2618" s="9">
        <v>45291</v>
      </c>
    </row>
    <row r="2619" spans="1:10" x14ac:dyDescent="0.3">
      <c r="A2619" t="s">
        <v>20344</v>
      </c>
      <c r="B2619" t="s">
        <v>20345</v>
      </c>
      <c r="C2619" t="s">
        <v>20346</v>
      </c>
      <c r="D2619" t="s">
        <v>20347</v>
      </c>
      <c r="E2619" t="s">
        <v>20348</v>
      </c>
      <c r="F2619" t="s">
        <v>20349</v>
      </c>
      <c r="G2619" t="s">
        <v>20350</v>
      </c>
      <c r="H2619" t="s">
        <v>369</v>
      </c>
      <c r="I2619" s="9">
        <v>41944</v>
      </c>
      <c r="J2619" s="9">
        <v>45291</v>
      </c>
    </row>
    <row r="2620" spans="1:10" x14ac:dyDescent="0.3">
      <c r="A2620" t="s">
        <v>20351</v>
      </c>
      <c r="B2620" t="s">
        <v>20352</v>
      </c>
      <c r="C2620" t="s">
        <v>20353</v>
      </c>
      <c r="D2620" t="s">
        <v>20354</v>
      </c>
      <c r="E2620" t="s">
        <v>20355</v>
      </c>
      <c r="F2620" t="s">
        <v>20260</v>
      </c>
      <c r="G2620" t="s">
        <v>20356</v>
      </c>
      <c r="H2620" t="s">
        <v>369</v>
      </c>
      <c r="I2620" s="9">
        <v>41944</v>
      </c>
      <c r="J2620" s="9">
        <v>45291</v>
      </c>
    </row>
    <row r="2621" spans="1:10" x14ac:dyDescent="0.3">
      <c r="A2621" t="s">
        <v>20357</v>
      </c>
      <c r="B2621" t="s">
        <v>20358</v>
      </c>
      <c r="C2621" t="s">
        <v>20359</v>
      </c>
      <c r="D2621" t="s">
        <v>20360</v>
      </c>
      <c r="E2621" t="s">
        <v>20361</v>
      </c>
      <c r="F2621" t="s">
        <v>20317</v>
      </c>
      <c r="G2621" t="s">
        <v>1692</v>
      </c>
      <c r="H2621" t="s">
        <v>369</v>
      </c>
      <c r="I2621" s="9">
        <v>42370</v>
      </c>
      <c r="J2621" s="9">
        <v>45291</v>
      </c>
    </row>
    <row r="2622" spans="1:10" x14ac:dyDescent="0.3">
      <c r="A2622" t="s">
        <v>20362</v>
      </c>
      <c r="B2622" t="s">
        <v>20363</v>
      </c>
      <c r="C2622" t="s">
        <v>20364</v>
      </c>
      <c r="D2622" t="s">
        <v>20365</v>
      </c>
      <c r="E2622" t="s">
        <v>20366</v>
      </c>
      <c r="F2622" t="s">
        <v>20260</v>
      </c>
      <c r="G2622" t="s">
        <v>20356</v>
      </c>
      <c r="H2622" t="s">
        <v>369</v>
      </c>
      <c r="I2622" s="9">
        <v>43040</v>
      </c>
      <c r="J2622" s="9">
        <v>45291</v>
      </c>
    </row>
    <row r="2623" spans="1:10" x14ac:dyDescent="0.3">
      <c r="A2623" t="s">
        <v>20367</v>
      </c>
      <c r="B2623" t="s">
        <v>20368</v>
      </c>
      <c r="C2623" t="s">
        <v>20369</v>
      </c>
      <c r="D2623" t="s">
        <v>20370</v>
      </c>
      <c r="E2623" t="s">
        <v>20371</v>
      </c>
      <c r="F2623" t="s">
        <v>20372</v>
      </c>
      <c r="G2623" t="s">
        <v>20373</v>
      </c>
      <c r="H2623" t="s">
        <v>369</v>
      </c>
      <c r="I2623" s="9">
        <v>41640</v>
      </c>
      <c r="J2623" s="9">
        <v>45291</v>
      </c>
    </row>
    <row r="2624" spans="1:10" x14ac:dyDescent="0.3">
      <c r="A2624" t="s">
        <v>20374</v>
      </c>
      <c r="B2624" t="s">
        <v>20375</v>
      </c>
      <c r="C2624" t="s">
        <v>20376</v>
      </c>
      <c r="D2624" t="s">
        <v>20377</v>
      </c>
      <c r="E2624" t="s">
        <v>20378</v>
      </c>
      <c r="F2624" t="s">
        <v>20379</v>
      </c>
      <c r="G2624" t="s">
        <v>20380</v>
      </c>
      <c r="H2624" t="s">
        <v>369</v>
      </c>
      <c r="I2624" s="9">
        <v>41640</v>
      </c>
      <c r="J2624" s="9">
        <v>45291</v>
      </c>
    </row>
    <row r="2625" spans="1:10" x14ac:dyDescent="0.3">
      <c r="A2625" t="s">
        <v>20381</v>
      </c>
      <c r="B2625" t="s">
        <v>20382</v>
      </c>
      <c r="C2625" t="s">
        <v>20383</v>
      </c>
      <c r="D2625" t="s">
        <v>20384</v>
      </c>
      <c r="E2625" t="s">
        <v>20385</v>
      </c>
      <c r="F2625" t="s">
        <v>20386</v>
      </c>
      <c r="G2625" t="s">
        <v>20387</v>
      </c>
      <c r="H2625" t="s">
        <v>369</v>
      </c>
      <c r="I2625" s="9">
        <v>43040</v>
      </c>
      <c r="J2625" s="9">
        <v>45291</v>
      </c>
    </row>
    <row r="2626" spans="1:10" x14ac:dyDescent="0.3">
      <c r="A2626" t="s">
        <v>20388</v>
      </c>
      <c r="B2626" t="s">
        <v>20389</v>
      </c>
      <c r="C2626" t="s">
        <v>20390</v>
      </c>
      <c r="D2626" t="s">
        <v>20391</v>
      </c>
      <c r="E2626" t="s">
        <v>20392</v>
      </c>
      <c r="F2626" t="s">
        <v>19449</v>
      </c>
      <c r="G2626" t="s">
        <v>20393</v>
      </c>
      <c r="H2626" t="s">
        <v>369</v>
      </c>
      <c r="I2626" s="9">
        <v>41640</v>
      </c>
      <c r="J2626" s="9">
        <v>45291</v>
      </c>
    </row>
    <row r="2627" spans="1:10" x14ac:dyDescent="0.3">
      <c r="A2627" t="s">
        <v>20394</v>
      </c>
      <c r="B2627" t="s">
        <v>20395</v>
      </c>
      <c r="C2627" t="s">
        <v>20396</v>
      </c>
      <c r="D2627" t="s">
        <v>20397</v>
      </c>
      <c r="E2627" t="s">
        <v>20398</v>
      </c>
      <c r="F2627" t="s">
        <v>20399</v>
      </c>
      <c r="G2627" t="s">
        <v>20400</v>
      </c>
      <c r="H2627" t="s">
        <v>369</v>
      </c>
      <c r="I2627" s="9">
        <v>41640</v>
      </c>
      <c r="J2627" s="9">
        <v>45291</v>
      </c>
    </row>
    <row r="2628" spans="1:10" x14ac:dyDescent="0.3">
      <c r="A2628" t="s">
        <v>20401</v>
      </c>
      <c r="B2628" t="s">
        <v>20402</v>
      </c>
      <c r="C2628" t="s">
        <v>20403</v>
      </c>
      <c r="D2628" t="s">
        <v>20404</v>
      </c>
      <c r="E2628" t="s">
        <v>20405</v>
      </c>
      <c r="F2628" t="s">
        <v>20406</v>
      </c>
      <c r="G2628" t="s">
        <v>20400</v>
      </c>
      <c r="H2628" t="s">
        <v>369</v>
      </c>
      <c r="I2628" s="9">
        <v>41944</v>
      </c>
      <c r="J2628" s="9">
        <v>45291</v>
      </c>
    </row>
    <row r="2629" spans="1:10" x14ac:dyDescent="0.3">
      <c r="A2629" t="s">
        <v>20407</v>
      </c>
      <c r="B2629" t="s">
        <v>20408</v>
      </c>
      <c r="C2629" t="s">
        <v>20409</v>
      </c>
      <c r="D2629" t="s">
        <v>20410</v>
      </c>
      <c r="E2629" t="s">
        <v>20411</v>
      </c>
      <c r="F2629" t="s">
        <v>20399</v>
      </c>
      <c r="G2629" t="s">
        <v>20400</v>
      </c>
      <c r="H2629" t="s">
        <v>369</v>
      </c>
      <c r="I2629" s="9">
        <v>41944</v>
      </c>
      <c r="J2629" s="9">
        <v>45291</v>
      </c>
    </row>
    <row r="2630" spans="1:10" x14ac:dyDescent="0.3">
      <c r="A2630" t="s">
        <v>20412</v>
      </c>
      <c r="B2630" t="s">
        <v>20413</v>
      </c>
      <c r="C2630" t="s">
        <v>20414</v>
      </c>
      <c r="D2630" t="s">
        <v>20415</v>
      </c>
      <c r="E2630" t="s">
        <v>20416</v>
      </c>
      <c r="F2630" t="s">
        <v>4343</v>
      </c>
      <c r="G2630" t="s">
        <v>20417</v>
      </c>
      <c r="H2630" t="s">
        <v>369</v>
      </c>
      <c r="I2630" s="9">
        <v>41640</v>
      </c>
      <c r="J2630" s="9">
        <v>45291</v>
      </c>
    </row>
    <row r="2631" spans="1:10" x14ac:dyDescent="0.3">
      <c r="A2631" t="s">
        <v>20418</v>
      </c>
      <c r="B2631" t="s">
        <v>20419</v>
      </c>
      <c r="C2631" t="s">
        <v>20420</v>
      </c>
      <c r="D2631" t="s">
        <v>20421</v>
      </c>
      <c r="E2631" t="s">
        <v>20422</v>
      </c>
      <c r="F2631" t="s">
        <v>4343</v>
      </c>
      <c r="G2631" t="s">
        <v>20417</v>
      </c>
      <c r="H2631" t="s">
        <v>369</v>
      </c>
      <c r="I2631" s="9">
        <v>41640</v>
      </c>
      <c r="J2631" s="9">
        <v>45291</v>
      </c>
    </row>
    <row r="2632" spans="1:10" x14ac:dyDescent="0.3">
      <c r="A2632" t="s">
        <v>20423</v>
      </c>
      <c r="B2632" t="s">
        <v>20424</v>
      </c>
      <c r="C2632" t="s">
        <v>20425</v>
      </c>
      <c r="D2632" t="s">
        <v>20426</v>
      </c>
      <c r="E2632" t="s">
        <v>20427</v>
      </c>
      <c r="F2632" t="s">
        <v>20428</v>
      </c>
      <c r="G2632" t="s">
        <v>20429</v>
      </c>
      <c r="H2632" t="s">
        <v>369</v>
      </c>
      <c r="I2632" s="9">
        <v>41640</v>
      </c>
      <c r="J2632" s="9">
        <v>45291</v>
      </c>
    </row>
    <row r="2633" spans="1:10" x14ac:dyDescent="0.3">
      <c r="A2633" t="s">
        <v>20430</v>
      </c>
      <c r="B2633" t="s">
        <v>20431</v>
      </c>
      <c r="C2633" t="s">
        <v>20432</v>
      </c>
      <c r="D2633" t="s">
        <v>20433</v>
      </c>
      <c r="E2633" t="s">
        <v>20434</v>
      </c>
      <c r="F2633" t="s">
        <v>4343</v>
      </c>
      <c r="G2633" t="s">
        <v>20417</v>
      </c>
      <c r="H2633" t="s">
        <v>369</v>
      </c>
      <c r="I2633" s="9">
        <v>41640</v>
      </c>
      <c r="J2633" s="9">
        <v>45291</v>
      </c>
    </row>
    <row r="2634" spans="1:10" x14ac:dyDescent="0.3">
      <c r="A2634" t="s">
        <v>20435</v>
      </c>
      <c r="B2634" t="s">
        <v>20436</v>
      </c>
      <c r="C2634" t="s">
        <v>20437</v>
      </c>
      <c r="D2634" t="s">
        <v>20438</v>
      </c>
      <c r="E2634" t="s">
        <v>20434</v>
      </c>
      <c r="F2634" t="s">
        <v>12435</v>
      </c>
      <c r="G2634" t="s">
        <v>20439</v>
      </c>
      <c r="H2634" t="s">
        <v>369</v>
      </c>
      <c r="I2634" s="9">
        <v>41640</v>
      </c>
      <c r="J2634" s="9">
        <v>45291</v>
      </c>
    </row>
    <row r="2635" spans="1:10" x14ac:dyDescent="0.3">
      <c r="A2635" t="s">
        <v>20440</v>
      </c>
      <c r="B2635" t="s">
        <v>20441</v>
      </c>
      <c r="C2635" t="s">
        <v>20442</v>
      </c>
      <c r="D2635" t="s">
        <v>20443</v>
      </c>
      <c r="E2635" t="s">
        <v>20444</v>
      </c>
      <c r="F2635" t="s">
        <v>20445</v>
      </c>
      <c r="G2635" t="s">
        <v>20446</v>
      </c>
      <c r="H2635" t="s">
        <v>369</v>
      </c>
      <c r="I2635" s="9">
        <v>42675</v>
      </c>
      <c r="J2635" s="9">
        <v>45291</v>
      </c>
    </row>
    <row r="2636" spans="1:10" x14ac:dyDescent="0.3">
      <c r="A2636" t="s">
        <v>20447</v>
      </c>
      <c r="B2636" t="s">
        <v>20448</v>
      </c>
      <c r="C2636" t="s">
        <v>20449</v>
      </c>
      <c r="D2636" t="s">
        <v>20450</v>
      </c>
      <c r="E2636" t="s">
        <v>20451</v>
      </c>
      <c r="F2636" t="s">
        <v>8816</v>
      </c>
      <c r="G2636" t="s">
        <v>20452</v>
      </c>
      <c r="H2636" t="s">
        <v>369</v>
      </c>
      <c r="I2636" s="9">
        <v>41944</v>
      </c>
      <c r="J2636" s="9">
        <v>45291</v>
      </c>
    </row>
    <row r="2637" spans="1:10" x14ac:dyDescent="0.3">
      <c r="A2637" t="s">
        <v>1655</v>
      </c>
      <c r="B2637" t="s">
        <v>20453</v>
      </c>
      <c r="C2637" t="s">
        <v>20454</v>
      </c>
      <c r="D2637" t="s">
        <v>20455</v>
      </c>
      <c r="E2637" t="s">
        <v>20456</v>
      </c>
      <c r="F2637" t="s">
        <v>20457</v>
      </c>
      <c r="G2637" t="s">
        <v>1658</v>
      </c>
      <c r="H2637" t="s">
        <v>369</v>
      </c>
      <c r="I2637" s="9">
        <v>41640</v>
      </c>
      <c r="J2637" s="9">
        <v>45291</v>
      </c>
    </row>
    <row r="2638" spans="1:10" x14ac:dyDescent="0.3">
      <c r="A2638" t="s">
        <v>20458</v>
      </c>
      <c r="B2638" t="s">
        <v>20459</v>
      </c>
      <c r="C2638" t="s">
        <v>20460</v>
      </c>
      <c r="D2638" t="s">
        <v>20461</v>
      </c>
      <c r="E2638" t="s">
        <v>20462</v>
      </c>
      <c r="F2638" t="s">
        <v>20463</v>
      </c>
      <c r="G2638" t="s">
        <v>20464</v>
      </c>
      <c r="H2638" t="s">
        <v>369</v>
      </c>
      <c r="I2638" s="9">
        <v>41640</v>
      </c>
      <c r="J2638" s="9">
        <v>45291</v>
      </c>
    </row>
    <row r="2639" spans="1:10" x14ac:dyDescent="0.3">
      <c r="A2639" t="s">
        <v>20465</v>
      </c>
      <c r="B2639" t="s">
        <v>20466</v>
      </c>
      <c r="C2639" t="s">
        <v>20467</v>
      </c>
      <c r="D2639" t="s">
        <v>20468</v>
      </c>
      <c r="E2639" t="s">
        <v>20469</v>
      </c>
      <c r="F2639" t="s">
        <v>20470</v>
      </c>
      <c r="G2639" t="s">
        <v>20471</v>
      </c>
      <c r="H2639" t="s">
        <v>369</v>
      </c>
      <c r="I2639" s="9">
        <v>41640</v>
      </c>
      <c r="J2639" s="9">
        <v>45291</v>
      </c>
    </row>
    <row r="2640" spans="1:10" x14ac:dyDescent="0.3">
      <c r="A2640" t="s">
        <v>20472</v>
      </c>
      <c r="B2640" t="s">
        <v>20473</v>
      </c>
      <c r="C2640" t="s">
        <v>20474</v>
      </c>
      <c r="D2640" t="s">
        <v>20475</v>
      </c>
      <c r="E2640" t="s">
        <v>20476</v>
      </c>
      <c r="F2640" t="s">
        <v>20477</v>
      </c>
      <c r="G2640" t="s">
        <v>20471</v>
      </c>
      <c r="H2640" t="s">
        <v>369</v>
      </c>
      <c r="I2640" s="9">
        <v>41640</v>
      </c>
      <c r="J2640" s="9">
        <v>45291</v>
      </c>
    </row>
    <row r="2641" spans="1:10" x14ac:dyDescent="0.3">
      <c r="A2641" t="s">
        <v>20478</v>
      </c>
      <c r="B2641" t="s">
        <v>20479</v>
      </c>
      <c r="C2641" t="s">
        <v>20480</v>
      </c>
      <c r="D2641" t="s">
        <v>20481</v>
      </c>
      <c r="E2641" t="s">
        <v>20482</v>
      </c>
      <c r="F2641" t="s">
        <v>20483</v>
      </c>
      <c r="G2641" t="s">
        <v>20484</v>
      </c>
      <c r="H2641" t="s">
        <v>369</v>
      </c>
      <c r="I2641" s="9">
        <v>41640</v>
      </c>
      <c r="J2641" s="9">
        <v>45291</v>
      </c>
    </row>
    <row r="2642" spans="1:10" x14ac:dyDescent="0.3">
      <c r="A2642" t="s">
        <v>20485</v>
      </c>
      <c r="B2642" t="s">
        <v>20486</v>
      </c>
      <c r="C2642" t="s">
        <v>20487</v>
      </c>
      <c r="D2642" t="s">
        <v>20488</v>
      </c>
      <c r="E2642" t="s">
        <v>20489</v>
      </c>
      <c r="F2642" t="s">
        <v>20490</v>
      </c>
      <c r="G2642" t="s">
        <v>20484</v>
      </c>
      <c r="H2642" t="s">
        <v>369</v>
      </c>
      <c r="I2642" s="9">
        <v>41640</v>
      </c>
      <c r="J2642" s="9">
        <v>45291</v>
      </c>
    </row>
    <row r="2643" spans="1:10" x14ac:dyDescent="0.3">
      <c r="A2643" t="s">
        <v>20491</v>
      </c>
      <c r="B2643" t="s">
        <v>20492</v>
      </c>
      <c r="C2643" t="s">
        <v>20493</v>
      </c>
      <c r="D2643" t="s">
        <v>20494</v>
      </c>
      <c r="E2643" t="s">
        <v>20495</v>
      </c>
      <c r="F2643" t="s">
        <v>15124</v>
      </c>
      <c r="G2643" t="s">
        <v>20496</v>
      </c>
      <c r="H2643" t="s">
        <v>369</v>
      </c>
      <c r="I2643" s="9">
        <v>41640</v>
      </c>
      <c r="J2643" s="9">
        <v>45291</v>
      </c>
    </row>
    <row r="2644" spans="1:10" x14ac:dyDescent="0.3">
      <c r="A2644" t="s">
        <v>20497</v>
      </c>
      <c r="B2644" t="s">
        <v>20498</v>
      </c>
      <c r="C2644" t="s">
        <v>20499</v>
      </c>
      <c r="D2644" t="s">
        <v>20500</v>
      </c>
      <c r="E2644" t="s">
        <v>20501</v>
      </c>
      <c r="F2644" t="s">
        <v>20502</v>
      </c>
      <c r="G2644" t="s">
        <v>20503</v>
      </c>
      <c r="H2644" t="s">
        <v>369</v>
      </c>
      <c r="I2644" s="9">
        <v>41944</v>
      </c>
      <c r="J2644" s="9">
        <v>45291</v>
      </c>
    </row>
    <row r="2645" spans="1:10" x14ac:dyDescent="0.3">
      <c r="A2645" t="s">
        <v>20504</v>
      </c>
      <c r="B2645" t="s">
        <v>20505</v>
      </c>
      <c r="C2645" t="s">
        <v>20506</v>
      </c>
      <c r="D2645" t="s">
        <v>20507</v>
      </c>
      <c r="E2645" t="s">
        <v>20508</v>
      </c>
      <c r="F2645" t="s">
        <v>20509</v>
      </c>
      <c r="G2645" t="s">
        <v>20496</v>
      </c>
      <c r="H2645" t="s">
        <v>369</v>
      </c>
      <c r="I2645" s="9">
        <v>42675</v>
      </c>
      <c r="J2645" s="9">
        <v>45291</v>
      </c>
    </row>
    <row r="2646" spans="1:10" x14ac:dyDescent="0.3">
      <c r="A2646" t="s">
        <v>20510</v>
      </c>
      <c r="B2646" t="s">
        <v>20511</v>
      </c>
      <c r="C2646" t="s">
        <v>20512</v>
      </c>
      <c r="D2646" t="s">
        <v>20513</v>
      </c>
      <c r="E2646" t="s">
        <v>20514</v>
      </c>
      <c r="F2646" t="s">
        <v>20515</v>
      </c>
      <c r="G2646" t="s">
        <v>20503</v>
      </c>
      <c r="H2646" t="s">
        <v>369</v>
      </c>
      <c r="I2646" s="9">
        <v>43405</v>
      </c>
      <c r="J2646" s="9">
        <v>45291</v>
      </c>
    </row>
    <row r="2647" spans="1:10" x14ac:dyDescent="0.3">
      <c r="A2647" t="s">
        <v>20516</v>
      </c>
      <c r="B2647" t="s">
        <v>20517</v>
      </c>
      <c r="C2647" t="s">
        <v>20518</v>
      </c>
      <c r="D2647" t="s">
        <v>20519</v>
      </c>
      <c r="E2647" t="s">
        <v>20520</v>
      </c>
      <c r="F2647" t="s">
        <v>20457</v>
      </c>
      <c r="G2647" t="s">
        <v>20521</v>
      </c>
      <c r="H2647" t="s">
        <v>369</v>
      </c>
      <c r="I2647" s="9">
        <v>43405</v>
      </c>
      <c r="J2647" s="9">
        <v>45291</v>
      </c>
    </row>
    <row r="2648" spans="1:10" x14ac:dyDescent="0.3">
      <c r="A2648" t="s">
        <v>20522</v>
      </c>
      <c r="B2648" t="s">
        <v>20523</v>
      </c>
      <c r="C2648" t="s">
        <v>20524</v>
      </c>
      <c r="D2648" t="s">
        <v>20525</v>
      </c>
      <c r="E2648" t="s">
        <v>20526</v>
      </c>
      <c r="F2648" t="s">
        <v>20527</v>
      </c>
      <c r="G2648" t="s">
        <v>20528</v>
      </c>
      <c r="H2648" t="s">
        <v>369</v>
      </c>
      <c r="I2648" s="9">
        <v>42675</v>
      </c>
      <c r="J2648" s="9">
        <v>45291</v>
      </c>
    </row>
    <row r="2649" spans="1:10" x14ac:dyDescent="0.3">
      <c r="A2649" t="s">
        <v>20529</v>
      </c>
      <c r="B2649" t="s">
        <v>20530</v>
      </c>
      <c r="C2649" t="s">
        <v>20531</v>
      </c>
      <c r="D2649" t="s">
        <v>20532</v>
      </c>
      <c r="E2649" t="s">
        <v>20533</v>
      </c>
      <c r="F2649" t="s">
        <v>20534</v>
      </c>
      <c r="G2649" t="s">
        <v>20535</v>
      </c>
      <c r="H2649" t="s">
        <v>369</v>
      </c>
      <c r="I2649" s="9">
        <v>41640</v>
      </c>
      <c r="J2649" s="9">
        <v>45291</v>
      </c>
    </row>
    <row r="2650" spans="1:10" x14ac:dyDescent="0.3">
      <c r="A2650" t="s">
        <v>20536</v>
      </c>
      <c r="B2650" t="s">
        <v>20537</v>
      </c>
      <c r="C2650" t="s">
        <v>20538</v>
      </c>
      <c r="D2650" t="s">
        <v>20539</v>
      </c>
      <c r="E2650" t="s">
        <v>20540</v>
      </c>
      <c r="F2650" t="s">
        <v>20541</v>
      </c>
      <c r="G2650" t="s">
        <v>20542</v>
      </c>
      <c r="H2650" t="s">
        <v>369</v>
      </c>
      <c r="I2650" s="9">
        <v>41640</v>
      </c>
      <c r="J2650" s="9">
        <v>45291</v>
      </c>
    </row>
    <row r="2651" spans="1:10" x14ac:dyDescent="0.3">
      <c r="A2651" t="s">
        <v>20543</v>
      </c>
      <c r="B2651" t="s">
        <v>20544</v>
      </c>
      <c r="C2651" t="s">
        <v>20545</v>
      </c>
      <c r="D2651" t="s">
        <v>20546</v>
      </c>
      <c r="E2651" t="s">
        <v>20547</v>
      </c>
      <c r="F2651" t="s">
        <v>20548</v>
      </c>
      <c r="G2651" t="s">
        <v>20549</v>
      </c>
      <c r="H2651" t="s">
        <v>369</v>
      </c>
      <c r="I2651" s="9">
        <v>41640</v>
      </c>
      <c r="J2651" s="9">
        <v>45291</v>
      </c>
    </row>
    <row r="2652" spans="1:10" x14ac:dyDescent="0.3">
      <c r="A2652" t="s">
        <v>20550</v>
      </c>
      <c r="B2652" t="s">
        <v>20551</v>
      </c>
      <c r="C2652" t="s">
        <v>20552</v>
      </c>
      <c r="D2652" t="s">
        <v>20553</v>
      </c>
      <c r="E2652" t="s">
        <v>20554</v>
      </c>
      <c r="F2652" t="s">
        <v>20555</v>
      </c>
      <c r="G2652" t="s">
        <v>20556</v>
      </c>
      <c r="H2652" t="s">
        <v>369</v>
      </c>
      <c r="I2652" s="9">
        <v>41640</v>
      </c>
      <c r="J2652" s="9">
        <v>45291</v>
      </c>
    </row>
    <row r="2653" spans="1:10" x14ac:dyDescent="0.3">
      <c r="A2653" t="s">
        <v>20557</v>
      </c>
      <c r="B2653" t="s">
        <v>20558</v>
      </c>
      <c r="C2653" t="s">
        <v>20559</v>
      </c>
      <c r="D2653" t="s">
        <v>20560</v>
      </c>
      <c r="E2653" t="s">
        <v>20554</v>
      </c>
      <c r="F2653" t="s">
        <v>20555</v>
      </c>
      <c r="G2653" t="s">
        <v>20556</v>
      </c>
      <c r="H2653" t="s">
        <v>369</v>
      </c>
      <c r="I2653" s="9">
        <v>41640</v>
      </c>
      <c r="J2653" s="9">
        <v>45291</v>
      </c>
    </row>
    <row r="2654" spans="1:10" x14ac:dyDescent="0.3">
      <c r="A2654" t="s">
        <v>20561</v>
      </c>
      <c r="B2654" t="s">
        <v>20562</v>
      </c>
      <c r="C2654" t="s">
        <v>20563</v>
      </c>
      <c r="D2654" t="s">
        <v>20564</v>
      </c>
      <c r="E2654" t="s">
        <v>20565</v>
      </c>
      <c r="F2654" t="s">
        <v>20566</v>
      </c>
      <c r="G2654" t="s">
        <v>20567</v>
      </c>
      <c r="H2654" t="s">
        <v>369</v>
      </c>
      <c r="I2654" s="9">
        <v>41640</v>
      </c>
      <c r="J2654" s="9">
        <v>45291</v>
      </c>
    </row>
    <row r="2655" spans="1:10" x14ac:dyDescent="0.3">
      <c r="A2655" t="s">
        <v>20568</v>
      </c>
      <c r="B2655" t="s">
        <v>20569</v>
      </c>
      <c r="C2655" t="s">
        <v>20570</v>
      </c>
      <c r="D2655" t="s">
        <v>20571</v>
      </c>
      <c r="E2655" t="s">
        <v>20572</v>
      </c>
      <c r="F2655" t="s">
        <v>20566</v>
      </c>
      <c r="G2655" t="s">
        <v>20567</v>
      </c>
      <c r="H2655" t="s">
        <v>369</v>
      </c>
      <c r="I2655" s="9">
        <v>41640</v>
      </c>
      <c r="J2655" s="9">
        <v>45291</v>
      </c>
    </row>
    <row r="2656" spans="1:10" x14ac:dyDescent="0.3">
      <c r="A2656" t="s">
        <v>20573</v>
      </c>
      <c r="B2656" t="s">
        <v>20574</v>
      </c>
      <c r="C2656" t="s">
        <v>20575</v>
      </c>
      <c r="D2656" t="s">
        <v>20576</v>
      </c>
      <c r="E2656" t="s">
        <v>20577</v>
      </c>
      <c r="F2656" t="s">
        <v>20578</v>
      </c>
      <c r="G2656" t="s">
        <v>20579</v>
      </c>
      <c r="H2656" t="s">
        <v>369</v>
      </c>
      <c r="I2656" s="9">
        <v>41640</v>
      </c>
      <c r="J2656" s="9">
        <v>45291</v>
      </c>
    </row>
    <row r="2657" spans="1:10" x14ac:dyDescent="0.3">
      <c r="A2657" t="s">
        <v>20580</v>
      </c>
      <c r="B2657" t="s">
        <v>20581</v>
      </c>
      <c r="C2657" t="s">
        <v>20582</v>
      </c>
      <c r="D2657" t="s">
        <v>20583</v>
      </c>
      <c r="E2657" t="s">
        <v>20584</v>
      </c>
      <c r="F2657" t="s">
        <v>20585</v>
      </c>
      <c r="G2657" t="s">
        <v>20586</v>
      </c>
      <c r="H2657" t="s">
        <v>369</v>
      </c>
      <c r="I2657" s="9">
        <v>41640</v>
      </c>
      <c r="J2657" s="9">
        <v>45291</v>
      </c>
    </row>
    <row r="2658" spans="1:10" x14ac:dyDescent="0.3">
      <c r="A2658" t="s">
        <v>20587</v>
      </c>
      <c r="B2658" t="s">
        <v>20588</v>
      </c>
      <c r="C2658" t="s">
        <v>20589</v>
      </c>
      <c r="D2658" t="s">
        <v>20590</v>
      </c>
      <c r="E2658" t="s">
        <v>20591</v>
      </c>
      <c r="F2658" t="s">
        <v>6190</v>
      </c>
      <c r="G2658" t="s">
        <v>20592</v>
      </c>
      <c r="H2658" t="s">
        <v>369</v>
      </c>
      <c r="I2658" s="9">
        <v>41640</v>
      </c>
      <c r="J2658" s="9">
        <v>45291</v>
      </c>
    </row>
    <row r="2659" spans="1:10" x14ac:dyDescent="0.3">
      <c r="A2659" t="s">
        <v>20593</v>
      </c>
      <c r="B2659" t="s">
        <v>20594</v>
      </c>
      <c r="C2659" t="s">
        <v>20595</v>
      </c>
      <c r="D2659" t="s">
        <v>20596</v>
      </c>
      <c r="E2659" t="s">
        <v>20597</v>
      </c>
      <c r="F2659" t="s">
        <v>20598</v>
      </c>
      <c r="G2659" t="s">
        <v>706</v>
      </c>
      <c r="H2659" t="s">
        <v>369</v>
      </c>
      <c r="I2659" s="9">
        <v>43040</v>
      </c>
      <c r="J2659" s="9">
        <v>45291</v>
      </c>
    </row>
    <row r="2660" spans="1:10" x14ac:dyDescent="0.3">
      <c r="A2660" t="s">
        <v>20599</v>
      </c>
      <c r="B2660" t="s">
        <v>20600</v>
      </c>
      <c r="C2660" t="s">
        <v>20601</v>
      </c>
      <c r="D2660" t="s">
        <v>20602</v>
      </c>
      <c r="E2660" t="s">
        <v>20603</v>
      </c>
      <c r="F2660" t="s">
        <v>20604</v>
      </c>
      <c r="G2660" t="s">
        <v>20605</v>
      </c>
      <c r="H2660" t="s">
        <v>369</v>
      </c>
      <c r="I2660" s="9">
        <v>43405</v>
      </c>
      <c r="J2660" s="9">
        <v>45291</v>
      </c>
    </row>
    <row r="2661" spans="1:10" x14ac:dyDescent="0.3">
      <c r="A2661" t="s">
        <v>20606</v>
      </c>
      <c r="B2661" t="s">
        <v>20607</v>
      </c>
      <c r="C2661" t="s">
        <v>20608</v>
      </c>
      <c r="D2661" t="s">
        <v>20609</v>
      </c>
      <c r="E2661" t="s">
        <v>20610</v>
      </c>
      <c r="F2661" t="s">
        <v>20611</v>
      </c>
      <c r="G2661" t="s">
        <v>20612</v>
      </c>
      <c r="H2661" t="s">
        <v>369</v>
      </c>
      <c r="I2661" s="9">
        <v>41640</v>
      </c>
      <c r="J2661" s="9">
        <v>45291</v>
      </c>
    </row>
    <row r="2662" spans="1:10" x14ac:dyDescent="0.3">
      <c r="A2662" t="s">
        <v>20613</v>
      </c>
      <c r="B2662" t="s">
        <v>20614</v>
      </c>
      <c r="C2662" t="s">
        <v>20615</v>
      </c>
      <c r="D2662" t="s">
        <v>20616</v>
      </c>
      <c r="E2662" t="s">
        <v>20617</v>
      </c>
      <c r="F2662" t="s">
        <v>20611</v>
      </c>
      <c r="G2662" t="s">
        <v>20618</v>
      </c>
      <c r="H2662" t="s">
        <v>369</v>
      </c>
      <c r="I2662" s="9">
        <v>41640</v>
      </c>
      <c r="J2662" s="9">
        <v>45291</v>
      </c>
    </row>
    <row r="2663" spans="1:10" x14ac:dyDescent="0.3">
      <c r="A2663" t="s">
        <v>20619</v>
      </c>
      <c r="B2663" t="s">
        <v>20620</v>
      </c>
      <c r="C2663" t="s">
        <v>20621</v>
      </c>
      <c r="D2663" t="s">
        <v>20622</v>
      </c>
      <c r="E2663" t="s">
        <v>20623</v>
      </c>
      <c r="F2663" t="s">
        <v>20624</v>
      </c>
      <c r="G2663" t="s">
        <v>20625</v>
      </c>
      <c r="H2663" t="s">
        <v>369</v>
      </c>
      <c r="I2663" s="9">
        <v>43040</v>
      </c>
      <c r="J2663" s="9">
        <v>45291</v>
      </c>
    </row>
    <row r="2664" spans="1:10" x14ac:dyDescent="0.3">
      <c r="A2664" t="s">
        <v>20626</v>
      </c>
      <c r="B2664" t="s">
        <v>20627</v>
      </c>
      <c r="C2664" t="s">
        <v>20628</v>
      </c>
      <c r="D2664" t="s">
        <v>20629</v>
      </c>
      <c r="E2664" t="s">
        <v>20630</v>
      </c>
      <c r="F2664" t="s">
        <v>20631</v>
      </c>
      <c r="G2664" t="s">
        <v>20632</v>
      </c>
      <c r="H2664" t="s">
        <v>369</v>
      </c>
      <c r="I2664" s="9">
        <v>41640</v>
      </c>
      <c r="J2664" s="9">
        <v>45291</v>
      </c>
    </row>
    <row r="2665" spans="1:10" x14ac:dyDescent="0.3">
      <c r="A2665" t="s">
        <v>20633</v>
      </c>
      <c r="B2665" t="s">
        <v>20634</v>
      </c>
      <c r="C2665" t="s">
        <v>20635</v>
      </c>
      <c r="D2665" t="s">
        <v>20636</v>
      </c>
      <c r="E2665" t="s">
        <v>20637</v>
      </c>
      <c r="F2665" t="s">
        <v>20638</v>
      </c>
      <c r="G2665" t="s">
        <v>20639</v>
      </c>
      <c r="H2665" t="s">
        <v>369</v>
      </c>
      <c r="I2665" s="9">
        <v>41640</v>
      </c>
      <c r="J2665" s="9">
        <v>45291</v>
      </c>
    </row>
    <row r="2666" spans="1:10" x14ac:dyDescent="0.3">
      <c r="A2666" t="s">
        <v>20640</v>
      </c>
      <c r="B2666" t="s">
        <v>20641</v>
      </c>
      <c r="C2666" t="s">
        <v>20642</v>
      </c>
      <c r="D2666" t="s">
        <v>20643</v>
      </c>
      <c r="E2666" t="s">
        <v>20644</v>
      </c>
      <c r="F2666" t="s">
        <v>20645</v>
      </c>
      <c r="G2666" t="s">
        <v>20639</v>
      </c>
      <c r="H2666" t="s">
        <v>369</v>
      </c>
      <c r="I2666" s="9">
        <v>43040</v>
      </c>
      <c r="J2666" s="9">
        <v>45291</v>
      </c>
    </row>
    <row r="2667" spans="1:10" x14ac:dyDescent="0.3">
      <c r="A2667" t="s">
        <v>20646</v>
      </c>
      <c r="B2667" t="s">
        <v>20647</v>
      </c>
      <c r="C2667" t="s">
        <v>20648</v>
      </c>
      <c r="D2667" t="s">
        <v>20649</v>
      </c>
      <c r="E2667" t="s">
        <v>20650</v>
      </c>
      <c r="F2667" t="s">
        <v>9507</v>
      </c>
      <c r="G2667" t="s">
        <v>20651</v>
      </c>
      <c r="H2667" t="s">
        <v>369</v>
      </c>
      <c r="I2667" s="9">
        <v>42675</v>
      </c>
      <c r="J2667" s="9">
        <v>45291</v>
      </c>
    </row>
    <row r="2668" spans="1:10" x14ac:dyDescent="0.3">
      <c r="A2668" t="s">
        <v>20652</v>
      </c>
      <c r="B2668" t="s">
        <v>20653</v>
      </c>
      <c r="C2668" t="s">
        <v>20654</v>
      </c>
      <c r="D2668" t="s">
        <v>20655</v>
      </c>
      <c r="E2668" t="s">
        <v>20656</v>
      </c>
      <c r="F2668" t="s">
        <v>20657</v>
      </c>
      <c r="G2668" t="s">
        <v>20658</v>
      </c>
      <c r="H2668" t="s">
        <v>369</v>
      </c>
      <c r="I2668" s="9">
        <v>41640</v>
      </c>
      <c r="J2668" s="9">
        <v>45291</v>
      </c>
    </row>
    <row r="2669" spans="1:10" x14ac:dyDescent="0.3">
      <c r="A2669" t="s">
        <v>20659</v>
      </c>
      <c r="B2669" t="s">
        <v>20660</v>
      </c>
      <c r="C2669" t="s">
        <v>20661</v>
      </c>
      <c r="D2669" t="s">
        <v>20662</v>
      </c>
      <c r="E2669" t="s">
        <v>20663</v>
      </c>
      <c r="F2669" t="s">
        <v>9507</v>
      </c>
      <c r="G2669" t="s">
        <v>20664</v>
      </c>
      <c r="H2669" t="s">
        <v>369</v>
      </c>
      <c r="I2669" s="9">
        <v>43040</v>
      </c>
      <c r="J2669" s="9">
        <v>45291</v>
      </c>
    </row>
    <row r="2670" spans="1:10" x14ac:dyDescent="0.3">
      <c r="A2670" t="s">
        <v>20665</v>
      </c>
      <c r="B2670" t="s">
        <v>20666</v>
      </c>
      <c r="C2670" t="s">
        <v>20667</v>
      </c>
      <c r="D2670" t="s">
        <v>20668</v>
      </c>
      <c r="E2670" t="s">
        <v>20669</v>
      </c>
      <c r="F2670" t="s">
        <v>20670</v>
      </c>
      <c r="G2670" t="s">
        <v>381</v>
      </c>
      <c r="H2670" t="s">
        <v>369</v>
      </c>
      <c r="I2670" s="9">
        <v>43040</v>
      </c>
      <c r="J2670" s="9">
        <v>45291</v>
      </c>
    </row>
    <row r="2671" spans="1:10" x14ac:dyDescent="0.3">
      <c r="A2671" t="s">
        <v>20671</v>
      </c>
      <c r="B2671" t="s">
        <v>20672</v>
      </c>
      <c r="C2671" t="s">
        <v>20673</v>
      </c>
      <c r="D2671" t="s">
        <v>20674</v>
      </c>
      <c r="E2671" t="s">
        <v>20675</v>
      </c>
      <c r="F2671" t="s">
        <v>20676</v>
      </c>
      <c r="G2671" t="s">
        <v>20677</v>
      </c>
      <c r="H2671" t="s">
        <v>369</v>
      </c>
      <c r="I2671" s="9">
        <v>41640</v>
      </c>
      <c r="J2671" s="9">
        <v>45291</v>
      </c>
    </row>
    <row r="2672" spans="1:10" x14ac:dyDescent="0.3">
      <c r="A2672" t="s">
        <v>20678</v>
      </c>
      <c r="B2672" t="s">
        <v>20679</v>
      </c>
      <c r="C2672" t="s">
        <v>20680</v>
      </c>
      <c r="D2672" t="s">
        <v>20681</v>
      </c>
      <c r="E2672" t="s">
        <v>20682</v>
      </c>
      <c r="F2672" t="s">
        <v>4353</v>
      </c>
      <c r="G2672" t="s">
        <v>20683</v>
      </c>
      <c r="H2672" t="s">
        <v>369</v>
      </c>
      <c r="I2672" s="9">
        <v>41640</v>
      </c>
      <c r="J2672" s="9">
        <v>45291</v>
      </c>
    </row>
    <row r="2673" spans="1:10" x14ac:dyDescent="0.3">
      <c r="A2673" t="s">
        <v>20684</v>
      </c>
      <c r="B2673" t="s">
        <v>20685</v>
      </c>
      <c r="C2673" t="s">
        <v>20686</v>
      </c>
      <c r="D2673" t="s">
        <v>20687</v>
      </c>
      <c r="E2673" t="s">
        <v>20688</v>
      </c>
      <c r="F2673" t="s">
        <v>20689</v>
      </c>
      <c r="G2673" t="s">
        <v>20690</v>
      </c>
      <c r="H2673" t="s">
        <v>369</v>
      </c>
      <c r="I2673" s="9">
        <v>42675</v>
      </c>
      <c r="J2673" s="9">
        <v>45291</v>
      </c>
    </row>
    <row r="2674" spans="1:10" x14ac:dyDescent="0.3">
      <c r="A2674" t="s">
        <v>20691</v>
      </c>
      <c r="B2674" t="s">
        <v>20692</v>
      </c>
      <c r="C2674" t="s">
        <v>20693</v>
      </c>
      <c r="D2674" t="s">
        <v>19447</v>
      </c>
      <c r="E2674" t="s">
        <v>20694</v>
      </c>
      <c r="F2674" t="s">
        <v>20695</v>
      </c>
      <c r="G2674" t="s">
        <v>20696</v>
      </c>
      <c r="H2674" t="s">
        <v>369</v>
      </c>
      <c r="I2674" s="9">
        <v>43040</v>
      </c>
      <c r="J2674" s="9">
        <v>45291</v>
      </c>
    </row>
    <row r="2675" spans="1:10" x14ac:dyDescent="0.3">
      <c r="A2675" t="s">
        <v>20697</v>
      </c>
      <c r="B2675" t="s">
        <v>20698</v>
      </c>
      <c r="C2675" t="s">
        <v>20699</v>
      </c>
      <c r="D2675" t="s">
        <v>20700</v>
      </c>
      <c r="E2675" t="s">
        <v>20701</v>
      </c>
      <c r="F2675" t="s">
        <v>20702</v>
      </c>
      <c r="G2675" t="s">
        <v>20703</v>
      </c>
      <c r="H2675" t="s">
        <v>369</v>
      </c>
      <c r="I2675" s="9">
        <v>41640</v>
      </c>
      <c r="J2675" s="9">
        <v>45291</v>
      </c>
    </row>
    <row r="2676" spans="1:10" x14ac:dyDescent="0.3">
      <c r="A2676" t="s">
        <v>20704</v>
      </c>
      <c r="B2676" t="s">
        <v>20705</v>
      </c>
      <c r="C2676" t="s">
        <v>20706</v>
      </c>
      <c r="D2676" t="s">
        <v>20707</v>
      </c>
      <c r="E2676" t="s">
        <v>20708</v>
      </c>
      <c r="F2676" t="s">
        <v>20709</v>
      </c>
      <c r="G2676" t="s">
        <v>20710</v>
      </c>
      <c r="H2676" t="s">
        <v>369</v>
      </c>
      <c r="I2676" s="9">
        <v>41640</v>
      </c>
      <c r="J2676" s="9">
        <v>45291</v>
      </c>
    </row>
    <row r="2677" spans="1:10" x14ac:dyDescent="0.3">
      <c r="A2677" t="s">
        <v>20711</v>
      </c>
      <c r="B2677" t="s">
        <v>20712</v>
      </c>
      <c r="C2677" t="s">
        <v>20713</v>
      </c>
      <c r="D2677" t="s">
        <v>20714</v>
      </c>
      <c r="E2677" t="s">
        <v>20715</v>
      </c>
      <c r="F2677" t="s">
        <v>20716</v>
      </c>
      <c r="G2677" t="s">
        <v>20717</v>
      </c>
      <c r="H2677" t="s">
        <v>369</v>
      </c>
      <c r="I2677" s="9">
        <v>41640</v>
      </c>
      <c r="J2677" s="9">
        <v>45291</v>
      </c>
    </row>
    <row r="2678" spans="1:10" x14ac:dyDescent="0.3">
      <c r="A2678" t="s">
        <v>20718</v>
      </c>
      <c r="B2678" t="s">
        <v>20719</v>
      </c>
      <c r="C2678" t="s">
        <v>20720</v>
      </c>
      <c r="D2678" t="s">
        <v>20721</v>
      </c>
      <c r="E2678" t="s">
        <v>20722</v>
      </c>
      <c r="F2678" t="s">
        <v>20723</v>
      </c>
      <c r="G2678" t="s">
        <v>20724</v>
      </c>
      <c r="H2678" t="s">
        <v>369</v>
      </c>
      <c r="I2678" s="9">
        <v>42675</v>
      </c>
      <c r="J2678" s="9">
        <v>45291</v>
      </c>
    </row>
    <row r="2679" spans="1:10" x14ac:dyDescent="0.3">
      <c r="A2679" t="s">
        <v>20725</v>
      </c>
      <c r="B2679" t="s">
        <v>20726</v>
      </c>
      <c r="C2679" t="s">
        <v>20727</v>
      </c>
      <c r="D2679" t="s">
        <v>20728</v>
      </c>
      <c r="E2679" t="s">
        <v>20729</v>
      </c>
      <c r="F2679" t="s">
        <v>20730</v>
      </c>
      <c r="G2679" t="s">
        <v>20731</v>
      </c>
      <c r="H2679" t="s">
        <v>369</v>
      </c>
      <c r="I2679" s="9">
        <v>42370</v>
      </c>
      <c r="J2679" s="9">
        <v>45291</v>
      </c>
    </row>
    <row r="2680" spans="1:10" x14ac:dyDescent="0.3">
      <c r="A2680" t="s">
        <v>20732</v>
      </c>
      <c r="B2680" t="s">
        <v>20733</v>
      </c>
      <c r="C2680" t="s">
        <v>20734</v>
      </c>
      <c r="D2680" t="s">
        <v>20735</v>
      </c>
      <c r="E2680" t="s">
        <v>20736</v>
      </c>
      <c r="F2680" t="s">
        <v>20737</v>
      </c>
      <c r="G2680" t="s">
        <v>20738</v>
      </c>
      <c r="H2680" t="s">
        <v>369</v>
      </c>
      <c r="I2680" s="9">
        <v>42370</v>
      </c>
      <c r="J2680" s="9">
        <v>45291</v>
      </c>
    </row>
    <row r="2681" spans="1:10" x14ac:dyDescent="0.3">
      <c r="A2681" t="s">
        <v>20739</v>
      </c>
      <c r="B2681" t="s">
        <v>20740</v>
      </c>
      <c r="C2681" t="s">
        <v>20741</v>
      </c>
      <c r="D2681" t="s">
        <v>20742</v>
      </c>
      <c r="E2681" t="s">
        <v>20743</v>
      </c>
      <c r="F2681" t="s">
        <v>20744</v>
      </c>
      <c r="G2681" t="s">
        <v>20745</v>
      </c>
      <c r="H2681" t="s">
        <v>369</v>
      </c>
      <c r="I2681" s="9">
        <v>42675</v>
      </c>
      <c r="J2681" s="9">
        <v>45291</v>
      </c>
    </row>
    <row r="2682" spans="1:10" x14ac:dyDescent="0.3">
      <c r="A2682" t="s">
        <v>20746</v>
      </c>
      <c r="B2682" t="s">
        <v>20747</v>
      </c>
      <c r="C2682" t="s">
        <v>20748</v>
      </c>
      <c r="D2682" t="s">
        <v>20749</v>
      </c>
      <c r="E2682" t="s">
        <v>20750</v>
      </c>
      <c r="F2682" t="s">
        <v>20751</v>
      </c>
      <c r="G2682" t="s">
        <v>20752</v>
      </c>
      <c r="H2682" t="s">
        <v>369</v>
      </c>
      <c r="I2682" s="9">
        <v>43405</v>
      </c>
      <c r="J2682" s="9">
        <v>45291</v>
      </c>
    </row>
    <row r="2683" spans="1:10" x14ac:dyDescent="0.3">
      <c r="A2683" t="s">
        <v>20753</v>
      </c>
      <c r="B2683" t="s">
        <v>20754</v>
      </c>
      <c r="C2683" t="s">
        <v>20755</v>
      </c>
      <c r="D2683" t="s">
        <v>20756</v>
      </c>
      <c r="E2683" t="s">
        <v>20757</v>
      </c>
      <c r="F2683" t="s">
        <v>20758</v>
      </c>
      <c r="G2683" t="s">
        <v>20759</v>
      </c>
      <c r="H2683" t="s">
        <v>369</v>
      </c>
      <c r="I2683" s="9">
        <v>41640</v>
      </c>
      <c r="J2683" s="9">
        <v>45291</v>
      </c>
    </row>
    <row r="2684" spans="1:10" x14ac:dyDescent="0.3">
      <c r="A2684" t="s">
        <v>20760</v>
      </c>
      <c r="B2684" t="s">
        <v>20761</v>
      </c>
      <c r="C2684" t="s">
        <v>20762</v>
      </c>
      <c r="D2684" t="s">
        <v>20763</v>
      </c>
      <c r="E2684" t="s">
        <v>20764</v>
      </c>
      <c r="F2684" t="s">
        <v>20765</v>
      </c>
      <c r="G2684" t="s">
        <v>20766</v>
      </c>
      <c r="H2684" t="s">
        <v>369</v>
      </c>
      <c r="I2684" s="9">
        <v>41640</v>
      </c>
      <c r="J2684" s="9">
        <v>45291</v>
      </c>
    </row>
    <row r="2685" spans="1:10" x14ac:dyDescent="0.3">
      <c r="A2685" t="s">
        <v>20767</v>
      </c>
      <c r="B2685" t="s">
        <v>20768</v>
      </c>
      <c r="C2685" t="s">
        <v>20769</v>
      </c>
      <c r="D2685" t="s">
        <v>20770</v>
      </c>
      <c r="E2685" t="s">
        <v>20771</v>
      </c>
      <c r="F2685" t="s">
        <v>20772</v>
      </c>
      <c r="G2685" t="s">
        <v>20773</v>
      </c>
      <c r="H2685" t="s">
        <v>369</v>
      </c>
      <c r="I2685" s="9">
        <v>41640</v>
      </c>
      <c r="J2685" s="9">
        <v>45291</v>
      </c>
    </row>
    <row r="2686" spans="1:10" x14ac:dyDescent="0.3">
      <c r="A2686" t="s">
        <v>20774</v>
      </c>
      <c r="B2686" t="s">
        <v>20775</v>
      </c>
      <c r="C2686" t="s">
        <v>20776</v>
      </c>
      <c r="D2686" t="s">
        <v>20777</v>
      </c>
      <c r="E2686" t="s">
        <v>20778</v>
      </c>
      <c r="F2686" t="s">
        <v>20779</v>
      </c>
      <c r="G2686" t="s">
        <v>20780</v>
      </c>
      <c r="H2686" t="s">
        <v>369</v>
      </c>
      <c r="I2686" s="9">
        <v>41640</v>
      </c>
      <c r="J2686" s="9">
        <v>45291</v>
      </c>
    </row>
    <row r="2687" spans="1:10" x14ac:dyDescent="0.3">
      <c r="A2687" t="s">
        <v>20781</v>
      </c>
      <c r="B2687" t="s">
        <v>20782</v>
      </c>
      <c r="C2687" t="s">
        <v>20783</v>
      </c>
      <c r="D2687" t="s">
        <v>20784</v>
      </c>
      <c r="E2687" t="s">
        <v>20785</v>
      </c>
      <c r="F2687" t="s">
        <v>20786</v>
      </c>
      <c r="G2687" t="s">
        <v>20787</v>
      </c>
      <c r="H2687" t="s">
        <v>369</v>
      </c>
      <c r="I2687" s="9">
        <v>41944</v>
      </c>
      <c r="J2687" s="9">
        <v>45291</v>
      </c>
    </row>
    <row r="2688" spans="1:10" x14ac:dyDescent="0.3">
      <c r="A2688" t="s">
        <v>20788</v>
      </c>
      <c r="B2688" t="s">
        <v>20789</v>
      </c>
      <c r="C2688" t="s">
        <v>20790</v>
      </c>
      <c r="D2688" t="s">
        <v>20791</v>
      </c>
      <c r="E2688" t="s">
        <v>20792</v>
      </c>
      <c r="F2688" t="s">
        <v>20793</v>
      </c>
      <c r="G2688" t="s">
        <v>20759</v>
      </c>
      <c r="H2688" t="s">
        <v>369</v>
      </c>
      <c r="I2688" s="9">
        <v>41640</v>
      </c>
      <c r="J2688" s="9">
        <v>45291</v>
      </c>
    </row>
    <row r="2689" spans="1:10" x14ac:dyDescent="0.3">
      <c r="A2689" t="s">
        <v>20794</v>
      </c>
      <c r="B2689" t="s">
        <v>20795</v>
      </c>
      <c r="C2689" t="s">
        <v>20796</v>
      </c>
      <c r="D2689" t="s">
        <v>20797</v>
      </c>
      <c r="E2689" t="s">
        <v>20798</v>
      </c>
      <c r="F2689" t="s">
        <v>20799</v>
      </c>
      <c r="G2689" t="s">
        <v>20800</v>
      </c>
      <c r="H2689" t="s">
        <v>369</v>
      </c>
      <c r="I2689" s="9">
        <v>43040</v>
      </c>
      <c r="J2689" s="9">
        <v>45291</v>
      </c>
    </row>
    <row r="2690" spans="1:10" x14ac:dyDescent="0.3">
      <c r="A2690" t="s">
        <v>20801</v>
      </c>
      <c r="B2690" t="s">
        <v>20802</v>
      </c>
      <c r="C2690" t="s">
        <v>20803</v>
      </c>
      <c r="D2690" t="s">
        <v>20804</v>
      </c>
      <c r="E2690" t="s">
        <v>20805</v>
      </c>
      <c r="F2690" t="s">
        <v>20806</v>
      </c>
      <c r="G2690" t="s">
        <v>20807</v>
      </c>
      <c r="H2690" t="s">
        <v>369</v>
      </c>
      <c r="I2690" s="9">
        <v>43040</v>
      </c>
      <c r="J2690" s="9">
        <v>45291</v>
      </c>
    </row>
    <row r="2691" spans="1:10" x14ac:dyDescent="0.3">
      <c r="A2691" t="s">
        <v>20808</v>
      </c>
      <c r="B2691" t="s">
        <v>20809</v>
      </c>
      <c r="C2691" t="s">
        <v>20810</v>
      </c>
      <c r="D2691" t="s">
        <v>20811</v>
      </c>
      <c r="E2691" t="s">
        <v>20812</v>
      </c>
      <c r="F2691" t="s">
        <v>20772</v>
      </c>
      <c r="G2691" t="s">
        <v>20759</v>
      </c>
      <c r="H2691" t="s">
        <v>369</v>
      </c>
      <c r="I2691" s="9">
        <v>41640</v>
      </c>
      <c r="J2691" s="9">
        <v>45291</v>
      </c>
    </row>
    <row r="2692" spans="1:10" x14ac:dyDescent="0.3">
      <c r="A2692" t="s">
        <v>20813</v>
      </c>
      <c r="B2692" t="s">
        <v>20814</v>
      </c>
      <c r="C2692" t="s">
        <v>20815</v>
      </c>
      <c r="D2692" t="s">
        <v>20816</v>
      </c>
      <c r="E2692" t="s">
        <v>20817</v>
      </c>
      <c r="F2692" t="s">
        <v>20818</v>
      </c>
      <c r="G2692" t="s">
        <v>20819</v>
      </c>
      <c r="H2692" t="s">
        <v>369</v>
      </c>
      <c r="I2692" s="9">
        <v>41640</v>
      </c>
      <c r="J2692" s="9">
        <v>45291</v>
      </c>
    </row>
    <row r="2693" spans="1:10" x14ac:dyDescent="0.3">
      <c r="A2693" t="s">
        <v>20820</v>
      </c>
      <c r="B2693" t="s">
        <v>20821</v>
      </c>
      <c r="C2693" t="s">
        <v>20822</v>
      </c>
      <c r="D2693" t="s">
        <v>20823</v>
      </c>
      <c r="E2693" t="s">
        <v>20824</v>
      </c>
      <c r="F2693" t="s">
        <v>20825</v>
      </c>
      <c r="G2693" t="s">
        <v>20826</v>
      </c>
      <c r="H2693" t="s">
        <v>369</v>
      </c>
      <c r="I2693" s="9">
        <v>41640</v>
      </c>
      <c r="J2693" s="9">
        <v>45291</v>
      </c>
    </row>
    <row r="2694" spans="1:10" x14ac:dyDescent="0.3">
      <c r="A2694" t="s">
        <v>20827</v>
      </c>
      <c r="B2694" t="s">
        <v>20828</v>
      </c>
      <c r="C2694" t="s">
        <v>20829</v>
      </c>
      <c r="D2694" t="s">
        <v>20830</v>
      </c>
      <c r="E2694" t="s">
        <v>20831</v>
      </c>
      <c r="F2694" t="s">
        <v>20832</v>
      </c>
      <c r="G2694" t="s">
        <v>20833</v>
      </c>
      <c r="H2694" t="s">
        <v>369</v>
      </c>
      <c r="I2694" s="9">
        <v>41944</v>
      </c>
      <c r="J2694" s="9">
        <v>45291</v>
      </c>
    </row>
    <row r="2695" spans="1:10" x14ac:dyDescent="0.3">
      <c r="A2695" t="s">
        <v>20834</v>
      </c>
      <c r="B2695" t="s">
        <v>20835</v>
      </c>
      <c r="C2695" t="s">
        <v>20836</v>
      </c>
      <c r="D2695" t="s">
        <v>20837</v>
      </c>
      <c r="E2695" t="s">
        <v>20838</v>
      </c>
      <c r="F2695" t="s">
        <v>20839</v>
      </c>
      <c r="G2695" t="s">
        <v>20759</v>
      </c>
      <c r="H2695" t="s">
        <v>369</v>
      </c>
      <c r="I2695" s="9">
        <v>41640</v>
      </c>
      <c r="J2695" s="9">
        <v>45291</v>
      </c>
    </row>
    <row r="2696" spans="1:10" x14ac:dyDescent="0.3">
      <c r="A2696" t="s">
        <v>20840</v>
      </c>
      <c r="B2696" t="s">
        <v>20841</v>
      </c>
      <c r="C2696" t="s">
        <v>20842</v>
      </c>
      <c r="D2696" t="s">
        <v>20843</v>
      </c>
      <c r="E2696" t="s">
        <v>20844</v>
      </c>
      <c r="F2696" t="s">
        <v>20845</v>
      </c>
      <c r="G2696" t="s">
        <v>20846</v>
      </c>
      <c r="H2696" t="s">
        <v>369</v>
      </c>
      <c r="I2696" s="9">
        <v>41640</v>
      </c>
      <c r="J2696" s="9">
        <v>45291</v>
      </c>
    </row>
    <row r="2697" spans="1:10" x14ac:dyDescent="0.3">
      <c r="A2697" t="s">
        <v>20847</v>
      </c>
      <c r="B2697" t="s">
        <v>20848</v>
      </c>
      <c r="C2697" t="s">
        <v>20849</v>
      </c>
      <c r="D2697" t="s">
        <v>20850</v>
      </c>
      <c r="E2697" t="s">
        <v>20851</v>
      </c>
      <c r="F2697" t="s">
        <v>11652</v>
      </c>
      <c r="G2697" t="s">
        <v>20852</v>
      </c>
      <c r="H2697" t="s">
        <v>369</v>
      </c>
      <c r="I2697" s="9">
        <v>41944</v>
      </c>
      <c r="J2697" s="9">
        <v>45291</v>
      </c>
    </row>
    <row r="2698" spans="1:10" x14ac:dyDescent="0.3">
      <c r="A2698" t="s">
        <v>20853</v>
      </c>
      <c r="B2698" t="s">
        <v>20854</v>
      </c>
      <c r="C2698" t="s">
        <v>20855</v>
      </c>
      <c r="D2698" t="s">
        <v>20856</v>
      </c>
      <c r="E2698" t="s">
        <v>20857</v>
      </c>
      <c r="F2698" t="s">
        <v>20858</v>
      </c>
      <c r="G2698" t="s">
        <v>20859</v>
      </c>
      <c r="H2698" t="s">
        <v>369</v>
      </c>
      <c r="I2698" s="9">
        <v>41640</v>
      </c>
      <c r="J2698" s="9">
        <v>45291</v>
      </c>
    </row>
    <row r="2699" spans="1:10" x14ac:dyDescent="0.3">
      <c r="A2699" t="s">
        <v>20860</v>
      </c>
      <c r="B2699" t="s">
        <v>20861</v>
      </c>
      <c r="C2699" t="s">
        <v>20862</v>
      </c>
      <c r="D2699" t="s">
        <v>20863</v>
      </c>
      <c r="E2699" t="s">
        <v>20864</v>
      </c>
      <c r="F2699" t="s">
        <v>20865</v>
      </c>
      <c r="G2699" t="s">
        <v>20866</v>
      </c>
      <c r="H2699" t="s">
        <v>369</v>
      </c>
      <c r="I2699" s="9">
        <v>42370</v>
      </c>
      <c r="J2699" s="9">
        <v>45291</v>
      </c>
    </row>
    <row r="2700" spans="1:10" x14ac:dyDescent="0.3">
      <c r="A2700" t="s">
        <v>20867</v>
      </c>
      <c r="B2700" t="s">
        <v>20868</v>
      </c>
      <c r="C2700" t="s">
        <v>20869</v>
      </c>
      <c r="D2700" t="s">
        <v>20870</v>
      </c>
      <c r="E2700" t="s">
        <v>20871</v>
      </c>
      <c r="F2700" t="s">
        <v>20872</v>
      </c>
      <c r="G2700" t="s">
        <v>20873</v>
      </c>
      <c r="H2700" t="s">
        <v>369</v>
      </c>
      <c r="I2700" s="9">
        <v>41640</v>
      </c>
      <c r="J2700" s="9">
        <v>45291</v>
      </c>
    </row>
    <row r="2701" spans="1:10" x14ac:dyDescent="0.3">
      <c r="A2701" t="s">
        <v>20874</v>
      </c>
      <c r="B2701" t="s">
        <v>20875</v>
      </c>
      <c r="C2701" t="s">
        <v>20876</v>
      </c>
      <c r="D2701" t="s">
        <v>20877</v>
      </c>
      <c r="E2701" t="s">
        <v>20878</v>
      </c>
      <c r="F2701" t="s">
        <v>20879</v>
      </c>
      <c r="G2701" t="s">
        <v>20880</v>
      </c>
      <c r="H2701" t="s">
        <v>369</v>
      </c>
      <c r="I2701" s="9">
        <v>41640</v>
      </c>
      <c r="J2701" s="9">
        <v>45291</v>
      </c>
    </row>
    <row r="2702" spans="1:10" x14ac:dyDescent="0.3">
      <c r="A2702" t="s">
        <v>20881</v>
      </c>
      <c r="B2702" t="s">
        <v>20882</v>
      </c>
      <c r="C2702" t="s">
        <v>20883</v>
      </c>
      <c r="D2702" t="s">
        <v>20884</v>
      </c>
      <c r="E2702" t="s">
        <v>20885</v>
      </c>
      <c r="F2702" t="s">
        <v>20845</v>
      </c>
      <c r="G2702" t="s">
        <v>20886</v>
      </c>
      <c r="H2702" t="s">
        <v>369</v>
      </c>
      <c r="I2702" s="9">
        <v>43040</v>
      </c>
      <c r="J2702" s="9">
        <v>45291</v>
      </c>
    </row>
    <row r="2703" spans="1:10" x14ac:dyDescent="0.3">
      <c r="A2703" t="s">
        <v>20887</v>
      </c>
      <c r="B2703" t="s">
        <v>20888</v>
      </c>
      <c r="C2703" t="s">
        <v>20889</v>
      </c>
      <c r="D2703" t="s">
        <v>20890</v>
      </c>
      <c r="E2703" t="s">
        <v>20891</v>
      </c>
      <c r="F2703" t="s">
        <v>20892</v>
      </c>
      <c r="G2703" t="s">
        <v>20893</v>
      </c>
      <c r="H2703" t="s">
        <v>369</v>
      </c>
      <c r="I2703" s="9">
        <v>43405</v>
      </c>
      <c r="J2703" s="9">
        <v>45291</v>
      </c>
    </row>
    <row r="2704" spans="1:10" x14ac:dyDescent="0.3">
      <c r="A2704" t="s">
        <v>20894</v>
      </c>
      <c r="B2704" t="s">
        <v>20895</v>
      </c>
      <c r="C2704" t="s">
        <v>20896</v>
      </c>
      <c r="D2704" t="s">
        <v>20897</v>
      </c>
      <c r="E2704" t="s">
        <v>20898</v>
      </c>
      <c r="F2704" t="s">
        <v>20899</v>
      </c>
      <c r="G2704" t="s">
        <v>20900</v>
      </c>
      <c r="H2704" t="s">
        <v>369</v>
      </c>
      <c r="I2704" s="9">
        <v>41640</v>
      </c>
      <c r="J2704" s="9">
        <v>45291</v>
      </c>
    </row>
    <row r="2705" spans="1:10" x14ac:dyDescent="0.3">
      <c r="A2705" t="s">
        <v>20901</v>
      </c>
      <c r="B2705" t="s">
        <v>20902</v>
      </c>
      <c r="C2705" t="s">
        <v>20903</v>
      </c>
      <c r="D2705" t="s">
        <v>20904</v>
      </c>
      <c r="E2705" t="s">
        <v>20905</v>
      </c>
      <c r="F2705" t="s">
        <v>20906</v>
      </c>
      <c r="G2705" t="s">
        <v>20907</v>
      </c>
      <c r="H2705" t="s">
        <v>369</v>
      </c>
      <c r="I2705" s="9">
        <v>41944</v>
      </c>
      <c r="J2705" s="9">
        <v>45291</v>
      </c>
    </row>
    <row r="2706" spans="1:10" x14ac:dyDescent="0.3">
      <c r="A2706" t="s">
        <v>20908</v>
      </c>
      <c r="B2706" t="s">
        <v>20909</v>
      </c>
      <c r="C2706" t="s">
        <v>20910</v>
      </c>
      <c r="D2706" t="s">
        <v>20911</v>
      </c>
      <c r="E2706" t="s">
        <v>20912</v>
      </c>
      <c r="F2706" t="s">
        <v>20899</v>
      </c>
      <c r="G2706" t="s">
        <v>20913</v>
      </c>
      <c r="H2706" t="s">
        <v>369</v>
      </c>
      <c r="I2706" s="9">
        <v>42675</v>
      </c>
      <c r="J2706" s="9">
        <v>45291</v>
      </c>
    </row>
    <row r="2707" spans="1:10" x14ac:dyDescent="0.3">
      <c r="A2707" t="s">
        <v>20914</v>
      </c>
      <c r="B2707" t="s">
        <v>20915</v>
      </c>
      <c r="C2707" t="s">
        <v>20916</v>
      </c>
      <c r="D2707" t="s">
        <v>20917</v>
      </c>
      <c r="E2707" t="s">
        <v>20918</v>
      </c>
      <c r="F2707" t="s">
        <v>20919</v>
      </c>
      <c r="G2707" t="s">
        <v>20920</v>
      </c>
      <c r="H2707" t="s">
        <v>369</v>
      </c>
      <c r="I2707" s="9">
        <v>43040</v>
      </c>
      <c r="J2707" s="9">
        <v>45291</v>
      </c>
    </row>
    <row r="2708" spans="1:10" x14ac:dyDescent="0.3">
      <c r="A2708" t="s">
        <v>20921</v>
      </c>
      <c r="B2708" t="s">
        <v>20922</v>
      </c>
      <c r="C2708" t="s">
        <v>20923</v>
      </c>
      <c r="D2708" t="s">
        <v>20924</v>
      </c>
      <c r="E2708" t="s">
        <v>20925</v>
      </c>
      <c r="F2708" t="s">
        <v>20926</v>
      </c>
      <c r="G2708" t="s">
        <v>20927</v>
      </c>
      <c r="H2708" t="s">
        <v>369</v>
      </c>
      <c r="I2708" s="9">
        <v>43040</v>
      </c>
      <c r="J2708" s="9">
        <v>45291</v>
      </c>
    </row>
    <row r="2709" spans="1:10" x14ac:dyDescent="0.3">
      <c r="A2709" t="s">
        <v>20928</v>
      </c>
      <c r="B2709" t="s">
        <v>20929</v>
      </c>
      <c r="C2709" t="s">
        <v>20930</v>
      </c>
      <c r="D2709" t="s">
        <v>20931</v>
      </c>
      <c r="E2709" t="s">
        <v>20932</v>
      </c>
      <c r="F2709" t="s">
        <v>20899</v>
      </c>
      <c r="G2709" t="s">
        <v>20913</v>
      </c>
      <c r="H2709" t="s">
        <v>369</v>
      </c>
      <c r="I2709" s="9">
        <v>43040</v>
      </c>
      <c r="J2709" s="9">
        <v>45291</v>
      </c>
    </row>
    <row r="2710" spans="1:10" x14ac:dyDescent="0.3">
      <c r="A2710" t="s">
        <v>20933</v>
      </c>
      <c r="B2710" t="s">
        <v>20934</v>
      </c>
      <c r="C2710" t="s">
        <v>20935</v>
      </c>
      <c r="D2710" t="s">
        <v>20936</v>
      </c>
      <c r="E2710" t="s">
        <v>20937</v>
      </c>
      <c r="F2710" t="s">
        <v>20938</v>
      </c>
      <c r="G2710" t="s">
        <v>20939</v>
      </c>
      <c r="H2710" t="s">
        <v>369</v>
      </c>
      <c r="I2710" s="9">
        <v>42370</v>
      </c>
      <c r="J2710" s="9">
        <v>45291</v>
      </c>
    </row>
    <row r="2711" spans="1:10" x14ac:dyDescent="0.3">
      <c r="A2711" t="s">
        <v>20940</v>
      </c>
      <c r="B2711" t="s">
        <v>20941</v>
      </c>
      <c r="C2711" t="s">
        <v>20942</v>
      </c>
      <c r="D2711" t="s">
        <v>20943</v>
      </c>
      <c r="E2711" t="s">
        <v>20944</v>
      </c>
      <c r="F2711" t="s">
        <v>20945</v>
      </c>
      <c r="G2711" t="s">
        <v>20946</v>
      </c>
      <c r="H2711" t="s">
        <v>369</v>
      </c>
      <c r="I2711" s="9">
        <v>41640</v>
      </c>
      <c r="J2711" s="9">
        <v>45291</v>
      </c>
    </row>
    <row r="2712" spans="1:10" x14ac:dyDescent="0.3">
      <c r="A2712" t="s">
        <v>20947</v>
      </c>
      <c r="B2712" t="s">
        <v>20948</v>
      </c>
      <c r="C2712" t="s">
        <v>20949</v>
      </c>
      <c r="D2712" t="s">
        <v>20950</v>
      </c>
      <c r="E2712" t="s">
        <v>20951</v>
      </c>
      <c r="F2712" t="s">
        <v>20952</v>
      </c>
      <c r="G2712" t="s">
        <v>20953</v>
      </c>
      <c r="H2712" t="s">
        <v>369</v>
      </c>
      <c r="I2712" s="9">
        <v>41640</v>
      </c>
      <c r="J2712" s="9">
        <v>45291</v>
      </c>
    </row>
    <row r="2713" spans="1:10" x14ac:dyDescent="0.3">
      <c r="A2713" t="s">
        <v>20954</v>
      </c>
      <c r="B2713" t="s">
        <v>20955</v>
      </c>
      <c r="C2713" t="s">
        <v>20956</v>
      </c>
      <c r="D2713" t="s">
        <v>20957</v>
      </c>
      <c r="E2713" t="s">
        <v>20958</v>
      </c>
      <c r="F2713" t="s">
        <v>20959</v>
      </c>
      <c r="G2713" t="s">
        <v>20960</v>
      </c>
      <c r="H2713" t="s">
        <v>369</v>
      </c>
      <c r="I2713" s="9">
        <v>41640</v>
      </c>
      <c r="J2713" s="9">
        <v>45291</v>
      </c>
    </row>
    <row r="2714" spans="1:10" x14ac:dyDescent="0.3">
      <c r="A2714" t="s">
        <v>20961</v>
      </c>
      <c r="B2714" t="s">
        <v>20962</v>
      </c>
      <c r="C2714" t="s">
        <v>20963</v>
      </c>
      <c r="D2714" t="s">
        <v>20964</v>
      </c>
      <c r="E2714" t="s">
        <v>20965</v>
      </c>
      <c r="F2714" t="s">
        <v>20966</v>
      </c>
      <c r="G2714" t="s">
        <v>20967</v>
      </c>
      <c r="H2714" t="s">
        <v>369</v>
      </c>
      <c r="I2714" s="9">
        <v>41944</v>
      </c>
      <c r="J2714" s="9">
        <v>45291</v>
      </c>
    </row>
    <row r="2715" spans="1:10" x14ac:dyDescent="0.3">
      <c r="A2715" t="s">
        <v>20968</v>
      </c>
      <c r="B2715" t="s">
        <v>20969</v>
      </c>
      <c r="C2715" t="s">
        <v>20970</v>
      </c>
      <c r="D2715" t="s">
        <v>20971</v>
      </c>
      <c r="E2715" t="s">
        <v>20972</v>
      </c>
      <c r="F2715" t="s">
        <v>20973</v>
      </c>
      <c r="G2715" t="s">
        <v>20974</v>
      </c>
      <c r="H2715" t="s">
        <v>369</v>
      </c>
      <c r="I2715" s="9">
        <v>41640</v>
      </c>
      <c r="J2715" s="9">
        <v>45291</v>
      </c>
    </row>
    <row r="2716" spans="1:10" x14ac:dyDescent="0.3">
      <c r="A2716" t="s">
        <v>20975</v>
      </c>
      <c r="B2716" t="s">
        <v>20976</v>
      </c>
      <c r="C2716" t="s">
        <v>20977</v>
      </c>
      <c r="D2716" t="s">
        <v>20978</v>
      </c>
      <c r="E2716" t="s">
        <v>20979</v>
      </c>
      <c r="F2716" t="s">
        <v>20966</v>
      </c>
      <c r="G2716" t="s">
        <v>20980</v>
      </c>
      <c r="H2716" t="s">
        <v>369</v>
      </c>
      <c r="I2716" s="9">
        <v>41944</v>
      </c>
      <c r="J2716" s="9">
        <v>45291</v>
      </c>
    </row>
    <row r="2717" spans="1:10" x14ac:dyDescent="0.3">
      <c r="A2717" t="s">
        <v>20981</v>
      </c>
      <c r="B2717" t="s">
        <v>20982</v>
      </c>
      <c r="C2717" t="s">
        <v>20983</v>
      </c>
      <c r="D2717" t="s">
        <v>20984</v>
      </c>
      <c r="E2717" t="s">
        <v>20985</v>
      </c>
      <c r="F2717" t="s">
        <v>20986</v>
      </c>
      <c r="G2717" t="s">
        <v>20987</v>
      </c>
      <c r="H2717" t="s">
        <v>369</v>
      </c>
      <c r="I2717" s="9">
        <v>41640</v>
      </c>
      <c r="J2717" s="9">
        <v>45291</v>
      </c>
    </row>
    <row r="2718" spans="1:10" x14ac:dyDescent="0.3">
      <c r="A2718" t="s">
        <v>20988</v>
      </c>
      <c r="B2718" t="s">
        <v>20989</v>
      </c>
      <c r="C2718" t="s">
        <v>20990</v>
      </c>
      <c r="D2718" t="s">
        <v>20991</v>
      </c>
      <c r="E2718" t="s">
        <v>20992</v>
      </c>
      <c r="F2718" t="s">
        <v>20986</v>
      </c>
      <c r="G2718" t="s">
        <v>20987</v>
      </c>
      <c r="H2718" t="s">
        <v>369</v>
      </c>
      <c r="I2718" s="9">
        <v>41640</v>
      </c>
      <c r="J2718" s="9">
        <v>45291</v>
      </c>
    </row>
    <row r="2719" spans="1:10" x14ac:dyDescent="0.3">
      <c r="A2719" t="s">
        <v>20993</v>
      </c>
      <c r="B2719" t="s">
        <v>20994</v>
      </c>
      <c r="C2719" t="s">
        <v>20995</v>
      </c>
      <c r="D2719" t="s">
        <v>20996</v>
      </c>
      <c r="E2719" t="s">
        <v>20997</v>
      </c>
      <c r="F2719" t="s">
        <v>20986</v>
      </c>
      <c r="G2719" t="s">
        <v>20987</v>
      </c>
      <c r="H2719" t="s">
        <v>369</v>
      </c>
      <c r="I2719" s="9">
        <v>41944</v>
      </c>
      <c r="J2719" s="9">
        <v>45291</v>
      </c>
    </row>
    <row r="2720" spans="1:10" x14ac:dyDescent="0.3">
      <c r="A2720" t="s">
        <v>20998</v>
      </c>
      <c r="B2720" t="s">
        <v>20999</v>
      </c>
      <c r="C2720" t="s">
        <v>21000</v>
      </c>
      <c r="D2720" t="s">
        <v>21001</v>
      </c>
      <c r="E2720" t="s">
        <v>21002</v>
      </c>
      <c r="F2720" t="s">
        <v>20986</v>
      </c>
      <c r="G2720" t="s">
        <v>21003</v>
      </c>
      <c r="H2720" t="s">
        <v>369</v>
      </c>
      <c r="I2720" s="9">
        <v>42370</v>
      </c>
      <c r="J2720" s="9">
        <v>45291</v>
      </c>
    </row>
    <row r="2721" spans="1:10" x14ac:dyDescent="0.3">
      <c r="A2721" t="s">
        <v>21004</v>
      </c>
      <c r="B2721" t="s">
        <v>21005</v>
      </c>
      <c r="C2721" t="s">
        <v>21006</v>
      </c>
      <c r="D2721" t="s">
        <v>21007</v>
      </c>
      <c r="E2721" t="s">
        <v>21008</v>
      </c>
      <c r="F2721" t="s">
        <v>21009</v>
      </c>
      <c r="G2721" t="s">
        <v>21010</v>
      </c>
      <c r="H2721" t="s">
        <v>369</v>
      </c>
      <c r="I2721" s="9">
        <v>42675</v>
      </c>
      <c r="J2721" s="9">
        <v>45291</v>
      </c>
    </row>
    <row r="2722" spans="1:10" x14ac:dyDescent="0.3">
      <c r="A2722" t="s">
        <v>21011</v>
      </c>
      <c r="B2722" t="s">
        <v>21012</v>
      </c>
      <c r="C2722" t="s">
        <v>21013</v>
      </c>
      <c r="D2722" t="s">
        <v>21014</v>
      </c>
      <c r="E2722" t="s">
        <v>21015</v>
      </c>
      <c r="F2722" t="s">
        <v>20986</v>
      </c>
      <c r="G2722" t="s">
        <v>20987</v>
      </c>
      <c r="H2722" t="s">
        <v>369</v>
      </c>
      <c r="I2722" s="9">
        <v>43040</v>
      </c>
      <c r="J2722" s="9">
        <v>45291</v>
      </c>
    </row>
    <row r="2723" spans="1:10" x14ac:dyDescent="0.3">
      <c r="A2723" t="s">
        <v>21016</v>
      </c>
      <c r="B2723" t="s">
        <v>21017</v>
      </c>
      <c r="C2723" t="s">
        <v>21018</v>
      </c>
      <c r="D2723" t="s">
        <v>21019</v>
      </c>
      <c r="E2723" t="s">
        <v>21020</v>
      </c>
      <c r="F2723" t="s">
        <v>21021</v>
      </c>
      <c r="G2723" t="s">
        <v>21022</v>
      </c>
      <c r="H2723" t="s">
        <v>369</v>
      </c>
      <c r="I2723" s="9">
        <v>41640</v>
      </c>
      <c r="J2723" s="9">
        <v>45291</v>
      </c>
    </row>
    <row r="2724" spans="1:10" x14ac:dyDescent="0.3">
      <c r="A2724" t="s">
        <v>21023</v>
      </c>
      <c r="B2724" t="s">
        <v>21024</v>
      </c>
      <c r="C2724" t="s">
        <v>21025</v>
      </c>
      <c r="D2724" t="s">
        <v>21026</v>
      </c>
      <c r="E2724" t="s">
        <v>21027</v>
      </c>
      <c r="F2724" t="s">
        <v>21028</v>
      </c>
      <c r="G2724" t="s">
        <v>21029</v>
      </c>
      <c r="H2724" t="s">
        <v>369</v>
      </c>
      <c r="I2724" s="9">
        <v>42370</v>
      </c>
      <c r="J2724" s="9">
        <v>45291</v>
      </c>
    </row>
    <row r="2725" spans="1:10" x14ac:dyDescent="0.3">
      <c r="A2725" t="s">
        <v>21030</v>
      </c>
      <c r="B2725" t="s">
        <v>21031</v>
      </c>
      <c r="C2725" t="s">
        <v>21032</v>
      </c>
      <c r="D2725" t="s">
        <v>21033</v>
      </c>
      <c r="E2725" t="s">
        <v>21034</v>
      </c>
      <c r="F2725" t="s">
        <v>21035</v>
      </c>
      <c r="G2725" t="s">
        <v>21036</v>
      </c>
      <c r="H2725" t="s">
        <v>369</v>
      </c>
      <c r="I2725" s="9">
        <v>42675</v>
      </c>
      <c r="J2725" s="9">
        <v>45291</v>
      </c>
    </row>
    <row r="2726" spans="1:10" x14ac:dyDescent="0.3">
      <c r="A2726" t="s">
        <v>21037</v>
      </c>
      <c r="B2726" t="s">
        <v>21038</v>
      </c>
      <c r="C2726" t="s">
        <v>21039</v>
      </c>
      <c r="D2726" t="s">
        <v>21040</v>
      </c>
      <c r="E2726" t="s">
        <v>21041</v>
      </c>
      <c r="F2726" t="s">
        <v>21042</v>
      </c>
      <c r="G2726" t="s">
        <v>21043</v>
      </c>
      <c r="H2726" t="s">
        <v>369</v>
      </c>
      <c r="I2726" s="9">
        <v>43405</v>
      </c>
      <c r="J2726" s="9">
        <v>45291</v>
      </c>
    </row>
    <row r="2727" spans="1:10" x14ac:dyDescent="0.3">
      <c r="A2727" t="s">
        <v>21044</v>
      </c>
      <c r="B2727" t="s">
        <v>21045</v>
      </c>
      <c r="C2727" t="s">
        <v>21046</v>
      </c>
      <c r="D2727" t="s">
        <v>21047</v>
      </c>
      <c r="E2727" t="s">
        <v>21048</v>
      </c>
      <c r="F2727" t="s">
        <v>21049</v>
      </c>
      <c r="G2727" t="s">
        <v>21050</v>
      </c>
      <c r="H2727" t="s">
        <v>369</v>
      </c>
      <c r="I2727" s="9">
        <v>41640</v>
      </c>
      <c r="J2727" s="9">
        <v>45291</v>
      </c>
    </row>
    <row r="2728" spans="1:10" x14ac:dyDescent="0.3">
      <c r="A2728" t="s">
        <v>21051</v>
      </c>
      <c r="B2728" t="s">
        <v>21052</v>
      </c>
      <c r="C2728" t="s">
        <v>21053</v>
      </c>
      <c r="D2728" t="s">
        <v>21054</v>
      </c>
      <c r="E2728" t="s">
        <v>21055</v>
      </c>
      <c r="F2728" t="s">
        <v>21056</v>
      </c>
      <c r="G2728" t="s">
        <v>21057</v>
      </c>
      <c r="H2728" t="s">
        <v>369</v>
      </c>
      <c r="I2728" s="9">
        <v>41640</v>
      </c>
      <c r="J2728" s="9">
        <v>45291</v>
      </c>
    </row>
    <row r="2729" spans="1:10" x14ac:dyDescent="0.3">
      <c r="A2729" t="s">
        <v>21058</v>
      </c>
      <c r="B2729" t="s">
        <v>21059</v>
      </c>
      <c r="C2729" t="s">
        <v>21060</v>
      </c>
      <c r="D2729" t="s">
        <v>21061</v>
      </c>
      <c r="E2729" t="s">
        <v>21062</v>
      </c>
      <c r="F2729" t="s">
        <v>21063</v>
      </c>
      <c r="G2729" t="s">
        <v>21064</v>
      </c>
      <c r="H2729" t="s">
        <v>369</v>
      </c>
      <c r="I2729" s="9">
        <v>42370</v>
      </c>
      <c r="J2729" s="9">
        <v>45291</v>
      </c>
    </row>
    <row r="2730" spans="1:10" x14ac:dyDescent="0.3">
      <c r="A2730" t="s">
        <v>21065</v>
      </c>
      <c r="B2730" t="s">
        <v>21066</v>
      </c>
      <c r="C2730" t="s">
        <v>21067</v>
      </c>
      <c r="D2730" t="s">
        <v>21068</v>
      </c>
      <c r="E2730" t="s">
        <v>21069</v>
      </c>
      <c r="F2730" t="s">
        <v>21070</v>
      </c>
      <c r="G2730" t="s">
        <v>21071</v>
      </c>
      <c r="H2730" t="s">
        <v>369</v>
      </c>
      <c r="I2730" s="9">
        <v>43040</v>
      </c>
      <c r="J2730" s="9">
        <v>45291</v>
      </c>
    </row>
    <row r="2731" spans="1:10" x14ac:dyDescent="0.3">
      <c r="A2731" t="s">
        <v>21072</v>
      </c>
      <c r="B2731" t="s">
        <v>21073</v>
      </c>
      <c r="C2731" t="s">
        <v>21074</v>
      </c>
      <c r="D2731" t="s">
        <v>21075</v>
      </c>
      <c r="E2731" t="s">
        <v>21076</v>
      </c>
      <c r="F2731" t="s">
        <v>21077</v>
      </c>
      <c r="G2731" t="s">
        <v>21078</v>
      </c>
      <c r="H2731" t="s">
        <v>369</v>
      </c>
      <c r="I2731" s="9">
        <v>41640</v>
      </c>
      <c r="J2731" s="9">
        <v>45291</v>
      </c>
    </row>
    <row r="2732" spans="1:10" x14ac:dyDescent="0.3">
      <c r="A2732" t="s">
        <v>21079</v>
      </c>
      <c r="B2732" t="s">
        <v>21080</v>
      </c>
      <c r="C2732" t="s">
        <v>21081</v>
      </c>
      <c r="D2732" t="s">
        <v>21082</v>
      </c>
      <c r="E2732" t="s">
        <v>21083</v>
      </c>
      <c r="F2732" t="s">
        <v>15112</v>
      </c>
      <c r="G2732" t="s">
        <v>21084</v>
      </c>
      <c r="H2732" t="s">
        <v>369</v>
      </c>
      <c r="I2732" s="9">
        <v>41640</v>
      </c>
      <c r="J2732" s="9">
        <v>45291</v>
      </c>
    </row>
    <row r="2733" spans="1:10" x14ac:dyDescent="0.3">
      <c r="A2733" t="s">
        <v>21085</v>
      </c>
      <c r="B2733" t="s">
        <v>21086</v>
      </c>
      <c r="C2733" t="s">
        <v>21087</v>
      </c>
      <c r="D2733" t="s">
        <v>21088</v>
      </c>
      <c r="E2733" t="s">
        <v>21089</v>
      </c>
      <c r="F2733" t="s">
        <v>21090</v>
      </c>
      <c r="G2733" t="s">
        <v>21091</v>
      </c>
      <c r="H2733" t="s">
        <v>369</v>
      </c>
      <c r="I2733" s="9">
        <v>41640</v>
      </c>
      <c r="J2733" s="9">
        <v>45291</v>
      </c>
    </row>
    <row r="2734" spans="1:10" x14ac:dyDescent="0.3">
      <c r="A2734" t="s">
        <v>21092</v>
      </c>
      <c r="B2734" t="s">
        <v>21093</v>
      </c>
      <c r="C2734" t="s">
        <v>21094</v>
      </c>
      <c r="D2734" t="s">
        <v>21095</v>
      </c>
      <c r="E2734" t="s">
        <v>21096</v>
      </c>
      <c r="F2734" t="s">
        <v>21097</v>
      </c>
      <c r="G2734" t="s">
        <v>21098</v>
      </c>
      <c r="H2734" t="s">
        <v>369</v>
      </c>
      <c r="I2734" s="9">
        <v>41640</v>
      </c>
      <c r="J2734" s="9">
        <v>45291</v>
      </c>
    </row>
    <row r="2735" spans="1:10" x14ac:dyDescent="0.3">
      <c r="A2735" t="s">
        <v>21099</v>
      </c>
      <c r="B2735" t="s">
        <v>21100</v>
      </c>
      <c r="C2735" t="s">
        <v>21101</v>
      </c>
      <c r="D2735" t="s">
        <v>21102</v>
      </c>
      <c r="E2735" t="s">
        <v>21103</v>
      </c>
      <c r="F2735" t="s">
        <v>21104</v>
      </c>
      <c r="G2735" t="s">
        <v>21105</v>
      </c>
      <c r="H2735" t="s">
        <v>369</v>
      </c>
      <c r="I2735" s="9">
        <v>41640</v>
      </c>
      <c r="J2735" s="9">
        <v>45291</v>
      </c>
    </row>
    <row r="2736" spans="1:10" x14ac:dyDescent="0.3">
      <c r="A2736" t="s">
        <v>21106</v>
      </c>
      <c r="B2736" t="s">
        <v>21107</v>
      </c>
      <c r="C2736" t="s">
        <v>21108</v>
      </c>
      <c r="D2736" t="s">
        <v>21109</v>
      </c>
      <c r="E2736" t="s">
        <v>21110</v>
      </c>
      <c r="F2736" t="s">
        <v>21111</v>
      </c>
      <c r="G2736" t="s">
        <v>21112</v>
      </c>
      <c r="H2736" t="s">
        <v>369</v>
      </c>
      <c r="I2736" s="9">
        <v>41640</v>
      </c>
      <c r="J2736" s="9">
        <v>45291</v>
      </c>
    </row>
    <row r="2737" spans="1:10" x14ac:dyDescent="0.3">
      <c r="A2737" t="s">
        <v>21113</v>
      </c>
      <c r="B2737" t="s">
        <v>21114</v>
      </c>
      <c r="C2737" t="s">
        <v>21115</v>
      </c>
      <c r="D2737" t="s">
        <v>21116</v>
      </c>
      <c r="E2737" t="s">
        <v>21117</v>
      </c>
      <c r="F2737" t="s">
        <v>21118</v>
      </c>
      <c r="G2737" t="s">
        <v>21119</v>
      </c>
      <c r="H2737" t="s">
        <v>369</v>
      </c>
      <c r="I2737" s="9">
        <v>43405</v>
      </c>
      <c r="J2737" s="9">
        <v>45291</v>
      </c>
    </row>
    <row r="2738" spans="1:10" x14ac:dyDescent="0.3">
      <c r="A2738" t="s">
        <v>21120</v>
      </c>
      <c r="B2738" t="s">
        <v>21121</v>
      </c>
      <c r="C2738" t="s">
        <v>21122</v>
      </c>
      <c r="D2738" t="s">
        <v>21123</v>
      </c>
      <c r="E2738" t="s">
        <v>21124</v>
      </c>
      <c r="F2738" t="s">
        <v>21125</v>
      </c>
      <c r="G2738" t="s">
        <v>21119</v>
      </c>
      <c r="H2738" t="s">
        <v>369</v>
      </c>
      <c r="I2738" s="9">
        <v>41640</v>
      </c>
      <c r="J2738" s="9">
        <v>45291</v>
      </c>
    </row>
    <row r="2739" spans="1:10" x14ac:dyDescent="0.3">
      <c r="A2739" t="s">
        <v>21126</v>
      </c>
      <c r="B2739" t="s">
        <v>21127</v>
      </c>
      <c r="C2739" t="s">
        <v>21128</v>
      </c>
      <c r="D2739" t="s">
        <v>21129</v>
      </c>
      <c r="E2739" t="s">
        <v>21130</v>
      </c>
      <c r="F2739" t="s">
        <v>21131</v>
      </c>
      <c r="G2739" t="s">
        <v>21119</v>
      </c>
      <c r="H2739" t="s">
        <v>369</v>
      </c>
      <c r="I2739" s="9">
        <v>41640</v>
      </c>
      <c r="J2739" s="9">
        <v>45291</v>
      </c>
    </row>
    <row r="2740" spans="1:10" x14ac:dyDescent="0.3">
      <c r="A2740" t="s">
        <v>21132</v>
      </c>
      <c r="B2740" t="s">
        <v>21133</v>
      </c>
      <c r="C2740" t="s">
        <v>21134</v>
      </c>
      <c r="D2740" t="s">
        <v>21135</v>
      </c>
      <c r="E2740" t="s">
        <v>21136</v>
      </c>
      <c r="F2740" t="s">
        <v>21137</v>
      </c>
      <c r="G2740" t="s">
        <v>21138</v>
      </c>
      <c r="H2740" t="s">
        <v>369</v>
      </c>
      <c r="I2740" s="9">
        <v>41640</v>
      </c>
      <c r="J2740" s="9">
        <v>45291</v>
      </c>
    </row>
    <row r="2741" spans="1:10" x14ac:dyDescent="0.3">
      <c r="A2741" t="s">
        <v>21139</v>
      </c>
      <c r="B2741" t="s">
        <v>21140</v>
      </c>
      <c r="C2741" t="s">
        <v>21141</v>
      </c>
      <c r="D2741" t="s">
        <v>21142</v>
      </c>
      <c r="E2741" t="s">
        <v>21143</v>
      </c>
      <c r="F2741" t="s">
        <v>21137</v>
      </c>
      <c r="G2741" t="s">
        <v>21144</v>
      </c>
      <c r="H2741" t="s">
        <v>369</v>
      </c>
      <c r="I2741" s="9">
        <v>41944</v>
      </c>
      <c r="J2741" s="9">
        <v>45291</v>
      </c>
    </row>
    <row r="2742" spans="1:10" x14ac:dyDescent="0.3">
      <c r="A2742" t="s">
        <v>21145</v>
      </c>
      <c r="B2742" t="s">
        <v>21146</v>
      </c>
      <c r="C2742" t="s">
        <v>21147</v>
      </c>
      <c r="D2742" t="s">
        <v>21148</v>
      </c>
      <c r="E2742" t="s">
        <v>21149</v>
      </c>
      <c r="F2742" t="s">
        <v>21150</v>
      </c>
      <c r="G2742" t="s">
        <v>21151</v>
      </c>
      <c r="H2742" t="s">
        <v>369</v>
      </c>
      <c r="I2742" s="9">
        <v>41640</v>
      </c>
      <c r="J2742" s="9">
        <v>45291</v>
      </c>
    </row>
    <row r="2743" spans="1:10" x14ac:dyDescent="0.3">
      <c r="A2743" t="s">
        <v>21152</v>
      </c>
      <c r="B2743" t="s">
        <v>21153</v>
      </c>
      <c r="C2743" t="s">
        <v>21154</v>
      </c>
      <c r="D2743" t="s">
        <v>21155</v>
      </c>
      <c r="E2743" t="s">
        <v>21156</v>
      </c>
      <c r="F2743" t="s">
        <v>21157</v>
      </c>
      <c r="G2743" t="s">
        <v>21151</v>
      </c>
      <c r="H2743" t="s">
        <v>369</v>
      </c>
      <c r="I2743" s="9">
        <v>41640</v>
      </c>
      <c r="J2743" s="9">
        <v>45291</v>
      </c>
    </row>
    <row r="2744" spans="1:10" x14ac:dyDescent="0.3">
      <c r="A2744" t="s">
        <v>21158</v>
      </c>
      <c r="B2744" t="s">
        <v>21159</v>
      </c>
      <c r="C2744" t="s">
        <v>21160</v>
      </c>
      <c r="D2744" t="s">
        <v>19698</v>
      </c>
      <c r="E2744" t="s">
        <v>21161</v>
      </c>
      <c r="F2744" t="s">
        <v>21162</v>
      </c>
      <c r="G2744" t="s">
        <v>21163</v>
      </c>
      <c r="H2744" t="s">
        <v>369</v>
      </c>
      <c r="I2744" s="9">
        <v>41640</v>
      </c>
      <c r="J2744" s="9">
        <v>45291</v>
      </c>
    </row>
    <row r="2745" spans="1:10" x14ac:dyDescent="0.3">
      <c r="A2745" t="s">
        <v>21164</v>
      </c>
      <c r="B2745" t="s">
        <v>21165</v>
      </c>
      <c r="C2745" t="s">
        <v>21166</v>
      </c>
      <c r="D2745" t="s">
        <v>21167</v>
      </c>
      <c r="E2745" t="s">
        <v>21168</v>
      </c>
      <c r="F2745" t="s">
        <v>21169</v>
      </c>
      <c r="G2745" t="s">
        <v>21170</v>
      </c>
      <c r="H2745" t="s">
        <v>369</v>
      </c>
      <c r="I2745" s="9">
        <v>43405</v>
      </c>
      <c r="J2745" s="9">
        <v>45291</v>
      </c>
    </row>
    <row r="2746" spans="1:10" x14ac:dyDescent="0.3">
      <c r="A2746" t="s">
        <v>21171</v>
      </c>
      <c r="B2746" t="s">
        <v>21172</v>
      </c>
      <c r="C2746" t="s">
        <v>21173</v>
      </c>
      <c r="D2746" t="s">
        <v>21174</v>
      </c>
      <c r="E2746" t="s">
        <v>21175</v>
      </c>
      <c r="F2746" t="s">
        <v>21176</v>
      </c>
      <c r="G2746" t="s">
        <v>21177</v>
      </c>
      <c r="H2746" t="s">
        <v>369</v>
      </c>
      <c r="I2746" s="9">
        <v>41640</v>
      </c>
      <c r="J2746" s="9">
        <v>45291</v>
      </c>
    </row>
    <row r="2747" spans="1:10" x14ac:dyDescent="0.3">
      <c r="A2747" t="s">
        <v>21178</v>
      </c>
      <c r="B2747" t="s">
        <v>21179</v>
      </c>
      <c r="C2747" t="s">
        <v>21180</v>
      </c>
      <c r="D2747" t="s">
        <v>21181</v>
      </c>
      <c r="E2747" t="s">
        <v>21182</v>
      </c>
      <c r="F2747" t="s">
        <v>21183</v>
      </c>
      <c r="G2747" t="s">
        <v>21184</v>
      </c>
      <c r="H2747" t="s">
        <v>369</v>
      </c>
      <c r="I2747" s="9">
        <v>41640</v>
      </c>
      <c r="J2747" s="9">
        <v>45291</v>
      </c>
    </row>
    <row r="2748" spans="1:10" x14ac:dyDescent="0.3">
      <c r="A2748" t="s">
        <v>21185</v>
      </c>
      <c r="B2748" t="s">
        <v>21186</v>
      </c>
      <c r="C2748" t="s">
        <v>21187</v>
      </c>
      <c r="D2748" t="s">
        <v>21188</v>
      </c>
      <c r="E2748" t="s">
        <v>21189</v>
      </c>
      <c r="F2748" t="s">
        <v>21190</v>
      </c>
      <c r="G2748" t="s">
        <v>21191</v>
      </c>
      <c r="H2748" t="s">
        <v>369</v>
      </c>
      <c r="I2748" s="9">
        <v>41640</v>
      </c>
      <c r="J2748" s="9">
        <v>45291</v>
      </c>
    </row>
    <row r="2749" spans="1:10" x14ac:dyDescent="0.3">
      <c r="A2749" t="s">
        <v>21192</v>
      </c>
      <c r="B2749" t="s">
        <v>21193</v>
      </c>
      <c r="C2749" t="s">
        <v>21194</v>
      </c>
      <c r="D2749" t="s">
        <v>21195</v>
      </c>
      <c r="E2749" t="s">
        <v>21196</v>
      </c>
      <c r="F2749" t="s">
        <v>21197</v>
      </c>
      <c r="G2749" t="s">
        <v>21198</v>
      </c>
      <c r="H2749" t="s">
        <v>369</v>
      </c>
      <c r="I2749" s="9">
        <v>41944</v>
      </c>
      <c r="J2749" s="9">
        <v>45291</v>
      </c>
    </row>
    <row r="2750" spans="1:10" x14ac:dyDescent="0.3">
      <c r="A2750" t="s">
        <v>21199</v>
      </c>
      <c r="B2750" t="s">
        <v>21200</v>
      </c>
      <c r="C2750" t="s">
        <v>21201</v>
      </c>
      <c r="D2750" t="s">
        <v>21202</v>
      </c>
      <c r="E2750" t="s">
        <v>21203</v>
      </c>
      <c r="F2750" t="s">
        <v>21197</v>
      </c>
      <c r="G2750" t="s">
        <v>21204</v>
      </c>
      <c r="H2750" t="s">
        <v>369</v>
      </c>
      <c r="I2750" s="9">
        <v>41944</v>
      </c>
      <c r="J2750" s="9">
        <v>45291</v>
      </c>
    </row>
    <row r="2751" spans="1:10" x14ac:dyDescent="0.3">
      <c r="A2751" t="s">
        <v>21205</v>
      </c>
      <c r="B2751" t="s">
        <v>21206</v>
      </c>
      <c r="C2751" t="s">
        <v>21207</v>
      </c>
      <c r="D2751" t="s">
        <v>21208</v>
      </c>
      <c r="E2751" t="s">
        <v>21209</v>
      </c>
      <c r="F2751" t="s">
        <v>21176</v>
      </c>
      <c r="G2751" t="s">
        <v>21210</v>
      </c>
      <c r="H2751" t="s">
        <v>369</v>
      </c>
      <c r="I2751" s="9">
        <v>42675</v>
      </c>
      <c r="J2751" s="9">
        <v>45291</v>
      </c>
    </row>
    <row r="2752" spans="1:10" x14ac:dyDescent="0.3">
      <c r="A2752" t="s">
        <v>21211</v>
      </c>
      <c r="B2752" t="s">
        <v>21212</v>
      </c>
      <c r="C2752" t="s">
        <v>21213</v>
      </c>
      <c r="D2752" t="s">
        <v>21214</v>
      </c>
      <c r="E2752" t="s">
        <v>21215</v>
      </c>
      <c r="F2752" t="s">
        <v>21216</v>
      </c>
      <c r="G2752" t="s">
        <v>21217</v>
      </c>
      <c r="H2752" t="s">
        <v>369</v>
      </c>
      <c r="I2752" s="9">
        <v>42675</v>
      </c>
      <c r="J2752" s="9">
        <v>45291</v>
      </c>
    </row>
    <row r="2753" spans="1:10" x14ac:dyDescent="0.3">
      <c r="A2753" t="s">
        <v>21218</v>
      </c>
      <c r="B2753" t="s">
        <v>21219</v>
      </c>
      <c r="C2753" t="s">
        <v>21220</v>
      </c>
      <c r="D2753" t="s">
        <v>21221</v>
      </c>
      <c r="E2753" t="s">
        <v>21222</v>
      </c>
      <c r="F2753" t="s">
        <v>21150</v>
      </c>
      <c r="G2753" t="s">
        <v>21151</v>
      </c>
      <c r="H2753" t="s">
        <v>369</v>
      </c>
      <c r="I2753" s="9">
        <v>42736</v>
      </c>
      <c r="J2753" s="9">
        <v>45291</v>
      </c>
    </row>
    <row r="2754" spans="1:10" x14ac:dyDescent="0.3">
      <c r="A2754" t="s">
        <v>21223</v>
      </c>
      <c r="B2754" t="s">
        <v>21224</v>
      </c>
      <c r="C2754" t="s">
        <v>21225</v>
      </c>
      <c r="D2754" t="s">
        <v>21226</v>
      </c>
      <c r="E2754" t="s">
        <v>21227</v>
      </c>
      <c r="F2754" t="s">
        <v>21228</v>
      </c>
      <c r="G2754" t="s">
        <v>21229</v>
      </c>
      <c r="H2754" t="s">
        <v>369</v>
      </c>
      <c r="I2754" s="9">
        <v>41640</v>
      </c>
      <c r="J2754" s="9">
        <v>45291</v>
      </c>
    </row>
    <row r="2755" spans="1:10" x14ac:dyDescent="0.3">
      <c r="A2755" t="s">
        <v>21230</v>
      </c>
      <c r="B2755" t="s">
        <v>21231</v>
      </c>
      <c r="C2755" t="s">
        <v>21232</v>
      </c>
      <c r="D2755" t="s">
        <v>21233</v>
      </c>
      <c r="E2755" t="s">
        <v>21234</v>
      </c>
      <c r="F2755" t="s">
        <v>21235</v>
      </c>
      <c r="G2755" t="s">
        <v>21236</v>
      </c>
      <c r="H2755" t="s">
        <v>369</v>
      </c>
      <c r="I2755" s="9">
        <v>41944</v>
      </c>
      <c r="J2755" s="9">
        <v>45291</v>
      </c>
    </row>
    <row r="2756" spans="1:10" x14ac:dyDescent="0.3">
      <c r="A2756" t="s">
        <v>21237</v>
      </c>
      <c r="B2756" t="s">
        <v>21238</v>
      </c>
      <c r="C2756" t="s">
        <v>21239</v>
      </c>
      <c r="D2756" t="s">
        <v>21240</v>
      </c>
      <c r="E2756" t="s">
        <v>21241</v>
      </c>
      <c r="F2756" t="s">
        <v>21242</v>
      </c>
      <c r="G2756" t="s">
        <v>21243</v>
      </c>
      <c r="H2756" t="s">
        <v>369</v>
      </c>
      <c r="I2756" s="9">
        <v>41944</v>
      </c>
      <c r="J2756" s="9">
        <v>45291</v>
      </c>
    </row>
    <row r="2757" spans="1:10" x14ac:dyDescent="0.3">
      <c r="A2757" t="s">
        <v>21244</v>
      </c>
      <c r="B2757" t="s">
        <v>21245</v>
      </c>
      <c r="C2757" t="s">
        <v>21246</v>
      </c>
      <c r="D2757" t="s">
        <v>21247</v>
      </c>
      <c r="E2757" t="s">
        <v>21248</v>
      </c>
      <c r="F2757" t="s">
        <v>21242</v>
      </c>
      <c r="G2757" t="s">
        <v>21249</v>
      </c>
      <c r="H2757" t="s">
        <v>369</v>
      </c>
      <c r="I2757" s="9">
        <v>41944</v>
      </c>
      <c r="J2757" s="9">
        <v>45291</v>
      </c>
    </row>
    <row r="2758" spans="1:10" x14ac:dyDescent="0.3">
      <c r="A2758" t="s">
        <v>21250</v>
      </c>
      <c r="B2758" t="s">
        <v>21251</v>
      </c>
      <c r="C2758" t="s">
        <v>21252</v>
      </c>
      <c r="D2758" t="s">
        <v>21253</v>
      </c>
      <c r="E2758" t="s">
        <v>21254</v>
      </c>
      <c r="F2758" t="s">
        <v>21255</v>
      </c>
      <c r="G2758" t="s">
        <v>21256</v>
      </c>
      <c r="H2758" t="s">
        <v>369</v>
      </c>
      <c r="I2758" s="9">
        <v>42675</v>
      </c>
      <c r="J2758" s="9">
        <v>45291</v>
      </c>
    </row>
    <row r="2759" spans="1:10" x14ac:dyDescent="0.3">
      <c r="A2759" t="s">
        <v>21257</v>
      </c>
      <c r="B2759" t="s">
        <v>21258</v>
      </c>
      <c r="C2759" t="s">
        <v>21259</v>
      </c>
      <c r="D2759" t="s">
        <v>21260</v>
      </c>
      <c r="E2759" t="s">
        <v>21261</v>
      </c>
      <c r="F2759" t="s">
        <v>21262</v>
      </c>
      <c r="G2759" t="s">
        <v>21263</v>
      </c>
      <c r="H2759" t="s">
        <v>369</v>
      </c>
      <c r="I2759" s="9">
        <v>42675</v>
      </c>
      <c r="J2759" s="9">
        <v>45291</v>
      </c>
    </row>
    <row r="2760" spans="1:10" x14ac:dyDescent="0.3">
      <c r="A2760" t="s">
        <v>21264</v>
      </c>
      <c r="B2760" t="s">
        <v>21265</v>
      </c>
      <c r="C2760" t="s">
        <v>21266</v>
      </c>
      <c r="D2760" t="s">
        <v>21267</v>
      </c>
      <c r="E2760" t="s">
        <v>21268</v>
      </c>
      <c r="F2760" t="s">
        <v>21269</v>
      </c>
      <c r="G2760" t="s">
        <v>21270</v>
      </c>
      <c r="H2760" t="s">
        <v>369</v>
      </c>
      <c r="I2760" s="9">
        <v>41640</v>
      </c>
      <c r="J2760" s="9">
        <v>45291</v>
      </c>
    </row>
    <row r="2761" spans="1:10" x14ac:dyDescent="0.3">
      <c r="A2761" t="s">
        <v>21271</v>
      </c>
      <c r="B2761" t="s">
        <v>21272</v>
      </c>
      <c r="C2761" t="s">
        <v>21273</v>
      </c>
      <c r="D2761" t="s">
        <v>21274</v>
      </c>
      <c r="E2761" t="s">
        <v>21275</v>
      </c>
      <c r="F2761" t="s">
        <v>5819</v>
      </c>
      <c r="G2761" t="s">
        <v>21276</v>
      </c>
      <c r="H2761" t="s">
        <v>369</v>
      </c>
      <c r="I2761" s="9">
        <v>41640</v>
      </c>
      <c r="J2761" s="9">
        <v>45291</v>
      </c>
    </row>
    <row r="2762" spans="1:10" x14ac:dyDescent="0.3">
      <c r="A2762" t="s">
        <v>21277</v>
      </c>
      <c r="B2762" t="s">
        <v>21278</v>
      </c>
      <c r="C2762" t="s">
        <v>21279</v>
      </c>
      <c r="D2762" t="s">
        <v>21280</v>
      </c>
      <c r="E2762" t="s">
        <v>21281</v>
      </c>
      <c r="F2762" t="s">
        <v>21282</v>
      </c>
      <c r="G2762" t="s">
        <v>21283</v>
      </c>
      <c r="H2762" t="s">
        <v>369</v>
      </c>
      <c r="I2762" s="9">
        <v>41944</v>
      </c>
      <c r="J2762" s="9">
        <v>45291</v>
      </c>
    </row>
    <row r="2763" spans="1:10" x14ac:dyDescent="0.3">
      <c r="A2763" t="s">
        <v>21284</v>
      </c>
      <c r="B2763" t="s">
        <v>21285</v>
      </c>
      <c r="C2763" t="s">
        <v>21286</v>
      </c>
      <c r="D2763" t="s">
        <v>21287</v>
      </c>
      <c r="E2763" t="s">
        <v>21288</v>
      </c>
      <c r="F2763" t="s">
        <v>21289</v>
      </c>
      <c r="G2763" t="s">
        <v>21290</v>
      </c>
      <c r="H2763" t="s">
        <v>369</v>
      </c>
      <c r="I2763" s="9">
        <v>43405</v>
      </c>
      <c r="J2763" s="9">
        <v>45291</v>
      </c>
    </row>
    <row r="2764" spans="1:10" x14ac:dyDescent="0.3">
      <c r="A2764" t="s">
        <v>21291</v>
      </c>
      <c r="B2764" t="s">
        <v>21292</v>
      </c>
      <c r="C2764" t="s">
        <v>21293</v>
      </c>
      <c r="D2764" t="s">
        <v>21294</v>
      </c>
      <c r="E2764" t="s">
        <v>21295</v>
      </c>
      <c r="F2764" t="s">
        <v>21296</v>
      </c>
      <c r="G2764" t="s">
        <v>21297</v>
      </c>
      <c r="H2764" t="s">
        <v>369</v>
      </c>
      <c r="I2764" s="9">
        <v>43405</v>
      </c>
      <c r="J2764" s="9">
        <v>45291</v>
      </c>
    </row>
    <row r="2765" spans="1:10" x14ac:dyDescent="0.3">
      <c r="A2765" t="s">
        <v>21298</v>
      </c>
      <c r="B2765" t="s">
        <v>21299</v>
      </c>
      <c r="C2765" t="s">
        <v>21300</v>
      </c>
      <c r="D2765" t="s">
        <v>21301</v>
      </c>
      <c r="E2765" t="s">
        <v>21302</v>
      </c>
      <c r="F2765" t="s">
        <v>21303</v>
      </c>
      <c r="G2765" t="s">
        <v>21304</v>
      </c>
      <c r="H2765" t="s">
        <v>369</v>
      </c>
      <c r="I2765" s="9">
        <v>41640</v>
      </c>
      <c r="J2765" s="9">
        <v>45291</v>
      </c>
    </row>
    <row r="2766" spans="1:10" x14ac:dyDescent="0.3">
      <c r="A2766" t="s">
        <v>21305</v>
      </c>
      <c r="B2766" t="s">
        <v>21306</v>
      </c>
      <c r="C2766" t="s">
        <v>21307</v>
      </c>
      <c r="D2766" t="s">
        <v>21308</v>
      </c>
      <c r="E2766" t="s">
        <v>21309</v>
      </c>
      <c r="F2766" t="s">
        <v>21310</v>
      </c>
      <c r="G2766" t="s">
        <v>21311</v>
      </c>
      <c r="H2766" t="s">
        <v>369</v>
      </c>
      <c r="I2766" s="9">
        <v>41944</v>
      </c>
      <c r="J2766" s="9">
        <v>45291</v>
      </c>
    </row>
    <row r="2767" spans="1:10" x14ac:dyDescent="0.3">
      <c r="A2767" t="s">
        <v>21312</v>
      </c>
      <c r="B2767" t="s">
        <v>21313</v>
      </c>
      <c r="C2767" t="s">
        <v>21314</v>
      </c>
      <c r="D2767" t="s">
        <v>21315</v>
      </c>
      <c r="E2767" t="s">
        <v>21316</v>
      </c>
      <c r="F2767" t="s">
        <v>21317</v>
      </c>
      <c r="G2767" t="s">
        <v>21318</v>
      </c>
      <c r="H2767" t="s">
        <v>369</v>
      </c>
      <c r="I2767" s="9">
        <v>41640</v>
      </c>
      <c r="J2767" s="9">
        <v>45291</v>
      </c>
    </row>
    <row r="2768" spans="1:10" x14ac:dyDescent="0.3">
      <c r="A2768" t="s">
        <v>21319</v>
      </c>
      <c r="B2768" t="s">
        <v>21320</v>
      </c>
      <c r="C2768" t="s">
        <v>21321</v>
      </c>
      <c r="D2768" t="s">
        <v>21322</v>
      </c>
      <c r="E2768" t="s">
        <v>21323</v>
      </c>
      <c r="F2768" t="s">
        <v>21324</v>
      </c>
      <c r="G2768" t="s">
        <v>21325</v>
      </c>
      <c r="H2768" t="s">
        <v>369</v>
      </c>
      <c r="I2768" s="9">
        <v>41640</v>
      </c>
      <c r="J2768" s="9">
        <v>45291</v>
      </c>
    </row>
    <row r="2769" spans="1:10" x14ac:dyDescent="0.3">
      <c r="A2769" t="s">
        <v>21326</v>
      </c>
      <c r="B2769" t="s">
        <v>21327</v>
      </c>
      <c r="C2769" t="s">
        <v>21328</v>
      </c>
      <c r="D2769" t="s">
        <v>21329</v>
      </c>
      <c r="E2769" t="s">
        <v>21330</v>
      </c>
      <c r="F2769" t="s">
        <v>21331</v>
      </c>
      <c r="G2769" t="s">
        <v>21332</v>
      </c>
      <c r="H2769" t="s">
        <v>369</v>
      </c>
      <c r="I2769" s="9">
        <v>41640</v>
      </c>
      <c r="J2769" s="9">
        <v>45291</v>
      </c>
    </row>
    <row r="2770" spans="1:10" x14ac:dyDescent="0.3">
      <c r="A2770" t="s">
        <v>21333</v>
      </c>
      <c r="B2770" t="s">
        <v>21334</v>
      </c>
      <c r="C2770" t="s">
        <v>21335</v>
      </c>
      <c r="D2770" t="s">
        <v>21336</v>
      </c>
      <c r="E2770" t="s">
        <v>21337</v>
      </c>
      <c r="F2770" t="s">
        <v>21338</v>
      </c>
      <c r="G2770" t="s">
        <v>21339</v>
      </c>
      <c r="H2770" t="s">
        <v>369</v>
      </c>
      <c r="I2770" s="9">
        <v>41640</v>
      </c>
      <c r="J2770" s="9">
        <v>45291</v>
      </c>
    </row>
    <row r="2771" spans="1:10" x14ac:dyDescent="0.3">
      <c r="A2771" t="s">
        <v>21340</v>
      </c>
      <c r="B2771" t="s">
        <v>21341</v>
      </c>
      <c r="C2771" t="s">
        <v>21342</v>
      </c>
      <c r="D2771" t="s">
        <v>21343</v>
      </c>
      <c r="E2771" t="s">
        <v>21344</v>
      </c>
      <c r="F2771" t="s">
        <v>21345</v>
      </c>
      <c r="G2771" t="s">
        <v>21346</v>
      </c>
      <c r="H2771" t="s">
        <v>369</v>
      </c>
      <c r="I2771" s="9">
        <v>42370</v>
      </c>
      <c r="J2771" s="9">
        <v>45291</v>
      </c>
    </row>
    <row r="2772" spans="1:10" x14ac:dyDescent="0.3">
      <c r="A2772" t="s">
        <v>21347</v>
      </c>
      <c r="B2772" t="s">
        <v>21348</v>
      </c>
      <c r="C2772" t="s">
        <v>21349</v>
      </c>
      <c r="D2772" t="s">
        <v>21350</v>
      </c>
      <c r="E2772" t="s">
        <v>21351</v>
      </c>
      <c r="F2772" t="s">
        <v>21352</v>
      </c>
      <c r="G2772" t="s">
        <v>21353</v>
      </c>
      <c r="H2772" t="s">
        <v>369</v>
      </c>
      <c r="I2772" s="9">
        <v>43405</v>
      </c>
      <c r="J2772" s="9">
        <v>45291</v>
      </c>
    </row>
    <row r="2773" spans="1:10" x14ac:dyDescent="0.3">
      <c r="A2773" t="s">
        <v>21354</v>
      </c>
      <c r="B2773" t="s">
        <v>21355</v>
      </c>
      <c r="C2773" t="s">
        <v>21356</v>
      </c>
      <c r="D2773" t="s">
        <v>21357</v>
      </c>
      <c r="E2773" t="s">
        <v>21358</v>
      </c>
      <c r="F2773" t="s">
        <v>21359</v>
      </c>
      <c r="G2773" t="s">
        <v>21360</v>
      </c>
      <c r="H2773" t="s">
        <v>369</v>
      </c>
      <c r="I2773" s="9">
        <v>42370</v>
      </c>
      <c r="J2773" s="9">
        <v>45291</v>
      </c>
    </row>
    <row r="2774" spans="1:10" x14ac:dyDescent="0.3">
      <c r="A2774" t="s">
        <v>21361</v>
      </c>
      <c r="B2774" t="s">
        <v>21362</v>
      </c>
      <c r="C2774" t="s">
        <v>21363</v>
      </c>
      <c r="D2774" t="s">
        <v>21364</v>
      </c>
      <c r="E2774" t="s">
        <v>21365</v>
      </c>
      <c r="F2774" t="s">
        <v>21366</v>
      </c>
      <c r="G2774" t="s">
        <v>21367</v>
      </c>
      <c r="H2774" t="s">
        <v>369</v>
      </c>
      <c r="I2774" s="9">
        <v>41640</v>
      </c>
      <c r="J2774" s="9">
        <v>45291</v>
      </c>
    </row>
    <row r="2775" spans="1:10" x14ac:dyDescent="0.3">
      <c r="A2775" t="s">
        <v>21368</v>
      </c>
      <c r="B2775" t="s">
        <v>21369</v>
      </c>
      <c r="C2775" t="s">
        <v>21370</v>
      </c>
      <c r="D2775" t="s">
        <v>21371</v>
      </c>
      <c r="E2775" t="s">
        <v>21372</v>
      </c>
      <c r="F2775" t="s">
        <v>21373</v>
      </c>
      <c r="G2775" t="s">
        <v>21374</v>
      </c>
      <c r="H2775" t="s">
        <v>369</v>
      </c>
      <c r="I2775" s="9">
        <v>41640</v>
      </c>
      <c r="J2775" s="9">
        <v>45291</v>
      </c>
    </row>
    <row r="2776" spans="1:10" x14ac:dyDescent="0.3">
      <c r="A2776" t="s">
        <v>21375</v>
      </c>
      <c r="B2776" t="s">
        <v>21376</v>
      </c>
      <c r="C2776" t="s">
        <v>21377</v>
      </c>
      <c r="D2776" t="s">
        <v>21378</v>
      </c>
      <c r="E2776" t="s">
        <v>21379</v>
      </c>
      <c r="F2776" t="s">
        <v>21380</v>
      </c>
      <c r="G2776" t="s">
        <v>21381</v>
      </c>
      <c r="H2776" t="s">
        <v>369</v>
      </c>
      <c r="I2776" s="9">
        <v>41640</v>
      </c>
      <c r="J2776" s="9">
        <v>45291</v>
      </c>
    </row>
    <row r="2777" spans="1:10" x14ac:dyDescent="0.3">
      <c r="A2777" t="s">
        <v>21382</v>
      </c>
      <c r="B2777" t="s">
        <v>21383</v>
      </c>
      <c r="C2777" t="s">
        <v>21384</v>
      </c>
      <c r="D2777" t="s">
        <v>21385</v>
      </c>
      <c r="E2777" t="s">
        <v>21386</v>
      </c>
      <c r="F2777" t="s">
        <v>21387</v>
      </c>
      <c r="G2777" t="s">
        <v>21388</v>
      </c>
      <c r="H2777" t="s">
        <v>369</v>
      </c>
      <c r="I2777" s="9">
        <v>43040</v>
      </c>
      <c r="J2777" s="9">
        <v>45291</v>
      </c>
    </row>
    <row r="2778" spans="1:10" x14ac:dyDescent="0.3">
      <c r="A2778" t="s">
        <v>21389</v>
      </c>
      <c r="B2778" t="s">
        <v>21390</v>
      </c>
      <c r="C2778" t="s">
        <v>21391</v>
      </c>
      <c r="D2778" t="s">
        <v>21392</v>
      </c>
      <c r="E2778" t="s">
        <v>21393</v>
      </c>
      <c r="F2778" t="s">
        <v>21394</v>
      </c>
      <c r="G2778" t="s">
        <v>21395</v>
      </c>
      <c r="H2778" t="s">
        <v>369</v>
      </c>
      <c r="I2778" s="9">
        <v>41944</v>
      </c>
      <c r="J2778" s="9">
        <v>45291</v>
      </c>
    </row>
    <row r="2779" spans="1:10" x14ac:dyDescent="0.3">
      <c r="A2779" t="s">
        <v>21396</v>
      </c>
      <c r="B2779" t="s">
        <v>21397</v>
      </c>
      <c r="C2779" t="s">
        <v>21398</v>
      </c>
      <c r="D2779" t="s">
        <v>21399</v>
      </c>
      <c r="E2779" t="s">
        <v>21400</v>
      </c>
      <c r="F2779" t="s">
        <v>21401</v>
      </c>
      <c r="G2779" t="s">
        <v>21402</v>
      </c>
      <c r="H2779" t="s">
        <v>369</v>
      </c>
      <c r="I2779" s="9">
        <v>42675</v>
      </c>
      <c r="J2779" s="9">
        <v>45291</v>
      </c>
    </row>
    <row r="2780" spans="1:10" x14ac:dyDescent="0.3">
      <c r="A2780" t="s">
        <v>21403</v>
      </c>
      <c r="B2780" t="s">
        <v>21404</v>
      </c>
      <c r="C2780" t="s">
        <v>21405</v>
      </c>
      <c r="D2780" t="s">
        <v>21406</v>
      </c>
      <c r="E2780" t="s">
        <v>21407</v>
      </c>
      <c r="F2780" t="s">
        <v>21408</v>
      </c>
      <c r="G2780" t="s">
        <v>21409</v>
      </c>
      <c r="H2780" t="s">
        <v>369</v>
      </c>
      <c r="I2780" s="9">
        <v>42675</v>
      </c>
      <c r="J2780" s="9">
        <v>45291</v>
      </c>
    </row>
    <row r="2781" spans="1:10" x14ac:dyDescent="0.3">
      <c r="A2781" t="s">
        <v>21410</v>
      </c>
      <c r="B2781" t="s">
        <v>21411</v>
      </c>
      <c r="C2781" t="s">
        <v>21412</v>
      </c>
      <c r="D2781" t="s">
        <v>21413</v>
      </c>
      <c r="E2781" t="s">
        <v>21414</v>
      </c>
      <c r="F2781" t="s">
        <v>21415</v>
      </c>
      <c r="G2781" t="s">
        <v>21416</v>
      </c>
      <c r="H2781" t="s">
        <v>369</v>
      </c>
      <c r="I2781" s="9">
        <v>42370</v>
      </c>
      <c r="J2781" s="9">
        <v>45291</v>
      </c>
    </row>
    <row r="2782" spans="1:10" x14ac:dyDescent="0.3">
      <c r="A2782" t="s">
        <v>1502</v>
      </c>
      <c r="B2782" t="s">
        <v>21417</v>
      </c>
      <c r="C2782" t="s">
        <v>21418</v>
      </c>
      <c r="D2782" t="s">
        <v>21419</v>
      </c>
      <c r="E2782" t="s">
        <v>21420</v>
      </c>
      <c r="F2782" t="s">
        <v>21421</v>
      </c>
      <c r="G2782" t="s">
        <v>1229</v>
      </c>
      <c r="H2782" t="s">
        <v>369</v>
      </c>
      <c r="I2782" s="9">
        <v>41640</v>
      </c>
      <c r="J2782" s="9">
        <v>45291</v>
      </c>
    </row>
    <row r="2783" spans="1:10" x14ac:dyDescent="0.3">
      <c r="A2783" t="s">
        <v>21422</v>
      </c>
      <c r="B2783" t="s">
        <v>21423</v>
      </c>
      <c r="C2783" t="s">
        <v>21424</v>
      </c>
      <c r="D2783" t="s">
        <v>21425</v>
      </c>
      <c r="E2783" t="s">
        <v>21426</v>
      </c>
      <c r="F2783" t="s">
        <v>21427</v>
      </c>
      <c r="G2783" t="s">
        <v>1229</v>
      </c>
      <c r="H2783" t="s">
        <v>369</v>
      </c>
      <c r="I2783" s="9">
        <v>41640</v>
      </c>
      <c r="J2783" s="9">
        <v>45291</v>
      </c>
    </row>
    <row r="2784" spans="1:10" x14ac:dyDescent="0.3">
      <c r="A2784" t="s">
        <v>21428</v>
      </c>
      <c r="B2784" t="s">
        <v>21429</v>
      </c>
      <c r="C2784" t="s">
        <v>21430</v>
      </c>
      <c r="D2784" t="s">
        <v>21431</v>
      </c>
      <c r="E2784" t="s">
        <v>21432</v>
      </c>
      <c r="F2784" t="s">
        <v>12751</v>
      </c>
      <c r="G2784" t="s">
        <v>21433</v>
      </c>
      <c r="H2784" t="s">
        <v>369</v>
      </c>
      <c r="I2784" s="9">
        <v>41640</v>
      </c>
      <c r="J2784" s="9">
        <v>45291</v>
      </c>
    </row>
    <row r="2785" spans="1:10" x14ac:dyDescent="0.3">
      <c r="A2785" t="s">
        <v>21434</v>
      </c>
      <c r="B2785" t="s">
        <v>21435</v>
      </c>
      <c r="C2785" t="s">
        <v>21436</v>
      </c>
      <c r="D2785" t="s">
        <v>21437</v>
      </c>
      <c r="E2785" t="s">
        <v>21438</v>
      </c>
      <c r="F2785" t="s">
        <v>21427</v>
      </c>
      <c r="G2785" t="s">
        <v>1229</v>
      </c>
      <c r="H2785" t="s">
        <v>369</v>
      </c>
      <c r="I2785" s="9">
        <v>41640</v>
      </c>
      <c r="J2785" s="9">
        <v>45291</v>
      </c>
    </row>
    <row r="2786" spans="1:10" x14ac:dyDescent="0.3">
      <c r="A2786" t="s">
        <v>1226</v>
      </c>
      <c r="B2786" t="s">
        <v>21439</v>
      </c>
      <c r="C2786" t="s">
        <v>21440</v>
      </c>
      <c r="D2786" t="s">
        <v>21441</v>
      </c>
      <c r="E2786" t="s">
        <v>21442</v>
      </c>
      <c r="F2786" t="s">
        <v>21443</v>
      </c>
      <c r="G2786" t="s">
        <v>1229</v>
      </c>
      <c r="H2786" t="s">
        <v>369</v>
      </c>
      <c r="I2786" s="9">
        <v>41640</v>
      </c>
      <c r="J2786" s="9">
        <v>45291</v>
      </c>
    </row>
    <row r="2787" spans="1:10" x14ac:dyDescent="0.3">
      <c r="A2787" t="s">
        <v>21444</v>
      </c>
      <c r="B2787" t="s">
        <v>21445</v>
      </c>
      <c r="C2787" t="s">
        <v>21446</v>
      </c>
      <c r="D2787" t="s">
        <v>21447</v>
      </c>
      <c r="E2787" t="s">
        <v>21448</v>
      </c>
      <c r="F2787" t="s">
        <v>21449</v>
      </c>
      <c r="G2787" t="s">
        <v>1229</v>
      </c>
      <c r="H2787" t="s">
        <v>369</v>
      </c>
      <c r="I2787" s="9">
        <v>41640</v>
      </c>
      <c r="J2787" s="9">
        <v>45291</v>
      </c>
    </row>
    <row r="2788" spans="1:10" x14ac:dyDescent="0.3">
      <c r="A2788" t="s">
        <v>21450</v>
      </c>
      <c r="B2788" t="s">
        <v>21451</v>
      </c>
      <c r="C2788" t="s">
        <v>21452</v>
      </c>
      <c r="D2788" t="s">
        <v>21453</v>
      </c>
      <c r="E2788" t="s">
        <v>21454</v>
      </c>
      <c r="F2788" t="s">
        <v>21427</v>
      </c>
      <c r="G2788" t="s">
        <v>1229</v>
      </c>
      <c r="H2788" t="s">
        <v>369</v>
      </c>
      <c r="I2788" s="9">
        <v>41640</v>
      </c>
      <c r="J2788" s="9">
        <v>45291</v>
      </c>
    </row>
    <row r="2789" spans="1:10" x14ac:dyDescent="0.3">
      <c r="A2789" t="s">
        <v>21455</v>
      </c>
      <c r="B2789" t="s">
        <v>21456</v>
      </c>
      <c r="C2789" t="s">
        <v>21457</v>
      </c>
      <c r="D2789" t="s">
        <v>21458</v>
      </c>
      <c r="E2789" t="s">
        <v>21459</v>
      </c>
      <c r="F2789" t="s">
        <v>21427</v>
      </c>
      <c r="G2789" t="s">
        <v>1229</v>
      </c>
      <c r="H2789" t="s">
        <v>369</v>
      </c>
      <c r="I2789" s="9">
        <v>41640</v>
      </c>
      <c r="J2789" s="9">
        <v>45291</v>
      </c>
    </row>
    <row r="2790" spans="1:10" x14ac:dyDescent="0.3">
      <c r="A2790" t="s">
        <v>21460</v>
      </c>
      <c r="B2790" t="s">
        <v>21461</v>
      </c>
      <c r="C2790" t="s">
        <v>21462</v>
      </c>
      <c r="D2790" t="s">
        <v>21463</v>
      </c>
      <c r="E2790" t="s">
        <v>21464</v>
      </c>
      <c r="F2790" t="s">
        <v>21427</v>
      </c>
      <c r="G2790" t="s">
        <v>1229</v>
      </c>
      <c r="H2790" t="s">
        <v>369</v>
      </c>
      <c r="I2790" s="9">
        <v>42370</v>
      </c>
      <c r="J2790" s="9">
        <v>45291</v>
      </c>
    </row>
    <row r="2791" spans="1:10" x14ac:dyDescent="0.3">
      <c r="A2791" t="s">
        <v>21465</v>
      </c>
      <c r="B2791" t="s">
        <v>21466</v>
      </c>
      <c r="C2791" t="s">
        <v>21467</v>
      </c>
      <c r="D2791" t="s">
        <v>21468</v>
      </c>
      <c r="E2791" t="s">
        <v>21469</v>
      </c>
      <c r="F2791" t="s">
        <v>21470</v>
      </c>
      <c r="G2791" t="s">
        <v>21471</v>
      </c>
      <c r="H2791" t="s">
        <v>369</v>
      </c>
      <c r="I2791" s="9">
        <v>43040</v>
      </c>
      <c r="J2791" s="9">
        <v>45291</v>
      </c>
    </row>
    <row r="2792" spans="1:10" x14ac:dyDescent="0.3">
      <c r="A2792" t="s">
        <v>21472</v>
      </c>
      <c r="B2792" t="s">
        <v>21473</v>
      </c>
      <c r="C2792" t="s">
        <v>21474</v>
      </c>
      <c r="D2792" t="s">
        <v>21475</v>
      </c>
      <c r="E2792" t="s">
        <v>21476</v>
      </c>
      <c r="F2792" t="s">
        <v>21477</v>
      </c>
      <c r="G2792" t="s">
        <v>21478</v>
      </c>
      <c r="H2792" t="s">
        <v>369</v>
      </c>
      <c r="I2792" s="9">
        <v>43040</v>
      </c>
      <c r="J2792" s="9">
        <v>45291</v>
      </c>
    </row>
    <row r="2793" spans="1:10" x14ac:dyDescent="0.3">
      <c r="A2793" t="s">
        <v>21479</v>
      </c>
      <c r="B2793" t="s">
        <v>21480</v>
      </c>
      <c r="C2793" t="s">
        <v>21481</v>
      </c>
      <c r="D2793" t="s">
        <v>21482</v>
      </c>
      <c r="E2793" t="s">
        <v>21483</v>
      </c>
      <c r="F2793" t="s">
        <v>21484</v>
      </c>
      <c r="G2793" t="s">
        <v>21485</v>
      </c>
      <c r="H2793" t="s">
        <v>369</v>
      </c>
      <c r="I2793" s="9">
        <v>43040</v>
      </c>
      <c r="J2793" s="9">
        <v>45291</v>
      </c>
    </row>
    <row r="2794" spans="1:10" x14ac:dyDescent="0.3">
      <c r="A2794" t="s">
        <v>21486</v>
      </c>
      <c r="B2794" t="s">
        <v>21487</v>
      </c>
      <c r="C2794" t="s">
        <v>21488</v>
      </c>
      <c r="D2794" t="s">
        <v>21489</v>
      </c>
      <c r="E2794" t="s">
        <v>21490</v>
      </c>
      <c r="F2794" t="s">
        <v>21491</v>
      </c>
      <c r="G2794" t="s">
        <v>21492</v>
      </c>
      <c r="H2794" t="s">
        <v>369</v>
      </c>
      <c r="I2794" s="9">
        <v>43040</v>
      </c>
      <c r="J2794" s="9">
        <v>45291</v>
      </c>
    </row>
    <row r="2795" spans="1:10" x14ac:dyDescent="0.3">
      <c r="A2795" t="s">
        <v>21493</v>
      </c>
      <c r="B2795" t="s">
        <v>21494</v>
      </c>
      <c r="C2795" t="s">
        <v>21495</v>
      </c>
      <c r="D2795" t="s">
        <v>21496</v>
      </c>
      <c r="E2795" t="s">
        <v>21497</v>
      </c>
      <c r="F2795" t="s">
        <v>21498</v>
      </c>
      <c r="G2795" t="s">
        <v>21499</v>
      </c>
      <c r="H2795" t="s">
        <v>369</v>
      </c>
      <c r="I2795" s="9">
        <v>43405</v>
      </c>
      <c r="J2795" s="9">
        <v>45291</v>
      </c>
    </row>
    <row r="2796" spans="1:10" x14ac:dyDescent="0.3">
      <c r="A2796" t="s">
        <v>21500</v>
      </c>
      <c r="B2796" t="s">
        <v>21501</v>
      </c>
      <c r="C2796" t="s">
        <v>21502</v>
      </c>
      <c r="D2796" t="s">
        <v>21503</v>
      </c>
      <c r="E2796" t="s">
        <v>21504</v>
      </c>
      <c r="F2796" t="s">
        <v>21505</v>
      </c>
      <c r="G2796" t="s">
        <v>21506</v>
      </c>
      <c r="H2796" t="s">
        <v>369</v>
      </c>
      <c r="I2796" s="9">
        <v>43040</v>
      </c>
      <c r="J2796" s="9">
        <v>45291</v>
      </c>
    </row>
    <row r="2797" spans="1:10" x14ac:dyDescent="0.3">
      <c r="A2797" t="s">
        <v>21507</v>
      </c>
      <c r="B2797" t="s">
        <v>21508</v>
      </c>
      <c r="C2797" t="s">
        <v>21509</v>
      </c>
      <c r="D2797" t="s">
        <v>21510</v>
      </c>
      <c r="E2797" t="s">
        <v>21511</v>
      </c>
      <c r="F2797" t="s">
        <v>21512</v>
      </c>
      <c r="G2797" t="s">
        <v>21513</v>
      </c>
      <c r="H2797" t="s">
        <v>369</v>
      </c>
      <c r="I2797" s="9">
        <v>41640</v>
      </c>
      <c r="J2797" s="9">
        <v>45291</v>
      </c>
    </row>
    <row r="2798" spans="1:10" x14ac:dyDescent="0.3">
      <c r="A2798" t="s">
        <v>21514</v>
      </c>
      <c r="B2798" t="s">
        <v>21515</v>
      </c>
      <c r="C2798" t="s">
        <v>21516</v>
      </c>
      <c r="D2798" t="s">
        <v>21517</v>
      </c>
      <c r="E2798" t="s">
        <v>21518</v>
      </c>
      <c r="F2798" t="s">
        <v>21519</v>
      </c>
      <c r="G2798" t="s">
        <v>21513</v>
      </c>
      <c r="H2798" t="s">
        <v>369</v>
      </c>
      <c r="I2798" s="9">
        <v>43040</v>
      </c>
      <c r="J2798" s="9">
        <v>45291</v>
      </c>
    </row>
    <row r="2799" spans="1:10" x14ac:dyDescent="0.3">
      <c r="A2799" t="s">
        <v>21520</v>
      </c>
      <c r="B2799" t="s">
        <v>21521</v>
      </c>
      <c r="C2799" t="s">
        <v>21522</v>
      </c>
      <c r="D2799" t="s">
        <v>21523</v>
      </c>
      <c r="E2799" t="s">
        <v>21524</v>
      </c>
      <c r="F2799" t="s">
        <v>21525</v>
      </c>
      <c r="G2799" t="s">
        <v>21526</v>
      </c>
      <c r="H2799" t="s">
        <v>369</v>
      </c>
      <c r="I2799" s="9">
        <v>41640</v>
      </c>
      <c r="J2799" s="9">
        <v>45291</v>
      </c>
    </row>
    <row r="2800" spans="1:10" x14ac:dyDescent="0.3">
      <c r="A2800" t="s">
        <v>21527</v>
      </c>
      <c r="B2800" t="s">
        <v>21528</v>
      </c>
      <c r="C2800" t="s">
        <v>21529</v>
      </c>
      <c r="D2800" t="s">
        <v>21530</v>
      </c>
      <c r="E2800" t="s">
        <v>21531</v>
      </c>
      <c r="F2800" t="s">
        <v>21532</v>
      </c>
      <c r="G2800" t="s">
        <v>21533</v>
      </c>
      <c r="H2800" t="s">
        <v>369</v>
      </c>
      <c r="I2800" s="9">
        <v>41640</v>
      </c>
      <c r="J2800" s="9">
        <v>45291</v>
      </c>
    </row>
    <row r="2801" spans="1:10" x14ac:dyDescent="0.3">
      <c r="A2801" t="s">
        <v>21534</v>
      </c>
      <c r="B2801" t="s">
        <v>21535</v>
      </c>
      <c r="C2801" t="s">
        <v>21536</v>
      </c>
      <c r="D2801" t="s">
        <v>21537</v>
      </c>
      <c r="E2801" t="s">
        <v>21538</v>
      </c>
      <c r="F2801" t="s">
        <v>21539</v>
      </c>
      <c r="G2801" t="s">
        <v>21540</v>
      </c>
      <c r="H2801" t="s">
        <v>369</v>
      </c>
      <c r="I2801" s="9">
        <v>43405</v>
      </c>
      <c r="J2801" s="9">
        <v>45291</v>
      </c>
    </row>
    <row r="2802" spans="1:10" x14ac:dyDescent="0.3">
      <c r="A2802" t="s">
        <v>21541</v>
      </c>
      <c r="B2802" t="s">
        <v>21542</v>
      </c>
      <c r="C2802" t="s">
        <v>21543</v>
      </c>
      <c r="D2802" t="s">
        <v>21544</v>
      </c>
      <c r="E2802" t="s">
        <v>21545</v>
      </c>
      <c r="F2802" t="s">
        <v>21546</v>
      </c>
      <c r="G2802" t="s">
        <v>21547</v>
      </c>
      <c r="H2802" t="s">
        <v>369</v>
      </c>
      <c r="I2802" s="9">
        <v>41640</v>
      </c>
      <c r="J2802" s="9">
        <v>45291</v>
      </c>
    </row>
    <row r="2803" spans="1:10" x14ac:dyDescent="0.3">
      <c r="A2803" t="s">
        <v>21548</v>
      </c>
      <c r="B2803" t="s">
        <v>21549</v>
      </c>
      <c r="C2803" t="s">
        <v>21550</v>
      </c>
      <c r="D2803" t="s">
        <v>21551</v>
      </c>
      <c r="E2803" t="s">
        <v>21552</v>
      </c>
      <c r="F2803" t="s">
        <v>21553</v>
      </c>
      <c r="G2803" t="s">
        <v>21554</v>
      </c>
      <c r="H2803" t="s">
        <v>369</v>
      </c>
      <c r="I2803" s="9">
        <v>41640</v>
      </c>
      <c r="J2803" s="9">
        <v>45291</v>
      </c>
    </row>
    <row r="2804" spans="1:10" x14ac:dyDescent="0.3">
      <c r="A2804" t="s">
        <v>21555</v>
      </c>
      <c r="B2804" t="s">
        <v>21556</v>
      </c>
      <c r="C2804" t="s">
        <v>21557</v>
      </c>
      <c r="D2804" t="s">
        <v>21558</v>
      </c>
      <c r="E2804" t="s">
        <v>21559</v>
      </c>
      <c r="F2804" t="s">
        <v>21553</v>
      </c>
      <c r="G2804" t="s">
        <v>21554</v>
      </c>
      <c r="H2804" t="s">
        <v>369</v>
      </c>
      <c r="I2804" s="9">
        <v>43040</v>
      </c>
      <c r="J2804" s="9">
        <v>45291</v>
      </c>
    </row>
    <row r="2805" spans="1:10" x14ac:dyDescent="0.3">
      <c r="A2805" t="s">
        <v>21560</v>
      </c>
      <c r="B2805" t="s">
        <v>21561</v>
      </c>
      <c r="C2805" t="s">
        <v>21562</v>
      </c>
      <c r="D2805" t="s">
        <v>21563</v>
      </c>
      <c r="E2805" t="s">
        <v>21564</v>
      </c>
      <c r="F2805" t="s">
        <v>21565</v>
      </c>
      <c r="G2805" t="s">
        <v>21566</v>
      </c>
      <c r="H2805" t="s">
        <v>369</v>
      </c>
      <c r="I2805" s="9">
        <v>41640</v>
      </c>
      <c r="J2805" s="9">
        <v>45291</v>
      </c>
    </row>
    <row r="2806" spans="1:10" x14ac:dyDescent="0.3">
      <c r="A2806" t="s">
        <v>21567</v>
      </c>
      <c r="B2806" t="s">
        <v>21568</v>
      </c>
      <c r="C2806" t="s">
        <v>21569</v>
      </c>
      <c r="D2806" t="s">
        <v>21570</v>
      </c>
      <c r="E2806" t="s">
        <v>21571</v>
      </c>
      <c r="F2806" t="s">
        <v>21572</v>
      </c>
      <c r="G2806" t="s">
        <v>21566</v>
      </c>
      <c r="H2806" t="s">
        <v>369</v>
      </c>
      <c r="I2806" s="9">
        <v>42370</v>
      </c>
      <c r="J2806" s="9">
        <v>45291</v>
      </c>
    </row>
    <row r="2807" spans="1:10" x14ac:dyDescent="0.3">
      <c r="A2807" t="s">
        <v>21573</v>
      </c>
      <c r="B2807" t="s">
        <v>21574</v>
      </c>
      <c r="C2807" t="s">
        <v>21575</v>
      </c>
      <c r="D2807" t="s">
        <v>21576</v>
      </c>
      <c r="E2807" t="s">
        <v>21577</v>
      </c>
      <c r="F2807" t="s">
        <v>21578</v>
      </c>
      <c r="G2807" t="s">
        <v>21566</v>
      </c>
      <c r="H2807" t="s">
        <v>369</v>
      </c>
      <c r="I2807" s="9">
        <v>41944</v>
      </c>
      <c r="J2807" s="9">
        <v>45291</v>
      </c>
    </row>
    <row r="2808" spans="1:10" x14ac:dyDescent="0.3">
      <c r="A2808" t="s">
        <v>21579</v>
      </c>
      <c r="B2808" t="s">
        <v>21580</v>
      </c>
      <c r="C2808" t="s">
        <v>21581</v>
      </c>
      <c r="D2808" t="s">
        <v>21582</v>
      </c>
      <c r="E2808" t="s">
        <v>21583</v>
      </c>
      <c r="F2808" t="s">
        <v>21584</v>
      </c>
      <c r="G2808" t="s">
        <v>21585</v>
      </c>
      <c r="H2808" t="s">
        <v>369</v>
      </c>
      <c r="I2808" s="9">
        <v>41640</v>
      </c>
      <c r="J2808" s="9">
        <v>45291</v>
      </c>
    </row>
    <row r="2809" spans="1:10" x14ac:dyDescent="0.3">
      <c r="A2809" t="s">
        <v>21586</v>
      </c>
      <c r="B2809" t="s">
        <v>21587</v>
      </c>
      <c r="C2809" t="s">
        <v>21588</v>
      </c>
      <c r="D2809" t="s">
        <v>21589</v>
      </c>
      <c r="E2809" t="s">
        <v>21590</v>
      </c>
      <c r="F2809" t="s">
        <v>21591</v>
      </c>
      <c r="G2809" t="s">
        <v>21592</v>
      </c>
      <c r="H2809" t="s">
        <v>369</v>
      </c>
      <c r="I2809" s="9">
        <v>42370</v>
      </c>
      <c r="J2809" s="9">
        <v>45291</v>
      </c>
    </row>
    <row r="2810" spans="1:10" x14ac:dyDescent="0.3">
      <c r="A2810" t="s">
        <v>21593</v>
      </c>
      <c r="B2810" t="s">
        <v>21594</v>
      </c>
      <c r="C2810" t="s">
        <v>21595</v>
      </c>
      <c r="D2810" t="s">
        <v>21596</v>
      </c>
      <c r="E2810" t="s">
        <v>21597</v>
      </c>
      <c r="F2810" t="s">
        <v>21598</v>
      </c>
      <c r="G2810" t="s">
        <v>21599</v>
      </c>
      <c r="H2810" t="s">
        <v>369</v>
      </c>
      <c r="I2810" s="9">
        <v>41640</v>
      </c>
      <c r="J2810" s="9">
        <v>45291</v>
      </c>
    </row>
    <row r="2811" spans="1:10" x14ac:dyDescent="0.3">
      <c r="A2811" t="s">
        <v>21600</v>
      </c>
      <c r="B2811" t="s">
        <v>21601</v>
      </c>
      <c r="C2811" t="s">
        <v>21602</v>
      </c>
      <c r="D2811" t="s">
        <v>21603</v>
      </c>
      <c r="E2811" t="s">
        <v>21604</v>
      </c>
      <c r="F2811" t="s">
        <v>21605</v>
      </c>
      <c r="G2811" t="s">
        <v>21606</v>
      </c>
      <c r="H2811" t="s">
        <v>369</v>
      </c>
      <c r="I2811" s="9">
        <v>41640</v>
      </c>
      <c r="J2811" s="9">
        <v>45291</v>
      </c>
    </row>
    <row r="2812" spans="1:10" x14ac:dyDescent="0.3">
      <c r="A2812" t="s">
        <v>21607</v>
      </c>
      <c r="B2812" t="s">
        <v>21608</v>
      </c>
      <c r="C2812" t="s">
        <v>21609</v>
      </c>
      <c r="D2812" t="s">
        <v>21610</v>
      </c>
      <c r="E2812" t="s">
        <v>21611</v>
      </c>
      <c r="F2812" t="s">
        <v>21612</v>
      </c>
      <c r="G2812" t="s">
        <v>21613</v>
      </c>
      <c r="H2812" t="s">
        <v>369</v>
      </c>
      <c r="I2812" s="9">
        <v>41640</v>
      </c>
      <c r="J2812" s="9">
        <v>45291</v>
      </c>
    </row>
    <row r="2813" spans="1:10" x14ac:dyDescent="0.3">
      <c r="A2813" t="s">
        <v>21614</v>
      </c>
      <c r="B2813" t="s">
        <v>21615</v>
      </c>
      <c r="C2813" t="s">
        <v>21616</v>
      </c>
      <c r="D2813" t="s">
        <v>21617</v>
      </c>
      <c r="E2813" t="s">
        <v>21618</v>
      </c>
      <c r="F2813" t="s">
        <v>21619</v>
      </c>
      <c r="G2813" t="s">
        <v>21620</v>
      </c>
      <c r="H2813" t="s">
        <v>369</v>
      </c>
      <c r="I2813" s="9">
        <v>41640</v>
      </c>
      <c r="J2813" s="9">
        <v>45291</v>
      </c>
    </row>
    <row r="2814" spans="1:10" x14ac:dyDescent="0.3">
      <c r="A2814" t="s">
        <v>21621</v>
      </c>
      <c r="B2814" t="s">
        <v>21622</v>
      </c>
      <c r="C2814" t="s">
        <v>21623</v>
      </c>
      <c r="D2814" t="s">
        <v>21624</v>
      </c>
      <c r="E2814" t="s">
        <v>21625</v>
      </c>
      <c r="F2814" t="s">
        <v>21626</v>
      </c>
      <c r="G2814" t="s">
        <v>21627</v>
      </c>
      <c r="H2814" t="s">
        <v>369</v>
      </c>
      <c r="I2814" s="9">
        <v>41640</v>
      </c>
      <c r="J2814" s="9">
        <v>45291</v>
      </c>
    </row>
    <row r="2815" spans="1:10" x14ac:dyDescent="0.3">
      <c r="A2815" t="s">
        <v>21628</v>
      </c>
      <c r="B2815" t="s">
        <v>21629</v>
      </c>
      <c r="C2815" t="s">
        <v>21630</v>
      </c>
      <c r="D2815" t="s">
        <v>21631</v>
      </c>
      <c r="E2815" t="s">
        <v>21632</v>
      </c>
      <c r="F2815" t="s">
        <v>21633</v>
      </c>
      <c r="G2815" t="s">
        <v>21634</v>
      </c>
      <c r="H2815" t="s">
        <v>369</v>
      </c>
      <c r="I2815" s="9">
        <v>42675</v>
      </c>
      <c r="J2815" s="9">
        <v>45291</v>
      </c>
    </row>
    <row r="2816" spans="1:10" x14ac:dyDescent="0.3">
      <c r="A2816" t="s">
        <v>21635</v>
      </c>
      <c r="B2816" t="s">
        <v>21636</v>
      </c>
      <c r="C2816" t="s">
        <v>21637</v>
      </c>
      <c r="D2816" t="s">
        <v>21638</v>
      </c>
      <c r="E2816" t="s">
        <v>21639</v>
      </c>
      <c r="F2816" t="s">
        <v>21640</v>
      </c>
      <c r="G2816" t="s">
        <v>21641</v>
      </c>
      <c r="H2816" t="s">
        <v>369</v>
      </c>
      <c r="I2816" s="9">
        <v>43040</v>
      </c>
      <c r="J2816" s="9">
        <v>45291</v>
      </c>
    </row>
    <row r="2817" spans="1:10" x14ac:dyDescent="0.3">
      <c r="A2817" t="s">
        <v>21642</v>
      </c>
      <c r="B2817" t="s">
        <v>21643</v>
      </c>
      <c r="C2817" t="s">
        <v>21644</v>
      </c>
      <c r="D2817" t="s">
        <v>21645</v>
      </c>
      <c r="E2817" t="s">
        <v>21646</v>
      </c>
      <c r="F2817" t="s">
        <v>21647</v>
      </c>
      <c r="G2817" t="s">
        <v>21648</v>
      </c>
      <c r="H2817" t="s">
        <v>369</v>
      </c>
      <c r="I2817" s="9">
        <v>41640</v>
      </c>
      <c r="J2817" s="9">
        <v>45291</v>
      </c>
    </row>
    <row r="2818" spans="1:10" x14ac:dyDescent="0.3">
      <c r="A2818" t="s">
        <v>21649</v>
      </c>
      <c r="B2818" t="s">
        <v>21650</v>
      </c>
      <c r="C2818" t="s">
        <v>21651</v>
      </c>
      <c r="D2818" t="s">
        <v>21652</v>
      </c>
      <c r="E2818" t="s">
        <v>21653</v>
      </c>
      <c r="F2818" t="s">
        <v>21654</v>
      </c>
      <c r="G2818" t="s">
        <v>21655</v>
      </c>
      <c r="H2818" t="s">
        <v>369</v>
      </c>
      <c r="I2818" s="9">
        <v>41640</v>
      </c>
      <c r="J2818" s="9">
        <v>45291</v>
      </c>
    </row>
    <row r="2819" spans="1:10" x14ac:dyDescent="0.3">
      <c r="A2819" t="s">
        <v>21656</v>
      </c>
      <c r="B2819" t="s">
        <v>21657</v>
      </c>
      <c r="C2819" t="s">
        <v>21658</v>
      </c>
      <c r="D2819" t="s">
        <v>21659</v>
      </c>
      <c r="E2819" t="s">
        <v>21660</v>
      </c>
      <c r="F2819" t="s">
        <v>21661</v>
      </c>
      <c r="G2819" t="s">
        <v>21662</v>
      </c>
      <c r="H2819" t="s">
        <v>369</v>
      </c>
      <c r="I2819" s="9">
        <v>41944</v>
      </c>
      <c r="J2819" s="9">
        <v>45291</v>
      </c>
    </row>
    <row r="2820" spans="1:10" x14ac:dyDescent="0.3">
      <c r="A2820" t="s">
        <v>21663</v>
      </c>
      <c r="B2820" t="s">
        <v>21664</v>
      </c>
      <c r="C2820" t="s">
        <v>21665</v>
      </c>
      <c r="D2820" t="s">
        <v>21666</v>
      </c>
      <c r="E2820" t="s">
        <v>21667</v>
      </c>
      <c r="F2820" t="s">
        <v>21668</v>
      </c>
      <c r="G2820" t="s">
        <v>21669</v>
      </c>
      <c r="H2820" t="s">
        <v>369</v>
      </c>
      <c r="I2820" s="9">
        <v>42370</v>
      </c>
      <c r="J2820" s="9">
        <v>45291</v>
      </c>
    </row>
    <row r="2821" spans="1:10" x14ac:dyDescent="0.3">
      <c r="A2821" t="s">
        <v>21670</v>
      </c>
      <c r="B2821" t="s">
        <v>21671</v>
      </c>
      <c r="C2821" t="s">
        <v>21672</v>
      </c>
      <c r="D2821" t="s">
        <v>21673</v>
      </c>
      <c r="E2821" t="s">
        <v>21674</v>
      </c>
      <c r="F2821" t="s">
        <v>21675</v>
      </c>
      <c r="G2821" t="s">
        <v>21676</v>
      </c>
      <c r="H2821" t="s">
        <v>369</v>
      </c>
      <c r="I2821" s="9">
        <v>41640</v>
      </c>
      <c r="J2821" s="9">
        <v>45291</v>
      </c>
    </row>
    <row r="2822" spans="1:10" x14ac:dyDescent="0.3">
      <c r="A2822" t="s">
        <v>21677</v>
      </c>
      <c r="B2822" t="s">
        <v>21678</v>
      </c>
      <c r="C2822" t="s">
        <v>21679</v>
      </c>
      <c r="D2822" t="s">
        <v>21680</v>
      </c>
      <c r="E2822" t="s">
        <v>21681</v>
      </c>
      <c r="F2822" t="s">
        <v>21675</v>
      </c>
      <c r="G2822" t="s">
        <v>21676</v>
      </c>
      <c r="H2822" t="s">
        <v>369</v>
      </c>
      <c r="I2822" s="9">
        <v>41640</v>
      </c>
      <c r="J2822" s="9">
        <v>45291</v>
      </c>
    </row>
    <row r="2823" spans="1:10" x14ac:dyDescent="0.3">
      <c r="A2823" t="s">
        <v>21682</v>
      </c>
      <c r="B2823" t="s">
        <v>21683</v>
      </c>
      <c r="C2823" t="s">
        <v>21684</v>
      </c>
      <c r="D2823" t="s">
        <v>21685</v>
      </c>
      <c r="E2823" t="s">
        <v>21686</v>
      </c>
      <c r="F2823" t="s">
        <v>21687</v>
      </c>
      <c r="G2823" t="s">
        <v>21688</v>
      </c>
      <c r="H2823" t="s">
        <v>369</v>
      </c>
      <c r="I2823" s="9">
        <v>42370</v>
      </c>
      <c r="J2823" s="9">
        <v>45291</v>
      </c>
    </row>
    <row r="2824" spans="1:10" x14ac:dyDescent="0.3">
      <c r="A2824" t="s">
        <v>21689</v>
      </c>
      <c r="B2824" t="s">
        <v>21690</v>
      </c>
      <c r="C2824" t="s">
        <v>21691</v>
      </c>
      <c r="D2824" t="s">
        <v>21692</v>
      </c>
      <c r="E2824" t="s">
        <v>21693</v>
      </c>
      <c r="F2824" t="s">
        <v>21694</v>
      </c>
      <c r="G2824" t="s">
        <v>21676</v>
      </c>
      <c r="H2824" t="s">
        <v>369</v>
      </c>
      <c r="I2824" s="9">
        <v>41640</v>
      </c>
      <c r="J2824" s="9">
        <v>45291</v>
      </c>
    </row>
    <row r="2825" spans="1:10" x14ac:dyDescent="0.3">
      <c r="A2825" t="s">
        <v>1891</v>
      </c>
      <c r="B2825" t="s">
        <v>21695</v>
      </c>
      <c r="C2825" t="s">
        <v>21696</v>
      </c>
      <c r="D2825" t="s">
        <v>21697</v>
      </c>
      <c r="E2825" t="s">
        <v>21693</v>
      </c>
      <c r="F2825" t="s">
        <v>21698</v>
      </c>
      <c r="G2825" t="s">
        <v>21676</v>
      </c>
      <c r="H2825" t="s">
        <v>369</v>
      </c>
      <c r="I2825" s="9">
        <v>41640</v>
      </c>
      <c r="J2825" s="9">
        <v>45291</v>
      </c>
    </row>
    <row r="2826" spans="1:10" x14ac:dyDescent="0.3">
      <c r="A2826" t="s">
        <v>21699</v>
      </c>
      <c r="B2826" t="s">
        <v>21700</v>
      </c>
      <c r="C2826" t="s">
        <v>21701</v>
      </c>
      <c r="D2826" t="s">
        <v>21702</v>
      </c>
      <c r="E2826" t="s">
        <v>21703</v>
      </c>
      <c r="F2826" t="s">
        <v>21704</v>
      </c>
      <c r="G2826" t="s">
        <v>21676</v>
      </c>
      <c r="H2826" t="s">
        <v>369</v>
      </c>
      <c r="I2826" s="9">
        <v>41640</v>
      </c>
      <c r="J2826" s="9">
        <v>45291</v>
      </c>
    </row>
    <row r="2827" spans="1:10" x14ac:dyDescent="0.3">
      <c r="A2827" t="s">
        <v>21705</v>
      </c>
      <c r="B2827" t="s">
        <v>21706</v>
      </c>
      <c r="C2827" t="s">
        <v>21707</v>
      </c>
      <c r="D2827" t="s">
        <v>21708</v>
      </c>
      <c r="E2827" t="s">
        <v>21709</v>
      </c>
      <c r="F2827" t="s">
        <v>18182</v>
      </c>
      <c r="G2827" t="s">
        <v>21710</v>
      </c>
      <c r="H2827" t="s">
        <v>369</v>
      </c>
      <c r="I2827" s="9">
        <v>41640</v>
      </c>
      <c r="J2827" s="9">
        <v>45291</v>
      </c>
    </row>
    <row r="2828" spans="1:10" x14ac:dyDescent="0.3">
      <c r="A2828" t="s">
        <v>21711</v>
      </c>
      <c r="B2828" t="s">
        <v>21712</v>
      </c>
      <c r="C2828" t="s">
        <v>21713</v>
      </c>
      <c r="D2828" t="s">
        <v>21714</v>
      </c>
      <c r="E2828" t="s">
        <v>21715</v>
      </c>
      <c r="F2828" t="s">
        <v>21716</v>
      </c>
      <c r="G2828" t="s">
        <v>2475</v>
      </c>
      <c r="H2828" t="s">
        <v>369</v>
      </c>
      <c r="I2828" s="9">
        <v>41640</v>
      </c>
      <c r="J2828" s="9">
        <v>45291</v>
      </c>
    </row>
    <row r="2829" spans="1:10" x14ac:dyDescent="0.3">
      <c r="A2829" t="s">
        <v>21717</v>
      </c>
      <c r="B2829" t="s">
        <v>21718</v>
      </c>
      <c r="C2829" t="s">
        <v>21719</v>
      </c>
      <c r="D2829" t="s">
        <v>21720</v>
      </c>
      <c r="E2829" t="s">
        <v>21721</v>
      </c>
      <c r="F2829" t="s">
        <v>21722</v>
      </c>
      <c r="G2829" t="s">
        <v>21723</v>
      </c>
      <c r="H2829" t="s">
        <v>369</v>
      </c>
      <c r="I2829" s="9">
        <v>41640</v>
      </c>
      <c r="J2829" s="9">
        <v>45291</v>
      </c>
    </row>
    <row r="2830" spans="1:10" x14ac:dyDescent="0.3">
      <c r="A2830" t="s">
        <v>21724</v>
      </c>
      <c r="B2830" t="s">
        <v>21725</v>
      </c>
      <c r="C2830" t="s">
        <v>21726</v>
      </c>
      <c r="D2830" t="s">
        <v>21727</v>
      </c>
      <c r="E2830" t="s">
        <v>21728</v>
      </c>
      <c r="F2830" t="s">
        <v>21729</v>
      </c>
      <c r="G2830" t="s">
        <v>21730</v>
      </c>
      <c r="H2830" t="s">
        <v>369</v>
      </c>
      <c r="I2830" s="9">
        <v>41640</v>
      </c>
      <c r="J2830" s="9">
        <v>45291</v>
      </c>
    </row>
    <row r="2831" spans="1:10" x14ac:dyDescent="0.3">
      <c r="A2831" t="s">
        <v>21731</v>
      </c>
      <c r="B2831" t="s">
        <v>21732</v>
      </c>
      <c r="C2831" t="s">
        <v>21733</v>
      </c>
      <c r="D2831" t="s">
        <v>21734</v>
      </c>
      <c r="E2831" t="s">
        <v>21735</v>
      </c>
      <c r="F2831" t="s">
        <v>21736</v>
      </c>
      <c r="G2831" t="s">
        <v>21737</v>
      </c>
      <c r="H2831" t="s">
        <v>369</v>
      </c>
      <c r="I2831" s="9">
        <v>41640</v>
      </c>
      <c r="J2831" s="9">
        <v>45291</v>
      </c>
    </row>
    <row r="2832" spans="1:10" x14ac:dyDescent="0.3">
      <c r="A2832" t="s">
        <v>21738</v>
      </c>
      <c r="B2832" t="s">
        <v>21739</v>
      </c>
      <c r="C2832" t="s">
        <v>21740</v>
      </c>
      <c r="D2832" t="s">
        <v>21741</v>
      </c>
      <c r="E2832" t="s">
        <v>21742</v>
      </c>
      <c r="F2832" t="s">
        <v>21736</v>
      </c>
      <c r="G2832" t="s">
        <v>21743</v>
      </c>
      <c r="H2832" t="s">
        <v>369</v>
      </c>
      <c r="I2832" s="9">
        <v>41640</v>
      </c>
      <c r="J2832" s="9">
        <v>45291</v>
      </c>
    </row>
    <row r="2833" spans="1:10" x14ac:dyDescent="0.3">
      <c r="A2833" t="s">
        <v>21744</v>
      </c>
      <c r="B2833" t="s">
        <v>21745</v>
      </c>
      <c r="C2833" t="s">
        <v>21746</v>
      </c>
      <c r="D2833" t="s">
        <v>21747</v>
      </c>
      <c r="E2833" t="s">
        <v>21748</v>
      </c>
      <c r="F2833" t="s">
        <v>21749</v>
      </c>
      <c r="G2833" t="s">
        <v>21750</v>
      </c>
      <c r="H2833" t="s">
        <v>369</v>
      </c>
      <c r="I2833" s="9">
        <v>41640</v>
      </c>
      <c r="J2833" s="9">
        <v>45291</v>
      </c>
    </row>
    <row r="2834" spans="1:10" x14ac:dyDescent="0.3">
      <c r="A2834" t="s">
        <v>21751</v>
      </c>
      <c r="B2834" t="s">
        <v>21752</v>
      </c>
      <c r="C2834" t="s">
        <v>21753</v>
      </c>
      <c r="D2834" t="s">
        <v>21754</v>
      </c>
      <c r="E2834" t="s">
        <v>21755</v>
      </c>
      <c r="F2834" t="s">
        <v>21736</v>
      </c>
      <c r="G2834" t="s">
        <v>21756</v>
      </c>
      <c r="H2834" t="s">
        <v>369</v>
      </c>
      <c r="I2834" s="9">
        <v>41640</v>
      </c>
      <c r="J2834" s="9">
        <v>45291</v>
      </c>
    </row>
    <row r="2835" spans="1:10" x14ac:dyDescent="0.3">
      <c r="A2835" t="s">
        <v>21757</v>
      </c>
      <c r="B2835" t="s">
        <v>21758</v>
      </c>
      <c r="C2835" t="s">
        <v>21759</v>
      </c>
      <c r="D2835" t="s">
        <v>21760</v>
      </c>
      <c r="E2835" t="s">
        <v>21761</v>
      </c>
      <c r="F2835" t="s">
        <v>21736</v>
      </c>
      <c r="G2835" t="s">
        <v>21756</v>
      </c>
      <c r="H2835" t="s">
        <v>369</v>
      </c>
      <c r="I2835" s="9">
        <v>41640</v>
      </c>
      <c r="J2835" s="9">
        <v>45291</v>
      </c>
    </row>
    <row r="2836" spans="1:10" x14ac:dyDescent="0.3">
      <c r="A2836" t="s">
        <v>21762</v>
      </c>
      <c r="B2836" t="s">
        <v>21763</v>
      </c>
      <c r="C2836" t="s">
        <v>21764</v>
      </c>
      <c r="D2836" t="s">
        <v>21765</v>
      </c>
      <c r="E2836" t="s">
        <v>21766</v>
      </c>
      <c r="F2836" t="s">
        <v>21767</v>
      </c>
      <c r="G2836" t="s">
        <v>21768</v>
      </c>
      <c r="H2836" t="s">
        <v>369</v>
      </c>
      <c r="I2836" s="9">
        <v>41944</v>
      </c>
      <c r="J2836" s="9">
        <v>45291</v>
      </c>
    </row>
    <row r="2837" spans="1:10" x14ac:dyDescent="0.3">
      <c r="A2837" t="s">
        <v>21769</v>
      </c>
      <c r="B2837" t="s">
        <v>21770</v>
      </c>
      <c r="C2837" t="s">
        <v>21771</v>
      </c>
      <c r="D2837" t="s">
        <v>21772</v>
      </c>
      <c r="E2837" t="s">
        <v>21773</v>
      </c>
      <c r="F2837" t="s">
        <v>21736</v>
      </c>
      <c r="G2837" t="s">
        <v>21737</v>
      </c>
      <c r="H2837" t="s">
        <v>369</v>
      </c>
      <c r="I2837" s="9">
        <v>41944</v>
      </c>
      <c r="J2837" s="9">
        <v>45291</v>
      </c>
    </row>
    <row r="2838" spans="1:10" x14ac:dyDescent="0.3">
      <c r="A2838" t="s">
        <v>21774</v>
      </c>
      <c r="B2838" t="s">
        <v>21775</v>
      </c>
      <c r="C2838" t="s">
        <v>21776</v>
      </c>
      <c r="D2838" t="s">
        <v>21777</v>
      </c>
      <c r="E2838" t="s">
        <v>21778</v>
      </c>
      <c r="F2838" t="s">
        <v>21736</v>
      </c>
      <c r="G2838" t="s">
        <v>21737</v>
      </c>
      <c r="H2838" t="s">
        <v>369</v>
      </c>
      <c r="I2838" s="9">
        <v>41944</v>
      </c>
      <c r="J2838" s="9">
        <v>45291</v>
      </c>
    </row>
    <row r="2839" spans="1:10" x14ac:dyDescent="0.3">
      <c r="A2839" t="s">
        <v>21779</v>
      </c>
      <c r="B2839" t="s">
        <v>21780</v>
      </c>
      <c r="C2839" t="s">
        <v>21781</v>
      </c>
      <c r="D2839" t="s">
        <v>21782</v>
      </c>
      <c r="E2839" t="s">
        <v>21783</v>
      </c>
      <c r="F2839" t="s">
        <v>21784</v>
      </c>
      <c r="G2839" t="s">
        <v>21785</v>
      </c>
      <c r="H2839" t="s">
        <v>369</v>
      </c>
      <c r="I2839" s="9">
        <v>41640</v>
      </c>
      <c r="J2839" s="9">
        <v>45291</v>
      </c>
    </row>
    <row r="2840" spans="1:10" x14ac:dyDescent="0.3">
      <c r="A2840" t="s">
        <v>21786</v>
      </c>
      <c r="B2840" t="s">
        <v>21787</v>
      </c>
      <c r="C2840" t="s">
        <v>21788</v>
      </c>
      <c r="D2840" t="s">
        <v>21789</v>
      </c>
      <c r="E2840" t="s">
        <v>21790</v>
      </c>
      <c r="F2840" t="s">
        <v>21736</v>
      </c>
      <c r="G2840" t="s">
        <v>21791</v>
      </c>
      <c r="H2840" t="s">
        <v>369</v>
      </c>
      <c r="I2840" s="9">
        <v>41640</v>
      </c>
      <c r="J2840" s="9">
        <v>45291</v>
      </c>
    </row>
    <row r="2841" spans="1:10" x14ac:dyDescent="0.3">
      <c r="A2841" t="s">
        <v>21792</v>
      </c>
      <c r="B2841" t="s">
        <v>21793</v>
      </c>
      <c r="C2841" t="s">
        <v>21794</v>
      </c>
      <c r="D2841" t="s">
        <v>21795</v>
      </c>
      <c r="E2841" t="s">
        <v>21796</v>
      </c>
      <c r="F2841" t="s">
        <v>21784</v>
      </c>
      <c r="G2841" t="s">
        <v>21797</v>
      </c>
      <c r="H2841" t="s">
        <v>369</v>
      </c>
      <c r="I2841" s="9">
        <v>41640</v>
      </c>
      <c r="J2841" s="9">
        <v>45291</v>
      </c>
    </row>
    <row r="2842" spans="1:10" x14ac:dyDescent="0.3">
      <c r="A2842" t="s">
        <v>21798</v>
      </c>
      <c r="B2842" t="s">
        <v>21799</v>
      </c>
      <c r="C2842" t="s">
        <v>21800</v>
      </c>
      <c r="D2842" t="s">
        <v>21801</v>
      </c>
      <c r="E2842" t="s">
        <v>21802</v>
      </c>
      <c r="F2842" t="s">
        <v>21803</v>
      </c>
      <c r="G2842" t="s">
        <v>21804</v>
      </c>
      <c r="H2842" t="s">
        <v>369</v>
      </c>
      <c r="I2842" s="9">
        <v>41944</v>
      </c>
      <c r="J2842" s="9">
        <v>45291</v>
      </c>
    </row>
    <row r="2843" spans="1:10" x14ac:dyDescent="0.3">
      <c r="A2843" t="s">
        <v>21805</v>
      </c>
      <c r="B2843" t="s">
        <v>21806</v>
      </c>
      <c r="C2843" t="s">
        <v>21807</v>
      </c>
      <c r="D2843" t="s">
        <v>21808</v>
      </c>
      <c r="E2843" t="s">
        <v>21809</v>
      </c>
      <c r="F2843" t="s">
        <v>21810</v>
      </c>
      <c r="G2843" t="s">
        <v>21811</v>
      </c>
      <c r="H2843" t="s">
        <v>369</v>
      </c>
      <c r="I2843" s="9">
        <v>41944</v>
      </c>
      <c r="J2843" s="9">
        <v>45291</v>
      </c>
    </row>
    <row r="2844" spans="1:10" x14ac:dyDescent="0.3">
      <c r="A2844" t="s">
        <v>21812</v>
      </c>
      <c r="B2844" t="s">
        <v>21813</v>
      </c>
      <c r="C2844" t="s">
        <v>21814</v>
      </c>
      <c r="D2844" t="s">
        <v>21815</v>
      </c>
      <c r="E2844" t="s">
        <v>21816</v>
      </c>
      <c r="F2844" t="s">
        <v>21817</v>
      </c>
      <c r="G2844" t="s">
        <v>21737</v>
      </c>
      <c r="H2844" t="s">
        <v>369</v>
      </c>
      <c r="I2844" s="9">
        <v>41944</v>
      </c>
      <c r="J2844" s="9">
        <v>45291</v>
      </c>
    </row>
    <row r="2845" spans="1:10" x14ac:dyDescent="0.3">
      <c r="A2845" t="s">
        <v>21818</v>
      </c>
      <c r="B2845" t="s">
        <v>21819</v>
      </c>
      <c r="C2845" t="s">
        <v>21820</v>
      </c>
      <c r="D2845" t="s">
        <v>21821</v>
      </c>
      <c r="E2845" t="s">
        <v>21822</v>
      </c>
      <c r="F2845" t="s">
        <v>21823</v>
      </c>
      <c r="G2845" t="s">
        <v>21824</v>
      </c>
      <c r="H2845" t="s">
        <v>369</v>
      </c>
      <c r="I2845" s="9">
        <v>42370</v>
      </c>
      <c r="J2845" s="9">
        <v>45291</v>
      </c>
    </row>
    <row r="2846" spans="1:10" x14ac:dyDescent="0.3">
      <c r="A2846" t="s">
        <v>21825</v>
      </c>
      <c r="B2846" t="s">
        <v>21826</v>
      </c>
      <c r="C2846" t="s">
        <v>21827</v>
      </c>
      <c r="D2846" t="s">
        <v>21828</v>
      </c>
      <c r="E2846" t="s">
        <v>21829</v>
      </c>
      <c r="F2846" t="s">
        <v>21830</v>
      </c>
      <c r="G2846" t="s">
        <v>21831</v>
      </c>
      <c r="H2846" t="s">
        <v>369</v>
      </c>
      <c r="I2846" s="9">
        <v>42675</v>
      </c>
      <c r="J2846" s="9">
        <v>45291</v>
      </c>
    </row>
    <row r="2847" spans="1:10" x14ac:dyDescent="0.3">
      <c r="A2847" t="s">
        <v>21832</v>
      </c>
      <c r="B2847" t="s">
        <v>21833</v>
      </c>
      <c r="C2847" t="s">
        <v>21834</v>
      </c>
      <c r="D2847" t="s">
        <v>21835</v>
      </c>
      <c r="E2847" t="s">
        <v>21836</v>
      </c>
      <c r="F2847" t="s">
        <v>21837</v>
      </c>
      <c r="G2847" t="s">
        <v>21838</v>
      </c>
      <c r="H2847" t="s">
        <v>369</v>
      </c>
      <c r="I2847" s="9">
        <v>42675</v>
      </c>
      <c r="J2847" s="9">
        <v>45291</v>
      </c>
    </row>
    <row r="2848" spans="1:10" x14ac:dyDescent="0.3">
      <c r="A2848" t="s">
        <v>21839</v>
      </c>
      <c r="B2848" t="s">
        <v>21840</v>
      </c>
      <c r="C2848" t="s">
        <v>21841</v>
      </c>
      <c r="D2848" t="s">
        <v>21842</v>
      </c>
      <c r="E2848" t="s">
        <v>21843</v>
      </c>
      <c r="F2848" t="s">
        <v>9425</v>
      </c>
      <c r="G2848" t="s">
        <v>21844</v>
      </c>
      <c r="H2848" t="s">
        <v>369</v>
      </c>
      <c r="I2848" s="9">
        <v>42675</v>
      </c>
      <c r="J2848" s="9">
        <v>45291</v>
      </c>
    </row>
    <row r="2849" spans="1:10" x14ac:dyDescent="0.3">
      <c r="A2849" t="s">
        <v>21845</v>
      </c>
      <c r="B2849" t="s">
        <v>21846</v>
      </c>
      <c r="C2849" t="s">
        <v>21847</v>
      </c>
      <c r="D2849" t="s">
        <v>21848</v>
      </c>
      <c r="E2849" t="s">
        <v>21849</v>
      </c>
      <c r="F2849" t="s">
        <v>6559</v>
      </c>
      <c r="G2849" t="s">
        <v>21850</v>
      </c>
      <c r="H2849" t="s">
        <v>369</v>
      </c>
      <c r="I2849" s="9">
        <v>41640</v>
      </c>
      <c r="J2849" s="9">
        <v>45291</v>
      </c>
    </row>
    <row r="2850" spans="1:10" x14ac:dyDescent="0.3">
      <c r="A2850" t="s">
        <v>21851</v>
      </c>
      <c r="B2850" t="s">
        <v>21852</v>
      </c>
      <c r="C2850" t="s">
        <v>21853</v>
      </c>
      <c r="D2850" t="s">
        <v>21854</v>
      </c>
      <c r="E2850" t="s">
        <v>21855</v>
      </c>
      <c r="F2850" t="s">
        <v>21856</v>
      </c>
      <c r="G2850" t="s">
        <v>21857</v>
      </c>
      <c r="H2850" t="s">
        <v>369</v>
      </c>
      <c r="I2850" s="9">
        <v>42675</v>
      </c>
      <c r="J2850" s="9">
        <v>45291</v>
      </c>
    </row>
    <row r="2851" spans="1:10" x14ac:dyDescent="0.3">
      <c r="A2851" t="s">
        <v>21858</v>
      </c>
      <c r="B2851" t="s">
        <v>21859</v>
      </c>
      <c r="C2851" t="s">
        <v>21860</v>
      </c>
      <c r="D2851" t="s">
        <v>21861</v>
      </c>
      <c r="E2851" t="s">
        <v>21862</v>
      </c>
      <c r="F2851" t="s">
        <v>21863</v>
      </c>
      <c r="G2851" t="s">
        <v>21864</v>
      </c>
      <c r="H2851" t="s">
        <v>369</v>
      </c>
      <c r="I2851" s="9">
        <v>41640</v>
      </c>
      <c r="J2851" s="9">
        <v>45291</v>
      </c>
    </row>
    <row r="2852" spans="1:10" x14ac:dyDescent="0.3">
      <c r="A2852" t="s">
        <v>21865</v>
      </c>
      <c r="B2852" t="s">
        <v>21866</v>
      </c>
      <c r="C2852" t="s">
        <v>21867</v>
      </c>
      <c r="D2852" t="s">
        <v>21868</v>
      </c>
      <c r="E2852" t="s">
        <v>21869</v>
      </c>
      <c r="F2852" t="s">
        <v>21870</v>
      </c>
      <c r="G2852" t="s">
        <v>21871</v>
      </c>
      <c r="H2852" t="s">
        <v>369</v>
      </c>
      <c r="I2852" s="9">
        <v>42370</v>
      </c>
      <c r="J2852" s="9">
        <v>45291</v>
      </c>
    </row>
    <row r="2853" spans="1:10" x14ac:dyDescent="0.3">
      <c r="A2853" t="s">
        <v>21872</v>
      </c>
      <c r="B2853" t="s">
        <v>21873</v>
      </c>
      <c r="C2853" t="s">
        <v>21874</v>
      </c>
      <c r="D2853" t="s">
        <v>21875</v>
      </c>
      <c r="E2853" t="s">
        <v>21876</v>
      </c>
      <c r="F2853" t="s">
        <v>20470</v>
      </c>
      <c r="G2853" t="s">
        <v>20496</v>
      </c>
      <c r="H2853" t="s">
        <v>369</v>
      </c>
      <c r="I2853" s="9">
        <v>41944</v>
      </c>
      <c r="J2853" s="9">
        <v>45291</v>
      </c>
    </row>
    <row r="2854" spans="1:10" x14ac:dyDescent="0.3">
      <c r="A2854" t="s">
        <v>21877</v>
      </c>
      <c r="B2854" t="s">
        <v>21878</v>
      </c>
      <c r="C2854" t="s">
        <v>21879</v>
      </c>
      <c r="D2854" t="s">
        <v>21880</v>
      </c>
      <c r="E2854" t="s">
        <v>21881</v>
      </c>
      <c r="F2854" t="s">
        <v>21882</v>
      </c>
      <c r="G2854" t="s">
        <v>21883</v>
      </c>
      <c r="H2854" t="s">
        <v>369</v>
      </c>
      <c r="I2854" s="9">
        <v>41640</v>
      </c>
      <c r="J2854" s="9">
        <v>45291</v>
      </c>
    </row>
    <row r="2855" spans="1:10" x14ac:dyDescent="0.3">
      <c r="A2855" t="s">
        <v>21884</v>
      </c>
      <c r="B2855" t="s">
        <v>21885</v>
      </c>
      <c r="C2855" t="s">
        <v>21886</v>
      </c>
      <c r="D2855" t="s">
        <v>21887</v>
      </c>
      <c r="E2855" t="s">
        <v>21888</v>
      </c>
      <c r="F2855" t="s">
        <v>21889</v>
      </c>
      <c r="G2855" t="s">
        <v>21890</v>
      </c>
      <c r="H2855" t="s">
        <v>369</v>
      </c>
      <c r="I2855" s="9">
        <v>41640</v>
      </c>
      <c r="J2855" s="9">
        <v>45291</v>
      </c>
    </row>
    <row r="2856" spans="1:10" x14ac:dyDescent="0.3">
      <c r="A2856" t="s">
        <v>21891</v>
      </c>
      <c r="B2856" t="s">
        <v>21892</v>
      </c>
      <c r="C2856" t="s">
        <v>21893</v>
      </c>
      <c r="D2856" t="s">
        <v>21894</v>
      </c>
      <c r="E2856" t="s">
        <v>21895</v>
      </c>
      <c r="F2856" t="s">
        <v>21896</v>
      </c>
      <c r="G2856" t="s">
        <v>21897</v>
      </c>
      <c r="H2856" t="s">
        <v>369</v>
      </c>
      <c r="I2856" s="9">
        <v>41640</v>
      </c>
      <c r="J2856" s="9">
        <v>45291</v>
      </c>
    </row>
    <row r="2857" spans="1:10" x14ac:dyDescent="0.3">
      <c r="A2857" t="s">
        <v>21898</v>
      </c>
      <c r="B2857" t="s">
        <v>21899</v>
      </c>
      <c r="C2857" t="s">
        <v>21900</v>
      </c>
      <c r="D2857" t="s">
        <v>21901</v>
      </c>
      <c r="E2857" t="s">
        <v>21902</v>
      </c>
      <c r="F2857" t="s">
        <v>21903</v>
      </c>
      <c r="G2857" t="s">
        <v>21904</v>
      </c>
      <c r="H2857" t="s">
        <v>369</v>
      </c>
      <c r="I2857" s="9">
        <v>41640</v>
      </c>
      <c r="J2857" s="9">
        <v>45291</v>
      </c>
    </row>
    <row r="2858" spans="1:10" x14ac:dyDescent="0.3">
      <c r="A2858" t="s">
        <v>21905</v>
      </c>
      <c r="B2858" t="s">
        <v>21906</v>
      </c>
      <c r="C2858" t="s">
        <v>21907</v>
      </c>
      <c r="D2858" t="s">
        <v>21908</v>
      </c>
      <c r="E2858" t="s">
        <v>21909</v>
      </c>
      <c r="F2858" t="s">
        <v>21910</v>
      </c>
      <c r="G2858" t="s">
        <v>21911</v>
      </c>
      <c r="H2858" t="s">
        <v>369</v>
      </c>
      <c r="I2858" s="9">
        <v>41640</v>
      </c>
      <c r="J2858" s="9">
        <v>45291</v>
      </c>
    </row>
    <row r="2859" spans="1:10" x14ac:dyDescent="0.3">
      <c r="A2859" t="s">
        <v>21912</v>
      </c>
      <c r="B2859" t="s">
        <v>21913</v>
      </c>
      <c r="C2859" t="s">
        <v>21914</v>
      </c>
      <c r="D2859" t="s">
        <v>21915</v>
      </c>
      <c r="E2859" t="s">
        <v>21916</v>
      </c>
      <c r="F2859" t="s">
        <v>21917</v>
      </c>
      <c r="G2859" t="s">
        <v>21918</v>
      </c>
      <c r="H2859" t="s">
        <v>369</v>
      </c>
      <c r="I2859" s="9">
        <v>41640</v>
      </c>
      <c r="J2859" s="9">
        <v>45291</v>
      </c>
    </row>
    <row r="2860" spans="1:10" x14ac:dyDescent="0.3">
      <c r="A2860" t="s">
        <v>21919</v>
      </c>
      <c r="B2860" t="s">
        <v>21920</v>
      </c>
      <c r="C2860" t="s">
        <v>21921</v>
      </c>
      <c r="D2860" t="s">
        <v>21922</v>
      </c>
      <c r="E2860" t="s">
        <v>21923</v>
      </c>
      <c r="F2860" t="s">
        <v>21924</v>
      </c>
      <c r="G2860" t="s">
        <v>21925</v>
      </c>
      <c r="H2860" t="s">
        <v>369</v>
      </c>
      <c r="I2860" s="9">
        <v>41640</v>
      </c>
      <c r="J2860" s="9">
        <v>45291</v>
      </c>
    </row>
    <row r="2861" spans="1:10" x14ac:dyDescent="0.3">
      <c r="A2861" t="s">
        <v>21926</v>
      </c>
      <c r="B2861" t="s">
        <v>21927</v>
      </c>
      <c r="C2861" t="s">
        <v>21928</v>
      </c>
      <c r="D2861" t="s">
        <v>21929</v>
      </c>
      <c r="E2861" t="s">
        <v>21930</v>
      </c>
      <c r="F2861" t="s">
        <v>21931</v>
      </c>
      <c r="G2861" t="s">
        <v>21932</v>
      </c>
      <c r="H2861" t="s">
        <v>369</v>
      </c>
      <c r="I2861" s="9">
        <v>41640</v>
      </c>
      <c r="J2861" s="9">
        <v>45291</v>
      </c>
    </row>
    <row r="2862" spans="1:10" x14ac:dyDescent="0.3">
      <c r="A2862" t="s">
        <v>21933</v>
      </c>
      <c r="B2862" t="s">
        <v>21934</v>
      </c>
      <c r="C2862" t="s">
        <v>21935</v>
      </c>
      <c r="D2862" t="s">
        <v>21936</v>
      </c>
      <c r="E2862" t="s">
        <v>21937</v>
      </c>
      <c r="F2862" t="s">
        <v>21938</v>
      </c>
      <c r="G2862" t="s">
        <v>21939</v>
      </c>
      <c r="H2862" t="s">
        <v>369</v>
      </c>
      <c r="I2862" s="9">
        <v>41640</v>
      </c>
      <c r="J2862" s="9">
        <v>45291</v>
      </c>
    </row>
    <row r="2863" spans="1:10" x14ac:dyDescent="0.3">
      <c r="A2863" t="s">
        <v>21940</v>
      </c>
      <c r="B2863" t="s">
        <v>21941</v>
      </c>
      <c r="C2863" t="s">
        <v>21942</v>
      </c>
      <c r="D2863" t="s">
        <v>21943</v>
      </c>
      <c r="E2863" t="s">
        <v>21944</v>
      </c>
      <c r="F2863" t="s">
        <v>21945</v>
      </c>
      <c r="G2863" t="s">
        <v>21946</v>
      </c>
      <c r="H2863" t="s">
        <v>369</v>
      </c>
      <c r="I2863" s="9">
        <v>41944</v>
      </c>
      <c r="J2863" s="9">
        <v>45291</v>
      </c>
    </row>
    <row r="2864" spans="1:10" x14ac:dyDescent="0.3">
      <c r="A2864" t="s">
        <v>21947</v>
      </c>
      <c r="B2864" t="s">
        <v>21948</v>
      </c>
      <c r="C2864" t="s">
        <v>21949</v>
      </c>
      <c r="D2864" t="s">
        <v>21950</v>
      </c>
      <c r="E2864" t="s">
        <v>21951</v>
      </c>
      <c r="F2864" t="s">
        <v>21952</v>
      </c>
      <c r="G2864" t="s">
        <v>21953</v>
      </c>
      <c r="H2864" t="s">
        <v>369</v>
      </c>
      <c r="I2864" s="9">
        <v>41944</v>
      </c>
      <c r="J2864" s="9">
        <v>45291</v>
      </c>
    </row>
    <row r="2865" spans="1:10" x14ac:dyDescent="0.3">
      <c r="A2865" t="s">
        <v>21954</v>
      </c>
      <c r="B2865" t="s">
        <v>21955</v>
      </c>
      <c r="C2865" t="s">
        <v>21956</v>
      </c>
      <c r="D2865" t="s">
        <v>21957</v>
      </c>
      <c r="E2865" t="s">
        <v>21958</v>
      </c>
      <c r="F2865" t="s">
        <v>19391</v>
      </c>
      <c r="G2865" t="s">
        <v>21959</v>
      </c>
      <c r="H2865" t="s">
        <v>369</v>
      </c>
      <c r="I2865" s="9">
        <v>42370</v>
      </c>
      <c r="J2865" s="9">
        <v>45291</v>
      </c>
    </row>
    <row r="2866" spans="1:10" x14ac:dyDescent="0.3">
      <c r="A2866" t="s">
        <v>21960</v>
      </c>
      <c r="B2866" t="s">
        <v>21961</v>
      </c>
      <c r="C2866" t="s">
        <v>21962</v>
      </c>
      <c r="D2866" t="s">
        <v>21963</v>
      </c>
      <c r="E2866" t="s">
        <v>21964</v>
      </c>
      <c r="F2866" t="s">
        <v>21965</v>
      </c>
      <c r="G2866" t="s">
        <v>21932</v>
      </c>
      <c r="H2866" t="s">
        <v>369</v>
      </c>
      <c r="I2866" s="9">
        <v>42370</v>
      </c>
      <c r="J2866" s="9">
        <v>45291</v>
      </c>
    </row>
    <row r="2867" spans="1:10" x14ac:dyDescent="0.3">
      <c r="A2867" t="s">
        <v>21966</v>
      </c>
      <c r="B2867" t="s">
        <v>21967</v>
      </c>
      <c r="C2867" t="s">
        <v>21968</v>
      </c>
      <c r="D2867" t="s">
        <v>21969</v>
      </c>
      <c r="E2867" t="s">
        <v>21970</v>
      </c>
      <c r="F2867" t="s">
        <v>21971</v>
      </c>
      <c r="G2867" t="s">
        <v>21911</v>
      </c>
      <c r="H2867" t="s">
        <v>369</v>
      </c>
      <c r="I2867" s="9">
        <v>42675</v>
      </c>
      <c r="J2867" s="9">
        <v>45291</v>
      </c>
    </row>
    <row r="2868" spans="1:10" x14ac:dyDescent="0.3">
      <c r="A2868" t="s">
        <v>21972</v>
      </c>
      <c r="B2868" t="s">
        <v>21973</v>
      </c>
      <c r="C2868" t="s">
        <v>21974</v>
      </c>
      <c r="D2868" t="s">
        <v>21975</v>
      </c>
      <c r="E2868" t="s">
        <v>21976</v>
      </c>
      <c r="F2868" t="s">
        <v>21917</v>
      </c>
      <c r="G2868" t="s">
        <v>21977</v>
      </c>
      <c r="H2868" t="s">
        <v>369</v>
      </c>
      <c r="I2868" s="9">
        <v>42675</v>
      </c>
      <c r="J2868" s="9">
        <v>45291</v>
      </c>
    </row>
    <row r="2869" spans="1:10" x14ac:dyDescent="0.3">
      <c r="A2869" t="s">
        <v>21978</v>
      </c>
      <c r="B2869" t="s">
        <v>21979</v>
      </c>
      <c r="C2869" t="s">
        <v>21980</v>
      </c>
      <c r="D2869" t="s">
        <v>21981</v>
      </c>
      <c r="E2869" t="s">
        <v>21982</v>
      </c>
      <c r="F2869" t="s">
        <v>21983</v>
      </c>
      <c r="G2869" t="s">
        <v>21984</v>
      </c>
      <c r="H2869" t="s">
        <v>369</v>
      </c>
      <c r="I2869" s="9">
        <v>42675</v>
      </c>
      <c r="J2869" s="9">
        <v>45291</v>
      </c>
    </row>
    <row r="2870" spans="1:10" x14ac:dyDescent="0.3">
      <c r="A2870" t="s">
        <v>21985</v>
      </c>
      <c r="B2870" t="s">
        <v>21986</v>
      </c>
      <c r="C2870" t="s">
        <v>21987</v>
      </c>
      <c r="D2870" t="s">
        <v>21988</v>
      </c>
      <c r="E2870" t="s">
        <v>21989</v>
      </c>
      <c r="F2870" t="s">
        <v>17846</v>
      </c>
      <c r="G2870" t="s">
        <v>21990</v>
      </c>
      <c r="H2870" t="s">
        <v>369</v>
      </c>
      <c r="I2870" s="9">
        <v>43040</v>
      </c>
      <c r="J2870" s="9">
        <v>45291</v>
      </c>
    </row>
    <row r="2871" spans="1:10" x14ac:dyDescent="0.3">
      <c r="A2871" t="s">
        <v>21991</v>
      </c>
      <c r="B2871" t="s">
        <v>21992</v>
      </c>
      <c r="C2871" t="s">
        <v>21993</v>
      </c>
      <c r="D2871" t="s">
        <v>21994</v>
      </c>
      <c r="E2871" t="s">
        <v>21995</v>
      </c>
      <c r="F2871" t="s">
        <v>21996</v>
      </c>
      <c r="G2871" t="s">
        <v>21997</v>
      </c>
      <c r="H2871" t="s">
        <v>369</v>
      </c>
      <c r="I2871" s="9">
        <v>41640</v>
      </c>
      <c r="J2871" s="9">
        <v>45291</v>
      </c>
    </row>
    <row r="2872" spans="1:10" x14ac:dyDescent="0.3">
      <c r="A2872" t="s">
        <v>21998</v>
      </c>
      <c r="B2872" t="s">
        <v>21999</v>
      </c>
      <c r="C2872" t="s">
        <v>22000</v>
      </c>
      <c r="D2872" t="s">
        <v>22001</v>
      </c>
      <c r="E2872" t="s">
        <v>22002</v>
      </c>
      <c r="F2872" t="s">
        <v>13013</v>
      </c>
      <c r="G2872" t="s">
        <v>22003</v>
      </c>
      <c r="H2872" t="s">
        <v>369</v>
      </c>
      <c r="I2872" s="9">
        <v>43405</v>
      </c>
      <c r="J2872" s="9">
        <v>45291</v>
      </c>
    </row>
    <row r="2873" spans="1:10" x14ac:dyDescent="0.3">
      <c r="A2873" t="s">
        <v>22004</v>
      </c>
      <c r="B2873" t="s">
        <v>22005</v>
      </c>
      <c r="C2873" t="s">
        <v>22006</v>
      </c>
      <c r="D2873" t="s">
        <v>22007</v>
      </c>
      <c r="E2873" t="s">
        <v>22008</v>
      </c>
      <c r="F2873" t="s">
        <v>22009</v>
      </c>
      <c r="G2873" t="s">
        <v>22010</v>
      </c>
      <c r="H2873" t="s">
        <v>369</v>
      </c>
      <c r="I2873" s="9">
        <v>41640</v>
      </c>
      <c r="J2873" s="9">
        <v>45291</v>
      </c>
    </row>
    <row r="2874" spans="1:10" x14ac:dyDescent="0.3">
      <c r="A2874" t="s">
        <v>22011</v>
      </c>
      <c r="B2874" t="s">
        <v>22012</v>
      </c>
      <c r="C2874" t="s">
        <v>22013</v>
      </c>
      <c r="D2874" t="s">
        <v>22014</v>
      </c>
      <c r="E2874" t="s">
        <v>22015</v>
      </c>
      <c r="F2874" t="s">
        <v>22016</v>
      </c>
      <c r="G2874" t="s">
        <v>22017</v>
      </c>
      <c r="H2874" t="s">
        <v>369</v>
      </c>
      <c r="I2874" s="9">
        <v>41640</v>
      </c>
      <c r="J2874" s="9">
        <v>45291</v>
      </c>
    </row>
    <row r="2875" spans="1:10" x14ac:dyDescent="0.3">
      <c r="A2875" t="s">
        <v>22018</v>
      </c>
      <c r="B2875" t="s">
        <v>22019</v>
      </c>
      <c r="C2875" t="s">
        <v>22020</v>
      </c>
      <c r="D2875" t="s">
        <v>22021</v>
      </c>
      <c r="E2875" t="s">
        <v>22022</v>
      </c>
      <c r="F2875" t="s">
        <v>22023</v>
      </c>
      <c r="G2875" t="s">
        <v>22024</v>
      </c>
      <c r="H2875" t="s">
        <v>369</v>
      </c>
      <c r="I2875" s="9">
        <v>42675</v>
      </c>
      <c r="J2875" s="9">
        <v>45291</v>
      </c>
    </row>
    <row r="2876" spans="1:10" x14ac:dyDescent="0.3">
      <c r="A2876" t="s">
        <v>22025</v>
      </c>
      <c r="B2876" t="s">
        <v>22026</v>
      </c>
      <c r="C2876" t="s">
        <v>22027</v>
      </c>
      <c r="D2876" t="s">
        <v>22028</v>
      </c>
      <c r="E2876" t="s">
        <v>22029</v>
      </c>
      <c r="F2876" t="s">
        <v>22030</v>
      </c>
      <c r="G2876" t="s">
        <v>22031</v>
      </c>
      <c r="H2876" t="s">
        <v>369</v>
      </c>
      <c r="I2876" s="9">
        <v>41640</v>
      </c>
      <c r="J2876" s="9">
        <v>45291</v>
      </c>
    </row>
    <row r="2877" spans="1:10" x14ac:dyDescent="0.3">
      <c r="A2877" t="s">
        <v>22032</v>
      </c>
      <c r="B2877" t="s">
        <v>22033</v>
      </c>
      <c r="C2877" t="s">
        <v>22034</v>
      </c>
      <c r="D2877" t="s">
        <v>22035</v>
      </c>
      <c r="E2877" t="s">
        <v>22036</v>
      </c>
      <c r="F2877" t="s">
        <v>22037</v>
      </c>
      <c r="G2877" t="s">
        <v>22038</v>
      </c>
      <c r="H2877" t="s">
        <v>369</v>
      </c>
      <c r="I2877" s="9">
        <v>43405</v>
      </c>
      <c r="J2877" s="9">
        <v>45291</v>
      </c>
    </row>
    <row r="2878" spans="1:10" x14ac:dyDescent="0.3">
      <c r="A2878" t="s">
        <v>22039</v>
      </c>
      <c r="B2878" t="s">
        <v>22040</v>
      </c>
      <c r="C2878" t="s">
        <v>22041</v>
      </c>
      <c r="D2878" t="s">
        <v>22042</v>
      </c>
      <c r="E2878" t="s">
        <v>22043</v>
      </c>
      <c r="F2878" t="s">
        <v>22044</v>
      </c>
      <c r="G2878" t="s">
        <v>22045</v>
      </c>
      <c r="H2878" t="s">
        <v>369</v>
      </c>
      <c r="I2878" s="9">
        <v>43405</v>
      </c>
      <c r="J2878" s="9">
        <v>45291</v>
      </c>
    </row>
    <row r="2879" spans="1:10" x14ac:dyDescent="0.3">
      <c r="A2879" t="s">
        <v>22046</v>
      </c>
      <c r="B2879" t="s">
        <v>22047</v>
      </c>
      <c r="C2879" t="s">
        <v>22048</v>
      </c>
      <c r="D2879" t="s">
        <v>22049</v>
      </c>
      <c r="E2879" t="s">
        <v>22050</v>
      </c>
      <c r="F2879" t="s">
        <v>22051</v>
      </c>
      <c r="G2879" t="s">
        <v>22052</v>
      </c>
      <c r="H2879" t="s">
        <v>369</v>
      </c>
      <c r="I2879" s="9">
        <v>41640</v>
      </c>
      <c r="J2879" s="9">
        <v>45291</v>
      </c>
    </row>
    <row r="2880" spans="1:10" x14ac:dyDescent="0.3">
      <c r="A2880" t="s">
        <v>22053</v>
      </c>
      <c r="B2880" t="s">
        <v>22054</v>
      </c>
      <c r="C2880" t="s">
        <v>22055</v>
      </c>
      <c r="D2880" t="s">
        <v>22056</v>
      </c>
      <c r="E2880" t="s">
        <v>22057</v>
      </c>
      <c r="F2880" t="s">
        <v>22058</v>
      </c>
      <c r="G2880" t="s">
        <v>22059</v>
      </c>
      <c r="H2880" t="s">
        <v>369</v>
      </c>
      <c r="I2880" s="9">
        <v>41640</v>
      </c>
      <c r="J2880" s="9">
        <v>45291</v>
      </c>
    </row>
    <row r="2881" spans="1:10" x14ac:dyDescent="0.3">
      <c r="A2881" t="s">
        <v>22060</v>
      </c>
      <c r="B2881" t="s">
        <v>22061</v>
      </c>
      <c r="C2881" t="s">
        <v>22062</v>
      </c>
      <c r="D2881" t="s">
        <v>22063</v>
      </c>
      <c r="E2881" t="s">
        <v>22064</v>
      </c>
      <c r="F2881" t="s">
        <v>22065</v>
      </c>
      <c r="G2881" t="s">
        <v>22066</v>
      </c>
      <c r="H2881" t="s">
        <v>369</v>
      </c>
      <c r="I2881" s="9">
        <v>41944</v>
      </c>
      <c r="J2881" s="9">
        <v>45291</v>
      </c>
    </row>
    <row r="2882" spans="1:10" x14ac:dyDescent="0.3">
      <c r="A2882" t="s">
        <v>22067</v>
      </c>
      <c r="B2882" t="s">
        <v>22068</v>
      </c>
      <c r="C2882" t="s">
        <v>22069</v>
      </c>
      <c r="D2882" t="s">
        <v>22070</v>
      </c>
      <c r="E2882" t="s">
        <v>22071</v>
      </c>
      <c r="F2882" t="s">
        <v>22072</v>
      </c>
      <c r="G2882" t="s">
        <v>22073</v>
      </c>
      <c r="H2882" t="s">
        <v>369</v>
      </c>
      <c r="I2882" s="9">
        <v>41640</v>
      </c>
      <c r="J2882" s="9">
        <v>45291</v>
      </c>
    </row>
    <row r="2883" spans="1:10" x14ac:dyDescent="0.3">
      <c r="A2883" t="s">
        <v>22074</v>
      </c>
      <c r="B2883" t="s">
        <v>22075</v>
      </c>
      <c r="C2883" t="s">
        <v>22076</v>
      </c>
      <c r="D2883" t="s">
        <v>22077</v>
      </c>
      <c r="E2883" t="s">
        <v>22078</v>
      </c>
      <c r="F2883" t="s">
        <v>11676</v>
      </c>
      <c r="G2883" t="s">
        <v>22079</v>
      </c>
      <c r="H2883" t="s">
        <v>369</v>
      </c>
      <c r="I2883" s="9">
        <v>42370</v>
      </c>
      <c r="J2883" s="9">
        <v>45291</v>
      </c>
    </row>
    <row r="2884" spans="1:10" x14ac:dyDescent="0.3">
      <c r="A2884" t="s">
        <v>22080</v>
      </c>
      <c r="B2884" t="s">
        <v>22081</v>
      </c>
      <c r="C2884" t="s">
        <v>22082</v>
      </c>
      <c r="D2884" t="s">
        <v>22083</v>
      </c>
      <c r="E2884" t="s">
        <v>22084</v>
      </c>
      <c r="F2884" t="s">
        <v>22085</v>
      </c>
      <c r="G2884" t="s">
        <v>22086</v>
      </c>
      <c r="H2884" t="s">
        <v>369</v>
      </c>
      <c r="I2884" s="9">
        <v>41640</v>
      </c>
      <c r="J2884" s="9">
        <v>45291</v>
      </c>
    </row>
    <row r="2885" spans="1:10" x14ac:dyDescent="0.3">
      <c r="A2885" t="s">
        <v>22087</v>
      </c>
      <c r="B2885" t="s">
        <v>22088</v>
      </c>
      <c r="C2885" t="s">
        <v>22089</v>
      </c>
      <c r="D2885" t="s">
        <v>22090</v>
      </c>
      <c r="E2885" t="s">
        <v>22091</v>
      </c>
      <c r="F2885" t="s">
        <v>22092</v>
      </c>
      <c r="G2885" t="s">
        <v>22093</v>
      </c>
      <c r="H2885" t="s">
        <v>369</v>
      </c>
      <c r="I2885" s="9">
        <v>41640</v>
      </c>
      <c r="J2885" s="9">
        <v>45291</v>
      </c>
    </row>
    <row r="2886" spans="1:10" x14ac:dyDescent="0.3">
      <c r="A2886" t="s">
        <v>22094</v>
      </c>
      <c r="B2886" t="s">
        <v>22095</v>
      </c>
      <c r="C2886" t="s">
        <v>22096</v>
      </c>
      <c r="D2886" t="s">
        <v>22097</v>
      </c>
      <c r="E2886" t="s">
        <v>22098</v>
      </c>
      <c r="F2886" t="s">
        <v>22099</v>
      </c>
      <c r="G2886" t="s">
        <v>22100</v>
      </c>
      <c r="H2886" t="s">
        <v>369</v>
      </c>
      <c r="I2886" s="9">
        <v>41944</v>
      </c>
      <c r="J2886" s="9">
        <v>45291</v>
      </c>
    </row>
    <row r="2887" spans="1:10" x14ac:dyDescent="0.3">
      <c r="A2887" t="s">
        <v>22101</v>
      </c>
      <c r="B2887" t="s">
        <v>22102</v>
      </c>
      <c r="C2887" t="s">
        <v>22103</v>
      </c>
      <c r="D2887" t="s">
        <v>22104</v>
      </c>
      <c r="E2887" t="s">
        <v>22105</v>
      </c>
      <c r="F2887" t="s">
        <v>22099</v>
      </c>
      <c r="G2887" t="s">
        <v>22106</v>
      </c>
      <c r="H2887" t="s">
        <v>369</v>
      </c>
      <c r="I2887" s="9">
        <v>41640</v>
      </c>
      <c r="J2887" s="9">
        <v>45291</v>
      </c>
    </row>
    <row r="2888" spans="1:10" x14ac:dyDescent="0.3">
      <c r="A2888" t="s">
        <v>22107</v>
      </c>
      <c r="B2888" t="s">
        <v>22108</v>
      </c>
      <c r="C2888" t="s">
        <v>22109</v>
      </c>
      <c r="D2888" t="s">
        <v>22110</v>
      </c>
      <c r="E2888" t="s">
        <v>22111</v>
      </c>
      <c r="F2888" t="s">
        <v>22112</v>
      </c>
      <c r="G2888" t="s">
        <v>22113</v>
      </c>
      <c r="H2888" t="s">
        <v>369</v>
      </c>
      <c r="I2888" s="9">
        <v>41640</v>
      </c>
      <c r="J2888" s="9">
        <v>45291</v>
      </c>
    </row>
    <row r="2889" spans="1:10" x14ac:dyDescent="0.3">
      <c r="A2889" t="s">
        <v>22114</v>
      </c>
      <c r="B2889" t="s">
        <v>22115</v>
      </c>
      <c r="C2889" t="s">
        <v>22116</v>
      </c>
      <c r="D2889" t="s">
        <v>22117</v>
      </c>
      <c r="E2889" t="s">
        <v>22118</v>
      </c>
      <c r="F2889" t="s">
        <v>22119</v>
      </c>
      <c r="G2889" t="s">
        <v>22120</v>
      </c>
      <c r="H2889" t="s">
        <v>369</v>
      </c>
      <c r="I2889" s="9">
        <v>41944</v>
      </c>
      <c r="J2889" s="9">
        <v>45291</v>
      </c>
    </row>
    <row r="2890" spans="1:10" x14ac:dyDescent="0.3">
      <c r="A2890" t="s">
        <v>22121</v>
      </c>
      <c r="B2890" t="s">
        <v>22122</v>
      </c>
      <c r="C2890" t="s">
        <v>22123</v>
      </c>
      <c r="D2890" t="s">
        <v>22124</v>
      </c>
      <c r="E2890" t="s">
        <v>22125</v>
      </c>
      <c r="F2890" t="s">
        <v>22126</v>
      </c>
      <c r="G2890" t="s">
        <v>22127</v>
      </c>
      <c r="H2890" t="s">
        <v>369</v>
      </c>
      <c r="I2890" s="9">
        <v>43405</v>
      </c>
      <c r="J2890" s="9">
        <v>45291</v>
      </c>
    </row>
    <row r="2891" spans="1:10" x14ac:dyDescent="0.3">
      <c r="A2891" t="s">
        <v>22128</v>
      </c>
      <c r="B2891" t="s">
        <v>22129</v>
      </c>
      <c r="C2891" t="s">
        <v>22130</v>
      </c>
      <c r="D2891" t="s">
        <v>22131</v>
      </c>
      <c r="E2891" t="s">
        <v>22132</v>
      </c>
      <c r="F2891" t="s">
        <v>22133</v>
      </c>
      <c r="G2891" t="s">
        <v>22134</v>
      </c>
      <c r="H2891" t="s">
        <v>369</v>
      </c>
      <c r="I2891" s="9">
        <v>41640</v>
      </c>
      <c r="J2891" s="9">
        <v>45291</v>
      </c>
    </row>
    <row r="2892" spans="1:10" x14ac:dyDescent="0.3">
      <c r="A2892" t="s">
        <v>22135</v>
      </c>
      <c r="B2892" t="s">
        <v>22136</v>
      </c>
      <c r="C2892" t="s">
        <v>22137</v>
      </c>
      <c r="D2892" t="s">
        <v>22138</v>
      </c>
      <c r="E2892" t="s">
        <v>22139</v>
      </c>
      <c r="F2892" t="s">
        <v>12271</v>
      </c>
      <c r="G2892" t="s">
        <v>22140</v>
      </c>
      <c r="H2892" t="s">
        <v>369</v>
      </c>
      <c r="I2892" s="9">
        <v>41640</v>
      </c>
      <c r="J2892" s="9">
        <v>45291</v>
      </c>
    </row>
    <row r="2893" spans="1:10" x14ac:dyDescent="0.3">
      <c r="A2893" t="s">
        <v>22141</v>
      </c>
      <c r="B2893" t="s">
        <v>22142</v>
      </c>
      <c r="C2893" t="s">
        <v>22143</v>
      </c>
      <c r="D2893" t="s">
        <v>22144</v>
      </c>
      <c r="E2893" t="s">
        <v>22145</v>
      </c>
      <c r="F2893" t="s">
        <v>22146</v>
      </c>
      <c r="G2893" t="s">
        <v>22134</v>
      </c>
      <c r="H2893" t="s">
        <v>369</v>
      </c>
      <c r="I2893" s="9">
        <v>41640</v>
      </c>
      <c r="J2893" s="9">
        <v>45291</v>
      </c>
    </row>
    <row r="2894" spans="1:10" x14ac:dyDescent="0.3">
      <c r="A2894" t="s">
        <v>22147</v>
      </c>
      <c r="B2894" t="s">
        <v>22148</v>
      </c>
      <c r="C2894" t="s">
        <v>22149</v>
      </c>
      <c r="D2894" t="s">
        <v>22150</v>
      </c>
      <c r="E2894" t="s">
        <v>22151</v>
      </c>
      <c r="F2894" t="s">
        <v>10409</v>
      </c>
      <c r="G2894" t="s">
        <v>22152</v>
      </c>
      <c r="H2894" t="s">
        <v>369</v>
      </c>
      <c r="I2894" s="9">
        <v>41640</v>
      </c>
      <c r="J2894" s="9">
        <v>45291</v>
      </c>
    </row>
    <row r="2895" spans="1:10" x14ac:dyDescent="0.3">
      <c r="A2895" t="s">
        <v>22153</v>
      </c>
      <c r="B2895" t="s">
        <v>22154</v>
      </c>
      <c r="C2895" t="s">
        <v>22155</v>
      </c>
      <c r="D2895" t="s">
        <v>22156</v>
      </c>
      <c r="E2895" t="s">
        <v>22157</v>
      </c>
      <c r="F2895" t="s">
        <v>22158</v>
      </c>
      <c r="G2895" t="s">
        <v>22159</v>
      </c>
      <c r="H2895" t="s">
        <v>369</v>
      </c>
      <c r="I2895" s="9">
        <v>41640</v>
      </c>
      <c r="J2895" s="9">
        <v>45291</v>
      </c>
    </row>
    <row r="2896" spans="1:10" x14ac:dyDescent="0.3">
      <c r="A2896" t="s">
        <v>22160</v>
      </c>
      <c r="B2896" t="s">
        <v>22161</v>
      </c>
      <c r="C2896" t="s">
        <v>22162</v>
      </c>
      <c r="D2896" t="s">
        <v>22163</v>
      </c>
      <c r="E2896" t="s">
        <v>22164</v>
      </c>
      <c r="F2896" t="s">
        <v>22165</v>
      </c>
      <c r="G2896" t="s">
        <v>22166</v>
      </c>
      <c r="H2896" t="s">
        <v>369</v>
      </c>
      <c r="I2896" s="9">
        <v>42370</v>
      </c>
      <c r="J2896" s="9">
        <v>45291</v>
      </c>
    </row>
    <row r="2897" spans="1:10" x14ac:dyDescent="0.3">
      <c r="A2897" t="s">
        <v>22167</v>
      </c>
      <c r="B2897" t="s">
        <v>22168</v>
      </c>
      <c r="C2897" t="s">
        <v>22169</v>
      </c>
      <c r="D2897" t="s">
        <v>22170</v>
      </c>
      <c r="E2897" t="s">
        <v>22171</v>
      </c>
      <c r="F2897" t="s">
        <v>22172</v>
      </c>
      <c r="G2897" t="s">
        <v>22173</v>
      </c>
      <c r="H2897" t="s">
        <v>369</v>
      </c>
      <c r="I2897" s="9">
        <v>41640</v>
      </c>
      <c r="J2897" s="9">
        <v>45291</v>
      </c>
    </row>
    <row r="2898" spans="1:10" x14ac:dyDescent="0.3">
      <c r="A2898" t="s">
        <v>22174</v>
      </c>
      <c r="B2898" t="s">
        <v>22175</v>
      </c>
      <c r="C2898" t="s">
        <v>22176</v>
      </c>
      <c r="D2898" t="s">
        <v>22177</v>
      </c>
      <c r="E2898" t="s">
        <v>22178</v>
      </c>
      <c r="F2898" t="s">
        <v>22179</v>
      </c>
      <c r="G2898" t="s">
        <v>22173</v>
      </c>
      <c r="H2898" t="s">
        <v>369</v>
      </c>
      <c r="I2898" s="9">
        <v>41640</v>
      </c>
      <c r="J2898" s="9">
        <v>45291</v>
      </c>
    </row>
    <row r="2899" spans="1:10" x14ac:dyDescent="0.3">
      <c r="A2899" t="s">
        <v>22180</v>
      </c>
      <c r="B2899" t="s">
        <v>22181</v>
      </c>
      <c r="C2899" t="s">
        <v>22182</v>
      </c>
      <c r="D2899" t="s">
        <v>22183</v>
      </c>
      <c r="E2899" t="s">
        <v>22184</v>
      </c>
      <c r="F2899" t="s">
        <v>22185</v>
      </c>
      <c r="G2899" t="s">
        <v>22186</v>
      </c>
      <c r="H2899" t="s">
        <v>369</v>
      </c>
      <c r="I2899" s="9">
        <v>41640</v>
      </c>
      <c r="J2899" s="9">
        <v>45291</v>
      </c>
    </row>
    <row r="2900" spans="1:10" x14ac:dyDescent="0.3">
      <c r="A2900" t="s">
        <v>22187</v>
      </c>
      <c r="B2900" t="s">
        <v>22188</v>
      </c>
      <c r="C2900" t="s">
        <v>22189</v>
      </c>
      <c r="D2900" t="s">
        <v>22190</v>
      </c>
      <c r="E2900" t="s">
        <v>22191</v>
      </c>
      <c r="F2900" t="s">
        <v>22192</v>
      </c>
      <c r="G2900" t="s">
        <v>22193</v>
      </c>
      <c r="H2900" t="s">
        <v>369</v>
      </c>
      <c r="I2900" s="9">
        <v>42675</v>
      </c>
      <c r="J2900" s="9">
        <v>45291</v>
      </c>
    </row>
    <row r="2901" spans="1:10" x14ac:dyDescent="0.3">
      <c r="A2901" t="s">
        <v>22194</v>
      </c>
      <c r="B2901" t="s">
        <v>22195</v>
      </c>
      <c r="C2901" t="s">
        <v>22196</v>
      </c>
      <c r="D2901" t="s">
        <v>22197</v>
      </c>
      <c r="E2901" t="s">
        <v>22198</v>
      </c>
      <c r="F2901" t="s">
        <v>22199</v>
      </c>
      <c r="G2901" t="s">
        <v>22200</v>
      </c>
      <c r="H2901" t="s">
        <v>369</v>
      </c>
      <c r="I2901" s="9">
        <v>43040</v>
      </c>
      <c r="J2901" s="9">
        <v>45291</v>
      </c>
    </row>
    <row r="2902" spans="1:10" x14ac:dyDescent="0.3">
      <c r="A2902" t="s">
        <v>22201</v>
      </c>
      <c r="B2902" t="s">
        <v>22202</v>
      </c>
      <c r="C2902" t="s">
        <v>22203</v>
      </c>
      <c r="D2902" t="s">
        <v>22204</v>
      </c>
      <c r="E2902" t="s">
        <v>22205</v>
      </c>
      <c r="F2902" t="s">
        <v>17784</v>
      </c>
      <c r="G2902" t="s">
        <v>22206</v>
      </c>
      <c r="H2902" t="s">
        <v>369</v>
      </c>
      <c r="I2902" s="9">
        <v>41640</v>
      </c>
      <c r="J2902" s="9">
        <v>45291</v>
      </c>
    </row>
    <row r="2903" spans="1:10" x14ac:dyDescent="0.3">
      <c r="A2903" t="s">
        <v>22207</v>
      </c>
      <c r="B2903" t="s">
        <v>22208</v>
      </c>
      <c r="C2903" t="s">
        <v>22209</v>
      </c>
      <c r="D2903" t="s">
        <v>22210</v>
      </c>
      <c r="E2903" t="s">
        <v>22211</v>
      </c>
      <c r="F2903" t="s">
        <v>22212</v>
      </c>
      <c r="G2903" t="s">
        <v>22213</v>
      </c>
      <c r="H2903" t="s">
        <v>369</v>
      </c>
      <c r="I2903" s="9">
        <v>41640</v>
      </c>
      <c r="J2903" s="9">
        <v>45291</v>
      </c>
    </row>
    <row r="2904" spans="1:10" x14ac:dyDescent="0.3">
      <c r="A2904" t="s">
        <v>22214</v>
      </c>
      <c r="B2904" t="s">
        <v>22215</v>
      </c>
      <c r="C2904" t="s">
        <v>22216</v>
      </c>
      <c r="D2904" t="s">
        <v>22217</v>
      </c>
      <c r="E2904" t="s">
        <v>22218</v>
      </c>
      <c r="F2904" t="s">
        <v>22219</v>
      </c>
      <c r="G2904" t="s">
        <v>22213</v>
      </c>
      <c r="H2904" t="s">
        <v>369</v>
      </c>
      <c r="I2904" s="9">
        <v>41640</v>
      </c>
      <c r="J2904" s="9">
        <v>45291</v>
      </c>
    </row>
    <row r="2905" spans="1:10" x14ac:dyDescent="0.3">
      <c r="A2905" t="s">
        <v>22220</v>
      </c>
      <c r="B2905" t="s">
        <v>22221</v>
      </c>
      <c r="C2905" t="s">
        <v>22222</v>
      </c>
      <c r="D2905" t="s">
        <v>22223</v>
      </c>
      <c r="E2905" t="s">
        <v>22224</v>
      </c>
      <c r="F2905" t="s">
        <v>22219</v>
      </c>
      <c r="G2905" t="s">
        <v>22213</v>
      </c>
      <c r="H2905" t="s">
        <v>369</v>
      </c>
      <c r="I2905" s="9">
        <v>41640</v>
      </c>
      <c r="J2905" s="9">
        <v>45291</v>
      </c>
    </row>
    <row r="2906" spans="1:10" x14ac:dyDescent="0.3">
      <c r="A2906" t="s">
        <v>22225</v>
      </c>
      <c r="B2906" t="s">
        <v>22226</v>
      </c>
      <c r="C2906" t="s">
        <v>22227</v>
      </c>
      <c r="D2906" t="s">
        <v>22228</v>
      </c>
      <c r="E2906" t="s">
        <v>22229</v>
      </c>
      <c r="F2906" t="s">
        <v>22230</v>
      </c>
      <c r="G2906" t="s">
        <v>22231</v>
      </c>
      <c r="H2906" t="s">
        <v>369</v>
      </c>
      <c r="I2906" s="9">
        <v>41640</v>
      </c>
      <c r="J2906" s="9">
        <v>45291</v>
      </c>
    </row>
    <row r="2907" spans="1:10" x14ac:dyDescent="0.3">
      <c r="A2907" t="s">
        <v>22232</v>
      </c>
      <c r="B2907" t="s">
        <v>22233</v>
      </c>
      <c r="C2907" t="s">
        <v>22234</v>
      </c>
      <c r="D2907" t="s">
        <v>22235</v>
      </c>
      <c r="E2907" t="s">
        <v>22236</v>
      </c>
      <c r="F2907" t="s">
        <v>22212</v>
      </c>
      <c r="G2907" t="s">
        <v>22213</v>
      </c>
      <c r="H2907" t="s">
        <v>369</v>
      </c>
      <c r="I2907" s="9">
        <v>41640</v>
      </c>
      <c r="J2907" s="9">
        <v>45291</v>
      </c>
    </row>
    <row r="2908" spans="1:10" x14ac:dyDescent="0.3">
      <c r="A2908" t="s">
        <v>22237</v>
      </c>
      <c r="B2908" t="s">
        <v>22238</v>
      </c>
      <c r="C2908" t="s">
        <v>22239</v>
      </c>
      <c r="D2908" t="s">
        <v>22240</v>
      </c>
      <c r="E2908" t="s">
        <v>22241</v>
      </c>
      <c r="F2908" t="s">
        <v>22242</v>
      </c>
      <c r="G2908" t="s">
        <v>22243</v>
      </c>
      <c r="H2908" t="s">
        <v>369</v>
      </c>
      <c r="I2908" s="9">
        <v>41640</v>
      </c>
      <c r="J2908" s="9">
        <v>45291</v>
      </c>
    </row>
    <row r="2909" spans="1:10" x14ac:dyDescent="0.3">
      <c r="A2909" t="s">
        <v>22244</v>
      </c>
      <c r="B2909" t="s">
        <v>22245</v>
      </c>
      <c r="C2909" t="s">
        <v>22246</v>
      </c>
      <c r="D2909" t="s">
        <v>22247</v>
      </c>
      <c r="E2909" t="s">
        <v>22248</v>
      </c>
      <c r="F2909" t="s">
        <v>22242</v>
      </c>
      <c r="G2909" t="s">
        <v>22249</v>
      </c>
      <c r="H2909" t="s">
        <v>369</v>
      </c>
      <c r="I2909" s="9">
        <v>41640</v>
      </c>
      <c r="J2909" s="9">
        <v>45291</v>
      </c>
    </row>
    <row r="2910" spans="1:10" x14ac:dyDescent="0.3">
      <c r="A2910" t="s">
        <v>22250</v>
      </c>
      <c r="B2910" t="s">
        <v>22251</v>
      </c>
      <c r="C2910" t="s">
        <v>22252</v>
      </c>
      <c r="D2910" t="s">
        <v>22253</v>
      </c>
      <c r="E2910" t="s">
        <v>22254</v>
      </c>
      <c r="F2910" t="s">
        <v>20959</v>
      </c>
      <c r="G2910" t="s">
        <v>20960</v>
      </c>
      <c r="H2910" t="s">
        <v>369</v>
      </c>
      <c r="I2910" s="9">
        <v>41640</v>
      </c>
      <c r="J2910" s="9">
        <v>45291</v>
      </c>
    </row>
    <row r="2911" spans="1:10" x14ac:dyDescent="0.3">
      <c r="A2911" t="s">
        <v>703</v>
      </c>
      <c r="B2911" t="s">
        <v>22255</v>
      </c>
      <c r="C2911" t="s">
        <v>22256</v>
      </c>
      <c r="D2911" t="s">
        <v>704</v>
      </c>
      <c r="E2911" t="s">
        <v>22257</v>
      </c>
      <c r="F2911" t="s">
        <v>22258</v>
      </c>
      <c r="G2911" t="s">
        <v>22259</v>
      </c>
      <c r="H2911" t="s">
        <v>369</v>
      </c>
      <c r="I2911" s="9">
        <v>41640</v>
      </c>
      <c r="J2911" s="9">
        <v>45291</v>
      </c>
    </row>
    <row r="2912" spans="1:10" x14ac:dyDescent="0.3">
      <c r="A2912" t="s">
        <v>22260</v>
      </c>
      <c r="B2912" t="s">
        <v>22261</v>
      </c>
      <c r="C2912" t="s">
        <v>22262</v>
      </c>
      <c r="D2912" t="s">
        <v>22263</v>
      </c>
      <c r="E2912" t="s">
        <v>22264</v>
      </c>
      <c r="F2912" t="s">
        <v>22265</v>
      </c>
      <c r="G2912" t="s">
        <v>22266</v>
      </c>
      <c r="H2912" t="s">
        <v>369</v>
      </c>
      <c r="I2912" s="9">
        <v>41640</v>
      </c>
      <c r="J2912" s="9">
        <v>45291</v>
      </c>
    </row>
    <row r="2913" spans="1:10" x14ac:dyDescent="0.3">
      <c r="A2913" t="s">
        <v>22267</v>
      </c>
      <c r="B2913" t="s">
        <v>22268</v>
      </c>
      <c r="C2913" t="s">
        <v>22269</v>
      </c>
      <c r="D2913" t="s">
        <v>22270</v>
      </c>
      <c r="E2913" t="s">
        <v>22271</v>
      </c>
      <c r="F2913" t="s">
        <v>22272</v>
      </c>
      <c r="G2913" t="s">
        <v>22273</v>
      </c>
      <c r="H2913" t="s">
        <v>369</v>
      </c>
      <c r="I2913" s="9">
        <v>41640</v>
      </c>
      <c r="J2913" s="9">
        <v>45291</v>
      </c>
    </row>
    <row r="2914" spans="1:10" x14ac:dyDescent="0.3">
      <c r="A2914" t="s">
        <v>22274</v>
      </c>
      <c r="B2914" t="s">
        <v>22275</v>
      </c>
      <c r="C2914" t="s">
        <v>22276</v>
      </c>
      <c r="D2914" t="s">
        <v>22277</v>
      </c>
      <c r="E2914" t="s">
        <v>22278</v>
      </c>
      <c r="F2914" t="s">
        <v>22279</v>
      </c>
      <c r="G2914" t="s">
        <v>22280</v>
      </c>
      <c r="H2914" t="s">
        <v>369</v>
      </c>
      <c r="I2914" s="9">
        <v>41944</v>
      </c>
      <c r="J2914" s="9">
        <v>45291</v>
      </c>
    </row>
    <row r="2915" spans="1:10" x14ac:dyDescent="0.3">
      <c r="A2915" t="s">
        <v>22281</v>
      </c>
      <c r="B2915" t="s">
        <v>22282</v>
      </c>
      <c r="C2915" t="s">
        <v>22283</v>
      </c>
      <c r="D2915" t="s">
        <v>22284</v>
      </c>
      <c r="E2915" t="s">
        <v>22285</v>
      </c>
      <c r="F2915" t="s">
        <v>22265</v>
      </c>
      <c r="G2915" t="s">
        <v>22286</v>
      </c>
      <c r="H2915" t="s">
        <v>369</v>
      </c>
      <c r="I2915" s="9">
        <v>42370</v>
      </c>
      <c r="J2915" s="9">
        <v>45291</v>
      </c>
    </row>
    <row r="2916" spans="1:10" x14ac:dyDescent="0.3">
      <c r="A2916" t="s">
        <v>22287</v>
      </c>
      <c r="B2916" t="s">
        <v>22288</v>
      </c>
      <c r="C2916" t="s">
        <v>22289</v>
      </c>
      <c r="D2916" t="s">
        <v>22290</v>
      </c>
      <c r="E2916" t="s">
        <v>22291</v>
      </c>
      <c r="F2916" t="s">
        <v>22292</v>
      </c>
      <c r="G2916" t="s">
        <v>22280</v>
      </c>
      <c r="H2916" t="s">
        <v>369</v>
      </c>
      <c r="I2916" s="9">
        <v>42370</v>
      </c>
      <c r="J2916" s="9">
        <v>45291</v>
      </c>
    </row>
    <row r="2917" spans="1:10" x14ac:dyDescent="0.3">
      <c r="A2917" t="s">
        <v>22293</v>
      </c>
      <c r="B2917" t="s">
        <v>22294</v>
      </c>
      <c r="C2917" t="s">
        <v>22295</v>
      </c>
      <c r="D2917" t="s">
        <v>22296</v>
      </c>
      <c r="E2917" t="s">
        <v>22297</v>
      </c>
      <c r="F2917" t="s">
        <v>22298</v>
      </c>
      <c r="G2917" t="s">
        <v>22266</v>
      </c>
      <c r="H2917" t="s">
        <v>369</v>
      </c>
      <c r="I2917" s="9">
        <v>42370</v>
      </c>
      <c r="J2917" s="9">
        <v>45291</v>
      </c>
    </row>
    <row r="2918" spans="1:10" x14ac:dyDescent="0.3">
      <c r="A2918" t="s">
        <v>22299</v>
      </c>
      <c r="B2918" t="s">
        <v>22300</v>
      </c>
      <c r="C2918" t="s">
        <v>22301</v>
      </c>
      <c r="D2918" t="s">
        <v>22302</v>
      </c>
      <c r="E2918" t="s">
        <v>22303</v>
      </c>
      <c r="F2918" t="s">
        <v>22304</v>
      </c>
      <c r="G2918" t="s">
        <v>22305</v>
      </c>
      <c r="H2918" t="s">
        <v>369</v>
      </c>
      <c r="I2918" s="9">
        <v>42675</v>
      </c>
      <c r="J2918" s="9">
        <v>45291</v>
      </c>
    </row>
    <row r="2919" spans="1:10" x14ac:dyDescent="0.3">
      <c r="A2919" t="s">
        <v>22306</v>
      </c>
      <c r="B2919" t="s">
        <v>22307</v>
      </c>
      <c r="C2919" t="s">
        <v>22308</v>
      </c>
      <c r="D2919" t="s">
        <v>22309</v>
      </c>
      <c r="E2919" t="s">
        <v>22310</v>
      </c>
      <c r="F2919" t="s">
        <v>13985</v>
      </c>
      <c r="G2919" t="s">
        <v>22311</v>
      </c>
      <c r="H2919" t="s">
        <v>369</v>
      </c>
      <c r="I2919" s="9">
        <v>43040</v>
      </c>
      <c r="J2919" s="9">
        <v>45291</v>
      </c>
    </row>
    <row r="2920" spans="1:10" x14ac:dyDescent="0.3">
      <c r="A2920" t="s">
        <v>22312</v>
      </c>
      <c r="B2920" t="s">
        <v>22313</v>
      </c>
      <c r="C2920" t="s">
        <v>22314</v>
      </c>
      <c r="D2920" t="s">
        <v>22315</v>
      </c>
      <c r="E2920" t="s">
        <v>22316</v>
      </c>
      <c r="F2920" t="s">
        <v>22317</v>
      </c>
      <c r="G2920" t="s">
        <v>22286</v>
      </c>
      <c r="H2920" t="s">
        <v>369</v>
      </c>
      <c r="I2920" s="9">
        <v>43040</v>
      </c>
      <c r="J2920" s="9">
        <v>45291</v>
      </c>
    </row>
    <row r="2921" spans="1:10" x14ac:dyDescent="0.3">
      <c r="A2921" t="s">
        <v>22318</v>
      </c>
      <c r="B2921" t="s">
        <v>22319</v>
      </c>
      <c r="C2921" t="s">
        <v>22320</v>
      </c>
      <c r="D2921" t="s">
        <v>22321</v>
      </c>
      <c r="E2921" t="s">
        <v>22322</v>
      </c>
      <c r="F2921" t="s">
        <v>22265</v>
      </c>
      <c r="G2921" t="s">
        <v>22286</v>
      </c>
      <c r="H2921" t="s">
        <v>369</v>
      </c>
      <c r="I2921" s="9">
        <v>43405</v>
      </c>
      <c r="J2921" s="9">
        <v>45291</v>
      </c>
    </row>
    <row r="2922" spans="1:10" x14ac:dyDescent="0.3">
      <c r="A2922" t="s">
        <v>22323</v>
      </c>
      <c r="B2922" t="s">
        <v>22324</v>
      </c>
      <c r="C2922" t="s">
        <v>22325</v>
      </c>
      <c r="D2922" t="s">
        <v>22326</v>
      </c>
      <c r="E2922" t="s">
        <v>22327</v>
      </c>
      <c r="F2922" t="s">
        <v>22328</v>
      </c>
      <c r="G2922" t="s">
        <v>22329</v>
      </c>
      <c r="H2922" t="s">
        <v>369</v>
      </c>
      <c r="I2922" s="9">
        <v>41640</v>
      </c>
      <c r="J2922" s="9">
        <v>45291</v>
      </c>
    </row>
    <row r="2923" spans="1:10" x14ac:dyDescent="0.3">
      <c r="A2923" t="s">
        <v>22330</v>
      </c>
      <c r="B2923" t="s">
        <v>22331</v>
      </c>
      <c r="C2923" t="s">
        <v>22332</v>
      </c>
      <c r="D2923" t="s">
        <v>22333</v>
      </c>
      <c r="E2923" t="s">
        <v>22334</v>
      </c>
      <c r="F2923" t="s">
        <v>22335</v>
      </c>
      <c r="G2923" t="s">
        <v>22336</v>
      </c>
      <c r="H2923" t="s">
        <v>369</v>
      </c>
      <c r="I2923" s="9">
        <v>42675</v>
      </c>
      <c r="J2923" s="9">
        <v>45291</v>
      </c>
    </row>
    <row r="2924" spans="1:10" x14ac:dyDescent="0.3">
      <c r="A2924" t="s">
        <v>22337</v>
      </c>
      <c r="B2924" t="s">
        <v>22338</v>
      </c>
      <c r="C2924" t="s">
        <v>22339</v>
      </c>
      <c r="D2924" t="s">
        <v>22340</v>
      </c>
      <c r="E2924" t="s">
        <v>22341</v>
      </c>
      <c r="F2924" t="s">
        <v>22342</v>
      </c>
      <c r="G2924" t="s">
        <v>22343</v>
      </c>
      <c r="H2924" t="s">
        <v>369</v>
      </c>
      <c r="I2924" s="9">
        <v>41640</v>
      </c>
      <c r="J2924" s="9">
        <v>45291</v>
      </c>
    </row>
    <row r="2925" spans="1:10" x14ac:dyDescent="0.3">
      <c r="A2925" t="s">
        <v>22344</v>
      </c>
      <c r="B2925" t="s">
        <v>22345</v>
      </c>
      <c r="C2925" t="s">
        <v>22346</v>
      </c>
      <c r="D2925" t="s">
        <v>22347</v>
      </c>
      <c r="E2925" t="s">
        <v>22348</v>
      </c>
      <c r="F2925" t="s">
        <v>22349</v>
      </c>
      <c r="G2925" t="s">
        <v>22350</v>
      </c>
      <c r="H2925" t="s">
        <v>369</v>
      </c>
      <c r="I2925" s="9">
        <v>41640</v>
      </c>
      <c r="J2925" s="9">
        <v>45291</v>
      </c>
    </row>
    <row r="2926" spans="1:10" x14ac:dyDescent="0.3">
      <c r="A2926" t="s">
        <v>22351</v>
      </c>
      <c r="B2926" t="s">
        <v>22352</v>
      </c>
      <c r="C2926" t="s">
        <v>22353</v>
      </c>
      <c r="D2926" t="s">
        <v>22354</v>
      </c>
      <c r="E2926" t="s">
        <v>22355</v>
      </c>
      <c r="F2926" t="s">
        <v>22356</v>
      </c>
      <c r="G2926" t="s">
        <v>22350</v>
      </c>
      <c r="H2926" t="s">
        <v>369</v>
      </c>
      <c r="I2926" s="9">
        <v>41640</v>
      </c>
      <c r="J2926" s="9">
        <v>45291</v>
      </c>
    </row>
    <row r="2927" spans="1:10" x14ac:dyDescent="0.3">
      <c r="A2927" t="s">
        <v>22357</v>
      </c>
      <c r="B2927" t="s">
        <v>22358</v>
      </c>
      <c r="C2927" t="s">
        <v>22359</v>
      </c>
      <c r="D2927" t="s">
        <v>22360</v>
      </c>
      <c r="E2927" t="s">
        <v>22361</v>
      </c>
      <c r="F2927" t="s">
        <v>22362</v>
      </c>
      <c r="G2927" t="s">
        <v>22363</v>
      </c>
      <c r="H2927" t="s">
        <v>369</v>
      </c>
      <c r="I2927" s="9">
        <v>41640</v>
      </c>
      <c r="J2927" s="9">
        <v>45291</v>
      </c>
    </row>
    <row r="2928" spans="1:10" x14ac:dyDescent="0.3">
      <c r="A2928" t="s">
        <v>22364</v>
      </c>
      <c r="B2928" t="s">
        <v>22365</v>
      </c>
      <c r="C2928" t="s">
        <v>22366</v>
      </c>
      <c r="D2928" t="s">
        <v>22367</v>
      </c>
      <c r="E2928" t="s">
        <v>22368</v>
      </c>
      <c r="F2928" t="s">
        <v>22369</v>
      </c>
      <c r="G2928" t="s">
        <v>22370</v>
      </c>
      <c r="H2928" t="s">
        <v>369</v>
      </c>
      <c r="I2928" s="9">
        <v>41640</v>
      </c>
      <c r="J2928" s="9">
        <v>45291</v>
      </c>
    </row>
    <row r="2929" spans="1:10" x14ac:dyDescent="0.3">
      <c r="A2929" t="s">
        <v>22371</v>
      </c>
      <c r="B2929" t="s">
        <v>22372</v>
      </c>
      <c r="C2929" t="s">
        <v>22373</v>
      </c>
      <c r="D2929" t="s">
        <v>22374</v>
      </c>
      <c r="E2929" t="s">
        <v>22375</v>
      </c>
      <c r="F2929" t="s">
        <v>22376</v>
      </c>
      <c r="G2929" t="s">
        <v>22377</v>
      </c>
      <c r="H2929" t="s">
        <v>369</v>
      </c>
      <c r="I2929" s="9">
        <v>41640</v>
      </c>
      <c r="J2929" s="9">
        <v>45291</v>
      </c>
    </row>
    <row r="2930" spans="1:10" x14ac:dyDescent="0.3">
      <c r="A2930" t="s">
        <v>22378</v>
      </c>
      <c r="B2930" t="s">
        <v>22379</v>
      </c>
      <c r="C2930" t="s">
        <v>22380</v>
      </c>
      <c r="D2930" t="s">
        <v>22381</v>
      </c>
      <c r="E2930" t="s">
        <v>22382</v>
      </c>
      <c r="F2930" t="s">
        <v>22383</v>
      </c>
      <c r="G2930" t="s">
        <v>22350</v>
      </c>
      <c r="H2930" t="s">
        <v>369</v>
      </c>
      <c r="I2930" s="9">
        <v>41640</v>
      </c>
      <c r="J2930" s="9">
        <v>45291</v>
      </c>
    </row>
    <row r="2931" spans="1:10" x14ac:dyDescent="0.3">
      <c r="A2931" t="s">
        <v>22384</v>
      </c>
      <c r="B2931" t="s">
        <v>22385</v>
      </c>
      <c r="C2931" t="s">
        <v>22386</v>
      </c>
      <c r="D2931" t="s">
        <v>22387</v>
      </c>
      <c r="E2931" t="s">
        <v>22388</v>
      </c>
      <c r="F2931" t="s">
        <v>22342</v>
      </c>
      <c r="G2931" t="s">
        <v>22350</v>
      </c>
      <c r="H2931" t="s">
        <v>369</v>
      </c>
      <c r="I2931" s="9">
        <v>41640</v>
      </c>
      <c r="J2931" s="9">
        <v>45291</v>
      </c>
    </row>
    <row r="2932" spans="1:10" x14ac:dyDescent="0.3">
      <c r="A2932" t="s">
        <v>22389</v>
      </c>
      <c r="B2932" t="s">
        <v>22390</v>
      </c>
      <c r="C2932" t="s">
        <v>22391</v>
      </c>
      <c r="D2932" t="s">
        <v>22392</v>
      </c>
      <c r="E2932" t="s">
        <v>22393</v>
      </c>
      <c r="F2932" t="s">
        <v>22342</v>
      </c>
      <c r="G2932" t="s">
        <v>22350</v>
      </c>
      <c r="H2932" t="s">
        <v>369</v>
      </c>
      <c r="I2932" s="9">
        <v>41944</v>
      </c>
      <c r="J2932" s="9">
        <v>45291</v>
      </c>
    </row>
    <row r="2933" spans="1:10" x14ac:dyDescent="0.3">
      <c r="A2933" t="s">
        <v>22394</v>
      </c>
      <c r="B2933" t="s">
        <v>22395</v>
      </c>
      <c r="C2933" t="s">
        <v>22396</v>
      </c>
      <c r="D2933" t="s">
        <v>22397</v>
      </c>
      <c r="E2933" t="s">
        <v>22398</v>
      </c>
      <c r="F2933" t="s">
        <v>22399</v>
      </c>
      <c r="G2933" t="s">
        <v>22400</v>
      </c>
      <c r="H2933" t="s">
        <v>369</v>
      </c>
      <c r="I2933" s="9">
        <v>41944</v>
      </c>
      <c r="J2933" s="9">
        <v>45291</v>
      </c>
    </row>
    <row r="2934" spans="1:10" x14ac:dyDescent="0.3">
      <c r="A2934" t="s">
        <v>22401</v>
      </c>
      <c r="B2934" t="s">
        <v>22402</v>
      </c>
      <c r="C2934" t="s">
        <v>22403</v>
      </c>
      <c r="D2934" t="s">
        <v>22404</v>
      </c>
      <c r="E2934" t="s">
        <v>22405</v>
      </c>
      <c r="F2934" t="s">
        <v>22406</v>
      </c>
      <c r="G2934" t="s">
        <v>22407</v>
      </c>
      <c r="H2934" t="s">
        <v>369</v>
      </c>
      <c r="I2934" s="9">
        <v>42675</v>
      </c>
      <c r="J2934" s="9">
        <v>45291</v>
      </c>
    </row>
    <row r="2935" spans="1:10" x14ac:dyDescent="0.3">
      <c r="A2935" t="s">
        <v>22408</v>
      </c>
      <c r="B2935" t="s">
        <v>22409</v>
      </c>
      <c r="C2935" t="s">
        <v>22410</v>
      </c>
      <c r="D2935" t="s">
        <v>22411</v>
      </c>
      <c r="E2935" t="s">
        <v>22412</v>
      </c>
      <c r="F2935" t="s">
        <v>22356</v>
      </c>
      <c r="G2935" t="s">
        <v>22350</v>
      </c>
      <c r="H2935" t="s">
        <v>369</v>
      </c>
      <c r="I2935" s="9">
        <v>42675</v>
      </c>
      <c r="J2935" s="9">
        <v>45291</v>
      </c>
    </row>
    <row r="2936" spans="1:10" x14ac:dyDescent="0.3">
      <c r="A2936" t="s">
        <v>22413</v>
      </c>
      <c r="B2936" t="s">
        <v>22414</v>
      </c>
      <c r="C2936" t="s">
        <v>22415</v>
      </c>
      <c r="D2936" t="s">
        <v>22416</v>
      </c>
      <c r="E2936" t="s">
        <v>22417</v>
      </c>
      <c r="F2936" t="s">
        <v>22418</v>
      </c>
      <c r="G2936" t="s">
        <v>22419</v>
      </c>
      <c r="H2936" t="s">
        <v>369</v>
      </c>
      <c r="I2936" s="9">
        <v>41640</v>
      </c>
      <c r="J2936" s="9">
        <v>45291</v>
      </c>
    </row>
    <row r="2937" spans="1:10" x14ac:dyDescent="0.3">
      <c r="A2937" t="s">
        <v>22420</v>
      </c>
      <c r="B2937" t="s">
        <v>22421</v>
      </c>
      <c r="C2937" t="s">
        <v>22422</v>
      </c>
      <c r="D2937" t="s">
        <v>22423</v>
      </c>
      <c r="E2937" t="s">
        <v>22424</v>
      </c>
      <c r="F2937" t="s">
        <v>22425</v>
      </c>
      <c r="G2937" t="s">
        <v>22426</v>
      </c>
      <c r="H2937" t="s">
        <v>369</v>
      </c>
      <c r="I2937" s="9">
        <v>41640</v>
      </c>
      <c r="J2937" s="9">
        <v>45291</v>
      </c>
    </row>
    <row r="2938" spans="1:10" x14ac:dyDescent="0.3">
      <c r="A2938" t="s">
        <v>22427</v>
      </c>
      <c r="B2938" t="s">
        <v>22428</v>
      </c>
      <c r="C2938" t="s">
        <v>22429</v>
      </c>
      <c r="D2938" t="s">
        <v>22430</v>
      </c>
      <c r="E2938" t="s">
        <v>22431</v>
      </c>
      <c r="F2938" t="s">
        <v>22432</v>
      </c>
      <c r="G2938" t="s">
        <v>22433</v>
      </c>
      <c r="H2938" t="s">
        <v>369</v>
      </c>
      <c r="I2938" s="9">
        <v>43405</v>
      </c>
      <c r="J2938" s="9">
        <v>45291</v>
      </c>
    </row>
    <row r="2939" spans="1:10" x14ac:dyDescent="0.3">
      <c r="A2939" t="s">
        <v>22434</v>
      </c>
      <c r="B2939" t="s">
        <v>22435</v>
      </c>
      <c r="C2939" t="s">
        <v>22436</v>
      </c>
      <c r="D2939" t="s">
        <v>22437</v>
      </c>
      <c r="E2939" t="s">
        <v>22438</v>
      </c>
      <c r="F2939" t="s">
        <v>22439</v>
      </c>
      <c r="G2939" t="s">
        <v>22440</v>
      </c>
      <c r="H2939" t="s">
        <v>369</v>
      </c>
      <c r="I2939" s="9">
        <v>41640</v>
      </c>
      <c r="J2939" s="9">
        <v>45291</v>
      </c>
    </row>
    <row r="2940" spans="1:10" x14ac:dyDescent="0.3">
      <c r="A2940" t="s">
        <v>22441</v>
      </c>
      <c r="B2940" t="s">
        <v>22442</v>
      </c>
      <c r="C2940" t="s">
        <v>22443</v>
      </c>
      <c r="D2940" t="s">
        <v>22444</v>
      </c>
      <c r="E2940" t="s">
        <v>22445</v>
      </c>
      <c r="F2940" t="s">
        <v>17705</v>
      </c>
      <c r="G2940" t="s">
        <v>22446</v>
      </c>
      <c r="H2940" t="s">
        <v>369</v>
      </c>
      <c r="I2940" s="9">
        <v>42370</v>
      </c>
      <c r="J2940" s="9">
        <v>45291</v>
      </c>
    </row>
    <row r="2941" spans="1:10" x14ac:dyDescent="0.3">
      <c r="A2941" t="s">
        <v>22447</v>
      </c>
      <c r="B2941" t="s">
        <v>22448</v>
      </c>
      <c r="C2941" t="s">
        <v>22449</v>
      </c>
      <c r="D2941" t="s">
        <v>22450</v>
      </c>
      <c r="E2941" t="s">
        <v>22451</v>
      </c>
      <c r="F2941" t="s">
        <v>22452</v>
      </c>
      <c r="G2941" t="s">
        <v>22453</v>
      </c>
      <c r="H2941" t="s">
        <v>369</v>
      </c>
      <c r="I2941" s="9">
        <v>42370</v>
      </c>
      <c r="J2941" s="9">
        <v>45291</v>
      </c>
    </row>
    <row r="2942" spans="1:10" x14ac:dyDescent="0.3">
      <c r="A2942" t="s">
        <v>22454</v>
      </c>
      <c r="B2942" t="s">
        <v>22455</v>
      </c>
      <c r="C2942" t="s">
        <v>22456</v>
      </c>
      <c r="D2942" t="s">
        <v>22457</v>
      </c>
      <c r="E2942" t="s">
        <v>22458</v>
      </c>
      <c r="F2942" t="s">
        <v>22459</v>
      </c>
      <c r="G2942" t="s">
        <v>22460</v>
      </c>
      <c r="H2942" t="s">
        <v>369</v>
      </c>
      <c r="I2942" s="9">
        <v>42370</v>
      </c>
      <c r="J2942" s="9">
        <v>45291</v>
      </c>
    </row>
    <row r="2943" spans="1:10" x14ac:dyDescent="0.3">
      <c r="A2943" t="s">
        <v>22461</v>
      </c>
      <c r="B2943" t="s">
        <v>22462</v>
      </c>
      <c r="C2943" t="s">
        <v>22463</v>
      </c>
      <c r="D2943" t="s">
        <v>22464</v>
      </c>
      <c r="E2943" t="s">
        <v>22465</v>
      </c>
      <c r="F2943" t="s">
        <v>22466</v>
      </c>
      <c r="G2943" t="s">
        <v>22467</v>
      </c>
      <c r="H2943" t="s">
        <v>369</v>
      </c>
      <c r="I2943" s="9">
        <v>41640</v>
      </c>
      <c r="J2943" s="9">
        <v>45291</v>
      </c>
    </row>
    <row r="2944" spans="1:10" x14ac:dyDescent="0.3">
      <c r="A2944" t="s">
        <v>22468</v>
      </c>
      <c r="B2944" t="s">
        <v>22469</v>
      </c>
      <c r="C2944" t="s">
        <v>22470</v>
      </c>
      <c r="D2944" t="s">
        <v>22471</v>
      </c>
      <c r="E2944" t="s">
        <v>22472</v>
      </c>
      <c r="F2944" t="s">
        <v>22473</v>
      </c>
      <c r="G2944" t="s">
        <v>22474</v>
      </c>
      <c r="H2944" t="s">
        <v>369</v>
      </c>
      <c r="I2944" s="9">
        <v>41640</v>
      </c>
      <c r="J2944" s="9">
        <v>45291</v>
      </c>
    </row>
    <row r="2945" spans="1:10" x14ac:dyDescent="0.3">
      <c r="A2945" t="s">
        <v>22475</v>
      </c>
      <c r="B2945" t="s">
        <v>22476</v>
      </c>
      <c r="C2945" t="s">
        <v>22477</v>
      </c>
      <c r="D2945" t="s">
        <v>22478</v>
      </c>
      <c r="E2945" t="s">
        <v>22479</v>
      </c>
      <c r="F2945" t="s">
        <v>22480</v>
      </c>
      <c r="G2945" t="s">
        <v>22481</v>
      </c>
      <c r="H2945" t="s">
        <v>369</v>
      </c>
      <c r="I2945" s="9">
        <v>42370</v>
      </c>
      <c r="J2945" s="9">
        <v>45291</v>
      </c>
    </row>
    <row r="2946" spans="1:10" x14ac:dyDescent="0.3">
      <c r="A2946" t="s">
        <v>22482</v>
      </c>
      <c r="B2946" t="s">
        <v>22483</v>
      </c>
      <c r="C2946" t="s">
        <v>22484</v>
      </c>
      <c r="D2946" t="s">
        <v>22485</v>
      </c>
      <c r="E2946" t="s">
        <v>22486</v>
      </c>
      <c r="F2946" t="s">
        <v>22487</v>
      </c>
      <c r="G2946" t="s">
        <v>22488</v>
      </c>
      <c r="H2946" t="s">
        <v>369</v>
      </c>
      <c r="I2946" s="9">
        <v>43040</v>
      </c>
      <c r="J2946" s="9">
        <v>45291</v>
      </c>
    </row>
    <row r="2947" spans="1:10" x14ac:dyDescent="0.3">
      <c r="A2947" t="s">
        <v>22489</v>
      </c>
      <c r="B2947" t="s">
        <v>22490</v>
      </c>
      <c r="C2947" t="s">
        <v>22491</v>
      </c>
      <c r="D2947" t="s">
        <v>22492</v>
      </c>
      <c r="E2947" t="s">
        <v>22493</v>
      </c>
      <c r="F2947" t="s">
        <v>22494</v>
      </c>
      <c r="G2947" t="s">
        <v>1414</v>
      </c>
      <c r="H2947" t="s">
        <v>369</v>
      </c>
      <c r="I2947" s="9">
        <v>41944</v>
      </c>
      <c r="J2947" s="9">
        <v>45291</v>
      </c>
    </row>
    <row r="2948" spans="1:10" x14ac:dyDescent="0.3">
      <c r="A2948" t="s">
        <v>22495</v>
      </c>
      <c r="B2948" t="s">
        <v>22496</v>
      </c>
      <c r="C2948" t="s">
        <v>22497</v>
      </c>
      <c r="D2948" t="s">
        <v>22498</v>
      </c>
      <c r="E2948" t="s">
        <v>22499</v>
      </c>
      <c r="F2948" t="s">
        <v>22500</v>
      </c>
      <c r="G2948" t="s">
        <v>22501</v>
      </c>
      <c r="H2948" t="s">
        <v>369</v>
      </c>
      <c r="I2948" s="9">
        <v>42675</v>
      </c>
      <c r="J2948" s="9">
        <v>45291</v>
      </c>
    </row>
    <row r="2949" spans="1:10" x14ac:dyDescent="0.3">
      <c r="A2949" t="s">
        <v>22502</v>
      </c>
      <c r="B2949" t="s">
        <v>22503</v>
      </c>
      <c r="C2949" t="s">
        <v>22504</v>
      </c>
      <c r="D2949" t="s">
        <v>22505</v>
      </c>
      <c r="E2949" t="s">
        <v>22506</v>
      </c>
      <c r="F2949" t="s">
        <v>22500</v>
      </c>
      <c r="G2949" t="s">
        <v>1351</v>
      </c>
      <c r="H2949" t="s">
        <v>369</v>
      </c>
      <c r="I2949" s="9">
        <v>42675</v>
      </c>
      <c r="J2949" s="9">
        <v>45291</v>
      </c>
    </row>
    <row r="2950" spans="1:10" x14ac:dyDescent="0.3">
      <c r="A2950" t="s">
        <v>1348</v>
      </c>
      <c r="B2950" t="s">
        <v>22507</v>
      </c>
      <c r="C2950" t="s">
        <v>22508</v>
      </c>
      <c r="D2950" t="s">
        <v>22509</v>
      </c>
      <c r="E2950" t="s">
        <v>22510</v>
      </c>
      <c r="F2950" t="s">
        <v>22511</v>
      </c>
      <c r="G2950" t="s">
        <v>1351</v>
      </c>
      <c r="H2950" t="s">
        <v>369</v>
      </c>
      <c r="I2950" s="9">
        <v>43405</v>
      </c>
      <c r="J2950" s="9">
        <v>45291</v>
      </c>
    </row>
    <row r="2951" spans="1:10" x14ac:dyDescent="0.3">
      <c r="A2951" t="s">
        <v>22512</v>
      </c>
      <c r="B2951" t="s">
        <v>22513</v>
      </c>
      <c r="C2951" t="s">
        <v>22514</v>
      </c>
      <c r="D2951" t="s">
        <v>22515</v>
      </c>
      <c r="E2951" t="s">
        <v>22516</v>
      </c>
      <c r="F2951" t="s">
        <v>22500</v>
      </c>
      <c r="G2951" t="s">
        <v>22501</v>
      </c>
      <c r="H2951" t="s">
        <v>369</v>
      </c>
      <c r="I2951" s="9">
        <v>43040</v>
      </c>
      <c r="J2951" s="9">
        <v>45291</v>
      </c>
    </row>
    <row r="2952" spans="1:10" x14ac:dyDescent="0.3">
      <c r="A2952" t="s">
        <v>22517</v>
      </c>
      <c r="B2952" t="s">
        <v>22518</v>
      </c>
      <c r="C2952" t="s">
        <v>22519</v>
      </c>
      <c r="D2952" t="s">
        <v>22520</v>
      </c>
      <c r="E2952" t="s">
        <v>22521</v>
      </c>
      <c r="F2952" t="s">
        <v>22522</v>
      </c>
      <c r="G2952" t="s">
        <v>22523</v>
      </c>
      <c r="H2952" t="s">
        <v>369</v>
      </c>
      <c r="I2952" s="9">
        <v>43405</v>
      </c>
      <c r="J2952" s="9">
        <v>45291</v>
      </c>
    </row>
    <row r="2953" spans="1:10" x14ac:dyDescent="0.3">
      <c r="A2953" t="s">
        <v>22524</v>
      </c>
      <c r="B2953" t="s">
        <v>22525</v>
      </c>
      <c r="C2953" t="s">
        <v>22526</v>
      </c>
      <c r="D2953" t="s">
        <v>22527</v>
      </c>
      <c r="E2953" t="s">
        <v>22528</v>
      </c>
      <c r="F2953" t="s">
        <v>22500</v>
      </c>
      <c r="G2953" t="s">
        <v>1351</v>
      </c>
      <c r="H2953" t="s">
        <v>369</v>
      </c>
      <c r="I2953" s="9">
        <v>43405</v>
      </c>
      <c r="J2953" s="9">
        <v>45291</v>
      </c>
    </row>
    <row r="2954" spans="1:10" x14ac:dyDescent="0.3">
      <c r="A2954" t="s">
        <v>1410</v>
      </c>
      <c r="B2954" t="s">
        <v>22529</v>
      </c>
      <c r="C2954" t="s">
        <v>22530</v>
      </c>
      <c r="D2954" t="s">
        <v>22531</v>
      </c>
      <c r="E2954" t="s">
        <v>1412</v>
      </c>
      <c r="F2954" t="s">
        <v>22532</v>
      </c>
      <c r="G2954" t="s">
        <v>1414</v>
      </c>
      <c r="H2954" t="s">
        <v>369</v>
      </c>
      <c r="I2954" s="9">
        <v>41640</v>
      </c>
      <c r="J2954" s="9">
        <v>45291</v>
      </c>
    </row>
    <row r="2955" spans="1:10" x14ac:dyDescent="0.3">
      <c r="A2955" t="s">
        <v>22533</v>
      </c>
      <c r="B2955" t="s">
        <v>22534</v>
      </c>
      <c r="C2955" t="s">
        <v>22535</v>
      </c>
      <c r="D2955" t="s">
        <v>22536</v>
      </c>
      <c r="E2955" t="s">
        <v>22537</v>
      </c>
      <c r="F2955" t="s">
        <v>22538</v>
      </c>
      <c r="G2955" t="s">
        <v>22539</v>
      </c>
      <c r="H2955" t="s">
        <v>369</v>
      </c>
      <c r="I2955" s="9">
        <v>41640</v>
      </c>
      <c r="J2955" s="9">
        <v>45291</v>
      </c>
    </row>
    <row r="2956" spans="1:10" x14ac:dyDescent="0.3">
      <c r="A2956" t="s">
        <v>22540</v>
      </c>
      <c r="B2956" t="s">
        <v>22541</v>
      </c>
      <c r="C2956" t="s">
        <v>22542</v>
      </c>
      <c r="D2956" t="s">
        <v>22543</v>
      </c>
      <c r="E2956" t="s">
        <v>22544</v>
      </c>
      <c r="F2956" t="s">
        <v>22545</v>
      </c>
      <c r="G2956" t="s">
        <v>22546</v>
      </c>
      <c r="H2956" t="s">
        <v>369</v>
      </c>
      <c r="I2956" s="9">
        <v>41640</v>
      </c>
      <c r="J2956" s="9">
        <v>45291</v>
      </c>
    </row>
    <row r="2957" spans="1:10" x14ac:dyDescent="0.3">
      <c r="A2957" t="s">
        <v>22547</v>
      </c>
      <c r="B2957" t="s">
        <v>22548</v>
      </c>
      <c r="C2957" t="s">
        <v>22549</v>
      </c>
      <c r="D2957" t="s">
        <v>22550</v>
      </c>
      <c r="E2957" t="s">
        <v>22551</v>
      </c>
      <c r="F2957" t="s">
        <v>22552</v>
      </c>
      <c r="G2957" t="s">
        <v>22553</v>
      </c>
      <c r="H2957" t="s">
        <v>369</v>
      </c>
      <c r="I2957" s="9">
        <v>41640</v>
      </c>
      <c r="J2957" s="9">
        <v>45291</v>
      </c>
    </row>
    <row r="2958" spans="1:10" x14ac:dyDescent="0.3">
      <c r="A2958" t="s">
        <v>22554</v>
      </c>
      <c r="B2958" t="s">
        <v>22555</v>
      </c>
      <c r="C2958" t="s">
        <v>22556</v>
      </c>
      <c r="D2958" t="s">
        <v>22557</v>
      </c>
      <c r="E2958" t="s">
        <v>22558</v>
      </c>
      <c r="F2958" t="s">
        <v>22559</v>
      </c>
      <c r="G2958" t="s">
        <v>22560</v>
      </c>
      <c r="H2958" t="s">
        <v>369</v>
      </c>
      <c r="I2958" s="9">
        <v>41640</v>
      </c>
      <c r="J2958" s="9">
        <v>45291</v>
      </c>
    </row>
    <row r="2959" spans="1:10" x14ac:dyDescent="0.3">
      <c r="A2959" t="s">
        <v>22561</v>
      </c>
      <c r="B2959" t="s">
        <v>22562</v>
      </c>
      <c r="C2959" t="s">
        <v>22563</v>
      </c>
      <c r="D2959" t="s">
        <v>22564</v>
      </c>
      <c r="E2959" t="s">
        <v>22565</v>
      </c>
      <c r="F2959" t="s">
        <v>22566</v>
      </c>
      <c r="G2959" t="s">
        <v>22567</v>
      </c>
      <c r="H2959" t="s">
        <v>369</v>
      </c>
      <c r="I2959" s="9">
        <v>41640</v>
      </c>
      <c r="J2959" s="9">
        <v>45291</v>
      </c>
    </row>
    <row r="2960" spans="1:10" x14ac:dyDescent="0.3">
      <c r="A2960" t="s">
        <v>22568</v>
      </c>
      <c r="B2960" t="s">
        <v>22569</v>
      </c>
      <c r="C2960" t="s">
        <v>22570</v>
      </c>
      <c r="D2960" t="s">
        <v>22571</v>
      </c>
      <c r="E2960" t="s">
        <v>22572</v>
      </c>
      <c r="F2960" t="s">
        <v>22500</v>
      </c>
      <c r="G2960" t="s">
        <v>1351</v>
      </c>
      <c r="H2960" t="s">
        <v>369</v>
      </c>
      <c r="I2960" s="9">
        <v>41640</v>
      </c>
      <c r="J2960" s="9">
        <v>45291</v>
      </c>
    </row>
    <row r="2961" spans="1:10" x14ac:dyDescent="0.3">
      <c r="A2961" t="s">
        <v>22573</v>
      </c>
      <c r="B2961" t="s">
        <v>22574</v>
      </c>
      <c r="C2961" t="s">
        <v>22575</v>
      </c>
      <c r="D2961" t="s">
        <v>22576</v>
      </c>
      <c r="E2961" t="s">
        <v>22577</v>
      </c>
      <c r="F2961" t="s">
        <v>22578</v>
      </c>
      <c r="G2961" t="s">
        <v>1414</v>
      </c>
      <c r="H2961" t="s">
        <v>369</v>
      </c>
      <c r="I2961" s="9">
        <v>41640</v>
      </c>
      <c r="J2961" s="9">
        <v>45291</v>
      </c>
    </row>
    <row r="2962" spans="1:10" x14ac:dyDescent="0.3">
      <c r="A2962" t="s">
        <v>22579</v>
      </c>
      <c r="B2962" t="s">
        <v>22580</v>
      </c>
      <c r="C2962" t="s">
        <v>22581</v>
      </c>
      <c r="D2962" t="s">
        <v>22582</v>
      </c>
      <c r="E2962" t="s">
        <v>22583</v>
      </c>
      <c r="F2962" t="s">
        <v>22500</v>
      </c>
      <c r="G2962" t="s">
        <v>1351</v>
      </c>
      <c r="H2962" t="s">
        <v>369</v>
      </c>
      <c r="I2962" s="9">
        <v>41640</v>
      </c>
      <c r="J2962" s="9">
        <v>45291</v>
      </c>
    </row>
    <row r="2963" spans="1:10" x14ac:dyDescent="0.3">
      <c r="A2963" t="s">
        <v>22584</v>
      </c>
      <c r="B2963" t="s">
        <v>22585</v>
      </c>
      <c r="C2963" t="s">
        <v>22586</v>
      </c>
      <c r="D2963" t="s">
        <v>22587</v>
      </c>
      <c r="E2963" t="s">
        <v>22588</v>
      </c>
      <c r="F2963" t="s">
        <v>22500</v>
      </c>
      <c r="G2963" t="s">
        <v>1351</v>
      </c>
      <c r="H2963" t="s">
        <v>369</v>
      </c>
      <c r="I2963" s="9">
        <v>41640</v>
      </c>
      <c r="J2963" s="9">
        <v>45291</v>
      </c>
    </row>
    <row r="2964" spans="1:10" x14ac:dyDescent="0.3">
      <c r="A2964" t="s">
        <v>22589</v>
      </c>
      <c r="B2964" t="s">
        <v>22590</v>
      </c>
      <c r="C2964" t="s">
        <v>22591</v>
      </c>
      <c r="D2964" t="s">
        <v>22592</v>
      </c>
      <c r="E2964" t="s">
        <v>22593</v>
      </c>
      <c r="F2964" t="s">
        <v>22566</v>
      </c>
      <c r="G2964" t="s">
        <v>22567</v>
      </c>
      <c r="H2964" t="s">
        <v>369</v>
      </c>
      <c r="I2964" s="9">
        <v>41640</v>
      </c>
      <c r="J2964" s="9">
        <v>45291</v>
      </c>
    </row>
    <row r="2965" spans="1:10" x14ac:dyDescent="0.3">
      <c r="A2965" t="s">
        <v>22594</v>
      </c>
      <c r="B2965" t="s">
        <v>22595</v>
      </c>
      <c r="C2965" t="s">
        <v>22596</v>
      </c>
      <c r="D2965" t="s">
        <v>22597</v>
      </c>
      <c r="E2965" t="s">
        <v>22598</v>
      </c>
      <c r="F2965" t="s">
        <v>22599</v>
      </c>
      <c r="G2965" t="s">
        <v>22600</v>
      </c>
      <c r="H2965" t="s">
        <v>369</v>
      </c>
      <c r="I2965" s="9">
        <v>41944</v>
      </c>
      <c r="J2965" s="9">
        <v>45291</v>
      </c>
    </row>
    <row r="2966" spans="1:10" x14ac:dyDescent="0.3">
      <c r="A2966" t="s">
        <v>22601</v>
      </c>
      <c r="B2966" t="s">
        <v>22602</v>
      </c>
      <c r="C2966" t="s">
        <v>22603</v>
      </c>
      <c r="D2966" t="s">
        <v>22604</v>
      </c>
      <c r="E2966" t="s">
        <v>22605</v>
      </c>
      <c r="F2966" t="s">
        <v>22606</v>
      </c>
      <c r="G2966" t="s">
        <v>1414</v>
      </c>
      <c r="H2966" t="s">
        <v>369</v>
      </c>
      <c r="I2966" s="9">
        <v>41640</v>
      </c>
      <c r="J2966" s="9">
        <v>45291</v>
      </c>
    </row>
    <row r="2967" spans="1:10" x14ac:dyDescent="0.3">
      <c r="A2967" t="s">
        <v>22607</v>
      </c>
      <c r="B2967" t="s">
        <v>22608</v>
      </c>
      <c r="C2967" t="s">
        <v>22609</v>
      </c>
      <c r="D2967" t="s">
        <v>22610</v>
      </c>
      <c r="E2967" t="s">
        <v>22611</v>
      </c>
      <c r="F2967" t="s">
        <v>22532</v>
      </c>
      <c r="G2967" t="s">
        <v>1414</v>
      </c>
      <c r="H2967" t="s">
        <v>369</v>
      </c>
      <c r="I2967" s="9">
        <v>41640</v>
      </c>
      <c r="J2967" s="9">
        <v>45291</v>
      </c>
    </row>
    <row r="2968" spans="1:10" x14ac:dyDescent="0.3">
      <c r="A2968" t="s">
        <v>22612</v>
      </c>
      <c r="B2968" t="s">
        <v>22613</v>
      </c>
      <c r="C2968" t="s">
        <v>22614</v>
      </c>
      <c r="D2968" t="s">
        <v>22615</v>
      </c>
      <c r="E2968" t="s">
        <v>22616</v>
      </c>
      <c r="F2968" t="s">
        <v>22500</v>
      </c>
      <c r="G2968" t="s">
        <v>1351</v>
      </c>
      <c r="H2968" t="s">
        <v>369</v>
      </c>
      <c r="I2968" s="9">
        <v>41640</v>
      </c>
      <c r="J2968" s="9">
        <v>45291</v>
      </c>
    </row>
    <row r="2969" spans="1:10" x14ac:dyDescent="0.3">
      <c r="A2969" t="s">
        <v>22617</v>
      </c>
      <c r="B2969" t="s">
        <v>22618</v>
      </c>
      <c r="C2969" t="s">
        <v>22619</v>
      </c>
      <c r="D2969" t="s">
        <v>22620</v>
      </c>
      <c r="E2969" t="s">
        <v>22621</v>
      </c>
      <c r="F2969" t="s">
        <v>22500</v>
      </c>
      <c r="G2969" t="s">
        <v>1351</v>
      </c>
      <c r="H2969" t="s">
        <v>369</v>
      </c>
      <c r="I2969" s="9">
        <v>41640</v>
      </c>
      <c r="J2969" s="9">
        <v>45291</v>
      </c>
    </row>
    <row r="2970" spans="1:10" x14ac:dyDescent="0.3">
      <c r="A2970" t="s">
        <v>22622</v>
      </c>
      <c r="B2970" t="s">
        <v>22623</v>
      </c>
      <c r="C2970" t="s">
        <v>22624</v>
      </c>
      <c r="D2970" t="s">
        <v>22625</v>
      </c>
      <c r="E2970" t="s">
        <v>22626</v>
      </c>
      <c r="F2970" t="s">
        <v>22627</v>
      </c>
      <c r="G2970" t="s">
        <v>1414</v>
      </c>
      <c r="H2970" t="s">
        <v>369</v>
      </c>
      <c r="I2970" s="9">
        <v>41640</v>
      </c>
      <c r="J2970" s="9">
        <v>45291</v>
      </c>
    </row>
    <row r="2971" spans="1:10" x14ac:dyDescent="0.3">
      <c r="A2971" t="s">
        <v>22628</v>
      </c>
      <c r="B2971" t="s">
        <v>22629</v>
      </c>
      <c r="C2971" t="s">
        <v>22630</v>
      </c>
      <c r="D2971" t="s">
        <v>22631</v>
      </c>
      <c r="E2971" t="s">
        <v>22632</v>
      </c>
      <c r="F2971" t="s">
        <v>22633</v>
      </c>
      <c r="G2971" t="s">
        <v>1414</v>
      </c>
      <c r="H2971" t="s">
        <v>369</v>
      </c>
      <c r="I2971" s="9">
        <v>41640</v>
      </c>
      <c r="J2971" s="9">
        <v>45291</v>
      </c>
    </row>
    <row r="2972" spans="1:10" x14ac:dyDescent="0.3">
      <c r="A2972" t="s">
        <v>22634</v>
      </c>
      <c r="B2972" t="s">
        <v>22635</v>
      </c>
      <c r="C2972" t="s">
        <v>22636</v>
      </c>
      <c r="D2972" t="s">
        <v>22637</v>
      </c>
      <c r="E2972" t="s">
        <v>22638</v>
      </c>
      <c r="F2972" t="s">
        <v>22578</v>
      </c>
      <c r="G2972" t="s">
        <v>1414</v>
      </c>
      <c r="H2972" t="s">
        <v>369</v>
      </c>
      <c r="I2972" s="9">
        <v>41640</v>
      </c>
      <c r="J2972" s="9">
        <v>45291</v>
      </c>
    </row>
    <row r="2973" spans="1:10" x14ac:dyDescent="0.3">
      <c r="A2973" t="s">
        <v>22639</v>
      </c>
      <c r="B2973" t="s">
        <v>22640</v>
      </c>
      <c r="C2973" t="s">
        <v>22641</v>
      </c>
      <c r="D2973" t="s">
        <v>22642</v>
      </c>
      <c r="E2973" t="s">
        <v>22643</v>
      </c>
      <c r="F2973" t="s">
        <v>22522</v>
      </c>
      <c r="G2973" t="s">
        <v>22644</v>
      </c>
      <c r="H2973" t="s">
        <v>369</v>
      </c>
      <c r="I2973" s="9">
        <v>41640</v>
      </c>
      <c r="J2973" s="9">
        <v>45291</v>
      </c>
    </row>
    <row r="2974" spans="1:10" x14ac:dyDescent="0.3">
      <c r="A2974" t="s">
        <v>22645</v>
      </c>
      <c r="B2974" t="s">
        <v>22646</v>
      </c>
      <c r="C2974" t="s">
        <v>22647</v>
      </c>
      <c r="D2974" t="s">
        <v>22648</v>
      </c>
      <c r="E2974" t="s">
        <v>22649</v>
      </c>
      <c r="F2974" t="s">
        <v>22650</v>
      </c>
      <c r="G2974" t="s">
        <v>1351</v>
      </c>
      <c r="H2974" t="s">
        <v>369</v>
      </c>
      <c r="I2974" s="9">
        <v>41640</v>
      </c>
      <c r="J2974" s="9">
        <v>45291</v>
      </c>
    </row>
    <row r="2975" spans="1:10" x14ac:dyDescent="0.3">
      <c r="A2975" t="s">
        <v>22651</v>
      </c>
      <c r="B2975" t="s">
        <v>22652</v>
      </c>
      <c r="C2975" t="s">
        <v>22653</v>
      </c>
      <c r="D2975" t="s">
        <v>22654</v>
      </c>
      <c r="E2975" t="s">
        <v>22655</v>
      </c>
      <c r="F2975" t="s">
        <v>22656</v>
      </c>
      <c r="G2975" t="s">
        <v>22657</v>
      </c>
      <c r="H2975" t="s">
        <v>369</v>
      </c>
      <c r="I2975" s="9">
        <v>41640</v>
      </c>
      <c r="J2975" s="9">
        <v>45291</v>
      </c>
    </row>
    <row r="2976" spans="1:10" x14ac:dyDescent="0.3">
      <c r="A2976" t="s">
        <v>22658</v>
      </c>
      <c r="B2976" t="s">
        <v>22659</v>
      </c>
      <c r="C2976" t="s">
        <v>22660</v>
      </c>
      <c r="D2976" t="s">
        <v>22661</v>
      </c>
      <c r="E2976" t="s">
        <v>22662</v>
      </c>
      <c r="F2976" t="s">
        <v>22663</v>
      </c>
      <c r="G2976" t="s">
        <v>22664</v>
      </c>
      <c r="H2976" t="s">
        <v>369</v>
      </c>
      <c r="I2976" s="9">
        <v>41944</v>
      </c>
      <c r="J2976" s="9">
        <v>45291</v>
      </c>
    </row>
    <row r="2977" spans="1:10" x14ac:dyDescent="0.3">
      <c r="A2977" t="s">
        <v>22665</v>
      </c>
      <c r="B2977" t="s">
        <v>22666</v>
      </c>
      <c r="C2977" t="s">
        <v>22667</v>
      </c>
      <c r="D2977" t="s">
        <v>22668</v>
      </c>
      <c r="E2977" t="s">
        <v>22669</v>
      </c>
      <c r="F2977" t="s">
        <v>22670</v>
      </c>
      <c r="G2977" t="s">
        <v>22546</v>
      </c>
      <c r="H2977" t="s">
        <v>369</v>
      </c>
      <c r="I2977" s="9">
        <v>42370</v>
      </c>
      <c r="J2977" s="9">
        <v>45291</v>
      </c>
    </row>
    <row r="2978" spans="1:10" x14ac:dyDescent="0.3">
      <c r="A2978" t="s">
        <v>22671</v>
      </c>
      <c r="B2978" t="s">
        <v>22672</v>
      </c>
      <c r="C2978" t="s">
        <v>22673</v>
      </c>
      <c r="D2978" t="s">
        <v>22674</v>
      </c>
      <c r="E2978" t="s">
        <v>22675</v>
      </c>
      <c r="F2978" t="s">
        <v>22676</v>
      </c>
      <c r="G2978" t="s">
        <v>22546</v>
      </c>
      <c r="H2978" t="s">
        <v>369</v>
      </c>
      <c r="I2978" s="9">
        <v>43405</v>
      </c>
      <c r="J2978" s="9">
        <v>45291</v>
      </c>
    </row>
    <row r="2979" spans="1:10" x14ac:dyDescent="0.3">
      <c r="A2979" t="s">
        <v>22677</v>
      </c>
      <c r="B2979" t="s">
        <v>22678</v>
      </c>
      <c r="C2979" t="s">
        <v>22679</v>
      </c>
      <c r="D2979" t="s">
        <v>22680</v>
      </c>
      <c r="E2979" t="s">
        <v>22681</v>
      </c>
      <c r="F2979" t="s">
        <v>22682</v>
      </c>
      <c r="G2979" t="s">
        <v>22683</v>
      </c>
      <c r="H2979" t="s">
        <v>369</v>
      </c>
      <c r="I2979" s="9">
        <v>41640</v>
      </c>
      <c r="J2979" s="9">
        <v>45291</v>
      </c>
    </row>
    <row r="2980" spans="1:10" x14ac:dyDescent="0.3">
      <c r="A2980" t="s">
        <v>22684</v>
      </c>
      <c r="B2980" t="s">
        <v>22685</v>
      </c>
      <c r="C2980" t="s">
        <v>22686</v>
      </c>
      <c r="D2980" t="s">
        <v>22687</v>
      </c>
      <c r="E2980" t="s">
        <v>22688</v>
      </c>
      <c r="F2980" t="s">
        <v>22689</v>
      </c>
      <c r="G2980" t="s">
        <v>22683</v>
      </c>
      <c r="H2980" t="s">
        <v>369</v>
      </c>
      <c r="I2980" s="9">
        <v>41640</v>
      </c>
      <c r="J2980" s="9">
        <v>45291</v>
      </c>
    </row>
    <row r="2981" spans="1:10" x14ac:dyDescent="0.3">
      <c r="A2981" t="s">
        <v>4192</v>
      </c>
      <c r="B2981" t="s">
        <v>22690</v>
      </c>
      <c r="C2981" t="s">
        <v>22691</v>
      </c>
      <c r="D2981" t="s">
        <v>22692</v>
      </c>
      <c r="E2981" t="s">
        <v>22693</v>
      </c>
      <c r="F2981" t="s">
        <v>22694</v>
      </c>
      <c r="G2981" t="s">
        <v>22695</v>
      </c>
      <c r="H2981" t="s">
        <v>369</v>
      </c>
      <c r="I2981" s="9">
        <v>41640</v>
      </c>
      <c r="J2981" s="9">
        <v>45291</v>
      </c>
    </row>
    <row r="2982" spans="1:10" x14ac:dyDescent="0.3">
      <c r="A2982" t="s">
        <v>22696</v>
      </c>
      <c r="B2982" t="s">
        <v>22697</v>
      </c>
      <c r="C2982" t="s">
        <v>22698</v>
      </c>
      <c r="D2982" t="s">
        <v>22699</v>
      </c>
      <c r="E2982" t="s">
        <v>22700</v>
      </c>
      <c r="F2982" t="s">
        <v>22689</v>
      </c>
      <c r="G2982" t="s">
        <v>22683</v>
      </c>
      <c r="H2982" t="s">
        <v>369</v>
      </c>
      <c r="I2982" s="9">
        <v>41640</v>
      </c>
      <c r="J2982" s="9">
        <v>45291</v>
      </c>
    </row>
    <row r="2983" spans="1:10" x14ac:dyDescent="0.3">
      <c r="A2983" t="s">
        <v>22701</v>
      </c>
      <c r="B2983" t="s">
        <v>22702</v>
      </c>
      <c r="C2983" t="s">
        <v>22703</v>
      </c>
      <c r="D2983" t="s">
        <v>22704</v>
      </c>
      <c r="E2983" t="s">
        <v>22705</v>
      </c>
      <c r="F2983" t="s">
        <v>22706</v>
      </c>
      <c r="G2983" t="s">
        <v>22683</v>
      </c>
      <c r="H2983" t="s">
        <v>369</v>
      </c>
      <c r="I2983" s="9">
        <v>41640</v>
      </c>
      <c r="J2983" s="9">
        <v>45291</v>
      </c>
    </row>
    <row r="2984" spans="1:10" x14ac:dyDescent="0.3">
      <c r="A2984" t="s">
        <v>22707</v>
      </c>
      <c r="B2984" t="s">
        <v>22708</v>
      </c>
      <c r="C2984" t="s">
        <v>22709</v>
      </c>
      <c r="D2984" t="s">
        <v>22710</v>
      </c>
      <c r="E2984" t="s">
        <v>22711</v>
      </c>
      <c r="F2984" t="s">
        <v>22689</v>
      </c>
      <c r="G2984" t="s">
        <v>22683</v>
      </c>
      <c r="H2984" t="s">
        <v>369</v>
      </c>
      <c r="I2984" s="9">
        <v>41944</v>
      </c>
      <c r="J2984" s="9">
        <v>45291</v>
      </c>
    </row>
    <row r="2985" spans="1:10" x14ac:dyDescent="0.3">
      <c r="A2985" t="s">
        <v>22712</v>
      </c>
      <c r="B2985" t="s">
        <v>22713</v>
      </c>
      <c r="C2985" t="s">
        <v>22714</v>
      </c>
      <c r="D2985" t="s">
        <v>22715</v>
      </c>
      <c r="E2985" t="s">
        <v>22716</v>
      </c>
      <c r="F2985" t="s">
        <v>22717</v>
      </c>
      <c r="G2985" t="s">
        <v>22718</v>
      </c>
      <c r="H2985" t="s">
        <v>369</v>
      </c>
      <c r="I2985" s="9">
        <v>41944</v>
      </c>
      <c r="J2985" s="9">
        <v>45291</v>
      </c>
    </row>
    <row r="2986" spans="1:10" x14ac:dyDescent="0.3">
      <c r="A2986" t="s">
        <v>22719</v>
      </c>
      <c r="B2986" t="s">
        <v>22720</v>
      </c>
      <c r="C2986" t="s">
        <v>22721</v>
      </c>
      <c r="D2986" t="s">
        <v>22722</v>
      </c>
      <c r="E2986" t="s">
        <v>22723</v>
      </c>
      <c r="F2986" t="s">
        <v>22724</v>
      </c>
      <c r="G2986" t="s">
        <v>22725</v>
      </c>
      <c r="H2986" t="s">
        <v>369</v>
      </c>
      <c r="I2986" s="9">
        <v>41944</v>
      </c>
      <c r="J2986" s="9">
        <v>45291</v>
      </c>
    </row>
    <row r="2987" spans="1:10" x14ac:dyDescent="0.3">
      <c r="A2987" t="s">
        <v>22726</v>
      </c>
      <c r="B2987" t="s">
        <v>22727</v>
      </c>
      <c r="C2987" t="s">
        <v>22728</v>
      </c>
      <c r="D2987" t="s">
        <v>22729</v>
      </c>
      <c r="E2987" t="s">
        <v>22730</v>
      </c>
      <c r="F2987" t="s">
        <v>22731</v>
      </c>
      <c r="G2987" t="s">
        <v>22732</v>
      </c>
      <c r="H2987" t="s">
        <v>369</v>
      </c>
      <c r="I2987" s="9">
        <v>42675</v>
      </c>
      <c r="J2987" s="9">
        <v>45291</v>
      </c>
    </row>
    <row r="2988" spans="1:10" x14ac:dyDescent="0.3">
      <c r="A2988" t="s">
        <v>22733</v>
      </c>
      <c r="B2988" t="s">
        <v>22734</v>
      </c>
      <c r="C2988" t="s">
        <v>22735</v>
      </c>
      <c r="D2988" t="s">
        <v>22736</v>
      </c>
      <c r="E2988" t="s">
        <v>22737</v>
      </c>
      <c r="F2988" t="s">
        <v>11895</v>
      </c>
      <c r="G2988" t="s">
        <v>22738</v>
      </c>
      <c r="H2988" t="s">
        <v>369</v>
      </c>
      <c r="I2988" s="9">
        <v>42675</v>
      </c>
      <c r="J2988" s="9">
        <v>45291</v>
      </c>
    </row>
    <row r="2989" spans="1:10" x14ac:dyDescent="0.3">
      <c r="A2989" t="s">
        <v>22739</v>
      </c>
      <c r="B2989" t="s">
        <v>22740</v>
      </c>
      <c r="C2989" t="s">
        <v>22741</v>
      </c>
      <c r="D2989" t="s">
        <v>22742</v>
      </c>
      <c r="E2989" t="s">
        <v>22743</v>
      </c>
      <c r="F2989" t="s">
        <v>22744</v>
      </c>
      <c r="G2989" t="s">
        <v>22745</v>
      </c>
      <c r="H2989" t="s">
        <v>369</v>
      </c>
      <c r="I2989" s="9">
        <v>41640</v>
      </c>
      <c r="J2989" s="9">
        <v>45291</v>
      </c>
    </row>
    <row r="2990" spans="1:10" x14ac:dyDescent="0.3">
      <c r="A2990" t="s">
        <v>22746</v>
      </c>
      <c r="B2990" t="s">
        <v>22747</v>
      </c>
      <c r="C2990" t="s">
        <v>22748</v>
      </c>
      <c r="D2990" t="s">
        <v>22749</v>
      </c>
      <c r="E2990" t="s">
        <v>22750</v>
      </c>
      <c r="F2990" t="s">
        <v>22751</v>
      </c>
      <c r="G2990" t="s">
        <v>22752</v>
      </c>
      <c r="H2990" t="s">
        <v>369</v>
      </c>
      <c r="I2990" s="9">
        <v>42370</v>
      </c>
      <c r="J2990" s="9">
        <v>45291</v>
      </c>
    </row>
    <row r="2991" spans="1:10" x14ac:dyDescent="0.3">
      <c r="A2991" t="s">
        <v>22753</v>
      </c>
      <c r="B2991" t="s">
        <v>22754</v>
      </c>
      <c r="C2991" t="s">
        <v>22755</v>
      </c>
      <c r="D2991" t="s">
        <v>22756</v>
      </c>
      <c r="E2991" t="s">
        <v>22757</v>
      </c>
      <c r="F2991" t="s">
        <v>16910</v>
      </c>
      <c r="G2991" t="s">
        <v>22758</v>
      </c>
      <c r="H2991" t="s">
        <v>369</v>
      </c>
      <c r="I2991" s="9">
        <v>42370</v>
      </c>
      <c r="J2991" s="9">
        <v>45291</v>
      </c>
    </row>
    <row r="2992" spans="1:10" x14ac:dyDescent="0.3">
      <c r="A2992" t="s">
        <v>22759</v>
      </c>
      <c r="B2992" t="s">
        <v>22760</v>
      </c>
      <c r="C2992" t="s">
        <v>22761</v>
      </c>
      <c r="D2992" t="s">
        <v>22762</v>
      </c>
      <c r="E2992" t="s">
        <v>22763</v>
      </c>
      <c r="F2992" t="s">
        <v>22764</v>
      </c>
      <c r="G2992" t="s">
        <v>22765</v>
      </c>
      <c r="H2992" t="s">
        <v>369</v>
      </c>
      <c r="I2992" s="9">
        <v>42675</v>
      </c>
      <c r="J2992" s="9">
        <v>45291</v>
      </c>
    </row>
    <row r="2993" spans="1:10" x14ac:dyDescent="0.3">
      <c r="A2993" t="s">
        <v>22766</v>
      </c>
      <c r="B2993" t="s">
        <v>22767</v>
      </c>
      <c r="C2993" t="s">
        <v>22768</v>
      </c>
      <c r="D2993" t="s">
        <v>22769</v>
      </c>
      <c r="E2993" t="s">
        <v>22770</v>
      </c>
      <c r="F2993" t="s">
        <v>22771</v>
      </c>
      <c r="G2993" t="s">
        <v>22772</v>
      </c>
      <c r="H2993" t="s">
        <v>369</v>
      </c>
      <c r="I2993" s="9">
        <v>41640</v>
      </c>
      <c r="J2993" s="9">
        <v>45291</v>
      </c>
    </row>
    <row r="2994" spans="1:10" x14ac:dyDescent="0.3">
      <c r="A2994" t="s">
        <v>22773</v>
      </c>
      <c r="B2994" t="s">
        <v>22774</v>
      </c>
      <c r="C2994" t="s">
        <v>22775</v>
      </c>
      <c r="D2994" t="s">
        <v>22776</v>
      </c>
      <c r="E2994" t="s">
        <v>22777</v>
      </c>
      <c r="F2994" t="s">
        <v>22778</v>
      </c>
      <c r="G2994" t="s">
        <v>22772</v>
      </c>
      <c r="H2994" t="s">
        <v>369</v>
      </c>
      <c r="I2994" s="9">
        <v>41640</v>
      </c>
      <c r="J2994" s="9">
        <v>45291</v>
      </c>
    </row>
    <row r="2995" spans="1:10" x14ac:dyDescent="0.3">
      <c r="A2995" t="s">
        <v>22779</v>
      </c>
      <c r="B2995" t="s">
        <v>22780</v>
      </c>
      <c r="C2995" t="s">
        <v>22781</v>
      </c>
      <c r="D2995" t="s">
        <v>22782</v>
      </c>
      <c r="E2995" t="s">
        <v>22783</v>
      </c>
      <c r="F2995" t="s">
        <v>22784</v>
      </c>
      <c r="G2995" t="s">
        <v>22785</v>
      </c>
      <c r="H2995" t="s">
        <v>369</v>
      </c>
      <c r="I2995" s="9">
        <v>41640</v>
      </c>
      <c r="J2995" s="9">
        <v>45291</v>
      </c>
    </row>
    <row r="2996" spans="1:10" x14ac:dyDescent="0.3">
      <c r="A2996" t="s">
        <v>22786</v>
      </c>
      <c r="B2996" t="s">
        <v>22787</v>
      </c>
      <c r="C2996" t="s">
        <v>22788</v>
      </c>
      <c r="D2996" t="s">
        <v>22789</v>
      </c>
      <c r="E2996" t="s">
        <v>22790</v>
      </c>
      <c r="F2996" t="s">
        <v>22791</v>
      </c>
      <c r="G2996" t="s">
        <v>22785</v>
      </c>
      <c r="H2996" t="s">
        <v>369</v>
      </c>
      <c r="I2996" s="9">
        <v>41640</v>
      </c>
      <c r="J2996" s="9">
        <v>45291</v>
      </c>
    </row>
    <row r="2997" spans="1:10" x14ac:dyDescent="0.3">
      <c r="A2997" t="s">
        <v>22792</v>
      </c>
      <c r="B2997" t="s">
        <v>22793</v>
      </c>
      <c r="C2997" t="s">
        <v>22794</v>
      </c>
      <c r="D2997" t="s">
        <v>22795</v>
      </c>
      <c r="E2997" t="s">
        <v>22796</v>
      </c>
      <c r="F2997" t="s">
        <v>22791</v>
      </c>
      <c r="G2997" t="s">
        <v>22785</v>
      </c>
      <c r="H2997" t="s">
        <v>369</v>
      </c>
      <c r="I2997" s="9">
        <v>43405</v>
      </c>
      <c r="J2997" s="9">
        <v>45291</v>
      </c>
    </row>
    <row r="2998" spans="1:10" x14ac:dyDescent="0.3">
      <c r="A2998" t="s">
        <v>22797</v>
      </c>
      <c r="B2998" t="s">
        <v>22798</v>
      </c>
      <c r="C2998" t="s">
        <v>22799</v>
      </c>
      <c r="D2998" t="s">
        <v>22800</v>
      </c>
      <c r="E2998" t="s">
        <v>22801</v>
      </c>
      <c r="F2998" t="s">
        <v>22802</v>
      </c>
      <c r="G2998" t="s">
        <v>22803</v>
      </c>
      <c r="H2998" t="s">
        <v>369</v>
      </c>
      <c r="I2998" s="9">
        <v>41640</v>
      </c>
      <c r="J2998" s="9">
        <v>45291</v>
      </c>
    </row>
    <row r="2999" spans="1:10" x14ac:dyDescent="0.3">
      <c r="A2999" t="s">
        <v>22804</v>
      </c>
      <c r="B2999" t="s">
        <v>22805</v>
      </c>
      <c r="C2999" t="s">
        <v>22806</v>
      </c>
      <c r="D2999" t="s">
        <v>22807</v>
      </c>
      <c r="E2999" t="s">
        <v>22808</v>
      </c>
      <c r="F2999" t="s">
        <v>22809</v>
      </c>
      <c r="G2999" t="s">
        <v>22810</v>
      </c>
      <c r="H2999" t="s">
        <v>369</v>
      </c>
      <c r="I2999" s="9">
        <v>43040</v>
      </c>
      <c r="J2999" s="9">
        <v>45291</v>
      </c>
    </row>
    <row r="3000" spans="1:10" x14ac:dyDescent="0.3">
      <c r="A3000" t="s">
        <v>22811</v>
      </c>
      <c r="B3000" t="s">
        <v>22812</v>
      </c>
      <c r="C3000" t="s">
        <v>22813</v>
      </c>
      <c r="D3000" t="s">
        <v>22814</v>
      </c>
      <c r="E3000" t="s">
        <v>22815</v>
      </c>
      <c r="F3000" t="s">
        <v>13885</v>
      </c>
      <c r="G3000" t="s">
        <v>22816</v>
      </c>
      <c r="H3000" t="s">
        <v>369</v>
      </c>
      <c r="I3000" s="9">
        <v>42675</v>
      </c>
      <c r="J3000" s="9">
        <v>45291</v>
      </c>
    </row>
    <row r="3001" spans="1:10" x14ac:dyDescent="0.3">
      <c r="A3001" t="s">
        <v>2472</v>
      </c>
      <c r="B3001" t="s">
        <v>22817</v>
      </c>
      <c r="C3001" t="s">
        <v>22818</v>
      </c>
      <c r="D3001" t="s">
        <v>22819</v>
      </c>
      <c r="E3001" t="s">
        <v>22820</v>
      </c>
      <c r="F3001" t="s">
        <v>22821</v>
      </c>
      <c r="G3001" t="s">
        <v>2475</v>
      </c>
      <c r="H3001" t="s">
        <v>369</v>
      </c>
      <c r="I3001" s="9">
        <v>41640</v>
      </c>
      <c r="J3001" s="9">
        <v>45291</v>
      </c>
    </row>
    <row r="3002" spans="1:10" x14ac:dyDescent="0.3">
      <c r="A3002" t="s">
        <v>22822</v>
      </c>
      <c r="B3002" t="s">
        <v>22823</v>
      </c>
      <c r="C3002" t="s">
        <v>22824</v>
      </c>
      <c r="D3002" t="s">
        <v>22825</v>
      </c>
      <c r="E3002" t="s">
        <v>22826</v>
      </c>
      <c r="F3002" t="s">
        <v>22827</v>
      </c>
      <c r="G3002" t="s">
        <v>22828</v>
      </c>
      <c r="H3002" t="s">
        <v>369</v>
      </c>
      <c r="I3002" s="9">
        <v>41640</v>
      </c>
      <c r="J3002" s="9">
        <v>45291</v>
      </c>
    </row>
    <row r="3003" spans="1:10" x14ac:dyDescent="0.3">
      <c r="A3003" t="s">
        <v>22829</v>
      </c>
      <c r="B3003" t="s">
        <v>22830</v>
      </c>
      <c r="C3003" t="s">
        <v>22831</v>
      </c>
      <c r="D3003" t="s">
        <v>22832</v>
      </c>
      <c r="E3003" t="s">
        <v>22833</v>
      </c>
      <c r="F3003" t="s">
        <v>22827</v>
      </c>
      <c r="G3003" t="s">
        <v>2118</v>
      </c>
      <c r="H3003" t="s">
        <v>369</v>
      </c>
      <c r="I3003" s="9">
        <v>41640</v>
      </c>
      <c r="J3003" s="9">
        <v>45291</v>
      </c>
    </row>
    <row r="3004" spans="1:10" x14ac:dyDescent="0.3">
      <c r="A3004" t="s">
        <v>22834</v>
      </c>
      <c r="B3004" t="s">
        <v>22835</v>
      </c>
      <c r="C3004" t="s">
        <v>22836</v>
      </c>
      <c r="D3004" t="s">
        <v>22837</v>
      </c>
      <c r="E3004" t="s">
        <v>22838</v>
      </c>
      <c r="F3004" t="s">
        <v>22839</v>
      </c>
      <c r="G3004" t="s">
        <v>2118</v>
      </c>
      <c r="H3004" t="s">
        <v>369</v>
      </c>
      <c r="I3004" s="9">
        <v>41640</v>
      </c>
      <c r="J3004" s="9">
        <v>45291</v>
      </c>
    </row>
    <row r="3005" spans="1:10" x14ac:dyDescent="0.3">
      <c r="A3005" t="s">
        <v>22840</v>
      </c>
      <c r="B3005" t="s">
        <v>22841</v>
      </c>
      <c r="C3005" t="s">
        <v>22842</v>
      </c>
      <c r="D3005" t="s">
        <v>22843</v>
      </c>
      <c r="E3005" t="s">
        <v>22844</v>
      </c>
      <c r="F3005" t="s">
        <v>22827</v>
      </c>
      <c r="G3005" t="s">
        <v>2118</v>
      </c>
      <c r="H3005" t="s">
        <v>369</v>
      </c>
      <c r="I3005" s="9">
        <v>41640</v>
      </c>
      <c r="J3005" s="9">
        <v>45291</v>
      </c>
    </row>
    <row r="3006" spans="1:10" x14ac:dyDescent="0.3">
      <c r="A3006" t="s">
        <v>22845</v>
      </c>
      <c r="B3006" t="s">
        <v>22846</v>
      </c>
      <c r="C3006" t="s">
        <v>22847</v>
      </c>
      <c r="D3006" t="s">
        <v>22848</v>
      </c>
      <c r="E3006" t="s">
        <v>22849</v>
      </c>
      <c r="F3006" t="s">
        <v>22850</v>
      </c>
      <c r="G3006" t="s">
        <v>22851</v>
      </c>
      <c r="H3006" t="s">
        <v>369</v>
      </c>
      <c r="I3006" s="9">
        <v>41640</v>
      </c>
      <c r="J3006" s="9">
        <v>45291</v>
      </c>
    </row>
    <row r="3007" spans="1:10" x14ac:dyDescent="0.3">
      <c r="A3007" t="s">
        <v>22852</v>
      </c>
      <c r="B3007" t="s">
        <v>22853</v>
      </c>
      <c r="C3007" t="s">
        <v>22854</v>
      </c>
      <c r="D3007" t="s">
        <v>22855</v>
      </c>
      <c r="E3007" t="s">
        <v>22856</v>
      </c>
      <c r="F3007" t="s">
        <v>22857</v>
      </c>
      <c r="G3007" t="s">
        <v>22858</v>
      </c>
      <c r="H3007" t="s">
        <v>369</v>
      </c>
      <c r="I3007" s="9">
        <v>41640</v>
      </c>
      <c r="J3007" s="9">
        <v>45291</v>
      </c>
    </row>
    <row r="3008" spans="1:10" x14ac:dyDescent="0.3">
      <c r="A3008" t="s">
        <v>22859</v>
      </c>
      <c r="B3008" t="s">
        <v>22860</v>
      </c>
      <c r="C3008" t="s">
        <v>22861</v>
      </c>
      <c r="D3008" t="s">
        <v>22862</v>
      </c>
      <c r="E3008" t="s">
        <v>22863</v>
      </c>
      <c r="F3008" t="s">
        <v>20275</v>
      </c>
      <c r="G3008" t="s">
        <v>2118</v>
      </c>
      <c r="H3008" t="s">
        <v>369</v>
      </c>
      <c r="I3008" s="9">
        <v>41640</v>
      </c>
      <c r="J3008" s="9">
        <v>45291</v>
      </c>
    </row>
    <row r="3009" spans="1:10" x14ac:dyDescent="0.3">
      <c r="A3009" t="s">
        <v>22864</v>
      </c>
      <c r="B3009" t="s">
        <v>22865</v>
      </c>
      <c r="C3009" t="s">
        <v>22866</v>
      </c>
      <c r="D3009" t="s">
        <v>22867</v>
      </c>
      <c r="E3009" t="s">
        <v>22868</v>
      </c>
      <c r="F3009" t="s">
        <v>22869</v>
      </c>
      <c r="G3009" t="s">
        <v>2118</v>
      </c>
      <c r="H3009" t="s">
        <v>369</v>
      </c>
      <c r="I3009" s="9">
        <v>41640</v>
      </c>
      <c r="J3009" s="9">
        <v>45291</v>
      </c>
    </row>
    <row r="3010" spans="1:10" x14ac:dyDescent="0.3">
      <c r="A3010" t="s">
        <v>22870</v>
      </c>
      <c r="B3010" t="s">
        <v>22871</v>
      </c>
      <c r="C3010" t="s">
        <v>22872</v>
      </c>
      <c r="D3010" t="s">
        <v>22873</v>
      </c>
      <c r="E3010" t="s">
        <v>22874</v>
      </c>
      <c r="F3010" t="s">
        <v>22875</v>
      </c>
      <c r="G3010" t="s">
        <v>22876</v>
      </c>
      <c r="H3010" t="s">
        <v>369</v>
      </c>
      <c r="I3010" s="9">
        <v>41640</v>
      </c>
      <c r="J3010" s="9">
        <v>45291</v>
      </c>
    </row>
    <row r="3011" spans="1:10" x14ac:dyDescent="0.3">
      <c r="A3011" t="s">
        <v>22877</v>
      </c>
      <c r="B3011" t="s">
        <v>22878</v>
      </c>
      <c r="C3011" t="s">
        <v>22879</v>
      </c>
      <c r="D3011" t="s">
        <v>22880</v>
      </c>
      <c r="E3011" t="s">
        <v>22881</v>
      </c>
      <c r="F3011" t="s">
        <v>22882</v>
      </c>
      <c r="G3011" t="s">
        <v>2118</v>
      </c>
      <c r="H3011" t="s">
        <v>369</v>
      </c>
      <c r="I3011" s="9">
        <v>41640</v>
      </c>
      <c r="J3011" s="9">
        <v>45291</v>
      </c>
    </row>
    <row r="3012" spans="1:10" x14ac:dyDescent="0.3">
      <c r="A3012" t="s">
        <v>22883</v>
      </c>
      <c r="B3012" t="s">
        <v>22884</v>
      </c>
      <c r="C3012" t="s">
        <v>22885</v>
      </c>
      <c r="D3012" t="s">
        <v>22886</v>
      </c>
      <c r="E3012" t="s">
        <v>22868</v>
      </c>
      <c r="F3012" t="s">
        <v>22869</v>
      </c>
      <c r="G3012" t="s">
        <v>2118</v>
      </c>
      <c r="H3012" t="s">
        <v>369</v>
      </c>
      <c r="I3012" s="9">
        <v>41640</v>
      </c>
      <c r="J3012" s="9">
        <v>45291</v>
      </c>
    </row>
    <row r="3013" spans="1:10" x14ac:dyDescent="0.3">
      <c r="A3013" t="s">
        <v>22887</v>
      </c>
      <c r="B3013" t="s">
        <v>22888</v>
      </c>
      <c r="C3013" t="s">
        <v>22889</v>
      </c>
      <c r="D3013" t="s">
        <v>22890</v>
      </c>
      <c r="E3013" t="s">
        <v>22891</v>
      </c>
      <c r="F3013" t="s">
        <v>22892</v>
      </c>
      <c r="G3013" t="s">
        <v>22893</v>
      </c>
      <c r="H3013" t="s">
        <v>369</v>
      </c>
      <c r="I3013" s="9">
        <v>41640</v>
      </c>
      <c r="J3013" s="9">
        <v>45291</v>
      </c>
    </row>
    <row r="3014" spans="1:10" x14ac:dyDescent="0.3">
      <c r="A3014" t="s">
        <v>22894</v>
      </c>
      <c r="B3014" t="s">
        <v>22895</v>
      </c>
      <c r="C3014" t="s">
        <v>22896</v>
      </c>
      <c r="D3014" t="s">
        <v>22897</v>
      </c>
      <c r="E3014" t="s">
        <v>22898</v>
      </c>
      <c r="F3014" t="s">
        <v>22899</v>
      </c>
      <c r="G3014" t="s">
        <v>22900</v>
      </c>
      <c r="H3014" t="s">
        <v>369</v>
      </c>
      <c r="I3014" s="9">
        <v>41944</v>
      </c>
      <c r="J3014" s="9">
        <v>45291</v>
      </c>
    </row>
    <row r="3015" spans="1:10" x14ac:dyDescent="0.3">
      <c r="A3015" t="s">
        <v>22901</v>
      </c>
      <c r="B3015" t="s">
        <v>22902</v>
      </c>
      <c r="C3015" t="s">
        <v>22903</v>
      </c>
      <c r="D3015" t="s">
        <v>22904</v>
      </c>
      <c r="E3015" t="s">
        <v>22905</v>
      </c>
      <c r="F3015" t="s">
        <v>22906</v>
      </c>
      <c r="G3015" t="s">
        <v>22907</v>
      </c>
      <c r="H3015" t="s">
        <v>369</v>
      </c>
      <c r="I3015" s="9">
        <v>41944</v>
      </c>
      <c r="J3015" s="9">
        <v>45291</v>
      </c>
    </row>
    <row r="3016" spans="1:10" x14ac:dyDescent="0.3">
      <c r="A3016" t="s">
        <v>22908</v>
      </c>
      <c r="B3016" t="s">
        <v>22909</v>
      </c>
      <c r="C3016" t="s">
        <v>22910</v>
      </c>
      <c r="D3016" t="s">
        <v>22911</v>
      </c>
      <c r="E3016" t="s">
        <v>22912</v>
      </c>
      <c r="F3016" t="s">
        <v>22913</v>
      </c>
      <c r="G3016" t="s">
        <v>22914</v>
      </c>
      <c r="H3016" t="s">
        <v>369</v>
      </c>
      <c r="I3016" s="9">
        <v>42675</v>
      </c>
      <c r="J3016" s="9">
        <v>45291</v>
      </c>
    </row>
    <row r="3017" spans="1:10" x14ac:dyDescent="0.3">
      <c r="A3017" t="s">
        <v>22915</v>
      </c>
      <c r="B3017" t="s">
        <v>22916</v>
      </c>
      <c r="C3017" t="s">
        <v>22917</v>
      </c>
      <c r="D3017" t="s">
        <v>22918</v>
      </c>
      <c r="E3017" t="s">
        <v>22919</v>
      </c>
      <c r="F3017" t="s">
        <v>22920</v>
      </c>
      <c r="G3017" t="s">
        <v>22921</v>
      </c>
      <c r="H3017" t="s">
        <v>369</v>
      </c>
      <c r="I3017" s="9">
        <v>42675</v>
      </c>
      <c r="J3017" s="9">
        <v>45291</v>
      </c>
    </row>
    <row r="3018" spans="1:10" x14ac:dyDescent="0.3">
      <c r="A3018" t="s">
        <v>22922</v>
      </c>
      <c r="B3018" t="s">
        <v>22923</v>
      </c>
      <c r="C3018" t="s">
        <v>22924</v>
      </c>
      <c r="D3018" t="s">
        <v>22925</v>
      </c>
      <c r="E3018" t="s">
        <v>22926</v>
      </c>
      <c r="F3018" t="s">
        <v>22927</v>
      </c>
      <c r="G3018" t="s">
        <v>22928</v>
      </c>
      <c r="H3018" t="s">
        <v>369</v>
      </c>
      <c r="I3018" s="9">
        <v>43040</v>
      </c>
      <c r="J3018" s="9">
        <v>45291</v>
      </c>
    </row>
    <row r="3019" spans="1:10" x14ac:dyDescent="0.3">
      <c r="A3019" t="s">
        <v>22929</v>
      </c>
      <c r="B3019" t="s">
        <v>22930</v>
      </c>
      <c r="C3019" t="s">
        <v>22931</v>
      </c>
      <c r="D3019" t="s">
        <v>22932</v>
      </c>
      <c r="E3019" t="s">
        <v>22933</v>
      </c>
      <c r="F3019" t="s">
        <v>22827</v>
      </c>
      <c r="G3019" t="s">
        <v>22907</v>
      </c>
      <c r="H3019" t="s">
        <v>369</v>
      </c>
      <c r="I3019" s="9">
        <v>43040</v>
      </c>
      <c r="J3019" s="9">
        <v>45291</v>
      </c>
    </row>
    <row r="3020" spans="1:10" x14ac:dyDescent="0.3">
      <c r="A3020" t="s">
        <v>1853</v>
      </c>
      <c r="B3020" t="s">
        <v>22934</v>
      </c>
      <c r="C3020" t="s">
        <v>22935</v>
      </c>
      <c r="D3020" t="s">
        <v>1854</v>
      </c>
      <c r="E3020" t="s">
        <v>22936</v>
      </c>
      <c r="F3020" t="s">
        <v>22937</v>
      </c>
      <c r="G3020" t="s">
        <v>1856</v>
      </c>
      <c r="H3020" t="s">
        <v>369</v>
      </c>
      <c r="I3020" s="9">
        <v>41640</v>
      </c>
      <c r="J3020" s="9">
        <v>45291</v>
      </c>
    </row>
    <row r="3021" spans="1:10" x14ac:dyDescent="0.3">
      <c r="A3021" t="s">
        <v>22938</v>
      </c>
      <c r="B3021" t="s">
        <v>22939</v>
      </c>
      <c r="C3021" t="s">
        <v>22940</v>
      </c>
      <c r="D3021" t="s">
        <v>22941</v>
      </c>
      <c r="E3021" t="s">
        <v>22942</v>
      </c>
      <c r="F3021" t="s">
        <v>22943</v>
      </c>
      <c r="G3021" t="s">
        <v>22944</v>
      </c>
      <c r="H3021" t="s">
        <v>369</v>
      </c>
      <c r="I3021" s="9">
        <v>43040</v>
      </c>
      <c r="J3021" s="9">
        <v>45291</v>
      </c>
    </row>
    <row r="3022" spans="1:10" x14ac:dyDescent="0.3">
      <c r="A3022" t="s">
        <v>22945</v>
      </c>
      <c r="B3022" t="s">
        <v>22946</v>
      </c>
      <c r="C3022" t="s">
        <v>22947</v>
      </c>
      <c r="D3022" t="s">
        <v>22948</v>
      </c>
      <c r="E3022" t="s">
        <v>22949</v>
      </c>
      <c r="F3022" t="s">
        <v>22906</v>
      </c>
      <c r="G3022" t="s">
        <v>2118</v>
      </c>
      <c r="H3022" t="s">
        <v>369</v>
      </c>
      <c r="I3022" s="9">
        <v>43040</v>
      </c>
      <c r="J3022" s="9">
        <v>45291</v>
      </c>
    </row>
    <row r="3023" spans="1:10" x14ac:dyDescent="0.3">
      <c r="A3023" t="s">
        <v>22950</v>
      </c>
      <c r="B3023" t="s">
        <v>22951</v>
      </c>
      <c r="C3023" t="s">
        <v>22952</v>
      </c>
      <c r="D3023" t="s">
        <v>22953</v>
      </c>
      <c r="E3023" t="s">
        <v>22954</v>
      </c>
      <c r="F3023" t="s">
        <v>22869</v>
      </c>
      <c r="G3023" t="s">
        <v>2118</v>
      </c>
      <c r="H3023" t="s">
        <v>369</v>
      </c>
      <c r="I3023" s="9">
        <v>43040</v>
      </c>
      <c r="J3023" s="9">
        <v>45291</v>
      </c>
    </row>
    <row r="3024" spans="1:10" x14ac:dyDescent="0.3">
      <c r="A3024" t="s">
        <v>22955</v>
      </c>
      <c r="B3024" t="s">
        <v>22956</v>
      </c>
      <c r="C3024" t="s">
        <v>22957</v>
      </c>
      <c r="D3024" t="s">
        <v>22958</v>
      </c>
      <c r="E3024" t="s">
        <v>22959</v>
      </c>
      <c r="F3024" t="s">
        <v>22960</v>
      </c>
      <c r="G3024" t="s">
        <v>22961</v>
      </c>
      <c r="H3024" t="s">
        <v>369</v>
      </c>
      <c r="I3024" s="9">
        <v>43040</v>
      </c>
      <c r="J3024" s="9">
        <v>45291</v>
      </c>
    </row>
    <row r="3025" spans="1:10" x14ac:dyDescent="0.3">
      <c r="A3025" t="s">
        <v>22962</v>
      </c>
      <c r="B3025" t="s">
        <v>22963</v>
      </c>
      <c r="C3025" t="s">
        <v>22964</v>
      </c>
      <c r="D3025" t="s">
        <v>22965</v>
      </c>
      <c r="E3025" t="s">
        <v>22966</v>
      </c>
      <c r="F3025" t="s">
        <v>22827</v>
      </c>
      <c r="G3025" t="s">
        <v>22907</v>
      </c>
      <c r="H3025" t="s">
        <v>369</v>
      </c>
      <c r="I3025" s="9">
        <v>43040</v>
      </c>
      <c r="J3025" s="9">
        <v>45291</v>
      </c>
    </row>
    <row r="3026" spans="1:10" x14ac:dyDescent="0.3">
      <c r="A3026" t="s">
        <v>22967</v>
      </c>
      <c r="B3026" t="s">
        <v>22968</v>
      </c>
      <c r="C3026" t="s">
        <v>22969</v>
      </c>
      <c r="D3026" t="s">
        <v>22970</v>
      </c>
      <c r="E3026" t="s">
        <v>22971</v>
      </c>
      <c r="F3026" t="s">
        <v>22882</v>
      </c>
      <c r="G3026" t="s">
        <v>2118</v>
      </c>
      <c r="H3026" t="s">
        <v>369</v>
      </c>
      <c r="I3026" s="9">
        <v>43405</v>
      </c>
      <c r="J3026" s="9">
        <v>45291</v>
      </c>
    </row>
    <row r="3027" spans="1:10" x14ac:dyDescent="0.3">
      <c r="A3027" t="s">
        <v>22972</v>
      </c>
      <c r="B3027" t="s">
        <v>22973</v>
      </c>
      <c r="C3027" t="s">
        <v>22974</v>
      </c>
      <c r="D3027" t="s">
        <v>22975</v>
      </c>
      <c r="E3027" t="s">
        <v>22976</v>
      </c>
      <c r="F3027" t="s">
        <v>21591</v>
      </c>
      <c r="G3027" t="s">
        <v>22977</v>
      </c>
      <c r="H3027" t="s">
        <v>369</v>
      </c>
      <c r="I3027" s="9">
        <v>43405</v>
      </c>
      <c r="J3027" s="9">
        <v>45291</v>
      </c>
    </row>
    <row r="3028" spans="1:10" x14ac:dyDescent="0.3">
      <c r="A3028" t="s">
        <v>22978</v>
      </c>
      <c r="B3028" t="s">
        <v>22979</v>
      </c>
      <c r="C3028" t="s">
        <v>22980</v>
      </c>
      <c r="D3028" t="s">
        <v>22981</v>
      </c>
      <c r="E3028" t="s">
        <v>22982</v>
      </c>
      <c r="F3028" t="s">
        <v>22983</v>
      </c>
      <c r="G3028" t="s">
        <v>22984</v>
      </c>
      <c r="H3028" t="s">
        <v>369</v>
      </c>
      <c r="I3028" s="9">
        <v>41640</v>
      </c>
      <c r="J3028" s="9">
        <v>45291</v>
      </c>
    </row>
    <row r="3029" spans="1:10" x14ac:dyDescent="0.3">
      <c r="A3029" t="s">
        <v>22985</v>
      </c>
      <c r="B3029" t="s">
        <v>22986</v>
      </c>
      <c r="C3029" t="s">
        <v>22987</v>
      </c>
      <c r="D3029" t="s">
        <v>22988</v>
      </c>
      <c r="E3029" t="s">
        <v>22989</v>
      </c>
      <c r="F3029" t="s">
        <v>22990</v>
      </c>
      <c r="G3029" t="s">
        <v>2475</v>
      </c>
      <c r="H3029" t="s">
        <v>369</v>
      </c>
      <c r="I3029" s="9">
        <v>41640</v>
      </c>
      <c r="J3029" s="9">
        <v>45291</v>
      </c>
    </row>
    <row r="3030" spans="1:10" x14ac:dyDescent="0.3">
      <c r="A3030" t="s">
        <v>22991</v>
      </c>
      <c r="B3030" t="s">
        <v>22992</v>
      </c>
      <c r="C3030" t="s">
        <v>22993</v>
      </c>
      <c r="D3030" t="s">
        <v>22994</v>
      </c>
      <c r="E3030" t="s">
        <v>22995</v>
      </c>
      <c r="F3030" t="s">
        <v>22827</v>
      </c>
      <c r="G3030" t="s">
        <v>22828</v>
      </c>
      <c r="H3030" t="s">
        <v>369</v>
      </c>
      <c r="I3030" s="9">
        <v>41640</v>
      </c>
      <c r="J3030" s="9">
        <v>45291</v>
      </c>
    </row>
    <row r="3031" spans="1:10" x14ac:dyDescent="0.3">
      <c r="A3031" t="s">
        <v>22996</v>
      </c>
      <c r="B3031" t="s">
        <v>22997</v>
      </c>
      <c r="C3031" t="s">
        <v>22998</v>
      </c>
      <c r="D3031" t="s">
        <v>22999</v>
      </c>
      <c r="E3031" t="s">
        <v>23000</v>
      </c>
      <c r="F3031" t="s">
        <v>23001</v>
      </c>
      <c r="G3031" t="s">
        <v>2475</v>
      </c>
      <c r="H3031" t="s">
        <v>369</v>
      </c>
      <c r="I3031" s="9">
        <v>41640</v>
      </c>
      <c r="J3031" s="9">
        <v>45291</v>
      </c>
    </row>
    <row r="3032" spans="1:10" x14ac:dyDescent="0.3">
      <c r="A3032" t="s">
        <v>23002</v>
      </c>
      <c r="B3032" t="s">
        <v>23003</v>
      </c>
      <c r="C3032" t="s">
        <v>23004</v>
      </c>
      <c r="D3032" t="s">
        <v>23005</v>
      </c>
      <c r="E3032" t="s">
        <v>23006</v>
      </c>
      <c r="F3032" t="s">
        <v>22875</v>
      </c>
      <c r="G3032" t="s">
        <v>22876</v>
      </c>
      <c r="H3032" t="s">
        <v>369</v>
      </c>
      <c r="I3032" s="9">
        <v>41640</v>
      </c>
      <c r="J3032" s="9">
        <v>45291</v>
      </c>
    </row>
    <row r="3033" spans="1:10" x14ac:dyDescent="0.3">
      <c r="A3033" t="s">
        <v>23007</v>
      </c>
      <c r="B3033" t="s">
        <v>23008</v>
      </c>
      <c r="C3033" t="s">
        <v>23009</v>
      </c>
      <c r="D3033" t="s">
        <v>23010</v>
      </c>
      <c r="E3033" t="s">
        <v>23011</v>
      </c>
      <c r="F3033" t="s">
        <v>23012</v>
      </c>
      <c r="G3033" t="s">
        <v>22893</v>
      </c>
      <c r="H3033" t="s">
        <v>369</v>
      </c>
      <c r="I3033" s="9">
        <v>41640</v>
      </c>
      <c r="J3033" s="9">
        <v>45291</v>
      </c>
    </row>
    <row r="3034" spans="1:10" x14ac:dyDescent="0.3">
      <c r="A3034" t="s">
        <v>23013</v>
      </c>
      <c r="B3034" t="s">
        <v>23014</v>
      </c>
      <c r="C3034" t="s">
        <v>23015</v>
      </c>
      <c r="D3034" t="s">
        <v>23016</v>
      </c>
      <c r="E3034" t="s">
        <v>23017</v>
      </c>
      <c r="F3034" t="s">
        <v>23018</v>
      </c>
      <c r="G3034" t="s">
        <v>23019</v>
      </c>
      <c r="H3034" t="s">
        <v>369</v>
      </c>
      <c r="I3034" s="9">
        <v>41640</v>
      </c>
      <c r="J3034" s="9">
        <v>45291</v>
      </c>
    </row>
    <row r="3035" spans="1:10" x14ac:dyDescent="0.3">
      <c r="A3035" t="s">
        <v>23020</v>
      </c>
      <c r="B3035" t="s">
        <v>23021</v>
      </c>
      <c r="C3035" t="s">
        <v>23022</v>
      </c>
      <c r="D3035" t="s">
        <v>23023</v>
      </c>
      <c r="E3035" t="s">
        <v>23024</v>
      </c>
      <c r="F3035" t="s">
        <v>22882</v>
      </c>
      <c r="G3035" t="s">
        <v>2118</v>
      </c>
      <c r="H3035" t="s">
        <v>369</v>
      </c>
      <c r="I3035" s="9">
        <v>41640</v>
      </c>
      <c r="J3035" s="9">
        <v>45291</v>
      </c>
    </row>
    <row r="3036" spans="1:10" x14ac:dyDescent="0.3">
      <c r="A3036" t="s">
        <v>23025</v>
      </c>
      <c r="B3036" t="s">
        <v>23026</v>
      </c>
      <c r="C3036" t="s">
        <v>23027</v>
      </c>
      <c r="D3036" t="s">
        <v>23028</v>
      </c>
      <c r="E3036" t="s">
        <v>23029</v>
      </c>
      <c r="F3036" t="s">
        <v>23030</v>
      </c>
      <c r="G3036" t="s">
        <v>2118</v>
      </c>
      <c r="H3036" t="s">
        <v>369</v>
      </c>
      <c r="I3036" s="9">
        <v>41640</v>
      </c>
      <c r="J3036" s="9">
        <v>45291</v>
      </c>
    </row>
    <row r="3037" spans="1:10" x14ac:dyDescent="0.3">
      <c r="A3037" t="s">
        <v>23031</v>
      </c>
      <c r="B3037" t="s">
        <v>23032</v>
      </c>
      <c r="C3037" t="s">
        <v>23033</v>
      </c>
      <c r="D3037" t="s">
        <v>23034</v>
      </c>
      <c r="E3037" t="s">
        <v>23035</v>
      </c>
      <c r="F3037" t="s">
        <v>23036</v>
      </c>
      <c r="G3037" t="s">
        <v>2118</v>
      </c>
      <c r="H3037" t="s">
        <v>369</v>
      </c>
      <c r="I3037" s="9">
        <v>41640</v>
      </c>
      <c r="J3037" s="9">
        <v>45291</v>
      </c>
    </row>
    <row r="3038" spans="1:10" x14ac:dyDescent="0.3">
      <c r="A3038" t="s">
        <v>23037</v>
      </c>
      <c r="B3038" t="s">
        <v>23038</v>
      </c>
      <c r="C3038" t="s">
        <v>23039</v>
      </c>
      <c r="D3038" t="s">
        <v>23040</v>
      </c>
      <c r="E3038" t="s">
        <v>23041</v>
      </c>
      <c r="F3038" t="s">
        <v>23042</v>
      </c>
      <c r="G3038" t="s">
        <v>2118</v>
      </c>
      <c r="H3038" t="s">
        <v>369</v>
      </c>
      <c r="I3038" s="9">
        <v>41640</v>
      </c>
      <c r="J3038" s="9">
        <v>45291</v>
      </c>
    </row>
    <row r="3039" spans="1:10" x14ac:dyDescent="0.3">
      <c r="A3039" t="s">
        <v>23043</v>
      </c>
      <c r="B3039" t="s">
        <v>23044</v>
      </c>
      <c r="C3039" t="s">
        <v>23045</v>
      </c>
      <c r="D3039" t="s">
        <v>23046</v>
      </c>
      <c r="E3039" t="s">
        <v>23047</v>
      </c>
      <c r="F3039" t="s">
        <v>22920</v>
      </c>
      <c r="G3039" t="s">
        <v>23048</v>
      </c>
      <c r="H3039" t="s">
        <v>369</v>
      </c>
      <c r="I3039" s="9">
        <v>41640</v>
      </c>
      <c r="J3039" s="9">
        <v>45291</v>
      </c>
    </row>
    <row r="3040" spans="1:10" x14ac:dyDescent="0.3">
      <c r="A3040" t="s">
        <v>23049</v>
      </c>
      <c r="B3040" t="s">
        <v>23050</v>
      </c>
      <c r="C3040" t="s">
        <v>23051</v>
      </c>
      <c r="D3040" t="s">
        <v>23052</v>
      </c>
      <c r="E3040" t="s">
        <v>23053</v>
      </c>
      <c r="F3040" t="s">
        <v>22906</v>
      </c>
      <c r="G3040" t="s">
        <v>2118</v>
      </c>
      <c r="H3040" t="s">
        <v>369</v>
      </c>
      <c r="I3040" s="9">
        <v>41640</v>
      </c>
      <c r="J3040" s="9">
        <v>45291</v>
      </c>
    </row>
    <row r="3041" spans="1:10" x14ac:dyDescent="0.3">
      <c r="A3041" t="s">
        <v>23054</v>
      </c>
      <c r="B3041" t="s">
        <v>23055</v>
      </c>
      <c r="C3041" t="s">
        <v>23056</v>
      </c>
      <c r="D3041" t="s">
        <v>23057</v>
      </c>
      <c r="E3041" t="s">
        <v>23058</v>
      </c>
      <c r="F3041" t="s">
        <v>20275</v>
      </c>
      <c r="G3041" t="s">
        <v>22828</v>
      </c>
      <c r="H3041" t="s">
        <v>369</v>
      </c>
      <c r="I3041" s="9">
        <v>41640</v>
      </c>
      <c r="J3041" s="9">
        <v>45291</v>
      </c>
    </row>
    <row r="3042" spans="1:10" x14ac:dyDescent="0.3">
      <c r="A3042" t="s">
        <v>23059</v>
      </c>
      <c r="B3042" t="s">
        <v>23060</v>
      </c>
      <c r="C3042" t="s">
        <v>23061</v>
      </c>
      <c r="D3042" t="s">
        <v>23062</v>
      </c>
      <c r="E3042" t="s">
        <v>23063</v>
      </c>
      <c r="F3042" t="s">
        <v>23064</v>
      </c>
      <c r="G3042" t="s">
        <v>22851</v>
      </c>
      <c r="H3042" t="s">
        <v>369</v>
      </c>
      <c r="I3042" s="9">
        <v>41640</v>
      </c>
      <c r="J3042" s="9">
        <v>45291</v>
      </c>
    </row>
    <row r="3043" spans="1:10" x14ac:dyDescent="0.3">
      <c r="A3043" t="s">
        <v>23065</v>
      </c>
      <c r="B3043" t="s">
        <v>23066</v>
      </c>
      <c r="C3043" t="s">
        <v>23067</v>
      </c>
      <c r="D3043" t="s">
        <v>23068</v>
      </c>
      <c r="E3043" t="s">
        <v>23069</v>
      </c>
      <c r="F3043" t="s">
        <v>23070</v>
      </c>
      <c r="G3043" t="s">
        <v>2118</v>
      </c>
      <c r="H3043" t="s">
        <v>369</v>
      </c>
      <c r="I3043" s="9">
        <v>41640</v>
      </c>
      <c r="J3043" s="9">
        <v>45291</v>
      </c>
    </row>
    <row r="3044" spans="1:10" x14ac:dyDescent="0.3">
      <c r="A3044" t="s">
        <v>2115</v>
      </c>
      <c r="B3044" t="s">
        <v>23071</v>
      </c>
      <c r="C3044" t="s">
        <v>23072</v>
      </c>
      <c r="D3044" t="s">
        <v>23073</v>
      </c>
      <c r="E3044" t="s">
        <v>23074</v>
      </c>
      <c r="F3044" t="s">
        <v>20275</v>
      </c>
      <c r="G3044" t="s">
        <v>2118</v>
      </c>
      <c r="H3044" t="s">
        <v>369</v>
      </c>
      <c r="I3044" s="9">
        <v>41640</v>
      </c>
      <c r="J3044" s="9">
        <v>45291</v>
      </c>
    </row>
    <row r="3045" spans="1:10" x14ac:dyDescent="0.3">
      <c r="A3045" t="s">
        <v>23075</v>
      </c>
      <c r="B3045" t="s">
        <v>23076</v>
      </c>
      <c r="C3045" t="s">
        <v>23077</v>
      </c>
      <c r="D3045" t="s">
        <v>23078</v>
      </c>
      <c r="E3045" t="s">
        <v>23079</v>
      </c>
      <c r="F3045" t="s">
        <v>22882</v>
      </c>
      <c r="G3045" t="s">
        <v>2118</v>
      </c>
      <c r="H3045" t="s">
        <v>369</v>
      </c>
      <c r="I3045" s="9">
        <v>41640</v>
      </c>
      <c r="J3045" s="9">
        <v>45291</v>
      </c>
    </row>
    <row r="3046" spans="1:10" x14ac:dyDescent="0.3">
      <c r="A3046" t="s">
        <v>23080</v>
      </c>
      <c r="B3046" t="s">
        <v>23081</v>
      </c>
      <c r="C3046" t="s">
        <v>23082</v>
      </c>
      <c r="D3046" t="s">
        <v>23083</v>
      </c>
      <c r="E3046" t="s">
        <v>23084</v>
      </c>
      <c r="F3046" t="s">
        <v>23085</v>
      </c>
      <c r="G3046" t="s">
        <v>2118</v>
      </c>
      <c r="H3046" t="s">
        <v>369</v>
      </c>
      <c r="I3046" s="9">
        <v>41640</v>
      </c>
      <c r="J3046" s="9">
        <v>45291</v>
      </c>
    </row>
    <row r="3047" spans="1:10" x14ac:dyDescent="0.3">
      <c r="A3047" t="s">
        <v>23086</v>
      </c>
      <c r="B3047" t="s">
        <v>23087</v>
      </c>
      <c r="C3047" t="s">
        <v>23088</v>
      </c>
      <c r="D3047" t="s">
        <v>23089</v>
      </c>
      <c r="E3047" t="s">
        <v>23090</v>
      </c>
      <c r="F3047" t="s">
        <v>23091</v>
      </c>
      <c r="G3047" t="s">
        <v>2118</v>
      </c>
      <c r="H3047" t="s">
        <v>369</v>
      </c>
      <c r="I3047" s="9">
        <v>41640</v>
      </c>
      <c r="J3047" s="9">
        <v>45291</v>
      </c>
    </row>
    <row r="3048" spans="1:10" x14ac:dyDescent="0.3">
      <c r="A3048" t="s">
        <v>23092</v>
      </c>
      <c r="B3048" t="s">
        <v>23093</v>
      </c>
      <c r="C3048" t="s">
        <v>23094</v>
      </c>
      <c r="D3048" t="s">
        <v>23095</v>
      </c>
      <c r="E3048" t="s">
        <v>23096</v>
      </c>
      <c r="F3048" t="s">
        <v>22882</v>
      </c>
      <c r="G3048" t="s">
        <v>2118</v>
      </c>
      <c r="H3048" t="s">
        <v>369</v>
      </c>
      <c r="I3048" s="9">
        <v>41640</v>
      </c>
      <c r="J3048" s="9">
        <v>45291</v>
      </c>
    </row>
    <row r="3049" spans="1:10" x14ac:dyDescent="0.3">
      <c r="A3049" t="s">
        <v>23097</v>
      </c>
      <c r="B3049" t="s">
        <v>23098</v>
      </c>
      <c r="C3049" t="s">
        <v>23099</v>
      </c>
      <c r="D3049" t="s">
        <v>23100</v>
      </c>
      <c r="E3049" t="s">
        <v>23101</v>
      </c>
      <c r="F3049" t="s">
        <v>22875</v>
      </c>
      <c r="G3049" t="s">
        <v>22876</v>
      </c>
      <c r="H3049" t="s">
        <v>369</v>
      </c>
      <c r="I3049" s="9">
        <v>41640</v>
      </c>
      <c r="J3049" s="9">
        <v>45291</v>
      </c>
    </row>
    <row r="3050" spans="1:10" x14ac:dyDescent="0.3">
      <c r="A3050" t="s">
        <v>23102</v>
      </c>
      <c r="B3050" t="s">
        <v>23103</v>
      </c>
      <c r="C3050" t="s">
        <v>23104</v>
      </c>
      <c r="D3050" t="s">
        <v>23105</v>
      </c>
      <c r="E3050" t="s">
        <v>23106</v>
      </c>
      <c r="F3050" t="s">
        <v>22920</v>
      </c>
      <c r="G3050" t="s">
        <v>23048</v>
      </c>
      <c r="H3050" t="s">
        <v>369</v>
      </c>
      <c r="I3050" s="9">
        <v>41640</v>
      </c>
      <c r="J3050" s="9">
        <v>45291</v>
      </c>
    </row>
    <row r="3051" spans="1:10" x14ac:dyDescent="0.3">
      <c r="A3051" t="s">
        <v>23107</v>
      </c>
      <c r="B3051" t="s">
        <v>23108</v>
      </c>
      <c r="C3051" t="s">
        <v>23109</v>
      </c>
      <c r="D3051" t="s">
        <v>23110</v>
      </c>
      <c r="E3051" t="s">
        <v>23111</v>
      </c>
      <c r="F3051" t="s">
        <v>23042</v>
      </c>
      <c r="G3051" t="s">
        <v>2118</v>
      </c>
      <c r="H3051" t="s">
        <v>369</v>
      </c>
      <c r="I3051" s="9">
        <v>41640</v>
      </c>
      <c r="J3051" s="9">
        <v>45291</v>
      </c>
    </row>
    <row r="3052" spans="1:10" x14ac:dyDescent="0.3">
      <c r="A3052" t="s">
        <v>23112</v>
      </c>
      <c r="B3052" t="s">
        <v>23113</v>
      </c>
      <c r="C3052" t="s">
        <v>23114</v>
      </c>
      <c r="D3052" t="s">
        <v>23115</v>
      </c>
      <c r="E3052" t="s">
        <v>23116</v>
      </c>
      <c r="F3052" t="s">
        <v>23117</v>
      </c>
      <c r="G3052" t="s">
        <v>23118</v>
      </c>
      <c r="H3052" t="s">
        <v>369</v>
      </c>
      <c r="I3052" s="9">
        <v>41640</v>
      </c>
      <c r="J3052" s="9">
        <v>45291</v>
      </c>
    </row>
    <row r="3053" spans="1:10" x14ac:dyDescent="0.3">
      <c r="A3053" t="s">
        <v>23119</v>
      </c>
      <c r="B3053" t="s">
        <v>23120</v>
      </c>
      <c r="C3053" t="s">
        <v>23121</v>
      </c>
      <c r="D3053" t="s">
        <v>23122</v>
      </c>
      <c r="E3053" t="s">
        <v>23123</v>
      </c>
      <c r="F3053" t="s">
        <v>23124</v>
      </c>
      <c r="G3053" t="s">
        <v>23125</v>
      </c>
      <c r="H3053" t="s">
        <v>369</v>
      </c>
      <c r="I3053" s="9">
        <v>41640</v>
      </c>
      <c r="J3053" s="9">
        <v>45291</v>
      </c>
    </row>
    <row r="3054" spans="1:10" x14ac:dyDescent="0.3">
      <c r="A3054" t="s">
        <v>23126</v>
      </c>
      <c r="B3054" t="s">
        <v>23127</v>
      </c>
      <c r="C3054" t="s">
        <v>23128</v>
      </c>
      <c r="D3054" t="s">
        <v>23129</v>
      </c>
      <c r="E3054" t="s">
        <v>23130</v>
      </c>
      <c r="F3054" t="s">
        <v>23131</v>
      </c>
      <c r="G3054" t="s">
        <v>23132</v>
      </c>
      <c r="H3054" t="s">
        <v>369</v>
      </c>
      <c r="I3054" s="9">
        <v>41944</v>
      </c>
      <c r="J3054" s="9">
        <v>45291</v>
      </c>
    </row>
    <row r="3055" spans="1:10" x14ac:dyDescent="0.3">
      <c r="A3055" t="s">
        <v>23133</v>
      </c>
      <c r="B3055" t="s">
        <v>23134</v>
      </c>
      <c r="C3055" t="s">
        <v>23135</v>
      </c>
      <c r="D3055" t="s">
        <v>23136</v>
      </c>
      <c r="E3055" t="s">
        <v>23137</v>
      </c>
      <c r="F3055" t="s">
        <v>23138</v>
      </c>
      <c r="G3055" t="s">
        <v>22893</v>
      </c>
      <c r="H3055" t="s">
        <v>369</v>
      </c>
      <c r="I3055" s="9">
        <v>41640</v>
      </c>
      <c r="J3055" s="9">
        <v>45291</v>
      </c>
    </row>
    <row r="3056" spans="1:10" x14ac:dyDescent="0.3">
      <c r="A3056" t="s">
        <v>23139</v>
      </c>
      <c r="B3056" t="s">
        <v>23140</v>
      </c>
      <c r="C3056" t="s">
        <v>23141</v>
      </c>
      <c r="D3056" t="s">
        <v>23142</v>
      </c>
      <c r="E3056" t="s">
        <v>22868</v>
      </c>
      <c r="F3056" t="s">
        <v>22869</v>
      </c>
      <c r="G3056" t="s">
        <v>2118</v>
      </c>
      <c r="H3056" t="s">
        <v>369</v>
      </c>
      <c r="I3056" s="9">
        <v>41640</v>
      </c>
      <c r="J3056" s="9">
        <v>45291</v>
      </c>
    </row>
    <row r="3057" spans="1:10" x14ac:dyDescent="0.3">
      <c r="A3057" t="s">
        <v>23143</v>
      </c>
      <c r="B3057" t="s">
        <v>23144</v>
      </c>
      <c r="C3057" t="s">
        <v>23145</v>
      </c>
      <c r="D3057" t="s">
        <v>23146</v>
      </c>
      <c r="E3057" t="s">
        <v>23147</v>
      </c>
      <c r="F3057" t="s">
        <v>23148</v>
      </c>
      <c r="G3057" t="s">
        <v>23149</v>
      </c>
      <c r="H3057" t="s">
        <v>369</v>
      </c>
      <c r="I3057" s="9">
        <v>41640</v>
      </c>
      <c r="J3057" s="9">
        <v>45291</v>
      </c>
    </row>
    <row r="3058" spans="1:10" x14ac:dyDescent="0.3">
      <c r="A3058" t="s">
        <v>23150</v>
      </c>
      <c r="B3058" t="s">
        <v>23151</v>
      </c>
      <c r="C3058" t="s">
        <v>23152</v>
      </c>
      <c r="D3058" t="s">
        <v>23153</v>
      </c>
      <c r="E3058" t="s">
        <v>23154</v>
      </c>
      <c r="F3058" t="s">
        <v>23148</v>
      </c>
      <c r="G3058" t="s">
        <v>23155</v>
      </c>
      <c r="H3058" t="s">
        <v>369</v>
      </c>
      <c r="I3058" s="9">
        <v>41944</v>
      </c>
      <c r="J3058" s="9">
        <v>45291</v>
      </c>
    </row>
    <row r="3059" spans="1:10" x14ac:dyDescent="0.3">
      <c r="A3059" t="s">
        <v>23156</v>
      </c>
      <c r="B3059" t="s">
        <v>23157</v>
      </c>
      <c r="C3059" t="s">
        <v>23158</v>
      </c>
      <c r="D3059" t="s">
        <v>23159</v>
      </c>
      <c r="E3059" t="s">
        <v>23160</v>
      </c>
      <c r="F3059" t="s">
        <v>23161</v>
      </c>
      <c r="G3059" t="s">
        <v>23162</v>
      </c>
      <c r="H3059" t="s">
        <v>369</v>
      </c>
      <c r="I3059" s="9">
        <v>41944</v>
      </c>
      <c r="J3059" s="9">
        <v>45291</v>
      </c>
    </row>
    <row r="3060" spans="1:10" x14ac:dyDescent="0.3">
      <c r="A3060" t="s">
        <v>23163</v>
      </c>
      <c r="B3060" t="s">
        <v>23164</v>
      </c>
      <c r="C3060" t="s">
        <v>23165</v>
      </c>
      <c r="D3060" t="s">
        <v>23166</v>
      </c>
      <c r="E3060" t="s">
        <v>23167</v>
      </c>
      <c r="F3060" t="s">
        <v>23168</v>
      </c>
      <c r="G3060" t="s">
        <v>23155</v>
      </c>
      <c r="H3060" t="s">
        <v>369</v>
      </c>
      <c r="I3060" s="9">
        <v>43040</v>
      </c>
      <c r="J3060" s="9">
        <v>45291</v>
      </c>
    </row>
    <row r="3061" spans="1:10" x14ac:dyDescent="0.3">
      <c r="A3061" t="s">
        <v>23169</v>
      </c>
      <c r="B3061" t="s">
        <v>23170</v>
      </c>
      <c r="C3061" t="s">
        <v>23171</v>
      </c>
      <c r="D3061" t="s">
        <v>23172</v>
      </c>
      <c r="E3061" t="s">
        <v>23173</v>
      </c>
      <c r="F3061" t="s">
        <v>23174</v>
      </c>
      <c r="G3061" t="s">
        <v>23175</v>
      </c>
      <c r="H3061" t="s">
        <v>369</v>
      </c>
      <c r="I3061" s="9">
        <v>41640</v>
      </c>
      <c r="J3061" s="9">
        <v>45291</v>
      </c>
    </row>
    <row r="3062" spans="1:10" x14ac:dyDescent="0.3">
      <c r="A3062" t="s">
        <v>23176</v>
      </c>
      <c r="B3062" t="s">
        <v>23177</v>
      </c>
      <c r="C3062" t="s">
        <v>23178</v>
      </c>
      <c r="D3062" t="s">
        <v>23179</v>
      </c>
      <c r="E3062" t="s">
        <v>23180</v>
      </c>
      <c r="F3062" t="s">
        <v>23181</v>
      </c>
      <c r="G3062" t="s">
        <v>23182</v>
      </c>
      <c r="H3062" t="s">
        <v>369</v>
      </c>
      <c r="I3062" s="9">
        <v>41640</v>
      </c>
      <c r="J3062" s="9">
        <v>45291</v>
      </c>
    </row>
    <row r="3063" spans="1:10" x14ac:dyDescent="0.3">
      <c r="A3063" t="s">
        <v>23183</v>
      </c>
      <c r="B3063" t="s">
        <v>23184</v>
      </c>
      <c r="C3063" t="s">
        <v>23185</v>
      </c>
      <c r="D3063" t="s">
        <v>23186</v>
      </c>
      <c r="E3063" t="s">
        <v>23187</v>
      </c>
      <c r="F3063" t="s">
        <v>23188</v>
      </c>
      <c r="G3063" t="s">
        <v>23189</v>
      </c>
      <c r="H3063" t="s">
        <v>369</v>
      </c>
      <c r="I3063" s="9">
        <v>42370</v>
      </c>
      <c r="J3063" s="9">
        <v>45291</v>
      </c>
    </row>
    <row r="3064" spans="1:10" x14ac:dyDescent="0.3">
      <c r="A3064" t="s">
        <v>23190</v>
      </c>
      <c r="B3064" t="s">
        <v>23191</v>
      </c>
      <c r="C3064" t="s">
        <v>23192</v>
      </c>
      <c r="D3064" t="s">
        <v>23193</v>
      </c>
      <c r="E3064" t="s">
        <v>23194</v>
      </c>
      <c r="F3064" t="s">
        <v>23195</v>
      </c>
      <c r="G3064" t="s">
        <v>23196</v>
      </c>
      <c r="H3064" t="s">
        <v>369</v>
      </c>
      <c r="I3064" s="9">
        <v>41944</v>
      </c>
      <c r="J3064" s="9">
        <v>45291</v>
      </c>
    </row>
    <row r="3065" spans="1:10" x14ac:dyDescent="0.3">
      <c r="A3065" t="s">
        <v>23197</v>
      </c>
      <c r="B3065" t="s">
        <v>23198</v>
      </c>
      <c r="C3065" t="s">
        <v>23199</v>
      </c>
      <c r="D3065" t="s">
        <v>23200</v>
      </c>
      <c r="E3065" t="s">
        <v>23201</v>
      </c>
      <c r="F3065" t="s">
        <v>23202</v>
      </c>
      <c r="G3065" t="s">
        <v>23196</v>
      </c>
      <c r="H3065" t="s">
        <v>369</v>
      </c>
      <c r="I3065" s="9">
        <v>41640</v>
      </c>
      <c r="J3065" s="9">
        <v>45291</v>
      </c>
    </row>
    <row r="3066" spans="1:10" x14ac:dyDescent="0.3">
      <c r="A3066" t="s">
        <v>23203</v>
      </c>
      <c r="B3066" t="s">
        <v>23204</v>
      </c>
      <c r="C3066" t="s">
        <v>23205</v>
      </c>
      <c r="D3066" t="s">
        <v>23206</v>
      </c>
      <c r="E3066" t="s">
        <v>23207</v>
      </c>
      <c r="F3066" t="s">
        <v>23208</v>
      </c>
      <c r="G3066" t="s">
        <v>23196</v>
      </c>
      <c r="H3066" t="s">
        <v>369</v>
      </c>
      <c r="I3066" s="9">
        <v>43040</v>
      </c>
      <c r="J3066" s="9">
        <v>45291</v>
      </c>
    </row>
    <row r="3067" spans="1:10" x14ac:dyDescent="0.3">
      <c r="A3067" t="s">
        <v>23209</v>
      </c>
      <c r="B3067" t="s">
        <v>23210</v>
      </c>
      <c r="C3067" t="s">
        <v>23211</v>
      </c>
      <c r="D3067" t="s">
        <v>23212</v>
      </c>
      <c r="E3067" t="s">
        <v>23213</v>
      </c>
      <c r="F3067" t="s">
        <v>23214</v>
      </c>
      <c r="G3067" t="s">
        <v>23215</v>
      </c>
      <c r="H3067" t="s">
        <v>369</v>
      </c>
      <c r="I3067" s="9">
        <v>41944</v>
      </c>
      <c r="J3067" s="9">
        <v>45291</v>
      </c>
    </row>
    <row r="3068" spans="1:10" x14ac:dyDescent="0.3">
      <c r="A3068" t="s">
        <v>23216</v>
      </c>
      <c r="B3068" t="s">
        <v>23217</v>
      </c>
      <c r="C3068" t="s">
        <v>23218</v>
      </c>
      <c r="D3068" t="s">
        <v>23219</v>
      </c>
      <c r="E3068" t="s">
        <v>23220</v>
      </c>
      <c r="F3068" t="s">
        <v>23221</v>
      </c>
      <c r="G3068" t="s">
        <v>23215</v>
      </c>
      <c r="H3068" t="s">
        <v>369</v>
      </c>
      <c r="I3068" s="9">
        <v>43040</v>
      </c>
      <c r="J3068" s="9">
        <v>45291</v>
      </c>
    </row>
    <row r="3069" spans="1:10" x14ac:dyDescent="0.3">
      <c r="A3069" t="s">
        <v>23222</v>
      </c>
      <c r="B3069" t="s">
        <v>23223</v>
      </c>
      <c r="C3069" t="s">
        <v>23224</v>
      </c>
      <c r="D3069" t="s">
        <v>23225</v>
      </c>
      <c r="E3069" t="s">
        <v>23226</v>
      </c>
      <c r="F3069" t="s">
        <v>23227</v>
      </c>
      <c r="G3069" t="s">
        <v>23215</v>
      </c>
      <c r="H3069" t="s">
        <v>369</v>
      </c>
      <c r="I3069" s="9">
        <v>42675</v>
      </c>
      <c r="J3069" s="9">
        <v>45291</v>
      </c>
    </row>
    <row r="3070" spans="1:10" x14ac:dyDescent="0.3">
      <c r="A3070" t="s">
        <v>23228</v>
      </c>
      <c r="B3070" t="s">
        <v>23229</v>
      </c>
      <c r="C3070" t="s">
        <v>23230</v>
      </c>
      <c r="D3070" t="s">
        <v>23231</v>
      </c>
      <c r="E3070" t="s">
        <v>23232</v>
      </c>
      <c r="F3070" t="s">
        <v>23221</v>
      </c>
      <c r="G3070" t="s">
        <v>23215</v>
      </c>
      <c r="H3070" t="s">
        <v>369</v>
      </c>
      <c r="I3070" s="9">
        <v>42675</v>
      </c>
      <c r="J3070" s="9">
        <v>45291</v>
      </c>
    </row>
    <row r="3071" spans="1:10" x14ac:dyDescent="0.3">
      <c r="A3071" t="s">
        <v>23233</v>
      </c>
      <c r="B3071" t="s">
        <v>23234</v>
      </c>
      <c r="C3071" t="s">
        <v>23235</v>
      </c>
      <c r="D3071" t="s">
        <v>23236</v>
      </c>
      <c r="E3071" t="s">
        <v>23237</v>
      </c>
      <c r="F3071" t="s">
        <v>23238</v>
      </c>
      <c r="G3071" t="s">
        <v>23239</v>
      </c>
      <c r="H3071" t="s">
        <v>369</v>
      </c>
      <c r="I3071" s="9">
        <v>42675</v>
      </c>
      <c r="J3071" s="9">
        <v>45291</v>
      </c>
    </row>
    <row r="3072" spans="1:10" x14ac:dyDescent="0.3">
      <c r="A3072" t="s">
        <v>23240</v>
      </c>
      <c r="B3072" t="s">
        <v>23241</v>
      </c>
      <c r="C3072" t="s">
        <v>23242</v>
      </c>
      <c r="D3072" t="s">
        <v>23243</v>
      </c>
      <c r="E3072" t="s">
        <v>23244</v>
      </c>
      <c r="F3072" t="s">
        <v>11700</v>
      </c>
      <c r="G3072" t="s">
        <v>23215</v>
      </c>
      <c r="H3072" t="s">
        <v>369</v>
      </c>
      <c r="I3072" s="9">
        <v>43040</v>
      </c>
      <c r="J3072" s="9">
        <v>45291</v>
      </c>
    </row>
    <row r="3073" spans="1:10" x14ac:dyDescent="0.3">
      <c r="A3073" t="s">
        <v>23245</v>
      </c>
      <c r="B3073" t="s">
        <v>23246</v>
      </c>
      <c r="C3073" t="s">
        <v>23247</v>
      </c>
      <c r="D3073" t="s">
        <v>23248</v>
      </c>
      <c r="E3073" t="s">
        <v>23249</v>
      </c>
      <c r="F3073" t="s">
        <v>23250</v>
      </c>
      <c r="G3073" t="s">
        <v>23215</v>
      </c>
      <c r="H3073" t="s">
        <v>369</v>
      </c>
      <c r="I3073" s="9">
        <v>43040</v>
      </c>
      <c r="J3073" s="9">
        <v>45291</v>
      </c>
    </row>
    <row r="3074" spans="1:10" x14ac:dyDescent="0.3">
      <c r="A3074" t="s">
        <v>23251</v>
      </c>
      <c r="B3074" t="s">
        <v>23252</v>
      </c>
      <c r="C3074" t="s">
        <v>23253</v>
      </c>
      <c r="D3074" t="s">
        <v>23254</v>
      </c>
      <c r="E3074" t="s">
        <v>23255</v>
      </c>
      <c r="F3074" t="s">
        <v>23214</v>
      </c>
      <c r="G3074" t="s">
        <v>768</v>
      </c>
      <c r="H3074" t="s">
        <v>369</v>
      </c>
      <c r="I3074" s="9">
        <v>43040</v>
      </c>
      <c r="J3074" s="9">
        <v>45291</v>
      </c>
    </row>
    <row r="3075" spans="1:10" x14ac:dyDescent="0.3">
      <c r="A3075" t="s">
        <v>23256</v>
      </c>
      <c r="B3075" t="s">
        <v>23257</v>
      </c>
      <c r="C3075" t="s">
        <v>23258</v>
      </c>
      <c r="D3075" t="s">
        <v>23259</v>
      </c>
      <c r="E3075" t="s">
        <v>23260</v>
      </c>
      <c r="F3075" t="s">
        <v>23214</v>
      </c>
      <c r="G3075" t="s">
        <v>768</v>
      </c>
      <c r="H3075" t="s">
        <v>369</v>
      </c>
      <c r="I3075" s="9">
        <v>43405</v>
      </c>
      <c r="J3075" s="9">
        <v>45291</v>
      </c>
    </row>
    <row r="3076" spans="1:10" x14ac:dyDescent="0.3">
      <c r="A3076" t="s">
        <v>23261</v>
      </c>
      <c r="B3076" t="s">
        <v>23262</v>
      </c>
      <c r="C3076" t="s">
        <v>23263</v>
      </c>
      <c r="D3076" t="s">
        <v>23264</v>
      </c>
      <c r="E3076" t="s">
        <v>23265</v>
      </c>
      <c r="F3076" t="s">
        <v>23266</v>
      </c>
      <c r="G3076" t="s">
        <v>768</v>
      </c>
      <c r="H3076" t="s">
        <v>369</v>
      </c>
      <c r="I3076" s="9">
        <v>43405</v>
      </c>
      <c r="J3076" s="9">
        <v>45291</v>
      </c>
    </row>
    <row r="3077" spans="1:10" x14ac:dyDescent="0.3">
      <c r="A3077" t="s">
        <v>23267</v>
      </c>
      <c r="B3077" t="s">
        <v>23268</v>
      </c>
      <c r="C3077" t="s">
        <v>23269</v>
      </c>
      <c r="D3077" t="s">
        <v>23270</v>
      </c>
      <c r="E3077" t="s">
        <v>23271</v>
      </c>
      <c r="F3077" t="s">
        <v>23272</v>
      </c>
      <c r="G3077" t="s">
        <v>23215</v>
      </c>
      <c r="H3077" t="s">
        <v>369</v>
      </c>
      <c r="I3077" s="9">
        <v>43405</v>
      </c>
      <c r="J3077" s="9">
        <v>45291</v>
      </c>
    </row>
    <row r="3078" spans="1:10" x14ac:dyDescent="0.3">
      <c r="A3078" t="s">
        <v>23273</v>
      </c>
      <c r="B3078" t="s">
        <v>23274</v>
      </c>
      <c r="C3078" t="s">
        <v>23275</v>
      </c>
      <c r="D3078" t="s">
        <v>23276</v>
      </c>
      <c r="E3078" t="s">
        <v>23277</v>
      </c>
      <c r="F3078" t="s">
        <v>23278</v>
      </c>
      <c r="G3078" t="s">
        <v>23279</v>
      </c>
      <c r="H3078" t="s">
        <v>369</v>
      </c>
      <c r="I3078" s="9">
        <v>43405</v>
      </c>
      <c r="J3078" s="9">
        <v>45291</v>
      </c>
    </row>
    <row r="3079" spans="1:10" x14ac:dyDescent="0.3">
      <c r="A3079" t="s">
        <v>765</v>
      </c>
      <c r="B3079" t="s">
        <v>23280</v>
      </c>
      <c r="C3079" t="s">
        <v>23281</v>
      </c>
      <c r="D3079" t="s">
        <v>23282</v>
      </c>
      <c r="E3079" t="s">
        <v>23283</v>
      </c>
      <c r="F3079" t="s">
        <v>23284</v>
      </c>
      <c r="G3079" t="s">
        <v>23285</v>
      </c>
      <c r="H3079" t="s">
        <v>369</v>
      </c>
      <c r="I3079" s="9">
        <v>41640</v>
      </c>
      <c r="J3079" s="9">
        <v>45291</v>
      </c>
    </row>
    <row r="3080" spans="1:10" x14ac:dyDescent="0.3">
      <c r="A3080" t="s">
        <v>23286</v>
      </c>
      <c r="B3080" t="s">
        <v>23287</v>
      </c>
      <c r="C3080" t="s">
        <v>23288</v>
      </c>
      <c r="D3080" t="s">
        <v>23289</v>
      </c>
      <c r="E3080" t="s">
        <v>23290</v>
      </c>
      <c r="F3080" t="s">
        <v>23291</v>
      </c>
      <c r="G3080" t="s">
        <v>23215</v>
      </c>
      <c r="H3080" t="s">
        <v>369</v>
      </c>
      <c r="I3080" s="9">
        <v>41640</v>
      </c>
      <c r="J3080" s="9">
        <v>45291</v>
      </c>
    </row>
    <row r="3081" spans="1:10" x14ac:dyDescent="0.3">
      <c r="A3081" t="s">
        <v>23292</v>
      </c>
      <c r="B3081" t="s">
        <v>23293</v>
      </c>
      <c r="C3081" t="s">
        <v>23294</v>
      </c>
      <c r="D3081" t="s">
        <v>23295</v>
      </c>
      <c r="E3081" t="s">
        <v>23296</v>
      </c>
      <c r="F3081" t="s">
        <v>23297</v>
      </c>
      <c r="G3081" t="s">
        <v>23298</v>
      </c>
      <c r="H3081" t="s">
        <v>369</v>
      </c>
      <c r="I3081" s="9">
        <v>41640</v>
      </c>
      <c r="J3081" s="9">
        <v>45291</v>
      </c>
    </row>
    <row r="3082" spans="1:10" x14ac:dyDescent="0.3">
      <c r="A3082" t="s">
        <v>23299</v>
      </c>
      <c r="B3082" t="s">
        <v>23300</v>
      </c>
      <c r="C3082" t="s">
        <v>23301</v>
      </c>
      <c r="D3082" t="s">
        <v>22505</v>
      </c>
      <c r="E3082" t="s">
        <v>23302</v>
      </c>
      <c r="F3082" t="s">
        <v>23303</v>
      </c>
      <c r="G3082" t="s">
        <v>1363</v>
      </c>
      <c r="H3082" t="s">
        <v>369</v>
      </c>
      <c r="I3082" s="9">
        <v>41640</v>
      </c>
      <c r="J3082" s="9">
        <v>45291</v>
      </c>
    </row>
    <row r="3083" spans="1:10" x14ac:dyDescent="0.3">
      <c r="A3083" t="s">
        <v>23304</v>
      </c>
      <c r="B3083" t="s">
        <v>23305</v>
      </c>
      <c r="C3083" t="s">
        <v>23306</v>
      </c>
      <c r="D3083" t="s">
        <v>23307</v>
      </c>
      <c r="E3083" t="s">
        <v>23308</v>
      </c>
      <c r="F3083" t="s">
        <v>23227</v>
      </c>
      <c r="G3083" t="s">
        <v>23309</v>
      </c>
      <c r="H3083" t="s">
        <v>369</v>
      </c>
      <c r="I3083" s="9">
        <v>41640</v>
      </c>
      <c r="J3083" s="9">
        <v>45291</v>
      </c>
    </row>
    <row r="3084" spans="1:10" x14ac:dyDescent="0.3">
      <c r="A3084" t="s">
        <v>23310</v>
      </c>
      <c r="B3084" t="s">
        <v>23311</v>
      </c>
      <c r="C3084" t="s">
        <v>23312</v>
      </c>
      <c r="D3084" t="s">
        <v>23313</v>
      </c>
      <c r="E3084" t="s">
        <v>23314</v>
      </c>
      <c r="F3084" t="s">
        <v>23315</v>
      </c>
      <c r="G3084" t="s">
        <v>23316</v>
      </c>
      <c r="H3084" t="s">
        <v>369</v>
      </c>
      <c r="I3084" s="9">
        <v>41640</v>
      </c>
      <c r="J3084" s="9">
        <v>45291</v>
      </c>
    </row>
    <row r="3085" spans="1:10" x14ac:dyDescent="0.3">
      <c r="A3085" t="s">
        <v>23317</v>
      </c>
      <c r="B3085" t="s">
        <v>23318</v>
      </c>
      <c r="C3085" t="s">
        <v>23319</v>
      </c>
      <c r="D3085" t="s">
        <v>23320</v>
      </c>
      <c r="E3085" t="s">
        <v>23321</v>
      </c>
      <c r="F3085" t="s">
        <v>23250</v>
      </c>
      <c r="G3085" t="s">
        <v>23215</v>
      </c>
      <c r="H3085" t="s">
        <v>369</v>
      </c>
      <c r="I3085" s="9">
        <v>41640</v>
      </c>
      <c r="J3085" s="9">
        <v>45291</v>
      </c>
    </row>
    <row r="3086" spans="1:10" x14ac:dyDescent="0.3">
      <c r="A3086" t="s">
        <v>23322</v>
      </c>
      <c r="B3086" t="s">
        <v>23323</v>
      </c>
      <c r="C3086" t="s">
        <v>23324</v>
      </c>
      <c r="D3086" t="s">
        <v>23325</v>
      </c>
      <c r="E3086" t="s">
        <v>23326</v>
      </c>
      <c r="F3086" t="s">
        <v>23327</v>
      </c>
      <c r="G3086" t="s">
        <v>23215</v>
      </c>
      <c r="H3086" t="s">
        <v>369</v>
      </c>
      <c r="I3086" s="9">
        <v>41640</v>
      </c>
      <c r="J3086" s="9">
        <v>45291</v>
      </c>
    </row>
    <row r="3087" spans="1:10" x14ac:dyDescent="0.3">
      <c r="A3087" t="s">
        <v>1360</v>
      </c>
      <c r="B3087" t="s">
        <v>23328</v>
      </c>
      <c r="C3087" t="s">
        <v>23329</v>
      </c>
      <c r="D3087" t="s">
        <v>23330</v>
      </c>
      <c r="E3087" t="s">
        <v>23331</v>
      </c>
      <c r="F3087" t="s">
        <v>23332</v>
      </c>
      <c r="G3087" t="s">
        <v>23333</v>
      </c>
      <c r="H3087" t="s">
        <v>369</v>
      </c>
      <c r="I3087" s="9">
        <v>41640</v>
      </c>
      <c r="J3087" s="9">
        <v>45291</v>
      </c>
    </row>
    <row r="3088" spans="1:10" x14ac:dyDescent="0.3">
      <c r="A3088" t="s">
        <v>23334</v>
      </c>
      <c r="B3088" t="s">
        <v>23335</v>
      </c>
      <c r="C3088" t="s">
        <v>23336</v>
      </c>
      <c r="D3088" t="s">
        <v>23337</v>
      </c>
      <c r="E3088" t="s">
        <v>23338</v>
      </c>
      <c r="F3088" t="s">
        <v>23339</v>
      </c>
      <c r="G3088" t="s">
        <v>23340</v>
      </c>
      <c r="H3088" t="s">
        <v>369</v>
      </c>
      <c r="I3088" s="9">
        <v>41944</v>
      </c>
      <c r="J3088" s="9">
        <v>45291</v>
      </c>
    </row>
    <row r="3089" spans="1:10" x14ac:dyDescent="0.3">
      <c r="A3089" t="s">
        <v>23341</v>
      </c>
      <c r="B3089" t="s">
        <v>23342</v>
      </c>
      <c r="C3089" t="s">
        <v>23343</v>
      </c>
      <c r="D3089" t="s">
        <v>23344</v>
      </c>
      <c r="E3089" t="s">
        <v>23345</v>
      </c>
      <c r="F3089" t="s">
        <v>11694</v>
      </c>
      <c r="G3089" t="s">
        <v>23215</v>
      </c>
      <c r="H3089" t="s">
        <v>369</v>
      </c>
      <c r="I3089" s="9">
        <v>41640</v>
      </c>
      <c r="J3089" s="9">
        <v>45291</v>
      </c>
    </row>
    <row r="3090" spans="1:10" x14ac:dyDescent="0.3">
      <c r="A3090" t="s">
        <v>23346</v>
      </c>
      <c r="B3090" t="s">
        <v>23347</v>
      </c>
      <c r="C3090" t="s">
        <v>23348</v>
      </c>
      <c r="D3090" t="s">
        <v>23349</v>
      </c>
      <c r="E3090" t="s">
        <v>23350</v>
      </c>
      <c r="F3090" t="s">
        <v>23351</v>
      </c>
      <c r="G3090" t="s">
        <v>23352</v>
      </c>
      <c r="H3090" t="s">
        <v>369</v>
      </c>
      <c r="I3090" s="9">
        <v>41640</v>
      </c>
      <c r="J3090" s="9">
        <v>45291</v>
      </c>
    </row>
    <row r="3091" spans="1:10" x14ac:dyDescent="0.3">
      <c r="A3091" t="s">
        <v>23353</v>
      </c>
      <c r="B3091" t="s">
        <v>23354</v>
      </c>
      <c r="C3091" t="s">
        <v>23355</v>
      </c>
      <c r="D3091" t="s">
        <v>23356</v>
      </c>
      <c r="E3091" t="s">
        <v>23357</v>
      </c>
      <c r="F3091" t="s">
        <v>23358</v>
      </c>
      <c r="G3091" t="s">
        <v>23215</v>
      </c>
      <c r="H3091" t="s">
        <v>369</v>
      </c>
      <c r="I3091" s="9">
        <v>41640</v>
      </c>
      <c r="J3091" s="9">
        <v>45291</v>
      </c>
    </row>
    <row r="3092" spans="1:10" x14ac:dyDescent="0.3">
      <c r="A3092" t="s">
        <v>23359</v>
      </c>
      <c r="B3092" t="s">
        <v>23360</v>
      </c>
      <c r="C3092" t="s">
        <v>23361</v>
      </c>
      <c r="D3092" t="s">
        <v>23362</v>
      </c>
      <c r="E3092" t="s">
        <v>23363</v>
      </c>
      <c r="F3092" t="s">
        <v>11688</v>
      </c>
      <c r="G3092" t="s">
        <v>23215</v>
      </c>
      <c r="H3092" t="s">
        <v>369</v>
      </c>
      <c r="I3092" s="9">
        <v>41640</v>
      </c>
      <c r="J3092" s="9">
        <v>45291</v>
      </c>
    </row>
    <row r="3093" spans="1:10" x14ac:dyDescent="0.3">
      <c r="A3093" t="s">
        <v>23364</v>
      </c>
      <c r="B3093" t="s">
        <v>23365</v>
      </c>
      <c r="C3093" t="s">
        <v>23366</v>
      </c>
      <c r="D3093" t="s">
        <v>23367</v>
      </c>
      <c r="E3093" t="s">
        <v>23368</v>
      </c>
      <c r="F3093" t="s">
        <v>23369</v>
      </c>
      <c r="G3093" t="s">
        <v>23215</v>
      </c>
      <c r="H3093" t="s">
        <v>369</v>
      </c>
      <c r="I3093" s="9">
        <v>41640</v>
      </c>
      <c r="J3093" s="9">
        <v>45291</v>
      </c>
    </row>
    <row r="3094" spans="1:10" x14ac:dyDescent="0.3">
      <c r="A3094" t="s">
        <v>23370</v>
      </c>
      <c r="B3094" t="s">
        <v>23371</v>
      </c>
      <c r="C3094" t="s">
        <v>23372</v>
      </c>
      <c r="D3094" t="s">
        <v>23373</v>
      </c>
      <c r="E3094" t="s">
        <v>23374</v>
      </c>
      <c r="F3094" t="s">
        <v>23375</v>
      </c>
      <c r="G3094" t="s">
        <v>23376</v>
      </c>
      <c r="H3094" t="s">
        <v>369</v>
      </c>
      <c r="I3094" s="9">
        <v>41944</v>
      </c>
      <c r="J3094" s="9">
        <v>45291</v>
      </c>
    </row>
    <row r="3095" spans="1:10" x14ac:dyDescent="0.3">
      <c r="A3095" t="s">
        <v>23377</v>
      </c>
      <c r="B3095" t="s">
        <v>23378</v>
      </c>
      <c r="C3095" t="s">
        <v>23379</v>
      </c>
      <c r="D3095" t="s">
        <v>23380</v>
      </c>
      <c r="E3095" t="s">
        <v>23381</v>
      </c>
      <c r="F3095" t="s">
        <v>23214</v>
      </c>
      <c r="G3095" t="s">
        <v>23382</v>
      </c>
      <c r="H3095" t="s">
        <v>369</v>
      </c>
      <c r="I3095" s="9">
        <v>41944</v>
      </c>
      <c r="J3095" s="9">
        <v>45291</v>
      </c>
    </row>
    <row r="3096" spans="1:10" x14ac:dyDescent="0.3">
      <c r="A3096" t="s">
        <v>23383</v>
      </c>
      <c r="B3096" t="s">
        <v>23384</v>
      </c>
      <c r="C3096" t="s">
        <v>23385</v>
      </c>
      <c r="D3096" t="s">
        <v>23386</v>
      </c>
      <c r="E3096" t="s">
        <v>23387</v>
      </c>
      <c r="F3096" t="s">
        <v>23388</v>
      </c>
      <c r="G3096" t="s">
        <v>23215</v>
      </c>
      <c r="H3096" t="s">
        <v>369</v>
      </c>
      <c r="I3096" s="9">
        <v>41640</v>
      </c>
      <c r="J3096" s="9">
        <v>45291</v>
      </c>
    </row>
    <row r="3097" spans="1:10" x14ac:dyDescent="0.3">
      <c r="A3097" t="s">
        <v>23389</v>
      </c>
      <c r="B3097" t="s">
        <v>23390</v>
      </c>
      <c r="C3097" t="s">
        <v>23391</v>
      </c>
      <c r="D3097" t="s">
        <v>23392</v>
      </c>
      <c r="E3097" t="s">
        <v>23393</v>
      </c>
      <c r="F3097" t="s">
        <v>23394</v>
      </c>
      <c r="G3097" t="s">
        <v>23215</v>
      </c>
      <c r="H3097" t="s">
        <v>369</v>
      </c>
      <c r="I3097" s="9">
        <v>41944</v>
      </c>
      <c r="J3097" s="9">
        <v>45291</v>
      </c>
    </row>
    <row r="3098" spans="1:10" x14ac:dyDescent="0.3">
      <c r="A3098" t="s">
        <v>23395</v>
      </c>
      <c r="B3098" t="s">
        <v>23396</v>
      </c>
      <c r="C3098" t="s">
        <v>23397</v>
      </c>
      <c r="D3098" t="s">
        <v>23398</v>
      </c>
      <c r="E3098" t="s">
        <v>23399</v>
      </c>
      <c r="F3098" t="s">
        <v>11706</v>
      </c>
      <c r="G3098" t="s">
        <v>23400</v>
      </c>
      <c r="H3098" t="s">
        <v>369</v>
      </c>
      <c r="I3098" s="9">
        <v>41944</v>
      </c>
      <c r="J3098" s="9">
        <v>45291</v>
      </c>
    </row>
    <row r="3099" spans="1:10" x14ac:dyDescent="0.3">
      <c r="A3099" t="s">
        <v>23401</v>
      </c>
      <c r="B3099" t="s">
        <v>23402</v>
      </c>
      <c r="C3099" t="s">
        <v>23403</v>
      </c>
      <c r="D3099" t="s">
        <v>23404</v>
      </c>
      <c r="E3099" t="s">
        <v>23405</v>
      </c>
      <c r="F3099" t="s">
        <v>23406</v>
      </c>
      <c r="G3099" t="s">
        <v>23407</v>
      </c>
      <c r="H3099" t="s">
        <v>369</v>
      </c>
      <c r="I3099" s="9">
        <v>41640</v>
      </c>
      <c r="J3099" s="9">
        <v>45291</v>
      </c>
    </row>
    <row r="3100" spans="1:10" x14ac:dyDescent="0.3">
      <c r="A3100" t="s">
        <v>23408</v>
      </c>
      <c r="B3100" t="s">
        <v>23409</v>
      </c>
      <c r="C3100" t="s">
        <v>23410</v>
      </c>
      <c r="D3100" t="s">
        <v>23411</v>
      </c>
      <c r="E3100" t="s">
        <v>23412</v>
      </c>
      <c r="F3100" t="s">
        <v>10893</v>
      </c>
      <c r="G3100" t="s">
        <v>23413</v>
      </c>
      <c r="H3100" t="s">
        <v>369</v>
      </c>
      <c r="I3100" s="9">
        <v>41640</v>
      </c>
      <c r="J3100" s="9">
        <v>45291</v>
      </c>
    </row>
    <row r="3101" spans="1:10" x14ac:dyDescent="0.3">
      <c r="A3101" t="s">
        <v>23414</v>
      </c>
      <c r="B3101" t="s">
        <v>23415</v>
      </c>
      <c r="C3101" t="s">
        <v>23416</v>
      </c>
      <c r="D3101" t="s">
        <v>23417</v>
      </c>
      <c r="E3101" t="s">
        <v>23418</v>
      </c>
      <c r="F3101" t="s">
        <v>10893</v>
      </c>
      <c r="G3101" t="s">
        <v>23419</v>
      </c>
      <c r="H3101" t="s">
        <v>369</v>
      </c>
      <c r="I3101" s="9">
        <v>43040</v>
      </c>
      <c r="J3101" s="9">
        <v>45291</v>
      </c>
    </row>
    <row r="3102" spans="1:10" x14ac:dyDescent="0.3">
      <c r="A3102" t="s">
        <v>23420</v>
      </c>
      <c r="B3102" t="s">
        <v>23421</v>
      </c>
      <c r="C3102" t="s">
        <v>23422</v>
      </c>
      <c r="D3102" t="s">
        <v>23423</v>
      </c>
      <c r="E3102" t="s">
        <v>23424</v>
      </c>
      <c r="F3102" t="s">
        <v>10893</v>
      </c>
      <c r="G3102" t="s">
        <v>23413</v>
      </c>
      <c r="H3102" t="s">
        <v>369</v>
      </c>
      <c r="I3102" s="9">
        <v>41640</v>
      </c>
      <c r="J3102" s="9">
        <v>45291</v>
      </c>
    </row>
    <row r="3103" spans="1:10" x14ac:dyDescent="0.3">
      <c r="A3103" t="s">
        <v>23425</v>
      </c>
      <c r="B3103" t="s">
        <v>23426</v>
      </c>
      <c r="C3103" t="s">
        <v>23427</v>
      </c>
      <c r="D3103" t="s">
        <v>23428</v>
      </c>
      <c r="E3103" t="s">
        <v>23429</v>
      </c>
      <c r="F3103" t="s">
        <v>23430</v>
      </c>
      <c r="G3103" t="s">
        <v>23431</v>
      </c>
      <c r="H3103" t="s">
        <v>369</v>
      </c>
      <c r="I3103" s="9">
        <v>41640</v>
      </c>
      <c r="J3103" s="9">
        <v>45291</v>
      </c>
    </row>
    <row r="3104" spans="1:10" x14ac:dyDescent="0.3">
      <c r="A3104" t="s">
        <v>23432</v>
      </c>
      <c r="B3104" t="s">
        <v>23433</v>
      </c>
      <c r="C3104" t="s">
        <v>23434</v>
      </c>
      <c r="D3104" t="s">
        <v>23435</v>
      </c>
      <c r="E3104" t="s">
        <v>23436</v>
      </c>
      <c r="F3104" t="s">
        <v>23437</v>
      </c>
      <c r="G3104" t="s">
        <v>23438</v>
      </c>
      <c r="H3104" t="s">
        <v>369</v>
      </c>
      <c r="I3104" s="9">
        <v>42675</v>
      </c>
      <c r="J3104" s="9">
        <v>45291</v>
      </c>
    </row>
    <row r="3105" spans="1:10" x14ac:dyDescent="0.3">
      <c r="A3105" t="s">
        <v>23439</v>
      </c>
      <c r="B3105" t="s">
        <v>23440</v>
      </c>
      <c r="C3105" t="s">
        <v>23441</v>
      </c>
      <c r="D3105" t="s">
        <v>23442</v>
      </c>
      <c r="E3105" t="s">
        <v>23443</v>
      </c>
      <c r="F3105" t="s">
        <v>23444</v>
      </c>
      <c r="G3105" t="s">
        <v>23445</v>
      </c>
      <c r="H3105" t="s">
        <v>369</v>
      </c>
      <c r="I3105" s="9">
        <v>43040</v>
      </c>
      <c r="J3105" s="9">
        <v>45291</v>
      </c>
    </row>
    <row r="3106" spans="1:10" x14ac:dyDescent="0.3">
      <c r="A3106" t="s">
        <v>23446</v>
      </c>
      <c r="B3106" t="s">
        <v>23447</v>
      </c>
      <c r="C3106" t="s">
        <v>23448</v>
      </c>
      <c r="D3106" t="s">
        <v>23449</v>
      </c>
      <c r="E3106" t="s">
        <v>23450</v>
      </c>
      <c r="F3106" t="s">
        <v>23451</v>
      </c>
      <c r="G3106" t="s">
        <v>23452</v>
      </c>
      <c r="H3106" t="s">
        <v>369</v>
      </c>
      <c r="I3106" s="9">
        <v>43405</v>
      </c>
      <c r="J3106" s="9">
        <v>45291</v>
      </c>
    </row>
    <row r="3107" spans="1:10" x14ac:dyDescent="0.3">
      <c r="A3107" t="s">
        <v>23453</v>
      </c>
      <c r="B3107" t="s">
        <v>23454</v>
      </c>
      <c r="C3107" t="s">
        <v>23455</v>
      </c>
      <c r="D3107" t="s">
        <v>23456</v>
      </c>
      <c r="E3107" t="s">
        <v>23457</v>
      </c>
      <c r="F3107" t="s">
        <v>23458</v>
      </c>
      <c r="G3107" t="s">
        <v>23459</v>
      </c>
      <c r="H3107" t="s">
        <v>369</v>
      </c>
      <c r="I3107" s="9">
        <v>41640</v>
      </c>
      <c r="J3107" s="9">
        <v>45291</v>
      </c>
    </row>
    <row r="3108" spans="1:10" x14ac:dyDescent="0.3">
      <c r="A3108" t="s">
        <v>23460</v>
      </c>
      <c r="B3108" t="s">
        <v>23461</v>
      </c>
      <c r="C3108" t="s">
        <v>23462</v>
      </c>
      <c r="D3108" t="s">
        <v>23463</v>
      </c>
      <c r="E3108" t="s">
        <v>23464</v>
      </c>
      <c r="F3108" t="s">
        <v>23465</v>
      </c>
      <c r="G3108" t="s">
        <v>23466</v>
      </c>
      <c r="H3108" t="s">
        <v>369</v>
      </c>
      <c r="I3108" s="9">
        <v>41944</v>
      </c>
      <c r="J3108" s="9">
        <v>45291</v>
      </c>
    </row>
    <row r="3109" spans="1:10" x14ac:dyDescent="0.3">
      <c r="A3109" t="s">
        <v>23467</v>
      </c>
      <c r="B3109" t="s">
        <v>23468</v>
      </c>
      <c r="C3109" t="s">
        <v>23469</v>
      </c>
      <c r="D3109" t="s">
        <v>23470</v>
      </c>
      <c r="E3109" t="s">
        <v>23471</v>
      </c>
      <c r="F3109" t="s">
        <v>23472</v>
      </c>
      <c r="G3109" t="s">
        <v>23473</v>
      </c>
      <c r="H3109" t="s">
        <v>369</v>
      </c>
      <c r="I3109" s="9">
        <v>42675</v>
      </c>
      <c r="J3109" s="9">
        <v>45291</v>
      </c>
    </row>
    <row r="3110" spans="1:10" x14ac:dyDescent="0.3">
      <c r="A3110" t="s">
        <v>23474</v>
      </c>
      <c r="B3110" t="s">
        <v>23475</v>
      </c>
      <c r="C3110" t="s">
        <v>23476</v>
      </c>
      <c r="D3110" t="s">
        <v>23477</v>
      </c>
      <c r="E3110" t="s">
        <v>23478</v>
      </c>
      <c r="F3110" t="s">
        <v>23479</v>
      </c>
      <c r="G3110" t="s">
        <v>23480</v>
      </c>
      <c r="H3110" t="s">
        <v>369</v>
      </c>
      <c r="I3110" s="9">
        <v>41640</v>
      </c>
      <c r="J3110" s="9">
        <v>45291</v>
      </c>
    </row>
    <row r="3111" spans="1:10" x14ac:dyDescent="0.3">
      <c r="A3111" t="s">
        <v>23481</v>
      </c>
      <c r="B3111" t="s">
        <v>23482</v>
      </c>
      <c r="C3111" t="s">
        <v>23483</v>
      </c>
      <c r="D3111" t="s">
        <v>23484</v>
      </c>
      <c r="E3111" t="s">
        <v>23485</v>
      </c>
      <c r="F3111" t="s">
        <v>23479</v>
      </c>
      <c r="G3111" t="s">
        <v>23480</v>
      </c>
      <c r="H3111" t="s">
        <v>369</v>
      </c>
      <c r="I3111" s="9">
        <v>43040</v>
      </c>
      <c r="J3111" s="9">
        <v>45291</v>
      </c>
    </row>
    <row r="3112" spans="1:10" x14ac:dyDescent="0.3">
      <c r="A3112" t="s">
        <v>23486</v>
      </c>
      <c r="B3112" t="s">
        <v>23487</v>
      </c>
      <c r="C3112" t="s">
        <v>23488</v>
      </c>
      <c r="D3112" t="s">
        <v>23489</v>
      </c>
      <c r="E3112" t="s">
        <v>23490</v>
      </c>
      <c r="F3112" t="s">
        <v>23479</v>
      </c>
      <c r="G3112" t="s">
        <v>23480</v>
      </c>
      <c r="H3112" t="s">
        <v>369</v>
      </c>
      <c r="I3112" s="9">
        <v>43040</v>
      </c>
      <c r="J3112" s="9">
        <v>45291</v>
      </c>
    </row>
    <row r="3113" spans="1:10" x14ac:dyDescent="0.3">
      <c r="A3113" t="s">
        <v>23491</v>
      </c>
      <c r="B3113" t="s">
        <v>23492</v>
      </c>
      <c r="C3113" t="s">
        <v>23493</v>
      </c>
      <c r="D3113" t="s">
        <v>23494</v>
      </c>
      <c r="E3113" t="s">
        <v>23495</v>
      </c>
      <c r="F3113" t="s">
        <v>23496</v>
      </c>
      <c r="G3113" t="s">
        <v>23497</v>
      </c>
      <c r="H3113" t="s">
        <v>369</v>
      </c>
      <c r="I3113" s="9">
        <v>43405</v>
      </c>
      <c r="J3113" s="9">
        <v>45291</v>
      </c>
    </row>
    <row r="3114" spans="1:10" x14ac:dyDescent="0.3">
      <c r="A3114" t="s">
        <v>23498</v>
      </c>
      <c r="B3114" t="s">
        <v>23499</v>
      </c>
      <c r="C3114" t="s">
        <v>23500</v>
      </c>
      <c r="D3114" t="s">
        <v>23501</v>
      </c>
      <c r="E3114" t="s">
        <v>23502</v>
      </c>
      <c r="F3114" t="s">
        <v>23503</v>
      </c>
      <c r="G3114" t="s">
        <v>23504</v>
      </c>
      <c r="H3114" t="s">
        <v>369</v>
      </c>
      <c r="I3114" s="9">
        <v>41640</v>
      </c>
      <c r="J3114" s="9">
        <v>45291</v>
      </c>
    </row>
    <row r="3115" spans="1:10" x14ac:dyDescent="0.3">
      <c r="A3115" t="s">
        <v>23505</v>
      </c>
      <c r="B3115" t="s">
        <v>23506</v>
      </c>
      <c r="C3115" t="s">
        <v>23507</v>
      </c>
      <c r="D3115" t="s">
        <v>23508</v>
      </c>
      <c r="E3115" t="s">
        <v>23509</v>
      </c>
      <c r="F3115" t="s">
        <v>21408</v>
      </c>
      <c r="G3115" t="s">
        <v>23510</v>
      </c>
      <c r="H3115" t="s">
        <v>369</v>
      </c>
      <c r="I3115" s="9">
        <v>41640</v>
      </c>
      <c r="J3115" s="9">
        <v>45291</v>
      </c>
    </row>
    <row r="3116" spans="1:10" x14ac:dyDescent="0.3">
      <c r="A3116" t="s">
        <v>23511</v>
      </c>
      <c r="B3116" t="s">
        <v>23512</v>
      </c>
      <c r="C3116" t="s">
        <v>23513</v>
      </c>
      <c r="D3116" t="s">
        <v>23514</v>
      </c>
      <c r="E3116" t="s">
        <v>23515</v>
      </c>
      <c r="F3116" t="s">
        <v>23516</v>
      </c>
      <c r="G3116" t="s">
        <v>23517</v>
      </c>
      <c r="H3116" t="s">
        <v>369</v>
      </c>
      <c r="I3116" s="9">
        <v>41640</v>
      </c>
      <c r="J3116" s="9">
        <v>45291</v>
      </c>
    </row>
    <row r="3117" spans="1:10" x14ac:dyDescent="0.3">
      <c r="A3117" t="s">
        <v>23518</v>
      </c>
      <c r="B3117" t="s">
        <v>23519</v>
      </c>
      <c r="C3117" t="s">
        <v>23520</v>
      </c>
      <c r="D3117" t="s">
        <v>23521</v>
      </c>
      <c r="E3117" t="s">
        <v>23522</v>
      </c>
      <c r="F3117" t="s">
        <v>23523</v>
      </c>
      <c r="G3117" t="s">
        <v>23524</v>
      </c>
      <c r="H3117" t="s">
        <v>369</v>
      </c>
      <c r="I3117" s="9">
        <v>41640</v>
      </c>
      <c r="J3117" s="9">
        <v>45291</v>
      </c>
    </row>
    <row r="3118" spans="1:10" x14ac:dyDescent="0.3">
      <c r="A3118" t="s">
        <v>23525</v>
      </c>
      <c r="B3118" t="s">
        <v>23526</v>
      </c>
      <c r="C3118" t="s">
        <v>23527</v>
      </c>
      <c r="D3118" t="s">
        <v>23528</v>
      </c>
      <c r="E3118" t="s">
        <v>23529</v>
      </c>
      <c r="F3118" t="s">
        <v>23530</v>
      </c>
      <c r="G3118" t="s">
        <v>23531</v>
      </c>
      <c r="H3118" t="s">
        <v>369</v>
      </c>
      <c r="I3118" s="9">
        <v>41640</v>
      </c>
      <c r="J3118" s="9">
        <v>45291</v>
      </c>
    </row>
    <row r="3119" spans="1:10" x14ac:dyDescent="0.3">
      <c r="A3119" t="s">
        <v>23532</v>
      </c>
      <c r="B3119" t="s">
        <v>23533</v>
      </c>
      <c r="C3119" t="s">
        <v>23534</v>
      </c>
      <c r="D3119" t="s">
        <v>23535</v>
      </c>
      <c r="E3119" t="s">
        <v>23536</v>
      </c>
      <c r="F3119" t="s">
        <v>23537</v>
      </c>
      <c r="G3119" t="s">
        <v>23538</v>
      </c>
      <c r="H3119" t="s">
        <v>369</v>
      </c>
      <c r="I3119" s="9">
        <v>41640</v>
      </c>
      <c r="J3119" s="9">
        <v>45291</v>
      </c>
    </row>
    <row r="3120" spans="1:10" x14ac:dyDescent="0.3">
      <c r="A3120" t="s">
        <v>23539</v>
      </c>
      <c r="B3120" t="s">
        <v>23540</v>
      </c>
      <c r="C3120" t="s">
        <v>23541</v>
      </c>
      <c r="D3120" t="s">
        <v>23542</v>
      </c>
      <c r="E3120" t="s">
        <v>23543</v>
      </c>
      <c r="F3120" t="s">
        <v>23544</v>
      </c>
      <c r="G3120" t="s">
        <v>23545</v>
      </c>
      <c r="H3120" t="s">
        <v>369</v>
      </c>
      <c r="I3120" s="9">
        <v>41640</v>
      </c>
      <c r="J3120" s="9">
        <v>45291</v>
      </c>
    </row>
    <row r="3121" spans="1:10" x14ac:dyDescent="0.3">
      <c r="A3121" t="s">
        <v>23546</v>
      </c>
      <c r="B3121" t="s">
        <v>23547</v>
      </c>
      <c r="C3121" t="s">
        <v>23548</v>
      </c>
      <c r="D3121" t="s">
        <v>23549</v>
      </c>
      <c r="E3121" t="s">
        <v>23550</v>
      </c>
      <c r="F3121" t="s">
        <v>23551</v>
      </c>
      <c r="G3121" t="s">
        <v>23517</v>
      </c>
      <c r="H3121" t="s">
        <v>369</v>
      </c>
      <c r="I3121" s="9">
        <v>41640</v>
      </c>
      <c r="J3121" s="9">
        <v>45291</v>
      </c>
    </row>
    <row r="3122" spans="1:10" x14ac:dyDescent="0.3">
      <c r="A3122" t="s">
        <v>23552</v>
      </c>
      <c r="B3122" t="s">
        <v>23553</v>
      </c>
      <c r="C3122" t="s">
        <v>23554</v>
      </c>
      <c r="D3122" t="s">
        <v>23555</v>
      </c>
      <c r="E3122" t="s">
        <v>23556</v>
      </c>
      <c r="F3122" t="s">
        <v>23551</v>
      </c>
      <c r="G3122" t="s">
        <v>23524</v>
      </c>
      <c r="H3122" t="s">
        <v>369</v>
      </c>
      <c r="I3122" s="9">
        <v>41640</v>
      </c>
      <c r="J3122" s="9">
        <v>45291</v>
      </c>
    </row>
    <row r="3123" spans="1:10" x14ac:dyDescent="0.3">
      <c r="A3123" t="s">
        <v>23557</v>
      </c>
      <c r="B3123" t="s">
        <v>23558</v>
      </c>
      <c r="C3123" t="s">
        <v>23559</v>
      </c>
      <c r="D3123" t="s">
        <v>23560</v>
      </c>
      <c r="E3123" t="s">
        <v>23561</v>
      </c>
      <c r="F3123" t="s">
        <v>23562</v>
      </c>
      <c r="G3123" t="s">
        <v>23517</v>
      </c>
      <c r="H3123" t="s">
        <v>369</v>
      </c>
      <c r="I3123" s="9">
        <v>42370</v>
      </c>
      <c r="J3123" s="9">
        <v>45291</v>
      </c>
    </row>
    <row r="3124" spans="1:10" x14ac:dyDescent="0.3">
      <c r="A3124" t="s">
        <v>23563</v>
      </c>
      <c r="B3124" t="s">
        <v>23564</v>
      </c>
      <c r="C3124" t="s">
        <v>23565</v>
      </c>
      <c r="D3124" t="s">
        <v>23566</v>
      </c>
      <c r="E3124" t="s">
        <v>23567</v>
      </c>
      <c r="F3124" t="s">
        <v>23568</v>
      </c>
      <c r="G3124" t="s">
        <v>23569</v>
      </c>
      <c r="H3124" t="s">
        <v>369</v>
      </c>
      <c r="I3124" s="9">
        <v>41944</v>
      </c>
      <c r="J3124" s="9">
        <v>45291</v>
      </c>
    </row>
    <row r="3125" spans="1:10" x14ac:dyDescent="0.3">
      <c r="A3125" t="s">
        <v>23570</v>
      </c>
      <c r="B3125" t="s">
        <v>23571</v>
      </c>
      <c r="C3125" t="s">
        <v>23572</v>
      </c>
      <c r="D3125" t="s">
        <v>23573</v>
      </c>
      <c r="E3125" t="s">
        <v>23574</v>
      </c>
      <c r="F3125" t="s">
        <v>23575</v>
      </c>
      <c r="G3125" t="s">
        <v>23576</v>
      </c>
      <c r="H3125" t="s">
        <v>369</v>
      </c>
      <c r="I3125" s="9">
        <v>41944</v>
      </c>
      <c r="J3125" s="9">
        <v>45291</v>
      </c>
    </row>
    <row r="3126" spans="1:10" x14ac:dyDescent="0.3">
      <c r="A3126" t="s">
        <v>23577</v>
      </c>
      <c r="B3126" t="s">
        <v>23578</v>
      </c>
      <c r="C3126" t="s">
        <v>23579</v>
      </c>
      <c r="D3126" t="s">
        <v>23580</v>
      </c>
      <c r="E3126" t="s">
        <v>23581</v>
      </c>
      <c r="F3126" t="s">
        <v>23582</v>
      </c>
      <c r="G3126" t="s">
        <v>23583</v>
      </c>
      <c r="H3126" t="s">
        <v>369</v>
      </c>
      <c r="I3126" s="9">
        <v>42675</v>
      </c>
      <c r="J3126" s="9">
        <v>45291</v>
      </c>
    </row>
    <row r="3127" spans="1:10" x14ac:dyDescent="0.3">
      <c r="A3127" t="s">
        <v>23584</v>
      </c>
      <c r="B3127" t="s">
        <v>23585</v>
      </c>
      <c r="C3127" t="s">
        <v>23586</v>
      </c>
      <c r="D3127" t="s">
        <v>23587</v>
      </c>
      <c r="E3127" t="s">
        <v>23588</v>
      </c>
      <c r="F3127" t="s">
        <v>23523</v>
      </c>
      <c r="G3127" t="s">
        <v>23517</v>
      </c>
      <c r="H3127" t="s">
        <v>369</v>
      </c>
      <c r="I3127" s="9">
        <v>42675</v>
      </c>
      <c r="J3127" s="9">
        <v>45291</v>
      </c>
    </row>
    <row r="3128" spans="1:10" x14ac:dyDescent="0.3">
      <c r="A3128" t="s">
        <v>23589</v>
      </c>
      <c r="B3128" t="s">
        <v>23590</v>
      </c>
      <c r="C3128" t="s">
        <v>23591</v>
      </c>
      <c r="D3128" t="s">
        <v>23592</v>
      </c>
      <c r="E3128" t="s">
        <v>23593</v>
      </c>
      <c r="F3128" t="s">
        <v>23594</v>
      </c>
      <c r="G3128" t="s">
        <v>23595</v>
      </c>
      <c r="H3128" t="s">
        <v>369</v>
      </c>
      <c r="I3128" s="9">
        <v>43040</v>
      </c>
      <c r="J3128" s="9">
        <v>45291</v>
      </c>
    </row>
    <row r="3129" spans="1:10" x14ac:dyDescent="0.3">
      <c r="A3129" t="s">
        <v>23596</v>
      </c>
      <c r="B3129" t="s">
        <v>23597</v>
      </c>
      <c r="C3129" t="s">
        <v>23598</v>
      </c>
      <c r="D3129" t="s">
        <v>23599</v>
      </c>
      <c r="E3129" t="s">
        <v>23600</v>
      </c>
      <c r="F3129" t="s">
        <v>23601</v>
      </c>
      <c r="G3129" t="s">
        <v>23517</v>
      </c>
      <c r="H3129" t="s">
        <v>369</v>
      </c>
      <c r="I3129" s="9">
        <v>43040</v>
      </c>
      <c r="J3129" s="9">
        <v>45291</v>
      </c>
    </row>
    <row r="3130" spans="1:10" x14ac:dyDescent="0.3">
      <c r="A3130" t="s">
        <v>23602</v>
      </c>
      <c r="B3130" t="s">
        <v>23603</v>
      </c>
      <c r="C3130" t="s">
        <v>23604</v>
      </c>
      <c r="D3130" t="s">
        <v>23605</v>
      </c>
      <c r="E3130" t="s">
        <v>23606</v>
      </c>
      <c r="F3130" t="s">
        <v>23544</v>
      </c>
      <c r="G3130" t="s">
        <v>23576</v>
      </c>
      <c r="H3130" t="s">
        <v>369</v>
      </c>
      <c r="I3130" s="9">
        <v>43405</v>
      </c>
      <c r="J3130" s="9">
        <v>45291</v>
      </c>
    </row>
    <row r="3131" spans="1:10" x14ac:dyDescent="0.3">
      <c r="A3131" t="s">
        <v>23607</v>
      </c>
      <c r="B3131" t="s">
        <v>23608</v>
      </c>
      <c r="C3131" t="s">
        <v>23609</v>
      </c>
      <c r="D3131" t="s">
        <v>23610</v>
      </c>
      <c r="E3131" t="s">
        <v>23611</v>
      </c>
      <c r="F3131" t="s">
        <v>11593</v>
      </c>
      <c r="G3131" t="s">
        <v>23612</v>
      </c>
      <c r="H3131" t="s">
        <v>369</v>
      </c>
      <c r="I3131" s="9">
        <v>41640</v>
      </c>
      <c r="J3131" s="9">
        <v>45291</v>
      </c>
    </row>
    <row r="3132" spans="1:10" x14ac:dyDescent="0.3">
      <c r="A3132" t="s">
        <v>23613</v>
      </c>
      <c r="B3132" t="s">
        <v>23614</v>
      </c>
      <c r="C3132" t="s">
        <v>23615</v>
      </c>
      <c r="D3132" t="s">
        <v>23616</v>
      </c>
      <c r="E3132" t="s">
        <v>23617</v>
      </c>
      <c r="F3132" t="s">
        <v>18119</v>
      </c>
      <c r="G3132" t="s">
        <v>23618</v>
      </c>
      <c r="H3132" t="s">
        <v>369</v>
      </c>
      <c r="I3132" s="9">
        <v>41640</v>
      </c>
      <c r="J3132" s="9">
        <v>45291</v>
      </c>
    </row>
    <row r="3133" spans="1:10" x14ac:dyDescent="0.3">
      <c r="A3133" t="s">
        <v>23619</v>
      </c>
      <c r="B3133" t="s">
        <v>23620</v>
      </c>
      <c r="C3133" t="s">
        <v>23621</v>
      </c>
      <c r="D3133" t="s">
        <v>23622</v>
      </c>
      <c r="E3133" t="s">
        <v>23623</v>
      </c>
      <c r="F3133" t="s">
        <v>23624</v>
      </c>
      <c r="G3133" t="s">
        <v>23625</v>
      </c>
      <c r="H3133" t="s">
        <v>369</v>
      </c>
      <c r="I3133" s="9">
        <v>41640</v>
      </c>
      <c r="J3133" s="9">
        <v>45291</v>
      </c>
    </row>
    <row r="3134" spans="1:10" x14ac:dyDescent="0.3">
      <c r="A3134" t="s">
        <v>23626</v>
      </c>
      <c r="B3134" t="s">
        <v>23627</v>
      </c>
      <c r="C3134" t="s">
        <v>23628</v>
      </c>
      <c r="D3134" t="s">
        <v>23629</v>
      </c>
      <c r="E3134" t="s">
        <v>23630</v>
      </c>
      <c r="F3134" t="s">
        <v>23624</v>
      </c>
      <c r="G3134" t="s">
        <v>23625</v>
      </c>
      <c r="H3134" t="s">
        <v>369</v>
      </c>
      <c r="I3134" s="9">
        <v>41640</v>
      </c>
      <c r="J3134" s="9">
        <v>45291</v>
      </c>
    </row>
    <row r="3135" spans="1:10" x14ac:dyDescent="0.3">
      <c r="A3135" t="s">
        <v>23631</v>
      </c>
      <c r="B3135" t="s">
        <v>23632</v>
      </c>
      <c r="C3135" t="s">
        <v>23633</v>
      </c>
      <c r="D3135" t="s">
        <v>23634</v>
      </c>
      <c r="E3135" t="s">
        <v>23635</v>
      </c>
      <c r="F3135" t="s">
        <v>23636</v>
      </c>
      <c r="G3135" t="s">
        <v>23625</v>
      </c>
      <c r="H3135" t="s">
        <v>369</v>
      </c>
      <c r="I3135" s="9">
        <v>41640</v>
      </c>
      <c r="J3135" s="9">
        <v>45291</v>
      </c>
    </row>
    <row r="3136" spans="1:10" x14ac:dyDescent="0.3">
      <c r="A3136" t="s">
        <v>23637</v>
      </c>
      <c r="B3136" t="s">
        <v>23638</v>
      </c>
      <c r="C3136" t="s">
        <v>23639</v>
      </c>
      <c r="D3136" t="s">
        <v>23640</v>
      </c>
      <c r="E3136" t="s">
        <v>23641</v>
      </c>
      <c r="F3136" t="s">
        <v>23642</v>
      </c>
      <c r="G3136" t="s">
        <v>23625</v>
      </c>
      <c r="H3136" t="s">
        <v>369</v>
      </c>
      <c r="I3136" s="9">
        <v>43040</v>
      </c>
      <c r="J3136" s="9">
        <v>45291</v>
      </c>
    </row>
    <row r="3137" spans="1:10" x14ac:dyDescent="0.3">
      <c r="A3137" t="s">
        <v>23643</v>
      </c>
      <c r="B3137" t="s">
        <v>23644</v>
      </c>
      <c r="C3137" t="s">
        <v>23645</v>
      </c>
      <c r="D3137" t="s">
        <v>23646</v>
      </c>
      <c r="E3137" t="s">
        <v>23647</v>
      </c>
      <c r="F3137" t="s">
        <v>23648</v>
      </c>
      <c r="G3137" t="s">
        <v>23649</v>
      </c>
      <c r="H3137" t="s">
        <v>369</v>
      </c>
      <c r="I3137" s="9">
        <v>43405</v>
      </c>
      <c r="J3137" s="9">
        <v>45291</v>
      </c>
    </row>
    <row r="3138" spans="1:10" x14ac:dyDescent="0.3">
      <c r="A3138" t="s">
        <v>23650</v>
      </c>
      <c r="B3138" t="s">
        <v>23651</v>
      </c>
      <c r="C3138" t="s">
        <v>23652</v>
      </c>
      <c r="D3138" t="s">
        <v>23653</v>
      </c>
      <c r="E3138" t="s">
        <v>23654</v>
      </c>
      <c r="F3138" t="s">
        <v>23655</v>
      </c>
      <c r="G3138" t="s">
        <v>23656</v>
      </c>
      <c r="H3138" t="s">
        <v>369</v>
      </c>
      <c r="I3138" s="9">
        <v>41640</v>
      </c>
      <c r="J3138" s="9">
        <v>45291</v>
      </c>
    </row>
    <row r="3139" spans="1:10" x14ac:dyDescent="0.3">
      <c r="A3139" t="s">
        <v>23657</v>
      </c>
      <c r="B3139" t="s">
        <v>23658</v>
      </c>
      <c r="C3139" t="s">
        <v>23659</v>
      </c>
      <c r="D3139" t="s">
        <v>23660</v>
      </c>
      <c r="E3139" t="s">
        <v>23661</v>
      </c>
      <c r="F3139" t="s">
        <v>13878</v>
      </c>
      <c r="G3139" t="s">
        <v>23662</v>
      </c>
      <c r="H3139" t="s">
        <v>369</v>
      </c>
      <c r="I3139" s="9">
        <v>41640</v>
      </c>
      <c r="J3139" s="9">
        <v>45291</v>
      </c>
    </row>
    <row r="3140" spans="1:10" x14ac:dyDescent="0.3">
      <c r="A3140" t="s">
        <v>23663</v>
      </c>
      <c r="B3140" t="s">
        <v>23664</v>
      </c>
      <c r="C3140" t="s">
        <v>23665</v>
      </c>
      <c r="D3140" t="s">
        <v>23666</v>
      </c>
      <c r="E3140" t="s">
        <v>23667</v>
      </c>
      <c r="F3140" t="s">
        <v>23668</v>
      </c>
      <c r="G3140" t="s">
        <v>23669</v>
      </c>
      <c r="H3140" t="s">
        <v>369</v>
      </c>
      <c r="I3140" s="9">
        <v>41640</v>
      </c>
      <c r="J3140" s="9">
        <v>45291</v>
      </c>
    </row>
    <row r="3141" spans="1:10" x14ac:dyDescent="0.3">
      <c r="A3141" t="s">
        <v>23670</v>
      </c>
      <c r="B3141" t="s">
        <v>23671</v>
      </c>
      <c r="C3141" t="s">
        <v>23672</v>
      </c>
      <c r="D3141" t="s">
        <v>23673</v>
      </c>
      <c r="E3141" t="s">
        <v>23674</v>
      </c>
      <c r="F3141" t="s">
        <v>23675</v>
      </c>
      <c r="G3141" t="s">
        <v>23676</v>
      </c>
      <c r="H3141" t="s">
        <v>369</v>
      </c>
      <c r="I3141" s="9">
        <v>41640</v>
      </c>
      <c r="J3141" s="9">
        <v>45291</v>
      </c>
    </row>
    <row r="3142" spans="1:10" x14ac:dyDescent="0.3">
      <c r="A3142" t="s">
        <v>23677</v>
      </c>
      <c r="B3142" t="s">
        <v>23678</v>
      </c>
      <c r="C3142" t="s">
        <v>23679</v>
      </c>
      <c r="D3142" t="s">
        <v>23680</v>
      </c>
      <c r="E3142" t="s">
        <v>23681</v>
      </c>
      <c r="F3142" t="s">
        <v>23682</v>
      </c>
      <c r="G3142" t="s">
        <v>23683</v>
      </c>
      <c r="H3142" t="s">
        <v>369</v>
      </c>
      <c r="I3142" s="9">
        <v>41640</v>
      </c>
      <c r="J3142" s="9">
        <v>45291</v>
      </c>
    </row>
    <row r="3143" spans="1:10" x14ac:dyDescent="0.3">
      <c r="A3143" t="s">
        <v>23684</v>
      </c>
      <c r="B3143" t="s">
        <v>23685</v>
      </c>
      <c r="C3143" t="s">
        <v>23686</v>
      </c>
      <c r="D3143" t="s">
        <v>23687</v>
      </c>
      <c r="E3143" t="s">
        <v>23688</v>
      </c>
      <c r="F3143" t="s">
        <v>23689</v>
      </c>
      <c r="G3143" t="s">
        <v>3611</v>
      </c>
      <c r="H3143" t="s">
        <v>369</v>
      </c>
      <c r="I3143" s="9">
        <v>43405</v>
      </c>
      <c r="J3143" s="9">
        <v>45291</v>
      </c>
    </row>
    <row r="3144" spans="1:10" x14ac:dyDescent="0.3">
      <c r="A3144" t="s">
        <v>23690</v>
      </c>
      <c r="B3144" t="s">
        <v>23691</v>
      </c>
      <c r="C3144" t="s">
        <v>23692</v>
      </c>
      <c r="D3144" t="s">
        <v>23693</v>
      </c>
      <c r="E3144" t="s">
        <v>23694</v>
      </c>
      <c r="F3144" t="s">
        <v>23695</v>
      </c>
      <c r="G3144" t="s">
        <v>23683</v>
      </c>
      <c r="H3144" t="s">
        <v>369</v>
      </c>
      <c r="I3144" s="9">
        <v>41640</v>
      </c>
      <c r="J3144" s="9">
        <v>45291</v>
      </c>
    </row>
    <row r="3145" spans="1:10" x14ac:dyDescent="0.3">
      <c r="A3145" t="s">
        <v>23696</v>
      </c>
      <c r="B3145" t="s">
        <v>23697</v>
      </c>
      <c r="C3145" t="s">
        <v>23698</v>
      </c>
      <c r="D3145" t="s">
        <v>23699</v>
      </c>
      <c r="E3145" t="s">
        <v>23700</v>
      </c>
      <c r="F3145" t="s">
        <v>23701</v>
      </c>
      <c r="G3145" t="s">
        <v>23702</v>
      </c>
      <c r="H3145" t="s">
        <v>369</v>
      </c>
      <c r="I3145" s="9">
        <v>41640</v>
      </c>
      <c r="J3145" s="9">
        <v>45291</v>
      </c>
    </row>
    <row r="3146" spans="1:10" x14ac:dyDescent="0.3">
      <c r="A3146" t="s">
        <v>477</v>
      </c>
      <c r="B3146" t="s">
        <v>23703</v>
      </c>
      <c r="C3146" t="s">
        <v>23704</v>
      </c>
      <c r="D3146" t="s">
        <v>23705</v>
      </c>
      <c r="E3146" t="s">
        <v>23706</v>
      </c>
      <c r="F3146" t="s">
        <v>23707</v>
      </c>
      <c r="G3146" t="s">
        <v>23708</v>
      </c>
      <c r="H3146" t="s">
        <v>369</v>
      </c>
      <c r="I3146" s="9">
        <v>41640</v>
      </c>
      <c r="J3146" s="9">
        <v>45291</v>
      </c>
    </row>
    <row r="3147" spans="1:10" x14ac:dyDescent="0.3">
      <c r="A3147" t="s">
        <v>23709</v>
      </c>
      <c r="B3147" t="s">
        <v>23710</v>
      </c>
      <c r="C3147" t="s">
        <v>23711</v>
      </c>
      <c r="D3147" t="s">
        <v>23712</v>
      </c>
      <c r="E3147" t="s">
        <v>23713</v>
      </c>
      <c r="F3147" t="s">
        <v>23714</v>
      </c>
      <c r="G3147" t="s">
        <v>23715</v>
      </c>
      <c r="H3147" t="s">
        <v>369</v>
      </c>
      <c r="I3147" s="9">
        <v>41640</v>
      </c>
      <c r="J3147" s="9">
        <v>45291</v>
      </c>
    </row>
    <row r="3148" spans="1:10" x14ac:dyDescent="0.3">
      <c r="A3148" t="s">
        <v>23716</v>
      </c>
      <c r="B3148" t="s">
        <v>23717</v>
      </c>
      <c r="C3148" t="s">
        <v>23718</v>
      </c>
      <c r="D3148" t="s">
        <v>23719</v>
      </c>
      <c r="E3148" t="s">
        <v>23720</v>
      </c>
      <c r="F3148" t="s">
        <v>23721</v>
      </c>
      <c r="G3148" t="s">
        <v>1629</v>
      </c>
      <c r="H3148" t="s">
        <v>369</v>
      </c>
      <c r="I3148" s="9">
        <v>41640</v>
      </c>
      <c r="J3148" s="9">
        <v>45291</v>
      </c>
    </row>
    <row r="3149" spans="1:10" x14ac:dyDescent="0.3">
      <c r="A3149" t="s">
        <v>23722</v>
      </c>
      <c r="B3149" t="s">
        <v>23723</v>
      </c>
      <c r="C3149" t="s">
        <v>23724</v>
      </c>
      <c r="D3149" t="s">
        <v>23725</v>
      </c>
      <c r="E3149" t="s">
        <v>23726</v>
      </c>
      <c r="F3149" t="s">
        <v>23727</v>
      </c>
      <c r="G3149" t="s">
        <v>1629</v>
      </c>
      <c r="H3149" t="s">
        <v>369</v>
      </c>
      <c r="I3149" s="9">
        <v>41640</v>
      </c>
      <c r="J3149" s="9">
        <v>45291</v>
      </c>
    </row>
    <row r="3150" spans="1:10" x14ac:dyDescent="0.3">
      <c r="A3150" t="s">
        <v>23728</v>
      </c>
      <c r="B3150" t="s">
        <v>23729</v>
      </c>
      <c r="C3150" t="s">
        <v>23730</v>
      </c>
      <c r="D3150" t="s">
        <v>23731</v>
      </c>
      <c r="E3150" t="s">
        <v>23732</v>
      </c>
      <c r="F3150" t="s">
        <v>23733</v>
      </c>
      <c r="G3150" t="s">
        <v>23734</v>
      </c>
      <c r="H3150" t="s">
        <v>369</v>
      </c>
      <c r="I3150" s="9">
        <v>41640</v>
      </c>
      <c r="J3150" s="9">
        <v>45291</v>
      </c>
    </row>
    <row r="3151" spans="1:10" x14ac:dyDescent="0.3">
      <c r="A3151" t="s">
        <v>23735</v>
      </c>
      <c r="B3151" t="s">
        <v>23736</v>
      </c>
      <c r="C3151" t="s">
        <v>23737</v>
      </c>
      <c r="D3151" t="s">
        <v>23738</v>
      </c>
      <c r="E3151" t="s">
        <v>23739</v>
      </c>
      <c r="F3151" t="s">
        <v>23689</v>
      </c>
      <c r="G3151" t="s">
        <v>1629</v>
      </c>
      <c r="H3151" t="s">
        <v>369</v>
      </c>
      <c r="I3151" s="9">
        <v>41640</v>
      </c>
      <c r="J3151" s="9">
        <v>45291</v>
      </c>
    </row>
    <row r="3152" spans="1:10" x14ac:dyDescent="0.3">
      <c r="A3152" t="s">
        <v>23740</v>
      </c>
      <c r="B3152" t="s">
        <v>23741</v>
      </c>
      <c r="C3152" t="s">
        <v>23742</v>
      </c>
      <c r="D3152" t="s">
        <v>23743</v>
      </c>
      <c r="E3152" t="s">
        <v>23744</v>
      </c>
      <c r="F3152" t="s">
        <v>4373</v>
      </c>
      <c r="G3152" t="s">
        <v>1629</v>
      </c>
      <c r="H3152" t="s">
        <v>369</v>
      </c>
      <c r="I3152" s="9">
        <v>41640</v>
      </c>
      <c r="J3152" s="9">
        <v>45291</v>
      </c>
    </row>
    <row r="3153" spans="1:10" x14ac:dyDescent="0.3">
      <c r="A3153" t="s">
        <v>23745</v>
      </c>
      <c r="B3153" t="s">
        <v>23746</v>
      </c>
      <c r="C3153" t="s">
        <v>23747</v>
      </c>
      <c r="D3153" t="s">
        <v>23748</v>
      </c>
      <c r="E3153" t="s">
        <v>23749</v>
      </c>
      <c r="F3153" t="s">
        <v>23721</v>
      </c>
      <c r="G3153" t="s">
        <v>1629</v>
      </c>
      <c r="H3153" t="s">
        <v>369</v>
      </c>
      <c r="I3153" s="9">
        <v>41944</v>
      </c>
      <c r="J3153" s="9">
        <v>45291</v>
      </c>
    </row>
    <row r="3154" spans="1:10" x14ac:dyDescent="0.3">
      <c r="A3154" t="s">
        <v>23750</v>
      </c>
      <c r="B3154" t="s">
        <v>23751</v>
      </c>
      <c r="C3154" t="s">
        <v>23752</v>
      </c>
      <c r="D3154" t="s">
        <v>23753</v>
      </c>
      <c r="E3154" t="s">
        <v>23754</v>
      </c>
      <c r="F3154" t="s">
        <v>15827</v>
      </c>
      <c r="G3154" t="s">
        <v>23755</v>
      </c>
      <c r="H3154" t="s">
        <v>369</v>
      </c>
      <c r="I3154" s="9">
        <v>41640</v>
      </c>
      <c r="J3154" s="9">
        <v>45291</v>
      </c>
    </row>
    <row r="3155" spans="1:10" x14ac:dyDescent="0.3">
      <c r="A3155" t="s">
        <v>23756</v>
      </c>
      <c r="B3155" t="s">
        <v>23757</v>
      </c>
      <c r="C3155" t="s">
        <v>23758</v>
      </c>
      <c r="D3155" t="s">
        <v>23759</v>
      </c>
      <c r="E3155" t="s">
        <v>23760</v>
      </c>
      <c r="F3155" t="s">
        <v>23761</v>
      </c>
      <c r="G3155" t="s">
        <v>1629</v>
      </c>
      <c r="H3155" t="s">
        <v>369</v>
      </c>
      <c r="I3155" s="9">
        <v>41640</v>
      </c>
      <c r="J3155" s="9">
        <v>45291</v>
      </c>
    </row>
    <row r="3156" spans="1:10" x14ac:dyDescent="0.3">
      <c r="A3156" t="s">
        <v>23762</v>
      </c>
      <c r="B3156" t="s">
        <v>23763</v>
      </c>
      <c r="C3156" t="s">
        <v>23764</v>
      </c>
      <c r="D3156" t="s">
        <v>23765</v>
      </c>
      <c r="E3156" t="s">
        <v>23766</v>
      </c>
      <c r="F3156" t="s">
        <v>23767</v>
      </c>
      <c r="G3156" t="s">
        <v>23768</v>
      </c>
      <c r="H3156" t="s">
        <v>369</v>
      </c>
      <c r="I3156" s="9">
        <v>41640</v>
      </c>
      <c r="J3156" s="9">
        <v>45291</v>
      </c>
    </row>
    <row r="3157" spans="1:10" x14ac:dyDescent="0.3">
      <c r="A3157" t="s">
        <v>23769</v>
      </c>
      <c r="B3157" t="s">
        <v>23770</v>
      </c>
      <c r="C3157" t="s">
        <v>23771</v>
      </c>
      <c r="D3157" t="s">
        <v>23772</v>
      </c>
      <c r="E3157" t="s">
        <v>23773</v>
      </c>
      <c r="F3157" t="s">
        <v>23774</v>
      </c>
      <c r="G3157" t="s">
        <v>1629</v>
      </c>
      <c r="H3157" t="s">
        <v>369</v>
      </c>
      <c r="I3157" s="9">
        <v>42370</v>
      </c>
      <c r="J3157" s="9">
        <v>45291</v>
      </c>
    </row>
    <row r="3158" spans="1:10" x14ac:dyDescent="0.3">
      <c r="A3158" t="s">
        <v>3608</v>
      </c>
      <c r="B3158" t="s">
        <v>23775</v>
      </c>
      <c r="C3158" t="s">
        <v>23776</v>
      </c>
      <c r="D3158" t="s">
        <v>3609</v>
      </c>
      <c r="E3158" t="s">
        <v>23777</v>
      </c>
      <c r="F3158" t="s">
        <v>23774</v>
      </c>
      <c r="G3158" t="s">
        <v>1629</v>
      </c>
      <c r="H3158" t="s">
        <v>369</v>
      </c>
      <c r="I3158" s="9">
        <v>42370</v>
      </c>
      <c r="J3158" s="9">
        <v>45291</v>
      </c>
    </row>
    <row r="3159" spans="1:10" x14ac:dyDescent="0.3">
      <c r="A3159" t="s">
        <v>23778</v>
      </c>
      <c r="B3159" t="s">
        <v>23779</v>
      </c>
      <c r="C3159" t="s">
        <v>23780</v>
      </c>
      <c r="D3159" t="s">
        <v>23781</v>
      </c>
      <c r="E3159" t="s">
        <v>23782</v>
      </c>
      <c r="F3159" t="s">
        <v>23774</v>
      </c>
      <c r="G3159" t="s">
        <v>1629</v>
      </c>
      <c r="H3159" t="s">
        <v>369</v>
      </c>
      <c r="I3159" s="9">
        <v>43040</v>
      </c>
      <c r="J3159" s="9">
        <v>45291</v>
      </c>
    </row>
    <row r="3160" spans="1:10" x14ac:dyDescent="0.3">
      <c r="A3160" t="s">
        <v>23783</v>
      </c>
      <c r="B3160" t="s">
        <v>23784</v>
      </c>
      <c r="C3160" t="s">
        <v>23785</v>
      </c>
      <c r="D3160" t="s">
        <v>23786</v>
      </c>
      <c r="E3160" t="s">
        <v>23787</v>
      </c>
      <c r="F3160" t="s">
        <v>23788</v>
      </c>
      <c r="G3160" t="s">
        <v>23789</v>
      </c>
      <c r="H3160" t="s">
        <v>369</v>
      </c>
      <c r="I3160" s="9">
        <v>43040</v>
      </c>
      <c r="J3160" s="9">
        <v>45291</v>
      </c>
    </row>
    <row r="3161" spans="1:10" x14ac:dyDescent="0.3">
      <c r="A3161" t="s">
        <v>23790</v>
      </c>
      <c r="B3161" t="s">
        <v>23791</v>
      </c>
      <c r="C3161" t="s">
        <v>23792</v>
      </c>
      <c r="D3161" t="s">
        <v>23793</v>
      </c>
      <c r="E3161" t="s">
        <v>23794</v>
      </c>
      <c r="F3161" t="s">
        <v>23795</v>
      </c>
      <c r="G3161" t="s">
        <v>23796</v>
      </c>
      <c r="H3161" t="s">
        <v>369</v>
      </c>
      <c r="I3161" s="9">
        <v>41640</v>
      </c>
      <c r="J3161" s="9">
        <v>45291</v>
      </c>
    </row>
    <row r="3162" spans="1:10" x14ac:dyDescent="0.3">
      <c r="A3162" t="s">
        <v>23797</v>
      </c>
      <c r="B3162" t="s">
        <v>23798</v>
      </c>
      <c r="C3162" t="s">
        <v>23799</v>
      </c>
      <c r="D3162" t="s">
        <v>23800</v>
      </c>
      <c r="E3162" t="s">
        <v>23801</v>
      </c>
      <c r="F3162" t="s">
        <v>23802</v>
      </c>
      <c r="G3162" t="s">
        <v>23803</v>
      </c>
      <c r="H3162" t="s">
        <v>369</v>
      </c>
      <c r="I3162" s="9">
        <v>41640</v>
      </c>
      <c r="J3162" s="9">
        <v>45291</v>
      </c>
    </row>
    <row r="3163" spans="1:10" x14ac:dyDescent="0.3">
      <c r="A3163" t="s">
        <v>23804</v>
      </c>
      <c r="B3163" t="s">
        <v>23805</v>
      </c>
      <c r="C3163" t="s">
        <v>23806</v>
      </c>
      <c r="D3163" t="s">
        <v>23807</v>
      </c>
      <c r="E3163" t="s">
        <v>23808</v>
      </c>
      <c r="F3163" t="s">
        <v>23809</v>
      </c>
      <c r="G3163" t="s">
        <v>23810</v>
      </c>
      <c r="H3163" t="s">
        <v>369</v>
      </c>
      <c r="I3163" s="9">
        <v>41944</v>
      </c>
      <c r="J3163" s="9">
        <v>45291</v>
      </c>
    </row>
    <row r="3164" spans="1:10" x14ac:dyDescent="0.3">
      <c r="A3164" t="s">
        <v>23811</v>
      </c>
      <c r="B3164" t="s">
        <v>23812</v>
      </c>
      <c r="C3164" t="s">
        <v>23813</v>
      </c>
      <c r="D3164" t="s">
        <v>23814</v>
      </c>
      <c r="E3164" t="s">
        <v>23815</v>
      </c>
      <c r="F3164" t="s">
        <v>23816</v>
      </c>
      <c r="G3164" t="s">
        <v>23817</v>
      </c>
      <c r="H3164" t="s">
        <v>369</v>
      </c>
      <c r="I3164" s="9">
        <v>41944</v>
      </c>
      <c r="J3164" s="9">
        <v>45291</v>
      </c>
    </row>
    <row r="3165" spans="1:10" x14ac:dyDescent="0.3">
      <c r="A3165" t="s">
        <v>23818</v>
      </c>
      <c r="B3165" t="s">
        <v>23819</v>
      </c>
      <c r="C3165" t="s">
        <v>23820</v>
      </c>
      <c r="D3165" t="s">
        <v>23821</v>
      </c>
      <c r="E3165" t="s">
        <v>23822</v>
      </c>
      <c r="F3165" t="s">
        <v>23823</v>
      </c>
      <c r="G3165" t="s">
        <v>23824</v>
      </c>
      <c r="H3165" t="s">
        <v>369</v>
      </c>
      <c r="I3165" s="9">
        <v>41640</v>
      </c>
      <c r="J3165" s="9">
        <v>45291</v>
      </c>
    </row>
    <row r="3166" spans="1:10" x14ac:dyDescent="0.3">
      <c r="A3166" t="s">
        <v>23825</v>
      </c>
      <c r="B3166" t="s">
        <v>23826</v>
      </c>
      <c r="C3166" t="s">
        <v>23827</v>
      </c>
      <c r="D3166" t="s">
        <v>23828</v>
      </c>
      <c r="E3166" t="s">
        <v>23829</v>
      </c>
      <c r="F3166" t="s">
        <v>23830</v>
      </c>
      <c r="G3166" t="s">
        <v>23831</v>
      </c>
      <c r="H3166" t="s">
        <v>369</v>
      </c>
      <c r="I3166" s="9">
        <v>41640</v>
      </c>
      <c r="J3166" s="9">
        <v>45291</v>
      </c>
    </row>
    <row r="3167" spans="1:10" x14ac:dyDescent="0.3">
      <c r="A3167" t="s">
        <v>23832</v>
      </c>
      <c r="B3167" t="s">
        <v>23833</v>
      </c>
      <c r="C3167" t="s">
        <v>23834</v>
      </c>
      <c r="D3167" t="s">
        <v>23835</v>
      </c>
      <c r="E3167" t="s">
        <v>23836</v>
      </c>
      <c r="F3167" t="s">
        <v>23837</v>
      </c>
      <c r="G3167" t="s">
        <v>23838</v>
      </c>
      <c r="H3167" t="s">
        <v>369</v>
      </c>
      <c r="I3167" s="9">
        <v>42675</v>
      </c>
      <c r="J3167" s="9">
        <v>45291</v>
      </c>
    </row>
    <row r="3168" spans="1:10" x14ac:dyDescent="0.3">
      <c r="A3168" t="s">
        <v>23839</v>
      </c>
      <c r="B3168" t="s">
        <v>23840</v>
      </c>
      <c r="C3168" t="s">
        <v>23841</v>
      </c>
      <c r="D3168" t="s">
        <v>23842</v>
      </c>
      <c r="E3168" t="s">
        <v>23843</v>
      </c>
      <c r="F3168" t="s">
        <v>23844</v>
      </c>
      <c r="G3168" t="s">
        <v>23845</v>
      </c>
      <c r="H3168" t="s">
        <v>369</v>
      </c>
      <c r="I3168" s="9">
        <v>41640</v>
      </c>
      <c r="J3168" s="9">
        <v>45291</v>
      </c>
    </row>
    <row r="3169" spans="1:10" x14ac:dyDescent="0.3">
      <c r="A3169" t="s">
        <v>23846</v>
      </c>
      <c r="B3169" t="s">
        <v>23847</v>
      </c>
      <c r="C3169" t="s">
        <v>23848</v>
      </c>
      <c r="D3169" t="s">
        <v>23849</v>
      </c>
      <c r="E3169" t="s">
        <v>23850</v>
      </c>
      <c r="F3169" t="s">
        <v>23851</v>
      </c>
      <c r="G3169" t="s">
        <v>23852</v>
      </c>
      <c r="H3169" t="s">
        <v>369</v>
      </c>
      <c r="I3169" s="9">
        <v>41640</v>
      </c>
      <c r="J3169" s="9">
        <v>45291</v>
      </c>
    </row>
    <row r="3170" spans="1:10" x14ac:dyDescent="0.3">
      <c r="A3170" t="s">
        <v>23853</v>
      </c>
      <c r="B3170" t="s">
        <v>23854</v>
      </c>
      <c r="C3170" t="s">
        <v>23855</v>
      </c>
      <c r="D3170" t="s">
        <v>23856</v>
      </c>
      <c r="E3170" t="s">
        <v>23857</v>
      </c>
      <c r="F3170" t="s">
        <v>23858</v>
      </c>
      <c r="G3170" t="s">
        <v>23845</v>
      </c>
      <c r="H3170" t="s">
        <v>369</v>
      </c>
      <c r="I3170" s="9">
        <v>41640</v>
      </c>
      <c r="J3170" s="9">
        <v>45291</v>
      </c>
    </row>
    <row r="3171" spans="1:10" x14ac:dyDescent="0.3">
      <c r="A3171" t="s">
        <v>23859</v>
      </c>
      <c r="B3171" t="s">
        <v>23860</v>
      </c>
      <c r="C3171" t="s">
        <v>23861</v>
      </c>
      <c r="D3171" t="s">
        <v>23862</v>
      </c>
      <c r="E3171" t="s">
        <v>23863</v>
      </c>
      <c r="F3171" t="s">
        <v>23858</v>
      </c>
      <c r="G3171" t="s">
        <v>23845</v>
      </c>
      <c r="H3171" t="s">
        <v>369</v>
      </c>
      <c r="I3171" s="9">
        <v>41640</v>
      </c>
      <c r="J3171" s="9">
        <v>45291</v>
      </c>
    </row>
    <row r="3172" spans="1:10" x14ac:dyDescent="0.3">
      <c r="A3172" t="s">
        <v>23864</v>
      </c>
      <c r="B3172" t="s">
        <v>23865</v>
      </c>
      <c r="C3172" t="s">
        <v>23866</v>
      </c>
      <c r="D3172" t="s">
        <v>23867</v>
      </c>
      <c r="E3172" t="s">
        <v>23868</v>
      </c>
      <c r="F3172" t="s">
        <v>23869</v>
      </c>
      <c r="G3172" t="s">
        <v>23845</v>
      </c>
      <c r="H3172" t="s">
        <v>369</v>
      </c>
      <c r="I3172" s="9">
        <v>41944</v>
      </c>
      <c r="J3172" s="9">
        <v>45291</v>
      </c>
    </row>
    <row r="3173" spans="1:10" x14ac:dyDescent="0.3">
      <c r="A3173" t="s">
        <v>23870</v>
      </c>
      <c r="B3173" t="s">
        <v>23871</v>
      </c>
      <c r="C3173" t="s">
        <v>23872</v>
      </c>
      <c r="D3173" t="s">
        <v>23873</v>
      </c>
      <c r="E3173" t="s">
        <v>23874</v>
      </c>
      <c r="F3173" t="s">
        <v>23875</v>
      </c>
      <c r="G3173" t="s">
        <v>23876</v>
      </c>
      <c r="H3173" t="s">
        <v>369</v>
      </c>
      <c r="I3173" s="9">
        <v>41640</v>
      </c>
      <c r="J3173" s="9">
        <v>45291</v>
      </c>
    </row>
    <row r="3174" spans="1:10" x14ac:dyDescent="0.3">
      <c r="A3174" t="s">
        <v>23877</v>
      </c>
      <c r="B3174" t="s">
        <v>23878</v>
      </c>
      <c r="C3174" t="s">
        <v>23879</v>
      </c>
      <c r="D3174" t="s">
        <v>23880</v>
      </c>
      <c r="E3174" t="s">
        <v>23881</v>
      </c>
      <c r="F3174" t="s">
        <v>23882</v>
      </c>
      <c r="G3174" t="s">
        <v>1970</v>
      </c>
      <c r="H3174" t="s">
        <v>369</v>
      </c>
      <c r="I3174" s="9">
        <v>41640</v>
      </c>
      <c r="J3174" s="9">
        <v>45291</v>
      </c>
    </row>
    <row r="3175" spans="1:10" x14ac:dyDescent="0.3">
      <c r="A3175" t="s">
        <v>23883</v>
      </c>
      <c r="B3175" t="s">
        <v>23884</v>
      </c>
      <c r="C3175" t="s">
        <v>23885</v>
      </c>
      <c r="D3175" t="s">
        <v>23886</v>
      </c>
      <c r="E3175" t="s">
        <v>23887</v>
      </c>
      <c r="F3175" t="s">
        <v>23888</v>
      </c>
      <c r="G3175" t="s">
        <v>1970</v>
      </c>
      <c r="H3175" t="s">
        <v>369</v>
      </c>
      <c r="I3175" s="9">
        <v>41640</v>
      </c>
      <c r="J3175" s="9">
        <v>45291</v>
      </c>
    </row>
    <row r="3176" spans="1:10" x14ac:dyDescent="0.3">
      <c r="A3176" t="s">
        <v>23889</v>
      </c>
      <c r="B3176" t="s">
        <v>23890</v>
      </c>
      <c r="C3176" t="s">
        <v>23891</v>
      </c>
      <c r="D3176" t="s">
        <v>23892</v>
      </c>
      <c r="E3176" t="s">
        <v>23893</v>
      </c>
      <c r="F3176" t="s">
        <v>23894</v>
      </c>
      <c r="G3176" t="s">
        <v>23895</v>
      </c>
      <c r="H3176" t="s">
        <v>369</v>
      </c>
      <c r="I3176" s="9">
        <v>41640</v>
      </c>
      <c r="J3176" s="9">
        <v>45291</v>
      </c>
    </row>
    <row r="3177" spans="1:10" x14ac:dyDescent="0.3">
      <c r="A3177" t="s">
        <v>23896</v>
      </c>
      <c r="B3177" t="s">
        <v>23897</v>
      </c>
      <c r="C3177" t="s">
        <v>23898</v>
      </c>
      <c r="D3177" t="s">
        <v>23899</v>
      </c>
      <c r="E3177" t="s">
        <v>23900</v>
      </c>
      <c r="F3177" t="s">
        <v>23894</v>
      </c>
      <c r="G3177" t="s">
        <v>1970</v>
      </c>
      <c r="H3177" t="s">
        <v>369</v>
      </c>
      <c r="I3177" s="9">
        <v>41640</v>
      </c>
      <c r="J3177" s="9">
        <v>45291</v>
      </c>
    </row>
    <row r="3178" spans="1:10" x14ac:dyDescent="0.3">
      <c r="A3178" t="s">
        <v>23901</v>
      </c>
      <c r="B3178" t="s">
        <v>23902</v>
      </c>
      <c r="C3178" t="s">
        <v>23903</v>
      </c>
      <c r="D3178" t="s">
        <v>23904</v>
      </c>
      <c r="E3178" t="s">
        <v>23905</v>
      </c>
      <c r="F3178" t="s">
        <v>23906</v>
      </c>
      <c r="G3178" t="s">
        <v>23876</v>
      </c>
      <c r="H3178" t="s">
        <v>369</v>
      </c>
      <c r="I3178" s="9">
        <v>41640</v>
      </c>
      <c r="J3178" s="9">
        <v>45291</v>
      </c>
    </row>
    <row r="3179" spans="1:10" x14ac:dyDescent="0.3">
      <c r="A3179" t="s">
        <v>23907</v>
      </c>
      <c r="B3179" t="s">
        <v>23908</v>
      </c>
      <c r="C3179" t="s">
        <v>23909</v>
      </c>
      <c r="D3179" t="s">
        <v>23910</v>
      </c>
      <c r="E3179" t="s">
        <v>23911</v>
      </c>
      <c r="F3179" t="s">
        <v>23912</v>
      </c>
      <c r="G3179" t="s">
        <v>23876</v>
      </c>
      <c r="H3179" t="s">
        <v>369</v>
      </c>
      <c r="I3179" s="9">
        <v>41640</v>
      </c>
      <c r="J3179" s="9">
        <v>45291</v>
      </c>
    </row>
    <row r="3180" spans="1:10" x14ac:dyDescent="0.3">
      <c r="A3180" t="s">
        <v>23913</v>
      </c>
      <c r="B3180" t="s">
        <v>23914</v>
      </c>
      <c r="C3180" t="s">
        <v>23915</v>
      </c>
      <c r="D3180" t="s">
        <v>23916</v>
      </c>
      <c r="E3180" t="s">
        <v>23917</v>
      </c>
      <c r="F3180" t="s">
        <v>23894</v>
      </c>
      <c r="G3180" t="s">
        <v>1970</v>
      </c>
      <c r="H3180" t="s">
        <v>369</v>
      </c>
      <c r="I3180" s="9">
        <v>41640</v>
      </c>
      <c r="J3180" s="9">
        <v>45291</v>
      </c>
    </row>
    <row r="3181" spans="1:10" x14ac:dyDescent="0.3">
      <c r="A3181" t="s">
        <v>1968</v>
      </c>
      <c r="B3181" t="s">
        <v>23918</v>
      </c>
      <c r="C3181" t="s">
        <v>23919</v>
      </c>
      <c r="D3181" t="s">
        <v>1969</v>
      </c>
      <c r="E3181" t="s">
        <v>23920</v>
      </c>
      <c r="F3181" t="s">
        <v>23921</v>
      </c>
      <c r="G3181" t="s">
        <v>1970</v>
      </c>
      <c r="H3181" t="s">
        <v>369</v>
      </c>
      <c r="I3181" s="9">
        <v>41640</v>
      </c>
      <c r="J3181" s="9">
        <v>45291</v>
      </c>
    </row>
    <row r="3182" spans="1:10" x14ac:dyDescent="0.3">
      <c r="A3182" t="s">
        <v>23922</v>
      </c>
      <c r="B3182" t="s">
        <v>23923</v>
      </c>
      <c r="C3182" t="s">
        <v>23924</v>
      </c>
      <c r="D3182" t="s">
        <v>23925</v>
      </c>
      <c r="E3182" t="s">
        <v>23926</v>
      </c>
      <c r="F3182" t="s">
        <v>23894</v>
      </c>
      <c r="G3182" t="s">
        <v>23927</v>
      </c>
      <c r="H3182" t="s">
        <v>369</v>
      </c>
      <c r="I3182" s="9">
        <v>41944</v>
      </c>
      <c r="J3182" s="9">
        <v>45291</v>
      </c>
    </row>
    <row r="3183" spans="1:10" x14ac:dyDescent="0.3">
      <c r="A3183" t="s">
        <v>23928</v>
      </c>
      <c r="B3183" t="s">
        <v>23929</v>
      </c>
      <c r="C3183" t="s">
        <v>23930</v>
      </c>
      <c r="D3183" t="s">
        <v>23931</v>
      </c>
      <c r="E3183" t="s">
        <v>23932</v>
      </c>
      <c r="F3183" t="s">
        <v>23894</v>
      </c>
      <c r="G3183" t="s">
        <v>1970</v>
      </c>
      <c r="H3183" t="s">
        <v>369</v>
      </c>
      <c r="I3183" s="9">
        <v>41944</v>
      </c>
      <c r="J3183" s="9">
        <v>45291</v>
      </c>
    </row>
    <row r="3184" spans="1:10" x14ac:dyDescent="0.3">
      <c r="A3184" t="s">
        <v>23933</v>
      </c>
      <c r="B3184" t="s">
        <v>23934</v>
      </c>
      <c r="C3184" t="s">
        <v>23935</v>
      </c>
      <c r="D3184" t="s">
        <v>23936</v>
      </c>
      <c r="E3184" t="s">
        <v>23937</v>
      </c>
      <c r="F3184" t="s">
        <v>23938</v>
      </c>
      <c r="G3184" t="s">
        <v>23939</v>
      </c>
      <c r="H3184" t="s">
        <v>369</v>
      </c>
      <c r="I3184" s="9">
        <v>42675</v>
      </c>
      <c r="J3184" s="9">
        <v>45291</v>
      </c>
    </row>
    <row r="3185" spans="1:10" x14ac:dyDescent="0.3">
      <c r="A3185" t="s">
        <v>23940</v>
      </c>
      <c r="B3185" t="s">
        <v>23941</v>
      </c>
      <c r="C3185" t="s">
        <v>23942</v>
      </c>
      <c r="D3185" t="s">
        <v>23943</v>
      </c>
      <c r="E3185" t="s">
        <v>23944</v>
      </c>
      <c r="F3185" t="s">
        <v>23894</v>
      </c>
      <c r="G3185" t="s">
        <v>23945</v>
      </c>
      <c r="H3185" t="s">
        <v>369</v>
      </c>
      <c r="I3185" s="9">
        <v>43040</v>
      </c>
      <c r="J3185" s="9">
        <v>45291</v>
      </c>
    </row>
    <row r="3186" spans="1:10" x14ac:dyDescent="0.3">
      <c r="A3186" t="s">
        <v>23946</v>
      </c>
      <c r="B3186" t="s">
        <v>23947</v>
      </c>
      <c r="C3186" t="s">
        <v>23948</v>
      </c>
      <c r="D3186" t="s">
        <v>23949</v>
      </c>
      <c r="E3186" t="s">
        <v>23950</v>
      </c>
      <c r="F3186" t="s">
        <v>23951</v>
      </c>
      <c r="G3186" t="s">
        <v>1970</v>
      </c>
      <c r="H3186" t="s">
        <v>369</v>
      </c>
      <c r="I3186" s="9">
        <v>43405</v>
      </c>
      <c r="J3186" s="9">
        <v>45291</v>
      </c>
    </row>
    <row r="3187" spans="1:10" x14ac:dyDescent="0.3">
      <c r="A3187" t="s">
        <v>23952</v>
      </c>
      <c r="B3187" t="s">
        <v>23953</v>
      </c>
      <c r="C3187" t="s">
        <v>23954</v>
      </c>
      <c r="D3187" t="s">
        <v>23955</v>
      </c>
      <c r="E3187" t="s">
        <v>23956</v>
      </c>
      <c r="F3187" t="s">
        <v>23957</v>
      </c>
      <c r="G3187" t="s">
        <v>368</v>
      </c>
      <c r="H3187" t="s">
        <v>369</v>
      </c>
      <c r="I3187" s="9">
        <v>41640</v>
      </c>
      <c r="J3187" s="9">
        <v>45291</v>
      </c>
    </row>
    <row r="3188" spans="1:10" x14ac:dyDescent="0.3">
      <c r="A3188" t="s">
        <v>365</v>
      </c>
      <c r="B3188" t="s">
        <v>23958</v>
      </c>
      <c r="C3188" t="s">
        <v>23959</v>
      </c>
      <c r="D3188" t="s">
        <v>23960</v>
      </c>
      <c r="E3188" t="s">
        <v>23961</v>
      </c>
      <c r="F3188" t="s">
        <v>23962</v>
      </c>
      <c r="G3188" t="s">
        <v>368</v>
      </c>
      <c r="H3188" t="s">
        <v>369</v>
      </c>
      <c r="I3188" s="9">
        <v>41640</v>
      </c>
      <c r="J3188" s="9">
        <v>45291</v>
      </c>
    </row>
    <row r="3189" spans="1:10" x14ac:dyDescent="0.3">
      <c r="A3189" t="s">
        <v>23963</v>
      </c>
      <c r="B3189" t="s">
        <v>23964</v>
      </c>
      <c r="C3189" t="s">
        <v>23965</v>
      </c>
      <c r="D3189" t="s">
        <v>23966</v>
      </c>
      <c r="E3189" t="s">
        <v>23967</v>
      </c>
      <c r="F3189" t="s">
        <v>23968</v>
      </c>
      <c r="G3189" t="s">
        <v>23969</v>
      </c>
      <c r="H3189" t="s">
        <v>369</v>
      </c>
      <c r="I3189" s="9">
        <v>41640</v>
      </c>
      <c r="J3189" s="9">
        <v>45291</v>
      </c>
    </row>
    <row r="3190" spans="1:10" x14ac:dyDescent="0.3">
      <c r="A3190" t="s">
        <v>23970</v>
      </c>
      <c r="B3190" t="s">
        <v>23971</v>
      </c>
      <c r="C3190" t="s">
        <v>23972</v>
      </c>
      <c r="D3190" t="s">
        <v>23973</v>
      </c>
      <c r="E3190" t="s">
        <v>23974</v>
      </c>
      <c r="F3190" t="s">
        <v>23975</v>
      </c>
      <c r="G3190" t="s">
        <v>23976</v>
      </c>
      <c r="H3190" t="s">
        <v>369</v>
      </c>
      <c r="I3190" s="9">
        <v>41640</v>
      </c>
      <c r="J3190" s="9">
        <v>45291</v>
      </c>
    </row>
    <row r="3191" spans="1:10" x14ac:dyDescent="0.3">
      <c r="A3191" t="s">
        <v>23977</v>
      </c>
      <c r="B3191" t="s">
        <v>23978</v>
      </c>
      <c r="C3191" t="s">
        <v>23979</v>
      </c>
      <c r="D3191" t="s">
        <v>23980</v>
      </c>
      <c r="E3191" t="s">
        <v>23981</v>
      </c>
      <c r="F3191" t="s">
        <v>17971</v>
      </c>
      <c r="G3191" t="s">
        <v>23982</v>
      </c>
      <c r="H3191" t="s">
        <v>369</v>
      </c>
      <c r="I3191" s="9">
        <v>41640</v>
      </c>
      <c r="J3191" s="9">
        <v>45291</v>
      </c>
    </row>
    <row r="3192" spans="1:10" x14ac:dyDescent="0.3">
      <c r="A3192" t="s">
        <v>23983</v>
      </c>
      <c r="B3192" t="s">
        <v>23984</v>
      </c>
      <c r="C3192" t="s">
        <v>23985</v>
      </c>
      <c r="D3192" t="s">
        <v>23986</v>
      </c>
      <c r="E3192" t="s">
        <v>23987</v>
      </c>
      <c r="F3192" t="s">
        <v>17989</v>
      </c>
      <c r="G3192" t="s">
        <v>368</v>
      </c>
      <c r="H3192" t="s">
        <v>369</v>
      </c>
      <c r="I3192" s="9">
        <v>41640</v>
      </c>
      <c r="J3192" s="9">
        <v>45291</v>
      </c>
    </row>
    <row r="3193" spans="1:10" x14ac:dyDescent="0.3">
      <c r="A3193" t="s">
        <v>23988</v>
      </c>
      <c r="B3193" t="s">
        <v>23989</v>
      </c>
      <c r="C3193" t="s">
        <v>23990</v>
      </c>
      <c r="D3193" t="s">
        <v>23991</v>
      </c>
      <c r="E3193" t="s">
        <v>23992</v>
      </c>
      <c r="F3193" t="s">
        <v>23993</v>
      </c>
      <c r="G3193" t="s">
        <v>23994</v>
      </c>
      <c r="H3193" t="s">
        <v>369</v>
      </c>
      <c r="I3193" s="9">
        <v>41640</v>
      </c>
      <c r="J3193" s="9">
        <v>45291</v>
      </c>
    </row>
    <row r="3194" spans="1:10" x14ac:dyDescent="0.3">
      <c r="A3194" t="s">
        <v>23995</v>
      </c>
      <c r="B3194" t="s">
        <v>23996</v>
      </c>
      <c r="C3194" t="s">
        <v>23997</v>
      </c>
      <c r="D3194" t="s">
        <v>23998</v>
      </c>
      <c r="E3194" t="s">
        <v>23999</v>
      </c>
      <c r="F3194" t="s">
        <v>24000</v>
      </c>
      <c r="G3194" t="s">
        <v>23994</v>
      </c>
      <c r="H3194" t="s">
        <v>369</v>
      </c>
      <c r="I3194" s="9">
        <v>41640</v>
      </c>
      <c r="J3194" s="9">
        <v>45291</v>
      </c>
    </row>
    <row r="3195" spans="1:10" x14ac:dyDescent="0.3">
      <c r="A3195" t="s">
        <v>24001</v>
      </c>
      <c r="B3195" t="s">
        <v>24002</v>
      </c>
      <c r="C3195" t="s">
        <v>24003</v>
      </c>
      <c r="D3195" t="s">
        <v>24004</v>
      </c>
      <c r="E3195" t="s">
        <v>24005</v>
      </c>
      <c r="F3195" t="s">
        <v>17978</v>
      </c>
      <c r="G3195" t="s">
        <v>23982</v>
      </c>
      <c r="H3195" t="s">
        <v>369</v>
      </c>
      <c r="I3195" s="9">
        <v>41640</v>
      </c>
      <c r="J3195" s="9">
        <v>45291</v>
      </c>
    </row>
    <row r="3196" spans="1:10" x14ac:dyDescent="0.3">
      <c r="A3196" t="s">
        <v>24006</v>
      </c>
      <c r="B3196" t="s">
        <v>24007</v>
      </c>
      <c r="C3196" t="s">
        <v>24008</v>
      </c>
      <c r="D3196" t="s">
        <v>24009</v>
      </c>
      <c r="E3196" t="s">
        <v>24010</v>
      </c>
      <c r="F3196" t="s">
        <v>24011</v>
      </c>
      <c r="G3196" t="s">
        <v>23969</v>
      </c>
      <c r="H3196" t="s">
        <v>369</v>
      </c>
      <c r="I3196" s="9">
        <v>41640</v>
      </c>
      <c r="J3196" s="9">
        <v>45291</v>
      </c>
    </row>
    <row r="3197" spans="1:10" x14ac:dyDescent="0.3">
      <c r="A3197" t="s">
        <v>24012</v>
      </c>
      <c r="B3197" t="s">
        <v>24013</v>
      </c>
      <c r="C3197" t="s">
        <v>24014</v>
      </c>
      <c r="D3197" t="s">
        <v>24015</v>
      </c>
      <c r="E3197" t="s">
        <v>24016</v>
      </c>
      <c r="F3197" t="s">
        <v>24011</v>
      </c>
      <c r="G3197" t="s">
        <v>23969</v>
      </c>
      <c r="H3197" t="s">
        <v>369</v>
      </c>
      <c r="I3197" s="9">
        <v>41640</v>
      </c>
      <c r="J3197" s="9">
        <v>45291</v>
      </c>
    </row>
    <row r="3198" spans="1:10" x14ac:dyDescent="0.3">
      <c r="A3198" t="s">
        <v>24017</v>
      </c>
      <c r="B3198" t="s">
        <v>24018</v>
      </c>
      <c r="C3198" t="s">
        <v>24019</v>
      </c>
      <c r="D3198" t="s">
        <v>24020</v>
      </c>
      <c r="E3198" t="s">
        <v>4409</v>
      </c>
      <c r="F3198" t="s">
        <v>17978</v>
      </c>
      <c r="G3198" t="s">
        <v>24021</v>
      </c>
      <c r="H3198" t="s">
        <v>369</v>
      </c>
      <c r="I3198" s="9">
        <v>41944</v>
      </c>
      <c r="J3198" s="9">
        <v>45291</v>
      </c>
    </row>
    <row r="3199" spans="1:10" x14ac:dyDescent="0.3">
      <c r="A3199" t="s">
        <v>24022</v>
      </c>
      <c r="B3199" t="s">
        <v>24023</v>
      </c>
      <c r="C3199" t="s">
        <v>24024</v>
      </c>
      <c r="D3199" t="s">
        <v>24025</v>
      </c>
      <c r="E3199" t="s">
        <v>24026</v>
      </c>
      <c r="F3199" t="s">
        <v>17971</v>
      </c>
      <c r="G3199" t="s">
        <v>23982</v>
      </c>
      <c r="H3199" t="s">
        <v>369</v>
      </c>
      <c r="I3199" s="9">
        <v>41640</v>
      </c>
      <c r="J3199" s="9">
        <v>45291</v>
      </c>
    </row>
    <row r="3200" spans="1:10" x14ac:dyDescent="0.3">
      <c r="A3200" t="s">
        <v>24027</v>
      </c>
      <c r="B3200" t="s">
        <v>24028</v>
      </c>
      <c r="C3200" t="s">
        <v>24029</v>
      </c>
      <c r="D3200" t="s">
        <v>24030</v>
      </c>
      <c r="E3200" t="s">
        <v>24031</v>
      </c>
      <c r="F3200" t="s">
        <v>24032</v>
      </c>
      <c r="G3200" t="s">
        <v>24033</v>
      </c>
      <c r="H3200" t="s">
        <v>369</v>
      </c>
      <c r="I3200" s="9">
        <v>41640</v>
      </c>
      <c r="J3200" s="9">
        <v>45291</v>
      </c>
    </row>
    <row r="3201" spans="1:10" x14ac:dyDescent="0.3">
      <c r="A3201" t="s">
        <v>24034</v>
      </c>
      <c r="B3201" t="s">
        <v>24035</v>
      </c>
      <c r="C3201" t="s">
        <v>24036</v>
      </c>
      <c r="D3201" t="s">
        <v>24037</v>
      </c>
      <c r="E3201" t="s">
        <v>24038</v>
      </c>
      <c r="F3201" t="s">
        <v>24039</v>
      </c>
      <c r="G3201" t="s">
        <v>24040</v>
      </c>
      <c r="H3201" t="s">
        <v>369</v>
      </c>
      <c r="I3201" s="9">
        <v>41640</v>
      </c>
      <c r="J3201" s="9">
        <v>45291</v>
      </c>
    </row>
    <row r="3202" spans="1:10" x14ac:dyDescent="0.3">
      <c r="A3202" t="s">
        <v>24041</v>
      </c>
      <c r="B3202" t="s">
        <v>24042</v>
      </c>
      <c r="C3202" t="s">
        <v>24043</v>
      </c>
      <c r="D3202" t="s">
        <v>24044</v>
      </c>
      <c r="E3202" t="s">
        <v>24045</v>
      </c>
      <c r="F3202" t="s">
        <v>24046</v>
      </c>
      <c r="G3202" t="s">
        <v>24047</v>
      </c>
      <c r="H3202" t="s">
        <v>369</v>
      </c>
      <c r="I3202" s="9">
        <v>41640</v>
      </c>
      <c r="J3202" s="9">
        <v>45291</v>
      </c>
    </row>
    <row r="3203" spans="1:10" x14ac:dyDescent="0.3">
      <c r="A3203" t="s">
        <v>24048</v>
      </c>
      <c r="B3203" t="s">
        <v>24049</v>
      </c>
      <c r="C3203" t="s">
        <v>24050</v>
      </c>
      <c r="D3203" t="s">
        <v>24051</v>
      </c>
      <c r="E3203" t="s">
        <v>24052</v>
      </c>
      <c r="F3203" t="s">
        <v>24053</v>
      </c>
      <c r="G3203" t="s">
        <v>24054</v>
      </c>
      <c r="H3203" t="s">
        <v>369</v>
      </c>
      <c r="I3203" s="9">
        <v>41640</v>
      </c>
      <c r="J3203" s="9">
        <v>45291</v>
      </c>
    </row>
    <row r="3204" spans="1:10" x14ac:dyDescent="0.3">
      <c r="A3204" t="s">
        <v>24055</v>
      </c>
      <c r="B3204" t="s">
        <v>24056</v>
      </c>
      <c r="C3204" t="s">
        <v>24057</v>
      </c>
      <c r="D3204" t="s">
        <v>24058</v>
      </c>
      <c r="E3204" t="s">
        <v>24059</v>
      </c>
      <c r="F3204" t="s">
        <v>24060</v>
      </c>
      <c r="G3204" t="s">
        <v>24061</v>
      </c>
      <c r="H3204" t="s">
        <v>369</v>
      </c>
      <c r="I3204" s="9">
        <v>41640</v>
      </c>
      <c r="J3204" s="9">
        <v>45291</v>
      </c>
    </row>
    <row r="3205" spans="1:10" x14ac:dyDescent="0.3">
      <c r="A3205" t="s">
        <v>24062</v>
      </c>
      <c r="B3205" t="s">
        <v>24063</v>
      </c>
      <c r="C3205" t="s">
        <v>24064</v>
      </c>
      <c r="D3205" t="s">
        <v>24065</v>
      </c>
      <c r="E3205" t="s">
        <v>24066</v>
      </c>
      <c r="F3205" t="s">
        <v>24067</v>
      </c>
      <c r="G3205" t="s">
        <v>22173</v>
      </c>
      <c r="H3205" t="s">
        <v>369</v>
      </c>
      <c r="I3205" s="9">
        <v>41640</v>
      </c>
      <c r="J3205" s="9">
        <v>45291</v>
      </c>
    </row>
    <row r="3206" spans="1:10" x14ac:dyDescent="0.3">
      <c r="A3206" t="s">
        <v>24068</v>
      </c>
      <c r="B3206" t="s">
        <v>24069</v>
      </c>
      <c r="C3206" t="s">
        <v>24070</v>
      </c>
      <c r="D3206" t="s">
        <v>24071</v>
      </c>
      <c r="E3206" t="s">
        <v>24072</v>
      </c>
      <c r="F3206" t="s">
        <v>24073</v>
      </c>
      <c r="G3206" t="s">
        <v>368</v>
      </c>
      <c r="H3206" t="s">
        <v>369</v>
      </c>
      <c r="I3206" s="9">
        <v>41640</v>
      </c>
      <c r="J3206" s="9">
        <v>45291</v>
      </c>
    </row>
    <row r="3207" spans="1:10" x14ac:dyDescent="0.3">
      <c r="A3207" t="s">
        <v>24074</v>
      </c>
      <c r="B3207" t="s">
        <v>24075</v>
      </c>
      <c r="C3207" t="s">
        <v>24076</v>
      </c>
      <c r="D3207" t="s">
        <v>24077</v>
      </c>
      <c r="E3207" t="s">
        <v>24078</v>
      </c>
      <c r="F3207" t="s">
        <v>24079</v>
      </c>
      <c r="G3207" t="s">
        <v>24080</v>
      </c>
      <c r="H3207" t="s">
        <v>369</v>
      </c>
      <c r="I3207" s="9">
        <v>41640</v>
      </c>
      <c r="J3207" s="9">
        <v>45291</v>
      </c>
    </row>
    <row r="3208" spans="1:10" x14ac:dyDescent="0.3">
      <c r="A3208" t="s">
        <v>24081</v>
      </c>
      <c r="B3208" t="s">
        <v>24082</v>
      </c>
      <c r="C3208" t="s">
        <v>24083</v>
      </c>
      <c r="D3208" t="s">
        <v>24084</v>
      </c>
      <c r="E3208" t="s">
        <v>24085</v>
      </c>
      <c r="F3208" t="s">
        <v>24086</v>
      </c>
      <c r="G3208" t="s">
        <v>24021</v>
      </c>
      <c r="H3208" t="s">
        <v>369</v>
      </c>
      <c r="I3208" s="9">
        <v>41944</v>
      </c>
      <c r="J3208" s="9">
        <v>45291</v>
      </c>
    </row>
    <row r="3209" spans="1:10" x14ac:dyDescent="0.3">
      <c r="A3209" t="s">
        <v>24087</v>
      </c>
      <c r="B3209" t="s">
        <v>24088</v>
      </c>
      <c r="C3209" t="s">
        <v>24089</v>
      </c>
      <c r="D3209" t="s">
        <v>24090</v>
      </c>
      <c r="E3209" t="s">
        <v>24091</v>
      </c>
      <c r="F3209" t="s">
        <v>24086</v>
      </c>
      <c r="G3209" t="s">
        <v>368</v>
      </c>
      <c r="H3209" t="s">
        <v>369</v>
      </c>
      <c r="I3209" s="9">
        <v>41640</v>
      </c>
      <c r="J3209" s="9">
        <v>45291</v>
      </c>
    </row>
    <row r="3210" spans="1:10" x14ac:dyDescent="0.3">
      <c r="A3210" t="s">
        <v>24092</v>
      </c>
      <c r="B3210" t="s">
        <v>24093</v>
      </c>
      <c r="C3210" t="s">
        <v>24094</v>
      </c>
      <c r="D3210" t="s">
        <v>24095</v>
      </c>
      <c r="E3210" t="s">
        <v>24096</v>
      </c>
      <c r="F3210" t="s">
        <v>24086</v>
      </c>
      <c r="G3210" t="s">
        <v>368</v>
      </c>
      <c r="H3210" t="s">
        <v>369</v>
      </c>
      <c r="I3210" s="9">
        <v>41640</v>
      </c>
      <c r="J3210" s="9">
        <v>45291</v>
      </c>
    </row>
    <row r="3211" spans="1:10" x14ac:dyDescent="0.3">
      <c r="A3211" t="s">
        <v>24097</v>
      </c>
      <c r="B3211" t="s">
        <v>24098</v>
      </c>
      <c r="C3211" t="s">
        <v>24099</v>
      </c>
      <c r="D3211" t="s">
        <v>24100</v>
      </c>
      <c r="E3211" t="s">
        <v>24101</v>
      </c>
      <c r="F3211" t="s">
        <v>24102</v>
      </c>
      <c r="G3211" t="s">
        <v>368</v>
      </c>
      <c r="H3211" t="s">
        <v>369</v>
      </c>
      <c r="I3211" s="9">
        <v>41944</v>
      </c>
      <c r="J3211" s="9">
        <v>45291</v>
      </c>
    </row>
    <row r="3212" spans="1:10" x14ac:dyDescent="0.3">
      <c r="A3212" t="s">
        <v>24103</v>
      </c>
      <c r="B3212" t="s">
        <v>24104</v>
      </c>
      <c r="C3212" t="s">
        <v>24105</v>
      </c>
      <c r="D3212" t="s">
        <v>24106</v>
      </c>
      <c r="E3212" t="s">
        <v>24107</v>
      </c>
      <c r="F3212" t="s">
        <v>24108</v>
      </c>
      <c r="G3212" t="s">
        <v>24109</v>
      </c>
      <c r="H3212" t="s">
        <v>369</v>
      </c>
      <c r="I3212" s="9">
        <v>41944</v>
      </c>
      <c r="J3212" s="9">
        <v>45291</v>
      </c>
    </row>
    <row r="3213" spans="1:10" x14ac:dyDescent="0.3">
      <c r="A3213" t="s">
        <v>24110</v>
      </c>
      <c r="B3213" t="s">
        <v>24111</v>
      </c>
      <c r="C3213" t="s">
        <v>24112</v>
      </c>
      <c r="D3213" t="s">
        <v>24113</v>
      </c>
      <c r="E3213" t="s">
        <v>24114</v>
      </c>
      <c r="F3213" t="s">
        <v>24115</v>
      </c>
      <c r="G3213" t="s">
        <v>24116</v>
      </c>
      <c r="H3213" t="s">
        <v>369</v>
      </c>
      <c r="I3213" s="9">
        <v>42370</v>
      </c>
      <c r="J3213" s="9">
        <v>45291</v>
      </c>
    </row>
    <row r="3214" spans="1:10" x14ac:dyDescent="0.3">
      <c r="A3214" t="s">
        <v>24117</v>
      </c>
      <c r="B3214" t="s">
        <v>24118</v>
      </c>
      <c r="C3214" t="s">
        <v>24119</v>
      </c>
      <c r="D3214" t="s">
        <v>24120</v>
      </c>
      <c r="E3214" t="s">
        <v>24121</v>
      </c>
      <c r="F3214" t="s">
        <v>24122</v>
      </c>
      <c r="G3214" t="s">
        <v>368</v>
      </c>
      <c r="H3214" t="s">
        <v>369</v>
      </c>
      <c r="I3214" s="9">
        <v>42370</v>
      </c>
      <c r="J3214" s="9">
        <v>45291</v>
      </c>
    </row>
    <row r="3215" spans="1:10" x14ac:dyDescent="0.3">
      <c r="A3215" t="s">
        <v>24123</v>
      </c>
      <c r="B3215" t="s">
        <v>24124</v>
      </c>
      <c r="C3215" t="s">
        <v>24125</v>
      </c>
      <c r="D3215" t="s">
        <v>24126</v>
      </c>
      <c r="E3215" t="s">
        <v>24127</v>
      </c>
      <c r="F3215" t="s">
        <v>24128</v>
      </c>
      <c r="G3215" t="s">
        <v>24021</v>
      </c>
      <c r="H3215" t="s">
        <v>369</v>
      </c>
      <c r="I3215" s="9">
        <v>42675</v>
      </c>
      <c r="J3215" s="9">
        <v>45291</v>
      </c>
    </row>
    <row r="3216" spans="1:10" x14ac:dyDescent="0.3">
      <c r="A3216" t="s">
        <v>24129</v>
      </c>
      <c r="B3216" t="s">
        <v>24130</v>
      </c>
      <c r="C3216" t="s">
        <v>24131</v>
      </c>
      <c r="D3216" t="s">
        <v>24132</v>
      </c>
      <c r="E3216" t="s">
        <v>24133</v>
      </c>
      <c r="F3216" t="s">
        <v>24134</v>
      </c>
      <c r="G3216" t="s">
        <v>24135</v>
      </c>
      <c r="H3216" t="s">
        <v>369</v>
      </c>
      <c r="I3216" s="9">
        <v>42736</v>
      </c>
      <c r="J3216" s="9">
        <v>45291</v>
      </c>
    </row>
    <row r="3217" spans="1:10" x14ac:dyDescent="0.3">
      <c r="A3217" t="s">
        <v>24136</v>
      </c>
      <c r="B3217" t="s">
        <v>24137</v>
      </c>
      <c r="C3217" t="s">
        <v>24138</v>
      </c>
      <c r="D3217" t="s">
        <v>24139</v>
      </c>
      <c r="E3217" t="s">
        <v>24140</v>
      </c>
      <c r="F3217" t="s">
        <v>24086</v>
      </c>
      <c r="G3217" t="s">
        <v>24021</v>
      </c>
      <c r="H3217" t="s">
        <v>369</v>
      </c>
      <c r="I3217" s="9">
        <v>43040</v>
      </c>
      <c r="J3217" s="9">
        <v>45291</v>
      </c>
    </row>
    <row r="3218" spans="1:10" x14ac:dyDescent="0.3">
      <c r="A3218" t="s">
        <v>24141</v>
      </c>
      <c r="B3218" t="s">
        <v>24142</v>
      </c>
      <c r="C3218" t="s">
        <v>24143</v>
      </c>
      <c r="D3218" t="s">
        <v>24144</v>
      </c>
      <c r="E3218" t="s">
        <v>24145</v>
      </c>
      <c r="F3218" t="s">
        <v>24086</v>
      </c>
      <c r="G3218" t="s">
        <v>24021</v>
      </c>
      <c r="H3218" t="s">
        <v>369</v>
      </c>
      <c r="I3218" s="9">
        <v>43405</v>
      </c>
      <c r="J3218" s="9">
        <v>45291</v>
      </c>
    </row>
    <row r="3219" spans="1:10" x14ac:dyDescent="0.3">
      <c r="A3219" t="s">
        <v>24146</v>
      </c>
      <c r="B3219" t="s">
        <v>24147</v>
      </c>
      <c r="C3219" t="s">
        <v>24148</v>
      </c>
      <c r="D3219" t="s">
        <v>24149</v>
      </c>
      <c r="E3219" t="s">
        <v>24150</v>
      </c>
      <c r="F3219" t="s">
        <v>24151</v>
      </c>
      <c r="G3219" t="s">
        <v>24152</v>
      </c>
      <c r="H3219" t="s">
        <v>369</v>
      </c>
      <c r="I3219" s="9">
        <v>41640</v>
      </c>
      <c r="J3219" s="9">
        <v>45291</v>
      </c>
    </row>
    <row r="3220" spans="1:10" x14ac:dyDescent="0.3">
      <c r="A3220" t="s">
        <v>24153</v>
      </c>
      <c r="B3220" t="s">
        <v>24154</v>
      </c>
      <c r="C3220" t="s">
        <v>24155</v>
      </c>
      <c r="D3220" t="s">
        <v>24156</v>
      </c>
      <c r="E3220" t="s">
        <v>24157</v>
      </c>
      <c r="F3220" t="s">
        <v>11397</v>
      </c>
      <c r="G3220" t="s">
        <v>24158</v>
      </c>
      <c r="H3220" t="s">
        <v>369</v>
      </c>
      <c r="I3220" s="9">
        <v>43040</v>
      </c>
      <c r="J3220" s="9">
        <v>45291</v>
      </c>
    </row>
    <row r="3221" spans="1:10" x14ac:dyDescent="0.3">
      <c r="A3221" t="s">
        <v>24159</v>
      </c>
      <c r="B3221" t="s">
        <v>24160</v>
      </c>
      <c r="C3221" t="s">
        <v>24161</v>
      </c>
      <c r="D3221" t="s">
        <v>24162</v>
      </c>
      <c r="E3221" t="s">
        <v>24163</v>
      </c>
      <c r="F3221" t="s">
        <v>24164</v>
      </c>
      <c r="G3221" t="s">
        <v>24165</v>
      </c>
      <c r="H3221" t="s">
        <v>369</v>
      </c>
      <c r="I3221" s="9">
        <v>41640</v>
      </c>
      <c r="J3221" s="9">
        <v>45291</v>
      </c>
    </row>
    <row r="3222" spans="1:10" x14ac:dyDescent="0.3">
      <c r="A3222" t="s">
        <v>24166</v>
      </c>
      <c r="B3222" t="s">
        <v>24167</v>
      </c>
      <c r="C3222" t="s">
        <v>24168</v>
      </c>
      <c r="D3222" t="s">
        <v>24169</v>
      </c>
      <c r="E3222" t="s">
        <v>24170</v>
      </c>
      <c r="F3222" t="s">
        <v>24171</v>
      </c>
      <c r="G3222" t="s">
        <v>24172</v>
      </c>
      <c r="H3222" t="s">
        <v>369</v>
      </c>
      <c r="I3222" s="9">
        <v>41640</v>
      </c>
      <c r="J3222" s="9">
        <v>45291</v>
      </c>
    </row>
    <row r="3223" spans="1:10" x14ac:dyDescent="0.3">
      <c r="A3223" t="s">
        <v>24173</v>
      </c>
      <c r="B3223" t="s">
        <v>24174</v>
      </c>
      <c r="C3223" t="s">
        <v>24175</v>
      </c>
      <c r="D3223" t="s">
        <v>24176</v>
      </c>
      <c r="E3223" t="s">
        <v>24177</v>
      </c>
      <c r="F3223" t="s">
        <v>24178</v>
      </c>
      <c r="G3223" t="s">
        <v>24179</v>
      </c>
      <c r="H3223" t="s">
        <v>369</v>
      </c>
      <c r="I3223" s="9">
        <v>41640</v>
      </c>
      <c r="J3223" s="9">
        <v>45291</v>
      </c>
    </row>
    <row r="3224" spans="1:10" x14ac:dyDescent="0.3">
      <c r="A3224" t="s">
        <v>24180</v>
      </c>
      <c r="B3224" t="s">
        <v>24181</v>
      </c>
      <c r="C3224" t="s">
        <v>24182</v>
      </c>
      <c r="D3224" t="s">
        <v>24183</v>
      </c>
      <c r="E3224" t="s">
        <v>24184</v>
      </c>
      <c r="F3224" t="s">
        <v>24185</v>
      </c>
      <c r="G3224" t="s">
        <v>24186</v>
      </c>
      <c r="H3224" t="s">
        <v>369</v>
      </c>
      <c r="I3224" s="9">
        <v>41640</v>
      </c>
      <c r="J3224" s="9">
        <v>45291</v>
      </c>
    </row>
    <row r="3225" spans="1:10" x14ac:dyDescent="0.3">
      <c r="A3225" t="s">
        <v>24187</v>
      </c>
      <c r="B3225" t="s">
        <v>24188</v>
      </c>
      <c r="C3225" t="s">
        <v>24189</v>
      </c>
      <c r="D3225" t="s">
        <v>24190</v>
      </c>
      <c r="E3225" t="s">
        <v>24191</v>
      </c>
      <c r="F3225" t="s">
        <v>20865</v>
      </c>
      <c r="G3225" t="s">
        <v>24192</v>
      </c>
      <c r="H3225" t="s">
        <v>369</v>
      </c>
      <c r="I3225" s="9">
        <v>42370</v>
      </c>
      <c r="J3225" s="9">
        <v>45291</v>
      </c>
    </row>
    <row r="3226" spans="1:10" x14ac:dyDescent="0.3">
      <c r="A3226" t="s">
        <v>24193</v>
      </c>
      <c r="B3226" t="s">
        <v>24194</v>
      </c>
      <c r="C3226" t="s">
        <v>24195</v>
      </c>
      <c r="D3226" t="s">
        <v>24196</v>
      </c>
      <c r="E3226" t="s">
        <v>24197</v>
      </c>
      <c r="F3226" t="s">
        <v>24198</v>
      </c>
      <c r="G3226" t="s">
        <v>24199</v>
      </c>
      <c r="H3226" t="s">
        <v>369</v>
      </c>
      <c r="I3226" s="9">
        <v>41944</v>
      </c>
      <c r="J3226" s="9">
        <v>45291</v>
      </c>
    </row>
    <row r="3227" spans="1:10" x14ac:dyDescent="0.3">
      <c r="A3227" t="s">
        <v>24200</v>
      </c>
      <c r="B3227" t="s">
        <v>24201</v>
      </c>
      <c r="C3227" t="s">
        <v>24202</v>
      </c>
      <c r="D3227" t="s">
        <v>24203</v>
      </c>
      <c r="E3227" t="s">
        <v>24204</v>
      </c>
      <c r="F3227" t="s">
        <v>20865</v>
      </c>
      <c r="G3227" t="s">
        <v>24192</v>
      </c>
      <c r="H3227" t="s">
        <v>369</v>
      </c>
      <c r="I3227" s="9">
        <v>42370</v>
      </c>
      <c r="J3227" s="9">
        <v>45291</v>
      </c>
    </row>
    <row r="3228" spans="1:10" x14ac:dyDescent="0.3">
      <c r="A3228" t="s">
        <v>24205</v>
      </c>
      <c r="B3228" t="s">
        <v>24206</v>
      </c>
      <c r="C3228" t="s">
        <v>24207</v>
      </c>
      <c r="D3228" t="s">
        <v>24208</v>
      </c>
      <c r="E3228" t="s">
        <v>24209</v>
      </c>
      <c r="F3228" t="s">
        <v>24210</v>
      </c>
      <c r="G3228" t="s">
        <v>24211</v>
      </c>
      <c r="H3228" t="s">
        <v>369</v>
      </c>
      <c r="I3228" s="9">
        <v>42370</v>
      </c>
      <c r="J3228" s="9">
        <v>45291</v>
      </c>
    </row>
    <row r="3229" spans="1:10" x14ac:dyDescent="0.3">
      <c r="A3229" t="s">
        <v>24212</v>
      </c>
      <c r="B3229" t="s">
        <v>24213</v>
      </c>
      <c r="C3229" t="s">
        <v>24214</v>
      </c>
      <c r="D3229" t="s">
        <v>24215</v>
      </c>
      <c r="E3229" t="s">
        <v>24216</v>
      </c>
      <c r="F3229" t="s">
        <v>20865</v>
      </c>
      <c r="G3229" t="s">
        <v>24217</v>
      </c>
      <c r="H3229" t="s">
        <v>369</v>
      </c>
      <c r="I3229" s="9">
        <v>42675</v>
      </c>
      <c r="J3229" s="9">
        <v>45291</v>
      </c>
    </row>
    <row r="3230" spans="1:10" x14ac:dyDescent="0.3">
      <c r="A3230" t="s">
        <v>24218</v>
      </c>
      <c r="B3230" t="s">
        <v>24219</v>
      </c>
      <c r="C3230" t="s">
        <v>24220</v>
      </c>
      <c r="D3230" t="s">
        <v>22077</v>
      </c>
      <c r="E3230" t="s">
        <v>24221</v>
      </c>
      <c r="F3230" t="s">
        <v>24222</v>
      </c>
      <c r="G3230" t="s">
        <v>24223</v>
      </c>
      <c r="H3230" t="s">
        <v>369</v>
      </c>
      <c r="I3230" s="9">
        <v>43040</v>
      </c>
      <c r="J3230" s="9">
        <v>45291</v>
      </c>
    </row>
    <row r="3231" spans="1:10" x14ac:dyDescent="0.3">
      <c r="A3231" t="s">
        <v>24224</v>
      </c>
      <c r="B3231" t="s">
        <v>24225</v>
      </c>
      <c r="C3231" t="s">
        <v>24226</v>
      </c>
      <c r="D3231" t="s">
        <v>24227</v>
      </c>
      <c r="E3231" t="s">
        <v>24228</v>
      </c>
      <c r="F3231" t="s">
        <v>24229</v>
      </c>
      <c r="G3231" t="s">
        <v>24230</v>
      </c>
      <c r="H3231" t="s">
        <v>369</v>
      </c>
      <c r="I3231" s="9">
        <v>41640</v>
      </c>
      <c r="J3231" s="9">
        <v>45291</v>
      </c>
    </row>
    <row r="3232" spans="1:10" x14ac:dyDescent="0.3">
      <c r="A3232" t="s">
        <v>24231</v>
      </c>
      <c r="B3232" t="s">
        <v>24232</v>
      </c>
      <c r="C3232" t="s">
        <v>24233</v>
      </c>
      <c r="D3232" t="s">
        <v>24234</v>
      </c>
      <c r="E3232" t="s">
        <v>24235</v>
      </c>
      <c r="F3232" t="s">
        <v>24236</v>
      </c>
      <c r="G3232" t="s">
        <v>24237</v>
      </c>
      <c r="H3232" t="s">
        <v>369</v>
      </c>
      <c r="I3232" s="9">
        <v>41640</v>
      </c>
      <c r="J3232" s="9">
        <v>45291</v>
      </c>
    </row>
    <row r="3233" spans="1:10" x14ac:dyDescent="0.3">
      <c r="A3233" t="s">
        <v>24238</v>
      </c>
      <c r="B3233" t="s">
        <v>24239</v>
      </c>
      <c r="C3233" t="s">
        <v>24240</v>
      </c>
      <c r="D3233" t="s">
        <v>24241</v>
      </c>
      <c r="E3233" t="s">
        <v>24242</v>
      </c>
      <c r="F3233" t="s">
        <v>24243</v>
      </c>
      <c r="G3233" t="s">
        <v>24230</v>
      </c>
      <c r="H3233" t="s">
        <v>369</v>
      </c>
      <c r="I3233" s="9">
        <v>41640</v>
      </c>
      <c r="J3233" s="9">
        <v>45291</v>
      </c>
    </row>
    <row r="3234" spans="1:10" x14ac:dyDescent="0.3">
      <c r="A3234" t="s">
        <v>24244</v>
      </c>
      <c r="B3234" t="s">
        <v>24245</v>
      </c>
      <c r="C3234" t="s">
        <v>24246</v>
      </c>
      <c r="D3234" t="s">
        <v>24247</v>
      </c>
      <c r="E3234" t="s">
        <v>24248</v>
      </c>
      <c r="F3234" t="s">
        <v>24249</v>
      </c>
      <c r="G3234" t="s">
        <v>24250</v>
      </c>
      <c r="H3234" t="s">
        <v>369</v>
      </c>
      <c r="I3234" s="9">
        <v>41640</v>
      </c>
      <c r="J3234" s="9">
        <v>45291</v>
      </c>
    </row>
    <row r="3235" spans="1:10" x14ac:dyDescent="0.3">
      <c r="A3235" t="s">
        <v>24251</v>
      </c>
      <c r="B3235" t="s">
        <v>24252</v>
      </c>
      <c r="C3235" t="s">
        <v>24253</v>
      </c>
      <c r="D3235" t="s">
        <v>24254</v>
      </c>
      <c r="E3235" t="s">
        <v>24255</v>
      </c>
      <c r="F3235" t="s">
        <v>24249</v>
      </c>
      <c r="G3235" t="s">
        <v>24237</v>
      </c>
      <c r="H3235" t="s">
        <v>369</v>
      </c>
      <c r="I3235" s="9">
        <v>43405</v>
      </c>
      <c r="J3235" s="9">
        <v>45291</v>
      </c>
    </row>
    <row r="3236" spans="1:10" x14ac:dyDescent="0.3">
      <c r="A3236" t="s">
        <v>24256</v>
      </c>
      <c r="B3236" t="s">
        <v>24257</v>
      </c>
      <c r="C3236" t="s">
        <v>24258</v>
      </c>
      <c r="D3236" t="s">
        <v>24259</v>
      </c>
      <c r="E3236" t="s">
        <v>24260</v>
      </c>
      <c r="F3236" t="s">
        <v>24261</v>
      </c>
      <c r="G3236" t="s">
        <v>24262</v>
      </c>
      <c r="H3236" t="s">
        <v>369</v>
      </c>
      <c r="I3236" s="9">
        <v>41640</v>
      </c>
      <c r="J3236" s="9">
        <v>45291</v>
      </c>
    </row>
    <row r="3237" spans="1:10" x14ac:dyDescent="0.3">
      <c r="A3237" t="s">
        <v>24263</v>
      </c>
      <c r="B3237" t="s">
        <v>24264</v>
      </c>
      <c r="C3237" t="s">
        <v>24265</v>
      </c>
      <c r="D3237" t="s">
        <v>24266</v>
      </c>
      <c r="E3237" t="s">
        <v>24267</v>
      </c>
      <c r="F3237" t="s">
        <v>24229</v>
      </c>
      <c r="G3237" t="s">
        <v>24268</v>
      </c>
      <c r="H3237" t="s">
        <v>369</v>
      </c>
      <c r="I3237" s="9">
        <v>42675</v>
      </c>
      <c r="J3237" s="9">
        <v>45291</v>
      </c>
    </row>
    <row r="3238" spans="1:10" x14ac:dyDescent="0.3">
      <c r="A3238" t="s">
        <v>24269</v>
      </c>
      <c r="B3238" t="s">
        <v>24270</v>
      </c>
      <c r="C3238" t="s">
        <v>24271</v>
      </c>
      <c r="D3238" t="s">
        <v>24272</v>
      </c>
      <c r="E3238" t="s">
        <v>24273</v>
      </c>
      <c r="F3238" t="s">
        <v>24274</v>
      </c>
      <c r="G3238" t="s">
        <v>24275</v>
      </c>
      <c r="H3238" t="s">
        <v>369</v>
      </c>
      <c r="I3238" s="9">
        <v>41944</v>
      </c>
      <c r="J3238" s="9">
        <v>45291</v>
      </c>
    </row>
    <row r="3239" spans="1:10" x14ac:dyDescent="0.3">
      <c r="A3239" t="s">
        <v>24276</v>
      </c>
      <c r="B3239" t="s">
        <v>24277</v>
      </c>
      <c r="C3239" t="s">
        <v>24278</v>
      </c>
      <c r="D3239" t="s">
        <v>24279</v>
      </c>
      <c r="E3239" t="s">
        <v>24280</v>
      </c>
      <c r="F3239" t="s">
        <v>24274</v>
      </c>
      <c r="G3239" t="s">
        <v>24275</v>
      </c>
      <c r="H3239" t="s">
        <v>369</v>
      </c>
      <c r="I3239" s="9">
        <v>41640</v>
      </c>
      <c r="J3239" s="9">
        <v>45291</v>
      </c>
    </row>
    <row r="3240" spans="1:10" x14ac:dyDescent="0.3">
      <c r="A3240" t="s">
        <v>24281</v>
      </c>
      <c r="B3240" t="s">
        <v>24282</v>
      </c>
      <c r="C3240" t="s">
        <v>24283</v>
      </c>
      <c r="D3240" t="s">
        <v>24284</v>
      </c>
      <c r="E3240" t="s">
        <v>24285</v>
      </c>
      <c r="F3240" t="s">
        <v>24274</v>
      </c>
      <c r="G3240" t="s">
        <v>24275</v>
      </c>
      <c r="H3240" t="s">
        <v>369</v>
      </c>
      <c r="I3240" s="9">
        <v>41640</v>
      </c>
      <c r="J3240" s="9">
        <v>45291</v>
      </c>
    </row>
    <row r="3241" spans="1:10" x14ac:dyDescent="0.3">
      <c r="A3241" t="s">
        <v>24286</v>
      </c>
      <c r="B3241" t="s">
        <v>24287</v>
      </c>
      <c r="C3241" t="s">
        <v>24288</v>
      </c>
      <c r="D3241" t="s">
        <v>24289</v>
      </c>
      <c r="E3241" t="s">
        <v>24290</v>
      </c>
      <c r="F3241" t="s">
        <v>24291</v>
      </c>
      <c r="G3241" t="s">
        <v>24292</v>
      </c>
      <c r="H3241" t="s">
        <v>369</v>
      </c>
      <c r="I3241" s="9">
        <v>41640</v>
      </c>
      <c r="J3241" s="9">
        <v>45291</v>
      </c>
    </row>
    <row r="3242" spans="1:10" x14ac:dyDescent="0.3">
      <c r="A3242" t="s">
        <v>24293</v>
      </c>
      <c r="B3242" t="s">
        <v>24294</v>
      </c>
      <c r="C3242" t="s">
        <v>24295</v>
      </c>
      <c r="D3242" t="s">
        <v>24296</v>
      </c>
      <c r="E3242" t="s">
        <v>24297</v>
      </c>
      <c r="F3242" t="s">
        <v>4373</v>
      </c>
      <c r="G3242" t="s">
        <v>1629</v>
      </c>
      <c r="H3242" t="s">
        <v>369</v>
      </c>
      <c r="I3242" s="9">
        <v>41640</v>
      </c>
      <c r="J3242" s="9">
        <v>45291</v>
      </c>
    </row>
    <row r="3243" spans="1:10" x14ac:dyDescent="0.3">
      <c r="A3243" t="s">
        <v>24298</v>
      </c>
      <c r="B3243" t="s">
        <v>24299</v>
      </c>
      <c r="C3243" t="s">
        <v>24300</v>
      </c>
      <c r="D3243" t="s">
        <v>24301</v>
      </c>
      <c r="E3243" t="s">
        <v>24302</v>
      </c>
      <c r="F3243" t="s">
        <v>24303</v>
      </c>
      <c r="G3243" t="s">
        <v>24275</v>
      </c>
      <c r="H3243" t="s">
        <v>369</v>
      </c>
      <c r="I3243" s="9">
        <v>41640</v>
      </c>
      <c r="J3243" s="9">
        <v>45291</v>
      </c>
    </row>
    <row r="3244" spans="1:10" x14ac:dyDescent="0.3">
      <c r="A3244" t="s">
        <v>24304</v>
      </c>
      <c r="B3244" t="s">
        <v>24305</v>
      </c>
      <c r="C3244" t="s">
        <v>24306</v>
      </c>
      <c r="D3244" t="s">
        <v>24307</v>
      </c>
      <c r="E3244" t="s">
        <v>24308</v>
      </c>
      <c r="F3244" t="s">
        <v>24309</v>
      </c>
      <c r="G3244" t="s">
        <v>24275</v>
      </c>
      <c r="H3244" t="s">
        <v>369</v>
      </c>
      <c r="I3244" s="9">
        <v>41640</v>
      </c>
      <c r="J3244" s="9">
        <v>45291</v>
      </c>
    </row>
    <row r="3245" spans="1:10" x14ac:dyDescent="0.3">
      <c r="A3245" t="s">
        <v>24310</v>
      </c>
      <c r="B3245" t="s">
        <v>24311</v>
      </c>
      <c r="C3245" t="s">
        <v>24312</v>
      </c>
      <c r="D3245" t="s">
        <v>24313</v>
      </c>
      <c r="E3245" t="s">
        <v>24314</v>
      </c>
      <c r="F3245" t="s">
        <v>24274</v>
      </c>
      <c r="G3245" t="s">
        <v>24315</v>
      </c>
      <c r="H3245" t="s">
        <v>369</v>
      </c>
      <c r="I3245" s="9">
        <v>41640</v>
      </c>
      <c r="J3245" s="9">
        <v>45291</v>
      </c>
    </row>
    <row r="3246" spans="1:10" x14ac:dyDescent="0.3">
      <c r="A3246" t="s">
        <v>24316</v>
      </c>
      <c r="B3246" t="s">
        <v>24317</v>
      </c>
      <c r="C3246" t="s">
        <v>24318</v>
      </c>
      <c r="D3246" t="s">
        <v>24319</v>
      </c>
      <c r="E3246" t="s">
        <v>24320</v>
      </c>
      <c r="F3246" t="s">
        <v>24321</v>
      </c>
      <c r="G3246" t="s">
        <v>24275</v>
      </c>
      <c r="H3246" t="s">
        <v>369</v>
      </c>
      <c r="I3246" s="9">
        <v>41640</v>
      </c>
      <c r="J3246" s="9">
        <v>45291</v>
      </c>
    </row>
    <row r="3247" spans="1:10" x14ac:dyDescent="0.3">
      <c r="A3247" t="s">
        <v>24322</v>
      </c>
      <c r="B3247" t="s">
        <v>24323</v>
      </c>
      <c r="C3247" t="s">
        <v>24324</v>
      </c>
      <c r="D3247" t="s">
        <v>24325</v>
      </c>
      <c r="E3247" t="s">
        <v>24326</v>
      </c>
      <c r="F3247" t="s">
        <v>24327</v>
      </c>
      <c r="G3247" t="s">
        <v>24328</v>
      </c>
      <c r="H3247" t="s">
        <v>369</v>
      </c>
      <c r="I3247" s="9">
        <v>41944</v>
      </c>
      <c r="J3247" s="9">
        <v>45291</v>
      </c>
    </row>
    <row r="3248" spans="1:10" x14ac:dyDescent="0.3">
      <c r="A3248" t="s">
        <v>24329</v>
      </c>
      <c r="B3248" t="s">
        <v>24330</v>
      </c>
      <c r="C3248" t="s">
        <v>24331</v>
      </c>
      <c r="D3248" t="s">
        <v>24332</v>
      </c>
      <c r="E3248" t="s">
        <v>24333</v>
      </c>
      <c r="F3248" t="s">
        <v>24274</v>
      </c>
      <c r="G3248" t="s">
        <v>24334</v>
      </c>
      <c r="H3248" t="s">
        <v>369</v>
      </c>
      <c r="I3248" s="9">
        <v>41944</v>
      </c>
      <c r="J3248" s="9">
        <v>45291</v>
      </c>
    </row>
    <row r="3249" spans="1:10" x14ac:dyDescent="0.3">
      <c r="A3249" t="s">
        <v>24335</v>
      </c>
      <c r="B3249" t="s">
        <v>24336</v>
      </c>
      <c r="C3249" t="s">
        <v>24337</v>
      </c>
      <c r="D3249" t="s">
        <v>24338</v>
      </c>
      <c r="E3249" t="s">
        <v>24339</v>
      </c>
      <c r="F3249" t="s">
        <v>24334</v>
      </c>
      <c r="G3249" t="s">
        <v>24334</v>
      </c>
      <c r="H3249" t="s">
        <v>369</v>
      </c>
      <c r="I3249" s="9">
        <v>42370</v>
      </c>
      <c r="J3249" s="9">
        <v>45291</v>
      </c>
    </row>
    <row r="3250" spans="1:10" x14ac:dyDescent="0.3">
      <c r="A3250" t="s">
        <v>24340</v>
      </c>
      <c r="B3250" t="s">
        <v>24341</v>
      </c>
      <c r="C3250" t="s">
        <v>24342</v>
      </c>
      <c r="D3250" t="s">
        <v>24343</v>
      </c>
      <c r="E3250" t="s">
        <v>24344</v>
      </c>
      <c r="F3250" t="s">
        <v>15309</v>
      </c>
      <c r="G3250" t="s">
        <v>24345</v>
      </c>
      <c r="H3250" t="s">
        <v>369</v>
      </c>
      <c r="I3250" s="9">
        <v>42370</v>
      </c>
      <c r="J3250" s="9">
        <v>45291</v>
      </c>
    </row>
    <row r="3251" spans="1:10" x14ac:dyDescent="0.3">
      <c r="A3251" t="s">
        <v>24346</v>
      </c>
      <c r="B3251" t="s">
        <v>24347</v>
      </c>
      <c r="C3251" t="s">
        <v>24348</v>
      </c>
      <c r="D3251" t="s">
        <v>24349</v>
      </c>
      <c r="E3251" t="s">
        <v>24350</v>
      </c>
      <c r="F3251" t="s">
        <v>24351</v>
      </c>
      <c r="G3251" t="s">
        <v>24352</v>
      </c>
      <c r="H3251" t="s">
        <v>369</v>
      </c>
      <c r="I3251" s="9">
        <v>42675</v>
      </c>
      <c r="J3251" s="9">
        <v>45291</v>
      </c>
    </row>
    <row r="3252" spans="1:10" x14ac:dyDescent="0.3">
      <c r="A3252" t="s">
        <v>24353</v>
      </c>
      <c r="B3252" t="s">
        <v>24354</v>
      </c>
      <c r="C3252" t="s">
        <v>24355</v>
      </c>
      <c r="D3252" t="s">
        <v>24356</v>
      </c>
      <c r="E3252" t="s">
        <v>24357</v>
      </c>
      <c r="F3252" t="s">
        <v>24358</v>
      </c>
      <c r="G3252" t="s">
        <v>24359</v>
      </c>
      <c r="H3252" t="s">
        <v>369</v>
      </c>
      <c r="I3252" s="9">
        <v>43040</v>
      </c>
      <c r="J3252" s="9">
        <v>45291</v>
      </c>
    </row>
    <row r="3253" spans="1:10" x14ac:dyDescent="0.3">
      <c r="A3253" t="s">
        <v>24360</v>
      </c>
      <c r="B3253" t="s">
        <v>24361</v>
      </c>
      <c r="C3253" t="s">
        <v>24362</v>
      </c>
      <c r="D3253" t="s">
        <v>24363</v>
      </c>
      <c r="E3253" t="s">
        <v>24364</v>
      </c>
      <c r="F3253" t="s">
        <v>24274</v>
      </c>
      <c r="G3253" t="s">
        <v>24275</v>
      </c>
      <c r="H3253" t="s">
        <v>369</v>
      </c>
      <c r="I3253" s="9">
        <v>43040</v>
      </c>
      <c r="J3253" s="9">
        <v>45291</v>
      </c>
    </row>
    <row r="3254" spans="1:10" x14ac:dyDescent="0.3">
      <c r="A3254" t="s">
        <v>24365</v>
      </c>
      <c r="B3254" t="s">
        <v>24366</v>
      </c>
      <c r="C3254" t="s">
        <v>24367</v>
      </c>
      <c r="D3254" t="s">
        <v>24368</v>
      </c>
      <c r="E3254" t="s">
        <v>24369</v>
      </c>
      <c r="F3254" t="s">
        <v>22158</v>
      </c>
      <c r="G3254" t="s">
        <v>22159</v>
      </c>
      <c r="H3254" t="s">
        <v>369</v>
      </c>
      <c r="I3254" s="9">
        <v>41640</v>
      </c>
      <c r="J3254" s="9">
        <v>45291</v>
      </c>
    </row>
    <row r="3255" spans="1:10" x14ac:dyDescent="0.3">
      <c r="A3255" t="s">
        <v>24370</v>
      </c>
      <c r="B3255" t="s">
        <v>24371</v>
      </c>
      <c r="C3255" t="s">
        <v>24372</v>
      </c>
      <c r="D3255" t="s">
        <v>24373</v>
      </c>
      <c r="E3255" t="s">
        <v>24374</v>
      </c>
      <c r="F3255" t="s">
        <v>24375</v>
      </c>
      <c r="G3255" t="s">
        <v>24376</v>
      </c>
      <c r="H3255" t="s">
        <v>369</v>
      </c>
      <c r="I3255" s="9">
        <v>41944</v>
      </c>
      <c r="J3255" s="9">
        <v>45291</v>
      </c>
    </row>
    <row r="3256" spans="1:10" x14ac:dyDescent="0.3">
      <c r="A3256" t="s">
        <v>24377</v>
      </c>
      <c r="B3256" t="s">
        <v>24378</v>
      </c>
      <c r="C3256" t="s">
        <v>24379</v>
      </c>
      <c r="D3256" t="s">
        <v>24380</v>
      </c>
      <c r="E3256" t="s">
        <v>24381</v>
      </c>
      <c r="F3256" t="s">
        <v>24382</v>
      </c>
      <c r="G3256" t="s">
        <v>24383</v>
      </c>
      <c r="H3256" t="s">
        <v>369</v>
      </c>
      <c r="I3256" s="9">
        <v>41944</v>
      </c>
      <c r="J3256" s="9">
        <v>45291</v>
      </c>
    </row>
    <row r="3257" spans="1:10" x14ac:dyDescent="0.3">
      <c r="A3257" t="s">
        <v>24384</v>
      </c>
      <c r="B3257" t="s">
        <v>24385</v>
      </c>
      <c r="C3257" t="s">
        <v>24386</v>
      </c>
      <c r="D3257" t="s">
        <v>24387</v>
      </c>
      <c r="E3257" t="s">
        <v>24388</v>
      </c>
      <c r="F3257" t="s">
        <v>24389</v>
      </c>
      <c r="G3257" t="s">
        <v>24390</v>
      </c>
      <c r="H3257" t="s">
        <v>369</v>
      </c>
      <c r="I3257" s="9">
        <v>41640</v>
      </c>
      <c r="J3257" s="9">
        <v>45291</v>
      </c>
    </row>
    <row r="3258" spans="1:10" x14ac:dyDescent="0.3">
      <c r="A3258" t="s">
        <v>24391</v>
      </c>
      <c r="B3258" t="s">
        <v>24392</v>
      </c>
      <c r="C3258" t="s">
        <v>24393</v>
      </c>
      <c r="D3258" t="s">
        <v>24394</v>
      </c>
      <c r="E3258" t="s">
        <v>24395</v>
      </c>
      <c r="F3258" t="s">
        <v>24396</v>
      </c>
      <c r="G3258" t="s">
        <v>24397</v>
      </c>
      <c r="H3258" t="s">
        <v>24398</v>
      </c>
      <c r="I3258" s="9">
        <v>43405</v>
      </c>
      <c r="J3258" s="9">
        <v>45291</v>
      </c>
    </row>
    <row r="3259" spans="1:10" x14ac:dyDescent="0.3">
      <c r="A3259" t="s">
        <v>24399</v>
      </c>
      <c r="B3259" t="s">
        <v>24400</v>
      </c>
      <c r="C3259" t="s">
        <v>24401</v>
      </c>
      <c r="D3259" t="s">
        <v>24402</v>
      </c>
      <c r="E3259" t="s">
        <v>24403</v>
      </c>
      <c r="F3259" t="s">
        <v>24404</v>
      </c>
      <c r="G3259" t="s">
        <v>24405</v>
      </c>
      <c r="H3259" t="s">
        <v>24398</v>
      </c>
      <c r="I3259" s="9">
        <v>41640</v>
      </c>
      <c r="J3259" s="9">
        <v>45291</v>
      </c>
    </row>
    <row r="3260" spans="1:10" x14ac:dyDescent="0.3">
      <c r="A3260" t="s">
        <v>24406</v>
      </c>
      <c r="B3260" t="s">
        <v>24407</v>
      </c>
      <c r="C3260" t="s">
        <v>24408</v>
      </c>
      <c r="D3260" t="s">
        <v>24409</v>
      </c>
      <c r="E3260" t="s">
        <v>24410</v>
      </c>
      <c r="F3260" t="s">
        <v>24411</v>
      </c>
      <c r="G3260" t="s">
        <v>24412</v>
      </c>
      <c r="H3260" t="s">
        <v>369</v>
      </c>
      <c r="I3260" s="9">
        <v>41640</v>
      </c>
      <c r="J3260" s="9">
        <v>45291</v>
      </c>
    </row>
    <row r="3261" spans="1:10" x14ac:dyDescent="0.3">
      <c r="A3261" t="s">
        <v>24413</v>
      </c>
      <c r="B3261" t="s">
        <v>24414</v>
      </c>
      <c r="C3261" t="s">
        <v>24415</v>
      </c>
      <c r="D3261" t="s">
        <v>24416</v>
      </c>
      <c r="E3261" t="s">
        <v>24417</v>
      </c>
      <c r="F3261" t="s">
        <v>24418</v>
      </c>
      <c r="G3261" t="s">
        <v>24405</v>
      </c>
      <c r="H3261" t="s">
        <v>24398</v>
      </c>
      <c r="I3261" s="9">
        <v>41944</v>
      </c>
      <c r="J3261" s="9">
        <v>45291</v>
      </c>
    </row>
    <row r="3262" spans="1:10" x14ac:dyDescent="0.3">
      <c r="A3262" t="s">
        <v>24419</v>
      </c>
      <c r="B3262" t="s">
        <v>24420</v>
      </c>
      <c r="C3262" t="s">
        <v>24421</v>
      </c>
      <c r="D3262" t="s">
        <v>24422</v>
      </c>
      <c r="E3262" t="s">
        <v>24423</v>
      </c>
      <c r="F3262" t="s">
        <v>24424</v>
      </c>
      <c r="G3262" t="s">
        <v>24425</v>
      </c>
      <c r="H3262" t="s">
        <v>369</v>
      </c>
      <c r="I3262" s="9">
        <v>42370</v>
      </c>
      <c r="J3262" s="9">
        <v>45291</v>
      </c>
    </row>
    <row r="3263" spans="1:10" x14ac:dyDescent="0.3">
      <c r="A3263" t="s">
        <v>24426</v>
      </c>
      <c r="B3263" t="s">
        <v>24427</v>
      </c>
      <c r="C3263" t="s">
        <v>24428</v>
      </c>
      <c r="D3263" t="s">
        <v>24429</v>
      </c>
      <c r="E3263" t="s">
        <v>24430</v>
      </c>
      <c r="F3263" t="s">
        <v>24431</v>
      </c>
      <c r="G3263" t="s">
        <v>24432</v>
      </c>
      <c r="H3263" t="s">
        <v>369</v>
      </c>
      <c r="I3263" s="9">
        <v>42370</v>
      </c>
      <c r="J3263" s="9">
        <v>45291</v>
      </c>
    </row>
    <row r="3264" spans="1:10" x14ac:dyDescent="0.3">
      <c r="A3264" t="s">
        <v>3435</v>
      </c>
      <c r="B3264" t="s">
        <v>24433</v>
      </c>
      <c r="C3264" t="s">
        <v>24434</v>
      </c>
      <c r="D3264" t="s">
        <v>24435</v>
      </c>
      <c r="E3264" t="s">
        <v>24436</v>
      </c>
      <c r="F3264" t="s">
        <v>24437</v>
      </c>
      <c r="G3264" t="s">
        <v>24438</v>
      </c>
      <c r="H3264" t="s">
        <v>369</v>
      </c>
      <c r="I3264" s="9">
        <v>41640</v>
      </c>
      <c r="J3264" s="9">
        <v>45291</v>
      </c>
    </row>
    <row r="3265" spans="1:10" x14ac:dyDescent="0.3">
      <c r="A3265" t="s">
        <v>24439</v>
      </c>
      <c r="B3265" t="s">
        <v>24440</v>
      </c>
      <c r="C3265" t="s">
        <v>24441</v>
      </c>
      <c r="D3265" t="s">
        <v>24442</v>
      </c>
      <c r="E3265" t="s">
        <v>24443</v>
      </c>
      <c r="F3265" t="s">
        <v>24444</v>
      </c>
      <c r="G3265" t="s">
        <v>24445</v>
      </c>
      <c r="H3265" t="s">
        <v>369</v>
      </c>
      <c r="I3265" s="9">
        <v>41640</v>
      </c>
      <c r="J3265" s="9">
        <v>45291</v>
      </c>
    </row>
    <row r="3266" spans="1:10" x14ac:dyDescent="0.3">
      <c r="A3266" t="s">
        <v>24446</v>
      </c>
      <c r="B3266" t="s">
        <v>24447</v>
      </c>
      <c r="C3266" t="s">
        <v>24448</v>
      </c>
      <c r="D3266" t="s">
        <v>24449</v>
      </c>
      <c r="E3266" t="s">
        <v>24450</v>
      </c>
      <c r="F3266" t="s">
        <v>24451</v>
      </c>
      <c r="G3266" t="s">
        <v>24445</v>
      </c>
      <c r="H3266" t="s">
        <v>369</v>
      </c>
      <c r="I3266" s="9">
        <v>41640</v>
      </c>
      <c r="J3266" s="9">
        <v>45291</v>
      </c>
    </row>
    <row r="3267" spans="1:10" x14ac:dyDescent="0.3">
      <c r="A3267" t="s">
        <v>24452</v>
      </c>
      <c r="B3267" t="s">
        <v>24453</v>
      </c>
      <c r="C3267" t="s">
        <v>24454</v>
      </c>
      <c r="D3267" t="s">
        <v>24455</v>
      </c>
      <c r="E3267" t="s">
        <v>24456</v>
      </c>
      <c r="F3267" t="s">
        <v>24457</v>
      </c>
      <c r="G3267" t="s">
        <v>24445</v>
      </c>
      <c r="H3267" t="s">
        <v>369</v>
      </c>
      <c r="I3267" s="9">
        <v>41640</v>
      </c>
      <c r="J3267" s="9">
        <v>45291</v>
      </c>
    </row>
    <row r="3268" spans="1:10" x14ac:dyDescent="0.3">
      <c r="A3268" t="s">
        <v>24458</v>
      </c>
      <c r="B3268" t="s">
        <v>24459</v>
      </c>
      <c r="C3268" t="s">
        <v>24460</v>
      </c>
      <c r="D3268" t="s">
        <v>24461</v>
      </c>
      <c r="E3268" t="s">
        <v>24462</v>
      </c>
      <c r="F3268" t="s">
        <v>24463</v>
      </c>
      <c r="G3268" t="s">
        <v>24445</v>
      </c>
      <c r="H3268" t="s">
        <v>369</v>
      </c>
      <c r="I3268" s="9">
        <v>41944</v>
      </c>
      <c r="J3268" s="9">
        <v>45291</v>
      </c>
    </row>
    <row r="3269" spans="1:10" x14ac:dyDescent="0.3">
      <c r="A3269" t="s">
        <v>24464</v>
      </c>
      <c r="B3269" t="s">
        <v>24465</v>
      </c>
      <c r="C3269" t="s">
        <v>24466</v>
      </c>
      <c r="D3269" t="s">
        <v>24467</v>
      </c>
      <c r="E3269" t="s">
        <v>24468</v>
      </c>
      <c r="F3269" t="s">
        <v>24469</v>
      </c>
      <c r="G3269" t="s">
        <v>24470</v>
      </c>
      <c r="H3269" t="s">
        <v>369</v>
      </c>
      <c r="I3269" s="9">
        <v>41640</v>
      </c>
      <c r="J3269" s="9">
        <v>45291</v>
      </c>
    </row>
    <row r="3270" spans="1:10" x14ac:dyDescent="0.3">
      <c r="A3270" t="s">
        <v>24471</v>
      </c>
      <c r="B3270" t="s">
        <v>24472</v>
      </c>
      <c r="C3270" t="s">
        <v>24473</v>
      </c>
      <c r="D3270" t="s">
        <v>24474</v>
      </c>
      <c r="E3270" t="s">
        <v>24475</v>
      </c>
      <c r="F3270" t="s">
        <v>24476</v>
      </c>
      <c r="G3270" t="s">
        <v>24477</v>
      </c>
      <c r="H3270" t="s">
        <v>369</v>
      </c>
      <c r="I3270" s="9">
        <v>43405</v>
      </c>
      <c r="J3270" s="9">
        <v>45291</v>
      </c>
    </row>
    <row r="3271" spans="1:10" x14ac:dyDescent="0.3">
      <c r="A3271" t="s">
        <v>24478</v>
      </c>
      <c r="B3271" t="s">
        <v>24479</v>
      </c>
      <c r="C3271" t="s">
        <v>24480</v>
      </c>
      <c r="D3271" t="s">
        <v>24481</v>
      </c>
      <c r="E3271" t="s">
        <v>24482</v>
      </c>
      <c r="F3271" t="s">
        <v>24483</v>
      </c>
      <c r="G3271" t="s">
        <v>24484</v>
      </c>
      <c r="H3271" t="s">
        <v>369</v>
      </c>
      <c r="I3271" s="9">
        <v>41640</v>
      </c>
      <c r="J3271" s="9">
        <v>45291</v>
      </c>
    </row>
    <row r="3272" spans="1:10" x14ac:dyDescent="0.3">
      <c r="A3272" t="s">
        <v>24485</v>
      </c>
      <c r="B3272" t="s">
        <v>24486</v>
      </c>
      <c r="C3272" t="s">
        <v>24487</v>
      </c>
      <c r="D3272" t="s">
        <v>24488</v>
      </c>
      <c r="E3272" t="s">
        <v>24489</v>
      </c>
      <c r="F3272" t="s">
        <v>24490</v>
      </c>
      <c r="G3272" t="s">
        <v>24491</v>
      </c>
      <c r="H3272" t="s">
        <v>369</v>
      </c>
      <c r="I3272" s="9">
        <v>41640</v>
      </c>
      <c r="J3272" s="9">
        <v>45291</v>
      </c>
    </row>
    <row r="3273" spans="1:10" x14ac:dyDescent="0.3">
      <c r="A3273" t="s">
        <v>24492</v>
      </c>
      <c r="B3273" t="s">
        <v>24493</v>
      </c>
      <c r="C3273" t="s">
        <v>24494</v>
      </c>
      <c r="D3273" t="s">
        <v>24495</v>
      </c>
      <c r="E3273" t="s">
        <v>24496</v>
      </c>
      <c r="F3273" t="s">
        <v>24497</v>
      </c>
      <c r="G3273" t="s">
        <v>24498</v>
      </c>
      <c r="H3273" t="s">
        <v>369</v>
      </c>
      <c r="I3273" s="9">
        <v>41640</v>
      </c>
      <c r="J3273" s="9">
        <v>45291</v>
      </c>
    </row>
    <row r="3274" spans="1:10" x14ac:dyDescent="0.3">
      <c r="A3274" t="s">
        <v>24499</v>
      </c>
      <c r="B3274" t="s">
        <v>24500</v>
      </c>
      <c r="C3274" t="s">
        <v>24501</v>
      </c>
      <c r="D3274" t="s">
        <v>24502</v>
      </c>
      <c r="E3274" t="s">
        <v>24503</v>
      </c>
      <c r="F3274" t="s">
        <v>24504</v>
      </c>
      <c r="G3274" t="s">
        <v>24505</v>
      </c>
      <c r="H3274" t="s">
        <v>369</v>
      </c>
      <c r="I3274" s="9">
        <v>41944</v>
      </c>
      <c r="J3274" s="9">
        <v>45291</v>
      </c>
    </row>
    <row r="3275" spans="1:10" x14ac:dyDescent="0.3">
      <c r="A3275" t="s">
        <v>24506</v>
      </c>
      <c r="B3275" t="s">
        <v>24507</v>
      </c>
      <c r="C3275" t="s">
        <v>24508</v>
      </c>
      <c r="D3275" t="s">
        <v>24509</v>
      </c>
      <c r="E3275" t="s">
        <v>24510</v>
      </c>
      <c r="F3275" t="s">
        <v>24511</v>
      </c>
      <c r="G3275" t="s">
        <v>24512</v>
      </c>
      <c r="H3275" t="s">
        <v>369</v>
      </c>
      <c r="I3275" s="9">
        <v>41944</v>
      </c>
      <c r="J3275" s="9">
        <v>45291</v>
      </c>
    </row>
    <row r="3276" spans="1:10" x14ac:dyDescent="0.3">
      <c r="A3276" t="s">
        <v>24513</v>
      </c>
      <c r="B3276" t="s">
        <v>24514</v>
      </c>
      <c r="C3276" t="s">
        <v>24515</v>
      </c>
      <c r="D3276" t="s">
        <v>24516</v>
      </c>
      <c r="E3276" t="s">
        <v>24517</v>
      </c>
      <c r="F3276" t="s">
        <v>24518</v>
      </c>
      <c r="G3276" t="s">
        <v>24519</v>
      </c>
      <c r="H3276" t="s">
        <v>369</v>
      </c>
      <c r="I3276" s="9">
        <v>41944</v>
      </c>
      <c r="J3276" s="9">
        <v>45291</v>
      </c>
    </row>
    <row r="3277" spans="1:10" x14ac:dyDescent="0.3">
      <c r="A3277" t="s">
        <v>24520</v>
      </c>
      <c r="B3277" t="s">
        <v>24521</v>
      </c>
      <c r="C3277" t="s">
        <v>24522</v>
      </c>
      <c r="D3277" t="s">
        <v>24523</v>
      </c>
      <c r="E3277" t="s">
        <v>24524</v>
      </c>
      <c r="F3277" t="s">
        <v>24525</v>
      </c>
      <c r="G3277" t="s">
        <v>381</v>
      </c>
      <c r="H3277" t="s">
        <v>369</v>
      </c>
      <c r="I3277" s="9">
        <v>41640</v>
      </c>
      <c r="J3277" s="9">
        <v>45291</v>
      </c>
    </row>
    <row r="3278" spans="1:10" x14ac:dyDescent="0.3">
      <c r="A3278" t="s">
        <v>24526</v>
      </c>
      <c r="B3278" t="s">
        <v>24527</v>
      </c>
      <c r="C3278" t="s">
        <v>24528</v>
      </c>
      <c r="D3278" t="s">
        <v>24529</v>
      </c>
      <c r="E3278" t="s">
        <v>24530</v>
      </c>
      <c r="F3278" t="s">
        <v>24531</v>
      </c>
      <c r="G3278" t="s">
        <v>381</v>
      </c>
      <c r="H3278" t="s">
        <v>369</v>
      </c>
      <c r="I3278" s="9">
        <v>41640</v>
      </c>
      <c r="J3278" s="9">
        <v>45291</v>
      </c>
    </row>
    <row r="3279" spans="1:10" x14ac:dyDescent="0.3">
      <c r="A3279" t="s">
        <v>24532</v>
      </c>
      <c r="B3279" t="s">
        <v>24533</v>
      </c>
      <c r="C3279" t="s">
        <v>24534</v>
      </c>
      <c r="D3279" t="s">
        <v>24535</v>
      </c>
      <c r="E3279" t="s">
        <v>24536</v>
      </c>
      <c r="F3279" t="s">
        <v>24537</v>
      </c>
      <c r="G3279" t="s">
        <v>24538</v>
      </c>
      <c r="H3279" t="s">
        <v>369</v>
      </c>
      <c r="I3279" s="9">
        <v>41640</v>
      </c>
      <c r="J3279" s="9">
        <v>45291</v>
      </c>
    </row>
    <row r="3280" spans="1:10" x14ac:dyDescent="0.3">
      <c r="A3280" t="s">
        <v>24539</v>
      </c>
      <c r="B3280" t="s">
        <v>24540</v>
      </c>
      <c r="C3280" t="s">
        <v>24541</v>
      </c>
      <c r="D3280" t="s">
        <v>24542</v>
      </c>
      <c r="E3280" t="s">
        <v>24543</v>
      </c>
      <c r="F3280" t="s">
        <v>24544</v>
      </c>
      <c r="G3280" t="s">
        <v>381</v>
      </c>
      <c r="H3280" t="s">
        <v>369</v>
      </c>
      <c r="I3280" s="9">
        <v>41640</v>
      </c>
      <c r="J3280" s="9">
        <v>45291</v>
      </c>
    </row>
    <row r="3281" spans="1:10" x14ac:dyDescent="0.3">
      <c r="A3281" t="s">
        <v>1606</v>
      </c>
      <c r="B3281" t="s">
        <v>24545</v>
      </c>
      <c r="C3281" t="s">
        <v>24546</v>
      </c>
      <c r="D3281" t="s">
        <v>24547</v>
      </c>
      <c r="E3281" t="s">
        <v>24548</v>
      </c>
      <c r="F3281" t="s">
        <v>24549</v>
      </c>
      <c r="G3281" t="s">
        <v>24550</v>
      </c>
      <c r="H3281" t="s">
        <v>369</v>
      </c>
      <c r="I3281" s="9">
        <v>41640</v>
      </c>
      <c r="J3281" s="9">
        <v>45291</v>
      </c>
    </row>
    <row r="3282" spans="1:10" x14ac:dyDescent="0.3">
      <c r="A3282" t="s">
        <v>24551</v>
      </c>
      <c r="B3282" t="s">
        <v>24552</v>
      </c>
      <c r="C3282" t="s">
        <v>24553</v>
      </c>
      <c r="D3282" t="s">
        <v>24554</v>
      </c>
      <c r="E3282" t="s">
        <v>24555</v>
      </c>
      <c r="F3282" t="s">
        <v>24556</v>
      </c>
      <c r="G3282" t="s">
        <v>24557</v>
      </c>
      <c r="H3282" t="s">
        <v>369</v>
      </c>
      <c r="I3282" s="9">
        <v>41640</v>
      </c>
      <c r="J3282" s="9">
        <v>45291</v>
      </c>
    </row>
    <row r="3283" spans="1:10" x14ac:dyDescent="0.3">
      <c r="A3283" t="s">
        <v>24558</v>
      </c>
      <c r="B3283" t="s">
        <v>24559</v>
      </c>
      <c r="C3283" t="s">
        <v>24560</v>
      </c>
      <c r="D3283" t="s">
        <v>24561</v>
      </c>
      <c r="E3283" t="s">
        <v>24562</v>
      </c>
      <c r="F3283" t="s">
        <v>24563</v>
      </c>
      <c r="G3283" t="s">
        <v>381</v>
      </c>
      <c r="H3283" t="s">
        <v>369</v>
      </c>
      <c r="I3283" s="9">
        <v>41640</v>
      </c>
      <c r="J3283" s="9">
        <v>45291</v>
      </c>
    </row>
    <row r="3284" spans="1:10" x14ac:dyDescent="0.3">
      <c r="A3284" t="s">
        <v>24564</v>
      </c>
      <c r="B3284" t="s">
        <v>24565</v>
      </c>
      <c r="C3284" t="s">
        <v>24566</v>
      </c>
      <c r="D3284" t="s">
        <v>24567</v>
      </c>
      <c r="E3284" t="s">
        <v>24568</v>
      </c>
      <c r="F3284" t="s">
        <v>24569</v>
      </c>
      <c r="G3284" t="s">
        <v>24570</v>
      </c>
      <c r="H3284" t="s">
        <v>369</v>
      </c>
      <c r="I3284" s="9">
        <v>41640</v>
      </c>
      <c r="J3284" s="9">
        <v>45291</v>
      </c>
    </row>
    <row r="3285" spans="1:10" x14ac:dyDescent="0.3">
      <c r="A3285" t="s">
        <v>24571</v>
      </c>
      <c r="B3285" t="s">
        <v>24572</v>
      </c>
      <c r="C3285" t="s">
        <v>24573</v>
      </c>
      <c r="D3285" t="s">
        <v>24574</v>
      </c>
      <c r="E3285" t="s">
        <v>24575</v>
      </c>
      <c r="F3285" t="s">
        <v>24576</v>
      </c>
      <c r="G3285" t="s">
        <v>24577</v>
      </c>
      <c r="H3285" t="s">
        <v>369</v>
      </c>
      <c r="I3285" s="9">
        <v>41640</v>
      </c>
      <c r="J3285" s="9">
        <v>45291</v>
      </c>
    </row>
    <row r="3286" spans="1:10" x14ac:dyDescent="0.3">
      <c r="A3286" t="s">
        <v>24578</v>
      </c>
      <c r="B3286" t="s">
        <v>24579</v>
      </c>
      <c r="C3286" t="s">
        <v>24580</v>
      </c>
      <c r="D3286" t="s">
        <v>24581</v>
      </c>
      <c r="E3286" t="s">
        <v>24582</v>
      </c>
      <c r="F3286" t="s">
        <v>24583</v>
      </c>
      <c r="G3286" t="s">
        <v>24584</v>
      </c>
      <c r="H3286" t="s">
        <v>369</v>
      </c>
      <c r="I3286" s="9">
        <v>41640</v>
      </c>
      <c r="J3286" s="9">
        <v>45291</v>
      </c>
    </row>
    <row r="3287" spans="1:10" x14ac:dyDescent="0.3">
      <c r="A3287" t="s">
        <v>24585</v>
      </c>
      <c r="B3287" t="s">
        <v>24586</v>
      </c>
      <c r="C3287" t="s">
        <v>24587</v>
      </c>
      <c r="D3287" t="s">
        <v>24588</v>
      </c>
      <c r="E3287" t="s">
        <v>24589</v>
      </c>
      <c r="F3287" t="s">
        <v>24590</v>
      </c>
      <c r="G3287" t="s">
        <v>24591</v>
      </c>
      <c r="H3287" t="s">
        <v>369</v>
      </c>
      <c r="I3287" s="9">
        <v>41640</v>
      </c>
      <c r="J3287" s="9">
        <v>45291</v>
      </c>
    </row>
    <row r="3288" spans="1:10" x14ac:dyDescent="0.3">
      <c r="A3288" t="s">
        <v>24592</v>
      </c>
      <c r="B3288" t="s">
        <v>24593</v>
      </c>
      <c r="C3288" t="s">
        <v>24594</v>
      </c>
      <c r="D3288" t="s">
        <v>24595</v>
      </c>
      <c r="E3288" t="s">
        <v>24596</v>
      </c>
      <c r="F3288" t="s">
        <v>24597</v>
      </c>
      <c r="G3288" t="s">
        <v>24598</v>
      </c>
      <c r="H3288" t="s">
        <v>369</v>
      </c>
      <c r="I3288" s="9">
        <v>41640</v>
      </c>
      <c r="J3288" s="9">
        <v>45291</v>
      </c>
    </row>
    <row r="3289" spans="1:10" x14ac:dyDescent="0.3">
      <c r="A3289" t="s">
        <v>24599</v>
      </c>
      <c r="B3289" t="s">
        <v>24600</v>
      </c>
      <c r="C3289" t="s">
        <v>24601</v>
      </c>
      <c r="D3289" t="s">
        <v>24602</v>
      </c>
      <c r="E3289" t="s">
        <v>24603</v>
      </c>
      <c r="F3289" t="s">
        <v>24604</v>
      </c>
      <c r="G3289" t="s">
        <v>381</v>
      </c>
      <c r="H3289" t="s">
        <v>369</v>
      </c>
      <c r="I3289" s="9">
        <v>41640</v>
      </c>
      <c r="J3289" s="9">
        <v>45291</v>
      </c>
    </row>
    <row r="3290" spans="1:10" x14ac:dyDescent="0.3">
      <c r="A3290" t="s">
        <v>24605</v>
      </c>
      <c r="B3290" t="s">
        <v>24606</v>
      </c>
      <c r="C3290" t="s">
        <v>24607</v>
      </c>
      <c r="D3290" t="s">
        <v>24608</v>
      </c>
      <c r="E3290" t="s">
        <v>24609</v>
      </c>
      <c r="F3290" t="s">
        <v>24610</v>
      </c>
      <c r="G3290" t="s">
        <v>381</v>
      </c>
      <c r="H3290" t="s">
        <v>369</v>
      </c>
      <c r="I3290" s="9">
        <v>41640</v>
      </c>
      <c r="J3290" s="9">
        <v>45291</v>
      </c>
    </row>
    <row r="3291" spans="1:10" x14ac:dyDescent="0.3">
      <c r="A3291" t="s">
        <v>24611</v>
      </c>
      <c r="B3291" t="s">
        <v>24612</v>
      </c>
      <c r="C3291" t="s">
        <v>24613</v>
      </c>
      <c r="D3291" t="s">
        <v>24614</v>
      </c>
      <c r="E3291" t="s">
        <v>24615</v>
      </c>
      <c r="F3291" t="s">
        <v>24616</v>
      </c>
      <c r="G3291" t="s">
        <v>4103</v>
      </c>
      <c r="H3291" t="s">
        <v>369</v>
      </c>
      <c r="I3291" s="9">
        <v>41944</v>
      </c>
      <c r="J3291" s="9">
        <v>45291</v>
      </c>
    </row>
    <row r="3292" spans="1:10" x14ac:dyDescent="0.3">
      <c r="A3292" t="s">
        <v>24617</v>
      </c>
      <c r="B3292" t="s">
        <v>24618</v>
      </c>
      <c r="C3292" t="s">
        <v>24619</v>
      </c>
      <c r="D3292" t="s">
        <v>24620</v>
      </c>
      <c r="E3292" t="s">
        <v>24621</v>
      </c>
      <c r="F3292" t="s">
        <v>24616</v>
      </c>
      <c r="G3292" t="s">
        <v>381</v>
      </c>
      <c r="H3292" t="s">
        <v>369</v>
      </c>
      <c r="I3292" s="9">
        <v>41640</v>
      </c>
      <c r="J3292" s="9">
        <v>45291</v>
      </c>
    </row>
    <row r="3293" spans="1:10" x14ac:dyDescent="0.3">
      <c r="A3293" t="s">
        <v>24622</v>
      </c>
      <c r="B3293" t="s">
        <v>24623</v>
      </c>
      <c r="C3293" t="s">
        <v>24624</v>
      </c>
      <c r="D3293" t="s">
        <v>24625</v>
      </c>
      <c r="E3293" t="s">
        <v>24626</v>
      </c>
      <c r="F3293" t="s">
        <v>24627</v>
      </c>
      <c r="G3293" t="s">
        <v>381</v>
      </c>
      <c r="H3293" t="s">
        <v>369</v>
      </c>
      <c r="I3293" s="9">
        <v>41640</v>
      </c>
      <c r="J3293" s="9">
        <v>45291</v>
      </c>
    </row>
    <row r="3294" spans="1:10" x14ac:dyDescent="0.3">
      <c r="A3294" t="s">
        <v>24628</v>
      </c>
      <c r="B3294" t="s">
        <v>24629</v>
      </c>
      <c r="C3294" t="s">
        <v>24630</v>
      </c>
      <c r="D3294" t="s">
        <v>24631</v>
      </c>
      <c r="E3294" t="s">
        <v>24632</v>
      </c>
      <c r="F3294" t="s">
        <v>24633</v>
      </c>
      <c r="G3294" t="s">
        <v>381</v>
      </c>
      <c r="H3294" t="s">
        <v>369</v>
      </c>
      <c r="I3294" s="9">
        <v>41640</v>
      </c>
      <c r="J3294" s="9">
        <v>45291</v>
      </c>
    </row>
    <row r="3295" spans="1:10" x14ac:dyDescent="0.3">
      <c r="A3295" t="s">
        <v>24634</v>
      </c>
      <c r="B3295" t="s">
        <v>24635</v>
      </c>
      <c r="C3295" t="s">
        <v>24636</v>
      </c>
      <c r="D3295" t="s">
        <v>24637</v>
      </c>
      <c r="E3295" t="s">
        <v>24638</v>
      </c>
      <c r="F3295" t="s">
        <v>24639</v>
      </c>
      <c r="G3295" t="s">
        <v>381</v>
      </c>
      <c r="H3295" t="s">
        <v>369</v>
      </c>
      <c r="I3295" s="9">
        <v>41640</v>
      </c>
      <c r="J3295" s="9">
        <v>45291</v>
      </c>
    </row>
    <row r="3296" spans="1:10" x14ac:dyDescent="0.3">
      <c r="A3296" t="s">
        <v>24640</v>
      </c>
      <c r="B3296" t="s">
        <v>24641</v>
      </c>
      <c r="C3296" t="s">
        <v>24642</v>
      </c>
      <c r="D3296" t="s">
        <v>24643</v>
      </c>
      <c r="E3296" t="s">
        <v>24644</v>
      </c>
      <c r="F3296" t="s">
        <v>24645</v>
      </c>
      <c r="G3296" t="s">
        <v>24646</v>
      </c>
      <c r="H3296" t="s">
        <v>369</v>
      </c>
      <c r="I3296" s="9">
        <v>41640</v>
      </c>
      <c r="J3296" s="9">
        <v>45291</v>
      </c>
    </row>
    <row r="3297" spans="1:10" x14ac:dyDescent="0.3">
      <c r="A3297" t="s">
        <v>24647</v>
      </c>
      <c r="B3297" t="s">
        <v>24648</v>
      </c>
      <c r="C3297" t="s">
        <v>24649</v>
      </c>
      <c r="D3297" t="s">
        <v>24650</v>
      </c>
      <c r="E3297" t="s">
        <v>24651</v>
      </c>
      <c r="F3297" t="s">
        <v>24616</v>
      </c>
      <c r="G3297" t="s">
        <v>22560</v>
      </c>
      <c r="H3297" t="s">
        <v>369</v>
      </c>
      <c r="I3297" s="9">
        <v>41640</v>
      </c>
      <c r="J3297" s="9">
        <v>45291</v>
      </c>
    </row>
    <row r="3298" spans="1:10" x14ac:dyDescent="0.3">
      <c r="A3298" t="s">
        <v>24652</v>
      </c>
      <c r="B3298" t="s">
        <v>24653</v>
      </c>
      <c r="C3298" t="s">
        <v>24654</v>
      </c>
      <c r="D3298" t="s">
        <v>24655</v>
      </c>
      <c r="E3298" t="s">
        <v>24656</v>
      </c>
      <c r="F3298" t="s">
        <v>24616</v>
      </c>
      <c r="G3298" t="s">
        <v>381</v>
      </c>
      <c r="H3298" t="s">
        <v>369</v>
      </c>
      <c r="I3298" s="9">
        <v>41640</v>
      </c>
      <c r="J3298" s="9">
        <v>45291</v>
      </c>
    </row>
    <row r="3299" spans="1:10" x14ac:dyDescent="0.3">
      <c r="A3299" t="s">
        <v>24657</v>
      </c>
      <c r="B3299" t="s">
        <v>24658</v>
      </c>
      <c r="C3299" t="s">
        <v>24659</v>
      </c>
      <c r="D3299" t="s">
        <v>24660</v>
      </c>
      <c r="E3299" t="s">
        <v>24661</v>
      </c>
      <c r="F3299" t="s">
        <v>24662</v>
      </c>
      <c r="G3299" t="s">
        <v>381</v>
      </c>
      <c r="H3299" t="s">
        <v>369</v>
      </c>
      <c r="I3299" s="9">
        <v>41640</v>
      </c>
      <c r="J3299" s="9">
        <v>45291</v>
      </c>
    </row>
    <row r="3300" spans="1:10" x14ac:dyDescent="0.3">
      <c r="A3300" t="s">
        <v>24663</v>
      </c>
      <c r="B3300" t="s">
        <v>24664</v>
      </c>
      <c r="C3300" t="s">
        <v>24665</v>
      </c>
      <c r="D3300" t="s">
        <v>24666</v>
      </c>
      <c r="E3300" t="s">
        <v>24667</v>
      </c>
      <c r="F3300" t="s">
        <v>24662</v>
      </c>
      <c r="G3300" t="s">
        <v>381</v>
      </c>
      <c r="H3300" t="s">
        <v>369</v>
      </c>
      <c r="I3300" s="9">
        <v>41640</v>
      </c>
      <c r="J3300" s="9">
        <v>45291</v>
      </c>
    </row>
    <row r="3301" spans="1:10" x14ac:dyDescent="0.3">
      <c r="A3301" t="s">
        <v>24668</v>
      </c>
      <c r="B3301" t="s">
        <v>24669</v>
      </c>
      <c r="C3301" t="s">
        <v>24670</v>
      </c>
      <c r="D3301" t="s">
        <v>24671</v>
      </c>
      <c r="E3301" t="s">
        <v>24672</v>
      </c>
      <c r="F3301" t="s">
        <v>19897</v>
      </c>
      <c r="G3301" t="s">
        <v>24673</v>
      </c>
      <c r="H3301" t="s">
        <v>369</v>
      </c>
      <c r="I3301" s="9">
        <v>41640</v>
      </c>
      <c r="J3301" s="9">
        <v>45291</v>
      </c>
    </row>
    <row r="3302" spans="1:10" x14ac:dyDescent="0.3">
      <c r="A3302" t="s">
        <v>24674</v>
      </c>
      <c r="B3302" t="s">
        <v>24675</v>
      </c>
      <c r="C3302" t="s">
        <v>24676</v>
      </c>
      <c r="D3302" t="s">
        <v>24677</v>
      </c>
      <c r="E3302" t="s">
        <v>20565</v>
      </c>
      <c r="F3302" t="s">
        <v>24678</v>
      </c>
      <c r="G3302" t="s">
        <v>20556</v>
      </c>
      <c r="H3302" t="s">
        <v>369</v>
      </c>
      <c r="I3302" s="9">
        <v>41640</v>
      </c>
      <c r="J3302" s="9">
        <v>45291</v>
      </c>
    </row>
    <row r="3303" spans="1:10" x14ac:dyDescent="0.3">
      <c r="A3303" t="s">
        <v>24679</v>
      </c>
      <c r="B3303" t="s">
        <v>24680</v>
      </c>
      <c r="C3303" t="s">
        <v>24681</v>
      </c>
      <c r="D3303" t="s">
        <v>24682</v>
      </c>
      <c r="E3303" t="s">
        <v>24683</v>
      </c>
      <c r="F3303" t="s">
        <v>24662</v>
      </c>
      <c r="G3303" t="s">
        <v>381</v>
      </c>
      <c r="H3303" t="s">
        <v>369</v>
      </c>
      <c r="I3303" s="9">
        <v>41640</v>
      </c>
      <c r="J3303" s="9">
        <v>45291</v>
      </c>
    </row>
    <row r="3304" spans="1:10" x14ac:dyDescent="0.3">
      <c r="A3304" t="s">
        <v>24684</v>
      </c>
      <c r="B3304" t="s">
        <v>24685</v>
      </c>
      <c r="C3304" t="s">
        <v>24686</v>
      </c>
      <c r="D3304" t="s">
        <v>24687</v>
      </c>
      <c r="E3304" t="s">
        <v>24688</v>
      </c>
      <c r="F3304" t="s">
        <v>24689</v>
      </c>
      <c r="G3304" t="s">
        <v>24484</v>
      </c>
      <c r="H3304" t="s">
        <v>369</v>
      </c>
      <c r="I3304" s="9">
        <v>41640</v>
      </c>
      <c r="J3304" s="9">
        <v>45291</v>
      </c>
    </row>
    <row r="3305" spans="1:10" x14ac:dyDescent="0.3">
      <c r="A3305" t="s">
        <v>24690</v>
      </c>
      <c r="B3305" t="s">
        <v>24691</v>
      </c>
      <c r="C3305" t="s">
        <v>24692</v>
      </c>
      <c r="D3305" t="s">
        <v>24693</v>
      </c>
      <c r="E3305" t="s">
        <v>24694</v>
      </c>
      <c r="F3305" t="s">
        <v>24695</v>
      </c>
      <c r="G3305" t="s">
        <v>24696</v>
      </c>
      <c r="H3305" t="s">
        <v>369</v>
      </c>
      <c r="I3305" s="9">
        <v>41640</v>
      </c>
      <c r="J3305" s="9">
        <v>45291</v>
      </c>
    </row>
    <row r="3306" spans="1:10" x14ac:dyDescent="0.3">
      <c r="A3306" t="s">
        <v>24697</v>
      </c>
      <c r="B3306" t="s">
        <v>24698</v>
      </c>
      <c r="C3306" t="s">
        <v>24699</v>
      </c>
      <c r="D3306" t="s">
        <v>24700</v>
      </c>
      <c r="E3306" t="s">
        <v>24701</v>
      </c>
      <c r="F3306" t="s">
        <v>24702</v>
      </c>
      <c r="G3306" t="s">
        <v>381</v>
      </c>
      <c r="H3306" t="s">
        <v>369</v>
      </c>
      <c r="I3306" s="9">
        <v>41640</v>
      </c>
      <c r="J3306" s="9">
        <v>45291</v>
      </c>
    </row>
    <row r="3307" spans="1:10" x14ac:dyDescent="0.3">
      <c r="A3307" t="s">
        <v>24703</v>
      </c>
      <c r="B3307" t="s">
        <v>24704</v>
      </c>
      <c r="C3307" t="s">
        <v>24705</v>
      </c>
      <c r="D3307" t="s">
        <v>24706</v>
      </c>
      <c r="E3307" t="s">
        <v>24707</v>
      </c>
      <c r="F3307" t="s">
        <v>24708</v>
      </c>
      <c r="G3307" t="s">
        <v>24709</v>
      </c>
      <c r="H3307" t="s">
        <v>369</v>
      </c>
      <c r="I3307" s="9">
        <v>41640</v>
      </c>
      <c r="J3307" s="9">
        <v>45291</v>
      </c>
    </row>
    <row r="3308" spans="1:10" x14ac:dyDescent="0.3">
      <c r="A3308" t="s">
        <v>24710</v>
      </c>
      <c r="B3308" t="s">
        <v>24711</v>
      </c>
      <c r="C3308" t="s">
        <v>24712</v>
      </c>
      <c r="D3308" t="s">
        <v>24713</v>
      </c>
      <c r="E3308" t="s">
        <v>24714</v>
      </c>
      <c r="F3308" t="s">
        <v>24715</v>
      </c>
      <c r="G3308" t="s">
        <v>381</v>
      </c>
      <c r="H3308" t="s">
        <v>369</v>
      </c>
      <c r="I3308" s="9">
        <v>41640</v>
      </c>
      <c r="J3308" s="9">
        <v>45291</v>
      </c>
    </row>
    <row r="3309" spans="1:10" x14ac:dyDescent="0.3">
      <c r="A3309" t="s">
        <v>24716</v>
      </c>
      <c r="B3309" t="s">
        <v>24717</v>
      </c>
      <c r="C3309" t="s">
        <v>24718</v>
      </c>
      <c r="D3309" t="s">
        <v>24719</v>
      </c>
      <c r="E3309" t="s">
        <v>24720</v>
      </c>
      <c r="F3309" t="s">
        <v>24537</v>
      </c>
      <c r="G3309" t="s">
        <v>24538</v>
      </c>
      <c r="H3309" t="s">
        <v>369</v>
      </c>
      <c r="I3309" s="9">
        <v>41640</v>
      </c>
      <c r="J3309" s="9">
        <v>45291</v>
      </c>
    </row>
    <row r="3310" spans="1:10" x14ac:dyDescent="0.3">
      <c r="A3310" t="s">
        <v>24721</v>
      </c>
      <c r="B3310" t="s">
        <v>24722</v>
      </c>
      <c r="C3310" t="s">
        <v>24723</v>
      </c>
      <c r="D3310" t="s">
        <v>24724</v>
      </c>
      <c r="E3310" t="s">
        <v>24725</v>
      </c>
      <c r="F3310" t="s">
        <v>24662</v>
      </c>
      <c r="G3310" t="s">
        <v>22560</v>
      </c>
      <c r="H3310" t="s">
        <v>369</v>
      </c>
      <c r="I3310" s="9">
        <v>41640</v>
      </c>
      <c r="J3310" s="9">
        <v>45291</v>
      </c>
    </row>
    <row r="3311" spans="1:10" x14ac:dyDescent="0.3">
      <c r="A3311" t="s">
        <v>24726</v>
      </c>
      <c r="B3311" t="s">
        <v>24727</v>
      </c>
      <c r="C3311" t="s">
        <v>24728</v>
      </c>
      <c r="D3311" t="s">
        <v>24729</v>
      </c>
      <c r="E3311" t="s">
        <v>24730</v>
      </c>
      <c r="F3311" t="s">
        <v>20670</v>
      </c>
      <c r="G3311" t="s">
        <v>24731</v>
      </c>
      <c r="H3311" t="s">
        <v>369</v>
      </c>
      <c r="I3311" s="9">
        <v>41640</v>
      </c>
      <c r="J3311" s="9">
        <v>45291</v>
      </c>
    </row>
    <row r="3312" spans="1:10" x14ac:dyDescent="0.3">
      <c r="A3312" t="s">
        <v>24732</v>
      </c>
      <c r="B3312" t="s">
        <v>24733</v>
      </c>
      <c r="C3312" t="s">
        <v>24734</v>
      </c>
      <c r="D3312" t="s">
        <v>24735</v>
      </c>
      <c r="E3312" t="s">
        <v>24736</v>
      </c>
      <c r="F3312" t="s">
        <v>24737</v>
      </c>
      <c r="G3312" t="s">
        <v>381</v>
      </c>
      <c r="H3312" t="s">
        <v>369</v>
      </c>
      <c r="I3312" s="9">
        <v>41640</v>
      </c>
      <c r="J3312" s="9">
        <v>45291</v>
      </c>
    </row>
    <row r="3313" spans="1:10" x14ac:dyDescent="0.3">
      <c r="A3313" t="s">
        <v>24738</v>
      </c>
      <c r="B3313" t="s">
        <v>24739</v>
      </c>
      <c r="C3313" t="s">
        <v>24740</v>
      </c>
      <c r="D3313" t="s">
        <v>24741</v>
      </c>
      <c r="E3313" t="s">
        <v>24742</v>
      </c>
      <c r="F3313" t="s">
        <v>24743</v>
      </c>
      <c r="G3313" t="s">
        <v>381</v>
      </c>
      <c r="H3313" t="s">
        <v>369</v>
      </c>
      <c r="I3313" s="9">
        <v>41640</v>
      </c>
      <c r="J3313" s="9">
        <v>45291</v>
      </c>
    </row>
    <row r="3314" spans="1:10" x14ac:dyDescent="0.3">
      <c r="A3314" t="s">
        <v>24744</v>
      </c>
      <c r="B3314" t="s">
        <v>24745</v>
      </c>
      <c r="C3314" t="s">
        <v>24746</v>
      </c>
      <c r="D3314" t="s">
        <v>24747</v>
      </c>
      <c r="E3314" t="s">
        <v>24748</v>
      </c>
      <c r="F3314" t="s">
        <v>24563</v>
      </c>
      <c r="G3314" t="s">
        <v>381</v>
      </c>
      <c r="H3314" t="s">
        <v>369</v>
      </c>
      <c r="I3314" s="9">
        <v>41640</v>
      </c>
      <c r="J3314" s="9">
        <v>45291</v>
      </c>
    </row>
    <row r="3315" spans="1:10" x14ac:dyDescent="0.3">
      <c r="A3315" t="s">
        <v>24749</v>
      </c>
      <c r="B3315" t="s">
        <v>24750</v>
      </c>
      <c r="C3315" t="s">
        <v>24751</v>
      </c>
      <c r="D3315" t="s">
        <v>24752</v>
      </c>
      <c r="E3315" t="s">
        <v>24753</v>
      </c>
      <c r="F3315" t="s">
        <v>24754</v>
      </c>
      <c r="G3315" t="s">
        <v>381</v>
      </c>
      <c r="H3315" t="s">
        <v>369</v>
      </c>
      <c r="I3315" s="9">
        <v>41640</v>
      </c>
      <c r="J3315" s="9">
        <v>45291</v>
      </c>
    </row>
    <row r="3316" spans="1:10" x14ac:dyDescent="0.3">
      <c r="A3316" t="s">
        <v>24755</v>
      </c>
      <c r="B3316" t="s">
        <v>24756</v>
      </c>
      <c r="C3316" t="s">
        <v>24757</v>
      </c>
      <c r="D3316" t="s">
        <v>24758</v>
      </c>
      <c r="E3316" t="s">
        <v>24759</v>
      </c>
      <c r="F3316" t="s">
        <v>24760</v>
      </c>
      <c r="G3316" t="s">
        <v>381</v>
      </c>
      <c r="H3316" t="s">
        <v>369</v>
      </c>
      <c r="I3316" s="9">
        <v>41640</v>
      </c>
      <c r="J3316" s="9">
        <v>45291</v>
      </c>
    </row>
    <row r="3317" spans="1:10" x14ac:dyDescent="0.3">
      <c r="A3317" t="s">
        <v>24761</v>
      </c>
      <c r="B3317" t="s">
        <v>24762</v>
      </c>
      <c r="C3317" t="s">
        <v>24763</v>
      </c>
      <c r="D3317" t="s">
        <v>24764</v>
      </c>
      <c r="E3317" t="s">
        <v>24765</v>
      </c>
      <c r="F3317" t="s">
        <v>24715</v>
      </c>
      <c r="G3317" t="s">
        <v>381</v>
      </c>
      <c r="H3317" t="s">
        <v>369</v>
      </c>
      <c r="I3317" s="9">
        <v>41640</v>
      </c>
      <c r="J3317" s="9">
        <v>45291</v>
      </c>
    </row>
    <row r="3318" spans="1:10" x14ac:dyDescent="0.3">
      <c r="A3318" t="s">
        <v>24766</v>
      </c>
      <c r="B3318" t="s">
        <v>24767</v>
      </c>
      <c r="C3318" t="s">
        <v>24768</v>
      </c>
      <c r="D3318" t="s">
        <v>24769</v>
      </c>
      <c r="E3318" t="s">
        <v>24770</v>
      </c>
      <c r="F3318" t="s">
        <v>24771</v>
      </c>
      <c r="G3318" t="s">
        <v>381</v>
      </c>
      <c r="H3318" t="s">
        <v>369</v>
      </c>
      <c r="I3318" s="9">
        <v>41640</v>
      </c>
      <c r="J3318" s="9">
        <v>45291</v>
      </c>
    </row>
    <row r="3319" spans="1:10" x14ac:dyDescent="0.3">
      <c r="A3319" t="s">
        <v>24772</v>
      </c>
      <c r="B3319" t="s">
        <v>24773</v>
      </c>
      <c r="C3319" t="s">
        <v>24774</v>
      </c>
      <c r="D3319" t="s">
        <v>24775</v>
      </c>
      <c r="E3319" t="s">
        <v>24776</v>
      </c>
      <c r="F3319" t="s">
        <v>24715</v>
      </c>
      <c r="G3319" t="s">
        <v>381</v>
      </c>
      <c r="H3319" t="s">
        <v>369</v>
      </c>
      <c r="I3319" s="9">
        <v>41640</v>
      </c>
      <c r="J3319" s="9">
        <v>45291</v>
      </c>
    </row>
    <row r="3320" spans="1:10" x14ac:dyDescent="0.3">
      <c r="A3320" t="s">
        <v>24777</v>
      </c>
      <c r="B3320" t="s">
        <v>24778</v>
      </c>
      <c r="C3320" t="s">
        <v>24779</v>
      </c>
      <c r="D3320" t="s">
        <v>24780</v>
      </c>
      <c r="E3320" t="s">
        <v>24781</v>
      </c>
      <c r="F3320" t="s">
        <v>24616</v>
      </c>
      <c r="G3320" t="s">
        <v>381</v>
      </c>
      <c r="H3320" t="s">
        <v>369</v>
      </c>
      <c r="I3320" s="9">
        <v>41640</v>
      </c>
      <c r="J3320" s="9">
        <v>45291</v>
      </c>
    </row>
    <row r="3321" spans="1:10" x14ac:dyDescent="0.3">
      <c r="A3321" t="s">
        <v>24782</v>
      </c>
      <c r="B3321" t="s">
        <v>24783</v>
      </c>
      <c r="C3321" t="s">
        <v>24784</v>
      </c>
      <c r="D3321" t="s">
        <v>24785</v>
      </c>
      <c r="E3321" t="s">
        <v>24786</v>
      </c>
      <c r="F3321" t="s">
        <v>24787</v>
      </c>
      <c r="G3321" t="s">
        <v>381</v>
      </c>
      <c r="H3321" t="s">
        <v>369</v>
      </c>
      <c r="I3321" s="9">
        <v>41640</v>
      </c>
      <c r="J3321" s="9">
        <v>45291</v>
      </c>
    </row>
    <row r="3322" spans="1:10" x14ac:dyDescent="0.3">
      <c r="A3322" t="s">
        <v>24788</v>
      </c>
      <c r="B3322" t="s">
        <v>24789</v>
      </c>
      <c r="C3322" t="s">
        <v>24790</v>
      </c>
      <c r="D3322" t="s">
        <v>24791</v>
      </c>
      <c r="E3322" t="s">
        <v>24792</v>
      </c>
      <c r="F3322" t="s">
        <v>24793</v>
      </c>
      <c r="G3322" t="s">
        <v>381</v>
      </c>
      <c r="H3322" t="s">
        <v>369</v>
      </c>
      <c r="I3322" s="9">
        <v>41640</v>
      </c>
      <c r="J3322" s="9">
        <v>45291</v>
      </c>
    </row>
    <row r="3323" spans="1:10" x14ac:dyDescent="0.3">
      <c r="A3323" t="s">
        <v>24794</v>
      </c>
      <c r="B3323" t="s">
        <v>24795</v>
      </c>
      <c r="C3323" t="s">
        <v>24796</v>
      </c>
      <c r="D3323" t="s">
        <v>24797</v>
      </c>
      <c r="E3323" t="s">
        <v>24798</v>
      </c>
      <c r="F3323" t="s">
        <v>24799</v>
      </c>
      <c r="G3323" t="s">
        <v>24550</v>
      </c>
      <c r="H3323" t="s">
        <v>369</v>
      </c>
      <c r="I3323" s="9">
        <v>41640</v>
      </c>
      <c r="J3323" s="9">
        <v>45291</v>
      </c>
    </row>
    <row r="3324" spans="1:10" x14ac:dyDescent="0.3">
      <c r="A3324" t="s">
        <v>24800</v>
      </c>
      <c r="B3324" t="s">
        <v>24801</v>
      </c>
      <c r="C3324" t="s">
        <v>24802</v>
      </c>
      <c r="D3324" t="s">
        <v>24803</v>
      </c>
      <c r="E3324" t="s">
        <v>24804</v>
      </c>
      <c r="F3324" t="s">
        <v>24715</v>
      </c>
      <c r="G3324" t="s">
        <v>381</v>
      </c>
      <c r="H3324" t="s">
        <v>369</v>
      </c>
      <c r="I3324" s="9">
        <v>41640</v>
      </c>
      <c r="J3324" s="9">
        <v>45291</v>
      </c>
    </row>
    <row r="3325" spans="1:10" x14ac:dyDescent="0.3">
      <c r="A3325" t="s">
        <v>24805</v>
      </c>
      <c r="B3325" t="s">
        <v>24806</v>
      </c>
      <c r="C3325" t="s">
        <v>24807</v>
      </c>
      <c r="D3325" t="s">
        <v>24808</v>
      </c>
      <c r="E3325" t="s">
        <v>24809</v>
      </c>
      <c r="F3325" t="s">
        <v>24743</v>
      </c>
      <c r="G3325" t="s">
        <v>381</v>
      </c>
      <c r="H3325" t="s">
        <v>369</v>
      </c>
      <c r="I3325" s="9">
        <v>41640</v>
      </c>
      <c r="J3325" s="9">
        <v>45291</v>
      </c>
    </row>
    <row r="3326" spans="1:10" x14ac:dyDescent="0.3">
      <c r="A3326" t="s">
        <v>378</v>
      </c>
      <c r="B3326" t="s">
        <v>24810</v>
      </c>
      <c r="C3326" t="s">
        <v>24811</v>
      </c>
      <c r="D3326" t="s">
        <v>24812</v>
      </c>
      <c r="E3326" t="s">
        <v>24813</v>
      </c>
      <c r="F3326" t="s">
        <v>20670</v>
      </c>
      <c r="G3326" t="s">
        <v>381</v>
      </c>
      <c r="H3326" t="s">
        <v>369</v>
      </c>
      <c r="I3326" s="9">
        <v>41640</v>
      </c>
      <c r="J3326" s="9">
        <v>45291</v>
      </c>
    </row>
    <row r="3327" spans="1:10" x14ac:dyDescent="0.3">
      <c r="A3327" t="s">
        <v>24814</v>
      </c>
      <c r="B3327" t="s">
        <v>24815</v>
      </c>
      <c r="C3327" t="s">
        <v>24816</v>
      </c>
      <c r="D3327" t="s">
        <v>24817</v>
      </c>
      <c r="E3327" t="s">
        <v>24818</v>
      </c>
      <c r="F3327" t="s">
        <v>20670</v>
      </c>
      <c r="G3327" t="s">
        <v>381</v>
      </c>
      <c r="H3327" t="s">
        <v>369</v>
      </c>
      <c r="I3327" s="9">
        <v>41640</v>
      </c>
      <c r="J3327" s="9">
        <v>45291</v>
      </c>
    </row>
    <row r="3328" spans="1:10" x14ac:dyDescent="0.3">
      <c r="A3328" t="s">
        <v>24819</v>
      </c>
      <c r="B3328" t="s">
        <v>24820</v>
      </c>
      <c r="C3328" t="s">
        <v>24821</v>
      </c>
      <c r="D3328" t="s">
        <v>24822</v>
      </c>
      <c r="E3328" t="s">
        <v>24823</v>
      </c>
      <c r="F3328" t="s">
        <v>24824</v>
      </c>
      <c r="G3328" t="s">
        <v>24825</v>
      </c>
      <c r="H3328" t="s">
        <v>369</v>
      </c>
      <c r="I3328" s="9">
        <v>41640</v>
      </c>
      <c r="J3328" s="9">
        <v>45291</v>
      </c>
    </row>
    <row r="3329" spans="1:10" x14ac:dyDescent="0.3">
      <c r="A3329" t="s">
        <v>24826</v>
      </c>
      <c r="B3329" t="s">
        <v>24827</v>
      </c>
      <c r="C3329" t="s">
        <v>24828</v>
      </c>
      <c r="D3329" t="s">
        <v>24829</v>
      </c>
      <c r="E3329" t="s">
        <v>24830</v>
      </c>
      <c r="F3329" t="s">
        <v>24743</v>
      </c>
      <c r="G3329" t="s">
        <v>381</v>
      </c>
      <c r="H3329" t="s">
        <v>369</v>
      </c>
      <c r="I3329" s="9">
        <v>41640</v>
      </c>
      <c r="J3329" s="9">
        <v>45291</v>
      </c>
    </row>
    <row r="3330" spans="1:10" x14ac:dyDescent="0.3">
      <c r="A3330" t="s">
        <v>1771</v>
      </c>
      <c r="B3330" t="s">
        <v>24831</v>
      </c>
      <c r="C3330" t="s">
        <v>24832</v>
      </c>
      <c r="D3330" t="s">
        <v>24833</v>
      </c>
      <c r="E3330" t="s">
        <v>24834</v>
      </c>
      <c r="F3330" t="s">
        <v>24835</v>
      </c>
      <c r="G3330" t="s">
        <v>381</v>
      </c>
      <c r="H3330" t="s">
        <v>369</v>
      </c>
      <c r="I3330" s="9">
        <v>41640</v>
      </c>
      <c r="J3330" s="9">
        <v>45291</v>
      </c>
    </row>
    <row r="3331" spans="1:10" x14ac:dyDescent="0.3">
      <c r="A3331" t="s">
        <v>24836</v>
      </c>
      <c r="B3331" t="s">
        <v>24837</v>
      </c>
      <c r="C3331" t="s">
        <v>24838</v>
      </c>
      <c r="D3331" t="s">
        <v>24839</v>
      </c>
      <c r="E3331" t="s">
        <v>24840</v>
      </c>
      <c r="F3331" t="s">
        <v>24841</v>
      </c>
      <c r="G3331" t="s">
        <v>24842</v>
      </c>
      <c r="H3331" t="s">
        <v>369</v>
      </c>
      <c r="I3331" s="9">
        <v>41640</v>
      </c>
      <c r="J3331" s="9">
        <v>45291</v>
      </c>
    </row>
    <row r="3332" spans="1:10" x14ac:dyDescent="0.3">
      <c r="A3332" t="s">
        <v>24843</v>
      </c>
      <c r="B3332" t="s">
        <v>24844</v>
      </c>
      <c r="C3332" t="s">
        <v>24845</v>
      </c>
      <c r="D3332" t="s">
        <v>24846</v>
      </c>
      <c r="E3332" t="s">
        <v>24847</v>
      </c>
      <c r="F3332" t="s">
        <v>24793</v>
      </c>
      <c r="G3332" t="s">
        <v>381</v>
      </c>
      <c r="H3332" t="s">
        <v>369</v>
      </c>
      <c r="I3332" s="9">
        <v>41640</v>
      </c>
      <c r="J3332" s="9">
        <v>45291</v>
      </c>
    </row>
    <row r="3333" spans="1:10" x14ac:dyDescent="0.3">
      <c r="A3333" t="s">
        <v>24848</v>
      </c>
      <c r="B3333" t="s">
        <v>24849</v>
      </c>
      <c r="C3333" t="s">
        <v>24850</v>
      </c>
      <c r="D3333" t="s">
        <v>24851</v>
      </c>
      <c r="E3333" t="s">
        <v>24852</v>
      </c>
      <c r="F3333" t="s">
        <v>20670</v>
      </c>
      <c r="G3333" t="s">
        <v>381</v>
      </c>
      <c r="H3333" t="s">
        <v>369</v>
      </c>
      <c r="I3333" s="9">
        <v>41640</v>
      </c>
      <c r="J3333" s="9">
        <v>45291</v>
      </c>
    </row>
    <row r="3334" spans="1:10" x14ac:dyDescent="0.3">
      <c r="A3334" t="s">
        <v>24853</v>
      </c>
      <c r="B3334" t="s">
        <v>24854</v>
      </c>
      <c r="C3334" t="s">
        <v>24855</v>
      </c>
      <c r="D3334" t="s">
        <v>24856</v>
      </c>
      <c r="E3334" t="s">
        <v>24857</v>
      </c>
      <c r="F3334" t="s">
        <v>24858</v>
      </c>
      <c r="G3334" t="s">
        <v>24859</v>
      </c>
      <c r="H3334" t="s">
        <v>369</v>
      </c>
      <c r="I3334" s="9">
        <v>41640</v>
      </c>
      <c r="J3334" s="9">
        <v>45291</v>
      </c>
    </row>
    <row r="3335" spans="1:10" x14ac:dyDescent="0.3">
      <c r="A3335" t="s">
        <v>24860</v>
      </c>
      <c r="B3335" t="s">
        <v>24861</v>
      </c>
      <c r="C3335" t="s">
        <v>24862</v>
      </c>
      <c r="D3335" t="s">
        <v>24863</v>
      </c>
      <c r="E3335" t="s">
        <v>24864</v>
      </c>
      <c r="F3335" t="s">
        <v>22085</v>
      </c>
      <c r="G3335" t="s">
        <v>24865</v>
      </c>
      <c r="H3335" t="s">
        <v>369</v>
      </c>
      <c r="I3335" s="9">
        <v>41640</v>
      </c>
      <c r="J3335" s="9">
        <v>45291</v>
      </c>
    </row>
    <row r="3336" spans="1:10" x14ac:dyDescent="0.3">
      <c r="A3336" t="s">
        <v>24866</v>
      </c>
      <c r="B3336" t="s">
        <v>24867</v>
      </c>
      <c r="C3336" t="s">
        <v>24868</v>
      </c>
      <c r="D3336" t="s">
        <v>24869</v>
      </c>
      <c r="E3336" t="s">
        <v>24870</v>
      </c>
      <c r="F3336" t="s">
        <v>24871</v>
      </c>
      <c r="G3336" t="s">
        <v>834</v>
      </c>
      <c r="H3336" t="s">
        <v>369</v>
      </c>
      <c r="I3336" s="9">
        <v>41640</v>
      </c>
      <c r="J3336" s="9">
        <v>45291</v>
      </c>
    </row>
    <row r="3337" spans="1:10" x14ac:dyDescent="0.3">
      <c r="A3337" t="s">
        <v>24872</v>
      </c>
      <c r="B3337" t="s">
        <v>24873</v>
      </c>
      <c r="C3337" t="s">
        <v>24874</v>
      </c>
      <c r="D3337" t="s">
        <v>24875</v>
      </c>
      <c r="E3337" t="s">
        <v>24876</v>
      </c>
      <c r="F3337" t="s">
        <v>24877</v>
      </c>
      <c r="G3337" t="s">
        <v>381</v>
      </c>
      <c r="H3337" t="s">
        <v>369</v>
      </c>
      <c r="I3337" s="9">
        <v>41640</v>
      </c>
      <c r="J3337" s="9">
        <v>45291</v>
      </c>
    </row>
    <row r="3338" spans="1:10" x14ac:dyDescent="0.3">
      <c r="A3338" t="s">
        <v>24878</v>
      </c>
      <c r="B3338" t="s">
        <v>24879</v>
      </c>
      <c r="C3338" t="s">
        <v>24880</v>
      </c>
      <c r="D3338" t="s">
        <v>24881</v>
      </c>
      <c r="E3338" t="s">
        <v>24882</v>
      </c>
      <c r="F3338" t="s">
        <v>24883</v>
      </c>
      <c r="G3338" t="s">
        <v>24884</v>
      </c>
      <c r="H3338" t="s">
        <v>369</v>
      </c>
      <c r="I3338" s="9">
        <v>41640</v>
      </c>
      <c r="J3338" s="9">
        <v>45291</v>
      </c>
    </row>
    <row r="3339" spans="1:10" x14ac:dyDescent="0.3">
      <c r="A3339" t="s">
        <v>24885</v>
      </c>
      <c r="B3339" t="s">
        <v>24886</v>
      </c>
      <c r="C3339" t="s">
        <v>24887</v>
      </c>
      <c r="D3339" t="s">
        <v>24888</v>
      </c>
      <c r="E3339" t="s">
        <v>24889</v>
      </c>
      <c r="F3339" t="s">
        <v>24662</v>
      </c>
      <c r="G3339" t="s">
        <v>381</v>
      </c>
      <c r="H3339" t="s">
        <v>369</v>
      </c>
      <c r="I3339" s="9">
        <v>41640</v>
      </c>
      <c r="J3339" s="9">
        <v>45291</v>
      </c>
    </row>
    <row r="3340" spans="1:10" x14ac:dyDescent="0.3">
      <c r="A3340" t="s">
        <v>24890</v>
      </c>
      <c r="B3340" t="s">
        <v>24891</v>
      </c>
      <c r="C3340" t="s">
        <v>24892</v>
      </c>
      <c r="D3340" t="s">
        <v>24893</v>
      </c>
      <c r="E3340" t="s">
        <v>24894</v>
      </c>
      <c r="F3340" t="s">
        <v>20670</v>
      </c>
      <c r="G3340" t="s">
        <v>381</v>
      </c>
      <c r="H3340" t="s">
        <v>369</v>
      </c>
      <c r="I3340" s="9">
        <v>41640</v>
      </c>
      <c r="J3340" s="9">
        <v>45291</v>
      </c>
    </row>
    <row r="3341" spans="1:10" x14ac:dyDescent="0.3">
      <c r="A3341" t="s">
        <v>24895</v>
      </c>
      <c r="B3341" t="s">
        <v>24896</v>
      </c>
      <c r="C3341" t="s">
        <v>24897</v>
      </c>
      <c r="D3341" t="s">
        <v>24898</v>
      </c>
      <c r="E3341" t="s">
        <v>24899</v>
      </c>
      <c r="F3341" t="s">
        <v>24900</v>
      </c>
      <c r="G3341" t="s">
        <v>381</v>
      </c>
      <c r="H3341" t="s">
        <v>369</v>
      </c>
      <c r="I3341" s="9">
        <v>41640</v>
      </c>
      <c r="J3341" s="9">
        <v>45291</v>
      </c>
    </row>
    <row r="3342" spans="1:10" x14ac:dyDescent="0.3">
      <c r="A3342" t="s">
        <v>24901</v>
      </c>
      <c r="B3342" t="s">
        <v>24902</v>
      </c>
      <c r="C3342" t="s">
        <v>24903</v>
      </c>
      <c r="D3342" t="s">
        <v>24904</v>
      </c>
      <c r="E3342" t="s">
        <v>24905</v>
      </c>
      <c r="F3342" t="s">
        <v>24793</v>
      </c>
      <c r="G3342" t="s">
        <v>381</v>
      </c>
      <c r="H3342" t="s">
        <v>369</v>
      </c>
      <c r="I3342" s="9">
        <v>41640</v>
      </c>
      <c r="J3342" s="9">
        <v>45291</v>
      </c>
    </row>
    <row r="3343" spans="1:10" x14ac:dyDescent="0.3">
      <c r="A3343" t="s">
        <v>24906</v>
      </c>
      <c r="B3343" t="s">
        <v>24907</v>
      </c>
      <c r="C3343" t="s">
        <v>24908</v>
      </c>
      <c r="D3343" t="s">
        <v>24909</v>
      </c>
      <c r="E3343" t="s">
        <v>24910</v>
      </c>
      <c r="F3343" t="s">
        <v>22559</v>
      </c>
      <c r="G3343" t="s">
        <v>381</v>
      </c>
      <c r="H3343" t="s">
        <v>369</v>
      </c>
      <c r="I3343" s="9">
        <v>41640</v>
      </c>
      <c r="J3343" s="9">
        <v>45291</v>
      </c>
    </row>
    <row r="3344" spans="1:10" x14ac:dyDescent="0.3">
      <c r="A3344" t="s">
        <v>24911</v>
      </c>
      <c r="B3344" t="s">
        <v>24912</v>
      </c>
      <c r="C3344" t="s">
        <v>24913</v>
      </c>
      <c r="D3344" t="s">
        <v>24914</v>
      </c>
      <c r="E3344" t="s">
        <v>24915</v>
      </c>
      <c r="F3344" t="s">
        <v>24604</v>
      </c>
      <c r="G3344" t="s">
        <v>381</v>
      </c>
      <c r="H3344" t="s">
        <v>369</v>
      </c>
      <c r="I3344" s="9">
        <v>41640</v>
      </c>
      <c r="J3344" s="9">
        <v>45291</v>
      </c>
    </row>
    <row r="3345" spans="1:10" x14ac:dyDescent="0.3">
      <c r="A3345" t="s">
        <v>24916</v>
      </c>
      <c r="B3345" t="s">
        <v>24917</v>
      </c>
      <c r="C3345" t="s">
        <v>24918</v>
      </c>
      <c r="D3345" t="s">
        <v>24919</v>
      </c>
      <c r="E3345" t="s">
        <v>24920</v>
      </c>
      <c r="F3345" t="s">
        <v>24921</v>
      </c>
      <c r="G3345" t="s">
        <v>381</v>
      </c>
      <c r="H3345" t="s">
        <v>369</v>
      </c>
      <c r="I3345" s="9">
        <v>41640</v>
      </c>
      <c r="J3345" s="9">
        <v>45291</v>
      </c>
    </row>
    <row r="3346" spans="1:10" x14ac:dyDescent="0.3">
      <c r="A3346" t="s">
        <v>24922</v>
      </c>
      <c r="B3346" t="s">
        <v>24923</v>
      </c>
      <c r="C3346" t="s">
        <v>24924</v>
      </c>
      <c r="D3346" t="s">
        <v>24925</v>
      </c>
      <c r="E3346" t="s">
        <v>24926</v>
      </c>
      <c r="F3346" t="s">
        <v>24616</v>
      </c>
      <c r="G3346" t="s">
        <v>22560</v>
      </c>
      <c r="H3346" t="s">
        <v>369</v>
      </c>
      <c r="I3346" s="9">
        <v>41640</v>
      </c>
      <c r="J3346" s="9">
        <v>45291</v>
      </c>
    </row>
    <row r="3347" spans="1:10" x14ac:dyDescent="0.3">
      <c r="A3347" t="s">
        <v>24927</v>
      </c>
      <c r="B3347" t="s">
        <v>24928</v>
      </c>
      <c r="C3347" t="s">
        <v>24929</v>
      </c>
      <c r="D3347" t="s">
        <v>24930</v>
      </c>
      <c r="E3347" t="s">
        <v>24931</v>
      </c>
      <c r="F3347" t="s">
        <v>24563</v>
      </c>
      <c r="G3347" t="s">
        <v>381</v>
      </c>
      <c r="H3347" t="s">
        <v>369</v>
      </c>
      <c r="I3347" s="9">
        <v>41640</v>
      </c>
      <c r="J3347" s="9">
        <v>45291</v>
      </c>
    </row>
    <row r="3348" spans="1:10" x14ac:dyDescent="0.3">
      <c r="A3348" t="s">
        <v>24932</v>
      </c>
      <c r="B3348" t="s">
        <v>24933</v>
      </c>
      <c r="C3348" t="s">
        <v>24934</v>
      </c>
      <c r="D3348" t="s">
        <v>24935</v>
      </c>
      <c r="E3348" t="s">
        <v>24936</v>
      </c>
      <c r="F3348" t="s">
        <v>24937</v>
      </c>
      <c r="G3348" t="s">
        <v>4103</v>
      </c>
      <c r="H3348" t="s">
        <v>369</v>
      </c>
      <c r="I3348" s="9">
        <v>42675</v>
      </c>
      <c r="J3348" s="9">
        <v>45291</v>
      </c>
    </row>
    <row r="3349" spans="1:10" x14ac:dyDescent="0.3">
      <c r="A3349" t="s">
        <v>24938</v>
      </c>
      <c r="B3349" t="s">
        <v>24939</v>
      </c>
      <c r="C3349" t="s">
        <v>24940</v>
      </c>
      <c r="D3349" t="s">
        <v>24941</v>
      </c>
      <c r="E3349" t="s">
        <v>24942</v>
      </c>
      <c r="F3349" t="s">
        <v>20670</v>
      </c>
      <c r="G3349" t="s">
        <v>381</v>
      </c>
      <c r="H3349" t="s">
        <v>369</v>
      </c>
      <c r="I3349" s="9">
        <v>41640</v>
      </c>
      <c r="J3349" s="9">
        <v>45291</v>
      </c>
    </row>
    <row r="3350" spans="1:10" x14ac:dyDescent="0.3">
      <c r="A3350" t="s">
        <v>24943</v>
      </c>
      <c r="B3350" t="s">
        <v>24944</v>
      </c>
      <c r="C3350" t="s">
        <v>24945</v>
      </c>
      <c r="D3350" t="s">
        <v>24946</v>
      </c>
      <c r="E3350" t="s">
        <v>24947</v>
      </c>
      <c r="F3350" t="s">
        <v>24610</v>
      </c>
      <c r="G3350" t="s">
        <v>381</v>
      </c>
      <c r="H3350" t="s">
        <v>369</v>
      </c>
      <c r="I3350" s="9">
        <v>41640</v>
      </c>
      <c r="J3350" s="9">
        <v>45291</v>
      </c>
    </row>
    <row r="3351" spans="1:10" x14ac:dyDescent="0.3">
      <c r="A3351" t="s">
        <v>24948</v>
      </c>
      <c r="B3351" t="s">
        <v>24949</v>
      </c>
      <c r="C3351" t="s">
        <v>24950</v>
      </c>
      <c r="D3351" t="s">
        <v>24951</v>
      </c>
      <c r="E3351" t="s">
        <v>24952</v>
      </c>
      <c r="F3351" t="s">
        <v>24563</v>
      </c>
      <c r="G3351" t="s">
        <v>381</v>
      </c>
      <c r="H3351" t="s">
        <v>369</v>
      </c>
      <c r="I3351" s="9">
        <v>41640</v>
      </c>
      <c r="J3351" s="9">
        <v>45291</v>
      </c>
    </row>
    <row r="3352" spans="1:10" x14ac:dyDescent="0.3">
      <c r="A3352" t="s">
        <v>24953</v>
      </c>
      <c r="B3352" t="s">
        <v>24954</v>
      </c>
      <c r="C3352" t="s">
        <v>24955</v>
      </c>
      <c r="D3352" t="s">
        <v>24956</v>
      </c>
      <c r="E3352" t="s">
        <v>24957</v>
      </c>
      <c r="F3352" t="s">
        <v>24793</v>
      </c>
      <c r="G3352" t="s">
        <v>381</v>
      </c>
      <c r="H3352" t="s">
        <v>369</v>
      </c>
      <c r="I3352" s="9">
        <v>41640</v>
      </c>
      <c r="J3352" s="9">
        <v>45291</v>
      </c>
    </row>
    <row r="3353" spans="1:10" x14ac:dyDescent="0.3">
      <c r="A3353" t="s">
        <v>24958</v>
      </c>
      <c r="B3353" t="s">
        <v>24959</v>
      </c>
      <c r="C3353" t="s">
        <v>24960</v>
      </c>
      <c r="D3353" t="s">
        <v>24961</v>
      </c>
      <c r="E3353" t="s">
        <v>24962</v>
      </c>
      <c r="F3353" t="s">
        <v>24963</v>
      </c>
      <c r="G3353" t="s">
        <v>24964</v>
      </c>
      <c r="H3353" t="s">
        <v>369</v>
      </c>
      <c r="I3353" s="9">
        <v>41640</v>
      </c>
      <c r="J3353" s="9">
        <v>45291</v>
      </c>
    </row>
    <row r="3354" spans="1:10" x14ac:dyDescent="0.3">
      <c r="A3354" t="s">
        <v>24965</v>
      </c>
      <c r="B3354" t="s">
        <v>24966</v>
      </c>
      <c r="C3354" t="s">
        <v>24967</v>
      </c>
      <c r="D3354" t="s">
        <v>24968</v>
      </c>
      <c r="E3354" t="s">
        <v>24969</v>
      </c>
      <c r="F3354" t="s">
        <v>22085</v>
      </c>
      <c r="G3354" t="s">
        <v>24865</v>
      </c>
      <c r="H3354" t="s">
        <v>369</v>
      </c>
      <c r="I3354" s="9">
        <v>41640</v>
      </c>
      <c r="J3354" s="9">
        <v>45291</v>
      </c>
    </row>
    <row r="3355" spans="1:10" x14ac:dyDescent="0.3">
      <c r="A3355" t="s">
        <v>24970</v>
      </c>
      <c r="B3355" t="s">
        <v>24971</v>
      </c>
      <c r="C3355" t="s">
        <v>24972</v>
      </c>
      <c r="D3355" t="s">
        <v>24973</v>
      </c>
      <c r="E3355" t="s">
        <v>24974</v>
      </c>
      <c r="F3355" t="s">
        <v>22559</v>
      </c>
      <c r="G3355" t="s">
        <v>381</v>
      </c>
      <c r="H3355" t="s">
        <v>369</v>
      </c>
      <c r="I3355" s="9">
        <v>41640</v>
      </c>
      <c r="J3355" s="9">
        <v>45291</v>
      </c>
    </row>
    <row r="3356" spans="1:10" x14ac:dyDescent="0.3">
      <c r="A3356" t="s">
        <v>24975</v>
      </c>
      <c r="B3356" t="s">
        <v>24976</v>
      </c>
      <c r="C3356" t="s">
        <v>24977</v>
      </c>
      <c r="D3356" t="s">
        <v>24978</v>
      </c>
      <c r="E3356" t="s">
        <v>24979</v>
      </c>
      <c r="F3356" t="s">
        <v>24737</v>
      </c>
      <c r="G3356" t="s">
        <v>381</v>
      </c>
      <c r="H3356" t="s">
        <v>369</v>
      </c>
      <c r="I3356" s="9">
        <v>41640</v>
      </c>
      <c r="J3356" s="9">
        <v>45291</v>
      </c>
    </row>
    <row r="3357" spans="1:10" x14ac:dyDescent="0.3">
      <c r="A3357" t="s">
        <v>24980</v>
      </c>
      <c r="B3357" t="s">
        <v>24981</v>
      </c>
      <c r="C3357" t="s">
        <v>24982</v>
      </c>
      <c r="D3357" t="s">
        <v>24983</v>
      </c>
      <c r="E3357" t="s">
        <v>24984</v>
      </c>
      <c r="F3357" t="s">
        <v>24985</v>
      </c>
      <c r="G3357" t="s">
        <v>24986</v>
      </c>
      <c r="H3357" t="s">
        <v>369</v>
      </c>
      <c r="I3357" s="9">
        <v>41640</v>
      </c>
      <c r="J3357" s="9">
        <v>45291</v>
      </c>
    </row>
    <row r="3358" spans="1:10" x14ac:dyDescent="0.3">
      <c r="A3358" t="s">
        <v>24987</v>
      </c>
      <c r="B3358" t="s">
        <v>24988</v>
      </c>
      <c r="C3358" t="s">
        <v>24989</v>
      </c>
      <c r="D3358" t="s">
        <v>24990</v>
      </c>
      <c r="E3358" t="s">
        <v>24991</v>
      </c>
      <c r="F3358" t="s">
        <v>24835</v>
      </c>
      <c r="G3358" t="s">
        <v>381</v>
      </c>
      <c r="H3358" t="s">
        <v>369</v>
      </c>
      <c r="I3358" s="9">
        <v>41640</v>
      </c>
      <c r="J3358" s="9">
        <v>45291</v>
      </c>
    </row>
    <row r="3359" spans="1:10" x14ac:dyDescent="0.3">
      <c r="A3359" t="s">
        <v>24992</v>
      </c>
      <c r="B3359" t="s">
        <v>24993</v>
      </c>
      <c r="C3359" t="s">
        <v>24994</v>
      </c>
      <c r="D3359" t="s">
        <v>24995</v>
      </c>
      <c r="E3359" t="s">
        <v>24996</v>
      </c>
      <c r="F3359" t="s">
        <v>24771</v>
      </c>
      <c r="G3359" t="s">
        <v>381</v>
      </c>
      <c r="H3359" t="s">
        <v>369</v>
      </c>
      <c r="I3359" s="9">
        <v>41640</v>
      </c>
      <c r="J3359" s="9">
        <v>45291</v>
      </c>
    </row>
    <row r="3360" spans="1:10" x14ac:dyDescent="0.3">
      <c r="A3360" t="s">
        <v>24997</v>
      </c>
      <c r="B3360" t="s">
        <v>24998</v>
      </c>
      <c r="C3360" t="s">
        <v>24999</v>
      </c>
      <c r="D3360" t="s">
        <v>25000</v>
      </c>
      <c r="E3360" t="s">
        <v>25001</v>
      </c>
      <c r="F3360" t="s">
        <v>25002</v>
      </c>
      <c r="G3360" t="s">
        <v>381</v>
      </c>
      <c r="H3360" t="s">
        <v>369</v>
      </c>
      <c r="I3360" s="9">
        <v>41640</v>
      </c>
      <c r="J3360" s="9">
        <v>45291</v>
      </c>
    </row>
    <row r="3361" spans="1:10" x14ac:dyDescent="0.3">
      <c r="A3361" t="s">
        <v>25003</v>
      </c>
      <c r="B3361" t="s">
        <v>25004</v>
      </c>
      <c r="C3361" t="s">
        <v>25005</v>
      </c>
      <c r="D3361" t="s">
        <v>25006</v>
      </c>
      <c r="E3361" t="s">
        <v>25007</v>
      </c>
      <c r="F3361" t="s">
        <v>24616</v>
      </c>
      <c r="G3361" t="s">
        <v>381</v>
      </c>
      <c r="H3361" t="s">
        <v>369</v>
      </c>
      <c r="I3361" s="9">
        <v>41640</v>
      </c>
      <c r="J3361" s="9">
        <v>45291</v>
      </c>
    </row>
    <row r="3362" spans="1:10" x14ac:dyDescent="0.3">
      <c r="A3362" t="s">
        <v>25008</v>
      </c>
      <c r="B3362" t="s">
        <v>25009</v>
      </c>
      <c r="C3362" t="s">
        <v>25010</v>
      </c>
      <c r="D3362" t="s">
        <v>25011</v>
      </c>
      <c r="E3362" t="s">
        <v>25012</v>
      </c>
      <c r="F3362" t="s">
        <v>22559</v>
      </c>
      <c r="G3362" t="s">
        <v>381</v>
      </c>
      <c r="H3362" t="s">
        <v>369</v>
      </c>
      <c r="I3362" s="9">
        <v>41640</v>
      </c>
      <c r="J3362" s="9">
        <v>45291</v>
      </c>
    </row>
    <row r="3363" spans="1:10" x14ac:dyDescent="0.3">
      <c r="A3363" t="s">
        <v>25013</v>
      </c>
      <c r="B3363" t="s">
        <v>25014</v>
      </c>
      <c r="C3363" t="s">
        <v>25015</v>
      </c>
      <c r="D3363" t="s">
        <v>25016</v>
      </c>
      <c r="E3363" t="s">
        <v>25017</v>
      </c>
      <c r="F3363" t="s">
        <v>25018</v>
      </c>
      <c r="G3363" t="s">
        <v>25019</v>
      </c>
      <c r="H3363" t="s">
        <v>369</v>
      </c>
      <c r="I3363" s="9">
        <v>42370</v>
      </c>
      <c r="J3363" s="9">
        <v>45291</v>
      </c>
    </row>
    <row r="3364" spans="1:10" x14ac:dyDescent="0.3">
      <c r="A3364" t="s">
        <v>25020</v>
      </c>
      <c r="B3364" t="s">
        <v>25021</v>
      </c>
      <c r="C3364" t="s">
        <v>25022</v>
      </c>
      <c r="D3364" t="s">
        <v>25023</v>
      </c>
      <c r="E3364" t="s">
        <v>25024</v>
      </c>
      <c r="F3364" t="s">
        <v>24737</v>
      </c>
      <c r="G3364" t="s">
        <v>381</v>
      </c>
      <c r="H3364" t="s">
        <v>369</v>
      </c>
      <c r="I3364" s="9">
        <v>41640</v>
      </c>
      <c r="J3364" s="9">
        <v>45291</v>
      </c>
    </row>
    <row r="3365" spans="1:10" x14ac:dyDescent="0.3">
      <c r="A3365" t="s">
        <v>25025</v>
      </c>
      <c r="B3365" t="s">
        <v>25026</v>
      </c>
      <c r="C3365" t="s">
        <v>25027</v>
      </c>
      <c r="D3365" t="s">
        <v>25028</v>
      </c>
      <c r="E3365" t="s">
        <v>25029</v>
      </c>
      <c r="F3365" t="s">
        <v>20168</v>
      </c>
      <c r="G3365" t="s">
        <v>25030</v>
      </c>
      <c r="H3365" t="s">
        <v>369</v>
      </c>
      <c r="I3365" s="9">
        <v>41640</v>
      </c>
      <c r="J3365" s="9">
        <v>45291</v>
      </c>
    </row>
    <row r="3366" spans="1:10" x14ac:dyDescent="0.3">
      <c r="A3366" t="s">
        <v>25031</v>
      </c>
      <c r="B3366" t="s">
        <v>25032</v>
      </c>
      <c r="C3366" t="s">
        <v>25033</v>
      </c>
      <c r="D3366" t="s">
        <v>25034</v>
      </c>
      <c r="E3366" t="s">
        <v>25035</v>
      </c>
      <c r="F3366" t="s">
        <v>24737</v>
      </c>
      <c r="G3366" t="s">
        <v>381</v>
      </c>
      <c r="H3366" t="s">
        <v>369</v>
      </c>
      <c r="I3366" s="9">
        <v>41640</v>
      </c>
      <c r="J3366" s="9">
        <v>45291</v>
      </c>
    </row>
    <row r="3367" spans="1:10" x14ac:dyDescent="0.3">
      <c r="A3367" t="s">
        <v>25036</v>
      </c>
      <c r="B3367" t="s">
        <v>25037</v>
      </c>
      <c r="C3367" t="s">
        <v>25038</v>
      </c>
      <c r="D3367" t="s">
        <v>25039</v>
      </c>
      <c r="E3367" t="s">
        <v>25040</v>
      </c>
      <c r="F3367" t="s">
        <v>24737</v>
      </c>
      <c r="G3367" t="s">
        <v>381</v>
      </c>
      <c r="H3367" t="s">
        <v>369</v>
      </c>
      <c r="I3367" s="9">
        <v>41640</v>
      </c>
      <c r="J3367" s="9">
        <v>45291</v>
      </c>
    </row>
    <row r="3368" spans="1:10" x14ac:dyDescent="0.3">
      <c r="A3368" t="s">
        <v>25041</v>
      </c>
      <c r="B3368" t="s">
        <v>25042</v>
      </c>
      <c r="C3368" t="s">
        <v>25043</v>
      </c>
      <c r="D3368" t="s">
        <v>25044</v>
      </c>
      <c r="E3368" t="s">
        <v>25045</v>
      </c>
      <c r="F3368" t="s">
        <v>20670</v>
      </c>
      <c r="G3368" t="s">
        <v>381</v>
      </c>
      <c r="H3368" t="s">
        <v>369</v>
      </c>
      <c r="I3368" s="9">
        <v>41640</v>
      </c>
      <c r="J3368" s="9">
        <v>45291</v>
      </c>
    </row>
    <row r="3369" spans="1:10" x14ac:dyDescent="0.3">
      <c r="A3369" t="s">
        <v>25046</v>
      </c>
      <c r="B3369" t="s">
        <v>25047</v>
      </c>
      <c r="C3369" t="s">
        <v>25048</v>
      </c>
      <c r="D3369" t="s">
        <v>25049</v>
      </c>
      <c r="E3369" t="s">
        <v>25050</v>
      </c>
      <c r="F3369" t="s">
        <v>22559</v>
      </c>
      <c r="G3369" t="s">
        <v>381</v>
      </c>
      <c r="H3369" t="s">
        <v>369</v>
      </c>
      <c r="I3369" s="9">
        <v>41640</v>
      </c>
      <c r="J3369" s="9">
        <v>45291</v>
      </c>
    </row>
    <row r="3370" spans="1:10" x14ac:dyDescent="0.3">
      <c r="A3370" t="s">
        <v>25051</v>
      </c>
      <c r="B3370" t="s">
        <v>25052</v>
      </c>
      <c r="C3370" t="s">
        <v>25053</v>
      </c>
      <c r="D3370" t="s">
        <v>25054</v>
      </c>
      <c r="E3370" t="s">
        <v>25055</v>
      </c>
      <c r="F3370" t="s">
        <v>24563</v>
      </c>
      <c r="G3370" t="s">
        <v>381</v>
      </c>
      <c r="H3370" t="s">
        <v>369</v>
      </c>
      <c r="I3370" s="9">
        <v>41640</v>
      </c>
      <c r="J3370" s="9">
        <v>45291</v>
      </c>
    </row>
    <row r="3371" spans="1:10" x14ac:dyDescent="0.3">
      <c r="A3371" t="s">
        <v>25056</v>
      </c>
      <c r="B3371" t="s">
        <v>25057</v>
      </c>
      <c r="C3371" t="s">
        <v>25058</v>
      </c>
      <c r="D3371" t="s">
        <v>25059</v>
      </c>
      <c r="E3371" t="s">
        <v>25060</v>
      </c>
      <c r="F3371" t="s">
        <v>25061</v>
      </c>
      <c r="G3371" t="s">
        <v>381</v>
      </c>
      <c r="H3371" t="s">
        <v>369</v>
      </c>
      <c r="I3371" s="9">
        <v>41640</v>
      </c>
      <c r="J3371" s="9">
        <v>45291</v>
      </c>
    </row>
    <row r="3372" spans="1:10" x14ac:dyDescent="0.3">
      <c r="A3372" t="s">
        <v>25062</v>
      </c>
      <c r="B3372" t="s">
        <v>25063</v>
      </c>
      <c r="C3372" t="s">
        <v>25064</v>
      </c>
      <c r="D3372" t="s">
        <v>25065</v>
      </c>
      <c r="E3372" t="s">
        <v>25066</v>
      </c>
      <c r="F3372" t="s">
        <v>24787</v>
      </c>
      <c r="G3372" t="s">
        <v>381</v>
      </c>
      <c r="H3372" t="s">
        <v>369</v>
      </c>
      <c r="I3372" s="9">
        <v>41944</v>
      </c>
      <c r="J3372" s="9">
        <v>45291</v>
      </c>
    </row>
    <row r="3373" spans="1:10" x14ac:dyDescent="0.3">
      <c r="A3373" t="s">
        <v>25067</v>
      </c>
      <c r="B3373" t="s">
        <v>25068</v>
      </c>
      <c r="C3373" t="s">
        <v>25069</v>
      </c>
      <c r="D3373" t="s">
        <v>25070</v>
      </c>
      <c r="E3373" t="s">
        <v>25071</v>
      </c>
      <c r="F3373" t="s">
        <v>25072</v>
      </c>
      <c r="G3373" t="s">
        <v>22560</v>
      </c>
      <c r="H3373" t="s">
        <v>369</v>
      </c>
      <c r="I3373" s="9">
        <v>41640</v>
      </c>
      <c r="J3373" s="9">
        <v>45291</v>
      </c>
    </row>
    <row r="3374" spans="1:10" x14ac:dyDescent="0.3">
      <c r="A3374" t="s">
        <v>25073</v>
      </c>
      <c r="B3374" t="s">
        <v>25074</v>
      </c>
      <c r="C3374" t="s">
        <v>25075</v>
      </c>
      <c r="D3374" t="s">
        <v>25076</v>
      </c>
      <c r="E3374" t="s">
        <v>25077</v>
      </c>
      <c r="F3374" t="s">
        <v>22559</v>
      </c>
      <c r="G3374" t="s">
        <v>381</v>
      </c>
      <c r="H3374" t="s">
        <v>369</v>
      </c>
      <c r="I3374" s="9">
        <v>41640</v>
      </c>
      <c r="J3374" s="9">
        <v>45291</v>
      </c>
    </row>
    <row r="3375" spans="1:10" x14ac:dyDescent="0.3">
      <c r="A3375" t="s">
        <v>25078</v>
      </c>
      <c r="B3375" t="s">
        <v>25079</v>
      </c>
      <c r="C3375" t="s">
        <v>25080</v>
      </c>
      <c r="D3375" t="s">
        <v>25081</v>
      </c>
      <c r="E3375" t="s">
        <v>25082</v>
      </c>
      <c r="F3375" t="s">
        <v>25083</v>
      </c>
      <c r="G3375" t="s">
        <v>24538</v>
      </c>
      <c r="H3375" t="s">
        <v>369</v>
      </c>
      <c r="I3375" s="9">
        <v>41640</v>
      </c>
      <c r="J3375" s="9">
        <v>45291</v>
      </c>
    </row>
    <row r="3376" spans="1:10" x14ac:dyDescent="0.3">
      <c r="A3376" t="s">
        <v>25084</v>
      </c>
      <c r="B3376" t="s">
        <v>25085</v>
      </c>
      <c r="C3376" t="s">
        <v>25086</v>
      </c>
      <c r="D3376" t="s">
        <v>25087</v>
      </c>
      <c r="E3376" t="s">
        <v>25088</v>
      </c>
      <c r="F3376" t="s">
        <v>24824</v>
      </c>
      <c r="G3376" t="s">
        <v>25089</v>
      </c>
      <c r="H3376" t="s">
        <v>369</v>
      </c>
      <c r="I3376" s="9">
        <v>42675</v>
      </c>
      <c r="J3376" s="9">
        <v>45291</v>
      </c>
    </row>
    <row r="3377" spans="1:10" x14ac:dyDescent="0.3">
      <c r="A3377" t="s">
        <v>25090</v>
      </c>
      <c r="B3377" t="s">
        <v>25091</v>
      </c>
      <c r="C3377" t="s">
        <v>25092</v>
      </c>
      <c r="D3377" t="s">
        <v>25093</v>
      </c>
      <c r="E3377" t="s">
        <v>25094</v>
      </c>
      <c r="F3377" t="s">
        <v>24793</v>
      </c>
      <c r="G3377" t="s">
        <v>22560</v>
      </c>
      <c r="H3377" t="s">
        <v>369</v>
      </c>
      <c r="I3377" s="9">
        <v>41640</v>
      </c>
      <c r="J3377" s="9">
        <v>45291</v>
      </c>
    </row>
    <row r="3378" spans="1:10" x14ac:dyDescent="0.3">
      <c r="A3378" t="s">
        <v>25095</v>
      </c>
      <c r="B3378" t="s">
        <v>25096</v>
      </c>
      <c r="C3378" t="s">
        <v>25097</v>
      </c>
      <c r="D3378" t="s">
        <v>25098</v>
      </c>
      <c r="E3378" t="s">
        <v>25099</v>
      </c>
      <c r="F3378" t="s">
        <v>24877</v>
      </c>
      <c r="G3378" t="s">
        <v>381</v>
      </c>
      <c r="H3378" t="s">
        <v>369</v>
      </c>
      <c r="I3378" s="9">
        <v>41640</v>
      </c>
      <c r="J3378" s="9">
        <v>45291</v>
      </c>
    </row>
    <row r="3379" spans="1:10" x14ac:dyDescent="0.3">
      <c r="A3379" t="s">
        <v>25100</v>
      </c>
      <c r="B3379" t="s">
        <v>25101</v>
      </c>
      <c r="C3379" t="s">
        <v>25102</v>
      </c>
      <c r="D3379" t="s">
        <v>25103</v>
      </c>
      <c r="E3379" t="s">
        <v>25104</v>
      </c>
      <c r="F3379" t="s">
        <v>24793</v>
      </c>
      <c r="G3379" t="s">
        <v>381</v>
      </c>
      <c r="H3379" t="s">
        <v>369</v>
      </c>
      <c r="I3379" s="9">
        <v>41640</v>
      </c>
      <c r="J3379" s="9">
        <v>45291</v>
      </c>
    </row>
    <row r="3380" spans="1:10" x14ac:dyDescent="0.3">
      <c r="A3380" t="s">
        <v>25105</v>
      </c>
      <c r="B3380" t="s">
        <v>25106</v>
      </c>
      <c r="C3380" t="s">
        <v>25107</v>
      </c>
      <c r="D3380" t="s">
        <v>25108</v>
      </c>
      <c r="E3380" t="s">
        <v>25109</v>
      </c>
      <c r="F3380" t="s">
        <v>24633</v>
      </c>
      <c r="G3380" t="s">
        <v>381</v>
      </c>
      <c r="H3380" t="s">
        <v>369</v>
      </c>
      <c r="I3380" s="9">
        <v>41640</v>
      </c>
      <c r="J3380" s="9">
        <v>45291</v>
      </c>
    </row>
    <row r="3381" spans="1:10" x14ac:dyDescent="0.3">
      <c r="A3381" t="s">
        <v>25110</v>
      </c>
      <c r="B3381" t="s">
        <v>25111</v>
      </c>
      <c r="C3381" t="s">
        <v>25112</v>
      </c>
      <c r="D3381" t="s">
        <v>25113</v>
      </c>
      <c r="E3381" t="s">
        <v>25114</v>
      </c>
      <c r="F3381" t="s">
        <v>25115</v>
      </c>
      <c r="G3381" t="s">
        <v>25116</v>
      </c>
      <c r="H3381" t="s">
        <v>369</v>
      </c>
      <c r="I3381" s="9">
        <v>41640</v>
      </c>
      <c r="J3381" s="9">
        <v>45291</v>
      </c>
    </row>
    <row r="3382" spans="1:10" x14ac:dyDescent="0.3">
      <c r="A3382" t="s">
        <v>25117</v>
      </c>
      <c r="B3382" t="s">
        <v>25118</v>
      </c>
      <c r="C3382" t="s">
        <v>25119</v>
      </c>
      <c r="D3382" t="s">
        <v>25120</v>
      </c>
      <c r="E3382" t="s">
        <v>25121</v>
      </c>
      <c r="F3382" t="s">
        <v>25122</v>
      </c>
      <c r="G3382" t="s">
        <v>25123</v>
      </c>
      <c r="H3382" t="s">
        <v>369</v>
      </c>
      <c r="I3382" s="9">
        <v>41944</v>
      </c>
      <c r="J3382" s="9">
        <v>45291</v>
      </c>
    </row>
    <row r="3383" spans="1:10" x14ac:dyDescent="0.3">
      <c r="A3383" t="s">
        <v>25124</v>
      </c>
      <c r="B3383" t="s">
        <v>25125</v>
      </c>
      <c r="C3383" t="s">
        <v>25126</v>
      </c>
      <c r="D3383" t="s">
        <v>25127</v>
      </c>
      <c r="E3383" t="s">
        <v>25128</v>
      </c>
      <c r="F3383" t="s">
        <v>24616</v>
      </c>
      <c r="G3383" t="s">
        <v>381</v>
      </c>
      <c r="H3383" t="s">
        <v>369</v>
      </c>
      <c r="I3383" s="9">
        <v>41640</v>
      </c>
      <c r="J3383" s="9">
        <v>45291</v>
      </c>
    </row>
    <row r="3384" spans="1:10" x14ac:dyDescent="0.3">
      <c r="A3384" t="s">
        <v>25129</v>
      </c>
      <c r="B3384" t="s">
        <v>25130</v>
      </c>
      <c r="C3384" t="s">
        <v>25131</v>
      </c>
      <c r="D3384" t="s">
        <v>25132</v>
      </c>
      <c r="E3384" t="s">
        <v>25133</v>
      </c>
      <c r="F3384" t="s">
        <v>24616</v>
      </c>
      <c r="G3384" t="s">
        <v>381</v>
      </c>
      <c r="H3384" t="s">
        <v>369</v>
      </c>
      <c r="I3384" s="9">
        <v>41640</v>
      </c>
      <c r="J3384" s="9">
        <v>45291</v>
      </c>
    </row>
    <row r="3385" spans="1:10" x14ac:dyDescent="0.3">
      <c r="A3385" t="s">
        <v>25134</v>
      </c>
      <c r="B3385" t="s">
        <v>25135</v>
      </c>
      <c r="C3385" t="s">
        <v>25136</v>
      </c>
      <c r="D3385" t="s">
        <v>25137</v>
      </c>
      <c r="E3385" t="s">
        <v>25138</v>
      </c>
      <c r="F3385" t="s">
        <v>24787</v>
      </c>
      <c r="G3385" t="s">
        <v>381</v>
      </c>
      <c r="H3385" t="s">
        <v>369</v>
      </c>
      <c r="I3385" s="9">
        <v>41640</v>
      </c>
      <c r="J3385" s="9">
        <v>45291</v>
      </c>
    </row>
    <row r="3386" spans="1:10" x14ac:dyDescent="0.3">
      <c r="A3386" t="s">
        <v>25139</v>
      </c>
      <c r="B3386" t="s">
        <v>25140</v>
      </c>
      <c r="C3386" t="s">
        <v>25141</v>
      </c>
      <c r="D3386" t="s">
        <v>25142</v>
      </c>
      <c r="E3386" t="s">
        <v>25143</v>
      </c>
      <c r="F3386" t="s">
        <v>24610</v>
      </c>
      <c r="G3386" t="s">
        <v>381</v>
      </c>
      <c r="H3386" t="s">
        <v>369</v>
      </c>
      <c r="I3386" s="9">
        <v>41640</v>
      </c>
      <c r="J3386" s="9">
        <v>45291</v>
      </c>
    </row>
    <row r="3387" spans="1:10" x14ac:dyDescent="0.3">
      <c r="A3387" t="s">
        <v>25144</v>
      </c>
      <c r="B3387" t="s">
        <v>25145</v>
      </c>
      <c r="C3387" t="s">
        <v>25146</v>
      </c>
      <c r="D3387" t="s">
        <v>25147</v>
      </c>
      <c r="E3387" t="s">
        <v>25148</v>
      </c>
      <c r="F3387" t="s">
        <v>24787</v>
      </c>
      <c r="G3387" t="s">
        <v>381</v>
      </c>
      <c r="H3387" t="s">
        <v>369</v>
      </c>
      <c r="I3387" s="9">
        <v>41640</v>
      </c>
      <c r="J3387" s="9">
        <v>45291</v>
      </c>
    </row>
    <row r="3388" spans="1:10" x14ac:dyDescent="0.3">
      <c r="A3388" t="s">
        <v>25149</v>
      </c>
      <c r="B3388" t="s">
        <v>25150</v>
      </c>
      <c r="C3388" t="s">
        <v>25151</v>
      </c>
      <c r="D3388" t="s">
        <v>25152</v>
      </c>
      <c r="E3388" t="s">
        <v>25153</v>
      </c>
      <c r="F3388" t="s">
        <v>25154</v>
      </c>
      <c r="G3388" t="s">
        <v>25155</v>
      </c>
      <c r="H3388" t="s">
        <v>369</v>
      </c>
      <c r="I3388" s="9">
        <v>41640</v>
      </c>
      <c r="J3388" s="9">
        <v>45291</v>
      </c>
    </row>
    <row r="3389" spans="1:10" x14ac:dyDescent="0.3">
      <c r="A3389" t="s">
        <v>25156</v>
      </c>
      <c r="B3389" t="s">
        <v>25157</v>
      </c>
      <c r="C3389" t="s">
        <v>25158</v>
      </c>
      <c r="D3389" t="s">
        <v>25159</v>
      </c>
      <c r="E3389" t="s">
        <v>25160</v>
      </c>
      <c r="F3389" t="s">
        <v>25161</v>
      </c>
      <c r="G3389" t="s">
        <v>381</v>
      </c>
      <c r="H3389" t="s">
        <v>369</v>
      </c>
      <c r="I3389" s="9">
        <v>41640</v>
      </c>
      <c r="J3389" s="9">
        <v>45291</v>
      </c>
    </row>
    <row r="3390" spans="1:10" x14ac:dyDescent="0.3">
      <c r="A3390" t="s">
        <v>25162</v>
      </c>
      <c r="B3390" t="s">
        <v>25163</v>
      </c>
      <c r="C3390" t="s">
        <v>25164</v>
      </c>
      <c r="D3390" t="s">
        <v>25165</v>
      </c>
      <c r="E3390" t="s">
        <v>25166</v>
      </c>
      <c r="F3390" t="s">
        <v>24563</v>
      </c>
      <c r="G3390" t="s">
        <v>381</v>
      </c>
      <c r="H3390" t="s">
        <v>369</v>
      </c>
      <c r="I3390" s="9">
        <v>41944</v>
      </c>
      <c r="J3390" s="9">
        <v>45291</v>
      </c>
    </row>
    <row r="3391" spans="1:10" x14ac:dyDescent="0.3">
      <c r="A3391" t="s">
        <v>25167</v>
      </c>
      <c r="B3391" t="s">
        <v>25168</v>
      </c>
      <c r="C3391" t="s">
        <v>25169</v>
      </c>
      <c r="D3391" t="s">
        <v>25170</v>
      </c>
      <c r="E3391" t="s">
        <v>25171</v>
      </c>
      <c r="F3391" t="s">
        <v>25172</v>
      </c>
      <c r="G3391" t="s">
        <v>381</v>
      </c>
      <c r="H3391" t="s">
        <v>369</v>
      </c>
      <c r="I3391" s="9">
        <v>41640</v>
      </c>
      <c r="J3391" s="9">
        <v>45291</v>
      </c>
    </row>
    <row r="3392" spans="1:10" x14ac:dyDescent="0.3">
      <c r="A3392" t="s">
        <v>25173</v>
      </c>
      <c r="B3392" t="s">
        <v>25174</v>
      </c>
      <c r="C3392" t="s">
        <v>25175</v>
      </c>
      <c r="D3392" t="s">
        <v>25176</v>
      </c>
      <c r="E3392" t="s">
        <v>25177</v>
      </c>
      <c r="F3392" t="s">
        <v>24787</v>
      </c>
      <c r="G3392" t="s">
        <v>381</v>
      </c>
      <c r="H3392" t="s">
        <v>369</v>
      </c>
      <c r="I3392" s="9">
        <v>41640</v>
      </c>
      <c r="J3392" s="9">
        <v>45291</v>
      </c>
    </row>
    <row r="3393" spans="1:10" x14ac:dyDescent="0.3">
      <c r="A3393" t="s">
        <v>25178</v>
      </c>
      <c r="B3393" t="s">
        <v>25179</v>
      </c>
      <c r="C3393" t="s">
        <v>25180</v>
      </c>
      <c r="D3393" t="s">
        <v>25181</v>
      </c>
      <c r="E3393" t="s">
        <v>25182</v>
      </c>
      <c r="F3393" t="s">
        <v>24900</v>
      </c>
      <c r="G3393" t="s">
        <v>381</v>
      </c>
      <c r="H3393" t="s">
        <v>369</v>
      </c>
      <c r="I3393" s="9">
        <v>41640</v>
      </c>
      <c r="J3393" s="9">
        <v>45291</v>
      </c>
    </row>
    <row r="3394" spans="1:10" x14ac:dyDescent="0.3">
      <c r="A3394" t="s">
        <v>25183</v>
      </c>
      <c r="B3394" t="s">
        <v>25184</v>
      </c>
      <c r="C3394" t="s">
        <v>25185</v>
      </c>
      <c r="D3394" t="s">
        <v>25186</v>
      </c>
      <c r="E3394" t="s">
        <v>25187</v>
      </c>
      <c r="F3394" t="s">
        <v>24921</v>
      </c>
      <c r="G3394" t="s">
        <v>381</v>
      </c>
      <c r="H3394" t="s">
        <v>369</v>
      </c>
      <c r="I3394" s="9">
        <v>41640</v>
      </c>
      <c r="J3394" s="9">
        <v>45291</v>
      </c>
    </row>
    <row r="3395" spans="1:10" x14ac:dyDescent="0.3">
      <c r="A3395" t="s">
        <v>25188</v>
      </c>
      <c r="B3395" t="s">
        <v>25189</v>
      </c>
      <c r="C3395" t="s">
        <v>25190</v>
      </c>
      <c r="D3395" t="s">
        <v>25191</v>
      </c>
      <c r="E3395" t="s">
        <v>25192</v>
      </c>
      <c r="F3395" t="s">
        <v>24743</v>
      </c>
      <c r="G3395" t="s">
        <v>381</v>
      </c>
      <c r="H3395" t="s">
        <v>369</v>
      </c>
      <c r="I3395" s="9">
        <v>41640</v>
      </c>
      <c r="J3395" s="9">
        <v>45291</v>
      </c>
    </row>
    <row r="3396" spans="1:10" x14ac:dyDescent="0.3">
      <c r="A3396" t="s">
        <v>25193</v>
      </c>
      <c r="B3396" t="s">
        <v>25194</v>
      </c>
      <c r="C3396" t="s">
        <v>25195</v>
      </c>
      <c r="D3396" t="s">
        <v>25196</v>
      </c>
      <c r="E3396" t="s">
        <v>25197</v>
      </c>
      <c r="F3396" t="s">
        <v>25172</v>
      </c>
      <c r="G3396" t="s">
        <v>381</v>
      </c>
      <c r="H3396" t="s">
        <v>369</v>
      </c>
      <c r="I3396" s="9">
        <v>41640</v>
      </c>
      <c r="J3396" s="9">
        <v>45291</v>
      </c>
    </row>
    <row r="3397" spans="1:10" x14ac:dyDescent="0.3">
      <c r="A3397" t="s">
        <v>25198</v>
      </c>
      <c r="B3397" t="s">
        <v>25199</v>
      </c>
      <c r="C3397" t="s">
        <v>25200</v>
      </c>
      <c r="D3397" t="s">
        <v>25201</v>
      </c>
      <c r="E3397" t="s">
        <v>25202</v>
      </c>
      <c r="F3397" t="s">
        <v>24787</v>
      </c>
      <c r="G3397" t="s">
        <v>381</v>
      </c>
      <c r="H3397" t="s">
        <v>369</v>
      </c>
      <c r="I3397" s="9">
        <v>41944</v>
      </c>
      <c r="J3397" s="9">
        <v>45291</v>
      </c>
    </row>
    <row r="3398" spans="1:10" x14ac:dyDescent="0.3">
      <c r="A3398" t="s">
        <v>25203</v>
      </c>
      <c r="B3398" t="s">
        <v>25204</v>
      </c>
      <c r="C3398" t="s">
        <v>25205</v>
      </c>
      <c r="D3398" t="s">
        <v>25206</v>
      </c>
      <c r="E3398" t="s">
        <v>25207</v>
      </c>
      <c r="F3398" t="s">
        <v>25208</v>
      </c>
      <c r="G3398" t="s">
        <v>25209</v>
      </c>
      <c r="H3398" t="s">
        <v>369</v>
      </c>
      <c r="I3398" s="9">
        <v>41640</v>
      </c>
      <c r="J3398" s="9">
        <v>45291</v>
      </c>
    </row>
    <row r="3399" spans="1:10" x14ac:dyDescent="0.3">
      <c r="A3399" t="s">
        <v>25210</v>
      </c>
      <c r="B3399" t="s">
        <v>25211</v>
      </c>
      <c r="C3399" t="s">
        <v>25212</v>
      </c>
      <c r="D3399" t="s">
        <v>25213</v>
      </c>
      <c r="E3399" t="s">
        <v>25214</v>
      </c>
      <c r="F3399" t="s">
        <v>19897</v>
      </c>
      <c r="G3399" t="s">
        <v>24673</v>
      </c>
      <c r="H3399" t="s">
        <v>369</v>
      </c>
      <c r="I3399" s="9">
        <v>41640</v>
      </c>
      <c r="J3399" s="9">
        <v>45291</v>
      </c>
    </row>
    <row r="3400" spans="1:10" x14ac:dyDescent="0.3">
      <c r="A3400" t="s">
        <v>25215</v>
      </c>
      <c r="B3400" t="s">
        <v>25216</v>
      </c>
      <c r="C3400" t="s">
        <v>25217</v>
      </c>
      <c r="D3400" t="s">
        <v>25218</v>
      </c>
      <c r="E3400" t="s">
        <v>25219</v>
      </c>
      <c r="F3400" t="s">
        <v>25220</v>
      </c>
      <c r="G3400" t="s">
        <v>381</v>
      </c>
      <c r="H3400" t="s">
        <v>369</v>
      </c>
      <c r="I3400" s="9">
        <v>41640</v>
      </c>
      <c r="J3400" s="9">
        <v>45291</v>
      </c>
    </row>
    <row r="3401" spans="1:10" x14ac:dyDescent="0.3">
      <c r="A3401" t="s">
        <v>25221</v>
      </c>
      <c r="B3401" t="s">
        <v>25222</v>
      </c>
      <c r="C3401" t="s">
        <v>25223</v>
      </c>
      <c r="D3401" t="s">
        <v>25224</v>
      </c>
      <c r="E3401" t="s">
        <v>25225</v>
      </c>
      <c r="F3401" t="s">
        <v>25226</v>
      </c>
      <c r="G3401" t="s">
        <v>25227</v>
      </c>
      <c r="H3401" t="s">
        <v>369</v>
      </c>
      <c r="I3401" s="9">
        <v>41944</v>
      </c>
      <c r="J3401" s="9">
        <v>45291</v>
      </c>
    </row>
    <row r="3402" spans="1:10" x14ac:dyDescent="0.3">
      <c r="A3402" t="s">
        <v>25228</v>
      </c>
      <c r="B3402" t="s">
        <v>25229</v>
      </c>
      <c r="C3402" t="s">
        <v>25230</v>
      </c>
      <c r="D3402" t="s">
        <v>25231</v>
      </c>
      <c r="E3402" t="s">
        <v>25232</v>
      </c>
      <c r="F3402" t="s">
        <v>25233</v>
      </c>
      <c r="G3402" t="s">
        <v>25234</v>
      </c>
      <c r="H3402" t="s">
        <v>369</v>
      </c>
      <c r="I3402" s="9">
        <v>41640</v>
      </c>
      <c r="J3402" s="9">
        <v>45291</v>
      </c>
    </row>
    <row r="3403" spans="1:10" x14ac:dyDescent="0.3">
      <c r="A3403" t="s">
        <v>25235</v>
      </c>
      <c r="B3403" t="s">
        <v>25236</v>
      </c>
      <c r="C3403" t="s">
        <v>25237</v>
      </c>
      <c r="D3403" t="s">
        <v>25238</v>
      </c>
      <c r="E3403" t="s">
        <v>25239</v>
      </c>
      <c r="F3403" t="s">
        <v>20670</v>
      </c>
      <c r="G3403" t="s">
        <v>381</v>
      </c>
      <c r="H3403" t="s">
        <v>369</v>
      </c>
      <c r="I3403" s="9">
        <v>41640</v>
      </c>
      <c r="J3403" s="9">
        <v>45291</v>
      </c>
    </row>
    <row r="3404" spans="1:10" x14ac:dyDescent="0.3">
      <c r="A3404" t="s">
        <v>25240</v>
      </c>
      <c r="B3404" t="s">
        <v>25241</v>
      </c>
      <c r="C3404" t="s">
        <v>25242</v>
      </c>
      <c r="D3404" t="s">
        <v>25243</v>
      </c>
      <c r="E3404" t="s">
        <v>25244</v>
      </c>
      <c r="F3404" t="s">
        <v>24835</v>
      </c>
      <c r="G3404" t="s">
        <v>381</v>
      </c>
      <c r="H3404" t="s">
        <v>369</v>
      </c>
      <c r="I3404" s="9">
        <v>41640</v>
      </c>
      <c r="J3404" s="9">
        <v>45291</v>
      </c>
    </row>
    <row r="3405" spans="1:10" x14ac:dyDescent="0.3">
      <c r="A3405" t="s">
        <v>25245</v>
      </c>
      <c r="B3405" t="s">
        <v>25246</v>
      </c>
      <c r="C3405" t="s">
        <v>25247</v>
      </c>
      <c r="D3405" t="s">
        <v>25248</v>
      </c>
      <c r="E3405" t="s">
        <v>25249</v>
      </c>
      <c r="F3405" t="s">
        <v>24835</v>
      </c>
      <c r="G3405" t="s">
        <v>381</v>
      </c>
      <c r="H3405" t="s">
        <v>369</v>
      </c>
      <c r="I3405" s="9">
        <v>41640</v>
      </c>
      <c r="J3405" s="9">
        <v>45291</v>
      </c>
    </row>
    <row r="3406" spans="1:10" x14ac:dyDescent="0.3">
      <c r="A3406" t="s">
        <v>25250</v>
      </c>
      <c r="B3406" t="s">
        <v>25251</v>
      </c>
      <c r="C3406" t="s">
        <v>25252</v>
      </c>
      <c r="D3406" t="s">
        <v>25253</v>
      </c>
      <c r="E3406" t="s">
        <v>25254</v>
      </c>
      <c r="F3406" t="s">
        <v>24178</v>
      </c>
      <c r="G3406" t="s">
        <v>25255</v>
      </c>
      <c r="H3406" t="s">
        <v>369</v>
      </c>
      <c r="I3406" s="9">
        <v>41640</v>
      </c>
      <c r="J3406" s="9">
        <v>45291</v>
      </c>
    </row>
    <row r="3407" spans="1:10" x14ac:dyDescent="0.3">
      <c r="A3407" t="s">
        <v>25256</v>
      </c>
      <c r="B3407" t="s">
        <v>25257</v>
      </c>
      <c r="C3407" t="s">
        <v>25258</v>
      </c>
      <c r="D3407" t="s">
        <v>25259</v>
      </c>
      <c r="E3407" t="s">
        <v>25260</v>
      </c>
      <c r="F3407" t="s">
        <v>25220</v>
      </c>
      <c r="G3407" t="s">
        <v>381</v>
      </c>
      <c r="H3407" t="s">
        <v>369</v>
      </c>
      <c r="I3407" s="9">
        <v>41640</v>
      </c>
      <c r="J3407" s="9">
        <v>45291</v>
      </c>
    </row>
    <row r="3408" spans="1:10" x14ac:dyDescent="0.3">
      <c r="A3408" t="s">
        <v>25261</v>
      </c>
      <c r="B3408" t="s">
        <v>25262</v>
      </c>
      <c r="C3408" t="s">
        <v>25263</v>
      </c>
      <c r="D3408" t="s">
        <v>25264</v>
      </c>
      <c r="E3408" t="s">
        <v>25265</v>
      </c>
      <c r="F3408" t="s">
        <v>20670</v>
      </c>
      <c r="G3408" t="s">
        <v>381</v>
      </c>
      <c r="H3408" t="s">
        <v>369</v>
      </c>
      <c r="I3408" s="9">
        <v>41640</v>
      </c>
      <c r="J3408" s="9">
        <v>45291</v>
      </c>
    </row>
    <row r="3409" spans="1:10" x14ac:dyDescent="0.3">
      <c r="A3409" t="s">
        <v>25266</v>
      </c>
      <c r="B3409" t="s">
        <v>25267</v>
      </c>
      <c r="C3409" t="s">
        <v>25268</v>
      </c>
      <c r="D3409" t="s">
        <v>25269</v>
      </c>
      <c r="E3409" t="s">
        <v>25270</v>
      </c>
      <c r="F3409" t="s">
        <v>24743</v>
      </c>
      <c r="G3409" t="s">
        <v>381</v>
      </c>
      <c r="H3409" t="s">
        <v>369</v>
      </c>
      <c r="I3409" s="9">
        <v>41640</v>
      </c>
      <c r="J3409" s="9">
        <v>45291</v>
      </c>
    </row>
    <row r="3410" spans="1:10" x14ac:dyDescent="0.3">
      <c r="A3410" t="s">
        <v>25271</v>
      </c>
      <c r="B3410" t="s">
        <v>25272</v>
      </c>
      <c r="C3410" t="s">
        <v>25273</v>
      </c>
      <c r="D3410" t="s">
        <v>25274</v>
      </c>
      <c r="E3410" t="s">
        <v>25275</v>
      </c>
      <c r="F3410" t="s">
        <v>25061</v>
      </c>
      <c r="G3410" t="s">
        <v>381</v>
      </c>
      <c r="H3410" t="s">
        <v>369</v>
      </c>
      <c r="I3410" s="9">
        <v>41640</v>
      </c>
      <c r="J3410" s="9">
        <v>45291</v>
      </c>
    </row>
    <row r="3411" spans="1:10" x14ac:dyDescent="0.3">
      <c r="A3411" t="s">
        <v>25276</v>
      </c>
      <c r="B3411" t="s">
        <v>25277</v>
      </c>
      <c r="C3411" t="s">
        <v>25278</v>
      </c>
      <c r="D3411" t="s">
        <v>25279</v>
      </c>
      <c r="E3411" t="s">
        <v>25280</v>
      </c>
      <c r="F3411" t="s">
        <v>25281</v>
      </c>
      <c r="G3411" t="s">
        <v>4103</v>
      </c>
      <c r="H3411" t="s">
        <v>369</v>
      </c>
      <c r="I3411" s="9">
        <v>41944</v>
      </c>
      <c r="J3411" s="9">
        <v>45291</v>
      </c>
    </row>
    <row r="3412" spans="1:10" x14ac:dyDescent="0.3">
      <c r="A3412" t="s">
        <v>25282</v>
      </c>
      <c r="B3412" t="s">
        <v>25283</v>
      </c>
      <c r="C3412" t="s">
        <v>25284</v>
      </c>
      <c r="D3412" t="s">
        <v>25285</v>
      </c>
      <c r="E3412" t="s">
        <v>25286</v>
      </c>
      <c r="F3412" t="s">
        <v>24787</v>
      </c>
      <c r="G3412" t="s">
        <v>381</v>
      </c>
      <c r="H3412" t="s">
        <v>369</v>
      </c>
      <c r="I3412" s="9">
        <v>41944</v>
      </c>
      <c r="J3412" s="9">
        <v>45291</v>
      </c>
    </row>
    <row r="3413" spans="1:10" x14ac:dyDescent="0.3">
      <c r="A3413" t="s">
        <v>25287</v>
      </c>
      <c r="B3413" t="s">
        <v>25288</v>
      </c>
      <c r="C3413" t="s">
        <v>25289</v>
      </c>
      <c r="D3413" t="s">
        <v>25290</v>
      </c>
      <c r="E3413" t="s">
        <v>25291</v>
      </c>
      <c r="F3413" t="s">
        <v>19799</v>
      </c>
      <c r="G3413" t="s">
        <v>25292</v>
      </c>
      <c r="H3413" t="s">
        <v>369</v>
      </c>
      <c r="I3413" s="9">
        <v>41944</v>
      </c>
      <c r="J3413" s="9">
        <v>45291</v>
      </c>
    </row>
    <row r="3414" spans="1:10" x14ac:dyDescent="0.3">
      <c r="A3414" t="s">
        <v>25293</v>
      </c>
      <c r="B3414" t="s">
        <v>25294</v>
      </c>
      <c r="C3414" t="s">
        <v>25295</v>
      </c>
      <c r="D3414" t="s">
        <v>25296</v>
      </c>
      <c r="E3414" t="s">
        <v>25297</v>
      </c>
      <c r="F3414" t="s">
        <v>24737</v>
      </c>
      <c r="G3414" t="s">
        <v>381</v>
      </c>
      <c r="H3414" t="s">
        <v>369</v>
      </c>
      <c r="I3414" s="9">
        <v>41944</v>
      </c>
      <c r="J3414" s="9">
        <v>45291</v>
      </c>
    </row>
    <row r="3415" spans="1:10" x14ac:dyDescent="0.3">
      <c r="A3415" t="s">
        <v>25298</v>
      </c>
      <c r="B3415" t="s">
        <v>25299</v>
      </c>
      <c r="C3415" t="s">
        <v>25300</v>
      </c>
      <c r="D3415" t="s">
        <v>25301</v>
      </c>
      <c r="E3415" t="s">
        <v>25302</v>
      </c>
      <c r="F3415" t="s">
        <v>20670</v>
      </c>
      <c r="G3415" t="s">
        <v>381</v>
      </c>
      <c r="H3415" t="s">
        <v>369</v>
      </c>
      <c r="I3415" s="9">
        <v>41944</v>
      </c>
      <c r="J3415" s="9">
        <v>45291</v>
      </c>
    </row>
    <row r="3416" spans="1:10" x14ac:dyDescent="0.3">
      <c r="A3416" t="s">
        <v>25303</v>
      </c>
      <c r="B3416" t="s">
        <v>25304</v>
      </c>
      <c r="C3416" t="s">
        <v>25305</v>
      </c>
      <c r="D3416" t="s">
        <v>25306</v>
      </c>
      <c r="E3416" t="s">
        <v>25307</v>
      </c>
      <c r="F3416" t="s">
        <v>25308</v>
      </c>
      <c r="G3416" t="s">
        <v>25309</v>
      </c>
      <c r="H3416" t="s">
        <v>369</v>
      </c>
      <c r="I3416" s="9">
        <v>41944</v>
      </c>
      <c r="J3416" s="9">
        <v>45291</v>
      </c>
    </row>
    <row r="3417" spans="1:10" x14ac:dyDescent="0.3">
      <c r="A3417" t="s">
        <v>25310</v>
      </c>
      <c r="B3417" t="s">
        <v>25311</v>
      </c>
      <c r="C3417" t="s">
        <v>25312</v>
      </c>
      <c r="D3417" t="s">
        <v>25313</v>
      </c>
      <c r="E3417" t="s">
        <v>25314</v>
      </c>
      <c r="F3417" t="s">
        <v>24627</v>
      </c>
      <c r="G3417" t="s">
        <v>25315</v>
      </c>
      <c r="H3417" t="s">
        <v>369</v>
      </c>
      <c r="I3417" s="9">
        <v>41944</v>
      </c>
      <c r="J3417" s="9">
        <v>45291</v>
      </c>
    </row>
    <row r="3418" spans="1:10" x14ac:dyDescent="0.3">
      <c r="A3418" t="s">
        <v>25316</v>
      </c>
      <c r="B3418" t="s">
        <v>25317</v>
      </c>
      <c r="C3418" t="s">
        <v>25318</v>
      </c>
      <c r="D3418" t="s">
        <v>25319</v>
      </c>
      <c r="E3418" t="s">
        <v>25320</v>
      </c>
      <c r="F3418" t="s">
        <v>24715</v>
      </c>
      <c r="G3418" t="s">
        <v>381</v>
      </c>
      <c r="H3418" t="s">
        <v>369</v>
      </c>
      <c r="I3418" s="9">
        <v>41944</v>
      </c>
      <c r="J3418" s="9">
        <v>45291</v>
      </c>
    </row>
    <row r="3419" spans="1:10" x14ac:dyDescent="0.3">
      <c r="A3419" t="s">
        <v>25321</v>
      </c>
      <c r="B3419" t="s">
        <v>25322</v>
      </c>
      <c r="C3419" t="s">
        <v>25323</v>
      </c>
      <c r="D3419" t="s">
        <v>25324</v>
      </c>
      <c r="E3419" t="s">
        <v>25325</v>
      </c>
      <c r="F3419" t="s">
        <v>24743</v>
      </c>
      <c r="G3419" t="s">
        <v>4103</v>
      </c>
      <c r="H3419" t="s">
        <v>369</v>
      </c>
      <c r="I3419" s="9">
        <v>41944</v>
      </c>
      <c r="J3419" s="9">
        <v>45291</v>
      </c>
    </row>
    <row r="3420" spans="1:10" x14ac:dyDescent="0.3">
      <c r="A3420" t="s">
        <v>25326</v>
      </c>
      <c r="B3420" t="s">
        <v>25327</v>
      </c>
      <c r="C3420" t="s">
        <v>25328</v>
      </c>
      <c r="D3420" t="s">
        <v>25329</v>
      </c>
      <c r="E3420" t="s">
        <v>25330</v>
      </c>
      <c r="F3420" t="s">
        <v>25331</v>
      </c>
      <c r="G3420" t="s">
        <v>381</v>
      </c>
      <c r="H3420" t="s">
        <v>369</v>
      </c>
      <c r="I3420" s="9">
        <v>41944</v>
      </c>
      <c r="J3420" s="9">
        <v>45291</v>
      </c>
    </row>
    <row r="3421" spans="1:10" x14ac:dyDescent="0.3">
      <c r="A3421" t="s">
        <v>25332</v>
      </c>
      <c r="B3421" t="s">
        <v>25333</v>
      </c>
      <c r="C3421" t="s">
        <v>25334</v>
      </c>
      <c r="D3421" t="s">
        <v>25335</v>
      </c>
      <c r="E3421" t="s">
        <v>25336</v>
      </c>
      <c r="F3421" t="s">
        <v>24610</v>
      </c>
      <c r="G3421" t="s">
        <v>25315</v>
      </c>
      <c r="H3421" t="s">
        <v>369</v>
      </c>
      <c r="I3421" s="9">
        <v>41944</v>
      </c>
      <c r="J3421" s="9">
        <v>45291</v>
      </c>
    </row>
    <row r="3422" spans="1:10" x14ac:dyDescent="0.3">
      <c r="A3422" t="s">
        <v>25337</v>
      </c>
      <c r="B3422" t="s">
        <v>25338</v>
      </c>
      <c r="C3422" t="s">
        <v>25339</v>
      </c>
      <c r="D3422" t="s">
        <v>25340</v>
      </c>
      <c r="E3422" t="s">
        <v>25341</v>
      </c>
      <c r="F3422" t="s">
        <v>20670</v>
      </c>
      <c r="G3422" t="s">
        <v>4103</v>
      </c>
      <c r="H3422" t="s">
        <v>369</v>
      </c>
      <c r="I3422" s="9">
        <v>41944</v>
      </c>
      <c r="J3422" s="9">
        <v>45291</v>
      </c>
    </row>
    <row r="3423" spans="1:10" x14ac:dyDescent="0.3">
      <c r="A3423" t="s">
        <v>25342</v>
      </c>
      <c r="B3423" t="s">
        <v>25343</v>
      </c>
      <c r="C3423" t="s">
        <v>25344</v>
      </c>
      <c r="D3423" t="s">
        <v>25345</v>
      </c>
      <c r="E3423" t="s">
        <v>25346</v>
      </c>
      <c r="F3423" t="s">
        <v>24737</v>
      </c>
      <c r="G3423" t="s">
        <v>381</v>
      </c>
      <c r="H3423" t="s">
        <v>369</v>
      </c>
      <c r="I3423" s="9">
        <v>41944</v>
      </c>
      <c r="J3423" s="9">
        <v>45291</v>
      </c>
    </row>
    <row r="3424" spans="1:10" x14ac:dyDescent="0.3">
      <c r="A3424" t="s">
        <v>25347</v>
      </c>
      <c r="B3424" t="s">
        <v>25348</v>
      </c>
      <c r="C3424" t="s">
        <v>25349</v>
      </c>
      <c r="D3424" t="s">
        <v>20797</v>
      </c>
      <c r="E3424" t="s">
        <v>25350</v>
      </c>
      <c r="F3424" t="s">
        <v>25351</v>
      </c>
      <c r="G3424" t="s">
        <v>25352</v>
      </c>
      <c r="H3424" t="s">
        <v>369</v>
      </c>
      <c r="I3424" s="9">
        <v>41944</v>
      </c>
      <c r="J3424" s="9">
        <v>45291</v>
      </c>
    </row>
    <row r="3425" spans="1:10" x14ac:dyDescent="0.3">
      <c r="A3425" t="s">
        <v>25353</v>
      </c>
      <c r="B3425" t="s">
        <v>25354</v>
      </c>
      <c r="C3425" t="s">
        <v>25355</v>
      </c>
      <c r="D3425" t="s">
        <v>25356</v>
      </c>
      <c r="E3425" t="s">
        <v>25357</v>
      </c>
      <c r="F3425" t="s">
        <v>24610</v>
      </c>
      <c r="G3425" t="s">
        <v>4103</v>
      </c>
      <c r="H3425" t="s">
        <v>369</v>
      </c>
      <c r="I3425" s="9">
        <v>41944</v>
      </c>
      <c r="J3425" s="9">
        <v>45291</v>
      </c>
    </row>
    <row r="3426" spans="1:10" x14ac:dyDescent="0.3">
      <c r="A3426" t="s">
        <v>25358</v>
      </c>
      <c r="B3426" t="s">
        <v>25359</v>
      </c>
      <c r="C3426" t="s">
        <v>25360</v>
      </c>
      <c r="D3426" t="s">
        <v>25361</v>
      </c>
      <c r="E3426" t="s">
        <v>25260</v>
      </c>
      <c r="F3426" t="s">
        <v>25220</v>
      </c>
      <c r="G3426" t="s">
        <v>4103</v>
      </c>
      <c r="H3426" t="s">
        <v>369</v>
      </c>
      <c r="I3426" s="9">
        <v>41944</v>
      </c>
      <c r="J3426" s="9">
        <v>45291</v>
      </c>
    </row>
    <row r="3427" spans="1:10" x14ac:dyDescent="0.3">
      <c r="A3427" t="s">
        <v>25362</v>
      </c>
      <c r="B3427" t="s">
        <v>25363</v>
      </c>
      <c r="C3427" t="s">
        <v>25364</v>
      </c>
      <c r="D3427" t="s">
        <v>25365</v>
      </c>
      <c r="E3427" t="s">
        <v>25366</v>
      </c>
      <c r="F3427" t="s">
        <v>25367</v>
      </c>
      <c r="G3427" t="s">
        <v>25368</v>
      </c>
      <c r="H3427" t="s">
        <v>369</v>
      </c>
      <c r="I3427" s="9">
        <v>41944</v>
      </c>
      <c r="J3427" s="9">
        <v>45291</v>
      </c>
    </row>
    <row r="3428" spans="1:10" x14ac:dyDescent="0.3">
      <c r="A3428" t="s">
        <v>25369</v>
      </c>
      <c r="B3428" t="s">
        <v>25370</v>
      </c>
      <c r="C3428" t="s">
        <v>25371</v>
      </c>
      <c r="D3428" t="s">
        <v>25372</v>
      </c>
      <c r="E3428" t="s">
        <v>25373</v>
      </c>
      <c r="F3428" t="s">
        <v>24610</v>
      </c>
      <c r="G3428" t="s">
        <v>4103</v>
      </c>
      <c r="H3428" t="s">
        <v>369</v>
      </c>
      <c r="I3428" s="9">
        <v>41944</v>
      </c>
      <c r="J3428" s="9">
        <v>45291</v>
      </c>
    </row>
    <row r="3429" spans="1:10" x14ac:dyDescent="0.3">
      <c r="A3429" t="s">
        <v>25374</v>
      </c>
      <c r="B3429" t="s">
        <v>25375</v>
      </c>
      <c r="C3429" t="s">
        <v>25376</v>
      </c>
      <c r="D3429" t="s">
        <v>25377</v>
      </c>
      <c r="E3429" t="s">
        <v>25357</v>
      </c>
      <c r="F3429" t="s">
        <v>24610</v>
      </c>
      <c r="G3429" t="s">
        <v>4103</v>
      </c>
      <c r="H3429" t="s">
        <v>369</v>
      </c>
      <c r="I3429" s="9">
        <v>41944</v>
      </c>
      <c r="J3429" s="9">
        <v>45291</v>
      </c>
    </row>
    <row r="3430" spans="1:10" x14ac:dyDescent="0.3">
      <c r="A3430" t="s">
        <v>25378</v>
      </c>
      <c r="B3430" t="s">
        <v>25379</v>
      </c>
      <c r="C3430" t="s">
        <v>25380</v>
      </c>
      <c r="D3430" t="s">
        <v>25381</v>
      </c>
      <c r="E3430" t="s">
        <v>25382</v>
      </c>
      <c r="F3430" t="s">
        <v>25383</v>
      </c>
      <c r="G3430" t="s">
        <v>25384</v>
      </c>
      <c r="H3430" t="s">
        <v>369</v>
      </c>
      <c r="I3430" s="9">
        <v>41944</v>
      </c>
      <c r="J3430" s="9">
        <v>45291</v>
      </c>
    </row>
    <row r="3431" spans="1:10" x14ac:dyDescent="0.3">
      <c r="A3431" t="s">
        <v>25385</v>
      </c>
      <c r="B3431" t="s">
        <v>25386</v>
      </c>
      <c r="C3431" t="s">
        <v>25387</v>
      </c>
      <c r="D3431" t="s">
        <v>25388</v>
      </c>
      <c r="E3431" t="s">
        <v>25389</v>
      </c>
      <c r="F3431" t="s">
        <v>24900</v>
      </c>
      <c r="G3431" t="s">
        <v>4103</v>
      </c>
      <c r="H3431" t="s">
        <v>369</v>
      </c>
      <c r="I3431" s="9">
        <v>42370</v>
      </c>
      <c r="J3431" s="9">
        <v>45291</v>
      </c>
    </row>
    <row r="3432" spans="1:10" x14ac:dyDescent="0.3">
      <c r="A3432" t="s">
        <v>25390</v>
      </c>
      <c r="B3432" t="s">
        <v>25391</v>
      </c>
      <c r="C3432" t="s">
        <v>25392</v>
      </c>
      <c r="D3432" t="s">
        <v>25393</v>
      </c>
      <c r="E3432" t="s">
        <v>25394</v>
      </c>
      <c r="F3432" t="s">
        <v>25395</v>
      </c>
      <c r="G3432" t="s">
        <v>25396</v>
      </c>
      <c r="H3432" t="s">
        <v>369</v>
      </c>
      <c r="I3432" s="9">
        <v>42370</v>
      </c>
      <c r="J3432" s="9">
        <v>45291</v>
      </c>
    </row>
    <row r="3433" spans="1:10" x14ac:dyDescent="0.3">
      <c r="A3433" t="s">
        <v>25397</v>
      </c>
      <c r="B3433" t="s">
        <v>25398</v>
      </c>
      <c r="C3433" t="s">
        <v>25399</v>
      </c>
      <c r="D3433" t="s">
        <v>25400</v>
      </c>
      <c r="E3433" t="s">
        <v>25401</v>
      </c>
      <c r="F3433" t="s">
        <v>25402</v>
      </c>
      <c r="G3433" t="s">
        <v>381</v>
      </c>
      <c r="H3433" t="s">
        <v>369</v>
      </c>
      <c r="I3433" s="9">
        <v>42370</v>
      </c>
      <c r="J3433" s="9">
        <v>45291</v>
      </c>
    </row>
    <row r="3434" spans="1:10" x14ac:dyDescent="0.3">
      <c r="A3434" t="s">
        <v>25403</v>
      </c>
      <c r="B3434" t="s">
        <v>25404</v>
      </c>
      <c r="C3434" t="s">
        <v>25405</v>
      </c>
      <c r="D3434" t="s">
        <v>25406</v>
      </c>
      <c r="E3434" t="s">
        <v>25407</v>
      </c>
      <c r="F3434" t="s">
        <v>24737</v>
      </c>
      <c r="G3434" t="s">
        <v>4103</v>
      </c>
      <c r="H3434" t="s">
        <v>369</v>
      </c>
      <c r="I3434" s="9">
        <v>42370</v>
      </c>
      <c r="J3434" s="9">
        <v>45291</v>
      </c>
    </row>
    <row r="3435" spans="1:10" x14ac:dyDescent="0.3">
      <c r="A3435" t="s">
        <v>25408</v>
      </c>
      <c r="B3435" t="s">
        <v>25409</v>
      </c>
      <c r="C3435" t="s">
        <v>25410</v>
      </c>
      <c r="D3435" t="s">
        <v>25411</v>
      </c>
      <c r="E3435" t="s">
        <v>25412</v>
      </c>
      <c r="F3435" t="s">
        <v>25395</v>
      </c>
      <c r="G3435" t="s">
        <v>25396</v>
      </c>
      <c r="H3435" t="s">
        <v>369</v>
      </c>
      <c r="I3435" s="9">
        <v>42370</v>
      </c>
      <c r="J3435" s="9">
        <v>45291</v>
      </c>
    </row>
    <row r="3436" spans="1:10" x14ac:dyDescent="0.3">
      <c r="A3436" t="s">
        <v>25413</v>
      </c>
      <c r="B3436" t="s">
        <v>25414</v>
      </c>
      <c r="C3436" t="s">
        <v>25415</v>
      </c>
      <c r="D3436" t="s">
        <v>25416</v>
      </c>
      <c r="E3436" t="s">
        <v>25417</v>
      </c>
      <c r="F3436" t="s">
        <v>25281</v>
      </c>
      <c r="G3436" t="s">
        <v>4103</v>
      </c>
      <c r="H3436" t="s">
        <v>369</v>
      </c>
      <c r="I3436" s="9">
        <v>42370</v>
      </c>
      <c r="J3436" s="9">
        <v>45291</v>
      </c>
    </row>
    <row r="3437" spans="1:10" x14ac:dyDescent="0.3">
      <c r="A3437" t="s">
        <v>25418</v>
      </c>
      <c r="B3437" t="s">
        <v>25419</v>
      </c>
      <c r="C3437" t="s">
        <v>25420</v>
      </c>
      <c r="D3437" t="s">
        <v>25421</v>
      </c>
      <c r="E3437" t="s">
        <v>25422</v>
      </c>
      <c r="F3437" t="s">
        <v>25220</v>
      </c>
      <c r="G3437" t="s">
        <v>381</v>
      </c>
      <c r="H3437" t="s">
        <v>369</v>
      </c>
      <c r="I3437" s="9">
        <v>42370</v>
      </c>
      <c r="J3437" s="9">
        <v>45291</v>
      </c>
    </row>
    <row r="3438" spans="1:10" x14ac:dyDescent="0.3">
      <c r="A3438" t="s">
        <v>25423</v>
      </c>
      <c r="B3438" t="s">
        <v>25424</v>
      </c>
      <c r="C3438" t="s">
        <v>25425</v>
      </c>
      <c r="D3438" t="s">
        <v>25426</v>
      </c>
      <c r="E3438" t="s">
        <v>25427</v>
      </c>
      <c r="F3438" t="s">
        <v>24793</v>
      </c>
      <c r="G3438" t="s">
        <v>381</v>
      </c>
      <c r="H3438" t="s">
        <v>369</v>
      </c>
      <c r="I3438" s="9">
        <v>42370</v>
      </c>
      <c r="J3438" s="9">
        <v>45291</v>
      </c>
    </row>
    <row r="3439" spans="1:10" x14ac:dyDescent="0.3">
      <c r="A3439" t="s">
        <v>25428</v>
      </c>
      <c r="B3439" t="s">
        <v>25429</v>
      </c>
      <c r="C3439" t="s">
        <v>25430</v>
      </c>
      <c r="D3439" t="s">
        <v>25431</v>
      </c>
      <c r="E3439" t="s">
        <v>25432</v>
      </c>
      <c r="F3439" t="s">
        <v>24662</v>
      </c>
      <c r="G3439" t="s">
        <v>4103</v>
      </c>
      <c r="H3439" t="s">
        <v>369</v>
      </c>
      <c r="I3439" s="9">
        <v>42370</v>
      </c>
      <c r="J3439" s="9">
        <v>45291</v>
      </c>
    </row>
    <row r="3440" spans="1:10" x14ac:dyDescent="0.3">
      <c r="A3440" t="s">
        <v>25433</v>
      </c>
      <c r="B3440" t="s">
        <v>25434</v>
      </c>
      <c r="C3440" t="s">
        <v>25435</v>
      </c>
      <c r="D3440" t="s">
        <v>25436</v>
      </c>
      <c r="E3440" t="s">
        <v>25437</v>
      </c>
      <c r="F3440" t="s">
        <v>21870</v>
      </c>
      <c r="G3440" t="s">
        <v>25438</v>
      </c>
      <c r="H3440" t="s">
        <v>369</v>
      </c>
      <c r="I3440" s="9">
        <v>42491</v>
      </c>
      <c r="J3440" s="9">
        <v>45291</v>
      </c>
    </row>
    <row r="3441" spans="1:10" x14ac:dyDescent="0.3">
      <c r="A3441" t="s">
        <v>25439</v>
      </c>
      <c r="B3441" t="s">
        <v>25440</v>
      </c>
      <c r="C3441" t="s">
        <v>25441</v>
      </c>
      <c r="D3441" t="s">
        <v>25442</v>
      </c>
      <c r="E3441" t="s">
        <v>25443</v>
      </c>
      <c r="F3441" t="s">
        <v>24715</v>
      </c>
      <c r="G3441" t="s">
        <v>4103</v>
      </c>
      <c r="H3441" t="s">
        <v>369</v>
      </c>
      <c r="I3441" s="9">
        <v>42675</v>
      </c>
      <c r="J3441" s="9">
        <v>45291</v>
      </c>
    </row>
    <row r="3442" spans="1:10" x14ac:dyDescent="0.3">
      <c r="A3442" t="s">
        <v>25444</v>
      </c>
      <c r="B3442" t="s">
        <v>25445</v>
      </c>
      <c r="C3442" t="s">
        <v>25446</v>
      </c>
      <c r="D3442" t="s">
        <v>25447</v>
      </c>
      <c r="E3442" t="s">
        <v>25448</v>
      </c>
      <c r="F3442" t="s">
        <v>25449</v>
      </c>
      <c r="G3442" t="s">
        <v>25450</v>
      </c>
      <c r="H3442" t="s">
        <v>369</v>
      </c>
      <c r="I3442" s="9">
        <v>42675</v>
      </c>
      <c r="J3442" s="9">
        <v>45291</v>
      </c>
    </row>
    <row r="3443" spans="1:10" x14ac:dyDescent="0.3">
      <c r="A3443" t="s">
        <v>25451</v>
      </c>
      <c r="B3443" t="s">
        <v>25452</v>
      </c>
      <c r="C3443" t="s">
        <v>25453</v>
      </c>
      <c r="D3443" t="s">
        <v>25454</v>
      </c>
      <c r="E3443" t="s">
        <v>25455</v>
      </c>
      <c r="F3443" t="s">
        <v>20670</v>
      </c>
      <c r="G3443" t="s">
        <v>4103</v>
      </c>
      <c r="H3443" t="s">
        <v>369</v>
      </c>
      <c r="I3443" s="9">
        <v>42675</v>
      </c>
      <c r="J3443" s="9">
        <v>45291</v>
      </c>
    </row>
    <row r="3444" spans="1:10" x14ac:dyDescent="0.3">
      <c r="A3444" t="s">
        <v>25456</v>
      </c>
      <c r="B3444" t="s">
        <v>25457</v>
      </c>
      <c r="C3444" t="s">
        <v>25458</v>
      </c>
      <c r="D3444" t="s">
        <v>25459</v>
      </c>
      <c r="E3444" t="s">
        <v>25460</v>
      </c>
      <c r="F3444" t="s">
        <v>24610</v>
      </c>
      <c r="G3444" t="s">
        <v>381</v>
      </c>
      <c r="H3444" t="s">
        <v>369</v>
      </c>
      <c r="I3444" s="9">
        <v>42675</v>
      </c>
      <c r="J3444" s="9">
        <v>45291</v>
      </c>
    </row>
    <row r="3445" spans="1:10" x14ac:dyDescent="0.3">
      <c r="A3445" t="s">
        <v>25461</v>
      </c>
      <c r="B3445" t="s">
        <v>25462</v>
      </c>
      <c r="C3445" t="s">
        <v>25463</v>
      </c>
      <c r="D3445" t="s">
        <v>25464</v>
      </c>
      <c r="E3445" t="s">
        <v>25297</v>
      </c>
      <c r="F3445" t="s">
        <v>24737</v>
      </c>
      <c r="G3445" t="s">
        <v>381</v>
      </c>
      <c r="H3445" t="s">
        <v>369</v>
      </c>
      <c r="I3445" s="9">
        <v>42675</v>
      </c>
      <c r="J3445" s="9">
        <v>45291</v>
      </c>
    </row>
    <row r="3446" spans="1:10" x14ac:dyDescent="0.3">
      <c r="A3446" t="s">
        <v>25465</v>
      </c>
      <c r="B3446" t="s">
        <v>25466</v>
      </c>
      <c r="C3446" t="s">
        <v>25467</v>
      </c>
      <c r="D3446" t="s">
        <v>25468</v>
      </c>
      <c r="E3446" t="s">
        <v>25469</v>
      </c>
      <c r="F3446" t="s">
        <v>25470</v>
      </c>
      <c r="G3446" t="s">
        <v>25471</v>
      </c>
      <c r="H3446" t="s">
        <v>369</v>
      </c>
      <c r="I3446" s="9">
        <v>42675</v>
      </c>
      <c r="J3446" s="9">
        <v>45291</v>
      </c>
    </row>
    <row r="3447" spans="1:10" x14ac:dyDescent="0.3">
      <c r="A3447" t="s">
        <v>25472</v>
      </c>
      <c r="B3447" t="s">
        <v>25473</v>
      </c>
      <c r="C3447" t="s">
        <v>25474</v>
      </c>
      <c r="D3447" t="s">
        <v>25475</v>
      </c>
      <c r="E3447" t="s">
        <v>25476</v>
      </c>
      <c r="F3447" t="s">
        <v>24787</v>
      </c>
      <c r="G3447" t="s">
        <v>381</v>
      </c>
      <c r="H3447" t="s">
        <v>369</v>
      </c>
      <c r="I3447" s="9">
        <v>42675</v>
      </c>
      <c r="J3447" s="9">
        <v>45291</v>
      </c>
    </row>
    <row r="3448" spans="1:10" x14ac:dyDescent="0.3">
      <c r="A3448" t="s">
        <v>25477</v>
      </c>
      <c r="B3448" t="s">
        <v>25478</v>
      </c>
      <c r="C3448" t="s">
        <v>25479</v>
      </c>
      <c r="D3448" t="s">
        <v>25480</v>
      </c>
      <c r="E3448" t="s">
        <v>25481</v>
      </c>
      <c r="F3448" t="s">
        <v>25482</v>
      </c>
      <c r="G3448" t="s">
        <v>381</v>
      </c>
      <c r="H3448" t="s">
        <v>369</v>
      </c>
      <c r="I3448" s="9">
        <v>42675</v>
      </c>
      <c r="J3448" s="9">
        <v>45291</v>
      </c>
    </row>
    <row r="3449" spans="1:10" x14ac:dyDescent="0.3">
      <c r="A3449" t="s">
        <v>25483</v>
      </c>
      <c r="B3449" t="s">
        <v>25484</v>
      </c>
      <c r="C3449" t="s">
        <v>25485</v>
      </c>
      <c r="D3449" t="s">
        <v>25486</v>
      </c>
      <c r="E3449" t="s">
        <v>25487</v>
      </c>
      <c r="F3449" t="s">
        <v>25220</v>
      </c>
      <c r="G3449" t="s">
        <v>4103</v>
      </c>
      <c r="H3449" t="s">
        <v>369</v>
      </c>
      <c r="I3449" s="9">
        <v>42675</v>
      </c>
      <c r="J3449" s="9">
        <v>45291</v>
      </c>
    </row>
    <row r="3450" spans="1:10" x14ac:dyDescent="0.3">
      <c r="A3450" t="s">
        <v>25488</v>
      </c>
      <c r="B3450" t="s">
        <v>25489</v>
      </c>
      <c r="C3450" t="s">
        <v>25490</v>
      </c>
      <c r="D3450" t="s">
        <v>25491</v>
      </c>
      <c r="E3450" t="s">
        <v>25492</v>
      </c>
      <c r="F3450" t="s">
        <v>25493</v>
      </c>
      <c r="G3450" t="s">
        <v>4103</v>
      </c>
      <c r="H3450" t="s">
        <v>369</v>
      </c>
      <c r="I3450" s="9">
        <v>42675</v>
      </c>
      <c r="J3450" s="9">
        <v>45291</v>
      </c>
    </row>
    <row r="3451" spans="1:10" x14ac:dyDescent="0.3">
      <c r="A3451" t="s">
        <v>25494</v>
      </c>
      <c r="B3451" t="s">
        <v>25495</v>
      </c>
      <c r="C3451" t="s">
        <v>25496</v>
      </c>
      <c r="D3451" t="s">
        <v>25497</v>
      </c>
      <c r="E3451" t="s">
        <v>25498</v>
      </c>
      <c r="F3451" t="s">
        <v>24662</v>
      </c>
      <c r="G3451" t="s">
        <v>4103</v>
      </c>
      <c r="H3451" t="s">
        <v>369</v>
      </c>
      <c r="I3451" s="9">
        <v>43040</v>
      </c>
      <c r="J3451" s="9">
        <v>45291</v>
      </c>
    </row>
    <row r="3452" spans="1:10" x14ac:dyDescent="0.3">
      <c r="A3452" t="s">
        <v>25499</v>
      </c>
      <c r="B3452" t="s">
        <v>25500</v>
      </c>
      <c r="C3452" t="s">
        <v>25501</v>
      </c>
      <c r="D3452" t="s">
        <v>25502</v>
      </c>
      <c r="E3452" t="s">
        <v>25503</v>
      </c>
      <c r="F3452" t="s">
        <v>24743</v>
      </c>
      <c r="G3452" t="s">
        <v>381</v>
      </c>
      <c r="H3452" t="s">
        <v>369</v>
      </c>
      <c r="I3452" s="9">
        <v>42675</v>
      </c>
      <c r="J3452" s="9">
        <v>45291</v>
      </c>
    </row>
    <row r="3453" spans="1:10" x14ac:dyDescent="0.3">
      <c r="A3453" t="s">
        <v>25504</v>
      </c>
      <c r="B3453" t="s">
        <v>25505</v>
      </c>
      <c r="C3453" t="s">
        <v>25506</v>
      </c>
      <c r="D3453" t="s">
        <v>25507</v>
      </c>
      <c r="E3453" t="s">
        <v>25508</v>
      </c>
      <c r="F3453" t="s">
        <v>24563</v>
      </c>
      <c r="G3453" t="s">
        <v>381</v>
      </c>
      <c r="H3453" t="s">
        <v>369</v>
      </c>
      <c r="I3453" s="9">
        <v>42767</v>
      </c>
      <c r="J3453" s="9">
        <v>45291</v>
      </c>
    </row>
    <row r="3454" spans="1:10" x14ac:dyDescent="0.3">
      <c r="A3454" t="s">
        <v>25509</v>
      </c>
      <c r="B3454" t="s">
        <v>25510</v>
      </c>
      <c r="C3454" t="s">
        <v>25511</v>
      </c>
      <c r="D3454" t="s">
        <v>25512</v>
      </c>
      <c r="E3454" t="s">
        <v>25513</v>
      </c>
      <c r="F3454" t="s">
        <v>20670</v>
      </c>
      <c r="G3454" t="s">
        <v>381</v>
      </c>
      <c r="H3454" t="s">
        <v>369</v>
      </c>
      <c r="I3454" s="9">
        <v>43405</v>
      </c>
      <c r="J3454" s="9">
        <v>45291</v>
      </c>
    </row>
    <row r="3455" spans="1:10" x14ac:dyDescent="0.3">
      <c r="A3455" t="s">
        <v>25514</v>
      </c>
      <c r="B3455" t="s">
        <v>25515</v>
      </c>
      <c r="C3455" t="s">
        <v>25516</v>
      </c>
      <c r="D3455" t="s">
        <v>25517</v>
      </c>
      <c r="E3455" t="s">
        <v>25518</v>
      </c>
      <c r="F3455" t="s">
        <v>25519</v>
      </c>
      <c r="G3455" t="s">
        <v>25520</v>
      </c>
      <c r="H3455" t="s">
        <v>369</v>
      </c>
      <c r="I3455" s="9">
        <v>43040</v>
      </c>
      <c r="J3455" s="9">
        <v>45291</v>
      </c>
    </row>
    <row r="3456" spans="1:10" x14ac:dyDescent="0.3">
      <c r="A3456" t="s">
        <v>25521</v>
      </c>
      <c r="B3456" t="s">
        <v>25522</v>
      </c>
      <c r="C3456" t="s">
        <v>25523</v>
      </c>
      <c r="D3456" t="s">
        <v>25524</v>
      </c>
      <c r="E3456" t="s">
        <v>25525</v>
      </c>
      <c r="F3456" t="s">
        <v>24793</v>
      </c>
      <c r="G3456" t="s">
        <v>381</v>
      </c>
      <c r="H3456" t="s">
        <v>369</v>
      </c>
      <c r="I3456" s="9">
        <v>43040</v>
      </c>
      <c r="J3456" s="9">
        <v>45291</v>
      </c>
    </row>
    <row r="3457" spans="1:10" x14ac:dyDescent="0.3">
      <c r="A3457" t="s">
        <v>25526</v>
      </c>
      <c r="B3457" t="s">
        <v>25527</v>
      </c>
      <c r="C3457" t="s">
        <v>25528</v>
      </c>
      <c r="D3457" t="s">
        <v>25529</v>
      </c>
      <c r="E3457" t="s">
        <v>25530</v>
      </c>
      <c r="F3457" t="s">
        <v>24743</v>
      </c>
      <c r="G3457" t="s">
        <v>381</v>
      </c>
      <c r="H3457" t="s">
        <v>369</v>
      </c>
      <c r="I3457" s="9">
        <v>43040</v>
      </c>
      <c r="J3457" s="9">
        <v>45291</v>
      </c>
    </row>
    <row r="3458" spans="1:10" x14ac:dyDescent="0.3">
      <c r="A3458" t="s">
        <v>25531</v>
      </c>
      <c r="B3458" t="s">
        <v>25532</v>
      </c>
      <c r="C3458" t="s">
        <v>25533</v>
      </c>
      <c r="D3458" t="s">
        <v>25534</v>
      </c>
      <c r="E3458" t="s">
        <v>25535</v>
      </c>
      <c r="F3458" t="s">
        <v>25536</v>
      </c>
      <c r="G3458" t="s">
        <v>25537</v>
      </c>
      <c r="H3458" t="s">
        <v>369</v>
      </c>
      <c r="I3458" s="9">
        <v>43040</v>
      </c>
      <c r="J3458" s="9">
        <v>45291</v>
      </c>
    </row>
    <row r="3459" spans="1:10" x14ac:dyDescent="0.3">
      <c r="A3459" t="s">
        <v>25538</v>
      </c>
      <c r="B3459" t="s">
        <v>25539</v>
      </c>
      <c r="C3459" t="s">
        <v>25540</v>
      </c>
      <c r="D3459" t="s">
        <v>25541</v>
      </c>
      <c r="E3459" t="s">
        <v>25542</v>
      </c>
      <c r="F3459" t="s">
        <v>24793</v>
      </c>
      <c r="G3459" t="s">
        <v>4103</v>
      </c>
      <c r="H3459" t="s">
        <v>369</v>
      </c>
      <c r="I3459" s="9">
        <v>43040</v>
      </c>
      <c r="J3459" s="9">
        <v>45291</v>
      </c>
    </row>
    <row r="3460" spans="1:10" x14ac:dyDescent="0.3">
      <c r="A3460" t="s">
        <v>25543</v>
      </c>
      <c r="B3460" t="s">
        <v>25544</v>
      </c>
      <c r="C3460" t="s">
        <v>25545</v>
      </c>
      <c r="D3460" t="s">
        <v>25546</v>
      </c>
      <c r="E3460" t="s">
        <v>25547</v>
      </c>
      <c r="F3460" t="s">
        <v>24715</v>
      </c>
      <c r="G3460" t="s">
        <v>381</v>
      </c>
      <c r="H3460" t="s">
        <v>369</v>
      </c>
      <c r="I3460" s="9">
        <v>43040</v>
      </c>
      <c r="J3460" s="9">
        <v>45291</v>
      </c>
    </row>
    <row r="3461" spans="1:10" x14ac:dyDescent="0.3">
      <c r="A3461" t="s">
        <v>25548</v>
      </c>
      <c r="B3461" t="s">
        <v>25549</v>
      </c>
      <c r="C3461" t="s">
        <v>25550</v>
      </c>
      <c r="D3461" t="s">
        <v>25551</v>
      </c>
      <c r="E3461" t="s">
        <v>25552</v>
      </c>
      <c r="F3461" t="s">
        <v>24743</v>
      </c>
      <c r="G3461" t="s">
        <v>381</v>
      </c>
      <c r="H3461" t="s">
        <v>369</v>
      </c>
      <c r="I3461" s="9">
        <v>43405</v>
      </c>
      <c r="J3461" s="9">
        <v>45291</v>
      </c>
    </row>
    <row r="3462" spans="1:10" x14ac:dyDescent="0.3">
      <c r="A3462" t="s">
        <v>25553</v>
      </c>
      <c r="B3462" t="s">
        <v>25554</v>
      </c>
      <c r="C3462" t="s">
        <v>25555</v>
      </c>
      <c r="D3462" t="s">
        <v>25556</v>
      </c>
      <c r="E3462" t="s">
        <v>25557</v>
      </c>
      <c r="F3462" t="s">
        <v>24835</v>
      </c>
      <c r="G3462" t="s">
        <v>381</v>
      </c>
      <c r="H3462" t="s">
        <v>369</v>
      </c>
      <c r="I3462" s="9">
        <v>43405</v>
      </c>
      <c r="J3462" s="9">
        <v>45291</v>
      </c>
    </row>
    <row r="3463" spans="1:10" x14ac:dyDescent="0.3">
      <c r="A3463" t="s">
        <v>25558</v>
      </c>
      <c r="B3463" t="s">
        <v>25559</v>
      </c>
      <c r="C3463" t="s">
        <v>25560</v>
      </c>
      <c r="D3463" t="s">
        <v>25561</v>
      </c>
      <c r="E3463" t="s">
        <v>25562</v>
      </c>
      <c r="F3463" t="s">
        <v>24737</v>
      </c>
      <c r="G3463" t="s">
        <v>4103</v>
      </c>
      <c r="H3463" t="s">
        <v>369</v>
      </c>
      <c r="I3463" s="9">
        <v>43405</v>
      </c>
      <c r="J3463" s="9">
        <v>45291</v>
      </c>
    </row>
    <row r="3464" spans="1:10" x14ac:dyDescent="0.3">
      <c r="A3464" t="s">
        <v>1443</v>
      </c>
      <c r="B3464" t="s">
        <v>25563</v>
      </c>
      <c r="C3464" t="s">
        <v>25564</v>
      </c>
      <c r="D3464" t="s">
        <v>1444</v>
      </c>
      <c r="E3464" t="s">
        <v>25565</v>
      </c>
      <c r="F3464" t="s">
        <v>25566</v>
      </c>
      <c r="G3464" t="s">
        <v>1446</v>
      </c>
      <c r="H3464" t="s">
        <v>369</v>
      </c>
      <c r="I3464" s="9">
        <v>41640</v>
      </c>
      <c r="J3464" s="9">
        <v>45291</v>
      </c>
    </row>
    <row r="3465" spans="1:10" x14ac:dyDescent="0.3">
      <c r="A3465" t="s">
        <v>25567</v>
      </c>
      <c r="B3465" t="s">
        <v>25568</v>
      </c>
      <c r="C3465" t="s">
        <v>25569</v>
      </c>
      <c r="D3465" t="s">
        <v>25570</v>
      </c>
      <c r="E3465" t="s">
        <v>25571</v>
      </c>
      <c r="F3465" t="s">
        <v>25572</v>
      </c>
      <c r="G3465" t="s">
        <v>1446</v>
      </c>
      <c r="H3465" t="s">
        <v>369</v>
      </c>
      <c r="I3465" s="9">
        <v>41640</v>
      </c>
      <c r="J3465" s="9">
        <v>45291</v>
      </c>
    </row>
    <row r="3466" spans="1:10" x14ac:dyDescent="0.3">
      <c r="A3466" t="s">
        <v>25573</v>
      </c>
      <c r="B3466" t="s">
        <v>25574</v>
      </c>
      <c r="C3466" t="s">
        <v>25575</v>
      </c>
      <c r="D3466" t="s">
        <v>25576</v>
      </c>
      <c r="E3466" t="s">
        <v>25577</v>
      </c>
      <c r="F3466" t="s">
        <v>25572</v>
      </c>
      <c r="G3466" t="s">
        <v>25578</v>
      </c>
      <c r="H3466" t="s">
        <v>369</v>
      </c>
      <c r="I3466" s="9">
        <v>41640</v>
      </c>
      <c r="J3466" s="9">
        <v>45291</v>
      </c>
    </row>
    <row r="3467" spans="1:10" x14ac:dyDescent="0.3">
      <c r="A3467" t="s">
        <v>25579</v>
      </c>
      <c r="B3467" t="s">
        <v>25580</v>
      </c>
      <c r="C3467" t="s">
        <v>25581</v>
      </c>
      <c r="D3467" t="s">
        <v>25582</v>
      </c>
      <c r="E3467" t="s">
        <v>25583</v>
      </c>
      <c r="F3467" t="s">
        <v>25584</v>
      </c>
      <c r="G3467" t="s">
        <v>25585</v>
      </c>
      <c r="H3467" t="s">
        <v>369</v>
      </c>
      <c r="I3467" s="9">
        <v>41640</v>
      </c>
      <c r="J3467" s="9">
        <v>45291</v>
      </c>
    </row>
    <row r="3468" spans="1:10" x14ac:dyDescent="0.3">
      <c r="A3468" t="s">
        <v>25586</v>
      </c>
      <c r="B3468" t="s">
        <v>25587</v>
      </c>
      <c r="C3468" t="s">
        <v>25588</v>
      </c>
      <c r="D3468" t="s">
        <v>25589</v>
      </c>
      <c r="E3468" t="s">
        <v>25590</v>
      </c>
      <c r="F3468" t="s">
        <v>25572</v>
      </c>
      <c r="G3468" t="s">
        <v>25591</v>
      </c>
      <c r="H3468" t="s">
        <v>369</v>
      </c>
      <c r="I3468" s="9">
        <v>41640</v>
      </c>
      <c r="J3468" s="9">
        <v>45291</v>
      </c>
    </row>
    <row r="3469" spans="1:10" x14ac:dyDescent="0.3">
      <c r="A3469" t="s">
        <v>25592</v>
      </c>
      <c r="B3469" t="s">
        <v>25593</v>
      </c>
      <c r="C3469" t="s">
        <v>25594</v>
      </c>
      <c r="D3469" t="s">
        <v>25595</v>
      </c>
      <c r="E3469" t="s">
        <v>25596</v>
      </c>
      <c r="F3469" t="s">
        <v>25597</v>
      </c>
      <c r="G3469" t="s">
        <v>25598</v>
      </c>
      <c r="H3469" t="s">
        <v>369</v>
      </c>
      <c r="I3469" s="9">
        <v>41944</v>
      </c>
      <c r="J3469" s="9">
        <v>45291</v>
      </c>
    </row>
    <row r="3470" spans="1:10" x14ac:dyDescent="0.3">
      <c r="A3470" t="s">
        <v>25599</v>
      </c>
      <c r="B3470" t="s">
        <v>25600</v>
      </c>
      <c r="C3470" t="s">
        <v>25601</v>
      </c>
      <c r="D3470" t="s">
        <v>25602</v>
      </c>
      <c r="E3470" t="s">
        <v>25603</v>
      </c>
      <c r="F3470" t="s">
        <v>25572</v>
      </c>
      <c r="G3470" t="s">
        <v>25591</v>
      </c>
      <c r="H3470" t="s">
        <v>369</v>
      </c>
      <c r="I3470" s="9">
        <v>42675</v>
      </c>
      <c r="J3470" s="9">
        <v>45291</v>
      </c>
    </row>
    <row r="3471" spans="1:10" x14ac:dyDescent="0.3">
      <c r="A3471" t="s">
        <v>25604</v>
      </c>
      <c r="B3471" t="s">
        <v>25605</v>
      </c>
      <c r="C3471" t="s">
        <v>25606</v>
      </c>
      <c r="D3471" t="s">
        <v>25607</v>
      </c>
      <c r="E3471" t="s">
        <v>25608</v>
      </c>
      <c r="F3471" t="s">
        <v>25609</v>
      </c>
      <c r="G3471" t="s">
        <v>25610</v>
      </c>
      <c r="H3471" t="s">
        <v>369</v>
      </c>
      <c r="I3471" s="9">
        <v>41640</v>
      </c>
      <c r="J3471" s="9">
        <v>45291</v>
      </c>
    </row>
    <row r="3472" spans="1:10" x14ac:dyDescent="0.3">
      <c r="A3472" t="s">
        <v>25611</v>
      </c>
      <c r="B3472" t="s">
        <v>25612</v>
      </c>
      <c r="C3472" t="s">
        <v>25613</v>
      </c>
      <c r="D3472" t="s">
        <v>25614</v>
      </c>
      <c r="E3472" t="s">
        <v>25615</v>
      </c>
      <c r="F3472" t="s">
        <v>25616</v>
      </c>
      <c r="G3472" t="s">
        <v>25617</v>
      </c>
      <c r="H3472" t="s">
        <v>369</v>
      </c>
      <c r="I3472" s="9">
        <v>41640</v>
      </c>
      <c r="J3472" s="9">
        <v>45291</v>
      </c>
    </row>
    <row r="3473" spans="1:10" x14ac:dyDescent="0.3">
      <c r="A3473" t="s">
        <v>25618</v>
      </c>
      <c r="B3473" t="s">
        <v>25619</v>
      </c>
      <c r="C3473" t="s">
        <v>25620</v>
      </c>
      <c r="D3473" t="s">
        <v>25621</v>
      </c>
      <c r="E3473" t="s">
        <v>25622</v>
      </c>
      <c r="F3473" t="s">
        <v>25623</v>
      </c>
      <c r="G3473" t="s">
        <v>25624</v>
      </c>
      <c r="H3473" t="s">
        <v>369</v>
      </c>
      <c r="I3473" s="9">
        <v>41944</v>
      </c>
      <c r="J3473" s="9">
        <v>45291</v>
      </c>
    </row>
    <row r="3474" spans="1:10" x14ac:dyDescent="0.3">
      <c r="A3474" t="s">
        <v>25625</v>
      </c>
      <c r="B3474" t="s">
        <v>25626</v>
      </c>
      <c r="C3474" t="s">
        <v>25627</v>
      </c>
      <c r="D3474" t="s">
        <v>25628</v>
      </c>
      <c r="E3474" t="s">
        <v>25629</v>
      </c>
      <c r="F3474" t="s">
        <v>25630</v>
      </c>
      <c r="G3474" t="s">
        <v>25631</v>
      </c>
      <c r="H3474" t="s">
        <v>369</v>
      </c>
      <c r="I3474" s="9">
        <v>41640</v>
      </c>
      <c r="J3474" s="9">
        <v>45291</v>
      </c>
    </row>
    <row r="3475" spans="1:10" x14ac:dyDescent="0.3">
      <c r="A3475" t="s">
        <v>25632</v>
      </c>
      <c r="B3475" t="s">
        <v>25633</v>
      </c>
      <c r="C3475" t="s">
        <v>25634</v>
      </c>
      <c r="D3475" t="s">
        <v>25635</v>
      </c>
      <c r="E3475" t="s">
        <v>25636</v>
      </c>
      <c r="F3475" t="s">
        <v>25637</v>
      </c>
      <c r="G3475" t="s">
        <v>25638</v>
      </c>
      <c r="H3475" t="s">
        <v>369</v>
      </c>
      <c r="I3475" s="9">
        <v>41640</v>
      </c>
      <c r="J3475" s="9">
        <v>45291</v>
      </c>
    </row>
    <row r="3476" spans="1:10" x14ac:dyDescent="0.3">
      <c r="A3476" t="s">
        <v>25639</v>
      </c>
      <c r="B3476" t="s">
        <v>25640</v>
      </c>
      <c r="C3476" t="s">
        <v>25641</v>
      </c>
      <c r="D3476" t="s">
        <v>25642</v>
      </c>
      <c r="E3476" t="s">
        <v>25643</v>
      </c>
      <c r="F3476" t="s">
        <v>25644</v>
      </c>
      <c r="G3476" t="s">
        <v>25645</v>
      </c>
      <c r="H3476" t="s">
        <v>369</v>
      </c>
      <c r="I3476" s="9">
        <v>41640</v>
      </c>
      <c r="J3476" s="9">
        <v>45291</v>
      </c>
    </row>
    <row r="3477" spans="1:10" x14ac:dyDescent="0.3">
      <c r="A3477" t="s">
        <v>25646</v>
      </c>
      <c r="B3477" t="s">
        <v>25647</v>
      </c>
      <c r="C3477" t="s">
        <v>25648</v>
      </c>
      <c r="D3477" t="s">
        <v>25649</v>
      </c>
      <c r="E3477" t="s">
        <v>25650</v>
      </c>
      <c r="F3477" t="s">
        <v>25651</v>
      </c>
      <c r="G3477" t="s">
        <v>25645</v>
      </c>
      <c r="H3477" t="s">
        <v>369</v>
      </c>
      <c r="I3477" s="9">
        <v>41944</v>
      </c>
      <c r="J3477" s="9">
        <v>45291</v>
      </c>
    </row>
    <row r="3478" spans="1:10" x14ac:dyDescent="0.3">
      <c r="A3478" t="s">
        <v>25652</v>
      </c>
      <c r="B3478" t="s">
        <v>25653</v>
      </c>
      <c r="C3478" t="s">
        <v>25654</v>
      </c>
      <c r="D3478" t="s">
        <v>25655</v>
      </c>
      <c r="E3478" t="s">
        <v>25656</v>
      </c>
      <c r="F3478" t="s">
        <v>25657</v>
      </c>
      <c r="G3478" t="s">
        <v>25658</v>
      </c>
      <c r="H3478" t="s">
        <v>369</v>
      </c>
      <c r="I3478" s="9">
        <v>41640</v>
      </c>
      <c r="J3478" s="9">
        <v>45291</v>
      </c>
    </row>
    <row r="3479" spans="1:10" x14ac:dyDescent="0.3">
      <c r="A3479" t="s">
        <v>25659</v>
      </c>
      <c r="B3479" t="s">
        <v>25660</v>
      </c>
      <c r="C3479" t="s">
        <v>25661</v>
      </c>
      <c r="D3479" t="s">
        <v>25662</v>
      </c>
      <c r="E3479" t="s">
        <v>25663</v>
      </c>
      <c r="F3479" t="s">
        <v>25664</v>
      </c>
      <c r="G3479" t="s">
        <v>25645</v>
      </c>
      <c r="H3479" t="s">
        <v>369</v>
      </c>
      <c r="I3479" s="9">
        <v>41640</v>
      </c>
      <c r="J3479" s="9">
        <v>45291</v>
      </c>
    </row>
    <row r="3480" spans="1:10" x14ac:dyDescent="0.3">
      <c r="A3480" t="s">
        <v>25665</v>
      </c>
      <c r="B3480" t="s">
        <v>25666</v>
      </c>
      <c r="C3480" t="s">
        <v>25667</v>
      </c>
      <c r="D3480" t="s">
        <v>25668</v>
      </c>
      <c r="E3480" t="s">
        <v>25669</v>
      </c>
      <c r="F3480" t="s">
        <v>25670</v>
      </c>
      <c r="G3480" t="s">
        <v>25645</v>
      </c>
      <c r="H3480" t="s">
        <v>369</v>
      </c>
      <c r="I3480" s="9">
        <v>41640</v>
      </c>
      <c r="J3480" s="9">
        <v>45291</v>
      </c>
    </row>
    <row r="3481" spans="1:10" x14ac:dyDescent="0.3">
      <c r="A3481" t="s">
        <v>25671</v>
      </c>
      <c r="B3481" t="s">
        <v>25672</v>
      </c>
      <c r="C3481" t="s">
        <v>25673</v>
      </c>
      <c r="D3481" t="s">
        <v>25674</v>
      </c>
      <c r="E3481" t="s">
        <v>25675</v>
      </c>
      <c r="F3481" t="s">
        <v>25676</v>
      </c>
      <c r="G3481" t="s">
        <v>25677</v>
      </c>
      <c r="H3481" t="s">
        <v>369</v>
      </c>
      <c r="I3481" s="9">
        <v>41640</v>
      </c>
      <c r="J3481" s="9">
        <v>45291</v>
      </c>
    </row>
    <row r="3482" spans="1:10" x14ac:dyDescent="0.3">
      <c r="A3482" t="s">
        <v>25678</v>
      </c>
      <c r="B3482" t="s">
        <v>25679</v>
      </c>
      <c r="C3482" t="s">
        <v>25680</v>
      </c>
      <c r="D3482" t="s">
        <v>25681</v>
      </c>
      <c r="E3482" t="s">
        <v>25682</v>
      </c>
      <c r="F3482" t="s">
        <v>25670</v>
      </c>
      <c r="G3482" t="s">
        <v>25683</v>
      </c>
      <c r="H3482" t="s">
        <v>369</v>
      </c>
      <c r="I3482" s="9">
        <v>43405</v>
      </c>
      <c r="J3482" s="9">
        <v>45291</v>
      </c>
    </row>
    <row r="3483" spans="1:10" x14ac:dyDescent="0.3">
      <c r="A3483" t="s">
        <v>25684</v>
      </c>
      <c r="B3483" t="s">
        <v>25685</v>
      </c>
      <c r="C3483" t="s">
        <v>25686</v>
      </c>
      <c r="D3483" t="s">
        <v>25687</v>
      </c>
      <c r="E3483" t="s">
        <v>25688</v>
      </c>
      <c r="F3483" t="s">
        <v>25689</v>
      </c>
      <c r="G3483" t="s">
        <v>25645</v>
      </c>
      <c r="H3483" t="s">
        <v>369</v>
      </c>
      <c r="I3483" s="9">
        <v>41640</v>
      </c>
      <c r="J3483" s="9">
        <v>45291</v>
      </c>
    </row>
    <row r="3484" spans="1:10" x14ac:dyDescent="0.3">
      <c r="A3484" t="s">
        <v>25690</v>
      </c>
      <c r="B3484" t="s">
        <v>25691</v>
      </c>
      <c r="C3484" t="s">
        <v>25692</v>
      </c>
      <c r="D3484" t="s">
        <v>25693</v>
      </c>
      <c r="E3484" t="s">
        <v>25694</v>
      </c>
      <c r="F3484" t="s">
        <v>25695</v>
      </c>
      <c r="G3484" t="s">
        <v>25696</v>
      </c>
      <c r="H3484" t="s">
        <v>369</v>
      </c>
      <c r="I3484" s="9">
        <v>42370</v>
      </c>
      <c r="J3484" s="9">
        <v>45291</v>
      </c>
    </row>
    <row r="3485" spans="1:10" x14ac:dyDescent="0.3">
      <c r="A3485" t="s">
        <v>25697</v>
      </c>
      <c r="B3485" t="s">
        <v>25698</v>
      </c>
      <c r="C3485" t="s">
        <v>25699</v>
      </c>
      <c r="D3485" t="s">
        <v>25700</v>
      </c>
      <c r="E3485" t="s">
        <v>25701</v>
      </c>
      <c r="F3485" t="s">
        <v>25702</v>
      </c>
      <c r="G3485" t="s">
        <v>25703</v>
      </c>
      <c r="H3485" t="s">
        <v>369</v>
      </c>
      <c r="I3485" s="9">
        <v>42370</v>
      </c>
      <c r="J3485" s="9">
        <v>45291</v>
      </c>
    </row>
    <row r="3486" spans="1:10" x14ac:dyDescent="0.3">
      <c r="A3486" t="s">
        <v>25704</v>
      </c>
      <c r="B3486" t="s">
        <v>25705</v>
      </c>
      <c r="C3486" t="s">
        <v>25706</v>
      </c>
      <c r="D3486" t="s">
        <v>25707</v>
      </c>
      <c r="E3486" t="s">
        <v>25708</v>
      </c>
      <c r="F3486" t="s">
        <v>25657</v>
      </c>
      <c r="G3486" t="s">
        <v>25709</v>
      </c>
      <c r="H3486" t="s">
        <v>369</v>
      </c>
      <c r="I3486" s="9">
        <v>43405</v>
      </c>
      <c r="J3486" s="9">
        <v>45291</v>
      </c>
    </row>
    <row r="3487" spans="1:10" x14ac:dyDescent="0.3">
      <c r="A3487" t="s">
        <v>25710</v>
      </c>
      <c r="B3487" t="s">
        <v>25711</v>
      </c>
      <c r="C3487" t="s">
        <v>25712</v>
      </c>
      <c r="D3487" t="s">
        <v>25713</v>
      </c>
      <c r="E3487" t="s">
        <v>25714</v>
      </c>
      <c r="F3487" t="s">
        <v>25715</v>
      </c>
      <c r="G3487" t="s">
        <v>25716</v>
      </c>
      <c r="H3487" t="s">
        <v>369</v>
      </c>
      <c r="I3487" s="9">
        <v>41944</v>
      </c>
      <c r="J3487" s="9">
        <v>45291</v>
      </c>
    </row>
    <row r="3488" spans="1:10" x14ac:dyDescent="0.3">
      <c r="A3488" t="s">
        <v>25717</v>
      </c>
      <c r="B3488" t="s">
        <v>25718</v>
      </c>
      <c r="C3488" t="s">
        <v>25719</v>
      </c>
      <c r="D3488" t="s">
        <v>25720</v>
      </c>
      <c r="E3488" t="s">
        <v>25721</v>
      </c>
      <c r="F3488" t="s">
        <v>25722</v>
      </c>
      <c r="G3488" t="s">
        <v>25723</v>
      </c>
      <c r="H3488" t="s">
        <v>369</v>
      </c>
      <c r="I3488" s="9">
        <v>41640</v>
      </c>
      <c r="J3488" s="9">
        <v>45291</v>
      </c>
    </row>
    <row r="3489" spans="1:10" x14ac:dyDescent="0.3">
      <c r="A3489" t="s">
        <v>25724</v>
      </c>
      <c r="B3489" t="s">
        <v>25725</v>
      </c>
      <c r="C3489" t="s">
        <v>25726</v>
      </c>
      <c r="D3489" t="s">
        <v>25727</v>
      </c>
      <c r="E3489" t="s">
        <v>25728</v>
      </c>
      <c r="F3489" t="s">
        <v>25729</v>
      </c>
      <c r="G3489" t="s">
        <v>25730</v>
      </c>
      <c r="H3489" t="s">
        <v>369</v>
      </c>
      <c r="I3489" s="9">
        <v>41640</v>
      </c>
      <c r="J3489" s="9">
        <v>45291</v>
      </c>
    </row>
    <row r="3490" spans="1:10" x14ac:dyDescent="0.3">
      <c r="A3490" t="s">
        <v>25731</v>
      </c>
      <c r="B3490" t="s">
        <v>25732</v>
      </c>
      <c r="C3490" t="s">
        <v>25733</v>
      </c>
      <c r="D3490" t="s">
        <v>25734</v>
      </c>
      <c r="E3490" t="s">
        <v>25735</v>
      </c>
      <c r="F3490" t="s">
        <v>25729</v>
      </c>
      <c r="G3490" t="s">
        <v>25736</v>
      </c>
      <c r="H3490" t="s">
        <v>369</v>
      </c>
      <c r="I3490" s="9">
        <v>41944</v>
      </c>
      <c r="J3490" s="9">
        <v>45291</v>
      </c>
    </row>
    <row r="3491" spans="1:10" x14ac:dyDescent="0.3">
      <c r="A3491" t="s">
        <v>25737</v>
      </c>
      <c r="B3491" t="s">
        <v>25738</v>
      </c>
      <c r="C3491" t="s">
        <v>25739</v>
      </c>
      <c r="D3491" t="s">
        <v>25740</v>
      </c>
      <c r="E3491" t="s">
        <v>25741</v>
      </c>
      <c r="F3491" t="s">
        <v>25729</v>
      </c>
      <c r="G3491" t="s">
        <v>25742</v>
      </c>
      <c r="H3491" t="s">
        <v>369</v>
      </c>
      <c r="I3491" s="9">
        <v>41944</v>
      </c>
      <c r="J3491" s="9">
        <v>45291</v>
      </c>
    </row>
    <row r="3492" spans="1:10" x14ac:dyDescent="0.3">
      <c r="A3492" t="s">
        <v>25743</v>
      </c>
      <c r="B3492" t="s">
        <v>25744</v>
      </c>
      <c r="C3492" t="s">
        <v>25745</v>
      </c>
      <c r="D3492" t="s">
        <v>25746</v>
      </c>
      <c r="E3492" t="s">
        <v>25747</v>
      </c>
      <c r="F3492" t="s">
        <v>25748</v>
      </c>
      <c r="G3492" t="s">
        <v>25749</v>
      </c>
      <c r="H3492" t="s">
        <v>369</v>
      </c>
      <c r="I3492" s="9">
        <v>41640</v>
      </c>
      <c r="J3492" s="9">
        <v>45291</v>
      </c>
    </row>
    <row r="3493" spans="1:10" x14ac:dyDescent="0.3">
      <c r="A3493" t="s">
        <v>25750</v>
      </c>
      <c r="B3493" t="s">
        <v>25751</v>
      </c>
      <c r="C3493" t="s">
        <v>25752</v>
      </c>
      <c r="D3493" t="s">
        <v>25753</v>
      </c>
      <c r="E3493" t="s">
        <v>25754</v>
      </c>
      <c r="F3493" t="s">
        <v>25755</v>
      </c>
      <c r="G3493" t="s">
        <v>19701</v>
      </c>
      <c r="H3493" t="s">
        <v>369</v>
      </c>
      <c r="I3493" s="9">
        <v>41640</v>
      </c>
      <c r="J3493" s="9">
        <v>45291</v>
      </c>
    </row>
    <row r="3494" spans="1:10" x14ac:dyDescent="0.3">
      <c r="A3494" t="s">
        <v>25756</v>
      </c>
      <c r="B3494" t="s">
        <v>25757</v>
      </c>
      <c r="C3494" t="s">
        <v>25758</v>
      </c>
      <c r="D3494" t="s">
        <v>25759</v>
      </c>
      <c r="E3494" t="s">
        <v>25760</v>
      </c>
      <c r="F3494" t="s">
        <v>25755</v>
      </c>
      <c r="G3494" t="s">
        <v>19701</v>
      </c>
      <c r="H3494" t="s">
        <v>369</v>
      </c>
      <c r="I3494" s="9">
        <v>41640</v>
      </c>
      <c r="J3494" s="9">
        <v>45291</v>
      </c>
    </row>
    <row r="3495" spans="1:10" x14ac:dyDescent="0.3">
      <c r="A3495" t="s">
        <v>25761</v>
      </c>
      <c r="B3495" t="s">
        <v>25762</v>
      </c>
      <c r="C3495" t="s">
        <v>25763</v>
      </c>
      <c r="D3495" t="s">
        <v>25764</v>
      </c>
      <c r="E3495" t="s">
        <v>25765</v>
      </c>
      <c r="F3495" t="s">
        <v>25766</v>
      </c>
      <c r="G3495" t="s">
        <v>25767</v>
      </c>
      <c r="H3495" t="s">
        <v>369</v>
      </c>
      <c r="I3495" s="9">
        <v>41640</v>
      </c>
      <c r="J3495" s="9">
        <v>45291</v>
      </c>
    </row>
    <row r="3496" spans="1:10" x14ac:dyDescent="0.3">
      <c r="A3496" t="s">
        <v>25768</v>
      </c>
      <c r="B3496" t="s">
        <v>25769</v>
      </c>
      <c r="C3496" t="s">
        <v>25770</v>
      </c>
      <c r="D3496" t="s">
        <v>25771</v>
      </c>
      <c r="E3496" t="s">
        <v>25772</v>
      </c>
      <c r="F3496" t="s">
        <v>25773</v>
      </c>
      <c r="G3496" t="s">
        <v>19701</v>
      </c>
      <c r="H3496" t="s">
        <v>369</v>
      </c>
      <c r="I3496" s="9">
        <v>41640</v>
      </c>
      <c r="J3496" s="9">
        <v>45291</v>
      </c>
    </row>
    <row r="3497" spans="1:10" x14ac:dyDescent="0.3">
      <c r="A3497" t="s">
        <v>25774</v>
      </c>
      <c r="B3497" t="s">
        <v>25775</v>
      </c>
      <c r="C3497" t="s">
        <v>25776</v>
      </c>
      <c r="D3497" t="s">
        <v>25777</v>
      </c>
      <c r="E3497" t="s">
        <v>25778</v>
      </c>
      <c r="F3497" t="s">
        <v>25779</v>
      </c>
      <c r="G3497" t="s">
        <v>19701</v>
      </c>
      <c r="H3497" t="s">
        <v>369</v>
      </c>
      <c r="I3497" s="9">
        <v>41640</v>
      </c>
      <c r="J3497" s="9">
        <v>45291</v>
      </c>
    </row>
    <row r="3498" spans="1:10" x14ac:dyDescent="0.3">
      <c r="A3498" t="s">
        <v>25780</v>
      </c>
      <c r="B3498" t="s">
        <v>25781</v>
      </c>
      <c r="C3498" t="s">
        <v>25782</v>
      </c>
      <c r="D3498" t="s">
        <v>25783</v>
      </c>
      <c r="E3498" t="s">
        <v>25784</v>
      </c>
      <c r="F3498" t="s">
        <v>25785</v>
      </c>
      <c r="G3498" t="s">
        <v>25786</v>
      </c>
      <c r="H3498" t="s">
        <v>369</v>
      </c>
      <c r="I3498" s="9">
        <v>41640</v>
      </c>
      <c r="J3498" s="9">
        <v>45291</v>
      </c>
    </row>
    <row r="3499" spans="1:10" x14ac:dyDescent="0.3">
      <c r="A3499" t="s">
        <v>25787</v>
      </c>
      <c r="B3499" t="s">
        <v>25788</v>
      </c>
      <c r="C3499" t="s">
        <v>25789</v>
      </c>
      <c r="D3499" t="s">
        <v>25790</v>
      </c>
      <c r="E3499" t="s">
        <v>25791</v>
      </c>
      <c r="F3499" t="s">
        <v>25792</v>
      </c>
      <c r="G3499" t="s">
        <v>19701</v>
      </c>
      <c r="H3499" t="s">
        <v>369</v>
      </c>
      <c r="I3499" s="9">
        <v>42675</v>
      </c>
      <c r="J3499" s="9">
        <v>45291</v>
      </c>
    </row>
    <row r="3500" spans="1:10" x14ac:dyDescent="0.3">
      <c r="A3500" t="s">
        <v>25793</v>
      </c>
      <c r="B3500" t="s">
        <v>25794</v>
      </c>
      <c r="C3500" t="s">
        <v>25795</v>
      </c>
      <c r="D3500" t="s">
        <v>25796</v>
      </c>
      <c r="E3500" t="s">
        <v>25797</v>
      </c>
      <c r="F3500" t="s">
        <v>25798</v>
      </c>
      <c r="G3500" t="s">
        <v>25799</v>
      </c>
      <c r="H3500" t="s">
        <v>369</v>
      </c>
      <c r="I3500" s="9">
        <v>43040</v>
      </c>
      <c r="J3500" s="9">
        <v>45291</v>
      </c>
    </row>
    <row r="3501" spans="1:10" x14ac:dyDescent="0.3">
      <c r="A3501" t="s">
        <v>25800</v>
      </c>
      <c r="B3501" t="s">
        <v>25801</v>
      </c>
      <c r="C3501" t="s">
        <v>25802</v>
      </c>
      <c r="D3501" t="s">
        <v>25803</v>
      </c>
      <c r="E3501" t="s">
        <v>25804</v>
      </c>
      <c r="F3501" t="s">
        <v>25755</v>
      </c>
      <c r="G3501" t="s">
        <v>19701</v>
      </c>
      <c r="H3501" t="s">
        <v>369</v>
      </c>
      <c r="I3501" s="9">
        <v>43405</v>
      </c>
      <c r="J3501" s="9">
        <v>45291</v>
      </c>
    </row>
    <row r="3502" spans="1:10" x14ac:dyDescent="0.3">
      <c r="A3502" t="s">
        <v>25805</v>
      </c>
      <c r="B3502" t="s">
        <v>25806</v>
      </c>
      <c r="C3502" t="s">
        <v>25807</v>
      </c>
      <c r="D3502" t="s">
        <v>25808</v>
      </c>
      <c r="E3502" t="s">
        <v>25809</v>
      </c>
      <c r="F3502" t="s">
        <v>25810</v>
      </c>
      <c r="G3502" t="s">
        <v>25811</v>
      </c>
      <c r="H3502" t="s">
        <v>369</v>
      </c>
      <c r="I3502" s="9">
        <v>41640</v>
      </c>
      <c r="J3502" s="9">
        <v>45291</v>
      </c>
    </row>
    <row r="3503" spans="1:10" x14ac:dyDescent="0.3">
      <c r="A3503" t="s">
        <v>25812</v>
      </c>
      <c r="B3503" t="s">
        <v>25813</v>
      </c>
      <c r="C3503" t="s">
        <v>25814</v>
      </c>
      <c r="D3503" t="s">
        <v>25815</v>
      </c>
      <c r="E3503" t="s">
        <v>25816</v>
      </c>
      <c r="F3503" t="s">
        <v>25817</v>
      </c>
      <c r="G3503" t="s">
        <v>25811</v>
      </c>
      <c r="H3503" t="s">
        <v>369</v>
      </c>
      <c r="I3503" s="9">
        <v>42370</v>
      </c>
      <c r="J3503" s="9">
        <v>45291</v>
      </c>
    </row>
    <row r="3504" spans="1:10" x14ac:dyDescent="0.3">
      <c r="A3504" t="s">
        <v>25818</v>
      </c>
      <c r="B3504" t="s">
        <v>25819</v>
      </c>
      <c r="C3504" t="s">
        <v>25820</v>
      </c>
      <c r="D3504" t="s">
        <v>25821</v>
      </c>
      <c r="E3504" t="s">
        <v>25822</v>
      </c>
      <c r="F3504" t="s">
        <v>25823</v>
      </c>
      <c r="G3504" t="s">
        <v>25824</v>
      </c>
      <c r="H3504" t="s">
        <v>369</v>
      </c>
      <c r="I3504" s="9">
        <v>41640</v>
      </c>
      <c r="J3504" s="9">
        <v>45291</v>
      </c>
    </row>
    <row r="3505" spans="1:10" x14ac:dyDescent="0.3">
      <c r="A3505" t="s">
        <v>25825</v>
      </c>
      <c r="B3505" t="s">
        <v>25826</v>
      </c>
      <c r="C3505" t="s">
        <v>25827</v>
      </c>
      <c r="D3505" t="s">
        <v>25828</v>
      </c>
      <c r="E3505" t="s">
        <v>25829</v>
      </c>
      <c r="F3505" t="s">
        <v>25830</v>
      </c>
      <c r="G3505" t="s">
        <v>25831</v>
      </c>
      <c r="H3505" t="s">
        <v>369</v>
      </c>
      <c r="I3505" s="9">
        <v>41640</v>
      </c>
      <c r="J3505" s="9">
        <v>45291</v>
      </c>
    </row>
    <row r="3506" spans="1:10" x14ac:dyDescent="0.3">
      <c r="A3506" t="s">
        <v>25832</v>
      </c>
      <c r="B3506" t="s">
        <v>25833</v>
      </c>
      <c r="C3506" t="s">
        <v>25834</v>
      </c>
      <c r="D3506" t="s">
        <v>25835</v>
      </c>
      <c r="E3506" t="s">
        <v>25836</v>
      </c>
      <c r="F3506" t="s">
        <v>13682</v>
      </c>
      <c r="G3506" t="s">
        <v>25831</v>
      </c>
      <c r="H3506" t="s">
        <v>369</v>
      </c>
      <c r="I3506" s="9">
        <v>42370</v>
      </c>
      <c r="J3506" s="9">
        <v>45291</v>
      </c>
    </row>
    <row r="3507" spans="1:10" x14ac:dyDescent="0.3">
      <c r="A3507" t="s">
        <v>25837</v>
      </c>
      <c r="B3507" t="s">
        <v>25838</v>
      </c>
      <c r="C3507" t="s">
        <v>25839</v>
      </c>
      <c r="D3507" t="s">
        <v>25840</v>
      </c>
      <c r="E3507" t="s">
        <v>25841</v>
      </c>
      <c r="F3507" t="s">
        <v>20786</v>
      </c>
      <c r="G3507" t="s">
        <v>25842</v>
      </c>
      <c r="H3507" t="s">
        <v>369</v>
      </c>
      <c r="I3507" s="9">
        <v>41640</v>
      </c>
      <c r="J3507" s="9">
        <v>45291</v>
      </c>
    </row>
    <row r="3508" spans="1:10" x14ac:dyDescent="0.3">
      <c r="A3508" t="s">
        <v>25843</v>
      </c>
      <c r="B3508" t="s">
        <v>25844</v>
      </c>
      <c r="C3508" t="s">
        <v>25845</v>
      </c>
      <c r="D3508" t="s">
        <v>25846</v>
      </c>
      <c r="E3508" t="s">
        <v>25847</v>
      </c>
      <c r="F3508" t="s">
        <v>25848</v>
      </c>
      <c r="G3508" t="s">
        <v>25849</v>
      </c>
      <c r="H3508" t="s">
        <v>369</v>
      </c>
      <c r="I3508" s="9">
        <v>42370</v>
      </c>
      <c r="J3508" s="9">
        <v>45291</v>
      </c>
    </row>
    <row r="3509" spans="1:10" x14ac:dyDescent="0.3">
      <c r="A3509" t="s">
        <v>25850</v>
      </c>
      <c r="B3509" t="s">
        <v>25851</v>
      </c>
      <c r="C3509" t="s">
        <v>25852</v>
      </c>
      <c r="D3509" t="s">
        <v>25853</v>
      </c>
      <c r="E3509" t="s">
        <v>25854</v>
      </c>
      <c r="F3509" t="s">
        <v>25855</v>
      </c>
      <c r="G3509" t="s">
        <v>25856</v>
      </c>
      <c r="H3509" t="s">
        <v>369</v>
      </c>
      <c r="I3509" s="9">
        <v>41640</v>
      </c>
      <c r="J3509" s="9">
        <v>45291</v>
      </c>
    </row>
    <row r="3510" spans="1:10" x14ac:dyDescent="0.3">
      <c r="A3510" t="s">
        <v>25857</v>
      </c>
      <c r="B3510" t="s">
        <v>25858</v>
      </c>
      <c r="C3510" t="s">
        <v>25859</v>
      </c>
      <c r="D3510" t="s">
        <v>25860</v>
      </c>
      <c r="E3510" t="s">
        <v>25861</v>
      </c>
      <c r="F3510" t="s">
        <v>25862</v>
      </c>
      <c r="G3510" t="s">
        <v>25863</v>
      </c>
      <c r="H3510" t="s">
        <v>369</v>
      </c>
      <c r="I3510" s="9">
        <v>41944</v>
      </c>
      <c r="J3510" s="9">
        <v>45291</v>
      </c>
    </row>
    <row r="3511" spans="1:10" x14ac:dyDescent="0.3">
      <c r="A3511" t="s">
        <v>25864</v>
      </c>
      <c r="B3511" t="s">
        <v>25865</v>
      </c>
      <c r="C3511" t="s">
        <v>25866</v>
      </c>
      <c r="D3511" t="s">
        <v>25867</v>
      </c>
      <c r="E3511" t="s">
        <v>25868</v>
      </c>
      <c r="F3511" t="s">
        <v>25869</v>
      </c>
      <c r="G3511" t="s">
        <v>25870</v>
      </c>
      <c r="H3511" t="s">
        <v>369</v>
      </c>
      <c r="I3511" s="9">
        <v>41640</v>
      </c>
      <c r="J3511" s="9">
        <v>45291</v>
      </c>
    </row>
    <row r="3512" spans="1:10" x14ac:dyDescent="0.3">
      <c r="A3512" t="s">
        <v>25871</v>
      </c>
      <c r="B3512" t="s">
        <v>25872</v>
      </c>
      <c r="C3512" t="s">
        <v>25873</v>
      </c>
      <c r="D3512" t="s">
        <v>25874</v>
      </c>
      <c r="E3512" t="s">
        <v>25875</v>
      </c>
      <c r="F3512" t="s">
        <v>25876</v>
      </c>
      <c r="G3512" t="s">
        <v>25877</v>
      </c>
      <c r="H3512" t="s">
        <v>369</v>
      </c>
      <c r="I3512" s="9">
        <v>42370</v>
      </c>
      <c r="J3512" s="9">
        <v>45291</v>
      </c>
    </row>
    <row r="3513" spans="1:10" x14ac:dyDescent="0.3">
      <c r="A3513" t="s">
        <v>25878</v>
      </c>
      <c r="B3513" t="s">
        <v>25879</v>
      </c>
      <c r="C3513" t="s">
        <v>25880</v>
      </c>
      <c r="D3513" t="s">
        <v>25881</v>
      </c>
      <c r="E3513" t="s">
        <v>25882</v>
      </c>
      <c r="F3513" t="s">
        <v>25883</v>
      </c>
      <c r="G3513" t="s">
        <v>25884</v>
      </c>
      <c r="H3513" t="s">
        <v>369</v>
      </c>
      <c r="I3513" s="9">
        <v>42675</v>
      </c>
      <c r="J3513" s="9">
        <v>45291</v>
      </c>
    </row>
    <row r="3514" spans="1:10" x14ac:dyDescent="0.3">
      <c r="A3514" t="s">
        <v>25885</v>
      </c>
      <c r="B3514" t="s">
        <v>25886</v>
      </c>
      <c r="C3514" t="s">
        <v>25887</v>
      </c>
      <c r="D3514" t="s">
        <v>25888</v>
      </c>
      <c r="E3514" t="s">
        <v>25889</v>
      </c>
      <c r="F3514" t="s">
        <v>25883</v>
      </c>
      <c r="G3514" t="s">
        <v>25890</v>
      </c>
      <c r="H3514" t="s">
        <v>369</v>
      </c>
      <c r="I3514" s="9">
        <v>43040</v>
      </c>
      <c r="J3514" s="9">
        <v>45291</v>
      </c>
    </row>
    <row r="3515" spans="1:10" x14ac:dyDescent="0.3">
      <c r="A3515" t="s">
        <v>25891</v>
      </c>
      <c r="B3515" t="s">
        <v>25892</v>
      </c>
      <c r="C3515" t="s">
        <v>25893</v>
      </c>
      <c r="D3515" t="s">
        <v>25894</v>
      </c>
      <c r="E3515" t="s">
        <v>25895</v>
      </c>
      <c r="F3515" t="s">
        <v>25896</v>
      </c>
      <c r="G3515" t="s">
        <v>25897</v>
      </c>
      <c r="H3515" t="s">
        <v>369</v>
      </c>
      <c r="I3515" s="9">
        <v>41640</v>
      </c>
      <c r="J3515" s="9">
        <v>45291</v>
      </c>
    </row>
    <row r="3516" spans="1:10" x14ac:dyDescent="0.3">
      <c r="A3516" t="s">
        <v>1584</v>
      </c>
      <c r="B3516" t="s">
        <v>25898</v>
      </c>
      <c r="C3516" t="s">
        <v>25899</v>
      </c>
      <c r="D3516" t="s">
        <v>1585</v>
      </c>
      <c r="E3516" t="s">
        <v>25900</v>
      </c>
      <c r="F3516" t="s">
        <v>25901</v>
      </c>
      <c r="G3516" t="s">
        <v>1588</v>
      </c>
      <c r="H3516" t="s">
        <v>369</v>
      </c>
      <c r="I3516" s="9">
        <v>41640</v>
      </c>
      <c r="J3516" s="9">
        <v>45291</v>
      </c>
    </row>
    <row r="3517" spans="1:10" x14ac:dyDescent="0.3">
      <c r="A3517" t="s">
        <v>25902</v>
      </c>
      <c r="B3517" t="s">
        <v>25903</v>
      </c>
      <c r="C3517" t="s">
        <v>25904</v>
      </c>
      <c r="D3517" t="s">
        <v>25905</v>
      </c>
      <c r="E3517" t="s">
        <v>25906</v>
      </c>
      <c r="F3517" t="s">
        <v>25907</v>
      </c>
      <c r="G3517" t="s">
        <v>1588</v>
      </c>
      <c r="H3517" t="s">
        <v>369</v>
      </c>
      <c r="I3517" s="9">
        <v>41640</v>
      </c>
      <c r="J3517" s="9">
        <v>45291</v>
      </c>
    </row>
    <row r="3518" spans="1:10" x14ac:dyDescent="0.3">
      <c r="A3518" t="s">
        <v>25908</v>
      </c>
      <c r="B3518" t="s">
        <v>25909</v>
      </c>
      <c r="C3518" t="s">
        <v>25910</v>
      </c>
      <c r="D3518" t="s">
        <v>25911</v>
      </c>
      <c r="E3518" t="s">
        <v>25912</v>
      </c>
      <c r="F3518" t="s">
        <v>25913</v>
      </c>
      <c r="G3518" t="s">
        <v>25914</v>
      </c>
      <c r="H3518" t="s">
        <v>369</v>
      </c>
      <c r="I3518" s="9">
        <v>41640</v>
      </c>
      <c r="J3518" s="9">
        <v>45291</v>
      </c>
    </row>
    <row r="3519" spans="1:10" x14ac:dyDescent="0.3">
      <c r="A3519" t="s">
        <v>25915</v>
      </c>
      <c r="B3519" t="s">
        <v>25916</v>
      </c>
      <c r="C3519" t="s">
        <v>25917</v>
      </c>
      <c r="D3519" t="s">
        <v>25918</v>
      </c>
      <c r="E3519" t="s">
        <v>25919</v>
      </c>
      <c r="F3519" t="s">
        <v>25907</v>
      </c>
      <c r="G3519" t="s">
        <v>1588</v>
      </c>
      <c r="H3519" t="s">
        <v>369</v>
      </c>
      <c r="I3519" s="9">
        <v>41640</v>
      </c>
      <c r="J3519" s="9">
        <v>45291</v>
      </c>
    </row>
    <row r="3520" spans="1:10" x14ac:dyDescent="0.3">
      <c r="A3520" t="s">
        <v>25920</v>
      </c>
      <c r="B3520" t="s">
        <v>25921</v>
      </c>
      <c r="C3520" t="s">
        <v>25922</v>
      </c>
      <c r="D3520" t="s">
        <v>25923</v>
      </c>
      <c r="E3520" t="s">
        <v>25924</v>
      </c>
      <c r="F3520" t="s">
        <v>25925</v>
      </c>
      <c r="G3520" t="s">
        <v>25926</v>
      </c>
      <c r="H3520" t="s">
        <v>369</v>
      </c>
      <c r="I3520" s="9">
        <v>41640</v>
      </c>
      <c r="J3520" s="9">
        <v>45291</v>
      </c>
    </row>
    <row r="3521" spans="1:10" x14ac:dyDescent="0.3">
      <c r="A3521" t="s">
        <v>4274</v>
      </c>
      <c r="B3521" t="s">
        <v>25927</v>
      </c>
      <c r="C3521" t="s">
        <v>25928</v>
      </c>
      <c r="D3521" t="s">
        <v>25929</v>
      </c>
      <c r="E3521" t="s">
        <v>25930</v>
      </c>
      <c r="F3521" t="s">
        <v>25931</v>
      </c>
      <c r="G3521" t="s">
        <v>25932</v>
      </c>
      <c r="H3521" t="s">
        <v>369</v>
      </c>
      <c r="I3521" s="9">
        <v>41640</v>
      </c>
      <c r="J3521" s="9">
        <v>45291</v>
      </c>
    </row>
    <row r="3522" spans="1:10" x14ac:dyDescent="0.3">
      <c r="A3522" t="s">
        <v>25933</v>
      </c>
      <c r="B3522" t="s">
        <v>25934</v>
      </c>
      <c r="C3522" t="s">
        <v>25935</v>
      </c>
      <c r="D3522" t="s">
        <v>25936</v>
      </c>
      <c r="E3522" t="s">
        <v>25937</v>
      </c>
      <c r="F3522" t="s">
        <v>25907</v>
      </c>
      <c r="G3522" t="s">
        <v>1588</v>
      </c>
      <c r="H3522" t="s">
        <v>369</v>
      </c>
      <c r="I3522" s="9">
        <v>41944</v>
      </c>
      <c r="J3522" s="9">
        <v>45291</v>
      </c>
    </row>
    <row r="3523" spans="1:10" x14ac:dyDescent="0.3">
      <c r="A3523" t="s">
        <v>25938</v>
      </c>
      <c r="B3523" t="s">
        <v>25939</v>
      </c>
      <c r="C3523" t="s">
        <v>25940</v>
      </c>
      <c r="D3523" t="s">
        <v>25941</v>
      </c>
      <c r="E3523" t="s">
        <v>25942</v>
      </c>
      <c r="F3523" t="s">
        <v>25943</v>
      </c>
      <c r="G3523" t="s">
        <v>25944</v>
      </c>
      <c r="H3523" t="s">
        <v>369</v>
      </c>
      <c r="I3523" s="9">
        <v>43040</v>
      </c>
      <c r="J3523" s="9">
        <v>45291</v>
      </c>
    </row>
    <row r="3524" spans="1:10" x14ac:dyDescent="0.3">
      <c r="A3524" t="s">
        <v>25945</v>
      </c>
      <c r="B3524" t="s">
        <v>25946</v>
      </c>
      <c r="C3524" t="s">
        <v>25947</v>
      </c>
      <c r="D3524" t="s">
        <v>25948</v>
      </c>
      <c r="E3524" t="s">
        <v>25949</v>
      </c>
      <c r="F3524" t="s">
        <v>25950</v>
      </c>
      <c r="G3524" t="s">
        <v>1588</v>
      </c>
      <c r="H3524" t="s">
        <v>369</v>
      </c>
      <c r="I3524" s="9">
        <v>43040</v>
      </c>
      <c r="J3524" s="9">
        <v>45291</v>
      </c>
    </row>
    <row r="3525" spans="1:10" x14ac:dyDescent="0.3">
      <c r="A3525" t="s">
        <v>25951</v>
      </c>
      <c r="B3525" t="s">
        <v>25952</v>
      </c>
      <c r="C3525" t="s">
        <v>25953</v>
      </c>
      <c r="D3525" t="s">
        <v>25954</v>
      </c>
      <c r="E3525" t="s">
        <v>25955</v>
      </c>
      <c r="F3525" t="s">
        <v>25956</v>
      </c>
      <c r="G3525" t="s">
        <v>25957</v>
      </c>
      <c r="H3525" t="s">
        <v>369</v>
      </c>
      <c r="I3525" s="9">
        <v>41640</v>
      </c>
      <c r="J3525" s="9">
        <v>45291</v>
      </c>
    </row>
    <row r="3526" spans="1:10" x14ac:dyDescent="0.3">
      <c r="A3526" t="s">
        <v>25958</v>
      </c>
      <c r="B3526" t="s">
        <v>25959</v>
      </c>
      <c r="C3526" t="s">
        <v>25960</v>
      </c>
      <c r="D3526" t="s">
        <v>25961</v>
      </c>
      <c r="E3526" t="s">
        <v>25962</v>
      </c>
      <c r="F3526" t="s">
        <v>25963</v>
      </c>
      <c r="G3526" t="s">
        <v>25964</v>
      </c>
      <c r="H3526" t="s">
        <v>369</v>
      </c>
      <c r="I3526" s="9">
        <v>41640</v>
      </c>
      <c r="J3526" s="9">
        <v>45291</v>
      </c>
    </row>
    <row r="3527" spans="1:10" x14ac:dyDescent="0.3">
      <c r="A3527" t="s">
        <v>25965</v>
      </c>
      <c r="B3527" t="s">
        <v>25966</v>
      </c>
      <c r="C3527" t="s">
        <v>25967</v>
      </c>
      <c r="D3527" t="s">
        <v>25968</v>
      </c>
      <c r="E3527" t="s">
        <v>25969</v>
      </c>
      <c r="F3527" t="s">
        <v>25970</v>
      </c>
      <c r="G3527" t="s">
        <v>25971</v>
      </c>
      <c r="H3527" t="s">
        <v>369</v>
      </c>
      <c r="I3527" s="9">
        <v>41640</v>
      </c>
      <c r="J3527" s="9">
        <v>45291</v>
      </c>
    </row>
    <row r="3528" spans="1:10" x14ac:dyDescent="0.3">
      <c r="A3528" t="s">
        <v>25972</v>
      </c>
      <c r="B3528" t="s">
        <v>25973</v>
      </c>
      <c r="C3528" t="s">
        <v>25974</v>
      </c>
      <c r="D3528" t="s">
        <v>25975</v>
      </c>
      <c r="E3528" t="s">
        <v>25976</v>
      </c>
      <c r="F3528" t="s">
        <v>25977</v>
      </c>
      <c r="G3528" t="s">
        <v>25978</v>
      </c>
      <c r="H3528" t="s">
        <v>369</v>
      </c>
      <c r="I3528" s="9">
        <v>41640</v>
      </c>
      <c r="J3528" s="9">
        <v>45291</v>
      </c>
    </row>
    <row r="3529" spans="1:10" x14ac:dyDescent="0.3">
      <c r="A3529" t="s">
        <v>25979</v>
      </c>
      <c r="B3529" t="s">
        <v>25980</v>
      </c>
      <c r="C3529" t="s">
        <v>25981</v>
      </c>
      <c r="D3529" t="s">
        <v>25982</v>
      </c>
      <c r="E3529" t="s">
        <v>25983</v>
      </c>
      <c r="F3529" t="s">
        <v>25984</v>
      </c>
      <c r="G3529" t="s">
        <v>25971</v>
      </c>
      <c r="H3529" t="s">
        <v>369</v>
      </c>
      <c r="I3529" s="9">
        <v>41640</v>
      </c>
      <c r="J3529" s="9">
        <v>45291</v>
      </c>
    </row>
    <row r="3530" spans="1:10" x14ac:dyDescent="0.3">
      <c r="A3530" t="s">
        <v>25985</v>
      </c>
      <c r="B3530" t="s">
        <v>25986</v>
      </c>
      <c r="C3530" t="s">
        <v>25987</v>
      </c>
      <c r="D3530" t="s">
        <v>25988</v>
      </c>
      <c r="E3530" t="s">
        <v>25989</v>
      </c>
      <c r="F3530" t="s">
        <v>25963</v>
      </c>
      <c r="G3530" t="s">
        <v>25964</v>
      </c>
      <c r="H3530" t="s">
        <v>369</v>
      </c>
      <c r="I3530" s="9">
        <v>41640</v>
      </c>
      <c r="J3530" s="9">
        <v>45291</v>
      </c>
    </row>
    <row r="3531" spans="1:10" x14ac:dyDescent="0.3">
      <c r="A3531" t="s">
        <v>25990</v>
      </c>
      <c r="B3531" t="s">
        <v>25991</v>
      </c>
      <c r="C3531" t="s">
        <v>25992</v>
      </c>
      <c r="D3531" t="s">
        <v>25993</v>
      </c>
      <c r="E3531" t="s">
        <v>25994</v>
      </c>
      <c r="F3531" t="s">
        <v>25995</v>
      </c>
      <c r="G3531" t="s">
        <v>25957</v>
      </c>
      <c r="H3531" t="s">
        <v>369</v>
      </c>
      <c r="I3531" s="9">
        <v>41640</v>
      </c>
      <c r="J3531" s="9">
        <v>45291</v>
      </c>
    </row>
    <row r="3532" spans="1:10" x14ac:dyDescent="0.3">
      <c r="A3532" t="s">
        <v>25996</v>
      </c>
      <c r="B3532" t="s">
        <v>25997</v>
      </c>
      <c r="C3532" t="s">
        <v>25998</v>
      </c>
      <c r="D3532" t="s">
        <v>25999</v>
      </c>
      <c r="E3532" t="s">
        <v>26000</v>
      </c>
      <c r="F3532" t="s">
        <v>25984</v>
      </c>
      <c r="G3532" t="s">
        <v>25978</v>
      </c>
      <c r="H3532" t="s">
        <v>369</v>
      </c>
      <c r="I3532" s="9">
        <v>41640</v>
      </c>
      <c r="J3532" s="9">
        <v>45291</v>
      </c>
    </row>
    <row r="3533" spans="1:10" x14ac:dyDescent="0.3">
      <c r="A3533" t="s">
        <v>26001</v>
      </c>
      <c r="B3533" t="s">
        <v>26002</v>
      </c>
      <c r="C3533" t="s">
        <v>26003</v>
      </c>
      <c r="D3533" t="s">
        <v>26004</v>
      </c>
      <c r="E3533" t="s">
        <v>26005</v>
      </c>
      <c r="F3533" t="s">
        <v>26006</v>
      </c>
      <c r="G3533" t="s">
        <v>25964</v>
      </c>
      <c r="H3533" t="s">
        <v>369</v>
      </c>
      <c r="I3533" s="9">
        <v>41944</v>
      </c>
      <c r="J3533" s="9">
        <v>45291</v>
      </c>
    </row>
    <row r="3534" spans="1:10" x14ac:dyDescent="0.3">
      <c r="A3534" t="s">
        <v>26007</v>
      </c>
      <c r="B3534" t="s">
        <v>26008</v>
      </c>
      <c r="C3534" t="s">
        <v>26009</v>
      </c>
      <c r="D3534" t="s">
        <v>26010</v>
      </c>
      <c r="E3534" t="s">
        <v>26011</v>
      </c>
      <c r="F3534" t="s">
        <v>25956</v>
      </c>
      <c r="G3534" t="s">
        <v>25957</v>
      </c>
      <c r="H3534" t="s">
        <v>369</v>
      </c>
      <c r="I3534" s="9">
        <v>41640</v>
      </c>
      <c r="J3534" s="9">
        <v>45291</v>
      </c>
    </row>
    <row r="3535" spans="1:10" x14ac:dyDescent="0.3">
      <c r="A3535" t="s">
        <v>26012</v>
      </c>
      <c r="B3535" t="s">
        <v>26013</v>
      </c>
      <c r="C3535" t="s">
        <v>26014</v>
      </c>
      <c r="D3535" t="s">
        <v>26015</v>
      </c>
      <c r="E3535" t="s">
        <v>26016</v>
      </c>
      <c r="F3535" t="s">
        <v>26017</v>
      </c>
      <c r="G3535" t="s">
        <v>25964</v>
      </c>
      <c r="H3535" t="s">
        <v>369</v>
      </c>
      <c r="I3535" s="9">
        <v>41640</v>
      </c>
      <c r="J3535" s="9">
        <v>45291</v>
      </c>
    </row>
    <row r="3536" spans="1:10" x14ac:dyDescent="0.3">
      <c r="A3536" t="s">
        <v>26018</v>
      </c>
      <c r="B3536" t="s">
        <v>26019</v>
      </c>
      <c r="C3536" t="s">
        <v>26020</v>
      </c>
      <c r="D3536" t="s">
        <v>26021</v>
      </c>
      <c r="E3536" t="s">
        <v>26022</v>
      </c>
      <c r="F3536" t="s">
        <v>26023</v>
      </c>
      <c r="G3536" t="s">
        <v>26024</v>
      </c>
      <c r="H3536" t="s">
        <v>369</v>
      </c>
      <c r="I3536" s="9">
        <v>41640</v>
      </c>
      <c r="J3536" s="9">
        <v>45291</v>
      </c>
    </row>
    <row r="3537" spans="1:10" x14ac:dyDescent="0.3">
      <c r="A3537" t="s">
        <v>26025</v>
      </c>
      <c r="B3537" t="s">
        <v>26026</v>
      </c>
      <c r="C3537" t="s">
        <v>26027</v>
      </c>
      <c r="D3537" t="s">
        <v>26028</v>
      </c>
      <c r="E3537" t="s">
        <v>26029</v>
      </c>
      <c r="F3537" t="s">
        <v>26030</v>
      </c>
      <c r="G3537" t="s">
        <v>26031</v>
      </c>
      <c r="H3537" t="s">
        <v>369</v>
      </c>
      <c r="I3537" s="9">
        <v>41640</v>
      </c>
      <c r="J3537" s="9">
        <v>45291</v>
      </c>
    </row>
    <row r="3538" spans="1:10" x14ac:dyDescent="0.3">
      <c r="A3538" t="s">
        <v>26032</v>
      </c>
      <c r="B3538" t="s">
        <v>26033</v>
      </c>
      <c r="C3538" t="s">
        <v>26034</v>
      </c>
      <c r="D3538" t="s">
        <v>26035</v>
      </c>
      <c r="E3538" t="s">
        <v>26036</v>
      </c>
      <c r="F3538" t="s">
        <v>26037</v>
      </c>
      <c r="G3538" t="s">
        <v>26038</v>
      </c>
      <c r="H3538" t="s">
        <v>369</v>
      </c>
      <c r="I3538" s="9">
        <v>41640</v>
      </c>
      <c r="J3538" s="9">
        <v>45291</v>
      </c>
    </row>
    <row r="3539" spans="1:10" x14ac:dyDescent="0.3">
      <c r="A3539" t="s">
        <v>26039</v>
      </c>
      <c r="B3539" t="s">
        <v>26040</v>
      </c>
      <c r="C3539" t="s">
        <v>26041</v>
      </c>
      <c r="D3539" t="s">
        <v>26042</v>
      </c>
      <c r="E3539" t="s">
        <v>26043</v>
      </c>
      <c r="F3539" t="s">
        <v>26044</v>
      </c>
      <c r="G3539" t="s">
        <v>25964</v>
      </c>
      <c r="H3539" t="s">
        <v>369</v>
      </c>
      <c r="I3539" s="9">
        <v>41640</v>
      </c>
      <c r="J3539" s="9">
        <v>45291</v>
      </c>
    </row>
    <row r="3540" spans="1:10" x14ac:dyDescent="0.3">
      <c r="A3540" t="s">
        <v>26045</v>
      </c>
      <c r="B3540" t="s">
        <v>26046</v>
      </c>
      <c r="C3540" t="s">
        <v>26047</v>
      </c>
      <c r="D3540" t="s">
        <v>26048</v>
      </c>
      <c r="E3540" t="s">
        <v>26049</v>
      </c>
      <c r="F3540" t="s">
        <v>26044</v>
      </c>
      <c r="G3540" t="s">
        <v>25964</v>
      </c>
      <c r="H3540" t="s">
        <v>369</v>
      </c>
      <c r="I3540" s="9">
        <v>41640</v>
      </c>
      <c r="J3540" s="9">
        <v>45291</v>
      </c>
    </row>
    <row r="3541" spans="1:10" x14ac:dyDescent="0.3">
      <c r="A3541" t="s">
        <v>26050</v>
      </c>
      <c r="B3541" t="s">
        <v>26051</v>
      </c>
      <c r="C3541" t="s">
        <v>26052</v>
      </c>
      <c r="D3541" t="s">
        <v>26053</v>
      </c>
      <c r="E3541" t="s">
        <v>26054</v>
      </c>
      <c r="F3541" t="s">
        <v>26055</v>
      </c>
      <c r="G3541" t="s">
        <v>26056</v>
      </c>
      <c r="H3541" t="s">
        <v>369</v>
      </c>
      <c r="I3541" s="9">
        <v>41640</v>
      </c>
      <c r="J3541" s="9">
        <v>45291</v>
      </c>
    </row>
    <row r="3542" spans="1:10" x14ac:dyDescent="0.3">
      <c r="A3542" t="s">
        <v>26057</v>
      </c>
      <c r="B3542" t="s">
        <v>26058</v>
      </c>
      <c r="C3542" t="s">
        <v>26059</v>
      </c>
      <c r="D3542" t="s">
        <v>26060</v>
      </c>
      <c r="E3542" t="s">
        <v>26061</v>
      </c>
      <c r="F3542" t="s">
        <v>25963</v>
      </c>
      <c r="G3542" t="s">
        <v>25964</v>
      </c>
      <c r="H3542" t="s">
        <v>369</v>
      </c>
      <c r="I3542" s="9">
        <v>41944</v>
      </c>
      <c r="J3542" s="9">
        <v>45291</v>
      </c>
    </row>
    <row r="3543" spans="1:10" x14ac:dyDescent="0.3">
      <c r="A3543" t="s">
        <v>26062</v>
      </c>
      <c r="B3543" t="s">
        <v>26063</v>
      </c>
      <c r="C3543" t="s">
        <v>26064</v>
      </c>
      <c r="D3543" t="s">
        <v>26065</v>
      </c>
      <c r="E3543" t="s">
        <v>26066</v>
      </c>
      <c r="F3543" t="s">
        <v>20541</v>
      </c>
      <c r="G3543" t="s">
        <v>26067</v>
      </c>
      <c r="H3543" t="s">
        <v>369</v>
      </c>
      <c r="I3543" s="9">
        <v>41944</v>
      </c>
      <c r="J3543" s="9">
        <v>45291</v>
      </c>
    </row>
    <row r="3544" spans="1:10" x14ac:dyDescent="0.3">
      <c r="A3544" t="s">
        <v>26068</v>
      </c>
      <c r="B3544" t="s">
        <v>26069</v>
      </c>
      <c r="C3544" t="s">
        <v>26070</v>
      </c>
      <c r="D3544" t="s">
        <v>26071</v>
      </c>
      <c r="E3544" t="s">
        <v>26072</v>
      </c>
      <c r="F3544" t="s">
        <v>26073</v>
      </c>
      <c r="G3544" t="s">
        <v>26074</v>
      </c>
      <c r="H3544" t="s">
        <v>369</v>
      </c>
      <c r="I3544" s="9">
        <v>42370</v>
      </c>
      <c r="J3544" s="9">
        <v>45291</v>
      </c>
    </row>
    <row r="3545" spans="1:10" x14ac:dyDescent="0.3">
      <c r="A3545" t="s">
        <v>26075</v>
      </c>
      <c r="B3545" t="s">
        <v>26076</v>
      </c>
      <c r="C3545" t="s">
        <v>26077</v>
      </c>
      <c r="D3545" t="s">
        <v>26078</v>
      </c>
      <c r="E3545" t="s">
        <v>26079</v>
      </c>
      <c r="F3545" t="s">
        <v>24122</v>
      </c>
      <c r="G3545" t="s">
        <v>368</v>
      </c>
      <c r="H3545" t="s">
        <v>369</v>
      </c>
      <c r="I3545" s="9">
        <v>42675</v>
      </c>
      <c r="J3545" s="9">
        <v>45291</v>
      </c>
    </row>
    <row r="3546" spans="1:10" x14ac:dyDescent="0.3">
      <c r="A3546" t="s">
        <v>26080</v>
      </c>
      <c r="B3546" t="s">
        <v>26081</v>
      </c>
      <c r="C3546" t="s">
        <v>26082</v>
      </c>
      <c r="D3546" t="s">
        <v>26083</v>
      </c>
      <c r="E3546" t="s">
        <v>26084</v>
      </c>
      <c r="F3546" t="s">
        <v>26044</v>
      </c>
      <c r="G3546" t="s">
        <v>26074</v>
      </c>
      <c r="H3546" t="s">
        <v>369</v>
      </c>
      <c r="I3546" s="9">
        <v>43040</v>
      </c>
      <c r="J3546" s="9">
        <v>45291</v>
      </c>
    </row>
    <row r="3547" spans="1:10" x14ac:dyDescent="0.3">
      <c r="A3547" t="s">
        <v>26085</v>
      </c>
      <c r="B3547" t="s">
        <v>26086</v>
      </c>
      <c r="C3547" t="s">
        <v>26087</v>
      </c>
      <c r="D3547" t="s">
        <v>26088</v>
      </c>
      <c r="E3547" t="s">
        <v>26089</v>
      </c>
      <c r="F3547" t="s">
        <v>26090</v>
      </c>
      <c r="G3547" t="s">
        <v>26091</v>
      </c>
      <c r="H3547" t="s">
        <v>369</v>
      </c>
      <c r="I3547" s="9">
        <v>43040</v>
      </c>
      <c r="J3547" s="9">
        <v>45291</v>
      </c>
    </row>
    <row r="3548" spans="1:10" x14ac:dyDescent="0.3">
      <c r="A3548" t="s">
        <v>26092</v>
      </c>
      <c r="B3548" t="s">
        <v>26093</v>
      </c>
      <c r="C3548" t="s">
        <v>26094</v>
      </c>
      <c r="D3548" t="s">
        <v>26095</v>
      </c>
      <c r="E3548" t="s">
        <v>26096</v>
      </c>
      <c r="F3548" t="s">
        <v>20541</v>
      </c>
      <c r="G3548" t="s">
        <v>20542</v>
      </c>
      <c r="H3548" t="s">
        <v>369</v>
      </c>
      <c r="I3548" s="9">
        <v>43405</v>
      </c>
      <c r="J3548" s="9">
        <v>45291</v>
      </c>
    </row>
    <row r="3549" spans="1:10" x14ac:dyDescent="0.3">
      <c r="A3549" t="s">
        <v>26097</v>
      </c>
      <c r="B3549" t="s">
        <v>26098</v>
      </c>
      <c r="C3549" t="s">
        <v>26099</v>
      </c>
      <c r="D3549" t="s">
        <v>26100</v>
      </c>
      <c r="E3549" t="s">
        <v>26101</v>
      </c>
      <c r="F3549" t="s">
        <v>26102</v>
      </c>
      <c r="G3549" t="s">
        <v>26103</v>
      </c>
      <c r="H3549" t="s">
        <v>369</v>
      </c>
      <c r="I3549" s="9">
        <v>41640</v>
      </c>
      <c r="J3549" s="9">
        <v>45291</v>
      </c>
    </row>
    <row r="3550" spans="1:10" x14ac:dyDescent="0.3">
      <c r="A3550" t="s">
        <v>26104</v>
      </c>
      <c r="B3550" t="s">
        <v>26105</v>
      </c>
      <c r="C3550" t="s">
        <v>26106</v>
      </c>
      <c r="D3550" t="s">
        <v>26107</v>
      </c>
      <c r="E3550" t="s">
        <v>26108</v>
      </c>
      <c r="F3550" t="s">
        <v>17597</v>
      </c>
      <c r="G3550" t="s">
        <v>26109</v>
      </c>
      <c r="H3550" t="s">
        <v>369</v>
      </c>
      <c r="I3550" s="9">
        <v>41640</v>
      </c>
      <c r="J3550" s="9">
        <v>45291</v>
      </c>
    </row>
    <row r="3551" spans="1:10" x14ac:dyDescent="0.3">
      <c r="A3551" t="s">
        <v>26110</v>
      </c>
      <c r="B3551" t="s">
        <v>26111</v>
      </c>
      <c r="C3551" t="s">
        <v>26112</v>
      </c>
      <c r="D3551" t="s">
        <v>26113</v>
      </c>
      <c r="E3551" t="s">
        <v>26114</v>
      </c>
      <c r="F3551" t="s">
        <v>26115</v>
      </c>
      <c r="G3551" t="s">
        <v>26116</v>
      </c>
      <c r="H3551" t="s">
        <v>369</v>
      </c>
      <c r="I3551" s="9">
        <v>41640</v>
      </c>
      <c r="J3551" s="9">
        <v>45291</v>
      </c>
    </row>
    <row r="3552" spans="1:10" x14ac:dyDescent="0.3">
      <c r="A3552" t="s">
        <v>26117</v>
      </c>
      <c r="B3552" t="s">
        <v>26118</v>
      </c>
      <c r="C3552" t="s">
        <v>26119</v>
      </c>
      <c r="D3552" t="s">
        <v>26120</v>
      </c>
      <c r="E3552" t="s">
        <v>26121</v>
      </c>
      <c r="F3552" t="s">
        <v>26122</v>
      </c>
      <c r="G3552" t="s">
        <v>26123</v>
      </c>
      <c r="H3552" t="s">
        <v>369</v>
      </c>
      <c r="I3552" s="9">
        <v>41640</v>
      </c>
      <c r="J3552" s="9">
        <v>45291</v>
      </c>
    </row>
    <row r="3553" spans="1:10" x14ac:dyDescent="0.3">
      <c r="A3553" t="s">
        <v>26124</v>
      </c>
      <c r="B3553" t="s">
        <v>26125</v>
      </c>
      <c r="C3553" t="s">
        <v>26126</v>
      </c>
      <c r="D3553" t="s">
        <v>26127</v>
      </c>
      <c r="E3553" t="s">
        <v>26128</v>
      </c>
      <c r="F3553" t="s">
        <v>6209</v>
      </c>
      <c r="G3553" t="s">
        <v>26123</v>
      </c>
      <c r="H3553" t="s">
        <v>369</v>
      </c>
      <c r="I3553" s="9">
        <v>41640</v>
      </c>
      <c r="J3553" s="9">
        <v>45291</v>
      </c>
    </row>
    <row r="3554" spans="1:10" x14ac:dyDescent="0.3">
      <c r="A3554" t="s">
        <v>26129</v>
      </c>
      <c r="B3554" t="s">
        <v>26130</v>
      </c>
      <c r="C3554" t="s">
        <v>26131</v>
      </c>
      <c r="D3554" t="s">
        <v>26132</v>
      </c>
      <c r="E3554" t="s">
        <v>26133</v>
      </c>
      <c r="F3554" t="s">
        <v>26134</v>
      </c>
      <c r="G3554" t="s">
        <v>26123</v>
      </c>
      <c r="H3554" t="s">
        <v>369</v>
      </c>
      <c r="I3554" s="9">
        <v>41640</v>
      </c>
      <c r="J3554" s="9">
        <v>45291</v>
      </c>
    </row>
    <row r="3555" spans="1:10" x14ac:dyDescent="0.3">
      <c r="A3555" t="s">
        <v>26135</v>
      </c>
      <c r="B3555" t="s">
        <v>26136</v>
      </c>
      <c r="C3555" t="s">
        <v>26137</v>
      </c>
      <c r="D3555" t="s">
        <v>26138</v>
      </c>
      <c r="E3555" t="s">
        <v>26139</v>
      </c>
      <c r="F3555" t="s">
        <v>26140</v>
      </c>
      <c r="G3555" t="s">
        <v>26141</v>
      </c>
      <c r="H3555" t="s">
        <v>369</v>
      </c>
      <c r="I3555" s="9">
        <v>42675</v>
      </c>
      <c r="J3555" s="9">
        <v>45291</v>
      </c>
    </row>
    <row r="3556" spans="1:10" x14ac:dyDescent="0.3">
      <c r="A3556" t="s">
        <v>26142</v>
      </c>
      <c r="B3556" t="s">
        <v>26143</v>
      </c>
      <c r="C3556" t="s">
        <v>26144</v>
      </c>
      <c r="D3556" t="s">
        <v>26145</v>
      </c>
      <c r="E3556" t="s">
        <v>26146</v>
      </c>
      <c r="F3556" t="s">
        <v>26147</v>
      </c>
      <c r="G3556" t="s">
        <v>26148</v>
      </c>
      <c r="H3556" t="s">
        <v>369</v>
      </c>
      <c r="I3556" s="9">
        <v>41640</v>
      </c>
      <c r="J3556" s="9">
        <v>45291</v>
      </c>
    </row>
    <row r="3557" spans="1:10" x14ac:dyDescent="0.3">
      <c r="A3557" t="s">
        <v>2705</v>
      </c>
      <c r="B3557" t="s">
        <v>26149</v>
      </c>
      <c r="C3557" t="s">
        <v>26150</v>
      </c>
      <c r="D3557" t="s">
        <v>26151</v>
      </c>
      <c r="E3557" t="s">
        <v>26152</v>
      </c>
      <c r="F3557" t="s">
        <v>26153</v>
      </c>
      <c r="G3557" t="s">
        <v>2708</v>
      </c>
      <c r="H3557" t="s">
        <v>369</v>
      </c>
      <c r="I3557" s="9">
        <v>41640</v>
      </c>
      <c r="J3557" s="9">
        <v>45291</v>
      </c>
    </row>
    <row r="3558" spans="1:10" x14ac:dyDescent="0.3">
      <c r="A3558" t="s">
        <v>26154</v>
      </c>
      <c r="B3558" t="s">
        <v>26155</v>
      </c>
      <c r="C3558" t="s">
        <v>26156</v>
      </c>
      <c r="D3558" t="s">
        <v>26157</v>
      </c>
      <c r="E3558" t="s">
        <v>26158</v>
      </c>
      <c r="F3558" t="s">
        <v>26159</v>
      </c>
      <c r="G3558" t="s">
        <v>2708</v>
      </c>
      <c r="H3558" t="s">
        <v>369</v>
      </c>
      <c r="I3558" s="9">
        <v>41640</v>
      </c>
      <c r="J3558" s="9">
        <v>45291</v>
      </c>
    </row>
    <row r="3559" spans="1:10" x14ac:dyDescent="0.3">
      <c r="A3559" t="s">
        <v>26160</v>
      </c>
      <c r="B3559" t="s">
        <v>26161</v>
      </c>
      <c r="C3559" t="s">
        <v>26162</v>
      </c>
      <c r="D3559" t="s">
        <v>20153</v>
      </c>
      <c r="E3559" t="s">
        <v>26163</v>
      </c>
      <c r="F3559" t="s">
        <v>26159</v>
      </c>
      <c r="G3559" t="s">
        <v>2708</v>
      </c>
      <c r="H3559" t="s">
        <v>369</v>
      </c>
      <c r="I3559" s="9">
        <v>42370</v>
      </c>
      <c r="J3559" s="9">
        <v>45291</v>
      </c>
    </row>
    <row r="3560" spans="1:10" x14ac:dyDescent="0.3">
      <c r="A3560" t="s">
        <v>26164</v>
      </c>
      <c r="B3560" t="s">
        <v>26165</v>
      </c>
      <c r="C3560" t="s">
        <v>26166</v>
      </c>
      <c r="D3560" t="s">
        <v>26167</v>
      </c>
      <c r="E3560" t="s">
        <v>26168</v>
      </c>
      <c r="F3560" t="s">
        <v>26169</v>
      </c>
      <c r="G3560" t="s">
        <v>26170</v>
      </c>
      <c r="H3560" t="s">
        <v>369</v>
      </c>
      <c r="I3560" s="9">
        <v>43040</v>
      </c>
      <c r="J3560" s="9">
        <v>45291</v>
      </c>
    </row>
    <row r="3561" spans="1:10" x14ac:dyDescent="0.3">
      <c r="A3561" t="s">
        <v>26171</v>
      </c>
      <c r="B3561" t="s">
        <v>26172</v>
      </c>
      <c r="C3561" t="s">
        <v>26173</v>
      </c>
      <c r="D3561" t="s">
        <v>26174</v>
      </c>
      <c r="E3561" t="s">
        <v>26175</v>
      </c>
      <c r="F3561" t="s">
        <v>26176</v>
      </c>
      <c r="G3561" t="s">
        <v>26177</v>
      </c>
      <c r="H3561" t="s">
        <v>369</v>
      </c>
      <c r="I3561" s="9">
        <v>41640</v>
      </c>
      <c r="J3561" s="9">
        <v>45291</v>
      </c>
    </row>
    <row r="3562" spans="1:10" x14ac:dyDescent="0.3">
      <c r="A3562" t="s">
        <v>26178</v>
      </c>
      <c r="B3562" t="s">
        <v>26179</v>
      </c>
      <c r="C3562" t="s">
        <v>26180</v>
      </c>
      <c r="D3562" t="s">
        <v>26181</v>
      </c>
      <c r="E3562" t="s">
        <v>26182</v>
      </c>
      <c r="F3562" t="s">
        <v>26183</v>
      </c>
      <c r="G3562" t="s">
        <v>26184</v>
      </c>
      <c r="H3562" t="s">
        <v>369</v>
      </c>
      <c r="I3562" s="9">
        <v>41640</v>
      </c>
      <c r="J3562" s="9">
        <v>45291</v>
      </c>
    </row>
    <row r="3563" spans="1:10" x14ac:dyDescent="0.3">
      <c r="A3563" t="s">
        <v>26185</v>
      </c>
      <c r="B3563" t="s">
        <v>26186</v>
      </c>
      <c r="C3563" t="s">
        <v>26187</v>
      </c>
      <c r="D3563" t="s">
        <v>26188</v>
      </c>
      <c r="E3563" t="s">
        <v>26189</v>
      </c>
      <c r="F3563" t="s">
        <v>26183</v>
      </c>
      <c r="G3563" t="s">
        <v>26190</v>
      </c>
      <c r="H3563" t="s">
        <v>369</v>
      </c>
      <c r="I3563" s="9">
        <v>41640</v>
      </c>
      <c r="J3563" s="9">
        <v>45291</v>
      </c>
    </row>
    <row r="3564" spans="1:10" x14ac:dyDescent="0.3">
      <c r="A3564" t="s">
        <v>26191</v>
      </c>
      <c r="B3564" t="s">
        <v>26192</v>
      </c>
      <c r="C3564" t="s">
        <v>26193</v>
      </c>
      <c r="D3564" t="s">
        <v>26194</v>
      </c>
      <c r="E3564" t="s">
        <v>26195</v>
      </c>
      <c r="F3564" t="s">
        <v>26196</v>
      </c>
      <c r="G3564" t="s">
        <v>26197</v>
      </c>
      <c r="H3564" t="s">
        <v>369</v>
      </c>
      <c r="I3564" s="9">
        <v>41640</v>
      </c>
      <c r="J3564" s="9">
        <v>45291</v>
      </c>
    </row>
    <row r="3565" spans="1:10" x14ac:dyDescent="0.3">
      <c r="A3565" t="s">
        <v>26198</v>
      </c>
      <c r="B3565" t="s">
        <v>26199</v>
      </c>
      <c r="C3565" t="s">
        <v>26200</v>
      </c>
      <c r="D3565" t="s">
        <v>26201</v>
      </c>
      <c r="E3565" t="s">
        <v>26202</v>
      </c>
      <c r="F3565" t="s">
        <v>26203</v>
      </c>
      <c r="G3565" t="s">
        <v>26204</v>
      </c>
      <c r="H3565" t="s">
        <v>369</v>
      </c>
      <c r="I3565" s="9">
        <v>41640</v>
      </c>
      <c r="J3565" s="9">
        <v>45291</v>
      </c>
    </row>
    <row r="3566" spans="1:10" x14ac:dyDescent="0.3">
      <c r="A3566" t="s">
        <v>26205</v>
      </c>
      <c r="B3566" t="s">
        <v>26206</v>
      </c>
      <c r="C3566" t="s">
        <v>26207</v>
      </c>
      <c r="D3566" t="s">
        <v>26208</v>
      </c>
      <c r="E3566" t="s">
        <v>26209</v>
      </c>
      <c r="F3566" t="s">
        <v>26210</v>
      </c>
      <c r="G3566" t="s">
        <v>26211</v>
      </c>
      <c r="H3566" t="s">
        <v>369</v>
      </c>
      <c r="I3566" s="9">
        <v>41944</v>
      </c>
      <c r="J3566" s="9">
        <v>45291</v>
      </c>
    </row>
    <row r="3567" spans="1:10" x14ac:dyDescent="0.3">
      <c r="A3567" t="s">
        <v>26212</v>
      </c>
      <c r="B3567" t="s">
        <v>26213</v>
      </c>
      <c r="C3567" t="s">
        <v>26214</v>
      </c>
      <c r="D3567" t="s">
        <v>26215</v>
      </c>
      <c r="E3567" t="s">
        <v>26216</v>
      </c>
      <c r="F3567" t="s">
        <v>26203</v>
      </c>
      <c r="G3567" t="s">
        <v>26217</v>
      </c>
      <c r="H3567" t="s">
        <v>369</v>
      </c>
      <c r="I3567" s="9">
        <v>42675</v>
      </c>
      <c r="J3567" s="9">
        <v>45291</v>
      </c>
    </row>
    <row r="3568" spans="1:10" x14ac:dyDescent="0.3">
      <c r="A3568" t="s">
        <v>26218</v>
      </c>
      <c r="B3568" t="s">
        <v>26219</v>
      </c>
      <c r="C3568" t="s">
        <v>26220</v>
      </c>
      <c r="D3568" t="s">
        <v>26221</v>
      </c>
      <c r="E3568" t="s">
        <v>26222</v>
      </c>
      <c r="F3568" t="s">
        <v>26223</v>
      </c>
      <c r="G3568" t="s">
        <v>26224</v>
      </c>
      <c r="H3568" t="s">
        <v>369</v>
      </c>
      <c r="I3568" s="9">
        <v>41944</v>
      </c>
      <c r="J3568" s="9">
        <v>45291</v>
      </c>
    </row>
    <row r="3569" spans="1:10" x14ac:dyDescent="0.3">
      <c r="A3569" t="s">
        <v>26225</v>
      </c>
      <c r="B3569" t="s">
        <v>26226</v>
      </c>
      <c r="C3569" t="s">
        <v>26227</v>
      </c>
      <c r="D3569" t="s">
        <v>26228</v>
      </c>
      <c r="E3569" t="s">
        <v>26229</v>
      </c>
      <c r="F3569" t="s">
        <v>26230</v>
      </c>
      <c r="G3569" t="s">
        <v>26231</v>
      </c>
      <c r="H3569" t="s">
        <v>369</v>
      </c>
      <c r="I3569" s="9">
        <v>41640</v>
      </c>
      <c r="J3569" s="9">
        <v>45291</v>
      </c>
    </row>
    <row r="3570" spans="1:10" x14ac:dyDescent="0.3">
      <c r="A3570" t="s">
        <v>26232</v>
      </c>
      <c r="B3570" t="s">
        <v>26233</v>
      </c>
      <c r="C3570" t="s">
        <v>26234</v>
      </c>
      <c r="D3570" t="s">
        <v>26235</v>
      </c>
      <c r="E3570" t="s">
        <v>26236</v>
      </c>
      <c r="F3570" t="s">
        <v>26237</v>
      </c>
      <c r="G3570" t="s">
        <v>26211</v>
      </c>
      <c r="H3570" t="s">
        <v>369</v>
      </c>
      <c r="I3570" s="9">
        <v>41640</v>
      </c>
      <c r="J3570" s="9">
        <v>45291</v>
      </c>
    </row>
    <row r="3571" spans="1:10" x14ac:dyDescent="0.3">
      <c r="A3571" t="s">
        <v>26238</v>
      </c>
      <c r="B3571" t="s">
        <v>26239</v>
      </c>
      <c r="C3571" t="s">
        <v>26240</v>
      </c>
      <c r="D3571" t="s">
        <v>26241</v>
      </c>
      <c r="E3571" t="s">
        <v>26242</v>
      </c>
      <c r="F3571" t="s">
        <v>26210</v>
      </c>
      <c r="G3571" t="s">
        <v>26211</v>
      </c>
      <c r="H3571" t="s">
        <v>369</v>
      </c>
      <c r="I3571" s="9">
        <v>42675</v>
      </c>
      <c r="J3571" s="9">
        <v>45291</v>
      </c>
    </row>
    <row r="3572" spans="1:10" x14ac:dyDescent="0.3">
      <c r="A3572" t="s">
        <v>26243</v>
      </c>
      <c r="B3572" t="s">
        <v>26244</v>
      </c>
      <c r="C3572" t="s">
        <v>26245</v>
      </c>
      <c r="D3572" t="s">
        <v>26246</v>
      </c>
      <c r="E3572" t="s">
        <v>26247</v>
      </c>
      <c r="F3572" t="s">
        <v>26210</v>
      </c>
      <c r="G3572" t="s">
        <v>26248</v>
      </c>
      <c r="H3572" t="s">
        <v>369</v>
      </c>
      <c r="I3572" s="9">
        <v>41944</v>
      </c>
      <c r="J3572" s="9">
        <v>45291</v>
      </c>
    </row>
    <row r="3573" spans="1:10" x14ac:dyDescent="0.3">
      <c r="A3573" t="s">
        <v>26249</v>
      </c>
      <c r="B3573" t="s">
        <v>26250</v>
      </c>
      <c r="C3573" t="s">
        <v>26251</v>
      </c>
      <c r="D3573" t="s">
        <v>26252</v>
      </c>
      <c r="E3573" t="s">
        <v>26253</v>
      </c>
      <c r="F3573" t="s">
        <v>26254</v>
      </c>
      <c r="G3573" t="s">
        <v>26255</v>
      </c>
      <c r="H3573" t="s">
        <v>369</v>
      </c>
      <c r="I3573" s="9">
        <v>41640</v>
      </c>
      <c r="J3573" s="9">
        <v>45291</v>
      </c>
    </row>
    <row r="3574" spans="1:10" x14ac:dyDescent="0.3">
      <c r="A3574" t="s">
        <v>26256</v>
      </c>
      <c r="B3574" t="s">
        <v>26257</v>
      </c>
      <c r="C3574" t="s">
        <v>26258</v>
      </c>
      <c r="D3574" t="s">
        <v>26259</v>
      </c>
      <c r="E3574" t="s">
        <v>26260</v>
      </c>
      <c r="F3574" t="s">
        <v>26261</v>
      </c>
      <c r="G3574" t="s">
        <v>26262</v>
      </c>
      <c r="H3574" t="s">
        <v>369</v>
      </c>
      <c r="I3574" s="9">
        <v>41944</v>
      </c>
      <c r="J3574" s="9">
        <v>45291</v>
      </c>
    </row>
    <row r="3575" spans="1:10" x14ac:dyDescent="0.3">
      <c r="A3575" t="s">
        <v>26263</v>
      </c>
      <c r="B3575" t="s">
        <v>26264</v>
      </c>
      <c r="C3575" t="s">
        <v>26265</v>
      </c>
      <c r="D3575" t="s">
        <v>26266</v>
      </c>
      <c r="E3575" t="s">
        <v>26267</v>
      </c>
      <c r="F3575" t="s">
        <v>26268</v>
      </c>
      <c r="G3575" t="s">
        <v>26211</v>
      </c>
      <c r="H3575" t="s">
        <v>369</v>
      </c>
      <c r="I3575" s="9">
        <v>42675</v>
      </c>
      <c r="J3575" s="9">
        <v>45291</v>
      </c>
    </row>
    <row r="3576" spans="1:10" x14ac:dyDescent="0.3">
      <c r="A3576" t="s">
        <v>26269</v>
      </c>
      <c r="B3576" t="s">
        <v>26270</v>
      </c>
      <c r="C3576" t="s">
        <v>26271</v>
      </c>
      <c r="D3576" t="s">
        <v>26272</v>
      </c>
      <c r="E3576" t="s">
        <v>26273</v>
      </c>
      <c r="F3576" t="s">
        <v>26274</v>
      </c>
      <c r="G3576" t="s">
        <v>26275</v>
      </c>
      <c r="H3576" t="s">
        <v>369</v>
      </c>
      <c r="I3576" s="9">
        <v>41640</v>
      </c>
      <c r="J3576" s="9">
        <v>45291</v>
      </c>
    </row>
    <row r="3577" spans="1:10" x14ac:dyDescent="0.3">
      <c r="A3577" t="s">
        <v>26276</v>
      </c>
      <c r="B3577" t="s">
        <v>26277</v>
      </c>
      <c r="C3577" t="s">
        <v>26278</v>
      </c>
      <c r="D3577" t="s">
        <v>26279</v>
      </c>
      <c r="E3577" t="s">
        <v>26280</v>
      </c>
      <c r="F3577" t="s">
        <v>25281</v>
      </c>
      <c r="G3577" t="s">
        <v>381</v>
      </c>
      <c r="H3577" t="s">
        <v>369</v>
      </c>
      <c r="I3577" s="9">
        <v>41640</v>
      </c>
      <c r="J3577" s="9">
        <v>45291</v>
      </c>
    </row>
    <row r="3578" spans="1:10" x14ac:dyDescent="0.3">
      <c r="A3578" t="s">
        <v>26281</v>
      </c>
      <c r="B3578" t="s">
        <v>26282</v>
      </c>
      <c r="C3578" t="s">
        <v>26283</v>
      </c>
      <c r="D3578" t="s">
        <v>26284</v>
      </c>
      <c r="E3578" t="s">
        <v>26285</v>
      </c>
      <c r="F3578" t="s">
        <v>26286</v>
      </c>
      <c r="G3578" t="s">
        <v>26287</v>
      </c>
      <c r="H3578" t="s">
        <v>369</v>
      </c>
      <c r="I3578" s="9">
        <v>41640</v>
      </c>
      <c r="J3578" s="9">
        <v>45291</v>
      </c>
    </row>
    <row r="3579" spans="1:10" x14ac:dyDescent="0.3">
      <c r="A3579" t="s">
        <v>26288</v>
      </c>
      <c r="B3579" t="s">
        <v>26289</v>
      </c>
      <c r="C3579" t="s">
        <v>26290</v>
      </c>
      <c r="D3579" t="s">
        <v>26291</v>
      </c>
      <c r="E3579" t="s">
        <v>26292</v>
      </c>
      <c r="F3579" t="s">
        <v>26293</v>
      </c>
      <c r="G3579" t="s">
        <v>26294</v>
      </c>
      <c r="H3579" t="s">
        <v>369</v>
      </c>
      <c r="I3579" s="9">
        <v>42370</v>
      </c>
      <c r="J3579" s="9">
        <v>45291</v>
      </c>
    </row>
    <row r="3580" spans="1:10" x14ac:dyDescent="0.3">
      <c r="A3580" t="s">
        <v>26295</v>
      </c>
      <c r="B3580" t="s">
        <v>26296</v>
      </c>
      <c r="C3580" t="s">
        <v>26297</v>
      </c>
      <c r="D3580" t="s">
        <v>26298</v>
      </c>
      <c r="E3580" t="s">
        <v>26299</v>
      </c>
      <c r="F3580" t="s">
        <v>26300</v>
      </c>
      <c r="G3580" t="s">
        <v>26301</v>
      </c>
      <c r="H3580" t="s">
        <v>369</v>
      </c>
      <c r="I3580" s="9">
        <v>43040</v>
      </c>
      <c r="J3580" s="9">
        <v>45291</v>
      </c>
    </row>
    <row r="3581" spans="1:10" x14ac:dyDescent="0.3">
      <c r="A3581" t="s">
        <v>26302</v>
      </c>
      <c r="B3581" t="s">
        <v>26303</v>
      </c>
      <c r="C3581" t="s">
        <v>26304</v>
      </c>
      <c r="D3581" t="s">
        <v>26305</v>
      </c>
      <c r="E3581" t="s">
        <v>26306</v>
      </c>
      <c r="F3581" t="s">
        <v>26307</v>
      </c>
      <c r="G3581" t="s">
        <v>26308</v>
      </c>
      <c r="H3581" t="s">
        <v>369</v>
      </c>
      <c r="I3581" s="9">
        <v>41640</v>
      </c>
      <c r="J3581" s="9">
        <v>45291</v>
      </c>
    </row>
    <row r="3582" spans="1:10" x14ac:dyDescent="0.3">
      <c r="A3582" t="s">
        <v>26309</v>
      </c>
      <c r="B3582" t="s">
        <v>26310</v>
      </c>
      <c r="C3582" t="s">
        <v>26311</v>
      </c>
      <c r="D3582" t="s">
        <v>26312</v>
      </c>
      <c r="E3582" t="s">
        <v>26313</v>
      </c>
      <c r="F3582" t="s">
        <v>11727</v>
      </c>
      <c r="G3582" t="s">
        <v>26314</v>
      </c>
      <c r="H3582" t="s">
        <v>369</v>
      </c>
      <c r="I3582" s="9">
        <v>41640</v>
      </c>
      <c r="J3582" s="9">
        <v>45291</v>
      </c>
    </row>
    <row r="3583" spans="1:10" x14ac:dyDescent="0.3">
      <c r="A3583" t="s">
        <v>26315</v>
      </c>
      <c r="B3583" t="s">
        <v>26316</v>
      </c>
      <c r="C3583" t="s">
        <v>26317</v>
      </c>
      <c r="D3583" t="s">
        <v>26318</v>
      </c>
      <c r="E3583" t="s">
        <v>26319</v>
      </c>
      <c r="F3583" t="s">
        <v>26320</v>
      </c>
      <c r="G3583" t="s">
        <v>26321</v>
      </c>
      <c r="H3583" t="s">
        <v>369</v>
      </c>
      <c r="I3583" s="9">
        <v>43405</v>
      </c>
      <c r="J3583" s="9">
        <v>45291</v>
      </c>
    </row>
    <row r="3584" spans="1:10" x14ac:dyDescent="0.3">
      <c r="A3584" t="s">
        <v>26322</v>
      </c>
      <c r="B3584" t="s">
        <v>26323</v>
      </c>
      <c r="C3584" t="s">
        <v>26324</v>
      </c>
      <c r="D3584" t="s">
        <v>26325</v>
      </c>
      <c r="E3584" t="s">
        <v>26326</v>
      </c>
      <c r="F3584" t="s">
        <v>26327</v>
      </c>
      <c r="G3584" t="s">
        <v>26328</v>
      </c>
      <c r="H3584" t="s">
        <v>369</v>
      </c>
      <c r="I3584" s="9">
        <v>43040</v>
      </c>
      <c r="J3584" s="9">
        <v>45291</v>
      </c>
    </row>
    <row r="3585" spans="1:10" x14ac:dyDescent="0.3">
      <c r="A3585" t="s">
        <v>26329</v>
      </c>
      <c r="B3585" t="s">
        <v>26330</v>
      </c>
      <c r="C3585" t="s">
        <v>26331</v>
      </c>
      <c r="D3585" t="s">
        <v>26332</v>
      </c>
      <c r="E3585" t="s">
        <v>26333</v>
      </c>
      <c r="F3585" t="s">
        <v>26334</v>
      </c>
      <c r="G3585" t="s">
        <v>26335</v>
      </c>
      <c r="H3585" t="s">
        <v>369</v>
      </c>
      <c r="I3585" s="9">
        <v>41640</v>
      </c>
      <c r="J3585" s="9">
        <v>45291</v>
      </c>
    </row>
    <row r="3586" spans="1:10" x14ac:dyDescent="0.3">
      <c r="A3586" t="s">
        <v>26336</v>
      </c>
      <c r="B3586" t="s">
        <v>26337</v>
      </c>
      <c r="C3586" t="s">
        <v>26338</v>
      </c>
      <c r="D3586" t="s">
        <v>26339</v>
      </c>
      <c r="E3586" t="s">
        <v>26340</v>
      </c>
      <c r="F3586" t="s">
        <v>26341</v>
      </c>
      <c r="G3586" t="s">
        <v>26342</v>
      </c>
      <c r="H3586" t="s">
        <v>369</v>
      </c>
      <c r="I3586" s="9">
        <v>43040</v>
      </c>
      <c r="J3586" s="9">
        <v>45291</v>
      </c>
    </row>
    <row r="3587" spans="1:10" x14ac:dyDescent="0.3">
      <c r="A3587" t="s">
        <v>26343</v>
      </c>
      <c r="B3587" t="s">
        <v>26344</v>
      </c>
      <c r="C3587" t="s">
        <v>26345</v>
      </c>
      <c r="D3587" t="s">
        <v>26346</v>
      </c>
      <c r="E3587" t="s">
        <v>26347</v>
      </c>
      <c r="F3587" t="s">
        <v>26348</v>
      </c>
      <c r="G3587" t="s">
        <v>26349</v>
      </c>
      <c r="H3587" t="s">
        <v>369</v>
      </c>
      <c r="I3587" s="9">
        <v>41640</v>
      </c>
      <c r="J3587" s="9">
        <v>45291</v>
      </c>
    </row>
    <row r="3588" spans="1:10" x14ac:dyDescent="0.3">
      <c r="A3588" t="s">
        <v>26350</v>
      </c>
      <c r="B3588" t="s">
        <v>26351</v>
      </c>
      <c r="C3588" t="s">
        <v>26352</v>
      </c>
      <c r="D3588" t="s">
        <v>26353</v>
      </c>
      <c r="E3588" t="s">
        <v>26354</v>
      </c>
      <c r="F3588" t="s">
        <v>26355</v>
      </c>
      <c r="G3588" t="s">
        <v>26349</v>
      </c>
      <c r="H3588" t="s">
        <v>369</v>
      </c>
      <c r="I3588" s="9">
        <v>41640</v>
      </c>
      <c r="J3588" s="9">
        <v>45291</v>
      </c>
    </row>
    <row r="3589" spans="1:10" x14ac:dyDescent="0.3">
      <c r="A3589" t="s">
        <v>26356</v>
      </c>
      <c r="B3589" t="s">
        <v>26357</v>
      </c>
      <c r="C3589" t="s">
        <v>26358</v>
      </c>
      <c r="D3589" t="s">
        <v>26359</v>
      </c>
      <c r="E3589" t="s">
        <v>26360</v>
      </c>
      <c r="F3589" t="s">
        <v>26361</v>
      </c>
      <c r="G3589" t="s">
        <v>26362</v>
      </c>
      <c r="H3589" t="s">
        <v>369</v>
      </c>
      <c r="I3589" s="9">
        <v>41640</v>
      </c>
      <c r="J3589" s="9">
        <v>45291</v>
      </c>
    </row>
    <row r="3590" spans="1:10" x14ac:dyDescent="0.3">
      <c r="A3590" t="s">
        <v>26363</v>
      </c>
      <c r="B3590" t="s">
        <v>26364</v>
      </c>
      <c r="C3590" t="s">
        <v>26365</v>
      </c>
      <c r="D3590" t="s">
        <v>26366</v>
      </c>
      <c r="E3590" t="s">
        <v>26367</v>
      </c>
      <c r="F3590" t="s">
        <v>26361</v>
      </c>
      <c r="G3590" t="s">
        <v>26362</v>
      </c>
      <c r="H3590" t="s">
        <v>369</v>
      </c>
      <c r="I3590" s="9">
        <v>43405</v>
      </c>
      <c r="J3590" s="9">
        <v>45291</v>
      </c>
    </row>
    <row r="3591" spans="1:10" x14ac:dyDescent="0.3">
      <c r="A3591" t="s">
        <v>895</v>
      </c>
      <c r="B3591" t="s">
        <v>26368</v>
      </c>
      <c r="C3591" t="s">
        <v>26369</v>
      </c>
      <c r="D3591" t="s">
        <v>26370</v>
      </c>
      <c r="E3591" t="s">
        <v>26371</v>
      </c>
      <c r="F3591" t="s">
        <v>26372</v>
      </c>
      <c r="G3591" t="s">
        <v>898</v>
      </c>
      <c r="H3591" t="s">
        <v>369</v>
      </c>
      <c r="I3591" s="9">
        <v>41640</v>
      </c>
      <c r="J3591" s="9">
        <v>45291</v>
      </c>
    </row>
    <row r="3592" spans="1:10" x14ac:dyDescent="0.3">
      <c r="A3592" t="s">
        <v>26373</v>
      </c>
      <c r="B3592" t="s">
        <v>26374</v>
      </c>
      <c r="C3592" t="s">
        <v>26375</v>
      </c>
      <c r="D3592" t="s">
        <v>26376</v>
      </c>
      <c r="E3592" t="s">
        <v>26377</v>
      </c>
      <c r="F3592" t="s">
        <v>26378</v>
      </c>
      <c r="G3592" t="s">
        <v>26379</v>
      </c>
      <c r="H3592" t="s">
        <v>369</v>
      </c>
      <c r="I3592" s="9">
        <v>41640</v>
      </c>
      <c r="J3592" s="9">
        <v>45291</v>
      </c>
    </row>
    <row r="3593" spans="1:10" x14ac:dyDescent="0.3">
      <c r="A3593" t="s">
        <v>26380</v>
      </c>
      <c r="B3593" t="s">
        <v>26381</v>
      </c>
      <c r="C3593" t="s">
        <v>26382</v>
      </c>
      <c r="D3593" t="s">
        <v>26383</v>
      </c>
      <c r="E3593" t="s">
        <v>26384</v>
      </c>
      <c r="F3593" t="s">
        <v>26385</v>
      </c>
      <c r="G3593" t="s">
        <v>26379</v>
      </c>
      <c r="H3593" t="s">
        <v>369</v>
      </c>
      <c r="I3593" s="9">
        <v>42675</v>
      </c>
      <c r="J3593" s="9">
        <v>45291</v>
      </c>
    </row>
    <row r="3594" spans="1:10" x14ac:dyDescent="0.3">
      <c r="A3594" t="s">
        <v>26386</v>
      </c>
      <c r="B3594" t="s">
        <v>26387</v>
      </c>
      <c r="C3594" t="s">
        <v>26388</v>
      </c>
      <c r="D3594" t="s">
        <v>26389</v>
      </c>
      <c r="E3594" t="s">
        <v>26390</v>
      </c>
      <c r="F3594" t="s">
        <v>26391</v>
      </c>
      <c r="G3594" t="s">
        <v>26392</v>
      </c>
      <c r="H3594" t="s">
        <v>369</v>
      </c>
      <c r="I3594" s="9">
        <v>41944</v>
      </c>
      <c r="J3594" s="9">
        <v>45291</v>
      </c>
    </row>
    <row r="3595" spans="1:10" x14ac:dyDescent="0.3">
      <c r="A3595" t="s">
        <v>26393</v>
      </c>
      <c r="B3595" t="s">
        <v>26394</v>
      </c>
      <c r="C3595" t="s">
        <v>26395</v>
      </c>
      <c r="D3595" t="s">
        <v>26396</v>
      </c>
      <c r="E3595" t="s">
        <v>26397</v>
      </c>
      <c r="F3595" t="s">
        <v>26398</v>
      </c>
      <c r="G3595" t="s">
        <v>26399</v>
      </c>
      <c r="H3595" t="s">
        <v>369</v>
      </c>
      <c r="I3595" s="9">
        <v>41640</v>
      </c>
      <c r="J3595" s="9">
        <v>45291</v>
      </c>
    </row>
    <row r="3596" spans="1:10" x14ac:dyDescent="0.3">
      <c r="A3596" t="s">
        <v>26400</v>
      </c>
      <c r="B3596" t="s">
        <v>26401</v>
      </c>
      <c r="C3596" t="s">
        <v>26402</v>
      </c>
      <c r="D3596" t="s">
        <v>26403</v>
      </c>
      <c r="E3596" t="s">
        <v>26404</v>
      </c>
      <c r="F3596" t="s">
        <v>26405</v>
      </c>
      <c r="G3596" t="s">
        <v>26406</v>
      </c>
      <c r="H3596" t="s">
        <v>369</v>
      </c>
      <c r="I3596" s="9">
        <v>41640</v>
      </c>
      <c r="J3596" s="9">
        <v>45291</v>
      </c>
    </row>
    <row r="3597" spans="1:10" x14ac:dyDescent="0.3">
      <c r="A3597" t="s">
        <v>26407</v>
      </c>
      <c r="B3597" t="s">
        <v>26408</v>
      </c>
      <c r="C3597" t="s">
        <v>26409</v>
      </c>
      <c r="D3597" t="s">
        <v>26410</v>
      </c>
      <c r="E3597" t="s">
        <v>26411</v>
      </c>
      <c r="F3597" t="s">
        <v>22072</v>
      </c>
      <c r="G3597" t="s">
        <v>22073</v>
      </c>
      <c r="H3597" t="s">
        <v>369</v>
      </c>
      <c r="I3597" s="9">
        <v>41640</v>
      </c>
      <c r="J3597" s="9">
        <v>45291</v>
      </c>
    </row>
    <row r="3598" spans="1:10" x14ac:dyDescent="0.3">
      <c r="A3598" t="s">
        <v>26412</v>
      </c>
      <c r="B3598" t="s">
        <v>26413</v>
      </c>
      <c r="C3598" t="s">
        <v>26414</v>
      </c>
      <c r="D3598" t="s">
        <v>24272</v>
      </c>
      <c r="E3598" t="s">
        <v>26415</v>
      </c>
      <c r="F3598" t="s">
        <v>26416</v>
      </c>
      <c r="G3598" t="s">
        <v>26417</v>
      </c>
      <c r="H3598" t="s">
        <v>369</v>
      </c>
      <c r="I3598" s="9">
        <v>42675</v>
      </c>
      <c r="J3598" s="9">
        <v>45291</v>
      </c>
    </row>
    <row r="3599" spans="1:10" x14ac:dyDescent="0.3">
      <c r="A3599" t="s">
        <v>26418</v>
      </c>
      <c r="B3599" t="s">
        <v>26419</v>
      </c>
      <c r="C3599" t="s">
        <v>26420</v>
      </c>
      <c r="D3599" t="s">
        <v>26421</v>
      </c>
      <c r="E3599" t="s">
        <v>26422</v>
      </c>
      <c r="F3599" t="s">
        <v>8966</v>
      </c>
      <c r="G3599" t="s">
        <v>26423</v>
      </c>
      <c r="H3599" t="s">
        <v>369</v>
      </c>
      <c r="I3599" s="9">
        <v>42675</v>
      </c>
      <c r="J3599" s="9">
        <v>45291</v>
      </c>
    </row>
    <row r="3600" spans="1:10" x14ac:dyDescent="0.3">
      <c r="A3600" t="s">
        <v>26424</v>
      </c>
      <c r="B3600" t="s">
        <v>26425</v>
      </c>
      <c r="C3600" t="s">
        <v>26426</v>
      </c>
      <c r="D3600" t="s">
        <v>26427</v>
      </c>
      <c r="E3600" t="s">
        <v>26428</v>
      </c>
      <c r="F3600" t="s">
        <v>8966</v>
      </c>
      <c r="G3600" t="s">
        <v>26423</v>
      </c>
      <c r="H3600" t="s">
        <v>369</v>
      </c>
      <c r="I3600" s="9">
        <v>43040</v>
      </c>
      <c r="J3600" s="9">
        <v>45291</v>
      </c>
    </row>
    <row r="3601" spans="1:10" x14ac:dyDescent="0.3">
      <c r="A3601" t="s">
        <v>26429</v>
      </c>
      <c r="B3601" t="s">
        <v>26430</v>
      </c>
      <c r="C3601" t="s">
        <v>26431</v>
      </c>
      <c r="D3601" t="s">
        <v>26432</v>
      </c>
      <c r="E3601" t="s">
        <v>26433</v>
      </c>
      <c r="F3601" t="s">
        <v>8933</v>
      </c>
      <c r="G3601" t="s">
        <v>26434</v>
      </c>
      <c r="H3601" t="s">
        <v>369</v>
      </c>
      <c r="I3601" s="9">
        <v>43405</v>
      </c>
      <c r="J3601" s="9">
        <v>45291</v>
      </c>
    </row>
    <row r="3602" spans="1:10" x14ac:dyDescent="0.3">
      <c r="A3602" t="s">
        <v>26435</v>
      </c>
      <c r="B3602" t="s">
        <v>26436</v>
      </c>
      <c r="C3602" t="s">
        <v>26437</v>
      </c>
      <c r="D3602" t="s">
        <v>26438</v>
      </c>
      <c r="E3602" t="s">
        <v>26439</v>
      </c>
      <c r="F3602" t="s">
        <v>26440</v>
      </c>
      <c r="G3602" t="s">
        <v>26441</v>
      </c>
      <c r="H3602" t="s">
        <v>369</v>
      </c>
      <c r="I3602" s="9">
        <v>41640</v>
      </c>
      <c r="J3602" s="9">
        <v>45291</v>
      </c>
    </row>
    <row r="3603" spans="1:10" x14ac:dyDescent="0.3">
      <c r="A3603" t="s">
        <v>26442</v>
      </c>
      <c r="B3603" t="s">
        <v>26443</v>
      </c>
      <c r="C3603" t="s">
        <v>26444</v>
      </c>
      <c r="D3603" t="s">
        <v>26445</v>
      </c>
      <c r="E3603" t="s">
        <v>26446</v>
      </c>
      <c r="F3603" t="s">
        <v>26447</v>
      </c>
      <c r="G3603" t="s">
        <v>26448</v>
      </c>
      <c r="H3603" t="s">
        <v>369</v>
      </c>
      <c r="I3603" s="9">
        <v>41640</v>
      </c>
      <c r="J3603" s="9">
        <v>45291</v>
      </c>
    </row>
    <row r="3604" spans="1:10" x14ac:dyDescent="0.3">
      <c r="A3604" t="s">
        <v>26449</v>
      </c>
      <c r="B3604" t="s">
        <v>26450</v>
      </c>
      <c r="C3604" t="s">
        <v>26451</v>
      </c>
      <c r="D3604" t="s">
        <v>26452</v>
      </c>
      <c r="E3604" t="s">
        <v>26453</v>
      </c>
      <c r="F3604" t="s">
        <v>21042</v>
      </c>
      <c r="G3604" t="s">
        <v>26454</v>
      </c>
      <c r="H3604" t="s">
        <v>369</v>
      </c>
      <c r="I3604" s="9">
        <v>41640</v>
      </c>
      <c r="J3604" s="9">
        <v>45291</v>
      </c>
    </row>
    <row r="3605" spans="1:10" x14ac:dyDescent="0.3">
      <c r="A3605" t="s">
        <v>26455</v>
      </c>
      <c r="B3605" t="s">
        <v>26456</v>
      </c>
      <c r="C3605" t="s">
        <v>26457</v>
      </c>
      <c r="D3605" t="s">
        <v>26458</v>
      </c>
      <c r="E3605" t="s">
        <v>26459</v>
      </c>
      <c r="F3605" t="s">
        <v>26460</v>
      </c>
      <c r="G3605" t="s">
        <v>26461</v>
      </c>
      <c r="H3605" t="s">
        <v>369</v>
      </c>
      <c r="I3605" s="9">
        <v>41640</v>
      </c>
      <c r="J3605" s="9">
        <v>45291</v>
      </c>
    </row>
    <row r="3606" spans="1:10" x14ac:dyDescent="0.3">
      <c r="A3606" t="s">
        <v>26462</v>
      </c>
      <c r="B3606" t="s">
        <v>26463</v>
      </c>
      <c r="C3606" t="s">
        <v>26464</v>
      </c>
      <c r="D3606" t="s">
        <v>26465</v>
      </c>
      <c r="E3606" t="s">
        <v>26466</v>
      </c>
      <c r="F3606" t="s">
        <v>26460</v>
      </c>
      <c r="G3606" t="s">
        <v>26467</v>
      </c>
      <c r="H3606" t="s">
        <v>369</v>
      </c>
      <c r="I3606" s="9">
        <v>42370</v>
      </c>
      <c r="J3606" s="9">
        <v>45291</v>
      </c>
    </row>
    <row r="3607" spans="1:10" x14ac:dyDescent="0.3">
      <c r="A3607" t="s">
        <v>26468</v>
      </c>
      <c r="B3607" t="s">
        <v>26469</v>
      </c>
      <c r="C3607" t="s">
        <v>26470</v>
      </c>
      <c r="D3607" t="s">
        <v>26471</v>
      </c>
      <c r="E3607" t="s">
        <v>26472</v>
      </c>
      <c r="F3607" t="s">
        <v>12864</v>
      </c>
      <c r="G3607" t="s">
        <v>26473</v>
      </c>
      <c r="H3607" t="s">
        <v>369</v>
      </c>
      <c r="I3607" s="9">
        <v>41640</v>
      </c>
      <c r="J3607" s="9">
        <v>45291</v>
      </c>
    </row>
    <row r="3608" spans="1:10" x14ac:dyDescent="0.3">
      <c r="A3608" t="s">
        <v>26474</v>
      </c>
      <c r="B3608" t="s">
        <v>26475</v>
      </c>
      <c r="C3608" t="s">
        <v>26476</v>
      </c>
      <c r="D3608" t="s">
        <v>26477</v>
      </c>
      <c r="E3608" t="s">
        <v>26478</v>
      </c>
      <c r="F3608" t="s">
        <v>26479</v>
      </c>
      <c r="G3608" t="s">
        <v>26480</v>
      </c>
      <c r="H3608" t="s">
        <v>369</v>
      </c>
      <c r="I3608" s="9">
        <v>42370</v>
      </c>
      <c r="J3608" s="9">
        <v>45291</v>
      </c>
    </row>
    <row r="3609" spans="1:10" x14ac:dyDescent="0.3">
      <c r="A3609" t="s">
        <v>26481</v>
      </c>
      <c r="B3609" t="s">
        <v>26482</v>
      </c>
      <c r="C3609" t="s">
        <v>26483</v>
      </c>
      <c r="D3609" t="s">
        <v>26484</v>
      </c>
      <c r="E3609" t="s">
        <v>26485</v>
      </c>
      <c r="F3609" t="s">
        <v>12877</v>
      </c>
      <c r="G3609" t="s">
        <v>26486</v>
      </c>
      <c r="H3609" t="s">
        <v>369</v>
      </c>
      <c r="I3609" s="9">
        <v>42370</v>
      </c>
      <c r="J3609" s="9">
        <v>45291</v>
      </c>
    </row>
    <row r="3610" spans="1:10" x14ac:dyDescent="0.3">
      <c r="A3610" t="s">
        <v>26487</v>
      </c>
      <c r="B3610" t="s">
        <v>26488</v>
      </c>
      <c r="C3610" t="s">
        <v>26489</v>
      </c>
      <c r="D3610" t="s">
        <v>26490</v>
      </c>
      <c r="E3610" t="s">
        <v>26491</v>
      </c>
      <c r="F3610" t="s">
        <v>26492</v>
      </c>
      <c r="G3610" t="s">
        <v>26493</v>
      </c>
      <c r="H3610" t="s">
        <v>369</v>
      </c>
      <c r="I3610" s="9">
        <v>41640</v>
      </c>
      <c r="J3610" s="9">
        <v>45291</v>
      </c>
    </row>
    <row r="3611" spans="1:10" x14ac:dyDescent="0.3">
      <c r="A3611" t="s">
        <v>26494</v>
      </c>
      <c r="B3611" t="s">
        <v>26495</v>
      </c>
      <c r="C3611" t="s">
        <v>26496</v>
      </c>
      <c r="D3611" t="s">
        <v>26497</v>
      </c>
      <c r="E3611" t="s">
        <v>26498</v>
      </c>
      <c r="F3611" t="s">
        <v>26499</v>
      </c>
      <c r="G3611" t="s">
        <v>26500</v>
      </c>
      <c r="H3611" t="s">
        <v>369</v>
      </c>
      <c r="I3611" s="9">
        <v>41640</v>
      </c>
      <c r="J3611" s="9">
        <v>45291</v>
      </c>
    </row>
    <row r="3612" spans="1:10" x14ac:dyDescent="0.3">
      <c r="A3612" t="s">
        <v>26501</v>
      </c>
      <c r="B3612" t="s">
        <v>26502</v>
      </c>
      <c r="C3612" t="s">
        <v>26503</v>
      </c>
      <c r="D3612" t="s">
        <v>26504</v>
      </c>
      <c r="E3612" t="s">
        <v>26505</v>
      </c>
      <c r="F3612" t="s">
        <v>26506</v>
      </c>
      <c r="G3612" t="s">
        <v>26507</v>
      </c>
      <c r="H3612" t="s">
        <v>369</v>
      </c>
      <c r="I3612" s="9">
        <v>41944</v>
      </c>
      <c r="J3612" s="9">
        <v>45291</v>
      </c>
    </row>
    <row r="3613" spans="1:10" x14ac:dyDescent="0.3">
      <c r="A3613" t="s">
        <v>26508</v>
      </c>
      <c r="B3613" t="s">
        <v>26509</v>
      </c>
      <c r="C3613" t="s">
        <v>26510</v>
      </c>
      <c r="D3613" t="s">
        <v>26511</v>
      </c>
      <c r="E3613" t="s">
        <v>26512</v>
      </c>
      <c r="F3613" t="s">
        <v>26513</v>
      </c>
      <c r="G3613" t="s">
        <v>24557</v>
      </c>
      <c r="H3613" t="s">
        <v>369</v>
      </c>
      <c r="I3613" s="9">
        <v>41640</v>
      </c>
      <c r="J3613" s="9">
        <v>45291</v>
      </c>
    </row>
    <row r="3614" spans="1:10" x14ac:dyDescent="0.3">
      <c r="A3614" t="s">
        <v>26514</v>
      </c>
      <c r="B3614" t="s">
        <v>26515</v>
      </c>
      <c r="C3614" t="s">
        <v>26516</v>
      </c>
      <c r="D3614" t="s">
        <v>26517</v>
      </c>
      <c r="E3614" t="s">
        <v>26518</v>
      </c>
      <c r="F3614" t="s">
        <v>26519</v>
      </c>
      <c r="G3614" t="s">
        <v>26520</v>
      </c>
      <c r="H3614" t="s">
        <v>369</v>
      </c>
      <c r="I3614" s="9">
        <v>42675</v>
      </c>
      <c r="J3614" s="9">
        <v>45291</v>
      </c>
    </row>
    <row r="3615" spans="1:10" x14ac:dyDescent="0.3">
      <c r="A3615" t="s">
        <v>26521</v>
      </c>
      <c r="B3615" t="s">
        <v>26522</v>
      </c>
      <c r="C3615" t="s">
        <v>26523</v>
      </c>
      <c r="D3615" t="s">
        <v>26524</v>
      </c>
      <c r="E3615" t="s">
        <v>26525</v>
      </c>
      <c r="F3615" t="s">
        <v>26526</v>
      </c>
      <c r="G3615" t="s">
        <v>26527</v>
      </c>
      <c r="H3615" t="s">
        <v>369</v>
      </c>
      <c r="I3615" s="9">
        <v>43405</v>
      </c>
      <c r="J3615" s="9">
        <v>45291</v>
      </c>
    </row>
    <row r="3616" spans="1:10" x14ac:dyDescent="0.3">
      <c r="A3616" t="s">
        <v>26528</v>
      </c>
      <c r="B3616" t="s">
        <v>26529</v>
      </c>
      <c r="C3616" t="s">
        <v>26530</v>
      </c>
      <c r="D3616" t="s">
        <v>26531</v>
      </c>
      <c r="E3616" t="s">
        <v>26532</v>
      </c>
      <c r="F3616" t="s">
        <v>26533</v>
      </c>
      <c r="G3616" t="s">
        <v>26534</v>
      </c>
      <c r="H3616" t="s">
        <v>369</v>
      </c>
      <c r="I3616" s="9">
        <v>43405</v>
      </c>
      <c r="J3616" s="9">
        <v>45291</v>
      </c>
    </row>
    <row r="3617" spans="1:10" x14ac:dyDescent="0.3">
      <c r="A3617" t="s">
        <v>26535</v>
      </c>
      <c r="B3617" t="s">
        <v>26536</v>
      </c>
      <c r="C3617" t="s">
        <v>26537</v>
      </c>
      <c r="D3617" t="s">
        <v>26538</v>
      </c>
      <c r="E3617" t="s">
        <v>26539</v>
      </c>
      <c r="G3617" t="s">
        <v>26540</v>
      </c>
      <c r="H3617" t="s">
        <v>369</v>
      </c>
      <c r="I3617" s="9">
        <v>41944</v>
      </c>
      <c r="J3617" s="9">
        <v>45291</v>
      </c>
    </row>
    <row r="3618" spans="1:10" x14ac:dyDescent="0.3">
      <c r="A3618" t="s">
        <v>26541</v>
      </c>
      <c r="B3618" t="s">
        <v>26542</v>
      </c>
      <c r="C3618" t="s">
        <v>26543</v>
      </c>
      <c r="D3618" t="s">
        <v>26544</v>
      </c>
      <c r="E3618" t="s">
        <v>26545</v>
      </c>
      <c r="F3618" t="s">
        <v>26546</v>
      </c>
      <c r="G3618" t="s">
        <v>26547</v>
      </c>
      <c r="H3618" t="s">
        <v>369</v>
      </c>
      <c r="I3618" s="9">
        <v>41640</v>
      </c>
      <c r="J3618" s="9">
        <v>45291</v>
      </c>
    </row>
    <row r="3619" spans="1:10" x14ac:dyDescent="0.3">
      <c r="A3619" t="s">
        <v>26548</v>
      </c>
      <c r="B3619" t="s">
        <v>26549</v>
      </c>
      <c r="C3619" t="s">
        <v>26550</v>
      </c>
      <c r="D3619" t="s">
        <v>26551</v>
      </c>
      <c r="E3619" t="s">
        <v>26552</v>
      </c>
      <c r="F3619" t="s">
        <v>26553</v>
      </c>
      <c r="G3619" t="s">
        <v>26554</v>
      </c>
      <c r="H3619" t="s">
        <v>369</v>
      </c>
      <c r="I3619" s="9">
        <v>41640</v>
      </c>
      <c r="J3619" s="9">
        <v>45291</v>
      </c>
    </row>
    <row r="3620" spans="1:10" x14ac:dyDescent="0.3">
      <c r="A3620" t="s">
        <v>26555</v>
      </c>
      <c r="B3620" t="s">
        <v>26556</v>
      </c>
      <c r="C3620" t="s">
        <v>26557</v>
      </c>
      <c r="D3620" t="s">
        <v>26558</v>
      </c>
      <c r="E3620" t="s">
        <v>26559</v>
      </c>
      <c r="F3620" t="s">
        <v>26560</v>
      </c>
      <c r="G3620" t="s">
        <v>26561</v>
      </c>
      <c r="H3620" t="s">
        <v>369</v>
      </c>
      <c r="I3620" s="9">
        <v>41640</v>
      </c>
      <c r="J3620" s="9">
        <v>45291</v>
      </c>
    </row>
    <row r="3621" spans="1:10" x14ac:dyDescent="0.3">
      <c r="A3621" t="s">
        <v>26562</v>
      </c>
      <c r="B3621" t="s">
        <v>26563</v>
      </c>
      <c r="C3621" t="s">
        <v>26564</v>
      </c>
      <c r="D3621" t="s">
        <v>26565</v>
      </c>
      <c r="E3621" t="s">
        <v>26566</v>
      </c>
      <c r="F3621" t="s">
        <v>26567</v>
      </c>
      <c r="G3621" t="s">
        <v>24061</v>
      </c>
      <c r="H3621" t="s">
        <v>369</v>
      </c>
      <c r="I3621" s="9">
        <v>41944</v>
      </c>
      <c r="J3621" s="9">
        <v>45291</v>
      </c>
    </row>
    <row r="3622" spans="1:10" x14ac:dyDescent="0.3">
      <c r="A3622" t="s">
        <v>2066</v>
      </c>
      <c r="B3622" t="s">
        <v>26568</v>
      </c>
      <c r="C3622" t="s">
        <v>26569</v>
      </c>
      <c r="D3622" t="s">
        <v>26570</v>
      </c>
      <c r="E3622" t="s">
        <v>26571</v>
      </c>
      <c r="F3622" t="s">
        <v>26572</v>
      </c>
      <c r="G3622" t="s">
        <v>26573</v>
      </c>
      <c r="H3622" t="s">
        <v>369</v>
      </c>
      <c r="I3622" s="9">
        <v>41640</v>
      </c>
      <c r="J3622" s="9">
        <v>45291</v>
      </c>
    </row>
    <row r="3623" spans="1:10" x14ac:dyDescent="0.3">
      <c r="A3623" t="s">
        <v>26574</v>
      </c>
      <c r="B3623" t="s">
        <v>26575</v>
      </c>
      <c r="C3623" t="s">
        <v>26576</v>
      </c>
      <c r="D3623" t="s">
        <v>26577</v>
      </c>
      <c r="E3623" t="s">
        <v>26578</v>
      </c>
      <c r="F3623" t="s">
        <v>26572</v>
      </c>
      <c r="G3623" t="s">
        <v>26579</v>
      </c>
      <c r="H3623" t="s">
        <v>369</v>
      </c>
      <c r="I3623" s="9">
        <v>41640</v>
      </c>
      <c r="J3623" s="9">
        <v>45291</v>
      </c>
    </row>
    <row r="3624" spans="1:10" x14ac:dyDescent="0.3">
      <c r="A3624" t="s">
        <v>26580</v>
      </c>
      <c r="B3624" t="s">
        <v>26581</v>
      </c>
      <c r="C3624" t="s">
        <v>26582</v>
      </c>
      <c r="D3624" t="s">
        <v>26583</v>
      </c>
      <c r="E3624" t="s">
        <v>26584</v>
      </c>
      <c r="F3624" t="s">
        <v>26572</v>
      </c>
      <c r="G3624" t="s">
        <v>26585</v>
      </c>
      <c r="H3624" t="s">
        <v>369</v>
      </c>
      <c r="I3624" s="9">
        <v>41640</v>
      </c>
      <c r="J3624" s="9">
        <v>45291</v>
      </c>
    </row>
    <row r="3625" spans="1:10" x14ac:dyDescent="0.3">
      <c r="A3625" t="s">
        <v>26586</v>
      </c>
      <c r="B3625" t="s">
        <v>26587</v>
      </c>
      <c r="C3625" t="s">
        <v>26588</v>
      </c>
      <c r="D3625" t="s">
        <v>26589</v>
      </c>
      <c r="E3625" t="s">
        <v>26590</v>
      </c>
      <c r="F3625" t="s">
        <v>26591</v>
      </c>
      <c r="G3625" t="s">
        <v>26592</v>
      </c>
      <c r="H3625" t="s">
        <v>369</v>
      </c>
      <c r="I3625" s="9">
        <v>41640</v>
      </c>
      <c r="J3625" s="9">
        <v>45291</v>
      </c>
    </row>
    <row r="3626" spans="1:10" x14ac:dyDescent="0.3">
      <c r="A3626" t="s">
        <v>26593</v>
      </c>
      <c r="B3626" t="s">
        <v>26594</v>
      </c>
      <c r="C3626" t="s">
        <v>26595</v>
      </c>
      <c r="D3626" t="s">
        <v>23725</v>
      </c>
      <c r="E3626" t="s">
        <v>26596</v>
      </c>
      <c r="F3626" t="s">
        <v>26597</v>
      </c>
      <c r="G3626" t="s">
        <v>26598</v>
      </c>
      <c r="H3626" t="s">
        <v>369</v>
      </c>
      <c r="I3626" s="9">
        <v>41640</v>
      </c>
      <c r="J3626" s="9">
        <v>45291</v>
      </c>
    </row>
    <row r="3627" spans="1:10" x14ac:dyDescent="0.3">
      <c r="A3627" t="s">
        <v>26599</v>
      </c>
      <c r="B3627" t="s">
        <v>26600</v>
      </c>
      <c r="C3627" t="s">
        <v>26601</v>
      </c>
      <c r="D3627" t="s">
        <v>26602</v>
      </c>
      <c r="E3627" t="s">
        <v>26603</v>
      </c>
      <c r="F3627" t="s">
        <v>26604</v>
      </c>
      <c r="G3627" t="s">
        <v>26605</v>
      </c>
      <c r="H3627" t="s">
        <v>369</v>
      </c>
      <c r="I3627" s="9">
        <v>41640</v>
      </c>
      <c r="J3627" s="9">
        <v>45291</v>
      </c>
    </row>
    <row r="3628" spans="1:10" x14ac:dyDescent="0.3">
      <c r="A3628" t="s">
        <v>26606</v>
      </c>
      <c r="B3628" t="s">
        <v>26607</v>
      </c>
      <c r="C3628" t="s">
        <v>26608</v>
      </c>
      <c r="D3628" t="s">
        <v>26609</v>
      </c>
      <c r="E3628" t="s">
        <v>26610</v>
      </c>
      <c r="F3628" t="s">
        <v>26591</v>
      </c>
      <c r="G3628" t="s">
        <v>26611</v>
      </c>
      <c r="H3628" t="s">
        <v>369</v>
      </c>
      <c r="I3628" s="9">
        <v>41640</v>
      </c>
      <c r="J3628" s="9">
        <v>45291</v>
      </c>
    </row>
    <row r="3629" spans="1:10" x14ac:dyDescent="0.3">
      <c r="A3629" t="s">
        <v>26612</v>
      </c>
      <c r="B3629" t="s">
        <v>26613</v>
      </c>
      <c r="C3629" t="s">
        <v>26614</v>
      </c>
      <c r="D3629" t="s">
        <v>26615</v>
      </c>
      <c r="E3629" t="s">
        <v>26616</v>
      </c>
      <c r="F3629" t="s">
        <v>26617</v>
      </c>
      <c r="G3629" t="s">
        <v>26618</v>
      </c>
      <c r="H3629" t="s">
        <v>369</v>
      </c>
      <c r="I3629" s="9">
        <v>41640</v>
      </c>
      <c r="J3629" s="9">
        <v>45291</v>
      </c>
    </row>
    <row r="3630" spans="1:10" x14ac:dyDescent="0.3">
      <c r="A3630" t="s">
        <v>26619</v>
      </c>
      <c r="B3630" t="s">
        <v>26620</v>
      </c>
      <c r="C3630" t="s">
        <v>26621</v>
      </c>
      <c r="D3630" t="s">
        <v>26622</v>
      </c>
      <c r="E3630" t="s">
        <v>26623</v>
      </c>
      <c r="F3630" t="s">
        <v>26624</v>
      </c>
      <c r="G3630" t="s">
        <v>2069</v>
      </c>
      <c r="H3630" t="s">
        <v>369</v>
      </c>
      <c r="I3630" s="9">
        <v>41640</v>
      </c>
      <c r="J3630" s="9">
        <v>45291</v>
      </c>
    </row>
    <row r="3631" spans="1:10" x14ac:dyDescent="0.3">
      <c r="A3631" t="s">
        <v>26625</v>
      </c>
      <c r="B3631" t="s">
        <v>26626</v>
      </c>
      <c r="C3631" t="s">
        <v>26627</v>
      </c>
      <c r="D3631" t="s">
        <v>26628</v>
      </c>
      <c r="E3631" t="s">
        <v>26629</v>
      </c>
      <c r="F3631" t="s">
        <v>26630</v>
      </c>
      <c r="G3631" t="s">
        <v>26631</v>
      </c>
      <c r="H3631" t="s">
        <v>369</v>
      </c>
      <c r="I3631" s="9">
        <v>41640</v>
      </c>
      <c r="J3631" s="9">
        <v>45291</v>
      </c>
    </row>
    <row r="3632" spans="1:10" x14ac:dyDescent="0.3">
      <c r="A3632" t="s">
        <v>26632</v>
      </c>
      <c r="B3632" t="s">
        <v>26633</v>
      </c>
      <c r="C3632" t="s">
        <v>26634</v>
      </c>
      <c r="D3632" t="s">
        <v>26635</v>
      </c>
      <c r="E3632" t="s">
        <v>26636</v>
      </c>
      <c r="F3632" t="s">
        <v>26597</v>
      </c>
      <c r="G3632" t="s">
        <v>26637</v>
      </c>
      <c r="H3632" t="s">
        <v>369</v>
      </c>
      <c r="I3632" s="9">
        <v>41640</v>
      </c>
      <c r="J3632" s="9">
        <v>45291</v>
      </c>
    </row>
    <row r="3633" spans="1:10" x14ac:dyDescent="0.3">
      <c r="A3633" t="s">
        <v>26638</v>
      </c>
      <c r="B3633" t="s">
        <v>26639</v>
      </c>
      <c r="C3633" t="s">
        <v>26640</v>
      </c>
      <c r="D3633" t="s">
        <v>26641</v>
      </c>
      <c r="E3633" t="s">
        <v>26642</v>
      </c>
      <c r="F3633" t="s">
        <v>26643</v>
      </c>
      <c r="G3633" t="s">
        <v>26631</v>
      </c>
      <c r="H3633" t="s">
        <v>369</v>
      </c>
      <c r="I3633" s="9">
        <v>42370</v>
      </c>
      <c r="J3633" s="9">
        <v>45291</v>
      </c>
    </row>
    <row r="3634" spans="1:10" x14ac:dyDescent="0.3">
      <c r="A3634" t="s">
        <v>26644</v>
      </c>
      <c r="B3634" t="s">
        <v>26645</v>
      </c>
      <c r="C3634" t="s">
        <v>26646</v>
      </c>
      <c r="D3634" t="s">
        <v>26647</v>
      </c>
      <c r="E3634" t="s">
        <v>26648</v>
      </c>
      <c r="F3634" t="s">
        <v>26649</v>
      </c>
      <c r="G3634" t="s">
        <v>26650</v>
      </c>
      <c r="H3634" t="s">
        <v>369</v>
      </c>
      <c r="I3634" s="9">
        <v>41640</v>
      </c>
      <c r="J3634" s="9">
        <v>45291</v>
      </c>
    </row>
    <row r="3635" spans="1:10" x14ac:dyDescent="0.3">
      <c r="A3635" t="s">
        <v>26651</v>
      </c>
      <c r="B3635" t="s">
        <v>26652</v>
      </c>
      <c r="C3635" t="s">
        <v>26653</v>
      </c>
      <c r="D3635" t="s">
        <v>26654</v>
      </c>
      <c r="E3635" t="s">
        <v>26655</v>
      </c>
      <c r="F3635" t="s">
        <v>26656</v>
      </c>
      <c r="G3635" t="s">
        <v>26657</v>
      </c>
      <c r="H3635" t="s">
        <v>369</v>
      </c>
      <c r="I3635" s="9">
        <v>41640</v>
      </c>
      <c r="J3635" s="9">
        <v>45291</v>
      </c>
    </row>
    <row r="3636" spans="1:10" x14ac:dyDescent="0.3">
      <c r="A3636" t="s">
        <v>26658</v>
      </c>
      <c r="B3636" t="s">
        <v>26659</v>
      </c>
      <c r="C3636" t="s">
        <v>26660</v>
      </c>
      <c r="D3636" t="s">
        <v>26661</v>
      </c>
      <c r="E3636" t="s">
        <v>26662</v>
      </c>
      <c r="F3636" t="s">
        <v>19105</v>
      </c>
      <c r="G3636" t="s">
        <v>26663</v>
      </c>
      <c r="H3636" t="s">
        <v>369</v>
      </c>
      <c r="I3636" s="9">
        <v>41640</v>
      </c>
      <c r="J3636" s="9">
        <v>45291</v>
      </c>
    </row>
    <row r="3637" spans="1:10" x14ac:dyDescent="0.3">
      <c r="A3637" t="s">
        <v>26664</v>
      </c>
      <c r="B3637" t="s">
        <v>26665</v>
      </c>
      <c r="C3637" t="s">
        <v>26666</v>
      </c>
      <c r="D3637" t="s">
        <v>26667</v>
      </c>
      <c r="E3637" t="s">
        <v>26668</v>
      </c>
      <c r="F3637" t="s">
        <v>26669</v>
      </c>
      <c r="G3637" t="s">
        <v>26670</v>
      </c>
      <c r="H3637" t="s">
        <v>369</v>
      </c>
      <c r="I3637" s="9">
        <v>41944</v>
      </c>
      <c r="J3637" s="9">
        <v>45291</v>
      </c>
    </row>
    <row r="3638" spans="1:10" x14ac:dyDescent="0.3">
      <c r="A3638" t="s">
        <v>26671</v>
      </c>
      <c r="B3638" t="s">
        <v>26672</v>
      </c>
      <c r="C3638" t="s">
        <v>26673</v>
      </c>
      <c r="D3638" t="s">
        <v>26674</v>
      </c>
      <c r="E3638" t="s">
        <v>26675</v>
      </c>
      <c r="F3638" t="s">
        <v>26676</v>
      </c>
      <c r="G3638" t="s">
        <v>26677</v>
      </c>
      <c r="H3638" t="s">
        <v>369</v>
      </c>
      <c r="I3638" s="9">
        <v>41640</v>
      </c>
      <c r="J3638" s="9">
        <v>45291</v>
      </c>
    </row>
    <row r="3639" spans="1:10" x14ac:dyDescent="0.3">
      <c r="A3639" t="s">
        <v>26678</v>
      </c>
      <c r="B3639" t="s">
        <v>26679</v>
      </c>
      <c r="C3639" t="s">
        <v>26680</v>
      </c>
      <c r="D3639" t="s">
        <v>26681</v>
      </c>
      <c r="E3639" t="s">
        <v>26682</v>
      </c>
      <c r="F3639" t="s">
        <v>13471</v>
      </c>
      <c r="G3639" t="s">
        <v>26683</v>
      </c>
      <c r="H3639" t="s">
        <v>369</v>
      </c>
      <c r="I3639" s="9">
        <v>41640</v>
      </c>
      <c r="J3639" s="9">
        <v>45291</v>
      </c>
    </row>
    <row r="3640" spans="1:10" x14ac:dyDescent="0.3">
      <c r="A3640" t="s">
        <v>26684</v>
      </c>
      <c r="B3640" t="s">
        <v>26685</v>
      </c>
      <c r="C3640" t="s">
        <v>26686</v>
      </c>
      <c r="D3640" t="s">
        <v>26687</v>
      </c>
      <c r="E3640" t="s">
        <v>26688</v>
      </c>
      <c r="F3640" t="s">
        <v>26689</v>
      </c>
      <c r="G3640" t="s">
        <v>26683</v>
      </c>
      <c r="H3640" t="s">
        <v>369</v>
      </c>
      <c r="I3640" s="9">
        <v>43405</v>
      </c>
      <c r="J3640" s="9">
        <v>45291</v>
      </c>
    </row>
    <row r="3641" spans="1:10" x14ac:dyDescent="0.3">
      <c r="A3641" t="s">
        <v>26690</v>
      </c>
      <c r="B3641" t="s">
        <v>26691</v>
      </c>
      <c r="C3641" t="s">
        <v>26692</v>
      </c>
      <c r="D3641" t="s">
        <v>26693</v>
      </c>
      <c r="E3641" t="s">
        <v>26694</v>
      </c>
      <c r="F3641" t="s">
        <v>26695</v>
      </c>
      <c r="G3641" t="s">
        <v>26696</v>
      </c>
      <c r="H3641" t="s">
        <v>369</v>
      </c>
      <c r="I3641" s="9">
        <v>41640</v>
      </c>
      <c r="J3641" s="9">
        <v>45291</v>
      </c>
    </row>
    <row r="3642" spans="1:10" x14ac:dyDescent="0.3">
      <c r="A3642" t="s">
        <v>26697</v>
      </c>
      <c r="B3642" t="s">
        <v>26698</v>
      </c>
      <c r="C3642" t="s">
        <v>26699</v>
      </c>
      <c r="D3642" t="s">
        <v>26700</v>
      </c>
      <c r="E3642" t="s">
        <v>26701</v>
      </c>
      <c r="F3642" t="s">
        <v>26702</v>
      </c>
      <c r="G3642" t="s">
        <v>26703</v>
      </c>
      <c r="H3642" t="s">
        <v>369</v>
      </c>
      <c r="I3642" s="9">
        <v>41640</v>
      </c>
      <c r="J3642" s="9">
        <v>45291</v>
      </c>
    </row>
    <row r="3643" spans="1:10" x14ac:dyDescent="0.3">
      <c r="A3643" t="s">
        <v>26704</v>
      </c>
      <c r="B3643" t="s">
        <v>26705</v>
      </c>
      <c r="C3643" t="s">
        <v>26706</v>
      </c>
      <c r="D3643" t="s">
        <v>26707</v>
      </c>
      <c r="E3643" t="s">
        <v>26708</v>
      </c>
      <c r="F3643" t="s">
        <v>26709</v>
      </c>
      <c r="G3643" t="s">
        <v>26710</v>
      </c>
      <c r="H3643" t="s">
        <v>369</v>
      </c>
      <c r="I3643" s="9">
        <v>41640</v>
      </c>
      <c r="J3643" s="9">
        <v>45291</v>
      </c>
    </row>
    <row r="3644" spans="1:10" x14ac:dyDescent="0.3">
      <c r="A3644" t="s">
        <v>26711</v>
      </c>
      <c r="B3644" t="s">
        <v>26712</v>
      </c>
      <c r="C3644" t="s">
        <v>26713</v>
      </c>
      <c r="D3644" t="s">
        <v>26714</v>
      </c>
      <c r="E3644" t="s">
        <v>26715</v>
      </c>
      <c r="F3644" t="s">
        <v>5834</v>
      </c>
      <c r="G3644" t="s">
        <v>26716</v>
      </c>
      <c r="H3644" t="s">
        <v>369</v>
      </c>
      <c r="I3644" s="9">
        <v>42675</v>
      </c>
      <c r="J3644" s="9">
        <v>45291</v>
      </c>
    </row>
    <row r="3645" spans="1:10" x14ac:dyDescent="0.3">
      <c r="A3645" t="s">
        <v>26717</v>
      </c>
      <c r="B3645" t="s">
        <v>26718</v>
      </c>
      <c r="C3645" t="s">
        <v>26719</v>
      </c>
      <c r="D3645" t="s">
        <v>26720</v>
      </c>
      <c r="E3645" t="s">
        <v>26721</v>
      </c>
      <c r="F3645" t="s">
        <v>26722</v>
      </c>
      <c r="G3645" t="s">
        <v>26723</v>
      </c>
      <c r="H3645" t="s">
        <v>369</v>
      </c>
      <c r="I3645" s="9">
        <v>41640</v>
      </c>
      <c r="J3645" s="9">
        <v>45291</v>
      </c>
    </row>
    <row r="3646" spans="1:10" x14ac:dyDescent="0.3">
      <c r="A3646" t="s">
        <v>26724</v>
      </c>
      <c r="B3646" t="s">
        <v>26725</v>
      </c>
      <c r="C3646" t="s">
        <v>26726</v>
      </c>
      <c r="D3646" t="s">
        <v>26727</v>
      </c>
      <c r="E3646" t="s">
        <v>26728</v>
      </c>
      <c r="F3646" t="s">
        <v>26729</v>
      </c>
      <c r="G3646" t="s">
        <v>26730</v>
      </c>
      <c r="H3646" t="s">
        <v>369</v>
      </c>
      <c r="I3646" s="9">
        <v>41640</v>
      </c>
      <c r="J3646" s="9">
        <v>45291</v>
      </c>
    </row>
    <row r="3647" spans="1:10" x14ac:dyDescent="0.3">
      <c r="A3647" t="s">
        <v>26731</v>
      </c>
      <c r="B3647" t="s">
        <v>26732</v>
      </c>
      <c r="C3647" t="s">
        <v>26733</v>
      </c>
      <c r="D3647" t="s">
        <v>26734</v>
      </c>
      <c r="E3647" t="s">
        <v>26735</v>
      </c>
      <c r="F3647" t="s">
        <v>26729</v>
      </c>
      <c r="G3647" t="s">
        <v>26736</v>
      </c>
      <c r="H3647" t="s">
        <v>369</v>
      </c>
      <c r="I3647" s="9">
        <v>42675</v>
      </c>
      <c r="J3647" s="9">
        <v>45291</v>
      </c>
    </row>
    <row r="3648" spans="1:10" x14ac:dyDescent="0.3">
      <c r="A3648" t="s">
        <v>26737</v>
      </c>
      <c r="B3648" t="s">
        <v>26738</v>
      </c>
      <c r="C3648" t="s">
        <v>26739</v>
      </c>
      <c r="D3648" t="s">
        <v>26740</v>
      </c>
      <c r="E3648" t="s">
        <v>26741</v>
      </c>
      <c r="F3648" t="s">
        <v>26742</v>
      </c>
      <c r="G3648" t="s">
        <v>26743</v>
      </c>
      <c r="H3648" t="s">
        <v>369</v>
      </c>
      <c r="I3648" s="9">
        <v>41944</v>
      </c>
      <c r="J3648" s="9">
        <v>45291</v>
      </c>
    </row>
    <row r="3649" spans="1:10" x14ac:dyDescent="0.3">
      <c r="A3649" t="s">
        <v>26744</v>
      </c>
      <c r="B3649" t="s">
        <v>26745</v>
      </c>
      <c r="C3649" t="s">
        <v>26746</v>
      </c>
      <c r="D3649" t="s">
        <v>26747</v>
      </c>
      <c r="E3649" t="s">
        <v>26748</v>
      </c>
      <c r="F3649" t="s">
        <v>26749</v>
      </c>
      <c r="G3649" t="s">
        <v>26750</v>
      </c>
      <c r="H3649" t="s">
        <v>369</v>
      </c>
      <c r="I3649" s="9">
        <v>41944</v>
      </c>
      <c r="J3649" s="9">
        <v>45291</v>
      </c>
    </row>
    <row r="3650" spans="1:10" x14ac:dyDescent="0.3">
      <c r="A3650" t="s">
        <v>26751</v>
      </c>
      <c r="B3650" t="s">
        <v>26752</v>
      </c>
      <c r="C3650" t="s">
        <v>26753</v>
      </c>
      <c r="D3650" t="s">
        <v>26754</v>
      </c>
      <c r="E3650" t="s">
        <v>26755</v>
      </c>
      <c r="F3650" t="s">
        <v>26742</v>
      </c>
      <c r="G3650" t="s">
        <v>26756</v>
      </c>
      <c r="H3650" t="s">
        <v>369</v>
      </c>
      <c r="I3650" s="9">
        <v>42370</v>
      </c>
      <c r="J3650" s="9">
        <v>45291</v>
      </c>
    </row>
    <row r="3651" spans="1:10" x14ac:dyDescent="0.3">
      <c r="A3651" t="s">
        <v>26757</v>
      </c>
      <c r="B3651" t="s">
        <v>26758</v>
      </c>
      <c r="C3651" t="s">
        <v>26759</v>
      </c>
      <c r="D3651" t="s">
        <v>26760</v>
      </c>
      <c r="E3651" t="s">
        <v>26761</v>
      </c>
      <c r="F3651" t="s">
        <v>26762</v>
      </c>
      <c r="G3651" t="s">
        <v>26756</v>
      </c>
      <c r="H3651" t="s">
        <v>369</v>
      </c>
      <c r="I3651" s="9">
        <v>43405</v>
      </c>
      <c r="J3651" s="9">
        <v>45291</v>
      </c>
    </row>
    <row r="3652" spans="1:10" x14ac:dyDescent="0.3">
      <c r="A3652" t="s">
        <v>26763</v>
      </c>
      <c r="B3652" t="s">
        <v>26764</v>
      </c>
      <c r="C3652" t="s">
        <v>26765</v>
      </c>
      <c r="D3652" t="s">
        <v>26766</v>
      </c>
      <c r="E3652" t="s">
        <v>26767</v>
      </c>
      <c r="F3652" t="s">
        <v>26768</v>
      </c>
      <c r="G3652" t="s">
        <v>26769</v>
      </c>
      <c r="H3652" t="s">
        <v>369</v>
      </c>
      <c r="I3652" s="9">
        <v>41944</v>
      </c>
      <c r="J3652" s="9">
        <v>45291</v>
      </c>
    </row>
    <row r="3653" spans="1:10" x14ac:dyDescent="0.3">
      <c r="A3653" t="s">
        <v>26770</v>
      </c>
      <c r="B3653" t="s">
        <v>26771</v>
      </c>
      <c r="C3653" t="s">
        <v>26772</v>
      </c>
      <c r="D3653" t="s">
        <v>26773</v>
      </c>
      <c r="E3653" t="s">
        <v>26774</v>
      </c>
      <c r="F3653" t="s">
        <v>26768</v>
      </c>
      <c r="G3653" t="s">
        <v>26775</v>
      </c>
      <c r="H3653" t="s">
        <v>369</v>
      </c>
      <c r="I3653" s="9">
        <v>43040</v>
      </c>
      <c r="J3653" s="9">
        <v>45291</v>
      </c>
    </row>
    <row r="3654" spans="1:10" x14ac:dyDescent="0.3">
      <c r="A3654" t="s">
        <v>26776</v>
      </c>
      <c r="B3654" t="s">
        <v>26777</v>
      </c>
      <c r="C3654" t="s">
        <v>26778</v>
      </c>
      <c r="D3654" t="s">
        <v>26779</v>
      </c>
      <c r="E3654" t="s">
        <v>26780</v>
      </c>
      <c r="F3654" t="s">
        <v>26781</v>
      </c>
      <c r="G3654" t="s">
        <v>26782</v>
      </c>
      <c r="H3654" t="s">
        <v>369</v>
      </c>
      <c r="I3654" s="9">
        <v>43344</v>
      </c>
      <c r="J3654" s="9">
        <v>43769</v>
      </c>
    </row>
    <row r="3655" spans="1:10" x14ac:dyDescent="0.3">
      <c r="A3655" t="s">
        <v>26783</v>
      </c>
      <c r="B3655" t="s">
        <v>26784</v>
      </c>
      <c r="C3655" t="s">
        <v>26785</v>
      </c>
      <c r="D3655" t="s">
        <v>26786</v>
      </c>
      <c r="E3655" t="s">
        <v>26787</v>
      </c>
      <c r="F3655" t="s">
        <v>26788</v>
      </c>
      <c r="G3655" t="s">
        <v>26789</v>
      </c>
      <c r="H3655" t="s">
        <v>369</v>
      </c>
      <c r="I3655" s="9">
        <v>41640</v>
      </c>
      <c r="J3655" s="9">
        <v>45291</v>
      </c>
    </row>
    <row r="3656" spans="1:10" x14ac:dyDescent="0.3">
      <c r="A3656" t="s">
        <v>26790</v>
      </c>
      <c r="B3656" t="s">
        <v>26791</v>
      </c>
      <c r="C3656" t="s">
        <v>26792</v>
      </c>
      <c r="D3656" t="s">
        <v>26793</v>
      </c>
      <c r="E3656" t="s">
        <v>26794</v>
      </c>
      <c r="F3656" t="s">
        <v>26795</v>
      </c>
      <c r="G3656" t="s">
        <v>26782</v>
      </c>
      <c r="H3656" t="s">
        <v>369</v>
      </c>
      <c r="I3656" s="9">
        <v>41640</v>
      </c>
      <c r="J3656" s="9">
        <v>45291</v>
      </c>
    </row>
    <row r="3657" spans="1:10" x14ac:dyDescent="0.3">
      <c r="A3657" t="s">
        <v>26796</v>
      </c>
      <c r="B3657" t="s">
        <v>26797</v>
      </c>
      <c r="C3657" t="s">
        <v>26798</v>
      </c>
      <c r="D3657" t="s">
        <v>26799</v>
      </c>
      <c r="E3657" t="s">
        <v>26800</v>
      </c>
      <c r="F3657" t="s">
        <v>26801</v>
      </c>
      <c r="G3657" t="s">
        <v>26789</v>
      </c>
      <c r="H3657" t="s">
        <v>369</v>
      </c>
      <c r="I3657" s="9">
        <v>41640</v>
      </c>
      <c r="J3657" s="9">
        <v>45291</v>
      </c>
    </row>
    <row r="3658" spans="1:10" x14ac:dyDescent="0.3">
      <c r="A3658" t="s">
        <v>26802</v>
      </c>
      <c r="B3658" t="s">
        <v>26803</v>
      </c>
      <c r="C3658" t="s">
        <v>26804</v>
      </c>
      <c r="D3658" t="s">
        <v>26805</v>
      </c>
      <c r="E3658" t="s">
        <v>26806</v>
      </c>
      <c r="F3658" t="s">
        <v>26807</v>
      </c>
      <c r="G3658" t="s">
        <v>26808</v>
      </c>
      <c r="H3658" t="s">
        <v>369</v>
      </c>
      <c r="I3658" s="9">
        <v>41944</v>
      </c>
      <c r="J3658" s="9">
        <v>45291</v>
      </c>
    </row>
    <row r="3659" spans="1:10" x14ac:dyDescent="0.3">
      <c r="A3659" t="s">
        <v>26809</v>
      </c>
      <c r="B3659" t="s">
        <v>26810</v>
      </c>
      <c r="C3659" t="s">
        <v>26811</v>
      </c>
      <c r="D3659" t="s">
        <v>26812</v>
      </c>
      <c r="E3659" t="s">
        <v>26813</v>
      </c>
      <c r="F3659" t="s">
        <v>26814</v>
      </c>
      <c r="G3659" t="s">
        <v>26782</v>
      </c>
      <c r="H3659" t="s">
        <v>369</v>
      </c>
      <c r="I3659" s="9">
        <v>41640</v>
      </c>
      <c r="J3659" s="9">
        <v>45291</v>
      </c>
    </row>
    <row r="3660" spans="1:10" x14ac:dyDescent="0.3">
      <c r="A3660" t="s">
        <v>26815</v>
      </c>
      <c r="B3660" t="s">
        <v>26816</v>
      </c>
      <c r="C3660" t="s">
        <v>26817</v>
      </c>
      <c r="D3660" t="s">
        <v>26818</v>
      </c>
      <c r="E3660" t="s">
        <v>26819</v>
      </c>
      <c r="F3660" t="s">
        <v>26820</v>
      </c>
      <c r="G3660" t="s">
        <v>26782</v>
      </c>
      <c r="H3660" t="s">
        <v>369</v>
      </c>
      <c r="I3660" s="9">
        <v>41640</v>
      </c>
      <c r="J3660" s="9">
        <v>45291</v>
      </c>
    </row>
    <row r="3661" spans="1:10" x14ac:dyDescent="0.3">
      <c r="A3661" t="s">
        <v>26821</v>
      </c>
      <c r="B3661" t="s">
        <v>26822</v>
      </c>
      <c r="C3661" t="s">
        <v>26823</v>
      </c>
      <c r="D3661" t="s">
        <v>26824</v>
      </c>
      <c r="E3661" t="s">
        <v>26825</v>
      </c>
      <c r="F3661" t="s">
        <v>26826</v>
      </c>
      <c r="G3661" t="s">
        <v>26827</v>
      </c>
      <c r="H3661" t="s">
        <v>369</v>
      </c>
      <c r="I3661" s="9">
        <v>41640</v>
      </c>
      <c r="J3661" s="9">
        <v>45291</v>
      </c>
    </row>
    <row r="3662" spans="1:10" x14ac:dyDescent="0.3">
      <c r="A3662" t="s">
        <v>26828</v>
      </c>
      <c r="B3662" t="s">
        <v>26829</v>
      </c>
      <c r="C3662" t="s">
        <v>26830</v>
      </c>
      <c r="D3662" t="s">
        <v>26831</v>
      </c>
      <c r="E3662" t="s">
        <v>26832</v>
      </c>
      <c r="F3662" t="s">
        <v>26833</v>
      </c>
      <c r="G3662" t="s">
        <v>26834</v>
      </c>
      <c r="H3662" t="s">
        <v>369</v>
      </c>
      <c r="I3662" s="9">
        <v>41640</v>
      </c>
      <c r="J3662" s="9">
        <v>45291</v>
      </c>
    </row>
    <row r="3663" spans="1:10" x14ac:dyDescent="0.3">
      <c r="A3663" t="s">
        <v>26835</v>
      </c>
      <c r="B3663" t="s">
        <v>26836</v>
      </c>
      <c r="C3663" t="s">
        <v>26837</v>
      </c>
      <c r="D3663" t="s">
        <v>26838</v>
      </c>
      <c r="E3663" t="s">
        <v>26839</v>
      </c>
      <c r="F3663" t="s">
        <v>26840</v>
      </c>
      <c r="G3663" t="s">
        <v>26782</v>
      </c>
      <c r="H3663" t="s">
        <v>369</v>
      </c>
      <c r="I3663" s="9">
        <v>41640</v>
      </c>
      <c r="J3663" s="9">
        <v>45291</v>
      </c>
    </row>
    <row r="3664" spans="1:10" x14ac:dyDescent="0.3">
      <c r="A3664" t="s">
        <v>26841</v>
      </c>
      <c r="B3664" t="s">
        <v>26842</v>
      </c>
      <c r="C3664" t="s">
        <v>26843</v>
      </c>
      <c r="D3664" t="s">
        <v>26844</v>
      </c>
      <c r="E3664" t="s">
        <v>26845</v>
      </c>
      <c r="F3664" t="s">
        <v>26846</v>
      </c>
      <c r="G3664" t="s">
        <v>26789</v>
      </c>
      <c r="H3664" t="s">
        <v>369</v>
      </c>
      <c r="I3664" s="9">
        <v>41640</v>
      </c>
      <c r="J3664" s="9">
        <v>45291</v>
      </c>
    </row>
    <row r="3665" spans="1:10" x14ac:dyDescent="0.3">
      <c r="A3665" t="s">
        <v>26847</v>
      </c>
      <c r="B3665" t="s">
        <v>26848</v>
      </c>
      <c r="C3665" t="s">
        <v>26849</v>
      </c>
      <c r="D3665" t="s">
        <v>26850</v>
      </c>
      <c r="E3665" t="s">
        <v>26851</v>
      </c>
      <c r="F3665" t="s">
        <v>26852</v>
      </c>
      <c r="G3665" t="s">
        <v>26853</v>
      </c>
      <c r="H3665" t="s">
        <v>369</v>
      </c>
      <c r="I3665" s="9">
        <v>41640</v>
      </c>
      <c r="J3665" s="9">
        <v>45291</v>
      </c>
    </row>
    <row r="3666" spans="1:10" x14ac:dyDescent="0.3">
      <c r="A3666" t="s">
        <v>26854</v>
      </c>
      <c r="B3666" t="s">
        <v>26855</v>
      </c>
      <c r="C3666" t="s">
        <v>26856</v>
      </c>
      <c r="D3666" t="s">
        <v>26857</v>
      </c>
      <c r="E3666" t="s">
        <v>26858</v>
      </c>
      <c r="F3666" t="s">
        <v>26859</v>
      </c>
      <c r="G3666" t="s">
        <v>26782</v>
      </c>
      <c r="H3666" t="s">
        <v>369</v>
      </c>
      <c r="I3666" s="9">
        <v>41640</v>
      </c>
      <c r="J3666" s="9">
        <v>45291</v>
      </c>
    </row>
    <row r="3667" spans="1:10" x14ac:dyDescent="0.3">
      <c r="A3667" t="s">
        <v>26860</v>
      </c>
      <c r="B3667" t="s">
        <v>26861</v>
      </c>
      <c r="C3667" t="s">
        <v>26862</v>
      </c>
      <c r="D3667" t="s">
        <v>26863</v>
      </c>
      <c r="E3667" t="s">
        <v>26864</v>
      </c>
      <c r="F3667" t="s">
        <v>26846</v>
      </c>
      <c r="G3667" t="s">
        <v>26789</v>
      </c>
      <c r="H3667" t="s">
        <v>369</v>
      </c>
      <c r="I3667" s="9">
        <v>41640</v>
      </c>
      <c r="J3667" s="9">
        <v>45291</v>
      </c>
    </row>
    <row r="3668" spans="1:10" x14ac:dyDescent="0.3">
      <c r="A3668" t="s">
        <v>26865</v>
      </c>
      <c r="B3668" t="s">
        <v>26866</v>
      </c>
      <c r="C3668" t="s">
        <v>26867</v>
      </c>
      <c r="D3668" t="s">
        <v>26868</v>
      </c>
      <c r="E3668" t="s">
        <v>26869</v>
      </c>
      <c r="F3668" t="s">
        <v>26870</v>
      </c>
      <c r="G3668" t="s">
        <v>26782</v>
      </c>
      <c r="H3668" t="s">
        <v>369</v>
      </c>
      <c r="I3668" s="9">
        <v>41640</v>
      </c>
      <c r="J3668" s="9">
        <v>45291</v>
      </c>
    </row>
    <row r="3669" spans="1:10" x14ac:dyDescent="0.3">
      <c r="A3669" t="s">
        <v>26871</v>
      </c>
      <c r="B3669" t="s">
        <v>26872</v>
      </c>
      <c r="C3669" t="s">
        <v>26873</v>
      </c>
      <c r="D3669" t="s">
        <v>26874</v>
      </c>
      <c r="E3669" t="s">
        <v>26875</v>
      </c>
      <c r="F3669" t="s">
        <v>26876</v>
      </c>
      <c r="G3669" t="s">
        <v>26789</v>
      </c>
      <c r="H3669" t="s">
        <v>369</v>
      </c>
      <c r="I3669" s="9">
        <v>41944</v>
      </c>
      <c r="J3669" s="9">
        <v>45291</v>
      </c>
    </row>
    <row r="3670" spans="1:10" x14ac:dyDescent="0.3">
      <c r="A3670" t="s">
        <v>26877</v>
      </c>
      <c r="B3670" t="s">
        <v>26878</v>
      </c>
      <c r="C3670" t="s">
        <v>26879</v>
      </c>
      <c r="D3670" t="s">
        <v>26880</v>
      </c>
      <c r="E3670" t="s">
        <v>26881</v>
      </c>
      <c r="F3670" t="s">
        <v>26882</v>
      </c>
      <c r="G3670" t="s">
        <v>26883</v>
      </c>
      <c r="H3670" t="s">
        <v>369</v>
      </c>
      <c r="I3670" s="9">
        <v>42675</v>
      </c>
      <c r="J3670" s="9">
        <v>45291</v>
      </c>
    </row>
    <row r="3671" spans="1:10" x14ac:dyDescent="0.3">
      <c r="A3671" t="s">
        <v>26884</v>
      </c>
      <c r="B3671" t="s">
        <v>26885</v>
      </c>
      <c r="C3671" t="s">
        <v>26886</v>
      </c>
      <c r="D3671" t="s">
        <v>26887</v>
      </c>
      <c r="E3671" t="s">
        <v>26888</v>
      </c>
      <c r="F3671" t="s">
        <v>26788</v>
      </c>
      <c r="G3671" t="s">
        <v>26789</v>
      </c>
      <c r="H3671" t="s">
        <v>369</v>
      </c>
      <c r="I3671" s="9">
        <v>43040</v>
      </c>
      <c r="J3671" s="9">
        <v>45291</v>
      </c>
    </row>
    <row r="3672" spans="1:10" x14ac:dyDescent="0.3">
      <c r="A3672" t="s">
        <v>26889</v>
      </c>
      <c r="B3672" t="s">
        <v>26890</v>
      </c>
      <c r="C3672" t="s">
        <v>26891</v>
      </c>
      <c r="D3672" t="s">
        <v>26892</v>
      </c>
      <c r="E3672" t="s">
        <v>26893</v>
      </c>
      <c r="F3672" t="s">
        <v>26894</v>
      </c>
      <c r="G3672" t="s">
        <v>26895</v>
      </c>
      <c r="H3672" t="s">
        <v>369</v>
      </c>
      <c r="I3672" s="9">
        <v>41640</v>
      </c>
      <c r="J3672" s="9">
        <v>45291</v>
      </c>
    </row>
    <row r="3673" spans="1:10" x14ac:dyDescent="0.3">
      <c r="A3673" t="s">
        <v>26896</v>
      </c>
      <c r="B3673" t="s">
        <v>26897</v>
      </c>
      <c r="C3673" t="s">
        <v>26898</v>
      </c>
      <c r="D3673" t="s">
        <v>26899</v>
      </c>
      <c r="E3673" t="s">
        <v>26900</v>
      </c>
      <c r="F3673" t="s">
        <v>26894</v>
      </c>
      <c r="G3673" t="s">
        <v>26895</v>
      </c>
      <c r="H3673" t="s">
        <v>369</v>
      </c>
      <c r="I3673" s="9">
        <v>41640</v>
      </c>
      <c r="J3673" s="9">
        <v>45291</v>
      </c>
    </row>
    <row r="3674" spans="1:10" x14ac:dyDescent="0.3">
      <c r="A3674" t="s">
        <v>26901</v>
      </c>
      <c r="B3674" t="s">
        <v>26902</v>
      </c>
      <c r="C3674" t="s">
        <v>26903</v>
      </c>
      <c r="D3674" t="s">
        <v>26904</v>
      </c>
      <c r="E3674" t="s">
        <v>26905</v>
      </c>
      <c r="F3674" t="s">
        <v>26906</v>
      </c>
      <c r="G3674" t="s">
        <v>26907</v>
      </c>
      <c r="H3674" t="s">
        <v>369</v>
      </c>
      <c r="I3674" s="9">
        <v>41640</v>
      </c>
      <c r="J3674" s="9">
        <v>45291</v>
      </c>
    </row>
    <row r="3675" spans="1:10" x14ac:dyDescent="0.3">
      <c r="A3675" t="s">
        <v>26908</v>
      </c>
      <c r="B3675" t="s">
        <v>26909</v>
      </c>
      <c r="C3675" t="s">
        <v>26910</v>
      </c>
      <c r="D3675" t="s">
        <v>26911</v>
      </c>
      <c r="E3675" t="s">
        <v>26912</v>
      </c>
      <c r="F3675" t="s">
        <v>26913</v>
      </c>
      <c r="G3675" t="s">
        <v>26914</v>
      </c>
      <c r="H3675" t="s">
        <v>26915</v>
      </c>
      <c r="I3675" s="9">
        <v>41640</v>
      </c>
      <c r="J3675" s="9">
        <v>45291</v>
      </c>
    </row>
    <row r="3676" spans="1:10" x14ac:dyDescent="0.3">
      <c r="A3676" t="s">
        <v>26916</v>
      </c>
      <c r="B3676" t="s">
        <v>26917</v>
      </c>
      <c r="C3676" t="s">
        <v>26918</v>
      </c>
      <c r="D3676" t="s">
        <v>26919</v>
      </c>
      <c r="E3676" t="s">
        <v>26920</v>
      </c>
      <c r="F3676" t="s">
        <v>20234</v>
      </c>
      <c r="G3676" t="s">
        <v>20241</v>
      </c>
      <c r="H3676" t="s">
        <v>369</v>
      </c>
      <c r="I3676" s="9">
        <v>41944</v>
      </c>
      <c r="J3676" s="9">
        <v>45291</v>
      </c>
    </row>
    <row r="3677" spans="1:10" x14ac:dyDescent="0.3">
      <c r="A3677" t="s">
        <v>26921</v>
      </c>
      <c r="B3677" t="s">
        <v>26922</v>
      </c>
      <c r="C3677" t="s">
        <v>26923</v>
      </c>
      <c r="D3677" t="s">
        <v>26924</v>
      </c>
      <c r="E3677" t="s">
        <v>26925</v>
      </c>
      <c r="G3677" t="s">
        <v>26926</v>
      </c>
      <c r="H3677" t="s">
        <v>369</v>
      </c>
      <c r="I3677" s="9">
        <v>41640</v>
      </c>
      <c r="J3677" s="9">
        <v>45291</v>
      </c>
    </row>
    <row r="3678" spans="1:10" x14ac:dyDescent="0.3">
      <c r="A3678" t="s">
        <v>26927</v>
      </c>
      <c r="B3678" t="s">
        <v>26928</v>
      </c>
      <c r="C3678" t="s">
        <v>26929</v>
      </c>
      <c r="D3678" t="s">
        <v>26930</v>
      </c>
      <c r="E3678" t="s">
        <v>26931</v>
      </c>
      <c r="F3678" t="s">
        <v>26932</v>
      </c>
      <c r="G3678" t="s">
        <v>26933</v>
      </c>
      <c r="H3678" t="s">
        <v>369</v>
      </c>
      <c r="I3678" s="9">
        <v>41640</v>
      </c>
      <c r="J3678" s="9">
        <v>45291</v>
      </c>
    </row>
    <row r="3679" spans="1:10" x14ac:dyDescent="0.3">
      <c r="A3679" t="s">
        <v>3914</v>
      </c>
      <c r="B3679" t="s">
        <v>26934</v>
      </c>
      <c r="C3679" t="s">
        <v>26935</v>
      </c>
      <c r="D3679" t="s">
        <v>26936</v>
      </c>
      <c r="E3679" t="s">
        <v>26937</v>
      </c>
      <c r="F3679" t="s">
        <v>26938</v>
      </c>
      <c r="G3679" t="s">
        <v>26939</v>
      </c>
      <c r="H3679" t="s">
        <v>369</v>
      </c>
      <c r="I3679" s="9">
        <v>41640</v>
      </c>
      <c r="J3679" s="9">
        <v>45291</v>
      </c>
    </row>
    <row r="3680" spans="1:10" x14ac:dyDescent="0.3">
      <c r="A3680" t="s">
        <v>26940</v>
      </c>
      <c r="B3680" t="s">
        <v>26941</v>
      </c>
      <c r="C3680" t="s">
        <v>26942</v>
      </c>
      <c r="D3680" t="s">
        <v>26943</v>
      </c>
      <c r="E3680" t="s">
        <v>26944</v>
      </c>
      <c r="F3680" t="s">
        <v>26945</v>
      </c>
      <c r="G3680" t="s">
        <v>26946</v>
      </c>
      <c r="H3680" t="s">
        <v>369</v>
      </c>
      <c r="I3680" s="9">
        <v>41640</v>
      </c>
      <c r="J3680" s="9">
        <v>45291</v>
      </c>
    </row>
    <row r="3681" spans="1:10" x14ac:dyDescent="0.3">
      <c r="A3681" t="s">
        <v>26947</v>
      </c>
      <c r="B3681" t="s">
        <v>26948</v>
      </c>
      <c r="C3681" t="s">
        <v>26949</v>
      </c>
      <c r="D3681" t="s">
        <v>26950</v>
      </c>
      <c r="E3681" t="s">
        <v>26951</v>
      </c>
      <c r="F3681" t="s">
        <v>26932</v>
      </c>
      <c r="G3681" t="s">
        <v>26933</v>
      </c>
      <c r="H3681" t="s">
        <v>369</v>
      </c>
      <c r="I3681" s="9">
        <v>41640</v>
      </c>
      <c r="J3681" s="9">
        <v>45291</v>
      </c>
    </row>
    <row r="3682" spans="1:10" x14ac:dyDescent="0.3">
      <c r="A3682" t="s">
        <v>26952</v>
      </c>
      <c r="B3682" t="s">
        <v>26953</v>
      </c>
      <c r="C3682" t="s">
        <v>26954</v>
      </c>
      <c r="D3682" t="s">
        <v>26955</v>
      </c>
      <c r="E3682" t="s">
        <v>26956</v>
      </c>
      <c r="F3682" t="s">
        <v>26957</v>
      </c>
      <c r="G3682" t="s">
        <v>26958</v>
      </c>
      <c r="H3682" t="s">
        <v>369</v>
      </c>
      <c r="I3682" s="9">
        <v>41640</v>
      </c>
      <c r="J3682" s="9">
        <v>45291</v>
      </c>
    </row>
    <row r="3683" spans="1:10" x14ac:dyDescent="0.3">
      <c r="A3683" t="s">
        <v>26959</v>
      </c>
      <c r="B3683" t="s">
        <v>26960</v>
      </c>
      <c r="C3683" t="s">
        <v>26961</v>
      </c>
      <c r="D3683" t="s">
        <v>26962</v>
      </c>
      <c r="E3683" t="s">
        <v>26963</v>
      </c>
      <c r="F3683" t="s">
        <v>26964</v>
      </c>
      <c r="G3683" t="s">
        <v>26965</v>
      </c>
      <c r="H3683" t="s">
        <v>369</v>
      </c>
      <c r="I3683" s="9">
        <v>43040</v>
      </c>
      <c r="J3683" s="9">
        <v>45291</v>
      </c>
    </row>
    <row r="3684" spans="1:10" x14ac:dyDescent="0.3">
      <c r="A3684" t="s">
        <v>26966</v>
      </c>
      <c r="B3684" t="s">
        <v>26967</v>
      </c>
      <c r="C3684" t="s">
        <v>26968</v>
      </c>
      <c r="D3684" t="s">
        <v>26969</v>
      </c>
      <c r="E3684" t="s">
        <v>26970</v>
      </c>
      <c r="F3684" t="s">
        <v>26971</v>
      </c>
      <c r="G3684" t="s">
        <v>26972</v>
      </c>
      <c r="H3684" t="s">
        <v>369</v>
      </c>
      <c r="I3684" s="9">
        <v>41640</v>
      </c>
      <c r="J3684" s="9">
        <v>45291</v>
      </c>
    </row>
    <row r="3685" spans="1:10" x14ac:dyDescent="0.3">
      <c r="A3685" t="s">
        <v>26973</v>
      </c>
      <c r="B3685" t="s">
        <v>26974</v>
      </c>
      <c r="C3685" t="s">
        <v>26975</v>
      </c>
      <c r="D3685" t="s">
        <v>26976</v>
      </c>
      <c r="E3685" t="s">
        <v>26977</v>
      </c>
      <c r="F3685" t="s">
        <v>26978</v>
      </c>
      <c r="G3685" t="s">
        <v>26979</v>
      </c>
      <c r="H3685" t="s">
        <v>369</v>
      </c>
      <c r="I3685" s="9">
        <v>42675</v>
      </c>
      <c r="J3685" s="9">
        <v>45291</v>
      </c>
    </row>
    <row r="3686" spans="1:10" x14ac:dyDescent="0.3">
      <c r="A3686" t="s">
        <v>26980</v>
      </c>
      <c r="B3686" t="s">
        <v>26981</v>
      </c>
      <c r="C3686" t="s">
        <v>26982</v>
      </c>
      <c r="D3686" t="s">
        <v>26983</v>
      </c>
      <c r="E3686" t="s">
        <v>26984</v>
      </c>
      <c r="F3686" t="s">
        <v>26985</v>
      </c>
      <c r="G3686" t="s">
        <v>26986</v>
      </c>
      <c r="H3686" t="s">
        <v>369</v>
      </c>
      <c r="I3686" s="9">
        <v>41640</v>
      </c>
      <c r="J3686" s="9">
        <v>45291</v>
      </c>
    </row>
    <row r="3687" spans="1:10" x14ac:dyDescent="0.3">
      <c r="A3687" t="s">
        <v>26987</v>
      </c>
      <c r="B3687" t="s">
        <v>26988</v>
      </c>
      <c r="C3687" t="s">
        <v>26989</v>
      </c>
      <c r="D3687" t="s">
        <v>26990</v>
      </c>
      <c r="E3687" t="s">
        <v>26991</v>
      </c>
      <c r="F3687" t="s">
        <v>26992</v>
      </c>
      <c r="G3687" t="s">
        <v>26993</v>
      </c>
      <c r="H3687" t="s">
        <v>369</v>
      </c>
      <c r="I3687" s="9">
        <v>41944</v>
      </c>
      <c r="J3687" s="9">
        <v>45291</v>
      </c>
    </row>
    <row r="3688" spans="1:10" x14ac:dyDescent="0.3">
      <c r="A3688" t="s">
        <v>26994</v>
      </c>
      <c r="B3688" t="s">
        <v>26995</v>
      </c>
      <c r="C3688" t="s">
        <v>26996</v>
      </c>
      <c r="D3688" t="s">
        <v>26997</v>
      </c>
      <c r="E3688" t="s">
        <v>26998</v>
      </c>
      <c r="F3688" t="s">
        <v>26999</v>
      </c>
      <c r="G3688" t="s">
        <v>26993</v>
      </c>
      <c r="H3688" t="s">
        <v>369</v>
      </c>
      <c r="I3688" s="9">
        <v>41640</v>
      </c>
      <c r="J3688" s="9">
        <v>45291</v>
      </c>
    </row>
    <row r="3689" spans="1:10" x14ac:dyDescent="0.3">
      <c r="A3689" t="s">
        <v>27000</v>
      </c>
      <c r="B3689" t="s">
        <v>27001</v>
      </c>
      <c r="C3689" t="s">
        <v>27002</v>
      </c>
      <c r="D3689" t="s">
        <v>27003</v>
      </c>
      <c r="E3689" t="s">
        <v>27004</v>
      </c>
      <c r="F3689" t="s">
        <v>27005</v>
      </c>
      <c r="G3689" t="s">
        <v>27006</v>
      </c>
      <c r="H3689" t="s">
        <v>369</v>
      </c>
      <c r="I3689" s="9">
        <v>41640</v>
      </c>
      <c r="J3689" s="9">
        <v>45291</v>
      </c>
    </row>
    <row r="3690" spans="1:10" x14ac:dyDescent="0.3">
      <c r="A3690" t="s">
        <v>27007</v>
      </c>
      <c r="B3690" t="s">
        <v>27008</v>
      </c>
      <c r="C3690" t="s">
        <v>27009</v>
      </c>
      <c r="D3690" t="s">
        <v>27010</v>
      </c>
      <c r="E3690" t="s">
        <v>27011</v>
      </c>
      <c r="F3690" t="s">
        <v>27012</v>
      </c>
      <c r="G3690" t="s">
        <v>26993</v>
      </c>
      <c r="H3690" t="s">
        <v>369</v>
      </c>
      <c r="I3690" s="9">
        <v>41640</v>
      </c>
      <c r="J3690" s="9">
        <v>45291</v>
      </c>
    </row>
    <row r="3691" spans="1:10" x14ac:dyDescent="0.3">
      <c r="A3691" t="s">
        <v>27013</v>
      </c>
      <c r="B3691" t="s">
        <v>27014</v>
      </c>
      <c r="C3691" t="s">
        <v>27015</v>
      </c>
      <c r="D3691" t="s">
        <v>27016</v>
      </c>
      <c r="E3691" t="s">
        <v>27017</v>
      </c>
      <c r="F3691" t="s">
        <v>27018</v>
      </c>
      <c r="G3691" t="s">
        <v>27019</v>
      </c>
      <c r="H3691" t="s">
        <v>369</v>
      </c>
      <c r="I3691" s="9">
        <v>41640</v>
      </c>
      <c r="J3691" s="9">
        <v>45291</v>
      </c>
    </row>
    <row r="3692" spans="1:10" x14ac:dyDescent="0.3">
      <c r="A3692" t="s">
        <v>27020</v>
      </c>
      <c r="B3692" t="s">
        <v>27021</v>
      </c>
      <c r="C3692" t="s">
        <v>27022</v>
      </c>
      <c r="D3692" t="s">
        <v>27023</v>
      </c>
      <c r="E3692" t="s">
        <v>27024</v>
      </c>
      <c r="F3692" t="s">
        <v>27012</v>
      </c>
      <c r="G3692" t="s">
        <v>26993</v>
      </c>
      <c r="H3692" t="s">
        <v>369</v>
      </c>
      <c r="I3692" s="9">
        <v>41640</v>
      </c>
      <c r="J3692" s="9">
        <v>45291</v>
      </c>
    </row>
    <row r="3693" spans="1:10" x14ac:dyDescent="0.3">
      <c r="A3693" t="s">
        <v>27025</v>
      </c>
      <c r="B3693" t="s">
        <v>27026</v>
      </c>
      <c r="C3693" t="s">
        <v>27027</v>
      </c>
      <c r="D3693" t="s">
        <v>27028</v>
      </c>
      <c r="E3693" t="s">
        <v>27029</v>
      </c>
      <c r="F3693" t="s">
        <v>27030</v>
      </c>
      <c r="G3693" t="s">
        <v>27031</v>
      </c>
      <c r="H3693" t="s">
        <v>369</v>
      </c>
      <c r="I3693" s="9">
        <v>41640</v>
      </c>
      <c r="J3693" s="9">
        <v>45291</v>
      </c>
    </row>
    <row r="3694" spans="1:10" x14ac:dyDescent="0.3">
      <c r="A3694" t="s">
        <v>27032</v>
      </c>
      <c r="B3694" t="s">
        <v>27033</v>
      </c>
      <c r="C3694" t="s">
        <v>27034</v>
      </c>
      <c r="D3694" t="s">
        <v>27035</v>
      </c>
      <c r="E3694" t="s">
        <v>27036</v>
      </c>
      <c r="F3694" t="s">
        <v>27012</v>
      </c>
      <c r="G3694" t="s">
        <v>26993</v>
      </c>
      <c r="H3694" t="s">
        <v>369</v>
      </c>
      <c r="I3694" s="9">
        <v>42370</v>
      </c>
      <c r="J3694" s="9">
        <v>45291</v>
      </c>
    </row>
    <row r="3695" spans="1:10" x14ac:dyDescent="0.3">
      <c r="A3695" t="s">
        <v>27037</v>
      </c>
      <c r="B3695" t="s">
        <v>27038</v>
      </c>
      <c r="C3695" t="s">
        <v>27039</v>
      </c>
      <c r="D3695" t="s">
        <v>27040</v>
      </c>
      <c r="E3695" t="s">
        <v>27041</v>
      </c>
      <c r="F3695" t="s">
        <v>27042</v>
      </c>
      <c r="G3695" t="s">
        <v>27043</v>
      </c>
      <c r="H3695" t="s">
        <v>369</v>
      </c>
      <c r="I3695" s="9">
        <v>41640</v>
      </c>
      <c r="J3695" s="9">
        <v>45291</v>
      </c>
    </row>
    <row r="3696" spans="1:10" x14ac:dyDescent="0.3">
      <c r="A3696" t="s">
        <v>4286</v>
      </c>
      <c r="B3696" t="s">
        <v>27044</v>
      </c>
      <c r="C3696" t="s">
        <v>27045</v>
      </c>
      <c r="D3696" t="s">
        <v>27046</v>
      </c>
      <c r="E3696" t="s">
        <v>27047</v>
      </c>
      <c r="F3696" t="s">
        <v>27048</v>
      </c>
      <c r="G3696" t="s">
        <v>27049</v>
      </c>
      <c r="H3696" t="s">
        <v>369</v>
      </c>
      <c r="I3696" s="9">
        <v>41640</v>
      </c>
      <c r="J3696" s="9">
        <v>45291</v>
      </c>
    </row>
    <row r="3697" spans="1:10" x14ac:dyDescent="0.3">
      <c r="A3697" t="s">
        <v>2160</v>
      </c>
      <c r="B3697" t="s">
        <v>27050</v>
      </c>
      <c r="C3697" t="s">
        <v>27051</v>
      </c>
      <c r="D3697" t="s">
        <v>27052</v>
      </c>
      <c r="E3697" t="s">
        <v>27053</v>
      </c>
      <c r="F3697" t="s">
        <v>27054</v>
      </c>
      <c r="G3697" t="s">
        <v>27049</v>
      </c>
      <c r="H3697" t="s">
        <v>369</v>
      </c>
      <c r="I3697" s="9">
        <v>41640</v>
      </c>
      <c r="J3697" s="9">
        <v>45291</v>
      </c>
    </row>
    <row r="3698" spans="1:10" x14ac:dyDescent="0.3">
      <c r="A3698" t="s">
        <v>27055</v>
      </c>
      <c r="B3698" t="s">
        <v>27056</v>
      </c>
      <c r="C3698" t="s">
        <v>27057</v>
      </c>
      <c r="D3698" t="s">
        <v>27058</v>
      </c>
      <c r="E3698" t="s">
        <v>27059</v>
      </c>
      <c r="F3698" t="s">
        <v>27060</v>
      </c>
      <c r="G3698" t="s">
        <v>27061</v>
      </c>
      <c r="H3698" t="s">
        <v>369</v>
      </c>
      <c r="I3698" s="9">
        <v>41640</v>
      </c>
      <c r="J3698" s="9">
        <v>45291</v>
      </c>
    </row>
    <row r="3699" spans="1:10" x14ac:dyDescent="0.3">
      <c r="A3699" t="s">
        <v>27062</v>
      </c>
      <c r="B3699" t="s">
        <v>27063</v>
      </c>
      <c r="C3699" t="s">
        <v>27064</v>
      </c>
      <c r="D3699" t="s">
        <v>27065</v>
      </c>
      <c r="E3699" t="s">
        <v>27066</v>
      </c>
      <c r="F3699" t="s">
        <v>27067</v>
      </c>
      <c r="G3699" t="s">
        <v>27049</v>
      </c>
      <c r="H3699" t="s">
        <v>369</v>
      </c>
      <c r="I3699" s="9">
        <v>41640</v>
      </c>
      <c r="J3699" s="9">
        <v>45291</v>
      </c>
    </row>
    <row r="3700" spans="1:10" x14ac:dyDescent="0.3">
      <c r="A3700" t="s">
        <v>27068</v>
      </c>
      <c r="B3700" t="s">
        <v>27069</v>
      </c>
      <c r="C3700" t="s">
        <v>27070</v>
      </c>
      <c r="D3700" t="s">
        <v>27071</v>
      </c>
      <c r="E3700" t="s">
        <v>27072</v>
      </c>
      <c r="F3700" t="s">
        <v>27073</v>
      </c>
      <c r="G3700" t="s">
        <v>27049</v>
      </c>
      <c r="H3700" t="s">
        <v>369</v>
      </c>
      <c r="I3700" s="9">
        <v>41640</v>
      </c>
      <c r="J3700" s="9">
        <v>45291</v>
      </c>
    </row>
    <row r="3701" spans="1:10" x14ac:dyDescent="0.3">
      <c r="A3701" t="s">
        <v>27074</v>
      </c>
      <c r="B3701" t="s">
        <v>27075</v>
      </c>
      <c r="C3701" t="s">
        <v>27076</v>
      </c>
      <c r="D3701" t="s">
        <v>27077</v>
      </c>
      <c r="E3701" t="s">
        <v>27078</v>
      </c>
      <c r="F3701" t="s">
        <v>27079</v>
      </c>
      <c r="G3701" t="s">
        <v>27049</v>
      </c>
      <c r="H3701" t="s">
        <v>369</v>
      </c>
      <c r="I3701" s="9">
        <v>41640</v>
      </c>
      <c r="J3701" s="9">
        <v>45291</v>
      </c>
    </row>
    <row r="3702" spans="1:10" x14ac:dyDescent="0.3">
      <c r="A3702" t="s">
        <v>27080</v>
      </c>
      <c r="B3702" t="s">
        <v>27081</v>
      </c>
      <c r="C3702" t="s">
        <v>27082</v>
      </c>
      <c r="D3702" t="s">
        <v>27083</v>
      </c>
      <c r="E3702" t="s">
        <v>27084</v>
      </c>
      <c r="F3702" t="s">
        <v>27085</v>
      </c>
      <c r="G3702" t="s">
        <v>27049</v>
      </c>
      <c r="H3702" t="s">
        <v>369</v>
      </c>
      <c r="I3702" s="9">
        <v>41640</v>
      </c>
      <c r="J3702" s="9">
        <v>45291</v>
      </c>
    </row>
    <row r="3703" spans="1:10" x14ac:dyDescent="0.3">
      <c r="A3703" t="s">
        <v>27086</v>
      </c>
      <c r="B3703" t="s">
        <v>27087</v>
      </c>
      <c r="C3703" t="s">
        <v>27088</v>
      </c>
      <c r="D3703" t="s">
        <v>27089</v>
      </c>
      <c r="E3703" t="s">
        <v>27090</v>
      </c>
      <c r="F3703" t="s">
        <v>27085</v>
      </c>
      <c r="G3703" t="s">
        <v>27049</v>
      </c>
      <c r="H3703" t="s">
        <v>369</v>
      </c>
      <c r="I3703" s="9">
        <v>41640</v>
      </c>
      <c r="J3703" s="9">
        <v>45291</v>
      </c>
    </row>
    <row r="3704" spans="1:10" x14ac:dyDescent="0.3">
      <c r="A3704" t="s">
        <v>27091</v>
      </c>
      <c r="B3704" t="s">
        <v>27092</v>
      </c>
      <c r="C3704" t="s">
        <v>27093</v>
      </c>
      <c r="D3704" t="s">
        <v>27094</v>
      </c>
      <c r="E3704" t="s">
        <v>27095</v>
      </c>
      <c r="F3704" t="s">
        <v>22099</v>
      </c>
      <c r="G3704" t="s">
        <v>22100</v>
      </c>
      <c r="H3704" t="s">
        <v>369</v>
      </c>
      <c r="I3704" s="9">
        <v>41640</v>
      </c>
      <c r="J3704" s="9">
        <v>45291</v>
      </c>
    </row>
    <row r="3705" spans="1:10" x14ac:dyDescent="0.3">
      <c r="A3705" t="s">
        <v>27096</v>
      </c>
      <c r="B3705" t="s">
        <v>27097</v>
      </c>
      <c r="C3705" t="s">
        <v>27098</v>
      </c>
      <c r="D3705" t="s">
        <v>27099</v>
      </c>
      <c r="E3705" t="s">
        <v>27100</v>
      </c>
      <c r="F3705" t="s">
        <v>27101</v>
      </c>
      <c r="G3705" t="s">
        <v>27049</v>
      </c>
      <c r="H3705" t="s">
        <v>369</v>
      </c>
      <c r="I3705" s="9">
        <v>41640</v>
      </c>
      <c r="J3705" s="9">
        <v>45291</v>
      </c>
    </row>
    <row r="3706" spans="1:10" x14ac:dyDescent="0.3">
      <c r="A3706" t="s">
        <v>27102</v>
      </c>
      <c r="B3706" t="s">
        <v>27103</v>
      </c>
      <c r="C3706" t="s">
        <v>27104</v>
      </c>
      <c r="D3706" t="s">
        <v>27105</v>
      </c>
      <c r="E3706" t="s">
        <v>27106</v>
      </c>
      <c r="F3706" t="s">
        <v>27107</v>
      </c>
      <c r="G3706" t="s">
        <v>27108</v>
      </c>
      <c r="H3706" t="s">
        <v>369</v>
      </c>
      <c r="I3706" s="9">
        <v>41944</v>
      </c>
      <c r="J3706" s="9">
        <v>45291</v>
      </c>
    </row>
    <row r="3707" spans="1:10" x14ac:dyDescent="0.3">
      <c r="A3707" t="s">
        <v>27109</v>
      </c>
      <c r="B3707" t="s">
        <v>27110</v>
      </c>
      <c r="C3707" t="s">
        <v>27111</v>
      </c>
      <c r="D3707" t="s">
        <v>27112</v>
      </c>
      <c r="E3707" t="s">
        <v>27113</v>
      </c>
      <c r="F3707" t="s">
        <v>27085</v>
      </c>
      <c r="G3707" t="s">
        <v>27049</v>
      </c>
      <c r="H3707" t="s">
        <v>369</v>
      </c>
      <c r="I3707" s="9">
        <v>41640</v>
      </c>
      <c r="J3707" s="9">
        <v>45291</v>
      </c>
    </row>
    <row r="3708" spans="1:10" x14ac:dyDescent="0.3">
      <c r="A3708" t="s">
        <v>27114</v>
      </c>
      <c r="B3708" t="s">
        <v>27115</v>
      </c>
      <c r="C3708" t="s">
        <v>27116</v>
      </c>
      <c r="D3708" t="s">
        <v>27117</v>
      </c>
      <c r="E3708" t="s">
        <v>27118</v>
      </c>
      <c r="F3708" t="s">
        <v>27101</v>
      </c>
      <c r="G3708" t="s">
        <v>27119</v>
      </c>
      <c r="H3708" t="s">
        <v>369</v>
      </c>
      <c r="I3708" s="9">
        <v>41640</v>
      </c>
      <c r="J3708" s="9">
        <v>45291</v>
      </c>
    </row>
    <row r="3709" spans="1:10" x14ac:dyDescent="0.3">
      <c r="A3709" t="s">
        <v>27120</v>
      </c>
      <c r="B3709" t="s">
        <v>27121</v>
      </c>
      <c r="C3709" t="s">
        <v>27122</v>
      </c>
      <c r="D3709" t="s">
        <v>27123</v>
      </c>
      <c r="E3709" t="s">
        <v>27124</v>
      </c>
      <c r="F3709" t="s">
        <v>27125</v>
      </c>
      <c r="G3709" t="s">
        <v>27119</v>
      </c>
      <c r="H3709" t="s">
        <v>369</v>
      </c>
      <c r="I3709" s="9">
        <v>41944</v>
      </c>
      <c r="J3709" s="9">
        <v>45291</v>
      </c>
    </row>
    <row r="3710" spans="1:10" x14ac:dyDescent="0.3">
      <c r="A3710" t="s">
        <v>27126</v>
      </c>
      <c r="B3710" t="s">
        <v>27127</v>
      </c>
      <c r="C3710" t="s">
        <v>27128</v>
      </c>
      <c r="D3710" t="s">
        <v>27129</v>
      </c>
      <c r="E3710" t="s">
        <v>27130</v>
      </c>
      <c r="F3710" t="s">
        <v>27079</v>
      </c>
      <c r="G3710" t="s">
        <v>27131</v>
      </c>
      <c r="H3710" t="s">
        <v>369</v>
      </c>
      <c r="I3710" s="9">
        <v>41944</v>
      </c>
      <c r="J3710" s="9">
        <v>45291</v>
      </c>
    </row>
    <row r="3711" spans="1:10" x14ac:dyDescent="0.3">
      <c r="A3711" t="s">
        <v>27132</v>
      </c>
      <c r="B3711" t="s">
        <v>27133</v>
      </c>
      <c r="C3711" t="s">
        <v>27134</v>
      </c>
      <c r="D3711" t="s">
        <v>27135</v>
      </c>
      <c r="E3711" t="s">
        <v>27136</v>
      </c>
      <c r="F3711" t="s">
        <v>27085</v>
      </c>
      <c r="G3711" t="s">
        <v>27049</v>
      </c>
      <c r="H3711" t="s">
        <v>369</v>
      </c>
      <c r="I3711" s="9">
        <v>42543</v>
      </c>
      <c r="J3711" s="9">
        <v>45291</v>
      </c>
    </row>
    <row r="3712" spans="1:10" x14ac:dyDescent="0.3">
      <c r="A3712" t="s">
        <v>27137</v>
      </c>
      <c r="B3712" t="s">
        <v>27138</v>
      </c>
      <c r="C3712" t="s">
        <v>27139</v>
      </c>
      <c r="D3712" t="s">
        <v>27140</v>
      </c>
      <c r="E3712" t="s">
        <v>27141</v>
      </c>
      <c r="F3712" t="s">
        <v>27142</v>
      </c>
      <c r="G3712" t="s">
        <v>27143</v>
      </c>
      <c r="H3712" t="s">
        <v>369</v>
      </c>
      <c r="I3712" s="9">
        <v>42675</v>
      </c>
      <c r="J3712" s="9">
        <v>45291</v>
      </c>
    </row>
    <row r="3713" spans="1:10" x14ac:dyDescent="0.3">
      <c r="A3713" t="s">
        <v>27144</v>
      </c>
      <c r="B3713" t="s">
        <v>27145</v>
      </c>
      <c r="C3713" t="s">
        <v>27146</v>
      </c>
      <c r="D3713" t="s">
        <v>27147</v>
      </c>
      <c r="E3713" t="s">
        <v>27148</v>
      </c>
      <c r="F3713" t="s">
        <v>12072</v>
      </c>
      <c r="G3713" t="s">
        <v>2163</v>
      </c>
      <c r="H3713" t="s">
        <v>369</v>
      </c>
      <c r="I3713" s="9">
        <v>42675</v>
      </c>
      <c r="J3713" s="9">
        <v>45291</v>
      </c>
    </row>
    <row r="3714" spans="1:10" x14ac:dyDescent="0.3">
      <c r="A3714" t="s">
        <v>27149</v>
      </c>
      <c r="B3714" t="s">
        <v>27150</v>
      </c>
      <c r="C3714" t="s">
        <v>27151</v>
      </c>
      <c r="D3714" t="s">
        <v>27152</v>
      </c>
      <c r="E3714" t="s">
        <v>27153</v>
      </c>
      <c r="F3714" t="s">
        <v>27154</v>
      </c>
      <c r="G3714" t="s">
        <v>27155</v>
      </c>
      <c r="H3714" t="s">
        <v>369</v>
      </c>
      <c r="I3714" s="9">
        <v>43040</v>
      </c>
      <c r="J3714" s="9">
        <v>45291</v>
      </c>
    </row>
    <row r="3715" spans="1:10" x14ac:dyDescent="0.3">
      <c r="A3715" t="s">
        <v>27156</v>
      </c>
      <c r="B3715" t="s">
        <v>27157</v>
      </c>
      <c r="C3715" t="s">
        <v>27158</v>
      </c>
      <c r="D3715" t="s">
        <v>27159</v>
      </c>
      <c r="E3715" t="s">
        <v>27160</v>
      </c>
      <c r="F3715" t="s">
        <v>27161</v>
      </c>
      <c r="G3715" t="s">
        <v>27049</v>
      </c>
      <c r="H3715" t="s">
        <v>369</v>
      </c>
      <c r="I3715" s="9">
        <v>43040</v>
      </c>
      <c r="J3715" s="9">
        <v>45291</v>
      </c>
    </row>
    <row r="3716" spans="1:10" x14ac:dyDescent="0.3">
      <c r="A3716" t="s">
        <v>27162</v>
      </c>
      <c r="B3716" t="s">
        <v>27163</v>
      </c>
      <c r="C3716" t="s">
        <v>27164</v>
      </c>
      <c r="D3716" t="s">
        <v>27165</v>
      </c>
      <c r="E3716" t="s">
        <v>27166</v>
      </c>
      <c r="F3716" t="s">
        <v>27085</v>
      </c>
      <c r="G3716" t="s">
        <v>27167</v>
      </c>
      <c r="H3716" t="s">
        <v>369</v>
      </c>
      <c r="I3716" s="9">
        <v>43040</v>
      </c>
      <c r="J3716" s="9">
        <v>45291</v>
      </c>
    </row>
    <row r="3717" spans="1:10" x14ac:dyDescent="0.3">
      <c r="A3717" t="s">
        <v>27168</v>
      </c>
      <c r="B3717" t="s">
        <v>27169</v>
      </c>
      <c r="C3717" t="s">
        <v>27170</v>
      </c>
      <c r="D3717" t="s">
        <v>27171</v>
      </c>
      <c r="E3717" t="s">
        <v>27172</v>
      </c>
      <c r="F3717" t="s">
        <v>27173</v>
      </c>
      <c r="G3717" t="s">
        <v>27049</v>
      </c>
      <c r="H3717" t="s">
        <v>369</v>
      </c>
      <c r="I3717" s="9">
        <v>43405</v>
      </c>
      <c r="J3717" s="9">
        <v>45291</v>
      </c>
    </row>
    <row r="3718" spans="1:10" x14ac:dyDescent="0.3">
      <c r="A3718" t="s">
        <v>27174</v>
      </c>
      <c r="B3718" t="s">
        <v>27175</v>
      </c>
      <c r="C3718" t="s">
        <v>27176</v>
      </c>
      <c r="D3718" t="s">
        <v>27177</v>
      </c>
      <c r="E3718" t="s">
        <v>27178</v>
      </c>
      <c r="F3718" t="s">
        <v>27179</v>
      </c>
      <c r="G3718" t="s">
        <v>27049</v>
      </c>
      <c r="H3718" t="s">
        <v>369</v>
      </c>
      <c r="I3718" s="9">
        <v>41640</v>
      </c>
      <c r="J3718" s="9">
        <v>45291</v>
      </c>
    </row>
    <row r="3719" spans="1:10" x14ac:dyDescent="0.3">
      <c r="A3719" t="s">
        <v>27180</v>
      </c>
      <c r="B3719" t="s">
        <v>27181</v>
      </c>
      <c r="C3719" t="s">
        <v>27182</v>
      </c>
      <c r="D3719" t="s">
        <v>27183</v>
      </c>
      <c r="E3719" t="s">
        <v>27184</v>
      </c>
      <c r="F3719" t="s">
        <v>27185</v>
      </c>
      <c r="G3719" t="s">
        <v>27186</v>
      </c>
      <c r="H3719" t="s">
        <v>369</v>
      </c>
      <c r="I3719" s="9">
        <v>41640</v>
      </c>
      <c r="J3719" s="9">
        <v>45291</v>
      </c>
    </row>
    <row r="3720" spans="1:10" x14ac:dyDescent="0.3">
      <c r="A3720" t="s">
        <v>27187</v>
      </c>
      <c r="B3720" t="s">
        <v>27188</v>
      </c>
      <c r="C3720" t="s">
        <v>27189</v>
      </c>
      <c r="D3720" t="s">
        <v>27190</v>
      </c>
      <c r="E3720" t="s">
        <v>27191</v>
      </c>
      <c r="F3720" t="s">
        <v>27192</v>
      </c>
      <c r="G3720" t="s">
        <v>27193</v>
      </c>
      <c r="H3720" t="s">
        <v>369</v>
      </c>
      <c r="I3720" s="9">
        <v>41640</v>
      </c>
      <c r="J3720" s="9">
        <v>45291</v>
      </c>
    </row>
    <row r="3721" spans="1:10" x14ac:dyDescent="0.3">
      <c r="A3721" t="s">
        <v>27194</v>
      </c>
      <c r="B3721" t="s">
        <v>27195</v>
      </c>
      <c r="C3721" t="s">
        <v>27196</v>
      </c>
      <c r="D3721" t="s">
        <v>27197</v>
      </c>
      <c r="E3721" t="s">
        <v>27198</v>
      </c>
      <c r="F3721" t="s">
        <v>27199</v>
      </c>
      <c r="G3721" t="s">
        <v>27200</v>
      </c>
      <c r="H3721" t="s">
        <v>369</v>
      </c>
      <c r="I3721" s="9">
        <v>41640</v>
      </c>
      <c r="J3721" s="9">
        <v>45291</v>
      </c>
    </row>
    <row r="3722" spans="1:10" x14ac:dyDescent="0.3">
      <c r="A3722" t="s">
        <v>27201</v>
      </c>
      <c r="B3722" t="s">
        <v>27202</v>
      </c>
      <c r="C3722" t="s">
        <v>27203</v>
      </c>
      <c r="D3722" t="s">
        <v>27204</v>
      </c>
      <c r="E3722" t="s">
        <v>27205</v>
      </c>
      <c r="F3722" t="s">
        <v>27185</v>
      </c>
      <c r="G3722" t="s">
        <v>27186</v>
      </c>
      <c r="H3722" t="s">
        <v>369</v>
      </c>
      <c r="I3722" s="9">
        <v>41640</v>
      </c>
      <c r="J3722" s="9">
        <v>45291</v>
      </c>
    </row>
    <row r="3723" spans="1:10" x14ac:dyDescent="0.3">
      <c r="A3723" t="s">
        <v>27206</v>
      </c>
      <c r="B3723" t="s">
        <v>27207</v>
      </c>
      <c r="C3723" t="s">
        <v>27208</v>
      </c>
      <c r="D3723" t="s">
        <v>27209</v>
      </c>
      <c r="E3723" t="s">
        <v>27210</v>
      </c>
      <c r="F3723" t="s">
        <v>27085</v>
      </c>
      <c r="G3723" t="s">
        <v>27167</v>
      </c>
      <c r="H3723" t="s">
        <v>369</v>
      </c>
      <c r="I3723" s="9">
        <v>41640</v>
      </c>
      <c r="J3723" s="9">
        <v>45291</v>
      </c>
    </row>
    <row r="3724" spans="1:10" x14ac:dyDescent="0.3">
      <c r="A3724" t="s">
        <v>27211</v>
      </c>
      <c r="B3724" t="s">
        <v>27212</v>
      </c>
      <c r="C3724" t="s">
        <v>27213</v>
      </c>
      <c r="D3724" t="s">
        <v>27214</v>
      </c>
      <c r="E3724" t="s">
        <v>27215</v>
      </c>
      <c r="F3724" t="s">
        <v>27216</v>
      </c>
      <c r="G3724" t="s">
        <v>27119</v>
      </c>
      <c r="H3724" t="s">
        <v>369</v>
      </c>
      <c r="I3724" s="9">
        <v>41640</v>
      </c>
      <c r="J3724" s="9">
        <v>45291</v>
      </c>
    </row>
    <row r="3725" spans="1:10" x14ac:dyDescent="0.3">
      <c r="A3725" t="s">
        <v>27217</v>
      </c>
      <c r="B3725" t="s">
        <v>27218</v>
      </c>
      <c r="C3725" t="s">
        <v>27219</v>
      </c>
      <c r="D3725" t="s">
        <v>27220</v>
      </c>
      <c r="E3725" t="s">
        <v>27221</v>
      </c>
      <c r="F3725" t="s">
        <v>27222</v>
      </c>
      <c r="G3725" t="s">
        <v>27193</v>
      </c>
      <c r="H3725" t="s">
        <v>369</v>
      </c>
      <c r="I3725" s="9">
        <v>41640</v>
      </c>
      <c r="J3725" s="9">
        <v>45291</v>
      </c>
    </row>
    <row r="3726" spans="1:10" x14ac:dyDescent="0.3">
      <c r="A3726" t="s">
        <v>27223</v>
      </c>
      <c r="B3726" t="s">
        <v>27224</v>
      </c>
      <c r="C3726" t="s">
        <v>27225</v>
      </c>
      <c r="D3726" t="s">
        <v>27226</v>
      </c>
      <c r="E3726" t="s">
        <v>27227</v>
      </c>
      <c r="F3726" t="s">
        <v>27228</v>
      </c>
      <c r="G3726" t="s">
        <v>27229</v>
      </c>
      <c r="H3726" t="s">
        <v>369</v>
      </c>
      <c r="I3726" s="9">
        <v>41640</v>
      </c>
      <c r="J3726" s="9">
        <v>45291</v>
      </c>
    </row>
    <row r="3727" spans="1:10" x14ac:dyDescent="0.3">
      <c r="A3727" t="s">
        <v>27230</v>
      </c>
      <c r="B3727" t="s">
        <v>27231</v>
      </c>
      <c r="C3727" t="s">
        <v>27232</v>
      </c>
      <c r="D3727" t="s">
        <v>27233</v>
      </c>
      <c r="E3727" t="s">
        <v>27234</v>
      </c>
      <c r="F3727" t="s">
        <v>27085</v>
      </c>
      <c r="G3727" t="s">
        <v>27049</v>
      </c>
      <c r="H3727" t="s">
        <v>369</v>
      </c>
      <c r="I3727" s="9">
        <v>41640</v>
      </c>
      <c r="J3727" s="9">
        <v>45291</v>
      </c>
    </row>
    <row r="3728" spans="1:10" x14ac:dyDescent="0.3">
      <c r="A3728" t="s">
        <v>27235</v>
      </c>
      <c r="B3728" t="s">
        <v>27236</v>
      </c>
      <c r="C3728" t="s">
        <v>27237</v>
      </c>
      <c r="D3728" t="s">
        <v>27238</v>
      </c>
      <c r="E3728" t="s">
        <v>27239</v>
      </c>
      <c r="F3728" t="s">
        <v>27240</v>
      </c>
      <c r="G3728" t="s">
        <v>27241</v>
      </c>
      <c r="H3728" t="s">
        <v>369</v>
      </c>
      <c r="I3728" s="9">
        <v>41640</v>
      </c>
      <c r="J3728" s="9">
        <v>45291</v>
      </c>
    </row>
    <row r="3729" spans="1:10" x14ac:dyDescent="0.3">
      <c r="A3729" t="s">
        <v>27242</v>
      </c>
      <c r="B3729" t="s">
        <v>27243</v>
      </c>
      <c r="C3729" t="s">
        <v>27244</v>
      </c>
      <c r="D3729" t="s">
        <v>27245</v>
      </c>
      <c r="E3729" t="s">
        <v>27246</v>
      </c>
      <c r="F3729" t="s">
        <v>27247</v>
      </c>
      <c r="G3729" t="s">
        <v>27248</v>
      </c>
      <c r="H3729" t="s">
        <v>369</v>
      </c>
      <c r="I3729" s="9">
        <v>41640</v>
      </c>
      <c r="J3729" s="9">
        <v>45291</v>
      </c>
    </row>
    <row r="3730" spans="1:10" x14ac:dyDescent="0.3">
      <c r="A3730" t="s">
        <v>27249</v>
      </c>
      <c r="B3730" t="s">
        <v>27250</v>
      </c>
      <c r="C3730" t="s">
        <v>27251</v>
      </c>
      <c r="D3730" t="s">
        <v>27252</v>
      </c>
      <c r="E3730" t="s">
        <v>27253</v>
      </c>
      <c r="F3730" t="s">
        <v>27079</v>
      </c>
      <c r="G3730" t="s">
        <v>27049</v>
      </c>
      <c r="H3730" t="s">
        <v>369</v>
      </c>
      <c r="I3730" s="9">
        <v>41640</v>
      </c>
      <c r="J3730" s="9">
        <v>45291</v>
      </c>
    </row>
    <row r="3731" spans="1:10" x14ac:dyDescent="0.3">
      <c r="A3731" t="s">
        <v>27254</v>
      </c>
      <c r="B3731" t="s">
        <v>27255</v>
      </c>
      <c r="C3731" t="s">
        <v>27256</v>
      </c>
      <c r="D3731" t="s">
        <v>27257</v>
      </c>
      <c r="E3731" t="s">
        <v>27258</v>
      </c>
      <c r="F3731" t="s">
        <v>27259</v>
      </c>
      <c r="G3731" t="s">
        <v>27119</v>
      </c>
      <c r="H3731" t="s">
        <v>369</v>
      </c>
      <c r="I3731" s="9">
        <v>41640</v>
      </c>
      <c r="J3731" s="9">
        <v>45291</v>
      </c>
    </row>
    <row r="3732" spans="1:10" x14ac:dyDescent="0.3">
      <c r="A3732" t="s">
        <v>27260</v>
      </c>
      <c r="B3732" t="s">
        <v>27261</v>
      </c>
      <c r="C3732" t="s">
        <v>27262</v>
      </c>
      <c r="D3732" t="s">
        <v>27263</v>
      </c>
      <c r="E3732" t="s">
        <v>27264</v>
      </c>
      <c r="F3732" t="s">
        <v>27265</v>
      </c>
      <c r="G3732" t="s">
        <v>27266</v>
      </c>
      <c r="H3732" t="s">
        <v>369</v>
      </c>
      <c r="I3732" s="9">
        <v>41640</v>
      </c>
      <c r="J3732" s="9">
        <v>45291</v>
      </c>
    </row>
    <row r="3733" spans="1:10" x14ac:dyDescent="0.3">
      <c r="A3733" t="s">
        <v>27267</v>
      </c>
      <c r="B3733" t="s">
        <v>27268</v>
      </c>
      <c r="C3733" t="s">
        <v>27269</v>
      </c>
      <c r="D3733" t="s">
        <v>27270</v>
      </c>
      <c r="E3733" t="s">
        <v>27271</v>
      </c>
      <c r="F3733" t="s">
        <v>20676</v>
      </c>
      <c r="G3733" t="s">
        <v>27272</v>
      </c>
      <c r="H3733" t="s">
        <v>369</v>
      </c>
      <c r="I3733" s="9">
        <v>41640</v>
      </c>
      <c r="J3733" s="9">
        <v>45291</v>
      </c>
    </row>
    <row r="3734" spans="1:10" x14ac:dyDescent="0.3">
      <c r="A3734" t="s">
        <v>27273</v>
      </c>
      <c r="B3734" t="s">
        <v>27274</v>
      </c>
      <c r="C3734" t="s">
        <v>27275</v>
      </c>
      <c r="D3734" t="s">
        <v>27276</v>
      </c>
      <c r="E3734" t="s">
        <v>27277</v>
      </c>
      <c r="F3734" t="s">
        <v>27278</v>
      </c>
      <c r="G3734" t="s">
        <v>27279</v>
      </c>
      <c r="H3734" t="s">
        <v>369</v>
      </c>
      <c r="I3734" s="9">
        <v>41640</v>
      </c>
      <c r="J3734" s="9">
        <v>45291</v>
      </c>
    </row>
    <row r="3735" spans="1:10" x14ac:dyDescent="0.3">
      <c r="A3735" t="s">
        <v>27280</v>
      </c>
      <c r="B3735" t="s">
        <v>27281</v>
      </c>
      <c r="C3735" t="s">
        <v>27282</v>
      </c>
      <c r="D3735" t="s">
        <v>27283</v>
      </c>
      <c r="E3735" t="s">
        <v>27284</v>
      </c>
      <c r="F3735" t="s">
        <v>27285</v>
      </c>
      <c r="G3735" t="s">
        <v>27049</v>
      </c>
      <c r="H3735" t="s">
        <v>369</v>
      </c>
      <c r="I3735" s="9">
        <v>41640</v>
      </c>
      <c r="J3735" s="9">
        <v>45291</v>
      </c>
    </row>
    <row r="3736" spans="1:10" x14ac:dyDescent="0.3">
      <c r="A3736" t="s">
        <v>27286</v>
      </c>
      <c r="B3736" t="s">
        <v>27287</v>
      </c>
      <c r="C3736" t="s">
        <v>27288</v>
      </c>
      <c r="D3736" t="s">
        <v>27289</v>
      </c>
      <c r="E3736" t="s">
        <v>27290</v>
      </c>
      <c r="F3736" t="s">
        <v>27085</v>
      </c>
      <c r="G3736" t="s">
        <v>2163</v>
      </c>
      <c r="H3736" t="s">
        <v>369</v>
      </c>
      <c r="I3736" s="9">
        <v>42370</v>
      </c>
      <c r="J3736" s="9">
        <v>45291</v>
      </c>
    </row>
    <row r="3737" spans="1:10" x14ac:dyDescent="0.3">
      <c r="A3737" t="s">
        <v>27291</v>
      </c>
      <c r="B3737" t="s">
        <v>27292</v>
      </c>
      <c r="C3737" t="s">
        <v>27293</v>
      </c>
      <c r="D3737" t="s">
        <v>27294</v>
      </c>
      <c r="E3737" t="s">
        <v>27295</v>
      </c>
      <c r="F3737" t="s">
        <v>27296</v>
      </c>
      <c r="G3737" t="s">
        <v>27297</v>
      </c>
      <c r="H3737" t="s">
        <v>369</v>
      </c>
      <c r="I3737" s="9">
        <v>42370</v>
      </c>
      <c r="J3737" s="9">
        <v>45291</v>
      </c>
    </row>
    <row r="3738" spans="1:10" x14ac:dyDescent="0.3">
      <c r="A3738" t="s">
        <v>27298</v>
      </c>
      <c r="B3738" t="s">
        <v>27299</v>
      </c>
      <c r="C3738" t="s">
        <v>27300</v>
      </c>
      <c r="D3738" t="s">
        <v>27301</v>
      </c>
      <c r="E3738" t="s">
        <v>27302</v>
      </c>
      <c r="F3738" t="s">
        <v>16202</v>
      </c>
      <c r="G3738" t="s">
        <v>27049</v>
      </c>
      <c r="H3738" t="s">
        <v>369</v>
      </c>
      <c r="I3738" s="9">
        <v>41640</v>
      </c>
      <c r="J3738" s="9">
        <v>45291</v>
      </c>
    </row>
    <row r="3739" spans="1:10" x14ac:dyDescent="0.3">
      <c r="A3739" t="s">
        <v>27303</v>
      </c>
      <c r="B3739" t="s">
        <v>27304</v>
      </c>
      <c r="C3739" t="s">
        <v>27305</v>
      </c>
      <c r="D3739" t="s">
        <v>27306</v>
      </c>
      <c r="E3739" t="s">
        <v>27307</v>
      </c>
      <c r="F3739" t="s">
        <v>27308</v>
      </c>
      <c r="G3739" t="s">
        <v>27309</v>
      </c>
      <c r="H3739" t="s">
        <v>369</v>
      </c>
      <c r="I3739" s="9">
        <v>41640</v>
      </c>
      <c r="J3739" s="9">
        <v>45291</v>
      </c>
    </row>
    <row r="3740" spans="1:10" x14ac:dyDescent="0.3">
      <c r="A3740" t="s">
        <v>27310</v>
      </c>
      <c r="B3740" t="s">
        <v>27311</v>
      </c>
      <c r="C3740" t="s">
        <v>27312</v>
      </c>
      <c r="D3740" t="s">
        <v>27313</v>
      </c>
      <c r="E3740" t="s">
        <v>27314</v>
      </c>
      <c r="F3740" t="s">
        <v>27308</v>
      </c>
      <c r="G3740" t="s">
        <v>27309</v>
      </c>
      <c r="H3740" t="s">
        <v>369</v>
      </c>
      <c r="I3740" s="9">
        <v>41640</v>
      </c>
      <c r="J3740" s="9">
        <v>45291</v>
      </c>
    </row>
    <row r="3741" spans="1:10" x14ac:dyDescent="0.3">
      <c r="A3741" t="s">
        <v>27315</v>
      </c>
      <c r="B3741" t="s">
        <v>27316</v>
      </c>
      <c r="C3741" t="s">
        <v>27317</v>
      </c>
      <c r="D3741" t="s">
        <v>27318</v>
      </c>
      <c r="E3741" t="s">
        <v>27319</v>
      </c>
      <c r="F3741" t="s">
        <v>27320</v>
      </c>
      <c r="G3741" t="s">
        <v>27321</v>
      </c>
      <c r="H3741" t="s">
        <v>369</v>
      </c>
      <c r="I3741" s="9">
        <v>41640</v>
      </c>
      <c r="J3741" s="9">
        <v>45291</v>
      </c>
    </row>
    <row r="3742" spans="1:10" x14ac:dyDescent="0.3">
      <c r="A3742" t="s">
        <v>3932</v>
      </c>
      <c r="B3742" t="s">
        <v>27322</v>
      </c>
      <c r="C3742" t="s">
        <v>27323</v>
      </c>
      <c r="D3742" t="s">
        <v>27324</v>
      </c>
      <c r="E3742" t="s">
        <v>27325</v>
      </c>
      <c r="F3742" t="s">
        <v>27326</v>
      </c>
      <c r="G3742" t="s">
        <v>27327</v>
      </c>
      <c r="H3742" t="s">
        <v>369</v>
      </c>
      <c r="I3742" s="9">
        <v>41640</v>
      </c>
      <c r="J3742" s="9">
        <v>45291</v>
      </c>
    </row>
    <row r="3743" spans="1:10" x14ac:dyDescent="0.3">
      <c r="A3743" t="s">
        <v>27328</v>
      </c>
      <c r="B3743" t="s">
        <v>27329</v>
      </c>
      <c r="C3743" t="s">
        <v>27330</v>
      </c>
      <c r="D3743" t="s">
        <v>27331</v>
      </c>
      <c r="E3743" t="s">
        <v>27332</v>
      </c>
      <c r="F3743" t="s">
        <v>27333</v>
      </c>
      <c r="G3743" t="s">
        <v>27334</v>
      </c>
      <c r="H3743" t="s">
        <v>369</v>
      </c>
      <c r="I3743" s="9">
        <v>41640</v>
      </c>
      <c r="J3743" s="9">
        <v>45291</v>
      </c>
    </row>
    <row r="3744" spans="1:10" x14ac:dyDescent="0.3">
      <c r="A3744" t="s">
        <v>27335</v>
      </c>
      <c r="B3744" t="s">
        <v>27336</v>
      </c>
      <c r="C3744" t="s">
        <v>27337</v>
      </c>
      <c r="D3744" t="s">
        <v>27338</v>
      </c>
      <c r="E3744" t="s">
        <v>27339</v>
      </c>
      <c r="F3744" t="s">
        <v>27340</v>
      </c>
      <c r="G3744" t="s">
        <v>27341</v>
      </c>
      <c r="H3744" t="s">
        <v>369</v>
      </c>
      <c r="I3744" s="9">
        <v>41640</v>
      </c>
      <c r="J3744" s="9">
        <v>45291</v>
      </c>
    </row>
    <row r="3745" spans="1:10" x14ac:dyDescent="0.3">
      <c r="A3745" t="s">
        <v>27342</v>
      </c>
      <c r="B3745" t="s">
        <v>27343</v>
      </c>
      <c r="C3745" t="s">
        <v>27344</v>
      </c>
      <c r="D3745" t="s">
        <v>27345</v>
      </c>
      <c r="E3745" t="s">
        <v>27346</v>
      </c>
      <c r="F3745" t="s">
        <v>27347</v>
      </c>
      <c r="G3745" t="s">
        <v>27334</v>
      </c>
      <c r="H3745" t="s">
        <v>369</v>
      </c>
      <c r="I3745" s="9">
        <v>41640</v>
      </c>
      <c r="J3745" s="9">
        <v>45291</v>
      </c>
    </row>
    <row r="3746" spans="1:10" x14ac:dyDescent="0.3">
      <c r="A3746" t="s">
        <v>27348</v>
      </c>
      <c r="B3746" t="s">
        <v>27349</v>
      </c>
      <c r="C3746" t="s">
        <v>27350</v>
      </c>
      <c r="D3746" t="s">
        <v>27351</v>
      </c>
      <c r="E3746" t="s">
        <v>27352</v>
      </c>
      <c r="F3746" t="s">
        <v>27353</v>
      </c>
      <c r="G3746" t="s">
        <v>27334</v>
      </c>
      <c r="H3746" t="s">
        <v>369</v>
      </c>
      <c r="I3746" s="9">
        <v>41640</v>
      </c>
      <c r="J3746" s="9">
        <v>45291</v>
      </c>
    </row>
    <row r="3747" spans="1:10" x14ac:dyDescent="0.3">
      <c r="A3747" t="s">
        <v>27354</v>
      </c>
      <c r="B3747" t="s">
        <v>27355</v>
      </c>
      <c r="C3747" t="s">
        <v>27356</v>
      </c>
      <c r="D3747" t="s">
        <v>27357</v>
      </c>
      <c r="E3747" t="s">
        <v>27358</v>
      </c>
      <c r="F3747" t="s">
        <v>27359</v>
      </c>
      <c r="G3747" t="s">
        <v>27360</v>
      </c>
      <c r="H3747" t="s">
        <v>369</v>
      </c>
      <c r="I3747" s="9">
        <v>41640</v>
      </c>
      <c r="J3747" s="9">
        <v>45291</v>
      </c>
    </row>
    <row r="3748" spans="1:10" x14ac:dyDescent="0.3">
      <c r="A3748" t="s">
        <v>27361</v>
      </c>
      <c r="B3748" t="s">
        <v>27362</v>
      </c>
      <c r="C3748" t="s">
        <v>27363</v>
      </c>
      <c r="D3748" t="s">
        <v>27364</v>
      </c>
      <c r="E3748" t="s">
        <v>27365</v>
      </c>
      <c r="F3748" t="s">
        <v>27366</v>
      </c>
      <c r="G3748" t="s">
        <v>27367</v>
      </c>
      <c r="H3748" t="s">
        <v>369</v>
      </c>
      <c r="I3748" s="9">
        <v>41640</v>
      </c>
      <c r="J3748" s="9">
        <v>45291</v>
      </c>
    </row>
    <row r="3749" spans="1:10" x14ac:dyDescent="0.3">
      <c r="A3749" t="s">
        <v>27368</v>
      </c>
      <c r="B3749" t="s">
        <v>27369</v>
      </c>
      <c r="C3749" t="s">
        <v>27370</v>
      </c>
      <c r="D3749" t="s">
        <v>27371</v>
      </c>
      <c r="E3749" t="s">
        <v>27372</v>
      </c>
      <c r="F3749" t="s">
        <v>27373</v>
      </c>
      <c r="G3749" t="s">
        <v>27341</v>
      </c>
      <c r="H3749" t="s">
        <v>369</v>
      </c>
      <c r="I3749" s="9">
        <v>42370</v>
      </c>
      <c r="J3749" s="9">
        <v>45291</v>
      </c>
    </row>
    <row r="3750" spans="1:10" x14ac:dyDescent="0.3">
      <c r="A3750" t="s">
        <v>27374</v>
      </c>
      <c r="B3750" t="s">
        <v>27375</v>
      </c>
      <c r="C3750" t="s">
        <v>27376</v>
      </c>
      <c r="D3750" t="s">
        <v>27377</v>
      </c>
      <c r="E3750" t="s">
        <v>27378</v>
      </c>
      <c r="F3750" t="s">
        <v>27340</v>
      </c>
      <c r="G3750" t="s">
        <v>27341</v>
      </c>
      <c r="H3750" t="s">
        <v>369</v>
      </c>
      <c r="I3750" s="9">
        <v>42675</v>
      </c>
      <c r="J3750" s="9">
        <v>45291</v>
      </c>
    </row>
    <row r="3751" spans="1:10" x14ac:dyDescent="0.3">
      <c r="A3751" t="s">
        <v>27379</v>
      </c>
      <c r="B3751" t="s">
        <v>27380</v>
      </c>
      <c r="C3751" t="s">
        <v>27381</v>
      </c>
      <c r="D3751" t="s">
        <v>27382</v>
      </c>
      <c r="E3751" t="s">
        <v>27383</v>
      </c>
      <c r="F3751" t="s">
        <v>27384</v>
      </c>
      <c r="G3751" t="s">
        <v>27385</v>
      </c>
      <c r="H3751" t="s">
        <v>369</v>
      </c>
      <c r="I3751" s="9">
        <v>43040</v>
      </c>
      <c r="J3751" s="9">
        <v>45291</v>
      </c>
    </row>
    <row r="3752" spans="1:10" x14ac:dyDescent="0.3">
      <c r="A3752" t="s">
        <v>27386</v>
      </c>
      <c r="B3752" t="s">
        <v>27387</v>
      </c>
      <c r="C3752" t="s">
        <v>27388</v>
      </c>
      <c r="D3752" t="s">
        <v>27389</v>
      </c>
      <c r="E3752" t="s">
        <v>27390</v>
      </c>
      <c r="F3752" t="s">
        <v>27391</v>
      </c>
      <c r="G3752" t="s">
        <v>27392</v>
      </c>
      <c r="H3752" t="s">
        <v>369</v>
      </c>
      <c r="I3752" s="9">
        <v>43405</v>
      </c>
      <c r="J3752" s="9">
        <v>45291</v>
      </c>
    </row>
    <row r="3753" spans="1:10" x14ac:dyDescent="0.3">
      <c r="A3753" t="s">
        <v>27393</v>
      </c>
      <c r="B3753" t="s">
        <v>27394</v>
      </c>
      <c r="C3753" t="s">
        <v>27395</v>
      </c>
      <c r="D3753" t="s">
        <v>27396</v>
      </c>
      <c r="E3753" t="s">
        <v>27397</v>
      </c>
      <c r="F3753" t="s">
        <v>27398</v>
      </c>
      <c r="G3753" t="s">
        <v>27399</v>
      </c>
      <c r="H3753" t="s">
        <v>369</v>
      </c>
      <c r="I3753" s="9">
        <v>41640</v>
      </c>
      <c r="J3753" s="9">
        <v>45291</v>
      </c>
    </row>
    <row r="3754" spans="1:10" x14ac:dyDescent="0.3">
      <c r="A3754" t="s">
        <v>27400</v>
      </c>
      <c r="B3754" t="s">
        <v>27401</v>
      </c>
      <c r="C3754" t="s">
        <v>27402</v>
      </c>
      <c r="D3754" t="s">
        <v>27403</v>
      </c>
      <c r="E3754" t="s">
        <v>27404</v>
      </c>
      <c r="F3754" t="s">
        <v>11126</v>
      </c>
      <c r="G3754" t="s">
        <v>27405</v>
      </c>
      <c r="H3754" t="s">
        <v>369</v>
      </c>
      <c r="I3754" s="9">
        <v>41640</v>
      </c>
      <c r="J3754" s="9">
        <v>45291</v>
      </c>
    </row>
    <row r="3755" spans="1:10" x14ac:dyDescent="0.3">
      <c r="A3755" t="s">
        <v>27406</v>
      </c>
      <c r="B3755" t="s">
        <v>27407</v>
      </c>
      <c r="C3755" t="s">
        <v>27408</v>
      </c>
      <c r="D3755" t="s">
        <v>27409</v>
      </c>
      <c r="E3755" t="s">
        <v>27410</v>
      </c>
      <c r="F3755" t="s">
        <v>27411</v>
      </c>
      <c r="G3755" t="s">
        <v>27412</v>
      </c>
      <c r="H3755" t="s">
        <v>369</v>
      </c>
      <c r="I3755" s="9">
        <v>41640</v>
      </c>
      <c r="J3755" s="9">
        <v>45291</v>
      </c>
    </row>
    <row r="3756" spans="1:10" x14ac:dyDescent="0.3">
      <c r="A3756" t="s">
        <v>27413</v>
      </c>
      <c r="B3756" t="s">
        <v>27414</v>
      </c>
      <c r="C3756" t="s">
        <v>27415</v>
      </c>
      <c r="D3756" t="s">
        <v>27416</v>
      </c>
      <c r="E3756" t="s">
        <v>27417</v>
      </c>
      <c r="F3756" t="s">
        <v>27418</v>
      </c>
      <c r="G3756" t="s">
        <v>27419</v>
      </c>
      <c r="H3756" t="s">
        <v>369</v>
      </c>
      <c r="I3756" s="9">
        <v>41640</v>
      </c>
      <c r="J3756" s="9">
        <v>45291</v>
      </c>
    </row>
    <row r="3757" spans="1:10" x14ac:dyDescent="0.3">
      <c r="A3757" t="s">
        <v>27420</v>
      </c>
      <c r="B3757" t="s">
        <v>27421</v>
      </c>
      <c r="C3757" t="s">
        <v>27422</v>
      </c>
      <c r="D3757" t="s">
        <v>27423</v>
      </c>
      <c r="E3757" t="s">
        <v>27424</v>
      </c>
      <c r="F3757" t="s">
        <v>27425</v>
      </c>
      <c r="G3757" t="s">
        <v>27426</v>
      </c>
      <c r="H3757" t="s">
        <v>369</v>
      </c>
      <c r="I3757" s="9">
        <v>41640</v>
      </c>
      <c r="J3757" s="9">
        <v>45291</v>
      </c>
    </row>
    <row r="3758" spans="1:10" x14ac:dyDescent="0.3">
      <c r="A3758" t="s">
        <v>27427</v>
      </c>
      <c r="B3758" t="s">
        <v>27428</v>
      </c>
      <c r="C3758" t="s">
        <v>27429</v>
      </c>
      <c r="D3758" t="s">
        <v>27430</v>
      </c>
      <c r="E3758" t="s">
        <v>27431</v>
      </c>
      <c r="F3758" t="s">
        <v>27432</v>
      </c>
      <c r="G3758" t="s">
        <v>27433</v>
      </c>
      <c r="H3758" t="s">
        <v>369</v>
      </c>
      <c r="I3758" s="9">
        <v>41640</v>
      </c>
      <c r="J3758" s="9">
        <v>45291</v>
      </c>
    </row>
    <row r="3759" spans="1:10" x14ac:dyDescent="0.3">
      <c r="A3759" t="s">
        <v>27434</v>
      </c>
      <c r="B3759" t="s">
        <v>27435</v>
      </c>
      <c r="C3759" t="s">
        <v>27436</v>
      </c>
      <c r="D3759" t="s">
        <v>27437</v>
      </c>
      <c r="E3759" t="s">
        <v>27438</v>
      </c>
      <c r="F3759" t="s">
        <v>27439</v>
      </c>
      <c r="G3759" t="s">
        <v>27440</v>
      </c>
      <c r="H3759" t="s">
        <v>369</v>
      </c>
      <c r="I3759" s="9">
        <v>41944</v>
      </c>
      <c r="J3759" s="9">
        <v>45291</v>
      </c>
    </row>
    <row r="3760" spans="1:10" x14ac:dyDescent="0.3">
      <c r="A3760" t="s">
        <v>27441</v>
      </c>
      <c r="B3760" t="s">
        <v>27442</v>
      </c>
      <c r="C3760" t="s">
        <v>27443</v>
      </c>
      <c r="D3760" t="s">
        <v>27444</v>
      </c>
      <c r="E3760" t="s">
        <v>27445</v>
      </c>
      <c r="F3760" t="s">
        <v>27425</v>
      </c>
      <c r="G3760" t="s">
        <v>27426</v>
      </c>
      <c r="H3760" t="s">
        <v>369</v>
      </c>
      <c r="I3760" s="9">
        <v>41944</v>
      </c>
      <c r="J3760" s="9">
        <v>45291</v>
      </c>
    </row>
    <row r="3761" spans="1:10" x14ac:dyDescent="0.3">
      <c r="A3761" t="s">
        <v>27446</v>
      </c>
      <c r="B3761" t="s">
        <v>27447</v>
      </c>
      <c r="C3761" t="s">
        <v>27448</v>
      </c>
      <c r="D3761" t="s">
        <v>27449</v>
      </c>
      <c r="E3761" t="s">
        <v>27450</v>
      </c>
      <c r="F3761" t="s">
        <v>27451</v>
      </c>
      <c r="G3761" t="s">
        <v>27452</v>
      </c>
      <c r="H3761" t="s">
        <v>369</v>
      </c>
      <c r="I3761" s="9">
        <v>43405</v>
      </c>
      <c r="J3761" s="9">
        <v>45291</v>
      </c>
    </row>
    <row r="3762" spans="1:10" x14ac:dyDescent="0.3">
      <c r="A3762" t="s">
        <v>27453</v>
      </c>
      <c r="B3762" t="s">
        <v>27454</v>
      </c>
      <c r="C3762" t="s">
        <v>27455</v>
      </c>
      <c r="D3762" t="s">
        <v>27456</v>
      </c>
      <c r="E3762" t="s">
        <v>27457</v>
      </c>
      <c r="F3762" t="s">
        <v>27458</v>
      </c>
      <c r="G3762" t="s">
        <v>27459</v>
      </c>
      <c r="H3762" t="s">
        <v>369</v>
      </c>
      <c r="I3762" s="9">
        <v>43405</v>
      </c>
      <c r="J3762" s="9">
        <v>45291</v>
      </c>
    </row>
    <row r="3763" spans="1:10" x14ac:dyDescent="0.3">
      <c r="A3763" t="s">
        <v>27460</v>
      </c>
      <c r="B3763" t="s">
        <v>27461</v>
      </c>
      <c r="C3763" t="s">
        <v>27462</v>
      </c>
      <c r="D3763" t="s">
        <v>27463</v>
      </c>
      <c r="E3763" t="s">
        <v>27464</v>
      </c>
      <c r="F3763" t="s">
        <v>27465</v>
      </c>
      <c r="G3763" t="s">
        <v>27466</v>
      </c>
      <c r="H3763" t="s">
        <v>369</v>
      </c>
      <c r="I3763" s="9">
        <v>41640</v>
      </c>
      <c r="J3763" s="9">
        <v>45291</v>
      </c>
    </row>
    <row r="3764" spans="1:10" x14ac:dyDescent="0.3">
      <c r="A3764" t="s">
        <v>27467</v>
      </c>
      <c r="B3764" t="s">
        <v>27468</v>
      </c>
      <c r="C3764" t="s">
        <v>27469</v>
      </c>
      <c r="D3764" t="s">
        <v>27470</v>
      </c>
      <c r="E3764" t="s">
        <v>27471</v>
      </c>
      <c r="F3764" t="s">
        <v>12674</v>
      </c>
      <c r="G3764" t="s">
        <v>27472</v>
      </c>
      <c r="H3764" t="s">
        <v>369</v>
      </c>
      <c r="I3764" s="9">
        <v>41640</v>
      </c>
      <c r="J3764" s="9">
        <v>45291</v>
      </c>
    </row>
    <row r="3765" spans="1:10" x14ac:dyDescent="0.3">
      <c r="A3765" t="s">
        <v>27473</v>
      </c>
      <c r="B3765" t="s">
        <v>27474</v>
      </c>
      <c r="C3765" t="s">
        <v>27475</v>
      </c>
      <c r="D3765" t="s">
        <v>27476</v>
      </c>
      <c r="E3765" t="s">
        <v>27477</v>
      </c>
      <c r="F3765" t="s">
        <v>27478</v>
      </c>
      <c r="G3765" t="s">
        <v>27479</v>
      </c>
      <c r="H3765" t="s">
        <v>369</v>
      </c>
      <c r="I3765" s="9">
        <v>41944</v>
      </c>
      <c r="J3765" s="9">
        <v>45291</v>
      </c>
    </row>
    <row r="3766" spans="1:10" x14ac:dyDescent="0.3">
      <c r="A3766" t="s">
        <v>27480</v>
      </c>
      <c r="B3766" t="s">
        <v>27481</v>
      </c>
      <c r="C3766" t="s">
        <v>27482</v>
      </c>
      <c r="D3766" t="s">
        <v>27483</v>
      </c>
      <c r="E3766" t="s">
        <v>27484</v>
      </c>
      <c r="F3766" t="s">
        <v>27485</v>
      </c>
      <c r="G3766" t="s">
        <v>27486</v>
      </c>
      <c r="H3766" t="s">
        <v>369</v>
      </c>
      <c r="I3766" s="9">
        <v>41640</v>
      </c>
      <c r="J3766" s="9">
        <v>45291</v>
      </c>
    </row>
    <row r="3767" spans="1:10" x14ac:dyDescent="0.3">
      <c r="A3767" t="s">
        <v>27487</v>
      </c>
      <c r="B3767" t="s">
        <v>27488</v>
      </c>
      <c r="C3767" t="s">
        <v>27489</v>
      </c>
      <c r="D3767" t="s">
        <v>27490</v>
      </c>
      <c r="E3767" t="s">
        <v>27491</v>
      </c>
      <c r="F3767" t="s">
        <v>27492</v>
      </c>
      <c r="G3767" t="s">
        <v>27493</v>
      </c>
      <c r="H3767" t="s">
        <v>369</v>
      </c>
      <c r="I3767" s="9">
        <v>42370</v>
      </c>
      <c r="J3767" s="9">
        <v>45291</v>
      </c>
    </row>
    <row r="3768" spans="1:10" x14ac:dyDescent="0.3">
      <c r="A3768" t="s">
        <v>27494</v>
      </c>
      <c r="B3768" t="s">
        <v>27495</v>
      </c>
      <c r="C3768" t="s">
        <v>27496</v>
      </c>
      <c r="D3768" t="s">
        <v>27497</v>
      </c>
      <c r="E3768" t="s">
        <v>27498</v>
      </c>
      <c r="F3768" t="s">
        <v>27499</v>
      </c>
      <c r="G3768" t="s">
        <v>27500</v>
      </c>
      <c r="H3768" t="s">
        <v>369</v>
      </c>
      <c r="I3768" s="9">
        <v>41640</v>
      </c>
      <c r="J3768" s="9">
        <v>45291</v>
      </c>
    </row>
    <row r="3769" spans="1:10" x14ac:dyDescent="0.3">
      <c r="A3769" t="s">
        <v>27501</v>
      </c>
      <c r="B3769" t="s">
        <v>27502</v>
      </c>
      <c r="C3769" t="s">
        <v>27503</v>
      </c>
      <c r="D3769" t="s">
        <v>27504</v>
      </c>
      <c r="E3769" t="s">
        <v>27505</v>
      </c>
      <c r="F3769" t="s">
        <v>27506</v>
      </c>
      <c r="G3769" t="s">
        <v>27507</v>
      </c>
      <c r="H3769" t="s">
        <v>369</v>
      </c>
      <c r="I3769" s="9">
        <v>41640</v>
      </c>
      <c r="J3769" s="9">
        <v>45291</v>
      </c>
    </row>
    <row r="3770" spans="1:10" x14ac:dyDescent="0.3">
      <c r="A3770" t="s">
        <v>27508</v>
      </c>
      <c r="B3770" t="s">
        <v>27509</v>
      </c>
      <c r="C3770" t="s">
        <v>27510</v>
      </c>
      <c r="D3770" t="s">
        <v>27511</v>
      </c>
      <c r="E3770" t="s">
        <v>27512</v>
      </c>
      <c r="F3770" t="s">
        <v>17718</v>
      </c>
      <c r="G3770" t="s">
        <v>27513</v>
      </c>
      <c r="H3770" t="s">
        <v>369</v>
      </c>
      <c r="I3770" s="9">
        <v>41944</v>
      </c>
      <c r="J3770" s="9">
        <v>45291</v>
      </c>
    </row>
    <row r="3771" spans="1:10" x14ac:dyDescent="0.3">
      <c r="A3771" t="s">
        <v>27514</v>
      </c>
      <c r="B3771" t="s">
        <v>27515</v>
      </c>
      <c r="C3771" t="s">
        <v>27516</v>
      </c>
      <c r="D3771" t="s">
        <v>27517</v>
      </c>
      <c r="E3771" t="s">
        <v>27518</v>
      </c>
      <c r="F3771" t="s">
        <v>27519</v>
      </c>
      <c r="G3771" t="s">
        <v>27500</v>
      </c>
      <c r="H3771" t="s">
        <v>369</v>
      </c>
      <c r="I3771" s="9">
        <v>42370</v>
      </c>
      <c r="J3771" s="9">
        <v>45291</v>
      </c>
    </row>
    <row r="3772" spans="1:10" x14ac:dyDescent="0.3">
      <c r="A3772" t="s">
        <v>27520</v>
      </c>
      <c r="B3772" t="s">
        <v>27521</v>
      </c>
      <c r="C3772" t="s">
        <v>27522</v>
      </c>
      <c r="D3772" t="s">
        <v>27523</v>
      </c>
      <c r="E3772" t="s">
        <v>27524</v>
      </c>
      <c r="F3772" t="s">
        <v>27525</v>
      </c>
      <c r="G3772" t="s">
        <v>27526</v>
      </c>
      <c r="H3772" t="s">
        <v>369</v>
      </c>
      <c r="I3772" s="9">
        <v>41640</v>
      </c>
      <c r="J3772" s="9">
        <v>45291</v>
      </c>
    </row>
    <row r="3773" spans="1:10" x14ac:dyDescent="0.3">
      <c r="A3773" t="s">
        <v>27527</v>
      </c>
      <c r="B3773" t="s">
        <v>27528</v>
      </c>
      <c r="C3773" t="s">
        <v>27529</v>
      </c>
      <c r="D3773" t="s">
        <v>27530</v>
      </c>
      <c r="E3773" t="s">
        <v>27531</v>
      </c>
      <c r="F3773" t="s">
        <v>27532</v>
      </c>
      <c r="G3773" t="s">
        <v>27533</v>
      </c>
      <c r="H3773" t="s">
        <v>369</v>
      </c>
      <c r="I3773" s="9">
        <v>41640</v>
      </c>
      <c r="J3773" s="9">
        <v>45291</v>
      </c>
    </row>
    <row r="3774" spans="1:10" x14ac:dyDescent="0.3">
      <c r="A3774" t="s">
        <v>27534</v>
      </c>
      <c r="B3774" t="s">
        <v>27535</v>
      </c>
      <c r="C3774" t="s">
        <v>27536</v>
      </c>
      <c r="D3774" t="s">
        <v>27537</v>
      </c>
      <c r="E3774" t="s">
        <v>27538</v>
      </c>
      <c r="F3774" t="s">
        <v>27539</v>
      </c>
      <c r="G3774" t="s">
        <v>27540</v>
      </c>
      <c r="H3774" t="s">
        <v>369</v>
      </c>
      <c r="I3774" s="9">
        <v>41640</v>
      </c>
      <c r="J3774" s="9">
        <v>45291</v>
      </c>
    </row>
    <row r="3775" spans="1:10" x14ac:dyDescent="0.3">
      <c r="A3775" t="s">
        <v>27541</v>
      </c>
      <c r="B3775" t="s">
        <v>27542</v>
      </c>
      <c r="C3775" t="s">
        <v>27543</v>
      </c>
      <c r="D3775" t="s">
        <v>27544</v>
      </c>
      <c r="E3775" t="s">
        <v>27545</v>
      </c>
      <c r="F3775" t="s">
        <v>27546</v>
      </c>
      <c r="G3775" t="s">
        <v>27540</v>
      </c>
      <c r="H3775" t="s">
        <v>369</v>
      </c>
      <c r="I3775" s="9">
        <v>41640</v>
      </c>
      <c r="J3775" s="9">
        <v>45291</v>
      </c>
    </row>
    <row r="3776" spans="1:10" x14ac:dyDescent="0.3">
      <c r="A3776" t="s">
        <v>27547</v>
      </c>
      <c r="B3776" t="s">
        <v>27548</v>
      </c>
      <c r="C3776" t="s">
        <v>27549</v>
      </c>
      <c r="D3776" t="s">
        <v>27550</v>
      </c>
      <c r="E3776" t="s">
        <v>27551</v>
      </c>
      <c r="F3776" t="s">
        <v>27552</v>
      </c>
      <c r="G3776" t="s">
        <v>27553</v>
      </c>
      <c r="H3776" t="s">
        <v>369</v>
      </c>
      <c r="I3776" s="9">
        <v>42675</v>
      </c>
      <c r="J3776" s="9">
        <v>45291</v>
      </c>
    </row>
    <row r="3777" spans="1:10" x14ac:dyDescent="0.3">
      <c r="A3777" t="s">
        <v>27554</v>
      </c>
      <c r="B3777" t="s">
        <v>27555</v>
      </c>
      <c r="C3777" t="s">
        <v>27556</v>
      </c>
      <c r="D3777" t="s">
        <v>27557</v>
      </c>
      <c r="E3777" t="s">
        <v>27558</v>
      </c>
      <c r="F3777" t="s">
        <v>27559</v>
      </c>
      <c r="G3777" t="s">
        <v>22785</v>
      </c>
      <c r="H3777" t="s">
        <v>369</v>
      </c>
      <c r="I3777" s="9">
        <v>41640</v>
      </c>
      <c r="J3777" s="9">
        <v>45291</v>
      </c>
    </row>
    <row r="3778" spans="1:10" x14ac:dyDescent="0.3">
      <c r="A3778" t="s">
        <v>27560</v>
      </c>
      <c r="B3778" t="s">
        <v>27561</v>
      </c>
      <c r="C3778" t="s">
        <v>27562</v>
      </c>
      <c r="D3778" t="s">
        <v>27563</v>
      </c>
      <c r="E3778" t="s">
        <v>27564</v>
      </c>
      <c r="F3778" t="s">
        <v>27565</v>
      </c>
      <c r="G3778" t="s">
        <v>27566</v>
      </c>
      <c r="H3778" t="s">
        <v>369</v>
      </c>
      <c r="I3778" s="9">
        <v>41640</v>
      </c>
      <c r="J3778" s="9">
        <v>45291</v>
      </c>
    </row>
    <row r="3779" spans="1:10" x14ac:dyDescent="0.3">
      <c r="A3779" t="s">
        <v>27567</v>
      </c>
      <c r="B3779" t="s">
        <v>27568</v>
      </c>
      <c r="C3779" t="s">
        <v>27569</v>
      </c>
      <c r="D3779" t="s">
        <v>27570</v>
      </c>
      <c r="E3779" t="s">
        <v>27571</v>
      </c>
      <c r="F3779" t="s">
        <v>27565</v>
      </c>
      <c r="G3779" t="s">
        <v>27572</v>
      </c>
      <c r="H3779" t="s">
        <v>369</v>
      </c>
      <c r="I3779" s="9">
        <v>41640</v>
      </c>
      <c r="J3779" s="9">
        <v>45291</v>
      </c>
    </row>
    <row r="3780" spans="1:10" x14ac:dyDescent="0.3">
      <c r="A3780" t="s">
        <v>27573</v>
      </c>
      <c r="B3780" t="s">
        <v>27574</v>
      </c>
      <c r="C3780" t="s">
        <v>27575</v>
      </c>
      <c r="D3780" t="s">
        <v>27576</v>
      </c>
      <c r="E3780" t="s">
        <v>27577</v>
      </c>
      <c r="F3780" t="s">
        <v>27578</v>
      </c>
      <c r="G3780" t="s">
        <v>27579</v>
      </c>
      <c r="H3780" t="s">
        <v>369</v>
      </c>
      <c r="I3780" s="9">
        <v>41640</v>
      </c>
      <c r="J3780" s="9">
        <v>45291</v>
      </c>
    </row>
    <row r="3781" spans="1:10" x14ac:dyDescent="0.3">
      <c r="A3781" t="s">
        <v>27580</v>
      </c>
      <c r="B3781" t="s">
        <v>27581</v>
      </c>
      <c r="C3781" t="s">
        <v>27582</v>
      </c>
      <c r="D3781" t="s">
        <v>27583</v>
      </c>
      <c r="E3781" t="s">
        <v>27584</v>
      </c>
      <c r="F3781" t="s">
        <v>27585</v>
      </c>
      <c r="G3781" t="s">
        <v>27566</v>
      </c>
      <c r="H3781" t="s">
        <v>369</v>
      </c>
      <c r="I3781" s="9">
        <v>41640</v>
      </c>
      <c r="J3781" s="9">
        <v>45291</v>
      </c>
    </row>
    <row r="3782" spans="1:10" x14ac:dyDescent="0.3">
      <c r="A3782" t="s">
        <v>27586</v>
      </c>
      <c r="B3782" t="s">
        <v>27587</v>
      </c>
      <c r="C3782" t="s">
        <v>27588</v>
      </c>
      <c r="D3782" t="s">
        <v>27589</v>
      </c>
      <c r="E3782" t="s">
        <v>27590</v>
      </c>
      <c r="F3782" t="s">
        <v>27591</v>
      </c>
      <c r="G3782" t="s">
        <v>27566</v>
      </c>
      <c r="H3782" t="s">
        <v>369</v>
      </c>
      <c r="I3782" s="9">
        <v>41640</v>
      </c>
      <c r="J3782" s="9">
        <v>45291</v>
      </c>
    </row>
    <row r="3783" spans="1:10" x14ac:dyDescent="0.3">
      <c r="A3783" t="s">
        <v>27592</v>
      </c>
      <c r="B3783" t="s">
        <v>27593</v>
      </c>
      <c r="C3783" t="s">
        <v>27594</v>
      </c>
      <c r="D3783" t="s">
        <v>27595</v>
      </c>
      <c r="E3783" t="s">
        <v>27596</v>
      </c>
      <c r="F3783" t="s">
        <v>27597</v>
      </c>
      <c r="G3783" t="s">
        <v>27598</v>
      </c>
      <c r="H3783" t="s">
        <v>369</v>
      </c>
      <c r="I3783" s="9">
        <v>41640</v>
      </c>
      <c r="J3783" s="9">
        <v>45291</v>
      </c>
    </row>
    <row r="3784" spans="1:10" x14ac:dyDescent="0.3">
      <c r="A3784" t="s">
        <v>27599</v>
      </c>
      <c r="B3784" t="s">
        <v>27600</v>
      </c>
      <c r="C3784" t="s">
        <v>27601</v>
      </c>
      <c r="D3784" t="s">
        <v>27602</v>
      </c>
      <c r="E3784" t="s">
        <v>27603</v>
      </c>
      <c r="F3784" t="s">
        <v>27585</v>
      </c>
      <c r="G3784" t="s">
        <v>27566</v>
      </c>
      <c r="H3784" t="s">
        <v>369</v>
      </c>
      <c r="I3784" s="9">
        <v>41640</v>
      </c>
      <c r="J3784" s="9">
        <v>45291</v>
      </c>
    </row>
    <row r="3785" spans="1:10" x14ac:dyDescent="0.3">
      <c r="A3785" t="s">
        <v>27604</v>
      </c>
      <c r="B3785" t="s">
        <v>27605</v>
      </c>
      <c r="C3785" t="s">
        <v>27606</v>
      </c>
      <c r="D3785" t="s">
        <v>27607</v>
      </c>
      <c r="E3785" t="s">
        <v>27608</v>
      </c>
      <c r="F3785" t="s">
        <v>22809</v>
      </c>
      <c r="G3785" t="s">
        <v>27609</v>
      </c>
      <c r="H3785" t="s">
        <v>369</v>
      </c>
      <c r="I3785" s="9">
        <v>42675</v>
      </c>
      <c r="J3785" s="9">
        <v>45291</v>
      </c>
    </row>
    <row r="3786" spans="1:10" x14ac:dyDescent="0.3">
      <c r="A3786" t="s">
        <v>27610</v>
      </c>
      <c r="B3786" t="s">
        <v>27611</v>
      </c>
      <c r="C3786" t="s">
        <v>27612</v>
      </c>
      <c r="D3786" t="s">
        <v>27613</v>
      </c>
      <c r="E3786" t="s">
        <v>27614</v>
      </c>
      <c r="F3786" t="s">
        <v>27615</v>
      </c>
      <c r="G3786" t="s">
        <v>27616</v>
      </c>
      <c r="H3786" t="s">
        <v>369</v>
      </c>
      <c r="I3786" s="9">
        <v>41640</v>
      </c>
      <c r="J3786" s="9">
        <v>45291</v>
      </c>
    </row>
    <row r="3787" spans="1:10" x14ac:dyDescent="0.3">
      <c r="A3787" t="s">
        <v>27617</v>
      </c>
      <c r="B3787" t="s">
        <v>27618</v>
      </c>
      <c r="C3787" t="s">
        <v>27619</v>
      </c>
      <c r="D3787" t="s">
        <v>27620</v>
      </c>
      <c r="E3787" t="s">
        <v>27621</v>
      </c>
      <c r="F3787" t="s">
        <v>18161</v>
      </c>
      <c r="G3787" t="s">
        <v>27622</v>
      </c>
      <c r="H3787" t="s">
        <v>369</v>
      </c>
      <c r="I3787" s="9">
        <v>41640</v>
      </c>
      <c r="J3787" s="9">
        <v>45291</v>
      </c>
    </row>
    <row r="3788" spans="1:10" x14ac:dyDescent="0.3">
      <c r="A3788" t="s">
        <v>27623</v>
      </c>
      <c r="B3788" t="s">
        <v>27624</v>
      </c>
      <c r="C3788" t="s">
        <v>27625</v>
      </c>
      <c r="D3788" t="s">
        <v>27626</v>
      </c>
      <c r="E3788" t="s">
        <v>27627</v>
      </c>
      <c r="F3788" t="s">
        <v>27628</v>
      </c>
      <c r="G3788" t="s">
        <v>27629</v>
      </c>
      <c r="H3788" t="s">
        <v>369</v>
      </c>
      <c r="I3788" s="9">
        <v>41640</v>
      </c>
      <c r="J3788" s="9">
        <v>45291</v>
      </c>
    </row>
    <row r="3789" spans="1:10" x14ac:dyDescent="0.3">
      <c r="A3789" t="s">
        <v>27630</v>
      </c>
      <c r="B3789" t="s">
        <v>27631</v>
      </c>
      <c r="C3789" t="s">
        <v>27632</v>
      </c>
      <c r="D3789" t="s">
        <v>27633</v>
      </c>
      <c r="E3789" t="s">
        <v>27634</v>
      </c>
      <c r="F3789" t="s">
        <v>27635</v>
      </c>
      <c r="G3789" t="s">
        <v>27636</v>
      </c>
      <c r="H3789" t="s">
        <v>369</v>
      </c>
      <c r="I3789" s="9">
        <v>42370</v>
      </c>
      <c r="J3789" s="9">
        <v>45291</v>
      </c>
    </row>
    <row r="3790" spans="1:10" x14ac:dyDescent="0.3">
      <c r="A3790" t="s">
        <v>27637</v>
      </c>
      <c r="B3790" t="s">
        <v>27638</v>
      </c>
      <c r="C3790" t="s">
        <v>27639</v>
      </c>
      <c r="D3790" t="s">
        <v>27640</v>
      </c>
      <c r="E3790" t="s">
        <v>27641</v>
      </c>
      <c r="F3790" t="s">
        <v>27642</v>
      </c>
      <c r="G3790" t="s">
        <v>27643</v>
      </c>
      <c r="H3790" t="s">
        <v>369</v>
      </c>
      <c r="I3790" s="9">
        <v>43040</v>
      </c>
      <c r="J3790" s="9">
        <v>45291</v>
      </c>
    </row>
    <row r="3791" spans="1:10" x14ac:dyDescent="0.3">
      <c r="A3791" t="s">
        <v>27644</v>
      </c>
      <c r="B3791" t="s">
        <v>27645</v>
      </c>
      <c r="C3791" t="s">
        <v>27646</v>
      </c>
      <c r="D3791" t="s">
        <v>27647</v>
      </c>
      <c r="E3791" t="s">
        <v>27648</v>
      </c>
      <c r="F3791" t="s">
        <v>27649</v>
      </c>
      <c r="G3791" t="s">
        <v>27650</v>
      </c>
      <c r="H3791" t="s">
        <v>369</v>
      </c>
      <c r="I3791" s="9">
        <v>41944</v>
      </c>
      <c r="J3791" s="9">
        <v>45291</v>
      </c>
    </row>
    <row r="3792" spans="1:10" x14ac:dyDescent="0.3">
      <c r="A3792" t="s">
        <v>27651</v>
      </c>
      <c r="B3792" t="s">
        <v>27652</v>
      </c>
      <c r="C3792" t="s">
        <v>27653</v>
      </c>
      <c r="D3792" t="s">
        <v>27654</v>
      </c>
      <c r="E3792" t="s">
        <v>27655</v>
      </c>
      <c r="F3792" t="s">
        <v>27649</v>
      </c>
      <c r="G3792" t="s">
        <v>27656</v>
      </c>
      <c r="H3792" t="s">
        <v>369</v>
      </c>
      <c r="I3792" s="9">
        <v>41640</v>
      </c>
      <c r="J3792" s="9">
        <v>45291</v>
      </c>
    </row>
    <row r="3793" spans="1:10" x14ac:dyDescent="0.3">
      <c r="A3793" t="s">
        <v>27657</v>
      </c>
      <c r="B3793" t="s">
        <v>27658</v>
      </c>
      <c r="C3793" t="s">
        <v>27659</v>
      </c>
      <c r="D3793" t="s">
        <v>27660</v>
      </c>
      <c r="E3793" t="s">
        <v>27661</v>
      </c>
      <c r="F3793" t="s">
        <v>27662</v>
      </c>
      <c r="G3793" t="s">
        <v>27656</v>
      </c>
      <c r="H3793" t="s">
        <v>369</v>
      </c>
      <c r="I3793" s="9">
        <v>41640</v>
      </c>
      <c r="J3793" s="9">
        <v>45291</v>
      </c>
    </row>
    <row r="3794" spans="1:10" x14ac:dyDescent="0.3">
      <c r="A3794" t="s">
        <v>27663</v>
      </c>
      <c r="B3794" t="s">
        <v>27664</v>
      </c>
      <c r="C3794" t="s">
        <v>27665</v>
      </c>
      <c r="D3794" t="s">
        <v>27666</v>
      </c>
      <c r="E3794" t="s">
        <v>27667</v>
      </c>
      <c r="F3794" t="s">
        <v>27649</v>
      </c>
      <c r="G3794" t="s">
        <v>27656</v>
      </c>
      <c r="H3794" t="s">
        <v>369</v>
      </c>
      <c r="I3794" s="9">
        <v>41640</v>
      </c>
      <c r="J3794" s="9">
        <v>45291</v>
      </c>
    </row>
    <row r="3795" spans="1:10" x14ac:dyDescent="0.3">
      <c r="A3795" t="s">
        <v>27668</v>
      </c>
      <c r="B3795" t="s">
        <v>27669</v>
      </c>
      <c r="C3795" t="s">
        <v>27670</v>
      </c>
      <c r="D3795" t="s">
        <v>27671</v>
      </c>
      <c r="E3795" t="s">
        <v>27672</v>
      </c>
      <c r="F3795" t="s">
        <v>27673</v>
      </c>
      <c r="G3795" t="s">
        <v>27656</v>
      </c>
      <c r="H3795" t="s">
        <v>369</v>
      </c>
      <c r="I3795" s="9">
        <v>41640</v>
      </c>
      <c r="J3795" s="9">
        <v>45291</v>
      </c>
    </row>
    <row r="3796" spans="1:10" x14ac:dyDescent="0.3">
      <c r="A3796" t="s">
        <v>27674</v>
      </c>
      <c r="B3796" t="s">
        <v>27675</v>
      </c>
      <c r="C3796" t="s">
        <v>27676</v>
      </c>
      <c r="D3796" t="s">
        <v>27677</v>
      </c>
      <c r="E3796" t="s">
        <v>27678</v>
      </c>
      <c r="F3796" t="s">
        <v>27679</v>
      </c>
      <c r="G3796" t="s">
        <v>27680</v>
      </c>
      <c r="H3796" t="s">
        <v>369</v>
      </c>
      <c r="I3796" s="9">
        <v>41640</v>
      </c>
      <c r="J3796" s="9">
        <v>45291</v>
      </c>
    </row>
    <row r="3797" spans="1:10" x14ac:dyDescent="0.3">
      <c r="A3797" t="s">
        <v>27681</v>
      </c>
      <c r="B3797" t="s">
        <v>27682</v>
      </c>
      <c r="C3797" t="s">
        <v>27683</v>
      </c>
      <c r="D3797" t="s">
        <v>27684</v>
      </c>
      <c r="E3797" t="s">
        <v>27685</v>
      </c>
      <c r="F3797" t="s">
        <v>27686</v>
      </c>
      <c r="G3797" t="s">
        <v>27687</v>
      </c>
      <c r="H3797" t="s">
        <v>369</v>
      </c>
      <c r="I3797" s="9">
        <v>41640</v>
      </c>
      <c r="J3797" s="9">
        <v>45291</v>
      </c>
    </row>
    <row r="3798" spans="1:10" x14ac:dyDescent="0.3">
      <c r="A3798" t="s">
        <v>27688</v>
      </c>
      <c r="B3798" t="s">
        <v>27689</v>
      </c>
      <c r="C3798" t="s">
        <v>27690</v>
      </c>
      <c r="D3798" t="s">
        <v>27691</v>
      </c>
      <c r="E3798" t="s">
        <v>27692</v>
      </c>
      <c r="F3798" t="s">
        <v>27693</v>
      </c>
      <c r="G3798" t="s">
        <v>27694</v>
      </c>
      <c r="H3798" t="s">
        <v>369</v>
      </c>
      <c r="I3798" s="9">
        <v>41640</v>
      </c>
      <c r="J3798" s="9">
        <v>45291</v>
      </c>
    </row>
    <row r="3799" spans="1:10" x14ac:dyDescent="0.3">
      <c r="A3799" t="s">
        <v>27695</v>
      </c>
      <c r="B3799" t="s">
        <v>27696</v>
      </c>
      <c r="C3799" t="s">
        <v>27697</v>
      </c>
      <c r="D3799" t="s">
        <v>27698</v>
      </c>
      <c r="E3799" t="s">
        <v>27699</v>
      </c>
      <c r="F3799" t="s">
        <v>27649</v>
      </c>
      <c r="G3799" t="s">
        <v>27656</v>
      </c>
      <c r="H3799" t="s">
        <v>369</v>
      </c>
      <c r="I3799" s="9">
        <v>41640</v>
      </c>
      <c r="J3799" s="9">
        <v>45291</v>
      </c>
    </row>
    <row r="3800" spans="1:10" x14ac:dyDescent="0.3">
      <c r="A3800" t="s">
        <v>27700</v>
      </c>
      <c r="B3800" t="s">
        <v>27701</v>
      </c>
      <c r="C3800" t="s">
        <v>27702</v>
      </c>
      <c r="D3800" t="s">
        <v>27703</v>
      </c>
      <c r="E3800" t="s">
        <v>27704</v>
      </c>
      <c r="F3800" t="s">
        <v>27649</v>
      </c>
      <c r="G3800" t="s">
        <v>27650</v>
      </c>
      <c r="H3800" t="s">
        <v>369</v>
      </c>
      <c r="I3800" s="9">
        <v>41944</v>
      </c>
      <c r="J3800" s="9">
        <v>45291</v>
      </c>
    </row>
    <row r="3801" spans="1:10" x14ac:dyDescent="0.3">
      <c r="A3801" t="s">
        <v>27705</v>
      </c>
      <c r="B3801" t="s">
        <v>27706</v>
      </c>
      <c r="C3801" t="s">
        <v>27707</v>
      </c>
      <c r="D3801" t="s">
        <v>27708</v>
      </c>
      <c r="E3801" t="s">
        <v>27709</v>
      </c>
      <c r="F3801" t="s">
        <v>27710</v>
      </c>
      <c r="G3801" t="s">
        <v>27711</v>
      </c>
      <c r="H3801" t="s">
        <v>369</v>
      </c>
      <c r="I3801" s="9">
        <v>41944</v>
      </c>
      <c r="J3801" s="9">
        <v>45291</v>
      </c>
    </row>
    <row r="3802" spans="1:10" x14ac:dyDescent="0.3">
      <c r="A3802" t="s">
        <v>27712</v>
      </c>
      <c r="B3802" t="s">
        <v>27713</v>
      </c>
      <c r="C3802" t="s">
        <v>27714</v>
      </c>
      <c r="D3802" t="s">
        <v>27715</v>
      </c>
      <c r="E3802" t="s">
        <v>27716</v>
      </c>
      <c r="F3802" t="s">
        <v>27717</v>
      </c>
      <c r="G3802" t="s">
        <v>27718</v>
      </c>
      <c r="H3802" t="s">
        <v>369</v>
      </c>
      <c r="I3802" s="9">
        <v>42370</v>
      </c>
      <c r="J3802" s="9">
        <v>45291</v>
      </c>
    </row>
    <row r="3803" spans="1:10" x14ac:dyDescent="0.3">
      <c r="A3803" t="s">
        <v>27719</v>
      </c>
      <c r="B3803" t="s">
        <v>27720</v>
      </c>
      <c r="C3803" t="s">
        <v>27721</v>
      </c>
      <c r="D3803" t="s">
        <v>27722</v>
      </c>
      <c r="E3803" t="s">
        <v>27723</v>
      </c>
      <c r="F3803" t="s">
        <v>27724</v>
      </c>
      <c r="G3803" t="s">
        <v>27725</v>
      </c>
      <c r="H3803" t="s">
        <v>369</v>
      </c>
      <c r="I3803" s="9">
        <v>42370</v>
      </c>
      <c r="J3803" s="9">
        <v>45291</v>
      </c>
    </row>
    <row r="3804" spans="1:10" x14ac:dyDescent="0.3">
      <c r="A3804" t="s">
        <v>27726</v>
      </c>
      <c r="B3804" t="s">
        <v>27727</v>
      </c>
      <c r="C3804" t="s">
        <v>27728</v>
      </c>
      <c r="D3804" t="s">
        <v>27729</v>
      </c>
      <c r="E3804" t="s">
        <v>27730</v>
      </c>
      <c r="F3804" t="s">
        <v>27731</v>
      </c>
      <c r="G3804" t="s">
        <v>27732</v>
      </c>
      <c r="H3804" t="s">
        <v>369</v>
      </c>
      <c r="I3804" s="9">
        <v>41640</v>
      </c>
      <c r="J3804" s="9">
        <v>45291</v>
      </c>
    </row>
    <row r="3805" spans="1:10" x14ac:dyDescent="0.3">
      <c r="A3805" t="s">
        <v>27733</v>
      </c>
      <c r="B3805" t="s">
        <v>27734</v>
      </c>
      <c r="C3805" t="s">
        <v>27735</v>
      </c>
      <c r="D3805" t="s">
        <v>27736</v>
      </c>
      <c r="E3805" t="s">
        <v>27737</v>
      </c>
      <c r="F3805" t="s">
        <v>27731</v>
      </c>
      <c r="G3805" t="s">
        <v>27732</v>
      </c>
      <c r="H3805" t="s">
        <v>369</v>
      </c>
      <c r="I3805" s="9">
        <v>43040</v>
      </c>
      <c r="J3805" s="9">
        <v>45291</v>
      </c>
    </row>
    <row r="3806" spans="1:10" x14ac:dyDescent="0.3">
      <c r="A3806" t="s">
        <v>27738</v>
      </c>
      <c r="B3806" t="s">
        <v>27739</v>
      </c>
      <c r="C3806" t="s">
        <v>27740</v>
      </c>
      <c r="D3806" t="s">
        <v>27741</v>
      </c>
      <c r="E3806" t="s">
        <v>27742</v>
      </c>
      <c r="F3806" t="s">
        <v>27743</v>
      </c>
      <c r="G3806" t="s">
        <v>27744</v>
      </c>
      <c r="H3806" t="s">
        <v>369</v>
      </c>
      <c r="I3806" s="9">
        <v>41640</v>
      </c>
      <c r="J3806" s="9">
        <v>45291</v>
      </c>
    </row>
    <row r="3807" spans="1:10" x14ac:dyDescent="0.3">
      <c r="A3807" t="s">
        <v>27745</v>
      </c>
      <c r="B3807" t="s">
        <v>27746</v>
      </c>
      <c r="C3807" t="s">
        <v>27747</v>
      </c>
      <c r="D3807" t="s">
        <v>27748</v>
      </c>
      <c r="E3807" t="s">
        <v>27749</v>
      </c>
      <c r="F3807" t="s">
        <v>27750</v>
      </c>
      <c r="G3807" t="s">
        <v>27751</v>
      </c>
      <c r="H3807" t="s">
        <v>369</v>
      </c>
      <c r="I3807" s="9">
        <v>41640</v>
      </c>
      <c r="J3807" s="9">
        <v>45291</v>
      </c>
    </row>
    <row r="3808" spans="1:10" x14ac:dyDescent="0.3">
      <c r="A3808" t="s">
        <v>27752</v>
      </c>
      <c r="B3808" t="s">
        <v>27753</v>
      </c>
      <c r="C3808" t="s">
        <v>27754</v>
      </c>
      <c r="D3808" t="s">
        <v>27755</v>
      </c>
      <c r="E3808" t="s">
        <v>27756</v>
      </c>
      <c r="F3808" t="s">
        <v>27750</v>
      </c>
      <c r="G3808" t="s">
        <v>27751</v>
      </c>
      <c r="H3808" t="s">
        <v>369</v>
      </c>
      <c r="I3808" s="9">
        <v>41640</v>
      </c>
      <c r="J3808" s="9">
        <v>45291</v>
      </c>
    </row>
    <row r="3809" spans="1:10" x14ac:dyDescent="0.3">
      <c r="A3809" t="s">
        <v>27757</v>
      </c>
      <c r="B3809" t="s">
        <v>27758</v>
      </c>
      <c r="C3809" t="s">
        <v>27759</v>
      </c>
      <c r="D3809" t="s">
        <v>27760</v>
      </c>
      <c r="E3809" t="s">
        <v>27761</v>
      </c>
      <c r="F3809" t="s">
        <v>27750</v>
      </c>
      <c r="G3809" t="s">
        <v>27762</v>
      </c>
      <c r="H3809" t="s">
        <v>369</v>
      </c>
      <c r="I3809" s="9">
        <v>42370</v>
      </c>
      <c r="J3809" s="9">
        <v>45291</v>
      </c>
    </row>
    <row r="3810" spans="1:10" x14ac:dyDescent="0.3">
      <c r="A3810" t="s">
        <v>27763</v>
      </c>
      <c r="B3810" t="s">
        <v>27764</v>
      </c>
      <c r="C3810" t="s">
        <v>27765</v>
      </c>
      <c r="D3810" t="s">
        <v>27766</v>
      </c>
      <c r="E3810" t="s">
        <v>27767</v>
      </c>
      <c r="F3810" t="s">
        <v>27768</v>
      </c>
      <c r="G3810" t="s">
        <v>27769</v>
      </c>
      <c r="H3810" t="s">
        <v>369</v>
      </c>
      <c r="I3810" s="9">
        <v>41640</v>
      </c>
      <c r="J3810" s="9">
        <v>45291</v>
      </c>
    </row>
    <row r="3811" spans="1:10" x14ac:dyDescent="0.3">
      <c r="A3811" t="s">
        <v>27770</v>
      </c>
      <c r="B3811" t="s">
        <v>27771</v>
      </c>
      <c r="C3811" t="s">
        <v>27772</v>
      </c>
      <c r="D3811" t="s">
        <v>27773</v>
      </c>
      <c r="E3811" t="s">
        <v>27774</v>
      </c>
      <c r="F3811" t="s">
        <v>27775</v>
      </c>
      <c r="G3811" t="s">
        <v>27776</v>
      </c>
      <c r="H3811" t="s">
        <v>369</v>
      </c>
      <c r="I3811" s="9">
        <v>41640</v>
      </c>
      <c r="J3811" s="9">
        <v>45291</v>
      </c>
    </row>
    <row r="3812" spans="1:10" x14ac:dyDescent="0.3">
      <c r="A3812" t="s">
        <v>27777</v>
      </c>
      <c r="B3812" t="s">
        <v>27778</v>
      </c>
      <c r="C3812" t="s">
        <v>27779</v>
      </c>
      <c r="D3812" t="s">
        <v>27780</v>
      </c>
      <c r="E3812" t="s">
        <v>27781</v>
      </c>
      <c r="F3812" t="s">
        <v>27782</v>
      </c>
      <c r="G3812" t="s">
        <v>27783</v>
      </c>
      <c r="H3812" t="s">
        <v>369</v>
      </c>
      <c r="I3812" s="9">
        <v>43405</v>
      </c>
      <c r="J3812" s="9">
        <v>45291</v>
      </c>
    </row>
    <row r="3813" spans="1:10" x14ac:dyDescent="0.3">
      <c r="A3813" t="s">
        <v>27784</v>
      </c>
      <c r="B3813" t="s">
        <v>27785</v>
      </c>
      <c r="C3813" t="s">
        <v>27786</v>
      </c>
      <c r="D3813" t="s">
        <v>27787</v>
      </c>
      <c r="E3813" t="s">
        <v>27788</v>
      </c>
      <c r="F3813" t="s">
        <v>27789</v>
      </c>
      <c r="G3813" t="s">
        <v>27790</v>
      </c>
      <c r="H3813" t="s">
        <v>369</v>
      </c>
      <c r="I3813" s="9">
        <v>42370</v>
      </c>
      <c r="J3813" s="9">
        <v>45291</v>
      </c>
    </row>
    <row r="3814" spans="1:10" x14ac:dyDescent="0.3">
      <c r="A3814" t="s">
        <v>27791</v>
      </c>
      <c r="B3814" t="s">
        <v>27792</v>
      </c>
      <c r="C3814" t="s">
        <v>27793</v>
      </c>
      <c r="D3814" t="s">
        <v>27794</v>
      </c>
      <c r="E3814" t="s">
        <v>27795</v>
      </c>
      <c r="F3814" t="s">
        <v>27796</v>
      </c>
      <c r="G3814" t="s">
        <v>27797</v>
      </c>
      <c r="H3814" t="s">
        <v>369</v>
      </c>
      <c r="I3814" s="9">
        <v>43040</v>
      </c>
      <c r="J3814" s="9">
        <v>45291</v>
      </c>
    </row>
    <row r="3815" spans="1:10" x14ac:dyDescent="0.3">
      <c r="A3815" t="s">
        <v>27798</v>
      </c>
      <c r="B3815" t="s">
        <v>27799</v>
      </c>
      <c r="C3815" t="s">
        <v>27800</v>
      </c>
      <c r="D3815" t="s">
        <v>27801</v>
      </c>
      <c r="E3815" t="s">
        <v>27802</v>
      </c>
      <c r="F3815" t="s">
        <v>27803</v>
      </c>
      <c r="G3815" t="s">
        <v>27804</v>
      </c>
      <c r="H3815" t="s">
        <v>389</v>
      </c>
      <c r="I3815" s="9">
        <v>41640</v>
      </c>
      <c r="J3815" s="9">
        <v>45291</v>
      </c>
    </row>
    <row r="3816" spans="1:10" x14ac:dyDescent="0.3">
      <c r="A3816" t="s">
        <v>1869</v>
      </c>
      <c r="B3816" t="s">
        <v>27805</v>
      </c>
      <c r="C3816" t="s">
        <v>27806</v>
      </c>
      <c r="D3816" t="s">
        <v>1870</v>
      </c>
      <c r="E3816" t="s">
        <v>27807</v>
      </c>
      <c r="F3816" t="s">
        <v>27808</v>
      </c>
      <c r="G3816" t="s">
        <v>27809</v>
      </c>
      <c r="H3816" t="s">
        <v>389</v>
      </c>
      <c r="I3816" s="9">
        <v>41640</v>
      </c>
      <c r="J3816" s="9">
        <v>45291</v>
      </c>
    </row>
    <row r="3817" spans="1:10" x14ac:dyDescent="0.3">
      <c r="A3817" t="s">
        <v>2111</v>
      </c>
      <c r="B3817" t="s">
        <v>27810</v>
      </c>
      <c r="C3817" t="s">
        <v>27811</v>
      </c>
      <c r="D3817" t="s">
        <v>27812</v>
      </c>
      <c r="E3817" t="s">
        <v>27813</v>
      </c>
      <c r="F3817" t="s">
        <v>27814</v>
      </c>
      <c r="G3817" t="s">
        <v>1872</v>
      </c>
      <c r="H3817" t="s">
        <v>389</v>
      </c>
      <c r="I3817" s="9">
        <v>41640</v>
      </c>
      <c r="J3817" s="9">
        <v>45291</v>
      </c>
    </row>
    <row r="3818" spans="1:10" x14ac:dyDescent="0.3">
      <c r="A3818" t="s">
        <v>3107</v>
      </c>
      <c r="B3818" t="s">
        <v>27815</v>
      </c>
      <c r="C3818" t="s">
        <v>27816</v>
      </c>
      <c r="D3818" t="s">
        <v>27817</v>
      </c>
      <c r="E3818" t="s">
        <v>27818</v>
      </c>
      <c r="F3818" t="s">
        <v>27819</v>
      </c>
      <c r="G3818" t="s">
        <v>1872</v>
      </c>
      <c r="H3818" t="s">
        <v>389</v>
      </c>
      <c r="I3818" s="9">
        <v>41640</v>
      </c>
      <c r="J3818" s="9">
        <v>45291</v>
      </c>
    </row>
    <row r="3819" spans="1:10" x14ac:dyDescent="0.3">
      <c r="A3819" t="s">
        <v>27820</v>
      </c>
      <c r="B3819" t="s">
        <v>27821</v>
      </c>
      <c r="C3819" t="s">
        <v>27822</v>
      </c>
      <c r="D3819" t="s">
        <v>27823</v>
      </c>
      <c r="E3819" t="s">
        <v>27824</v>
      </c>
      <c r="F3819" t="s">
        <v>1742</v>
      </c>
      <c r="G3819" t="s">
        <v>1872</v>
      </c>
      <c r="H3819" t="s">
        <v>389</v>
      </c>
      <c r="I3819" s="9">
        <v>41640</v>
      </c>
      <c r="J3819" s="9">
        <v>45291</v>
      </c>
    </row>
    <row r="3820" spans="1:10" x14ac:dyDescent="0.3">
      <c r="A3820" t="s">
        <v>27825</v>
      </c>
      <c r="B3820" t="s">
        <v>27826</v>
      </c>
      <c r="C3820" t="s">
        <v>27827</v>
      </c>
      <c r="D3820" t="s">
        <v>27828</v>
      </c>
      <c r="E3820" t="s">
        <v>27829</v>
      </c>
      <c r="F3820" t="s">
        <v>27830</v>
      </c>
      <c r="G3820" t="s">
        <v>1872</v>
      </c>
      <c r="H3820" t="s">
        <v>389</v>
      </c>
      <c r="I3820" s="9">
        <v>41640</v>
      </c>
      <c r="J3820" s="9">
        <v>45291</v>
      </c>
    </row>
    <row r="3821" spans="1:10" x14ac:dyDescent="0.3">
      <c r="A3821" t="s">
        <v>27831</v>
      </c>
      <c r="B3821" t="s">
        <v>27832</v>
      </c>
      <c r="C3821" t="s">
        <v>27833</v>
      </c>
      <c r="D3821" t="s">
        <v>27834</v>
      </c>
      <c r="E3821" t="s">
        <v>27835</v>
      </c>
      <c r="F3821" t="s">
        <v>27836</v>
      </c>
      <c r="G3821" t="s">
        <v>27837</v>
      </c>
      <c r="H3821" t="s">
        <v>389</v>
      </c>
      <c r="I3821" s="9">
        <v>41640</v>
      </c>
      <c r="J3821" s="9">
        <v>45291</v>
      </c>
    </row>
    <row r="3822" spans="1:10" x14ac:dyDescent="0.3">
      <c r="A3822" t="s">
        <v>27838</v>
      </c>
      <c r="B3822" t="s">
        <v>27839</v>
      </c>
      <c r="C3822" t="s">
        <v>27840</v>
      </c>
      <c r="D3822" t="s">
        <v>27841</v>
      </c>
      <c r="E3822" t="s">
        <v>27842</v>
      </c>
      <c r="F3822" t="s">
        <v>27843</v>
      </c>
      <c r="G3822" t="s">
        <v>27844</v>
      </c>
      <c r="H3822" t="s">
        <v>389</v>
      </c>
      <c r="I3822" s="9">
        <v>41640</v>
      </c>
      <c r="J3822" s="9">
        <v>45291</v>
      </c>
    </row>
    <row r="3823" spans="1:10" x14ac:dyDescent="0.3">
      <c r="A3823" t="s">
        <v>27845</v>
      </c>
      <c r="B3823" t="s">
        <v>27846</v>
      </c>
      <c r="C3823" t="s">
        <v>27847</v>
      </c>
      <c r="D3823" t="s">
        <v>27848</v>
      </c>
      <c r="E3823" t="s">
        <v>27849</v>
      </c>
      <c r="F3823" t="s">
        <v>27850</v>
      </c>
      <c r="G3823" t="s">
        <v>27851</v>
      </c>
      <c r="H3823" t="s">
        <v>389</v>
      </c>
      <c r="I3823" s="9">
        <v>42370</v>
      </c>
      <c r="J3823" s="9">
        <v>45291</v>
      </c>
    </row>
    <row r="3824" spans="1:10" x14ac:dyDescent="0.3">
      <c r="A3824" t="s">
        <v>27852</v>
      </c>
      <c r="B3824" t="s">
        <v>27853</v>
      </c>
      <c r="C3824" t="s">
        <v>27854</v>
      </c>
      <c r="D3824" t="s">
        <v>27855</v>
      </c>
      <c r="E3824" t="s">
        <v>27856</v>
      </c>
      <c r="F3824" t="s">
        <v>27857</v>
      </c>
      <c r="G3824" t="s">
        <v>1872</v>
      </c>
      <c r="H3824" t="s">
        <v>389</v>
      </c>
      <c r="I3824" s="9">
        <v>41640</v>
      </c>
      <c r="J3824" s="9">
        <v>45291</v>
      </c>
    </row>
    <row r="3825" spans="1:10" x14ac:dyDescent="0.3">
      <c r="A3825" t="s">
        <v>27858</v>
      </c>
      <c r="B3825" t="s">
        <v>27859</v>
      </c>
      <c r="C3825" t="s">
        <v>27860</v>
      </c>
      <c r="D3825" t="s">
        <v>27861</v>
      </c>
      <c r="E3825" t="s">
        <v>27862</v>
      </c>
      <c r="F3825" t="s">
        <v>27863</v>
      </c>
      <c r="G3825" t="s">
        <v>27864</v>
      </c>
      <c r="H3825" t="s">
        <v>389</v>
      </c>
      <c r="I3825" s="9">
        <v>42370</v>
      </c>
      <c r="J3825" s="9">
        <v>45291</v>
      </c>
    </row>
    <row r="3826" spans="1:10" x14ac:dyDescent="0.3">
      <c r="A3826" t="s">
        <v>27865</v>
      </c>
      <c r="B3826" t="s">
        <v>27866</v>
      </c>
      <c r="C3826" t="s">
        <v>27867</v>
      </c>
      <c r="D3826" t="s">
        <v>27868</v>
      </c>
      <c r="E3826" t="s">
        <v>27869</v>
      </c>
      <c r="F3826" t="s">
        <v>27870</v>
      </c>
      <c r="G3826" t="s">
        <v>27871</v>
      </c>
      <c r="H3826" t="s">
        <v>389</v>
      </c>
      <c r="I3826" s="9">
        <v>42675</v>
      </c>
      <c r="J3826" s="9">
        <v>45291</v>
      </c>
    </row>
    <row r="3827" spans="1:10" x14ac:dyDescent="0.3">
      <c r="A3827" t="s">
        <v>27872</v>
      </c>
      <c r="B3827" t="s">
        <v>27873</v>
      </c>
      <c r="C3827" t="s">
        <v>27874</v>
      </c>
      <c r="D3827" t="s">
        <v>27875</v>
      </c>
      <c r="E3827" t="s">
        <v>27876</v>
      </c>
      <c r="F3827" t="s">
        <v>27877</v>
      </c>
      <c r="G3827" t="s">
        <v>388</v>
      </c>
      <c r="H3827" t="s">
        <v>389</v>
      </c>
      <c r="I3827" s="9">
        <v>42675</v>
      </c>
      <c r="J3827" s="9">
        <v>45291</v>
      </c>
    </row>
    <row r="3828" spans="1:10" x14ac:dyDescent="0.3">
      <c r="A3828" t="s">
        <v>27878</v>
      </c>
      <c r="B3828" t="s">
        <v>27879</v>
      </c>
      <c r="C3828" t="s">
        <v>27880</v>
      </c>
      <c r="D3828" t="s">
        <v>27881</v>
      </c>
      <c r="E3828" t="s">
        <v>27882</v>
      </c>
      <c r="F3828" t="s">
        <v>27883</v>
      </c>
      <c r="G3828" t="s">
        <v>27884</v>
      </c>
      <c r="H3828" t="s">
        <v>389</v>
      </c>
      <c r="I3828" s="9">
        <v>43405</v>
      </c>
      <c r="J3828" s="9">
        <v>45291</v>
      </c>
    </row>
    <row r="3829" spans="1:10" x14ac:dyDescent="0.3">
      <c r="A3829" t="s">
        <v>3853</v>
      </c>
      <c r="B3829" t="s">
        <v>27885</v>
      </c>
      <c r="C3829" t="s">
        <v>27886</v>
      </c>
      <c r="D3829" t="s">
        <v>27887</v>
      </c>
      <c r="E3829" t="s">
        <v>27888</v>
      </c>
      <c r="F3829" t="s">
        <v>27889</v>
      </c>
      <c r="G3829" t="s">
        <v>27890</v>
      </c>
      <c r="H3829" t="s">
        <v>389</v>
      </c>
      <c r="I3829" s="9">
        <v>43252</v>
      </c>
      <c r="J3829" s="9">
        <v>43769</v>
      </c>
    </row>
    <row r="3830" spans="1:10" x14ac:dyDescent="0.3">
      <c r="A3830" t="s">
        <v>27891</v>
      </c>
      <c r="B3830" t="s">
        <v>27892</v>
      </c>
      <c r="C3830" t="s">
        <v>27893</v>
      </c>
      <c r="D3830" t="s">
        <v>27894</v>
      </c>
      <c r="E3830" t="s">
        <v>27895</v>
      </c>
      <c r="F3830" t="s">
        <v>27896</v>
      </c>
      <c r="G3830" t="s">
        <v>2873</v>
      </c>
      <c r="H3830" t="s">
        <v>389</v>
      </c>
      <c r="I3830" s="9">
        <v>43040</v>
      </c>
      <c r="J3830" s="9">
        <v>45291</v>
      </c>
    </row>
    <row r="3831" spans="1:10" x14ac:dyDescent="0.3">
      <c r="A3831" t="s">
        <v>2869</v>
      </c>
      <c r="B3831" t="s">
        <v>27897</v>
      </c>
      <c r="C3831" t="s">
        <v>27898</v>
      </c>
      <c r="D3831" t="s">
        <v>2870</v>
      </c>
      <c r="E3831" t="s">
        <v>27899</v>
      </c>
      <c r="F3831" t="s">
        <v>27900</v>
      </c>
      <c r="G3831" t="s">
        <v>27901</v>
      </c>
      <c r="H3831" t="s">
        <v>389</v>
      </c>
      <c r="I3831" s="9">
        <v>41640</v>
      </c>
      <c r="J3831" s="9">
        <v>45291</v>
      </c>
    </row>
    <row r="3832" spans="1:10" x14ac:dyDescent="0.3">
      <c r="A3832" t="s">
        <v>27902</v>
      </c>
      <c r="B3832" t="s">
        <v>27903</v>
      </c>
      <c r="C3832" t="s">
        <v>27904</v>
      </c>
      <c r="D3832" t="s">
        <v>27905</v>
      </c>
      <c r="E3832" t="s">
        <v>27906</v>
      </c>
      <c r="F3832" t="s">
        <v>22356</v>
      </c>
      <c r="G3832" t="s">
        <v>27907</v>
      </c>
      <c r="H3832" t="s">
        <v>389</v>
      </c>
      <c r="I3832" s="9">
        <v>41640</v>
      </c>
      <c r="J3832" s="9">
        <v>45291</v>
      </c>
    </row>
    <row r="3833" spans="1:10" x14ac:dyDescent="0.3">
      <c r="A3833" t="s">
        <v>2741</v>
      </c>
      <c r="B3833" t="s">
        <v>27908</v>
      </c>
      <c r="C3833" t="s">
        <v>27909</v>
      </c>
      <c r="D3833" t="s">
        <v>2742</v>
      </c>
      <c r="E3833" t="s">
        <v>27910</v>
      </c>
      <c r="F3833" t="s">
        <v>20076</v>
      </c>
      <c r="G3833" t="s">
        <v>27911</v>
      </c>
      <c r="H3833" t="s">
        <v>389</v>
      </c>
      <c r="I3833" s="9">
        <v>41640</v>
      </c>
      <c r="J3833" s="9">
        <v>45291</v>
      </c>
    </row>
    <row r="3834" spans="1:10" x14ac:dyDescent="0.3">
      <c r="A3834" t="s">
        <v>27912</v>
      </c>
      <c r="B3834" t="s">
        <v>27913</v>
      </c>
      <c r="C3834" t="s">
        <v>27914</v>
      </c>
      <c r="D3834" t="s">
        <v>27915</v>
      </c>
      <c r="E3834" t="s">
        <v>27916</v>
      </c>
      <c r="F3834" t="s">
        <v>27917</v>
      </c>
      <c r="G3834" t="s">
        <v>1638</v>
      </c>
      <c r="H3834" t="s">
        <v>389</v>
      </c>
      <c r="I3834" s="9">
        <v>41640</v>
      </c>
      <c r="J3834" s="9">
        <v>45291</v>
      </c>
    </row>
    <row r="3835" spans="1:10" x14ac:dyDescent="0.3">
      <c r="A3835" t="s">
        <v>1635</v>
      </c>
      <c r="B3835" t="s">
        <v>27918</v>
      </c>
      <c r="C3835" t="s">
        <v>27919</v>
      </c>
      <c r="D3835" t="s">
        <v>27920</v>
      </c>
      <c r="E3835" t="s">
        <v>27921</v>
      </c>
      <c r="F3835" t="s">
        <v>27922</v>
      </c>
      <c r="G3835" t="s">
        <v>27923</v>
      </c>
      <c r="H3835" t="s">
        <v>389</v>
      </c>
      <c r="I3835" s="9">
        <v>41640</v>
      </c>
      <c r="J3835" s="9">
        <v>45291</v>
      </c>
    </row>
    <row r="3836" spans="1:10" x14ac:dyDescent="0.3">
      <c r="A3836" t="s">
        <v>27924</v>
      </c>
      <c r="B3836" t="s">
        <v>27925</v>
      </c>
      <c r="C3836" t="s">
        <v>27926</v>
      </c>
      <c r="D3836" t="s">
        <v>27927</v>
      </c>
      <c r="E3836" t="s">
        <v>27928</v>
      </c>
      <c r="F3836" t="s">
        <v>27929</v>
      </c>
      <c r="G3836" t="s">
        <v>27930</v>
      </c>
      <c r="H3836" t="s">
        <v>389</v>
      </c>
      <c r="I3836" s="9">
        <v>41640</v>
      </c>
      <c r="J3836" s="9">
        <v>45291</v>
      </c>
    </row>
    <row r="3837" spans="1:10" x14ac:dyDescent="0.3">
      <c r="A3837" t="s">
        <v>27931</v>
      </c>
      <c r="B3837" t="s">
        <v>27932</v>
      </c>
      <c r="C3837" t="s">
        <v>27933</v>
      </c>
      <c r="D3837" t="s">
        <v>27934</v>
      </c>
      <c r="E3837" t="s">
        <v>27935</v>
      </c>
      <c r="F3837" t="s">
        <v>27936</v>
      </c>
      <c r="G3837" t="s">
        <v>27937</v>
      </c>
      <c r="H3837" t="s">
        <v>389</v>
      </c>
      <c r="I3837" s="9">
        <v>41640</v>
      </c>
      <c r="J3837" s="9">
        <v>45291</v>
      </c>
    </row>
    <row r="3838" spans="1:10" x14ac:dyDescent="0.3">
      <c r="A3838" t="s">
        <v>2882</v>
      </c>
      <c r="B3838" t="s">
        <v>27938</v>
      </c>
      <c r="C3838" t="s">
        <v>27939</v>
      </c>
      <c r="D3838" t="s">
        <v>27940</v>
      </c>
      <c r="E3838" t="s">
        <v>27941</v>
      </c>
      <c r="F3838" t="s">
        <v>19167</v>
      </c>
      <c r="G3838" t="s">
        <v>27942</v>
      </c>
      <c r="H3838" t="s">
        <v>389</v>
      </c>
      <c r="I3838" s="9">
        <v>41640</v>
      </c>
      <c r="J3838" s="9">
        <v>45291</v>
      </c>
    </row>
    <row r="3839" spans="1:10" x14ac:dyDescent="0.3">
      <c r="A3839" t="s">
        <v>27943</v>
      </c>
      <c r="B3839" t="s">
        <v>27944</v>
      </c>
      <c r="C3839" t="s">
        <v>27945</v>
      </c>
      <c r="D3839" t="s">
        <v>27946</v>
      </c>
      <c r="E3839" t="s">
        <v>27947</v>
      </c>
      <c r="F3839" t="s">
        <v>19167</v>
      </c>
      <c r="G3839" t="s">
        <v>27942</v>
      </c>
      <c r="H3839" t="s">
        <v>389</v>
      </c>
      <c r="I3839" s="9">
        <v>41640</v>
      </c>
      <c r="J3839" s="9">
        <v>45291</v>
      </c>
    </row>
    <row r="3840" spans="1:10" x14ac:dyDescent="0.3">
      <c r="A3840" t="s">
        <v>3820</v>
      </c>
      <c r="B3840" t="s">
        <v>27948</v>
      </c>
      <c r="C3840" t="s">
        <v>27949</v>
      </c>
      <c r="D3840" t="s">
        <v>27950</v>
      </c>
      <c r="E3840" t="s">
        <v>27951</v>
      </c>
      <c r="F3840" t="s">
        <v>27952</v>
      </c>
      <c r="G3840" t="s">
        <v>27953</v>
      </c>
      <c r="H3840" t="s">
        <v>389</v>
      </c>
      <c r="I3840" s="9">
        <v>41640</v>
      </c>
      <c r="J3840" s="9">
        <v>45291</v>
      </c>
    </row>
    <row r="3841" spans="1:10" x14ac:dyDescent="0.3">
      <c r="A3841" t="s">
        <v>39547</v>
      </c>
      <c r="B3841" t="s">
        <v>39548</v>
      </c>
      <c r="C3841" t="s">
        <v>39549</v>
      </c>
      <c r="D3841" t="s">
        <v>39550</v>
      </c>
      <c r="E3841" t="s">
        <v>39551</v>
      </c>
      <c r="F3841" t="s">
        <v>39552</v>
      </c>
      <c r="G3841" t="s">
        <v>39553</v>
      </c>
      <c r="H3841" t="s">
        <v>389</v>
      </c>
      <c r="I3841" s="9">
        <v>43617</v>
      </c>
      <c r="J3841" s="9">
        <v>44135</v>
      </c>
    </row>
    <row r="3842" spans="1:10" x14ac:dyDescent="0.3">
      <c r="A3842" t="s">
        <v>27959</v>
      </c>
      <c r="B3842" t="s">
        <v>27960</v>
      </c>
      <c r="C3842" t="s">
        <v>27961</v>
      </c>
      <c r="D3842" t="s">
        <v>27962</v>
      </c>
      <c r="E3842" t="s">
        <v>27963</v>
      </c>
      <c r="G3842" t="s">
        <v>27964</v>
      </c>
      <c r="H3842" t="s">
        <v>389</v>
      </c>
      <c r="I3842" s="9">
        <v>41640</v>
      </c>
      <c r="J3842" s="9">
        <v>45291</v>
      </c>
    </row>
    <row r="3843" spans="1:10" x14ac:dyDescent="0.3">
      <c r="A3843" t="s">
        <v>27965</v>
      </c>
      <c r="B3843" t="s">
        <v>27966</v>
      </c>
      <c r="C3843" t="s">
        <v>27967</v>
      </c>
      <c r="D3843" t="s">
        <v>27968</v>
      </c>
      <c r="E3843" t="s">
        <v>27969</v>
      </c>
      <c r="F3843" t="s">
        <v>27970</v>
      </c>
      <c r="G3843" t="s">
        <v>27971</v>
      </c>
      <c r="H3843" t="s">
        <v>389</v>
      </c>
      <c r="I3843" s="9">
        <v>41944</v>
      </c>
      <c r="J3843" s="9">
        <v>45291</v>
      </c>
    </row>
    <row r="3844" spans="1:10" x14ac:dyDescent="0.3">
      <c r="A3844" t="s">
        <v>2598</v>
      </c>
      <c r="B3844" t="s">
        <v>27972</v>
      </c>
      <c r="C3844" t="s">
        <v>27973</v>
      </c>
      <c r="D3844" t="s">
        <v>27974</v>
      </c>
      <c r="E3844" t="s">
        <v>27975</v>
      </c>
      <c r="F3844" t="s">
        <v>13532</v>
      </c>
      <c r="G3844" t="s">
        <v>27976</v>
      </c>
      <c r="H3844" t="s">
        <v>389</v>
      </c>
      <c r="I3844" s="9">
        <v>41944</v>
      </c>
      <c r="J3844" s="9">
        <v>45291</v>
      </c>
    </row>
    <row r="3845" spans="1:10" x14ac:dyDescent="0.3">
      <c r="A3845" t="s">
        <v>2692</v>
      </c>
      <c r="B3845" t="s">
        <v>27977</v>
      </c>
      <c r="C3845" t="s">
        <v>27978</v>
      </c>
      <c r="D3845" t="s">
        <v>2693</v>
      </c>
      <c r="E3845" t="s">
        <v>27979</v>
      </c>
      <c r="F3845" t="s">
        <v>27980</v>
      </c>
      <c r="G3845" t="s">
        <v>2695</v>
      </c>
      <c r="H3845" t="s">
        <v>389</v>
      </c>
      <c r="I3845" s="9">
        <v>41640</v>
      </c>
      <c r="J3845" s="9">
        <v>45291</v>
      </c>
    </row>
    <row r="3846" spans="1:10" x14ac:dyDescent="0.3">
      <c r="A3846" t="s">
        <v>27981</v>
      </c>
      <c r="B3846" t="s">
        <v>27982</v>
      </c>
      <c r="C3846" t="s">
        <v>27983</v>
      </c>
      <c r="D3846" t="s">
        <v>27984</v>
      </c>
      <c r="E3846" t="s">
        <v>27985</v>
      </c>
      <c r="F3846" t="s">
        <v>27986</v>
      </c>
      <c r="G3846" t="s">
        <v>27987</v>
      </c>
      <c r="H3846" t="s">
        <v>389</v>
      </c>
      <c r="I3846" s="9">
        <v>41640</v>
      </c>
      <c r="J3846" s="9">
        <v>45291</v>
      </c>
    </row>
    <row r="3847" spans="1:10" x14ac:dyDescent="0.3">
      <c r="A3847" t="s">
        <v>27988</v>
      </c>
      <c r="B3847" t="s">
        <v>27989</v>
      </c>
      <c r="C3847" t="s">
        <v>27990</v>
      </c>
      <c r="D3847" t="s">
        <v>27991</v>
      </c>
      <c r="E3847" t="s">
        <v>27992</v>
      </c>
      <c r="F3847" t="s">
        <v>27993</v>
      </c>
      <c r="G3847" t="s">
        <v>27994</v>
      </c>
      <c r="H3847" t="s">
        <v>389</v>
      </c>
      <c r="I3847" s="9">
        <v>41944</v>
      </c>
      <c r="J3847" s="9">
        <v>45291</v>
      </c>
    </row>
    <row r="3848" spans="1:10" x14ac:dyDescent="0.3">
      <c r="A3848" t="s">
        <v>27995</v>
      </c>
      <c r="B3848" t="s">
        <v>27996</v>
      </c>
      <c r="C3848" t="s">
        <v>27997</v>
      </c>
      <c r="D3848" t="s">
        <v>27998</v>
      </c>
      <c r="E3848" t="s">
        <v>27999</v>
      </c>
      <c r="F3848" t="s">
        <v>28000</v>
      </c>
      <c r="G3848" t="s">
        <v>28001</v>
      </c>
      <c r="H3848" t="s">
        <v>389</v>
      </c>
      <c r="I3848" s="9">
        <v>41640</v>
      </c>
      <c r="J3848" s="9">
        <v>45291</v>
      </c>
    </row>
    <row r="3849" spans="1:10" x14ac:dyDescent="0.3">
      <c r="A3849" t="s">
        <v>28002</v>
      </c>
      <c r="B3849" t="s">
        <v>28003</v>
      </c>
      <c r="C3849" t="s">
        <v>28004</v>
      </c>
      <c r="D3849" t="s">
        <v>28005</v>
      </c>
      <c r="E3849" t="s">
        <v>28006</v>
      </c>
      <c r="F3849" t="s">
        <v>28007</v>
      </c>
      <c r="G3849" t="s">
        <v>28008</v>
      </c>
      <c r="H3849" t="s">
        <v>389</v>
      </c>
      <c r="I3849" s="9">
        <v>42370</v>
      </c>
      <c r="J3849" s="9">
        <v>45291</v>
      </c>
    </row>
    <row r="3850" spans="1:10" x14ac:dyDescent="0.3">
      <c r="A3850" t="s">
        <v>28009</v>
      </c>
      <c r="B3850" t="s">
        <v>28010</v>
      </c>
      <c r="C3850" t="s">
        <v>28011</v>
      </c>
      <c r="D3850" t="s">
        <v>28012</v>
      </c>
      <c r="E3850" t="s">
        <v>28013</v>
      </c>
      <c r="F3850" t="s">
        <v>28014</v>
      </c>
      <c r="G3850" t="s">
        <v>28015</v>
      </c>
      <c r="H3850" t="s">
        <v>389</v>
      </c>
      <c r="I3850" s="9">
        <v>41640</v>
      </c>
      <c r="J3850" s="9">
        <v>45291</v>
      </c>
    </row>
    <row r="3851" spans="1:10" x14ac:dyDescent="0.3">
      <c r="A3851" t="s">
        <v>28016</v>
      </c>
      <c r="B3851" t="s">
        <v>28017</v>
      </c>
      <c r="C3851" t="s">
        <v>28018</v>
      </c>
      <c r="D3851" t="s">
        <v>28019</v>
      </c>
      <c r="E3851" t="s">
        <v>27979</v>
      </c>
      <c r="F3851" t="s">
        <v>28020</v>
      </c>
      <c r="G3851" t="s">
        <v>3974</v>
      </c>
      <c r="H3851" t="s">
        <v>389</v>
      </c>
      <c r="I3851" s="9">
        <v>41640</v>
      </c>
      <c r="J3851" s="9">
        <v>45291</v>
      </c>
    </row>
    <row r="3852" spans="1:10" x14ac:dyDescent="0.3">
      <c r="A3852" t="s">
        <v>28021</v>
      </c>
      <c r="B3852" t="s">
        <v>28022</v>
      </c>
      <c r="C3852" t="s">
        <v>28023</v>
      </c>
      <c r="D3852" t="s">
        <v>28024</v>
      </c>
      <c r="E3852" t="s">
        <v>28025</v>
      </c>
      <c r="F3852" t="s">
        <v>28026</v>
      </c>
      <c r="G3852" t="s">
        <v>3974</v>
      </c>
      <c r="H3852" t="s">
        <v>389</v>
      </c>
      <c r="I3852" s="9">
        <v>41640</v>
      </c>
      <c r="J3852" s="9">
        <v>45291</v>
      </c>
    </row>
    <row r="3853" spans="1:10" x14ac:dyDescent="0.3">
      <c r="A3853" t="s">
        <v>3970</v>
      </c>
      <c r="B3853" t="s">
        <v>28027</v>
      </c>
      <c r="C3853" t="s">
        <v>28028</v>
      </c>
      <c r="D3853" t="s">
        <v>28029</v>
      </c>
      <c r="E3853" t="s">
        <v>28030</v>
      </c>
      <c r="F3853" t="s">
        <v>28031</v>
      </c>
      <c r="G3853" t="s">
        <v>3974</v>
      </c>
      <c r="H3853" t="s">
        <v>389</v>
      </c>
      <c r="I3853" s="9">
        <v>41640</v>
      </c>
      <c r="J3853" s="9">
        <v>45291</v>
      </c>
    </row>
    <row r="3854" spans="1:10" x14ac:dyDescent="0.3">
      <c r="A3854" t="s">
        <v>28032</v>
      </c>
      <c r="B3854" t="s">
        <v>28033</v>
      </c>
      <c r="C3854" t="s">
        <v>28034</v>
      </c>
      <c r="D3854" t="s">
        <v>28035</v>
      </c>
      <c r="E3854" t="s">
        <v>28036</v>
      </c>
      <c r="F3854" t="s">
        <v>28037</v>
      </c>
      <c r="G3854" t="s">
        <v>3974</v>
      </c>
      <c r="H3854" t="s">
        <v>389</v>
      </c>
      <c r="I3854" s="9">
        <v>41640</v>
      </c>
      <c r="J3854" s="9">
        <v>45291</v>
      </c>
    </row>
    <row r="3855" spans="1:10" x14ac:dyDescent="0.3">
      <c r="A3855" t="s">
        <v>28038</v>
      </c>
      <c r="B3855" t="s">
        <v>28039</v>
      </c>
      <c r="C3855" t="s">
        <v>28040</v>
      </c>
      <c r="D3855" t="s">
        <v>28041</v>
      </c>
      <c r="E3855" t="s">
        <v>28042</v>
      </c>
      <c r="F3855" t="s">
        <v>28043</v>
      </c>
      <c r="G3855" t="s">
        <v>3974</v>
      </c>
      <c r="H3855" t="s">
        <v>389</v>
      </c>
      <c r="I3855" s="9">
        <v>41640</v>
      </c>
      <c r="J3855" s="9">
        <v>45291</v>
      </c>
    </row>
    <row r="3856" spans="1:10" x14ac:dyDescent="0.3">
      <c r="A3856" t="s">
        <v>384</v>
      </c>
      <c r="B3856" t="s">
        <v>28044</v>
      </c>
      <c r="C3856" t="s">
        <v>28045</v>
      </c>
      <c r="D3856" t="s">
        <v>28046</v>
      </c>
      <c r="E3856" t="s">
        <v>28047</v>
      </c>
      <c r="F3856" t="s">
        <v>21505</v>
      </c>
      <c r="G3856" t="s">
        <v>28048</v>
      </c>
      <c r="H3856" t="s">
        <v>389</v>
      </c>
      <c r="I3856" s="9">
        <v>41640</v>
      </c>
      <c r="J3856" s="9">
        <v>45291</v>
      </c>
    </row>
    <row r="3857" spans="1:10" x14ac:dyDescent="0.3">
      <c r="A3857" t="s">
        <v>28049</v>
      </c>
      <c r="B3857" t="s">
        <v>28050</v>
      </c>
      <c r="C3857" t="s">
        <v>28051</v>
      </c>
      <c r="D3857" t="s">
        <v>28052</v>
      </c>
      <c r="E3857" t="s">
        <v>28053</v>
      </c>
      <c r="F3857" t="s">
        <v>28054</v>
      </c>
      <c r="G3857" t="s">
        <v>28055</v>
      </c>
      <c r="H3857" t="s">
        <v>389</v>
      </c>
      <c r="I3857" s="9">
        <v>41640</v>
      </c>
      <c r="J3857" s="9">
        <v>45291</v>
      </c>
    </row>
    <row r="3858" spans="1:10" x14ac:dyDescent="0.3">
      <c r="A3858" t="s">
        <v>28056</v>
      </c>
      <c r="B3858" t="s">
        <v>28057</v>
      </c>
      <c r="C3858" t="s">
        <v>28058</v>
      </c>
      <c r="D3858" t="s">
        <v>28059</v>
      </c>
      <c r="E3858" t="s">
        <v>28060</v>
      </c>
      <c r="F3858" t="s">
        <v>28061</v>
      </c>
      <c r="G3858" t="s">
        <v>1872</v>
      </c>
      <c r="H3858" t="s">
        <v>389</v>
      </c>
      <c r="I3858" s="9">
        <v>41640</v>
      </c>
      <c r="J3858" s="9">
        <v>45291</v>
      </c>
    </row>
    <row r="3859" spans="1:10" x14ac:dyDescent="0.3">
      <c r="A3859" t="s">
        <v>4109</v>
      </c>
      <c r="B3859" t="s">
        <v>28062</v>
      </c>
      <c r="C3859" t="s">
        <v>28063</v>
      </c>
      <c r="D3859" t="s">
        <v>28064</v>
      </c>
      <c r="E3859" t="s">
        <v>28065</v>
      </c>
      <c r="F3859" t="s">
        <v>28066</v>
      </c>
      <c r="G3859" t="s">
        <v>28067</v>
      </c>
      <c r="H3859" t="s">
        <v>67</v>
      </c>
      <c r="I3859" s="9">
        <v>41640</v>
      </c>
      <c r="J3859" s="9">
        <v>45291</v>
      </c>
    </row>
    <row r="3860" spans="1:10" x14ac:dyDescent="0.3">
      <c r="A3860" t="s">
        <v>372</v>
      </c>
      <c r="B3860" t="s">
        <v>28068</v>
      </c>
      <c r="C3860" t="s">
        <v>28069</v>
      </c>
      <c r="D3860" t="s">
        <v>28070</v>
      </c>
      <c r="E3860" t="s">
        <v>28071</v>
      </c>
      <c r="F3860" t="s">
        <v>28072</v>
      </c>
      <c r="G3860" t="s">
        <v>375</v>
      </c>
      <c r="H3860" t="s">
        <v>67</v>
      </c>
      <c r="I3860" s="9">
        <v>41640</v>
      </c>
      <c r="J3860" s="9">
        <v>45291</v>
      </c>
    </row>
    <row r="3861" spans="1:10" x14ac:dyDescent="0.3">
      <c r="A3861" t="s">
        <v>3583</v>
      </c>
      <c r="B3861" t="s">
        <v>28073</v>
      </c>
      <c r="C3861" t="s">
        <v>28074</v>
      </c>
      <c r="D3861" t="s">
        <v>28075</v>
      </c>
      <c r="E3861" t="s">
        <v>28076</v>
      </c>
      <c r="F3861" t="s">
        <v>28077</v>
      </c>
      <c r="G3861" t="s">
        <v>28078</v>
      </c>
      <c r="H3861" t="s">
        <v>67</v>
      </c>
      <c r="I3861" s="9">
        <v>41640</v>
      </c>
      <c r="J3861" s="9">
        <v>45291</v>
      </c>
    </row>
    <row r="3862" spans="1:10" x14ac:dyDescent="0.3">
      <c r="A3862" t="s">
        <v>28079</v>
      </c>
      <c r="B3862" t="s">
        <v>28080</v>
      </c>
      <c r="C3862" t="s">
        <v>28081</v>
      </c>
      <c r="D3862" t="s">
        <v>28082</v>
      </c>
      <c r="E3862" t="s">
        <v>28083</v>
      </c>
      <c r="F3862" t="s">
        <v>28084</v>
      </c>
      <c r="G3862" t="s">
        <v>28078</v>
      </c>
      <c r="H3862" t="s">
        <v>67</v>
      </c>
      <c r="I3862" s="9">
        <v>41640</v>
      </c>
      <c r="J3862" s="9">
        <v>45291</v>
      </c>
    </row>
    <row r="3863" spans="1:10" x14ac:dyDescent="0.3">
      <c r="A3863" t="s">
        <v>28085</v>
      </c>
      <c r="B3863" t="s">
        <v>28086</v>
      </c>
      <c r="C3863" t="s">
        <v>28087</v>
      </c>
      <c r="D3863" t="s">
        <v>28088</v>
      </c>
      <c r="E3863" t="s">
        <v>28089</v>
      </c>
      <c r="F3863" t="s">
        <v>27425</v>
      </c>
      <c r="G3863" t="s">
        <v>28090</v>
      </c>
      <c r="H3863" t="s">
        <v>67</v>
      </c>
      <c r="I3863" s="9">
        <v>41640</v>
      </c>
      <c r="J3863" s="9">
        <v>45291</v>
      </c>
    </row>
    <row r="3864" spans="1:10" x14ac:dyDescent="0.3">
      <c r="A3864" t="s">
        <v>28091</v>
      </c>
      <c r="B3864" t="s">
        <v>28092</v>
      </c>
      <c r="C3864" t="s">
        <v>28093</v>
      </c>
      <c r="D3864" t="s">
        <v>28094</v>
      </c>
      <c r="E3864" t="s">
        <v>28095</v>
      </c>
      <c r="F3864" t="s">
        <v>28096</v>
      </c>
      <c r="G3864" t="s">
        <v>28097</v>
      </c>
      <c r="H3864" t="s">
        <v>67</v>
      </c>
      <c r="I3864" s="9">
        <v>41944</v>
      </c>
      <c r="J3864" s="9">
        <v>45291</v>
      </c>
    </row>
    <row r="3865" spans="1:10" x14ac:dyDescent="0.3">
      <c r="A3865" t="s">
        <v>28098</v>
      </c>
      <c r="B3865" t="s">
        <v>28099</v>
      </c>
      <c r="C3865" t="s">
        <v>28100</v>
      </c>
      <c r="D3865" t="s">
        <v>28101</v>
      </c>
      <c r="E3865" t="s">
        <v>28102</v>
      </c>
      <c r="F3865" t="s">
        <v>19358</v>
      </c>
      <c r="G3865" t="s">
        <v>28103</v>
      </c>
      <c r="H3865" t="s">
        <v>67</v>
      </c>
      <c r="I3865" s="9">
        <v>41640</v>
      </c>
      <c r="J3865" s="9">
        <v>45291</v>
      </c>
    </row>
    <row r="3866" spans="1:10" x14ac:dyDescent="0.3">
      <c r="A3866" t="s">
        <v>28104</v>
      </c>
      <c r="B3866" t="s">
        <v>28105</v>
      </c>
      <c r="C3866" t="s">
        <v>28106</v>
      </c>
      <c r="D3866" t="s">
        <v>28107</v>
      </c>
      <c r="E3866" t="s">
        <v>28108</v>
      </c>
      <c r="F3866" t="s">
        <v>12836</v>
      </c>
      <c r="G3866" t="s">
        <v>28109</v>
      </c>
      <c r="H3866" t="s">
        <v>67</v>
      </c>
      <c r="I3866" s="9">
        <v>41640</v>
      </c>
      <c r="J3866" s="9">
        <v>45291</v>
      </c>
    </row>
    <row r="3867" spans="1:10" x14ac:dyDescent="0.3">
      <c r="A3867" t="s">
        <v>3951</v>
      </c>
      <c r="B3867" t="s">
        <v>28110</v>
      </c>
      <c r="C3867" t="s">
        <v>28111</v>
      </c>
      <c r="D3867" t="s">
        <v>28112</v>
      </c>
      <c r="E3867" t="s">
        <v>28113</v>
      </c>
      <c r="F3867" t="s">
        <v>28114</v>
      </c>
      <c r="G3867" t="s">
        <v>28115</v>
      </c>
      <c r="H3867" t="s">
        <v>67</v>
      </c>
      <c r="I3867" s="9">
        <v>41944</v>
      </c>
      <c r="J3867" s="9">
        <v>45291</v>
      </c>
    </row>
    <row r="3868" spans="1:10" x14ac:dyDescent="0.3">
      <c r="A3868" t="s">
        <v>2292</v>
      </c>
      <c r="B3868" t="s">
        <v>28116</v>
      </c>
      <c r="C3868" t="s">
        <v>28117</v>
      </c>
      <c r="D3868" t="s">
        <v>28118</v>
      </c>
      <c r="E3868" t="s">
        <v>28119</v>
      </c>
      <c r="F3868" t="s">
        <v>28120</v>
      </c>
      <c r="G3868" t="s">
        <v>2295</v>
      </c>
      <c r="H3868" t="s">
        <v>67</v>
      </c>
      <c r="I3868" s="9">
        <v>41640</v>
      </c>
      <c r="J3868" s="9">
        <v>45291</v>
      </c>
    </row>
    <row r="3869" spans="1:10" x14ac:dyDescent="0.3">
      <c r="A3869" t="s">
        <v>395</v>
      </c>
      <c r="B3869" t="s">
        <v>28121</v>
      </c>
      <c r="C3869" t="s">
        <v>28122</v>
      </c>
      <c r="D3869" t="s">
        <v>396</v>
      </c>
      <c r="E3869" t="s">
        <v>28123</v>
      </c>
      <c r="F3869" t="s">
        <v>27085</v>
      </c>
      <c r="G3869" t="s">
        <v>398</v>
      </c>
      <c r="H3869" t="s">
        <v>67</v>
      </c>
      <c r="I3869" s="9">
        <v>41640</v>
      </c>
      <c r="J3869" s="9">
        <v>45291</v>
      </c>
    </row>
    <row r="3870" spans="1:10" x14ac:dyDescent="0.3">
      <c r="A3870" t="s">
        <v>931</v>
      </c>
      <c r="B3870" t="s">
        <v>28124</v>
      </c>
      <c r="C3870" t="s">
        <v>28125</v>
      </c>
      <c r="D3870" t="s">
        <v>28126</v>
      </c>
      <c r="E3870" t="s">
        <v>28127</v>
      </c>
      <c r="F3870" t="s">
        <v>26044</v>
      </c>
      <c r="G3870" t="s">
        <v>934</v>
      </c>
      <c r="H3870" t="s">
        <v>67</v>
      </c>
      <c r="I3870" s="9">
        <v>41640</v>
      </c>
      <c r="J3870" s="9">
        <v>45291</v>
      </c>
    </row>
    <row r="3871" spans="1:10" x14ac:dyDescent="0.3">
      <c r="A3871" t="s">
        <v>28128</v>
      </c>
      <c r="B3871" t="s">
        <v>28129</v>
      </c>
      <c r="C3871" t="s">
        <v>28130</v>
      </c>
      <c r="D3871" t="s">
        <v>28131</v>
      </c>
      <c r="E3871" t="s">
        <v>28132</v>
      </c>
      <c r="F3871" t="s">
        <v>4373</v>
      </c>
      <c r="G3871" t="s">
        <v>28133</v>
      </c>
      <c r="H3871" t="s">
        <v>67</v>
      </c>
      <c r="I3871" s="9">
        <v>41640</v>
      </c>
      <c r="J3871" s="9">
        <v>45291</v>
      </c>
    </row>
    <row r="3872" spans="1:10" x14ac:dyDescent="0.3">
      <c r="A3872" t="s">
        <v>2153</v>
      </c>
      <c r="B3872" t="s">
        <v>28134</v>
      </c>
      <c r="C3872" t="s">
        <v>28135</v>
      </c>
      <c r="D3872" t="s">
        <v>28136</v>
      </c>
      <c r="E3872" t="s">
        <v>28137</v>
      </c>
      <c r="F3872" t="s">
        <v>26546</v>
      </c>
      <c r="G3872" t="s">
        <v>2156</v>
      </c>
      <c r="H3872" t="s">
        <v>67</v>
      </c>
      <c r="I3872" s="9">
        <v>41640</v>
      </c>
      <c r="J3872" s="9">
        <v>45291</v>
      </c>
    </row>
    <row r="3873" spans="1:10" x14ac:dyDescent="0.3">
      <c r="A3873" t="s">
        <v>28138</v>
      </c>
      <c r="B3873" t="s">
        <v>28139</v>
      </c>
      <c r="C3873" t="s">
        <v>28140</v>
      </c>
      <c r="D3873" t="s">
        <v>28141</v>
      </c>
      <c r="E3873" t="s">
        <v>28142</v>
      </c>
      <c r="F3873" t="s">
        <v>26546</v>
      </c>
      <c r="G3873" t="s">
        <v>2156</v>
      </c>
      <c r="H3873" t="s">
        <v>67</v>
      </c>
      <c r="I3873" s="9">
        <v>41640</v>
      </c>
      <c r="J3873" s="9">
        <v>45291</v>
      </c>
    </row>
    <row r="3874" spans="1:10" x14ac:dyDescent="0.3">
      <c r="A3874" t="s">
        <v>226</v>
      </c>
      <c r="B3874" t="s">
        <v>28143</v>
      </c>
      <c r="C3874" t="s">
        <v>28144</v>
      </c>
      <c r="D3874" t="s">
        <v>28145</v>
      </c>
      <c r="E3874" t="s">
        <v>28146</v>
      </c>
      <c r="F3874" t="s">
        <v>20892</v>
      </c>
      <c r="G3874" t="s">
        <v>229</v>
      </c>
      <c r="H3874" t="s">
        <v>67</v>
      </c>
      <c r="I3874" s="9">
        <v>41640</v>
      </c>
      <c r="J3874" s="9">
        <v>45291</v>
      </c>
    </row>
    <row r="3875" spans="1:10" x14ac:dyDescent="0.3">
      <c r="A3875" t="s">
        <v>2864</v>
      </c>
      <c r="B3875" t="s">
        <v>28147</v>
      </c>
      <c r="C3875" t="s">
        <v>28148</v>
      </c>
      <c r="D3875" t="s">
        <v>28149</v>
      </c>
      <c r="E3875" t="s">
        <v>28150</v>
      </c>
      <c r="F3875" t="s">
        <v>20892</v>
      </c>
      <c r="G3875" t="s">
        <v>229</v>
      </c>
      <c r="H3875" t="s">
        <v>67</v>
      </c>
      <c r="I3875" s="9">
        <v>41640</v>
      </c>
      <c r="J3875" s="9">
        <v>45291</v>
      </c>
    </row>
    <row r="3876" spans="1:10" x14ac:dyDescent="0.3">
      <c r="A3876" t="s">
        <v>28151</v>
      </c>
      <c r="B3876" t="s">
        <v>28152</v>
      </c>
      <c r="C3876" t="s">
        <v>28153</v>
      </c>
      <c r="D3876" t="s">
        <v>28154</v>
      </c>
      <c r="E3876" t="s">
        <v>28155</v>
      </c>
      <c r="F3876" t="s">
        <v>20892</v>
      </c>
      <c r="G3876" t="s">
        <v>2867</v>
      </c>
      <c r="H3876" t="s">
        <v>67</v>
      </c>
      <c r="I3876" s="9">
        <v>41944</v>
      </c>
      <c r="J3876" s="9">
        <v>45291</v>
      </c>
    </row>
    <row r="3877" spans="1:10" x14ac:dyDescent="0.3">
      <c r="A3877" t="s">
        <v>3770</v>
      </c>
      <c r="B3877" t="s">
        <v>28156</v>
      </c>
      <c r="C3877" t="s">
        <v>28157</v>
      </c>
      <c r="D3877" t="s">
        <v>28158</v>
      </c>
      <c r="E3877" t="s">
        <v>3772</v>
      </c>
      <c r="F3877" t="s">
        <v>28159</v>
      </c>
      <c r="G3877" t="s">
        <v>3773</v>
      </c>
      <c r="H3877" t="s">
        <v>67</v>
      </c>
      <c r="I3877" s="9">
        <v>42370</v>
      </c>
      <c r="J3877" s="9">
        <v>45291</v>
      </c>
    </row>
    <row r="3878" spans="1:10" x14ac:dyDescent="0.3">
      <c r="A3878" t="s">
        <v>784</v>
      </c>
      <c r="B3878" t="s">
        <v>28160</v>
      </c>
      <c r="C3878" t="s">
        <v>28161</v>
      </c>
      <c r="D3878" t="s">
        <v>28162</v>
      </c>
      <c r="E3878" t="s">
        <v>28163</v>
      </c>
      <c r="F3878" t="s">
        <v>21427</v>
      </c>
      <c r="G3878" t="s">
        <v>787</v>
      </c>
      <c r="H3878" t="s">
        <v>67</v>
      </c>
      <c r="I3878" s="9">
        <v>41640</v>
      </c>
      <c r="J3878" s="9">
        <v>45291</v>
      </c>
    </row>
    <row r="3879" spans="1:10" x14ac:dyDescent="0.3">
      <c r="A3879" t="s">
        <v>28164</v>
      </c>
      <c r="B3879" t="s">
        <v>28165</v>
      </c>
      <c r="C3879" t="s">
        <v>28166</v>
      </c>
      <c r="D3879" t="s">
        <v>28167</v>
      </c>
      <c r="E3879" t="s">
        <v>28168</v>
      </c>
      <c r="F3879" t="s">
        <v>21427</v>
      </c>
      <c r="G3879" t="s">
        <v>787</v>
      </c>
      <c r="H3879" t="s">
        <v>67</v>
      </c>
      <c r="I3879" s="9">
        <v>41640</v>
      </c>
      <c r="J3879" s="9">
        <v>45291</v>
      </c>
    </row>
    <row r="3880" spans="1:10" x14ac:dyDescent="0.3">
      <c r="A3880" t="s">
        <v>28169</v>
      </c>
      <c r="B3880" t="s">
        <v>28170</v>
      </c>
      <c r="C3880" t="s">
        <v>28171</v>
      </c>
      <c r="D3880" t="s">
        <v>28172</v>
      </c>
      <c r="E3880" t="s">
        <v>28173</v>
      </c>
      <c r="F3880" t="s">
        <v>21427</v>
      </c>
      <c r="G3880" t="s">
        <v>3341</v>
      </c>
      <c r="H3880" t="s">
        <v>67</v>
      </c>
      <c r="I3880" s="9">
        <v>42370</v>
      </c>
      <c r="J3880" s="9">
        <v>45291</v>
      </c>
    </row>
    <row r="3881" spans="1:10" x14ac:dyDescent="0.3">
      <c r="A3881" t="s">
        <v>28174</v>
      </c>
      <c r="B3881" t="s">
        <v>28175</v>
      </c>
      <c r="C3881" t="s">
        <v>28176</v>
      </c>
      <c r="D3881" t="s">
        <v>28177</v>
      </c>
      <c r="E3881" t="s">
        <v>28178</v>
      </c>
      <c r="F3881" t="s">
        <v>21427</v>
      </c>
      <c r="G3881" t="s">
        <v>3341</v>
      </c>
      <c r="H3881" t="s">
        <v>67</v>
      </c>
      <c r="I3881" s="9">
        <v>42370</v>
      </c>
      <c r="J3881" s="9">
        <v>45291</v>
      </c>
    </row>
    <row r="3882" spans="1:10" x14ac:dyDescent="0.3">
      <c r="A3882" t="s">
        <v>3053</v>
      </c>
      <c r="B3882" t="s">
        <v>28179</v>
      </c>
      <c r="C3882" t="s">
        <v>28180</v>
      </c>
      <c r="D3882" t="s">
        <v>28181</v>
      </c>
      <c r="E3882" t="s">
        <v>28182</v>
      </c>
      <c r="F3882" t="s">
        <v>26591</v>
      </c>
      <c r="G3882" t="s">
        <v>28183</v>
      </c>
      <c r="H3882" t="s">
        <v>67</v>
      </c>
      <c r="I3882" s="9">
        <v>41944</v>
      </c>
      <c r="J3882" s="9">
        <v>45291</v>
      </c>
    </row>
    <row r="3883" spans="1:10" x14ac:dyDescent="0.3">
      <c r="A3883" t="s">
        <v>3794</v>
      </c>
      <c r="B3883" t="s">
        <v>28184</v>
      </c>
      <c r="C3883" t="s">
        <v>28185</v>
      </c>
      <c r="D3883" t="s">
        <v>28186</v>
      </c>
      <c r="E3883" t="s">
        <v>28187</v>
      </c>
      <c r="F3883" t="s">
        <v>20254</v>
      </c>
      <c r="G3883" t="s">
        <v>28188</v>
      </c>
      <c r="H3883" t="s">
        <v>67</v>
      </c>
      <c r="I3883" s="9">
        <v>41640</v>
      </c>
      <c r="J3883" s="9">
        <v>45291</v>
      </c>
    </row>
    <row r="3884" spans="1:10" x14ac:dyDescent="0.3">
      <c r="A3884" t="s">
        <v>28189</v>
      </c>
      <c r="B3884" t="s">
        <v>28190</v>
      </c>
      <c r="C3884" t="s">
        <v>28191</v>
      </c>
      <c r="D3884" t="s">
        <v>28192</v>
      </c>
      <c r="E3884" t="s">
        <v>28193</v>
      </c>
      <c r="F3884" t="s">
        <v>28194</v>
      </c>
      <c r="G3884" t="s">
        <v>28195</v>
      </c>
      <c r="H3884" t="s">
        <v>67</v>
      </c>
      <c r="I3884" s="9">
        <v>41640</v>
      </c>
      <c r="J3884" s="9">
        <v>45291</v>
      </c>
    </row>
    <row r="3885" spans="1:10" x14ac:dyDescent="0.3">
      <c r="A3885" t="s">
        <v>63</v>
      </c>
      <c r="B3885" t="s">
        <v>28196</v>
      </c>
      <c r="C3885" t="s">
        <v>28197</v>
      </c>
      <c r="D3885" t="s">
        <v>28198</v>
      </c>
      <c r="E3885" t="s">
        <v>28199</v>
      </c>
      <c r="F3885" t="s">
        <v>3559</v>
      </c>
      <c r="G3885" t="s">
        <v>66</v>
      </c>
      <c r="H3885" t="s">
        <v>67</v>
      </c>
      <c r="I3885" s="9">
        <v>41640</v>
      </c>
      <c r="J3885" s="9">
        <v>45291</v>
      </c>
    </row>
    <row r="3886" spans="1:10" x14ac:dyDescent="0.3">
      <c r="A3886" t="s">
        <v>1048</v>
      </c>
      <c r="B3886" t="s">
        <v>28200</v>
      </c>
      <c r="C3886" t="s">
        <v>28201</v>
      </c>
      <c r="D3886" t="s">
        <v>28202</v>
      </c>
      <c r="E3886" t="s">
        <v>28203</v>
      </c>
      <c r="F3886" t="s">
        <v>28204</v>
      </c>
      <c r="G3886" t="s">
        <v>956</v>
      </c>
      <c r="H3886" t="s">
        <v>67</v>
      </c>
      <c r="I3886" s="9">
        <v>41640</v>
      </c>
      <c r="J3886" s="9">
        <v>45291</v>
      </c>
    </row>
    <row r="3887" spans="1:10" x14ac:dyDescent="0.3">
      <c r="A3887" t="s">
        <v>28205</v>
      </c>
      <c r="B3887" t="s">
        <v>28206</v>
      </c>
      <c r="C3887" t="s">
        <v>28207</v>
      </c>
      <c r="D3887" t="s">
        <v>28208</v>
      </c>
      <c r="E3887" t="s">
        <v>28209</v>
      </c>
      <c r="F3887" t="s">
        <v>27425</v>
      </c>
      <c r="G3887" t="s">
        <v>956</v>
      </c>
      <c r="H3887" t="s">
        <v>67</v>
      </c>
      <c r="I3887" s="9">
        <v>41640</v>
      </c>
      <c r="J3887" s="9">
        <v>45291</v>
      </c>
    </row>
    <row r="3888" spans="1:10" x14ac:dyDescent="0.3">
      <c r="A3888" t="s">
        <v>28210</v>
      </c>
      <c r="B3888" t="s">
        <v>28211</v>
      </c>
      <c r="C3888" t="s">
        <v>28212</v>
      </c>
      <c r="D3888" t="s">
        <v>28213</v>
      </c>
      <c r="E3888" t="s">
        <v>28214</v>
      </c>
      <c r="F3888" t="s">
        <v>27425</v>
      </c>
      <c r="G3888" t="s">
        <v>956</v>
      </c>
      <c r="H3888" t="s">
        <v>67</v>
      </c>
      <c r="I3888" s="9">
        <v>41640</v>
      </c>
      <c r="J3888" s="9">
        <v>45291</v>
      </c>
    </row>
    <row r="3889" spans="1:10" x14ac:dyDescent="0.3">
      <c r="A3889" t="s">
        <v>2726</v>
      </c>
      <c r="B3889" t="s">
        <v>28215</v>
      </c>
      <c r="C3889" t="s">
        <v>28216</v>
      </c>
      <c r="D3889" t="s">
        <v>28217</v>
      </c>
      <c r="E3889" t="s">
        <v>28218</v>
      </c>
      <c r="F3889" t="s">
        <v>28204</v>
      </c>
      <c r="G3889" t="s">
        <v>956</v>
      </c>
      <c r="H3889" t="s">
        <v>67</v>
      </c>
      <c r="I3889" s="9">
        <v>41640</v>
      </c>
      <c r="J3889" s="9">
        <v>45291</v>
      </c>
    </row>
    <row r="3890" spans="1:10" x14ac:dyDescent="0.3">
      <c r="A3890" t="s">
        <v>28219</v>
      </c>
      <c r="B3890" t="s">
        <v>28220</v>
      </c>
      <c r="C3890" t="s">
        <v>28221</v>
      </c>
      <c r="D3890" t="s">
        <v>28222</v>
      </c>
      <c r="E3890" t="s">
        <v>28223</v>
      </c>
      <c r="F3890" t="s">
        <v>27425</v>
      </c>
      <c r="G3890" t="s">
        <v>956</v>
      </c>
      <c r="H3890" t="s">
        <v>67</v>
      </c>
      <c r="I3890" s="9">
        <v>41640</v>
      </c>
      <c r="J3890" s="9">
        <v>45291</v>
      </c>
    </row>
    <row r="3891" spans="1:10" x14ac:dyDescent="0.3">
      <c r="A3891" t="s">
        <v>28224</v>
      </c>
      <c r="B3891" t="s">
        <v>28225</v>
      </c>
      <c r="C3891" t="s">
        <v>28226</v>
      </c>
      <c r="D3891" t="s">
        <v>28227</v>
      </c>
      <c r="E3891" t="s">
        <v>28228</v>
      </c>
      <c r="F3891" t="s">
        <v>28229</v>
      </c>
      <c r="G3891" t="s">
        <v>956</v>
      </c>
      <c r="H3891" t="s">
        <v>67</v>
      </c>
      <c r="I3891" s="9">
        <v>41640</v>
      </c>
      <c r="J3891" s="9">
        <v>45291</v>
      </c>
    </row>
    <row r="3892" spans="1:10" x14ac:dyDescent="0.3">
      <c r="A3892" t="s">
        <v>2633</v>
      </c>
      <c r="B3892" t="s">
        <v>28230</v>
      </c>
      <c r="C3892" t="s">
        <v>28231</v>
      </c>
      <c r="D3892" t="s">
        <v>28232</v>
      </c>
      <c r="E3892" t="s">
        <v>28233</v>
      </c>
      <c r="F3892" t="s">
        <v>28234</v>
      </c>
      <c r="G3892" t="s">
        <v>2636</v>
      </c>
      <c r="H3892" t="s">
        <v>67</v>
      </c>
      <c r="I3892" s="9">
        <v>41640</v>
      </c>
      <c r="J3892" s="9">
        <v>45291</v>
      </c>
    </row>
    <row r="3893" spans="1:10" x14ac:dyDescent="0.3">
      <c r="A3893" t="s">
        <v>28235</v>
      </c>
      <c r="B3893" t="s">
        <v>28236</v>
      </c>
      <c r="C3893" t="s">
        <v>28237</v>
      </c>
      <c r="D3893" t="s">
        <v>28238</v>
      </c>
      <c r="E3893" t="s">
        <v>28239</v>
      </c>
      <c r="F3893" t="s">
        <v>27425</v>
      </c>
      <c r="G3893" t="s">
        <v>956</v>
      </c>
      <c r="H3893" t="s">
        <v>67</v>
      </c>
      <c r="I3893" s="9">
        <v>41640</v>
      </c>
      <c r="J3893" s="9">
        <v>45291</v>
      </c>
    </row>
    <row r="3894" spans="1:10" x14ac:dyDescent="0.3">
      <c r="A3894" t="s">
        <v>953</v>
      </c>
      <c r="B3894" t="s">
        <v>28240</v>
      </c>
      <c r="C3894" t="s">
        <v>28241</v>
      </c>
      <c r="D3894" t="s">
        <v>28242</v>
      </c>
      <c r="E3894" t="s">
        <v>28243</v>
      </c>
      <c r="F3894" t="s">
        <v>27425</v>
      </c>
      <c r="G3894" t="s">
        <v>956</v>
      </c>
      <c r="H3894" t="s">
        <v>67</v>
      </c>
      <c r="I3894" s="9">
        <v>41640</v>
      </c>
      <c r="J3894" s="9">
        <v>45291</v>
      </c>
    </row>
    <row r="3895" spans="1:10" x14ac:dyDescent="0.3">
      <c r="A3895" t="s">
        <v>2211</v>
      </c>
      <c r="B3895" t="s">
        <v>28244</v>
      </c>
      <c r="C3895" t="s">
        <v>28245</v>
      </c>
      <c r="D3895" t="s">
        <v>28246</v>
      </c>
      <c r="E3895" t="s">
        <v>28247</v>
      </c>
      <c r="F3895" t="s">
        <v>28248</v>
      </c>
      <c r="G3895" t="s">
        <v>956</v>
      </c>
      <c r="H3895" t="s">
        <v>67</v>
      </c>
      <c r="I3895" s="9">
        <v>41640</v>
      </c>
      <c r="J3895" s="9">
        <v>45291</v>
      </c>
    </row>
    <row r="3896" spans="1:10" x14ac:dyDescent="0.3">
      <c r="A3896" t="s">
        <v>28249</v>
      </c>
      <c r="B3896" t="s">
        <v>28250</v>
      </c>
      <c r="C3896" t="s">
        <v>28251</v>
      </c>
      <c r="D3896" t="s">
        <v>28252</v>
      </c>
      <c r="E3896" t="s">
        <v>28243</v>
      </c>
      <c r="F3896" t="s">
        <v>28204</v>
      </c>
      <c r="G3896" t="s">
        <v>28090</v>
      </c>
      <c r="H3896" t="s">
        <v>67</v>
      </c>
      <c r="I3896" s="9">
        <v>41640</v>
      </c>
      <c r="J3896" s="9">
        <v>45291</v>
      </c>
    </row>
    <row r="3897" spans="1:10" x14ac:dyDescent="0.3">
      <c r="A3897" t="s">
        <v>28253</v>
      </c>
      <c r="B3897" t="s">
        <v>28254</v>
      </c>
      <c r="C3897" t="s">
        <v>28255</v>
      </c>
      <c r="D3897" t="s">
        <v>28256</v>
      </c>
      <c r="E3897" t="s">
        <v>28257</v>
      </c>
      <c r="F3897" t="s">
        <v>27425</v>
      </c>
      <c r="G3897" t="s">
        <v>956</v>
      </c>
      <c r="H3897" t="s">
        <v>67</v>
      </c>
      <c r="I3897" s="9">
        <v>41640</v>
      </c>
      <c r="J3897" s="9">
        <v>45291</v>
      </c>
    </row>
    <row r="3898" spans="1:10" x14ac:dyDescent="0.3">
      <c r="A3898" t="s">
        <v>28258</v>
      </c>
      <c r="B3898" t="s">
        <v>28259</v>
      </c>
      <c r="C3898" t="s">
        <v>28260</v>
      </c>
      <c r="D3898" t="s">
        <v>28261</v>
      </c>
      <c r="E3898" t="s">
        <v>28262</v>
      </c>
      <c r="F3898" t="s">
        <v>27425</v>
      </c>
      <c r="G3898" t="s">
        <v>956</v>
      </c>
      <c r="H3898" t="s">
        <v>67</v>
      </c>
      <c r="I3898" s="9">
        <v>41640</v>
      </c>
      <c r="J3898" s="9">
        <v>45291</v>
      </c>
    </row>
    <row r="3899" spans="1:10" x14ac:dyDescent="0.3">
      <c r="A3899" t="s">
        <v>28263</v>
      </c>
      <c r="B3899" t="s">
        <v>28264</v>
      </c>
      <c r="C3899" t="s">
        <v>28265</v>
      </c>
      <c r="D3899" t="s">
        <v>28266</v>
      </c>
      <c r="E3899" t="s">
        <v>28243</v>
      </c>
      <c r="F3899" t="s">
        <v>27425</v>
      </c>
      <c r="G3899" t="s">
        <v>956</v>
      </c>
      <c r="H3899" t="s">
        <v>67</v>
      </c>
      <c r="I3899" s="9">
        <v>41640</v>
      </c>
      <c r="J3899" s="9">
        <v>45291</v>
      </c>
    </row>
    <row r="3900" spans="1:10" x14ac:dyDescent="0.3">
      <c r="A3900" t="s">
        <v>28267</v>
      </c>
      <c r="B3900" t="s">
        <v>28268</v>
      </c>
      <c r="C3900" t="s">
        <v>28269</v>
      </c>
      <c r="D3900" t="s">
        <v>28270</v>
      </c>
      <c r="E3900" t="s">
        <v>28271</v>
      </c>
      <c r="F3900" t="s">
        <v>27425</v>
      </c>
      <c r="G3900" t="s">
        <v>28272</v>
      </c>
      <c r="H3900" t="s">
        <v>67</v>
      </c>
      <c r="I3900" s="9">
        <v>41944</v>
      </c>
      <c r="J3900" s="9">
        <v>45291</v>
      </c>
    </row>
    <row r="3901" spans="1:10" x14ac:dyDescent="0.3">
      <c r="A3901" t="s">
        <v>28273</v>
      </c>
      <c r="B3901" t="s">
        <v>28274</v>
      </c>
      <c r="C3901" t="s">
        <v>28275</v>
      </c>
      <c r="D3901" t="s">
        <v>28276</v>
      </c>
      <c r="E3901" t="s">
        <v>28277</v>
      </c>
      <c r="F3901" t="s">
        <v>27425</v>
      </c>
      <c r="G3901" t="s">
        <v>2214</v>
      </c>
      <c r="H3901" t="s">
        <v>67</v>
      </c>
      <c r="I3901" s="9">
        <v>41944</v>
      </c>
      <c r="J3901" s="9">
        <v>45291</v>
      </c>
    </row>
    <row r="3902" spans="1:10" x14ac:dyDescent="0.3">
      <c r="A3902" t="s">
        <v>28278</v>
      </c>
      <c r="B3902" t="s">
        <v>28279</v>
      </c>
      <c r="C3902" t="s">
        <v>28280</v>
      </c>
      <c r="D3902" t="s">
        <v>28281</v>
      </c>
      <c r="E3902" t="s">
        <v>28282</v>
      </c>
      <c r="F3902" t="s">
        <v>27425</v>
      </c>
      <c r="G3902" t="s">
        <v>2214</v>
      </c>
      <c r="H3902" t="s">
        <v>67</v>
      </c>
      <c r="I3902" s="9">
        <v>41944</v>
      </c>
      <c r="J3902" s="9">
        <v>45291</v>
      </c>
    </row>
    <row r="3903" spans="1:10" x14ac:dyDescent="0.3">
      <c r="A3903" t="s">
        <v>4185</v>
      </c>
      <c r="B3903" t="s">
        <v>28283</v>
      </c>
      <c r="C3903" t="s">
        <v>28284</v>
      </c>
      <c r="D3903" t="s">
        <v>28285</v>
      </c>
      <c r="E3903" t="s">
        <v>28286</v>
      </c>
      <c r="F3903" t="s">
        <v>28248</v>
      </c>
      <c r="G3903" t="s">
        <v>2214</v>
      </c>
      <c r="H3903" t="s">
        <v>67</v>
      </c>
      <c r="I3903" s="9">
        <v>42370</v>
      </c>
      <c r="J3903" s="9">
        <v>45291</v>
      </c>
    </row>
    <row r="3904" spans="1:10" x14ac:dyDescent="0.3">
      <c r="A3904" t="s">
        <v>28287</v>
      </c>
      <c r="B3904" t="s">
        <v>28288</v>
      </c>
      <c r="C3904" t="s">
        <v>28289</v>
      </c>
      <c r="D3904" t="s">
        <v>28290</v>
      </c>
      <c r="E3904" t="s">
        <v>28291</v>
      </c>
      <c r="F3904" t="s">
        <v>28292</v>
      </c>
      <c r="G3904" t="s">
        <v>28293</v>
      </c>
      <c r="H3904" t="s">
        <v>67</v>
      </c>
      <c r="I3904" s="9">
        <v>41640</v>
      </c>
      <c r="J3904" s="9">
        <v>45291</v>
      </c>
    </row>
    <row r="3905" spans="1:10" x14ac:dyDescent="0.3">
      <c r="A3905" t="s">
        <v>28294</v>
      </c>
      <c r="B3905" t="s">
        <v>28295</v>
      </c>
      <c r="C3905" t="s">
        <v>28296</v>
      </c>
      <c r="D3905" t="s">
        <v>28297</v>
      </c>
      <c r="E3905" t="s">
        <v>28298</v>
      </c>
      <c r="F3905" t="s">
        <v>28299</v>
      </c>
      <c r="G3905" t="s">
        <v>28300</v>
      </c>
      <c r="H3905" t="s">
        <v>455</v>
      </c>
      <c r="I3905" s="9">
        <v>41640</v>
      </c>
      <c r="J3905" s="9">
        <v>45291</v>
      </c>
    </row>
    <row r="3906" spans="1:10" x14ac:dyDescent="0.3">
      <c r="A3906" t="s">
        <v>1746</v>
      </c>
      <c r="B3906" t="s">
        <v>28301</v>
      </c>
      <c r="C3906" t="s">
        <v>28302</v>
      </c>
      <c r="D3906" t="s">
        <v>1747</v>
      </c>
      <c r="E3906" t="s">
        <v>28303</v>
      </c>
      <c r="F3906" t="s">
        <v>28304</v>
      </c>
      <c r="G3906" t="s">
        <v>1597</v>
      </c>
      <c r="H3906" t="s">
        <v>455</v>
      </c>
      <c r="I3906" s="9">
        <v>41640</v>
      </c>
      <c r="J3906" s="9">
        <v>45291</v>
      </c>
    </row>
    <row r="3907" spans="1:10" x14ac:dyDescent="0.3">
      <c r="A3907" t="s">
        <v>1479</v>
      </c>
      <c r="B3907" t="s">
        <v>28305</v>
      </c>
      <c r="C3907" t="s">
        <v>28306</v>
      </c>
      <c r="D3907" t="s">
        <v>1480</v>
      </c>
      <c r="E3907" t="s">
        <v>28307</v>
      </c>
      <c r="F3907" t="s">
        <v>28308</v>
      </c>
      <c r="G3907" t="s">
        <v>1597</v>
      </c>
      <c r="H3907" t="s">
        <v>455</v>
      </c>
      <c r="I3907" s="9">
        <v>41640</v>
      </c>
      <c r="J3907" s="9">
        <v>45291</v>
      </c>
    </row>
    <row r="3908" spans="1:10" x14ac:dyDescent="0.3">
      <c r="A3908" t="s">
        <v>3717</v>
      </c>
      <c r="B3908" t="s">
        <v>28309</v>
      </c>
      <c r="C3908" t="s">
        <v>28310</v>
      </c>
      <c r="D3908" t="s">
        <v>3718</v>
      </c>
      <c r="E3908" t="s">
        <v>28311</v>
      </c>
      <c r="F3908" t="s">
        <v>28312</v>
      </c>
      <c r="G3908" t="s">
        <v>1094</v>
      </c>
      <c r="H3908" t="s">
        <v>455</v>
      </c>
      <c r="I3908" s="9">
        <v>41640</v>
      </c>
      <c r="J3908" s="9">
        <v>45291</v>
      </c>
    </row>
    <row r="3909" spans="1:10" x14ac:dyDescent="0.3">
      <c r="A3909" t="s">
        <v>28313</v>
      </c>
      <c r="B3909" t="s">
        <v>28314</v>
      </c>
      <c r="C3909" t="s">
        <v>28315</v>
      </c>
      <c r="D3909" t="s">
        <v>28316</v>
      </c>
      <c r="E3909" t="s">
        <v>28317</v>
      </c>
      <c r="F3909" t="s">
        <v>28318</v>
      </c>
      <c r="G3909" t="s">
        <v>1597</v>
      </c>
      <c r="H3909" t="s">
        <v>455</v>
      </c>
      <c r="I3909" s="9">
        <v>42583</v>
      </c>
      <c r="J3909" s="9">
        <v>45291</v>
      </c>
    </row>
    <row r="3910" spans="1:10" x14ac:dyDescent="0.3">
      <c r="A3910" t="s">
        <v>2287</v>
      </c>
      <c r="B3910" t="s">
        <v>28319</v>
      </c>
      <c r="C3910" t="s">
        <v>28320</v>
      </c>
      <c r="D3910" t="s">
        <v>28321</v>
      </c>
      <c r="E3910" t="s">
        <v>28322</v>
      </c>
      <c r="F3910" t="s">
        <v>28323</v>
      </c>
      <c r="G3910" t="s">
        <v>1597</v>
      </c>
      <c r="H3910" t="s">
        <v>455</v>
      </c>
      <c r="I3910" s="9">
        <v>41640</v>
      </c>
      <c r="J3910" s="9">
        <v>45291</v>
      </c>
    </row>
    <row r="3911" spans="1:10" x14ac:dyDescent="0.3">
      <c r="A3911" t="s">
        <v>28324</v>
      </c>
      <c r="B3911" t="s">
        <v>28325</v>
      </c>
      <c r="C3911" t="s">
        <v>28326</v>
      </c>
      <c r="D3911" t="s">
        <v>28327</v>
      </c>
      <c r="E3911" t="s">
        <v>28328</v>
      </c>
      <c r="F3911" t="s">
        <v>28329</v>
      </c>
      <c r="G3911" t="s">
        <v>1597</v>
      </c>
      <c r="H3911" t="s">
        <v>455</v>
      </c>
      <c r="I3911" s="9">
        <v>41640</v>
      </c>
      <c r="J3911" s="9">
        <v>45291</v>
      </c>
    </row>
    <row r="3912" spans="1:10" x14ac:dyDescent="0.3">
      <c r="A3912" t="s">
        <v>4155</v>
      </c>
      <c r="B3912" t="s">
        <v>28330</v>
      </c>
      <c r="C3912" t="s">
        <v>28331</v>
      </c>
      <c r="D3912" t="s">
        <v>28332</v>
      </c>
      <c r="E3912" t="s">
        <v>28333</v>
      </c>
      <c r="F3912" t="s">
        <v>28334</v>
      </c>
      <c r="G3912" t="s">
        <v>1597</v>
      </c>
      <c r="H3912" t="s">
        <v>455</v>
      </c>
      <c r="I3912" s="9">
        <v>41640</v>
      </c>
      <c r="J3912" s="9">
        <v>45291</v>
      </c>
    </row>
    <row r="3913" spans="1:10" x14ac:dyDescent="0.3">
      <c r="A3913" t="s">
        <v>1594</v>
      </c>
      <c r="B3913" t="s">
        <v>28335</v>
      </c>
      <c r="C3913" t="s">
        <v>28336</v>
      </c>
      <c r="D3913" t="s">
        <v>28337</v>
      </c>
      <c r="E3913" t="s">
        <v>28338</v>
      </c>
      <c r="F3913" t="s">
        <v>28339</v>
      </c>
      <c r="G3913" t="s">
        <v>1597</v>
      </c>
      <c r="H3913" t="s">
        <v>455</v>
      </c>
      <c r="I3913" s="9">
        <v>41640</v>
      </c>
      <c r="J3913" s="9">
        <v>45291</v>
      </c>
    </row>
    <row r="3914" spans="1:10" x14ac:dyDescent="0.3">
      <c r="A3914" t="s">
        <v>28340</v>
      </c>
      <c r="B3914" t="s">
        <v>28341</v>
      </c>
      <c r="C3914" t="s">
        <v>28342</v>
      </c>
      <c r="D3914" t="s">
        <v>28343</v>
      </c>
      <c r="E3914" t="s">
        <v>28344</v>
      </c>
      <c r="F3914" t="s">
        <v>7703</v>
      </c>
      <c r="G3914" t="s">
        <v>1597</v>
      </c>
      <c r="H3914" t="s">
        <v>455</v>
      </c>
      <c r="I3914" s="9">
        <v>41640</v>
      </c>
      <c r="J3914" s="9">
        <v>45291</v>
      </c>
    </row>
    <row r="3915" spans="1:10" x14ac:dyDescent="0.3">
      <c r="A3915" t="s">
        <v>1091</v>
      </c>
      <c r="B3915" t="s">
        <v>28345</v>
      </c>
      <c r="C3915" t="s">
        <v>28346</v>
      </c>
      <c r="D3915" t="s">
        <v>28347</v>
      </c>
      <c r="E3915" t="s">
        <v>28348</v>
      </c>
      <c r="F3915" t="s">
        <v>28349</v>
      </c>
      <c r="G3915" t="s">
        <v>1597</v>
      </c>
      <c r="H3915" t="s">
        <v>455</v>
      </c>
      <c r="I3915" s="9">
        <v>41640</v>
      </c>
      <c r="J3915" s="9">
        <v>45291</v>
      </c>
    </row>
    <row r="3916" spans="1:10" x14ac:dyDescent="0.3">
      <c r="A3916" t="s">
        <v>2031</v>
      </c>
      <c r="B3916" t="s">
        <v>28350</v>
      </c>
      <c r="C3916" t="s">
        <v>28351</v>
      </c>
      <c r="D3916" t="s">
        <v>28352</v>
      </c>
      <c r="E3916" t="s">
        <v>28353</v>
      </c>
      <c r="F3916" t="s">
        <v>5715</v>
      </c>
      <c r="G3916" t="s">
        <v>1597</v>
      </c>
      <c r="H3916" t="s">
        <v>455</v>
      </c>
      <c r="I3916" s="9">
        <v>41640</v>
      </c>
      <c r="J3916" s="9">
        <v>45291</v>
      </c>
    </row>
    <row r="3917" spans="1:10" x14ac:dyDescent="0.3">
      <c r="A3917" t="s">
        <v>28354</v>
      </c>
      <c r="B3917" t="s">
        <v>28355</v>
      </c>
      <c r="C3917" t="s">
        <v>28356</v>
      </c>
      <c r="D3917" t="s">
        <v>28357</v>
      </c>
      <c r="E3917" t="s">
        <v>28358</v>
      </c>
      <c r="F3917" t="s">
        <v>28359</v>
      </c>
      <c r="G3917" t="s">
        <v>1597</v>
      </c>
      <c r="H3917" t="s">
        <v>455</v>
      </c>
      <c r="I3917" s="9">
        <v>41640</v>
      </c>
      <c r="J3917" s="9">
        <v>45291</v>
      </c>
    </row>
    <row r="3918" spans="1:10" x14ac:dyDescent="0.3">
      <c r="A3918" t="s">
        <v>28360</v>
      </c>
      <c r="B3918" t="s">
        <v>28361</v>
      </c>
      <c r="C3918" t="s">
        <v>28362</v>
      </c>
      <c r="D3918" t="s">
        <v>28363</v>
      </c>
      <c r="E3918" t="s">
        <v>28364</v>
      </c>
      <c r="F3918" t="s">
        <v>28365</v>
      </c>
      <c r="G3918" t="s">
        <v>1597</v>
      </c>
      <c r="H3918" t="s">
        <v>455</v>
      </c>
      <c r="I3918" s="9">
        <v>41640</v>
      </c>
      <c r="J3918" s="9">
        <v>45291</v>
      </c>
    </row>
    <row r="3919" spans="1:10" x14ac:dyDescent="0.3">
      <c r="A3919" t="s">
        <v>28366</v>
      </c>
      <c r="B3919" t="s">
        <v>28367</v>
      </c>
      <c r="C3919" t="s">
        <v>28368</v>
      </c>
      <c r="D3919" t="s">
        <v>28369</v>
      </c>
      <c r="E3919" t="s">
        <v>28370</v>
      </c>
      <c r="F3919" t="s">
        <v>28371</v>
      </c>
      <c r="G3919" t="s">
        <v>1597</v>
      </c>
      <c r="H3919" t="s">
        <v>455</v>
      </c>
      <c r="I3919" s="9">
        <v>41640</v>
      </c>
      <c r="J3919" s="9">
        <v>45291</v>
      </c>
    </row>
    <row r="3920" spans="1:10" x14ac:dyDescent="0.3">
      <c r="A3920" t="s">
        <v>28372</v>
      </c>
      <c r="B3920" t="s">
        <v>28373</v>
      </c>
      <c r="C3920" t="s">
        <v>28374</v>
      </c>
      <c r="D3920" t="s">
        <v>28375</v>
      </c>
      <c r="E3920" t="s">
        <v>28376</v>
      </c>
      <c r="F3920" t="s">
        <v>28377</v>
      </c>
      <c r="G3920" t="s">
        <v>28378</v>
      </c>
      <c r="H3920" t="s">
        <v>455</v>
      </c>
      <c r="I3920" s="9">
        <v>41640</v>
      </c>
      <c r="J3920" s="9">
        <v>45291</v>
      </c>
    </row>
    <row r="3921" spans="1:10" x14ac:dyDescent="0.3">
      <c r="A3921" t="s">
        <v>28379</v>
      </c>
      <c r="B3921" t="s">
        <v>28380</v>
      </c>
      <c r="C3921" t="s">
        <v>28381</v>
      </c>
      <c r="D3921" t="s">
        <v>28382</v>
      </c>
      <c r="E3921" t="s">
        <v>28383</v>
      </c>
      <c r="F3921" t="s">
        <v>28384</v>
      </c>
      <c r="G3921" t="s">
        <v>1597</v>
      </c>
      <c r="H3921" t="s">
        <v>455</v>
      </c>
      <c r="I3921" s="9">
        <v>41640</v>
      </c>
      <c r="J3921" s="9">
        <v>45291</v>
      </c>
    </row>
    <row r="3922" spans="1:10" x14ac:dyDescent="0.3">
      <c r="A3922" t="s">
        <v>28385</v>
      </c>
      <c r="B3922" t="s">
        <v>28386</v>
      </c>
      <c r="C3922" t="s">
        <v>28387</v>
      </c>
      <c r="D3922" t="s">
        <v>28388</v>
      </c>
      <c r="E3922" t="s">
        <v>28389</v>
      </c>
      <c r="F3922" t="s">
        <v>28390</v>
      </c>
      <c r="G3922" t="s">
        <v>1597</v>
      </c>
      <c r="H3922" t="s">
        <v>455</v>
      </c>
      <c r="I3922" s="9">
        <v>41944</v>
      </c>
      <c r="J3922" s="9">
        <v>45291</v>
      </c>
    </row>
    <row r="3923" spans="1:10" x14ac:dyDescent="0.3">
      <c r="A3923" t="s">
        <v>28391</v>
      </c>
      <c r="B3923" t="s">
        <v>28392</v>
      </c>
      <c r="C3923" t="s">
        <v>28393</v>
      </c>
      <c r="D3923" t="s">
        <v>28394</v>
      </c>
      <c r="E3923" t="s">
        <v>28395</v>
      </c>
      <c r="F3923" t="s">
        <v>28396</v>
      </c>
      <c r="G3923" t="s">
        <v>1597</v>
      </c>
      <c r="H3923" t="s">
        <v>455</v>
      </c>
      <c r="I3923" s="9">
        <v>41640</v>
      </c>
      <c r="J3923" s="9">
        <v>45291</v>
      </c>
    </row>
    <row r="3924" spans="1:10" x14ac:dyDescent="0.3">
      <c r="A3924" t="s">
        <v>28397</v>
      </c>
      <c r="B3924" t="s">
        <v>28398</v>
      </c>
      <c r="C3924" t="s">
        <v>28399</v>
      </c>
      <c r="D3924" t="s">
        <v>28400</v>
      </c>
      <c r="E3924" t="s">
        <v>28401</v>
      </c>
      <c r="F3924" t="s">
        <v>28339</v>
      </c>
      <c r="G3924" t="s">
        <v>1597</v>
      </c>
      <c r="H3924" t="s">
        <v>455</v>
      </c>
      <c r="I3924" s="9">
        <v>41640</v>
      </c>
      <c r="J3924" s="9">
        <v>45291</v>
      </c>
    </row>
    <row r="3925" spans="1:10" x14ac:dyDescent="0.3">
      <c r="A3925" t="s">
        <v>28402</v>
      </c>
      <c r="B3925" t="s">
        <v>28403</v>
      </c>
      <c r="C3925" t="s">
        <v>28404</v>
      </c>
      <c r="D3925" t="s">
        <v>28405</v>
      </c>
      <c r="E3925" t="s">
        <v>28406</v>
      </c>
      <c r="F3925" t="s">
        <v>28407</v>
      </c>
      <c r="G3925" t="s">
        <v>1597</v>
      </c>
      <c r="H3925" t="s">
        <v>455</v>
      </c>
      <c r="I3925" s="9">
        <v>41640</v>
      </c>
      <c r="J3925" s="9">
        <v>45291</v>
      </c>
    </row>
    <row r="3926" spans="1:10" x14ac:dyDescent="0.3">
      <c r="A3926" t="s">
        <v>28408</v>
      </c>
      <c r="B3926" t="s">
        <v>28409</v>
      </c>
      <c r="C3926" t="s">
        <v>28410</v>
      </c>
      <c r="D3926" t="s">
        <v>28411</v>
      </c>
      <c r="E3926" t="s">
        <v>28412</v>
      </c>
      <c r="F3926" t="s">
        <v>28413</v>
      </c>
      <c r="G3926" t="s">
        <v>1597</v>
      </c>
      <c r="H3926" t="s">
        <v>455</v>
      </c>
      <c r="I3926" s="9">
        <v>42370</v>
      </c>
      <c r="J3926" s="9">
        <v>45291</v>
      </c>
    </row>
    <row r="3927" spans="1:10" x14ac:dyDescent="0.3">
      <c r="A3927" t="s">
        <v>1876</v>
      </c>
      <c r="B3927" t="s">
        <v>28414</v>
      </c>
      <c r="C3927" t="s">
        <v>28415</v>
      </c>
      <c r="D3927" t="s">
        <v>28416</v>
      </c>
      <c r="E3927" t="s">
        <v>28417</v>
      </c>
      <c r="F3927" t="s">
        <v>28418</v>
      </c>
      <c r="G3927" t="s">
        <v>1094</v>
      </c>
      <c r="H3927" t="s">
        <v>455</v>
      </c>
      <c r="I3927" s="9">
        <v>41640</v>
      </c>
      <c r="J3927" s="9">
        <v>45291</v>
      </c>
    </row>
    <row r="3928" spans="1:10" x14ac:dyDescent="0.3">
      <c r="A3928" t="s">
        <v>28419</v>
      </c>
      <c r="B3928" t="s">
        <v>28420</v>
      </c>
      <c r="C3928" t="s">
        <v>28421</v>
      </c>
      <c r="D3928" t="s">
        <v>28422</v>
      </c>
      <c r="E3928" t="s">
        <v>28423</v>
      </c>
      <c r="F3928" t="s">
        <v>28424</v>
      </c>
      <c r="G3928" t="s">
        <v>1597</v>
      </c>
      <c r="H3928" t="s">
        <v>455</v>
      </c>
      <c r="I3928" s="9">
        <v>41640</v>
      </c>
      <c r="J3928" s="9">
        <v>45291</v>
      </c>
    </row>
    <row r="3929" spans="1:10" x14ac:dyDescent="0.3">
      <c r="A3929" t="s">
        <v>28425</v>
      </c>
      <c r="B3929" t="s">
        <v>28426</v>
      </c>
      <c r="C3929" t="s">
        <v>28427</v>
      </c>
      <c r="D3929" t="s">
        <v>28428</v>
      </c>
      <c r="E3929" t="s">
        <v>28429</v>
      </c>
      <c r="F3929" t="s">
        <v>28339</v>
      </c>
      <c r="G3929" t="s">
        <v>1597</v>
      </c>
      <c r="H3929" t="s">
        <v>455</v>
      </c>
      <c r="I3929" s="9">
        <v>41640</v>
      </c>
      <c r="J3929" s="9">
        <v>45291</v>
      </c>
    </row>
    <row r="3930" spans="1:10" x14ac:dyDescent="0.3">
      <c r="A3930" t="s">
        <v>3156</v>
      </c>
      <c r="B3930" t="s">
        <v>28430</v>
      </c>
      <c r="C3930" t="s">
        <v>28431</v>
      </c>
      <c r="D3930" t="s">
        <v>3157</v>
      </c>
      <c r="E3930" t="s">
        <v>28432</v>
      </c>
      <c r="F3930" t="s">
        <v>28433</v>
      </c>
      <c r="G3930" t="s">
        <v>1597</v>
      </c>
      <c r="H3930" t="s">
        <v>455</v>
      </c>
      <c r="I3930" s="9">
        <v>41640</v>
      </c>
      <c r="J3930" s="9">
        <v>45291</v>
      </c>
    </row>
    <row r="3931" spans="1:10" x14ac:dyDescent="0.3">
      <c r="A3931" t="s">
        <v>28434</v>
      </c>
      <c r="B3931" t="s">
        <v>28435</v>
      </c>
      <c r="C3931" t="s">
        <v>28436</v>
      </c>
      <c r="D3931" t="s">
        <v>28437</v>
      </c>
      <c r="E3931" t="s">
        <v>28438</v>
      </c>
      <c r="F3931" t="s">
        <v>28439</v>
      </c>
      <c r="G3931" t="s">
        <v>1597</v>
      </c>
      <c r="H3931" t="s">
        <v>455</v>
      </c>
      <c r="I3931" s="9">
        <v>41944</v>
      </c>
      <c r="J3931" s="9">
        <v>45291</v>
      </c>
    </row>
    <row r="3932" spans="1:10" x14ac:dyDescent="0.3">
      <c r="A3932" t="s">
        <v>28440</v>
      </c>
      <c r="B3932" t="s">
        <v>28441</v>
      </c>
      <c r="C3932" t="s">
        <v>28442</v>
      </c>
      <c r="D3932" t="s">
        <v>28443</v>
      </c>
      <c r="E3932" t="s">
        <v>28444</v>
      </c>
      <c r="F3932" t="s">
        <v>28445</v>
      </c>
      <c r="G3932" t="s">
        <v>1597</v>
      </c>
      <c r="H3932" t="s">
        <v>455</v>
      </c>
      <c r="I3932" s="9">
        <v>41640</v>
      </c>
      <c r="J3932" s="9">
        <v>45291</v>
      </c>
    </row>
    <row r="3933" spans="1:10" x14ac:dyDescent="0.3">
      <c r="A3933" t="s">
        <v>28446</v>
      </c>
      <c r="B3933" t="s">
        <v>28447</v>
      </c>
      <c r="C3933" t="s">
        <v>28448</v>
      </c>
      <c r="D3933" t="s">
        <v>28449</v>
      </c>
      <c r="E3933" t="s">
        <v>28450</v>
      </c>
      <c r="F3933" t="s">
        <v>5685</v>
      </c>
      <c r="G3933" t="s">
        <v>1597</v>
      </c>
      <c r="H3933" t="s">
        <v>455</v>
      </c>
      <c r="I3933" s="9">
        <v>41640</v>
      </c>
      <c r="J3933" s="9">
        <v>45291</v>
      </c>
    </row>
    <row r="3934" spans="1:10" x14ac:dyDescent="0.3">
      <c r="A3934" t="s">
        <v>2125</v>
      </c>
      <c r="B3934" t="s">
        <v>28451</v>
      </c>
      <c r="C3934" t="s">
        <v>28452</v>
      </c>
      <c r="D3934" t="s">
        <v>28453</v>
      </c>
      <c r="E3934" t="s">
        <v>28454</v>
      </c>
      <c r="F3934" t="s">
        <v>28455</v>
      </c>
      <c r="G3934" t="s">
        <v>1597</v>
      </c>
      <c r="H3934" t="s">
        <v>455</v>
      </c>
      <c r="I3934" s="9">
        <v>41640</v>
      </c>
      <c r="J3934" s="9">
        <v>45291</v>
      </c>
    </row>
    <row r="3935" spans="1:10" x14ac:dyDescent="0.3">
      <c r="A3935" t="s">
        <v>2226</v>
      </c>
      <c r="B3935" t="s">
        <v>28456</v>
      </c>
      <c r="C3935" t="s">
        <v>28457</v>
      </c>
      <c r="D3935" t="s">
        <v>2227</v>
      </c>
      <c r="E3935" t="s">
        <v>28458</v>
      </c>
      <c r="F3935" t="s">
        <v>2435</v>
      </c>
      <c r="G3935" t="s">
        <v>2229</v>
      </c>
      <c r="H3935" t="s">
        <v>455</v>
      </c>
      <c r="I3935" s="9">
        <v>41640</v>
      </c>
      <c r="J3935" s="9">
        <v>45291</v>
      </c>
    </row>
    <row r="3936" spans="1:10" x14ac:dyDescent="0.3">
      <c r="A3936" t="s">
        <v>28459</v>
      </c>
      <c r="B3936" t="s">
        <v>28460</v>
      </c>
      <c r="C3936" t="s">
        <v>28461</v>
      </c>
      <c r="D3936" t="s">
        <v>28462</v>
      </c>
      <c r="E3936" t="s">
        <v>28463</v>
      </c>
      <c r="F3936" t="s">
        <v>28464</v>
      </c>
      <c r="G3936" t="s">
        <v>2229</v>
      </c>
      <c r="H3936" t="s">
        <v>455</v>
      </c>
      <c r="I3936" s="9">
        <v>41640</v>
      </c>
      <c r="J3936" s="9">
        <v>45291</v>
      </c>
    </row>
    <row r="3937" spans="1:10" x14ac:dyDescent="0.3">
      <c r="A3937" t="s">
        <v>2534</v>
      </c>
      <c r="B3937" t="s">
        <v>28465</v>
      </c>
      <c r="C3937" t="s">
        <v>28466</v>
      </c>
      <c r="D3937" t="s">
        <v>28467</v>
      </c>
      <c r="E3937" t="s">
        <v>28468</v>
      </c>
      <c r="F3937" t="s">
        <v>2537</v>
      </c>
      <c r="G3937" t="s">
        <v>28469</v>
      </c>
      <c r="H3937" t="s">
        <v>455</v>
      </c>
      <c r="I3937" s="9">
        <v>41640</v>
      </c>
      <c r="J3937" s="9">
        <v>45291</v>
      </c>
    </row>
    <row r="3938" spans="1:10" x14ac:dyDescent="0.3">
      <c r="A3938" t="s">
        <v>28470</v>
      </c>
      <c r="B3938" t="s">
        <v>28471</v>
      </c>
      <c r="C3938" t="s">
        <v>28472</v>
      </c>
      <c r="D3938" t="s">
        <v>28473</v>
      </c>
      <c r="E3938" t="s">
        <v>28474</v>
      </c>
      <c r="F3938" t="s">
        <v>28475</v>
      </c>
      <c r="G3938" t="s">
        <v>2823</v>
      </c>
      <c r="H3938" t="s">
        <v>455</v>
      </c>
      <c r="I3938" s="9">
        <v>42583</v>
      </c>
      <c r="J3938" s="9">
        <v>45291</v>
      </c>
    </row>
    <row r="3939" spans="1:10" x14ac:dyDescent="0.3">
      <c r="A3939" t="s">
        <v>28476</v>
      </c>
      <c r="B3939" t="s">
        <v>28477</v>
      </c>
      <c r="C3939" t="s">
        <v>28478</v>
      </c>
      <c r="D3939" t="s">
        <v>28479</v>
      </c>
      <c r="E3939" t="s">
        <v>28480</v>
      </c>
      <c r="F3939" t="s">
        <v>5750</v>
      </c>
      <c r="G3939" t="s">
        <v>28481</v>
      </c>
      <c r="H3939" t="s">
        <v>455</v>
      </c>
      <c r="I3939" s="9">
        <v>41640</v>
      </c>
      <c r="J3939" s="9">
        <v>45291</v>
      </c>
    </row>
    <row r="3940" spans="1:10" x14ac:dyDescent="0.3">
      <c r="A3940" t="s">
        <v>2176</v>
      </c>
      <c r="B3940" t="s">
        <v>28482</v>
      </c>
      <c r="C3940" t="s">
        <v>28483</v>
      </c>
      <c r="D3940" t="s">
        <v>3359</v>
      </c>
      <c r="E3940" t="s">
        <v>2228</v>
      </c>
      <c r="F3940" t="s">
        <v>2179</v>
      </c>
      <c r="G3940" t="s">
        <v>28484</v>
      </c>
      <c r="H3940" t="s">
        <v>455</v>
      </c>
      <c r="I3940" s="9">
        <v>41640</v>
      </c>
      <c r="J3940" s="9">
        <v>45291</v>
      </c>
    </row>
    <row r="3941" spans="1:10" x14ac:dyDescent="0.3">
      <c r="A3941" t="s">
        <v>28485</v>
      </c>
      <c r="B3941" t="s">
        <v>28486</v>
      </c>
      <c r="C3941" t="s">
        <v>28487</v>
      </c>
      <c r="D3941" t="s">
        <v>28488</v>
      </c>
      <c r="E3941" t="s">
        <v>28489</v>
      </c>
      <c r="F3941" t="s">
        <v>28490</v>
      </c>
      <c r="G3941" t="s">
        <v>28491</v>
      </c>
      <c r="H3941" t="s">
        <v>455</v>
      </c>
      <c r="I3941" s="9">
        <v>41640</v>
      </c>
      <c r="J3941" s="9">
        <v>45291</v>
      </c>
    </row>
    <row r="3942" spans="1:10" x14ac:dyDescent="0.3">
      <c r="A3942" t="s">
        <v>28492</v>
      </c>
      <c r="B3942" t="s">
        <v>28493</v>
      </c>
      <c r="C3942" t="s">
        <v>28494</v>
      </c>
      <c r="D3942" t="s">
        <v>28495</v>
      </c>
      <c r="E3942" t="s">
        <v>28496</v>
      </c>
      <c r="F3942" t="s">
        <v>28497</v>
      </c>
      <c r="G3942" t="s">
        <v>28498</v>
      </c>
      <c r="H3942" t="s">
        <v>455</v>
      </c>
      <c r="I3942" s="9">
        <v>41640</v>
      </c>
      <c r="J3942" s="9">
        <v>45291</v>
      </c>
    </row>
    <row r="3943" spans="1:10" x14ac:dyDescent="0.3">
      <c r="A3943" t="s">
        <v>28499</v>
      </c>
      <c r="B3943" t="s">
        <v>28500</v>
      </c>
      <c r="C3943" t="s">
        <v>28501</v>
      </c>
      <c r="D3943" t="s">
        <v>28502</v>
      </c>
      <c r="E3943" t="s">
        <v>28503</v>
      </c>
      <c r="F3943" t="s">
        <v>5343</v>
      </c>
      <c r="G3943" t="s">
        <v>28504</v>
      </c>
      <c r="H3943" t="s">
        <v>455</v>
      </c>
      <c r="I3943" s="9">
        <v>43040</v>
      </c>
      <c r="J3943" s="9">
        <v>45291</v>
      </c>
    </row>
    <row r="3944" spans="1:10" x14ac:dyDescent="0.3">
      <c r="A3944" t="s">
        <v>450</v>
      </c>
      <c r="B3944" t="s">
        <v>28505</v>
      </c>
      <c r="C3944" t="s">
        <v>28506</v>
      </c>
      <c r="D3944" t="s">
        <v>451</v>
      </c>
      <c r="E3944" t="s">
        <v>28507</v>
      </c>
      <c r="F3944" t="s">
        <v>453</v>
      </c>
      <c r="G3944" t="s">
        <v>454</v>
      </c>
      <c r="H3944" t="s">
        <v>455</v>
      </c>
      <c r="I3944" s="9">
        <v>41640</v>
      </c>
      <c r="J3944" s="9">
        <v>45291</v>
      </c>
    </row>
    <row r="3945" spans="1:10" x14ac:dyDescent="0.3">
      <c r="A3945" t="s">
        <v>28508</v>
      </c>
      <c r="B3945" t="s">
        <v>28509</v>
      </c>
      <c r="C3945" t="s">
        <v>28510</v>
      </c>
      <c r="D3945" t="s">
        <v>28511</v>
      </c>
      <c r="E3945" t="s">
        <v>28512</v>
      </c>
      <c r="F3945" t="s">
        <v>28513</v>
      </c>
      <c r="G3945" t="s">
        <v>28514</v>
      </c>
      <c r="H3945" t="s">
        <v>455</v>
      </c>
      <c r="I3945" s="9">
        <v>41640</v>
      </c>
      <c r="J3945" s="9">
        <v>45291</v>
      </c>
    </row>
    <row r="3946" spans="1:10" x14ac:dyDescent="0.3">
      <c r="A3946" t="s">
        <v>28515</v>
      </c>
      <c r="B3946" t="s">
        <v>28516</v>
      </c>
      <c r="C3946" t="s">
        <v>28517</v>
      </c>
      <c r="D3946" t="s">
        <v>28518</v>
      </c>
      <c r="E3946" t="s">
        <v>28519</v>
      </c>
      <c r="F3946" t="s">
        <v>28513</v>
      </c>
      <c r="G3946" t="s">
        <v>28520</v>
      </c>
      <c r="H3946" t="s">
        <v>455</v>
      </c>
      <c r="I3946" s="9">
        <v>42370</v>
      </c>
      <c r="J3946" s="9">
        <v>45291</v>
      </c>
    </row>
    <row r="3947" spans="1:10" x14ac:dyDescent="0.3">
      <c r="A3947" t="s">
        <v>1195</v>
      </c>
      <c r="B3947" t="s">
        <v>28521</v>
      </c>
      <c r="C3947" t="s">
        <v>28522</v>
      </c>
      <c r="D3947" t="s">
        <v>28523</v>
      </c>
      <c r="E3947" t="s">
        <v>28524</v>
      </c>
      <c r="F3947" t="s">
        <v>28525</v>
      </c>
      <c r="G3947" t="s">
        <v>28526</v>
      </c>
      <c r="H3947" t="s">
        <v>455</v>
      </c>
      <c r="I3947" s="9">
        <v>41640</v>
      </c>
      <c r="J3947" s="9">
        <v>45291</v>
      </c>
    </row>
    <row r="3948" spans="1:10" x14ac:dyDescent="0.3">
      <c r="A3948" t="s">
        <v>28527</v>
      </c>
      <c r="B3948" t="s">
        <v>28528</v>
      </c>
      <c r="C3948" t="s">
        <v>28529</v>
      </c>
      <c r="D3948" t="s">
        <v>28530</v>
      </c>
      <c r="E3948" t="s">
        <v>28531</v>
      </c>
      <c r="F3948" t="s">
        <v>28532</v>
      </c>
      <c r="G3948" t="s">
        <v>28533</v>
      </c>
      <c r="H3948" t="s">
        <v>455</v>
      </c>
      <c r="I3948" s="9">
        <v>42675</v>
      </c>
      <c r="J3948" s="9">
        <v>45291</v>
      </c>
    </row>
    <row r="3949" spans="1:10" x14ac:dyDescent="0.3">
      <c r="A3949" t="s">
        <v>28534</v>
      </c>
      <c r="B3949" t="s">
        <v>28535</v>
      </c>
      <c r="C3949" t="s">
        <v>28536</v>
      </c>
      <c r="D3949" t="s">
        <v>28537</v>
      </c>
      <c r="E3949" t="s">
        <v>28538</v>
      </c>
      <c r="F3949" t="s">
        <v>28539</v>
      </c>
      <c r="G3949" t="s">
        <v>28540</v>
      </c>
      <c r="H3949" t="s">
        <v>455</v>
      </c>
      <c r="I3949" s="9">
        <v>41640</v>
      </c>
      <c r="J3949" s="9">
        <v>45291</v>
      </c>
    </row>
    <row r="3950" spans="1:10" x14ac:dyDescent="0.3">
      <c r="A3950" t="s">
        <v>1341</v>
      </c>
      <c r="B3950" t="s">
        <v>28541</v>
      </c>
      <c r="C3950" t="s">
        <v>28542</v>
      </c>
      <c r="D3950" t="s">
        <v>28543</v>
      </c>
      <c r="E3950" t="s">
        <v>28544</v>
      </c>
      <c r="F3950" t="s">
        <v>28545</v>
      </c>
      <c r="G3950" t="s">
        <v>1344</v>
      </c>
      <c r="H3950" t="s">
        <v>455</v>
      </c>
      <c r="I3950" s="9">
        <v>41640</v>
      </c>
      <c r="J3950" s="9">
        <v>45291</v>
      </c>
    </row>
    <row r="3951" spans="1:10" x14ac:dyDescent="0.3">
      <c r="A3951" t="s">
        <v>1512</v>
      </c>
      <c r="B3951" t="s">
        <v>28546</v>
      </c>
      <c r="C3951" t="s">
        <v>28547</v>
      </c>
      <c r="D3951" t="s">
        <v>28548</v>
      </c>
      <c r="E3951" t="s">
        <v>28549</v>
      </c>
      <c r="F3951" t="s">
        <v>28550</v>
      </c>
      <c r="G3951" t="s">
        <v>28551</v>
      </c>
      <c r="H3951" t="s">
        <v>455</v>
      </c>
      <c r="I3951" s="9">
        <v>41640</v>
      </c>
      <c r="J3951" s="9">
        <v>45291</v>
      </c>
    </row>
    <row r="3952" spans="1:10" x14ac:dyDescent="0.3">
      <c r="A3952" t="s">
        <v>28552</v>
      </c>
      <c r="B3952" t="s">
        <v>28553</v>
      </c>
      <c r="C3952" t="s">
        <v>28554</v>
      </c>
      <c r="D3952" t="s">
        <v>28555</v>
      </c>
      <c r="E3952" t="s">
        <v>28556</v>
      </c>
      <c r="F3952" t="s">
        <v>28550</v>
      </c>
      <c r="G3952" t="s">
        <v>28551</v>
      </c>
      <c r="H3952" t="s">
        <v>455</v>
      </c>
      <c r="I3952" s="9">
        <v>41640</v>
      </c>
      <c r="J3952" s="9">
        <v>45291</v>
      </c>
    </row>
    <row r="3953" spans="1:10" x14ac:dyDescent="0.3">
      <c r="A3953" t="s">
        <v>28557</v>
      </c>
      <c r="B3953" t="s">
        <v>28558</v>
      </c>
      <c r="C3953" t="s">
        <v>28559</v>
      </c>
      <c r="D3953" t="s">
        <v>28560</v>
      </c>
      <c r="E3953" t="s">
        <v>28561</v>
      </c>
      <c r="F3953" t="s">
        <v>4920</v>
      </c>
      <c r="G3953" t="s">
        <v>28562</v>
      </c>
      <c r="H3953" t="s">
        <v>455</v>
      </c>
      <c r="I3953" s="9">
        <v>41640</v>
      </c>
      <c r="J3953" s="9">
        <v>45291</v>
      </c>
    </row>
    <row r="3954" spans="1:10" x14ac:dyDescent="0.3">
      <c r="A3954" t="s">
        <v>28563</v>
      </c>
      <c r="B3954" t="s">
        <v>28564</v>
      </c>
      <c r="C3954" t="s">
        <v>28565</v>
      </c>
      <c r="D3954" t="s">
        <v>28566</v>
      </c>
      <c r="E3954" t="s">
        <v>28567</v>
      </c>
      <c r="F3954" t="s">
        <v>5503</v>
      </c>
      <c r="G3954" t="s">
        <v>28568</v>
      </c>
      <c r="H3954" t="s">
        <v>455</v>
      </c>
      <c r="I3954" s="9">
        <v>41640</v>
      </c>
      <c r="J3954" s="9">
        <v>45291</v>
      </c>
    </row>
    <row r="3955" spans="1:10" x14ac:dyDescent="0.3">
      <c r="A3955" t="s">
        <v>1203</v>
      </c>
      <c r="B3955" t="s">
        <v>28569</v>
      </c>
      <c r="C3955" t="s">
        <v>28570</v>
      </c>
      <c r="D3955" t="s">
        <v>1204</v>
      </c>
      <c r="E3955" t="s">
        <v>28571</v>
      </c>
      <c r="F3955" t="s">
        <v>4913</v>
      </c>
      <c r="G3955" t="s">
        <v>28572</v>
      </c>
      <c r="H3955" t="s">
        <v>455</v>
      </c>
      <c r="I3955" s="9">
        <v>41640</v>
      </c>
      <c r="J3955" s="9">
        <v>45291</v>
      </c>
    </row>
    <row r="3956" spans="1:10" x14ac:dyDescent="0.3">
      <c r="A3956" t="s">
        <v>28573</v>
      </c>
      <c r="B3956" t="s">
        <v>28574</v>
      </c>
      <c r="C3956" t="s">
        <v>28575</v>
      </c>
      <c r="D3956" t="s">
        <v>28576</v>
      </c>
      <c r="E3956" t="s">
        <v>28577</v>
      </c>
      <c r="F3956" t="s">
        <v>4913</v>
      </c>
      <c r="G3956" t="s">
        <v>1206</v>
      </c>
      <c r="H3956" t="s">
        <v>455</v>
      </c>
      <c r="I3956" s="9">
        <v>41640</v>
      </c>
      <c r="J3956" s="9">
        <v>45291</v>
      </c>
    </row>
    <row r="3957" spans="1:10" x14ac:dyDescent="0.3">
      <c r="A3957" t="s">
        <v>28578</v>
      </c>
      <c r="B3957" t="s">
        <v>28579</v>
      </c>
      <c r="C3957" t="s">
        <v>28580</v>
      </c>
      <c r="D3957" t="s">
        <v>28581</v>
      </c>
      <c r="E3957" t="s">
        <v>28582</v>
      </c>
      <c r="F3957" t="s">
        <v>5423</v>
      </c>
      <c r="G3957" t="s">
        <v>28583</v>
      </c>
      <c r="H3957" t="s">
        <v>455</v>
      </c>
      <c r="I3957" s="9">
        <v>41640</v>
      </c>
      <c r="J3957" s="9">
        <v>45291</v>
      </c>
    </row>
    <row r="3958" spans="1:10" x14ac:dyDescent="0.3">
      <c r="A3958" t="s">
        <v>28584</v>
      </c>
      <c r="B3958" t="s">
        <v>28585</v>
      </c>
      <c r="C3958" t="s">
        <v>28586</v>
      </c>
      <c r="D3958" t="s">
        <v>28587</v>
      </c>
      <c r="E3958" t="s">
        <v>28588</v>
      </c>
      <c r="F3958" t="s">
        <v>28589</v>
      </c>
      <c r="G3958" t="s">
        <v>28590</v>
      </c>
      <c r="H3958" t="s">
        <v>455</v>
      </c>
      <c r="I3958" s="9">
        <v>41640</v>
      </c>
      <c r="J3958" s="9">
        <v>45291</v>
      </c>
    </row>
    <row r="3959" spans="1:10" x14ac:dyDescent="0.3">
      <c r="A3959" t="s">
        <v>28591</v>
      </c>
      <c r="B3959" t="s">
        <v>28592</v>
      </c>
      <c r="C3959" t="s">
        <v>28593</v>
      </c>
      <c r="D3959" t="s">
        <v>28594</v>
      </c>
      <c r="E3959" t="s">
        <v>28595</v>
      </c>
      <c r="F3959" t="s">
        <v>28596</v>
      </c>
      <c r="G3959" t="s">
        <v>28597</v>
      </c>
      <c r="H3959" t="s">
        <v>316</v>
      </c>
      <c r="I3959" s="9">
        <v>41640</v>
      </c>
      <c r="J3959" s="9">
        <v>45291</v>
      </c>
    </row>
    <row r="3960" spans="1:10" x14ac:dyDescent="0.3">
      <c r="A3960" t="s">
        <v>28598</v>
      </c>
      <c r="B3960" t="s">
        <v>28599</v>
      </c>
      <c r="C3960" t="s">
        <v>28600</v>
      </c>
      <c r="D3960" t="s">
        <v>28601</v>
      </c>
      <c r="E3960" t="s">
        <v>28602</v>
      </c>
      <c r="F3960" t="s">
        <v>28603</v>
      </c>
      <c r="G3960" t="s">
        <v>28604</v>
      </c>
      <c r="H3960" t="s">
        <v>316</v>
      </c>
      <c r="I3960" s="9">
        <v>41640</v>
      </c>
      <c r="J3960" s="9">
        <v>45291</v>
      </c>
    </row>
    <row r="3961" spans="1:10" x14ac:dyDescent="0.3">
      <c r="A3961" t="s">
        <v>28605</v>
      </c>
      <c r="B3961" t="s">
        <v>28606</v>
      </c>
      <c r="C3961" t="s">
        <v>28607</v>
      </c>
      <c r="D3961" t="s">
        <v>28608</v>
      </c>
      <c r="E3961" t="s">
        <v>28609</v>
      </c>
      <c r="F3961" t="s">
        <v>28610</v>
      </c>
      <c r="G3961" t="s">
        <v>28611</v>
      </c>
      <c r="H3961" t="s">
        <v>316</v>
      </c>
      <c r="I3961" s="9">
        <v>41640</v>
      </c>
      <c r="J3961" s="9">
        <v>45291</v>
      </c>
    </row>
    <row r="3962" spans="1:10" x14ac:dyDescent="0.3">
      <c r="A3962" t="s">
        <v>28612</v>
      </c>
      <c r="B3962" t="s">
        <v>28613</v>
      </c>
      <c r="C3962" t="s">
        <v>28614</v>
      </c>
      <c r="D3962" t="s">
        <v>28615</v>
      </c>
      <c r="E3962" t="s">
        <v>28616</v>
      </c>
      <c r="F3962" t="s">
        <v>28617</v>
      </c>
      <c r="G3962" t="s">
        <v>28618</v>
      </c>
      <c r="H3962" t="s">
        <v>316</v>
      </c>
      <c r="I3962" s="9">
        <v>41640</v>
      </c>
      <c r="J3962" s="9">
        <v>45291</v>
      </c>
    </row>
    <row r="3963" spans="1:10" x14ac:dyDescent="0.3">
      <c r="A3963" t="s">
        <v>28619</v>
      </c>
      <c r="B3963" t="s">
        <v>28620</v>
      </c>
      <c r="C3963" t="s">
        <v>28621</v>
      </c>
      <c r="D3963" t="s">
        <v>28622</v>
      </c>
      <c r="E3963" t="s">
        <v>28623</v>
      </c>
      <c r="F3963" t="s">
        <v>28624</v>
      </c>
      <c r="G3963" t="s">
        <v>28625</v>
      </c>
      <c r="H3963" t="s">
        <v>316</v>
      </c>
      <c r="I3963" s="9">
        <v>43040</v>
      </c>
      <c r="J3963" s="9">
        <v>45291</v>
      </c>
    </row>
    <row r="3964" spans="1:10" x14ac:dyDescent="0.3">
      <c r="A3964" t="s">
        <v>28626</v>
      </c>
      <c r="B3964" t="s">
        <v>28627</v>
      </c>
      <c r="C3964" t="s">
        <v>28628</v>
      </c>
      <c r="D3964" t="s">
        <v>28629</v>
      </c>
      <c r="E3964" t="s">
        <v>28630</v>
      </c>
      <c r="F3964" t="s">
        <v>11397</v>
      </c>
      <c r="G3964" t="s">
        <v>28631</v>
      </c>
      <c r="H3964" t="s">
        <v>316</v>
      </c>
      <c r="I3964" s="9">
        <v>41640</v>
      </c>
      <c r="J3964" s="9">
        <v>45291</v>
      </c>
    </row>
    <row r="3965" spans="1:10" x14ac:dyDescent="0.3">
      <c r="A3965" t="s">
        <v>28632</v>
      </c>
      <c r="B3965" t="s">
        <v>28633</v>
      </c>
      <c r="C3965" t="s">
        <v>28634</v>
      </c>
      <c r="D3965" t="s">
        <v>28635</v>
      </c>
      <c r="E3965" t="s">
        <v>28636</v>
      </c>
      <c r="F3965" t="s">
        <v>11397</v>
      </c>
      <c r="G3965" t="s">
        <v>28631</v>
      </c>
      <c r="H3965" t="s">
        <v>316</v>
      </c>
      <c r="I3965" s="9">
        <v>43405</v>
      </c>
      <c r="J3965" s="9">
        <v>45291</v>
      </c>
    </row>
    <row r="3966" spans="1:10" x14ac:dyDescent="0.3">
      <c r="A3966" t="s">
        <v>28637</v>
      </c>
      <c r="B3966" t="s">
        <v>28638</v>
      </c>
      <c r="C3966" t="s">
        <v>28639</v>
      </c>
      <c r="D3966" t="s">
        <v>28640</v>
      </c>
      <c r="E3966" t="s">
        <v>28641</v>
      </c>
      <c r="F3966" t="s">
        <v>28642</v>
      </c>
      <c r="G3966" t="s">
        <v>28643</v>
      </c>
      <c r="H3966" t="s">
        <v>316</v>
      </c>
      <c r="I3966" s="9">
        <v>41640</v>
      </c>
      <c r="J3966" s="9">
        <v>45291</v>
      </c>
    </row>
    <row r="3967" spans="1:10" x14ac:dyDescent="0.3">
      <c r="A3967" t="s">
        <v>3636</v>
      </c>
      <c r="B3967" t="s">
        <v>28644</v>
      </c>
      <c r="C3967" t="s">
        <v>28645</v>
      </c>
      <c r="D3967" t="s">
        <v>28646</v>
      </c>
      <c r="E3967" t="s">
        <v>28647</v>
      </c>
      <c r="F3967" t="s">
        <v>28648</v>
      </c>
      <c r="G3967" t="s">
        <v>28649</v>
      </c>
      <c r="H3967" t="s">
        <v>316</v>
      </c>
      <c r="I3967" s="9">
        <v>41640</v>
      </c>
      <c r="J3967" s="9">
        <v>45291</v>
      </c>
    </row>
    <row r="3968" spans="1:10" x14ac:dyDescent="0.3">
      <c r="A3968" t="s">
        <v>28650</v>
      </c>
      <c r="B3968" t="s">
        <v>28651</v>
      </c>
      <c r="C3968" t="s">
        <v>28652</v>
      </c>
      <c r="D3968" t="s">
        <v>28653</v>
      </c>
      <c r="E3968" t="s">
        <v>28654</v>
      </c>
      <c r="F3968" t="s">
        <v>28655</v>
      </c>
      <c r="G3968" t="s">
        <v>28649</v>
      </c>
      <c r="H3968" t="s">
        <v>316</v>
      </c>
      <c r="I3968" s="9">
        <v>41640</v>
      </c>
      <c r="J3968" s="9">
        <v>45291</v>
      </c>
    </row>
    <row r="3969" spans="1:10" x14ac:dyDescent="0.3">
      <c r="A3969" t="s">
        <v>28656</v>
      </c>
      <c r="B3969" t="s">
        <v>28657</v>
      </c>
      <c r="C3969" t="s">
        <v>28658</v>
      </c>
      <c r="D3969" t="s">
        <v>28659</v>
      </c>
      <c r="E3969" t="s">
        <v>28660</v>
      </c>
      <c r="F3969" t="s">
        <v>28655</v>
      </c>
      <c r="G3969" t="s">
        <v>3639</v>
      </c>
      <c r="H3969" t="s">
        <v>316</v>
      </c>
      <c r="I3969" s="9">
        <v>41944</v>
      </c>
      <c r="J3969" s="9">
        <v>45291</v>
      </c>
    </row>
    <row r="3970" spans="1:10" x14ac:dyDescent="0.3">
      <c r="A3970" t="s">
        <v>28661</v>
      </c>
      <c r="B3970" t="s">
        <v>28662</v>
      </c>
      <c r="C3970" t="s">
        <v>28663</v>
      </c>
      <c r="D3970" t="s">
        <v>28664</v>
      </c>
      <c r="E3970" t="s">
        <v>28665</v>
      </c>
      <c r="F3970" t="s">
        <v>28666</v>
      </c>
      <c r="G3970" t="s">
        <v>28649</v>
      </c>
      <c r="H3970" t="s">
        <v>316</v>
      </c>
      <c r="I3970" s="9">
        <v>41640</v>
      </c>
      <c r="J3970" s="9">
        <v>45291</v>
      </c>
    </row>
    <row r="3971" spans="1:10" x14ac:dyDescent="0.3">
      <c r="A3971" t="s">
        <v>28667</v>
      </c>
      <c r="B3971" t="s">
        <v>28668</v>
      </c>
      <c r="C3971" t="s">
        <v>28669</v>
      </c>
      <c r="D3971" t="s">
        <v>28670</v>
      </c>
      <c r="E3971" t="s">
        <v>28671</v>
      </c>
      <c r="F3971" t="s">
        <v>28672</v>
      </c>
      <c r="G3971" t="s">
        <v>28673</v>
      </c>
      <c r="H3971" t="s">
        <v>316</v>
      </c>
      <c r="I3971" s="9">
        <v>41944</v>
      </c>
      <c r="J3971" s="9">
        <v>45291</v>
      </c>
    </row>
    <row r="3972" spans="1:10" x14ac:dyDescent="0.3">
      <c r="A3972" t="s">
        <v>28674</v>
      </c>
      <c r="B3972" t="s">
        <v>28675</v>
      </c>
      <c r="C3972" t="s">
        <v>28676</v>
      </c>
      <c r="D3972" t="s">
        <v>28677</v>
      </c>
      <c r="E3972" t="s">
        <v>28678</v>
      </c>
      <c r="F3972" t="s">
        <v>28666</v>
      </c>
      <c r="G3972" t="s">
        <v>28649</v>
      </c>
      <c r="H3972" t="s">
        <v>316</v>
      </c>
      <c r="I3972" s="9">
        <v>41944</v>
      </c>
      <c r="J3972" s="9">
        <v>45291</v>
      </c>
    </row>
    <row r="3973" spans="1:10" x14ac:dyDescent="0.3">
      <c r="A3973" t="s">
        <v>28679</v>
      </c>
      <c r="B3973" t="s">
        <v>28680</v>
      </c>
      <c r="C3973" t="s">
        <v>28681</v>
      </c>
      <c r="D3973" t="s">
        <v>28682</v>
      </c>
      <c r="E3973" t="s">
        <v>28683</v>
      </c>
      <c r="F3973" t="s">
        <v>22356</v>
      </c>
      <c r="G3973" t="s">
        <v>28684</v>
      </c>
      <c r="H3973" t="s">
        <v>316</v>
      </c>
      <c r="I3973" s="9">
        <v>42675</v>
      </c>
      <c r="J3973" s="9">
        <v>45291</v>
      </c>
    </row>
    <row r="3974" spans="1:10" x14ac:dyDescent="0.3">
      <c r="A3974" t="s">
        <v>28685</v>
      </c>
      <c r="B3974" t="s">
        <v>28686</v>
      </c>
      <c r="C3974" t="s">
        <v>28687</v>
      </c>
      <c r="D3974" t="s">
        <v>28688</v>
      </c>
      <c r="E3974" t="s">
        <v>28689</v>
      </c>
      <c r="F3974" t="s">
        <v>28690</v>
      </c>
      <c r="G3974" t="s">
        <v>28691</v>
      </c>
      <c r="H3974" t="s">
        <v>316</v>
      </c>
      <c r="I3974" s="9">
        <v>41640</v>
      </c>
      <c r="J3974" s="9">
        <v>45291</v>
      </c>
    </row>
    <row r="3975" spans="1:10" x14ac:dyDescent="0.3">
      <c r="A3975" t="s">
        <v>28692</v>
      </c>
      <c r="B3975" t="s">
        <v>28693</v>
      </c>
      <c r="C3975" t="s">
        <v>28694</v>
      </c>
      <c r="D3975" t="s">
        <v>28695</v>
      </c>
      <c r="E3975" t="s">
        <v>28696</v>
      </c>
      <c r="F3975" t="s">
        <v>28690</v>
      </c>
      <c r="G3975" t="s">
        <v>28691</v>
      </c>
      <c r="H3975" t="s">
        <v>316</v>
      </c>
      <c r="I3975" s="9">
        <v>41640</v>
      </c>
      <c r="J3975" s="9">
        <v>45291</v>
      </c>
    </row>
    <row r="3976" spans="1:10" x14ac:dyDescent="0.3">
      <c r="A3976" t="s">
        <v>28697</v>
      </c>
      <c r="B3976" t="s">
        <v>28698</v>
      </c>
      <c r="C3976" t="s">
        <v>28699</v>
      </c>
      <c r="D3976" t="s">
        <v>28700</v>
      </c>
      <c r="E3976" t="s">
        <v>28701</v>
      </c>
      <c r="F3976" t="s">
        <v>28690</v>
      </c>
      <c r="G3976" t="s">
        <v>28702</v>
      </c>
      <c r="H3976" t="s">
        <v>316</v>
      </c>
      <c r="I3976" s="9">
        <v>42675</v>
      </c>
      <c r="J3976" s="9">
        <v>45291</v>
      </c>
    </row>
    <row r="3977" spans="1:10" x14ac:dyDescent="0.3">
      <c r="A3977" t="s">
        <v>28703</v>
      </c>
      <c r="B3977" t="s">
        <v>28704</v>
      </c>
      <c r="C3977" t="s">
        <v>28705</v>
      </c>
      <c r="D3977" t="s">
        <v>28706</v>
      </c>
      <c r="E3977" t="s">
        <v>28701</v>
      </c>
      <c r="F3977" t="s">
        <v>28690</v>
      </c>
      <c r="G3977" t="s">
        <v>28691</v>
      </c>
      <c r="H3977" t="s">
        <v>316</v>
      </c>
      <c r="I3977" s="9">
        <v>43405</v>
      </c>
      <c r="J3977" s="9">
        <v>45291</v>
      </c>
    </row>
    <row r="3978" spans="1:10" x14ac:dyDescent="0.3">
      <c r="A3978" t="s">
        <v>28707</v>
      </c>
      <c r="B3978" t="s">
        <v>28708</v>
      </c>
      <c r="C3978" t="s">
        <v>28709</v>
      </c>
      <c r="D3978" t="s">
        <v>28710</v>
      </c>
      <c r="E3978" t="s">
        <v>28711</v>
      </c>
      <c r="F3978" t="s">
        <v>28712</v>
      </c>
      <c r="G3978" t="s">
        <v>28713</v>
      </c>
      <c r="H3978" t="s">
        <v>316</v>
      </c>
      <c r="I3978" s="9">
        <v>41640</v>
      </c>
      <c r="J3978" s="9">
        <v>45291</v>
      </c>
    </row>
    <row r="3979" spans="1:10" x14ac:dyDescent="0.3">
      <c r="A3979" t="s">
        <v>28714</v>
      </c>
      <c r="B3979" t="s">
        <v>28715</v>
      </c>
      <c r="C3979" t="s">
        <v>28716</v>
      </c>
      <c r="D3979" t="s">
        <v>28717</v>
      </c>
      <c r="E3979" t="s">
        <v>28718</v>
      </c>
      <c r="F3979" t="s">
        <v>28719</v>
      </c>
      <c r="G3979" t="s">
        <v>28713</v>
      </c>
      <c r="H3979" t="s">
        <v>316</v>
      </c>
      <c r="I3979" s="9">
        <v>41640</v>
      </c>
      <c r="J3979" s="9">
        <v>45291</v>
      </c>
    </row>
    <row r="3980" spans="1:10" x14ac:dyDescent="0.3">
      <c r="A3980" t="s">
        <v>28720</v>
      </c>
      <c r="B3980" t="s">
        <v>28721</v>
      </c>
      <c r="C3980" t="s">
        <v>28722</v>
      </c>
      <c r="D3980" t="s">
        <v>28723</v>
      </c>
      <c r="E3980" t="s">
        <v>28724</v>
      </c>
      <c r="F3980" t="s">
        <v>28725</v>
      </c>
      <c r="G3980" t="s">
        <v>28726</v>
      </c>
      <c r="H3980" t="s">
        <v>316</v>
      </c>
      <c r="I3980" s="9">
        <v>41944</v>
      </c>
      <c r="J3980" s="9">
        <v>45291</v>
      </c>
    </row>
    <row r="3981" spans="1:10" x14ac:dyDescent="0.3">
      <c r="A3981" t="s">
        <v>28727</v>
      </c>
      <c r="B3981" t="s">
        <v>28728</v>
      </c>
      <c r="C3981" t="s">
        <v>28729</v>
      </c>
      <c r="D3981" t="s">
        <v>28730</v>
      </c>
      <c r="E3981" t="s">
        <v>28731</v>
      </c>
      <c r="F3981" t="s">
        <v>28732</v>
      </c>
      <c r="G3981" t="s">
        <v>28726</v>
      </c>
      <c r="H3981" t="s">
        <v>316</v>
      </c>
      <c r="I3981" s="9">
        <v>41944</v>
      </c>
      <c r="J3981" s="9">
        <v>45291</v>
      </c>
    </row>
    <row r="3982" spans="1:10" x14ac:dyDescent="0.3">
      <c r="A3982" t="s">
        <v>28733</v>
      </c>
      <c r="B3982" t="s">
        <v>28734</v>
      </c>
      <c r="C3982" t="s">
        <v>28735</v>
      </c>
      <c r="D3982" t="s">
        <v>28736</v>
      </c>
      <c r="E3982" t="s">
        <v>28737</v>
      </c>
      <c r="F3982" t="s">
        <v>28725</v>
      </c>
      <c r="G3982" t="s">
        <v>28726</v>
      </c>
      <c r="H3982" t="s">
        <v>316</v>
      </c>
      <c r="I3982" s="9">
        <v>42675</v>
      </c>
      <c r="J3982" s="9">
        <v>45291</v>
      </c>
    </row>
    <row r="3983" spans="1:10" x14ac:dyDescent="0.3">
      <c r="A3983" t="s">
        <v>2917</v>
      </c>
      <c r="B3983" t="s">
        <v>28738</v>
      </c>
      <c r="C3983" t="s">
        <v>28739</v>
      </c>
      <c r="D3983" t="s">
        <v>28740</v>
      </c>
      <c r="E3983" t="s">
        <v>28741</v>
      </c>
      <c r="F3983" t="s">
        <v>28742</v>
      </c>
      <c r="G3983" t="s">
        <v>2920</v>
      </c>
      <c r="H3983" t="s">
        <v>316</v>
      </c>
      <c r="I3983" s="9">
        <v>41640</v>
      </c>
      <c r="J3983" s="9">
        <v>45291</v>
      </c>
    </row>
    <row r="3984" spans="1:10" x14ac:dyDescent="0.3">
      <c r="A3984" t="s">
        <v>28743</v>
      </c>
      <c r="B3984" t="s">
        <v>28744</v>
      </c>
      <c r="C3984" t="s">
        <v>28745</v>
      </c>
      <c r="D3984" t="s">
        <v>28746</v>
      </c>
      <c r="E3984" t="s">
        <v>28747</v>
      </c>
      <c r="F3984" t="s">
        <v>28742</v>
      </c>
      <c r="G3984" t="s">
        <v>2920</v>
      </c>
      <c r="H3984" t="s">
        <v>316</v>
      </c>
      <c r="I3984" s="9">
        <v>41640</v>
      </c>
      <c r="J3984" s="9">
        <v>45291</v>
      </c>
    </row>
    <row r="3985" spans="1:10" x14ac:dyDescent="0.3">
      <c r="A3985" t="s">
        <v>28748</v>
      </c>
      <c r="B3985" t="s">
        <v>28749</v>
      </c>
      <c r="C3985" t="s">
        <v>28750</v>
      </c>
      <c r="D3985" t="s">
        <v>28751</v>
      </c>
      <c r="E3985" t="s">
        <v>28752</v>
      </c>
      <c r="F3985" t="s">
        <v>28742</v>
      </c>
      <c r="G3985" t="s">
        <v>2920</v>
      </c>
      <c r="H3985" t="s">
        <v>316</v>
      </c>
      <c r="I3985" s="9">
        <v>41640</v>
      </c>
      <c r="J3985" s="9">
        <v>45291</v>
      </c>
    </row>
    <row r="3986" spans="1:10" x14ac:dyDescent="0.3">
      <c r="A3986" t="s">
        <v>28753</v>
      </c>
      <c r="B3986" t="s">
        <v>28754</v>
      </c>
      <c r="C3986" t="s">
        <v>28755</v>
      </c>
      <c r="D3986" t="s">
        <v>28756</v>
      </c>
      <c r="E3986" t="s">
        <v>28757</v>
      </c>
      <c r="F3986" t="s">
        <v>28758</v>
      </c>
      <c r="G3986" t="s">
        <v>28759</v>
      </c>
      <c r="H3986" t="s">
        <v>316</v>
      </c>
      <c r="I3986" s="9">
        <v>43040</v>
      </c>
      <c r="J3986" s="9">
        <v>45291</v>
      </c>
    </row>
    <row r="3987" spans="1:10" x14ac:dyDescent="0.3">
      <c r="A3987" t="s">
        <v>28760</v>
      </c>
      <c r="B3987" t="s">
        <v>28761</v>
      </c>
      <c r="C3987" t="s">
        <v>28762</v>
      </c>
      <c r="D3987" t="s">
        <v>28763</v>
      </c>
      <c r="E3987" t="s">
        <v>28764</v>
      </c>
      <c r="F3987" t="s">
        <v>21519</v>
      </c>
      <c r="G3987" t="s">
        <v>28765</v>
      </c>
      <c r="H3987" t="s">
        <v>316</v>
      </c>
      <c r="I3987" s="9">
        <v>41640</v>
      </c>
      <c r="J3987" s="9">
        <v>45291</v>
      </c>
    </row>
    <row r="3988" spans="1:10" x14ac:dyDescent="0.3">
      <c r="A3988" t="s">
        <v>28766</v>
      </c>
      <c r="B3988" t="s">
        <v>28767</v>
      </c>
      <c r="C3988" t="s">
        <v>28768</v>
      </c>
      <c r="D3988" t="s">
        <v>28769</v>
      </c>
      <c r="E3988" t="s">
        <v>28770</v>
      </c>
      <c r="F3988" t="s">
        <v>21519</v>
      </c>
      <c r="G3988" t="s">
        <v>28765</v>
      </c>
      <c r="H3988" t="s">
        <v>316</v>
      </c>
      <c r="I3988" s="9">
        <v>41640</v>
      </c>
      <c r="J3988" s="9">
        <v>45291</v>
      </c>
    </row>
    <row r="3989" spans="1:10" x14ac:dyDescent="0.3">
      <c r="A3989" t="s">
        <v>1790</v>
      </c>
      <c r="B3989" t="s">
        <v>28771</v>
      </c>
      <c r="C3989" t="s">
        <v>28772</v>
      </c>
      <c r="D3989" t="s">
        <v>28773</v>
      </c>
      <c r="E3989" t="s">
        <v>28774</v>
      </c>
      <c r="F3989" t="s">
        <v>28775</v>
      </c>
      <c r="G3989" t="s">
        <v>28776</v>
      </c>
      <c r="H3989" t="s">
        <v>316</v>
      </c>
      <c r="I3989" s="9">
        <v>41640</v>
      </c>
      <c r="J3989" s="9">
        <v>45291</v>
      </c>
    </row>
    <row r="3990" spans="1:10" x14ac:dyDescent="0.3">
      <c r="A3990" t="s">
        <v>28777</v>
      </c>
      <c r="B3990" t="s">
        <v>28778</v>
      </c>
      <c r="C3990" t="s">
        <v>28779</v>
      </c>
      <c r="D3990" t="s">
        <v>28780</v>
      </c>
      <c r="E3990" t="s">
        <v>28781</v>
      </c>
      <c r="F3990" t="s">
        <v>28782</v>
      </c>
      <c r="G3990" t="s">
        <v>28783</v>
      </c>
      <c r="H3990" t="s">
        <v>316</v>
      </c>
      <c r="I3990" s="9">
        <v>41640</v>
      </c>
      <c r="J3990" s="9">
        <v>45291</v>
      </c>
    </row>
    <row r="3991" spans="1:10" x14ac:dyDescent="0.3">
      <c r="A3991" t="s">
        <v>28784</v>
      </c>
      <c r="B3991" t="s">
        <v>28785</v>
      </c>
      <c r="C3991" t="s">
        <v>28786</v>
      </c>
      <c r="D3991" t="s">
        <v>28787</v>
      </c>
      <c r="E3991" t="s">
        <v>28788</v>
      </c>
      <c r="F3991" t="s">
        <v>28782</v>
      </c>
      <c r="G3991" t="s">
        <v>28783</v>
      </c>
      <c r="H3991" t="s">
        <v>316</v>
      </c>
      <c r="I3991" s="9">
        <v>41640</v>
      </c>
      <c r="J3991" s="9">
        <v>45291</v>
      </c>
    </row>
    <row r="3992" spans="1:10" x14ac:dyDescent="0.3">
      <c r="A3992" t="s">
        <v>28789</v>
      </c>
      <c r="B3992" t="s">
        <v>28790</v>
      </c>
      <c r="C3992" t="s">
        <v>28791</v>
      </c>
      <c r="D3992" t="s">
        <v>28792</v>
      </c>
      <c r="E3992" t="s">
        <v>28793</v>
      </c>
      <c r="F3992" t="s">
        <v>28794</v>
      </c>
      <c r="G3992" t="s">
        <v>28783</v>
      </c>
      <c r="H3992" t="s">
        <v>316</v>
      </c>
      <c r="I3992" s="9">
        <v>41640</v>
      </c>
      <c r="J3992" s="9">
        <v>45291</v>
      </c>
    </row>
    <row r="3993" spans="1:10" x14ac:dyDescent="0.3">
      <c r="A3993" t="s">
        <v>28795</v>
      </c>
      <c r="B3993" t="s">
        <v>28796</v>
      </c>
      <c r="C3993" t="s">
        <v>28797</v>
      </c>
      <c r="D3993" t="s">
        <v>28798</v>
      </c>
      <c r="E3993" t="s">
        <v>28799</v>
      </c>
      <c r="F3993" t="s">
        <v>28782</v>
      </c>
      <c r="G3993" t="s">
        <v>28783</v>
      </c>
      <c r="H3993" t="s">
        <v>316</v>
      </c>
      <c r="I3993" s="9">
        <v>41640</v>
      </c>
      <c r="J3993" s="9">
        <v>45291</v>
      </c>
    </row>
    <row r="3994" spans="1:10" x14ac:dyDescent="0.3">
      <c r="A3994" t="s">
        <v>28800</v>
      </c>
      <c r="B3994" t="s">
        <v>28801</v>
      </c>
      <c r="C3994" t="s">
        <v>28802</v>
      </c>
      <c r="D3994" t="s">
        <v>28803</v>
      </c>
      <c r="E3994" t="s">
        <v>28804</v>
      </c>
      <c r="F3994" t="s">
        <v>28805</v>
      </c>
      <c r="G3994" t="s">
        <v>28806</v>
      </c>
      <c r="H3994" t="s">
        <v>316</v>
      </c>
      <c r="I3994" s="9">
        <v>41640</v>
      </c>
      <c r="J3994" s="9">
        <v>45291</v>
      </c>
    </row>
    <row r="3995" spans="1:10" x14ac:dyDescent="0.3">
      <c r="A3995" t="s">
        <v>28807</v>
      </c>
      <c r="B3995" t="s">
        <v>28808</v>
      </c>
      <c r="C3995" t="s">
        <v>28809</v>
      </c>
      <c r="D3995" t="s">
        <v>28810</v>
      </c>
      <c r="E3995" t="s">
        <v>28811</v>
      </c>
      <c r="F3995" t="s">
        <v>28812</v>
      </c>
      <c r="G3995" t="s">
        <v>28806</v>
      </c>
      <c r="H3995" t="s">
        <v>316</v>
      </c>
      <c r="I3995" s="9">
        <v>41640</v>
      </c>
      <c r="J3995" s="9">
        <v>45291</v>
      </c>
    </row>
    <row r="3996" spans="1:10" x14ac:dyDescent="0.3">
      <c r="A3996" t="s">
        <v>28813</v>
      </c>
      <c r="B3996" t="s">
        <v>28814</v>
      </c>
      <c r="C3996" t="s">
        <v>28815</v>
      </c>
      <c r="D3996" t="s">
        <v>28816</v>
      </c>
      <c r="E3996" t="s">
        <v>28817</v>
      </c>
      <c r="F3996" t="s">
        <v>28818</v>
      </c>
      <c r="G3996" t="s">
        <v>28819</v>
      </c>
      <c r="H3996" t="s">
        <v>316</v>
      </c>
      <c r="I3996" s="9">
        <v>41944</v>
      </c>
      <c r="J3996" s="9">
        <v>45291</v>
      </c>
    </row>
    <row r="3997" spans="1:10" x14ac:dyDescent="0.3">
      <c r="A3997" t="s">
        <v>678</v>
      </c>
      <c r="B3997" t="s">
        <v>28820</v>
      </c>
      <c r="C3997" t="s">
        <v>28821</v>
      </c>
      <c r="D3997" t="s">
        <v>28822</v>
      </c>
      <c r="E3997" t="s">
        <v>28823</v>
      </c>
      <c r="F3997" t="s">
        <v>28824</v>
      </c>
      <c r="G3997" t="s">
        <v>28825</v>
      </c>
      <c r="H3997" t="s">
        <v>316</v>
      </c>
      <c r="I3997" s="9">
        <v>41640</v>
      </c>
      <c r="J3997" s="9">
        <v>45291</v>
      </c>
    </row>
    <row r="3998" spans="1:10" x14ac:dyDescent="0.3">
      <c r="A3998" t="s">
        <v>28826</v>
      </c>
      <c r="B3998" t="s">
        <v>28827</v>
      </c>
      <c r="C3998" t="s">
        <v>28828</v>
      </c>
      <c r="D3998" t="s">
        <v>28829</v>
      </c>
      <c r="E3998" t="s">
        <v>28830</v>
      </c>
      <c r="F3998" t="s">
        <v>28831</v>
      </c>
      <c r="G3998" t="s">
        <v>28832</v>
      </c>
      <c r="H3998" t="s">
        <v>316</v>
      </c>
      <c r="I3998" s="9">
        <v>41640</v>
      </c>
      <c r="J3998" s="9">
        <v>45291</v>
      </c>
    </row>
    <row r="3999" spans="1:10" x14ac:dyDescent="0.3">
      <c r="A3999" t="s">
        <v>28833</v>
      </c>
      <c r="B3999" t="s">
        <v>28834</v>
      </c>
      <c r="C3999" t="s">
        <v>28835</v>
      </c>
      <c r="D3999" t="s">
        <v>28836</v>
      </c>
      <c r="E3999" t="s">
        <v>28837</v>
      </c>
      <c r="F3999" t="s">
        <v>28831</v>
      </c>
      <c r="G3999" t="s">
        <v>28832</v>
      </c>
      <c r="H3999" t="s">
        <v>316</v>
      </c>
      <c r="I3999" s="9">
        <v>41640</v>
      </c>
      <c r="J3999" s="9">
        <v>45291</v>
      </c>
    </row>
    <row r="4000" spans="1:10" x14ac:dyDescent="0.3">
      <c r="A4000" t="s">
        <v>28838</v>
      </c>
      <c r="B4000" t="s">
        <v>28839</v>
      </c>
      <c r="C4000" t="s">
        <v>28840</v>
      </c>
      <c r="D4000" t="s">
        <v>28841</v>
      </c>
      <c r="E4000" t="s">
        <v>28842</v>
      </c>
      <c r="F4000" t="s">
        <v>28831</v>
      </c>
      <c r="G4000" t="s">
        <v>28843</v>
      </c>
      <c r="H4000" t="s">
        <v>316</v>
      </c>
      <c r="I4000" s="9">
        <v>43040</v>
      </c>
      <c r="J4000" s="9">
        <v>45291</v>
      </c>
    </row>
    <row r="4001" spans="1:10" x14ac:dyDescent="0.3">
      <c r="A4001" t="s">
        <v>28844</v>
      </c>
      <c r="B4001" t="s">
        <v>28845</v>
      </c>
      <c r="C4001" t="s">
        <v>28846</v>
      </c>
      <c r="D4001" t="s">
        <v>28847</v>
      </c>
      <c r="E4001" t="s">
        <v>28848</v>
      </c>
      <c r="F4001" t="s">
        <v>28849</v>
      </c>
      <c r="G4001" t="s">
        <v>28850</v>
      </c>
      <c r="H4001" t="s">
        <v>316</v>
      </c>
      <c r="I4001" s="9">
        <v>41640</v>
      </c>
      <c r="J4001" s="9">
        <v>45291</v>
      </c>
    </row>
    <row r="4002" spans="1:10" x14ac:dyDescent="0.3">
      <c r="A4002" t="s">
        <v>28851</v>
      </c>
      <c r="B4002" t="s">
        <v>28852</v>
      </c>
      <c r="C4002" t="s">
        <v>28853</v>
      </c>
      <c r="D4002" t="s">
        <v>28854</v>
      </c>
      <c r="E4002" t="s">
        <v>28855</v>
      </c>
      <c r="F4002" t="s">
        <v>28672</v>
      </c>
      <c r="G4002" t="s">
        <v>28856</v>
      </c>
      <c r="H4002" t="s">
        <v>316</v>
      </c>
      <c r="I4002" s="9">
        <v>41640</v>
      </c>
      <c r="J4002" s="9">
        <v>45291</v>
      </c>
    </row>
    <row r="4003" spans="1:10" x14ac:dyDescent="0.3">
      <c r="A4003" t="s">
        <v>28857</v>
      </c>
      <c r="B4003" t="s">
        <v>28858</v>
      </c>
      <c r="C4003" t="s">
        <v>28859</v>
      </c>
      <c r="D4003" t="s">
        <v>28860</v>
      </c>
      <c r="E4003" t="s">
        <v>28861</v>
      </c>
      <c r="F4003" t="s">
        <v>28862</v>
      </c>
      <c r="G4003" t="s">
        <v>28863</v>
      </c>
      <c r="H4003" t="s">
        <v>316</v>
      </c>
      <c r="I4003" s="9">
        <v>41640</v>
      </c>
      <c r="J4003" s="9">
        <v>45291</v>
      </c>
    </row>
    <row r="4004" spans="1:10" x14ac:dyDescent="0.3">
      <c r="A4004" t="s">
        <v>28864</v>
      </c>
      <c r="B4004" t="s">
        <v>28865</v>
      </c>
      <c r="C4004" t="s">
        <v>28866</v>
      </c>
      <c r="D4004" t="s">
        <v>28867</v>
      </c>
      <c r="E4004" t="s">
        <v>28868</v>
      </c>
      <c r="F4004" t="s">
        <v>28869</v>
      </c>
      <c r="G4004" t="s">
        <v>28870</v>
      </c>
      <c r="H4004" t="s">
        <v>316</v>
      </c>
      <c r="I4004" s="9">
        <v>41640</v>
      </c>
      <c r="J4004" s="9">
        <v>45291</v>
      </c>
    </row>
    <row r="4005" spans="1:10" x14ac:dyDescent="0.3">
      <c r="A4005" t="s">
        <v>28871</v>
      </c>
      <c r="B4005" t="s">
        <v>28872</v>
      </c>
      <c r="C4005" t="s">
        <v>28873</v>
      </c>
      <c r="D4005" t="s">
        <v>28874</v>
      </c>
      <c r="E4005" t="s">
        <v>28875</v>
      </c>
      <c r="F4005" t="s">
        <v>28876</v>
      </c>
      <c r="G4005" t="s">
        <v>28877</v>
      </c>
      <c r="H4005" t="s">
        <v>316</v>
      </c>
      <c r="I4005" s="9">
        <v>41640</v>
      </c>
      <c r="J4005" s="9">
        <v>45291</v>
      </c>
    </row>
    <row r="4006" spans="1:10" x14ac:dyDescent="0.3">
      <c r="A4006" t="s">
        <v>28878</v>
      </c>
      <c r="B4006" t="s">
        <v>28879</v>
      </c>
      <c r="C4006" t="s">
        <v>28880</v>
      </c>
      <c r="D4006" t="s">
        <v>28881</v>
      </c>
      <c r="E4006" t="s">
        <v>28882</v>
      </c>
      <c r="F4006" t="s">
        <v>28876</v>
      </c>
      <c r="G4006" t="s">
        <v>28883</v>
      </c>
      <c r="H4006" t="s">
        <v>316</v>
      </c>
      <c r="I4006" s="9">
        <v>42675</v>
      </c>
      <c r="J4006" s="9">
        <v>45291</v>
      </c>
    </row>
    <row r="4007" spans="1:10" x14ac:dyDescent="0.3">
      <c r="A4007" t="s">
        <v>28884</v>
      </c>
      <c r="B4007" t="s">
        <v>28885</v>
      </c>
      <c r="C4007" t="s">
        <v>28886</v>
      </c>
      <c r="D4007" t="s">
        <v>28887</v>
      </c>
      <c r="E4007" t="s">
        <v>28888</v>
      </c>
      <c r="F4007" t="s">
        <v>28889</v>
      </c>
      <c r="G4007" t="s">
        <v>28890</v>
      </c>
      <c r="H4007" t="s">
        <v>316</v>
      </c>
      <c r="I4007" s="9">
        <v>41640</v>
      </c>
      <c r="J4007" s="9">
        <v>45291</v>
      </c>
    </row>
    <row r="4008" spans="1:10" x14ac:dyDescent="0.3">
      <c r="A4008" t="s">
        <v>28891</v>
      </c>
      <c r="B4008" t="s">
        <v>28892</v>
      </c>
      <c r="C4008" t="s">
        <v>28893</v>
      </c>
      <c r="D4008" t="s">
        <v>28894</v>
      </c>
      <c r="E4008" t="s">
        <v>28895</v>
      </c>
      <c r="F4008" t="s">
        <v>19799</v>
      </c>
      <c r="G4008" t="s">
        <v>28890</v>
      </c>
      <c r="H4008" t="s">
        <v>316</v>
      </c>
      <c r="I4008" s="9">
        <v>41640</v>
      </c>
      <c r="J4008" s="9">
        <v>45291</v>
      </c>
    </row>
    <row r="4009" spans="1:10" x14ac:dyDescent="0.3">
      <c r="A4009" t="s">
        <v>28896</v>
      </c>
      <c r="B4009" t="s">
        <v>28897</v>
      </c>
      <c r="C4009" t="s">
        <v>28898</v>
      </c>
      <c r="D4009" t="s">
        <v>28899</v>
      </c>
      <c r="E4009" t="s">
        <v>28900</v>
      </c>
      <c r="F4009" t="s">
        <v>28901</v>
      </c>
      <c r="G4009" t="s">
        <v>28890</v>
      </c>
      <c r="H4009" t="s">
        <v>316</v>
      </c>
      <c r="I4009" s="9">
        <v>41640</v>
      </c>
      <c r="J4009" s="9">
        <v>45291</v>
      </c>
    </row>
    <row r="4010" spans="1:10" x14ac:dyDescent="0.3">
      <c r="A4010" t="s">
        <v>28902</v>
      </c>
      <c r="B4010" t="s">
        <v>28903</v>
      </c>
      <c r="C4010" t="s">
        <v>28904</v>
      </c>
      <c r="D4010" t="s">
        <v>28905</v>
      </c>
      <c r="E4010" t="s">
        <v>28906</v>
      </c>
      <c r="F4010" t="s">
        <v>28907</v>
      </c>
      <c r="G4010" t="s">
        <v>28908</v>
      </c>
      <c r="H4010" t="s">
        <v>316</v>
      </c>
      <c r="I4010" s="9">
        <v>42370</v>
      </c>
      <c r="J4010" s="9">
        <v>45291</v>
      </c>
    </row>
    <row r="4011" spans="1:10" x14ac:dyDescent="0.3">
      <c r="A4011" t="s">
        <v>28909</v>
      </c>
      <c r="B4011" t="s">
        <v>28910</v>
      </c>
      <c r="C4011" t="s">
        <v>28911</v>
      </c>
      <c r="D4011" t="s">
        <v>28912</v>
      </c>
      <c r="E4011" t="s">
        <v>28913</v>
      </c>
      <c r="F4011" t="s">
        <v>28914</v>
      </c>
      <c r="G4011" t="s">
        <v>28890</v>
      </c>
      <c r="H4011" t="s">
        <v>316</v>
      </c>
      <c r="I4011" s="9">
        <v>42675</v>
      </c>
      <c r="J4011" s="9">
        <v>45291</v>
      </c>
    </row>
    <row r="4012" spans="1:10" x14ac:dyDescent="0.3">
      <c r="A4012" t="s">
        <v>28915</v>
      </c>
      <c r="B4012" t="s">
        <v>28916</v>
      </c>
      <c r="C4012" t="s">
        <v>28917</v>
      </c>
      <c r="D4012" t="s">
        <v>28918</v>
      </c>
      <c r="E4012" t="s">
        <v>28919</v>
      </c>
      <c r="F4012" t="s">
        <v>28920</v>
      </c>
      <c r="G4012" t="s">
        <v>28921</v>
      </c>
      <c r="H4012" t="s">
        <v>316</v>
      </c>
      <c r="I4012" s="9">
        <v>41640</v>
      </c>
      <c r="J4012" s="9">
        <v>45291</v>
      </c>
    </row>
    <row r="4013" spans="1:10" x14ac:dyDescent="0.3">
      <c r="A4013" t="s">
        <v>28922</v>
      </c>
      <c r="B4013" t="s">
        <v>28923</v>
      </c>
      <c r="C4013" t="s">
        <v>28924</v>
      </c>
      <c r="D4013" t="s">
        <v>28925</v>
      </c>
      <c r="E4013" t="s">
        <v>28926</v>
      </c>
      <c r="F4013" t="s">
        <v>28920</v>
      </c>
      <c r="G4013" t="s">
        <v>28921</v>
      </c>
      <c r="H4013" t="s">
        <v>316</v>
      </c>
      <c r="I4013" s="9">
        <v>41640</v>
      </c>
      <c r="J4013" s="9">
        <v>45291</v>
      </c>
    </row>
    <row r="4014" spans="1:10" x14ac:dyDescent="0.3">
      <c r="A4014" t="s">
        <v>28927</v>
      </c>
      <c r="B4014" t="s">
        <v>28928</v>
      </c>
      <c r="C4014" t="s">
        <v>28929</v>
      </c>
      <c r="D4014" t="s">
        <v>28930</v>
      </c>
      <c r="E4014" t="s">
        <v>28931</v>
      </c>
      <c r="F4014" t="s">
        <v>28932</v>
      </c>
      <c r="G4014" t="s">
        <v>28933</v>
      </c>
      <c r="H4014" t="s">
        <v>316</v>
      </c>
      <c r="I4014" s="9">
        <v>42675</v>
      </c>
      <c r="J4014" s="9">
        <v>45291</v>
      </c>
    </row>
    <row r="4015" spans="1:10" x14ac:dyDescent="0.3">
      <c r="A4015" t="s">
        <v>28934</v>
      </c>
      <c r="B4015" t="s">
        <v>28935</v>
      </c>
      <c r="C4015" t="s">
        <v>28936</v>
      </c>
      <c r="D4015" t="s">
        <v>28937</v>
      </c>
      <c r="E4015" t="s">
        <v>28938</v>
      </c>
      <c r="F4015" t="s">
        <v>28939</v>
      </c>
      <c r="G4015" t="s">
        <v>28940</v>
      </c>
      <c r="H4015" t="s">
        <v>316</v>
      </c>
      <c r="I4015" s="9">
        <v>43040</v>
      </c>
      <c r="J4015" s="9">
        <v>45291</v>
      </c>
    </row>
    <row r="4016" spans="1:10" x14ac:dyDescent="0.3">
      <c r="A4016" t="s">
        <v>28941</v>
      </c>
      <c r="B4016" t="s">
        <v>28942</v>
      </c>
      <c r="C4016" t="s">
        <v>28943</v>
      </c>
      <c r="D4016" t="s">
        <v>28944</v>
      </c>
      <c r="E4016" t="s">
        <v>28945</v>
      </c>
      <c r="F4016" t="s">
        <v>28946</v>
      </c>
      <c r="G4016" t="s">
        <v>28947</v>
      </c>
      <c r="H4016" t="s">
        <v>316</v>
      </c>
      <c r="I4016" s="9">
        <v>41640</v>
      </c>
      <c r="J4016" s="9">
        <v>45291</v>
      </c>
    </row>
    <row r="4017" spans="1:10" x14ac:dyDescent="0.3">
      <c r="A4017" t="s">
        <v>28948</v>
      </c>
      <c r="B4017" t="s">
        <v>28949</v>
      </c>
      <c r="C4017" t="s">
        <v>28950</v>
      </c>
      <c r="D4017" t="s">
        <v>28951</v>
      </c>
      <c r="E4017" t="s">
        <v>28952</v>
      </c>
      <c r="F4017" t="s">
        <v>28946</v>
      </c>
      <c r="G4017" t="s">
        <v>28953</v>
      </c>
      <c r="H4017" t="s">
        <v>316</v>
      </c>
      <c r="I4017" s="9">
        <v>43040</v>
      </c>
      <c r="J4017" s="9">
        <v>45291</v>
      </c>
    </row>
    <row r="4018" spans="1:10" x14ac:dyDescent="0.3">
      <c r="A4018" t="s">
        <v>28954</v>
      </c>
      <c r="B4018" t="s">
        <v>28955</v>
      </c>
      <c r="C4018" t="s">
        <v>28956</v>
      </c>
      <c r="D4018" t="s">
        <v>28957</v>
      </c>
      <c r="E4018" t="s">
        <v>28958</v>
      </c>
      <c r="F4018" t="s">
        <v>28959</v>
      </c>
      <c r="G4018" t="s">
        <v>28960</v>
      </c>
      <c r="H4018" t="s">
        <v>316</v>
      </c>
      <c r="I4018" s="9">
        <v>41640</v>
      </c>
      <c r="J4018" s="9">
        <v>45291</v>
      </c>
    </row>
    <row r="4019" spans="1:10" x14ac:dyDescent="0.3">
      <c r="A4019" t="s">
        <v>28961</v>
      </c>
      <c r="B4019" t="s">
        <v>28962</v>
      </c>
      <c r="C4019" t="s">
        <v>28963</v>
      </c>
      <c r="D4019" t="s">
        <v>28964</v>
      </c>
      <c r="E4019" t="s">
        <v>28965</v>
      </c>
      <c r="F4019" t="s">
        <v>28966</v>
      </c>
      <c r="G4019" t="s">
        <v>28967</v>
      </c>
      <c r="H4019" t="s">
        <v>316</v>
      </c>
      <c r="I4019" s="9">
        <v>43040</v>
      </c>
      <c r="J4019" s="9">
        <v>45291</v>
      </c>
    </row>
    <row r="4020" spans="1:10" x14ac:dyDescent="0.3">
      <c r="A4020" t="s">
        <v>28968</v>
      </c>
      <c r="B4020" t="s">
        <v>28969</v>
      </c>
      <c r="C4020" t="s">
        <v>28970</v>
      </c>
      <c r="D4020" t="s">
        <v>28971</v>
      </c>
      <c r="E4020" t="s">
        <v>28972</v>
      </c>
      <c r="F4020" t="s">
        <v>21505</v>
      </c>
      <c r="G4020" t="s">
        <v>28973</v>
      </c>
      <c r="H4020" t="s">
        <v>316</v>
      </c>
      <c r="I4020" s="9">
        <v>41640</v>
      </c>
      <c r="J4020" s="9">
        <v>45291</v>
      </c>
    </row>
    <row r="4021" spans="1:10" x14ac:dyDescent="0.3">
      <c r="A4021" t="s">
        <v>28974</v>
      </c>
      <c r="B4021" t="s">
        <v>28975</v>
      </c>
      <c r="C4021" t="s">
        <v>28976</v>
      </c>
      <c r="D4021" t="s">
        <v>28977</v>
      </c>
      <c r="E4021" t="s">
        <v>28978</v>
      </c>
      <c r="F4021" t="s">
        <v>21505</v>
      </c>
      <c r="G4021" t="s">
        <v>28973</v>
      </c>
      <c r="H4021" t="s">
        <v>316</v>
      </c>
      <c r="I4021" s="9">
        <v>41640</v>
      </c>
      <c r="J4021" s="9">
        <v>45291</v>
      </c>
    </row>
    <row r="4022" spans="1:10" x14ac:dyDescent="0.3">
      <c r="A4022" t="s">
        <v>28979</v>
      </c>
      <c r="B4022" t="s">
        <v>28980</v>
      </c>
      <c r="C4022" t="s">
        <v>28981</v>
      </c>
      <c r="D4022" t="s">
        <v>28982</v>
      </c>
      <c r="E4022" t="s">
        <v>28983</v>
      </c>
      <c r="F4022" t="s">
        <v>28984</v>
      </c>
      <c r="G4022" t="s">
        <v>28985</v>
      </c>
      <c r="H4022" t="s">
        <v>316</v>
      </c>
      <c r="I4022" s="9">
        <v>42370</v>
      </c>
      <c r="J4022" s="9">
        <v>45291</v>
      </c>
    </row>
    <row r="4023" spans="1:10" x14ac:dyDescent="0.3">
      <c r="A4023" t="s">
        <v>28986</v>
      </c>
      <c r="B4023" t="s">
        <v>28987</v>
      </c>
      <c r="C4023" t="s">
        <v>28988</v>
      </c>
      <c r="D4023" t="s">
        <v>28989</v>
      </c>
      <c r="E4023" t="s">
        <v>28990</v>
      </c>
      <c r="F4023" t="s">
        <v>28991</v>
      </c>
      <c r="G4023" t="s">
        <v>28992</v>
      </c>
      <c r="H4023" t="s">
        <v>316</v>
      </c>
      <c r="I4023" s="9">
        <v>42675</v>
      </c>
      <c r="J4023" s="9">
        <v>45291</v>
      </c>
    </row>
    <row r="4024" spans="1:10" x14ac:dyDescent="0.3">
      <c r="A4024" t="s">
        <v>28993</v>
      </c>
      <c r="B4024" t="s">
        <v>28994</v>
      </c>
      <c r="C4024" t="s">
        <v>28995</v>
      </c>
      <c r="D4024" t="s">
        <v>28996</v>
      </c>
      <c r="E4024" t="s">
        <v>28997</v>
      </c>
      <c r="F4024" t="s">
        <v>28998</v>
      </c>
      <c r="G4024" t="s">
        <v>28999</v>
      </c>
      <c r="H4024" t="s">
        <v>316</v>
      </c>
      <c r="I4024" s="9">
        <v>41640</v>
      </c>
      <c r="J4024" s="9">
        <v>45291</v>
      </c>
    </row>
    <row r="4025" spans="1:10" x14ac:dyDescent="0.3">
      <c r="A4025" t="s">
        <v>29000</v>
      </c>
      <c r="B4025" t="s">
        <v>29001</v>
      </c>
      <c r="C4025" t="s">
        <v>29002</v>
      </c>
      <c r="D4025" t="s">
        <v>29003</v>
      </c>
      <c r="E4025" t="s">
        <v>29004</v>
      </c>
      <c r="F4025" t="s">
        <v>29005</v>
      </c>
      <c r="G4025" t="s">
        <v>29006</v>
      </c>
      <c r="H4025" t="s">
        <v>316</v>
      </c>
      <c r="I4025" s="9">
        <v>41640</v>
      </c>
      <c r="J4025" s="9">
        <v>45291</v>
      </c>
    </row>
    <row r="4026" spans="1:10" x14ac:dyDescent="0.3">
      <c r="A4026" t="s">
        <v>29007</v>
      </c>
      <c r="B4026" t="s">
        <v>29008</v>
      </c>
      <c r="C4026" t="s">
        <v>29009</v>
      </c>
      <c r="D4026" t="s">
        <v>29010</v>
      </c>
      <c r="E4026" t="s">
        <v>29011</v>
      </c>
      <c r="F4026" t="s">
        <v>29012</v>
      </c>
      <c r="G4026" t="s">
        <v>29013</v>
      </c>
      <c r="H4026" t="s">
        <v>316</v>
      </c>
      <c r="I4026" s="9">
        <v>41944</v>
      </c>
      <c r="J4026" s="9">
        <v>45291</v>
      </c>
    </row>
    <row r="4027" spans="1:10" x14ac:dyDescent="0.3">
      <c r="A4027" t="s">
        <v>29014</v>
      </c>
      <c r="B4027" t="s">
        <v>29015</v>
      </c>
      <c r="C4027" t="s">
        <v>29016</v>
      </c>
      <c r="D4027" t="s">
        <v>29017</v>
      </c>
      <c r="E4027" t="s">
        <v>29018</v>
      </c>
      <c r="F4027" t="s">
        <v>29005</v>
      </c>
      <c r="G4027" t="s">
        <v>29006</v>
      </c>
      <c r="H4027" t="s">
        <v>316</v>
      </c>
      <c r="I4027" s="9">
        <v>42675</v>
      </c>
      <c r="J4027" s="9">
        <v>45291</v>
      </c>
    </row>
    <row r="4028" spans="1:10" x14ac:dyDescent="0.3">
      <c r="A4028" t="s">
        <v>29019</v>
      </c>
      <c r="B4028" t="s">
        <v>29020</v>
      </c>
      <c r="C4028" t="s">
        <v>29021</v>
      </c>
      <c r="D4028" t="s">
        <v>29022</v>
      </c>
      <c r="E4028" t="s">
        <v>29023</v>
      </c>
      <c r="F4028" t="s">
        <v>29024</v>
      </c>
      <c r="G4028" t="s">
        <v>29025</v>
      </c>
      <c r="H4028" t="s">
        <v>316</v>
      </c>
      <c r="I4028" s="9">
        <v>43040</v>
      </c>
      <c r="J4028" s="9">
        <v>45291</v>
      </c>
    </row>
    <row r="4029" spans="1:10" x14ac:dyDescent="0.3">
      <c r="A4029" t="s">
        <v>29026</v>
      </c>
      <c r="B4029" t="s">
        <v>29027</v>
      </c>
      <c r="C4029" t="s">
        <v>29028</v>
      </c>
      <c r="D4029" t="s">
        <v>29029</v>
      </c>
      <c r="E4029" t="s">
        <v>29030</v>
      </c>
      <c r="F4029" t="s">
        <v>11593</v>
      </c>
      <c r="G4029" t="s">
        <v>29031</v>
      </c>
      <c r="H4029" t="s">
        <v>316</v>
      </c>
      <c r="I4029" s="9">
        <v>41640</v>
      </c>
      <c r="J4029" s="9">
        <v>45291</v>
      </c>
    </row>
    <row r="4030" spans="1:10" x14ac:dyDescent="0.3">
      <c r="A4030" t="s">
        <v>1286</v>
      </c>
      <c r="B4030" t="s">
        <v>29032</v>
      </c>
      <c r="C4030" t="s">
        <v>29033</v>
      </c>
      <c r="D4030" t="s">
        <v>29034</v>
      </c>
      <c r="E4030" t="s">
        <v>29035</v>
      </c>
      <c r="F4030" t="s">
        <v>21352</v>
      </c>
      <c r="G4030" t="s">
        <v>1289</v>
      </c>
      <c r="H4030" t="s">
        <v>316</v>
      </c>
      <c r="I4030" s="9">
        <v>41640</v>
      </c>
      <c r="J4030" s="9">
        <v>45291</v>
      </c>
    </row>
    <row r="4031" spans="1:10" x14ac:dyDescent="0.3">
      <c r="A4031" t="s">
        <v>29036</v>
      </c>
      <c r="B4031" t="s">
        <v>29037</v>
      </c>
      <c r="C4031" t="s">
        <v>29038</v>
      </c>
      <c r="D4031" t="s">
        <v>29039</v>
      </c>
      <c r="E4031" t="s">
        <v>29040</v>
      </c>
      <c r="F4031" t="s">
        <v>21352</v>
      </c>
      <c r="G4031" t="s">
        <v>29041</v>
      </c>
      <c r="H4031" t="s">
        <v>316</v>
      </c>
      <c r="I4031" s="9">
        <v>41944</v>
      </c>
      <c r="J4031" s="9">
        <v>45291</v>
      </c>
    </row>
    <row r="4032" spans="1:10" x14ac:dyDescent="0.3">
      <c r="A4032" t="s">
        <v>29042</v>
      </c>
      <c r="B4032" t="s">
        <v>29043</v>
      </c>
      <c r="C4032" t="s">
        <v>29044</v>
      </c>
      <c r="D4032" t="s">
        <v>29045</v>
      </c>
      <c r="E4032" t="s">
        <v>29046</v>
      </c>
      <c r="F4032" t="s">
        <v>29047</v>
      </c>
      <c r="G4032" t="s">
        <v>29048</v>
      </c>
      <c r="H4032" t="s">
        <v>316</v>
      </c>
      <c r="I4032" s="9">
        <v>41640</v>
      </c>
      <c r="J4032" s="9">
        <v>45291</v>
      </c>
    </row>
    <row r="4033" spans="1:10" x14ac:dyDescent="0.3">
      <c r="A4033" t="s">
        <v>29049</v>
      </c>
      <c r="B4033" t="s">
        <v>29050</v>
      </c>
      <c r="C4033" t="s">
        <v>29051</v>
      </c>
      <c r="D4033" t="s">
        <v>29052</v>
      </c>
      <c r="E4033" t="s">
        <v>29053</v>
      </c>
      <c r="F4033" t="s">
        <v>29054</v>
      </c>
      <c r="G4033" t="s">
        <v>29055</v>
      </c>
      <c r="H4033" t="s">
        <v>316</v>
      </c>
      <c r="I4033" s="9">
        <v>41640</v>
      </c>
      <c r="J4033" s="9">
        <v>45291</v>
      </c>
    </row>
    <row r="4034" spans="1:10" x14ac:dyDescent="0.3">
      <c r="A4034" t="s">
        <v>3927</v>
      </c>
      <c r="B4034" t="s">
        <v>29056</v>
      </c>
      <c r="C4034" t="s">
        <v>29057</v>
      </c>
      <c r="D4034" t="s">
        <v>29058</v>
      </c>
      <c r="E4034" t="s">
        <v>29059</v>
      </c>
      <c r="F4034" t="s">
        <v>29060</v>
      </c>
      <c r="G4034" t="s">
        <v>29061</v>
      </c>
      <c r="H4034" t="s">
        <v>316</v>
      </c>
      <c r="I4034" s="9">
        <v>41640</v>
      </c>
      <c r="J4034" s="9">
        <v>45291</v>
      </c>
    </row>
    <row r="4035" spans="1:10" x14ac:dyDescent="0.3">
      <c r="A4035" t="s">
        <v>29062</v>
      </c>
      <c r="B4035" t="s">
        <v>29063</v>
      </c>
      <c r="C4035" t="s">
        <v>29064</v>
      </c>
      <c r="D4035" t="s">
        <v>29065</v>
      </c>
      <c r="E4035" t="s">
        <v>29066</v>
      </c>
      <c r="F4035" t="s">
        <v>29060</v>
      </c>
      <c r="G4035" t="s">
        <v>29061</v>
      </c>
      <c r="H4035" t="s">
        <v>316</v>
      </c>
      <c r="I4035" s="9">
        <v>41640</v>
      </c>
      <c r="J4035" s="9">
        <v>45291</v>
      </c>
    </row>
    <row r="4036" spans="1:10" x14ac:dyDescent="0.3">
      <c r="A4036" t="s">
        <v>29067</v>
      </c>
      <c r="B4036" t="s">
        <v>29068</v>
      </c>
      <c r="C4036" t="s">
        <v>29069</v>
      </c>
      <c r="D4036" t="s">
        <v>29070</v>
      </c>
      <c r="E4036" t="s">
        <v>29071</v>
      </c>
      <c r="F4036" t="s">
        <v>29072</v>
      </c>
      <c r="G4036" t="s">
        <v>3930</v>
      </c>
      <c r="H4036" t="s">
        <v>316</v>
      </c>
      <c r="I4036" s="9">
        <v>43040</v>
      </c>
      <c r="J4036" s="9">
        <v>45291</v>
      </c>
    </row>
    <row r="4037" spans="1:10" x14ac:dyDescent="0.3">
      <c r="A4037" t="s">
        <v>29073</v>
      </c>
      <c r="B4037" t="s">
        <v>29074</v>
      </c>
      <c r="C4037" t="s">
        <v>29075</v>
      </c>
      <c r="D4037" t="s">
        <v>29076</v>
      </c>
      <c r="E4037" t="s">
        <v>29077</v>
      </c>
      <c r="F4037" t="s">
        <v>19154</v>
      </c>
      <c r="G4037" t="s">
        <v>29078</v>
      </c>
      <c r="H4037" t="s">
        <v>316</v>
      </c>
      <c r="I4037" s="9">
        <v>41640</v>
      </c>
      <c r="J4037" s="9">
        <v>45291</v>
      </c>
    </row>
    <row r="4038" spans="1:10" x14ac:dyDescent="0.3">
      <c r="A4038" t="s">
        <v>1425</v>
      </c>
      <c r="B4038" t="s">
        <v>29079</v>
      </c>
      <c r="C4038" t="s">
        <v>29080</v>
      </c>
      <c r="D4038" t="s">
        <v>29081</v>
      </c>
      <c r="E4038" t="s">
        <v>29082</v>
      </c>
      <c r="F4038" t="s">
        <v>29083</v>
      </c>
      <c r="G4038" t="s">
        <v>29084</v>
      </c>
      <c r="H4038" t="s">
        <v>316</v>
      </c>
      <c r="I4038" s="9">
        <v>41640</v>
      </c>
      <c r="J4038" s="9">
        <v>45291</v>
      </c>
    </row>
    <row r="4039" spans="1:10" x14ac:dyDescent="0.3">
      <c r="A4039" t="s">
        <v>29085</v>
      </c>
      <c r="B4039" t="s">
        <v>29086</v>
      </c>
      <c r="C4039" t="s">
        <v>29087</v>
      </c>
      <c r="D4039" t="s">
        <v>29088</v>
      </c>
      <c r="E4039" t="s">
        <v>29089</v>
      </c>
      <c r="F4039" t="s">
        <v>29090</v>
      </c>
      <c r="G4039" t="s">
        <v>29084</v>
      </c>
      <c r="H4039" t="s">
        <v>316</v>
      </c>
      <c r="I4039" s="9">
        <v>41640</v>
      </c>
      <c r="J4039" s="9">
        <v>45291</v>
      </c>
    </row>
    <row r="4040" spans="1:10" x14ac:dyDescent="0.3">
      <c r="A4040" t="s">
        <v>29091</v>
      </c>
      <c r="B4040" t="s">
        <v>29092</v>
      </c>
      <c r="C4040" t="s">
        <v>29093</v>
      </c>
      <c r="D4040" t="s">
        <v>29094</v>
      </c>
      <c r="E4040" t="s">
        <v>29095</v>
      </c>
      <c r="F4040" t="s">
        <v>29090</v>
      </c>
      <c r="G4040" t="s">
        <v>29084</v>
      </c>
      <c r="H4040" t="s">
        <v>316</v>
      </c>
      <c r="I4040" s="9">
        <v>41640</v>
      </c>
      <c r="J4040" s="9">
        <v>45291</v>
      </c>
    </row>
    <row r="4041" spans="1:10" x14ac:dyDescent="0.3">
      <c r="A4041" t="s">
        <v>29096</v>
      </c>
      <c r="B4041" t="s">
        <v>29097</v>
      </c>
      <c r="C4041" t="s">
        <v>29098</v>
      </c>
      <c r="D4041" t="s">
        <v>29099</v>
      </c>
      <c r="E4041" t="s">
        <v>29100</v>
      </c>
      <c r="F4041" t="s">
        <v>29083</v>
      </c>
      <c r="G4041" t="s">
        <v>29084</v>
      </c>
      <c r="H4041" t="s">
        <v>316</v>
      </c>
      <c r="I4041" s="9">
        <v>41640</v>
      </c>
      <c r="J4041" s="9">
        <v>45291</v>
      </c>
    </row>
    <row r="4042" spans="1:10" x14ac:dyDescent="0.3">
      <c r="A4042" t="s">
        <v>29101</v>
      </c>
      <c r="B4042" t="s">
        <v>29102</v>
      </c>
      <c r="C4042" t="s">
        <v>29103</v>
      </c>
      <c r="D4042" t="s">
        <v>29104</v>
      </c>
      <c r="E4042" t="s">
        <v>29105</v>
      </c>
      <c r="F4042" t="s">
        <v>19117</v>
      </c>
      <c r="G4042" t="s">
        <v>29106</v>
      </c>
      <c r="H4042" t="s">
        <v>316</v>
      </c>
      <c r="I4042" s="9">
        <v>43040</v>
      </c>
      <c r="J4042" s="9">
        <v>45291</v>
      </c>
    </row>
    <row r="4043" spans="1:10" x14ac:dyDescent="0.3">
      <c r="A4043" t="s">
        <v>29107</v>
      </c>
      <c r="B4043" t="s">
        <v>29108</v>
      </c>
      <c r="C4043" t="s">
        <v>29109</v>
      </c>
      <c r="D4043" t="s">
        <v>29110</v>
      </c>
      <c r="E4043" t="s">
        <v>29111</v>
      </c>
      <c r="F4043" t="s">
        <v>19154</v>
      </c>
      <c r="G4043" t="s">
        <v>29112</v>
      </c>
      <c r="H4043" t="s">
        <v>316</v>
      </c>
      <c r="I4043" s="9">
        <v>41944</v>
      </c>
      <c r="J4043" s="9">
        <v>45291</v>
      </c>
    </row>
    <row r="4044" spans="1:10" x14ac:dyDescent="0.3">
      <c r="A4044" t="s">
        <v>29113</v>
      </c>
      <c r="B4044" t="s">
        <v>29114</v>
      </c>
      <c r="C4044" t="s">
        <v>29115</v>
      </c>
      <c r="D4044" t="s">
        <v>29116</v>
      </c>
      <c r="E4044" t="s">
        <v>29117</v>
      </c>
      <c r="F4044" t="s">
        <v>20899</v>
      </c>
      <c r="G4044" t="s">
        <v>29118</v>
      </c>
      <c r="H4044" t="s">
        <v>316</v>
      </c>
      <c r="I4044" s="9">
        <v>41640</v>
      </c>
      <c r="J4044" s="9">
        <v>45291</v>
      </c>
    </row>
    <row r="4045" spans="1:10" x14ac:dyDescent="0.3">
      <c r="A4045" t="s">
        <v>29119</v>
      </c>
      <c r="B4045" t="s">
        <v>29120</v>
      </c>
      <c r="C4045" t="s">
        <v>29121</v>
      </c>
      <c r="D4045" t="s">
        <v>29122</v>
      </c>
      <c r="E4045" t="s">
        <v>29123</v>
      </c>
      <c r="F4045" t="s">
        <v>29124</v>
      </c>
      <c r="G4045" t="s">
        <v>29118</v>
      </c>
      <c r="H4045" t="s">
        <v>316</v>
      </c>
      <c r="I4045" s="9">
        <v>41640</v>
      </c>
      <c r="J4045" s="9">
        <v>45291</v>
      </c>
    </row>
    <row r="4046" spans="1:10" x14ac:dyDescent="0.3">
      <c r="A4046" t="s">
        <v>29125</v>
      </c>
      <c r="B4046" t="s">
        <v>29126</v>
      </c>
      <c r="C4046" t="s">
        <v>29127</v>
      </c>
      <c r="D4046" t="s">
        <v>29128</v>
      </c>
      <c r="E4046" t="s">
        <v>29129</v>
      </c>
      <c r="F4046" t="s">
        <v>29130</v>
      </c>
      <c r="G4046" t="s">
        <v>29118</v>
      </c>
      <c r="H4046" t="s">
        <v>316</v>
      </c>
      <c r="I4046" s="9">
        <v>41640</v>
      </c>
      <c r="J4046" s="9">
        <v>45291</v>
      </c>
    </row>
    <row r="4047" spans="1:10" x14ac:dyDescent="0.3">
      <c r="A4047" t="s">
        <v>29131</v>
      </c>
      <c r="B4047" t="s">
        <v>29132</v>
      </c>
      <c r="C4047" t="s">
        <v>29133</v>
      </c>
      <c r="D4047" t="s">
        <v>29134</v>
      </c>
      <c r="E4047" t="s">
        <v>29135</v>
      </c>
      <c r="F4047" t="s">
        <v>29136</v>
      </c>
      <c r="G4047" t="s">
        <v>29137</v>
      </c>
      <c r="H4047" t="s">
        <v>316</v>
      </c>
      <c r="I4047" s="9">
        <v>41640</v>
      </c>
      <c r="J4047" s="9">
        <v>45291</v>
      </c>
    </row>
    <row r="4048" spans="1:10" x14ac:dyDescent="0.3">
      <c r="A4048" t="s">
        <v>29138</v>
      </c>
      <c r="B4048" t="s">
        <v>29139</v>
      </c>
      <c r="C4048" t="s">
        <v>29140</v>
      </c>
      <c r="D4048" t="s">
        <v>29141</v>
      </c>
      <c r="E4048" t="s">
        <v>29142</v>
      </c>
      <c r="F4048" t="s">
        <v>29143</v>
      </c>
      <c r="G4048" t="s">
        <v>29144</v>
      </c>
      <c r="H4048" t="s">
        <v>316</v>
      </c>
      <c r="I4048" s="9">
        <v>41640</v>
      </c>
      <c r="J4048" s="9">
        <v>45291</v>
      </c>
    </row>
    <row r="4049" spans="1:10" x14ac:dyDescent="0.3">
      <c r="A4049" t="s">
        <v>29145</v>
      </c>
      <c r="B4049" t="s">
        <v>29146</v>
      </c>
      <c r="C4049" t="s">
        <v>29147</v>
      </c>
      <c r="D4049" t="s">
        <v>29148</v>
      </c>
      <c r="E4049" t="s">
        <v>29149</v>
      </c>
      <c r="F4049" t="s">
        <v>29143</v>
      </c>
      <c r="G4049" t="s">
        <v>29144</v>
      </c>
      <c r="H4049" t="s">
        <v>316</v>
      </c>
      <c r="I4049" s="9">
        <v>41640</v>
      </c>
      <c r="J4049" s="9">
        <v>45291</v>
      </c>
    </row>
    <row r="4050" spans="1:10" x14ac:dyDescent="0.3">
      <c r="A4050" t="s">
        <v>2525</v>
      </c>
      <c r="B4050" t="s">
        <v>29150</v>
      </c>
      <c r="C4050" t="s">
        <v>29151</v>
      </c>
      <c r="D4050" t="s">
        <v>29152</v>
      </c>
      <c r="E4050" t="s">
        <v>29153</v>
      </c>
      <c r="F4050" t="s">
        <v>29154</v>
      </c>
      <c r="G4050" t="s">
        <v>2528</v>
      </c>
      <c r="H4050" t="s">
        <v>316</v>
      </c>
      <c r="I4050" s="9">
        <v>41640</v>
      </c>
      <c r="J4050" s="9">
        <v>45291</v>
      </c>
    </row>
    <row r="4051" spans="1:10" x14ac:dyDescent="0.3">
      <c r="A4051" t="s">
        <v>29155</v>
      </c>
      <c r="B4051" t="s">
        <v>29156</v>
      </c>
      <c r="C4051" t="s">
        <v>29157</v>
      </c>
      <c r="D4051" t="s">
        <v>29158</v>
      </c>
      <c r="E4051" t="s">
        <v>29159</v>
      </c>
      <c r="F4051" t="s">
        <v>29160</v>
      </c>
      <c r="G4051" t="s">
        <v>2528</v>
      </c>
      <c r="H4051" t="s">
        <v>316</v>
      </c>
      <c r="I4051" s="9">
        <v>41640</v>
      </c>
      <c r="J4051" s="9">
        <v>45291</v>
      </c>
    </row>
    <row r="4052" spans="1:10" x14ac:dyDescent="0.3">
      <c r="A4052" t="s">
        <v>29161</v>
      </c>
      <c r="B4052" t="s">
        <v>29162</v>
      </c>
      <c r="C4052" t="s">
        <v>29163</v>
      </c>
      <c r="D4052" t="s">
        <v>29164</v>
      </c>
      <c r="E4052" t="s">
        <v>29165</v>
      </c>
      <c r="F4052" t="s">
        <v>29166</v>
      </c>
      <c r="G4052" t="s">
        <v>2528</v>
      </c>
      <c r="H4052" t="s">
        <v>316</v>
      </c>
      <c r="I4052" s="9">
        <v>41640</v>
      </c>
      <c r="J4052" s="9">
        <v>45291</v>
      </c>
    </row>
    <row r="4053" spans="1:10" x14ac:dyDescent="0.3">
      <c r="A4053" t="s">
        <v>29167</v>
      </c>
      <c r="B4053" t="s">
        <v>29168</v>
      </c>
      <c r="C4053" t="s">
        <v>29169</v>
      </c>
      <c r="D4053" t="s">
        <v>29170</v>
      </c>
      <c r="E4053" t="s">
        <v>29171</v>
      </c>
      <c r="F4053" t="s">
        <v>12304</v>
      </c>
      <c r="G4053" t="s">
        <v>29172</v>
      </c>
      <c r="H4053" t="s">
        <v>316</v>
      </c>
      <c r="I4053" s="9">
        <v>41944</v>
      </c>
      <c r="J4053" s="9">
        <v>45291</v>
      </c>
    </row>
    <row r="4054" spans="1:10" x14ac:dyDescent="0.3">
      <c r="A4054" t="s">
        <v>29173</v>
      </c>
      <c r="B4054" t="s">
        <v>29174</v>
      </c>
      <c r="C4054" t="s">
        <v>29175</v>
      </c>
      <c r="D4054" t="s">
        <v>29176</v>
      </c>
      <c r="E4054" t="s">
        <v>29177</v>
      </c>
      <c r="F4054" t="s">
        <v>29178</v>
      </c>
      <c r="G4054" t="s">
        <v>29179</v>
      </c>
      <c r="H4054" t="s">
        <v>316</v>
      </c>
      <c r="I4054" s="9">
        <v>43040</v>
      </c>
      <c r="J4054" s="9">
        <v>45291</v>
      </c>
    </row>
    <row r="4055" spans="1:10" x14ac:dyDescent="0.3">
      <c r="A4055" t="s">
        <v>29180</v>
      </c>
      <c r="B4055" t="s">
        <v>29181</v>
      </c>
      <c r="C4055" t="s">
        <v>29182</v>
      </c>
      <c r="D4055" t="s">
        <v>29183</v>
      </c>
      <c r="E4055" t="s">
        <v>29184</v>
      </c>
      <c r="F4055" t="s">
        <v>29185</v>
      </c>
      <c r="G4055" t="s">
        <v>29186</v>
      </c>
      <c r="H4055" t="s">
        <v>316</v>
      </c>
      <c r="I4055" s="9">
        <v>43040</v>
      </c>
      <c r="J4055" s="9">
        <v>45291</v>
      </c>
    </row>
    <row r="4056" spans="1:10" x14ac:dyDescent="0.3">
      <c r="A4056" t="s">
        <v>29187</v>
      </c>
      <c r="B4056" t="s">
        <v>29188</v>
      </c>
      <c r="C4056" t="s">
        <v>29189</v>
      </c>
      <c r="D4056" t="s">
        <v>29190</v>
      </c>
      <c r="E4056" t="s">
        <v>29191</v>
      </c>
      <c r="F4056" t="s">
        <v>26788</v>
      </c>
      <c r="G4056" t="s">
        <v>2366</v>
      </c>
      <c r="H4056" t="s">
        <v>316</v>
      </c>
      <c r="I4056" s="9">
        <v>41640</v>
      </c>
      <c r="J4056" s="9">
        <v>45291</v>
      </c>
    </row>
    <row r="4057" spans="1:10" x14ac:dyDescent="0.3">
      <c r="A4057" t="s">
        <v>29192</v>
      </c>
      <c r="B4057" t="s">
        <v>29193</v>
      </c>
      <c r="C4057" t="s">
        <v>29194</v>
      </c>
      <c r="D4057" t="s">
        <v>29195</v>
      </c>
      <c r="E4057" t="s">
        <v>29196</v>
      </c>
      <c r="F4057" t="s">
        <v>26788</v>
      </c>
      <c r="G4057" t="s">
        <v>2366</v>
      </c>
      <c r="H4057" t="s">
        <v>316</v>
      </c>
      <c r="I4057" s="9">
        <v>43040</v>
      </c>
      <c r="J4057" s="9">
        <v>45291</v>
      </c>
    </row>
    <row r="4058" spans="1:10" x14ac:dyDescent="0.3">
      <c r="A4058" t="s">
        <v>2363</v>
      </c>
      <c r="B4058" t="s">
        <v>29197</v>
      </c>
      <c r="C4058" t="s">
        <v>29198</v>
      </c>
      <c r="D4058" t="s">
        <v>29199</v>
      </c>
      <c r="E4058" t="s">
        <v>29200</v>
      </c>
      <c r="F4058" t="s">
        <v>26788</v>
      </c>
      <c r="G4058" t="s">
        <v>2366</v>
      </c>
      <c r="H4058" t="s">
        <v>316</v>
      </c>
      <c r="I4058" s="9">
        <v>41640</v>
      </c>
      <c r="J4058" s="9">
        <v>45291</v>
      </c>
    </row>
    <row r="4059" spans="1:10" x14ac:dyDescent="0.3">
      <c r="A4059" t="s">
        <v>29201</v>
      </c>
      <c r="B4059" t="s">
        <v>29202</v>
      </c>
      <c r="C4059" t="s">
        <v>29203</v>
      </c>
      <c r="D4059" t="s">
        <v>29204</v>
      </c>
      <c r="E4059" t="s">
        <v>29205</v>
      </c>
      <c r="F4059" t="s">
        <v>26788</v>
      </c>
      <c r="G4059" t="s">
        <v>29206</v>
      </c>
      <c r="H4059" t="s">
        <v>316</v>
      </c>
      <c r="I4059" s="9">
        <v>41640</v>
      </c>
      <c r="J4059" s="9">
        <v>45291</v>
      </c>
    </row>
    <row r="4060" spans="1:10" x14ac:dyDescent="0.3">
      <c r="A4060" t="s">
        <v>29207</v>
      </c>
      <c r="B4060" t="s">
        <v>29208</v>
      </c>
      <c r="C4060" t="s">
        <v>29209</v>
      </c>
      <c r="D4060" t="s">
        <v>29210</v>
      </c>
      <c r="E4060" t="s">
        <v>29211</v>
      </c>
      <c r="F4060" t="s">
        <v>26788</v>
      </c>
      <c r="G4060" t="s">
        <v>29212</v>
      </c>
      <c r="H4060" t="s">
        <v>316</v>
      </c>
      <c r="I4060" s="9">
        <v>41944</v>
      </c>
      <c r="J4060" s="9">
        <v>45291</v>
      </c>
    </row>
    <row r="4061" spans="1:10" x14ac:dyDescent="0.3">
      <c r="A4061" t="s">
        <v>29213</v>
      </c>
      <c r="B4061" t="s">
        <v>29214</v>
      </c>
      <c r="C4061" t="s">
        <v>29215</v>
      </c>
      <c r="D4061" t="s">
        <v>29216</v>
      </c>
      <c r="E4061" t="s">
        <v>29217</v>
      </c>
      <c r="F4061" t="s">
        <v>29218</v>
      </c>
      <c r="G4061" t="s">
        <v>29219</v>
      </c>
      <c r="H4061" t="s">
        <v>316</v>
      </c>
      <c r="I4061" s="9">
        <v>41640</v>
      </c>
      <c r="J4061" s="9">
        <v>45291</v>
      </c>
    </row>
    <row r="4062" spans="1:10" x14ac:dyDescent="0.3">
      <c r="A4062" t="s">
        <v>29220</v>
      </c>
      <c r="B4062" t="s">
        <v>29221</v>
      </c>
      <c r="C4062" t="s">
        <v>29222</v>
      </c>
      <c r="D4062" t="s">
        <v>29223</v>
      </c>
      <c r="E4062" t="s">
        <v>29224</v>
      </c>
      <c r="F4062" t="s">
        <v>29225</v>
      </c>
      <c r="G4062" t="s">
        <v>29226</v>
      </c>
      <c r="H4062" t="s">
        <v>316</v>
      </c>
      <c r="I4062" s="9">
        <v>41640</v>
      </c>
      <c r="J4062" s="9">
        <v>45291</v>
      </c>
    </row>
    <row r="4063" spans="1:10" x14ac:dyDescent="0.3">
      <c r="A4063" t="s">
        <v>29227</v>
      </c>
      <c r="B4063" t="s">
        <v>29228</v>
      </c>
      <c r="C4063" t="s">
        <v>29229</v>
      </c>
      <c r="D4063" t="s">
        <v>29230</v>
      </c>
      <c r="E4063" t="s">
        <v>29231</v>
      </c>
      <c r="F4063" t="s">
        <v>29232</v>
      </c>
      <c r="G4063" t="s">
        <v>29233</v>
      </c>
      <c r="H4063" t="s">
        <v>316</v>
      </c>
      <c r="I4063" s="9">
        <v>41944</v>
      </c>
      <c r="J4063" s="9">
        <v>45291</v>
      </c>
    </row>
    <row r="4064" spans="1:10" x14ac:dyDescent="0.3">
      <c r="A4064" t="s">
        <v>29234</v>
      </c>
      <c r="B4064" t="s">
        <v>29235</v>
      </c>
      <c r="C4064" t="s">
        <v>29236</v>
      </c>
      <c r="D4064" t="s">
        <v>29237</v>
      </c>
      <c r="E4064" t="s">
        <v>29238</v>
      </c>
      <c r="F4064" t="s">
        <v>29239</v>
      </c>
      <c r="G4064" t="s">
        <v>29240</v>
      </c>
      <c r="H4064" t="s">
        <v>316</v>
      </c>
      <c r="I4064" s="9">
        <v>41640</v>
      </c>
      <c r="J4064" s="9">
        <v>45291</v>
      </c>
    </row>
    <row r="4065" spans="1:10" x14ac:dyDescent="0.3">
      <c r="A4065" t="s">
        <v>29241</v>
      </c>
      <c r="B4065" t="s">
        <v>29242</v>
      </c>
      <c r="C4065" t="s">
        <v>29243</v>
      </c>
      <c r="D4065" t="s">
        <v>29244</v>
      </c>
      <c r="E4065" t="s">
        <v>29245</v>
      </c>
      <c r="F4065" t="s">
        <v>29239</v>
      </c>
      <c r="G4065" t="s">
        <v>29240</v>
      </c>
      <c r="H4065" t="s">
        <v>316</v>
      </c>
      <c r="I4065" s="9">
        <v>41640</v>
      </c>
      <c r="J4065" s="9">
        <v>45291</v>
      </c>
    </row>
    <row r="4066" spans="1:10" x14ac:dyDescent="0.3">
      <c r="A4066" t="s">
        <v>29246</v>
      </c>
      <c r="B4066" t="s">
        <v>29247</v>
      </c>
      <c r="C4066" t="s">
        <v>29248</v>
      </c>
      <c r="D4066" t="s">
        <v>29249</v>
      </c>
      <c r="E4066" t="s">
        <v>29224</v>
      </c>
      <c r="F4066" t="s">
        <v>29225</v>
      </c>
      <c r="G4066" t="s">
        <v>29250</v>
      </c>
      <c r="H4066" t="s">
        <v>316</v>
      </c>
      <c r="I4066" s="9">
        <v>41640</v>
      </c>
      <c r="J4066" s="9">
        <v>45291</v>
      </c>
    </row>
    <row r="4067" spans="1:10" x14ac:dyDescent="0.3">
      <c r="A4067" t="s">
        <v>29251</v>
      </c>
      <c r="B4067" t="s">
        <v>29252</v>
      </c>
      <c r="C4067" t="s">
        <v>29253</v>
      </c>
      <c r="D4067" t="s">
        <v>29254</v>
      </c>
      <c r="E4067" t="s">
        <v>29255</v>
      </c>
      <c r="F4067" t="s">
        <v>29256</v>
      </c>
      <c r="G4067" t="s">
        <v>29257</v>
      </c>
      <c r="H4067" t="s">
        <v>316</v>
      </c>
      <c r="I4067" s="9">
        <v>41640</v>
      </c>
      <c r="J4067" s="9">
        <v>45291</v>
      </c>
    </row>
    <row r="4068" spans="1:10" x14ac:dyDescent="0.3">
      <c r="A4068" t="s">
        <v>29258</v>
      </c>
      <c r="B4068" t="s">
        <v>29259</v>
      </c>
      <c r="C4068" t="s">
        <v>29260</v>
      </c>
      <c r="D4068" t="s">
        <v>29261</v>
      </c>
      <c r="E4068" t="s">
        <v>29262</v>
      </c>
      <c r="F4068" t="s">
        <v>29263</v>
      </c>
      <c r="G4068" t="s">
        <v>29264</v>
      </c>
      <c r="H4068" t="s">
        <v>316</v>
      </c>
      <c r="I4068" s="9">
        <v>41944</v>
      </c>
      <c r="J4068" s="9">
        <v>45291</v>
      </c>
    </row>
    <row r="4069" spans="1:10" x14ac:dyDescent="0.3">
      <c r="A4069" t="s">
        <v>29265</v>
      </c>
      <c r="B4069" t="s">
        <v>29266</v>
      </c>
      <c r="C4069" t="s">
        <v>29267</v>
      </c>
      <c r="D4069" t="s">
        <v>29268</v>
      </c>
      <c r="E4069" t="s">
        <v>29269</v>
      </c>
      <c r="F4069" t="s">
        <v>27642</v>
      </c>
      <c r="G4069" t="s">
        <v>29270</v>
      </c>
      <c r="H4069" t="s">
        <v>316</v>
      </c>
      <c r="I4069" s="9">
        <v>41640</v>
      </c>
      <c r="J4069" s="9">
        <v>45291</v>
      </c>
    </row>
    <row r="4070" spans="1:10" x14ac:dyDescent="0.3">
      <c r="A4070" t="s">
        <v>29271</v>
      </c>
      <c r="B4070" t="s">
        <v>29272</v>
      </c>
      <c r="C4070" t="s">
        <v>29273</v>
      </c>
      <c r="D4070" t="s">
        <v>29274</v>
      </c>
      <c r="E4070" t="s">
        <v>29275</v>
      </c>
      <c r="F4070" t="s">
        <v>27642</v>
      </c>
      <c r="G4070" t="s">
        <v>29276</v>
      </c>
      <c r="H4070" t="s">
        <v>316</v>
      </c>
      <c r="I4070" s="9">
        <v>41944</v>
      </c>
      <c r="J4070" s="9">
        <v>45291</v>
      </c>
    </row>
    <row r="4071" spans="1:10" x14ac:dyDescent="0.3">
      <c r="A4071" t="s">
        <v>29277</v>
      </c>
      <c r="B4071" t="s">
        <v>29278</v>
      </c>
      <c r="C4071" t="s">
        <v>29279</v>
      </c>
      <c r="D4071" t="s">
        <v>29280</v>
      </c>
      <c r="E4071" t="s">
        <v>29281</v>
      </c>
      <c r="F4071" t="s">
        <v>27642</v>
      </c>
      <c r="G4071" t="s">
        <v>29282</v>
      </c>
      <c r="H4071" t="s">
        <v>316</v>
      </c>
      <c r="I4071" s="9">
        <v>41640</v>
      </c>
      <c r="J4071" s="9">
        <v>45291</v>
      </c>
    </row>
    <row r="4072" spans="1:10" x14ac:dyDescent="0.3">
      <c r="A4072" t="s">
        <v>29283</v>
      </c>
      <c r="B4072" t="s">
        <v>29284</v>
      </c>
      <c r="C4072" t="s">
        <v>29285</v>
      </c>
      <c r="D4072" t="s">
        <v>29286</v>
      </c>
      <c r="E4072" t="s">
        <v>29287</v>
      </c>
      <c r="F4072" t="s">
        <v>20624</v>
      </c>
      <c r="G4072" t="s">
        <v>29288</v>
      </c>
      <c r="H4072" t="s">
        <v>316</v>
      </c>
      <c r="I4072" s="9">
        <v>41640</v>
      </c>
      <c r="J4072" s="9">
        <v>45291</v>
      </c>
    </row>
    <row r="4073" spans="1:10" x14ac:dyDescent="0.3">
      <c r="A4073" t="s">
        <v>3353</v>
      </c>
      <c r="B4073" t="s">
        <v>29289</v>
      </c>
      <c r="C4073" t="s">
        <v>29290</v>
      </c>
      <c r="D4073" t="s">
        <v>29291</v>
      </c>
      <c r="E4073" t="s">
        <v>29292</v>
      </c>
      <c r="F4073" t="s">
        <v>20624</v>
      </c>
      <c r="G4073" t="s">
        <v>29288</v>
      </c>
      <c r="H4073" t="s">
        <v>316</v>
      </c>
      <c r="I4073" s="9">
        <v>41640</v>
      </c>
      <c r="J4073" s="9">
        <v>45291</v>
      </c>
    </row>
    <row r="4074" spans="1:10" x14ac:dyDescent="0.3">
      <c r="A4074" t="s">
        <v>29293</v>
      </c>
      <c r="B4074" t="s">
        <v>29294</v>
      </c>
      <c r="C4074" t="s">
        <v>29295</v>
      </c>
      <c r="D4074" t="s">
        <v>29296</v>
      </c>
      <c r="E4074" t="s">
        <v>29297</v>
      </c>
      <c r="F4074" t="s">
        <v>18182</v>
      </c>
      <c r="G4074" t="s">
        <v>29298</v>
      </c>
      <c r="H4074" t="s">
        <v>316</v>
      </c>
      <c r="I4074" s="9">
        <v>41640</v>
      </c>
      <c r="J4074" s="9">
        <v>45291</v>
      </c>
    </row>
    <row r="4075" spans="1:10" x14ac:dyDescent="0.3">
      <c r="A4075" t="s">
        <v>29299</v>
      </c>
      <c r="B4075" t="s">
        <v>29300</v>
      </c>
      <c r="C4075" t="s">
        <v>29301</v>
      </c>
      <c r="D4075" t="s">
        <v>29302</v>
      </c>
      <c r="E4075" t="s">
        <v>29303</v>
      </c>
      <c r="F4075" t="s">
        <v>18182</v>
      </c>
      <c r="G4075" t="s">
        <v>29298</v>
      </c>
      <c r="H4075" t="s">
        <v>316</v>
      </c>
      <c r="I4075" s="9">
        <v>43040</v>
      </c>
      <c r="J4075" s="9">
        <v>45291</v>
      </c>
    </row>
    <row r="4076" spans="1:10" x14ac:dyDescent="0.3">
      <c r="A4076" t="s">
        <v>29304</v>
      </c>
      <c r="B4076" t="s">
        <v>29305</v>
      </c>
      <c r="C4076" t="s">
        <v>29306</v>
      </c>
      <c r="D4076" t="s">
        <v>29307</v>
      </c>
      <c r="E4076" t="s">
        <v>29308</v>
      </c>
      <c r="F4076" t="s">
        <v>29309</v>
      </c>
      <c r="G4076" t="s">
        <v>29310</v>
      </c>
      <c r="H4076" t="s">
        <v>316</v>
      </c>
      <c r="I4076" s="9">
        <v>41640</v>
      </c>
      <c r="J4076" s="9">
        <v>45291</v>
      </c>
    </row>
    <row r="4077" spans="1:10" x14ac:dyDescent="0.3">
      <c r="A4077" t="s">
        <v>29311</v>
      </c>
      <c r="B4077" t="s">
        <v>29312</v>
      </c>
      <c r="C4077" t="s">
        <v>29313</v>
      </c>
      <c r="D4077" t="s">
        <v>29314</v>
      </c>
      <c r="E4077" t="s">
        <v>29315</v>
      </c>
      <c r="F4077" t="s">
        <v>29309</v>
      </c>
      <c r="G4077" t="s">
        <v>29316</v>
      </c>
      <c r="H4077" t="s">
        <v>316</v>
      </c>
      <c r="I4077" s="9">
        <v>43040</v>
      </c>
      <c r="J4077" s="9">
        <v>45291</v>
      </c>
    </row>
    <row r="4078" spans="1:10" x14ac:dyDescent="0.3">
      <c r="A4078" t="s">
        <v>2388</v>
      </c>
      <c r="B4078" t="s">
        <v>29317</v>
      </c>
      <c r="C4078" t="s">
        <v>29318</v>
      </c>
      <c r="D4078" t="s">
        <v>29319</v>
      </c>
      <c r="E4078" t="s">
        <v>29320</v>
      </c>
      <c r="F4078" t="s">
        <v>29321</v>
      </c>
      <c r="G4078" t="s">
        <v>29322</v>
      </c>
      <c r="H4078" t="s">
        <v>316</v>
      </c>
      <c r="I4078" s="9">
        <v>41640</v>
      </c>
      <c r="J4078" s="9">
        <v>45291</v>
      </c>
    </row>
    <row r="4079" spans="1:10" x14ac:dyDescent="0.3">
      <c r="A4079" t="s">
        <v>29323</v>
      </c>
      <c r="B4079" t="s">
        <v>29324</v>
      </c>
      <c r="C4079" t="s">
        <v>29325</v>
      </c>
      <c r="D4079" t="s">
        <v>29326</v>
      </c>
      <c r="E4079" t="s">
        <v>29327</v>
      </c>
      <c r="F4079" t="s">
        <v>29328</v>
      </c>
      <c r="G4079" t="s">
        <v>29322</v>
      </c>
      <c r="H4079" t="s">
        <v>316</v>
      </c>
      <c r="I4079" s="9">
        <v>41640</v>
      </c>
      <c r="J4079" s="9">
        <v>45291</v>
      </c>
    </row>
    <row r="4080" spans="1:10" x14ac:dyDescent="0.3">
      <c r="A4080" t="s">
        <v>1714</v>
      </c>
      <c r="B4080" t="s">
        <v>29329</v>
      </c>
      <c r="C4080" t="s">
        <v>29330</v>
      </c>
      <c r="D4080" t="s">
        <v>29331</v>
      </c>
      <c r="E4080" t="s">
        <v>29332</v>
      </c>
      <c r="F4080" t="s">
        <v>29333</v>
      </c>
      <c r="G4080" t="s">
        <v>1129</v>
      </c>
      <c r="H4080" t="s">
        <v>316</v>
      </c>
      <c r="I4080" s="9">
        <v>41640</v>
      </c>
      <c r="J4080" s="9">
        <v>45291</v>
      </c>
    </row>
    <row r="4081" spans="1:10" x14ac:dyDescent="0.3">
      <c r="A4081" t="s">
        <v>29334</v>
      </c>
      <c r="B4081" t="s">
        <v>29335</v>
      </c>
      <c r="C4081" t="s">
        <v>29336</v>
      </c>
      <c r="D4081" t="s">
        <v>29337</v>
      </c>
      <c r="E4081" t="s">
        <v>29338</v>
      </c>
      <c r="F4081" t="s">
        <v>29339</v>
      </c>
      <c r="G4081" t="s">
        <v>29340</v>
      </c>
      <c r="H4081" t="s">
        <v>316</v>
      </c>
      <c r="I4081" s="9">
        <v>41640</v>
      </c>
      <c r="J4081" s="9">
        <v>45291</v>
      </c>
    </row>
    <row r="4082" spans="1:10" x14ac:dyDescent="0.3">
      <c r="A4082" t="s">
        <v>1126</v>
      </c>
      <c r="B4082" t="s">
        <v>29341</v>
      </c>
      <c r="C4082" t="s">
        <v>29342</v>
      </c>
      <c r="D4082" t="s">
        <v>29343</v>
      </c>
      <c r="E4082" t="s">
        <v>29344</v>
      </c>
      <c r="F4082" t="s">
        <v>29345</v>
      </c>
      <c r="G4082" t="s">
        <v>1129</v>
      </c>
      <c r="H4082" t="s">
        <v>316</v>
      </c>
      <c r="I4082" s="9">
        <v>41640</v>
      </c>
      <c r="J4082" s="9">
        <v>45291</v>
      </c>
    </row>
    <row r="4083" spans="1:10" x14ac:dyDescent="0.3">
      <c r="A4083" t="s">
        <v>29346</v>
      </c>
      <c r="B4083" t="s">
        <v>29347</v>
      </c>
      <c r="C4083" t="s">
        <v>29348</v>
      </c>
      <c r="D4083" t="s">
        <v>29349</v>
      </c>
      <c r="E4083" t="s">
        <v>28524</v>
      </c>
      <c r="F4083" t="s">
        <v>29350</v>
      </c>
      <c r="G4083" t="s">
        <v>1129</v>
      </c>
      <c r="H4083" t="s">
        <v>316</v>
      </c>
      <c r="I4083" s="9">
        <v>41640</v>
      </c>
      <c r="J4083" s="9">
        <v>45291</v>
      </c>
    </row>
    <row r="4084" spans="1:10" x14ac:dyDescent="0.3">
      <c r="A4084" t="s">
        <v>29351</v>
      </c>
      <c r="B4084" t="s">
        <v>29352</v>
      </c>
      <c r="C4084" t="s">
        <v>29353</v>
      </c>
      <c r="D4084" t="s">
        <v>29354</v>
      </c>
      <c r="E4084" t="s">
        <v>29355</v>
      </c>
      <c r="F4084" t="s">
        <v>29356</v>
      </c>
      <c r="G4084" t="s">
        <v>1129</v>
      </c>
      <c r="H4084" t="s">
        <v>316</v>
      </c>
      <c r="I4084" s="9">
        <v>41640</v>
      </c>
      <c r="J4084" s="9">
        <v>45291</v>
      </c>
    </row>
    <row r="4085" spans="1:10" x14ac:dyDescent="0.3">
      <c r="A4085" t="s">
        <v>29357</v>
      </c>
      <c r="B4085" t="s">
        <v>29358</v>
      </c>
      <c r="C4085" t="s">
        <v>29359</v>
      </c>
      <c r="D4085" t="s">
        <v>29360</v>
      </c>
      <c r="E4085" t="s">
        <v>29361</v>
      </c>
      <c r="F4085" t="s">
        <v>29362</v>
      </c>
      <c r="G4085" t="s">
        <v>1129</v>
      </c>
      <c r="H4085" t="s">
        <v>316</v>
      </c>
      <c r="I4085" s="9">
        <v>41640</v>
      </c>
      <c r="J4085" s="9">
        <v>45291</v>
      </c>
    </row>
    <row r="4086" spans="1:10" x14ac:dyDescent="0.3">
      <c r="A4086" t="s">
        <v>29363</v>
      </c>
      <c r="B4086" t="s">
        <v>29364</v>
      </c>
      <c r="C4086" t="s">
        <v>29365</v>
      </c>
      <c r="D4086" t="s">
        <v>29366</v>
      </c>
      <c r="E4086" t="s">
        <v>29367</v>
      </c>
      <c r="F4086" t="s">
        <v>29333</v>
      </c>
      <c r="G4086" t="s">
        <v>1129</v>
      </c>
      <c r="H4086" t="s">
        <v>316</v>
      </c>
      <c r="I4086" s="9">
        <v>41640</v>
      </c>
      <c r="J4086" s="9">
        <v>45291</v>
      </c>
    </row>
    <row r="4087" spans="1:10" x14ac:dyDescent="0.3">
      <c r="A4087" t="s">
        <v>29368</v>
      </c>
      <c r="B4087" t="s">
        <v>29369</v>
      </c>
      <c r="C4087" t="s">
        <v>29370</v>
      </c>
      <c r="D4087" t="s">
        <v>29371</v>
      </c>
      <c r="E4087" t="s">
        <v>29372</v>
      </c>
      <c r="F4087" t="s">
        <v>29356</v>
      </c>
      <c r="G4087" t="s">
        <v>1129</v>
      </c>
      <c r="H4087" t="s">
        <v>316</v>
      </c>
      <c r="I4087" s="9">
        <v>41640</v>
      </c>
      <c r="J4087" s="9">
        <v>45291</v>
      </c>
    </row>
    <row r="4088" spans="1:10" x14ac:dyDescent="0.3">
      <c r="A4088" t="s">
        <v>29373</v>
      </c>
      <c r="B4088" t="s">
        <v>29374</v>
      </c>
      <c r="C4088" t="s">
        <v>29375</v>
      </c>
      <c r="D4088" t="s">
        <v>29376</v>
      </c>
      <c r="E4088" t="s">
        <v>29377</v>
      </c>
      <c r="F4088" t="s">
        <v>29356</v>
      </c>
      <c r="G4088" t="s">
        <v>29378</v>
      </c>
      <c r="H4088" t="s">
        <v>316</v>
      </c>
      <c r="I4088" s="9">
        <v>41640</v>
      </c>
      <c r="J4088" s="9">
        <v>45291</v>
      </c>
    </row>
    <row r="4089" spans="1:10" x14ac:dyDescent="0.3">
      <c r="A4089" t="s">
        <v>29379</v>
      </c>
      <c r="B4089" t="s">
        <v>29380</v>
      </c>
      <c r="C4089" t="s">
        <v>29381</v>
      </c>
      <c r="D4089" t="s">
        <v>29382</v>
      </c>
      <c r="E4089" t="s">
        <v>29383</v>
      </c>
      <c r="F4089" t="s">
        <v>29384</v>
      </c>
      <c r="G4089" t="s">
        <v>29378</v>
      </c>
      <c r="H4089" t="s">
        <v>316</v>
      </c>
      <c r="I4089" s="9">
        <v>41640</v>
      </c>
      <c r="J4089" s="9">
        <v>45291</v>
      </c>
    </row>
    <row r="4090" spans="1:10" x14ac:dyDescent="0.3">
      <c r="A4090" t="s">
        <v>29385</v>
      </c>
      <c r="B4090" t="s">
        <v>29386</v>
      </c>
      <c r="C4090" t="s">
        <v>29387</v>
      </c>
      <c r="D4090" t="s">
        <v>29388</v>
      </c>
      <c r="E4090" t="s">
        <v>29389</v>
      </c>
      <c r="F4090" t="s">
        <v>29390</v>
      </c>
      <c r="G4090" t="s">
        <v>1129</v>
      </c>
      <c r="H4090" t="s">
        <v>316</v>
      </c>
      <c r="I4090" s="9">
        <v>41640</v>
      </c>
      <c r="J4090" s="9">
        <v>45291</v>
      </c>
    </row>
    <row r="4091" spans="1:10" x14ac:dyDescent="0.3">
      <c r="A4091" t="s">
        <v>29391</v>
      </c>
      <c r="B4091" t="s">
        <v>29392</v>
      </c>
      <c r="C4091" t="s">
        <v>29393</v>
      </c>
      <c r="D4091" t="s">
        <v>29394</v>
      </c>
      <c r="E4091" t="s">
        <v>29395</v>
      </c>
      <c r="F4091" t="s">
        <v>29396</v>
      </c>
      <c r="G4091" t="s">
        <v>1129</v>
      </c>
      <c r="H4091" t="s">
        <v>316</v>
      </c>
      <c r="I4091" s="9">
        <v>41640</v>
      </c>
      <c r="J4091" s="9">
        <v>45291</v>
      </c>
    </row>
    <row r="4092" spans="1:10" x14ac:dyDescent="0.3">
      <c r="A4092" t="s">
        <v>29397</v>
      </c>
      <c r="B4092" t="s">
        <v>29398</v>
      </c>
      <c r="C4092" t="s">
        <v>29399</v>
      </c>
      <c r="D4092" t="s">
        <v>29400</v>
      </c>
      <c r="E4092" t="s">
        <v>29401</v>
      </c>
      <c r="F4092" t="s">
        <v>29402</v>
      </c>
      <c r="G4092" t="s">
        <v>1129</v>
      </c>
      <c r="H4092" t="s">
        <v>316</v>
      </c>
      <c r="I4092" s="9">
        <v>41640</v>
      </c>
      <c r="J4092" s="9">
        <v>45291</v>
      </c>
    </row>
    <row r="4093" spans="1:10" x14ac:dyDescent="0.3">
      <c r="A4093" t="s">
        <v>29403</v>
      </c>
      <c r="B4093" t="s">
        <v>29404</v>
      </c>
      <c r="C4093" t="s">
        <v>29405</v>
      </c>
      <c r="D4093" t="s">
        <v>29406</v>
      </c>
      <c r="E4093" t="s">
        <v>29407</v>
      </c>
      <c r="F4093" t="s">
        <v>29362</v>
      </c>
      <c r="G4093" t="s">
        <v>29408</v>
      </c>
      <c r="H4093" t="s">
        <v>316</v>
      </c>
      <c r="I4093" s="9">
        <v>41944</v>
      </c>
      <c r="J4093" s="9">
        <v>45291</v>
      </c>
    </row>
    <row r="4094" spans="1:10" x14ac:dyDescent="0.3">
      <c r="A4094" t="s">
        <v>29409</v>
      </c>
      <c r="B4094" t="s">
        <v>29410</v>
      </c>
      <c r="C4094" t="s">
        <v>29411</v>
      </c>
      <c r="D4094" t="s">
        <v>29412</v>
      </c>
      <c r="E4094" t="s">
        <v>29413</v>
      </c>
      <c r="F4094" t="s">
        <v>29414</v>
      </c>
      <c r="G4094" t="s">
        <v>29415</v>
      </c>
      <c r="H4094" t="s">
        <v>316</v>
      </c>
      <c r="I4094" s="9">
        <v>42675</v>
      </c>
      <c r="J4094" s="9">
        <v>45291</v>
      </c>
    </row>
    <row r="4095" spans="1:10" x14ac:dyDescent="0.3">
      <c r="A4095" t="s">
        <v>29416</v>
      </c>
      <c r="B4095" t="s">
        <v>29417</v>
      </c>
      <c r="C4095" t="s">
        <v>29418</v>
      </c>
      <c r="D4095" t="s">
        <v>29419</v>
      </c>
      <c r="E4095" t="s">
        <v>29420</v>
      </c>
      <c r="F4095" t="s">
        <v>29345</v>
      </c>
      <c r="G4095" t="s">
        <v>29421</v>
      </c>
      <c r="H4095" t="s">
        <v>316</v>
      </c>
      <c r="I4095" s="9">
        <v>43040</v>
      </c>
      <c r="J4095" s="9">
        <v>45291</v>
      </c>
    </row>
    <row r="4096" spans="1:10" x14ac:dyDescent="0.3">
      <c r="A4096" t="s">
        <v>29422</v>
      </c>
      <c r="B4096" t="s">
        <v>29423</v>
      </c>
      <c r="C4096" t="s">
        <v>29424</v>
      </c>
      <c r="D4096" t="s">
        <v>29425</v>
      </c>
      <c r="E4096" t="s">
        <v>29426</v>
      </c>
      <c r="F4096" t="s">
        <v>29427</v>
      </c>
      <c r="G4096" t="s">
        <v>29428</v>
      </c>
      <c r="H4096" t="s">
        <v>316</v>
      </c>
      <c r="I4096" s="9">
        <v>43040</v>
      </c>
      <c r="J4096" s="9">
        <v>45291</v>
      </c>
    </row>
    <row r="4097" spans="1:10" x14ac:dyDescent="0.3">
      <c r="A4097" t="s">
        <v>3282</v>
      </c>
      <c r="B4097" t="s">
        <v>29429</v>
      </c>
      <c r="C4097" t="s">
        <v>29430</v>
      </c>
      <c r="D4097" t="s">
        <v>29431</v>
      </c>
      <c r="E4097" t="s">
        <v>29432</v>
      </c>
      <c r="F4097" t="s">
        <v>29433</v>
      </c>
      <c r="G4097" t="s">
        <v>3285</v>
      </c>
      <c r="H4097" t="s">
        <v>316</v>
      </c>
      <c r="I4097" s="9">
        <v>41640</v>
      </c>
      <c r="J4097" s="9">
        <v>45291</v>
      </c>
    </row>
    <row r="4098" spans="1:10" x14ac:dyDescent="0.3">
      <c r="A4098" t="s">
        <v>29434</v>
      </c>
      <c r="B4098" t="s">
        <v>29435</v>
      </c>
      <c r="C4098" t="s">
        <v>29436</v>
      </c>
      <c r="D4098" t="s">
        <v>29437</v>
      </c>
      <c r="E4098" t="s">
        <v>29438</v>
      </c>
      <c r="F4098" t="s">
        <v>17338</v>
      </c>
      <c r="G4098" t="s">
        <v>29439</v>
      </c>
      <c r="H4098" t="s">
        <v>316</v>
      </c>
      <c r="I4098" s="9">
        <v>42370</v>
      </c>
      <c r="J4098" s="9">
        <v>45291</v>
      </c>
    </row>
    <row r="4099" spans="1:10" x14ac:dyDescent="0.3">
      <c r="A4099" t="s">
        <v>1417</v>
      </c>
      <c r="B4099" t="s">
        <v>29440</v>
      </c>
      <c r="C4099" t="s">
        <v>29441</v>
      </c>
      <c r="D4099" t="s">
        <v>29442</v>
      </c>
      <c r="E4099" t="s">
        <v>29443</v>
      </c>
      <c r="F4099" t="s">
        <v>29444</v>
      </c>
      <c r="G4099" t="s">
        <v>29445</v>
      </c>
      <c r="H4099" t="s">
        <v>316</v>
      </c>
      <c r="I4099" s="9">
        <v>41640</v>
      </c>
      <c r="J4099" s="9">
        <v>45291</v>
      </c>
    </row>
    <row r="4100" spans="1:10" x14ac:dyDescent="0.3">
      <c r="A4100" t="s">
        <v>1945</v>
      </c>
      <c r="B4100" t="s">
        <v>29446</v>
      </c>
      <c r="C4100" t="s">
        <v>29447</v>
      </c>
      <c r="D4100" t="s">
        <v>29448</v>
      </c>
      <c r="E4100" t="s">
        <v>29449</v>
      </c>
      <c r="F4100" t="s">
        <v>29450</v>
      </c>
      <c r="G4100" t="s">
        <v>29451</v>
      </c>
      <c r="H4100" t="s">
        <v>316</v>
      </c>
      <c r="I4100" s="9">
        <v>41640</v>
      </c>
      <c r="J4100" s="9">
        <v>45291</v>
      </c>
    </row>
    <row r="4101" spans="1:10" x14ac:dyDescent="0.3">
      <c r="A4101" t="s">
        <v>3238</v>
      </c>
      <c r="B4101" t="s">
        <v>29452</v>
      </c>
      <c r="C4101" t="s">
        <v>29453</v>
      </c>
      <c r="D4101" t="s">
        <v>29454</v>
      </c>
      <c r="E4101" t="s">
        <v>29455</v>
      </c>
      <c r="F4101" t="s">
        <v>29456</v>
      </c>
      <c r="G4101" t="s">
        <v>3241</v>
      </c>
      <c r="H4101" t="s">
        <v>316</v>
      </c>
      <c r="I4101" s="9">
        <v>41640</v>
      </c>
      <c r="J4101" s="9">
        <v>45291</v>
      </c>
    </row>
    <row r="4102" spans="1:10" x14ac:dyDescent="0.3">
      <c r="A4102" t="s">
        <v>29457</v>
      </c>
      <c r="B4102" t="s">
        <v>29458</v>
      </c>
      <c r="C4102" t="s">
        <v>29459</v>
      </c>
      <c r="D4102" t="s">
        <v>29460</v>
      </c>
      <c r="E4102" t="s">
        <v>29461</v>
      </c>
      <c r="F4102" t="s">
        <v>29462</v>
      </c>
      <c r="G4102" t="s">
        <v>29451</v>
      </c>
      <c r="H4102" t="s">
        <v>316</v>
      </c>
      <c r="I4102" s="9">
        <v>41640</v>
      </c>
      <c r="J4102" s="9">
        <v>45291</v>
      </c>
    </row>
    <row r="4103" spans="1:10" x14ac:dyDescent="0.3">
      <c r="A4103" t="s">
        <v>29463</v>
      </c>
      <c r="B4103" t="s">
        <v>29464</v>
      </c>
      <c r="C4103" t="s">
        <v>29465</v>
      </c>
      <c r="D4103" t="s">
        <v>29466</v>
      </c>
      <c r="E4103" t="s">
        <v>29467</v>
      </c>
      <c r="F4103" t="s">
        <v>29468</v>
      </c>
      <c r="G4103" t="s">
        <v>29451</v>
      </c>
      <c r="H4103" t="s">
        <v>316</v>
      </c>
      <c r="I4103" s="9">
        <v>41640</v>
      </c>
      <c r="J4103" s="9">
        <v>45291</v>
      </c>
    </row>
    <row r="4104" spans="1:10" x14ac:dyDescent="0.3">
      <c r="A4104" t="s">
        <v>29469</v>
      </c>
      <c r="B4104" t="s">
        <v>29470</v>
      </c>
      <c r="C4104" t="s">
        <v>29471</v>
      </c>
      <c r="D4104" t="s">
        <v>29472</v>
      </c>
      <c r="E4104" t="s">
        <v>29473</v>
      </c>
      <c r="F4104" t="s">
        <v>29450</v>
      </c>
      <c r="G4104" t="s">
        <v>3241</v>
      </c>
      <c r="H4104" t="s">
        <v>316</v>
      </c>
      <c r="I4104" s="9">
        <v>41640</v>
      </c>
      <c r="J4104" s="9">
        <v>45291</v>
      </c>
    </row>
    <row r="4105" spans="1:10" x14ac:dyDescent="0.3">
      <c r="A4105" t="s">
        <v>29474</v>
      </c>
      <c r="B4105" t="s">
        <v>29475</v>
      </c>
      <c r="C4105" t="s">
        <v>29476</v>
      </c>
      <c r="D4105" t="s">
        <v>29477</v>
      </c>
      <c r="E4105" t="s">
        <v>29478</v>
      </c>
      <c r="F4105" t="s">
        <v>29450</v>
      </c>
      <c r="G4105" t="s">
        <v>29451</v>
      </c>
      <c r="H4105" t="s">
        <v>316</v>
      </c>
      <c r="I4105" s="9">
        <v>41640</v>
      </c>
      <c r="J4105" s="9">
        <v>45291</v>
      </c>
    </row>
    <row r="4106" spans="1:10" x14ac:dyDescent="0.3">
      <c r="A4106" t="s">
        <v>29479</v>
      </c>
      <c r="B4106" t="s">
        <v>29480</v>
      </c>
      <c r="C4106" t="s">
        <v>29481</v>
      </c>
      <c r="D4106" t="s">
        <v>29482</v>
      </c>
      <c r="E4106" t="s">
        <v>29483</v>
      </c>
      <c r="F4106" t="s">
        <v>27836</v>
      </c>
      <c r="G4106" t="s">
        <v>29484</v>
      </c>
      <c r="H4106" t="s">
        <v>316</v>
      </c>
      <c r="I4106" s="9">
        <v>41640</v>
      </c>
      <c r="J4106" s="9">
        <v>45291</v>
      </c>
    </row>
    <row r="4107" spans="1:10" x14ac:dyDescent="0.3">
      <c r="A4107" t="s">
        <v>29485</v>
      </c>
      <c r="B4107" t="s">
        <v>29486</v>
      </c>
      <c r="C4107" t="s">
        <v>29487</v>
      </c>
      <c r="D4107" t="s">
        <v>29488</v>
      </c>
      <c r="E4107" t="s">
        <v>29489</v>
      </c>
      <c r="F4107" t="s">
        <v>29490</v>
      </c>
      <c r="G4107" t="s">
        <v>29451</v>
      </c>
      <c r="H4107" t="s">
        <v>316</v>
      </c>
      <c r="I4107" s="9">
        <v>41640</v>
      </c>
      <c r="J4107" s="9">
        <v>45291</v>
      </c>
    </row>
    <row r="4108" spans="1:10" x14ac:dyDescent="0.3">
      <c r="A4108" t="s">
        <v>29491</v>
      </c>
      <c r="B4108" t="s">
        <v>29492</v>
      </c>
      <c r="C4108" t="s">
        <v>29493</v>
      </c>
      <c r="D4108" t="s">
        <v>29494</v>
      </c>
      <c r="E4108" t="s">
        <v>29495</v>
      </c>
      <c r="F4108" t="s">
        <v>29456</v>
      </c>
      <c r="G4108" t="s">
        <v>29451</v>
      </c>
      <c r="H4108" t="s">
        <v>316</v>
      </c>
      <c r="I4108" s="9">
        <v>41640</v>
      </c>
      <c r="J4108" s="9">
        <v>45291</v>
      </c>
    </row>
    <row r="4109" spans="1:10" x14ac:dyDescent="0.3">
      <c r="A4109" t="s">
        <v>29496</v>
      </c>
      <c r="B4109" t="s">
        <v>29497</v>
      </c>
      <c r="C4109" t="s">
        <v>29498</v>
      </c>
      <c r="D4109" t="s">
        <v>29499</v>
      </c>
      <c r="E4109" t="s">
        <v>29500</v>
      </c>
      <c r="F4109" t="s">
        <v>29501</v>
      </c>
      <c r="G4109" t="s">
        <v>29502</v>
      </c>
      <c r="H4109" t="s">
        <v>316</v>
      </c>
      <c r="I4109" s="9">
        <v>41944</v>
      </c>
      <c r="J4109" s="9">
        <v>45291</v>
      </c>
    </row>
    <row r="4110" spans="1:10" x14ac:dyDescent="0.3">
      <c r="A4110" t="s">
        <v>29503</v>
      </c>
      <c r="B4110" t="s">
        <v>29504</v>
      </c>
      <c r="C4110" t="s">
        <v>29505</v>
      </c>
      <c r="D4110" t="s">
        <v>29506</v>
      </c>
      <c r="E4110" t="s">
        <v>29507</v>
      </c>
      <c r="F4110" t="s">
        <v>29508</v>
      </c>
      <c r="G4110" t="s">
        <v>29509</v>
      </c>
      <c r="H4110" t="s">
        <v>316</v>
      </c>
      <c r="I4110" s="9">
        <v>41944</v>
      </c>
      <c r="J4110" s="9">
        <v>45291</v>
      </c>
    </row>
    <row r="4111" spans="1:10" x14ac:dyDescent="0.3">
      <c r="A4111" t="s">
        <v>29510</v>
      </c>
      <c r="B4111" t="s">
        <v>29511</v>
      </c>
      <c r="C4111" t="s">
        <v>29512</v>
      </c>
      <c r="D4111" t="s">
        <v>29513</v>
      </c>
      <c r="E4111" t="s">
        <v>29514</v>
      </c>
      <c r="F4111" t="s">
        <v>14183</v>
      </c>
      <c r="G4111" t="s">
        <v>29515</v>
      </c>
      <c r="H4111" t="s">
        <v>316</v>
      </c>
      <c r="I4111" s="9">
        <v>41640</v>
      </c>
      <c r="J4111" s="9">
        <v>45291</v>
      </c>
    </row>
    <row r="4112" spans="1:10" x14ac:dyDescent="0.3">
      <c r="A4112" t="s">
        <v>3848</v>
      </c>
      <c r="B4112" t="s">
        <v>29516</v>
      </c>
      <c r="C4112" t="s">
        <v>29517</v>
      </c>
      <c r="D4112" t="s">
        <v>3849</v>
      </c>
      <c r="E4112" t="s">
        <v>29518</v>
      </c>
      <c r="F4112" t="s">
        <v>29519</v>
      </c>
      <c r="G4112" t="s">
        <v>29520</v>
      </c>
      <c r="H4112" t="s">
        <v>316</v>
      </c>
      <c r="I4112" s="9">
        <v>41640</v>
      </c>
      <c r="J4112" s="9">
        <v>45291</v>
      </c>
    </row>
    <row r="4113" spans="1:10" x14ac:dyDescent="0.3">
      <c r="A4113" t="s">
        <v>29521</v>
      </c>
      <c r="B4113" t="s">
        <v>29522</v>
      </c>
      <c r="C4113" t="s">
        <v>29523</v>
      </c>
      <c r="D4113" t="s">
        <v>29524</v>
      </c>
      <c r="E4113" t="s">
        <v>29525</v>
      </c>
      <c r="F4113" t="s">
        <v>29526</v>
      </c>
      <c r="G4113" t="s">
        <v>29527</v>
      </c>
      <c r="H4113" t="s">
        <v>316</v>
      </c>
      <c r="I4113" s="9">
        <v>41640</v>
      </c>
      <c r="J4113" s="9">
        <v>45291</v>
      </c>
    </row>
    <row r="4114" spans="1:10" x14ac:dyDescent="0.3">
      <c r="A4114" t="s">
        <v>29528</v>
      </c>
      <c r="B4114" t="s">
        <v>29529</v>
      </c>
      <c r="C4114" t="s">
        <v>29530</v>
      </c>
      <c r="D4114" t="s">
        <v>29531</v>
      </c>
      <c r="E4114" t="s">
        <v>29532</v>
      </c>
      <c r="F4114" t="s">
        <v>29533</v>
      </c>
      <c r="G4114" t="s">
        <v>29520</v>
      </c>
      <c r="H4114" t="s">
        <v>316</v>
      </c>
      <c r="I4114" s="9">
        <v>41640</v>
      </c>
      <c r="J4114" s="9">
        <v>45291</v>
      </c>
    </row>
    <row r="4115" spans="1:10" x14ac:dyDescent="0.3">
      <c r="A4115" t="s">
        <v>29534</v>
      </c>
      <c r="B4115" t="s">
        <v>29535</v>
      </c>
      <c r="C4115" t="s">
        <v>29536</v>
      </c>
      <c r="D4115" t="s">
        <v>29537</v>
      </c>
      <c r="E4115" t="s">
        <v>29538</v>
      </c>
      <c r="F4115" t="s">
        <v>29539</v>
      </c>
      <c r="G4115" t="s">
        <v>29520</v>
      </c>
      <c r="H4115" t="s">
        <v>316</v>
      </c>
      <c r="I4115" s="9">
        <v>41640</v>
      </c>
      <c r="J4115" s="9">
        <v>45291</v>
      </c>
    </row>
    <row r="4116" spans="1:10" x14ac:dyDescent="0.3">
      <c r="A4116" t="s">
        <v>29540</v>
      </c>
      <c r="B4116" t="s">
        <v>29541</v>
      </c>
      <c r="C4116" t="s">
        <v>29542</v>
      </c>
      <c r="D4116" t="s">
        <v>29543</v>
      </c>
      <c r="E4116" t="s">
        <v>29544</v>
      </c>
      <c r="F4116" t="s">
        <v>29533</v>
      </c>
      <c r="G4116" t="s">
        <v>3851</v>
      </c>
      <c r="H4116" t="s">
        <v>316</v>
      </c>
      <c r="I4116" s="9">
        <v>41944</v>
      </c>
      <c r="J4116" s="9">
        <v>45291</v>
      </c>
    </row>
    <row r="4117" spans="1:10" x14ac:dyDescent="0.3">
      <c r="A4117" t="s">
        <v>29545</v>
      </c>
      <c r="B4117" t="s">
        <v>29546</v>
      </c>
      <c r="C4117" t="s">
        <v>29547</v>
      </c>
      <c r="D4117" t="s">
        <v>29548</v>
      </c>
      <c r="E4117" t="s">
        <v>29549</v>
      </c>
      <c r="F4117" t="s">
        <v>29550</v>
      </c>
      <c r="G4117" t="s">
        <v>3851</v>
      </c>
      <c r="H4117" t="s">
        <v>316</v>
      </c>
      <c r="I4117" s="9">
        <v>43040</v>
      </c>
      <c r="J4117" s="9">
        <v>45291</v>
      </c>
    </row>
    <row r="4118" spans="1:10" x14ac:dyDescent="0.3">
      <c r="A4118" t="s">
        <v>3785</v>
      </c>
      <c r="B4118" t="s">
        <v>29551</v>
      </c>
      <c r="C4118" t="s">
        <v>29552</v>
      </c>
      <c r="D4118" t="s">
        <v>29553</v>
      </c>
      <c r="E4118" t="s">
        <v>29554</v>
      </c>
      <c r="F4118" t="s">
        <v>29555</v>
      </c>
      <c r="G4118" t="s">
        <v>29556</v>
      </c>
      <c r="H4118" t="s">
        <v>316</v>
      </c>
      <c r="I4118" s="9">
        <v>41640</v>
      </c>
      <c r="J4118" s="9">
        <v>45291</v>
      </c>
    </row>
    <row r="4119" spans="1:10" x14ac:dyDescent="0.3">
      <c r="A4119" t="s">
        <v>29557</v>
      </c>
      <c r="B4119" t="s">
        <v>29558</v>
      </c>
      <c r="C4119" t="s">
        <v>29559</v>
      </c>
      <c r="D4119" t="s">
        <v>29560</v>
      </c>
      <c r="E4119" t="s">
        <v>29561</v>
      </c>
      <c r="F4119" t="s">
        <v>29562</v>
      </c>
      <c r="G4119" t="s">
        <v>29556</v>
      </c>
      <c r="H4119" t="s">
        <v>316</v>
      </c>
      <c r="I4119" s="9">
        <v>41640</v>
      </c>
      <c r="J4119" s="9">
        <v>45291</v>
      </c>
    </row>
    <row r="4120" spans="1:10" x14ac:dyDescent="0.3">
      <c r="A4120" t="s">
        <v>29563</v>
      </c>
      <c r="B4120" t="s">
        <v>29564</v>
      </c>
      <c r="C4120" t="s">
        <v>29565</v>
      </c>
      <c r="D4120" t="s">
        <v>29566</v>
      </c>
      <c r="E4120" t="s">
        <v>29567</v>
      </c>
      <c r="F4120" t="s">
        <v>29568</v>
      </c>
      <c r="G4120" t="s">
        <v>29556</v>
      </c>
      <c r="H4120" t="s">
        <v>316</v>
      </c>
      <c r="I4120" s="9">
        <v>41640</v>
      </c>
      <c r="J4120" s="9">
        <v>45291</v>
      </c>
    </row>
    <row r="4121" spans="1:10" x14ac:dyDescent="0.3">
      <c r="A4121" t="s">
        <v>29569</v>
      </c>
      <c r="B4121" t="s">
        <v>29570</v>
      </c>
      <c r="C4121" t="s">
        <v>29571</v>
      </c>
      <c r="D4121" t="s">
        <v>29572</v>
      </c>
      <c r="E4121" t="s">
        <v>29573</v>
      </c>
      <c r="F4121" t="s">
        <v>29574</v>
      </c>
      <c r="G4121" t="s">
        <v>29575</v>
      </c>
      <c r="H4121" t="s">
        <v>316</v>
      </c>
      <c r="I4121" s="9">
        <v>41640</v>
      </c>
      <c r="J4121" s="9">
        <v>45291</v>
      </c>
    </row>
    <row r="4122" spans="1:10" x14ac:dyDescent="0.3">
      <c r="A4122" t="s">
        <v>29576</v>
      </c>
      <c r="B4122" t="s">
        <v>29577</v>
      </c>
      <c r="C4122" t="s">
        <v>29578</v>
      </c>
      <c r="D4122" t="s">
        <v>29579</v>
      </c>
      <c r="E4122" t="s">
        <v>29580</v>
      </c>
      <c r="F4122" t="s">
        <v>17712</v>
      </c>
      <c r="G4122" t="s">
        <v>29581</v>
      </c>
      <c r="H4122" t="s">
        <v>316</v>
      </c>
      <c r="I4122" s="9">
        <v>41640</v>
      </c>
      <c r="J4122" s="9">
        <v>45291</v>
      </c>
    </row>
    <row r="4123" spans="1:10" x14ac:dyDescent="0.3">
      <c r="A4123" t="s">
        <v>29582</v>
      </c>
      <c r="B4123" t="s">
        <v>29583</v>
      </c>
      <c r="C4123" t="s">
        <v>29584</v>
      </c>
      <c r="D4123" t="s">
        <v>29585</v>
      </c>
      <c r="E4123" t="s">
        <v>29586</v>
      </c>
      <c r="F4123" t="s">
        <v>29587</v>
      </c>
      <c r="G4123" t="s">
        <v>29581</v>
      </c>
      <c r="H4123" t="s">
        <v>316</v>
      </c>
      <c r="I4123" s="9">
        <v>41640</v>
      </c>
      <c r="J4123" s="9">
        <v>45291</v>
      </c>
    </row>
    <row r="4124" spans="1:10" x14ac:dyDescent="0.3">
      <c r="A4124" t="s">
        <v>29588</v>
      </c>
      <c r="B4124" t="s">
        <v>29589</v>
      </c>
      <c r="C4124" t="s">
        <v>29590</v>
      </c>
      <c r="D4124" t="s">
        <v>29591</v>
      </c>
      <c r="E4124" t="s">
        <v>29592</v>
      </c>
      <c r="F4124" t="s">
        <v>29593</v>
      </c>
      <c r="G4124" t="s">
        <v>29594</v>
      </c>
      <c r="H4124" t="s">
        <v>316</v>
      </c>
      <c r="I4124" s="9">
        <v>43040</v>
      </c>
      <c r="J4124" s="9">
        <v>45291</v>
      </c>
    </row>
    <row r="4125" spans="1:10" x14ac:dyDescent="0.3">
      <c r="A4125" t="s">
        <v>1137</v>
      </c>
      <c r="B4125" t="s">
        <v>29595</v>
      </c>
      <c r="C4125" t="s">
        <v>29596</v>
      </c>
      <c r="D4125" t="s">
        <v>29597</v>
      </c>
      <c r="E4125" t="s">
        <v>29598</v>
      </c>
      <c r="F4125" t="s">
        <v>29599</v>
      </c>
      <c r="G4125" t="s">
        <v>1140</v>
      </c>
      <c r="H4125" t="s">
        <v>316</v>
      </c>
      <c r="I4125" s="9">
        <v>41640</v>
      </c>
      <c r="J4125" s="9">
        <v>45291</v>
      </c>
    </row>
    <row r="4126" spans="1:10" x14ac:dyDescent="0.3">
      <c r="A4126" t="s">
        <v>29600</v>
      </c>
      <c r="B4126" t="s">
        <v>29601</v>
      </c>
      <c r="C4126" t="s">
        <v>29602</v>
      </c>
      <c r="D4126" t="s">
        <v>29603</v>
      </c>
      <c r="E4126" t="s">
        <v>29604</v>
      </c>
      <c r="F4126" t="s">
        <v>29599</v>
      </c>
      <c r="G4126" t="s">
        <v>1140</v>
      </c>
      <c r="H4126" t="s">
        <v>316</v>
      </c>
      <c r="I4126" s="9">
        <v>41640</v>
      </c>
      <c r="J4126" s="9">
        <v>45291</v>
      </c>
    </row>
    <row r="4127" spans="1:10" x14ac:dyDescent="0.3">
      <c r="A4127" t="s">
        <v>29605</v>
      </c>
      <c r="B4127" t="s">
        <v>29606</v>
      </c>
      <c r="C4127" t="s">
        <v>29607</v>
      </c>
      <c r="D4127" t="s">
        <v>29608</v>
      </c>
      <c r="E4127" t="s">
        <v>29609</v>
      </c>
      <c r="F4127" t="s">
        <v>29599</v>
      </c>
      <c r="G4127" t="s">
        <v>1140</v>
      </c>
      <c r="H4127" t="s">
        <v>316</v>
      </c>
      <c r="I4127" s="9">
        <v>41640</v>
      </c>
      <c r="J4127" s="9">
        <v>45291</v>
      </c>
    </row>
    <row r="4128" spans="1:10" x14ac:dyDescent="0.3">
      <c r="A4128" t="s">
        <v>539</v>
      </c>
      <c r="B4128" t="s">
        <v>29610</v>
      </c>
      <c r="C4128" t="s">
        <v>29611</v>
      </c>
      <c r="D4128" t="s">
        <v>29612</v>
      </c>
      <c r="E4128" t="s">
        <v>29613</v>
      </c>
      <c r="F4128" t="s">
        <v>29614</v>
      </c>
      <c r="G4128" t="s">
        <v>542</v>
      </c>
      <c r="H4128" t="s">
        <v>316</v>
      </c>
      <c r="I4128" s="9">
        <v>41640</v>
      </c>
      <c r="J4128" s="9">
        <v>45291</v>
      </c>
    </row>
    <row r="4129" spans="1:10" x14ac:dyDescent="0.3">
      <c r="A4129" t="s">
        <v>29615</v>
      </c>
      <c r="B4129" t="s">
        <v>29616</v>
      </c>
      <c r="C4129" t="s">
        <v>29617</v>
      </c>
      <c r="D4129" t="s">
        <v>29618</v>
      </c>
      <c r="E4129" t="s">
        <v>29619</v>
      </c>
      <c r="F4129" t="s">
        <v>29614</v>
      </c>
      <c r="G4129" t="s">
        <v>542</v>
      </c>
      <c r="H4129" t="s">
        <v>316</v>
      </c>
      <c r="I4129" s="9">
        <v>41640</v>
      </c>
      <c r="J4129" s="9">
        <v>45291</v>
      </c>
    </row>
    <row r="4130" spans="1:10" x14ac:dyDescent="0.3">
      <c r="A4130" t="s">
        <v>29620</v>
      </c>
      <c r="B4130" t="s">
        <v>29621</v>
      </c>
      <c r="C4130" t="s">
        <v>29622</v>
      </c>
      <c r="D4130" t="s">
        <v>29623</v>
      </c>
      <c r="E4130" t="s">
        <v>29624</v>
      </c>
      <c r="F4130" t="s">
        <v>29614</v>
      </c>
      <c r="G4130" t="s">
        <v>29625</v>
      </c>
      <c r="H4130" t="s">
        <v>316</v>
      </c>
      <c r="I4130" s="9">
        <v>41640</v>
      </c>
      <c r="J4130" s="9">
        <v>45291</v>
      </c>
    </row>
    <row r="4131" spans="1:10" x14ac:dyDescent="0.3">
      <c r="A4131" t="s">
        <v>29626</v>
      </c>
      <c r="B4131" t="s">
        <v>29627</v>
      </c>
      <c r="C4131" t="s">
        <v>29628</v>
      </c>
      <c r="D4131" t="s">
        <v>29629</v>
      </c>
      <c r="E4131" t="s">
        <v>29630</v>
      </c>
      <c r="F4131" t="s">
        <v>29631</v>
      </c>
      <c r="G4131" t="s">
        <v>29625</v>
      </c>
      <c r="H4131" t="s">
        <v>316</v>
      </c>
      <c r="I4131" s="9">
        <v>41640</v>
      </c>
      <c r="J4131" s="9">
        <v>45291</v>
      </c>
    </row>
    <row r="4132" spans="1:10" x14ac:dyDescent="0.3">
      <c r="A4132" t="s">
        <v>29632</v>
      </c>
      <c r="B4132" t="s">
        <v>29633</v>
      </c>
      <c r="C4132" t="s">
        <v>29634</v>
      </c>
      <c r="D4132" t="s">
        <v>29635</v>
      </c>
      <c r="E4132" t="s">
        <v>29636</v>
      </c>
      <c r="F4132" t="s">
        <v>29614</v>
      </c>
      <c r="G4132" t="s">
        <v>542</v>
      </c>
      <c r="H4132" t="s">
        <v>316</v>
      </c>
      <c r="I4132" s="9">
        <v>41640</v>
      </c>
      <c r="J4132" s="9">
        <v>45291</v>
      </c>
    </row>
    <row r="4133" spans="1:10" x14ac:dyDescent="0.3">
      <c r="A4133" t="s">
        <v>29637</v>
      </c>
      <c r="B4133" t="s">
        <v>29638</v>
      </c>
      <c r="C4133" t="s">
        <v>29639</v>
      </c>
      <c r="D4133" t="s">
        <v>29640</v>
      </c>
      <c r="E4133" t="s">
        <v>29641</v>
      </c>
      <c r="F4133" t="s">
        <v>29631</v>
      </c>
      <c r="G4133" t="s">
        <v>29642</v>
      </c>
      <c r="H4133" t="s">
        <v>316</v>
      </c>
      <c r="I4133" s="9">
        <v>41944</v>
      </c>
      <c r="J4133" s="9">
        <v>45291</v>
      </c>
    </row>
    <row r="4134" spans="1:10" x14ac:dyDescent="0.3">
      <c r="A4134" t="s">
        <v>29643</v>
      </c>
      <c r="B4134" t="s">
        <v>29644</v>
      </c>
      <c r="C4134" t="s">
        <v>29645</v>
      </c>
      <c r="D4134" t="s">
        <v>29646</v>
      </c>
      <c r="E4134" t="s">
        <v>29647</v>
      </c>
      <c r="F4134" t="s">
        <v>29648</v>
      </c>
      <c r="G4134" t="s">
        <v>29649</v>
      </c>
      <c r="H4134" t="s">
        <v>316</v>
      </c>
      <c r="I4134" s="9">
        <v>41640</v>
      </c>
      <c r="J4134" s="9">
        <v>45291</v>
      </c>
    </row>
    <row r="4135" spans="1:10" x14ac:dyDescent="0.3">
      <c r="A4135" t="s">
        <v>29650</v>
      </c>
      <c r="B4135" t="s">
        <v>29651</v>
      </c>
      <c r="C4135" t="s">
        <v>29652</v>
      </c>
      <c r="D4135" t="s">
        <v>29653</v>
      </c>
      <c r="E4135" t="s">
        <v>29654</v>
      </c>
      <c r="F4135" t="s">
        <v>29655</v>
      </c>
      <c r="G4135" t="s">
        <v>29656</v>
      </c>
      <c r="H4135" t="s">
        <v>316</v>
      </c>
      <c r="I4135" s="9">
        <v>41640</v>
      </c>
      <c r="J4135" s="9">
        <v>45291</v>
      </c>
    </row>
    <row r="4136" spans="1:10" x14ac:dyDescent="0.3">
      <c r="A4136" t="s">
        <v>29657</v>
      </c>
      <c r="B4136" t="s">
        <v>29658</v>
      </c>
      <c r="C4136" t="s">
        <v>29659</v>
      </c>
      <c r="D4136" t="s">
        <v>29660</v>
      </c>
      <c r="E4136" t="s">
        <v>29661</v>
      </c>
      <c r="F4136" t="s">
        <v>29662</v>
      </c>
      <c r="G4136" t="s">
        <v>29663</v>
      </c>
      <c r="H4136" t="s">
        <v>316</v>
      </c>
      <c r="I4136" s="9">
        <v>41944</v>
      </c>
      <c r="J4136" s="9">
        <v>45291</v>
      </c>
    </row>
    <row r="4137" spans="1:10" x14ac:dyDescent="0.3">
      <c r="A4137" t="s">
        <v>29664</v>
      </c>
      <c r="B4137" t="s">
        <v>29665</v>
      </c>
      <c r="C4137" t="s">
        <v>29666</v>
      </c>
      <c r="D4137" t="s">
        <v>29667</v>
      </c>
      <c r="E4137" t="s">
        <v>29668</v>
      </c>
      <c r="F4137" t="s">
        <v>29669</v>
      </c>
      <c r="G4137" t="s">
        <v>29670</v>
      </c>
      <c r="H4137" t="s">
        <v>316</v>
      </c>
      <c r="I4137" s="9">
        <v>43405</v>
      </c>
      <c r="J4137" s="9">
        <v>45291</v>
      </c>
    </row>
    <row r="4138" spans="1:10" x14ac:dyDescent="0.3">
      <c r="A4138" t="s">
        <v>29671</v>
      </c>
      <c r="B4138" t="s">
        <v>29672</v>
      </c>
      <c r="C4138" t="s">
        <v>29673</v>
      </c>
      <c r="D4138" t="s">
        <v>29674</v>
      </c>
      <c r="E4138" t="s">
        <v>29675</v>
      </c>
      <c r="F4138" t="s">
        <v>29676</v>
      </c>
      <c r="G4138" t="s">
        <v>29677</v>
      </c>
      <c r="H4138" t="s">
        <v>316</v>
      </c>
      <c r="I4138" s="9">
        <v>43405</v>
      </c>
      <c r="J4138" s="9">
        <v>45291</v>
      </c>
    </row>
    <row r="4139" spans="1:10" x14ac:dyDescent="0.3">
      <c r="A4139" t="s">
        <v>29678</v>
      </c>
      <c r="B4139" t="s">
        <v>29679</v>
      </c>
      <c r="C4139" t="s">
        <v>29680</v>
      </c>
      <c r="D4139" t="s">
        <v>29681</v>
      </c>
      <c r="E4139" t="s">
        <v>29682</v>
      </c>
      <c r="F4139" t="s">
        <v>29683</v>
      </c>
      <c r="G4139" t="s">
        <v>29684</v>
      </c>
      <c r="H4139" t="s">
        <v>316</v>
      </c>
      <c r="I4139" s="9">
        <v>41640</v>
      </c>
      <c r="J4139" s="9">
        <v>45291</v>
      </c>
    </row>
    <row r="4140" spans="1:10" x14ac:dyDescent="0.3">
      <c r="A4140" t="s">
        <v>1399</v>
      </c>
      <c r="B4140" t="s">
        <v>29685</v>
      </c>
      <c r="C4140" t="s">
        <v>29686</v>
      </c>
      <c r="D4140" t="s">
        <v>29687</v>
      </c>
      <c r="E4140" t="s">
        <v>29688</v>
      </c>
      <c r="F4140" t="s">
        <v>29689</v>
      </c>
      <c r="G4140" t="s">
        <v>29690</v>
      </c>
      <c r="H4140" t="s">
        <v>316</v>
      </c>
      <c r="I4140" s="9">
        <v>41640</v>
      </c>
      <c r="J4140" s="9">
        <v>45291</v>
      </c>
    </row>
    <row r="4141" spans="1:10" x14ac:dyDescent="0.3">
      <c r="A4141" t="s">
        <v>29691</v>
      </c>
      <c r="B4141" t="s">
        <v>29692</v>
      </c>
      <c r="C4141" t="s">
        <v>29693</v>
      </c>
      <c r="D4141" t="s">
        <v>29694</v>
      </c>
      <c r="E4141" t="s">
        <v>29695</v>
      </c>
      <c r="F4141" t="s">
        <v>29689</v>
      </c>
      <c r="G4141" t="s">
        <v>29690</v>
      </c>
      <c r="H4141" t="s">
        <v>316</v>
      </c>
      <c r="I4141" s="9">
        <v>41640</v>
      </c>
      <c r="J4141" s="9">
        <v>45291</v>
      </c>
    </row>
    <row r="4142" spans="1:10" x14ac:dyDescent="0.3">
      <c r="A4142" t="s">
        <v>29696</v>
      </c>
      <c r="B4142" t="s">
        <v>29697</v>
      </c>
      <c r="C4142" t="s">
        <v>29698</v>
      </c>
      <c r="D4142" t="s">
        <v>29699</v>
      </c>
      <c r="E4142" t="s">
        <v>29700</v>
      </c>
      <c r="F4142" t="s">
        <v>29701</v>
      </c>
      <c r="G4142" t="s">
        <v>29690</v>
      </c>
      <c r="H4142" t="s">
        <v>316</v>
      </c>
      <c r="I4142" s="9">
        <v>41640</v>
      </c>
      <c r="J4142" s="9">
        <v>45291</v>
      </c>
    </row>
    <row r="4143" spans="1:10" x14ac:dyDescent="0.3">
      <c r="A4143" t="s">
        <v>29702</v>
      </c>
      <c r="B4143" t="s">
        <v>29703</v>
      </c>
      <c r="C4143" t="s">
        <v>29704</v>
      </c>
      <c r="D4143" t="s">
        <v>29705</v>
      </c>
      <c r="E4143" t="s">
        <v>29706</v>
      </c>
      <c r="F4143" t="s">
        <v>29707</v>
      </c>
      <c r="G4143" t="s">
        <v>29708</v>
      </c>
      <c r="H4143" t="s">
        <v>316</v>
      </c>
      <c r="I4143" s="9">
        <v>41640</v>
      </c>
      <c r="J4143" s="9">
        <v>45291</v>
      </c>
    </row>
    <row r="4144" spans="1:10" x14ac:dyDescent="0.3">
      <c r="A4144" t="s">
        <v>29709</v>
      </c>
      <c r="B4144" t="s">
        <v>29710</v>
      </c>
      <c r="C4144" t="s">
        <v>29711</v>
      </c>
      <c r="D4144" t="s">
        <v>29712</v>
      </c>
      <c r="E4144" t="s">
        <v>29713</v>
      </c>
      <c r="F4144" t="s">
        <v>29707</v>
      </c>
      <c r="G4144" t="s">
        <v>29714</v>
      </c>
      <c r="H4144" t="s">
        <v>316</v>
      </c>
      <c r="I4144" s="9">
        <v>41944</v>
      </c>
      <c r="J4144" s="9">
        <v>45291</v>
      </c>
    </row>
    <row r="4145" spans="1:10" x14ac:dyDescent="0.3">
      <c r="A4145" t="s">
        <v>29715</v>
      </c>
      <c r="B4145" t="s">
        <v>29716</v>
      </c>
      <c r="C4145" t="s">
        <v>29717</v>
      </c>
      <c r="D4145" t="s">
        <v>29718</v>
      </c>
      <c r="E4145" t="s">
        <v>29719</v>
      </c>
      <c r="F4145" t="s">
        <v>29720</v>
      </c>
      <c r="G4145" t="s">
        <v>28806</v>
      </c>
      <c r="H4145" t="s">
        <v>316</v>
      </c>
      <c r="I4145" s="9">
        <v>41640</v>
      </c>
      <c r="J4145" s="9">
        <v>45291</v>
      </c>
    </row>
    <row r="4146" spans="1:10" x14ac:dyDescent="0.3">
      <c r="A4146" t="s">
        <v>29721</v>
      </c>
      <c r="B4146" t="s">
        <v>29722</v>
      </c>
      <c r="C4146" t="s">
        <v>29723</v>
      </c>
      <c r="D4146" t="s">
        <v>29724</v>
      </c>
      <c r="E4146" t="s">
        <v>29725</v>
      </c>
      <c r="F4146" t="s">
        <v>29726</v>
      </c>
      <c r="G4146" t="s">
        <v>29727</v>
      </c>
      <c r="H4146" t="s">
        <v>316</v>
      </c>
      <c r="I4146" s="9">
        <v>41640</v>
      </c>
      <c r="J4146" s="9">
        <v>45291</v>
      </c>
    </row>
    <row r="4147" spans="1:10" x14ac:dyDescent="0.3">
      <c r="A4147" t="s">
        <v>29728</v>
      </c>
      <c r="B4147" t="s">
        <v>29729</v>
      </c>
      <c r="C4147" t="s">
        <v>29730</v>
      </c>
      <c r="D4147" t="s">
        <v>29731</v>
      </c>
      <c r="E4147" t="s">
        <v>29732</v>
      </c>
      <c r="F4147" t="s">
        <v>29733</v>
      </c>
      <c r="G4147" t="s">
        <v>29727</v>
      </c>
      <c r="H4147" t="s">
        <v>316</v>
      </c>
      <c r="I4147" s="9">
        <v>41640</v>
      </c>
      <c r="J4147" s="9">
        <v>45291</v>
      </c>
    </row>
    <row r="4148" spans="1:10" x14ac:dyDescent="0.3">
      <c r="A4148" t="s">
        <v>4210</v>
      </c>
      <c r="B4148" t="s">
        <v>29734</v>
      </c>
      <c r="C4148" t="s">
        <v>29735</v>
      </c>
      <c r="D4148" t="s">
        <v>4211</v>
      </c>
      <c r="E4148" t="s">
        <v>29736</v>
      </c>
      <c r="F4148" t="s">
        <v>29737</v>
      </c>
      <c r="G4148" t="s">
        <v>29738</v>
      </c>
      <c r="H4148" t="s">
        <v>316</v>
      </c>
      <c r="I4148" s="9">
        <v>41640</v>
      </c>
      <c r="J4148" s="9">
        <v>45291</v>
      </c>
    </row>
    <row r="4149" spans="1:10" x14ac:dyDescent="0.3">
      <c r="A4149" t="s">
        <v>29739</v>
      </c>
      <c r="B4149" t="s">
        <v>29740</v>
      </c>
      <c r="C4149" t="s">
        <v>29741</v>
      </c>
      <c r="D4149" t="s">
        <v>29742</v>
      </c>
      <c r="E4149" t="s">
        <v>29743</v>
      </c>
      <c r="F4149" t="s">
        <v>29744</v>
      </c>
      <c r="G4149" t="s">
        <v>29745</v>
      </c>
      <c r="H4149" t="s">
        <v>316</v>
      </c>
      <c r="I4149" s="9">
        <v>41640</v>
      </c>
      <c r="J4149" s="9">
        <v>45291</v>
      </c>
    </row>
    <row r="4150" spans="1:10" x14ac:dyDescent="0.3">
      <c r="A4150" t="s">
        <v>29746</v>
      </c>
      <c r="B4150" t="s">
        <v>29747</v>
      </c>
      <c r="C4150" t="s">
        <v>29748</v>
      </c>
      <c r="D4150" t="s">
        <v>29749</v>
      </c>
      <c r="E4150" t="s">
        <v>29750</v>
      </c>
      <c r="F4150" t="s">
        <v>29751</v>
      </c>
      <c r="G4150" t="s">
        <v>29752</v>
      </c>
      <c r="H4150" t="s">
        <v>316</v>
      </c>
      <c r="I4150" s="9">
        <v>41640</v>
      </c>
      <c r="J4150" s="9">
        <v>45291</v>
      </c>
    </row>
    <row r="4151" spans="1:10" x14ac:dyDescent="0.3">
      <c r="A4151" t="s">
        <v>29753</v>
      </c>
      <c r="B4151" t="s">
        <v>29754</v>
      </c>
      <c r="C4151" t="s">
        <v>29755</v>
      </c>
      <c r="D4151" t="s">
        <v>29756</v>
      </c>
      <c r="E4151" t="s">
        <v>29757</v>
      </c>
      <c r="F4151" t="s">
        <v>29758</v>
      </c>
      <c r="G4151" t="s">
        <v>29738</v>
      </c>
      <c r="H4151" t="s">
        <v>316</v>
      </c>
      <c r="I4151" s="9">
        <v>41640</v>
      </c>
      <c r="J4151" s="9">
        <v>45291</v>
      </c>
    </row>
    <row r="4152" spans="1:10" x14ac:dyDescent="0.3">
      <c r="A4152" t="s">
        <v>29759</v>
      </c>
      <c r="B4152" t="s">
        <v>29760</v>
      </c>
      <c r="C4152" t="s">
        <v>29761</v>
      </c>
      <c r="D4152" t="s">
        <v>29762</v>
      </c>
      <c r="E4152" t="s">
        <v>29763</v>
      </c>
      <c r="F4152" t="s">
        <v>29744</v>
      </c>
      <c r="G4152" t="s">
        <v>4213</v>
      </c>
      <c r="H4152" t="s">
        <v>316</v>
      </c>
      <c r="I4152" s="9">
        <v>41944</v>
      </c>
      <c r="J4152" s="9">
        <v>45291</v>
      </c>
    </row>
    <row r="4153" spans="1:10" x14ac:dyDescent="0.3">
      <c r="A4153" t="s">
        <v>29764</v>
      </c>
      <c r="B4153" t="s">
        <v>29765</v>
      </c>
      <c r="C4153" t="s">
        <v>29766</v>
      </c>
      <c r="D4153" t="s">
        <v>29767</v>
      </c>
      <c r="E4153" t="s">
        <v>29768</v>
      </c>
      <c r="F4153" t="s">
        <v>29769</v>
      </c>
      <c r="G4153" t="s">
        <v>2920</v>
      </c>
      <c r="H4153" t="s">
        <v>316</v>
      </c>
      <c r="I4153" s="9">
        <v>43040</v>
      </c>
      <c r="J4153" s="9">
        <v>45291</v>
      </c>
    </row>
    <row r="4154" spans="1:10" x14ac:dyDescent="0.3">
      <c r="A4154" t="s">
        <v>29770</v>
      </c>
      <c r="B4154" t="s">
        <v>29771</v>
      </c>
      <c r="C4154" t="s">
        <v>29772</v>
      </c>
      <c r="D4154" t="s">
        <v>29773</v>
      </c>
      <c r="E4154" t="s">
        <v>29774</v>
      </c>
      <c r="F4154" t="s">
        <v>19372</v>
      </c>
      <c r="G4154" t="s">
        <v>29775</v>
      </c>
      <c r="H4154" t="s">
        <v>316</v>
      </c>
      <c r="I4154" s="9">
        <v>43040</v>
      </c>
      <c r="J4154" s="9">
        <v>45291</v>
      </c>
    </row>
    <row r="4155" spans="1:10" x14ac:dyDescent="0.3">
      <c r="A4155" t="s">
        <v>29776</v>
      </c>
      <c r="B4155" t="s">
        <v>29777</v>
      </c>
      <c r="C4155" t="s">
        <v>29778</v>
      </c>
      <c r="D4155" t="s">
        <v>29779</v>
      </c>
      <c r="E4155" t="s">
        <v>29780</v>
      </c>
      <c r="G4155" t="s">
        <v>29781</v>
      </c>
      <c r="H4155" t="s">
        <v>1488</v>
      </c>
      <c r="I4155" s="9">
        <v>41640</v>
      </c>
      <c r="J4155" s="9">
        <v>45291</v>
      </c>
    </row>
    <row r="4156" spans="1:10" x14ac:dyDescent="0.3">
      <c r="A4156" t="s">
        <v>29782</v>
      </c>
      <c r="B4156" t="s">
        <v>29783</v>
      </c>
      <c r="C4156" t="s">
        <v>29784</v>
      </c>
      <c r="D4156" t="s">
        <v>29785</v>
      </c>
      <c r="E4156" t="s">
        <v>29786</v>
      </c>
      <c r="F4156" t="s">
        <v>51</v>
      </c>
      <c r="G4156" t="s">
        <v>29787</v>
      </c>
      <c r="H4156" t="s">
        <v>1488</v>
      </c>
      <c r="I4156" s="9">
        <v>41640</v>
      </c>
      <c r="J4156" s="9">
        <v>45291</v>
      </c>
    </row>
    <row r="4157" spans="1:10" x14ac:dyDescent="0.3">
      <c r="A4157" t="s">
        <v>1484</v>
      </c>
      <c r="B4157" t="s">
        <v>29788</v>
      </c>
      <c r="C4157" t="s">
        <v>29789</v>
      </c>
      <c r="D4157" t="s">
        <v>29790</v>
      </c>
      <c r="E4157" t="s">
        <v>29791</v>
      </c>
      <c r="G4157" t="s">
        <v>29792</v>
      </c>
      <c r="H4157" t="s">
        <v>1488</v>
      </c>
      <c r="I4157" s="9">
        <v>41640</v>
      </c>
      <c r="J4157" s="9">
        <v>45291</v>
      </c>
    </row>
    <row r="4158" spans="1:10" x14ac:dyDescent="0.3">
      <c r="A4158" t="s">
        <v>29793</v>
      </c>
      <c r="B4158" t="s">
        <v>29794</v>
      </c>
      <c r="C4158" t="s">
        <v>29795</v>
      </c>
      <c r="D4158" t="s">
        <v>29796</v>
      </c>
      <c r="E4158" t="s">
        <v>29797</v>
      </c>
      <c r="F4158" t="s">
        <v>29798</v>
      </c>
      <c r="G4158" t="s">
        <v>29792</v>
      </c>
      <c r="H4158" t="s">
        <v>1488</v>
      </c>
      <c r="I4158" s="9">
        <v>41640</v>
      </c>
      <c r="J4158" s="9">
        <v>45291</v>
      </c>
    </row>
    <row r="4159" spans="1:10" x14ac:dyDescent="0.3">
      <c r="A4159" t="s">
        <v>29799</v>
      </c>
      <c r="B4159" t="s">
        <v>29800</v>
      </c>
      <c r="C4159" t="s">
        <v>29801</v>
      </c>
      <c r="D4159" t="s">
        <v>29802</v>
      </c>
      <c r="E4159" t="s">
        <v>29803</v>
      </c>
      <c r="F4159" t="s">
        <v>3660</v>
      </c>
      <c r="G4159" t="s">
        <v>29804</v>
      </c>
      <c r="H4159" t="s">
        <v>1488</v>
      </c>
      <c r="I4159" s="9">
        <v>41640</v>
      </c>
      <c r="J4159" s="9">
        <v>45291</v>
      </c>
    </row>
    <row r="4160" spans="1:10" x14ac:dyDescent="0.3">
      <c r="A4160" t="s">
        <v>29805</v>
      </c>
      <c r="B4160" t="s">
        <v>29806</v>
      </c>
      <c r="C4160" t="s">
        <v>29807</v>
      </c>
      <c r="D4160" t="s">
        <v>29808</v>
      </c>
      <c r="E4160" t="s">
        <v>29809</v>
      </c>
      <c r="F4160" t="s">
        <v>4387</v>
      </c>
      <c r="G4160" t="s">
        <v>29804</v>
      </c>
      <c r="H4160" t="s">
        <v>1488</v>
      </c>
      <c r="I4160" s="9">
        <v>41640</v>
      </c>
      <c r="J4160" s="9">
        <v>45291</v>
      </c>
    </row>
    <row r="4161" spans="1:10" x14ac:dyDescent="0.3">
      <c r="A4161" t="s">
        <v>29810</v>
      </c>
      <c r="B4161" t="s">
        <v>29811</v>
      </c>
      <c r="C4161" t="s">
        <v>29812</v>
      </c>
      <c r="D4161" t="s">
        <v>29813</v>
      </c>
      <c r="E4161" t="s">
        <v>29814</v>
      </c>
      <c r="F4161" t="s">
        <v>3660</v>
      </c>
      <c r="G4161" t="s">
        <v>29804</v>
      </c>
      <c r="H4161" t="s">
        <v>1488</v>
      </c>
      <c r="I4161" s="9">
        <v>41640</v>
      </c>
      <c r="J4161" s="9">
        <v>45291</v>
      </c>
    </row>
    <row r="4162" spans="1:10" x14ac:dyDescent="0.3">
      <c r="A4162" t="s">
        <v>29815</v>
      </c>
      <c r="B4162" t="s">
        <v>29816</v>
      </c>
      <c r="C4162" t="s">
        <v>29817</v>
      </c>
      <c r="D4162" t="s">
        <v>29818</v>
      </c>
      <c r="E4162" t="s">
        <v>29819</v>
      </c>
      <c r="F4162" t="s">
        <v>29820</v>
      </c>
      <c r="G4162" t="s">
        <v>29804</v>
      </c>
      <c r="H4162" t="s">
        <v>1488</v>
      </c>
      <c r="I4162" s="9">
        <v>41640</v>
      </c>
      <c r="J4162" s="9">
        <v>45291</v>
      </c>
    </row>
    <row r="4163" spans="1:10" x14ac:dyDescent="0.3">
      <c r="A4163" t="s">
        <v>29821</v>
      </c>
      <c r="B4163" t="s">
        <v>29822</v>
      </c>
      <c r="C4163" t="s">
        <v>29823</v>
      </c>
      <c r="D4163" t="s">
        <v>29824</v>
      </c>
      <c r="E4163" t="s">
        <v>29825</v>
      </c>
      <c r="F4163" t="s">
        <v>4392</v>
      </c>
      <c r="G4163" t="s">
        <v>29804</v>
      </c>
      <c r="H4163" t="s">
        <v>1488</v>
      </c>
      <c r="I4163" s="9">
        <v>41640</v>
      </c>
      <c r="J4163" s="9">
        <v>45291</v>
      </c>
    </row>
    <row r="4164" spans="1:10" x14ac:dyDescent="0.3">
      <c r="A4164" t="s">
        <v>29826</v>
      </c>
      <c r="B4164" t="s">
        <v>29827</v>
      </c>
      <c r="C4164" t="s">
        <v>29828</v>
      </c>
      <c r="D4164" t="s">
        <v>29829</v>
      </c>
      <c r="E4164" t="s">
        <v>29830</v>
      </c>
      <c r="G4164" t="s">
        <v>29831</v>
      </c>
      <c r="H4164" t="s">
        <v>1488</v>
      </c>
      <c r="I4164" s="9">
        <v>41640</v>
      </c>
      <c r="J4164" s="9">
        <v>45291</v>
      </c>
    </row>
    <row r="4165" spans="1:10" x14ac:dyDescent="0.3">
      <c r="A4165" t="s">
        <v>29832</v>
      </c>
      <c r="B4165" t="s">
        <v>29833</v>
      </c>
      <c r="C4165" t="s">
        <v>29834</v>
      </c>
      <c r="D4165" t="s">
        <v>29835</v>
      </c>
      <c r="E4165" t="s">
        <v>29836</v>
      </c>
      <c r="F4165" t="s">
        <v>29837</v>
      </c>
      <c r="G4165" t="s">
        <v>29804</v>
      </c>
      <c r="H4165" t="s">
        <v>1488</v>
      </c>
      <c r="I4165" s="9">
        <v>41640</v>
      </c>
      <c r="J4165" s="9">
        <v>45291</v>
      </c>
    </row>
    <row r="4166" spans="1:10" x14ac:dyDescent="0.3">
      <c r="A4166" t="s">
        <v>29838</v>
      </c>
      <c r="B4166" t="s">
        <v>29839</v>
      </c>
      <c r="C4166" t="s">
        <v>29840</v>
      </c>
      <c r="D4166" t="s">
        <v>29841</v>
      </c>
      <c r="E4166" t="s">
        <v>29842</v>
      </c>
      <c r="G4166" t="s">
        <v>29804</v>
      </c>
      <c r="H4166" t="s">
        <v>1488</v>
      </c>
      <c r="I4166" s="9">
        <v>41640</v>
      </c>
      <c r="J4166" s="9">
        <v>45291</v>
      </c>
    </row>
    <row r="4167" spans="1:10" x14ac:dyDescent="0.3">
      <c r="A4167" t="s">
        <v>29843</v>
      </c>
      <c r="B4167" t="s">
        <v>29844</v>
      </c>
      <c r="C4167" t="s">
        <v>29845</v>
      </c>
      <c r="D4167" t="s">
        <v>29846</v>
      </c>
      <c r="E4167" t="s">
        <v>29847</v>
      </c>
      <c r="F4167" t="s">
        <v>3660</v>
      </c>
      <c r="G4167" t="s">
        <v>29804</v>
      </c>
      <c r="H4167" t="s">
        <v>1488</v>
      </c>
      <c r="I4167" s="9">
        <v>41640</v>
      </c>
      <c r="J4167" s="9">
        <v>45291</v>
      </c>
    </row>
    <row r="4168" spans="1:10" x14ac:dyDescent="0.3">
      <c r="A4168" t="s">
        <v>29848</v>
      </c>
      <c r="B4168" t="s">
        <v>29849</v>
      </c>
      <c r="C4168" t="s">
        <v>29850</v>
      </c>
      <c r="D4168" t="s">
        <v>29851</v>
      </c>
      <c r="E4168" t="s">
        <v>29852</v>
      </c>
      <c r="F4168" t="s">
        <v>29853</v>
      </c>
      <c r="G4168" t="s">
        <v>29854</v>
      </c>
      <c r="H4168" t="s">
        <v>1488</v>
      </c>
      <c r="I4168" s="9">
        <v>41640</v>
      </c>
      <c r="J4168" s="9">
        <v>45291</v>
      </c>
    </row>
    <row r="4169" spans="1:10" x14ac:dyDescent="0.3">
      <c r="A4169" t="s">
        <v>29855</v>
      </c>
      <c r="B4169" t="s">
        <v>29856</v>
      </c>
      <c r="C4169" t="s">
        <v>29857</v>
      </c>
      <c r="D4169" t="s">
        <v>29858</v>
      </c>
      <c r="E4169" t="s">
        <v>29859</v>
      </c>
      <c r="F4169" t="s">
        <v>29860</v>
      </c>
      <c r="G4169" t="s">
        <v>29804</v>
      </c>
      <c r="H4169" t="s">
        <v>1488</v>
      </c>
      <c r="I4169" s="9">
        <v>41640</v>
      </c>
      <c r="J4169" s="9">
        <v>45291</v>
      </c>
    </row>
    <row r="4170" spans="1:10" x14ac:dyDescent="0.3">
      <c r="A4170" t="s">
        <v>29861</v>
      </c>
      <c r="B4170" t="s">
        <v>29862</v>
      </c>
      <c r="C4170" t="s">
        <v>29863</v>
      </c>
      <c r="D4170" t="s">
        <v>29864</v>
      </c>
      <c r="E4170" t="s">
        <v>29865</v>
      </c>
      <c r="F4170" t="s">
        <v>29866</v>
      </c>
      <c r="G4170" t="s">
        <v>29804</v>
      </c>
      <c r="H4170" t="s">
        <v>1488</v>
      </c>
      <c r="I4170" s="9">
        <v>41640</v>
      </c>
      <c r="J4170" s="9">
        <v>45291</v>
      </c>
    </row>
    <row r="4171" spans="1:10" x14ac:dyDescent="0.3">
      <c r="A4171" t="s">
        <v>29867</v>
      </c>
      <c r="B4171" t="s">
        <v>29868</v>
      </c>
      <c r="C4171" t="s">
        <v>29869</v>
      </c>
      <c r="D4171" t="s">
        <v>29870</v>
      </c>
      <c r="E4171" t="s">
        <v>29871</v>
      </c>
      <c r="F4171" t="s">
        <v>29872</v>
      </c>
      <c r="G4171" t="s">
        <v>29804</v>
      </c>
      <c r="H4171" t="s">
        <v>1488</v>
      </c>
      <c r="I4171" s="9">
        <v>41640</v>
      </c>
      <c r="J4171" s="9">
        <v>45291</v>
      </c>
    </row>
    <row r="4172" spans="1:10" x14ac:dyDescent="0.3">
      <c r="A4172" t="s">
        <v>29873</v>
      </c>
      <c r="B4172" t="s">
        <v>29874</v>
      </c>
      <c r="C4172" t="s">
        <v>29875</v>
      </c>
      <c r="D4172" t="s">
        <v>29876</v>
      </c>
      <c r="E4172" t="s">
        <v>29877</v>
      </c>
      <c r="F4172" t="s">
        <v>29820</v>
      </c>
      <c r="G4172" t="s">
        <v>29878</v>
      </c>
      <c r="H4172" t="s">
        <v>1488</v>
      </c>
      <c r="I4172" s="9">
        <v>41944</v>
      </c>
      <c r="J4172" s="9">
        <v>45291</v>
      </c>
    </row>
    <row r="4173" spans="1:10" x14ac:dyDescent="0.3">
      <c r="A4173" t="s">
        <v>29879</v>
      </c>
      <c r="B4173" t="s">
        <v>29880</v>
      </c>
      <c r="C4173" t="s">
        <v>29881</v>
      </c>
      <c r="D4173" t="s">
        <v>29882</v>
      </c>
      <c r="E4173" t="s">
        <v>29883</v>
      </c>
      <c r="F4173" t="s">
        <v>3660</v>
      </c>
      <c r="G4173" t="s">
        <v>29878</v>
      </c>
      <c r="H4173" t="s">
        <v>1488</v>
      </c>
      <c r="I4173" s="9">
        <v>41944</v>
      </c>
      <c r="J4173" s="9">
        <v>45291</v>
      </c>
    </row>
    <row r="4174" spans="1:10" x14ac:dyDescent="0.3">
      <c r="A4174" t="s">
        <v>29884</v>
      </c>
      <c r="B4174" t="s">
        <v>29885</v>
      </c>
      <c r="C4174" t="s">
        <v>29886</v>
      </c>
      <c r="D4174" t="s">
        <v>29887</v>
      </c>
      <c r="E4174" t="s">
        <v>29888</v>
      </c>
      <c r="F4174" t="s">
        <v>29889</v>
      </c>
      <c r="G4174" t="s">
        <v>29890</v>
      </c>
      <c r="H4174" t="s">
        <v>1488</v>
      </c>
      <c r="I4174" s="9">
        <v>42675</v>
      </c>
      <c r="J4174" s="9">
        <v>45291</v>
      </c>
    </row>
    <row r="4175" spans="1:10" x14ac:dyDescent="0.3">
      <c r="A4175" t="s">
        <v>29891</v>
      </c>
      <c r="B4175" t="s">
        <v>29892</v>
      </c>
      <c r="C4175" t="s">
        <v>29893</v>
      </c>
      <c r="D4175" t="s">
        <v>29894</v>
      </c>
      <c r="E4175" t="s">
        <v>29895</v>
      </c>
      <c r="F4175" t="s">
        <v>29896</v>
      </c>
      <c r="G4175" t="s">
        <v>29878</v>
      </c>
      <c r="H4175" t="s">
        <v>1488</v>
      </c>
      <c r="I4175" s="9">
        <v>43405</v>
      </c>
      <c r="J4175" s="9">
        <v>45291</v>
      </c>
    </row>
    <row r="4176" spans="1:10" x14ac:dyDescent="0.3">
      <c r="A4176" t="s">
        <v>29897</v>
      </c>
      <c r="B4176" t="s">
        <v>29898</v>
      </c>
      <c r="C4176" t="s">
        <v>29899</v>
      </c>
      <c r="D4176" t="s">
        <v>29900</v>
      </c>
      <c r="E4176" t="s">
        <v>29901</v>
      </c>
      <c r="F4176" t="s">
        <v>4390</v>
      </c>
      <c r="G4176" t="s">
        <v>29902</v>
      </c>
      <c r="H4176" t="s">
        <v>1488</v>
      </c>
      <c r="I4176" s="9">
        <v>43466</v>
      </c>
      <c r="J4176" s="9">
        <v>43769</v>
      </c>
    </row>
    <row r="4177" spans="1:10" x14ac:dyDescent="0.3">
      <c r="A4177" t="s">
        <v>29903</v>
      </c>
      <c r="B4177" t="s">
        <v>29904</v>
      </c>
      <c r="C4177" t="s">
        <v>29905</v>
      </c>
      <c r="D4177" t="s">
        <v>29906</v>
      </c>
      <c r="E4177" t="s">
        <v>29907</v>
      </c>
      <c r="G4177" t="s">
        <v>29908</v>
      </c>
      <c r="H4177" t="s">
        <v>1488</v>
      </c>
      <c r="I4177" s="9">
        <v>41640</v>
      </c>
      <c r="J4177" s="9">
        <v>45291</v>
      </c>
    </row>
    <row r="4178" spans="1:10" x14ac:dyDescent="0.3">
      <c r="A4178" t="s">
        <v>29909</v>
      </c>
      <c r="B4178" t="s">
        <v>29910</v>
      </c>
      <c r="C4178" t="s">
        <v>29911</v>
      </c>
      <c r="D4178" t="s">
        <v>29912</v>
      </c>
      <c r="E4178" t="s">
        <v>29913</v>
      </c>
      <c r="G4178" t="s">
        <v>29914</v>
      </c>
      <c r="H4178" t="s">
        <v>1488</v>
      </c>
      <c r="I4178" s="9">
        <v>41640</v>
      </c>
      <c r="J4178" s="9">
        <v>45291</v>
      </c>
    </row>
    <row r="4179" spans="1:10" x14ac:dyDescent="0.3">
      <c r="A4179" t="s">
        <v>29915</v>
      </c>
      <c r="B4179" t="s">
        <v>29916</v>
      </c>
      <c r="C4179" t="s">
        <v>29917</v>
      </c>
      <c r="D4179" t="s">
        <v>29918</v>
      </c>
      <c r="E4179" t="s">
        <v>29907</v>
      </c>
      <c r="F4179" t="s">
        <v>29798</v>
      </c>
      <c r="G4179" t="s">
        <v>29914</v>
      </c>
      <c r="H4179" t="s">
        <v>1488</v>
      </c>
      <c r="I4179" s="9">
        <v>41640</v>
      </c>
      <c r="J4179" s="9">
        <v>45291</v>
      </c>
    </row>
    <row r="4180" spans="1:10" x14ac:dyDescent="0.3">
      <c r="A4180" t="s">
        <v>29919</v>
      </c>
      <c r="B4180" t="s">
        <v>29920</v>
      </c>
      <c r="C4180" t="s">
        <v>29921</v>
      </c>
      <c r="D4180" t="s">
        <v>29922</v>
      </c>
      <c r="E4180" t="s">
        <v>29923</v>
      </c>
      <c r="G4180" t="s">
        <v>29924</v>
      </c>
      <c r="H4180" t="s">
        <v>1488</v>
      </c>
      <c r="I4180" s="9">
        <v>41640</v>
      </c>
      <c r="J4180" s="9">
        <v>45291</v>
      </c>
    </row>
    <row r="4181" spans="1:10" x14ac:dyDescent="0.3">
      <c r="A4181" t="s">
        <v>29925</v>
      </c>
      <c r="B4181" t="s">
        <v>29926</v>
      </c>
      <c r="C4181" t="s">
        <v>29927</v>
      </c>
      <c r="D4181" t="s">
        <v>29928</v>
      </c>
      <c r="E4181" t="s">
        <v>29929</v>
      </c>
      <c r="F4181" t="s">
        <v>29930</v>
      </c>
      <c r="G4181" t="s">
        <v>29931</v>
      </c>
      <c r="H4181" t="s">
        <v>1488</v>
      </c>
      <c r="I4181" s="9">
        <v>41640</v>
      </c>
      <c r="J4181" s="9">
        <v>45291</v>
      </c>
    </row>
    <row r="4182" spans="1:10" x14ac:dyDescent="0.3">
      <c r="A4182" t="s">
        <v>29932</v>
      </c>
      <c r="B4182" t="s">
        <v>29933</v>
      </c>
      <c r="C4182" t="s">
        <v>29934</v>
      </c>
      <c r="D4182" t="s">
        <v>29935</v>
      </c>
      <c r="E4182" t="s">
        <v>29936</v>
      </c>
      <c r="F4182" t="s">
        <v>29937</v>
      </c>
      <c r="G4182" t="s">
        <v>29938</v>
      </c>
      <c r="H4182" t="s">
        <v>1488</v>
      </c>
      <c r="I4182" s="9">
        <v>41640</v>
      </c>
      <c r="J4182" s="9">
        <v>45291</v>
      </c>
    </row>
    <row r="4183" spans="1:10" x14ac:dyDescent="0.3">
      <c r="A4183" t="s">
        <v>29939</v>
      </c>
      <c r="B4183" t="s">
        <v>29940</v>
      </c>
      <c r="C4183" t="s">
        <v>29941</v>
      </c>
      <c r="D4183" t="s">
        <v>29942</v>
      </c>
      <c r="E4183" t="s">
        <v>29943</v>
      </c>
      <c r="F4183" t="s">
        <v>29938</v>
      </c>
      <c r="G4183" t="s">
        <v>29938</v>
      </c>
      <c r="H4183" t="s">
        <v>1488</v>
      </c>
      <c r="I4183" s="9">
        <v>41640</v>
      </c>
      <c r="J4183" s="9">
        <v>45291</v>
      </c>
    </row>
    <row r="4184" spans="1:10" x14ac:dyDescent="0.3">
      <c r="A4184" t="s">
        <v>29944</v>
      </c>
      <c r="B4184" t="s">
        <v>29945</v>
      </c>
      <c r="C4184" t="s">
        <v>29946</v>
      </c>
      <c r="D4184" t="s">
        <v>29947</v>
      </c>
      <c r="E4184" t="s">
        <v>29859</v>
      </c>
      <c r="F4184" t="s">
        <v>29948</v>
      </c>
      <c r="G4184" t="s">
        <v>29938</v>
      </c>
      <c r="H4184" t="s">
        <v>1488</v>
      </c>
      <c r="I4184" s="9">
        <v>41640</v>
      </c>
      <c r="J4184" s="9">
        <v>45291</v>
      </c>
    </row>
    <row r="4185" spans="1:10" x14ac:dyDescent="0.3">
      <c r="A4185" t="s">
        <v>29949</v>
      </c>
      <c r="B4185" t="s">
        <v>29950</v>
      </c>
      <c r="C4185" t="s">
        <v>29951</v>
      </c>
      <c r="D4185" t="s">
        <v>29952</v>
      </c>
      <c r="E4185" t="s">
        <v>29953</v>
      </c>
      <c r="F4185" t="s">
        <v>4304</v>
      </c>
      <c r="G4185" t="s">
        <v>29954</v>
      </c>
      <c r="H4185" t="s">
        <v>1488</v>
      </c>
      <c r="I4185" s="9">
        <v>41640</v>
      </c>
      <c r="J4185" s="9">
        <v>45291</v>
      </c>
    </row>
    <row r="4186" spans="1:10" x14ac:dyDescent="0.3">
      <c r="A4186" t="s">
        <v>29955</v>
      </c>
      <c r="B4186" t="s">
        <v>29956</v>
      </c>
      <c r="C4186" t="s">
        <v>29957</v>
      </c>
      <c r="D4186" t="s">
        <v>29958</v>
      </c>
      <c r="E4186" t="s">
        <v>29959</v>
      </c>
      <c r="G4186" t="s">
        <v>29960</v>
      </c>
      <c r="H4186" t="s">
        <v>1488</v>
      </c>
      <c r="I4186" s="9">
        <v>41640</v>
      </c>
      <c r="J4186" s="9">
        <v>45291</v>
      </c>
    </row>
    <row r="4187" spans="1:10" x14ac:dyDescent="0.3">
      <c r="A4187" t="s">
        <v>29961</v>
      </c>
      <c r="B4187" t="s">
        <v>29962</v>
      </c>
      <c r="C4187" t="s">
        <v>29963</v>
      </c>
      <c r="D4187" t="s">
        <v>29964</v>
      </c>
      <c r="E4187" t="s">
        <v>29965</v>
      </c>
      <c r="G4187" t="s">
        <v>29966</v>
      </c>
      <c r="H4187" t="s">
        <v>1488</v>
      </c>
      <c r="I4187" s="9">
        <v>41640</v>
      </c>
      <c r="J4187" s="9">
        <v>45291</v>
      </c>
    </row>
    <row r="4188" spans="1:10" x14ac:dyDescent="0.3">
      <c r="A4188" t="s">
        <v>29967</v>
      </c>
      <c r="B4188" t="s">
        <v>29968</v>
      </c>
      <c r="C4188" t="s">
        <v>29969</v>
      </c>
      <c r="D4188" t="s">
        <v>29970</v>
      </c>
      <c r="E4188" t="s">
        <v>29971</v>
      </c>
      <c r="G4188" t="s">
        <v>29966</v>
      </c>
      <c r="H4188" t="s">
        <v>1488</v>
      </c>
      <c r="I4188" s="9">
        <v>41640</v>
      </c>
      <c r="J4188" s="9">
        <v>45291</v>
      </c>
    </row>
    <row r="4189" spans="1:10" x14ac:dyDescent="0.3">
      <c r="A4189" t="s">
        <v>29972</v>
      </c>
      <c r="B4189" t="s">
        <v>29973</v>
      </c>
      <c r="C4189" t="s">
        <v>29974</v>
      </c>
      <c r="D4189" t="s">
        <v>29975</v>
      </c>
      <c r="E4189" t="s">
        <v>29976</v>
      </c>
      <c r="G4189" t="s">
        <v>29977</v>
      </c>
      <c r="H4189" t="s">
        <v>1488</v>
      </c>
      <c r="I4189" s="9">
        <v>41640</v>
      </c>
      <c r="J4189" s="9">
        <v>45291</v>
      </c>
    </row>
    <row r="4190" spans="1:10" x14ac:dyDescent="0.3">
      <c r="A4190" t="s">
        <v>2488</v>
      </c>
      <c r="B4190" t="s">
        <v>29978</v>
      </c>
      <c r="C4190" t="s">
        <v>29979</v>
      </c>
      <c r="D4190" t="s">
        <v>2489</v>
      </c>
      <c r="E4190" t="s">
        <v>29980</v>
      </c>
      <c r="F4190" t="s">
        <v>4304</v>
      </c>
      <c r="G4190" t="s">
        <v>29981</v>
      </c>
      <c r="H4190" t="s">
        <v>1488</v>
      </c>
      <c r="I4190" s="9">
        <v>41640</v>
      </c>
      <c r="J4190" s="9">
        <v>45291</v>
      </c>
    </row>
    <row r="4191" spans="1:10" x14ac:dyDescent="0.3">
      <c r="A4191" t="s">
        <v>4245</v>
      </c>
      <c r="B4191" t="s">
        <v>29982</v>
      </c>
      <c r="C4191" t="s">
        <v>29983</v>
      </c>
      <c r="D4191" t="s">
        <v>29984</v>
      </c>
      <c r="E4191" t="s">
        <v>29985</v>
      </c>
      <c r="F4191" t="s">
        <v>29986</v>
      </c>
      <c r="G4191" t="s">
        <v>28985</v>
      </c>
      <c r="H4191" t="s">
        <v>316</v>
      </c>
      <c r="I4191" s="9">
        <v>41640</v>
      </c>
      <c r="J4191" s="9">
        <v>45291</v>
      </c>
    </row>
    <row r="4192" spans="1:10" x14ac:dyDescent="0.3">
      <c r="A4192" t="s">
        <v>3415</v>
      </c>
      <c r="B4192" t="s">
        <v>29987</v>
      </c>
      <c r="C4192" t="s">
        <v>29988</v>
      </c>
      <c r="D4192" t="s">
        <v>3416</v>
      </c>
      <c r="E4192" t="s">
        <v>29989</v>
      </c>
      <c r="F4192" t="s">
        <v>29990</v>
      </c>
      <c r="G4192" t="s">
        <v>28985</v>
      </c>
      <c r="H4192" t="s">
        <v>316</v>
      </c>
      <c r="I4192" s="9">
        <v>41640</v>
      </c>
      <c r="J4192" s="9">
        <v>45291</v>
      </c>
    </row>
    <row r="4193" spans="1:10" x14ac:dyDescent="0.3">
      <c r="A4193" t="s">
        <v>29991</v>
      </c>
      <c r="B4193" t="s">
        <v>29992</v>
      </c>
      <c r="C4193" t="s">
        <v>29993</v>
      </c>
      <c r="D4193" t="s">
        <v>29994</v>
      </c>
      <c r="E4193" t="s">
        <v>29995</v>
      </c>
      <c r="F4193" t="s">
        <v>29996</v>
      </c>
      <c r="G4193" t="s">
        <v>28985</v>
      </c>
      <c r="H4193" t="s">
        <v>316</v>
      </c>
      <c r="I4193" s="9">
        <v>41640</v>
      </c>
      <c r="J4193" s="9">
        <v>45291</v>
      </c>
    </row>
    <row r="4194" spans="1:10" x14ac:dyDescent="0.3">
      <c r="A4194" t="s">
        <v>29997</v>
      </c>
      <c r="B4194" t="s">
        <v>29998</v>
      </c>
      <c r="C4194" t="s">
        <v>29999</v>
      </c>
      <c r="D4194" t="s">
        <v>30000</v>
      </c>
      <c r="E4194" t="s">
        <v>30001</v>
      </c>
      <c r="F4194" t="s">
        <v>30002</v>
      </c>
      <c r="G4194" t="s">
        <v>28985</v>
      </c>
      <c r="H4194" t="s">
        <v>316</v>
      </c>
      <c r="I4194" s="9">
        <v>41640</v>
      </c>
      <c r="J4194" s="9">
        <v>45291</v>
      </c>
    </row>
    <row r="4195" spans="1:10" x14ac:dyDescent="0.3">
      <c r="A4195" t="s">
        <v>30003</v>
      </c>
      <c r="B4195" t="s">
        <v>30004</v>
      </c>
      <c r="C4195" t="s">
        <v>30005</v>
      </c>
      <c r="D4195" t="s">
        <v>30006</v>
      </c>
      <c r="E4195" t="s">
        <v>30007</v>
      </c>
      <c r="F4195" t="s">
        <v>30008</v>
      </c>
      <c r="G4195" t="s">
        <v>30009</v>
      </c>
      <c r="H4195" t="s">
        <v>316</v>
      </c>
      <c r="I4195" s="9">
        <v>41640</v>
      </c>
      <c r="J4195" s="9">
        <v>45291</v>
      </c>
    </row>
    <row r="4196" spans="1:10" x14ac:dyDescent="0.3">
      <c r="A4196" t="s">
        <v>30010</v>
      </c>
      <c r="B4196" t="s">
        <v>30011</v>
      </c>
      <c r="C4196" t="s">
        <v>30012</v>
      </c>
      <c r="D4196" t="s">
        <v>30013</v>
      </c>
      <c r="E4196" t="s">
        <v>30014</v>
      </c>
      <c r="F4196" t="s">
        <v>30015</v>
      </c>
      <c r="G4196" t="s">
        <v>28985</v>
      </c>
      <c r="H4196" t="s">
        <v>316</v>
      </c>
      <c r="I4196" s="9">
        <v>41640</v>
      </c>
      <c r="J4196" s="9">
        <v>45291</v>
      </c>
    </row>
    <row r="4197" spans="1:10" x14ac:dyDescent="0.3">
      <c r="A4197" t="s">
        <v>30016</v>
      </c>
      <c r="B4197" t="s">
        <v>30017</v>
      </c>
      <c r="C4197" t="s">
        <v>30018</v>
      </c>
      <c r="D4197" t="s">
        <v>30019</v>
      </c>
      <c r="E4197" t="s">
        <v>30020</v>
      </c>
      <c r="F4197" t="s">
        <v>30021</v>
      </c>
      <c r="G4197" t="s">
        <v>30009</v>
      </c>
      <c r="H4197" t="s">
        <v>316</v>
      </c>
      <c r="I4197" s="9">
        <v>41640</v>
      </c>
      <c r="J4197" s="9">
        <v>45291</v>
      </c>
    </row>
    <row r="4198" spans="1:10" x14ac:dyDescent="0.3">
      <c r="A4198" t="s">
        <v>30022</v>
      </c>
      <c r="B4198" t="s">
        <v>30023</v>
      </c>
      <c r="C4198" t="s">
        <v>30024</v>
      </c>
      <c r="D4198" t="s">
        <v>30025</v>
      </c>
      <c r="E4198" t="s">
        <v>30026</v>
      </c>
      <c r="F4198" t="s">
        <v>30027</v>
      </c>
      <c r="G4198" t="s">
        <v>30009</v>
      </c>
      <c r="H4198" t="s">
        <v>316</v>
      </c>
      <c r="I4198" s="9">
        <v>41640</v>
      </c>
      <c r="J4198" s="9">
        <v>45291</v>
      </c>
    </row>
    <row r="4199" spans="1:10" x14ac:dyDescent="0.3">
      <c r="A4199" t="s">
        <v>30028</v>
      </c>
      <c r="B4199" t="s">
        <v>30029</v>
      </c>
      <c r="C4199" t="s">
        <v>30030</v>
      </c>
      <c r="D4199" t="s">
        <v>30031</v>
      </c>
      <c r="E4199" t="s">
        <v>30032</v>
      </c>
      <c r="F4199" t="s">
        <v>30033</v>
      </c>
      <c r="G4199" t="s">
        <v>28985</v>
      </c>
      <c r="H4199" t="s">
        <v>316</v>
      </c>
      <c r="I4199" s="9">
        <v>41640</v>
      </c>
      <c r="J4199" s="9">
        <v>45291</v>
      </c>
    </row>
    <row r="4200" spans="1:10" x14ac:dyDescent="0.3">
      <c r="A4200" t="s">
        <v>30034</v>
      </c>
      <c r="B4200" t="s">
        <v>30035</v>
      </c>
      <c r="C4200" t="s">
        <v>30036</v>
      </c>
      <c r="D4200" t="s">
        <v>30037</v>
      </c>
      <c r="E4200" t="s">
        <v>30038</v>
      </c>
      <c r="F4200" t="s">
        <v>30039</v>
      </c>
      <c r="G4200" t="s">
        <v>28985</v>
      </c>
      <c r="H4200" t="s">
        <v>316</v>
      </c>
      <c r="I4200" s="9">
        <v>41640</v>
      </c>
      <c r="J4200" s="9">
        <v>45291</v>
      </c>
    </row>
    <row r="4201" spans="1:10" x14ac:dyDescent="0.3">
      <c r="A4201" t="s">
        <v>30040</v>
      </c>
      <c r="B4201" t="s">
        <v>30041</v>
      </c>
      <c r="C4201" t="s">
        <v>30042</v>
      </c>
      <c r="D4201" t="s">
        <v>30043</v>
      </c>
      <c r="E4201" t="s">
        <v>30044</v>
      </c>
      <c r="F4201" t="s">
        <v>30045</v>
      </c>
      <c r="G4201" t="s">
        <v>30009</v>
      </c>
      <c r="H4201" t="s">
        <v>316</v>
      </c>
      <c r="I4201" s="9">
        <v>41640</v>
      </c>
      <c r="J4201" s="9">
        <v>45291</v>
      </c>
    </row>
    <row r="4202" spans="1:10" x14ac:dyDescent="0.3">
      <c r="A4202" t="s">
        <v>30046</v>
      </c>
      <c r="B4202" t="s">
        <v>30047</v>
      </c>
      <c r="C4202" t="s">
        <v>30048</v>
      </c>
      <c r="D4202" t="s">
        <v>30049</v>
      </c>
      <c r="E4202" t="s">
        <v>30050</v>
      </c>
      <c r="F4202" t="s">
        <v>30051</v>
      </c>
      <c r="G4202" t="s">
        <v>30009</v>
      </c>
      <c r="H4202" t="s">
        <v>316</v>
      </c>
      <c r="I4202" s="9">
        <v>41640</v>
      </c>
      <c r="J4202" s="9">
        <v>45291</v>
      </c>
    </row>
    <row r="4203" spans="1:10" x14ac:dyDescent="0.3">
      <c r="A4203" t="s">
        <v>30052</v>
      </c>
      <c r="B4203" t="s">
        <v>30053</v>
      </c>
      <c r="C4203" t="s">
        <v>30054</v>
      </c>
      <c r="D4203" t="s">
        <v>30055</v>
      </c>
      <c r="E4203" t="s">
        <v>30056</v>
      </c>
      <c r="F4203" t="s">
        <v>30057</v>
      </c>
      <c r="G4203" t="s">
        <v>28985</v>
      </c>
      <c r="H4203" t="s">
        <v>316</v>
      </c>
      <c r="I4203" s="9">
        <v>41640</v>
      </c>
      <c r="J4203" s="9">
        <v>45291</v>
      </c>
    </row>
    <row r="4204" spans="1:10" x14ac:dyDescent="0.3">
      <c r="A4204" t="s">
        <v>30058</v>
      </c>
      <c r="B4204" t="s">
        <v>30059</v>
      </c>
      <c r="C4204" t="s">
        <v>30060</v>
      </c>
      <c r="D4204" t="s">
        <v>30061</v>
      </c>
      <c r="E4204" t="s">
        <v>30062</v>
      </c>
      <c r="F4204" t="s">
        <v>30002</v>
      </c>
      <c r="G4204" t="s">
        <v>30009</v>
      </c>
      <c r="H4204" t="s">
        <v>316</v>
      </c>
      <c r="I4204" s="9">
        <v>41640</v>
      </c>
      <c r="J4204" s="9">
        <v>45291</v>
      </c>
    </row>
    <row r="4205" spans="1:10" x14ac:dyDescent="0.3">
      <c r="A4205" t="s">
        <v>30063</v>
      </c>
      <c r="B4205" t="s">
        <v>30064</v>
      </c>
      <c r="C4205" t="s">
        <v>30065</v>
      </c>
      <c r="D4205" t="s">
        <v>30066</v>
      </c>
      <c r="E4205" t="s">
        <v>30067</v>
      </c>
      <c r="F4205" t="s">
        <v>30068</v>
      </c>
      <c r="G4205" t="s">
        <v>28985</v>
      </c>
      <c r="H4205" t="s">
        <v>316</v>
      </c>
      <c r="I4205" s="9">
        <v>41640</v>
      </c>
      <c r="J4205" s="9">
        <v>45291</v>
      </c>
    </row>
    <row r="4206" spans="1:10" x14ac:dyDescent="0.3">
      <c r="A4206" t="s">
        <v>30069</v>
      </c>
      <c r="B4206" t="s">
        <v>30070</v>
      </c>
      <c r="C4206" t="s">
        <v>30071</v>
      </c>
      <c r="D4206" t="s">
        <v>30072</v>
      </c>
      <c r="E4206" t="s">
        <v>30073</v>
      </c>
      <c r="F4206" t="s">
        <v>30033</v>
      </c>
      <c r="G4206" t="s">
        <v>30009</v>
      </c>
      <c r="H4206" t="s">
        <v>316</v>
      </c>
      <c r="I4206" s="9">
        <v>41640</v>
      </c>
      <c r="J4206" s="9">
        <v>45291</v>
      </c>
    </row>
    <row r="4207" spans="1:10" x14ac:dyDescent="0.3">
      <c r="A4207" t="s">
        <v>30074</v>
      </c>
      <c r="B4207" t="s">
        <v>30075</v>
      </c>
      <c r="C4207" t="s">
        <v>30076</v>
      </c>
      <c r="D4207" t="s">
        <v>30077</v>
      </c>
      <c r="E4207" t="s">
        <v>30078</v>
      </c>
      <c r="F4207" t="s">
        <v>30079</v>
      </c>
      <c r="G4207" t="s">
        <v>30009</v>
      </c>
      <c r="H4207" t="s">
        <v>316</v>
      </c>
      <c r="I4207" s="9">
        <v>41640</v>
      </c>
      <c r="J4207" s="9">
        <v>45291</v>
      </c>
    </row>
    <row r="4208" spans="1:10" x14ac:dyDescent="0.3">
      <c r="A4208" t="s">
        <v>30080</v>
      </c>
      <c r="B4208" t="s">
        <v>30081</v>
      </c>
      <c r="C4208" t="s">
        <v>30082</v>
      </c>
      <c r="D4208" t="s">
        <v>30083</v>
      </c>
      <c r="E4208" t="s">
        <v>30084</v>
      </c>
      <c r="F4208" t="s">
        <v>30085</v>
      </c>
      <c r="G4208" t="s">
        <v>30086</v>
      </c>
      <c r="H4208" t="s">
        <v>316</v>
      </c>
      <c r="I4208" s="9">
        <v>41640</v>
      </c>
      <c r="J4208" s="9">
        <v>45291</v>
      </c>
    </row>
    <row r="4209" spans="1:10" x14ac:dyDescent="0.3">
      <c r="A4209" t="s">
        <v>30087</v>
      </c>
      <c r="B4209" t="s">
        <v>30088</v>
      </c>
      <c r="C4209" t="s">
        <v>30089</v>
      </c>
      <c r="D4209" t="s">
        <v>30090</v>
      </c>
      <c r="E4209" t="s">
        <v>30091</v>
      </c>
      <c r="F4209" t="s">
        <v>30092</v>
      </c>
      <c r="G4209" t="s">
        <v>30093</v>
      </c>
      <c r="H4209" t="s">
        <v>316</v>
      </c>
      <c r="I4209" s="9">
        <v>41640</v>
      </c>
      <c r="J4209" s="9">
        <v>45291</v>
      </c>
    </row>
    <row r="4210" spans="1:10" x14ac:dyDescent="0.3">
      <c r="A4210" t="s">
        <v>30094</v>
      </c>
      <c r="B4210" t="s">
        <v>30095</v>
      </c>
      <c r="C4210" t="s">
        <v>30096</v>
      </c>
      <c r="D4210" t="s">
        <v>30097</v>
      </c>
      <c r="E4210" t="s">
        <v>30098</v>
      </c>
      <c r="F4210" t="s">
        <v>30002</v>
      </c>
      <c r="G4210" t="s">
        <v>30099</v>
      </c>
      <c r="H4210" t="s">
        <v>316</v>
      </c>
      <c r="I4210" s="9">
        <v>41640</v>
      </c>
      <c r="J4210" s="9">
        <v>45291</v>
      </c>
    </row>
    <row r="4211" spans="1:10" x14ac:dyDescent="0.3">
      <c r="A4211" t="s">
        <v>30100</v>
      </c>
      <c r="B4211" t="s">
        <v>30101</v>
      </c>
      <c r="C4211" t="s">
        <v>30102</v>
      </c>
      <c r="D4211" t="s">
        <v>30103</v>
      </c>
      <c r="E4211" t="s">
        <v>30104</v>
      </c>
      <c r="F4211" t="s">
        <v>29996</v>
      </c>
      <c r="G4211" t="s">
        <v>28985</v>
      </c>
      <c r="H4211" t="s">
        <v>316</v>
      </c>
      <c r="I4211" s="9">
        <v>41640</v>
      </c>
      <c r="J4211" s="9">
        <v>45291</v>
      </c>
    </row>
    <row r="4212" spans="1:10" x14ac:dyDescent="0.3">
      <c r="A4212" t="s">
        <v>30105</v>
      </c>
      <c r="B4212" t="s">
        <v>30106</v>
      </c>
      <c r="C4212" t="s">
        <v>30107</v>
      </c>
      <c r="D4212" t="s">
        <v>30108</v>
      </c>
      <c r="E4212" t="s">
        <v>30109</v>
      </c>
      <c r="F4212" t="s">
        <v>30110</v>
      </c>
      <c r="G4212" t="s">
        <v>30009</v>
      </c>
      <c r="H4212" t="s">
        <v>316</v>
      </c>
      <c r="I4212" s="9">
        <v>41640</v>
      </c>
      <c r="J4212" s="9">
        <v>45291</v>
      </c>
    </row>
    <row r="4213" spans="1:10" x14ac:dyDescent="0.3">
      <c r="A4213" t="s">
        <v>30111</v>
      </c>
      <c r="B4213" t="s">
        <v>30112</v>
      </c>
      <c r="C4213" t="s">
        <v>30113</v>
      </c>
      <c r="D4213" t="s">
        <v>30114</v>
      </c>
      <c r="E4213" t="s">
        <v>30115</v>
      </c>
      <c r="F4213" t="s">
        <v>30116</v>
      </c>
      <c r="G4213" t="s">
        <v>28985</v>
      </c>
      <c r="H4213" t="s">
        <v>316</v>
      </c>
      <c r="I4213" s="9">
        <v>41944</v>
      </c>
      <c r="J4213" s="9">
        <v>45291</v>
      </c>
    </row>
    <row r="4214" spans="1:10" x14ac:dyDescent="0.3">
      <c r="A4214" t="s">
        <v>30117</v>
      </c>
      <c r="B4214" t="s">
        <v>30118</v>
      </c>
      <c r="C4214" t="s">
        <v>30119</v>
      </c>
      <c r="D4214" t="s">
        <v>30120</v>
      </c>
      <c r="E4214" t="s">
        <v>30121</v>
      </c>
      <c r="F4214" t="s">
        <v>30122</v>
      </c>
      <c r="G4214" t="s">
        <v>28985</v>
      </c>
      <c r="H4214" t="s">
        <v>316</v>
      </c>
      <c r="I4214" s="9">
        <v>41944</v>
      </c>
      <c r="J4214" s="9">
        <v>45291</v>
      </c>
    </row>
    <row r="4215" spans="1:10" x14ac:dyDescent="0.3">
      <c r="A4215" t="s">
        <v>30123</v>
      </c>
      <c r="B4215" t="s">
        <v>30124</v>
      </c>
      <c r="C4215" t="s">
        <v>30125</v>
      </c>
      <c r="D4215" t="s">
        <v>30126</v>
      </c>
      <c r="E4215" t="s">
        <v>30127</v>
      </c>
      <c r="F4215" t="s">
        <v>29986</v>
      </c>
      <c r="G4215" t="s">
        <v>4249</v>
      </c>
      <c r="H4215" t="s">
        <v>316</v>
      </c>
      <c r="I4215" s="9">
        <v>41944</v>
      </c>
      <c r="J4215" s="9">
        <v>45291</v>
      </c>
    </row>
    <row r="4216" spans="1:10" x14ac:dyDescent="0.3">
      <c r="A4216" t="s">
        <v>30128</v>
      </c>
      <c r="B4216" t="s">
        <v>30129</v>
      </c>
      <c r="C4216" t="s">
        <v>30130</v>
      </c>
      <c r="D4216" t="s">
        <v>30131</v>
      </c>
      <c r="E4216" t="s">
        <v>30132</v>
      </c>
      <c r="F4216" t="s">
        <v>30133</v>
      </c>
      <c r="G4216" t="s">
        <v>4249</v>
      </c>
      <c r="H4216" t="s">
        <v>316</v>
      </c>
      <c r="I4216" s="9">
        <v>41944</v>
      </c>
      <c r="J4216" s="9">
        <v>45291</v>
      </c>
    </row>
    <row r="4217" spans="1:10" x14ac:dyDescent="0.3">
      <c r="A4217" t="s">
        <v>30134</v>
      </c>
      <c r="B4217" t="s">
        <v>30135</v>
      </c>
      <c r="C4217" t="s">
        <v>30136</v>
      </c>
      <c r="D4217" t="s">
        <v>30137</v>
      </c>
      <c r="E4217" t="s">
        <v>30138</v>
      </c>
      <c r="F4217" t="s">
        <v>30139</v>
      </c>
      <c r="G4217" t="s">
        <v>30093</v>
      </c>
      <c r="H4217" t="s">
        <v>316</v>
      </c>
      <c r="I4217" s="9">
        <v>43040</v>
      </c>
      <c r="J4217" s="9">
        <v>45291</v>
      </c>
    </row>
    <row r="4218" spans="1:10" x14ac:dyDescent="0.3">
      <c r="A4218" t="s">
        <v>30140</v>
      </c>
      <c r="B4218" t="s">
        <v>30141</v>
      </c>
      <c r="C4218" t="s">
        <v>30142</v>
      </c>
      <c r="D4218" t="s">
        <v>30143</v>
      </c>
      <c r="E4218" t="s">
        <v>30144</v>
      </c>
      <c r="F4218" t="s">
        <v>30145</v>
      </c>
      <c r="G4218" t="s">
        <v>30146</v>
      </c>
      <c r="H4218" t="s">
        <v>316</v>
      </c>
      <c r="I4218" s="9">
        <v>41944</v>
      </c>
      <c r="J4218" s="9">
        <v>45291</v>
      </c>
    </row>
    <row r="4219" spans="1:10" x14ac:dyDescent="0.3">
      <c r="A4219" t="s">
        <v>30147</v>
      </c>
      <c r="B4219" t="s">
        <v>30148</v>
      </c>
      <c r="C4219" t="s">
        <v>30149</v>
      </c>
      <c r="D4219" t="s">
        <v>30150</v>
      </c>
      <c r="E4219" t="s">
        <v>30151</v>
      </c>
      <c r="F4219" t="s">
        <v>30152</v>
      </c>
      <c r="G4219" t="s">
        <v>4249</v>
      </c>
      <c r="H4219" t="s">
        <v>316</v>
      </c>
      <c r="I4219" s="9">
        <v>43040</v>
      </c>
      <c r="J4219" s="9">
        <v>45291</v>
      </c>
    </row>
    <row r="4220" spans="1:10" x14ac:dyDescent="0.3">
      <c r="A4220" t="s">
        <v>30153</v>
      </c>
      <c r="B4220" t="s">
        <v>30154</v>
      </c>
      <c r="C4220" t="s">
        <v>30155</v>
      </c>
      <c r="D4220" t="s">
        <v>30156</v>
      </c>
      <c r="E4220" t="s">
        <v>30157</v>
      </c>
      <c r="F4220" t="s">
        <v>30158</v>
      </c>
      <c r="G4220" t="s">
        <v>28985</v>
      </c>
      <c r="H4220" t="s">
        <v>316</v>
      </c>
      <c r="I4220" s="9">
        <v>43405</v>
      </c>
      <c r="J4220" s="9">
        <v>45291</v>
      </c>
    </row>
    <row r="4221" spans="1:10" x14ac:dyDescent="0.3">
      <c r="A4221" t="s">
        <v>30159</v>
      </c>
      <c r="B4221" t="s">
        <v>30160</v>
      </c>
      <c r="C4221" t="s">
        <v>30161</v>
      </c>
      <c r="D4221" t="s">
        <v>30162</v>
      </c>
      <c r="E4221" t="s">
        <v>30163</v>
      </c>
      <c r="F4221" t="s">
        <v>30039</v>
      </c>
      <c r="G4221" t="s">
        <v>30009</v>
      </c>
      <c r="H4221" t="s">
        <v>316</v>
      </c>
      <c r="I4221" s="9">
        <v>43405</v>
      </c>
      <c r="J4221" s="9">
        <v>45291</v>
      </c>
    </row>
    <row r="4222" spans="1:10" x14ac:dyDescent="0.3">
      <c r="A4222" t="s">
        <v>30164</v>
      </c>
      <c r="B4222" t="s">
        <v>30165</v>
      </c>
      <c r="C4222" t="s">
        <v>30166</v>
      </c>
      <c r="D4222" t="s">
        <v>30167</v>
      </c>
      <c r="E4222" t="s">
        <v>30168</v>
      </c>
      <c r="F4222" t="s">
        <v>30169</v>
      </c>
      <c r="G4222" t="s">
        <v>30170</v>
      </c>
      <c r="H4222" t="s">
        <v>316</v>
      </c>
      <c r="I4222" s="9">
        <v>41640</v>
      </c>
      <c r="J4222" s="9">
        <v>45291</v>
      </c>
    </row>
    <row r="4223" spans="1:10" x14ac:dyDescent="0.3">
      <c r="A4223" t="s">
        <v>1063</v>
      </c>
      <c r="B4223" t="s">
        <v>30171</v>
      </c>
      <c r="C4223" t="s">
        <v>30172</v>
      </c>
      <c r="D4223" t="s">
        <v>30173</v>
      </c>
      <c r="E4223" t="s">
        <v>30174</v>
      </c>
      <c r="F4223" t="s">
        <v>30175</v>
      </c>
      <c r="G4223" t="s">
        <v>30176</v>
      </c>
      <c r="H4223" t="s">
        <v>1067</v>
      </c>
      <c r="I4223" s="9">
        <v>41640</v>
      </c>
      <c r="J4223" s="9">
        <v>45291</v>
      </c>
    </row>
    <row r="4224" spans="1:10" x14ac:dyDescent="0.3">
      <c r="A4224" t="s">
        <v>1910</v>
      </c>
      <c r="B4224" t="s">
        <v>30177</v>
      </c>
      <c r="C4224" t="s">
        <v>30178</v>
      </c>
      <c r="D4224" t="s">
        <v>30179</v>
      </c>
      <c r="E4224" t="s">
        <v>30180</v>
      </c>
      <c r="F4224" t="s">
        <v>30181</v>
      </c>
      <c r="G4224" t="s">
        <v>30182</v>
      </c>
      <c r="H4224" t="s">
        <v>316</v>
      </c>
      <c r="I4224" s="9">
        <v>41640</v>
      </c>
      <c r="J4224" s="9">
        <v>45291</v>
      </c>
    </row>
    <row r="4225" spans="1:10" x14ac:dyDescent="0.3">
      <c r="A4225" t="s">
        <v>30183</v>
      </c>
      <c r="B4225" t="s">
        <v>30184</v>
      </c>
      <c r="C4225" t="s">
        <v>30185</v>
      </c>
      <c r="D4225" t="s">
        <v>30186</v>
      </c>
      <c r="E4225" t="s">
        <v>30187</v>
      </c>
      <c r="F4225" t="s">
        <v>30188</v>
      </c>
      <c r="G4225" t="s">
        <v>30189</v>
      </c>
      <c r="H4225" t="s">
        <v>316</v>
      </c>
      <c r="I4225" s="9">
        <v>41640</v>
      </c>
      <c r="J4225" s="9">
        <v>45291</v>
      </c>
    </row>
    <row r="4226" spans="1:10" x14ac:dyDescent="0.3">
      <c r="A4226" t="s">
        <v>30190</v>
      </c>
      <c r="B4226" t="s">
        <v>30191</v>
      </c>
      <c r="C4226" t="s">
        <v>30192</v>
      </c>
      <c r="D4226" t="s">
        <v>30193</v>
      </c>
      <c r="E4226" t="s">
        <v>30194</v>
      </c>
      <c r="F4226" t="s">
        <v>30195</v>
      </c>
      <c r="G4226" t="s">
        <v>30196</v>
      </c>
      <c r="H4226" t="s">
        <v>316</v>
      </c>
      <c r="I4226" s="9">
        <v>41944</v>
      </c>
      <c r="J4226" s="9">
        <v>45291</v>
      </c>
    </row>
    <row r="4227" spans="1:10" x14ac:dyDescent="0.3">
      <c r="A4227" t="s">
        <v>4074</v>
      </c>
      <c r="B4227" t="s">
        <v>30197</v>
      </c>
      <c r="C4227" t="s">
        <v>30198</v>
      </c>
      <c r="D4227" t="s">
        <v>30199</v>
      </c>
      <c r="E4227" t="s">
        <v>30200</v>
      </c>
      <c r="F4227" t="s">
        <v>15973</v>
      </c>
      <c r="G4227" t="s">
        <v>30201</v>
      </c>
      <c r="H4227" t="s">
        <v>316</v>
      </c>
      <c r="I4227" s="9">
        <v>41640</v>
      </c>
      <c r="J4227" s="9">
        <v>45291</v>
      </c>
    </row>
    <row r="4228" spans="1:10" x14ac:dyDescent="0.3">
      <c r="A4228" t="s">
        <v>30202</v>
      </c>
      <c r="B4228" t="s">
        <v>30203</v>
      </c>
      <c r="C4228" t="s">
        <v>30204</v>
      </c>
      <c r="D4228" t="s">
        <v>30205</v>
      </c>
      <c r="E4228" t="s">
        <v>30206</v>
      </c>
      <c r="F4228" t="s">
        <v>15973</v>
      </c>
      <c r="G4228" t="s">
        <v>30201</v>
      </c>
      <c r="H4228" t="s">
        <v>316</v>
      </c>
      <c r="I4228" s="9">
        <v>41640</v>
      </c>
      <c r="J4228" s="9">
        <v>45291</v>
      </c>
    </row>
    <row r="4229" spans="1:10" x14ac:dyDescent="0.3">
      <c r="A4229" t="s">
        <v>30207</v>
      </c>
      <c r="B4229" t="s">
        <v>30208</v>
      </c>
      <c r="C4229" t="s">
        <v>30209</v>
      </c>
      <c r="D4229" t="s">
        <v>30210</v>
      </c>
      <c r="E4229" t="s">
        <v>30211</v>
      </c>
      <c r="F4229" t="s">
        <v>15973</v>
      </c>
      <c r="G4229" t="s">
        <v>30201</v>
      </c>
      <c r="H4229" t="s">
        <v>316</v>
      </c>
      <c r="I4229" s="9">
        <v>41640</v>
      </c>
      <c r="J4229" s="9">
        <v>45291</v>
      </c>
    </row>
    <row r="4230" spans="1:10" x14ac:dyDescent="0.3">
      <c r="A4230" t="s">
        <v>30212</v>
      </c>
      <c r="B4230" t="s">
        <v>30213</v>
      </c>
      <c r="C4230" t="s">
        <v>30214</v>
      </c>
      <c r="D4230" t="s">
        <v>30215</v>
      </c>
      <c r="E4230" t="s">
        <v>30216</v>
      </c>
      <c r="F4230" t="s">
        <v>30217</v>
      </c>
      <c r="G4230" t="s">
        <v>30218</v>
      </c>
      <c r="H4230" t="s">
        <v>316</v>
      </c>
      <c r="I4230" s="9">
        <v>41944</v>
      </c>
      <c r="J4230" s="9">
        <v>45291</v>
      </c>
    </row>
    <row r="4231" spans="1:10" x14ac:dyDescent="0.3">
      <c r="A4231" t="s">
        <v>30219</v>
      </c>
      <c r="B4231" t="s">
        <v>30220</v>
      </c>
      <c r="C4231" t="s">
        <v>30221</v>
      </c>
      <c r="D4231" t="s">
        <v>30222</v>
      </c>
      <c r="E4231" t="s">
        <v>30223</v>
      </c>
      <c r="F4231" t="s">
        <v>30224</v>
      </c>
      <c r="G4231" t="s">
        <v>30225</v>
      </c>
      <c r="H4231" t="s">
        <v>1067</v>
      </c>
      <c r="I4231" s="9">
        <v>41640</v>
      </c>
      <c r="J4231" s="9">
        <v>45291</v>
      </c>
    </row>
    <row r="4232" spans="1:10" x14ac:dyDescent="0.3">
      <c r="A4232" t="s">
        <v>30226</v>
      </c>
      <c r="B4232" t="s">
        <v>30227</v>
      </c>
      <c r="C4232" t="s">
        <v>30228</v>
      </c>
      <c r="D4232" t="s">
        <v>30229</v>
      </c>
      <c r="E4232" t="s">
        <v>30230</v>
      </c>
      <c r="F4232" t="s">
        <v>30224</v>
      </c>
      <c r="G4232" t="s">
        <v>30225</v>
      </c>
      <c r="H4232" t="s">
        <v>1067</v>
      </c>
      <c r="I4232" s="9">
        <v>41640</v>
      </c>
      <c r="J4232" s="9">
        <v>45291</v>
      </c>
    </row>
    <row r="4233" spans="1:10" x14ac:dyDescent="0.3">
      <c r="A4233" t="s">
        <v>1430</v>
      </c>
      <c r="B4233" t="s">
        <v>30231</v>
      </c>
      <c r="C4233" t="s">
        <v>30232</v>
      </c>
      <c r="D4233" t="s">
        <v>30233</v>
      </c>
      <c r="E4233" t="s">
        <v>30234</v>
      </c>
      <c r="F4233" t="s">
        <v>24039</v>
      </c>
      <c r="G4233" t="s">
        <v>1433</v>
      </c>
      <c r="H4233" t="s">
        <v>316</v>
      </c>
      <c r="I4233" s="9">
        <v>41640</v>
      </c>
      <c r="J4233" s="9">
        <v>45291</v>
      </c>
    </row>
    <row r="4234" spans="1:10" x14ac:dyDescent="0.3">
      <c r="A4234" t="s">
        <v>30235</v>
      </c>
      <c r="B4234" t="s">
        <v>30236</v>
      </c>
      <c r="C4234" t="s">
        <v>30237</v>
      </c>
      <c r="D4234" t="s">
        <v>30238</v>
      </c>
      <c r="E4234" t="s">
        <v>30239</v>
      </c>
      <c r="F4234" t="s">
        <v>24039</v>
      </c>
      <c r="G4234" t="s">
        <v>1433</v>
      </c>
      <c r="H4234" t="s">
        <v>316</v>
      </c>
      <c r="I4234" s="9">
        <v>41640</v>
      </c>
      <c r="J4234" s="9">
        <v>45291</v>
      </c>
    </row>
    <row r="4235" spans="1:10" x14ac:dyDescent="0.3">
      <c r="A4235" t="s">
        <v>30240</v>
      </c>
      <c r="B4235" t="s">
        <v>30241</v>
      </c>
      <c r="C4235" t="s">
        <v>30242</v>
      </c>
      <c r="D4235" t="s">
        <v>30243</v>
      </c>
      <c r="E4235" t="s">
        <v>30244</v>
      </c>
      <c r="F4235" t="s">
        <v>24039</v>
      </c>
      <c r="G4235" t="s">
        <v>1433</v>
      </c>
      <c r="H4235" t="s">
        <v>316</v>
      </c>
      <c r="I4235" s="9">
        <v>41640</v>
      </c>
      <c r="J4235" s="9">
        <v>45291</v>
      </c>
    </row>
    <row r="4236" spans="1:10" x14ac:dyDescent="0.3">
      <c r="A4236" t="s">
        <v>30245</v>
      </c>
      <c r="B4236" t="s">
        <v>30246</v>
      </c>
      <c r="C4236" t="s">
        <v>30247</v>
      </c>
      <c r="D4236" t="s">
        <v>30248</v>
      </c>
      <c r="E4236" t="s">
        <v>30249</v>
      </c>
      <c r="F4236" t="s">
        <v>24039</v>
      </c>
      <c r="G4236" t="s">
        <v>1433</v>
      </c>
      <c r="H4236" t="s">
        <v>316</v>
      </c>
      <c r="I4236" s="9">
        <v>41640</v>
      </c>
      <c r="J4236" s="9">
        <v>45291</v>
      </c>
    </row>
    <row r="4237" spans="1:10" x14ac:dyDescent="0.3">
      <c r="A4237" t="s">
        <v>30250</v>
      </c>
      <c r="B4237" t="s">
        <v>30251</v>
      </c>
      <c r="C4237" t="s">
        <v>30252</v>
      </c>
      <c r="D4237" t="s">
        <v>30253</v>
      </c>
      <c r="E4237" t="s">
        <v>30254</v>
      </c>
      <c r="F4237" t="s">
        <v>30255</v>
      </c>
      <c r="G4237" t="s">
        <v>30256</v>
      </c>
      <c r="H4237" t="s">
        <v>316</v>
      </c>
      <c r="I4237" s="9">
        <v>41944</v>
      </c>
      <c r="J4237" s="9">
        <v>45291</v>
      </c>
    </row>
    <row r="4238" spans="1:10" x14ac:dyDescent="0.3">
      <c r="A4238" t="s">
        <v>30257</v>
      </c>
      <c r="B4238" t="s">
        <v>30258</v>
      </c>
      <c r="C4238" t="s">
        <v>30259</v>
      </c>
      <c r="D4238" t="s">
        <v>30260</v>
      </c>
      <c r="E4238" t="s">
        <v>30261</v>
      </c>
      <c r="F4238" t="s">
        <v>30262</v>
      </c>
      <c r="G4238" t="s">
        <v>30263</v>
      </c>
      <c r="H4238" t="s">
        <v>316</v>
      </c>
      <c r="I4238" s="9">
        <v>42370</v>
      </c>
      <c r="J4238" s="9">
        <v>45291</v>
      </c>
    </row>
    <row r="4239" spans="1:10" x14ac:dyDescent="0.3">
      <c r="A4239" t="s">
        <v>30264</v>
      </c>
      <c r="B4239" t="s">
        <v>30265</v>
      </c>
      <c r="C4239" t="s">
        <v>30266</v>
      </c>
      <c r="D4239" t="s">
        <v>30267</v>
      </c>
      <c r="E4239" t="s">
        <v>30268</v>
      </c>
      <c r="F4239" t="s">
        <v>30269</v>
      </c>
      <c r="G4239" t="s">
        <v>1129</v>
      </c>
      <c r="H4239" t="s">
        <v>316</v>
      </c>
      <c r="I4239" s="9">
        <v>43040</v>
      </c>
      <c r="J4239" s="9">
        <v>45291</v>
      </c>
    </row>
    <row r="4240" spans="1:10" x14ac:dyDescent="0.3">
      <c r="A4240" t="s">
        <v>30270</v>
      </c>
      <c r="B4240" t="s">
        <v>30271</v>
      </c>
      <c r="C4240" t="s">
        <v>30272</v>
      </c>
      <c r="D4240" t="s">
        <v>30273</v>
      </c>
      <c r="E4240" t="s">
        <v>30274</v>
      </c>
      <c r="F4240" t="s">
        <v>30275</v>
      </c>
      <c r="G4240" t="s">
        <v>30276</v>
      </c>
      <c r="H4240" t="s">
        <v>1067</v>
      </c>
      <c r="I4240" s="9">
        <v>41640</v>
      </c>
      <c r="J4240" s="9">
        <v>45291</v>
      </c>
    </row>
    <row r="4241" spans="1:10" x14ac:dyDescent="0.3">
      <c r="A4241" t="s">
        <v>30277</v>
      </c>
      <c r="B4241" t="s">
        <v>30278</v>
      </c>
      <c r="C4241" t="s">
        <v>30279</v>
      </c>
      <c r="D4241" t="s">
        <v>30280</v>
      </c>
      <c r="E4241" t="s">
        <v>30281</v>
      </c>
      <c r="F4241" t="s">
        <v>30275</v>
      </c>
      <c r="G4241" t="s">
        <v>30276</v>
      </c>
      <c r="H4241" t="s">
        <v>1067</v>
      </c>
      <c r="I4241" s="9">
        <v>41640</v>
      </c>
      <c r="J4241" s="9">
        <v>45291</v>
      </c>
    </row>
    <row r="4242" spans="1:10" x14ac:dyDescent="0.3">
      <c r="A4242" t="s">
        <v>30282</v>
      </c>
      <c r="B4242" t="s">
        <v>30283</v>
      </c>
      <c r="C4242" t="s">
        <v>30284</v>
      </c>
      <c r="D4242" t="s">
        <v>30285</v>
      </c>
      <c r="E4242" t="s">
        <v>30286</v>
      </c>
      <c r="F4242" t="s">
        <v>30287</v>
      </c>
      <c r="G4242" t="s">
        <v>30288</v>
      </c>
      <c r="H4242" t="s">
        <v>1067</v>
      </c>
      <c r="I4242" s="9">
        <v>41640</v>
      </c>
      <c r="J4242" s="9">
        <v>45291</v>
      </c>
    </row>
    <row r="4243" spans="1:10" x14ac:dyDescent="0.3">
      <c r="A4243" t="s">
        <v>30289</v>
      </c>
      <c r="B4243" t="s">
        <v>30290</v>
      </c>
      <c r="C4243" t="s">
        <v>30291</v>
      </c>
      <c r="D4243" t="s">
        <v>30292</v>
      </c>
      <c r="E4243" t="s">
        <v>30293</v>
      </c>
      <c r="F4243" t="s">
        <v>30294</v>
      </c>
      <c r="G4243" t="s">
        <v>30295</v>
      </c>
      <c r="H4243" t="s">
        <v>1067</v>
      </c>
      <c r="I4243" s="9">
        <v>41640</v>
      </c>
      <c r="J4243" s="9">
        <v>45291</v>
      </c>
    </row>
    <row r="4244" spans="1:10" x14ac:dyDescent="0.3">
      <c r="A4244" t="s">
        <v>30296</v>
      </c>
      <c r="B4244" t="s">
        <v>30297</v>
      </c>
      <c r="C4244" t="s">
        <v>30298</v>
      </c>
      <c r="D4244" t="s">
        <v>30299</v>
      </c>
      <c r="E4244" t="s">
        <v>30300</v>
      </c>
      <c r="F4244" t="s">
        <v>30301</v>
      </c>
      <c r="G4244" t="s">
        <v>30302</v>
      </c>
      <c r="H4244" t="s">
        <v>316</v>
      </c>
      <c r="I4244" s="9">
        <v>43405</v>
      </c>
      <c r="J4244" s="9">
        <v>45291</v>
      </c>
    </row>
    <row r="4245" spans="1:10" x14ac:dyDescent="0.3">
      <c r="A4245" t="s">
        <v>30303</v>
      </c>
      <c r="B4245" t="s">
        <v>30304</v>
      </c>
      <c r="C4245" t="s">
        <v>30305</v>
      </c>
      <c r="D4245" t="s">
        <v>30306</v>
      </c>
      <c r="E4245" t="s">
        <v>30307</v>
      </c>
      <c r="F4245" t="s">
        <v>20004</v>
      </c>
      <c r="G4245" t="s">
        <v>30308</v>
      </c>
      <c r="H4245" t="s">
        <v>316</v>
      </c>
      <c r="I4245" s="9">
        <v>41640</v>
      </c>
      <c r="J4245" s="9">
        <v>45291</v>
      </c>
    </row>
    <row r="4246" spans="1:10" x14ac:dyDescent="0.3">
      <c r="A4246" t="s">
        <v>30309</v>
      </c>
      <c r="B4246" t="s">
        <v>30310</v>
      </c>
      <c r="C4246" t="s">
        <v>30311</v>
      </c>
      <c r="D4246" t="s">
        <v>30312</v>
      </c>
      <c r="E4246" t="s">
        <v>30313</v>
      </c>
      <c r="F4246" t="s">
        <v>20004</v>
      </c>
      <c r="G4246" t="s">
        <v>30308</v>
      </c>
      <c r="H4246" t="s">
        <v>316</v>
      </c>
      <c r="I4246" s="9">
        <v>41944</v>
      </c>
      <c r="J4246" s="9">
        <v>45291</v>
      </c>
    </row>
    <row r="4247" spans="1:10" x14ac:dyDescent="0.3">
      <c r="A4247" t="s">
        <v>30314</v>
      </c>
      <c r="B4247" t="s">
        <v>30315</v>
      </c>
      <c r="C4247" t="s">
        <v>30316</v>
      </c>
      <c r="D4247" t="s">
        <v>30317</v>
      </c>
      <c r="E4247" t="s">
        <v>30318</v>
      </c>
      <c r="F4247" t="s">
        <v>20004</v>
      </c>
      <c r="G4247" t="s">
        <v>30308</v>
      </c>
      <c r="H4247" t="s">
        <v>316</v>
      </c>
      <c r="I4247" s="9">
        <v>42370</v>
      </c>
      <c r="J4247" s="9">
        <v>45291</v>
      </c>
    </row>
    <row r="4248" spans="1:10" x14ac:dyDescent="0.3">
      <c r="A4248" t="s">
        <v>30319</v>
      </c>
      <c r="B4248" t="s">
        <v>30320</v>
      </c>
      <c r="C4248" t="s">
        <v>30321</v>
      </c>
      <c r="D4248" t="s">
        <v>30322</v>
      </c>
      <c r="E4248" t="s">
        <v>30323</v>
      </c>
      <c r="F4248" t="s">
        <v>30324</v>
      </c>
      <c r="G4248" t="s">
        <v>30325</v>
      </c>
      <c r="H4248" t="s">
        <v>316</v>
      </c>
      <c r="I4248" s="9">
        <v>41640</v>
      </c>
      <c r="J4248" s="9">
        <v>45291</v>
      </c>
    </row>
    <row r="4249" spans="1:10" x14ac:dyDescent="0.3">
      <c r="A4249" t="s">
        <v>30326</v>
      </c>
      <c r="B4249" t="s">
        <v>30327</v>
      </c>
      <c r="C4249" t="s">
        <v>30328</v>
      </c>
      <c r="D4249" t="s">
        <v>30329</v>
      </c>
      <c r="E4249" t="s">
        <v>30330</v>
      </c>
      <c r="F4249" t="s">
        <v>30331</v>
      </c>
      <c r="G4249" t="s">
        <v>30332</v>
      </c>
      <c r="H4249" t="s">
        <v>316</v>
      </c>
      <c r="I4249" s="9">
        <v>41640</v>
      </c>
      <c r="J4249" s="9">
        <v>45291</v>
      </c>
    </row>
    <row r="4250" spans="1:10" x14ac:dyDescent="0.3">
      <c r="A4250" t="s">
        <v>30333</v>
      </c>
      <c r="B4250" t="s">
        <v>30334</v>
      </c>
      <c r="C4250" t="s">
        <v>30335</v>
      </c>
      <c r="D4250" t="s">
        <v>30336</v>
      </c>
      <c r="E4250" t="s">
        <v>30337</v>
      </c>
      <c r="F4250" t="s">
        <v>30338</v>
      </c>
      <c r="G4250" t="s">
        <v>30339</v>
      </c>
      <c r="H4250" t="s">
        <v>316</v>
      </c>
      <c r="I4250" s="9">
        <v>41640</v>
      </c>
      <c r="J4250" s="9">
        <v>45291</v>
      </c>
    </row>
    <row r="4251" spans="1:10" x14ac:dyDescent="0.3">
      <c r="A4251" t="s">
        <v>30340</v>
      </c>
      <c r="B4251" t="s">
        <v>30341</v>
      </c>
      <c r="C4251" t="s">
        <v>30342</v>
      </c>
      <c r="D4251" t="s">
        <v>30343</v>
      </c>
      <c r="E4251" t="s">
        <v>30344</v>
      </c>
      <c r="F4251" t="s">
        <v>12139</v>
      </c>
      <c r="G4251" t="s">
        <v>30332</v>
      </c>
      <c r="H4251" t="s">
        <v>316</v>
      </c>
      <c r="I4251" s="9">
        <v>41640</v>
      </c>
      <c r="J4251" s="9">
        <v>45291</v>
      </c>
    </row>
    <row r="4252" spans="1:10" x14ac:dyDescent="0.3">
      <c r="A4252" t="s">
        <v>30345</v>
      </c>
      <c r="B4252" t="s">
        <v>30346</v>
      </c>
      <c r="C4252" t="s">
        <v>30347</v>
      </c>
      <c r="D4252" t="s">
        <v>30348</v>
      </c>
      <c r="E4252" t="s">
        <v>30349</v>
      </c>
      <c r="F4252" t="s">
        <v>12139</v>
      </c>
      <c r="G4252" t="s">
        <v>30339</v>
      </c>
      <c r="H4252" t="s">
        <v>316</v>
      </c>
      <c r="I4252" s="9">
        <v>41640</v>
      </c>
      <c r="J4252" s="9">
        <v>45291</v>
      </c>
    </row>
    <row r="4253" spans="1:10" x14ac:dyDescent="0.3">
      <c r="A4253" t="s">
        <v>30350</v>
      </c>
      <c r="B4253" t="s">
        <v>30351</v>
      </c>
      <c r="C4253" t="s">
        <v>30352</v>
      </c>
      <c r="D4253" t="s">
        <v>30353</v>
      </c>
      <c r="E4253" t="s">
        <v>30354</v>
      </c>
      <c r="F4253" t="s">
        <v>30355</v>
      </c>
      <c r="G4253" t="s">
        <v>30356</v>
      </c>
      <c r="H4253" t="s">
        <v>316</v>
      </c>
      <c r="I4253" s="9">
        <v>41944</v>
      </c>
      <c r="J4253" s="9">
        <v>45291</v>
      </c>
    </row>
    <row r="4254" spans="1:10" x14ac:dyDescent="0.3">
      <c r="A4254" t="s">
        <v>30357</v>
      </c>
      <c r="B4254" t="s">
        <v>30358</v>
      </c>
      <c r="C4254" t="s">
        <v>30359</v>
      </c>
      <c r="D4254" t="s">
        <v>30360</v>
      </c>
      <c r="E4254" t="s">
        <v>30361</v>
      </c>
      <c r="F4254" t="s">
        <v>30362</v>
      </c>
      <c r="G4254" t="s">
        <v>30339</v>
      </c>
      <c r="H4254" t="s">
        <v>316</v>
      </c>
      <c r="I4254" s="9">
        <v>41944</v>
      </c>
      <c r="J4254" s="9">
        <v>45291</v>
      </c>
    </row>
    <row r="4255" spans="1:10" x14ac:dyDescent="0.3">
      <c r="A4255" t="s">
        <v>30363</v>
      </c>
      <c r="B4255" t="s">
        <v>30364</v>
      </c>
      <c r="C4255" t="s">
        <v>30365</v>
      </c>
      <c r="D4255" t="s">
        <v>30366</v>
      </c>
      <c r="E4255" t="s">
        <v>30367</v>
      </c>
      <c r="F4255" t="s">
        <v>30368</v>
      </c>
      <c r="G4255" t="s">
        <v>30369</v>
      </c>
      <c r="H4255" t="s">
        <v>316</v>
      </c>
      <c r="I4255" s="9">
        <v>42370</v>
      </c>
      <c r="J4255" s="9">
        <v>45291</v>
      </c>
    </row>
    <row r="4256" spans="1:10" x14ac:dyDescent="0.3">
      <c r="A4256" t="s">
        <v>30370</v>
      </c>
      <c r="B4256" t="s">
        <v>30371</v>
      </c>
      <c r="C4256" t="s">
        <v>30372</v>
      </c>
      <c r="D4256" t="s">
        <v>30373</v>
      </c>
      <c r="E4256" t="s">
        <v>30374</v>
      </c>
      <c r="F4256" t="s">
        <v>12139</v>
      </c>
      <c r="G4256" t="s">
        <v>30332</v>
      </c>
      <c r="H4256" t="s">
        <v>316</v>
      </c>
      <c r="I4256" s="9">
        <v>42675</v>
      </c>
      <c r="J4256" s="9">
        <v>45291</v>
      </c>
    </row>
    <row r="4257" spans="1:10" x14ac:dyDescent="0.3">
      <c r="A4257" t="s">
        <v>30375</v>
      </c>
      <c r="B4257" t="s">
        <v>30376</v>
      </c>
      <c r="C4257" t="s">
        <v>30377</v>
      </c>
      <c r="D4257" t="s">
        <v>30378</v>
      </c>
      <c r="E4257" t="s">
        <v>30379</v>
      </c>
      <c r="F4257" t="s">
        <v>30380</v>
      </c>
      <c r="G4257" t="s">
        <v>30356</v>
      </c>
      <c r="H4257" t="s">
        <v>316</v>
      </c>
      <c r="I4257" s="9">
        <v>43405</v>
      </c>
      <c r="J4257" s="9">
        <v>45291</v>
      </c>
    </row>
    <row r="4258" spans="1:10" x14ac:dyDescent="0.3">
      <c r="A4258" t="s">
        <v>30381</v>
      </c>
      <c r="B4258" t="s">
        <v>30382</v>
      </c>
      <c r="C4258" t="s">
        <v>30383</v>
      </c>
      <c r="D4258" t="s">
        <v>30384</v>
      </c>
      <c r="E4258" t="s">
        <v>30385</v>
      </c>
      <c r="F4258" t="s">
        <v>30386</v>
      </c>
      <c r="G4258" t="s">
        <v>30387</v>
      </c>
      <c r="H4258" t="s">
        <v>316</v>
      </c>
      <c r="I4258" s="9">
        <v>43405</v>
      </c>
      <c r="J4258" s="9">
        <v>45291</v>
      </c>
    </row>
    <row r="4259" spans="1:10" x14ac:dyDescent="0.3">
      <c r="A4259" t="s">
        <v>30388</v>
      </c>
      <c r="B4259" t="s">
        <v>30389</v>
      </c>
      <c r="C4259" t="s">
        <v>30390</v>
      </c>
      <c r="D4259" t="s">
        <v>30391</v>
      </c>
      <c r="E4259" t="s">
        <v>30392</v>
      </c>
      <c r="F4259" t="s">
        <v>30393</v>
      </c>
      <c r="G4259" t="s">
        <v>30394</v>
      </c>
      <c r="H4259" t="s">
        <v>316</v>
      </c>
      <c r="I4259" s="9">
        <v>41640</v>
      </c>
      <c r="J4259" s="9">
        <v>45291</v>
      </c>
    </row>
    <row r="4260" spans="1:10" x14ac:dyDescent="0.3">
      <c r="A4260" t="s">
        <v>30395</v>
      </c>
      <c r="B4260" t="s">
        <v>30396</v>
      </c>
      <c r="C4260" t="s">
        <v>30397</v>
      </c>
      <c r="D4260" t="s">
        <v>30398</v>
      </c>
      <c r="E4260" t="s">
        <v>30399</v>
      </c>
      <c r="F4260" t="s">
        <v>30393</v>
      </c>
      <c r="G4260" t="s">
        <v>30400</v>
      </c>
      <c r="H4260" t="s">
        <v>316</v>
      </c>
      <c r="I4260" s="9">
        <v>42370</v>
      </c>
      <c r="J4260" s="9">
        <v>45291</v>
      </c>
    </row>
    <row r="4261" spans="1:10" x14ac:dyDescent="0.3">
      <c r="A4261" t="s">
        <v>30401</v>
      </c>
      <c r="B4261" t="s">
        <v>30402</v>
      </c>
      <c r="C4261" t="s">
        <v>30403</v>
      </c>
      <c r="D4261" t="s">
        <v>30404</v>
      </c>
      <c r="E4261" t="s">
        <v>30405</v>
      </c>
      <c r="F4261" t="s">
        <v>30406</v>
      </c>
      <c r="G4261" t="s">
        <v>30407</v>
      </c>
      <c r="H4261" t="s">
        <v>316</v>
      </c>
      <c r="I4261" s="9">
        <v>41640</v>
      </c>
      <c r="J4261" s="9">
        <v>45291</v>
      </c>
    </row>
    <row r="4262" spans="1:10" x14ac:dyDescent="0.3">
      <c r="A4262" t="s">
        <v>30408</v>
      </c>
      <c r="B4262" t="s">
        <v>30409</v>
      </c>
      <c r="C4262" t="s">
        <v>30410</v>
      </c>
      <c r="D4262" t="s">
        <v>30411</v>
      </c>
      <c r="E4262" t="s">
        <v>30412</v>
      </c>
      <c r="F4262" t="s">
        <v>30406</v>
      </c>
      <c r="G4262" t="s">
        <v>30407</v>
      </c>
      <c r="H4262" t="s">
        <v>316</v>
      </c>
      <c r="I4262" s="9">
        <v>41640</v>
      </c>
      <c r="J4262" s="9">
        <v>45291</v>
      </c>
    </row>
    <row r="4263" spans="1:10" x14ac:dyDescent="0.3">
      <c r="A4263" t="s">
        <v>2641</v>
      </c>
      <c r="B4263" t="s">
        <v>30413</v>
      </c>
      <c r="C4263" t="s">
        <v>30414</v>
      </c>
      <c r="D4263" t="s">
        <v>30415</v>
      </c>
      <c r="E4263" t="s">
        <v>30416</v>
      </c>
      <c r="F4263" t="s">
        <v>30417</v>
      </c>
      <c r="G4263" t="s">
        <v>30418</v>
      </c>
      <c r="H4263" t="s">
        <v>316</v>
      </c>
      <c r="I4263" s="9">
        <v>41640</v>
      </c>
      <c r="J4263" s="9">
        <v>45291</v>
      </c>
    </row>
    <row r="4264" spans="1:10" x14ac:dyDescent="0.3">
      <c r="A4264" t="s">
        <v>30419</v>
      </c>
      <c r="B4264" t="s">
        <v>30420</v>
      </c>
      <c r="C4264" t="s">
        <v>30421</v>
      </c>
      <c r="D4264" t="s">
        <v>30422</v>
      </c>
      <c r="E4264" t="s">
        <v>30423</v>
      </c>
      <c r="F4264" t="s">
        <v>30424</v>
      </c>
      <c r="G4264" t="s">
        <v>30418</v>
      </c>
      <c r="H4264" t="s">
        <v>316</v>
      </c>
      <c r="I4264" s="9">
        <v>41640</v>
      </c>
      <c r="J4264" s="9">
        <v>45291</v>
      </c>
    </row>
    <row r="4265" spans="1:10" x14ac:dyDescent="0.3">
      <c r="A4265" t="s">
        <v>30425</v>
      </c>
      <c r="B4265" t="s">
        <v>30426</v>
      </c>
      <c r="C4265" t="s">
        <v>30427</v>
      </c>
      <c r="D4265" t="s">
        <v>30428</v>
      </c>
      <c r="E4265" t="s">
        <v>30429</v>
      </c>
      <c r="F4265" t="s">
        <v>30430</v>
      </c>
      <c r="G4265" t="s">
        <v>30418</v>
      </c>
      <c r="H4265" t="s">
        <v>316</v>
      </c>
      <c r="I4265" s="9">
        <v>41640</v>
      </c>
      <c r="J4265" s="9">
        <v>45291</v>
      </c>
    </row>
    <row r="4266" spans="1:10" x14ac:dyDescent="0.3">
      <c r="A4266" t="s">
        <v>312</v>
      </c>
      <c r="B4266" t="s">
        <v>30431</v>
      </c>
      <c r="C4266" t="s">
        <v>30432</v>
      </c>
      <c r="D4266" t="s">
        <v>30433</v>
      </c>
      <c r="E4266" t="s">
        <v>30434</v>
      </c>
      <c r="F4266" t="s">
        <v>30435</v>
      </c>
      <c r="G4266" t="s">
        <v>30436</v>
      </c>
      <c r="H4266" t="s">
        <v>316</v>
      </c>
      <c r="I4266" s="9">
        <v>41640</v>
      </c>
      <c r="J4266" s="9">
        <v>45291</v>
      </c>
    </row>
    <row r="4267" spans="1:10" x14ac:dyDescent="0.3">
      <c r="A4267" t="s">
        <v>30437</v>
      </c>
      <c r="B4267" t="s">
        <v>30438</v>
      </c>
      <c r="C4267" t="s">
        <v>30439</v>
      </c>
      <c r="D4267" t="s">
        <v>30440</v>
      </c>
      <c r="E4267" t="s">
        <v>30441</v>
      </c>
      <c r="F4267" t="s">
        <v>30435</v>
      </c>
      <c r="G4267" t="s">
        <v>30436</v>
      </c>
      <c r="H4267" t="s">
        <v>316</v>
      </c>
      <c r="I4267" s="9">
        <v>41640</v>
      </c>
      <c r="J4267" s="9">
        <v>45291</v>
      </c>
    </row>
    <row r="4268" spans="1:10" x14ac:dyDescent="0.3">
      <c r="A4268" t="s">
        <v>30442</v>
      </c>
      <c r="B4268" t="s">
        <v>30443</v>
      </c>
      <c r="C4268" t="s">
        <v>30444</v>
      </c>
      <c r="D4268" t="s">
        <v>30445</v>
      </c>
      <c r="E4268" t="s">
        <v>30446</v>
      </c>
      <c r="F4268" t="s">
        <v>30447</v>
      </c>
      <c r="G4268" t="s">
        <v>315</v>
      </c>
      <c r="H4268" t="s">
        <v>316</v>
      </c>
      <c r="I4268" s="9">
        <v>43040</v>
      </c>
      <c r="J4268" s="9">
        <v>45291</v>
      </c>
    </row>
    <row r="4269" spans="1:10" x14ac:dyDescent="0.3">
      <c r="A4269" t="s">
        <v>30448</v>
      </c>
      <c r="B4269" t="s">
        <v>30449</v>
      </c>
      <c r="C4269" t="s">
        <v>30450</v>
      </c>
      <c r="D4269" t="s">
        <v>30451</v>
      </c>
      <c r="E4269" t="s">
        <v>30452</v>
      </c>
      <c r="F4269" t="s">
        <v>30453</v>
      </c>
      <c r="G4269" t="s">
        <v>30454</v>
      </c>
      <c r="H4269" t="s">
        <v>316</v>
      </c>
      <c r="I4269" s="9">
        <v>43405</v>
      </c>
      <c r="J4269" s="9">
        <v>45291</v>
      </c>
    </row>
    <row r="4270" spans="1:10" x14ac:dyDescent="0.3">
      <c r="A4270" t="s">
        <v>30455</v>
      </c>
      <c r="B4270" t="s">
        <v>30456</v>
      </c>
      <c r="C4270" t="s">
        <v>30457</v>
      </c>
      <c r="D4270" t="s">
        <v>30458</v>
      </c>
      <c r="E4270" t="s">
        <v>30459</v>
      </c>
      <c r="F4270" t="s">
        <v>30435</v>
      </c>
      <c r="G4270" t="s">
        <v>315</v>
      </c>
      <c r="H4270" t="s">
        <v>316</v>
      </c>
      <c r="I4270" s="9">
        <v>43405</v>
      </c>
      <c r="J4270" s="9">
        <v>45291</v>
      </c>
    </row>
    <row r="4271" spans="1:10" x14ac:dyDescent="0.3">
      <c r="A4271" t="s">
        <v>30460</v>
      </c>
      <c r="B4271" t="s">
        <v>30461</v>
      </c>
      <c r="C4271" t="s">
        <v>30462</v>
      </c>
      <c r="D4271" t="s">
        <v>30463</v>
      </c>
      <c r="E4271" t="s">
        <v>30464</v>
      </c>
      <c r="F4271" t="s">
        <v>30465</v>
      </c>
      <c r="G4271" t="s">
        <v>30466</v>
      </c>
      <c r="H4271" t="s">
        <v>316</v>
      </c>
      <c r="I4271" s="9">
        <v>41640</v>
      </c>
      <c r="J4271" s="9">
        <v>45291</v>
      </c>
    </row>
    <row r="4272" spans="1:10" x14ac:dyDescent="0.3">
      <c r="A4272" t="s">
        <v>30467</v>
      </c>
      <c r="B4272" t="s">
        <v>30468</v>
      </c>
      <c r="C4272" t="s">
        <v>30469</v>
      </c>
      <c r="D4272" t="s">
        <v>30470</v>
      </c>
      <c r="E4272" t="s">
        <v>30471</v>
      </c>
      <c r="F4272" t="s">
        <v>30465</v>
      </c>
      <c r="G4272" t="s">
        <v>30466</v>
      </c>
      <c r="H4272" t="s">
        <v>316</v>
      </c>
      <c r="I4272" s="9">
        <v>41640</v>
      </c>
      <c r="J4272" s="9">
        <v>45291</v>
      </c>
    </row>
    <row r="4273" spans="1:10" x14ac:dyDescent="0.3">
      <c r="A4273" t="s">
        <v>30472</v>
      </c>
      <c r="B4273" t="s">
        <v>30473</v>
      </c>
      <c r="C4273" t="s">
        <v>30474</v>
      </c>
      <c r="D4273" t="s">
        <v>30475</v>
      </c>
      <c r="E4273" t="s">
        <v>30476</v>
      </c>
      <c r="F4273" t="s">
        <v>30465</v>
      </c>
      <c r="G4273" t="s">
        <v>30477</v>
      </c>
      <c r="H4273" t="s">
        <v>316</v>
      </c>
      <c r="I4273" s="9">
        <v>41640</v>
      </c>
      <c r="J4273" s="9">
        <v>45291</v>
      </c>
    </row>
    <row r="4274" spans="1:10" x14ac:dyDescent="0.3">
      <c r="A4274" t="s">
        <v>1600</v>
      </c>
      <c r="B4274" t="s">
        <v>30478</v>
      </c>
      <c r="C4274" t="s">
        <v>30479</v>
      </c>
      <c r="D4274" t="s">
        <v>30480</v>
      </c>
      <c r="E4274" t="s">
        <v>30481</v>
      </c>
      <c r="F4274">
        <v>21100</v>
      </c>
      <c r="G4274" t="s">
        <v>30482</v>
      </c>
      <c r="H4274" t="s">
        <v>316</v>
      </c>
      <c r="I4274" s="9">
        <v>41640</v>
      </c>
      <c r="J4274" s="9">
        <v>45291</v>
      </c>
    </row>
    <row r="4275" spans="1:10" x14ac:dyDescent="0.3">
      <c r="A4275" t="s">
        <v>30483</v>
      </c>
      <c r="B4275" t="s">
        <v>30484</v>
      </c>
      <c r="C4275" t="s">
        <v>30485</v>
      </c>
      <c r="D4275" t="s">
        <v>30486</v>
      </c>
      <c r="E4275" t="s">
        <v>30487</v>
      </c>
      <c r="F4275" t="s">
        <v>12788</v>
      </c>
      <c r="G4275" t="s">
        <v>1603</v>
      </c>
      <c r="H4275" t="s">
        <v>316</v>
      </c>
      <c r="I4275" s="9">
        <v>41944</v>
      </c>
      <c r="J4275" s="9">
        <v>45291</v>
      </c>
    </row>
    <row r="4276" spans="1:10" x14ac:dyDescent="0.3">
      <c r="A4276" t="s">
        <v>30488</v>
      </c>
      <c r="B4276" t="s">
        <v>30489</v>
      </c>
      <c r="C4276" t="s">
        <v>30490</v>
      </c>
      <c r="D4276" t="s">
        <v>30491</v>
      </c>
      <c r="E4276" t="s">
        <v>30492</v>
      </c>
      <c r="F4276" t="s">
        <v>30493</v>
      </c>
      <c r="G4276" t="s">
        <v>30494</v>
      </c>
      <c r="H4276" t="s">
        <v>316</v>
      </c>
      <c r="I4276" s="9">
        <v>42675</v>
      </c>
      <c r="J4276" s="9">
        <v>45291</v>
      </c>
    </row>
    <row r="4277" spans="1:10" x14ac:dyDescent="0.3">
      <c r="A4277" t="s">
        <v>1795</v>
      </c>
      <c r="B4277" t="s">
        <v>30495</v>
      </c>
      <c r="C4277" t="s">
        <v>30496</v>
      </c>
      <c r="D4277" t="s">
        <v>30497</v>
      </c>
      <c r="E4277" t="s">
        <v>30498</v>
      </c>
      <c r="F4277" t="s">
        <v>30499</v>
      </c>
      <c r="G4277" t="s">
        <v>30500</v>
      </c>
      <c r="H4277" t="s">
        <v>316</v>
      </c>
      <c r="I4277" s="9">
        <v>41640</v>
      </c>
      <c r="J4277" s="9">
        <v>45291</v>
      </c>
    </row>
    <row r="4278" spans="1:10" x14ac:dyDescent="0.3">
      <c r="A4278" t="s">
        <v>30501</v>
      </c>
      <c r="B4278" t="s">
        <v>30502</v>
      </c>
      <c r="C4278" t="s">
        <v>30503</v>
      </c>
      <c r="D4278" t="s">
        <v>30504</v>
      </c>
      <c r="E4278" t="s">
        <v>30505</v>
      </c>
      <c r="F4278" t="s">
        <v>30506</v>
      </c>
      <c r="G4278" t="s">
        <v>30507</v>
      </c>
      <c r="H4278" t="s">
        <v>316</v>
      </c>
      <c r="I4278" s="9">
        <v>41640</v>
      </c>
      <c r="J4278" s="9">
        <v>45291</v>
      </c>
    </row>
    <row r="4279" spans="1:10" x14ac:dyDescent="0.3">
      <c r="A4279" t="s">
        <v>30508</v>
      </c>
      <c r="B4279" t="s">
        <v>30509</v>
      </c>
      <c r="C4279" t="s">
        <v>30510</v>
      </c>
      <c r="D4279" t="s">
        <v>30511</v>
      </c>
      <c r="E4279" t="s">
        <v>30512</v>
      </c>
      <c r="F4279" t="s">
        <v>30499</v>
      </c>
      <c r="G4279" t="s">
        <v>30507</v>
      </c>
      <c r="H4279" t="s">
        <v>316</v>
      </c>
      <c r="I4279" s="9">
        <v>41640</v>
      </c>
      <c r="J4279" s="9">
        <v>45291</v>
      </c>
    </row>
    <row r="4280" spans="1:10" x14ac:dyDescent="0.3">
      <c r="A4280" t="s">
        <v>30513</v>
      </c>
      <c r="B4280" t="s">
        <v>30514</v>
      </c>
      <c r="C4280" t="s">
        <v>30515</v>
      </c>
      <c r="D4280" t="s">
        <v>30516</v>
      </c>
      <c r="E4280" t="s">
        <v>30517</v>
      </c>
      <c r="F4280" t="s">
        <v>30518</v>
      </c>
      <c r="G4280" t="s">
        <v>30507</v>
      </c>
      <c r="H4280" t="s">
        <v>316</v>
      </c>
      <c r="I4280" s="9">
        <v>41640</v>
      </c>
      <c r="J4280" s="9">
        <v>45291</v>
      </c>
    </row>
    <row r="4281" spans="1:10" x14ac:dyDescent="0.3">
      <c r="A4281" t="s">
        <v>30519</v>
      </c>
      <c r="B4281" t="s">
        <v>30520</v>
      </c>
      <c r="C4281" t="s">
        <v>30521</v>
      </c>
      <c r="D4281" t="s">
        <v>30522</v>
      </c>
      <c r="E4281" t="s">
        <v>30523</v>
      </c>
      <c r="F4281" t="s">
        <v>19378</v>
      </c>
      <c r="G4281" t="s">
        <v>30524</v>
      </c>
      <c r="H4281" t="s">
        <v>316</v>
      </c>
      <c r="I4281" s="9">
        <v>41640</v>
      </c>
      <c r="J4281" s="9">
        <v>45291</v>
      </c>
    </row>
    <row r="4282" spans="1:10" x14ac:dyDescent="0.3">
      <c r="A4282" t="s">
        <v>30525</v>
      </c>
      <c r="B4282" t="s">
        <v>30526</v>
      </c>
      <c r="C4282" t="s">
        <v>30527</v>
      </c>
      <c r="D4282" t="s">
        <v>30528</v>
      </c>
      <c r="E4282" t="s">
        <v>30529</v>
      </c>
      <c r="F4282" t="s">
        <v>30530</v>
      </c>
      <c r="G4282" t="s">
        <v>30531</v>
      </c>
      <c r="H4282" t="s">
        <v>316</v>
      </c>
      <c r="I4282" s="9">
        <v>41640</v>
      </c>
      <c r="J4282" s="9">
        <v>45291</v>
      </c>
    </row>
    <row r="4283" spans="1:10" x14ac:dyDescent="0.3">
      <c r="A4283" t="s">
        <v>30532</v>
      </c>
      <c r="B4283" t="s">
        <v>30533</v>
      </c>
      <c r="C4283" t="s">
        <v>30534</v>
      </c>
      <c r="D4283" t="s">
        <v>30535</v>
      </c>
      <c r="E4283" t="s">
        <v>30536</v>
      </c>
      <c r="F4283" t="s">
        <v>30537</v>
      </c>
      <c r="G4283" t="s">
        <v>30531</v>
      </c>
      <c r="H4283" t="s">
        <v>316</v>
      </c>
      <c r="I4283" s="9">
        <v>41640</v>
      </c>
      <c r="J4283" s="9">
        <v>45291</v>
      </c>
    </row>
    <row r="4284" spans="1:10" x14ac:dyDescent="0.3">
      <c r="A4284" t="s">
        <v>30538</v>
      </c>
      <c r="B4284" t="s">
        <v>30539</v>
      </c>
      <c r="C4284" t="s">
        <v>30540</v>
      </c>
      <c r="D4284" t="s">
        <v>30541</v>
      </c>
      <c r="E4284" t="s">
        <v>30542</v>
      </c>
      <c r="F4284" t="s">
        <v>30543</v>
      </c>
      <c r="G4284" t="s">
        <v>30531</v>
      </c>
      <c r="H4284" t="s">
        <v>316</v>
      </c>
      <c r="I4284" s="9">
        <v>41640</v>
      </c>
      <c r="J4284" s="9">
        <v>45291</v>
      </c>
    </row>
    <row r="4285" spans="1:10" x14ac:dyDescent="0.3">
      <c r="A4285" t="s">
        <v>30544</v>
      </c>
      <c r="B4285" t="s">
        <v>30545</v>
      </c>
      <c r="C4285" t="s">
        <v>30546</v>
      </c>
      <c r="D4285" t="s">
        <v>30547</v>
      </c>
      <c r="E4285" t="s">
        <v>30548</v>
      </c>
      <c r="F4285" t="s">
        <v>30549</v>
      </c>
      <c r="G4285" t="s">
        <v>30550</v>
      </c>
      <c r="H4285" t="s">
        <v>316</v>
      </c>
      <c r="I4285" s="9">
        <v>43040</v>
      </c>
      <c r="J4285" s="9">
        <v>45291</v>
      </c>
    </row>
    <row r="4286" spans="1:10" x14ac:dyDescent="0.3">
      <c r="A4286" t="s">
        <v>30551</v>
      </c>
      <c r="B4286" t="s">
        <v>30552</v>
      </c>
      <c r="C4286" t="s">
        <v>30553</v>
      </c>
      <c r="D4286" t="s">
        <v>30554</v>
      </c>
      <c r="E4286" t="s">
        <v>30555</v>
      </c>
      <c r="F4286" t="s">
        <v>30556</v>
      </c>
      <c r="G4286" t="s">
        <v>30557</v>
      </c>
      <c r="H4286" t="s">
        <v>316</v>
      </c>
      <c r="I4286" s="9">
        <v>41640</v>
      </c>
      <c r="J4286" s="9">
        <v>45291</v>
      </c>
    </row>
    <row r="4287" spans="1:10" x14ac:dyDescent="0.3">
      <c r="A4287" t="s">
        <v>30558</v>
      </c>
      <c r="B4287" t="s">
        <v>30559</v>
      </c>
      <c r="C4287" t="s">
        <v>30560</v>
      </c>
      <c r="D4287" t="s">
        <v>30561</v>
      </c>
      <c r="E4287" t="s">
        <v>30562</v>
      </c>
      <c r="F4287" t="s">
        <v>30563</v>
      </c>
      <c r="G4287" t="s">
        <v>30564</v>
      </c>
      <c r="H4287" t="s">
        <v>316</v>
      </c>
      <c r="I4287" s="9">
        <v>41640</v>
      </c>
      <c r="J4287" s="9">
        <v>45291</v>
      </c>
    </row>
    <row r="4288" spans="1:10" x14ac:dyDescent="0.3">
      <c r="A4288" t="s">
        <v>30565</v>
      </c>
      <c r="B4288" t="s">
        <v>30566</v>
      </c>
      <c r="C4288" t="s">
        <v>30567</v>
      </c>
      <c r="D4288" t="s">
        <v>30568</v>
      </c>
      <c r="E4288" t="s">
        <v>30569</v>
      </c>
      <c r="F4288" t="s">
        <v>30563</v>
      </c>
      <c r="G4288" t="s">
        <v>30564</v>
      </c>
      <c r="H4288" t="s">
        <v>316</v>
      </c>
      <c r="I4288" s="9">
        <v>41640</v>
      </c>
      <c r="J4288" s="9">
        <v>45291</v>
      </c>
    </row>
    <row r="4289" spans="1:10" x14ac:dyDescent="0.3">
      <c r="A4289" t="s">
        <v>30570</v>
      </c>
      <c r="B4289" t="s">
        <v>30571</v>
      </c>
      <c r="C4289" t="s">
        <v>30572</v>
      </c>
      <c r="D4289" t="s">
        <v>30573</v>
      </c>
      <c r="E4289" t="s">
        <v>30574</v>
      </c>
      <c r="F4289" t="s">
        <v>30575</v>
      </c>
      <c r="G4289" t="s">
        <v>30576</v>
      </c>
      <c r="H4289" t="s">
        <v>316</v>
      </c>
      <c r="I4289" s="9">
        <v>41944</v>
      </c>
      <c r="J4289" s="9">
        <v>45291</v>
      </c>
    </row>
    <row r="4290" spans="1:10" x14ac:dyDescent="0.3">
      <c r="A4290" t="s">
        <v>30577</v>
      </c>
      <c r="B4290" t="s">
        <v>30578</v>
      </c>
      <c r="C4290" t="s">
        <v>30579</v>
      </c>
      <c r="D4290" t="s">
        <v>30580</v>
      </c>
      <c r="E4290" t="s">
        <v>30581</v>
      </c>
      <c r="F4290" t="s">
        <v>30582</v>
      </c>
      <c r="G4290" t="s">
        <v>30583</v>
      </c>
      <c r="H4290" t="s">
        <v>316</v>
      </c>
      <c r="I4290" s="9">
        <v>41640</v>
      </c>
      <c r="J4290" s="9">
        <v>45291</v>
      </c>
    </row>
    <row r="4291" spans="1:10" x14ac:dyDescent="0.3">
      <c r="A4291" t="s">
        <v>30584</v>
      </c>
      <c r="B4291" t="s">
        <v>30585</v>
      </c>
      <c r="C4291" t="s">
        <v>30586</v>
      </c>
      <c r="D4291" t="s">
        <v>30587</v>
      </c>
      <c r="E4291" t="s">
        <v>30588</v>
      </c>
      <c r="F4291" t="s">
        <v>30582</v>
      </c>
      <c r="G4291" t="s">
        <v>30583</v>
      </c>
      <c r="H4291" t="s">
        <v>316</v>
      </c>
      <c r="I4291" s="9">
        <v>41640</v>
      </c>
      <c r="J4291" s="9">
        <v>45291</v>
      </c>
    </row>
    <row r="4292" spans="1:10" x14ac:dyDescent="0.3">
      <c r="A4292" t="s">
        <v>30589</v>
      </c>
      <c r="B4292" t="s">
        <v>30590</v>
      </c>
      <c r="C4292" t="s">
        <v>30591</v>
      </c>
      <c r="D4292" t="s">
        <v>30592</v>
      </c>
      <c r="E4292" t="s">
        <v>30593</v>
      </c>
      <c r="F4292" t="s">
        <v>30582</v>
      </c>
      <c r="G4292" t="s">
        <v>30583</v>
      </c>
      <c r="H4292" t="s">
        <v>316</v>
      </c>
      <c r="I4292" s="9">
        <v>41640</v>
      </c>
      <c r="J4292" s="9">
        <v>45291</v>
      </c>
    </row>
    <row r="4293" spans="1:10" x14ac:dyDescent="0.3">
      <c r="A4293" t="s">
        <v>30594</v>
      </c>
      <c r="B4293" t="s">
        <v>30595</v>
      </c>
      <c r="C4293" t="s">
        <v>30596</v>
      </c>
      <c r="D4293" t="s">
        <v>30597</v>
      </c>
      <c r="E4293" t="s">
        <v>30598</v>
      </c>
      <c r="F4293" t="s">
        <v>30599</v>
      </c>
      <c r="G4293" t="s">
        <v>30600</v>
      </c>
      <c r="H4293" t="s">
        <v>30601</v>
      </c>
      <c r="I4293" s="9">
        <v>41640</v>
      </c>
      <c r="J4293" s="9">
        <v>45291</v>
      </c>
    </row>
    <row r="4294" spans="1:10" x14ac:dyDescent="0.3">
      <c r="A4294" t="s">
        <v>4008</v>
      </c>
      <c r="B4294" t="s">
        <v>30602</v>
      </c>
      <c r="C4294" t="s">
        <v>30603</v>
      </c>
      <c r="D4294" t="s">
        <v>30604</v>
      </c>
      <c r="E4294" t="s">
        <v>30605</v>
      </c>
      <c r="F4294" t="s">
        <v>30606</v>
      </c>
      <c r="G4294" t="s">
        <v>30607</v>
      </c>
      <c r="H4294" t="s">
        <v>514</v>
      </c>
      <c r="I4294" s="9">
        <v>41640</v>
      </c>
      <c r="J4294" s="9">
        <v>45291</v>
      </c>
    </row>
    <row r="4295" spans="1:10" x14ac:dyDescent="0.3">
      <c r="A4295" t="s">
        <v>1641</v>
      </c>
      <c r="B4295" t="s">
        <v>30608</v>
      </c>
      <c r="C4295" t="s">
        <v>30609</v>
      </c>
      <c r="D4295" t="s">
        <v>30610</v>
      </c>
      <c r="E4295" t="s">
        <v>30611</v>
      </c>
      <c r="F4295" t="s">
        <v>30612</v>
      </c>
      <c r="G4295" t="s">
        <v>1644</v>
      </c>
      <c r="H4295" t="s">
        <v>514</v>
      </c>
      <c r="I4295" s="9">
        <v>41640</v>
      </c>
      <c r="J4295" s="9">
        <v>45291</v>
      </c>
    </row>
    <row r="4296" spans="1:10" x14ac:dyDescent="0.3">
      <c r="A4296" t="s">
        <v>690</v>
      </c>
      <c r="B4296" t="s">
        <v>30613</v>
      </c>
      <c r="C4296" t="s">
        <v>30614</v>
      </c>
      <c r="D4296" t="s">
        <v>691</v>
      </c>
      <c r="E4296" t="s">
        <v>30615</v>
      </c>
      <c r="F4296" t="s">
        <v>30616</v>
      </c>
      <c r="G4296" t="s">
        <v>1644</v>
      </c>
      <c r="H4296" t="s">
        <v>514</v>
      </c>
      <c r="I4296" s="9">
        <v>41640</v>
      </c>
      <c r="J4296" s="9">
        <v>45291</v>
      </c>
    </row>
    <row r="4297" spans="1:10" x14ac:dyDescent="0.3">
      <c r="A4297" t="s">
        <v>613</v>
      </c>
      <c r="B4297" t="s">
        <v>30617</v>
      </c>
      <c r="C4297" t="s">
        <v>30618</v>
      </c>
      <c r="D4297" t="s">
        <v>30619</v>
      </c>
      <c r="E4297" t="s">
        <v>30620</v>
      </c>
      <c r="F4297" t="s">
        <v>30621</v>
      </c>
      <c r="G4297" t="s">
        <v>1644</v>
      </c>
      <c r="H4297" t="s">
        <v>514</v>
      </c>
      <c r="I4297" s="9">
        <v>41640</v>
      </c>
      <c r="J4297" s="9">
        <v>45291</v>
      </c>
    </row>
    <row r="4298" spans="1:10" x14ac:dyDescent="0.3">
      <c r="A4298" t="s">
        <v>30622</v>
      </c>
      <c r="B4298" t="s">
        <v>30623</v>
      </c>
      <c r="C4298" t="s">
        <v>30624</v>
      </c>
      <c r="D4298" t="s">
        <v>30625</v>
      </c>
      <c r="E4298" t="s">
        <v>30626</v>
      </c>
      <c r="F4298" t="s">
        <v>30627</v>
      </c>
      <c r="G4298" t="s">
        <v>1644</v>
      </c>
      <c r="H4298" t="s">
        <v>514</v>
      </c>
      <c r="I4298" s="9">
        <v>41640</v>
      </c>
      <c r="J4298" s="9">
        <v>45291</v>
      </c>
    </row>
    <row r="4299" spans="1:10" x14ac:dyDescent="0.3">
      <c r="A4299" t="s">
        <v>30628</v>
      </c>
      <c r="B4299" t="s">
        <v>30629</v>
      </c>
      <c r="C4299" t="s">
        <v>30630</v>
      </c>
      <c r="D4299" t="s">
        <v>30631</v>
      </c>
      <c r="E4299" t="s">
        <v>30632</v>
      </c>
      <c r="F4299" t="s">
        <v>30633</v>
      </c>
      <c r="G4299" t="s">
        <v>1644</v>
      </c>
      <c r="H4299" t="s">
        <v>514</v>
      </c>
      <c r="I4299" s="9">
        <v>41640</v>
      </c>
      <c r="J4299" s="9">
        <v>45291</v>
      </c>
    </row>
    <row r="4300" spans="1:10" x14ac:dyDescent="0.3">
      <c r="A4300" t="s">
        <v>30634</v>
      </c>
      <c r="B4300" t="s">
        <v>30635</v>
      </c>
      <c r="C4300" t="s">
        <v>30636</v>
      </c>
      <c r="D4300" t="s">
        <v>30637</v>
      </c>
      <c r="E4300" t="s">
        <v>30638</v>
      </c>
      <c r="F4300" t="s">
        <v>30639</v>
      </c>
      <c r="G4300" t="s">
        <v>1644</v>
      </c>
      <c r="H4300" t="s">
        <v>514</v>
      </c>
      <c r="I4300" s="9">
        <v>41640</v>
      </c>
      <c r="J4300" s="9">
        <v>45291</v>
      </c>
    </row>
    <row r="4301" spans="1:10" x14ac:dyDescent="0.3">
      <c r="A4301" t="s">
        <v>30640</v>
      </c>
      <c r="B4301" t="s">
        <v>30641</v>
      </c>
      <c r="C4301" t="s">
        <v>30642</v>
      </c>
      <c r="D4301" t="s">
        <v>30643</v>
      </c>
      <c r="E4301" t="s">
        <v>30644</v>
      </c>
      <c r="F4301" t="s">
        <v>24073</v>
      </c>
      <c r="G4301" t="s">
        <v>1644</v>
      </c>
      <c r="H4301" t="s">
        <v>514</v>
      </c>
      <c r="I4301" s="9">
        <v>41640</v>
      </c>
      <c r="J4301" s="9">
        <v>45291</v>
      </c>
    </row>
    <row r="4302" spans="1:10" x14ac:dyDescent="0.3">
      <c r="A4302" t="s">
        <v>30645</v>
      </c>
      <c r="B4302" t="s">
        <v>30646</v>
      </c>
      <c r="C4302" t="s">
        <v>30647</v>
      </c>
      <c r="D4302" t="s">
        <v>30648</v>
      </c>
      <c r="E4302" t="s">
        <v>30649</v>
      </c>
      <c r="F4302" t="s">
        <v>30650</v>
      </c>
      <c r="G4302" t="s">
        <v>1644</v>
      </c>
      <c r="H4302" t="s">
        <v>514</v>
      </c>
      <c r="I4302" s="9">
        <v>41640</v>
      </c>
      <c r="J4302" s="9">
        <v>45291</v>
      </c>
    </row>
    <row r="4303" spans="1:10" x14ac:dyDescent="0.3">
      <c r="A4303" t="s">
        <v>30651</v>
      </c>
      <c r="B4303" t="s">
        <v>30652</v>
      </c>
      <c r="C4303" t="s">
        <v>30653</v>
      </c>
      <c r="D4303" t="s">
        <v>30654</v>
      </c>
      <c r="E4303" t="s">
        <v>30655</v>
      </c>
      <c r="F4303" t="s">
        <v>30656</v>
      </c>
      <c r="G4303" t="s">
        <v>30657</v>
      </c>
      <c r="H4303" t="s">
        <v>514</v>
      </c>
      <c r="I4303" s="9">
        <v>41640</v>
      </c>
      <c r="J4303" s="9">
        <v>45291</v>
      </c>
    </row>
    <row r="4304" spans="1:10" x14ac:dyDescent="0.3">
      <c r="A4304" t="s">
        <v>30658</v>
      </c>
      <c r="B4304" t="s">
        <v>30659</v>
      </c>
      <c r="C4304" t="s">
        <v>30660</v>
      </c>
      <c r="D4304" t="s">
        <v>30661</v>
      </c>
      <c r="E4304" t="s">
        <v>30662</v>
      </c>
      <c r="F4304" t="s">
        <v>30663</v>
      </c>
      <c r="G4304" t="s">
        <v>30664</v>
      </c>
      <c r="H4304" t="s">
        <v>514</v>
      </c>
      <c r="I4304" s="9">
        <v>41640</v>
      </c>
      <c r="J4304" s="9">
        <v>45291</v>
      </c>
    </row>
    <row r="4305" spans="1:10" x14ac:dyDescent="0.3">
      <c r="A4305" t="s">
        <v>30665</v>
      </c>
      <c r="B4305" t="s">
        <v>30666</v>
      </c>
      <c r="C4305" t="s">
        <v>30667</v>
      </c>
      <c r="D4305" t="s">
        <v>30668</v>
      </c>
      <c r="E4305" t="s">
        <v>30669</v>
      </c>
      <c r="F4305" t="s">
        <v>30670</v>
      </c>
      <c r="G4305" t="s">
        <v>30671</v>
      </c>
      <c r="H4305" t="s">
        <v>514</v>
      </c>
      <c r="I4305" s="9">
        <v>41640</v>
      </c>
      <c r="J4305" s="9">
        <v>45291</v>
      </c>
    </row>
    <row r="4306" spans="1:10" x14ac:dyDescent="0.3">
      <c r="A4306" t="s">
        <v>30672</v>
      </c>
      <c r="B4306" t="s">
        <v>30673</v>
      </c>
      <c r="C4306" t="s">
        <v>30674</v>
      </c>
      <c r="D4306" t="s">
        <v>30675</v>
      </c>
      <c r="E4306" t="s">
        <v>30676</v>
      </c>
      <c r="F4306" t="s">
        <v>30677</v>
      </c>
      <c r="G4306" t="s">
        <v>2813</v>
      </c>
      <c r="H4306" t="s">
        <v>514</v>
      </c>
      <c r="I4306" s="9">
        <v>41640</v>
      </c>
      <c r="J4306" s="9">
        <v>45291</v>
      </c>
    </row>
    <row r="4307" spans="1:10" x14ac:dyDescent="0.3">
      <c r="A4307" t="s">
        <v>30678</v>
      </c>
      <c r="B4307" t="s">
        <v>30679</v>
      </c>
      <c r="C4307" t="s">
        <v>30680</v>
      </c>
      <c r="D4307" t="s">
        <v>30681</v>
      </c>
      <c r="E4307" t="s">
        <v>30682</v>
      </c>
      <c r="F4307" t="s">
        <v>30683</v>
      </c>
      <c r="G4307" t="s">
        <v>30684</v>
      </c>
      <c r="H4307" t="s">
        <v>514</v>
      </c>
      <c r="I4307" s="9">
        <v>41640</v>
      </c>
      <c r="J4307" s="9">
        <v>45291</v>
      </c>
    </row>
    <row r="4308" spans="1:10" x14ac:dyDescent="0.3">
      <c r="A4308" t="s">
        <v>30685</v>
      </c>
      <c r="B4308" t="s">
        <v>30686</v>
      </c>
      <c r="C4308" t="s">
        <v>30687</v>
      </c>
      <c r="D4308" t="s">
        <v>30688</v>
      </c>
      <c r="E4308" t="s">
        <v>30689</v>
      </c>
      <c r="F4308" t="s">
        <v>30690</v>
      </c>
      <c r="G4308" t="s">
        <v>30664</v>
      </c>
      <c r="H4308" t="s">
        <v>514</v>
      </c>
      <c r="I4308" s="9">
        <v>41640</v>
      </c>
      <c r="J4308" s="9">
        <v>45291</v>
      </c>
    </row>
    <row r="4309" spans="1:10" x14ac:dyDescent="0.3">
      <c r="A4309" t="s">
        <v>2810</v>
      </c>
      <c r="B4309" t="s">
        <v>30691</v>
      </c>
      <c r="C4309" t="s">
        <v>30692</v>
      </c>
      <c r="D4309" t="s">
        <v>30693</v>
      </c>
      <c r="E4309" t="s">
        <v>30694</v>
      </c>
      <c r="F4309" t="s">
        <v>30695</v>
      </c>
      <c r="G4309" t="s">
        <v>30664</v>
      </c>
      <c r="H4309" t="s">
        <v>514</v>
      </c>
      <c r="I4309" s="9">
        <v>41640</v>
      </c>
      <c r="J4309" s="9">
        <v>45291</v>
      </c>
    </row>
    <row r="4310" spans="1:10" x14ac:dyDescent="0.3">
      <c r="A4310" t="s">
        <v>30696</v>
      </c>
      <c r="B4310" t="s">
        <v>30697</v>
      </c>
      <c r="C4310" t="s">
        <v>30698</v>
      </c>
      <c r="D4310" t="s">
        <v>30699</v>
      </c>
      <c r="E4310" t="s">
        <v>30700</v>
      </c>
      <c r="F4310" t="s">
        <v>30701</v>
      </c>
      <c r="G4310" t="s">
        <v>30702</v>
      </c>
      <c r="H4310" t="s">
        <v>514</v>
      </c>
      <c r="I4310" s="9">
        <v>41640</v>
      </c>
      <c r="J4310" s="9">
        <v>45291</v>
      </c>
    </row>
    <row r="4311" spans="1:10" x14ac:dyDescent="0.3">
      <c r="A4311" t="s">
        <v>30703</v>
      </c>
      <c r="B4311" t="s">
        <v>30704</v>
      </c>
      <c r="C4311" t="s">
        <v>30705</v>
      </c>
      <c r="D4311" t="s">
        <v>30706</v>
      </c>
      <c r="E4311" t="s">
        <v>30707</v>
      </c>
      <c r="F4311" t="s">
        <v>30708</v>
      </c>
      <c r="G4311" t="s">
        <v>30709</v>
      </c>
      <c r="H4311" t="s">
        <v>514</v>
      </c>
      <c r="I4311" s="9">
        <v>41640</v>
      </c>
      <c r="J4311" s="9">
        <v>45291</v>
      </c>
    </row>
    <row r="4312" spans="1:10" x14ac:dyDescent="0.3">
      <c r="A4312" t="s">
        <v>30710</v>
      </c>
      <c r="B4312" t="s">
        <v>30711</v>
      </c>
      <c r="C4312" t="s">
        <v>30712</v>
      </c>
      <c r="D4312" t="s">
        <v>30713</v>
      </c>
      <c r="E4312" t="s">
        <v>30714</v>
      </c>
      <c r="F4312" t="s">
        <v>30715</v>
      </c>
      <c r="G4312" t="s">
        <v>30716</v>
      </c>
      <c r="H4312" t="s">
        <v>514</v>
      </c>
      <c r="I4312" s="9">
        <v>41640</v>
      </c>
      <c r="J4312" s="9">
        <v>45291</v>
      </c>
    </row>
    <row r="4313" spans="1:10" x14ac:dyDescent="0.3">
      <c r="A4313" t="s">
        <v>991</v>
      </c>
      <c r="B4313" t="s">
        <v>30717</v>
      </c>
      <c r="C4313" t="s">
        <v>30718</v>
      </c>
      <c r="D4313" t="s">
        <v>30719</v>
      </c>
      <c r="E4313" t="s">
        <v>993</v>
      </c>
      <c r="F4313" t="s">
        <v>30720</v>
      </c>
      <c r="G4313" t="s">
        <v>30721</v>
      </c>
      <c r="H4313" t="s">
        <v>514</v>
      </c>
      <c r="I4313" s="9">
        <v>41640</v>
      </c>
      <c r="J4313" s="9">
        <v>45291</v>
      </c>
    </row>
    <row r="4314" spans="1:10" x14ac:dyDescent="0.3">
      <c r="A4314" t="s">
        <v>30722</v>
      </c>
      <c r="B4314" t="s">
        <v>30723</v>
      </c>
      <c r="C4314" t="s">
        <v>30724</v>
      </c>
      <c r="D4314" t="s">
        <v>30725</v>
      </c>
      <c r="E4314" t="s">
        <v>30726</v>
      </c>
      <c r="F4314" t="s">
        <v>30727</v>
      </c>
      <c r="G4314" t="s">
        <v>30728</v>
      </c>
      <c r="H4314" t="s">
        <v>514</v>
      </c>
      <c r="I4314" s="9">
        <v>41640</v>
      </c>
      <c r="J4314" s="9">
        <v>45291</v>
      </c>
    </row>
    <row r="4315" spans="1:10" x14ac:dyDescent="0.3">
      <c r="A4315" t="s">
        <v>30729</v>
      </c>
      <c r="B4315" t="s">
        <v>30730</v>
      </c>
      <c r="C4315" t="s">
        <v>30731</v>
      </c>
      <c r="D4315" t="s">
        <v>30732</v>
      </c>
      <c r="E4315" t="s">
        <v>30733</v>
      </c>
      <c r="F4315" t="s">
        <v>30734</v>
      </c>
      <c r="G4315" t="s">
        <v>30735</v>
      </c>
      <c r="H4315" t="s">
        <v>514</v>
      </c>
      <c r="I4315" s="9">
        <v>41640</v>
      </c>
      <c r="J4315" s="9">
        <v>45291</v>
      </c>
    </row>
    <row r="4316" spans="1:10" x14ac:dyDescent="0.3">
      <c r="A4316" t="s">
        <v>30736</v>
      </c>
      <c r="B4316" t="s">
        <v>30737</v>
      </c>
      <c r="C4316" t="s">
        <v>30738</v>
      </c>
      <c r="D4316" t="s">
        <v>30739</v>
      </c>
      <c r="E4316" t="s">
        <v>30740</v>
      </c>
      <c r="F4316" t="s">
        <v>30741</v>
      </c>
      <c r="G4316" t="s">
        <v>30742</v>
      </c>
      <c r="H4316" t="s">
        <v>514</v>
      </c>
      <c r="I4316" s="9">
        <v>41640</v>
      </c>
      <c r="J4316" s="9">
        <v>45291</v>
      </c>
    </row>
    <row r="4317" spans="1:10" x14ac:dyDescent="0.3">
      <c r="A4317" t="s">
        <v>510</v>
      </c>
      <c r="B4317" t="s">
        <v>30743</v>
      </c>
      <c r="C4317" t="s">
        <v>30744</v>
      </c>
      <c r="D4317" t="s">
        <v>511</v>
      </c>
      <c r="E4317" t="s">
        <v>30745</v>
      </c>
      <c r="F4317" t="s">
        <v>30746</v>
      </c>
      <c r="G4317" t="s">
        <v>513</v>
      </c>
      <c r="H4317" t="s">
        <v>514</v>
      </c>
      <c r="I4317" s="9">
        <v>41640</v>
      </c>
      <c r="J4317" s="9">
        <v>45291</v>
      </c>
    </row>
    <row r="4318" spans="1:10" x14ac:dyDescent="0.3">
      <c r="A4318" t="s">
        <v>984</v>
      </c>
      <c r="B4318" t="s">
        <v>30747</v>
      </c>
      <c r="C4318" t="s">
        <v>30748</v>
      </c>
      <c r="D4318" t="s">
        <v>985</v>
      </c>
      <c r="E4318" t="s">
        <v>30749</v>
      </c>
      <c r="F4318" t="s">
        <v>30750</v>
      </c>
      <c r="G4318" t="s">
        <v>513</v>
      </c>
      <c r="H4318" t="s">
        <v>514</v>
      </c>
      <c r="I4318" s="9">
        <v>41640</v>
      </c>
      <c r="J4318" s="9">
        <v>45291</v>
      </c>
    </row>
    <row r="4319" spans="1:10" x14ac:dyDescent="0.3">
      <c r="A4319" t="s">
        <v>3744</v>
      </c>
      <c r="B4319" t="s">
        <v>30751</v>
      </c>
      <c r="C4319" t="s">
        <v>30752</v>
      </c>
      <c r="D4319" t="s">
        <v>30753</v>
      </c>
      <c r="E4319" t="s">
        <v>30754</v>
      </c>
      <c r="F4319" t="s">
        <v>30755</v>
      </c>
      <c r="G4319" t="s">
        <v>513</v>
      </c>
      <c r="H4319" t="s">
        <v>514</v>
      </c>
      <c r="I4319" s="9">
        <v>41640</v>
      </c>
      <c r="J4319" s="9">
        <v>45291</v>
      </c>
    </row>
    <row r="4320" spans="1:10" x14ac:dyDescent="0.3">
      <c r="A4320" t="s">
        <v>30756</v>
      </c>
      <c r="B4320" t="s">
        <v>30757</v>
      </c>
      <c r="C4320" t="s">
        <v>30758</v>
      </c>
      <c r="D4320" t="s">
        <v>30759</v>
      </c>
      <c r="E4320" t="s">
        <v>30760</v>
      </c>
      <c r="F4320" t="s">
        <v>30761</v>
      </c>
      <c r="G4320" t="s">
        <v>513</v>
      </c>
      <c r="H4320" t="s">
        <v>514</v>
      </c>
      <c r="I4320" s="9">
        <v>41640</v>
      </c>
      <c r="J4320" s="9">
        <v>45291</v>
      </c>
    </row>
    <row r="4321" spans="1:10" x14ac:dyDescent="0.3">
      <c r="A4321" t="s">
        <v>1806</v>
      </c>
      <c r="B4321" t="s">
        <v>30762</v>
      </c>
      <c r="C4321" t="s">
        <v>30763</v>
      </c>
      <c r="D4321" t="s">
        <v>1807</v>
      </c>
      <c r="E4321" t="s">
        <v>30764</v>
      </c>
      <c r="F4321" t="s">
        <v>10018</v>
      </c>
      <c r="G4321" t="s">
        <v>513</v>
      </c>
      <c r="H4321" t="s">
        <v>514</v>
      </c>
      <c r="I4321" s="9">
        <v>41640</v>
      </c>
      <c r="J4321" s="9">
        <v>45291</v>
      </c>
    </row>
    <row r="4322" spans="1:10" x14ac:dyDescent="0.3">
      <c r="A4322" t="s">
        <v>30765</v>
      </c>
      <c r="B4322" t="s">
        <v>30766</v>
      </c>
      <c r="C4322" t="s">
        <v>30767</v>
      </c>
      <c r="D4322" t="s">
        <v>30768</v>
      </c>
      <c r="E4322" t="s">
        <v>30769</v>
      </c>
      <c r="F4322" t="s">
        <v>30770</v>
      </c>
      <c r="G4322" t="s">
        <v>30771</v>
      </c>
      <c r="H4322" t="s">
        <v>514</v>
      </c>
      <c r="I4322" s="9">
        <v>41640</v>
      </c>
      <c r="J4322" s="9">
        <v>45291</v>
      </c>
    </row>
    <row r="4323" spans="1:10" x14ac:dyDescent="0.3">
      <c r="A4323" t="s">
        <v>2373</v>
      </c>
      <c r="B4323" t="s">
        <v>30772</v>
      </c>
      <c r="C4323" t="s">
        <v>30773</v>
      </c>
      <c r="D4323" t="s">
        <v>2374</v>
      </c>
      <c r="E4323" t="s">
        <v>30774</v>
      </c>
      <c r="F4323" t="s">
        <v>30775</v>
      </c>
      <c r="G4323" t="s">
        <v>513</v>
      </c>
      <c r="H4323" t="s">
        <v>514</v>
      </c>
      <c r="I4323" s="9">
        <v>41640</v>
      </c>
      <c r="J4323" s="9">
        <v>45291</v>
      </c>
    </row>
    <row r="4324" spans="1:10" x14ac:dyDescent="0.3">
      <c r="A4324" t="s">
        <v>30776</v>
      </c>
      <c r="B4324" t="s">
        <v>30777</v>
      </c>
      <c r="C4324" t="s">
        <v>30778</v>
      </c>
      <c r="D4324" t="s">
        <v>30779</v>
      </c>
      <c r="E4324" t="s">
        <v>30780</v>
      </c>
      <c r="F4324" t="s">
        <v>30781</v>
      </c>
      <c r="G4324" t="s">
        <v>513</v>
      </c>
      <c r="H4324" t="s">
        <v>514</v>
      </c>
      <c r="I4324" s="9">
        <v>41640</v>
      </c>
      <c r="J4324" s="9">
        <v>45291</v>
      </c>
    </row>
    <row r="4325" spans="1:10" x14ac:dyDescent="0.3">
      <c r="A4325" t="s">
        <v>2699</v>
      </c>
      <c r="B4325" t="s">
        <v>30782</v>
      </c>
      <c r="C4325" t="s">
        <v>30783</v>
      </c>
      <c r="D4325" t="s">
        <v>30784</v>
      </c>
      <c r="E4325" t="s">
        <v>30785</v>
      </c>
      <c r="F4325" t="s">
        <v>30786</v>
      </c>
      <c r="G4325" t="s">
        <v>513</v>
      </c>
      <c r="H4325" t="s">
        <v>514</v>
      </c>
      <c r="I4325" s="9">
        <v>41640</v>
      </c>
      <c r="J4325" s="9">
        <v>45291</v>
      </c>
    </row>
    <row r="4326" spans="1:10" x14ac:dyDescent="0.3">
      <c r="A4326" t="s">
        <v>30787</v>
      </c>
      <c r="B4326" t="s">
        <v>30788</v>
      </c>
      <c r="C4326" t="s">
        <v>30789</v>
      </c>
      <c r="D4326" t="s">
        <v>30790</v>
      </c>
      <c r="E4326" t="s">
        <v>30791</v>
      </c>
      <c r="F4326" t="s">
        <v>30792</v>
      </c>
      <c r="G4326" t="s">
        <v>513</v>
      </c>
      <c r="H4326" t="s">
        <v>514</v>
      </c>
      <c r="I4326" s="9">
        <v>41640</v>
      </c>
      <c r="J4326" s="9">
        <v>45291</v>
      </c>
    </row>
    <row r="4327" spans="1:10" x14ac:dyDescent="0.3">
      <c r="A4327" t="s">
        <v>30793</v>
      </c>
      <c r="B4327" t="s">
        <v>30794</v>
      </c>
      <c r="C4327" t="s">
        <v>30795</v>
      </c>
      <c r="D4327" t="s">
        <v>30796</v>
      </c>
      <c r="E4327" t="s">
        <v>30797</v>
      </c>
      <c r="F4327" t="s">
        <v>30798</v>
      </c>
      <c r="G4327" t="s">
        <v>513</v>
      </c>
      <c r="H4327" t="s">
        <v>514</v>
      </c>
      <c r="I4327" s="9">
        <v>41640</v>
      </c>
      <c r="J4327" s="9">
        <v>45291</v>
      </c>
    </row>
    <row r="4328" spans="1:10" x14ac:dyDescent="0.3">
      <c r="A4328" t="s">
        <v>30799</v>
      </c>
      <c r="B4328" t="s">
        <v>30800</v>
      </c>
      <c r="C4328" t="s">
        <v>30801</v>
      </c>
      <c r="D4328" t="s">
        <v>30802</v>
      </c>
      <c r="E4328" t="s">
        <v>30803</v>
      </c>
      <c r="F4328" t="s">
        <v>30804</v>
      </c>
      <c r="G4328" t="s">
        <v>513</v>
      </c>
      <c r="H4328" t="s">
        <v>514</v>
      </c>
      <c r="I4328" s="9">
        <v>41640</v>
      </c>
      <c r="J4328" s="9">
        <v>45291</v>
      </c>
    </row>
    <row r="4329" spans="1:10" x14ac:dyDescent="0.3">
      <c r="A4329" t="s">
        <v>30805</v>
      </c>
      <c r="B4329" t="s">
        <v>30806</v>
      </c>
      <c r="C4329" t="s">
        <v>30807</v>
      </c>
      <c r="D4329" t="s">
        <v>30808</v>
      </c>
      <c r="E4329" t="s">
        <v>30809</v>
      </c>
      <c r="F4329" t="s">
        <v>30810</v>
      </c>
      <c r="G4329" t="s">
        <v>513</v>
      </c>
      <c r="H4329" t="s">
        <v>514</v>
      </c>
      <c r="I4329" s="9">
        <v>41640</v>
      </c>
      <c r="J4329" s="9">
        <v>45291</v>
      </c>
    </row>
    <row r="4330" spans="1:10" x14ac:dyDescent="0.3">
      <c r="A4330" t="s">
        <v>30811</v>
      </c>
      <c r="B4330" t="s">
        <v>30812</v>
      </c>
      <c r="C4330" t="s">
        <v>30813</v>
      </c>
      <c r="D4330" t="s">
        <v>30814</v>
      </c>
      <c r="E4330" t="s">
        <v>30815</v>
      </c>
      <c r="F4330" t="s">
        <v>30816</v>
      </c>
      <c r="G4330" t="s">
        <v>513</v>
      </c>
      <c r="H4330" t="s">
        <v>514</v>
      </c>
      <c r="I4330" s="9">
        <v>41640</v>
      </c>
      <c r="J4330" s="9">
        <v>45291</v>
      </c>
    </row>
    <row r="4331" spans="1:10" x14ac:dyDescent="0.3">
      <c r="A4331" t="s">
        <v>30817</v>
      </c>
      <c r="B4331" t="s">
        <v>30818</v>
      </c>
      <c r="C4331" t="s">
        <v>30819</v>
      </c>
      <c r="D4331" t="s">
        <v>30820</v>
      </c>
      <c r="E4331" t="s">
        <v>30821</v>
      </c>
      <c r="F4331" t="s">
        <v>30822</v>
      </c>
      <c r="G4331" t="s">
        <v>513</v>
      </c>
      <c r="H4331" t="s">
        <v>514</v>
      </c>
      <c r="I4331" s="9">
        <v>41640</v>
      </c>
      <c r="J4331" s="9">
        <v>45291</v>
      </c>
    </row>
    <row r="4332" spans="1:10" x14ac:dyDescent="0.3">
      <c r="A4332" t="s">
        <v>30823</v>
      </c>
      <c r="B4332" t="s">
        <v>30824</v>
      </c>
      <c r="C4332" t="s">
        <v>30825</v>
      </c>
      <c r="D4332" t="s">
        <v>30826</v>
      </c>
      <c r="E4332" t="s">
        <v>30827</v>
      </c>
      <c r="F4332" t="s">
        <v>30828</v>
      </c>
      <c r="G4332" t="s">
        <v>1644</v>
      </c>
      <c r="H4332" t="s">
        <v>514</v>
      </c>
      <c r="I4332" s="9">
        <v>41640</v>
      </c>
      <c r="J4332" s="9">
        <v>45291</v>
      </c>
    </row>
    <row r="4333" spans="1:10" x14ac:dyDescent="0.3">
      <c r="A4333" t="s">
        <v>30829</v>
      </c>
      <c r="B4333" t="s">
        <v>30830</v>
      </c>
      <c r="C4333" t="s">
        <v>30831</v>
      </c>
      <c r="D4333" t="s">
        <v>30832</v>
      </c>
      <c r="E4333" t="s">
        <v>30833</v>
      </c>
      <c r="F4333" t="s">
        <v>30834</v>
      </c>
      <c r="G4333" t="s">
        <v>30835</v>
      </c>
      <c r="H4333" t="s">
        <v>30836</v>
      </c>
      <c r="I4333" s="9">
        <v>43405</v>
      </c>
      <c r="J4333" s="9">
        <v>45291</v>
      </c>
    </row>
    <row r="4334" spans="1:10" x14ac:dyDescent="0.3">
      <c r="A4334" t="s">
        <v>30837</v>
      </c>
      <c r="B4334" t="s">
        <v>30838</v>
      </c>
      <c r="C4334" t="s">
        <v>30839</v>
      </c>
      <c r="D4334" t="s">
        <v>30840</v>
      </c>
      <c r="E4334" t="s">
        <v>30841</v>
      </c>
      <c r="F4334" t="s">
        <v>30842</v>
      </c>
      <c r="G4334" t="s">
        <v>30843</v>
      </c>
      <c r="H4334" t="s">
        <v>30836</v>
      </c>
      <c r="I4334" s="9">
        <v>43405</v>
      </c>
      <c r="J4334" s="9">
        <v>45291</v>
      </c>
    </row>
    <row r="4335" spans="1:10" x14ac:dyDescent="0.3">
      <c r="A4335" t="s">
        <v>30844</v>
      </c>
      <c r="B4335" t="s">
        <v>30845</v>
      </c>
      <c r="C4335" t="s">
        <v>30846</v>
      </c>
      <c r="D4335" t="s">
        <v>30847</v>
      </c>
      <c r="E4335" t="s">
        <v>30848</v>
      </c>
      <c r="F4335" t="s">
        <v>30849</v>
      </c>
      <c r="G4335" t="s">
        <v>30850</v>
      </c>
      <c r="H4335" t="s">
        <v>30836</v>
      </c>
      <c r="I4335" s="9">
        <v>41640</v>
      </c>
      <c r="J4335" s="9">
        <v>45291</v>
      </c>
    </row>
    <row r="4336" spans="1:10" x14ac:dyDescent="0.3">
      <c r="A4336" t="s">
        <v>30851</v>
      </c>
      <c r="B4336" t="s">
        <v>30852</v>
      </c>
      <c r="C4336" t="s">
        <v>30853</v>
      </c>
      <c r="D4336" t="s">
        <v>30854</v>
      </c>
      <c r="E4336" t="s">
        <v>30855</v>
      </c>
      <c r="F4336" t="s">
        <v>4749</v>
      </c>
      <c r="G4336" t="s">
        <v>30850</v>
      </c>
      <c r="H4336" t="s">
        <v>30836</v>
      </c>
      <c r="I4336" s="9">
        <v>41640</v>
      </c>
      <c r="J4336" s="9">
        <v>45291</v>
      </c>
    </row>
    <row r="4337" spans="1:10" x14ac:dyDescent="0.3">
      <c r="A4337" t="s">
        <v>30856</v>
      </c>
      <c r="B4337" t="s">
        <v>30857</v>
      </c>
      <c r="C4337" t="s">
        <v>30858</v>
      </c>
      <c r="D4337" t="s">
        <v>30859</v>
      </c>
      <c r="E4337" t="s">
        <v>6931</v>
      </c>
      <c r="F4337" t="s">
        <v>6932</v>
      </c>
      <c r="G4337" t="s">
        <v>3983</v>
      </c>
      <c r="H4337" t="s">
        <v>30836</v>
      </c>
      <c r="I4337" s="9">
        <v>41640</v>
      </c>
      <c r="J4337" s="9">
        <v>45291</v>
      </c>
    </row>
    <row r="4338" spans="1:10" x14ac:dyDescent="0.3">
      <c r="A4338" t="s">
        <v>30860</v>
      </c>
      <c r="B4338" t="s">
        <v>30861</v>
      </c>
      <c r="C4338" t="s">
        <v>30862</v>
      </c>
      <c r="D4338" t="s">
        <v>30863</v>
      </c>
      <c r="E4338" t="s">
        <v>30864</v>
      </c>
      <c r="F4338" t="s">
        <v>30865</v>
      </c>
      <c r="G4338" t="s">
        <v>30850</v>
      </c>
      <c r="H4338" t="s">
        <v>30836</v>
      </c>
      <c r="I4338" s="9">
        <v>43040</v>
      </c>
      <c r="J4338" s="9">
        <v>45291</v>
      </c>
    </row>
    <row r="4339" spans="1:10" x14ac:dyDescent="0.3">
      <c r="A4339" t="s">
        <v>30866</v>
      </c>
      <c r="B4339" t="s">
        <v>30867</v>
      </c>
      <c r="C4339" t="s">
        <v>30868</v>
      </c>
      <c r="D4339" t="s">
        <v>30869</v>
      </c>
      <c r="E4339" t="s">
        <v>30870</v>
      </c>
      <c r="F4339" t="s">
        <v>30871</v>
      </c>
      <c r="G4339" t="s">
        <v>30872</v>
      </c>
      <c r="H4339" t="s">
        <v>30836</v>
      </c>
      <c r="I4339" s="9">
        <v>41640</v>
      </c>
      <c r="J4339" s="9">
        <v>45291</v>
      </c>
    </row>
    <row r="4340" spans="1:10" x14ac:dyDescent="0.3">
      <c r="A4340" t="s">
        <v>30873</v>
      </c>
      <c r="B4340" t="s">
        <v>30874</v>
      </c>
      <c r="C4340" t="s">
        <v>30875</v>
      </c>
      <c r="D4340" t="s">
        <v>30876</v>
      </c>
      <c r="E4340" t="s">
        <v>30877</v>
      </c>
      <c r="F4340" t="s">
        <v>4743</v>
      </c>
      <c r="G4340" t="s">
        <v>30878</v>
      </c>
      <c r="H4340" t="s">
        <v>30836</v>
      </c>
      <c r="I4340" s="9">
        <v>42675</v>
      </c>
      <c r="J4340" s="9">
        <v>45291</v>
      </c>
    </row>
    <row r="4341" spans="1:10" x14ac:dyDescent="0.3">
      <c r="A4341" t="s">
        <v>30879</v>
      </c>
      <c r="B4341" t="s">
        <v>30880</v>
      </c>
      <c r="C4341" t="s">
        <v>30881</v>
      </c>
      <c r="D4341" t="s">
        <v>30882</v>
      </c>
      <c r="E4341" t="s">
        <v>30883</v>
      </c>
      <c r="F4341" t="s">
        <v>30884</v>
      </c>
      <c r="G4341" t="s">
        <v>30885</v>
      </c>
      <c r="H4341" t="s">
        <v>4119</v>
      </c>
      <c r="I4341" s="9">
        <v>41640</v>
      </c>
      <c r="J4341" s="9">
        <v>45291</v>
      </c>
    </row>
    <row r="4342" spans="1:10" x14ac:dyDescent="0.3">
      <c r="A4342" t="s">
        <v>30886</v>
      </c>
      <c r="B4342" t="s">
        <v>30887</v>
      </c>
      <c r="C4342" t="s">
        <v>30888</v>
      </c>
      <c r="D4342" t="s">
        <v>30889</v>
      </c>
      <c r="E4342" t="s">
        <v>30890</v>
      </c>
      <c r="F4342" t="s">
        <v>30891</v>
      </c>
      <c r="G4342" t="s">
        <v>30885</v>
      </c>
      <c r="H4342" t="s">
        <v>4119</v>
      </c>
      <c r="I4342" s="9">
        <v>41640</v>
      </c>
      <c r="J4342" s="9">
        <v>45291</v>
      </c>
    </row>
    <row r="4343" spans="1:10" x14ac:dyDescent="0.3">
      <c r="A4343" t="s">
        <v>30892</v>
      </c>
      <c r="B4343" t="s">
        <v>30893</v>
      </c>
      <c r="C4343" t="s">
        <v>30894</v>
      </c>
      <c r="D4343" t="s">
        <v>30895</v>
      </c>
      <c r="E4343" t="s">
        <v>30896</v>
      </c>
      <c r="F4343" t="s">
        <v>30897</v>
      </c>
      <c r="G4343" t="s">
        <v>30898</v>
      </c>
      <c r="H4343" t="s">
        <v>4119</v>
      </c>
      <c r="I4343" s="9">
        <v>41944</v>
      </c>
      <c r="J4343" s="9">
        <v>45291</v>
      </c>
    </row>
    <row r="4344" spans="1:10" x14ac:dyDescent="0.3">
      <c r="A4344" t="s">
        <v>30899</v>
      </c>
      <c r="B4344" t="s">
        <v>30900</v>
      </c>
      <c r="C4344" t="s">
        <v>30901</v>
      </c>
      <c r="D4344" t="s">
        <v>30902</v>
      </c>
      <c r="E4344" t="s">
        <v>30903</v>
      </c>
      <c r="F4344" t="s">
        <v>5409</v>
      </c>
      <c r="G4344" t="s">
        <v>30904</v>
      </c>
      <c r="H4344" t="s">
        <v>4119</v>
      </c>
      <c r="I4344" s="9">
        <v>41640</v>
      </c>
      <c r="J4344" s="9">
        <v>45291</v>
      </c>
    </row>
    <row r="4345" spans="1:10" x14ac:dyDescent="0.3">
      <c r="A4345" t="s">
        <v>30905</v>
      </c>
      <c r="B4345" t="s">
        <v>30906</v>
      </c>
      <c r="C4345" t="s">
        <v>30907</v>
      </c>
      <c r="D4345" t="s">
        <v>30908</v>
      </c>
      <c r="E4345" t="s">
        <v>30909</v>
      </c>
      <c r="F4345" t="s">
        <v>30910</v>
      </c>
      <c r="G4345" t="s">
        <v>30911</v>
      </c>
      <c r="H4345" t="s">
        <v>4119</v>
      </c>
      <c r="I4345" s="9">
        <v>41640</v>
      </c>
      <c r="J4345" s="9">
        <v>45291</v>
      </c>
    </row>
    <row r="4346" spans="1:10" x14ac:dyDescent="0.3">
      <c r="A4346" t="s">
        <v>30912</v>
      </c>
      <c r="B4346" t="s">
        <v>30913</v>
      </c>
      <c r="C4346" t="s">
        <v>30914</v>
      </c>
      <c r="D4346" t="s">
        <v>30915</v>
      </c>
      <c r="E4346" t="s">
        <v>30916</v>
      </c>
      <c r="F4346" t="s">
        <v>30917</v>
      </c>
      <c r="G4346" t="s">
        <v>30911</v>
      </c>
      <c r="H4346" t="s">
        <v>4119</v>
      </c>
      <c r="I4346" s="9">
        <v>41640</v>
      </c>
      <c r="J4346" s="9">
        <v>45291</v>
      </c>
    </row>
    <row r="4347" spans="1:10" x14ac:dyDescent="0.3">
      <c r="A4347" t="s">
        <v>30918</v>
      </c>
      <c r="B4347" t="s">
        <v>30919</v>
      </c>
      <c r="C4347" t="s">
        <v>30920</v>
      </c>
      <c r="D4347" t="s">
        <v>30921</v>
      </c>
      <c r="E4347" t="s">
        <v>30922</v>
      </c>
      <c r="F4347" t="s">
        <v>30923</v>
      </c>
      <c r="G4347" t="s">
        <v>30924</v>
      </c>
      <c r="H4347" t="s">
        <v>4119</v>
      </c>
      <c r="I4347" s="9">
        <v>41640</v>
      </c>
      <c r="J4347" s="9">
        <v>45291</v>
      </c>
    </row>
    <row r="4348" spans="1:10" x14ac:dyDescent="0.3">
      <c r="A4348" t="s">
        <v>30925</v>
      </c>
      <c r="B4348" t="s">
        <v>30926</v>
      </c>
      <c r="C4348" t="s">
        <v>30927</v>
      </c>
      <c r="D4348" t="s">
        <v>30928</v>
      </c>
      <c r="E4348" t="s">
        <v>30929</v>
      </c>
      <c r="F4348" t="s">
        <v>30923</v>
      </c>
      <c r="G4348" t="s">
        <v>30930</v>
      </c>
      <c r="H4348" t="s">
        <v>4119</v>
      </c>
      <c r="I4348" s="9">
        <v>41944</v>
      </c>
      <c r="J4348" s="9">
        <v>45291</v>
      </c>
    </row>
    <row r="4349" spans="1:10" x14ac:dyDescent="0.3">
      <c r="A4349" t="s">
        <v>30931</v>
      </c>
      <c r="B4349" t="s">
        <v>30932</v>
      </c>
      <c r="C4349" t="s">
        <v>30933</v>
      </c>
      <c r="D4349" t="s">
        <v>30934</v>
      </c>
      <c r="E4349" t="s">
        <v>30935</v>
      </c>
      <c r="F4349" t="s">
        <v>30936</v>
      </c>
      <c r="G4349" t="s">
        <v>30937</v>
      </c>
      <c r="H4349" t="s">
        <v>4119</v>
      </c>
      <c r="I4349" s="9">
        <v>41944</v>
      </c>
      <c r="J4349" s="9">
        <v>45291</v>
      </c>
    </row>
    <row r="4350" spans="1:10" x14ac:dyDescent="0.3">
      <c r="A4350" t="s">
        <v>30938</v>
      </c>
      <c r="B4350" t="s">
        <v>30939</v>
      </c>
      <c r="C4350" t="s">
        <v>30940</v>
      </c>
      <c r="D4350" t="s">
        <v>30941</v>
      </c>
      <c r="E4350" t="s">
        <v>30942</v>
      </c>
      <c r="F4350" t="s">
        <v>30943</v>
      </c>
      <c r="G4350" t="s">
        <v>30944</v>
      </c>
      <c r="H4350" t="s">
        <v>4119</v>
      </c>
      <c r="I4350" s="9">
        <v>41640</v>
      </c>
      <c r="J4350" s="9">
        <v>45291</v>
      </c>
    </row>
    <row r="4351" spans="1:10" x14ac:dyDescent="0.3">
      <c r="A4351" t="s">
        <v>30945</v>
      </c>
      <c r="B4351" t="s">
        <v>30946</v>
      </c>
      <c r="C4351" t="s">
        <v>30947</v>
      </c>
      <c r="D4351" t="s">
        <v>30948</v>
      </c>
      <c r="E4351" t="s">
        <v>30949</v>
      </c>
      <c r="F4351" t="s">
        <v>30950</v>
      </c>
      <c r="G4351" t="s">
        <v>30951</v>
      </c>
      <c r="H4351" t="s">
        <v>4119</v>
      </c>
      <c r="I4351" s="9">
        <v>41640</v>
      </c>
      <c r="J4351" s="9">
        <v>45291</v>
      </c>
    </row>
    <row r="4352" spans="1:10" x14ac:dyDescent="0.3">
      <c r="A4352" t="s">
        <v>4114</v>
      </c>
      <c r="B4352" t="s">
        <v>30952</v>
      </c>
      <c r="C4352" t="s">
        <v>30953</v>
      </c>
      <c r="D4352" t="s">
        <v>30954</v>
      </c>
      <c r="E4352" t="s">
        <v>30955</v>
      </c>
      <c r="F4352" t="s">
        <v>30956</v>
      </c>
      <c r="G4352" t="s">
        <v>30957</v>
      </c>
      <c r="H4352" t="s">
        <v>4119</v>
      </c>
      <c r="I4352" s="9">
        <v>41640</v>
      </c>
      <c r="J4352" s="9">
        <v>45291</v>
      </c>
    </row>
    <row r="4353" spans="1:10" x14ac:dyDescent="0.3">
      <c r="A4353" t="s">
        <v>30958</v>
      </c>
      <c r="B4353" t="s">
        <v>30959</v>
      </c>
      <c r="C4353" t="s">
        <v>30960</v>
      </c>
      <c r="D4353" t="s">
        <v>30961</v>
      </c>
      <c r="E4353" t="s">
        <v>30962</v>
      </c>
      <c r="F4353" t="s">
        <v>30963</v>
      </c>
      <c r="G4353" t="s">
        <v>30957</v>
      </c>
      <c r="H4353" t="s">
        <v>4119</v>
      </c>
      <c r="I4353" s="9">
        <v>41640</v>
      </c>
      <c r="J4353" s="9">
        <v>45291</v>
      </c>
    </row>
    <row r="4354" spans="1:10" x14ac:dyDescent="0.3">
      <c r="A4354" t="s">
        <v>30964</v>
      </c>
      <c r="B4354" t="s">
        <v>30965</v>
      </c>
      <c r="C4354" t="s">
        <v>30966</v>
      </c>
      <c r="D4354" t="s">
        <v>30967</v>
      </c>
      <c r="E4354" t="s">
        <v>30968</v>
      </c>
      <c r="F4354" t="s">
        <v>30969</v>
      </c>
      <c r="G4354" t="s">
        <v>30970</v>
      </c>
      <c r="H4354" t="s">
        <v>4119</v>
      </c>
      <c r="I4354" s="9">
        <v>41640</v>
      </c>
      <c r="J4354" s="9">
        <v>45291</v>
      </c>
    </row>
    <row r="4355" spans="1:10" x14ac:dyDescent="0.3">
      <c r="A4355" t="s">
        <v>30971</v>
      </c>
      <c r="B4355" t="s">
        <v>30972</v>
      </c>
      <c r="C4355" t="s">
        <v>30973</v>
      </c>
      <c r="D4355" t="s">
        <v>30974</v>
      </c>
      <c r="E4355" t="s">
        <v>30975</v>
      </c>
      <c r="F4355" t="s">
        <v>30976</v>
      </c>
      <c r="G4355" t="s">
        <v>30957</v>
      </c>
      <c r="H4355" t="s">
        <v>4119</v>
      </c>
      <c r="I4355" s="9">
        <v>41640</v>
      </c>
      <c r="J4355" s="9">
        <v>45291</v>
      </c>
    </row>
    <row r="4356" spans="1:10" x14ac:dyDescent="0.3">
      <c r="A4356" t="s">
        <v>30977</v>
      </c>
      <c r="B4356" t="s">
        <v>30978</v>
      </c>
      <c r="C4356" t="s">
        <v>30979</v>
      </c>
      <c r="D4356" t="s">
        <v>30980</v>
      </c>
      <c r="E4356" t="s">
        <v>30981</v>
      </c>
      <c r="F4356" t="s">
        <v>30982</v>
      </c>
      <c r="G4356" t="s">
        <v>30957</v>
      </c>
      <c r="H4356" t="s">
        <v>4119</v>
      </c>
      <c r="I4356" s="9">
        <v>41640</v>
      </c>
      <c r="J4356" s="9">
        <v>45291</v>
      </c>
    </row>
    <row r="4357" spans="1:10" x14ac:dyDescent="0.3">
      <c r="A4357" t="s">
        <v>30983</v>
      </c>
      <c r="B4357" t="s">
        <v>30984</v>
      </c>
      <c r="C4357" t="s">
        <v>30985</v>
      </c>
      <c r="D4357" t="s">
        <v>30986</v>
      </c>
      <c r="E4357" t="s">
        <v>30987</v>
      </c>
      <c r="F4357" t="s">
        <v>30988</v>
      </c>
      <c r="G4357" t="s">
        <v>30957</v>
      </c>
      <c r="H4357" t="s">
        <v>4119</v>
      </c>
      <c r="I4357" s="9">
        <v>41640</v>
      </c>
      <c r="J4357" s="9">
        <v>45291</v>
      </c>
    </row>
    <row r="4358" spans="1:10" x14ac:dyDescent="0.3">
      <c r="A4358" t="s">
        <v>30989</v>
      </c>
      <c r="B4358" t="s">
        <v>30990</v>
      </c>
      <c r="C4358" t="s">
        <v>30991</v>
      </c>
      <c r="D4358" t="s">
        <v>30992</v>
      </c>
      <c r="E4358" t="s">
        <v>30993</v>
      </c>
      <c r="F4358" t="s">
        <v>30994</v>
      </c>
      <c r="G4358" t="s">
        <v>30957</v>
      </c>
      <c r="H4358" t="s">
        <v>4119</v>
      </c>
      <c r="I4358" s="9">
        <v>41640</v>
      </c>
      <c r="J4358" s="9">
        <v>45291</v>
      </c>
    </row>
    <row r="4359" spans="1:10" x14ac:dyDescent="0.3">
      <c r="A4359" t="s">
        <v>30995</v>
      </c>
      <c r="B4359" t="s">
        <v>30996</v>
      </c>
      <c r="C4359" t="s">
        <v>30997</v>
      </c>
      <c r="D4359" t="s">
        <v>30998</v>
      </c>
      <c r="E4359" t="s">
        <v>30999</v>
      </c>
      <c r="F4359" t="s">
        <v>31000</v>
      </c>
      <c r="G4359" t="s">
        <v>30957</v>
      </c>
      <c r="H4359" t="s">
        <v>4119</v>
      </c>
      <c r="I4359" s="9">
        <v>41640</v>
      </c>
      <c r="J4359" s="9">
        <v>45291</v>
      </c>
    </row>
    <row r="4360" spans="1:10" x14ac:dyDescent="0.3">
      <c r="A4360" t="s">
        <v>31001</v>
      </c>
      <c r="B4360" t="s">
        <v>31002</v>
      </c>
      <c r="C4360" t="s">
        <v>31003</v>
      </c>
      <c r="D4360" t="s">
        <v>31004</v>
      </c>
      <c r="E4360" t="s">
        <v>31005</v>
      </c>
      <c r="F4360" t="s">
        <v>31006</v>
      </c>
      <c r="G4360" t="s">
        <v>30957</v>
      </c>
      <c r="H4360" t="s">
        <v>4119</v>
      </c>
      <c r="I4360" s="9">
        <v>41640</v>
      </c>
      <c r="J4360" s="9">
        <v>45291</v>
      </c>
    </row>
    <row r="4361" spans="1:10" x14ac:dyDescent="0.3">
      <c r="A4361" t="s">
        <v>31007</v>
      </c>
      <c r="B4361" t="s">
        <v>31008</v>
      </c>
      <c r="C4361" t="s">
        <v>31009</v>
      </c>
      <c r="D4361" t="s">
        <v>31010</v>
      </c>
      <c r="E4361" t="s">
        <v>31011</v>
      </c>
      <c r="F4361" t="s">
        <v>31012</v>
      </c>
      <c r="G4361" t="s">
        <v>30957</v>
      </c>
      <c r="H4361" t="s">
        <v>4119</v>
      </c>
      <c r="I4361" s="9">
        <v>41640</v>
      </c>
      <c r="J4361" s="9">
        <v>45291</v>
      </c>
    </row>
    <row r="4362" spans="1:10" x14ac:dyDescent="0.3">
      <c r="A4362" t="s">
        <v>31013</v>
      </c>
      <c r="B4362" t="s">
        <v>31014</v>
      </c>
      <c r="C4362" t="s">
        <v>31015</v>
      </c>
      <c r="D4362" t="s">
        <v>31016</v>
      </c>
      <c r="E4362" t="s">
        <v>31017</v>
      </c>
      <c r="F4362" t="s">
        <v>31018</v>
      </c>
      <c r="G4362" t="s">
        <v>30957</v>
      </c>
      <c r="H4362" t="s">
        <v>4119</v>
      </c>
      <c r="I4362" s="9">
        <v>41640</v>
      </c>
      <c r="J4362" s="9">
        <v>45291</v>
      </c>
    </row>
    <row r="4363" spans="1:10" x14ac:dyDescent="0.3">
      <c r="A4363" t="s">
        <v>31019</v>
      </c>
      <c r="B4363" t="s">
        <v>31020</v>
      </c>
      <c r="C4363" t="s">
        <v>31021</v>
      </c>
      <c r="D4363" t="s">
        <v>31022</v>
      </c>
      <c r="E4363" t="s">
        <v>31023</v>
      </c>
      <c r="F4363" t="s">
        <v>31024</v>
      </c>
      <c r="G4363" t="s">
        <v>30957</v>
      </c>
      <c r="H4363" t="s">
        <v>4119</v>
      </c>
      <c r="I4363" s="9">
        <v>41640</v>
      </c>
      <c r="J4363" s="9">
        <v>45291</v>
      </c>
    </row>
    <row r="4364" spans="1:10" x14ac:dyDescent="0.3">
      <c r="A4364" t="s">
        <v>31025</v>
      </c>
      <c r="B4364" t="s">
        <v>31026</v>
      </c>
      <c r="C4364" t="s">
        <v>31027</v>
      </c>
      <c r="D4364" t="s">
        <v>31028</v>
      </c>
      <c r="E4364" t="s">
        <v>31029</v>
      </c>
      <c r="F4364" t="s">
        <v>31030</v>
      </c>
      <c r="G4364" t="s">
        <v>30957</v>
      </c>
      <c r="H4364" t="s">
        <v>4119</v>
      </c>
      <c r="I4364" s="9">
        <v>41640</v>
      </c>
      <c r="J4364" s="9">
        <v>45291</v>
      </c>
    </row>
    <row r="4365" spans="1:10" x14ac:dyDescent="0.3">
      <c r="A4365" t="s">
        <v>31031</v>
      </c>
      <c r="B4365" t="s">
        <v>31032</v>
      </c>
      <c r="C4365" t="s">
        <v>31033</v>
      </c>
      <c r="D4365" t="s">
        <v>31034</v>
      </c>
      <c r="E4365" t="s">
        <v>31035</v>
      </c>
      <c r="F4365" t="s">
        <v>31036</v>
      </c>
      <c r="G4365" t="s">
        <v>30957</v>
      </c>
      <c r="H4365" t="s">
        <v>4119</v>
      </c>
      <c r="I4365" s="9">
        <v>41640</v>
      </c>
      <c r="J4365" s="9">
        <v>45291</v>
      </c>
    </row>
    <row r="4366" spans="1:10" x14ac:dyDescent="0.3">
      <c r="A4366" t="s">
        <v>31037</v>
      </c>
      <c r="B4366" t="s">
        <v>31038</v>
      </c>
      <c r="C4366" t="s">
        <v>31039</v>
      </c>
      <c r="D4366" t="s">
        <v>31040</v>
      </c>
      <c r="E4366" t="s">
        <v>31041</v>
      </c>
      <c r="F4366" t="s">
        <v>31042</v>
      </c>
      <c r="G4366" t="s">
        <v>30957</v>
      </c>
      <c r="H4366" t="s">
        <v>4119</v>
      </c>
      <c r="I4366" s="9">
        <v>41640</v>
      </c>
      <c r="J4366" s="9">
        <v>45291</v>
      </c>
    </row>
    <row r="4367" spans="1:10" x14ac:dyDescent="0.3">
      <c r="A4367" t="s">
        <v>31043</v>
      </c>
      <c r="B4367" t="s">
        <v>31044</v>
      </c>
      <c r="C4367" t="s">
        <v>31045</v>
      </c>
      <c r="D4367" t="s">
        <v>31046</v>
      </c>
      <c r="E4367" t="s">
        <v>31047</v>
      </c>
      <c r="F4367" t="s">
        <v>31048</v>
      </c>
      <c r="G4367" t="s">
        <v>30957</v>
      </c>
      <c r="H4367" t="s">
        <v>4119</v>
      </c>
      <c r="I4367" s="9">
        <v>41640</v>
      </c>
      <c r="J4367" s="9">
        <v>45291</v>
      </c>
    </row>
    <row r="4368" spans="1:10" x14ac:dyDescent="0.3">
      <c r="A4368" t="s">
        <v>31049</v>
      </c>
      <c r="B4368" t="s">
        <v>31050</v>
      </c>
      <c r="C4368" t="s">
        <v>31051</v>
      </c>
      <c r="D4368" t="s">
        <v>31052</v>
      </c>
      <c r="E4368" t="s">
        <v>31053</v>
      </c>
      <c r="F4368" t="s">
        <v>31030</v>
      </c>
      <c r="G4368" t="s">
        <v>30957</v>
      </c>
      <c r="H4368" t="s">
        <v>4119</v>
      </c>
      <c r="I4368" s="9">
        <v>41640</v>
      </c>
      <c r="J4368" s="9">
        <v>45291</v>
      </c>
    </row>
    <row r="4369" spans="1:10" x14ac:dyDescent="0.3">
      <c r="A4369" t="s">
        <v>31054</v>
      </c>
      <c r="B4369" t="s">
        <v>31055</v>
      </c>
      <c r="C4369" t="s">
        <v>31056</v>
      </c>
      <c r="D4369" t="s">
        <v>31057</v>
      </c>
      <c r="E4369" t="s">
        <v>31058</v>
      </c>
      <c r="F4369" t="s">
        <v>31059</v>
      </c>
      <c r="G4369" t="s">
        <v>30957</v>
      </c>
      <c r="H4369" t="s">
        <v>4119</v>
      </c>
      <c r="I4369" s="9">
        <v>41640</v>
      </c>
      <c r="J4369" s="9">
        <v>45291</v>
      </c>
    </row>
    <row r="4370" spans="1:10" x14ac:dyDescent="0.3">
      <c r="A4370" t="s">
        <v>31060</v>
      </c>
      <c r="B4370" t="s">
        <v>31061</v>
      </c>
      <c r="C4370" t="s">
        <v>31062</v>
      </c>
      <c r="D4370" t="s">
        <v>31063</v>
      </c>
      <c r="E4370" t="s">
        <v>31064</v>
      </c>
      <c r="F4370" t="s">
        <v>31065</v>
      </c>
      <c r="G4370" t="s">
        <v>30957</v>
      </c>
      <c r="H4370" t="s">
        <v>4119</v>
      </c>
      <c r="I4370" s="9">
        <v>41640</v>
      </c>
      <c r="J4370" s="9">
        <v>45291</v>
      </c>
    </row>
    <row r="4371" spans="1:10" x14ac:dyDescent="0.3">
      <c r="A4371" t="s">
        <v>31066</v>
      </c>
      <c r="B4371" t="s">
        <v>31067</v>
      </c>
      <c r="C4371" t="s">
        <v>31068</v>
      </c>
      <c r="D4371" t="s">
        <v>31069</v>
      </c>
      <c r="E4371" t="s">
        <v>31070</v>
      </c>
      <c r="F4371" t="s">
        <v>31012</v>
      </c>
      <c r="G4371" t="s">
        <v>30957</v>
      </c>
      <c r="H4371" t="s">
        <v>4119</v>
      </c>
      <c r="I4371" s="9">
        <v>41640</v>
      </c>
      <c r="J4371" s="9">
        <v>45291</v>
      </c>
    </row>
    <row r="4372" spans="1:10" x14ac:dyDescent="0.3">
      <c r="A4372" t="s">
        <v>31071</v>
      </c>
      <c r="B4372" t="s">
        <v>31072</v>
      </c>
      <c r="C4372" t="s">
        <v>31073</v>
      </c>
      <c r="D4372" t="s">
        <v>31074</v>
      </c>
      <c r="E4372" t="s">
        <v>31075</v>
      </c>
      <c r="F4372" t="s">
        <v>31076</v>
      </c>
      <c r="G4372" t="s">
        <v>30957</v>
      </c>
      <c r="H4372" t="s">
        <v>4119</v>
      </c>
      <c r="I4372" s="9">
        <v>41640</v>
      </c>
      <c r="J4372" s="9">
        <v>45291</v>
      </c>
    </row>
    <row r="4373" spans="1:10" x14ac:dyDescent="0.3">
      <c r="A4373" t="s">
        <v>31077</v>
      </c>
      <c r="B4373" t="s">
        <v>31078</v>
      </c>
      <c r="C4373" t="s">
        <v>31079</v>
      </c>
      <c r="D4373" t="s">
        <v>31080</v>
      </c>
      <c r="E4373" t="s">
        <v>31081</v>
      </c>
      <c r="F4373" t="s">
        <v>31082</v>
      </c>
      <c r="G4373" t="s">
        <v>30957</v>
      </c>
      <c r="H4373" t="s">
        <v>4119</v>
      </c>
      <c r="I4373" s="9">
        <v>41640</v>
      </c>
      <c r="J4373" s="9">
        <v>45291</v>
      </c>
    </row>
    <row r="4374" spans="1:10" x14ac:dyDescent="0.3">
      <c r="A4374" t="s">
        <v>31083</v>
      </c>
      <c r="B4374" t="s">
        <v>31084</v>
      </c>
      <c r="C4374" t="s">
        <v>31085</v>
      </c>
      <c r="D4374" t="s">
        <v>31086</v>
      </c>
      <c r="E4374" t="s">
        <v>31087</v>
      </c>
      <c r="F4374" t="s">
        <v>4001</v>
      </c>
      <c r="G4374" t="s">
        <v>30957</v>
      </c>
      <c r="H4374" t="s">
        <v>4119</v>
      </c>
      <c r="I4374" s="9">
        <v>41640</v>
      </c>
      <c r="J4374" s="9">
        <v>45291</v>
      </c>
    </row>
    <row r="4375" spans="1:10" x14ac:dyDescent="0.3">
      <c r="A4375" t="s">
        <v>31088</v>
      </c>
      <c r="B4375" t="s">
        <v>31089</v>
      </c>
      <c r="C4375" t="s">
        <v>31090</v>
      </c>
      <c r="D4375" t="s">
        <v>31091</v>
      </c>
      <c r="E4375" t="s">
        <v>31092</v>
      </c>
      <c r="F4375" t="s">
        <v>31059</v>
      </c>
      <c r="G4375" t="s">
        <v>30957</v>
      </c>
      <c r="H4375" t="s">
        <v>4119</v>
      </c>
      <c r="I4375" s="9">
        <v>41640</v>
      </c>
      <c r="J4375" s="9">
        <v>45291</v>
      </c>
    </row>
    <row r="4376" spans="1:10" x14ac:dyDescent="0.3">
      <c r="A4376" t="s">
        <v>31093</v>
      </c>
      <c r="B4376" t="s">
        <v>31094</v>
      </c>
      <c r="C4376" t="s">
        <v>31095</v>
      </c>
      <c r="D4376" t="s">
        <v>31096</v>
      </c>
      <c r="E4376" t="s">
        <v>31097</v>
      </c>
      <c r="F4376" t="s">
        <v>31098</v>
      </c>
      <c r="G4376" t="s">
        <v>31099</v>
      </c>
      <c r="H4376" t="s">
        <v>4119</v>
      </c>
      <c r="I4376" s="9">
        <v>41640</v>
      </c>
      <c r="J4376" s="9">
        <v>45291</v>
      </c>
    </row>
    <row r="4377" spans="1:10" x14ac:dyDescent="0.3">
      <c r="A4377" t="s">
        <v>31100</v>
      </c>
      <c r="B4377" t="s">
        <v>31101</v>
      </c>
      <c r="C4377" t="s">
        <v>31102</v>
      </c>
      <c r="D4377" t="s">
        <v>31103</v>
      </c>
      <c r="E4377" t="s">
        <v>31104</v>
      </c>
      <c r="F4377" t="s">
        <v>31065</v>
      </c>
      <c r="G4377" t="s">
        <v>31099</v>
      </c>
      <c r="H4377" t="s">
        <v>4119</v>
      </c>
      <c r="I4377" s="9">
        <v>41640</v>
      </c>
      <c r="J4377" s="9">
        <v>45291</v>
      </c>
    </row>
    <row r="4378" spans="1:10" x14ac:dyDescent="0.3">
      <c r="A4378" t="s">
        <v>31105</v>
      </c>
      <c r="B4378" t="s">
        <v>31106</v>
      </c>
      <c r="C4378" t="s">
        <v>31107</v>
      </c>
      <c r="D4378" t="s">
        <v>31108</v>
      </c>
      <c r="E4378" t="s">
        <v>31109</v>
      </c>
      <c r="F4378" t="s">
        <v>31110</v>
      </c>
      <c r="G4378" t="s">
        <v>30957</v>
      </c>
      <c r="H4378" t="s">
        <v>4119</v>
      </c>
      <c r="I4378" s="9">
        <v>41640</v>
      </c>
      <c r="J4378" s="9">
        <v>45291</v>
      </c>
    </row>
    <row r="4379" spans="1:10" x14ac:dyDescent="0.3">
      <c r="A4379" t="s">
        <v>31111</v>
      </c>
      <c r="B4379" t="s">
        <v>31112</v>
      </c>
      <c r="C4379" t="s">
        <v>31113</v>
      </c>
      <c r="D4379" t="s">
        <v>31114</v>
      </c>
      <c r="E4379" t="s">
        <v>31115</v>
      </c>
      <c r="F4379" t="s">
        <v>31116</v>
      </c>
      <c r="G4379" t="s">
        <v>30957</v>
      </c>
      <c r="H4379" t="s">
        <v>4119</v>
      </c>
      <c r="I4379" s="9">
        <v>41640</v>
      </c>
      <c r="J4379" s="9">
        <v>45291</v>
      </c>
    </row>
    <row r="4380" spans="1:10" x14ac:dyDescent="0.3">
      <c r="A4380" t="s">
        <v>31117</v>
      </c>
      <c r="B4380" t="s">
        <v>31118</v>
      </c>
      <c r="C4380" t="s">
        <v>31119</v>
      </c>
      <c r="D4380" t="s">
        <v>31120</v>
      </c>
      <c r="E4380" t="s">
        <v>31121</v>
      </c>
      <c r="F4380" t="s">
        <v>31076</v>
      </c>
      <c r="G4380" t="s">
        <v>30957</v>
      </c>
      <c r="H4380" t="s">
        <v>4119</v>
      </c>
      <c r="I4380" s="9">
        <v>41640</v>
      </c>
      <c r="J4380" s="9">
        <v>45291</v>
      </c>
    </row>
    <row r="4381" spans="1:10" x14ac:dyDescent="0.3">
      <c r="A4381" t="s">
        <v>31122</v>
      </c>
      <c r="B4381" t="s">
        <v>31123</v>
      </c>
      <c r="C4381" t="s">
        <v>31124</v>
      </c>
      <c r="D4381" t="s">
        <v>31125</v>
      </c>
      <c r="E4381" t="s">
        <v>31126</v>
      </c>
      <c r="F4381" t="s">
        <v>31127</v>
      </c>
      <c r="G4381" t="s">
        <v>4118</v>
      </c>
      <c r="H4381" t="s">
        <v>4119</v>
      </c>
      <c r="I4381" s="9">
        <v>41944</v>
      </c>
      <c r="J4381" s="9">
        <v>45291</v>
      </c>
    </row>
    <row r="4382" spans="1:10" x14ac:dyDescent="0.3">
      <c r="A4382" t="s">
        <v>31128</v>
      </c>
      <c r="B4382" t="s">
        <v>31129</v>
      </c>
      <c r="C4382" t="s">
        <v>31130</v>
      </c>
      <c r="D4382" t="s">
        <v>31131</v>
      </c>
      <c r="E4382" t="s">
        <v>31132</v>
      </c>
      <c r="F4382" t="s">
        <v>31000</v>
      </c>
      <c r="G4382" t="s">
        <v>4118</v>
      </c>
      <c r="H4382" t="s">
        <v>4119</v>
      </c>
      <c r="I4382" s="9">
        <v>41944</v>
      </c>
      <c r="J4382" s="9">
        <v>45291</v>
      </c>
    </row>
    <row r="4383" spans="1:10" x14ac:dyDescent="0.3">
      <c r="A4383" t="s">
        <v>31133</v>
      </c>
      <c r="B4383" t="s">
        <v>31134</v>
      </c>
      <c r="C4383" t="s">
        <v>31135</v>
      </c>
      <c r="D4383" t="s">
        <v>31136</v>
      </c>
      <c r="E4383" t="s">
        <v>31137</v>
      </c>
      <c r="F4383" t="s">
        <v>31138</v>
      </c>
      <c r="G4383" t="s">
        <v>30957</v>
      </c>
      <c r="H4383" t="s">
        <v>4119</v>
      </c>
      <c r="I4383" s="9">
        <v>41640</v>
      </c>
      <c r="J4383" s="9">
        <v>45291</v>
      </c>
    </row>
    <row r="4384" spans="1:10" x14ac:dyDescent="0.3">
      <c r="A4384" t="s">
        <v>31139</v>
      </c>
      <c r="B4384" t="s">
        <v>31140</v>
      </c>
      <c r="C4384" t="s">
        <v>31141</v>
      </c>
      <c r="D4384" t="s">
        <v>31142</v>
      </c>
      <c r="E4384" t="s">
        <v>31143</v>
      </c>
      <c r="F4384" t="s">
        <v>31144</v>
      </c>
      <c r="G4384" t="s">
        <v>31099</v>
      </c>
      <c r="H4384" t="s">
        <v>4119</v>
      </c>
      <c r="I4384" s="9">
        <v>41944</v>
      </c>
      <c r="J4384" s="9">
        <v>45291</v>
      </c>
    </row>
    <row r="4385" spans="1:10" x14ac:dyDescent="0.3">
      <c r="A4385" t="s">
        <v>31145</v>
      </c>
      <c r="B4385" t="s">
        <v>31146</v>
      </c>
      <c r="C4385" t="s">
        <v>31147</v>
      </c>
      <c r="D4385" t="s">
        <v>31148</v>
      </c>
      <c r="E4385" t="s">
        <v>31149</v>
      </c>
      <c r="F4385" t="s">
        <v>31150</v>
      </c>
      <c r="G4385" t="s">
        <v>4118</v>
      </c>
      <c r="H4385" t="s">
        <v>4119</v>
      </c>
      <c r="I4385" s="9">
        <v>41944</v>
      </c>
      <c r="J4385" s="9">
        <v>45291</v>
      </c>
    </row>
    <row r="4386" spans="1:10" x14ac:dyDescent="0.3">
      <c r="A4386" t="s">
        <v>31151</v>
      </c>
      <c r="B4386" t="s">
        <v>31152</v>
      </c>
      <c r="C4386" t="s">
        <v>31153</v>
      </c>
      <c r="D4386" t="s">
        <v>31154</v>
      </c>
      <c r="E4386" t="s">
        <v>31155</v>
      </c>
      <c r="F4386" t="s">
        <v>31065</v>
      </c>
      <c r="G4386" t="s">
        <v>4118</v>
      </c>
      <c r="H4386" t="s">
        <v>4119</v>
      </c>
      <c r="I4386" s="9">
        <v>42370</v>
      </c>
      <c r="J4386" s="9">
        <v>45291</v>
      </c>
    </row>
    <row r="4387" spans="1:10" x14ac:dyDescent="0.3">
      <c r="A4387" t="s">
        <v>31156</v>
      </c>
      <c r="B4387" t="s">
        <v>31157</v>
      </c>
      <c r="C4387" t="s">
        <v>31158</v>
      </c>
      <c r="D4387" t="s">
        <v>31159</v>
      </c>
      <c r="E4387" t="s">
        <v>31160</v>
      </c>
      <c r="F4387" t="s">
        <v>31161</v>
      </c>
      <c r="G4387" t="s">
        <v>4118</v>
      </c>
      <c r="H4387" t="s">
        <v>4119</v>
      </c>
      <c r="I4387" s="9">
        <v>42675</v>
      </c>
      <c r="J4387" s="9">
        <v>45291</v>
      </c>
    </row>
    <row r="4388" spans="1:10" x14ac:dyDescent="0.3">
      <c r="A4388" t="s">
        <v>31162</v>
      </c>
      <c r="B4388" t="s">
        <v>31163</v>
      </c>
      <c r="C4388" t="s">
        <v>31164</v>
      </c>
      <c r="D4388" t="s">
        <v>31165</v>
      </c>
      <c r="E4388" t="s">
        <v>31166</v>
      </c>
      <c r="F4388" t="s">
        <v>31144</v>
      </c>
      <c r="G4388" t="s">
        <v>4118</v>
      </c>
      <c r="H4388" t="s">
        <v>4119</v>
      </c>
      <c r="I4388" s="9">
        <v>42675</v>
      </c>
      <c r="J4388" s="9">
        <v>45291</v>
      </c>
    </row>
    <row r="4389" spans="1:10" x14ac:dyDescent="0.3">
      <c r="A4389" t="s">
        <v>31167</v>
      </c>
      <c r="B4389" t="s">
        <v>31168</v>
      </c>
      <c r="C4389" t="s">
        <v>31169</v>
      </c>
      <c r="D4389" t="s">
        <v>31170</v>
      </c>
      <c r="E4389" t="s">
        <v>31171</v>
      </c>
      <c r="F4389" t="s">
        <v>31172</v>
      </c>
      <c r="G4389" t="s">
        <v>31173</v>
      </c>
      <c r="H4389" t="s">
        <v>4119</v>
      </c>
      <c r="I4389" s="9">
        <v>41640</v>
      </c>
      <c r="J4389" s="9">
        <v>45291</v>
      </c>
    </row>
    <row r="4390" spans="1:10" x14ac:dyDescent="0.3">
      <c r="A4390" t="s">
        <v>31174</v>
      </c>
      <c r="B4390" t="s">
        <v>31175</v>
      </c>
      <c r="C4390" t="s">
        <v>31176</v>
      </c>
      <c r="D4390" t="s">
        <v>31177</v>
      </c>
      <c r="E4390" t="s">
        <v>31178</v>
      </c>
      <c r="F4390" t="s">
        <v>31179</v>
      </c>
      <c r="G4390" t="s">
        <v>31180</v>
      </c>
      <c r="H4390" t="s">
        <v>4119</v>
      </c>
      <c r="I4390" s="9">
        <v>41640</v>
      </c>
      <c r="J4390" s="9">
        <v>45291</v>
      </c>
    </row>
    <row r="4391" spans="1:10" x14ac:dyDescent="0.3">
      <c r="A4391" t="s">
        <v>2377</v>
      </c>
      <c r="B4391" t="s">
        <v>31181</v>
      </c>
      <c r="C4391" t="s">
        <v>31182</v>
      </c>
      <c r="D4391" t="s">
        <v>31183</v>
      </c>
      <c r="E4391" t="s">
        <v>31184</v>
      </c>
      <c r="F4391" t="s">
        <v>3778</v>
      </c>
      <c r="G4391" t="s">
        <v>3863</v>
      </c>
      <c r="H4391" t="s">
        <v>31185</v>
      </c>
      <c r="I4391" s="9">
        <v>41640</v>
      </c>
      <c r="J4391" s="9">
        <v>45291</v>
      </c>
    </row>
    <row r="4392" spans="1:10" x14ac:dyDescent="0.3">
      <c r="A4392" t="s">
        <v>31186</v>
      </c>
      <c r="B4392" t="s">
        <v>31187</v>
      </c>
      <c r="C4392" t="s">
        <v>31188</v>
      </c>
      <c r="D4392" t="s">
        <v>31189</v>
      </c>
      <c r="E4392" t="s">
        <v>31190</v>
      </c>
      <c r="F4392" t="s">
        <v>31191</v>
      </c>
      <c r="G4392" t="s">
        <v>31192</v>
      </c>
      <c r="H4392" t="s">
        <v>31185</v>
      </c>
      <c r="I4392" s="9">
        <v>43040</v>
      </c>
      <c r="J4392" s="9">
        <v>45291</v>
      </c>
    </row>
    <row r="4393" spans="1:10" x14ac:dyDescent="0.3">
      <c r="A4393" t="s">
        <v>3123</v>
      </c>
      <c r="B4393" t="s">
        <v>31193</v>
      </c>
      <c r="C4393" t="s">
        <v>31194</v>
      </c>
      <c r="D4393" t="s">
        <v>31195</v>
      </c>
      <c r="E4393" t="s">
        <v>31196</v>
      </c>
      <c r="F4393" t="s">
        <v>5343</v>
      </c>
      <c r="G4393" t="s">
        <v>31197</v>
      </c>
      <c r="H4393" t="s">
        <v>31185</v>
      </c>
      <c r="I4393" s="9">
        <v>41640</v>
      </c>
      <c r="J4393" s="9">
        <v>45291</v>
      </c>
    </row>
    <row r="4394" spans="1:10" x14ac:dyDescent="0.3">
      <c r="A4394" t="s">
        <v>31198</v>
      </c>
      <c r="B4394" t="s">
        <v>31199</v>
      </c>
      <c r="C4394" t="s">
        <v>31200</v>
      </c>
      <c r="D4394" t="s">
        <v>31201</v>
      </c>
      <c r="E4394" t="s">
        <v>31202</v>
      </c>
      <c r="F4394" t="s">
        <v>5343</v>
      </c>
      <c r="G4394" t="s">
        <v>3126</v>
      </c>
      <c r="H4394" t="s">
        <v>31185</v>
      </c>
      <c r="I4394" s="9">
        <v>43040</v>
      </c>
      <c r="J4394" s="9">
        <v>45291</v>
      </c>
    </row>
    <row r="4395" spans="1:10" x14ac:dyDescent="0.3">
      <c r="A4395" t="s">
        <v>1863</v>
      </c>
      <c r="B4395" t="s">
        <v>31203</v>
      </c>
      <c r="C4395" t="s">
        <v>31204</v>
      </c>
      <c r="D4395" t="s">
        <v>31205</v>
      </c>
      <c r="E4395" t="s">
        <v>31206</v>
      </c>
      <c r="F4395" t="s">
        <v>4946</v>
      </c>
      <c r="G4395" t="s">
        <v>637</v>
      </c>
      <c r="H4395" t="s">
        <v>31185</v>
      </c>
      <c r="I4395" s="9">
        <v>41640</v>
      </c>
      <c r="J4395" s="9">
        <v>45291</v>
      </c>
    </row>
    <row r="4396" spans="1:10" x14ac:dyDescent="0.3">
      <c r="A4396" t="s">
        <v>3061</v>
      </c>
      <c r="B4396" t="s">
        <v>31207</v>
      </c>
      <c r="C4396" t="s">
        <v>31208</v>
      </c>
      <c r="D4396" t="s">
        <v>31209</v>
      </c>
      <c r="E4396" t="s">
        <v>31210</v>
      </c>
      <c r="F4396" t="s">
        <v>31211</v>
      </c>
      <c r="G4396" t="s">
        <v>31212</v>
      </c>
      <c r="H4396" t="s">
        <v>31185</v>
      </c>
      <c r="I4396" s="9">
        <v>41944</v>
      </c>
      <c r="J4396" s="9">
        <v>45291</v>
      </c>
    </row>
    <row r="4397" spans="1:10" x14ac:dyDescent="0.3">
      <c r="A4397" t="s">
        <v>31213</v>
      </c>
      <c r="B4397" t="s">
        <v>31214</v>
      </c>
      <c r="C4397" t="s">
        <v>31215</v>
      </c>
      <c r="D4397" t="s">
        <v>31216</v>
      </c>
      <c r="E4397" t="s">
        <v>31217</v>
      </c>
      <c r="F4397" t="s">
        <v>4946</v>
      </c>
      <c r="G4397" t="s">
        <v>637</v>
      </c>
      <c r="H4397" t="s">
        <v>31185</v>
      </c>
      <c r="I4397" s="9">
        <v>41640</v>
      </c>
      <c r="J4397" s="9">
        <v>45291</v>
      </c>
    </row>
    <row r="4398" spans="1:10" x14ac:dyDescent="0.3">
      <c r="A4398" t="s">
        <v>31218</v>
      </c>
      <c r="B4398" t="s">
        <v>31219</v>
      </c>
      <c r="C4398" t="s">
        <v>31220</v>
      </c>
      <c r="D4398" t="s">
        <v>31221</v>
      </c>
      <c r="E4398" t="s">
        <v>31222</v>
      </c>
      <c r="F4398" t="s">
        <v>4946</v>
      </c>
      <c r="G4398" t="s">
        <v>637</v>
      </c>
      <c r="H4398" t="s">
        <v>31185</v>
      </c>
      <c r="I4398" s="9">
        <v>41640</v>
      </c>
      <c r="J4398" s="9">
        <v>45291</v>
      </c>
    </row>
    <row r="4399" spans="1:10" x14ac:dyDescent="0.3">
      <c r="A4399" t="s">
        <v>31223</v>
      </c>
      <c r="B4399" t="s">
        <v>31224</v>
      </c>
      <c r="C4399" t="s">
        <v>31225</v>
      </c>
      <c r="D4399" t="s">
        <v>31226</v>
      </c>
      <c r="E4399" t="s">
        <v>31227</v>
      </c>
      <c r="F4399" t="s">
        <v>4946</v>
      </c>
      <c r="G4399" t="s">
        <v>637</v>
      </c>
      <c r="H4399" t="s">
        <v>31185</v>
      </c>
      <c r="I4399" s="9">
        <v>41640</v>
      </c>
      <c r="J4399" s="9">
        <v>45291</v>
      </c>
    </row>
    <row r="4400" spans="1:10" x14ac:dyDescent="0.3">
      <c r="A4400" t="s">
        <v>31228</v>
      </c>
      <c r="B4400" t="s">
        <v>31229</v>
      </c>
      <c r="C4400" t="s">
        <v>31230</v>
      </c>
      <c r="D4400" t="s">
        <v>31231</v>
      </c>
      <c r="E4400" t="s">
        <v>31232</v>
      </c>
      <c r="F4400" t="s">
        <v>4946</v>
      </c>
      <c r="G4400" t="s">
        <v>637</v>
      </c>
      <c r="H4400" t="s">
        <v>31185</v>
      </c>
      <c r="I4400" s="9">
        <v>41640</v>
      </c>
      <c r="J4400" s="9">
        <v>45291</v>
      </c>
    </row>
    <row r="4401" spans="1:10" x14ac:dyDescent="0.3">
      <c r="A4401" t="s">
        <v>31233</v>
      </c>
      <c r="B4401" t="s">
        <v>31234</v>
      </c>
      <c r="C4401" t="s">
        <v>31235</v>
      </c>
      <c r="D4401" t="s">
        <v>31236</v>
      </c>
      <c r="E4401" t="s">
        <v>31237</v>
      </c>
      <c r="F4401" t="s">
        <v>4946</v>
      </c>
      <c r="G4401" t="s">
        <v>637</v>
      </c>
      <c r="H4401" t="s">
        <v>31185</v>
      </c>
      <c r="I4401" s="9">
        <v>41640</v>
      </c>
      <c r="J4401" s="9">
        <v>45291</v>
      </c>
    </row>
    <row r="4402" spans="1:10" x14ac:dyDescent="0.3">
      <c r="A4402" t="s">
        <v>634</v>
      </c>
      <c r="B4402" t="s">
        <v>31238</v>
      </c>
      <c r="C4402" t="s">
        <v>31239</v>
      </c>
      <c r="D4402" t="s">
        <v>31240</v>
      </c>
      <c r="E4402" t="s">
        <v>31241</v>
      </c>
      <c r="F4402" t="s">
        <v>4946</v>
      </c>
      <c r="G4402" t="s">
        <v>637</v>
      </c>
      <c r="H4402" t="s">
        <v>31185</v>
      </c>
      <c r="I4402" s="9">
        <v>41640</v>
      </c>
      <c r="J4402" s="9">
        <v>45291</v>
      </c>
    </row>
    <row r="4403" spans="1:10" x14ac:dyDescent="0.3">
      <c r="A4403" t="s">
        <v>31242</v>
      </c>
      <c r="B4403" t="s">
        <v>31243</v>
      </c>
      <c r="C4403" t="s">
        <v>31244</v>
      </c>
      <c r="D4403" t="s">
        <v>31245</v>
      </c>
      <c r="E4403" t="s">
        <v>31246</v>
      </c>
      <c r="F4403" t="s">
        <v>4946</v>
      </c>
      <c r="G4403" t="s">
        <v>31247</v>
      </c>
      <c r="H4403" t="s">
        <v>31185</v>
      </c>
      <c r="I4403" s="9">
        <v>41944</v>
      </c>
      <c r="J4403" s="9">
        <v>45291</v>
      </c>
    </row>
    <row r="4404" spans="1:10" x14ac:dyDescent="0.3">
      <c r="A4404" t="s">
        <v>31248</v>
      </c>
      <c r="B4404" t="s">
        <v>31249</v>
      </c>
      <c r="C4404" t="s">
        <v>31250</v>
      </c>
      <c r="D4404" t="s">
        <v>31251</v>
      </c>
      <c r="E4404" t="s">
        <v>31252</v>
      </c>
      <c r="F4404" t="s">
        <v>31253</v>
      </c>
      <c r="G4404" t="s">
        <v>31254</v>
      </c>
      <c r="H4404" t="s">
        <v>31185</v>
      </c>
      <c r="I4404" s="9">
        <v>41944</v>
      </c>
      <c r="J4404" s="9">
        <v>45291</v>
      </c>
    </row>
    <row r="4405" spans="1:10" x14ac:dyDescent="0.3">
      <c r="A4405" t="s">
        <v>31255</v>
      </c>
      <c r="B4405" t="s">
        <v>31256</v>
      </c>
      <c r="C4405" t="s">
        <v>31257</v>
      </c>
      <c r="D4405" t="s">
        <v>31258</v>
      </c>
      <c r="E4405" t="s">
        <v>31259</v>
      </c>
      <c r="F4405" t="s">
        <v>4946</v>
      </c>
      <c r="G4405" t="s">
        <v>31247</v>
      </c>
      <c r="H4405" t="s">
        <v>31185</v>
      </c>
      <c r="I4405" s="9">
        <v>42370</v>
      </c>
      <c r="J4405" s="9">
        <v>45291</v>
      </c>
    </row>
    <row r="4406" spans="1:10" x14ac:dyDescent="0.3">
      <c r="A4406" t="s">
        <v>31260</v>
      </c>
      <c r="B4406" t="s">
        <v>31261</v>
      </c>
      <c r="C4406" t="s">
        <v>31262</v>
      </c>
      <c r="D4406" t="s">
        <v>31263</v>
      </c>
      <c r="E4406" t="s">
        <v>31264</v>
      </c>
      <c r="F4406" t="s">
        <v>4946</v>
      </c>
      <c r="G4406" t="s">
        <v>31247</v>
      </c>
      <c r="H4406" t="s">
        <v>31185</v>
      </c>
      <c r="I4406" s="9">
        <v>42370</v>
      </c>
      <c r="J4406" s="9">
        <v>45291</v>
      </c>
    </row>
    <row r="4407" spans="1:10" x14ac:dyDescent="0.3">
      <c r="A4407" t="s">
        <v>31265</v>
      </c>
      <c r="B4407" t="s">
        <v>31266</v>
      </c>
      <c r="C4407" t="s">
        <v>31267</v>
      </c>
      <c r="D4407" t="s">
        <v>31268</v>
      </c>
      <c r="E4407" t="s">
        <v>31269</v>
      </c>
      <c r="F4407" t="s">
        <v>4946</v>
      </c>
      <c r="G4407" t="s">
        <v>31247</v>
      </c>
      <c r="H4407" t="s">
        <v>31185</v>
      </c>
      <c r="I4407" s="9">
        <v>42370</v>
      </c>
      <c r="J4407" s="9">
        <v>45291</v>
      </c>
    </row>
    <row r="4408" spans="1:10" x14ac:dyDescent="0.3">
      <c r="A4408" t="s">
        <v>4132</v>
      </c>
      <c r="B4408" t="s">
        <v>31270</v>
      </c>
      <c r="C4408" t="s">
        <v>31271</v>
      </c>
      <c r="D4408" t="s">
        <v>31272</v>
      </c>
      <c r="E4408" t="s">
        <v>31273</v>
      </c>
      <c r="F4408" t="s">
        <v>4946</v>
      </c>
      <c r="G4408" t="s">
        <v>31247</v>
      </c>
      <c r="H4408" t="s">
        <v>31185</v>
      </c>
      <c r="I4408" s="9">
        <v>43040</v>
      </c>
      <c r="J4408" s="9">
        <v>45291</v>
      </c>
    </row>
    <row r="4409" spans="1:10" x14ac:dyDescent="0.3">
      <c r="A4409" t="s">
        <v>31274</v>
      </c>
      <c r="B4409" t="s">
        <v>31275</v>
      </c>
      <c r="C4409" t="s">
        <v>31276</v>
      </c>
      <c r="D4409" t="s">
        <v>31277</v>
      </c>
      <c r="E4409" t="s">
        <v>31278</v>
      </c>
      <c r="F4409" t="s">
        <v>4946</v>
      </c>
      <c r="G4409" t="s">
        <v>637</v>
      </c>
      <c r="H4409" t="s">
        <v>31185</v>
      </c>
      <c r="I4409" s="9">
        <v>43040</v>
      </c>
      <c r="J4409" s="9">
        <v>45291</v>
      </c>
    </row>
    <row r="4410" spans="1:10" x14ac:dyDescent="0.3">
      <c r="A4410" t="s">
        <v>4215</v>
      </c>
      <c r="B4410" t="s">
        <v>31279</v>
      </c>
      <c r="C4410" t="s">
        <v>31280</v>
      </c>
      <c r="D4410" t="s">
        <v>31281</v>
      </c>
      <c r="E4410" t="s">
        <v>31282</v>
      </c>
      <c r="F4410" t="s">
        <v>5637</v>
      </c>
      <c r="G4410" t="s">
        <v>31283</v>
      </c>
      <c r="H4410" t="s">
        <v>31185</v>
      </c>
      <c r="I4410" s="9">
        <v>43405</v>
      </c>
      <c r="J4410" s="9">
        <v>45291</v>
      </c>
    </row>
    <row r="4411" spans="1:10" x14ac:dyDescent="0.3">
      <c r="A4411" t="s">
        <v>31284</v>
      </c>
      <c r="B4411" t="s">
        <v>31285</v>
      </c>
      <c r="C4411" t="s">
        <v>31286</v>
      </c>
      <c r="D4411" t="s">
        <v>31287</v>
      </c>
      <c r="E4411" t="s">
        <v>31288</v>
      </c>
      <c r="F4411" t="s">
        <v>4946</v>
      </c>
      <c r="G4411" t="s">
        <v>31247</v>
      </c>
      <c r="H4411" t="s">
        <v>31185</v>
      </c>
      <c r="I4411" s="9">
        <v>43405</v>
      </c>
      <c r="J4411" s="9">
        <v>45291</v>
      </c>
    </row>
    <row r="4412" spans="1:10" x14ac:dyDescent="0.3">
      <c r="A4412" t="s">
        <v>1972</v>
      </c>
      <c r="B4412" t="s">
        <v>31289</v>
      </c>
      <c r="C4412" t="s">
        <v>31290</v>
      </c>
      <c r="D4412" t="s">
        <v>31291</v>
      </c>
      <c r="E4412" t="s">
        <v>31292</v>
      </c>
      <c r="F4412" t="s">
        <v>4880</v>
      </c>
      <c r="G4412" t="s">
        <v>1975</v>
      </c>
      <c r="H4412" t="s">
        <v>31185</v>
      </c>
      <c r="I4412" s="9">
        <v>41640</v>
      </c>
      <c r="J4412" s="9">
        <v>45291</v>
      </c>
    </row>
    <row r="4413" spans="1:10" x14ac:dyDescent="0.3">
      <c r="A4413" t="s">
        <v>31293</v>
      </c>
      <c r="B4413" t="s">
        <v>31294</v>
      </c>
      <c r="C4413" t="s">
        <v>31295</v>
      </c>
      <c r="D4413" t="s">
        <v>31296</v>
      </c>
      <c r="E4413" t="s">
        <v>31297</v>
      </c>
      <c r="F4413" t="s">
        <v>4629</v>
      </c>
      <c r="G4413" t="s">
        <v>31298</v>
      </c>
      <c r="H4413" t="s">
        <v>31185</v>
      </c>
      <c r="I4413" s="9">
        <v>42675</v>
      </c>
      <c r="J4413" s="9">
        <v>45291</v>
      </c>
    </row>
    <row r="4414" spans="1:10" x14ac:dyDescent="0.3">
      <c r="A4414" t="s">
        <v>2607</v>
      </c>
      <c r="B4414" t="s">
        <v>31299</v>
      </c>
      <c r="C4414" t="s">
        <v>31300</v>
      </c>
      <c r="D4414" t="s">
        <v>31301</v>
      </c>
      <c r="E4414" t="s">
        <v>31302</v>
      </c>
      <c r="F4414" t="s">
        <v>4984</v>
      </c>
      <c r="G4414" t="s">
        <v>31303</v>
      </c>
      <c r="H4414" t="s">
        <v>31185</v>
      </c>
      <c r="I4414" s="9">
        <v>41640</v>
      </c>
      <c r="J4414" s="9">
        <v>45291</v>
      </c>
    </row>
    <row r="4415" spans="1:10" x14ac:dyDescent="0.3">
      <c r="A4415" t="s">
        <v>2658</v>
      </c>
      <c r="B4415" t="s">
        <v>31304</v>
      </c>
      <c r="C4415" t="s">
        <v>31305</v>
      </c>
      <c r="D4415" t="s">
        <v>31306</v>
      </c>
      <c r="E4415" t="s">
        <v>31307</v>
      </c>
      <c r="F4415" t="s">
        <v>4984</v>
      </c>
      <c r="G4415" t="s">
        <v>31308</v>
      </c>
      <c r="H4415" t="s">
        <v>31185</v>
      </c>
      <c r="I4415" s="9">
        <v>41640</v>
      </c>
      <c r="J4415" s="9">
        <v>45291</v>
      </c>
    </row>
    <row r="4416" spans="1:10" x14ac:dyDescent="0.3">
      <c r="A4416" t="s">
        <v>2018</v>
      </c>
      <c r="B4416" t="s">
        <v>31309</v>
      </c>
      <c r="C4416" t="s">
        <v>31310</v>
      </c>
      <c r="D4416" t="s">
        <v>31311</v>
      </c>
      <c r="E4416" t="s">
        <v>2019</v>
      </c>
      <c r="F4416" t="s">
        <v>31312</v>
      </c>
      <c r="G4416" t="s">
        <v>31313</v>
      </c>
      <c r="H4416" t="s">
        <v>2022</v>
      </c>
      <c r="I4416" s="9">
        <v>41640</v>
      </c>
      <c r="J4416" s="9">
        <v>45291</v>
      </c>
    </row>
    <row r="4417" spans="1:10" x14ac:dyDescent="0.3">
      <c r="A4417" t="s">
        <v>31314</v>
      </c>
      <c r="B4417" t="s">
        <v>31315</v>
      </c>
      <c r="C4417" t="s">
        <v>31316</v>
      </c>
      <c r="D4417" t="s">
        <v>31317</v>
      </c>
      <c r="E4417" t="s">
        <v>31318</v>
      </c>
      <c r="F4417" t="s">
        <v>31319</v>
      </c>
      <c r="G4417" t="s">
        <v>31320</v>
      </c>
      <c r="H4417" t="s">
        <v>2022</v>
      </c>
      <c r="I4417" s="9">
        <v>41640</v>
      </c>
      <c r="J4417" s="9">
        <v>45291</v>
      </c>
    </row>
    <row r="4418" spans="1:10" x14ac:dyDescent="0.3">
      <c r="A4418" t="s">
        <v>31321</v>
      </c>
      <c r="B4418" t="s">
        <v>31322</v>
      </c>
      <c r="C4418" t="s">
        <v>31323</v>
      </c>
      <c r="D4418" t="s">
        <v>31324</v>
      </c>
      <c r="E4418" t="s">
        <v>31325</v>
      </c>
      <c r="F4418" t="s">
        <v>31326</v>
      </c>
      <c r="G4418" t="s">
        <v>31327</v>
      </c>
      <c r="H4418" t="s">
        <v>2022</v>
      </c>
      <c r="I4418" s="9">
        <v>41640</v>
      </c>
      <c r="J4418" s="9">
        <v>45291</v>
      </c>
    </row>
    <row r="4419" spans="1:10" x14ac:dyDescent="0.3">
      <c r="A4419" t="s">
        <v>31328</v>
      </c>
      <c r="B4419" t="s">
        <v>31329</v>
      </c>
      <c r="C4419" t="s">
        <v>31330</v>
      </c>
      <c r="D4419" t="s">
        <v>31331</v>
      </c>
      <c r="E4419" t="s">
        <v>31332</v>
      </c>
      <c r="F4419" t="s">
        <v>31333</v>
      </c>
      <c r="G4419" t="s">
        <v>31334</v>
      </c>
      <c r="H4419" t="s">
        <v>2022</v>
      </c>
      <c r="I4419" s="9">
        <v>41944</v>
      </c>
      <c r="J4419" s="9">
        <v>45291</v>
      </c>
    </row>
    <row r="4420" spans="1:10" x14ac:dyDescent="0.3">
      <c r="A4420" t="s">
        <v>31335</v>
      </c>
      <c r="B4420" t="s">
        <v>31336</v>
      </c>
      <c r="C4420" t="s">
        <v>31337</v>
      </c>
      <c r="D4420" t="s">
        <v>31338</v>
      </c>
      <c r="E4420" t="s">
        <v>31339</v>
      </c>
      <c r="F4420" t="s">
        <v>31340</v>
      </c>
      <c r="G4420" t="s">
        <v>31341</v>
      </c>
      <c r="H4420" t="s">
        <v>2022</v>
      </c>
      <c r="I4420" s="9">
        <v>41944</v>
      </c>
      <c r="J4420" s="9">
        <v>45291</v>
      </c>
    </row>
    <row r="4421" spans="1:10" x14ac:dyDescent="0.3">
      <c r="A4421" t="s">
        <v>31342</v>
      </c>
      <c r="B4421" t="s">
        <v>31343</v>
      </c>
      <c r="C4421" t="s">
        <v>31344</v>
      </c>
      <c r="D4421" t="s">
        <v>31345</v>
      </c>
      <c r="E4421" t="s">
        <v>31346</v>
      </c>
      <c r="F4421" t="s">
        <v>31347</v>
      </c>
      <c r="G4421" t="s">
        <v>31348</v>
      </c>
      <c r="H4421" t="s">
        <v>2022</v>
      </c>
      <c r="I4421" s="9">
        <v>42370</v>
      </c>
      <c r="J4421" s="9">
        <v>45291</v>
      </c>
    </row>
    <row r="4422" spans="1:10" x14ac:dyDescent="0.3">
      <c r="A4422" t="s">
        <v>31349</v>
      </c>
      <c r="B4422" t="s">
        <v>31350</v>
      </c>
      <c r="C4422" t="s">
        <v>31351</v>
      </c>
      <c r="D4422" t="s">
        <v>31352</v>
      </c>
      <c r="E4422" t="s">
        <v>31353</v>
      </c>
      <c r="F4422" t="s">
        <v>31354</v>
      </c>
      <c r="G4422" t="s">
        <v>31355</v>
      </c>
      <c r="H4422" t="s">
        <v>2022</v>
      </c>
      <c r="I4422" s="9">
        <v>42795</v>
      </c>
      <c r="J4422" s="9">
        <v>45291</v>
      </c>
    </row>
    <row r="4423" spans="1:10" x14ac:dyDescent="0.3">
      <c r="A4423" t="s">
        <v>31356</v>
      </c>
      <c r="B4423" t="s">
        <v>31357</v>
      </c>
      <c r="C4423" t="s">
        <v>31358</v>
      </c>
      <c r="D4423" t="s">
        <v>31359</v>
      </c>
      <c r="E4423" t="s">
        <v>31360</v>
      </c>
      <c r="F4423" t="s">
        <v>31361</v>
      </c>
      <c r="G4423" t="s">
        <v>31362</v>
      </c>
      <c r="H4423" t="s">
        <v>2319</v>
      </c>
      <c r="I4423" s="9">
        <v>41944</v>
      </c>
      <c r="J4423" s="9">
        <v>45291</v>
      </c>
    </row>
    <row r="4424" spans="1:10" x14ac:dyDescent="0.3">
      <c r="A4424" t="s">
        <v>2973</v>
      </c>
      <c r="B4424" t="s">
        <v>31363</v>
      </c>
      <c r="C4424" t="s">
        <v>31364</v>
      </c>
      <c r="D4424" t="s">
        <v>31365</v>
      </c>
      <c r="E4424" t="s">
        <v>31366</v>
      </c>
      <c r="F4424" t="s">
        <v>31367</v>
      </c>
      <c r="G4424" t="s">
        <v>2976</v>
      </c>
      <c r="H4424" t="s">
        <v>2319</v>
      </c>
      <c r="I4424" s="9">
        <v>41640</v>
      </c>
      <c r="J4424" s="9">
        <v>45291</v>
      </c>
    </row>
    <row r="4425" spans="1:10" x14ac:dyDescent="0.3">
      <c r="A4425" t="s">
        <v>31368</v>
      </c>
      <c r="B4425" t="s">
        <v>31369</v>
      </c>
      <c r="C4425" t="s">
        <v>31370</v>
      </c>
      <c r="D4425" t="s">
        <v>31371</v>
      </c>
      <c r="E4425" t="s">
        <v>31372</v>
      </c>
      <c r="F4425" t="s">
        <v>31373</v>
      </c>
      <c r="G4425" t="s">
        <v>2976</v>
      </c>
      <c r="H4425" t="s">
        <v>2319</v>
      </c>
      <c r="I4425" s="9">
        <v>41640</v>
      </c>
      <c r="J4425" s="9">
        <v>45291</v>
      </c>
    </row>
    <row r="4426" spans="1:10" x14ac:dyDescent="0.3">
      <c r="A4426" t="s">
        <v>31374</v>
      </c>
      <c r="B4426" t="s">
        <v>31375</v>
      </c>
      <c r="C4426" t="s">
        <v>31376</v>
      </c>
      <c r="D4426" t="s">
        <v>31377</v>
      </c>
      <c r="E4426" t="s">
        <v>31378</v>
      </c>
      <c r="F4426" t="s">
        <v>31379</v>
      </c>
      <c r="G4426" t="s">
        <v>2976</v>
      </c>
      <c r="H4426" t="s">
        <v>2319</v>
      </c>
      <c r="I4426" s="9">
        <v>41640</v>
      </c>
      <c r="J4426" s="9">
        <v>45291</v>
      </c>
    </row>
    <row r="4427" spans="1:10" x14ac:dyDescent="0.3">
      <c r="A4427" t="s">
        <v>31380</v>
      </c>
      <c r="B4427" t="s">
        <v>31381</v>
      </c>
      <c r="C4427" t="s">
        <v>31382</v>
      </c>
      <c r="D4427" t="s">
        <v>31383</v>
      </c>
      <c r="E4427" t="s">
        <v>31384</v>
      </c>
      <c r="F4427" t="s">
        <v>31385</v>
      </c>
      <c r="G4427" t="s">
        <v>31386</v>
      </c>
      <c r="H4427" t="s">
        <v>2319</v>
      </c>
      <c r="I4427" s="9">
        <v>41640</v>
      </c>
      <c r="J4427" s="9">
        <v>45291</v>
      </c>
    </row>
    <row r="4428" spans="1:10" x14ac:dyDescent="0.3">
      <c r="A4428" t="s">
        <v>31387</v>
      </c>
      <c r="B4428" t="s">
        <v>31388</v>
      </c>
      <c r="C4428" t="s">
        <v>31389</v>
      </c>
      <c r="D4428" t="s">
        <v>31390</v>
      </c>
      <c r="E4428" t="s">
        <v>31391</v>
      </c>
      <c r="F4428" t="s">
        <v>4686</v>
      </c>
      <c r="G4428" t="s">
        <v>31392</v>
      </c>
      <c r="H4428" t="s">
        <v>2319</v>
      </c>
      <c r="I4428" s="9">
        <v>42736</v>
      </c>
      <c r="J4428" s="9">
        <v>45291</v>
      </c>
    </row>
    <row r="4429" spans="1:10" x14ac:dyDescent="0.3">
      <c r="A4429" t="s">
        <v>31393</v>
      </c>
      <c r="B4429" t="s">
        <v>31394</v>
      </c>
      <c r="C4429" t="s">
        <v>31395</v>
      </c>
      <c r="D4429" t="s">
        <v>31396</v>
      </c>
      <c r="E4429" t="s">
        <v>31397</v>
      </c>
      <c r="F4429" t="s">
        <v>31398</v>
      </c>
      <c r="G4429" t="s">
        <v>31399</v>
      </c>
      <c r="H4429" t="s">
        <v>2319</v>
      </c>
      <c r="I4429" s="9">
        <v>41640</v>
      </c>
      <c r="J4429" s="9">
        <v>45291</v>
      </c>
    </row>
    <row r="4430" spans="1:10" x14ac:dyDescent="0.3">
      <c r="A4430" t="s">
        <v>31400</v>
      </c>
      <c r="B4430" t="s">
        <v>31401</v>
      </c>
      <c r="C4430" t="s">
        <v>31402</v>
      </c>
      <c r="D4430" t="s">
        <v>31403</v>
      </c>
      <c r="E4430" t="s">
        <v>31404</v>
      </c>
      <c r="F4430" t="s">
        <v>31405</v>
      </c>
      <c r="G4430" t="s">
        <v>31406</v>
      </c>
      <c r="H4430" t="s">
        <v>2319</v>
      </c>
      <c r="I4430" s="9">
        <v>42736</v>
      </c>
      <c r="J4430" s="9">
        <v>45291</v>
      </c>
    </row>
    <row r="4431" spans="1:10" x14ac:dyDescent="0.3">
      <c r="A4431" t="s">
        <v>31407</v>
      </c>
      <c r="B4431" t="s">
        <v>31408</v>
      </c>
      <c r="C4431" t="s">
        <v>31409</v>
      </c>
      <c r="D4431" t="s">
        <v>31410</v>
      </c>
      <c r="E4431" t="s">
        <v>31411</v>
      </c>
      <c r="F4431" t="s">
        <v>31412</v>
      </c>
      <c r="G4431" t="s">
        <v>31413</v>
      </c>
      <c r="H4431" t="s">
        <v>2319</v>
      </c>
      <c r="I4431" s="9">
        <v>41640</v>
      </c>
      <c r="J4431" s="9">
        <v>45291</v>
      </c>
    </row>
    <row r="4432" spans="1:10" x14ac:dyDescent="0.3">
      <c r="A4432" t="s">
        <v>31414</v>
      </c>
      <c r="B4432" t="s">
        <v>31415</v>
      </c>
      <c r="C4432" t="s">
        <v>31416</v>
      </c>
      <c r="D4432" t="s">
        <v>31417</v>
      </c>
      <c r="E4432" t="s">
        <v>31418</v>
      </c>
      <c r="F4432" t="s">
        <v>31419</v>
      </c>
      <c r="G4432" t="s">
        <v>31420</v>
      </c>
      <c r="H4432" t="s">
        <v>2319</v>
      </c>
      <c r="I4432" s="9">
        <v>43040</v>
      </c>
      <c r="J4432" s="9">
        <v>45291</v>
      </c>
    </row>
    <row r="4433" spans="1:10" x14ac:dyDescent="0.3">
      <c r="A4433" t="s">
        <v>31421</v>
      </c>
      <c r="B4433" t="s">
        <v>31422</v>
      </c>
      <c r="C4433" t="s">
        <v>31423</v>
      </c>
      <c r="D4433" t="s">
        <v>31424</v>
      </c>
      <c r="E4433" t="s">
        <v>31425</v>
      </c>
      <c r="F4433" t="s">
        <v>31426</v>
      </c>
      <c r="G4433" t="s">
        <v>31427</v>
      </c>
      <c r="H4433" t="s">
        <v>2319</v>
      </c>
      <c r="I4433" s="9">
        <v>41944</v>
      </c>
      <c r="J4433" s="9">
        <v>45291</v>
      </c>
    </row>
    <row r="4434" spans="1:10" x14ac:dyDescent="0.3">
      <c r="A4434" t="s">
        <v>31428</v>
      </c>
      <c r="B4434" t="s">
        <v>31429</v>
      </c>
      <c r="C4434" t="s">
        <v>31430</v>
      </c>
      <c r="D4434" t="s">
        <v>31431</v>
      </c>
      <c r="E4434" t="s">
        <v>31432</v>
      </c>
      <c r="F4434" t="s">
        <v>31433</v>
      </c>
      <c r="G4434" t="s">
        <v>31434</v>
      </c>
      <c r="H4434" t="s">
        <v>2319</v>
      </c>
      <c r="I4434" s="9">
        <v>41640</v>
      </c>
      <c r="J4434" s="9">
        <v>45291</v>
      </c>
    </row>
    <row r="4435" spans="1:10" x14ac:dyDescent="0.3">
      <c r="A4435" t="s">
        <v>31435</v>
      </c>
      <c r="B4435" t="s">
        <v>31436</v>
      </c>
      <c r="C4435" t="s">
        <v>31437</v>
      </c>
      <c r="D4435" t="s">
        <v>31438</v>
      </c>
      <c r="E4435" t="s">
        <v>31439</v>
      </c>
      <c r="F4435" t="s">
        <v>31440</v>
      </c>
      <c r="G4435" t="s">
        <v>31434</v>
      </c>
      <c r="H4435" t="s">
        <v>2319</v>
      </c>
      <c r="I4435" s="9">
        <v>41640</v>
      </c>
      <c r="J4435" s="9">
        <v>45291</v>
      </c>
    </row>
    <row r="4436" spans="1:10" x14ac:dyDescent="0.3">
      <c r="A4436" t="s">
        <v>31441</v>
      </c>
      <c r="B4436" t="s">
        <v>31442</v>
      </c>
      <c r="C4436" t="s">
        <v>31443</v>
      </c>
      <c r="D4436" t="s">
        <v>31444</v>
      </c>
      <c r="E4436" t="s">
        <v>31445</v>
      </c>
      <c r="F4436" t="s">
        <v>31446</v>
      </c>
      <c r="G4436" t="s">
        <v>31447</v>
      </c>
      <c r="H4436" t="s">
        <v>2319</v>
      </c>
      <c r="I4436" s="9">
        <v>43040</v>
      </c>
      <c r="J4436" s="9">
        <v>45291</v>
      </c>
    </row>
    <row r="4437" spans="1:10" x14ac:dyDescent="0.3">
      <c r="A4437" t="s">
        <v>2206</v>
      </c>
      <c r="B4437" t="s">
        <v>31448</v>
      </c>
      <c r="C4437" t="s">
        <v>31449</v>
      </c>
      <c r="D4437" t="s">
        <v>31450</v>
      </c>
      <c r="E4437" t="s">
        <v>31451</v>
      </c>
      <c r="F4437" t="s">
        <v>31452</v>
      </c>
      <c r="G4437" t="s">
        <v>31453</v>
      </c>
      <c r="H4437" t="s">
        <v>5073</v>
      </c>
      <c r="I4437" s="9">
        <v>41640</v>
      </c>
      <c r="J4437" s="9">
        <v>45291</v>
      </c>
    </row>
    <row r="4438" spans="1:10" x14ac:dyDescent="0.3">
      <c r="A4438" t="s">
        <v>4065</v>
      </c>
      <c r="B4438" t="s">
        <v>31454</v>
      </c>
      <c r="C4438" t="s">
        <v>31455</v>
      </c>
      <c r="D4438" t="s">
        <v>31456</v>
      </c>
      <c r="E4438" t="s">
        <v>31457</v>
      </c>
      <c r="F4438" t="s">
        <v>31458</v>
      </c>
      <c r="G4438" t="s">
        <v>31459</v>
      </c>
      <c r="H4438" t="s">
        <v>5073</v>
      </c>
      <c r="I4438" s="9">
        <v>41640</v>
      </c>
      <c r="J4438" s="9">
        <v>45291</v>
      </c>
    </row>
    <row r="4439" spans="1:10" x14ac:dyDescent="0.3">
      <c r="A4439" t="s">
        <v>31460</v>
      </c>
      <c r="B4439" t="s">
        <v>31461</v>
      </c>
      <c r="C4439" t="s">
        <v>31462</v>
      </c>
      <c r="D4439" t="s">
        <v>31463</v>
      </c>
      <c r="E4439" t="s">
        <v>31464</v>
      </c>
      <c r="F4439" t="s">
        <v>31465</v>
      </c>
      <c r="G4439" t="s">
        <v>31459</v>
      </c>
      <c r="H4439" t="s">
        <v>5073</v>
      </c>
      <c r="I4439" s="9">
        <v>41640</v>
      </c>
      <c r="J4439" s="9">
        <v>45291</v>
      </c>
    </row>
    <row r="4440" spans="1:10" x14ac:dyDescent="0.3">
      <c r="A4440" t="s">
        <v>31466</v>
      </c>
      <c r="B4440" t="s">
        <v>31467</v>
      </c>
      <c r="C4440" t="s">
        <v>31468</v>
      </c>
      <c r="D4440" t="s">
        <v>31469</v>
      </c>
      <c r="E4440" t="s">
        <v>31470</v>
      </c>
      <c r="F4440" t="s">
        <v>31471</v>
      </c>
      <c r="G4440" t="s">
        <v>31459</v>
      </c>
      <c r="H4440" t="s">
        <v>5073</v>
      </c>
      <c r="I4440" s="9">
        <v>41640</v>
      </c>
      <c r="J4440" s="9">
        <v>45291</v>
      </c>
    </row>
    <row r="4441" spans="1:10" x14ac:dyDescent="0.3">
      <c r="A4441" t="s">
        <v>31472</v>
      </c>
      <c r="B4441" t="s">
        <v>31473</v>
      </c>
      <c r="C4441" t="s">
        <v>31474</v>
      </c>
      <c r="D4441" t="s">
        <v>31475</v>
      </c>
      <c r="E4441" t="s">
        <v>31476</v>
      </c>
      <c r="F4441" t="s">
        <v>31477</v>
      </c>
      <c r="G4441" t="s">
        <v>31459</v>
      </c>
      <c r="H4441" t="s">
        <v>5073</v>
      </c>
      <c r="I4441" s="9">
        <v>41640</v>
      </c>
      <c r="J4441" s="9">
        <v>45291</v>
      </c>
    </row>
    <row r="4442" spans="1:10" x14ac:dyDescent="0.3">
      <c r="A4442" t="s">
        <v>31478</v>
      </c>
      <c r="B4442" t="s">
        <v>31479</v>
      </c>
      <c r="C4442" t="s">
        <v>31480</v>
      </c>
      <c r="D4442" t="s">
        <v>31481</v>
      </c>
      <c r="E4442" t="s">
        <v>31482</v>
      </c>
      <c r="F4442" t="s">
        <v>31483</v>
      </c>
      <c r="G4442" t="s">
        <v>31459</v>
      </c>
      <c r="H4442" t="s">
        <v>5073</v>
      </c>
      <c r="I4442" s="9">
        <v>41640</v>
      </c>
      <c r="J4442" s="9">
        <v>45291</v>
      </c>
    </row>
    <row r="4443" spans="1:10" x14ac:dyDescent="0.3">
      <c r="A4443" t="s">
        <v>31484</v>
      </c>
      <c r="B4443" t="s">
        <v>31485</v>
      </c>
      <c r="C4443" t="s">
        <v>31486</v>
      </c>
      <c r="D4443" t="s">
        <v>31487</v>
      </c>
      <c r="E4443" t="s">
        <v>31488</v>
      </c>
      <c r="F4443" t="s">
        <v>31489</v>
      </c>
      <c r="G4443" t="s">
        <v>31459</v>
      </c>
      <c r="H4443" t="s">
        <v>5073</v>
      </c>
      <c r="I4443" s="9">
        <v>41640</v>
      </c>
      <c r="J4443" s="9">
        <v>45291</v>
      </c>
    </row>
    <row r="4444" spans="1:10" x14ac:dyDescent="0.3">
      <c r="A4444" t="s">
        <v>31490</v>
      </c>
      <c r="B4444" t="s">
        <v>31491</v>
      </c>
      <c r="C4444" t="s">
        <v>31492</v>
      </c>
      <c r="D4444" t="s">
        <v>31493</v>
      </c>
      <c r="E4444" t="s">
        <v>31494</v>
      </c>
      <c r="F4444" t="s">
        <v>31495</v>
      </c>
      <c r="G4444" t="s">
        <v>31496</v>
      </c>
      <c r="H4444" t="s">
        <v>5073</v>
      </c>
      <c r="I4444" s="9">
        <v>41640</v>
      </c>
      <c r="J4444" s="9">
        <v>45291</v>
      </c>
    </row>
    <row r="4445" spans="1:10" x14ac:dyDescent="0.3">
      <c r="A4445" t="s">
        <v>31497</v>
      </c>
      <c r="B4445" t="s">
        <v>31498</v>
      </c>
      <c r="C4445" t="s">
        <v>31499</v>
      </c>
      <c r="D4445" t="s">
        <v>31500</v>
      </c>
      <c r="E4445" t="s">
        <v>31501</v>
      </c>
      <c r="F4445" t="s">
        <v>31502</v>
      </c>
      <c r="G4445" t="s">
        <v>31503</v>
      </c>
      <c r="H4445" t="s">
        <v>5073</v>
      </c>
      <c r="I4445" s="9">
        <v>41944</v>
      </c>
      <c r="J4445" s="9">
        <v>45291</v>
      </c>
    </row>
    <row r="4446" spans="1:10" x14ac:dyDescent="0.3">
      <c r="A4446" t="s">
        <v>31504</v>
      </c>
      <c r="B4446" t="s">
        <v>31505</v>
      </c>
      <c r="C4446" t="s">
        <v>31506</v>
      </c>
      <c r="D4446" t="s">
        <v>31507</v>
      </c>
      <c r="E4446" t="s">
        <v>31508</v>
      </c>
      <c r="F4446" t="s">
        <v>31509</v>
      </c>
      <c r="G4446" t="s">
        <v>31510</v>
      </c>
      <c r="H4446" t="s">
        <v>5073</v>
      </c>
      <c r="I4446" s="9">
        <v>41640</v>
      </c>
      <c r="J4446" s="9">
        <v>45291</v>
      </c>
    </row>
    <row r="4447" spans="1:10" x14ac:dyDescent="0.3">
      <c r="A4447" t="s">
        <v>31511</v>
      </c>
      <c r="B4447" t="s">
        <v>31512</v>
      </c>
      <c r="C4447" t="s">
        <v>31513</v>
      </c>
      <c r="D4447" t="s">
        <v>31514</v>
      </c>
      <c r="E4447" t="s">
        <v>31515</v>
      </c>
      <c r="F4447" t="s">
        <v>31516</v>
      </c>
      <c r="G4447" t="s">
        <v>31517</v>
      </c>
      <c r="H4447" t="s">
        <v>5073</v>
      </c>
      <c r="I4447" s="9">
        <v>43405</v>
      </c>
      <c r="J4447" s="9">
        <v>45291</v>
      </c>
    </row>
    <row r="4448" spans="1:10" x14ac:dyDescent="0.3">
      <c r="A4448" t="s">
        <v>31518</v>
      </c>
      <c r="B4448" t="s">
        <v>31519</v>
      </c>
      <c r="C4448" t="s">
        <v>31520</v>
      </c>
      <c r="D4448" t="s">
        <v>31521</v>
      </c>
      <c r="E4448" t="s">
        <v>31522</v>
      </c>
      <c r="F4448" t="s">
        <v>31523</v>
      </c>
      <c r="G4448" t="s">
        <v>31524</v>
      </c>
      <c r="H4448" t="s">
        <v>5073</v>
      </c>
      <c r="I4448" s="9">
        <v>41640</v>
      </c>
      <c r="J4448" s="9">
        <v>45291</v>
      </c>
    </row>
    <row r="4449" spans="1:10" x14ac:dyDescent="0.3">
      <c r="A4449" t="s">
        <v>31525</v>
      </c>
      <c r="B4449" t="s">
        <v>31526</v>
      </c>
      <c r="C4449" t="s">
        <v>31527</v>
      </c>
      <c r="D4449" t="s">
        <v>31528</v>
      </c>
      <c r="E4449" t="s">
        <v>31529</v>
      </c>
      <c r="F4449" t="s">
        <v>31530</v>
      </c>
      <c r="G4449" t="s">
        <v>31531</v>
      </c>
      <c r="H4449" t="s">
        <v>5073</v>
      </c>
      <c r="I4449" s="9">
        <v>41640</v>
      </c>
      <c r="J4449" s="9">
        <v>45291</v>
      </c>
    </row>
    <row r="4450" spans="1:10" x14ac:dyDescent="0.3">
      <c r="A4450" t="s">
        <v>31532</v>
      </c>
      <c r="B4450" t="s">
        <v>31533</v>
      </c>
      <c r="C4450" t="s">
        <v>31534</v>
      </c>
      <c r="D4450" t="s">
        <v>31535</v>
      </c>
      <c r="E4450" t="s">
        <v>31536</v>
      </c>
      <c r="F4450" t="s">
        <v>31537</v>
      </c>
      <c r="G4450" t="s">
        <v>31538</v>
      </c>
      <c r="H4450" t="s">
        <v>5073</v>
      </c>
      <c r="I4450" s="9">
        <v>42675</v>
      </c>
      <c r="J4450" s="9">
        <v>45291</v>
      </c>
    </row>
    <row r="4451" spans="1:10" x14ac:dyDescent="0.3">
      <c r="A4451" t="s">
        <v>31539</v>
      </c>
      <c r="B4451" t="s">
        <v>31540</v>
      </c>
      <c r="C4451" t="s">
        <v>31541</v>
      </c>
      <c r="D4451" t="s">
        <v>31542</v>
      </c>
      <c r="E4451" t="s">
        <v>31543</v>
      </c>
      <c r="F4451" t="s">
        <v>31544</v>
      </c>
      <c r="G4451" t="s">
        <v>31545</v>
      </c>
      <c r="H4451" t="s">
        <v>5073</v>
      </c>
      <c r="I4451" s="9">
        <v>41640</v>
      </c>
      <c r="J4451" s="9">
        <v>45291</v>
      </c>
    </row>
    <row r="4452" spans="1:10" x14ac:dyDescent="0.3">
      <c r="A4452" t="s">
        <v>31546</v>
      </c>
      <c r="B4452" t="s">
        <v>31547</v>
      </c>
      <c r="C4452" t="s">
        <v>31548</v>
      </c>
      <c r="D4452" t="s">
        <v>31549</v>
      </c>
      <c r="E4452" t="s">
        <v>31550</v>
      </c>
      <c r="F4452" t="s">
        <v>31551</v>
      </c>
      <c r="G4452" t="s">
        <v>31552</v>
      </c>
      <c r="H4452" t="s">
        <v>5073</v>
      </c>
      <c r="I4452" s="9">
        <v>41640</v>
      </c>
      <c r="J4452" s="9">
        <v>45291</v>
      </c>
    </row>
    <row r="4453" spans="1:10" x14ac:dyDescent="0.3">
      <c r="A4453" t="s">
        <v>31553</v>
      </c>
      <c r="B4453" t="s">
        <v>31554</v>
      </c>
      <c r="C4453" t="s">
        <v>31555</v>
      </c>
      <c r="D4453" t="s">
        <v>31556</v>
      </c>
      <c r="E4453" t="s">
        <v>31557</v>
      </c>
      <c r="F4453" t="s">
        <v>31558</v>
      </c>
      <c r="G4453" t="s">
        <v>31559</v>
      </c>
      <c r="H4453" t="s">
        <v>5073</v>
      </c>
      <c r="I4453" s="9">
        <v>41640</v>
      </c>
      <c r="J4453" s="9">
        <v>45291</v>
      </c>
    </row>
    <row r="4454" spans="1:10" x14ac:dyDescent="0.3">
      <c r="A4454" t="s">
        <v>31560</v>
      </c>
      <c r="B4454" t="s">
        <v>31561</v>
      </c>
      <c r="C4454" t="s">
        <v>31562</v>
      </c>
      <c r="D4454" t="s">
        <v>31563</v>
      </c>
      <c r="E4454" t="s">
        <v>31564</v>
      </c>
      <c r="F4454" t="s">
        <v>31565</v>
      </c>
      <c r="G4454" t="s">
        <v>31566</v>
      </c>
      <c r="H4454" t="s">
        <v>5073</v>
      </c>
      <c r="I4454" s="9">
        <v>41640</v>
      </c>
      <c r="J4454" s="9">
        <v>45291</v>
      </c>
    </row>
    <row r="4455" spans="1:10" x14ac:dyDescent="0.3">
      <c r="A4455" t="s">
        <v>31567</v>
      </c>
      <c r="B4455" t="s">
        <v>31568</v>
      </c>
      <c r="C4455" t="s">
        <v>31569</v>
      </c>
      <c r="D4455" t="s">
        <v>31570</v>
      </c>
      <c r="E4455" t="s">
        <v>31571</v>
      </c>
      <c r="F4455" t="s">
        <v>31572</v>
      </c>
      <c r="G4455" t="s">
        <v>31566</v>
      </c>
      <c r="H4455" t="s">
        <v>5073</v>
      </c>
      <c r="I4455" s="9">
        <v>41640</v>
      </c>
      <c r="J4455" s="9">
        <v>45291</v>
      </c>
    </row>
    <row r="4456" spans="1:10" x14ac:dyDescent="0.3">
      <c r="A4456" t="s">
        <v>31573</v>
      </c>
      <c r="B4456" t="s">
        <v>31574</v>
      </c>
      <c r="C4456" t="s">
        <v>31575</v>
      </c>
      <c r="D4456" t="s">
        <v>31576</v>
      </c>
      <c r="E4456" t="s">
        <v>31577</v>
      </c>
      <c r="F4456" t="s">
        <v>31578</v>
      </c>
      <c r="G4456" t="s">
        <v>31579</v>
      </c>
      <c r="H4456" t="s">
        <v>5073</v>
      </c>
      <c r="I4456" s="9">
        <v>41640</v>
      </c>
      <c r="J4456" s="9">
        <v>45291</v>
      </c>
    </row>
    <row r="4457" spans="1:10" x14ac:dyDescent="0.3">
      <c r="A4457" t="s">
        <v>31580</v>
      </c>
      <c r="B4457" t="s">
        <v>31581</v>
      </c>
      <c r="C4457" t="s">
        <v>31582</v>
      </c>
      <c r="D4457" t="s">
        <v>31583</v>
      </c>
      <c r="E4457" t="s">
        <v>31584</v>
      </c>
      <c r="F4457" t="s">
        <v>31585</v>
      </c>
      <c r="G4457" t="s">
        <v>31586</v>
      </c>
      <c r="H4457" t="s">
        <v>5073</v>
      </c>
      <c r="I4457" s="9">
        <v>41640</v>
      </c>
      <c r="J4457" s="9">
        <v>45291</v>
      </c>
    </row>
    <row r="4458" spans="1:10" x14ac:dyDescent="0.3">
      <c r="A4458" t="s">
        <v>31587</v>
      </c>
      <c r="B4458" t="s">
        <v>31588</v>
      </c>
      <c r="C4458" t="s">
        <v>31589</v>
      </c>
      <c r="D4458" t="s">
        <v>31590</v>
      </c>
      <c r="E4458" t="s">
        <v>31591</v>
      </c>
      <c r="F4458" t="s">
        <v>31592</v>
      </c>
      <c r="G4458" t="s">
        <v>31579</v>
      </c>
      <c r="H4458" t="s">
        <v>5073</v>
      </c>
      <c r="I4458" s="9">
        <v>41640</v>
      </c>
      <c r="J4458" s="9">
        <v>45291</v>
      </c>
    </row>
    <row r="4459" spans="1:10" x14ac:dyDescent="0.3">
      <c r="A4459" t="s">
        <v>31593</v>
      </c>
      <c r="B4459" t="s">
        <v>31594</v>
      </c>
      <c r="C4459" t="s">
        <v>31595</v>
      </c>
      <c r="D4459" t="s">
        <v>31596</v>
      </c>
      <c r="E4459" t="s">
        <v>31597</v>
      </c>
      <c r="F4459" t="s">
        <v>31598</v>
      </c>
      <c r="G4459" t="s">
        <v>31579</v>
      </c>
      <c r="H4459" t="s">
        <v>5073</v>
      </c>
      <c r="I4459" s="9">
        <v>41640</v>
      </c>
      <c r="J4459" s="9">
        <v>45291</v>
      </c>
    </row>
    <row r="4460" spans="1:10" x14ac:dyDescent="0.3">
      <c r="A4460" t="s">
        <v>2943</v>
      </c>
      <c r="B4460" t="s">
        <v>31599</v>
      </c>
      <c r="C4460" t="s">
        <v>31600</v>
      </c>
      <c r="D4460" t="s">
        <v>31601</v>
      </c>
      <c r="E4460" t="s">
        <v>31602</v>
      </c>
      <c r="F4460" t="s">
        <v>31603</v>
      </c>
      <c r="G4460" t="s">
        <v>31604</v>
      </c>
      <c r="H4460" t="s">
        <v>5073</v>
      </c>
      <c r="I4460" s="9">
        <v>41640</v>
      </c>
      <c r="J4460" s="9">
        <v>45291</v>
      </c>
    </row>
    <row r="4461" spans="1:10" x14ac:dyDescent="0.3">
      <c r="A4461" t="s">
        <v>31605</v>
      </c>
      <c r="B4461" t="s">
        <v>31606</v>
      </c>
      <c r="C4461" t="s">
        <v>31607</v>
      </c>
      <c r="D4461" t="s">
        <v>31608</v>
      </c>
      <c r="E4461" t="s">
        <v>31609</v>
      </c>
      <c r="F4461" t="s">
        <v>31610</v>
      </c>
      <c r="G4461" t="s">
        <v>31604</v>
      </c>
      <c r="H4461" t="s">
        <v>5073</v>
      </c>
      <c r="I4461" s="9">
        <v>41640</v>
      </c>
      <c r="J4461" s="9">
        <v>45291</v>
      </c>
    </row>
    <row r="4462" spans="1:10" x14ac:dyDescent="0.3">
      <c r="A4462" t="s">
        <v>31611</v>
      </c>
      <c r="B4462" t="s">
        <v>31612</v>
      </c>
      <c r="C4462" t="s">
        <v>31613</v>
      </c>
      <c r="D4462" t="s">
        <v>31614</v>
      </c>
      <c r="E4462" t="s">
        <v>31615</v>
      </c>
      <c r="F4462" t="s">
        <v>31616</v>
      </c>
      <c r="G4462" t="s">
        <v>31617</v>
      </c>
      <c r="H4462" t="s">
        <v>5073</v>
      </c>
      <c r="I4462" s="9">
        <v>41640</v>
      </c>
      <c r="J4462" s="9">
        <v>45291</v>
      </c>
    </row>
    <row r="4463" spans="1:10" x14ac:dyDescent="0.3">
      <c r="A4463" t="s">
        <v>31618</v>
      </c>
      <c r="B4463" t="s">
        <v>31619</v>
      </c>
      <c r="C4463" t="s">
        <v>31620</v>
      </c>
      <c r="D4463" t="s">
        <v>31621</v>
      </c>
      <c r="E4463" t="s">
        <v>31622</v>
      </c>
      <c r="F4463" t="s">
        <v>31623</v>
      </c>
      <c r="G4463" t="s">
        <v>31624</v>
      </c>
      <c r="H4463" t="s">
        <v>5073</v>
      </c>
      <c r="I4463" s="9">
        <v>41640</v>
      </c>
      <c r="J4463" s="9">
        <v>45291</v>
      </c>
    </row>
    <row r="4464" spans="1:10" x14ac:dyDescent="0.3">
      <c r="A4464" t="s">
        <v>2052</v>
      </c>
      <c r="B4464" t="s">
        <v>31625</v>
      </c>
      <c r="C4464" t="s">
        <v>31626</v>
      </c>
      <c r="D4464" t="s">
        <v>31627</v>
      </c>
      <c r="E4464" t="s">
        <v>31628</v>
      </c>
      <c r="F4464" t="s">
        <v>31629</v>
      </c>
      <c r="G4464" t="s">
        <v>31630</v>
      </c>
      <c r="H4464" t="s">
        <v>5073</v>
      </c>
      <c r="I4464" s="9">
        <v>41640</v>
      </c>
      <c r="J4464" s="9">
        <v>45291</v>
      </c>
    </row>
    <row r="4465" spans="1:10" x14ac:dyDescent="0.3">
      <c r="A4465" t="s">
        <v>31631</v>
      </c>
      <c r="B4465" t="s">
        <v>31632</v>
      </c>
      <c r="C4465" t="s">
        <v>31633</v>
      </c>
      <c r="D4465" t="s">
        <v>31634</v>
      </c>
      <c r="E4465" t="s">
        <v>31635</v>
      </c>
      <c r="F4465" t="s">
        <v>31636</v>
      </c>
      <c r="G4465" t="s">
        <v>31630</v>
      </c>
      <c r="H4465" t="s">
        <v>5073</v>
      </c>
      <c r="I4465" s="9">
        <v>41640</v>
      </c>
      <c r="J4465" s="9">
        <v>45291</v>
      </c>
    </row>
    <row r="4466" spans="1:10" x14ac:dyDescent="0.3">
      <c r="A4466" t="s">
        <v>31637</v>
      </c>
      <c r="B4466" t="s">
        <v>31638</v>
      </c>
      <c r="C4466" t="s">
        <v>31639</v>
      </c>
      <c r="D4466" t="s">
        <v>31640</v>
      </c>
      <c r="E4466" t="s">
        <v>31641</v>
      </c>
      <c r="F4466" t="s">
        <v>31642</v>
      </c>
      <c r="G4466" t="s">
        <v>31643</v>
      </c>
      <c r="H4466" t="s">
        <v>5073</v>
      </c>
      <c r="I4466" s="9">
        <v>41640</v>
      </c>
      <c r="J4466" s="9">
        <v>45291</v>
      </c>
    </row>
    <row r="4467" spans="1:10" x14ac:dyDescent="0.3">
      <c r="A4467" t="s">
        <v>31644</v>
      </c>
      <c r="B4467" t="s">
        <v>31645</v>
      </c>
      <c r="C4467" t="s">
        <v>31646</v>
      </c>
      <c r="D4467" t="s">
        <v>31647</v>
      </c>
      <c r="E4467" t="s">
        <v>31648</v>
      </c>
      <c r="F4467" t="s">
        <v>31649</v>
      </c>
      <c r="G4467" t="s">
        <v>31643</v>
      </c>
      <c r="H4467" t="s">
        <v>5073</v>
      </c>
      <c r="I4467" s="9">
        <v>41640</v>
      </c>
      <c r="J4467" s="9">
        <v>45291</v>
      </c>
    </row>
    <row r="4468" spans="1:10" x14ac:dyDescent="0.3">
      <c r="A4468" t="s">
        <v>31650</v>
      </c>
      <c r="B4468" t="s">
        <v>31651</v>
      </c>
      <c r="C4468" t="s">
        <v>31652</v>
      </c>
      <c r="D4468" t="s">
        <v>31653</v>
      </c>
      <c r="E4468" t="s">
        <v>31654</v>
      </c>
      <c r="F4468" t="s">
        <v>31655</v>
      </c>
      <c r="G4468" t="s">
        <v>31656</v>
      </c>
      <c r="H4468" t="s">
        <v>5073</v>
      </c>
      <c r="I4468" s="9">
        <v>41640</v>
      </c>
      <c r="J4468" s="9">
        <v>45291</v>
      </c>
    </row>
    <row r="4469" spans="1:10" x14ac:dyDescent="0.3">
      <c r="A4469" t="s">
        <v>31657</v>
      </c>
      <c r="B4469" t="s">
        <v>31658</v>
      </c>
      <c r="C4469" t="s">
        <v>31659</v>
      </c>
      <c r="D4469" t="s">
        <v>31660</v>
      </c>
      <c r="E4469" t="s">
        <v>31661</v>
      </c>
      <c r="F4469" t="s">
        <v>31662</v>
      </c>
      <c r="G4469" t="s">
        <v>31663</v>
      </c>
      <c r="H4469" t="s">
        <v>5073</v>
      </c>
      <c r="I4469" s="9">
        <v>41640</v>
      </c>
      <c r="J4469" s="9">
        <v>45291</v>
      </c>
    </row>
    <row r="4470" spans="1:10" x14ac:dyDescent="0.3">
      <c r="A4470" t="s">
        <v>1984</v>
      </c>
      <c r="B4470" t="s">
        <v>31664</v>
      </c>
      <c r="C4470" t="s">
        <v>31665</v>
      </c>
      <c r="D4470" t="s">
        <v>31666</v>
      </c>
      <c r="E4470" t="s">
        <v>31667</v>
      </c>
      <c r="F4470" t="s">
        <v>31668</v>
      </c>
      <c r="G4470" t="s">
        <v>1987</v>
      </c>
      <c r="H4470" t="s">
        <v>5073</v>
      </c>
      <c r="I4470" s="9">
        <v>41640</v>
      </c>
      <c r="J4470" s="9">
        <v>45291</v>
      </c>
    </row>
    <row r="4471" spans="1:10" x14ac:dyDescent="0.3">
      <c r="A4471" t="s">
        <v>31669</v>
      </c>
      <c r="B4471" t="s">
        <v>31670</v>
      </c>
      <c r="C4471" t="s">
        <v>31671</v>
      </c>
      <c r="D4471" t="s">
        <v>31672</v>
      </c>
      <c r="E4471" t="s">
        <v>31673</v>
      </c>
      <c r="F4471" t="s">
        <v>31674</v>
      </c>
      <c r="G4471" t="s">
        <v>31675</v>
      </c>
      <c r="H4471" t="s">
        <v>5073</v>
      </c>
      <c r="I4471" s="9">
        <v>41640</v>
      </c>
      <c r="J4471" s="9">
        <v>45291</v>
      </c>
    </row>
    <row r="4472" spans="1:10" x14ac:dyDescent="0.3">
      <c r="A4472" t="s">
        <v>31676</v>
      </c>
      <c r="B4472" t="s">
        <v>31677</v>
      </c>
      <c r="C4472" t="s">
        <v>31678</v>
      </c>
      <c r="D4472" t="s">
        <v>31679</v>
      </c>
      <c r="E4472" t="s">
        <v>31680</v>
      </c>
      <c r="F4472" t="s">
        <v>31681</v>
      </c>
      <c r="G4472" t="s">
        <v>31675</v>
      </c>
      <c r="H4472" t="s">
        <v>5073</v>
      </c>
      <c r="I4472" s="9">
        <v>41640</v>
      </c>
      <c r="J4472" s="9">
        <v>45291</v>
      </c>
    </row>
    <row r="4473" spans="1:10" x14ac:dyDescent="0.3">
      <c r="A4473" t="s">
        <v>3622</v>
      </c>
      <c r="B4473" t="s">
        <v>31682</v>
      </c>
      <c r="C4473" t="s">
        <v>31683</v>
      </c>
      <c r="D4473" t="s">
        <v>3623</v>
      </c>
      <c r="E4473" t="s">
        <v>31684</v>
      </c>
      <c r="F4473" t="s">
        <v>31685</v>
      </c>
      <c r="G4473" t="s">
        <v>31686</v>
      </c>
      <c r="H4473" t="s">
        <v>5073</v>
      </c>
      <c r="I4473" s="9">
        <v>41640</v>
      </c>
      <c r="J4473" s="9">
        <v>45291</v>
      </c>
    </row>
    <row r="4474" spans="1:10" x14ac:dyDescent="0.3">
      <c r="A4474" t="s">
        <v>31687</v>
      </c>
      <c r="B4474" t="s">
        <v>31688</v>
      </c>
      <c r="C4474" t="s">
        <v>31689</v>
      </c>
      <c r="D4474" t="s">
        <v>31690</v>
      </c>
      <c r="E4474" t="s">
        <v>31691</v>
      </c>
      <c r="F4474" t="s">
        <v>31692</v>
      </c>
      <c r="G4474" t="s">
        <v>31693</v>
      </c>
      <c r="H4474" t="s">
        <v>5073</v>
      </c>
      <c r="I4474" s="9">
        <v>42370</v>
      </c>
      <c r="J4474" s="9">
        <v>45291</v>
      </c>
    </row>
    <row r="4475" spans="1:10" x14ac:dyDescent="0.3">
      <c r="A4475" t="s">
        <v>1800</v>
      </c>
      <c r="B4475" t="s">
        <v>31694</v>
      </c>
      <c r="C4475" t="s">
        <v>31695</v>
      </c>
      <c r="D4475" t="s">
        <v>31696</v>
      </c>
      <c r="E4475" t="s">
        <v>31697</v>
      </c>
      <c r="F4475" t="s">
        <v>31698</v>
      </c>
      <c r="G4475" t="s">
        <v>1803</v>
      </c>
      <c r="H4475" t="s">
        <v>5073</v>
      </c>
      <c r="I4475" s="9">
        <v>41640</v>
      </c>
      <c r="J4475" s="9">
        <v>45291</v>
      </c>
    </row>
    <row r="4476" spans="1:10" x14ac:dyDescent="0.3">
      <c r="A4476" t="s">
        <v>3190</v>
      </c>
      <c r="B4476" t="s">
        <v>31699</v>
      </c>
      <c r="C4476" t="s">
        <v>31700</v>
      </c>
      <c r="D4476" t="s">
        <v>31701</v>
      </c>
      <c r="E4476" t="s">
        <v>31702</v>
      </c>
      <c r="G4476" t="s">
        <v>31703</v>
      </c>
      <c r="H4476" t="s">
        <v>3193</v>
      </c>
      <c r="I4476" s="9">
        <v>41944</v>
      </c>
      <c r="J4476" s="9">
        <v>45291</v>
      </c>
    </row>
    <row r="4477" spans="1:10" x14ac:dyDescent="0.3">
      <c r="A4477" t="s">
        <v>1783</v>
      </c>
      <c r="B4477" t="s">
        <v>31704</v>
      </c>
      <c r="C4477" t="s">
        <v>31705</v>
      </c>
      <c r="D4477" t="s">
        <v>31706</v>
      </c>
      <c r="E4477" t="s">
        <v>31707</v>
      </c>
      <c r="F4477" t="s">
        <v>31708</v>
      </c>
      <c r="G4477" t="s">
        <v>31709</v>
      </c>
      <c r="H4477" t="s">
        <v>5073</v>
      </c>
      <c r="I4477" s="9">
        <v>41640</v>
      </c>
      <c r="J4477" s="9">
        <v>45291</v>
      </c>
    </row>
    <row r="4478" spans="1:10" x14ac:dyDescent="0.3">
      <c r="A4478" t="s">
        <v>3736</v>
      </c>
      <c r="B4478" t="s">
        <v>31710</v>
      </c>
      <c r="C4478" t="s">
        <v>31711</v>
      </c>
      <c r="D4478" t="s">
        <v>31712</v>
      </c>
      <c r="E4478" t="s">
        <v>31713</v>
      </c>
      <c r="F4478" t="s">
        <v>31714</v>
      </c>
      <c r="G4478" t="s">
        <v>31709</v>
      </c>
      <c r="H4478" t="s">
        <v>5073</v>
      </c>
      <c r="I4478" s="9">
        <v>41640</v>
      </c>
      <c r="J4478" s="9">
        <v>45291</v>
      </c>
    </row>
    <row r="4479" spans="1:10" x14ac:dyDescent="0.3">
      <c r="A4479" t="s">
        <v>31715</v>
      </c>
      <c r="B4479" t="s">
        <v>31716</v>
      </c>
      <c r="C4479" t="s">
        <v>31717</v>
      </c>
      <c r="D4479" t="s">
        <v>31718</v>
      </c>
      <c r="E4479" t="s">
        <v>31719</v>
      </c>
      <c r="F4479" t="s">
        <v>31720</v>
      </c>
      <c r="G4479" t="s">
        <v>31721</v>
      </c>
      <c r="H4479" t="s">
        <v>5073</v>
      </c>
      <c r="I4479" s="9">
        <v>41640</v>
      </c>
      <c r="J4479" s="9">
        <v>45291</v>
      </c>
    </row>
    <row r="4480" spans="1:10" x14ac:dyDescent="0.3">
      <c r="A4480" t="s">
        <v>31722</v>
      </c>
      <c r="B4480" t="s">
        <v>31723</v>
      </c>
      <c r="C4480" t="s">
        <v>31724</v>
      </c>
      <c r="D4480" t="s">
        <v>31725</v>
      </c>
      <c r="E4480" t="s">
        <v>31726</v>
      </c>
      <c r="F4480" t="s">
        <v>31727</v>
      </c>
      <c r="G4480" t="s">
        <v>31709</v>
      </c>
      <c r="H4480" t="s">
        <v>5073</v>
      </c>
      <c r="I4480" s="9">
        <v>41640</v>
      </c>
      <c r="J4480" s="9">
        <v>45291</v>
      </c>
    </row>
    <row r="4481" spans="1:10" x14ac:dyDescent="0.3">
      <c r="A4481" t="s">
        <v>31728</v>
      </c>
      <c r="B4481" t="s">
        <v>31729</v>
      </c>
      <c r="C4481" t="s">
        <v>31730</v>
      </c>
      <c r="D4481" t="s">
        <v>31731</v>
      </c>
      <c r="E4481" t="s">
        <v>31732</v>
      </c>
      <c r="F4481" t="s">
        <v>31733</v>
      </c>
      <c r="G4481" t="s">
        <v>31721</v>
      </c>
      <c r="H4481" t="s">
        <v>5073</v>
      </c>
      <c r="I4481" s="9">
        <v>41944</v>
      </c>
      <c r="J4481" s="9">
        <v>45291</v>
      </c>
    </row>
    <row r="4482" spans="1:10" x14ac:dyDescent="0.3">
      <c r="A4482" t="s">
        <v>31734</v>
      </c>
      <c r="B4482" t="s">
        <v>31735</v>
      </c>
      <c r="C4482" t="s">
        <v>31736</v>
      </c>
      <c r="D4482" t="s">
        <v>31737</v>
      </c>
      <c r="E4482" t="s">
        <v>31738</v>
      </c>
      <c r="F4482" t="s">
        <v>31739</v>
      </c>
      <c r="G4482" t="s">
        <v>1786</v>
      </c>
      <c r="H4482" t="s">
        <v>5073</v>
      </c>
      <c r="I4482" s="9">
        <v>42675</v>
      </c>
      <c r="J4482" s="9">
        <v>45291</v>
      </c>
    </row>
    <row r="4483" spans="1:10" x14ac:dyDescent="0.3">
      <c r="A4483" t="s">
        <v>3987</v>
      </c>
      <c r="B4483" t="s">
        <v>31740</v>
      </c>
      <c r="C4483" t="s">
        <v>31741</v>
      </c>
      <c r="D4483" t="s">
        <v>31742</v>
      </c>
      <c r="E4483" t="s">
        <v>31743</v>
      </c>
      <c r="F4483" t="s">
        <v>31744</v>
      </c>
      <c r="G4483" t="s">
        <v>3990</v>
      </c>
      <c r="H4483" t="s">
        <v>5073</v>
      </c>
      <c r="I4483" s="9">
        <v>41640</v>
      </c>
      <c r="J4483" s="9">
        <v>45291</v>
      </c>
    </row>
    <row r="4484" spans="1:10" x14ac:dyDescent="0.3">
      <c r="A4484" t="s">
        <v>31745</v>
      </c>
      <c r="B4484" t="s">
        <v>31746</v>
      </c>
      <c r="C4484" t="s">
        <v>31747</v>
      </c>
      <c r="D4484" t="s">
        <v>31748</v>
      </c>
      <c r="E4484" t="s">
        <v>31749</v>
      </c>
      <c r="F4484" t="s">
        <v>31750</v>
      </c>
      <c r="G4484" t="s">
        <v>3990</v>
      </c>
      <c r="H4484" t="s">
        <v>5073</v>
      </c>
      <c r="I4484" s="9">
        <v>41640</v>
      </c>
      <c r="J4484" s="9">
        <v>45291</v>
      </c>
    </row>
    <row r="4485" spans="1:10" x14ac:dyDescent="0.3">
      <c r="A4485" t="s">
        <v>31751</v>
      </c>
      <c r="B4485" t="s">
        <v>31752</v>
      </c>
      <c r="C4485" t="s">
        <v>31753</v>
      </c>
      <c r="D4485" t="s">
        <v>31754</v>
      </c>
      <c r="E4485" t="s">
        <v>31755</v>
      </c>
      <c r="F4485" t="s">
        <v>31756</v>
      </c>
      <c r="G4485" t="s">
        <v>31757</v>
      </c>
      <c r="H4485" t="s">
        <v>5073</v>
      </c>
      <c r="I4485" s="9">
        <v>41640</v>
      </c>
      <c r="J4485" s="9">
        <v>45291</v>
      </c>
    </row>
    <row r="4486" spans="1:10" x14ac:dyDescent="0.3">
      <c r="A4486" t="s">
        <v>2730</v>
      </c>
      <c r="B4486" t="s">
        <v>31758</v>
      </c>
      <c r="C4486" t="s">
        <v>31759</v>
      </c>
      <c r="D4486" t="s">
        <v>31760</v>
      </c>
      <c r="E4486" t="s">
        <v>31761</v>
      </c>
      <c r="F4486" t="s">
        <v>31762</v>
      </c>
      <c r="G4486" t="s">
        <v>31757</v>
      </c>
      <c r="H4486" t="s">
        <v>5073</v>
      </c>
      <c r="I4486" s="9">
        <v>41640</v>
      </c>
      <c r="J4486" s="9">
        <v>45291</v>
      </c>
    </row>
    <row r="4487" spans="1:10" x14ac:dyDescent="0.3">
      <c r="A4487" t="s">
        <v>31763</v>
      </c>
      <c r="B4487" t="s">
        <v>31764</v>
      </c>
      <c r="C4487" t="s">
        <v>31765</v>
      </c>
      <c r="D4487" t="s">
        <v>31766</v>
      </c>
      <c r="E4487" t="s">
        <v>31767</v>
      </c>
      <c r="F4487" t="s">
        <v>31768</v>
      </c>
      <c r="G4487" t="s">
        <v>31769</v>
      </c>
      <c r="H4487" t="s">
        <v>5073</v>
      </c>
      <c r="I4487" s="9">
        <v>41640</v>
      </c>
      <c r="J4487" s="9">
        <v>45291</v>
      </c>
    </row>
    <row r="4488" spans="1:10" x14ac:dyDescent="0.3">
      <c r="A4488" t="s">
        <v>31770</v>
      </c>
      <c r="B4488" t="s">
        <v>31771</v>
      </c>
      <c r="C4488" t="s">
        <v>31772</v>
      </c>
      <c r="D4488" t="s">
        <v>31773</v>
      </c>
      <c r="E4488" t="s">
        <v>31774</v>
      </c>
      <c r="F4488" t="s">
        <v>31775</v>
      </c>
      <c r="G4488" t="s">
        <v>31524</v>
      </c>
      <c r="H4488" t="s">
        <v>5073</v>
      </c>
      <c r="I4488" s="9">
        <v>41640</v>
      </c>
      <c r="J4488" s="9">
        <v>45291</v>
      </c>
    </row>
    <row r="4489" spans="1:10" x14ac:dyDescent="0.3">
      <c r="A4489" t="s">
        <v>31776</v>
      </c>
      <c r="B4489" t="s">
        <v>31777</v>
      </c>
      <c r="C4489" t="s">
        <v>31778</v>
      </c>
      <c r="D4489" t="s">
        <v>31779</v>
      </c>
      <c r="E4489" t="s">
        <v>31780</v>
      </c>
      <c r="F4489" t="s">
        <v>31781</v>
      </c>
      <c r="G4489" t="s">
        <v>31782</v>
      </c>
      <c r="H4489" t="s">
        <v>5073</v>
      </c>
      <c r="I4489" s="9">
        <v>41640</v>
      </c>
      <c r="J4489" s="9">
        <v>45291</v>
      </c>
    </row>
    <row r="4490" spans="1:10" x14ac:dyDescent="0.3">
      <c r="A4490" t="s">
        <v>31783</v>
      </c>
      <c r="B4490" t="s">
        <v>31784</v>
      </c>
      <c r="C4490" t="s">
        <v>31785</v>
      </c>
      <c r="D4490" t="s">
        <v>31786</v>
      </c>
      <c r="E4490" t="s">
        <v>31787</v>
      </c>
      <c r="F4490" t="s">
        <v>31788</v>
      </c>
      <c r="G4490" t="s">
        <v>31782</v>
      </c>
      <c r="H4490" t="s">
        <v>5073</v>
      </c>
      <c r="I4490" s="9">
        <v>41640</v>
      </c>
      <c r="J4490" s="9">
        <v>45291</v>
      </c>
    </row>
    <row r="4491" spans="1:10" x14ac:dyDescent="0.3">
      <c r="A4491" t="s">
        <v>31789</v>
      </c>
      <c r="B4491" t="s">
        <v>31790</v>
      </c>
      <c r="C4491" t="s">
        <v>31791</v>
      </c>
      <c r="D4491" t="s">
        <v>31792</v>
      </c>
      <c r="E4491" t="s">
        <v>31793</v>
      </c>
      <c r="F4491" t="s">
        <v>31794</v>
      </c>
      <c r="G4491" t="s">
        <v>31782</v>
      </c>
      <c r="H4491" t="s">
        <v>5073</v>
      </c>
      <c r="I4491" s="9">
        <v>41640</v>
      </c>
      <c r="J4491" s="9">
        <v>45291</v>
      </c>
    </row>
    <row r="4492" spans="1:10" x14ac:dyDescent="0.3">
      <c r="A4492" t="s">
        <v>31795</v>
      </c>
      <c r="B4492" t="s">
        <v>31796</v>
      </c>
      <c r="C4492" t="s">
        <v>31797</v>
      </c>
      <c r="D4492" t="s">
        <v>31798</v>
      </c>
      <c r="E4492" t="s">
        <v>31799</v>
      </c>
      <c r="F4492" t="s">
        <v>31800</v>
      </c>
      <c r="G4492" t="s">
        <v>31782</v>
      </c>
      <c r="H4492" t="s">
        <v>5073</v>
      </c>
      <c r="I4492" s="9">
        <v>41640</v>
      </c>
      <c r="J4492" s="9">
        <v>45291</v>
      </c>
    </row>
    <row r="4493" spans="1:10" x14ac:dyDescent="0.3">
      <c r="A4493" t="s">
        <v>31801</v>
      </c>
      <c r="B4493" t="s">
        <v>31802</v>
      </c>
      <c r="C4493" t="s">
        <v>31803</v>
      </c>
      <c r="D4493" t="s">
        <v>31804</v>
      </c>
      <c r="E4493" t="s">
        <v>31805</v>
      </c>
      <c r="F4493" t="s">
        <v>31806</v>
      </c>
      <c r="G4493" t="s">
        <v>31782</v>
      </c>
      <c r="H4493" t="s">
        <v>5073</v>
      </c>
      <c r="I4493" s="9">
        <v>41640</v>
      </c>
      <c r="J4493" s="9">
        <v>45291</v>
      </c>
    </row>
    <row r="4494" spans="1:10" x14ac:dyDescent="0.3">
      <c r="A4494" t="s">
        <v>31807</v>
      </c>
      <c r="B4494" t="s">
        <v>31808</v>
      </c>
      <c r="C4494" t="s">
        <v>31809</v>
      </c>
      <c r="D4494" t="s">
        <v>31810</v>
      </c>
      <c r="E4494" t="s">
        <v>31811</v>
      </c>
      <c r="F4494" t="s">
        <v>31812</v>
      </c>
      <c r="G4494" t="s">
        <v>31813</v>
      </c>
      <c r="H4494" t="s">
        <v>5073</v>
      </c>
      <c r="I4494" s="9">
        <v>41640</v>
      </c>
      <c r="J4494" s="9">
        <v>45291</v>
      </c>
    </row>
    <row r="4495" spans="1:10" x14ac:dyDescent="0.3">
      <c r="A4495" t="s">
        <v>31814</v>
      </c>
      <c r="B4495" t="s">
        <v>31815</v>
      </c>
      <c r="C4495" t="s">
        <v>31816</v>
      </c>
      <c r="D4495" t="s">
        <v>31817</v>
      </c>
      <c r="E4495" t="s">
        <v>31818</v>
      </c>
      <c r="F4495" t="s">
        <v>31819</v>
      </c>
      <c r="G4495" t="s">
        <v>31820</v>
      </c>
      <c r="H4495" t="s">
        <v>5073</v>
      </c>
      <c r="I4495" s="9">
        <v>41640</v>
      </c>
      <c r="J4495" s="9">
        <v>45291</v>
      </c>
    </row>
    <row r="4496" spans="1:10" x14ac:dyDescent="0.3">
      <c r="A4496" t="s">
        <v>31821</v>
      </c>
      <c r="B4496" t="s">
        <v>31822</v>
      </c>
      <c r="C4496" t="s">
        <v>31823</v>
      </c>
      <c r="D4496" t="s">
        <v>31824</v>
      </c>
      <c r="E4496" t="s">
        <v>31825</v>
      </c>
      <c r="F4496" t="s">
        <v>31826</v>
      </c>
      <c r="G4496" t="s">
        <v>31827</v>
      </c>
      <c r="H4496" t="s">
        <v>5073</v>
      </c>
      <c r="I4496" s="9">
        <v>41640</v>
      </c>
      <c r="J4496" s="9">
        <v>45291</v>
      </c>
    </row>
    <row r="4497" spans="1:10" x14ac:dyDescent="0.3">
      <c r="A4497" t="s">
        <v>2219</v>
      </c>
      <c r="B4497" t="s">
        <v>31828</v>
      </c>
      <c r="C4497" t="s">
        <v>31829</v>
      </c>
      <c r="D4497" t="s">
        <v>2220</v>
      </c>
      <c r="E4497" t="s">
        <v>31830</v>
      </c>
      <c r="F4497" t="s">
        <v>31831</v>
      </c>
      <c r="G4497" t="s">
        <v>31832</v>
      </c>
      <c r="H4497" t="s">
        <v>5073</v>
      </c>
      <c r="I4497" s="9">
        <v>41640</v>
      </c>
      <c r="J4497" s="9">
        <v>45291</v>
      </c>
    </row>
    <row r="4498" spans="1:10" x14ac:dyDescent="0.3">
      <c r="A4498" t="s">
        <v>31833</v>
      </c>
      <c r="B4498" t="s">
        <v>31834</v>
      </c>
      <c r="C4498" t="s">
        <v>31835</v>
      </c>
      <c r="D4498" t="s">
        <v>31836</v>
      </c>
      <c r="E4498" t="s">
        <v>31837</v>
      </c>
      <c r="G4498" t="s">
        <v>31838</v>
      </c>
      <c r="H4498" t="s">
        <v>31839</v>
      </c>
      <c r="I4498" s="9">
        <v>41640</v>
      </c>
      <c r="J4498" s="9">
        <v>45291</v>
      </c>
    </row>
    <row r="4499" spans="1:10" x14ac:dyDescent="0.3">
      <c r="A4499" t="s">
        <v>31840</v>
      </c>
      <c r="B4499" t="s">
        <v>31841</v>
      </c>
      <c r="C4499" t="s">
        <v>31842</v>
      </c>
      <c r="D4499" t="s">
        <v>31843</v>
      </c>
      <c r="E4499" t="s">
        <v>31844</v>
      </c>
      <c r="F4499" t="s">
        <v>31845</v>
      </c>
      <c r="G4499" t="s">
        <v>31846</v>
      </c>
      <c r="H4499" t="s">
        <v>5073</v>
      </c>
      <c r="I4499" s="9">
        <v>41640</v>
      </c>
      <c r="J4499" s="9">
        <v>45291</v>
      </c>
    </row>
    <row r="4500" spans="1:10" x14ac:dyDescent="0.3">
      <c r="A4500" t="s">
        <v>31847</v>
      </c>
      <c r="B4500" t="s">
        <v>31848</v>
      </c>
      <c r="C4500" t="s">
        <v>31849</v>
      </c>
      <c r="D4500" t="s">
        <v>31850</v>
      </c>
      <c r="E4500" t="s">
        <v>31851</v>
      </c>
      <c r="F4500" t="s">
        <v>31852</v>
      </c>
      <c r="G4500" t="s">
        <v>31846</v>
      </c>
      <c r="H4500" t="s">
        <v>5073</v>
      </c>
      <c r="I4500" s="9">
        <v>41640</v>
      </c>
      <c r="J4500" s="9">
        <v>45291</v>
      </c>
    </row>
    <row r="4501" spans="1:10" x14ac:dyDescent="0.3">
      <c r="A4501" t="s">
        <v>31853</v>
      </c>
      <c r="B4501" t="s">
        <v>31854</v>
      </c>
      <c r="C4501" t="s">
        <v>31855</v>
      </c>
      <c r="D4501" t="s">
        <v>31856</v>
      </c>
      <c r="E4501" t="s">
        <v>31857</v>
      </c>
      <c r="F4501" t="s">
        <v>31858</v>
      </c>
      <c r="G4501" t="s">
        <v>31846</v>
      </c>
      <c r="H4501" t="s">
        <v>5073</v>
      </c>
      <c r="I4501" s="9">
        <v>41640</v>
      </c>
      <c r="J4501" s="9">
        <v>45291</v>
      </c>
    </row>
    <row r="4502" spans="1:10" x14ac:dyDescent="0.3">
      <c r="A4502" t="s">
        <v>31859</v>
      </c>
      <c r="B4502" t="s">
        <v>31860</v>
      </c>
      <c r="C4502" t="s">
        <v>31861</v>
      </c>
      <c r="D4502" t="s">
        <v>31862</v>
      </c>
      <c r="E4502" t="s">
        <v>31863</v>
      </c>
      <c r="F4502" t="s">
        <v>31864</v>
      </c>
      <c r="G4502" t="s">
        <v>31865</v>
      </c>
      <c r="H4502" t="s">
        <v>2319</v>
      </c>
      <c r="I4502" s="9">
        <v>41640</v>
      </c>
      <c r="J4502" s="9">
        <v>45291</v>
      </c>
    </row>
    <row r="4503" spans="1:10" x14ac:dyDescent="0.3">
      <c r="A4503" t="s">
        <v>31866</v>
      </c>
      <c r="B4503" t="s">
        <v>31867</v>
      </c>
      <c r="C4503" t="s">
        <v>31868</v>
      </c>
      <c r="D4503" t="s">
        <v>31869</v>
      </c>
      <c r="E4503" t="s">
        <v>31870</v>
      </c>
      <c r="F4503" t="s">
        <v>661</v>
      </c>
      <c r="G4503" t="s">
        <v>2318</v>
      </c>
      <c r="H4503" t="s">
        <v>2319</v>
      </c>
      <c r="I4503" s="9">
        <v>41640</v>
      </c>
      <c r="J4503" s="9">
        <v>45291</v>
      </c>
    </row>
    <row r="4504" spans="1:10" x14ac:dyDescent="0.3">
      <c r="A4504" t="s">
        <v>31871</v>
      </c>
      <c r="B4504" t="s">
        <v>31872</v>
      </c>
      <c r="C4504" t="s">
        <v>31873</v>
      </c>
      <c r="D4504" t="s">
        <v>31874</v>
      </c>
      <c r="E4504" t="s">
        <v>31875</v>
      </c>
      <c r="F4504" t="s">
        <v>31876</v>
      </c>
      <c r="G4504" t="s">
        <v>2318</v>
      </c>
      <c r="H4504" t="s">
        <v>2319</v>
      </c>
      <c r="I4504" s="9">
        <v>41640</v>
      </c>
      <c r="J4504" s="9">
        <v>45291</v>
      </c>
    </row>
    <row r="4505" spans="1:10" x14ac:dyDescent="0.3">
      <c r="A4505" t="s">
        <v>31877</v>
      </c>
      <c r="B4505" t="s">
        <v>31878</v>
      </c>
      <c r="C4505" t="s">
        <v>31879</v>
      </c>
      <c r="D4505" t="s">
        <v>31880</v>
      </c>
      <c r="E4505" t="s">
        <v>31881</v>
      </c>
      <c r="F4505" t="s">
        <v>31882</v>
      </c>
      <c r="G4505" t="s">
        <v>2318</v>
      </c>
      <c r="H4505" t="s">
        <v>2319</v>
      </c>
      <c r="I4505" s="9">
        <v>41640</v>
      </c>
      <c r="J4505" s="9">
        <v>45291</v>
      </c>
    </row>
    <row r="4506" spans="1:10" x14ac:dyDescent="0.3">
      <c r="A4506" t="s">
        <v>31883</v>
      </c>
      <c r="B4506" t="s">
        <v>31884</v>
      </c>
      <c r="C4506" t="s">
        <v>31885</v>
      </c>
      <c r="D4506" t="s">
        <v>31886</v>
      </c>
      <c r="E4506" t="s">
        <v>31887</v>
      </c>
      <c r="F4506" t="s">
        <v>31888</v>
      </c>
      <c r="G4506" t="s">
        <v>2318</v>
      </c>
      <c r="H4506" t="s">
        <v>2319</v>
      </c>
      <c r="I4506" s="9">
        <v>41640</v>
      </c>
      <c r="J4506" s="9">
        <v>45291</v>
      </c>
    </row>
    <row r="4507" spans="1:10" x14ac:dyDescent="0.3">
      <c r="A4507" t="s">
        <v>31889</v>
      </c>
      <c r="B4507" t="s">
        <v>31890</v>
      </c>
      <c r="C4507" t="s">
        <v>31891</v>
      </c>
      <c r="D4507" t="s">
        <v>31892</v>
      </c>
      <c r="E4507" t="s">
        <v>31893</v>
      </c>
      <c r="F4507" t="s">
        <v>31876</v>
      </c>
      <c r="G4507" t="s">
        <v>2318</v>
      </c>
      <c r="H4507" t="s">
        <v>2319</v>
      </c>
      <c r="I4507" s="9">
        <v>41640</v>
      </c>
      <c r="J4507" s="9">
        <v>45291</v>
      </c>
    </row>
    <row r="4508" spans="1:10" x14ac:dyDescent="0.3">
      <c r="A4508" t="s">
        <v>31894</v>
      </c>
      <c r="B4508" t="s">
        <v>31895</v>
      </c>
      <c r="C4508" t="s">
        <v>31896</v>
      </c>
      <c r="D4508" t="s">
        <v>31897</v>
      </c>
      <c r="E4508" t="s">
        <v>31898</v>
      </c>
      <c r="F4508" t="s">
        <v>31882</v>
      </c>
      <c r="G4508" t="s">
        <v>31899</v>
      </c>
      <c r="H4508" t="s">
        <v>2319</v>
      </c>
      <c r="I4508" s="9">
        <v>41640</v>
      </c>
      <c r="J4508" s="9">
        <v>45291</v>
      </c>
    </row>
    <row r="4509" spans="1:10" x14ac:dyDescent="0.3">
      <c r="A4509" t="s">
        <v>31900</v>
      </c>
      <c r="B4509" t="s">
        <v>31901</v>
      </c>
      <c r="C4509" t="s">
        <v>31902</v>
      </c>
      <c r="D4509" t="s">
        <v>31903</v>
      </c>
      <c r="E4509" t="s">
        <v>31904</v>
      </c>
      <c r="F4509" t="s">
        <v>31905</v>
      </c>
      <c r="G4509" t="s">
        <v>2318</v>
      </c>
      <c r="H4509" t="s">
        <v>2319</v>
      </c>
      <c r="I4509" s="9">
        <v>41640</v>
      </c>
      <c r="J4509" s="9">
        <v>45291</v>
      </c>
    </row>
    <row r="4510" spans="1:10" x14ac:dyDescent="0.3">
      <c r="A4510" t="s">
        <v>2315</v>
      </c>
      <c r="B4510" t="s">
        <v>31906</v>
      </c>
      <c r="C4510" t="s">
        <v>31907</v>
      </c>
      <c r="D4510" t="s">
        <v>31908</v>
      </c>
      <c r="E4510" t="s">
        <v>31909</v>
      </c>
      <c r="F4510" t="s">
        <v>31910</v>
      </c>
      <c r="G4510" t="s">
        <v>2318</v>
      </c>
      <c r="H4510" t="s">
        <v>2319</v>
      </c>
      <c r="I4510" s="9">
        <v>41640</v>
      </c>
      <c r="J4510" s="9">
        <v>45291</v>
      </c>
    </row>
    <row r="4511" spans="1:10" x14ac:dyDescent="0.3">
      <c r="A4511" t="s">
        <v>31911</v>
      </c>
      <c r="B4511" t="s">
        <v>31912</v>
      </c>
      <c r="C4511" t="s">
        <v>31913</v>
      </c>
      <c r="D4511" t="s">
        <v>31914</v>
      </c>
      <c r="E4511" t="s">
        <v>31915</v>
      </c>
      <c r="F4511" t="s">
        <v>31916</v>
      </c>
      <c r="G4511" t="s">
        <v>2318</v>
      </c>
      <c r="H4511" t="s">
        <v>2319</v>
      </c>
      <c r="I4511" s="9">
        <v>41640</v>
      </c>
      <c r="J4511" s="9">
        <v>45291</v>
      </c>
    </row>
    <row r="4512" spans="1:10" x14ac:dyDescent="0.3">
      <c r="A4512" t="s">
        <v>31917</v>
      </c>
      <c r="B4512" t="s">
        <v>31918</v>
      </c>
      <c r="C4512" t="s">
        <v>31919</v>
      </c>
      <c r="D4512" t="s">
        <v>31920</v>
      </c>
      <c r="E4512" t="s">
        <v>31921</v>
      </c>
      <c r="F4512" t="s">
        <v>31876</v>
      </c>
      <c r="G4512" t="s">
        <v>2318</v>
      </c>
      <c r="H4512" t="s">
        <v>2319</v>
      </c>
      <c r="I4512" s="9">
        <v>41640</v>
      </c>
      <c r="J4512" s="9">
        <v>45291</v>
      </c>
    </row>
    <row r="4513" spans="1:10" x14ac:dyDescent="0.3">
      <c r="A4513" t="s">
        <v>31922</v>
      </c>
      <c r="B4513" t="s">
        <v>31923</v>
      </c>
      <c r="C4513" t="s">
        <v>31924</v>
      </c>
      <c r="D4513" t="s">
        <v>31925</v>
      </c>
      <c r="E4513" t="s">
        <v>31926</v>
      </c>
      <c r="F4513" t="s">
        <v>31927</v>
      </c>
      <c r="G4513" t="s">
        <v>31928</v>
      </c>
      <c r="H4513" t="s">
        <v>2319</v>
      </c>
      <c r="I4513" s="9">
        <v>41640</v>
      </c>
      <c r="J4513" s="9">
        <v>45291</v>
      </c>
    </row>
    <row r="4514" spans="1:10" x14ac:dyDescent="0.3">
      <c r="A4514" t="s">
        <v>31929</v>
      </c>
      <c r="B4514" t="s">
        <v>31930</v>
      </c>
      <c r="C4514" t="s">
        <v>31931</v>
      </c>
      <c r="D4514" t="s">
        <v>31932</v>
      </c>
      <c r="E4514" t="s">
        <v>31933</v>
      </c>
      <c r="F4514" t="s">
        <v>31934</v>
      </c>
      <c r="G4514" t="s">
        <v>31935</v>
      </c>
      <c r="H4514" t="s">
        <v>2319</v>
      </c>
      <c r="I4514" s="9">
        <v>41944</v>
      </c>
      <c r="J4514" s="9">
        <v>45291</v>
      </c>
    </row>
    <row r="4515" spans="1:10" x14ac:dyDescent="0.3">
      <c r="A4515" t="s">
        <v>31936</v>
      </c>
      <c r="B4515" t="s">
        <v>31937</v>
      </c>
      <c r="C4515" t="s">
        <v>31938</v>
      </c>
      <c r="D4515" t="s">
        <v>31939</v>
      </c>
      <c r="E4515" t="s">
        <v>31940</v>
      </c>
      <c r="F4515" t="s">
        <v>31941</v>
      </c>
      <c r="G4515" t="s">
        <v>31899</v>
      </c>
      <c r="H4515" t="s">
        <v>2319</v>
      </c>
      <c r="I4515" s="9">
        <v>41944</v>
      </c>
      <c r="J4515" s="9">
        <v>45291</v>
      </c>
    </row>
    <row r="4516" spans="1:10" x14ac:dyDescent="0.3">
      <c r="A4516" t="s">
        <v>31942</v>
      </c>
      <c r="B4516" t="s">
        <v>31943</v>
      </c>
      <c r="C4516" t="s">
        <v>31944</v>
      </c>
      <c r="D4516" t="s">
        <v>31945</v>
      </c>
      <c r="E4516" t="s">
        <v>31946</v>
      </c>
      <c r="F4516" t="s">
        <v>31947</v>
      </c>
      <c r="G4516" t="s">
        <v>31935</v>
      </c>
      <c r="H4516" t="s">
        <v>2319</v>
      </c>
      <c r="I4516" s="9">
        <v>42370</v>
      </c>
      <c r="J4516" s="9">
        <v>45291</v>
      </c>
    </row>
    <row r="4517" spans="1:10" x14ac:dyDescent="0.3">
      <c r="A4517" t="s">
        <v>31948</v>
      </c>
      <c r="B4517" t="s">
        <v>31949</v>
      </c>
      <c r="C4517" t="s">
        <v>31950</v>
      </c>
      <c r="D4517" t="s">
        <v>31951</v>
      </c>
      <c r="E4517" t="s">
        <v>31952</v>
      </c>
      <c r="F4517" t="s">
        <v>31953</v>
      </c>
      <c r="G4517" t="s">
        <v>31935</v>
      </c>
      <c r="H4517" t="s">
        <v>2319</v>
      </c>
      <c r="I4517" s="9">
        <v>42370</v>
      </c>
      <c r="J4517" s="9">
        <v>45291</v>
      </c>
    </row>
    <row r="4518" spans="1:10" x14ac:dyDescent="0.3">
      <c r="A4518" t="s">
        <v>31954</v>
      </c>
      <c r="B4518" t="s">
        <v>31955</v>
      </c>
      <c r="C4518" t="s">
        <v>31956</v>
      </c>
      <c r="D4518" t="s">
        <v>31957</v>
      </c>
      <c r="E4518" t="s">
        <v>31958</v>
      </c>
      <c r="F4518" t="s">
        <v>2905</v>
      </c>
      <c r="G4518" t="s">
        <v>31935</v>
      </c>
      <c r="H4518" t="s">
        <v>2319</v>
      </c>
      <c r="I4518" s="9">
        <v>42675</v>
      </c>
      <c r="J4518" s="9">
        <v>45291</v>
      </c>
    </row>
    <row r="4519" spans="1:10" x14ac:dyDescent="0.3">
      <c r="A4519" t="s">
        <v>31959</v>
      </c>
      <c r="B4519" t="s">
        <v>31960</v>
      </c>
      <c r="C4519" t="s">
        <v>31961</v>
      </c>
      <c r="D4519" t="s">
        <v>31962</v>
      </c>
      <c r="E4519" t="s">
        <v>31963</v>
      </c>
      <c r="F4519" t="s">
        <v>31964</v>
      </c>
      <c r="G4519" t="s">
        <v>31935</v>
      </c>
      <c r="H4519" t="s">
        <v>2319</v>
      </c>
      <c r="I4519" s="9">
        <v>43405</v>
      </c>
      <c r="J4519" s="9">
        <v>45291</v>
      </c>
    </row>
    <row r="4520" spans="1:10" x14ac:dyDescent="0.3">
      <c r="A4520" t="s">
        <v>31965</v>
      </c>
      <c r="B4520" t="s">
        <v>31966</v>
      </c>
      <c r="C4520" t="s">
        <v>31967</v>
      </c>
      <c r="D4520" t="s">
        <v>31968</v>
      </c>
      <c r="E4520" t="s">
        <v>31969</v>
      </c>
      <c r="F4520" t="s">
        <v>31970</v>
      </c>
      <c r="G4520" t="s">
        <v>2318</v>
      </c>
      <c r="H4520" t="s">
        <v>2319</v>
      </c>
      <c r="I4520" s="9">
        <v>41640</v>
      </c>
      <c r="J4520" s="9">
        <v>45291</v>
      </c>
    </row>
    <row r="4521" spans="1:10" x14ac:dyDescent="0.3">
      <c r="A4521" t="s">
        <v>3842</v>
      </c>
      <c r="B4521" t="s">
        <v>31971</v>
      </c>
      <c r="C4521" t="s">
        <v>31972</v>
      </c>
      <c r="D4521" t="s">
        <v>31973</v>
      </c>
      <c r="E4521" t="s">
        <v>31974</v>
      </c>
      <c r="F4521" t="s">
        <v>31975</v>
      </c>
      <c r="G4521" t="s">
        <v>31976</v>
      </c>
      <c r="H4521" t="s">
        <v>2319</v>
      </c>
      <c r="I4521" s="9">
        <v>41640</v>
      </c>
      <c r="J4521" s="9">
        <v>45291</v>
      </c>
    </row>
    <row r="4522" spans="1:10" x14ac:dyDescent="0.3">
      <c r="A4522" t="s">
        <v>31977</v>
      </c>
      <c r="B4522" t="s">
        <v>31978</v>
      </c>
      <c r="C4522" t="s">
        <v>31979</v>
      </c>
      <c r="D4522" t="s">
        <v>31980</v>
      </c>
      <c r="E4522" t="s">
        <v>31981</v>
      </c>
      <c r="F4522" t="s">
        <v>31982</v>
      </c>
      <c r="G4522" t="s">
        <v>31983</v>
      </c>
      <c r="H4522" t="s">
        <v>2319</v>
      </c>
      <c r="I4522" s="9">
        <v>41944</v>
      </c>
      <c r="J4522" s="9">
        <v>45291</v>
      </c>
    </row>
    <row r="4523" spans="1:10" x14ac:dyDescent="0.3">
      <c r="A4523" t="s">
        <v>2815</v>
      </c>
      <c r="B4523" t="s">
        <v>31984</v>
      </c>
      <c r="C4523" t="s">
        <v>31985</v>
      </c>
      <c r="D4523" t="s">
        <v>31986</v>
      </c>
      <c r="E4523" t="s">
        <v>31987</v>
      </c>
      <c r="F4523" t="s">
        <v>31988</v>
      </c>
      <c r="G4523" t="s">
        <v>2818</v>
      </c>
      <c r="H4523" t="s">
        <v>2319</v>
      </c>
      <c r="I4523" s="9">
        <v>41640</v>
      </c>
      <c r="J4523" s="9">
        <v>45291</v>
      </c>
    </row>
    <row r="4524" spans="1:10" x14ac:dyDescent="0.3">
      <c r="A4524" t="s">
        <v>4174</v>
      </c>
      <c r="B4524" t="s">
        <v>31989</v>
      </c>
      <c r="C4524" t="s">
        <v>31990</v>
      </c>
      <c r="D4524" t="s">
        <v>31991</v>
      </c>
      <c r="E4524" t="s">
        <v>31992</v>
      </c>
      <c r="F4524" t="s">
        <v>31993</v>
      </c>
      <c r="G4524" t="s">
        <v>4177</v>
      </c>
      <c r="H4524" t="s">
        <v>2319</v>
      </c>
      <c r="I4524" s="9">
        <v>41640</v>
      </c>
      <c r="J4524" s="9">
        <v>45291</v>
      </c>
    </row>
    <row r="4525" spans="1:10" x14ac:dyDescent="0.3">
      <c r="A4525" t="s">
        <v>31994</v>
      </c>
      <c r="B4525" t="s">
        <v>31995</v>
      </c>
      <c r="C4525" t="s">
        <v>31996</v>
      </c>
      <c r="D4525" t="s">
        <v>31997</v>
      </c>
      <c r="E4525" t="s">
        <v>31998</v>
      </c>
      <c r="F4525" t="s">
        <v>31999</v>
      </c>
      <c r="G4525" t="s">
        <v>32000</v>
      </c>
      <c r="H4525" t="s">
        <v>2319</v>
      </c>
      <c r="I4525" s="9">
        <v>41640</v>
      </c>
      <c r="J4525" s="9">
        <v>45291</v>
      </c>
    </row>
    <row r="4526" spans="1:10" x14ac:dyDescent="0.3">
      <c r="A4526" t="s">
        <v>32001</v>
      </c>
      <c r="B4526" t="s">
        <v>32002</v>
      </c>
      <c r="C4526" t="s">
        <v>32003</v>
      </c>
      <c r="D4526" t="s">
        <v>32004</v>
      </c>
      <c r="E4526" t="s">
        <v>32005</v>
      </c>
      <c r="F4526" t="s">
        <v>32006</v>
      </c>
      <c r="G4526" t="s">
        <v>32007</v>
      </c>
      <c r="H4526" t="s">
        <v>2319</v>
      </c>
      <c r="I4526" s="9">
        <v>41640</v>
      </c>
      <c r="J4526" s="9">
        <v>45291</v>
      </c>
    </row>
    <row r="4527" spans="1:10" x14ac:dyDescent="0.3">
      <c r="A4527" t="s">
        <v>522</v>
      </c>
      <c r="B4527" t="s">
        <v>32008</v>
      </c>
      <c r="C4527" t="s">
        <v>32009</v>
      </c>
      <c r="D4527" t="s">
        <v>523</v>
      </c>
      <c r="E4527" t="s">
        <v>32010</v>
      </c>
      <c r="F4527" t="s">
        <v>32011</v>
      </c>
      <c r="G4527" t="s">
        <v>32012</v>
      </c>
      <c r="H4527" t="s">
        <v>174</v>
      </c>
      <c r="I4527" s="9">
        <v>41640</v>
      </c>
      <c r="J4527" s="9">
        <v>45291</v>
      </c>
    </row>
    <row r="4528" spans="1:10" x14ac:dyDescent="0.3">
      <c r="A4528" t="s">
        <v>32013</v>
      </c>
      <c r="B4528" t="s">
        <v>32014</v>
      </c>
      <c r="C4528" t="s">
        <v>32015</v>
      </c>
      <c r="D4528" t="s">
        <v>32016</v>
      </c>
      <c r="E4528" t="s">
        <v>32017</v>
      </c>
      <c r="F4528" t="s">
        <v>32018</v>
      </c>
      <c r="G4528" t="s">
        <v>32019</v>
      </c>
      <c r="H4528" t="s">
        <v>174</v>
      </c>
      <c r="I4528" s="9">
        <v>41640</v>
      </c>
      <c r="J4528" s="9">
        <v>45291</v>
      </c>
    </row>
    <row r="4529" spans="1:10" x14ac:dyDescent="0.3">
      <c r="A4529" t="s">
        <v>876</v>
      </c>
      <c r="B4529" t="s">
        <v>32020</v>
      </c>
      <c r="C4529" t="s">
        <v>32021</v>
      </c>
      <c r="D4529" t="s">
        <v>32022</v>
      </c>
      <c r="E4529" t="s">
        <v>32023</v>
      </c>
      <c r="F4529" t="s">
        <v>32024</v>
      </c>
      <c r="G4529" t="s">
        <v>879</v>
      </c>
      <c r="H4529" t="s">
        <v>174</v>
      </c>
      <c r="I4529" s="9">
        <v>41640</v>
      </c>
      <c r="J4529" s="9">
        <v>45291</v>
      </c>
    </row>
    <row r="4530" spans="1:10" x14ac:dyDescent="0.3">
      <c r="A4530" t="s">
        <v>1208</v>
      </c>
      <c r="B4530" t="s">
        <v>32025</v>
      </c>
      <c r="C4530" t="s">
        <v>32026</v>
      </c>
      <c r="D4530" t="s">
        <v>1209</v>
      </c>
      <c r="E4530" t="s">
        <v>32027</v>
      </c>
      <c r="F4530" t="s">
        <v>1211</v>
      </c>
      <c r="G4530" t="s">
        <v>1212</v>
      </c>
      <c r="H4530" t="s">
        <v>174</v>
      </c>
      <c r="I4530" s="9">
        <v>41640</v>
      </c>
      <c r="J4530" s="9">
        <v>45291</v>
      </c>
    </row>
    <row r="4531" spans="1:10" x14ac:dyDescent="0.3">
      <c r="A4531" t="s">
        <v>32028</v>
      </c>
      <c r="B4531" t="s">
        <v>32029</v>
      </c>
      <c r="C4531" t="s">
        <v>32030</v>
      </c>
      <c r="D4531" t="s">
        <v>32031</v>
      </c>
      <c r="E4531" t="s">
        <v>32032</v>
      </c>
      <c r="F4531" t="s">
        <v>32033</v>
      </c>
      <c r="G4531" t="s">
        <v>32034</v>
      </c>
      <c r="H4531" t="s">
        <v>174</v>
      </c>
      <c r="I4531" s="9">
        <v>41640</v>
      </c>
      <c r="J4531" s="9">
        <v>45291</v>
      </c>
    </row>
    <row r="4532" spans="1:10" x14ac:dyDescent="0.3">
      <c r="A4532" t="s">
        <v>32035</v>
      </c>
      <c r="B4532" t="s">
        <v>32036</v>
      </c>
      <c r="C4532" t="s">
        <v>32037</v>
      </c>
      <c r="D4532" t="s">
        <v>32038</v>
      </c>
      <c r="E4532" t="s">
        <v>32039</v>
      </c>
      <c r="F4532" t="s">
        <v>32040</v>
      </c>
      <c r="G4532" t="s">
        <v>32041</v>
      </c>
      <c r="H4532" t="s">
        <v>174</v>
      </c>
      <c r="I4532" s="9">
        <v>41944</v>
      </c>
      <c r="J4532" s="9">
        <v>45291</v>
      </c>
    </row>
    <row r="4533" spans="1:10" x14ac:dyDescent="0.3">
      <c r="A4533" t="s">
        <v>32042</v>
      </c>
      <c r="B4533" t="s">
        <v>32043</v>
      </c>
      <c r="C4533" t="s">
        <v>32044</v>
      </c>
      <c r="D4533" t="s">
        <v>32045</v>
      </c>
      <c r="E4533" t="s">
        <v>32046</v>
      </c>
      <c r="F4533" t="s">
        <v>32047</v>
      </c>
      <c r="G4533" t="s">
        <v>1212</v>
      </c>
      <c r="H4533" t="s">
        <v>174</v>
      </c>
      <c r="I4533" s="9">
        <v>43405</v>
      </c>
      <c r="J4533" s="9">
        <v>45291</v>
      </c>
    </row>
    <row r="4534" spans="1:10" x14ac:dyDescent="0.3">
      <c r="A4534" t="s">
        <v>32048</v>
      </c>
      <c r="B4534" t="s">
        <v>32049</v>
      </c>
      <c r="C4534" t="s">
        <v>32050</v>
      </c>
      <c r="D4534" t="s">
        <v>32051</v>
      </c>
      <c r="E4534" t="s">
        <v>32052</v>
      </c>
      <c r="F4534" t="s">
        <v>32053</v>
      </c>
      <c r="G4534" t="s">
        <v>32054</v>
      </c>
      <c r="H4534" t="s">
        <v>174</v>
      </c>
      <c r="I4534" s="9">
        <v>41640</v>
      </c>
      <c r="J4534" s="9">
        <v>45291</v>
      </c>
    </row>
    <row r="4535" spans="1:10" x14ac:dyDescent="0.3">
      <c r="A4535" t="s">
        <v>4088</v>
      </c>
      <c r="B4535" t="s">
        <v>32055</v>
      </c>
      <c r="C4535" t="s">
        <v>32056</v>
      </c>
      <c r="D4535" t="s">
        <v>32057</v>
      </c>
      <c r="E4535" t="s">
        <v>32058</v>
      </c>
      <c r="F4535" t="s">
        <v>32059</v>
      </c>
      <c r="G4535" t="s">
        <v>32060</v>
      </c>
      <c r="H4535" t="s">
        <v>174</v>
      </c>
      <c r="I4535" s="9">
        <v>41640</v>
      </c>
      <c r="J4535" s="9">
        <v>45291</v>
      </c>
    </row>
    <row r="4536" spans="1:10" x14ac:dyDescent="0.3">
      <c r="A4536" t="s">
        <v>1552</v>
      </c>
      <c r="B4536" t="s">
        <v>32061</v>
      </c>
      <c r="C4536" t="s">
        <v>32062</v>
      </c>
      <c r="D4536" t="s">
        <v>32063</v>
      </c>
      <c r="E4536" t="s">
        <v>32064</v>
      </c>
      <c r="F4536" t="s">
        <v>32065</v>
      </c>
      <c r="G4536" t="s">
        <v>32066</v>
      </c>
      <c r="H4536" t="s">
        <v>174</v>
      </c>
      <c r="I4536" s="9">
        <v>41640</v>
      </c>
      <c r="J4536" s="9">
        <v>45291</v>
      </c>
    </row>
    <row r="4537" spans="1:10" x14ac:dyDescent="0.3">
      <c r="A4537" t="s">
        <v>32067</v>
      </c>
      <c r="B4537" t="s">
        <v>32068</v>
      </c>
      <c r="C4537" t="s">
        <v>32069</v>
      </c>
      <c r="D4537" t="s">
        <v>32070</v>
      </c>
      <c r="E4537" t="s">
        <v>32071</v>
      </c>
      <c r="F4537" t="s">
        <v>32072</v>
      </c>
      <c r="G4537" t="s">
        <v>32073</v>
      </c>
      <c r="H4537" t="s">
        <v>174</v>
      </c>
      <c r="I4537" s="9">
        <v>42675</v>
      </c>
      <c r="J4537" s="9">
        <v>45291</v>
      </c>
    </row>
    <row r="4538" spans="1:10" x14ac:dyDescent="0.3">
      <c r="A4538" t="s">
        <v>169</v>
      </c>
      <c r="B4538" t="s">
        <v>32074</v>
      </c>
      <c r="C4538" t="s">
        <v>32075</v>
      </c>
      <c r="D4538" t="s">
        <v>32076</v>
      </c>
      <c r="E4538" t="s">
        <v>32077</v>
      </c>
      <c r="F4538" t="s">
        <v>32078</v>
      </c>
      <c r="G4538" t="s">
        <v>173</v>
      </c>
      <c r="H4538" t="s">
        <v>174</v>
      </c>
      <c r="I4538" s="9">
        <v>41640</v>
      </c>
      <c r="J4538" s="9">
        <v>45291</v>
      </c>
    </row>
    <row r="4539" spans="1:10" x14ac:dyDescent="0.3">
      <c r="A4539" t="s">
        <v>1323</v>
      </c>
      <c r="B4539" t="s">
        <v>32079</v>
      </c>
      <c r="C4539" t="s">
        <v>32080</v>
      </c>
      <c r="D4539" t="s">
        <v>32081</v>
      </c>
      <c r="E4539" t="s">
        <v>32082</v>
      </c>
      <c r="F4539" t="s">
        <v>1326</v>
      </c>
      <c r="G4539" t="s">
        <v>32083</v>
      </c>
      <c r="H4539" t="s">
        <v>174</v>
      </c>
      <c r="I4539" s="9">
        <v>41640</v>
      </c>
      <c r="J4539" s="9">
        <v>45291</v>
      </c>
    </row>
    <row r="4540" spans="1:10" x14ac:dyDescent="0.3">
      <c r="A4540" t="s">
        <v>32084</v>
      </c>
      <c r="B4540" t="s">
        <v>32085</v>
      </c>
      <c r="C4540" t="s">
        <v>32086</v>
      </c>
      <c r="D4540" t="s">
        <v>32087</v>
      </c>
      <c r="E4540" t="s">
        <v>32088</v>
      </c>
      <c r="F4540" t="s">
        <v>32089</v>
      </c>
      <c r="G4540" t="s">
        <v>32090</v>
      </c>
      <c r="H4540" t="s">
        <v>174</v>
      </c>
      <c r="I4540" s="9">
        <v>41640</v>
      </c>
      <c r="J4540" s="9">
        <v>45291</v>
      </c>
    </row>
    <row r="4541" spans="1:10" x14ac:dyDescent="0.3">
      <c r="A4541" t="s">
        <v>3076</v>
      </c>
      <c r="B4541" t="s">
        <v>32091</v>
      </c>
      <c r="C4541" t="s">
        <v>32092</v>
      </c>
      <c r="D4541" t="s">
        <v>32093</v>
      </c>
      <c r="E4541" t="s">
        <v>32094</v>
      </c>
      <c r="F4541" t="s">
        <v>3079</v>
      </c>
      <c r="G4541" t="s">
        <v>3080</v>
      </c>
      <c r="H4541" t="s">
        <v>174</v>
      </c>
      <c r="I4541" s="9">
        <v>41640</v>
      </c>
      <c r="J4541" s="9">
        <v>45291</v>
      </c>
    </row>
    <row r="4542" spans="1:10" x14ac:dyDescent="0.3">
      <c r="A4542" t="s">
        <v>2278</v>
      </c>
      <c r="B4542" t="s">
        <v>32095</v>
      </c>
      <c r="C4542" t="s">
        <v>32096</v>
      </c>
      <c r="D4542" t="s">
        <v>2279</v>
      </c>
      <c r="E4542" t="s">
        <v>32097</v>
      </c>
      <c r="F4542" t="s">
        <v>32098</v>
      </c>
      <c r="G4542" t="s">
        <v>3080</v>
      </c>
      <c r="H4542" t="s">
        <v>174</v>
      </c>
      <c r="I4542" s="9">
        <v>41640</v>
      </c>
      <c r="J4542" s="9">
        <v>45291</v>
      </c>
    </row>
    <row r="4543" spans="1:10" x14ac:dyDescent="0.3">
      <c r="A4543" t="s">
        <v>32099</v>
      </c>
      <c r="B4543" t="s">
        <v>32100</v>
      </c>
      <c r="C4543" t="s">
        <v>32101</v>
      </c>
      <c r="D4543" t="s">
        <v>32102</v>
      </c>
      <c r="E4543" t="s">
        <v>32103</v>
      </c>
      <c r="F4543" t="s">
        <v>32104</v>
      </c>
      <c r="G4543" t="s">
        <v>3080</v>
      </c>
      <c r="H4543" t="s">
        <v>174</v>
      </c>
      <c r="I4543" s="9">
        <v>41640</v>
      </c>
      <c r="J4543" s="9">
        <v>45291</v>
      </c>
    </row>
    <row r="4544" spans="1:10" x14ac:dyDescent="0.3">
      <c r="A4544" t="s">
        <v>32105</v>
      </c>
      <c r="B4544" t="s">
        <v>32106</v>
      </c>
      <c r="C4544" t="s">
        <v>32107</v>
      </c>
      <c r="D4544" t="s">
        <v>32108</v>
      </c>
      <c r="E4544" t="s">
        <v>32109</v>
      </c>
      <c r="F4544" t="s">
        <v>32110</v>
      </c>
      <c r="G4544" t="s">
        <v>3080</v>
      </c>
      <c r="H4544" t="s">
        <v>174</v>
      </c>
      <c r="I4544" s="9">
        <v>41640</v>
      </c>
      <c r="J4544" s="9">
        <v>45291</v>
      </c>
    </row>
    <row r="4545" spans="1:10" x14ac:dyDescent="0.3">
      <c r="A4545" t="s">
        <v>32111</v>
      </c>
      <c r="B4545" t="s">
        <v>32112</v>
      </c>
      <c r="C4545" t="s">
        <v>32113</v>
      </c>
      <c r="D4545" t="s">
        <v>32114</v>
      </c>
      <c r="E4545" t="s">
        <v>32115</v>
      </c>
      <c r="F4545" t="s">
        <v>32116</v>
      </c>
      <c r="G4545" t="s">
        <v>32117</v>
      </c>
      <c r="H4545" t="s">
        <v>174</v>
      </c>
      <c r="I4545" s="9">
        <v>41640</v>
      </c>
      <c r="J4545" s="9">
        <v>45291</v>
      </c>
    </row>
    <row r="4546" spans="1:10" x14ac:dyDescent="0.3">
      <c r="A4546" t="s">
        <v>32118</v>
      </c>
      <c r="B4546" t="s">
        <v>32119</v>
      </c>
      <c r="C4546" t="s">
        <v>32120</v>
      </c>
      <c r="D4546" t="s">
        <v>32121</v>
      </c>
      <c r="E4546" t="s">
        <v>32122</v>
      </c>
      <c r="F4546" t="s">
        <v>710</v>
      </c>
      <c r="G4546" t="s">
        <v>711</v>
      </c>
      <c r="H4546" t="s">
        <v>174</v>
      </c>
      <c r="I4546" s="9">
        <v>41640</v>
      </c>
      <c r="J4546" s="9">
        <v>45291</v>
      </c>
    </row>
    <row r="4547" spans="1:10" x14ac:dyDescent="0.3">
      <c r="A4547" t="s">
        <v>32123</v>
      </c>
      <c r="B4547" t="s">
        <v>32124</v>
      </c>
      <c r="C4547" t="s">
        <v>32125</v>
      </c>
      <c r="D4547" t="s">
        <v>32126</v>
      </c>
      <c r="E4547" t="s">
        <v>32127</v>
      </c>
      <c r="F4547" t="s">
        <v>32128</v>
      </c>
      <c r="G4547" t="s">
        <v>32129</v>
      </c>
      <c r="H4547" t="s">
        <v>174</v>
      </c>
      <c r="I4547" s="9">
        <v>41640</v>
      </c>
      <c r="J4547" s="9">
        <v>45291</v>
      </c>
    </row>
    <row r="4548" spans="1:10" x14ac:dyDescent="0.3">
      <c r="A4548" t="s">
        <v>32130</v>
      </c>
      <c r="B4548" t="s">
        <v>32131</v>
      </c>
      <c r="C4548" t="s">
        <v>32132</v>
      </c>
      <c r="D4548" t="s">
        <v>32133</v>
      </c>
      <c r="E4548" t="s">
        <v>32134</v>
      </c>
      <c r="F4548" t="s">
        <v>32135</v>
      </c>
      <c r="G4548" t="s">
        <v>2354</v>
      </c>
      <c r="H4548" t="s">
        <v>174</v>
      </c>
      <c r="I4548" s="9">
        <v>41640</v>
      </c>
      <c r="J4548" s="9">
        <v>45291</v>
      </c>
    </row>
    <row r="4549" spans="1:10" x14ac:dyDescent="0.3">
      <c r="A4549" t="s">
        <v>32136</v>
      </c>
      <c r="B4549" t="s">
        <v>32137</v>
      </c>
      <c r="C4549" t="s">
        <v>32138</v>
      </c>
      <c r="D4549" t="s">
        <v>32139</v>
      </c>
      <c r="E4549" t="s">
        <v>32140</v>
      </c>
      <c r="F4549" t="s">
        <v>32141</v>
      </c>
      <c r="G4549" t="s">
        <v>32142</v>
      </c>
      <c r="H4549" t="s">
        <v>174</v>
      </c>
      <c r="I4549" s="9">
        <v>41640</v>
      </c>
      <c r="J4549" s="9">
        <v>45291</v>
      </c>
    </row>
    <row r="4550" spans="1:10" x14ac:dyDescent="0.3">
      <c r="A4550" t="s">
        <v>32143</v>
      </c>
      <c r="B4550" t="s">
        <v>32144</v>
      </c>
      <c r="C4550" t="s">
        <v>32145</v>
      </c>
      <c r="D4550" t="s">
        <v>32146</v>
      </c>
      <c r="E4550" t="s">
        <v>32147</v>
      </c>
      <c r="F4550" t="s">
        <v>32148</v>
      </c>
      <c r="G4550" t="s">
        <v>32149</v>
      </c>
      <c r="H4550" t="s">
        <v>174</v>
      </c>
      <c r="I4550" s="9">
        <v>41640</v>
      </c>
      <c r="J4550" s="9">
        <v>45291</v>
      </c>
    </row>
    <row r="4551" spans="1:10" x14ac:dyDescent="0.3">
      <c r="A4551" t="s">
        <v>32150</v>
      </c>
      <c r="B4551" t="s">
        <v>32151</v>
      </c>
      <c r="C4551" t="s">
        <v>32152</v>
      </c>
      <c r="D4551" t="s">
        <v>32153</v>
      </c>
      <c r="E4551" t="s">
        <v>32154</v>
      </c>
      <c r="F4551" t="s">
        <v>32148</v>
      </c>
      <c r="G4551" t="s">
        <v>32149</v>
      </c>
      <c r="H4551" t="s">
        <v>174</v>
      </c>
      <c r="I4551" s="9">
        <v>41640</v>
      </c>
      <c r="J4551" s="9">
        <v>45291</v>
      </c>
    </row>
    <row r="4552" spans="1:10" x14ac:dyDescent="0.3">
      <c r="A4552" t="s">
        <v>620</v>
      </c>
      <c r="B4552" t="s">
        <v>32155</v>
      </c>
      <c r="C4552" t="s">
        <v>32156</v>
      </c>
      <c r="D4552" t="s">
        <v>32157</v>
      </c>
      <c r="E4552" t="s">
        <v>32158</v>
      </c>
      <c r="F4552" t="s">
        <v>32159</v>
      </c>
      <c r="G4552" t="s">
        <v>32160</v>
      </c>
      <c r="H4552" t="s">
        <v>174</v>
      </c>
      <c r="I4552" s="9">
        <v>41640</v>
      </c>
      <c r="J4552" s="9">
        <v>45291</v>
      </c>
    </row>
    <row r="4553" spans="1:10" x14ac:dyDescent="0.3">
      <c r="A4553" t="s">
        <v>997</v>
      </c>
      <c r="B4553" t="s">
        <v>32161</v>
      </c>
      <c r="C4553" t="s">
        <v>32162</v>
      </c>
      <c r="D4553" t="s">
        <v>32163</v>
      </c>
      <c r="E4553" t="s">
        <v>32164</v>
      </c>
      <c r="F4553" t="s">
        <v>1000</v>
      </c>
      <c r="G4553" t="s">
        <v>32165</v>
      </c>
      <c r="H4553" t="s">
        <v>174</v>
      </c>
      <c r="I4553" s="9">
        <v>41640</v>
      </c>
      <c r="J4553" s="9">
        <v>45291</v>
      </c>
    </row>
    <row r="4554" spans="1:10" x14ac:dyDescent="0.3">
      <c r="A4554" t="s">
        <v>32166</v>
      </c>
      <c r="B4554" t="s">
        <v>32167</v>
      </c>
      <c r="C4554" t="s">
        <v>32168</v>
      </c>
      <c r="D4554" t="s">
        <v>32169</v>
      </c>
      <c r="E4554" t="s">
        <v>32170</v>
      </c>
      <c r="F4554" t="s">
        <v>32171</v>
      </c>
      <c r="G4554" t="s">
        <v>32172</v>
      </c>
      <c r="H4554" t="s">
        <v>174</v>
      </c>
      <c r="I4554" s="9">
        <v>41640</v>
      </c>
      <c r="J4554" s="9">
        <v>45291</v>
      </c>
    </row>
    <row r="4555" spans="1:10" x14ac:dyDescent="0.3">
      <c r="A4555" t="s">
        <v>32173</v>
      </c>
      <c r="B4555" t="s">
        <v>32174</v>
      </c>
      <c r="C4555" t="s">
        <v>32175</v>
      </c>
      <c r="D4555" t="s">
        <v>32176</v>
      </c>
      <c r="E4555" t="s">
        <v>32177</v>
      </c>
      <c r="F4555" t="s">
        <v>32178</v>
      </c>
      <c r="G4555" t="s">
        <v>32165</v>
      </c>
      <c r="H4555" t="s">
        <v>174</v>
      </c>
      <c r="I4555" s="9">
        <v>41640</v>
      </c>
      <c r="J4555" s="9">
        <v>45291</v>
      </c>
    </row>
    <row r="4556" spans="1:10" x14ac:dyDescent="0.3">
      <c r="A4556" t="s">
        <v>32179</v>
      </c>
      <c r="B4556" t="s">
        <v>32180</v>
      </c>
      <c r="C4556" t="s">
        <v>32181</v>
      </c>
      <c r="D4556" t="s">
        <v>32182</v>
      </c>
      <c r="E4556" t="s">
        <v>32183</v>
      </c>
      <c r="F4556" t="s">
        <v>32184</v>
      </c>
      <c r="G4556" t="s">
        <v>32185</v>
      </c>
      <c r="H4556" t="s">
        <v>174</v>
      </c>
      <c r="I4556" s="9">
        <v>41640</v>
      </c>
      <c r="J4556" s="9">
        <v>45291</v>
      </c>
    </row>
    <row r="4557" spans="1:10" x14ac:dyDescent="0.3">
      <c r="A4557" t="s">
        <v>32186</v>
      </c>
      <c r="B4557" t="s">
        <v>32187</v>
      </c>
      <c r="C4557" t="s">
        <v>32188</v>
      </c>
      <c r="D4557" t="s">
        <v>32189</v>
      </c>
      <c r="E4557" t="s">
        <v>32190</v>
      </c>
      <c r="F4557" t="s">
        <v>32191</v>
      </c>
      <c r="G4557" t="s">
        <v>32192</v>
      </c>
      <c r="H4557" t="s">
        <v>214</v>
      </c>
      <c r="I4557" s="9">
        <v>41640</v>
      </c>
      <c r="J4557" s="9">
        <v>45291</v>
      </c>
    </row>
    <row r="4558" spans="1:10" x14ac:dyDescent="0.3">
      <c r="A4558" t="s">
        <v>483</v>
      </c>
      <c r="B4558" t="s">
        <v>32193</v>
      </c>
      <c r="C4558" t="s">
        <v>32194</v>
      </c>
      <c r="D4558" t="s">
        <v>484</v>
      </c>
      <c r="E4558" t="s">
        <v>32195</v>
      </c>
      <c r="F4558" t="s">
        <v>486</v>
      </c>
      <c r="G4558" t="s">
        <v>1576</v>
      </c>
      <c r="H4558" t="s">
        <v>214</v>
      </c>
      <c r="I4558" s="9">
        <v>41640</v>
      </c>
      <c r="J4558" s="9">
        <v>45291</v>
      </c>
    </row>
    <row r="4559" spans="1:10" x14ac:dyDescent="0.3">
      <c r="A4559" t="s">
        <v>32196</v>
      </c>
      <c r="B4559" t="s">
        <v>32197</v>
      </c>
      <c r="C4559" t="s">
        <v>32198</v>
      </c>
      <c r="D4559" t="s">
        <v>32199</v>
      </c>
      <c r="E4559" t="s">
        <v>32200</v>
      </c>
      <c r="F4559" t="s">
        <v>32201</v>
      </c>
      <c r="G4559" t="s">
        <v>32202</v>
      </c>
      <c r="H4559" t="s">
        <v>214</v>
      </c>
      <c r="I4559" s="9">
        <v>41640</v>
      </c>
      <c r="J4559" s="9">
        <v>45291</v>
      </c>
    </row>
    <row r="4560" spans="1:10" x14ac:dyDescent="0.3">
      <c r="A4560" t="s">
        <v>32203</v>
      </c>
      <c r="B4560" t="s">
        <v>32204</v>
      </c>
      <c r="C4560" t="s">
        <v>32205</v>
      </c>
      <c r="D4560" t="s">
        <v>32206</v>
      </c>
      <c r="E4560" t="s">
        <v>32207</v>
      </c>
      <c r="F4560" t="s">
        <v>32208</v>
      </c>
      <c r="G4560" t="s">
        <v>32202</v>
      </c>
      <c r="H4560" t="s">
        <v>214</v>
      </c>
      <c r="I4560" s="9">
        <v>41640</v>
      </c>
      <c r="J4560" s="9">
        <v>45291</v>
      </c>
    </row>
    <row r="4561" spans="1:10" x14ac:dyDescent="0.3">
      <c r="A4561" t="s">
        <v>1572</v>
      </c>
      <c r="B4561" t="s">
        <v>32209</v>
      </c>
      <c r="C4561" t="s">
        <v>32210</v>
      </c>
      <c r="D4561" t="s">
        <v>1573</v>
      </c>
      <c r="E4561" t="s">
        <v>32211</v>
      </c>
      <c r="F4561" t="s">
        <v>1575</v>
      </c>
      <c r="G4561" t="s">
        <v>1576</v>
      </c>
      <c r="H4561" t="s">
        <v>214</v>
      </c>
      <c r="I4561" s="9">
        <v>41640</v>
      </c>
      <c r="J4561" s="9">
        <v>45291</v>
      </c>
    </row>
    <row r="4562" spans="1:10" x14ac:dyDescent="0.3">
      <c r="A4562" t="s">
        <v>32212</v>
      </c>
      <c r="B4562" t="s">
        <v>32213</v>
      </c>
      <c r="C4562" t="s">
        <v>32214</v>
      </c>
      <c r="D4562" t="s">
        <v>32215</v>
      </c>
      <c r="E4562" t="s">
        <v>32216</v>
      </c>
      <c r="F4562" t="s">
        <v>32217</v>
      </c>
      <c r="G4562" t="s">
        <v>1576</v>
      </c>
      <c r="H4562" t="s">
        <v>214</v>
      </c>
      <c r="I4562" s="9">
        <v>41640</v>
      </c>
      <c r="J4562" s="9">
        <v>45291</v>
      </c>
    </row>
    <row r="4563" spans="1:10" x14ac:dyDescent="0.3">
      <c r="A4563" t="s">
        <v>32218</v>
      </c>
      <c r="B4563" t="s">
        <v>32219</v>
      </c>
      <c r="C4563" t="s">
        <v>32220</v>
      </c>
      <c r="D4563" t="s">
        <v>32221</v>
      </c>
      <c r="E4563" t="s">
        <v>32222</v>
      </c>
      <c r="F4563" t="s">
        <v>32223</v>
      </c>
      <c r="G4563" t="s">
        <v>1576</v>
      </c>
      <c r="H4563" t="s">
        <v>214</v>
      </c>
      <c r="I4563" s="9">
        <v>41640</v>
      </c>
      <c r="J4563" s="9">
        <v>45291</v>
      </c>
    </row>
    <row r="4564" spans="1:10" x14ac:dyDescent="0.3">
      <c r="A4564" t="s">
        <v>663</v>
      </c>
      <c r="B4564" t="s">
        <v>32224</v>
      </c>
      <c r="C4564" t="s">
        <v>32225</v>
      </c>
      <c r="D4564" t="s">
        <v>664</v>
      </c>
      <c r="E4564" t="s">
        <v>32226</v>
      </c>
      <c r="F4564" t="s">
        <v>666</v>
      </c>
      <c r="G4564" t="s">
        <v>1576</v>
      </c>
      <c r="H4564" t="s">
        <v>214</v>
      </c>
      <c r="I4564" s="9">
        <v>41640</v>
      </c>
      <c r="J4564" s="9">
        <v>45291</v>
      </c>
    </row>
    <row r="4565" spans="1:10" x14ac:dyDescent="0.3">
      <c r="A4565" t="s">
        <v>32227</v>
      </c>
      <c r="B4565" t="s">
        <v>32228</v>
      </c>
      <c r="C4565" t="s">
        <v>32229</v>
      </c>
      <c r="D4565" t="s">
        <v>32230</v>
      </c>
      <c r="E4565" t="s">
        <v>32231</v>
      </c>
      <c r="F4565" t="s">
        <v>32232</v>
      </c>
      <c r="G4565" t="s">
        <v>32202</v>
      </c>
      <c r="H4565" t="s">
        <v>214</v>
      </c>
      <c r="I4565" s="9">
        <v>43405</v>
      </c>
      <c r="J4565" s="9">
        <v>45291</v>
      </c>
    </row>
    <row r="4566" spans="1:10" x14ac:dyDescent="0.3">
      <c r="A4566" t="s">
        <v>32233</v>
      </c>
      <c r="B4566" t="s">
        <v>32234</v>
      </c>
      <c r="C4566" t="s">
        <v>32235</v>
      </c>
      <c r="D4566" t="s">
        <v>32236</v>
      </c>
      <c r="E4566" t="s">
        <v>32237</v>
      </c>
      <c r="F4566" t="s">
        <v>32238</v>
      </c>
      <c r="G4566" t="s">
        <v>32239</v>
      </c>
      <c r="H4566" t="s">
        <v>214</v>
      </c>
      <c r="I4566" s="9">
        <v>41640</v>
      </c>
      <c r="J4566" s="9">
        <v>45291</v>
      </c>
    </row>
    <row r="4567" spans="1:10" x14ac:dyDescent="0.3">
      <c r="A4567" t="s">
        <v>595</v>
      </c>
      <c r="B4567" t="s">
        <v>32240</v>
      </c>
      <c r="C4567" t="s">
        <v>32241</v>
      </c>
      <c r="D4567" t="s">
        <v>596</v>
      </c>
      <c r="E4567" t="s">
        <v>32242</v>
      </c>
      <c r="F4567" t="s">
        <v>598</v>
      </c>
      <c r="G4567" t="s">
        <v>32243</v>
      </c>
      <c r="H4567" t="s">
        <v>214</v>
      </c>
      <c r="I4567" s="9">
        <v>41640</v>
      </c>
      <c r="J4567" s="9">
        <v>45291</v>
      </c>
    </row>
    <row r="4568" spans="1:10" x14ac:dyDescent="0.3">
      <c r="A4568" t="s">
        <v>32244</v>
      </c>
      <c r="B4568" t="s">
        <v>32245</v>
      </c>
      <c r="C4568" t="s">
        <v>32246</v>
      </c>
      <c r="D4568" t="s">
        <v>32247</v>
      </c>
      <c r="E4568" t="s">
        <v>32248</v>
      </c>
      <c r="F4568" t="s">
        <v>32249</v>
      </c>
      <c r="G4568" t="s">
        <v>32250</v>
      </c>
      <c r="H4568" t="s">
        <v>214</v>
      </c>
      <c r="I4568" s="9">
        <v>41640</v>
      </c>
      <c r="J4568" s="9">
        <v>45291</v>
      </c>
    </row>
    <row r="4569" spans="1:10" x14ac:dyDescent="0.3">
      <c r="A4569" t="s">
        <v>32251</v>
      </c>
      <c r="B4569" t="s">
        <v>32252</v>
      </c>
      <c r="C4569" t="s">
        <v>32253</v>
      </c>
      <c r="D4569" t="s">
        <v>32254</v>
      </c>
      <c r="E4569" t="s">
        <v>32255</v>
      </c>
      <c r="F4569" t="s">
        <v>32238</v>
      </c>
      <c r="G4569" t="s">
        <v>32239</v>
      </c>
      <c r="H4569" t="s">
        <v>214</v>
      </c>
      <c r="I4569" s="9">
        <v>41640</v>
      </c>
      <c r="J4569" s="9">
        <v>45291</v>
      </c>
    </row>
    <row r="4570" spans="1:10" x14ac:dyDescent="0.3">
      <c r="A4570" t="s">
        <v>32256</v>
      </c>
      <c r="B4570" t="s">
        <v>32257</v>
      </c>
      <c r="C4570" t="s">
        <v>32258</v>
      </c>
      <c r="D4570" t="s">
        <v>32259</v>
      </c>
      <c r="E4570" t="s">
        <v>32260</v>
      </c>
      <c r="F4570" t="s">
        <v>32238</v>
      </c>
      <c r="G4570" t="s">
        <v>32250</v>
      </c>
      <c r="H4570" t="s">
        <v>214</v>
      </c>
      <c r="I4570" s="9">
        <v>41640</v>
      </c>
      <c r="J4570" s="9">
        <v>45291</v>
      </c>
    </row>
    <row r="4571" spans="1:10" x14ac:dyDescent="0.3">
      <c r="A4571" t="s">
        <v>32261</v>
      </c>
      <c r="B4571" t="s">
        <v>32262</v>
      </c>
      <c r="C4571" t="s">
        <v>32263</v>
      </c>
      <c r="D4571" t="s">
        <v>32264</v>
      </c>
      <c r="E4571" t="s">
        <v>32265</v>
      </c>
      <c r="F4571" t="s">
        <v>32266</v>
      </c>
      <c r="G4571" t="s">
        <v>1762</v>
      </c>
      <c r="H4571" t="s">
        <v>214</v>
      </c>
      <c r="I4571" s="9">
        <v>41640</v>
      </c>
      <c r="J4571" s="9">
        <v>45291</v>
      </c>
    </row>
    <row r="4572" spans="1:10" x14ac:dyDescent="0.3">
      <c r="A4572" t="s">
        <v>1758</v>
      </c>
      <c r="B4572" t="s">
        <v>32267</v>
      </c>
      <c r="C4572" t="s">
        <v>32268</v>
      </c>
      <c r="D4572" t="s">
        <v>32269</v>
      </c>
      <c r="E4572" t="s">
        <v>32270</v>
      </c>
      <c r="F4572" t="s">
        <v>32271</v>
      </c>
      <c r="G4572" t="s">
        <v>1762</v>
      </c>
      <c r="H4572" t="s">
        <v>214</v>
      </c>
      <c r="I4572" s="9">
        <v>41640</v>
      </c>
      <c r="J4572" s="9">
        <v>45291</v>
      </c>
    </row>
    <row r="4573" spans="1:10" x14ac:dyDescent="0.3">
      <c r="A4573" t="s">
        <v>32272</v>
      </c>
      <c r="B4573" t="s">
        <v>32273</v>
      </c>
      <c r="C4573" t="s">
        <v>32274</v>
      </c>
      <c r="D4573" t="s">
        <v>32275</v>
      </c>
      <c r="E4573" t="s">
        <v>32276</v>
      </c>
      <c r="F4573" t="s">
        <v>32277</v>
      </c>
      <c r="G4573" t="s">
        <v>1762</v>
      </c>
      <c r="H4573" t="s">
        <v>214</v>
      </c>
      <c r="I4573" s="9">
        <v>41640</v>
      </c>
      <c r="J4573" s="9">
        <v>45291</v>
      </c>
    </row>
    <row r="4574" spans="1:10" x14ac:dyDescent="0.3">
      <c r="A4574" t="s">
        <v>2780</v>
      </c>
      <c r="B4574" t="s">
        <v>32278</v>
      </c>
      <c r="C4574" t="s">
        <v>32279</v>
      </c>
      <c r="D4574" t="s">
        <v>32280</v>
      </c>
      <c r="E4574" t="s">
        <v>2782</v>
      </c>
      <c r="F4574" t="s">
        <v>32281</v>
      </c>
      <c r="G4574" t="s">
        <v>1762</v>
      </c>
      <c r="H4574" t="s">
        <v>214</v>
      </c>
      <c r="I4574" s="9">
        <v>41640</v>
      </c>
      <c r="J4574" s="9">
        <v>45291</v>
      </c>
    </row>
    <row r="4575" spans="1:10" x14ac:dyDescent="0.3">
      <c r="A4575" t="s">
        <v>32282</v>
      </c>
      <c r="B4575" t="s">
        <v>32283</v>
      </c>
      <c r="C4575" t="s">
        <v>32284</v>
      </c>
      <c r="D4575" t="s">
        <v>32285</v>
      </c>
      <c r="E4575" t="s">
        <v>32286</v>
      </c>
      <c r="F4575" t="s">
        <v>32287</v>
      </c>
      <c r="G4575" t="s">
        <v>1762</v>
      </c>
      <c r="H4575" t="s">
        <v>214</v>
      </c>
      <c r="I4575" s="9">
        <v>41640</v>
      </c>
      <c r="J4575" s="9">
        <v>45291</v>
      </c>
    </row>
    <row r="4576" spans="1:10" x14ac:dyDescent="0.3">
      <c r="A4576" t="s">
        <v>32288</v>
      </c>
      <c r="B4576" t="s">
        <v>32289</v>
      </c>
      <c r="C4576" t="s">
        <v>32290</v>
      </c>
      <c r="D4576" t="s">
        <v>32291</v>
      </c>
      <c r="E4576" t="s">
        <v>32292</v>
      </c>
      <c r="F4576" t="s">
        <v>32293</v>
      </c>
      <c r="G4576" t="s">
        <v>2784</v>
      </c>
      <c r="H4576" t="s">
        <v>214</v>
      </c>
      <c r="I4576" s="9">
        <v>43405</v>
      </c>
      <c r="J4576" s="9">
        <v>45291</v>
      </c>
    </row>
    <row r="4577" spans="1:10" x14ac:dyDescent="0.3">
      <c r="A4577" t="s">
        <v>32294</v>
      </c>
      <c r="B4577" t="s">
        <v>32295</v>
      </c>
      <c r="C4577" t="s">
        <v>32296</v>
      </c>
      <c r="D4577" t="s">
        <v>32297</v>
      </c>
      <c r="E4577" t="s">
        <v>32298</v>
      </c>
      <c r="F4577" t="s">
        <v>32299</v>
      </c>
      <c r="G4577" t="s">
        <v>32300</v>
      </c>
      <c r="H4577" t="s">
        <v>214</v>
      </c>
      <c r="I4577" s="9">
        <v>41640</v>
      </c>
      <c r="J4577" s="9">
        <v>45291</v>
      </c>
    </row>
    <row r="4578" spans="1:10" x14ac:dyDescent="0.3">
      <c r="A4578" t="s">
        <v>32301</v>
      </c>
      <c r="B4578" t="s">
        <v>32302</v>
      </c>
      <c r="C4578" t="s">
        <v>32303</v>
      </c>
      <c r="D4578" t="s">
        <v>32304</v>
      </c>
      <c r="E4578" t="s">
        <v>32305</v>
      </c>
      <c r="F4578" t="s">
        <v>32299</v>
      </c>
      <c r="G4578" t="s">
        <v>32300</v>
      </c>
      <c r="H4578" t="s">
        <v>214</v>
      </c>
      <c r="I4578" s="9">
        <v>43405</v>
      </c>
      <c r="J4578" s="9">
        <v>45291</v>
      </c>
    </row>
    <row r="4579" spans="1:10" x14ac:dyDescent="0.3">
      <c r="A4579" t="s">
        <v>32306</v>
      </c>
      <c r="B4579" t="s">
        <v>32307</v>
      </c>
      <c r="C4579" t="s">
        <v>32308</v>
      </c>
      <c r="D4579" t="s">
        <v>32309</v>
      </c>
      <c r="E4579" t="s">
        <v>32310</v>
      </c>
      <c r="F4579" t="s">
        <v>32311</v>
      </c>
      <c r="G4579" t="s">
        <v>32312</v>
      </c>
      <c r="H4579" t="s">
        <v>214</v>
      </c>
      <c r="I4579" s="9">
        <v>42675</v>
      </c>
      <c r="J4579" s="9">
        <v>45291</v>
      </c>
    </row>
    <row r="4580" spans="1:10" x14ac:dyDescent="0.3">
      <c r="A4580" t="s">
        <v>32313</v>
      </c>
      <c r="B4580" t="s">
        <v>32314</v>
      </c>
      <c r="C4580" t="s">
        <v>32315</v>
      </c>
      <c r="D4580" t="s">
        <v>32316</v>
      </c>
      <c r="E4580" t="s">
        <v>32317</v>
      </c>
      <c r="F4580" t="s">
        <v>32318</v>
      </c>
      <c r="G4580" t="s">
        <v>32319</v>
      </c>
      <c r="H4580" t="s">
        <v>214</v>
      </c>
      <c r="I4580" s="9">
        <v>41640</v>
      </c>
      <c r="J4580" s="9">
        <v>45291</v>
      </c>
    </row>
    <row r="4581" spans="1:10" x14ac:dyDescent="0.3">
      <c r="A4581" t="s">
        <v>32320</v>
      </c>
      <c r="B4581" t="s">
        <v>32321</v>
      </c>
      <c r="C4581" t="s">
        <v>32322</v>
      </c>
      <c r="D4581" t="s">
        <v>32323</v>
      </c>
      <c r="E4581" t="s">
        <v>32324</v>
      </c>
      <c r="F4581" t="s">
        <v>32325</v>
      </c>
      <c r="G4581" t="s">
        <v>32326</v>
      </c>
      <c r="H4581" t="s">
        <v>214</v>
      </c>
      <c r="I4581" s="9">
        <v>41640</v>
      </c>
      <c r="J4581" s="9">
        <v>45291</v>
      </c>
    </row>
    <row r="4582" spans="1:10" x14ac:dyDescent="0.3">
      <c r="A4582" t="s">
        <v>2558</v>
      </c>
      <c r="B4582" t="s">
        <v>32327</v>
      </c>
      <c r="C4582" t="s">
        <v>32328</v>
      </c>
      <c r="D4582" t="s">
        <v>32329</v>
      </c>
      <c r="E4582" t="s">
        <v>32330</v>
      </c>
      <c r="F4582" t="s">
        <v>2561</v>
      </c>
      <c r="G4582" t="s">
        <v>32331</v>
      </c>
      <c r="H4582" t="s">
        <v>214</v>
      </c>
      <c r="I4582" s="9">
        <v>41640</v>
      </c>
      <c r="J4582" s="9">
        <v>45291</v>
      </c>
    </row>
    <row r="4583" spans="1:10" x14ac:dyDescent="0.3">
      <c r="A4583" t="s">
        <v>32332</v>
      </c>
      <c r="B4583" t="s">
        <v>32333</v>
      </c>
      <c r="C4583" t="s">
        <v>32334</v>
      </c>
      <c r="D4583" t="s">
        <v>32335</v>
      </c>
      <c r="E4583" t="s">
        <v>32336</v>
      </c>
      <c r="F4583" t="s">
        <v>32337</v>
      </c>
      <c r="G4583" t="s">
        <v>32338</v>
      </c>
      <c r="H4583" t="s">
        <v>214</v>
      </c>
      <c r="I4583" s="9">
        <v>41640</v>
      </c>
      <c r="J4583" s="9">
        <v>45291</v>
      </c>
    </row>
    <row r="4584" spans="1:10" x14ac:dyDescent="0.3">
      <c r="A4584" t="s">
        <v>32339</v>
      </c>
      <c r="B4584" t="s">
        <v>32340</v>
      </c>
      <c r="C4584" t="s">
        <v>32341</v>
      </c>
      <c r="D4584" t="s">
        <v>32342</v>
      </c>
      <c r="E4584" t="s">
        <v>32343</v>
      </c>
      <c r="F4584" t="s">
        <v>32337</v>
      </c>
      <c r="G4584" t="s">
        <v>2562</v>
      </c>
      <c r="H4584" t="s">
        <v>214</v>
      </c>
      <c r="I4584" s="9">
        <v>41640</v>
      </c>
      <c r="J4584" s="9">
        <v>45291</v>
      </c>
    </row>
    <row r="4585" spans="1:10" x14ac:dyDescent="0.3">
      <c r="A4585" t="s">
        <v>32344</v>
      </c>
      <c r="B4585" t="s">
        <v>32345</v>
      </c>
      <c r="C4585" t="s">
        <v>32346</v>
      </c>
      <c r="D4585" t="s">
        <v>32347</v>
      </c>
      <c r="E4585" t="s">
        <v>32348</v>
      </c>
      <c r="F4585" t="s">
        <v>32349</v>
      </c>
      <c r="G4585" t="s">
        <v>2562</v>
      </c>
      <c r="H4585" t="s">
        <v>214</v>
      </c>
      <c r="I4585" s="9">
        <v>41640</v>
      </c>
      <c r="J4585" s="9">
        <v>45291</v>
      </c>
    </row>
    <row r="4586" spans="1:10" x14ac:dyDescent="0.3">
      <c r="A4586" t="s">
        <v>32350</v>
      </c>
      <c r="B4586" t="s">
        <v>32351</v>
      </c>
      <c r="C4586" t="s">
        <v>32352</v>
      </c>
      <c r="D4586" t="s">
        <v>32353</v>
      </c>
      <c r="E4586" t="s">
        <v>32354</v>
      </c>
      <c r="F4586" t="s">
        <v>32337</v>
      </c>
      <c r="G4586" t="s">
        <v>2562</v>
      </c>
      <c r="H4586" t="s">
        <v>214</v>
      </c>
      <c r="I4586" s="9">
        <v>41640</v>
      </c>
      <c r="J4586" s="9">
        <v>45291</v>
      </c>
    </row>
    <row r="4587" spans="1:10" x14ac:dyDescent="0.3">
      <c r="A4587" t="s">
        <v>2967</v>
      </c>
      <c r="B4587" t="s">
        <v>32355</v>
      </c>
      <c r="C4587" t="s">
        <v>32356</v>
      </c>
      <c r="D4587" t="s">
        <v>32357</v>
      </c>
      <c r="E4587" t="s">
        <v>32358</v>
      </c>
      <c r="F4587" t="s">
        <v>2970</v>
      </c>
      <c r="G4587" t="s">
        <v>32359</v>
      </c>
      <c r="H4587" t="s">
        <v>214</v>
      </c>
      <c r="I4587" s="9">
        <v>41640</v>
      </c>
      <c r="J4587" s="9">
        <v>45291</v>
      </c>
    </row>
    <row r="4588" spans="1:10" x14ac:dyDescent="0.3">
      <c r="A4588" t="s">
        <v>32360</v>
      </c>
      <c r="B4588" t="s">
        <v>32361</v>
      </c>
      <c r="C4588" t="s">
        <v>32362</v>
      </c>
      <c r="D4588" t="s">
        <v>32363</v>
      </c>
      <c r="E4588" t="s">
        <v>32364</v>
      </c>
      <c r="F4588" t="s">
        <v>32365</v>
      </c>
      <c r="G4588" t="s">
        <v>32366</v>
      </c>
      <c r="H4588" t="s">
        <v>214</v>
      </c>
      <c r="I4588" s="9">
        <v>41944</v>
      </c>
      <c r="J4588" s="9">
        <v>45291</v>
      </c>
    </row>
    <row r="4589" spans="1:10" x14ac:dyDescent="0.3">
      <c r="A4589" t="s">
        <v>32367</v>
      </c>
      <c r="B4589" t="s">
        <v>32368</v>
      </c>
      <c r="C4589" t="s">
        <v>32369</v>
      </c>
      <c r="D4589" t="s">
        <v>32370</v>
      </c>
      <c r="E4589" t="s">
        <v>32371</v>
      </c>
      <c r="F4589" t="s">
        <v>32372</v>
      </c>
      <c r="G4589" t="s">
        <v>32373</v>
      </c>
      <c r="H4589" t="s">
        <v>174</v>
      </c>
      <c r="I4589" s="9">
        <v>41640</v>
      </c>
      <c r="J4589" s="9">
        <v>45291</v>
      </c>
    </row>
    <row r="4590" spans="1:10" x14ac:dyDescent="0.3">
      <c r="A4590" t="s">
        <v>32374</v>
      </c>
      <c r="B4590" t="s">
        <v>32375</v>
      </c>
      <c r="C4590" t="s">
        <v>32376</v>
      </c>
      <c r="D4590" t="s">
        <v>32377</v>
      </c>
      <c r="E4590" t="s">
        <v>32378</v>
      </c>
      <c r="F4590" t="s">
        <v>32379</v>
      </c>
      <c r="G4590" t="s">
        <v>32373</v>
      </c>
      <c r="H4590" t="s">
        <v>174</v>
      </c>
      <c r="I4590" s="9">
        <v>41640</v>
      </c>
      <c r="J4590" s="9">
        <v>45291</v>
      </c>
    </row>
    <row r="4591" spans="1:10" x14ac:dyDescent="0.3">
      <c r="A4591" t="s">
        <v>32380</v>
      </c>
      <c r="B4591" t="s">
        <v>32381</v>
      </c>
      <c r="C4591" t="s">
        <v>32382</v>
      </c>
      <c r="D4591" t="s">
        <v>32383</v>
      </c>
      <c r="E4591" t="s">
        <v>32384</v>
      </c>
      <c r="F4591" t="s">
        <v>32385</v>
      </c>
      <c r="G4591" t="s">
        <v>32386</v>
      </c>
      <c r="H4591" t="s">
        <v>214</v>
      </c>
      <c r="I4591" s="9">
        <v>41640</v>
      </c>
      <c r="J4591" s="9">
        <v>45291</v>
      </c>
    </row>
    <row r="4592" spans="1:10" x14ac:dyDescent="0.3">
      <c r="A4592" t="s">
        <v>32387</v>
      </c>
      <c r="B4592" t="s">
        <v>32388</v>
      </c>
      <c r="C4592" t="s">
        <v>32389</v>
      </c>
      <c r="D4592" t="s">
        <v>32390</v>
      </c>
      <c r="E4592" t="s">
        <v>32391</v>
      </c>
      <c r="F4592" t="s">
        <v>32392</v>
      </c>
      <c r="G4592" t="s">
        <v>1102</v>
      </c>
      <c r="H4592" t="s">
        <v>214</v>
      </c>
      <c r="I4592" s="9">
        <v>41640</v>
      </c>
      <c r="J4592" s="9">
        <v>45291</v>
      </c>
    </row>
    <row r="4593" spans="1:10" x14ac:dyDescent="0.3">
      <c r="A4593" t="s">
        <v>1098</v>
      </c>
      <c r="B4593" t="s">
        <v>32393</v>
      </c>
      <c r="C4593" t="s">
        <v>32394</v>
      </c>
      <c r="D4593" t="s">
        <v>1099</v>
      </c>
      <c r="E4593" t="s">
        <v>32395</v>
      </c>
      <c r="F4593" t="s">
        <v>1101</v>
      </c>
      <c r="G4593" t="s">
        <v>32396</v>
      </c>
      <c r="H4593" t="s">
        <v>214</v>
      </c>
      <c r="I4593" s="9">
        <v>41640</v>
      </c>
      <c r="J4593" s="9">
        <v>45291</v>
      </c>
    </row>
    <row r="4594" spans="1:10" x14ac:dyDescent="0.3">
      <c r="A4594" t="s">
        <v>32397</v>
      </c>
      <c r="B4594" t="s">
        <v>32398</v>
      </c>
      <c r="C4594" t="s">
        <v>32399</v>
      </c>
      <c r="D4594" t="s">
        <v>32400</v>
      </c>
      <c r="E4594" t="s">
        <v>32401</v>
      </c>
      <c r="F4594" t="s">
        <v>32402</v>
      </c>
      <c r="G4594" t="s">
        <v>1102</v>
      </c>
      <c r="H4594" t="s">
        <v>214</v>
      </c>
      <c r="I4594" s="9">
        <v>41640</v>
      </c>
      <c r="J4594" s="9">
        <v>45291</v>
      </c>
    </row>
    <row r="4595" spans="1:10" x14ac:dyDescent="0.3">
      <c r="A4595" t="s">
        <v>32403</v>
      </c>
      <c r="B4595" t="s">
        <v>32404</v>
      </c>
      <c r="C4595" t="s">
        <v>32405</v>
      </c>
      <c r="D4595" t="s">
        <v>32406</v>
      </c>
      <c r="E4595" t="s">
        <v>32407</v>
      </c>
      <c r="F4595" t="s">
        <v>32408</v>
      </c>
      <c r="G4595" t="s">
        <v>1102</v>
      </c>
      <c r="H4595" t="s">
        <v>214</v>
      </c>
      <c r="I4595" s="9">
        <v>41640</v>
      </c>
      <c r="J4595" s="9">
        <v>45291</v>
      </c>
    </row>
    <row r="4596" spans="1:10" x14ac:dyDescent="0.3">
      <c r="A4596" t="s">
        <v>32409</v>
      </c>
      <c r="B4596" t="s">
        <v>32410</v>
      </c>
      <c r="C4596" t="s">
        <v>32411</v>
      </c>
      <c r="D4596" t="s">
        <v>32412</v>
      </c>
      <c r="E4596" t="s">
        <v>32413</v>
      </c>
      <c r="F4596" t="s">
        <v>32414</v>
      </c>
      <c r="G4596" t="s">
        <v>32415</v>
      </c>
      <c r="H4596" t="s">
        <v>214</v>
      </c>
      <c r="I4596" s="9">
        <v>41640</v>
      </c>
      <c r="J4596" s="9">
        <v>45291</v>
      </c>
    </row>
    <row r="4597" spans="1:10" x14ac:dyDescent="0.3">
      <c r="A4597" t="s">
        <v>32416</v>
      </c>
      <c r="B4597" t="s">
        <v>32417</v>
      </c>
      <c r="C4597" t="s">
        <v>32418</v>
      </c>
      <c r="D4597" t="s">
        <v>32419</v>
      </c>
      <c r="E4597" t="s">
        <v>32420</v>
      </c>
      <c r="F4597" t="s">
        <v>32421</v>
      </c>
      <c r="G4597" t="s">
        <v>32415</v>
      </c>
      <c r="H4597" t="s">
        <v>214</v>
      </c>
      <c r="I4597" s="9">
        <v>41640</v>
      </c>
      <c r="J4597" s="9">
        <v>45291</v>
      </c>
    </row>
    <row r="4598" spans="1:10" x14ac:dyDescent="0.3">
      <c r="A4598" t="s">
        <v>32422</v>
      </c>
      <c r="B4598" t="s">
        <v>32423</v>
      </c>
      <c r="C4598" t="s">
        <v>32424</v>
      </c>
      <c r="D4598" t="s">
        <v>32425</v>
      </c>
      <c r="E4598" t="s">
        <v>32426</v>
      </c>
      <c r="F4598" t="s">
        <v>32427</v>
      </c>
      <c r="G4598" t="s">
        <v>1102</v>
      </c>
      <c r="H4598" t="s">
        <v>214</v>
      </c>
      <c r="I4598" s="9">
        <v>41640</v>
      </c>
      <c r="J4598" s="9">
        <v>45291</v>
      </c>
    </row>
    <row r="4599" spans="1:10" x14ac:dyDescent="0.3">
      <c r="A4599" t="s">
        <v>32428</v>
      </c>
      <c r="B4599" t="s">
        <v>32429</v>
      </c>
      <c r="C4599" t="s">
        <v>32430</v>
      </c>
      <c r="D4599" t="s">
        <v>32431</v>
      </c>
      <c r="E4599" t="s">
        <v>32432</v>
      </c>
      <c r="F4599" t="s">
        <v>32433</v>
      </c>
      <c r="G4599" t="s">
        <v>1102</v>
      </c>
      <c r="H4599" t="s">
        <v>214</v>
      </c>
      <c r="I4599" s="9">
        <v>41640</v>
      </c>
      <c r="J4599" s="9">
        <v>45291</v>
      </c>
    </row>
    <row r="4600" spans="1:10" x14ac:dyDescent="0.3">
      <c r="A4600" t="s">
        <v>32434</v>
      </c>
      <c r="B4600" t="s">
        <v>32435</v>
      </c>
      <c r="C4600" t="s">
        <v>32436</v>
      </c>
      <c r="D4600" t="s">
        <v>32437</v>
      </c>
      <c r="E4600" t="s">
        <v>32438</v>
      </c>
      <c r="F4600" t="s">
        <v>32439</v>
      </c>
      <c r="G4600" t="s">
        <v>1102</v>
      </c>
      <c r="H4600" t="s">
        <v>214</v>
      </c>
      <c r="I4600" s="9">
        <v>41640</v>
      </c>
      <c r="J4600" s="9">
        <v>45291</v>
      </c>
    </row>
    <row r="4601" spans="1:10" x14ac:dyDescent="0.3">
      <c r="A4601" t="s">
        <v>32440</v>
      </c>
      <c r="B4601" t="s">
        <v>32441</v>
      </c>
      <c r="C4601" t="s">
        <v>32442</v>
      </c>
      <c r="D4601" t="s">
        <v>32443</v>
      </c>
      <c r="E4601" t="s">
        <v>32444</v>
      </c>
      <c r="F4601" t="s">
        <v>32445</v>
      </c>
      <c r="G4601" t="s">
        <v>1102</v>
      </c>
      <c r="H4601" t="s">
        <v>214</v>
      </c>
      <c r="I4601" s="9">
        <v>41640</v>
      </c>
      <c r="J4601" s="9">
        <v>45291</v>
      </c>
    </row>
    <row r="4602" spans="1:10" x14ac:dyDescent="0.3">
      <c r="A4602" t="s">
        <v>32446</v>
      </c>
      <c r="B4602" t="s">
        <v>32447</v>
      </c>
      <c r="C4602" t="s">
        <v>32448</v>
      </c>
      <c r="D4602" t="s">
        <v>32449</v>
      </c>
      <c r="E4602" t="s">
        <v>32450</v>
      </c>
      <c r="F4602" t="s">
        <v>32451</v>
      </c>
      <c r="G4602" t="s">
        <v>1102</v>
      </c>
      <c r="H4602" t="s">
        <v>214</v>
      </c>
      <c r="I4602" s="9">
        <v>41640</v>
      </c>
      <c r="J4602" s="9">
        <v>45291</v>
      </c>
    </row>
    <row r="4603" spans="1:10" x14ac:dyDescent="0.3">
      <c r="A4603" t="s">
        <v>32452</v>
      </c>
      <c r="B4603" t="s">
        <v>32453</v>
      </c>
      <c r="C4603" t="s">
        <v>32454</v>
      </c>
      <c r="D4603" t="s">
        <v>32455</v>
      </c>
      <c r="E4603" t="s">
        <v>32456</v>
      </c>
      <c r="F4603" t="s">
        <v>32457</v>
      </c>
      <c r="G4603" t="s">
        <v>32458</v>
      </c>
      <c r="H4603" t="s">
        <v>214</v>
      </c>
      <c r="I4603" s="9">
        <v>41640</v>
      </c>
      <c r="J4603" s="9">
        <v>45291</v>
      </c>
    </row>
    <row r="4604" spans="1:10" x14ac:dyDescent="0.3">
      <c r="A4604" t="s">
        <v>32459</v>
      </c>
      <c r="B4604" t="s">
        <v>32460</v>
      </c>
      <c r="C4604" t="s">
        <v>32461</v>
      </c>
      <c r="D4604" t="s">
        <v>32462</v>
      </c>
      <c r="E4604" t="s">
        <v>32463</v>
      </c>
      <c r="F4604" t="s">
        <v>32464</v>
      </c>
      <c r="G4604" t="s">
        <v>1102</v>
      </c>
      <c r="H4604" t="s">
        <v>214</v>
      </c>
      <c r="I4604" s="9">
        <v>42370</v>
      </c>
      <c r="J4604" s="9">
        <v>45291</v>
      </c>
    </row>
    <row r="4605" spans="1:10" x14ac:dyDescent="0.3">
      <c r="A4605" t="s">
        <v>32465</v>
      </c>
      <c r="B4605" t="s">
        <v>32466</v>
      </c>
      <c r="C4605" t="s">
        <v>32467</v>
      </c>
      <c r="D4605" t="s">
        <v>32468</v>
      </c>
      <c r="E4605" t="s">
        <v>32469</v>
      </c>
      <c r="F4605" t="s">
        <v>32470</v>
      </c>
      <c r="G4605" t="s">
        <v>32471</v>
      </c>
      <c r="H4605" t="s">
        <v>214</v>
      </c>
      <c r="I4605" s="9">
        <v>41640</v>
      </c>
      <c r="J4605" s="9">
        <v>45291</v>
      </c>
    </row>
    <row r="4606" spans="1:10" x14ac:dyDescent="0.3">
      <c r="A4606" t="s">
        <v>32472</v>
      </c>
      <c r="B4606" t="s">
        <v>32473</v>
      </c>
      <c r="C4606" t="s">
        <v>32474</v>
      </c>
      <c r="D4606" t="s">
        <v>32475</v>
      </c>
      <c r="E4606" t="s">
        <v>32476</v>
      </c>
      <c r="F4606" t="s">
        <v>32477</v>
      </c>
      <c r="G4606" t="s">
        <v>32471</v>
      </c>
      <c r="H4606" t="s">
        <v>214</v>
      </c>
      <c r="I4606" s="9">
        <v>41640</v>
      </c>
      <c r="J4606" s="9">
        <v>45291</v>
      </c>
    </row>
    <row r="4607" spans="1:10" x14ac:dyDescent="0.3">
      <c r="A4607" t="s">
        <v>32478</v>
      </c>
      <c r="B4607" t="s">
        <v>32479</v>
      </c>
      <c r="C4607" t="s">
        <v>32480</v>
      </c>
      <c r="D4607" t="s">
        <v>32481</v>
      </c>
      <c r="E4607" t="s">
        <v>32482</v>
      </c>
      <c r="F4607" t="s">
        <v>32483</v>
      </c>
      <c r="G4607" t="s">
        <v>32484</v>
      </c>
      <c r="H4607" t="s">
        <v>214</v>
      </c>
      <c r="I4607" s="9">
        <v>41640</v>
      </c>
      <c r="J4607" s="9">
        <v>45291</v>
      </c>
    </row>
    <row r="4608" spans="1:10" x14ac:dyDescent="0.3">
      <c r="A4608" t="s">
        <v>3516</v>
      </c>
      <c r="B4608" t="s">
        <v>32485</v>
      </c>
      <c r="C4608" t="s">
        <v>32486</v>
      </c>
      <c r="D4608" t="s">
        <v>3517</v>
      </c>
      <c r="E4608" t="s">
        <v>32487</v>
      </c>
      <c r="F4608" t="s">
        <v>3519</v>
      </c>
      <c r="G4608" t="s">
        <v>32488</v>
      </c>
      <c r="H4608" t="s">
        <v>214</v>
      </c>
      <c r="I4608" s="9">
        <v>41640</v>
      </c>
      <c r="J4608" s="9">
        <v>45291</v>
      </c>
    </row>
    <row r="4609" spans="1:10" x14ac:dyDescent="0.3">
      <c r="A4609" t="s">
        <v>32489</v>
      </c>
      <c r="B4609" t="s">
        <v>32490</v>
      </c>
      <c r="C4609" t="s">
        <v>32491</v>
      </c>
      <c r="D4609" t="s">
        <v>32492</v>
      </c>
      <c r="E4609" t="s">
        <v>32493</v>
      </c>
      <c r="F4609" t="s">
        <v>32494</v>
      </c>
      <c r="G4609" t="s">
        <v>32495</v>
      </c>
      <c r="H4609" t="s">
        <v>214</v>
      </c>
      <c r="I4609" s="9">
        <v>41640</v>
      </c>
      <c r="J4609" s="9">
        <v>45291</v>
      </c>
    </row>
    <row r="4610" spans="1:10" x14ac:dyDescent="0.3">
      <c r="A4610" t="s">
        <v>32496</v>
      </c>
      <c r="B4610" t="s">
        <v>32497</v>
      </c>
      <c r="C4610" t="s">
        <v>32498</v>
      </c>
      <c r="D4610" t="s">
        <v>32499</v>
      </c>
      <c r="E4610" t="s">
        <v>32500</v>
      </c>
      <c r="F4610" t="s">
        <v>32501</v>
      </c>
      <c r="G4610" t="s">
        <v>32502</v>
      </c>
      <c r="H4610" t="s">
        <v>214</v>
      </c>
      <c r="I4610" s="9">
        <v>41640</v>
      </c>
      <c r="J4610" s="9">
        <v>45291</v>
      </c>
    </row>
    <row r="4611" spans="1:10" x14ac:dyDescent="0.3">
      <c r="A4611" t="s">
        <v>32503</v>
      </c>
      <c r="B4611" t="s">
        <v>32504</v>
      </c>
      <c r="C4611" t="s">
        <v>32505</v>
      </c>
      <c r="D4611" t="s">
        <v>32506</v>
      </c>
      <c r="E4611" t="s">
        <v>32507</v>
      </c>
      <c r="F4611" t="s">
        <v>32508</v>
      </c>
      <c r="G4611" t="s">
        <v>32509</v>
      </c>
      <c r="H4611" t="s">
        <v>214</v>
      </c>
      <c r="I4611" s="9">
        <v>41640</v>
      </c>
      <c r="J4611" s="9">
        <v>45291</v>
      </c>
    </row>
    <row r="4612" spans="1:10" x14ac:dyDescent="0.3">
      <c r="A4612" t="s">
        <v>32510</v>
      </c>
      <c r="B4612" t="s">
        <v>32511</v>
      </c>
      <c r="C4612" t="s">
        <v>32512</v>
      </c>
      <c r="D4612" t="s">
        <v>32513</v>
      </c>
      <c r="E4612" t="s">
        <v>32514</v>
      </c>
      <c r="F4612" t="s">
        <v>32515</v>
      </c>
      <c r="G4612" t="s">
        <v>2354</v>
      </c>
      <c r="H4612" t="s">
        <v>174</v>
      </c>
      <c r="I4612" s="9">
        <v>41640</v>
      </c>
      <c r="J4612" s="9">
        <v>45291</v>
      </c>
    </row>
    <row r="4613" spans="1:10" x14ac:dyDescent="0.3">
      <c r="A4613" t="s">
        <v>284</v>
      </c>
      <c r="B4613" t="s">
        <v>32516</v>
      </c>
      <c r="C4613" t="s">
        <v>32517</v>
      </c>
      <c r="D4613" t="s">
        <v>32518</v>
      </c>
      <c r="E4613" t="s">
        <v>32519</v>
      </c>
      <c r="F4613" t="s">
        <v>32520</v>
      </c>
      <c r="G4613" t="s">
        <v>2354</v>
      </c>
      <c r="H4613" t="s">
        <v>174</v>
      </c>
      <c r="I4613" s="9">
        <v>41640</v>
      </c>
      <c r="J4613" s="9">
        <v>45291</v>
      </c>
    </row>
    <row r="4614" spans="1:10" x14ac:dyDescent="0.3">
      <c r="A4614" t="s">
        <v>2183</v>
      </c>
      <c r="B4614" t="s">
        <v>32521</v>
      </c>
      <c r="C4614" t="s">
        <v>32522</v>
      </c>
      <c r="D4614" t="s">
        <v>2184</v>
      </c>
      <c r="E4614" t="s">
        <v>32523</v>
      </c>
      <c r="F4614" t="s">
        <v>32524</v>
      </c>
      <c r="G4614" t="s">
        <v>2354</v>
      </c>
      <c r="H4614" t="s">
        <v>174</v>
      </c>
      <c r="I4614" s="9">
        <v>41640</v>
      </c>
      <c r="J4614" s="9">
        <v>45291</v>
      </c>
    </row>
    <row r="4615" spans="1:10" x14ac:dyDescent="0.3">
      <c r="A4615" t="s">
        <v>2350</v>
      </c>
      <c r="B4615" t="s">
        <v>32525</v>
      </c>
      <c r="C4615" t="s">
        <v>32526</v>
      </c>
      <c r="D4615" t="s">
        <v>32527</v>
      </c>
      <c r="E4615" t="s">
        <v>32528</v>
      </c>
      <c r="F4615" t="s">
        <v>32529</v>
      </c>
      <c r="G4615" t="s">
        <v>2354</v>
      </c>
      <c r="H4615" t="s">
        <v>174</v>
      </c>
      <c r="I4615" s="9">
        <v>41640</v>
      </c>
      <c r="J4615" s="9">
        <v>45291</v>
      </c>
    </row>
    <row r="4616" spans="1:10" x14ac:dyDescent="0.3">
      <c r="A4616" t="s">
        <v>32530</v>
      </c>
      <c r="B4616" t="s">
        <v>32531</v>
      </c>
      <c r="C4616" t="s">
        <v>32532</v>
      </c>
      <c r="D4616" t="s">
        <v>32533</v>
      </c>
      <c r="E4616" t="s">
        <v>32534</v>
      </c>
      <c r="F4616" t="s">
        <v>32535</v>
      </c>
      <c r="G4616" t="s">
        <v>32536</v>
      </c>
      <c r="H4616" t="s">
        <v>174</v>
      </c>
      <c r="I4616" s="9">
        <v>41640</v>
      </c>
      <c r="J4616" s="9">
        <v>45291</v>
      </c>
    </row>
    <row r="4617" spans="1:10" x14ac:dyDescent="0.3">
      <c r="A4617" t="s">
        <v>32537</v>
      </c>
      <c r="B4617" t="s">
        <v>32538</v>
      </c>
      <c r="C4617" t="s">
        <v>32539</v>
      </c>
      <c r="D4617" t="s">
        <v>32540</v>
      </c>
      <c r="E4617" t="s">
        <v>32541</v>
      </c>
      <c r="F4617" t="s">
        <v>32542</v>
      </c>
      <c r="G4617" t="s">
        <v>2354</v>
      </c>
      <c r="H4617" t="s">
        <v>174</v>
      </c>
      <c r="I4617" s="9">
        <v>41640</v>
      </c>
      <c r="J4617" s="9">
        <v>45291</v>
      </c>
    </row>
    <row r="4618" spans="1:10" x14ac:dyDescent="0.3">
      <c r="A4618" t="s">
        <v>32543</v>
      </c>
      <c r="B4618" t="s">
        <v>32544</v>
      </c>
      <c r="C4618" t="s">
        <v>32545</v>
      </c>
      <c r="D4618" t="s">
        <v>32546</v>
      </c>
      <c r="E4618" t="s">
        <v>32547</v>
      </c>
      <c r="F4618" t="s">
        <v>32548</v>
      </c>
      <c r="G4618" t="s">
        <v>2354</v>
      </c>
      <c r="H4618" t="s">
        <v>174</v>
      </c>
      <c r="I4618" s="9">
        <v>41640</v>
      </c>
      <c r="J4618" s="9">
        <v>45291</v>
      </c>
    </row>
    <row r="4619" spans="1:10" x14ac:dyDescent="0.3">
      <c r="A4619" t="s">
        <v>32549</v>
      </c>
      <c r="B4619" t="s">
        <v>32550</v>
      </c>
      <c r="C4619" t="s">
        <v>32551</v>
      </c>
      <c r="D4619" t="s">
        <v>32552</v>
      </c>
      <c r="E4619" t="s">
        <v>32553</v>
      </c>
      <c r="F4619" t="s">
        <v>32554</v>
      </c>
      <c r="G4619" t="s">
        <v>2354</v>
      </c>
      <c r="H4619" t="s">
        <v>174</v>
      </c>
      <c r="I4619" s="9">
        <v>41640</v>
      </c>
      <c r="J4619" s="9">
        <v>45291</v>
      </c>
    </row>
    <row r="4620" spans="1:10" x14ac:dyDescent="0.3">
      <c r="A4620" t="s">
        <v>32555</v>
      </c>
      <c r="B4620" t="s">
        <v>32556</v>
      </c>
      <c r="C4620" t="s">
        <v>32557</v>
      </c>
      <c r="D4620" t="s">
        <v>32558</v>
      </c>
      <c r="E4620" t="s">
        <v>32559</v>
      </c>
      <c r="F4620" t="s">
        <v>32560</v>
      </c>
      <c r="G4620" t="s">
        <v>2354</v>
      </c>
      <c r="H4620" t="s">
        <v>174</v>
      </c>
      <c r="I4620" s="9">
        <v>41640</v>
      </c>
      <c r="J4620" s="9">
        <v>45291</v>
      </c>
    </row>
    <row r="4621" spans="1:10" x14ac:dyDescent="0.3">
      <c r="A4621" t="s">
        <v>4016</v>
      </c>
      <c r="B4621" t="s">
        <v>32561</v>
      </c>
      <c r="C4621" t="s">
        <v>32562</v>
      </c>
      <c r="D4621" t="s">
        <v>4017</v>
      </c>
      <c r="E4621" t="s">
        <v>32563</v>
      </c>
      <c r="F4621" t="s">
        <v>4019</v>
      </c>
      <c r="G4621" t="s">
        <v>32564</v>
      </c>
      <c r="H4621" t="s">
        <v>174</v>
      </c>
      <c r="I4621" s="9">
        <v>41640</v>
      </c>
      <c r="J4621" s="9">
        <v>45291</v>
      </c>
    </row>
    <row r="4622" spans="1:10" x14ac:dyDescent="0.3">
      <c r="A4622" t="s">
        <v>4161</v>
      </c>
      <c r="B4622" t="s">
        <v>32565</v>
      </c>
      <c r="C4622" t="s">
        <v>32566</v>
      </c>
      <c r="D4622" t="s">
        <v>32567</v>
      </c>
      <c r="E4622" t="s">
        <v>32568</v>
      </c>
      <c r="F4622" t="s">
        <v>32569</v>
      </c>
      <c r="G4622" t="s">
        <v>2354</v>
      </c>
      <c r="H4622" t="s">
        <v>174</v>
      </c>
      <c r="I4622" s="9">
        <v>41640</v>
      </c>
      <c r="J4622" s="9">
        <v>45291</v>
      </c>
    </row>
    <row r="4623" spans="1:10" x14ac:dyDescent="0.3">
      <c r="A4623" t="s">
        <v>32570</v>
      </c>
      <c r="B4623" t="s">
        <v>32571</v>
      </c>
      <c r="C4623" t="s">
        <v>32572</v>
      </c>
      <c r="D4623" t="s">
        <v>32573</v>
      </c>
      <c r="E4623" t="s">
        <v>32574</v>
      </c>
      <c r="F4623" t="s">
        <v>32575</v>
      </c>
      <c r="G4623" t="s">
        <v>2354</v>
      </c>
      <c r="H4623" t="s">
        <v>174</v>
      </c>
      <c r="I4623" s="9">
        <v>41640</v>
      </c>
      <c r="J4623" s="9">
        <v>45291</v>
      </c>
    </row>
    <row r="4624" spans="1:10" x14ac:dyDescent="0.3">
      <c r="A4624" t="s">
        <v>32576</v>
      </c>
      <c r="B4624" t="s">
        <v>32577</v>
      </c>
      <c r="C4624" t="s">
        <v>32578</v>
      </c>
      <c r="D4624" t="s">
        <v>32579</v>
      </c>
      <c r="E4624" t="s">
        <v>32580</v>
      </c>
      <c r="F4624" t="s">
        <v>32581</v>
      </c>
      <c r="G4624" t="s">
        <v>2354</v>
      </c>
      <c r="H4624" t="s">
        <v>174</v>
      </c>
      <c r="I4624" s="9">
        <v>41640</v>
      </c>
      <c r="J4624" s="9">
        <v>45291</v>
      </c>
    </row>
    <row r="4625" spans="1:10" x14ac:dyDescent="0.3">
      <c r="A4625" t="s">
        <v>2786</v>
      </c>
      <c r="B4625" t="s">
        <v>32582</v>
      </c>
      <c r="C4625" t="s">
        <v>32583</v>
      </c>
      <c r="D4625" t="s">
        <v>32584</v>
      </c>
      <c r="E4625" t="s">
        <v>32585</v>
      </c>
      <c r="F4625" t="s">
        <v>32586</v>
      </c>
      <c r="G4625" t="s">
        <v>2354</v>
      </c>
      <c r="H4625" t="s">
        <v>174</v>
      </c>
      <c r="I4625" s="9">
        <v>41944</v>
      </c>
      <c r="J4625" s="9">
        <v>45291</v>
      </c>
    </row>
    <row r="4626" spans="1:10" x14ac:dyDescent="0.3">
      <c r="A4626" t="s">
        <v>32587</v>
      </c>
      <c r="B4626" t="s">
        <v>32588</v>
      </c>
      <c r="C4626" t="s">
        <v>32589</v>
      </c>
      <c r="D4626" t="s">
        <v>32590</v>
      </c>
      <c r="E4626" t="s">
        <v>32591</v>
      </c>
      <c r="F4626" t="s">
        <v>32575</v>
      </c>
      <c r="G4626" t="s">
        <v>2354</v>
      </c>
      <c r="H4626" t="s">
        <v>174</v>
      </c>
      <c r="I4626" s="9">
        <v>41640</v>
      </c>
      <c r="J4626" s="9">
        <v>45291</v>
      </c>
    </row>
    <row r="4627" spans="1:10" x14ac:dyDescent="0.3">
      <c r="A4627" t="s">
        <v>32592</v>
      </c>
      <c r="B4627" t="s">
        <v>32593</v>
      </c>
      <c r="C4627" t="s">
        <v>32594</v>
      </c>
      <c r="D4627" t="s">
        <v>32595</v>
      </c>
      <c r="E4627" t="s">
        <v>32596</v>
      </c>
      <c r="F4627" t="s">
        <v>32597</v>
      </c>
      <c r="G4627" t="s">
        <v>32536</v>
      </c>
      <c r="H4627" t="s">
        <v>174</v>
      </c>
      <c r="I4627" s="9">
        <v>41640</v>
      </c>
      <c r="J4627" s="9">
        <v>45291</v>
      </c>
    </row>
    <row r="4628" spans="1:10" x14ac:dyDescent="0.3">
      <c r="A4628" t="s">
        <v>32598</v>
      </c>
      <c r="B4628" t="s">
        <v>32599</v>
      </c>
      <c r="C4628" t="s">
        <v>32600</v>
      </c>
      <c r="D4628" t="s">
        <v>32601</v>
      </c>
      <c r="E4628" t="s">
        <v>32602</v>
      </c>
      <c r="F4628" t="s">
        <v>32603</v>
      </c>
      <c r="G4628" t="s">
        <v>32604</v>
      </c>
      <c r="H4628" t="s">
        <v>174</v>
      </c>
      <c r="I4628" s="9">
        <v>41640</v>
      </c>
      <c r="J4628" s="9">
        <v>45291</v>
      </c>
    </row>
    <row r="4629" spans="1:10" x14ac:dyDescent="0.3">
      <c r="A4629" t="s">
        <v>32605</v>
      </c>
      <c r="B4629" t="s">
        <v>32606</v>
      </c>
      <c r="C4629" t="s">
        <v>32607</v>
      </c>
      <c r="D4629" t="s">
        <v>32608</v>
      </c>
      <c r="E4629" t="s">
        <v>32609</v>
      </c>
      <c r="F4629" t="s">
        <v>32560</v>
      </c>
      <c r="G4629" t="s">
        <v>2354</v>
      </c>
      <c r="H4629" t="s">
        <v>174</v>
      </c>
      <c r="I4629" s="9">
        <v>41944</v>
      </c>
      <c r="J4629" s="9">
        <v>45291</v>
      </c>
    </row>
    <row r="4630" spans="1:10" x14ac:dyDescent="0.3">
      <c r="A4630" t="s">
        <v>32610</v>
      </c>
      <c r="B4630" t="s">
        <v>32611</v>
      </c>
      <c r="C4630" t="s">
        <v>32612</v>
      </c>
      <c r="D4630" t="s">
        <v>32613</v>
      </c>
      <c r="E4630" t="s">
        <v>32614</v>
      </c>
      <c r="F4630" t="s">
        <v>32615</v>
      </c>
      <c r="G4630" t="s">
        <v>2354</v>
      </c>
      <c r="H4630" t="s">
        <v>174</v>
      </c>
      <c r="I4630" s="9">
        <v>41944</v>
      </c>
      <c r="J4630" s="9">
        <v>45291</v>
      </c>
    </row>
    <row r="4631" spans="1:10" x14ac:dyDescent="0.3">
      <c r="A4631" t="s">
        <v>32616</v>
      </c>
      <c r="B4631" t="s">
        <v>32617</v>
      </c>
      <c r="C4631" t="s">
        <v>32618</v>
      </c>
      <c r="D4631" t="s">
        <v>32619</v>
      </c>
      <c r="E4631" t="s">
        <v>32620</v>
      </c>
      <c r="F4631" t="s">
        <v>32621</v>
      </c>
      <c r="G4631" t="s">
        <v>32622</v>
      </c>
      <c r="H4631" t="s">
        <v>174</v>
      </c>
      <c r="I4631" s="9">
        <v>41944</v>
      </c>
      <c r="J4631" s="9">
        <v>45291</v>
      </c>
    </row>
    <row r="4632" spans="1:10" x14ac:dyDescent="0.3">
      <c r="A4632" t="s">
        <v>32623</v>
      </c>
      <c r="B4632" t="s">
        <v>32624</v>
      </c>
      <c r="C4632" t="s">
        <v>32625</v>
      </c>
      <c r="D4632" t="s">
        <v>32626</v>
      </c>
      <c r="E4632" t="s">
        <v>32627</v>
      </c>
      <c r="F4632" t="s">
        <v>32628</v>
      </c>
      <c r="G4632" t="s">
        <v>288</v>
      </c>
      <c r="H4632" t="s">
        <v>174</v>
      </c>
      <c r="I4632" s="9">
        <v>42675</v>
      </c>
      <c r="J4632" s="9">
        <v>45291</v>
      </c>
    </row>
    <row r="4633" spans="1:10" x14ac:dyDescent="0.3">
      <c r="A4633" t="s">
        <v>32629</v>
      </c>
      <c r="B4633" t="s">
        <v>32630</v>
      </c>
      <c r="C4633" t="s">
        <v>32631</v>
      </c>
      <c r="D4633" t="s">
        <v>32632</v>
      </c>
      <c r="E4633" t="s">
        <v>32633</v>
      </c>
      <c r="F4633" t="s">
        <v>32634</v>
      </c>
      <c r="G4633" t="s">
        <v>2354</v>
      </c>
      <c r="H4633" t="s">
        <v>174</v>
      </c>
      <c r="I4633" s="9">
        <v>41640</v>
      </c>
      <c r="J4633" s="9">
        <v>45291</v>
      </c>
    </row>
    <row r="4634" spans="1:10" x14ac:dyDescent="0.3">
      <c r="A4634" t="s">
        <v>32635</v>
      </c>
      <c r="B4634" t="s">
        <v>32636</v>
      </c>
      <c r="C4634" t="s">
        <v>32637</v>
      </c>
      <c r="D4634" t="s">
        <v>32638</v>
      </c>
      <c r="E4634" t="s">
        <v>32639</v>
      </c>
      <c r="F4634" t="s">
        <v>2028</v>
      </c>
      <c r="G4634" t="s">
        <v>2354</v>
      </c>
      <c r="H4634" t="s">
        <v>174</v>
      </c>
      <c r="I4634" s="9">
        <v>41640</v>
      </c>
      <c r="J4634" s="9">
        <v>45291</v>
      </c>
    </row>
    <row r="4635" spans="1:10" x14ac:dyDescent="0.3">
      <c r="A4635" t="s">
        <v>2025</v>
      </c>
      <c r="B4635" t="s">
        <v>32640</v>
      </c>
      <c r="C4635" t="s">
        <v>32641</v>
      </c>
      <c r="D4635" t="s">
        <v>32642</v>
      </c>
      <c r="E4635" t="s">
        <v>32639</v>
      </c>
      <c r="F4635" t="s">
        <v>2028</v>
      </c>
      <c r="G4635" t="s">
        <v>2354</v>
      </c>
      <c r="H4635" t="s">
        <v>174</v>
      </c>
      <c r="I4635" s="9">
        <v>41640</v>
      </c>
      <c r="J4635" s="9">
        <v>45291</v>
      </c>
    </row>
    <row r="4636" spans="1:10" x14ac:dyDescent="0.3">
      <c r="A4636" t="s">
        <v>32643</v>
      </c>
      <c r="B4636" t="s">
        <v>32644</v>
      </c>
      <c r="C4636" t="s">
        <v>32645</v>
      </c>
      <c r="D4636" t="s">
        <v>32646</v>
      </c>
      <c r="E4636" t="s">
        <v>32647</v>
      </c>
      <c r="F4636" t="s">
        <v>32648</v>
      </c>
      <c r="G4636" t="s">
        <v>2354</v>
      </c>
      <c r="H4636" t="s">
        <v>174</v>
      </c>
      <c r="I4636" s="9">
        <v>41640</v>
      </c>
      <c r="J4636" s="9">
        <v>45291</v>
      </c>
    </row>
    <row r="4637" spans="1:10" x14ac:dyDescent="0.3">
      <c r="A4637" t="s">
        <v>32649</v>
      </c>
      <c r="B4637" t="s">
        <v>32650</v>
      </c>
      <c r="C4637" t="s">
        <v>32651</v>
      </c>
      <c r="D4637" t="s">
        <v>32652</v>
      </c>
      <c r="E4637" t="s">
        <v>32653</v>
      </c>
      <c r="F4637" t="s">
        <v>32654</v>
      </c>
      <c r="G4637" t="s">
        <v>2354</v>
      </c>
      <c r="H4637" t="s">
        <v>174</v>
      </c>
      <c r="I4637" s="9">
        <v>41640</v>
      </c>
      <c r="J4637" s="9">
        <v>45291</v>
      </c>
    </row>
    <row r="4638" spans="1:10" x14ac:dyDescent="0.3">
      <c r="A4638" t="s">
        <v>32655</v>
      </c>
      <c r="B4638" t="s">
        <v>32656</v>
      </c>
      <c r="C4638" t="s">
        <v>32657</v>
      </c>
      <c r="D4638" t="s">
        <v>32658</v>
      </c>
      <c r="E4638" t="s">
        <v>32659</v>
      </c>
      <c r="F4638" t="s">
        <v>32660</v>
      </c>
      <c r="G4638" t="s">
        <v>2354</v>
      </c>
      <c r="H4638" t="s">
        <v>174</v>
      </c>
      <c r="I4638" s="9">
        <v>41640</v>
      </c>
      <c r="J4638" s="9">
        <v>45291</v>
      </c>
    </row>
    <row r="4639" spans="1:10" x14ac:dyDescent="0.3">
      <c r="A4639" t="s">
        <v>1069</v>
      </c>
      <c r="B4639" t="s">
        <v>32661</v>
      </c>
      <c r="C4639" t="s">
        <v>32662</v>
      </c>
      <c r="D4639" t="s">
        <v>32663</v>
      </c>
      <c r="E4639" t="s">
        <v>32664</v>
      </c>
      <c r="F4639" t="s">
        <v>1072</v>
      </c>
      <c r="G4639" t="s">
        <v>2354</v>
      </c>
      <c r="H4639" t="s">
        <v>174</v>
      </c>
      <c r="I4639" s="9">
        <v>41640</v>
      </c>
      <c r="J4639" s="9">
        <v>45291</v>
      </c>
    </row>
    <row r="4640" spans="1:10" x14ac:dyDescent="0.3">
      <c r="A4640" t="s">
        <v>32665</v>
      </c>
      <c r="B4640" t="s">
        <v>32666</v>
      </c>
      <c r="C4640" t="s">
        <v>32667</v>
      </c>
      <c r="D4640" t="s">
        <v>32668</v>
      </c>
      <c r="E4640" t="s">
        <v>32669</v>
      </c>
      <c r="F4640" t="s">
        <v>32670</v>
      </c>
      <c r="G4640" t="s">
        <v>2354</v>
      </c>
      <c r="H4640" t="s">
        <v>174</v>
      </c>
      <c r="I4640" s="9">
        <v>41640</v>
      </c>
      <c r="J4640" s="9">
        <v>45291</v>
      </c>
    </row>
    <row r="4641" spans="1:10" x14ac:dyDescent="0.3">
      <c r="A4641" t="s">
        <v>32671</v>
      </c>
      <c r="B4641" t="s">
        <v>32672</v>
      </c>
      <c r="C4641" t="s">
        <v>32673</v>
      </c>
      <c r="D4641" t="s">
        <v>32674</v>
      </c>
      <c r="E4641" t="s">
        <v>32675</v>
      </c>
      <c r="F4641" t="s">
        <v>32676</v>
      </c>
      <c r="G4641" t="s">
        <v>2354</v>
      </c>
      <c r="H4641" t="s">
        <v>174</v>
      </c>
      <c r="I4641" s="9">
        <v>41640</v>
      </c>
      <c r="J4641" s="9">
        <v>45291</v>
      </c>
    </row>
    <row r="4642" spans="1:10" x14ac:dyDescent="0.3">
      <c r="A4642" t="s">
        <v>32677</v>
      </c>
      <c r="B4642" t="s">
        <v>32678</v>
      </c>
      <c r="C4642" t="s">
        <v>32679</v>
      </c>
      <c r="D4642" t="s">
        <v>32680</v>
      </c>
      <c r="E4642" t="s">
        <v>32681</v>
      </c>
      <c r="F4642" t="s">
        <v>32682</v>
      </c>
      <c r="G4642" t="s">
        <v>32683</v>
      </c>
      <c r="H4642" t="s">
        <v>174</v>
      </c>
      <c r="I4642" s="9">
        <v>41640</v>
      </c>
      <c r="J4642" s="9">
        <v>45291</v>
      </c>
    </row>
    <row r="4643" spans="1:10" x14ac:dyDescent="0.3">
      <c r="A4643" t="s">
        <v>32684</v>
      </c>
      <c r="B4643" t="s">
        <v>32685</v>
      </c>
      <c r="C4643" t="s">
        <v>32686</v>
      </c>
      <c r="D4643" t="s">
        <v>32687</v>
      </c>
      <c r="E4643" t="s">
        <v>32688</v>
      </c>
      <c r="F4643" t="s">
        <v>32689</v>
      </c>
      <c r="G4643" t="s">
        <v>2354</v>
      </c>
      <c r="H4643" t="s">
        <v>174</v>
      </c>
      <c r="I4643" s="9">
        <v>41640</v>
      </c>
      <c r="J4643" s="9">
        <v>45291</v>
      </c>
    </row>
    <row r="4644" spans="1:10" x14ac:dyDescent="0.3">
      <c r="A4644" t="s">
        <v>32690</v>
      </c>
      <c r="B4644" t="s">
        <v>32691</v>
      </c>
      <c r="C4644" t="s">
        <v>32692</v>
      </c>
      <c r="D4644" t="s">
        <v>32693</v>
      </c>
      <c r="E4644" t="s">
        <v>32694</v>
      </c>
      <c r="F4644" t="s">
        <v>32695</v>
      </c>
      <c r="G4644" t="s">
        <v>32696</v>
      </c>
      <c r="H4644" t="s">
        <v>214</v>
      </c>
      <c r="I4644" s="9">
        <v>41640</v>
      </c>
      <c r="J4644" s="9">
        <v>45291</v>
      </c>
    </row>
    <row r="4645" spans="1:10" x14ac:dyDescent="0.3">
      <c r="A4645" t="s">
        <v>32697</v>
      </c>
      <c r="B4645" t="s">
        <v>32698</v>
      </c>
      <c r="C4645" t="s">
        <v>32699</v>
      </c>
      <c r="D4645" t="s">
        <v>32700</v>
      </c>
      <c r="E4645" t="s">
        <v>32701</v>
      </c>
      <c r="F4645" t="s">
        <v>32702</v>
      </c>
      <c r="G4645" t="s">
        <v>32703</v>
      </c>
      <c r="H4645" t="s">
        <v>214</v>
      </c>
      <c r="I4645" s="9">
        <v>41640</v>
      </c>
      <c r="J4645" s="9">
        <v>45291</v>
      </c>
    </row>
    <row r="4646" spans="1:10" x14ac:dyDescent="0.3">
      <c r="A4646" t="s">
        <v>32704</v>
      </c>
      <c r="B4646" t="s">
        <v>32705</v>
      </c>
      <c r="C4646" t="s">
        <v>32706</v>
      </c>
      <c r="D4646" t="s">
        <v>32707</v>
      </c>
      <c r="E4646" t="s">
        <v>32708</v>
      </c>
      <c r="F4646" t="s">
        <v>32709</v>
      </c>
      <c r="G4646" t="s">
        <v>32710</v>
      </c>
      <c r="H4646" t="s">
        <v>214</v>
      </c>
      <c r="I4646" s="9">
        <v>41640</v>
      </c>
      <c r="J4646" s="9">
        <v>45291</v>
      </c>
    </row>
    <row r="4647" spans="1:10" x14ac:dyDescent="0.3">
      <c r="A4647" t="s">
        <v>32711</v>
      </c>
      <c r="B4647" t="s">
        <v>32712</v>
      </c>
      <c r="C4647" t="s">
        <v>32713</v>
      </c>
      <c r="D4647" t="s">
        <v>32714</v>
      </c>
      <c r="E4647" t="s">
        <v>32715</v>
      </c>
      <c r="F4647" t="s">
        <v>32716</v>
      </c>
      <c r="G4647" t="s">
        <v>32717</v>
      </c>
      <c r="H4647" t="s">
        <v>214</v>
      </c>
      <c r="I4647" s="9">
        <v>41640</v>
      </c>
      <c r="J4647" s="9">
        <v>45291</v>
      </c>
    </row>
    <row r="4648" spans="1:10" x14ac:dyDescent="0.3">
      <c r="A4648" t="s">
        <v>1257</v>
      </c>
      <c r="B4648" t="s">
        <v>32718</v>
      </c>
      <c r="C4648" t="s">
        <v>32719</v>
      </c>
      <c r="D4648" t="s">
        <v>32720</v>
      </c>
      <c r="E4648" t="s">
        <v>32721</v>
      </c>
      <c r="F4648" t="s">
        <v>1260</v>
      </c>
      <c r="G4648" t="s">
        <v>32722</v>
      </c>
      <c r="H4648" t="s">
        <v>214</v>
      </c>
      <c r="I4648" s="9">
        <v>41640</v>
      </c>
      <c r="J4648" s="9">
        <v>45291</v>
      </c>
    </row>
    <row r="4649" spans="1:10" x14ac:dyDescent="0.3">
      <c r="A4649" t="s">
        <v>844</v>
      </c>
      <c r="B4649" t="s">
        <v>32723</v>
      </c>
      <c r="C4649" t="s">
        <v>32724</v>
      </c>
      <c r="D4649" t="s">
        <v>845</v>
      </c>
      <c r="E4649" t="s">
        <v>32725</v>
      </c>
      <c r="F4649" t="s">
        <v>32726</v>
      </c>
      <c r="G4649" t="s">
        <v>32722</v>
      </c>
      <c r="H4649" t="s">
        <v>214</v>
      </c>
      <c r="I4649" s="9">
        <v>41640</v>
      </c>
      <c r="J4649" s="9">
        <v>45291</v>
      </c>
    </row>
    <row r="4650" spans="1:10" x14ac:dyDescent="0.3">
      <c r="A4650" t="s">
        <v>32727</v>
      </c>
      <c r="B4650" t="s">
        <v>32728</v>
      </c>
      <c r="C4650" t="s">
        <v>32729</v>
      </c>
      <c r="D4650" t="s">
        <v>32730</v>
      </c>
      <c r="E4650" t="s">
        <v>32731</v>
      </c>
      <c r="F4650" t="s">
        <v>32732</v>
      </c>
      <c r="G4650" t="s">
        <v>32722</v>
      </c>
      <c r="H4650" t="s">
        <v>214</v>
      </c>
      <c r="I4650" s="9">
        <v>41640</v>
      </c>
      <c r="J4650" s="9">
        <v>45291</v>
      </c>
    </row>
    <row r="4651" spans="1:10" x14ac:dyDescent="0.3">
      <c r="A4651" t="s">
        <v>32733</v>
      </c>
      <c r="B4651" t="s">
        <v>32734</v>
      </c>
      <c r="C4651" t="s">
        <v>32735</v>
      </c>
      <c r="D4651" t="s">
        <v>32736</v>
      </c>
      <c r="E4651" t="s">
        <v>32737</v>
      </c>
      <c r="F4651" t="s">
        <v>32738</v>
      </c>
      <c r="G4651" t="s">
        <v>32722</v>
      </c>
      <c r="H4651" t="s">
        <v>214</v>
      </c>
      <c r="I4651" s="9">
        <v>41640</v>
      </c>
      <c r="J4651" s="9">
        <v>45291</v>
      </c>
    </row>
    <row r="4652" spans="1:10" x14ac:dyDescent="0.3">
      <c r="A4652" t="s">
        <v>32739</v>
      </c>
      <c r="B4652" t="s">
        <v>32740</v>
      </c>
      <c r="C4652" t="s">
        <v>32741</v>
      </c>
      <c r="D4652" t="s">
        <v>32742</v>
      </c>
      <c r="E4652" t="s">
        <v>32743</v>
      </c>
      <c r="F4652" t="s">
        <v>32744</v>
      </c>
      <c r="G4652" t="s">
        <v>32722</v>
      </c>
      <c r="H4652" t="s">
        <v>214</v>
      </c>
      <c r="I4652" s="9">
        <v>41640</v>
      </c>
      <c r="J4652" s="9">
        <v>45291</v>
      </c>
    </row>
    <row r="4653" spans="1:10" x14ac:dyDescent="0.3">
      <c r="A4653" t="s">
        <v>32745</v>
      </c>
      <c r="B4653" t="s">
        <v>32746</v>
      </c>
      <c r="C4653" t="s">
        <v>32747</v>
      </c>
      <c r="D4653" t="s">
        <v>32748</v>
      </c>
      <c r="E4653" t="s">
        <v>32749</v>
      </c>
      <c r="F4653" t="s">
        <v>32750</v>
      </c>
      <c r="G4653" t="s">
        <v>32722</v>
      </c>
      <c r="H4653" t="s">
        <v>214</v>
      </c>
      <c r="I4653" s="9">
        <v>41640</v>
      </c>
      <c r="J4653" s="9">
        <v>45291</v>
      </c>
    </row>
    <row r="4654" spans="1:10" x14ac:dyDescent="0.3">
      <c r="A4654" t="s">
        <v>32751</v>
      </c>
      <c r="B4654" t="s">
        <v>32752</v>
      </c>
      <c r="C4654" t="s">
        <v>32753</v>
      </c>
      <c r="D4654" t="s">
        <v>32754</v>
      </c>
      <c r="E4654" t="s">
        <v>32755</v>
      </c>
      <c r="F4654" t="s">
        <v>32756</v>
      </c>
      <c r="G4654" t="s">
        <v>32722</v>
      </c>
      <c r="H4654" t="s">
        <v>214</v>
      </c>
      <c r="I4654" s="9">
        <v>41640</v>
      </c>
      <c r="J4654" s="9">
        <v>45291</v>
      </c>
    </row>
    <row r="4655" spans="1:10" x14ac:dyDescent="0.3">
      <c r="A4655" t="s">
        <v>32757</v>
      </c>
      <c r="B4655" t="s">
        <v>32758</v>
      </c>
      <c r="C4655" t="s">
        <v>32759</v>
      </c>
      <c r="D4655" t="s">
        <v>32760</v>
      </c>
      <c r="E4655" t="s">
        <v>32761</v>
      </c>
      <c r="F4655" t="s">
        <v>32318</v>
      </c>
      <c r="G4655" t="s">
        <v>32762</v>
      </c>
      <c r="H4655" t="s">
        <v>214</v>
      </c>
      <c r="I4655" s="9">
        <v>41640</v>
      </c>
      <c r="J4655" s="9">
        <v>45291</v>
      </c>
    </row>
    <row r="4656" spans="1:10" x14ac:dyDescent="0.3">
      <c r="A4656" t="s">
        <v>32763</v>
      </c>
      <c r="B4656" t="s">
        <v>32764</v>
      </c>
      <c r="C4656" t="s">
        <v>32765</v>
      </c>
      <c r="D4656" t="s">
        <v>32766</v>
      </c>
      <c r="E4656" t="s">
        <v>32767</v>
      </c>
      <c r="F4656" t="s">
        <v>32768</v>
      </c>
      <c r="G4656" t="s">
        <v>32722</v>
      </c>
      <c r="H4656" t="s">
        <v>214</v>
      </c>
      <c r="I4656" s="9">
        <v>41640</v>
      </c>
      <c r="J4656" s="9">
        <v>45291</v>
      </c>
    </row>
    <row r="4657" spans="1:10" x14ac:dyDescent="0.3">
      <c r="A4657" t="s">
        <v>3646</v>
      </c>
      <c r="B4657" t="s">
        <v>32769</v>
      </c>
      <c r="C4657" t="s">
        <v>32770</v>
      </c>
      <c r="D4657" t="s">
        <v>32771</v>
      </c>
      <c r="E4657" t="s">
        <v>32767</v>
      </c>
      <c r="F4657" t="s">
        <v>32768</v>
      </c>
      <c r="G4657" t="s">
        <v>32722</v>
      </c>
      <c r="H4657" t="s">
        <v>214</v>
      </c>
      <c r="I4657" s="9">
        <v>41640</v>
      </c>
      <c r="J4657" s="9">
        <v>45291</v>
      </c>
    </row>
    <row r="4658" spans="1:10" x14ac:dyDescent="0.3">
      <c r="A4658" t="s">
        <v>32772</v>
      </c>
      <c r="B4658" t="s">
        <v>32773</v>
      </c>
      <c r="C4658" t="s">
        <v>32774</v>
      </c>
      <c r="D4658" t="s">
        <v>32775</v>
      </c>
      <c r="E4658" t="s">
        <v>32776</v>
      </c>
      <c r="F4658" t="s">
        <v>32777</v>
      </c>
      <c r="G4658" t="s">
        <v>32722</v>
      </c>
      <c r="H4658" t="s">
        <v>214</v>
      </c>
      <c r="I4658" s="9">
        <v>41640</v>
      </c>
      <c r="J4658" s="9">
        <v>45291</v>
      </c>
    </row>
    <row r="4659" spans="1:10" x14ac:dyDescent="0.3">
      <c r="A4659" t="s">
        <v>32778</v>
      </c>
      <c r="B4659" t="s">
        <v>32779</v>
      </c>
      <c r="C4659" t="s">
        <v>32780</v>
      </c>
      <c r="D4659" t="s">
        <v>32781</v>
      </c>
      <c r="E4659" t="s">
        <v>32782</v>
      </c>
      <c r="F4659" t="s">
        <v>32783</v>
      </c>
      <c r="G4659" t="s">
        <v>32722</v>
      </c>
      <c r="H4659" t="s">
        <v>214</v>
      </c>
      <c r="I4659" s="9">
        <v>41640</v>
      </c>
      <c r="J4659" s="9">
        <v>45291</v>
      </c>
    </row>
    <row r="4660" spans="1:10" x14ac:dyDescent="0.3">
      <c r="A4660" t="s">
        <v>1978</v>
      </c>
      <c r="B4660" t="s">
        <v>32784</v>
      </c>
      <c r="C4660" t="s">
        <v>32785</v>
      </c>
      <c r="D4660" t="s">
        <v>32786</v>
      </c>
      <c r="E4660" t="s">
        <v>32787</v>
      </c>
      <c r="F4660" t="s">
        <v>1981</v>
      </c>
      <c r="G4660" t="s">
        <v>32788</v>
      </c>
      <c r="H4660" t="s">
        <v>214</v>
      </c>
      <c r="I4660" s="9">
        <v>41640</v>
      </c>
      <c r="J4660" s="9">
        <v>45291</v>
      </c>
    </row>
    <row r="4661" spans="1:10" x14ac:dyDescent="0.3">
      <c r="A4661" t="s">
        <v>4281</v>
      </c>
      <c r="B4661" t="s">
        <v>32789</v>
      </c>
      <c r="C4661" t="s">
        <v>32790</v>
      </c>
      <c r="D4661" t="s">
        <v>32791</v>
      </c>
      <c r="E4661" t="s">
        <v>4283</v>
      </c>
      <c r="F4661" t="s">
        <v>32792</v>
      </c>
      <c r="G4661" t="s">
        <v>32788</v>
      </c>
      <c r="H4661" t="s">
        <v>214</v>
      </c>
      <c r="I4661" s="9">
        <v>41640</v>
      </c>
      <c r="J4661" s="9">
        <v>45291</v>
      </c>
    </row>
    <row r="4662" spans="1:10" x14ac:dyDescent="0.3">
      <c r="A4662" t="s">
        <v>32793</v>
      </c>
      <c r="B4662" t="s">
        <v>32794</v>
      </c>
      <c r="C4662" t="s">
        <v>32795</v>
      </c>
      <c r="D4662" t="s">
        <v>32796</v>
      </c>
      <c r="E4662" t="s">
        <v>32797</v>
      </c>
      <c r="F4662" t="s">
        <v>32798</v>
      </c>
      <c r="G4662" t="s">
        <v>32788</v>
      </c>
      <c r="H4662" t="s">
        <v>214</v>
      </c>
      <c r="I4662" s="9">
        <v>41640</v>
      </c>
      <c r="J4662" s="9">
        <v>45291</v>
      </c>
    </row>
    <row r="4663" spans="1:10" x14ac:dyDescent="0.3">
      <c r="A4663" t="s">
        <v>32799</v>
      </c>
      <c r="B4663" t="s">
        <v>32800</v>
      </c>
      <c r="C4663" t="s">
        <v>32801</v>
      </c>
      <c r="D4663" t="s">
        <v>32802</v>
      </c>
      <c r="E4663" t="s">
        <v>32803</v>
      </c>
      <c r="F4663" t="s">
        <v>32804</v>
      </c>
      <c r="G4663" t="s">
        <v>32788</v>
      </c>
      <c r="H4663" t="s">
        <v>214</v>
      </c>
      <c r="I4663" s="9">
        <v>41640</v>
      </c>
      <c r="J4663" s="9">
        <v>45291</v>
      </c>
    </row>
    <row r="4664" spans="1:10" x14ac:dyDescent="0.3">
      <c r="A4664" t="s">
        <v>32805</v>
      </c>
      <c r="B4664" t="s">
        <v>32806</v>
      </c>
      <c r="C4664" t="s">
        <v>32807</v>
      </c>
      <c r="D4664" t="s">
        <v>32808</v>
      </c>
      <c r="E4664" t="s">
        <v>32809</v>
      </c>
      <c r="F4664" t="s">
        <v>32810</v>
      </c>
      <c r="G4664" t="s">
        <v>32788</v>
      </c>
      <c r="H4664" t="s">
        <v>214</v>
      </c>
      <c r="I4664" s="9">
        <v>41640</v>
      </c>
      <c r="J4664" s="9">
        <v>45291</v>
      </c>
    </row>
    <row r="4665" spans="1:10" x14ac:dyDescent="0.3">
      <c r="A4665" t="s">
        <v>32811</v>
      </c>
      <c r="B4665" t="s">
        <v>32812</v>
      </c>
      <c r="C4665" t="s">
        <v>32813</v>
      </c>
      <c r="D4665" t="s">
        <v>32814</v>
      </c>
      <c r="E4665" t="s">
        <v>32815</v>
      </c>
      <c r="F4665" t="s">
        <v>32816</v>
      </c>
      <c r="G4665" t="s">
        <v>32788</v>
      </c>
      <c r="H4665" t="s">
        <v>214</v>
      </c>
      <c r="I4665" s="9">
        <v>41640</v>
      </c>
      <c r="J4665" s="9">
        <v>45291</v>
      </c>
    </row>
    <row r="4666" spans="1:10" x14ac:dyDescent="0.3">
      <c r="A4666" t="s">
        <v>32817</v>
      </c>
      <c r="B4666" t="s">
        <v>32818</v>
      </c>
      <c r="C4666" t="s">
        <v>32819</v>
      </c>
      <c r="D4666" t="s">
        <v>32820</v>
      </c>
      <c r="E4666" t="s">
        <v>32821</v>
      </c>
      <c r="F4666" t="s">
        <v>32822</v>
      </c>
      <c r="G4666" t="s">
        <v>32788</v>
      </c>
      <c r="H4666" t="s">
        <v>214</v>
      </c>
      <c r="I4666" s="9">
        <v>41640</v>
      </c>
      <c r="J4666" s="9">
        <v>45291</v>
      </c>
    </row>
    <row r="4667" spans="1:10" x14ac:dyDescent="0.3">
      <c r="A4667" t="s">
        <v>32823</v>
      </c>
      <c r="B4667" t="s">
        <v>32824</v>
      </c>
      <c r="C4667" t="s">
        <v>32825</v>
      </c>
      <c r="D4667" t="s">
        <v>32826</v>
      </c>
      <c r="E4667" t="s">
        <v>32827</v>
      </c>
      <c r="F4667" t="s">
        <v>32828</v>
      </c>
      <c r="G4667" t="s">
        <v>32829</v>
      </c>
      <c r="H4667" t="s">
        <v>214</v>
      </c>
      <c r="I4667" s="9">
        <v>43405</v>
      </c>
      <c r="J4667" s="9">
        <v>45291</v>
      </c>
    </row>
    <row r="4668" spans="1:10" x14ac:dyDescent="0.3">
      <c r="A4668" t="s">
        <v>32830</v>
      </c>
      <c r="B4668" t="s">
        <v>32831</v>
      </c>
      <c r="C4668" t="s">
        <v>32832</v>
      </c>
      <c r="D4668" t="s">
        <v>32833</v>
      </c>
      <c r="E4668" t="s">
        <v>32834</v>
      </c>
      <c r="F4668" t="s">
        <v>32835</v>
      </c>
      <c r="G4668" t="s">
        <v>32836</v>
      </c>
      <c r="H4668" t="s">
        <v>214</v>
      </c>
      <c r="I4668" s="9">
        <v>41640</v>
      </c>
      <c r="J4668" s="9">
        <v>45291</v>
      </c>
    </row>
    <row r="4669" spans="1:10" x14ac:dyDescent="0.3">
      <c r="A4669" t="s">
        <v>32837</v>
      </c>
      <c r="B4669" t="s">
        <v>32838</v>
      </c>
      <c r="C4669" t="s">
        <v>32839</v>
      </c>
      <c r="D4669" t="s">
        <v>32840</v>
      </c>
      <c r="E4669" t="s">
        <v>32841</v>
      </c>
      <c r="F4669" t="s">
        <v>32842</v>
      </c>
      <c r="G4669" t="s">
        <v>32843</v>
      </c>
      <c r="H4669" t="s">
        <v>214</v>
      </c>
      <c r="I4669" s="9">
        <v>41640</v>
      </c>
      <c r="J4669" s="9">
        <v>45291</v>
      </c>
    </row>
    <row r="4670" spans="1:10" x14ac:dyDescent="0.3">
      <c r="A4670" t="s">
        <v>32844</v>
      </c>
      <c r="B4670" t="s">
        <v>32845</v>
      </c>
      <c r="C4670" t="s">
        <v>32846</v>
      </c>
      <c r="D4670" t="s">
        <v>32847</v>
      </c>
      <c r="E4670" t="s">
        <v>32848</v>
      </c>
      <c r="F4670" t="s">
        <v>32849</v>
      </c>
      <c r="G4670" t="s">
        <v>32843</v>
      </c>
      <c r="H4670" t="s">
        <v>214</v>
      </c>
      <c r="I4670" s="9">
        <v>41640</v>
      </c>
      <c r="J4670" s="9">
        <v>45291</v>
      </c>
    </row>
    <row r="4671" spans="1:10" x14ac:dyDescent="0.3">
      <c r="A4671" t="s">
        <v>32850</v>
      </c>
      <c r="B4671" t="s">
        <v>32851</v>
      </c>
      <c r="C4671" t="s">
        <v>32852</v>
      </c>
      <c r="D4671" t="s">
        <v>32853</v>
      </c>
      <c r="E4671" t="s">
        <v>32854</v>
      </c>
      <c r="F4671" t="s">
        <v>32855</v>
      </c>
      <c r="G4671" t="s">
        <v>32856</v>
      </c>
      <c r="H4671" t="s">
        <v>214</v>
      </c>
      <c r="I4671" s="9">
        <v>41944</v>
      </c>
      <c r="J4671" s="9">
        <v>45291</v>
      </c>
    </row>
    <row r="4672" spans="1:10" x14ac:dyDescent="0.3">
      <c r="A4672" t="s">
        <v>406</v>
      </c>
      <c r="B4672" t="s">
        <v>32857</v>
      </c>
      <c r="C4672" t="s">
        <v>32858</v>
      </c>
      <c r="D4672" t="s">
        <v>407</v>
      </c>
      <c r="E4672" t="s">
        <v>32859</v>
      </c>
      <c r="F4672" t="s">
        <v>409</v>
      </c>
      <c r="G4672" t="s">
        <v>3165</v>
      </c>
      <c r="H4672" t="s">
        <v>214</v>
      </c>
      <c r="I4672" s="9">
        <v>41640</v>
      </c>
      <c r="J4672" s="9">
        <v>45291</v>
      </c>
    </row>
    <row r="4673" spans="1:10" x14ac:dyDescent="0.3">
      <c r="A4673" t="s">
        <v>1053</v>
      </c>
      <c r="B4673" t="s">
        <v>32860</v>
      </c>
      <c r="C4673" t="s">
        <v>32861</v>
      </c>
      <c r="D4673" t="s">
        <v>32862</v>
      </c>
      <c r="E4673" t="s">
        <v>32863</v>
      </c>
      <c r="F4673" t="s">
        <v>1056</v>
      </c>
      <c r="G4673" t="s">
        <v>3165</v>
      </c>
      <c r="H4673" t="s">
        <v>214</v>
      </c>
      <c r="I4673" s="9">
        <v>41640</v>
      </c>
      <c r="J4673" s="9">
        <v>45291</v>
      </c>
    </row>
    <row r="4674" spans="1:10" x14ac:dyDescent="0.3">
      <c r="A4674" t="s">
        <v>4138</v>
      </c>
      <c r="B4674" t="s">
        <v>32864</v>
      </c>
      <c r="C4674" t="s">
        <v>32865</v>
      </c>
      <c r="D4674" t="s">
        <v>32866</v>
      </c>
      <c r="E4674" t="s">
        <v>32867</v>
      </c>
      <c r="F4674" t="s">
        <v>4141</v>
      </c>
      <c r="G4674" t="s">
        <v>3165</v>
      </c>
      <c r="H4674" t="s">
        <v>214</v>
      </c>
      <c r="I4674" s="9">
        <v>41640</v>
      </c>
      <c r="J4674" s="9">
        <v>45291</v>
      </c>
    </row>
    <row r="4675" spans="1:10" x14ac:dyDescent="0.3">
      <c r="A4675" t="s">
        <v>2335</v>
      </c>
      <c r="B4675" t="s">
        <v>32868</v>
      </c>
      <c r="C4675" t="s">
        <v>32869</v>
      </c>
      <c r="D4675" t="s">
        <v>32870</v>
      </c>
      <c r="E4675" t="s">
        <v>32871</v>
      </c>
      <c r="F4675" t="s">
        <v>2338</v>
      </c>
      <c r="G4675" t="s">
        <v>32872</v>
      </c>
      <c r="H4675" t="s">
        <v>214</v>
      </c>
      <c r="I4675" s="9">
        <v>41640</v>
      </c>
      <c r="J4675" s="9">
        <v>45291</v>
      </c>
    </row>
    <row r="4676" spans="1:10" x14ac:dyDescent="0.3">
      <c r="A4676" t="s">
        <v>3161</v>
      </c>
      <c r="B4676" t="s">
        <v>32873</v>
      </c>
      <c r="C4676" t="s">
        <v>32874</v>
      </c>
      <c r="D4676" t="s">
        <v>32875</v>
      </c>
      <c r="E4676" t="s">
        <v>32876</v>
      </c>
      <c r="F4676" t="s">
        <v>32877</v>
      </c>
      <c r="G4676" t="s">
        <v>3165</v>
      </c>
      <c r="H4676" t="s">
        <v>214</v>
      </c>
      <c r="I4676" s="9">
        <v>41640</v>
      </c>
      <c r="J4676" s="9">
        <v>45291</v>
      </c>
    </row>
    <row r="4677" spans="1:10" x14ac:dyDescent="0.3">
      <c r="A4677" t="s">
        <v>32878</v>
      </c>
      <c r="B4677" t="s">
        <v>32879</v>
      </c>
      <c r="C4677" t="s">
        <v>32880</v>
      </c>
      <c r="D4677" t="s">
        <v>32881</v>
      </c>
      <c r="E4677" t="s">
        <v>32882</v>
      </c>
      <c r="F4677" t="s">
        <v>32883</v>
      </c>
      <c r="G4677" t="s">
        <v>3165</v>
      </c>
      <c r="H4677" t="s">
        <v>214</v>
      </c>
      <c r="I4677" s="9">
        <v>41640</v>
      </c>
      <c r="J4677" s="9">
        <v>45291</v>
      </c>
    </row>
    <row r="4678" spans="1:10" x14ac:dyDescent="0.3">
      <c r="A4678" t="s">
        <v>32884</v>
      </c>
      <c r="B4678" t="s">
        <v>32885</v>
      </c>
      <c r="C4678" t="s">
        <v>32886</v>
      </c>
      <c r="D4678" t="s">
        <v>32887</v>
      </c>
      <c r="E4678" t="s">
        <v>32888</v>
      </c>
      <c r="F4678" t="s">
        <v>32889</v>
      </c>
      <c r="G4678" t="s">
        <v>32872</v>
      </c>
      <c r="H4678" t="s">
        <v>214</v>
      </c>
      <c r="I4678" s="9">
        <v>41640</v>
      </c>
      <c r="J4678" s="9">
        <v>45291</v>
      </c>
    </row>
    <row r="4679" spans="1:10" x14ac:dyDescent="0.3">
      <c r="A4679" t="s">
        <v>32890</v>
      </c>
      <c r="B4679" t="s">
        <v>32891</v>
      </c>
      <c r="C4679" t="s">
        <v>32892</v>
      </c>
      <c r="D4679" t="s">
        <v>32893</v>
      </c>
      <c r="E4679" t="s">
        <v>32894</v>
      </c>
      <c r="F4679" t="s">
        <v>32895</v>
      </c>
      <c r="G4679" t="s">
        <v>32872</v>
      </c>
      <c r="H4679" t="s">
        <v>214</v>
      </c>
      <c r="I4679" s="9">
        <v>41640</v>
      </c>
      <c r="J4679" s="9">
        <v>45291</v>
      </c>
    </row>
    <row r="4680" spans="1:10" x14ac:dyDescent="0.3">
      <c r="A4680" t="s">
        <v>32896</v>
      </c>
      <c r="B4680" t="s">
        <v>32897</v>
      </c>
      <c r="C4680" t="s">
        <v>32898</v>
      </c>
      <c r="D4680" t="s">
        <v>32899</v>
      </c>
      <c r="E4680" t="s">
        <v>32900</v>
      </c>
      <c r="F4680" t="s">
        <v>32901</v>
      </c>
      <c r="G4680" t="s">
        <v>3165</v>
      </c>
      <c r="H4680" t="s">
        <v>214</v>
      </c>
      <c r="I4680" s="9">
        <v>41640</v>
      </c>
      <c r="J4680" s="9">
        <v>45291</v>
      </c>
    </row>
    <row r="4681" spans="1:10" x14ac:dyDescent="0.3">
      <c r="A4681" t="s">
        <v>32902</v>
      </c>
      <c r="B4681" t="s">
        <v>32903</v>
      </c>
      <c r="C4681" t="s">
        <v>32904</v>
      </c>
      <c r="D4681" t="s">
        <v>32905</v>
      </c>
      <c r="E4681" t="s">
        <v>32906</v>
      </c>
      <c r="F4681" t="s">
        <v>32907</v>
      </c>
      <c r="G4681" t="s">
        <v>3165</v>
      </c>
      <c r="H4681" t="s">
        <v>214</v>
      </c>
      <c r="I4681" s="9">
        <v>41640</v>
      </c>
      <c r="J4681" s="9">
        <v>45291</v>
      </c>
    </row>
    <row r="4682" spans="1:10" x14ac:dyDescent="0.3">
      <c r="A4682" t="s">
        <v>32908</v>
      </c>
      <c r="B4682" t="s">
        <v>32909</v>
      </c>
      <c r="C4682" t="s">
        <v>32910</v>
      </c>
      <c r="D4682" t="s">
        <v>32911</v>
      </c>
      <c r="E4682" t="s">
        <v>32912</v>
      </c>
      <c r="F4682" t="s">
        <v>32913</v>
      </c>
      <c r="G4682" t="s">
        <v>3165</v>
      </c>
      <c r="H4682" t="s">
        <v>214</v>
      </c>
      <c r="I4682" s="9">
        <v>41640</v>
      </c>
      <c r="J4682" s="9">
        <v>45291</v>
      </c>
    </row>
    <row r="4683" spans="1:10" x14ac:dyDescent="0.3">
      <c r="A4683" t="s">
        <v>32914</v>
      </c>
      <c r="B4683" t="s">
        <v>32915</v>
      </c>
      <c r="C4683" t="s">
        <v>32916</v>
      </c>
      <c r="D4683" t="s">
        <v>32917</v>
      </c>
      <c r="E4683" t="s">
        <v>32918</v>
      </c>
      <c r="F4683" t="s">
        <v>32919</v>
      </c>
      <c r="G4683" t="s">
        <v>32872</v>
      </c>
      <c r="H4683" t="s">
        <v>214</v>
      </c>
      <c r="I4683" s="9">
        <v>41640</v>
      </c>
      <c r="J4683" s="9">
        <v>45291</v>
      </c>
    </row>
    <row r="4684" spans="1:10" x14ac:dyDescent="0.3">
      <c r="A4684" t="s">
        <v>590</v>
      </c>
      <c r="B4684" t="s">
        <v>32920</v>
      </c>
      <c r="C4684" t="s">
        <v>32921</v>
      </c>
      <c r="D4684" t="s">
        <v>591</v>
      </c>
      <c r="E4684" t="s">
        <v>32922</v>
      </c>
      <c r="F4684" t="s">
        <v>593</v>
      </c>
      <c r="G4684" t="s">
        <v>3165</v>
      </c>
      <c r="H4684" t="s">
        <v>214</v>
      </c>
      <c r="I4684" s="9">
        <v>41640</v>
      </c>
      <c r="J4684" s="9">
        <v>45291</v>
      </c>
    </row>
    <row r="4685" spans="1:10" x14ac:dyDescent="0.3">
      <c r="A4685" t="s">
        <v>32923</v>
      </c>
      <c r="B4685" t="s">
        <v>32924</v>
      </c>
      <c r="C4685" t="s">
        <v>32925</v>
      </c>
      <c r="D4685" t="s">
        <v>32926</v>
      </c>
      <c r="E4685" t="s">
        <v>32927</v>
      </c>
      <c r="F4685" t="s">
        <v>32928</v>
      </c>
      <c r="G4685" t="s">
        <v>32872</v>
      </c>
      <c r="H4685" t="s">
        <v>214</v>
      </c>
      <c r="I4685" s="9">
        <v>41640</v>
      </c>
      <c r="J4685" s="9">
        <v>45291</v>
      </c>
    </row>
    <row r="4686" spans="1:10" x14ac:dyDescent="0.3">
      <c r="A4686" t="s">
        <v>32929</v>
      </c>
      <c r="B4686" t="s">
        <v>32930</v>
      </c>
      <c r="C4686" t="s">
        <v>32931</v>
      </c>
      <c r="D4686" t="s">
        <v>32932</v>
      </c>
      <c r="E4686" t="s">
        <v>32933</v>
      </c>
      <c r="F4686" t="s">
        <v>32934</v>
      </c>
      <c r="G4686" t="s">
        <v>3165</v>
      </c>
      <c r="H4686" t="s">
        <v>214</v>
      </c>
      <c r="I4686" s="9">
        <v>41640</v>
      </c>
      <c r="J4686" s="9">
        <v>45291</v>
      </c>
    </row>
    <row r="4687" spans="1:10" x14ac:dyDescent="0.3">
      <c r="A4687" t="s">
        <v>32935</v>
      </c>
      <c r="B4687" t="s">
        <v>32936</v>
      </c>
      <c r="C4687" t="s">
        <v>32937</v>
      </c>
      <c r="D4687" t="s">
        <v>32938</v>
      </c>
      <c r="E4687" t="s">
        <v>32939</v>
      </c>
      <c r="F4687" t="s">
        <v>32940</v>
      </c>
      <c r="G4687" t="s">
        <v>32941</v>
      </c>
      <c r="H4687" t="s">
        <v>214</v>
      </c>
      <c r="I4687" s="9">
        <v>41640</v>
      </c>
      <c r="J4687" s="9">
        <v>45291</v>
      </c>
    </row>
    <row r="4688" spans="1:10" x14ac:dyDescent="0.3">
      <c r="A4688" t="s">
        <v>32942</v>
      </c>
      <c r="B4688" t="s">
        <v>32943</v>
      </c>
      <c r="C4688" t="s">
        <v>32944</v>
      </c>
      <c r="D4688" t="s">
        <v>32945</v>
      </c>
      <c r="E4688" t="s">
        <v>32946</v>
      </c>
      <c r="F4688" t="s">
        <v>32947</v>
      </c>
      <c r="G4688" t="s">
        <v>3165</v>
      </c>
      <c r="H4688" t="s">
        <v>214</v>
      </c>
      <c r="I4688" s="9">
        <v>41640</v>
      </c>
      <c r="J4688" s="9">
        <v>45291</v>
      </c>
    </row>
    <row r="4689" spans="1:10" x14ac:dyDescent="0.3">
      <c r="A4689" t="s">
        <v>32948</v>
      </c>
      <c r="B4689" t="s">
        <v>32949</v>
      </c>
      <c r="C4689" t="s">
        <v>32950</v>
      </c>
      <c r="D4689" t="s">
        <v>32951</v>
      </c>
      <c r="E4689" t="s">
        <v>32952</v>
      </c>
      <c r="F4689" t="s">
        <v>32953</v>
      </c>
      <c r="G4689" t="s">
        <v>3165</v>
      </c>
      <c r="H4689" t="s">
        <v>214</v>
      </c>
      <c r="I4689" s="9">
        <v>41640</v>
      </c>
      <c r="J4689" s="9">
        <v>45291</v>
      </c>
    </row>
    <row r="4690" spans="1:10" x14ac:dyDescent="0.3">
      <c r="A4690" t="s">
        <v>32954</v>
      </c>
      <c r="B4690" t="s">
        <v>32955</v>
      </c>
      <c r="C4690" t="s">
        <v>32956</v>
      </c>
      <c r="D4690" t="s">
        <v>32957</v>
      </c>
      <c r="E4690" t="s">
        <v>32958</v>
      </c>
      <c r="F4690" t="s">
        <v>32959</v>
      </c>
      <c r="G4690" t="s">
        <v>32960</v>
      </c>
      <c r="H4690" t="s">
        <v>214</v>
      </c>
      <c r="I4690" s="9">
        <v>41944</v>
      </c>
      <c r="J4690" s="9">
        <v>45291</v>
      </c>
    </row>
    <row r="4691" spans="1:10" x14ac:dyDescent="0.3">
      <c r="A4691" t="s">
        <v>32961</v>
      </c>
      <c r="B4691" t="s">
        <v>32962</v>
      </c>
      <c r="C4691" t="s">
        <v>32963</v>
      </c>
      <c r="D4691" t="s">
        <v>32964</v>
      </c>
      <c r="E4691" t="s">
        <v>32965</v>
      </c>
      <c r="F4691" t="s">
        <v>32966</v>
      </c>
      <c r="G4691" t="s">
        <v>32967</v>
      </c>
      <c r="H4691" t="s">
        <v>214</v>
      </c>
      <c r="I4691" s="9">
        <v>41640</v>
      </c>
      <c r="J4691" s="9">
        <v>45291</v>
      </c>
    </row>
    <row r="4692" spans="1:10" x14ac:dyDescent="0.3">
      <c r="A4692" t="s">
        <v>32968</v>
      </c>
      <c r="B4692" t="s">
        <v>32969</v>
      </c>
      <c r="C4692" t="s">
        <v>32970</v>
      </c>
      <c r="D4692" t="s">
        <v>32971</v>
      </c>
      <c r="E4692" t="s">
        <v>32972</v>
      </c>
      <c r="F4692" t="s">
        <v>32973</v>
      </c>
      <c r="G4692" t="s">
        <v>3165</v>
      </c>
      <c r="H4692" t="s">
        <v>214</v>
      </c>
      <c r="I4692" s="9">
        <v>41640</v>
      </c>
      <c r="J4692" s="9">
        <v>45291</v>
      </c>
    </row>
    <row r="4693" spans="1:10" x14ac:dyDescent="0.3">
      <c r="A4693" t="s">
        <v>32974</v>
      </c>
      <c r="B4693" t="s">
        <v>32975</v>
      </c>
      <c r="C4693" t="s">
        <v>32976</v>
      </c>
      <c r="D4693" t="s">
        <v>32977</v>
      </c>
      <c r="E4693" t="s">
        <v>32978</v>
      </c>
      <c r="F4693" t="s">
        <v>32979</v>
      </c>
      <c r="G4693" t="s">
        <v>410</v>
      </c>
      <c r="H4693" t="s">
        <v>214</v>
      </c>
      <c r="I4693" s="9">
        <v>43040</v>
      </c>
      <c r="J4693" s="9">
        <v>45291</v>
      </c>
    </row>
    <row r="4694" spans="1:10" x14ac:dyDescent="0.3">
      <c r="A4694" t="s">
        <v>32980</v>
      </c>
      <c r="B4694" t="s">
        <v>32981</v>
      </c>
      <c r="C4694" t="s">
        <v>32982</v>
      </c>
      <c r="D4694" t="s">
        <v>32983</v>
      </c>
      <c r="E4694" t="s">
        <v>32984</v>
      </c>
      <c r="F4694" t="s">
        <v>32985</v>
      </c>
      <c r="G4694" t="s">
        <v>3165</v>
      </c>
      <c r="H4694" t="s">
        <v>214</v>
      </c>
      <c r="I4694" s="9">
        <v>43405</v>
      </c>
      <c r="J4694" s="9">
        <v>45291</v>
      </c>
    </row>
    <row r="4695" spans="1:10" x14ac:dyDescent="0.3">
      <c r="A4695" t="s">
        <v>32986</v>
      </c>
      <c r="B4695" t="s">
        <v>32987</v>
      </c>
      <c r="C4695" t="s">
        <v>32988</v>
      </c>
      <c r="D4695" t="s">
        <v>32989</v>
      </c>
      <c r="E4695" t="s">
        <v>32990</v>
      </c>
      <c r="F4695" t="s">
        <v>32991</v>
      </c>
      <c r="G4695" t="s">
        <v>32960</v>
      </c>
      <c r="H4695" t="s">
        <v>214</v>
      </c>
      <c r="I4695" s="9">
        <v>43405</v>
      </c>
      <c r="J4695" s="9">
        <v>45291</v>
      </c>
    </row>
    <row r="4696" spans="1:10" x14ac:dyDescent="0.3">
      <c r="A4696" t="s">
        <v>32992</v>
      </c>
      <c r="B4696" t="s">
        <v>32993</v>
      </c>
      <c r="C4696" t="s">
        <v>32994</v>
      </c>
      <c r="D4696" t="s">
        <v>32995</v>
      </c>
      <c r="E4696" t="s">
        <v>32996</v>
      </c>
      <c r="F4696" t="s">
        <v>32997</v>
      </c>
      <c r="G4696" t="s">
        <v>32998</v>
      </c>
      <c r="H4696" t="s">
        <v>214</v>
      </c>
      <c r="I4696" s="9">
        <v>41640</v>
      </c>
      <c r="J4696" s="9">
        <v>45291</v>
      </c>
    </row>
    <row r="4697" spans="1:10" x14ac:dyDescent="0.3">
      <c r="A4697" t="s">
        <v>32999</v>
      </c>
      <c r="B4697" t="s">
        <v>33000</v>
      </c>
      <c r="C4697" t="s">
        <v>33001</v>
      </c>
      <c r="D4697" t="s">
        <v>33002</v>
      </c>
      <c r="E4697" t="s">
        <v>33003</v>
      </c>
      <c r="F4697" t="s">
        <v>33004</v>
      </c>
      <c r="G4697" t="s">
        <v>33005</v>
      </c>
      <c r="H4697" t="s">
        <v>214</v>
      </c>
      <c r="I4697" s="9">
        <v>41640</v>
      </c>
      <c r="J4697" s="9">
        <v>45291</v>
      </c>
    </row>
    <row r="4698" spans="1:10" x14ac:dyDescent="0.3">
      <c r="A4698" t="s">
        <v>33006</v>
      </c>
      <c r="B4698" t="s">
        <v>33007</v>
      </c>
      <c r="C4698" t="s">
        <v>33008</v>
      </c>
      <c r="D4698" t="s">
        <v>33009</v>
      </c>
      <c r="E4698" t="s">
        <v>33010</v>
      </c>
      <c r="F4698" t="s">
        <v>33011</v>
      </c>
      <c r="G4698" t="s">
        <v>33012</v>
      </c>
      <c r="H4698" t="s">
        <v>214</v>
      </c>
      <c r="I4698" s="9">
        <v>41640</v>
      </c>
      <c r="J4698" s="9">
        <v>45291</v>
      </c>
    </row>
    <row r="4699" spans="1:10" x14ac:dyDescent="0.3">
      <c r="A4699" t="s">
        <v>33013</v>
      </c>
      <c r="B4699" t="s">
        <v>33014</v>
      </c>
      <c r="C4699" t="s">
        <v>33015</v>
      </c>
      <c r="D4699" t="s">
        <v>33016</v>
      </c>
      <c r="E4699" t="s">
        <v>33017</v>
      </c>
      <c r="F4699" t="s">
        <v>33018</v>
      </c>
      <c r="G4699" t="s">
        <v>33019</v>
      </c>
      <c r="H4699" t="s">
        <v>214</v>
      </c>
      <c r="I4699" s="9">
        <v>41640</v>
      </c>
      <c r="J4699" s="9">
        <v>45291</v>
      </c>
    </row>
    <row r="4700" spans="1:10" x14ac:dyDescent="0.3">
      <c r="A4700" t="s">
        <v>33020</v>
      </c>
      <c r="B4700" t="s">
        <v>33021</v>
      </c>
      <c r="C4700" t="s">
        <v>33022</v>
      </c>
      <c r="D4700" t="s">
        <v>33023</v>
      </c>
      <c r="E4700" t="s">
        <v>33024</v>
      </c>
      <c r="F4700" t="s">
        <v>33025</v>
      </c>
      <c r="G4700" t="s">
        <v>33019</v>
      </c>
      <c r="H4700" t="s">
        <v>214</v>
      </c>
      <c r="I4700" s="9">
        <v>41640</v>
      </c>
      <c r="J4700" s="9">
        <v>45291</v>
      </c>
    </row>
    <row r="4701" spans="1:10" x14ac:dyDescent="0.3">
      <c r="A4701" t="s">
        <v>1619</v>
      </c>
      <c r="B4701" t="s">
        <v>33026</v>
      </c>
      <c r="C4701" t="s">
        <v>33027</v>
      </c>
      <c r="D4701" t="s">
        <v>1620</v>
      </c>
      <c r="E4701" t="s">
        <v>1621</v>
      </c>
      <c r="F4701" t="s">
        <v>33028</v>
      </c>
      <c r="G4701" t="s">
        <v>33029</v>
      </c>
      <c r="H4701" t="s">
        <v>214</v>
      </c>
      <c r="I4701" s="9">
        <v>41640</v>
      </c>
      <c r="J4701" s="9">
        <v>45291</v>
      </c>
    </row>
    <row r="4702" spans="1:10" x14ac:dyDescent="0.3">
      <c r="A4702" t="s">
        <v>33030</v>
      </c>
      <c r="B4702" t="s">
        <v>33031</v>
      </c>
      <c r="C4702" t="s">
        <v>33032</v>
      </c>
      <c r="D4702" t="s">
        <v>33033</v>
      </c>
      <c r="E4702" t="s">
        <v>33034</v>
      </c>
      <c r="F4702" t="s">
        <v>33035</v>
      </c>
      <c r="G4702" t="s">
        <v>33029</v>
      </c>
      <c r="H4702" t="s">
        <v>214</v>
      </c>
      <c r="I4702" s="9">
        <v>41640</v>
      </c>
      <c r="J4702" s="9">
        <v>45291</v>
      </c>
    </row>
    <row r="4703" spans="1:10" x14ac:dyDescent="0.3">
      <c r="A4703" t="s">
        <v>33036</v>
      </c>
      <c r="B4703" t="s">
        <v>33037</v>
      </c>
      <c r="C4703" t="s">
        <v>33038</v>
      </c>
      <c r="D4703" t="s">
        <v>33039</v>
      </c>
      <c r="E4703" t="s">
        <v>33040</v>
      </c>
      <c r="F4703" t="s">
        <v>33041</v>
      </c>
      <c r="G4703" t="s">
        <v>33029</v>
      </c>
      <c r="H4703" t="s">
        <v>214</v>
      </c>
      <c r="I4703" s="9">
        <v>41640</v>
      </c>
      <c r="J4703" s="9">
        <v>45291</v>
      </c>
    </row>
    <row r="4704" spans="1:10" x14ac:dyDescent="0.3">
      <c r="A4704" t="s">
        <v>33042</v>
      </c>
      <c r="B4704" t="s">
        <v>33043</v>
      </c>
      <c r="C4704" t="s">
        <v>33044</v>
      </c>
      <c r="D4704" t="s">
        <v>33045</v>
      </c>
      <c r="E4704" t="s">
        <v>33046</v>
      </c>
      <c r="F4704" t="s">
        <v>33047</v>
      </c>
      <c r="G4704" t="s">
        <v>33029</v>
      </c>
      <c r="H4704" t="s">
        <v>214</v>
      </c>
      <c r="I4704" s="9">
        <v>41640</v>
      </c>
      <c r="J4704" s="9">
        <v>45291</v>
      </c>
    </row>
    <row r="4705" spans="1:10" x14ac:dyDescent="0.3">
      <c r="A4705" t="s">
        <v>33048</v>
      </c>
      <c r="B4705" t="s">
        <v>33049</v>
      </c>
      <c r="C4705" t="s">
        <v>33050</v>
      </c>
      <c r="D4705" t="s">
        <v>33051</v>
      </c>
      <c r="E4705" t="s">
        <v>33052</v>
      </c>
      <c r="F4705" t="s">
        <v>33053</v>
      </c>
      <c r="G4705" t="s">
        <v>33029</v>
      </c>
      <c r="H4705" t="s">
        <v>214</v>
      </c>
      <c r="I4705" s="9">
        <v>41640</v>
      </c>
      <c r="J4705" s="9">
        <v>45291</v>
      </c>
    </row>
    <row r="4706" spans="1:10" x14ac:dyDescent="0.3">
      <c r="A4706" t="s">
        <v>33054</v>
      </c>
      <c r="B4706" t="s">
        <v>33055</v>
      </c>
      <c r="C4706" t="s">
        <v>33056</v>
      </c>
      <c r="D4706" t="s">
        <v>33057</v>
      </c>
      <c r="E4706" t="s">
        <v>33058</v>
      </c>
      <c r="F4706" t="s">
        <v>33059</v>
      </c>
      <c r="G4706" t="s">
        <v>33060</v>
      </c>
      <c r="H4706" t="s">
        <v>214</v>
      </c>
      <c r="I4706" s="9">
        <v>41640</v>
      </c>
      <c r="J4706" s="9">
        <v>45291</v>
      </c>
    </row>
    <row r="4707" spans="1:10" x14ac:dyDescent="0.3">
      <c r="A4707" t="s">
        <v>2795</v>
      </c>
      <c r="B4707" t="s">
        <v>33061</v>
      </c>
      <c r="C4707" t="s">
        <v>33062</v>
      </c>
      <c r="D4707" t="s">
        <v>2796</v>
      </c>
      <c r="E4707" t="s">
        <v>33063</v>
      </c>
      <c r="F4707" t="s">
        <v>33064</v>
      </c>
      <c r="G4707" t="s">
        <v>33029</v>
      </c>
      <c r="H4707" t="s">
        <v>214</v>
      </c>
      <c r="I4707" s="9">
        <v>41640</v>
      </c>
      <c r="J4707" s="9">
        <v>45291</v>
      </c>
    </row>
    <row r="4708" spans="1:10" x14ac:dyDescent="0.3">
      <c r="A4708" t="s">
        <v>33065</v>
      </c>
      <c r="B4708" t="s">
        <v>33066</v>
      </c>
      <c r="C4708" t="s">
        <v>33067</v>
      </c>
      <c r="D4708" t="s">
        <v>33068</v>
      </c>
      <c r="E4708" t="s">
        <v>33069</v>
      </c>
      <c r="F4708" t="s">
        <v>33070</v>
      </c>
      <c r="G4708" t="s">
        <v>33029</v>
      </c>
      <c r="H4708" t="s">
        <v>214</v>
      </c>
      <c r="I4708" s="9">
        <v>41640</v>
      </c>
      <c r="J4708" s="9">
        <v>45291</v>
      </c>
    </row>
    <row r="4709" spans="1:10" x14ac:dyDescent="0.3">
      <c r="A4709" t="s">
        <v>33071</v>
      </c>
      <c r="B4709" t="s">
        <v>33072</v>
      </c>
      <c r="C4709" t="s">
        <v>33073</v>
      </c>
      <c r="D4709" t="s">
        <v>33074</v>
      </c>
      <c r="E4709" t="s">
        <v>33075</v>
      </c>
      <c r="F4709" t="s">
        <v>33076</v>
      </c>
      <c r="G4709" t="s">
        <v>33077</v>
      </c>
      <c r="H4709" t="s">
        <v>214</v>
      </c>
      <c r="I4709" s="9">
        <v>41640</v>
      </c>
      <c r="J4709" s="9">
        <v>45291</v>
      </c>
    </row>
    <row r="4710" spans="1:10" x14ac:dyDescent="0.3">
      <c r="A4710" t="s">
        <v>33078</v>
      </c>
      <c r="B4710" t="s">
        <v>33079</v>
      </c>
      <c r="C4710" t="s">
        <v>33080</v>
      </c>
      <c r="D4710" t="s">
        <v>33081</v>
      </c>
      <c r="E4710" t="s">
        <v>33082</v>
      </c>
      <c r="F4710" t="s">
        <v>33083</v>
      </c>
      <c r="G4710" t="s">
        <v>33077</v>
      </c>
      <c r="H4710" t="s">
        <v>214</v>
      </c>
      <c r="I4710" s="9">
        <v>41640</v>
      </c>
      <c r="J4710" s="9">
        <v>45291</v>
      </c>
    </row>
    <row r="4711" spans="1:10" x14ac:dyDescent="0.3">
      <c r="A4711" t="s">
        <v>2013</v>
      </c>
      <c r="B4711" t="s">
        <v>33084</v>
      </c>
      <c r="C4711" t="s">
        <v>33085</v>
      </c>
      <c r="D4711" t="s">
        <v>33086</v>
      </c>
      <c r="E4711" t="s">
        <v>33087</v>
      </c>
      <c r="F4711" t="s">
        <v>2016</v>
      </c>
      <c r="G4711" t="s">
        <v>33077</v>
      </c>
      <c r="H4711" t="s">
        <v>214</v>
      </c>
      <c r="I4711" s="9">
        <v>41640</v>
      </c>
      <c r="J4711" s="9">
        <v>45291</v>
      </c>
    </row>
    <row r="4712" spans="1:10" x14ac:dyDescent="0.3">
      <c r="A4712" t="s">
        <v>33088</v>
      </c>
      <c r="B4712" t="s">
        <v>33089</v>
      </c>
      <c r="C4712" t="s">
        <v>33090</v>
      </c>
      <c r="D4712" t="s">
        <v>33091</v>
      </c>
      <c r="E4712" t="s">
        <v>33092</v>
      </c>
      <c r="F4712" t="s">
        <v>33093</v>
      </c>
      <c r="G4712" t="s">
        <v>33077</v>
      </c>
      <c r="H4712" t="s">
        <v>214</v>
      </c>
      <c r="I4712" s="9">
        <v>41640</v>
      </c>
      <c r="J4712" s="9">
        <v>45291</v>
      </c>
    </row>
    <row r="4713" spans="1:10" x14ac:dyDescent="0.3">
      <c r="A4713" t="s">
        <v>33094</v>
      </c>
      <c r="B4713" t="s">
        <v>33095</v>
      </c>
      <c r="C4713" t="s">
        <v>33096</v>
      </c>
      <c r="D4713" t="s">
        <v>33097</v>
      </c>
      <c r="E4713" t="s">
        <v>33098</v>
      </c>
      <c r="F4713" t="s">
        <v>33099</v>
      </c>
      <c r="G4713" t="s">
        <v>1623</v>
      </c>
      <c r="H4713" t="s">
        <v>214</v>
      </c>
      <c r="I4713" s="9">
        <v>43040</v>
      </c>
      <c r="J4713" s="9">
        <v>45291</v>
      </c>
    </row>
    <row r="4714" spans="1:10" x14ac:dyDescent="0.3">
      <c r="A4714" t="s">
        <v>33100</v>
      </c>
      <c r="B4714" t="s">
        <v>33101</v>
      </c>
      <c r="C4714" t="s">
        <v>33102</v>
      </c>
      <c r="D4714" t="s">
        <v>33103</v>
      </c>
      <c r="E4714" t="s">
        <v>33104</v>
      </c>
      <c r="F4714" t="s">
        <v>33105</v>
      </c>
      <c r="G4714" t="s">
        <v>33106</v>
      </c>
      <c r="H4714" t="s">
        <v>214</v>
      </c>
      <c r="I4714" s="9">
        <v>41640</v>
      </c>
      <c r="J4714" s="9">
        <v>45291</v>
      </c>
    </row>
    <row r="4715" spans="1:10" x14ac:dyDescent="0.3">
      <c r="A4715" t="s">
        <v>33107</v>
      </c>
      <c r="B4715" t="s">
        <v>33108</v>
      </c>
      <c r="C4715" t="s">
        <v>33109</v>
      </c>
      <c r="D4715" t="s">
        <v>33110</v>
      </c>
      <c r="E4715" t="s">
        <v>33111</v>
      </c>
      <c r="F4715" t="s">
        <v>33112</v>
      </c>
      <c r="G4715" t="s">
        <v>33113</v>
      </c>
      <c r="H4715" t="s">
        <v>214</v>
      </c>
      <c r="I4715" s="9">
        <v>42370</v>
      </c>
      <c r="J4715" s="9">
        <v>45291</v>
      </c>
    </row>
    <row r="4716" spans="1:10" x14ac:dyDescent="0.3">
      <c r="A4716" t="s">
        <v>33114</v>
      </c>
      <c r="B4716" t="s">
        <v>33115</v>
      </c>
      <c r="C4716" t="s">
        <v>33116</v>
      </c>
      <c r="D4716" t="s">
        <v>33117</v>
      </c>
      <c r="E4716" t="s">
        <v>33118</v>
      </c>
      <c r="F4716" t="s">
        <v>33112</v>
      </c>
      <c r="G4716" t="s">
        <v>33119</v>
      </c>
      <c r="H4716" t="s">
        <v>214</v>
      </c>
      <c r="I4716" s="9">
        <v>42370</v>
      </c>
      <c r="J4716" s="9">
        <v>45291</v>
      </c>
    </row>
    <row r="4717" spans="1:10" x14ac:dyDescent="0.3">
      <c r="A4717" t="s">
        <v>33120</v>
      </c>
      <c r="B4717" t="s">
        <v>33121</v>
      </c>
      <c r="C4717" t="s">
        <v>33122</v>
      </c>
      <c r="D4717" t="s">
        <v>33123</v>
      </c>
      <c r="E4717" t="s">
        <v>33124</v>
      </c>
      <c r="F4717" t="s">
        <v>33125</v>
      </c>
      <c r="G4717" t="s">
        <v>33126</v>
      </c>
      <c r="H4717" t="s">
        <v>214</v>
      </c>
      <c r="I4717" s="9">
        <v>41640</v>
      </c>
      <c r="J4717" s="9">
        <v>45291</v>
      </c>
    </row>
    <row r="4718" spans="1:10" x14ac:dyDescent="0.3">
      <c r="A4718" t="s">
        <v>1074</v>
      </c>
      <c r="B4718" t="s">
        <v>33127</v>
      </c>
      <c r="C4718" t="s">
        <v>33128</v>
      </c>
      <c r="D4718" t="s">
        <v>1075</v>
      </c>
      <c r="E4718" t="s">
        <v>33129</v>
      </c>
      <c r="F4718" t="s">
        <v>1076</v>
      </c>
      <c r="G4718" t="s">
        <v>1077</v>
      </c>
      <c r="H4718" t="s">
        <v>214</v>
      </c>
      <c r="I4718" s="9">
        <v>41640</v>
      </c>
      <c r="J4718" s="9">
        <v>45291</v>
      </c>
    </row>
    <row r="4719" spans="1:10" x14ac:dyDescent="0.3">
      <c r="A4719" t="s">
        <v>33130</v>
      </c>
      <c r="B4719" t="s">
        <v>33131</v>
      </c>
      <c r="C4719" t="s">
        <v>33132</v>
      </c>
      <c r="D4719" t="s">
        <v>33133</v>
      </c>
      <c r="E4719" t="s">
        <v>33134</v>
      </c>
      <c r="F4719" t="s">
        <v>33135</v>
      </c>
      <c r="G4719" t="s">
        <v>1077</v>
      </c>
      <c r="H4719" t="s">
        <v>214</v>
      </c>
      <c r="I4719" s="9">
        <v>41640</v>
      </c>
      <c r="J4719" s="9">
        <v>45291</v>
      </c>
    </row>
    <row r="4720" spans="1:10" x14ac:dyDescent="0.3">
      <c r="A4720" t="s">
        <v>918</v>
      </c>
      <c r="B4720" t="s">
        <v>33136</v>
      </c>
      <c r="C4720" t="s">
        <v>33137</v>
      </c>
      <c r="D4720" t="s">
        <v>919</v>
      </c>
      <c r="E4720" t="s">
        <v>4296</v>
      </c>
      <c r="F4720" t="s">
        <v>4297</v>
      </c>
      <c r="G4720" t="s">
        <v>1077</v>
      </c>
      <c r="H4720" t="s">
        <v>214</v>
      </c>
      <c r="I4720" s="9">
        <v>41640</v>
      </c>
      <c r="J4720" s="9">
        <v>45291</v>
      </c>
    </row>
    <row r="4721" spans="1:10" x14ac:dyDescent="0.3">
      <c r="A4721" t="s">
        <v>33138</v>
      </c>
      <c r="B4721" t="s">
        <v>33139</v>
      </c>
      <c r="C4721" t="s">
        <v>33140</v>
      </c>
      <c r="D4721" t="s">
        <v>33141</v>
      </c>
      <c r="E4721" t="s">
        <v>33142</v>
      </c>
      <c r="F4721" t="s">
        <v>33135</v>
      </c>
      <c r="G4721" t="s">
        <v>33143</v>
      </c>
      <c r="H4721" t="s">
        <v>214</v>
      </c>
      <c r="I4721" s="9">
        <v>41640</v>
      </c>
      <c r="J4721" s="9">
        <v>45291</v>
      </c>
    </row>
    <row r="4722" spans="1:10" x14ac:dyDescent="0.3">
      <c r="A4722" t="s">
        <v>1262</v>
      </c>
      <c r="B4722" t="s">
        <v>33144</v>
      </c>
      <c r="C4722" t="s">
        <v>33145</v>
      </c>
      <c r="D4722" t="s">
        <v>1263</v>
      </c>
      <c r="E4722" t="s">
        <v>1264</v>
      </c>
      <c r="F4722" t="s">
        <v>33146</v>
      </c>
      <c r="G4722" t="s">
        <v>1077</v>
      </c>
      <c r="H4722" t="s">
        <v>214</v>
      </c>
      <c r="I4722" s="9">
        <v>41640</v>
      </c>
      <c r="J4722" s="9">
        <v>45291</v>
      </c>
    </row>
    <row r="4723" spans="1:10" x14ac:dyDescent="0.3">
      <c r="A4723" t="s">
        <v>33147</v>
      </c>
      <c r="B4723" t="s">
        <v>33148</v>
      </c>
      <c r="C4723" t="s">
        <v>33149</v>
      </c>
      <c r="D4723" t="s">
        <v>33150</v>
      </c>
      <c r="E4723" t="s">
        <v>33151</v>
      </c>
      <c r="G4723" t="s">
        <v>33152</v>
      </c>
      <c r="H4723" t="s">
        <v>214</v>
      </c>
      <c r="I4723" s="9">
        <v>41640</v>
      </c>
      <c r="J4723" s="9">
        <v>45291</v>
      </c>
    </row>
    <row r="4724" spans="1:10" x14ac:dyDescent="0.3">
      <c r="A4724" t="s">
        <v>33153</v>
      </c>
      <c r="B4724" t="s">
        <v>33154</v>
      </c>
      <c r="C4724" t="s">
        <v>33155</v>
      </c>
      <c r="D4724" t="s">
        <v>33156</v>
      </c>
      <c r="E4724" t="s">
        <v>33157</v>
      </c>
      <c r="F4724" t="s">
        <v>33158</v>
      </c>
      <c r="G4724" t="s">
        <v>1077</v>
      </c>
      <c r="H4724" t="s">
        <v>214</v>
      </c>
      <c r="I4724" s="9">
        <v>41640</v>
      </c>
      <c r="J4724" s="9">
        <v>45291</v>
      </c>
    </row>
    <row r="4725" spans="1:10" x14ac:dyDescent="0.3">
      <c r="A4725" t="s">
        <v>33159</v>
      </c>
      <c r="B4725" t="s">
        <v>33160</v>
      </c>
      <c r="C4725" t="s">
        <v>33161</v>
      </c>
      <c r="D4725" t="s">
        <v>33162</v>
      </c>
      <c r="E4725" t="s">
        <v>33163</v>
      </c>
      <c r="F4725" t="s">
        <v>33164</v>
      </c>
      <c r="G4725" t="s">
        <v>1077</v>
      </c>
      <c r="H4725" t="s">
        <v>214</v>
      </c>
      <c r="I4725" s="9">
        <v>41640</v>
      </c>
      <c r="J4725" s="9">
        <v>45291</v>
      </c>
    </row>
    <row r="4726" spans="1:10" x14ac:dyDescent="0.3">
      <c r="A4726" t="s">
        <v>33165</v>
      </c>
      <c r="B4726" t="s">
        <v>33166</v>
      </c>
      <c r="C4726" t="s">
        <v>33167</v>
      </c>
      <c r="D4726" t="s">
        <v>33168</v>
      </c>
      <c r="E4726" t="s">
        <v>33169</v>
      </c>
      <c r="F4726" t="s">
        <v>33170</v>
      </c>
      <c r="G4726" t="s">
        <v>33171</v>
      </c>
      <c r="H4726" t="s">
        <v>214</v>
      </c>
      <c r="I4726" s="9">
        <v>41640</v>
      </c>
      <c r="J4726" s="9">
        <v>45291</v>
      </c>
    </row>
    <row r="4727" spans="1:10" x14ac:dyDescent="0.3">
      <c r="A4727" t="s">
        <v>33172</v>
      </c>
      <c r="B4727" t="s">
        <v>33173</v>
      </c>
      <c r="C4727" t="s">
        <v>33174</v>
      </c>
      <c r="D4727" t="s">
        <v>33175</v>
      </c>
      <c r="E4727" t="s">
        <v>33176</v>
      </c>
      <c r="F4727" t="s">
        <v>33177</v>
      </c>
      <c r="G4727" t="s">
        <v>33171</v>
      </c>
      <c r="H4727" t="s">
        <v>214</v>
      </c>
      <c r="I4727" s="9">
        <v>41640</v>
      </c>
      <c r="J4727" s="9">
        <v>45291</v>
      </c>
    </row>
    <row r="4728" spans="1:10" x14ac:dyDescent="0.3">
      <c r="A4728" t="s">
        <v>3041</v>
      </c>
      <c r="B4728" t="s">
        <v>33178</v>
      </c>
      <c r="C4728" t="s">
        <v>33179</v>
      </c>
      <c r="D4728" t="s">
        <v>33180</v>
      </c>
      <c r="E4728" t="s">
        <v>33181</v>
      </c>
      <c r="F4728" t="s">
        <v>33182</v>
      </c>
      <c r="G4728" t="s">
        <v>3043</v>
      </c>
      <c r="H4728" t="s">
        <v>214</v>
      </c>
      <c r="I4728" s="9">
        <v>41640</v>
      </c>
      <c r="J4728" s="9">
        <v>45291</v>
      </c>
    </row>
    <row r="4729" spans="1:10" x14ac:dyDescent="0.3">
      <c r="A4729" t="s">
        <v>33183</v>
      </c>
      <c r="B4729" t="s">
        <v>33184</v>
      </c>
      <c r="C4729" t="s">
        <v>33185</v>
      </c>
      <c r="D4729" t="s">
        <v>33186</v>
      </c>
      <c r="E4729" t="s">
        <v>33187</v>
      </c>
      <c r="F4729" t="s">
        <v>33188</v>
      </c>
      <c r="G4729" t="s">
        <v>33189</v>
      </c>
      <c r="H4729" t="s">
        <v>214</v>
      </c>
      <c r="I4729" s="9">
        <v>41640</v>
      </c>
      <c r="J4729" s="9">
        <v>45291</v>
      </c>
    </row>
    <row r="4730" spans="1:10" x14ac:dyDescent="0.3">
      <c r="A4730" t="s">
        <v>33190</v>
      </c>
      <c r="B4730" t="s">
        <v>33191</v>
      </c>
      <c r="C4730" t="s">
        <v>33192</v>
      </c>
      <c r="D4730" t="s">
        <v>33193</v>
      </c>
      <c r="E4730" t="s">
        <v>33194</v>
      </c>
      <c r="F4730" t="s">
        <v>33195</v>
      </c>
      <c r="G4730" t="s">
        <v>33196</v>
      </c>
      <c r="H4730" t="s">
        <v>214</v>
      </c>
      <c r="I4730" s="9">
        <v>41640</v>
      </c>
      <c r="J4730" s="9">
        <v>45291</v>
      </c>
    </row>
    <row r="4731" spans="1:10" x14ac:dyDescent="0.3">
      <c r="A4731" t="s">
        <v>33197</v>
      </c>
      <c r="B4731" t="s">
        <v>33198</v>
      </c>
      <c r="C4731" t="s">
        <v>33199</v>
      </c>
      <c r="D4731" t="s">
        <v>33200</v>
      </c>
      <c r="E4731" t="s">
        <v>33201</v>
      </c>
      <c r="F4731" t="s">
        <v>33202</v>
      </c>
      <c r="G4731" t="s">
        <v>33196</v>
      </c>
      <c r="H4731" t="s">
        <v>214</v>
      </c>
      <c r="I4731" s="9">
        <v>41640</v>
      </c>
      <c r="J4731" s="9">
        <v>45291</v>
      </c>
    </row>
    <row r="4732" spans="1:10" x14ac:dyDescent="0.3">
      <c r="A4732" t="s">
        <v>33203</v>
      </c>
      <c r="B4732" t="s">
        <v>33204</v>
      </c>
      <c r="C4732" t="s">
        <v>33205</v>
      </c>
      <c r="D4732" t="s">
        <v>33206</v>
      </c>
      <c r="E4732" t="s">
        <v>33207</v>
      </c>
      <c r="F4732" t="s">
        <v>33208</v>
      </c>
      <c r="G4732" t="s">
        <v>33196</v>
      </c>
      <c r="H4732" t="s">
        <v>214</v>
      </c>
      <c r="I4732" s="9">
        <v>41640</v>
      </c>
      <c r="J4732" s="9">
        <v>45291</v>
      </c>
    </row>
    <row r="4733" spans="1:10" x14ac:dyDescent="0.3">
      <c r="A4733" t="s">
        <v>33209</v>
      </c>
      <c r="B4733" t="s">
        <v>33210</v>
      </c>
      <c r="C4733" t="s">
        <v>33211</v>
      </c>
      <c r="D4733" t="s">
        <v>33212</v>
      </c>
      <c r="E4733" t="s">
        <v>33213</v>
      </c>
      <c r="F4733" t="s">
        <v>33214</v>
      </c>
      <c r="G4733" t="s">
        <v>33196</v>
      </c>
      <c r="H4733" t="s">
        <v>214</v>
      </c>
      <c r="I4733" s="9">
        <v>41640</v>
      </c>
      <c r="J4733" s="9">
        <v>45291</v>
      </c>
    </row>
    <row r="4734" spans="1:10" x14ac:dyDescent="0.3">
      <c r="A4734" t="s">
        <v>2241</v>
      </c>
      <c r="B4734" t="s">
        <v>33215</v>
      </c>
      <c r="C4734" t="s">
        <v>33216</v>
      </c>
      <c r="D4734" t="s">
        <v>33217</v>
      </c>
      <c r="E4734" t="s">
        <v>33218</v>
      </c>
      <c r="F4734" t="s">
        <v>2244</v>
      </c>
      <c r="G4734" t="s">
        <v>33219</v>
      </c>
      <c r="H4734" t="s">
        <v>214</v>
      </c>
      <c r="I4734" s="9">
        <v>41640</v>
      </c>
      <c r="J4734" s="9">
        <v>45291</v>
      </c>
    </row>
    <row r="4735" spans="1:10" x14ac:dyDescent="0.3">
      <c r="A4735" t="s">
        <v>33220</v>
      </c>
      <c r="B4735" t="s">
        <v>33221</v>
      </c>
      <c r="C4735" t="s">
        <v>33222</v>
      </c>
      <c r="D4735" t="s">
        <v>33223</v>
      </c>
      <c r="E4735" t="s">
        <v>33224</v>
      </c>
      <c r="F4735" t="s">
        <v>33225</v>
      </c>
      <c r="G4735" t="s">
        <v>33219</v>
      </c>
      <c r="H4735" t="s">
        <v>214</v>
      </c>
      <c r="I4735" s="9">
        <v>41640</v>
      </c>
      <c r="J4735" s="9">
        <v>45291</v>
      </c>
    </row>
    <row r="4736" spans="1:10" x14ac:dyDescent="0.3">
      <c r="A4736" t="s">
        <v>33226</v>
      </c>
      <c r="B4736" t="s">
        <v>33227</v>
      </c>
      <c r="C4736" t="s">
        <v>33228</v>
      </c>
      <c r="D4736" t="s">
        <v>33229</v>
      </c>
      <c r="E4736" t="s">
        <v>33230</v>
      </c>
      <c r="F4736" t="s">
        <v>33231</v>
      </c>
      <c r="G4736" t="s">
        <v>2245</v>
      </c>
      <c r="H4736" t="s">
        <v>214</v>
      </c>
      <c r="I4736" s="9">
        <v>42370</v>
      </c>
      <c r="J4736" s="9">
        <v>45291</v>
      </c>
    </row>
    <row r="4737" spans="1:10" x14ac:dyDescent="0.3">
      <c r="A4737" t="s">
        <v>33232</v>
      </c>
      <c r="B4737" t="s">
        <v>33233</v>
      </c>
      <c r="C4737" t="s">
        <v>33234</v>
      </c>
      <c r="D4737" t="s">
        <v>33235</v>
      </c>
      <c r="E4737" t="s">
        <v>33236</v>
      </c>
      <c r="F4737" t="s">
        <v>33237</v>
      </c>
      <c r="G4737" t="s">
        <v>33238</v>
      </c>
      <c r="H4737" t="s">
        <v>214</v>
      </c>
      <c r="I4737" s="9">
        <v>41640</v>
      </c>
      <c r="J4737" s="9">
        <v>45291</v>
      </c>
    </row>
    <row r="4738" spans="1:10" x14ac:dyDescent="0.3">
      <c r="A4738" t="s">
        <v>33239</v>
      </c>
      <c r="B4738" t="s">
        <v>33240</v>
      </c>
      <c r="C4738" t="s">
        <v>33241</v>
      </c>
      <c r="D4738" t="s">
        <v>33242</v>
      </c>
      <c r="E4738" t="s">
        <v>33243</v>
      </c>
      <c r="F4738" t="s">
        <v>33244</v>
      </c>
      <c r="G4738" t="s">
        <v>33238</v>
      </c>
      <c r="H4738" t="s">
        <v>214</v>
      </c>
      <c r="I4738" s="9">
        <v>42370</v>
      </c>
      <c r="J4738" s="9">
        <v>45291</v>
      </c>
    </row>
    <row r="4739" spans="1:10" x14ac:dyDescent="0.3">
      <c r="A4739" t="s">
        <v>33245</v>
      </c>
      <c r="B4739" t="s">
        <v>33246</v>
      </c>
      <c r="C4739" t="s">
        <v>33247</v>
      </c>
      <c r="D4739" t="s">
        <v>33248</v>
      </c>
      <c r="E4739" t="s">
        <v>33249</v>
      </c>
      <c r="F4739" t="s">
        <v>33250</v>
      </c>
      <c r="G4739" t="s">
        <v>33251</v>
      </c>
      <c r="H4739" t="s">
        <v>214</v>
      </c>
      <c r="I4739" s="9">
        <v>41640</v>
      </c>
      <c r="J4739" s="9">
        <v>45291</v>
      </c>
    </row>
    <row r="4740" spans="1:10" x14ac:dyDescent="0.3">
      <c r="A4740" t="s">
        <v>33252</v>
      </c>
      <c r="B4740" t="s">
        <v>33253</v>
      </c>
      <c r="C4740" t="s">
        <v>33254</v>
      </c>
      <c r="D4740" t="s">
        <v>33255</v>
      </c>
      <c r="E4740" t="s">
        <v>33256</v>
      </c>
      <c r="F4740" t="s">
        <v>33257</v>
      </c>
      <c r="G4740" t="s">
        <v>33258</v>
      </c>
      <c r="H4740" t="s">
        <v>214</v>
      </c>
      <c r="I4740" s="9">
        <v>41640</v>
      </c>
      <c r="J4740" s="9">
        <v>45291</v>
      </c>
    </row>
    <row r="4741" spans="1:10" x14ac:dyDescent="0.3">
      <c r="A4741" t="s">
        <v>33259</v>
      </c>
      <c r="B4741" t="s">
        <v>33260</v>
      </c>
      <c r="C4741" t="s">
        <v>33261</v>
      </c>
      <c r="D4741" t="s">
        <v>33262</v>
      </c>
      <c r="E4741" t="s">
        <v>33263</v>
      </c>
      <c r="F4741" t="s">
        <v>33264</v>
      </c>
      <c r="G4741" t="s">
        <v>33265</v>
      </c>
      <c r="H4741" t="s">
        <v>214</v>
      </c>
      <c r="I4741" s="9">
        <v>41640</v>
      </c>
      <c r="J4741" s="9">
        <v>45291</v>
      </c>
    </row>
    <row r="4742" spans="1:10" x14ac:dyDescent="0.3">
      <c r="A4742" t="s">
        <v>33266</v>
      </c>
      <c r="B4742" t="s">
        <v>33267</v>
      </c>
      <c r="C4742" t="s">
        <v>33268</v>
      </c>
      <c r="D4742" t="s">
        <v>33269</v>
      </c>
      <c r="E4742" t="s">
        <v>33270</v>
      </c>
      <c r="F4742" t="s">
        <v>33271</v>
      </c>
      <c r="G4742" t="s">
        <v>33272</v>
      </c>
      <c r="H4742" t="s">
        <v>214</v>
      </c>
      <c r="I4742" s="9">
        <v>41640</v>
      </c>
      <c r="J4742" s="9">
        <v>45291</v>
      </c>
    </row>
    <row r="4743" spans="1:10" x14ac:dyDescent="0.3">
      <c r="A4743" t="s">
        <v>33273</v>
      </c>
      <c r="B4743" t="s">
        <v>33274</v>
      </c>
      <c r="C4743" t="s">
        <v>33275</v>
      </c>
      <c r="D4743" t="s">
        <v>33276</v>
      </c>
      <c r="E4743" t="s">
        <v>33277</v>
      </c>
      <c r="F4743" t="s">
        <v>33278</v>
      </c>
      <c r="G4743" t="s">
        <v>33279</v>
      </c>
      <c r="H4743" t="s">
        <v>214</v>
      </c>
      <c r="I4743" s="9">
        <v>41640</v>
      </c>
      <c r="J4743" s="9">
        <v>45291</v>
      </c>
    </row>
    <row r="4744" spans="1:10" x14ac:dyDescent="0.3">
      <c r="A4744" t="s">
        <v>33280</v>
      </c>
      <c r="B4744" t="s">
        <v>33281</v>
      </c>
      <c r="C4744" t="s">
        <v>33282</v>
      </c>
      <c r="D4744" t="s">
        <v>33283</v>
      </c>
      <c r="E4744" t="s">
        <v>33284</v>
      </c>
      <c r="F4744" t="s">
        <v>33278</v>
      </c>
      <c r="G4744" t="s">
        <v>33279</v>
      </c>
      <c r="H4744" t="s">
        <v>214</v>
      </c>
      <c r="I4744" s="9">
        <v>41640</v>
      </c>
      <c r="J4744" s="9">
        <v>45291</v>
      </c>
    </row>
    <row r="4745" spans="1:10" x14ac:dyDescent="0.3">
      <c r="A4745" t="s">
        <v>650</v>
      </c>
      <c r="B4745" t="s">
        <v>33285</v>
      </c>
      <c r="C4745" t="s">
        <v>33286</v>
      </c>
      <c r="D4745" t="s">
        <v>651</v>
      </c>
      <c r="E4745" t="s">
        <v>33287</v>
      </c>
      <c r="F4745" t="s">
        <v>653</v>
      </c>
      <c r="G4745" t="s">
        <v>33288</v>
      </c>
      <c r="H4745" t="s">
        <v>214</v>
      </c>
      <c r="I4745" s="9">
        <v>41640</v>
      </c>
      <c r="J4745" s="9">
        <v>45291</v>
      </c>
    </row>
    <row r="4746" spans="1:10" x14ac:dyDescent="0.3">
      <c r="A4746" t="s">
        <v>808</v>
      </c>
      <c r="B4746" t="s">
        <v>33289</v>
      </c>
      <c r="C4746" t="s">
        <v>33290</v>
      </c>
      <c r="D4746" t="s">
        <v>809</v>
      </c>
      <c r="E4746" t="s">
        <v>33291</v>
      </c>
      <c r="F4746" t="s">
        <v>811</v>
      </c>
      <c r="G4746" t="s">
        <v>812</v>
      </c>
      <c r="H4746" t="s">
        <v>214</v>
      </c>
      <c r="I4746" s="9">
        <v>41640</v>
      </c>
      <c r="J4746" s="9">
        <v>45291</v>
      </c>
    </row>
    <row r="4747" spans="1:10" x14ac:dyDescent="0.3">
      <c r="A4747" t="s">
        <v>1238</v>
      </c>
      <c r="B4747" t="s">
        <v>33292</v>
      </c>
      <c r="C4747" t="s">
        <v>33293</v>
      </c>
      <c r="D4747" t="s">
        <v>33294</v>
      </c>
      <c r="E4747" t="s">
        <v>1240</v>
      </c>
      <c r="F4747" t="s">
        <v>1241</v>
      </c>
      <c r="G4747" t="s">
        <v>33288</v>
      </c>
      <c r="H4747" t="s">
        <v>214</v>
      </c>
      <c r="I4747" s="9">
        <v>41640</v>
      </c>
      <c r="J4747" s="9">
        <v>45291</v>
      </c>
    </row>
    <row r="4748" spans="1:10" x14ac:dyDescent="0.3">
      <c r="A4748" t="s">
        <v>33295</v>
      </c>
      <c r="B4748" t="s">
        <v>33296</v>
      </c>
      <c r="C4748" t="s">
        <v>33297</v>
      </c>
      <c r="D4748" t="s">
        <v>33298</v>
      </c>
      <c r="E4748" t="s">
        <v>33299</v>
      </c>
      <c r="F4748" t="s">
        <v>33300</v>
      </c>
      <c r="G4748" t="s">
        <v>33288</v>
      </c>
      <c r="H4748" t="s">
        <v>214</v>
      </c>
      <c r="I4748" s="9">
        <v>41640</v>
      </c>
      <c r="J4748" s="9">
        <v>45291</v>
      </c>
    </row>
    <row r="4749" spans="1:10" x14ac:dyDescent="0.3">
      <c r="A4749" t="s">
        <v>3475</v>
      </c>
      <c r="B4749" t="s">
        <v>33301</v>
      </c>
      <c r="C4749" t="s">
        <v>33302</v>
      </c>
      <c r="D4749" t="s">
        <v>33303</v>
      </c>
      <c r="E4749" t="s">
        <v>33304</v>
      </c>
      <c r="F4749" t="s">
        <v>3478</v>
      </c>
      <c r="G4749" t="s">
        <v>33288</v>
      </c>
      <c r="H4749" t="s">
        <v>214</v>
      </c>
      <c r="I4749" s="9">
        <v>41640</v>
      </c>
      <c r="J4749" s="9">
        <v>45291</v>
      </c>
    </row>
    <row r="4750" spans="1:10" x14ac:dyDescent="0.3">
      <c r="A4750" t="s">
        <v>33305</v>
      </c>
      <c r="B4750" t="s">
        <v>33306</v>
      </c>
      <c r="C4750" t="s">
        <v>33307</v>
      </c>
      <c r="D4750" t="s">
        <v>33308</v>
      </c>
      <c r="E4750" t="s">
        <v>33309</v>
      </c>
      <c r="F4750" t="s">
        <v>33310</v>
      </c>
      <c r="G4750" t="s">
        <v>33288</v>
      </c>
      <c r="H4750" t="s">
        <v>214</v>
      </c>
      <c r="I4750" s="9">
        <v>41640</v>
      </c>
      <c r="J4750" s="9">
        <v>45291</v>
      </c>
    </row>
    <row r="4751" spans="1:10" x14ac:dyDescent="0.3">
      <c r="A4751" t="s">
        <v>33311</v>
      </c>
      <c r="B4751" t="s">
        <v>33312</v>
      </c>
      <c r="C4751" t="s">
        <v>33313</v>
      </c>
      <c r="D4751" t="s">
        <v>33314</v>
      </c>
      <c r="E4751" t="s">
        <v>33315</v>
      </c>
      <c r="F4751" t="s">
        <v>33316</v>
      </c>
      <c r="G4751" t="s">
        <v>33288</v>
      </c>
      <c r="H4751" t="s">
        <v>214</v>
      </c>
      <c r="I4751" s="9">
        <v>41640</v>
      </c>
      <c r="J4751" s="9">
        <v>45291</v>
      </c>
    </row>
    <row r="4752" spans="1:10" x14ac:dyDescent="0.3">
      <c r="A4752" t="s">
        <v>33317</v>
      </c>
      <c r="B4752" t="s">
        <v>33318</v>
      </c>
      <c r="C4752" t="s">
        <v>33319</v>
      </c>
      <c r="D4752" t="s">
        <v>33320</v>
      </c>
      <c r="E4752" t="s">
        <v>33321</v>
      </c>
      <c r="F4752" t="s">
        <v>33322</v>
      </c>
      <c r="G4752" t="s">
        <v>33288</v>
      </c>
      <c r="H4752" t="s">
        <v>214</v>
      </c>
      <c r="I4752" s="9">
        <v>41640</v>
      </c>
      <c r="J4752" s="9">
        <v>45291</v>
      </c>
    </row>
    <row r="4753" spans="1:10" x14ac:dyDescent="0.3">
      <c r="A4753" t="s">
        <v>33323</v>
      </c>
      <c r="B4753" t="s">
        <v>33324</v>
      </c>
      <c r="C4753" t="s">
        <v>33325</v>
      </c>
      <c r="D4753" t="s">
        <v>33326</v>
      </c>
      <c r="E4753" t="s">
        <v>33327</v>
      </c>
      <c r="F4753" t="s">
        <v>33328</v>
      </c>
      <c r="G4753" t="s">
        <v>33329</v>
      </c>
      <c r="H4753" t="s">
        <v>214</v>
      </c>
      <c r="I4753" s="9">
        <v>41640</v>
      </c>
      <c r="J4753" s="9">
        <v>45291</v>
      </c>
    </row>
    <row r="4754" spans="1:10" x14ac:dyDescent="0.3">
      <c r="A4754" t="s">
        <v>33330</v>
      </c>
      <c r="B4754" t="s">
        <v>33331</v>
      </c>
      <c r="C4754" t="s">
        <v>33332</v>
      </c>
      <c r="D4754" t="s">
        <v>33333</v>
      </c>
      <c r="E4754" t="s">
        <v>33334</v>
      </c>
      <c r="F4754" t="s">
        <v>33335</v>
      </c>
      <c r="G4754" t="s">
        <v>812</v>
      </c>
      <c r="H4754" t="s">
        <v>214</v>
      </c>
      <c r="I4754" s="9">
        <v>41640</v>
      </c>
      <c r="J4754" s="9">
        <v>45291</v>
      </c>
    </row>
    <row r="4755" spans="1:10" x14ac:dyDescent="0.3">
      <c r="A4755" t="s">
        <v>33336</v>
      </c>
      <c r="B4755" t="s">
        <v>33337</v>
      </c>
      <c r="C4755" t="s">
        <v>33338</v>
      </c>
      <c r="D4755" t="s">
        <v>33339</v>
      </c>
      <c r="E4755" t="s">
        <v>33340</v>
      </c>
      <c r="F4755" t="s">
        <v>33341</v>
      </c>
      <c r="G4755" t="s">
        <v>33288</v>
      </c>
      <c r="H4755" t="s">
        <v>214</v>
      </c>
      <c r="I4755" s="9">
        <v>41640</v>
      </c>
      <c r="J4755" s="9">
        <v>45291</v>
      </c>
    </row>
    <row r="4756" spans="1:10" x14ac:dyDescent="0.3">
      <c r="A4756" t="s">
        <v>33342</v>
      </c>
      <c r="B4756" t="s">
        <v>33343</v>
      </c>
      <c r="C4756" t="s">
        <v>33344</v>
      </c>
      <c r="D4756" t="s">
        <v>33345</v>
      </c>
      <c r="E4756" t="s">
        <v>33346</v>
      </c>
      <c r="F4756" t="s">
        <v>33347</v>
      </c>
      <c r="G4756" t="s">
        <v>812</v>
      </c>
      <c r="H4756" t="s">
        <v>214</v>
      </c>
      <c r="I4756" s="9">
        <v>41640</v>
      </c>
      <c r="J4756" s="9">
        <v>45291</v>
      </c>
    </row>
    <row r="4757" spans="1:10" x14ac:dyDescent="0.3">
      <c r="A4757" t="s">
        <v>2540</v>
      </c>
      <c r="B4757" t="s">
        <v>33348</v>
      </c>
      <c r="C4757" t="s">
        <v>33349</v>
      </c>
      <c r="D4757" t="s">
        <v>33350</v>
      </c>
      <c r="E4757" t="s">
        <v>33351</v>
      </c>
      <c r="F4757" t="s">
        <v>2543</v>
      </c>
      <c r="G4757" t="s">
        <v>33288</v>
      </c>
      <c r="H4757" t="s">
        <v>214</v>
      </c>
      <c r="I4757" s="9">
        <v>41640</v>
      </c>
      <c r="J4757" s="9">
        <v>45291</v>
      </c>
    </row>
    <row r="4758" spans="1:10" x14ac:dyDescent="0.3">
      <c r="A4758" t="s">
        <v>33352</v>
      </c>
      <c r="B4758" t="s">
        <v>33353</v>
      </c>
      <c r="C4758" t="s">
        <v>33354</v>
      </c>
      <c r="D4758" t="s">
        <v>33355</v>
      </c>
      <c r="E4758" t="s">
        <v>33356</v>
      </c>
      <c r="F4758" t="s">
        <v>33357</v>
      </c>
      <c r="G4758" t="s">
        <v>33288</v>
      </c>
      <c r="H4758" t="s">
        <v>214</v>
      </c>
      <c r="I4758" s="9">
        <v>41640</v>
      </c>
      <c r="J4758" s="9">
        <v>45291</v>
      </c>
    </row>
    <row r="4759" spans="1:10" x14ac:dyDescent="0.3">
      <c r="A4759" t="s">
        <v>33358</v>
      </c>
      <c r="B4759" t="s">
        <v>33359</v>
      </c>
      <c r="C4759" t="s">
        <v>33360</v>
      </c>
      <c r="D4759" t="s">
        <v>33361</v>
      </c>
      <c r="E4759" t="s">
        <v>33362</v>
      </c>
      <c r="F4759" t="s">
        <v>33363</v>
      </c>
      <c r="G4759" t="s">
        <v>33288</v>
      </c>
      <c r="H4759" t="s">
        <v>214</v>
      </c>
      <c r="I4759" s="9">
        <v>41640</v>
      </c>
      <c r="J4759" s="9">
        <v>45291</v>
      </c>
    </row>
    <row r="4760" spans="1:10" x14ac:dyDescent="0.3">
      <c r="A4760" t="s">
        <v>33364</v>
      </c>
      <c r="B4760" t="s">
        <v>33365</v>
      </c>
      <c r="C4760" t="s">
        <v>33366</v>
      </c>
      <c r="D4760" t="s">
        <v>33367</v>
      </c>
      <c r="E4760" t="s">
        <v>33368</v>
      </c>
      <c r="F4760" t="s">
        <v>33369</v>
      </c>
      <c r="G4760" t="s">
        <v>812</v>
      </c>
      <c r="H4760" t="s">
        <v>214</v>
      </c>
      <c r="I4760" s="9">
        <v>41640</v>
      </c>
      <c r="J4760" s="9">
        <v>45291</v>
      </c>
    </row>
    <row r="4761" spans="1:10" x14ac:dyDescent="0.3">
      <c r="A4761" t="s">
        <v>33370</v>
      </c>
      <c r="B4761" t="s">
        <v>33371</v>
      </c>
      <c r="C4761" t="s">
        <v>33372</v>
      </c>
      <c r="D4761" t="s">
        <v>33373</v>
      </c>
      <c r="E4761" t="s">
        <v>33374</v>
      </c>
      <c r="F4761" t="s">
        <v>33375</v>
      </c>
      <c r="G4761" t="s">
        <v>33288</v>
      </c>
      <c r="H4761" t="s">
        <v>214</v>
      </c>
      <c r="I4761" s="9">
        <v>41640</v>
      </c>
      <c r="J4761" s="9">
        <v>45291</v>
      </c>
    </row>
    <row r="4762" spans="1:10" x14ac:dyDescent="0.3">
      <c r="A4762" t="s">
        <v>33376</v>
      </c>
      <c r="B4762" t="s">
        <v>33377</v>
      </c>
      <c r="C4762" t="s">
        <v>33378</v>
      </c>
      <c r="D4762" t="s">
        <v>33379</v>
      </c>
      <c r="E4762" t="s">
        <v>33380</v>
      </c>
      <c r="F4762" t="s">
        <v>33381</v>
      </c>
      <c r="G4762" t="s">
        <v>33288</v>
      </c>
      <c r="H4762" t="s">
        <v>214</v>
      </c>
      <c r="I4762" s="9">
        <v>41640</v>
      </c>
      <c r="J4762" s="9">
        <v>45291</v>
      </c>
    </row>
    <row r="4763" spans="1:10" x14ac:dyDescent="0.3">
      <c r="A4763" t="s">
        <v>33382</v>
      </c>
      <c r="B4763" t="s">
        <v>33383</v>
      </c>
      <c r="C4763" t="s">
        <v>33384</v>
      </c>
      <c r="D4763" t="s">
        <v>33385</v>
      </c>
      <c r="E4763" t="s">
        <v>33386</v>
      </c>
      <c r="F4763" t="s">
        <v>33387</v>
      </c>
      <c r="G4763" t="s">
        <v>33288</v>
      </c>
      <c r="H4763" t="s">
        <v>214</v>
      </c>
      <c r="I4763" s="9">
        <v>41640</v>
      </c>
      <c r="J4763" s="9">
        <v>45291</v>
      </c>
    </row>
    <row r="4764" spans="1:10" x14ac:dyDescent="0.3">
      <c r="A4764" t="s">
        <v>33388</v>
      </c>
      <c r="B4764" t="s">
        <v>33389</v>
      </c>
      <c r="C4764" t="s">
        <v>33390</v>
      </c>
      <c r="D4764" t="s">
        <v>33391</v>
      </c>
      <c r="E4764" t="s">
        <v>33392</v>
      </c>
      <c r="F4764" t="s">
        <v>33393</v>
      </c>
      <c r="G4764" t="s">
        <v>654</v>
      </c>
      <c r="H4764" t="s">
        <v>214</v>
      </c>
      <c r="I4764" s="9">
        <v>41944</v>
      </c>
      <c r="J4764" s="9">
        <v>45291</v>
      </c>
    </row>
    <row r="4765" spans="1:10" x14ac:dyDescent="0.3">
      <c r="A4765" t="s">
        <v>33394</v>
      </c>
      <c r="B4765" t="s">
        <v>33395</v>
      </c>
      <c r="C4765" t="s">
        <v>33396</v>
      </c>
      <c r="D4765" t="s">
        <v>33397</v>
      </c>
      <c r="E4765" t="s">
        <v>33398</v>
      </c>
      <c r="F4765" t="s">
        <v>33399</v>
      </c>
      <c r="G4765" t="s">
        <v>654</v>
      </c>
      <c r="H4765" t="s">
        <v>214</v>
      </c>
      <c r="I4765" s="9">
        <v>42370</v>
      </c>
      <c r="J4765" s="9">
        <v>45291</v>
      </c>
    </row>
    <row r="4766" spans="1:10" x14ac:dyDescent="0.3">
      <c r="A4766" t="s">
        <v>33400</v>
      </c>
      <c r="B4766" t="s">
        <v>33401</v>
      </c>
      <c r="C4766" t="s">
        <v>33402</v>
      </c>
      <c r="D4766" t="s">
        <v>33403</v>
      </c>
      <c r="E4766" t="s">
        <v>33404</v>
      </c>
      <c r="F4766" t="s">
        <v>33405</v>
      </c>
      <c r="G4766" t="s">
        <v>33406</v>
      </c>
      <c r="H4766" t="s">
        <v>214</v>
      </c>
      <c r="I4766" s="9">
        <v>41640</v>
      </c>
      <c r="J4766" s="9">
        <v>45291</v>
      </c>
    </row>
    <row r="4767" spans="1:10" x14ac:dyDescent="0.3">
      <c r="A4767" t="s">
        <v>33407</v>
      </c>
      <c r="B4767" t="s">
        <v>33408</v>
      </c>
      <c r="C4767" t="s">
        <v>33409</v>
      </c>
      <c r="D4767" t="s">
        <v>33410</v>
      </c>
      <c r="E4767" t="s">
        <v>33411</v>
      </c>
      <c r="F4767" t="s">
        <v>33405</v>
      </c>
      <c r="G4767" t="s">
        <v>33406</v>
      </c>
      <c r="H4767" t="s">
        <v>214</v>
      </c>
      <c r="I4767" s="9">
        <v>41640</v>
      </c>
      <c r="J4767" s="9">
        <v>45291</v>
      </c>
    </row>
    <row r="4768" spans="1:10" x14ac:dyDescent="0.3">
      <c r="A4768" t="s">
        <v>33412</v>
      </c>
      <c r="B4768" t="s">
        <v>33413</v>
      </c>
      <c r="C4768" t="s">
        <v>33414</v>
      </c>
      <c r="D4768" t="s">
        <v>33415</v>
      </c>
      <c r="E4768" t="s">
        <v>33416</v>
      </c>
      <c r="F4768" t="s">
        <v>33417</v>
      </c>
      <c r="G4768" t="s">
        <v>33418</v>
      </c>
      <c r="H4768" t="s">
        <v>214</v>
      </c>
      <c r="I4768" s="9">
        <v>41640</v>
      </c>
      <c r="J4768" s="9">
        <v>45291</v>
      </c>
    </row>
    <row r="4769" spans="1:10" x14ac:dyDescent="0.3">
      <c r="A4769" t="s">
        <v>33419</v>
      </c>
      <c r="B4769" t="s">
        <v>33420</v>
      </c>
      <c r="C4769" t="s">
        <v>33421</v>
      </c>
      <c r="D4769" t="s">
        <v>33422</v>
      </c>
      <c r="E4769" t="s">
        <v>33423</v>
      </c>
      <c r="F4769" t="s">
        <v>33424</v>
      </c>
      <c r="G4769" t="s">
        <v>33425</v>
      </c>
      <c r="H4769" t="s">
        <v>214</v>
      </c>
      <c r="I4769" s="9">
        <v>41640</v>
      </c>
      <c r="J4769" s="9">
        <v>45291</v>
      </c>
    </row>
    <row r="4770" spans="1:10" x14ac:dyDescent="0.3">
      <c r="A4770" t="s">
        <v>33426</v>
      </c>
      <c r="B4770" t="s">
        <v>33427</v>
      </c>
      <c r="C4770" t="s">
        <v>33428</v>
      </c>
      <c r="D4770" t="s">
        <v>33429</v>
      </c>
      <c r="E4770" t="s">
        <v>33430</v>
      </c>
      <c r="F4770" t="s">
        <v>33431</v>
      </c>
      <c r="G4770" t="s">
        <v>33432</v>
      </c>
      <c r="H4770" t="s">
        <v>214</v>
      </c>
      <c r="I4770" s="9">
        <v>41640</v>
      </c>
      <c r="J4770" s="9">
        <v>45291</v>
      </c>
    </row>
    <row r="4771" spans="1:10" x14ac:dyDescent="0.3">
      <c r="A4771" t="s">
        <v>33433</v>
      </c>
      <c r="B4771" t="s">
        <v>33434</v>
      </c>
      <c r="C4771" t="s">
        <v>33435</v>
      </c>
      <c r="D4771" t="s">
        <v>33436</v>
      </c>
      <c r="E4771" t="s">
        <v>33437</v>
      </c>
      <c r="F4771" t="s">
        <v>33431</v>
      </c>
      <c r="G4771" t="s">
        <v>33438</v>
      </c>
      <c r="H4771" t="s">
        <v>214</v>
      </c>
      <c r="I4771" s="9">
        <v>41640</v>
      </c>
      <c r="J4771" s="9">
        <v>45291</v>
      </c>
    </row>
    <row r="4772" spans="1:10" x14ac:dyDescent="0.3">
      <c r="A4772" t="s">
        <v>33439</v>
      </c>
      <c r="B4772" t="s">
        <v>33440</v>
      </c>
      <c r="C4772" t="s">
        <v>33441</v>
      </c>
      <c r="D4772" t="s">
        <v>33442</v>
      </c>
      <c r="E4772" t="s">
        <v>33443</v>
      </c>
      <c r="F4772" t="s">
        <v>33431</v>
      </c>
      <c r="G4772" t="s">
        <v>33438</v>
      </c>
      <c r="H4772" t="s">
        <v>214</v>
      </c>
      <c r="I4772" s="9">
        <v>41640</v>
      </c>
      <c r="J4772" s="9">
        <v>45291</v>
      </c>
    </row>
    <row r="4773" spans="1:10" x14ac:dyDescent="0.3">
      <c r="A4773" t="s">
        <v>33444</v>
      </c>
      <c r="B4773" t="s">
        <v>33445</v>
      </c>
      <c r="C4773" t="s">
        <v>33446</v>
      </c>
      <c r="D4773" t="s">
        <v>33447</v>
      </c>
      <c r="E4773" t="s">
        <v>33448</v>
      </c>
      <c r="F4773" t="s">
        <v>33449</v>
      </c>
      <c r="G4773" t="s">
        <v>33432</v>
      </c>
      <c r="H4773" t="s">
        <v>214</v>
      </c>
      <c r="I4773" s="9">
        <v>41640</v>
      </c>
      <c r="J4773" s="9">
        <v>45291</v>
      </c>
    </row>
    <row r="4774" spans="1:10" x14ac:dyDescent="0.3">
      <c r="A4774" t="s">
        <v>33450</v>
      </c>
      <c r="B4774" t="s">
        <v>33451</v>
      </c>
      <c r="C4774" t="s">
        <v>33452</v>
      </c>
      <c r="D4774" t="s">
        <v>33453</v>
      </c>
      <c r="E4774" t="s">
        <v>33454</v>
      </c>
      <c r="F4774" t="s">
        <v>33455</v>
      </c>
      <c r="G4774" t="s">
        <v>33456</v>
      </c>
      <c r="H4774" t="s">
        <v>214</v>
      </c>
      <c r="I4774" s="9">
        <v>41640</v>
      </c>
      <c r="J4774" s="9">
        <v>45291</v>
      </c>
    </row>
    <row r="4775" spans="1:10" x14ac:dyDescent="0.3">
      <c r="A4775" t="s">
        <v>33457</v>
      </c>
      <c r="B4775" t="s">
        <v>33458</v>
      </c>
      <c r="C4775" t="s">
        <v>33459</v>
      </c>
      <c r="D4775" t="s">
        <v>33460</v>
      </c>
      <c r="E4775" t="s">
        <v>33461</v>
      </c>
      <c r="F4775" t="s">
        <v>33462</v>
      </c>
      <c r="G4775" t="s">
        <v>33463</v>
      </c>
      <c r="H4775" t="s">
        <v>214</v>
      </c>
      <c r="I4775" s="9">
        <v>41640</v>
      </c>
      <c r="J4775" s="9">
        <v>45291</v>
      </c>
    </row>
    <row r="4776" spans="1:10" x14ac:dyDescent="0.3">
      <c r="A4776" t="s">
        <v>33464</v>
      </c>
      <c r="B4776" t="s">
        <v>33465</v>
      </c>
      <c r="C4776" t="s">
        <v>33466</v>
      </c>
      <c r="D4776" t="s">
        <v>33467</v>
      </c>
      <c r="E4776" t="s">
        <v>33468</v>
      </c>
      <c r="F4776" t="s">
        <v>33469</v>
      </c>
      <c r="G4776" t="s">
        <v>33470</v>
      </c>
      <c r="H4776" t="s">
        <v>214</v>
      </c>
      <c r="I4776" s="9">
        <v>41640</v>
      </c>
      <c r="J4776" s="9">
        <v>45291</v>
      </c>
    </row>
    <row r="4777" spans="1:10" x14ac:dyDescent="0.3">
      <c r="A4777" t="s">
        <v>33471</v>
      </c>
      <c r="B4777" t="s">
        <v>33472</v>
      </c>
      <c r="C4777" t="s">
        <v>33473</v>
      </c>
      <c r="D4777" t="s">
        <v>33474</v>
      </c>
      <c r="E4777" t="s">
        <v>33475</v>
      </c>
      <c r="F4777" t="s">
        <v>33476</v>
      </c>
      <c r="G4777" t="s">
        <v>33456</v>
      </c>
      <c r="H4777" t="s">
        <v>214</v>
      </c>
      <c r="I4777" s="9">
        <v>41640</v>
      </c>
      <c r="J4777" s="9">
        <v>45291</v>
      </c>
    </row>
    <row r="4778" spans="1:10" x14ac:dyDescent="0.3">
      <c r="A4778" t="s">
        <v>33477</v>
      </c>
      <c r="B4778" t="s">
        <v>33478</v>
      </c>
      <c r="C4778" t="s">
        <v>33479</v>
      </c>
      <c r="D4778" t="s">
        <v>33480</v>
      </c>
      <c r="E4778" t="s">
        <v>33481</v>
      </c>
      <c r="F4778" t="s">
        <v>33482</v>
      </c>
      <c r="G4778" t="s">
        <v>33483</v>
      </c>
      <c r="H4778" t="s">
        <v>214</v>
      </c>
      <c r="I4778" s="9">
        <v>41944</v>
      </c>
      <c r="J4778" s="9">
        <v>45291</v>
      </c>
    </row>
    <row r="4779" spans="1:10" x14ac:dyDescent="0.3">
      <c r="A4779" t="s">
        <v>33484</v>
      </c>
      <c r="B4779" t="s">
        <v>33485</v>
      </c>
      <c r="C4779" t="s">
        <v>33486</v>
      </c>
      <c r="D4779" t="s">
        <v>33487</v>
      </c>
      <c r="E4779" t="s">
        <v>33488</v>
      </c>
      <c r="F4779" t="s">
        <v>33489</v>
      </c>
      <c r="G4779" t="s">
        <v>33490</v>
      </c>
      <c r="H4779" t="s">
        <v>214</v>
      </c>
      <c r="I4779" s="9">
        <v>41640</v>
      </c>
      <c r="J4779" s="9">
        <v>45291</v>
      </c>
    </row>
    <row r="4780" spans="1:10" x14ac:dyDescent="0.3">
      <c r="A4780" t="s">
        <v>532</v>
      </c>
      <c r="B4780" t="s">
        <v>33491</v>
      </c>
      <c r="C4780" t="s">
        <v>33492</v>
      </c>
      <c r="D4780" t="s">
        <v>533</v>
      </c>
      <c r="E4780" t="s">
        <v>33493</v>
      </c>
      <c r="F4780" t="s">
        <v>33494</v>
      </c>
      <c r="G4780" t="s">
        <v>536</v>
      </c>
      <c r="H4780" t="s">
        <v>214</v>
      </c>
      <c r="I4780" s="9">
        <v>41640</v>
      </c>
      <c r="J4780" s="9">
        <v>45291</v>
      </c>
    </row>
    <row r="4781" spans="1:10" x14ac:dyDescent="0.3">
      <c r="A4781" t="s">
        <v>33495</v>
      </c>
      <c r="B4781" t="s">
        <v>33496</v>
      </c>
      <c r="C4781" t="s">
        <v>33497</v>
      </c>
      <c r="D4781" t="s">
        <v>33498</v>
      </c>
      <c r="E4781" t="s">
        <v>33499</v>
      </c>
      <c r="F4781" t="s">
        <v>33494</v>
      </c>
      <c r="G4781" t="s">
        <v>33500</v>
      </c>
      <c r="H4781" t="s">
        <v>214</v>
      </c>
      <c r="I4781" s="9">
        <v>42370</v>
      </c>
      <c r="J4781" s="9">
        <v>45291</v>
      </c>
    </row>
    <row r="4782" spans="1:10" x14ac:dyDescent="0.3">
      <c r="A4782" t="s">
        <v>33501</v>
      </c>
      <c r="B4782" t="s">
        <v>33502</v>
      </c>
      <c r="C4782" t="s">
        <v>33503</v>
      </c>
      <c r="D4782" t="s">
        <v>33504</v>
      </c>
      <c r="E4782" t="s">
        <v>33505</v>
      </c>
      <c r="F4782" t="s">
        <v>33506</v>
      </c>
      <c r="G4782" t="s">
        <v>33507</v>
      </c>
      <c r="H4782" t="s">
        <v>214</v>
      </c>
      <c r="I4782" s="9">
        <v>41640</v>
      </c>
      <c r="J4782" s="9">
        <v>45291</v>
      </c>
    </row>
    <row r="4783" spans="1:10" x14ac:dyDescent="0.3">
      <c r="A4783" t="s">
        <v>1005</v>
      </c>
      <c r="B4783" t="s">
        <v>33508</v>
      </c>
      <c r="C4783" t="s">
        <v>33509</v>
      </c>
      <c r="D4783" t="s">
        <v>33510</v>
      </c>
      <c r="E4783" t="s">
        <v>33511</v>
      </c>
      <c r="F4783" t="s">
        <v>33512</v>
      </c>
      <c r="G4783" t="s">
        <v>33513</v>
      </c>
      <c r="H4783" t="s">
        <v>214</v>
      </c>
      <c r="I4783" s="9">
        <v>41640</v>
      </c>
      <c r="J4783" s="9">
        <v>45291</v>
      </c>
    </row>
    <row r="4784" spans="1:10" x14ac:dyDescent="0.3">
      <c r="A4784" t="s">
        <v>33514</v>
      </c>
      <c r="B4784" t="s">
        <v>33515</v>
      </c>
      <c r="C4784" t="s">
        <v>33516</v>
      </c>
      <c r="D4784" t="s">
        <v>33517</v>
      </c>
      <c r="E4784" t="s">
        <v>33518</v>
      </c>
      <c r="F4784" t="s">
        <v>33519</v>
      </c>
      <c r="G4784" t="s">
        <v>33520</v>
      </c>
      <c r="H4784" t="s">
        <v>214</v>
      </c>
      <c r="I4784" s="9">
        <v>41640</v>
      </c>
      <c r="J4784" s="9">
        <v>45291</v>
      </c>
    </row>
    <row r="4785" spans="1:10" x14ac:dyDescent="0.3">
      <c r="A4785" t="s">
        <v>33521</v>
      </c>
      <c r="B4785" t="s">
        <v>33522</v>
      </c>
      <c r="C4785" t="s">
        <v>33523</v>
      </c>
      <c r="D4785" t="s">
        <v>33524</v>
      </c>
      <c r="E4785" t="s">
        <v>33525</v>
      </c>
      <c r="F4785" t="s">
        <v>33526</v>
      </c>
      <c r="G4785" t="s">
        <v>33527</v>
      </c>
      <c r="H4785" t="s">
        <v>214</v>
      </c>
      <c r="I4785" s="9">
        <v>41640</v>
      </c>
      <c r="J4785" s="9">
        <v>45291</v>
      </c>
    </row>
    <row r="4786" spans="1:10" x14ac:dyDescent="0.3">
      <c r="A4786" t="s">
        <v>2092</v>
      </c>
      <c r="B4786" t="s">
        <v>33528</v>
      </c>
      <c r="C4786" t="s">
        <v>33529</v>
      </c>
      <c r="D4786" t="s">
        <v>2093</v>
      </c>
      <c r="E4786" t="s">
        <v>2094</v>
      </c>
      <c r="F4786" t="s">
        <v>33530</v>
      </c>
      <c r="G4786" t="s">
        <v>33531</v>
      </c>
      <c r="H4786" t="s">
        <v>214</v>
      </c>
      <c r="I4786" s="9">
        <v>41640</v>
      </c>
      <c r="J4786" s="9">
        <v>45291</v>
      </c>
    </row>
    <row r="4787" spans="1:10" x14ac:dyDescent="0.3">
      <c r="A4787" t="s">
        <v>33532</v>
      </c>
      <c r="B4787" t="s">
        <v>33533</v>
      </c>
      <c r="C4787" t="s">
        <v>33534</v>
      </c>
      <c r="D4787" t="s">
        <v>33535</v>
      </c>
      <c r="E4787" t="s">
        <v>33536</v>
      </c>
      <c r="F4787" t="s">
        <v>33537</v>
      </c>
      <c r="G4787" t="s">
        <v>33538</v>
      </c>
      <c r="H4787" t="s">
        <v>214</v>
      </c>
      <c r="I4787" s="9">
        <v>41640</v>
      </c>
      <c r="J4787" s="9">
        <v>45291</v>
      </c>
    </row>
    <row r="4788" spans="1:10" x14ac:dyDescent="0.3">
      <c r="A4788" t="s">
        <v>3197</v>
      </c>
      <c r="B4788" t="s">
        <v>33539</v>
      </c>
      <c r="C4788" t="s">
        <v>33540</v>
      </c>
      <c r="D4788" t="s">
        <v>33541</v>
      </c>
      <c r="E4788" t="s">
        <v>33542</v>
      </c>
      <c r="F4788" t="s">
        <v>3199</v>
      </c>
      <c r="G4788" t="s">
        <v>33543</v>
      </c>
      <c r="H4788" t="s">
        <v>214</v>
      </c>
      <c r="I4788" s="9">
        <v>41640</v>
      </c>
      <c r="J4788" s="9">
        <v>45291</v>
      </c>
    </row>
    <row r="4789" spans="1:10" x14ac:dyDescent="0.3">
      <c r="A4789" t="s">
        <v>33544</v>
      </c>
      <c r="B4789" t="s">
        <v>33545</v>
      </c>
      <c r="C4789" t="s">
        <v>33546</v>
      </c>
      <c r="D4789" t="s">
        <v>33547</v>
      </c>
      <c r="E4789" t="s">
        <v>33548</v>
      </c>
      <c r="F4789" t="s">
        <v>33549</v>
      </c>
      <c r="G4789" t="s">
        <v>33550</v>
      </c>
      <c r="H4789" t="s">
        <v>214</v>
      </c>
      <c r="I4789" s="9">
        <v>41640</v>
      </c>
      <c r="J4789" s="9">
        <v>45291</v>
      </c>
    </row>
    <row r="4790" spans="1:10" x14ac:dyDescent="0.3">
      <c r="A4790" t="s">
        <v>33551</v>
      </c>
      <c r="B4790" t="s">
        <v>33552</v>
      </c>
      <c r="C4790" t="s">
        <v>33553</v>
      </c>
      <c r="D4790" t="s">
        <v>33554</v>
      </c>
      <c r="E4790" t="s">
        <v>33555</v>
      </c>
      <c r="F4790" t="s">
        <v>33556</v>
      </c>
      <c r="G4790" t="s">
        <v>33543</v>
      </c>
      <c r="H4790" t="s">
        <v>214</v>
      </c>
      <c r="I4790" s="9">
        <v>41640</v>
      </c>
      <c r="J4790" s="9">
        <v>45291</v>
      </c>
    </row>
    <row r="4791" spans="1:10" x14ac:dyDescent="0.3">
      <c r="A4791" t="s">
        <v>33557</v>
      </c>
      <c r="B4791" t="s">
        <v>33558</v>
      </c>
      <c r="C4791" t="s">
        <v>33559</v>
      </c>
      <c r="D4791" t="s">
        <v>33560</v>
      </c>
      <c r="E4791" t="s">
        <v>33561</v>
      </c>
      <c r="F4791" t="s">
        <v>33562</v>
      </c>
      <c r="G4791" t="s">
        <v>33543</v>
      </c>
      <c r="H4791" t="s">
        <v>214</v>
      </c>
      <c r="I4791" s="9">
        <v>41640</v>
      </c>
      <c r="J4791" s="9">
        <v>45291</v>
      </c>
    </row>
    <row r="4792" spans="1:10" x14ac:dyDescent="0.3">
      <c r="A4792" t="s">
        <v>33563</v>
      </c>
      <c r="B4792" t="s">
        <v>33564</v>
      </c>
      <c r="C4792" t="s">
        <v>33565</v>
      </c>
      <c r="D4792" t="s">
        <v>33566</v>
      </c>
      <c r="E4792" t="s">
        <v>33567</v>
      </c>
      <c r="F4792" t="s">
        <v>33568</v>
      </c>
      <c r="G4792" t="s">
        <v>33543</v>
      </c>
      <c r="H4792" t="s">
        <v>214</v>
      </c>
      <c r="I4792" s="9">
        <v>41640</v>
      </c>
      <c r="J4792" s="9">
        <v>45291</v>
      </c>
    </row>
    <row r="4793" spans="1:10" x14ac:dyDescent="0.3">
      <c r="A4793" t="s">
        <v>33569</v>
      </c>
      <c r="B4793" t="s">
        <v>33570</v>
      </c>
      <c r="C4793" t="s">
        <v>33571</v>
      </c>
      <c r="D4793" t="s">
        <v>33572</v>
      </c>
      <c r="E4793" t="s">
        <v>33573</v>
      </c>
      <c r="F4793" t="s">
        <v>33574</v>
      </c>
      <c r="G4793" t="s">
        <v>33543</v>
      </c>
      <c r="H4793" t="s">
        <v>214</v>
      </c>
      <c r="I4793" s="9">
        <v>41640</v>
      </c>
      <c r="J4793" s="9">
        <v>45291</v>
      </c>
    </row>
    <row r="4794" spans="1:10" x14ac:dyDescent="0.3">
      <c r="A4794" t="s">
        <v>33575</v>
      </c>
      <c r="B4794" t="s">
        <v>33576</v>
      </c>
      <c r="C4794" t="s">
        <v>33577</v>
      </c>
      <c r="D4794" t="s">
        <v>33578</v>
      </c>
      <c r="E4794" t="s">
        <v>33579</v>
      </c>
      <c r="F4794" t="s">
        <v>33580</v>
      </c>
      <c r="G4794" t="s">
        <v>33543</v>
      </c>
      <c r="H4794" t="s">
        <v>214</v>
      </c>
      <c r="I4794" s="9">
        <v>42370</v>
      </c>
      <c r="J4794" s="9">
        <v>45291</v>
      </c>
    </row>
    <row r="4795" spans="1:10" x14ac:dyDescent="0.3">
      <c r="A4795" t="s">
        <v>33581</v>
      </c>
      <c r="B4795" t="s">
        <v>33582</v>
      </c>
      <c r="C4795" t="s">
        <v>33583</v>
      </c>
      <c r="D4795" t="s">
        <v>33584</v>
      </c>
      <c r="E4795" t="s">
        <v>33585</v>
      </c>
      <c r="F4795" t="s">
        <v>33586</v>
      </c>
      <c r="G4795" t="s">
        <v>3200</v>
      </c>
      <c r="H4795" t="s">
        <v>214</v>
      </c>
      <c r="I4795" s="9">
        <v>41944</v>
      </c>
      <c r="J4795" s="9">
        <v>45291</v>
      </c>
    </row>
    <row r="4796" spans="1:10" x14ac:dyDescent="0.3">
      <c r="A4796" t="s">
        <v>33587</v>
      </c>
      <c r="B4796" t="s">
        <v>33588</v>
      </c>
      <c r="C4796" t="s">
        <v>33589</v>
      </c>
      <c r="D4796" t="s">
        <v>33590</v>
      </c>
      <c r="E4796" t="s">
        <v>33591</v>
      </c>
      <c r="F4796" t="s">
        <v>33592</v>
      </c>
      <c r="G4796" t="s">
        <v>33543</v>
      </c>
      <c r="H4796" t="s">
        <v>214</v>
      </c>
      <c r="I4796" s="9">
        <v>41640</v>
      </c>
      <c r="J4796" s="9">
        <v>45291</v>
      </c>
    </row>
    <row r="4797" spans="1:10" x14ac:dyDescent="0.3">
      <c r="A4797" t="s">
        <v>33593</v>
      </c>
      <c r="B4797" t="s">
        <v>33594</v>
      </c>
      <c r="C4797" t="s">
        <v>33595</v>
      </c>
      <c r="D4797" t="s">
        <v>33596</v>
      </c>
      <c r="E4797" t="s">
        <v>33597</v>
      </c>
      <c r="F4797" t="s">
        <v>33598</v>
      </c>
      <c r="G4797" t="s">
        <v>33543</v>
      </c>
      <c r="H4797" t="s">
        <v>214</v>
      </c>
      <c r="I4797" s="9">
        <v>41640</v>
      </c>
      <c r="J4797" s="9">
        <v>45291</v>
      </c>
    </row>
    <row r="4798" spans="1:10" x14ac:dyDescent="0.3">
      <c r="A4798" t="s">
        <v>33599</v>
      </c>
      <c r="B4798" t="s">
        <v>33600</v>
      </c>
      <c r="C4798" t="s">
        <v>33601</v>
      </c>
      <c r="D4798" t="s">
        <v>33602</v>
      </c>
      <c r="E4798" t="s">
        <v>33603</v>
      </c>
      <c r="F4798" t="s">
        <v>33604</v>
      </c>
      <c r="G4798" t="s">
        <v>3200</v>
      </c>
      <c r="H4798" t="s">
        <v>214</v>
      </c>
      <c r="I4798" s="9">
        <v>41944</v>
      </c>
      <c r="J4798" s="9">
        <v>45291</v>
      </c>
    </row>
    <row r="4799" spans="1:10" x14ac:dyDescent="0.3">
      <c r="A4799" t="s">
        <v>33605</v>
      </c>
      <c r="B4799" t="s">
        <v>33606</v>
      </c>
      <c r="C4799" t="s">
        <v>33607</v>
      </c>
      <c r="D4799" t="s">
        <v>33608</v>
      </c>
      <c r="E4799" t="s">
        <v>33609</v>
      </c>
      <c r="F4799" t="s">
        <v>33610</v>
      </c>
      <c r="G4799" t="s">
        <v>33611</v>
      </c>
      <c r="H4799" t="s">
        <v>214</v>
      </c>
      <c r="I4799" s="9">
        <v>41640</v>
      </c>
      <c r="J4799" s="9">
        <v>45291</v>
      </c>
    </row>
    <row r="4800" spans="1:10" x14ac:dyDescent="0.3">
      <c r="A4800" t="s">
        <v>33612</v>
      </c>
      <c r="B4800" t="s">
        <v>33613</v>
      </c>
      <c r="C4800" t="s">
        <v>33614</v>
      </c>
      <c r="D4800" t="s">
        <v>33615</v>
      </c>
      <c r="E4800" t="s">
        <v>33616</v>
      </c>
      <c r="F4800" t="s">
        <v>33617</v>
      </c>
      <c r="G4800" t="s">
        <v>33618</v>
      </c>
      <c r="H4800" t="s">
        <v>214</v>
      </c>
      <c r="I4800" s="9">
        <v>42370</v>
      </c>
      <c r="J4800" s="9">
        <v>45291</v>
      </c>
    </row>
    <row r="4801" spans="1:10" x14ac:dyDescent="0.3">
      <c r="A4801" t="s">
        <v>33619</v>
      </c>
      <c r="B4801" t="s">
        <v>33620</v>
      </c>
      <c r="C4801" t="s">
        <v>33621</v>
      </c>
      <c r="D4801" t="s">
        <v>33622</v>
      </c>
      <c r="E4801" t="s">
        <v>33623</v>
      </c>
      <c r="F4801" t="s">
        <v>33624</v>
      </c>
      <c r="G4801" t="s">
        <v>33625</v>
      </c>
      <c r="H4801" t="s">
        <v>214</v>
      </c>
      <c r="I4801" s="9">
        <v>41640</v>
      </c>
      <c r="J4801" s="9">
        <v>45291</v>
      </c>
    </row>
    <row r="4802" spans="1:10" x14ac:dyDescent="0.3">
      <c r="A4802" t="s">
        <v>33626</v>
      </c>
      <c r="B4802" t="s">
        <v>33627</v>
      </c>
      <c r="C4802" t="s">
        <v>33628</v>
      </c>
      <c r="D4802" t="s">
        <v>33629</v>
      </c>
      <c r="E4802" t="s">
        <v>33630</v>
      </c>
      <c r="F4802" t="s">
        <v>33631</v>
      </c>
      <c r="G4802" t="s">
        <v>33632</v>
      </c>
      <c r="H4802" t="s">
        <v>214</v>
      </c>
      <c r="I4802" s="9">
        <v>41640</v>
      </c>
      <c r="J4802" s="9">
        <v>45291</v>
      </c>
    </row>
    <row r="4803" spans="1:10" x14ac:dyDescent="0.3">
      <c r="A4803" t="s">
        <v>417</v>
      </c>
      <c r="B4803" t="s">
        <v>33633</v>
      </c>
      <c r="C4803" t="s">
        <v>33634</v>
      </c>
      <c r="D4803" t="s">
        <v>418</v>
      </c>
      <c r="E4803" t="s">
        <v>33635</v>
      </c>
      <c r="F4803" t="s">
        <v>420</v>
      </c>
      <c r="G4803" t="s">
        <v>33636</v>
      </c>
      <c r="H4803" t="s">
        <v>214</v>
      </c>
      <c r="I4803" s="9">
        <v>41640</v>
      </c>
      <c r="J4803" s="9">
        <v>45291</v>
      </c>
    </row>
    <row r="4804" spans="1:10" x14ac:dyDescent="0.3">
      <c r="A4804" t="s">
        <v>33637</v>
      </c>
      <c r="B4804" t="s">
        <v>33638</v>
      </c>
      <c r="C4804" t="s">
        <v>33639</v>
      </c>
      <c r="D4804" t="s">
        <v>33640</v>
      </c>
      <c r="E4804" t="s">
        <v>33641</v>
      </c>
      <c r="F4804" t="s">
        <v>420</v>
      </c>
      <c r="G4804" t="s">
        <v>33636</v>
      </c>
      <c r="H4804" t="s">
        <v>214</v>
      </c>
      <c r="I4804" s="9">
        <v>41640</v>
      </c>
      <c r="J4804" s="9">
        <v>45291</v>
      </c>
    </row>
    <row r="4805" spans="1:10" x14ac:dyDescent="0.3">
      <c r="A4805" t="s">
        <v>33642</v>
      </c>
      <c r="B4805" t="s">
        <v>33643</v>
      </c>
      <c r="C4805" t="s">
        <v>33644</v>
      </c>
      <c r="D4805" t="s">
        <v>33645</v>
      </c>
      <c r="E4805" t="s">
        <v>33646</v>
      </c>
      <c r="F4805" t="s">
        <v>420</v>
      </c>
      <c r="G4805" t="s">
        <v>33647</v>
      </c>
      <c r="H4805" t="s">
        <v>214</v>
      </c>
      <c r="I4805" s="9">
        <v>41944</v>
      </c>
      <c r="J4805" s="9">
        <v>45291</v>
      </c>
    </row>
    <row r="4806" spans="1:10" x14ac:dyDescent="0.3">
      <c r="A4806" t="s">
        <v>33648</v>
      </c>
      <c r="B4806" t="s">
        <v>33649</v>
      </c>
      <c r="C4806" t="s">
        <v>33650</v>
      </c>
      <c r="D4806" t="s">
        <v>33651</v>
      </c>
      <c r="E4806" t="s">
        <v>33652</v>
      </c>
      <c r="F4806" t="s">
        <v>420</v>
      </c>
      <c r="G4806" t="s">
        <v>33647</v>
      </c>
      <c r="H4806" t="s">
        <v>214</v>
      </c>
      <c r="I4806" s="9">
        <v>41640</v>
      </c>
      <c r="J4806" s="9">
        <v>45291</v>
      </c>
    </row>
    <row r="4807" spans="1:10" x14ac:dyDescent="0.3">
      <c r="A4807" t="s">
        <v>33653</v>
      </c>
      <c r="B4807" t="s">
        <v>33654</v>
      </c>
      <c r="C4807" t="s">
        <v>33655</v>
      </c>
      <c r="D4807" t="s">
        <v>33656</v>
      </c>
      <c r="E4807" t="s">
        <v>33657</v>
      </c>
      <c r="F4807" t="s">
        <v>33658</v>
      </c>
      <c r="G4807" t="s">
        <v>33659</v>
      </c>
      <c r="H4807" t="s">
        <v>214</v>
      </c>
      <c r="I4807" s="9">
        <v>41640</v>
      </c>
      <c r="J4807" s="9">
        <v>45291</v>
      </c>
    </row>
    <row r="4808" spans="1:10" x14ac:dyDescent="0.3">
      <c r="A4808" t="s">
        <v>33660</v>
      </c>
      <c r="B4808" t="s">
        <v>33661</v>
      </c>
      <c r="C4808" t="s">
        <v>33662</v>
      </c>
      <c r="D4808" t="s">
        <v>33663</v>
      </c>
      <c r="E4808" t="s">
        <v>33664</v>
      </c>
      <c r="F4808" t="s">
        <v>33665</v>
      </c>
      <c r="G4808" t="s">
        <v>33666</v>
      </c>
      <c r="H4808" t="s">
        <v>214</v>
      </c>
      <c r="I4808" s="9">
        <v>41640</v>
      </c>
      <c r="J4808" s="9">
        <v>45291</v>
      </c>
    </row>
    <row r="4809" spans="1:10" x14ac:dyDescent="0.3">
      <c r="A4809" t="s">
        <v>1935</v>
      </c>
      <c r="B4809" t="s">
        <v>33667</v>
      </c>
      <c r="C4809" t="s">
        <v>33668</v>
      </c>
      <c r="D4809" t="s">
        <v>1936</v>
      </c>
      <c r="E4809" t="s">
        <v>33669</v>
      </c>
      <c r="F4809" t="s">
        <v>33670</v>
      </c>
      <c r="G4809" t="s">
        <v>1779</v>
      </c>
      <c r="H4809" t="s">
        <v>214</v>
      </c>
      <c r="I4809" s="9">
        <v>41640</v>
      </c>
      <c r="J4809" s="9">
        <v>45291</v>
      </c>
    </row>
    <row r="4810" spans="1:10" x14ac:dyDescent="0.3">
      <c r="A4810" t="s">
        <v>2576</v>
      </c>
      <c r="B4810" t="s">
        <v>33671</v>
      </c>
      <c r="C4810" t="s">
        <v>33672</v>
      </c>
      <c r="D4810" t="s">
        <v>2577</v>
      </c>
      <c r="E4810" t="s">
        <v>33673</v>
      </c>
      <c r="F4810" t="s">
        <v>2579</v>
      </c>
      <c r="G4810" t="s">
        <v>1779</v>
      </c>
      <c r="H4810" t="s">
        <v>214</v>
      </c>
      <c r="I4810" s="9">
        <v>41640</v>
      </c>
      <c r="J4810" s="9">
        <v>45291</v>
      </c>
    </row>
    <row r="4811" spans="1:10" x14ac:dyDescent="0.3">
      <c r="A4811" t="s">
        <v>33674</v>
      </c>
      <c r="B4811" t="s">
        <v>33675</v>
      </c>
      <c r="C4811" t="s">
        <v>33676</v>
      </c>
      <c r="D4811" t="s">
        <v>33677</v>
      </c>
      <c r="E4811" t="s">
        <v>33678</v>
      </c>
      <c r="F4811" t="s">
        <v>33679</v>
      </c>
      <c r="G4811" t="s">
        <v>1779</v>
      </c>
      <c r="H4811" t="s">
        <v>214</v>
      </c>
      <c r="I4811" s="9">
        <v>41640</v>
      </c>
      <c r="J4811" s="9">
        <v>45291</v>
      </c>
    </row>
    <row r="4812" spans="1:10" x14ac:dyDescent="0.3">
      <c r="A4812" t="s">
        <v>33680</v>
      </c>
      <c r="B4812" t="s">
        <v>33681</v>
      </c>
      <c r="C4812" t="s">
        <v>33682</v>
      </c>
      <c r="D4812" t="s">
        <v>33683</v>
      </c>
      <c r="E4812" t="s">
        <v>33684</v>
      </c>
      <c r="F4812" t="s">
        <v>33685</v>
      </c>
      <c r="G4812" t="s">
        <v>1779</v>
      </c>
      <c r="H4812" t="s">
        <v>214</v>
      </c>
      <c r="I4812" s="9">
        <v>41640</v>
      </c>
      <c r="J4812" s="9">
        <v>45291</v>
      </c>
    </row>
    <row r="4813" spans="1:10" x14ac:dyDescent="0.3">
      <c r="A4813" t="s">
        <v>2582</v>
      </c>
      <c r="B4813" t="s">
        <v>33686</v>
      </c>
      <c r="C4813" t="s">
        <v>33687</v>
      </c>
      <c r="D4813" t="s">
        <v>33688</v>
      </c>
      <c r="E4813" t="s">
        <v>33689</v>
      </c>
      <c r="F4813" t="s">
        <v>2585</v>
      </c>
      <c r="G4813" t="s">
        <v>1779</v>
      </c>
      <c r="H4813" t="s">
        <v>214</v>
      </c>
      <c r="I4813" s="9">
        <v>41640</v>
      </c>
      <c r="J4813" s="9">
        <v>45291</v>
      </c>
    </row>
    <row r="4814" spans="1:10" x14ac:dyDescent="0.3">
      <c r="A4814" t="s">
        <v>1775</v>
      </c>
      <c r="B4814" t="s">
        <v>33690</v>
      </c>
      <c r="C4814" t="s">
        <v>33691</v>
      </c>
      <c r="D4814" t="s">
        <v>1776</v>
      </c>
      <c r="E4814" t="s">
        <v>33692</v>
      </c>
      <c r="F4814" t="s">
        <v>1778</v>
      </c>
      <c r="G4814" t="s">
        <v>33693</v>
      </c>
      <c r="H4814" t="s">
        <v>214</v>
      </c>
      <c r="I4814" s="9">
        <v>41640</v>
      </c>
      <c r="J4814" s="9">
        <v>45291</v>
      </c>
    </row>
    <row r="4815" spans="1:10" x14ac:dyDescent="0.3">
      <c r="A4815" t="s">
        <v>209</v>
      </c>
      <c r="B4815" t="s">
        <v>33694</v>
      </c>
      <c r="C4815" t="s">
        <v>33695</v>
      </c>
      <c r="D4815" t="s">
        <v>210</v>
      </c>
      <c r="E4815" t="s">
        <v>33696</v>
      </c>
      <c r="F4815" t="s">
        <v>212</v>
      </c>
      <c r="G4815" t="s">
        <v>1779</v>
      </c>
      <c r="H4815" t="s">
        <v>214</v>
      </c>
      <c r="I4815" s="9">
        <v>41640</v>
      </c>
      <c r="J4815" s="9">
        <v>45291</v>
      </c>
    </row>
    <row r="4816" spans="1:10" x14ac:dyDescent="0.3">
      <c r="A4816" t="s">
        <v>33697</v>
      </c>
      <c r="B4816" t="s">
        <v>33698</v>
      </c>
      <c r="C4816" t="s">
        <v>33699</v>
      </c>
      <c r="D4816" t="s">
        <v>33700</v>
      </c>
      <c r="E4816" t="s">
        <v>33701</v>
      </c>
      <c r="F4816" t="s">
        <v>33702</v>
      </c>
      <c r="G4816" t="s">
        <v>33703</v>
      </c>
      <c r="H4816" t="s">
        <v>214</v>
      </c>
      <c r="I4816" s="9">
        <v>41640</v>
      </c>
      <c r="J4816" s="9">
        <v>45291</v>
      </c>
    </row>
    <row r="4817" spans="1:10" x14ac:dyDescent="0.3">
      <c r="A4817" t="s">
        <v>33704</v>
      </c>
      <c r="B4817" t="s">
        <v>33705</v>
      </c>
      <c r="C4817" t="s">
        <v>33706</v>
      </c>
      <c r="D4817" t="s">
        <v>33707</v>
      </c>
      <c r="E4817" t="s">
        <v>33708</v>
      </c>
      <c r="F4817" t="s">
        <v>33709</v>
      </c>
      <c r="G4817" t="s">
        <v>1779</v>
      </c>
      <c r="H4817" t="s">
        <v>214</v>
      </c>
      <c r="I4817" s="9">
        <v>41640</v>
      </c>
      <c r="J4817" s="9">
        <v>45291</v>
      </c>
    </row>
    <row r="4818" spans="1:10" x14ac:dyDescent="0.3">
      <c r="A4818" t="s">
        <v>33710</v>
      </c>
      <c r="B4818" t="s">
        <v>33711</v>
      </c>
      <c r="C4818" t="s">
        <v>33712</v>
      </c>
      <c r="D4818" t="s">
        <v>33713</v>
      </c>
      <c r="E4818" t="s">
        <v>33714</v>
      </c>
      <c r="F4818" t="s">
        <v>33715</v>
      </c>
      <c r="G4818" t="s">
        <v>1779</v>
      </c>
      <c r="H4818" t="s">
        <v>214</v>
      </c>
      <c r="I4818" s="9">
        <v>41640</v>
      </c>
      <c r="J4818" s="9">
        <v>45291</v>
      </c>
    </row>
    <row r="4819" spans="1:10" x14ac:dyDescent="0.3">
      <c r="A4819" t="s">
        <v>33716</v>
      </c>
      <c r="B4819" t="s">
        <v>33717</v>
      </c>
      <c r="C4819" t="s">
        <v>33718</v>
      </c>
      <c r="D4819" t="s">
        <v>33719</v>
      </c>
      <c r="E4819" t="s">
        <v>33720</v>
      </c>
      <c r="F4819" t="s">
        <v>33702</v>
      </c>
      <c r="G4819" t="s">
        <v>1779</v>
      </c>
      <c r="H4819" t="s">
        <v>214</v>
      </c>
      <c r="I4819" s="9">
        <v>41640</v>
      </c>
      <c r="J4819" s="9">
        <v>45291</v>
      </c>
    </row>
    <row r="4820" spans="1:10" x14ac:dyDescent="0.3">
      <c r="A4820" t="s">
        <v>33721</v>
      </c>
      <c r="B4820" t="s">
        <v>33722</v>
      </c>
      <c r="C4820" t="s">
        <v>33723</v>
      </c>
      <c r="D4820" t="s">
        <v>33724</v>
      </c>
      <c r="E4820" t="s">
        <v>33725</v>
      </c>
      <c r="F4820" t="s">
        <v>33726</v>
      </c>
      <c r="G4820" t="s">
        <v>33727</v>
      </c>
      <c r="H4820" t="s">
        <v>214</v>
      </c>
      <c r="I4820" s="9">
        <v>41640</v>
      </c>
      <c r="J4820" s="9">
        <v>45291</v>
      </c>
    </row>
    <row r="4821" spans="1:10" x14ac:dyDescent="0.3">
      <c r="A4821" t="s">
        <v>33728</v>
      </c>
      <c r="B4821" t="s">
        <v>33729</v>
      </c>
      <c r="C4821" t="s">
        <v>33730</v>
      </c>
      <c r="D4821" t="s">
        <v>33731</v>
      </c>
      <c r="E4821" t="s">
        <v>33732</v>
      </c>
      <c r="F4821" t="s">
        <v>33733</v>
      </c>
      <c r="G4821" t="s">
        <v>1779</v>
      </c>
      <c r="H4821" t="s">
        <v>214</v>
      </c>
      <c r="I4821" s="9">
        <v>41640</v>
      </c>
      <c r="J4821" s="9">
        <v>45291</v>
      </c>
    </row>
    <row r="4822" spans="1:10" x14ac:dyDescent="0.3">
      <c r="A4822" t="s">
        <v>2459</v>
      </c>
      <c r="B4822" t="s">
        <v>33734</v>
      </c>
      <c r="C4822" t="s">
        <v>33735</v>
      </c>
      <c r="D4822" t="s">
        <v>33736</v>
      </c>
      <c r="E4822" t="s">
        <v>33737</v>
      </c>
      <c r="F4822" t="s">
        <v>2462</v>
      </c>
      <c r="G4822" t="s">
        <v>33703</v>
      </c>
      <c r="H4822" t="s">
        <v>214</v>
      </c>
      <c r="I4822" s="9">
        <v>41640</v>
      </c>
      <c r="J4822" s="9">
        <v>45291</v>
      </c>
    </row>
    <row r="4823" spans="1:10" x14ac:dyDescent="0.3">
      <c r="A4823" t="s">
        <v>3711</v>
      </c>
      <c r="B4823" t="s">
        <v>33738</v>
      </c>
      <c r="C4823" t="s">
        <v>33739</v>
      </c>
      <c r="D4823" t="s">
        <v>33740</v>
      </c>
      <c r="E4823" t="s">
        <v>33741</v>
      </c>
      <c r="F4823" t="s">
        <v>33742</v>
      </c>
      <c r="G4823" t="s">
        <v>1779</v>
      </c>
      <c r="H4823" t="s">
        <v>214</v>
      </c>
      <c r="I4823" s="9">
        <v>41640</v>
      </c>
      <c r="J4823" s="9">
        <v>45291</v>
      </c>
    </row>
    <row r="4824" spans="1:10" x14ac:dyDescent="0.3">
      <c r="A4824" t="s">
        <v>33743</v>
      </c>
      <c r="B4824" t="s">
        <v>33744</v>
      </c>
      <c r="C4824" t="s">
        <v>33745</v>
      </c>
      <c r="D4824" t="s">
        <v>33746</v>
      </c>
      <c r="E4824" t="s">
        <v>33747</v>
      </c>
      <c r="F4824" t="s">
        <v>33748</v>
      </c>
      <c r="G4824" t="s">
        <v>1779</v>
      </c>
      <c r="H4824" t="s">
        <v>214</v>
      </c>
      <c r="I4824" s="9">
        <v>41640</v>
      </c>
      <c r="J4824" s="9">
        <v>45291</v>
      </c>
    </row>
    <row r="4825" spans="1:10" x14ac:dyDescent="0.3">
      <c r="A4825" t="s">
        <v>33749</v>
      </c>
      <c r="B4825" t="s">
        <v>33750</v>
      </c>
      <c r="C4825" t="s">
        <v>33751</v>
      </c>
      <c r="D4825" t="s">
        <v>33752</v>
      </c>
      <c r="E4825" t="s">
        <v>33753</v>
      </c>
      <c r="F4825" t="s">
        <v>33754</v>
      </c>
      <c r="G4825" t="s">
        <v>33693</v>
      </c>
      <c r="H4825" t="s">
        <v>214</v>
      </c>
      <c r="I4825" s="9">
        <v>41640</v>
      </c>
      <c r="J4825" s="9">
        <v>45291</v>
      </c>
    </row>
    <row r="4826" spans="1:10" x14ac:dyDescent="0.3">
      <c r="A4826" t="s">
        <v>33755</v>
      </c>
      <c r="B4826" t="s">
        <v>33756</v>
      </c>
      <c r="C4826" t="s">
        <v>33757</v>
      </c>
      <c r="D4826" t="s">
        <v>33758</v>
      </c>
      <c r="E4826" t="s">
        <v>33759</v>
      </c>
      <c r="F4826" t="s">
        <v>33760</v>
      </c>
      <c r="G4826" t="s">
        <v>1779</v>
      </c>
      <c r="H4826" t="s">
        <v>214</v>
      </c>
      <c r="I4826" s="9">
        <v>41640</v>
      </c>
      <c r="J4826" s="9">
        <v>45291</v>
      </c>
    </row>
    <row r="4827" spans="1:10" x14ac:dyDescent="0.3">
      <c r="A4827" t="s">
        <v>33761</v>
      </c>
      <c r="B4827" t="s">
        <v>33762</v>
      </c>
      <c r="C4827" t="s">
        <v>33763</v>
      </c>
      <c r="D4827" t="s">
        <v>33764</v>
      </c>
      <c r="E4827" t="s">
        <v>33765</v>
      </c>
      <c r="F4827" t="s">
        <v>33766</v>
      </c>
      <c r="G4827" t="s">
        <v>1779</v>
      </c>
      <c r="H4827" t="s">
        <v>214</v>
      </c>
      <c r="I4827" s="9">
        <v>41640</v>
      </c>
      <c r="J4827" s="9">
        <v>45291</v>
      </c>
    </row>
    <row r="4828" spans="1:10" x14ac:dyDescent="0.3">
      <c r="A4828" t="s">
        <v>2120</v>
      </c>
      <c r="B4828" t="s">
        <v>33767</v>
      </c>
      <c r="C4828" t="s">
        <v>33768</v>
      </c>
      <c r="D4828" t="s">
        <v>33769</v>
      </c>
      <c r="E4828" t="s">
        <v>33770</v>
      </c>
      <c r="F4828" t="s">
        <v>33771</v>
      </c>
      <c r="G4828" t="s">
        <v>1779</v>
      </c>
      <c r="H4828" t="s">
        <v>214</v>
      </c>
      <c r="I4828" s="9">
        <v>41640</v>
      </c>
      <c r="J4828" s="9">
        <v>45291</v>
      </c>
    </row>
    <row r="4829" spans="1:10" x14ac:dyDescent="0.3">
      <c r="A4829" t="s">
        <v>33772</v>
      </c>
      <c r="B4829" t="s">
        <v>33773</v>
      </c>
      <c r="C4829" t="s">
        <v>33774</v>
      </c>
      <c r="D4829" t="s">
        <v>33775</v>
      </c>
      <c r="E4829" t="s">
        <v>33776</v>
      </c>
      <c r="F4829" t="s">
        <v>33777</v>
      </c>
      <c r="G4829" t="s">
        <v>1779</v>
      </c>
      <c r="H4829" t="s">
        <v>214</v>
      </c>
      <c r="I4829" s="9">
        <v>41640</v>
      </c>
      <c r="J4829" s="9">
        <v>45291</v>
      </c>
    </row>
    <row r="4830" spans="1:10" x14ac:dyDescent="0.3">
      <c r="A4830" t="s">
        <v>33778</v>
      </c>
      <c r="B4830" t="s">
        <v>33779</v>
      </c>
      <c r="C4830" t="s">
        <v>33780</v>
      </c>
      <c r="D4830" t="s">
        <v>33781</v>
      </c>
      <c r="E4830" t="s">
        <v>33782</v>
      </c>
      <c r="F4830" t="s">
        <v>33783</v>
      </c>
      <c r="G4830" t="s">
        <v>1779</v>
      </c>
      <c r="H4830" t="s">
        <v>214</v>
      </c>
      <c r="I4830" s="9">
        <v>41640</v>
      </c>
      <c r="J4830" s="9">
        <v>45291</v>
      </c>
    </row>
    <row r="4831" spans="1:10" x14ac:dyDescent="0.3">
      <c r="A4831" t="s">
        <v>33784</v>
      </c>
      <c r="B4831" t="s">
        <v>33785</v>
      </c>
      <c r="C4831" t="s">
        <v>33786</v>
      </c>
      <c r="D4831" t="s">
        <v>33787</v>
      </c>
      <c r="E4831" t="s">
        <v>33788</v>
      </c>
      <c r="F4831" t="s">
        <v>33789</v>
      </c>
      <c r="G4831" t="s">
        <v>33693</v>
      </c>
      <c r="H4831" t="s">
        <v>214</v>
      </c>
      <c r="I4831" s="9">
        <v>41640</v>
      </c>
      <c r="J4831" s="9">
        <v>45291</v>
      </c>
    </row>
    <row r="4832" spans="1:10" x14ac:dyDescent="0.3">
      <c r="A4832" t="s">
        <v>33790</v>
      </c>
      <c r="B4832" t="s">
        <v>33791</v>
      </c>
      <c r="C4832" t="s">
        <v>33792</v>
      </c>
      <c r="D4832" t="s">
        <v>33793</v>
      </c>
      <c r="E4832" t="s">
        <v>33794</v>
      </c>
      <c r="F4832" t="s">
        <v>33795</v>
      </c>
      <c r="G4832" t="s">
        <v>213</v>
      </c>
      <c r="H4832" t="s">
        <v>214</v>
      </c>
      <c r="I4832" s="9">
        <v>41944</v>
      </c>
      <c r="J4832" s="9">
        <v>45291</v>
      </c>
    </row>
    <row r="4833" spans="1:10" x14ac:dyDescent="0.3">
      <c r="A4833" t="s">
        <v>33796</v>
      </c>
      <c r="B4833" t="s">
        <v>33797</v>
      </c>
      <c r="C4833" t="s">
        <v>33798</v>
      </c>
      <c r="D4833" t="s">
        <v>33799</v>
      </c>
      <c r="E4833" t="s">
        <v>33800</v>
      </c>
      <c r="F4833" t="s">
        <v>33801</v>
      </c>
      <c r="G4833" t="s">
        <v>1779</v>
      </c>
      <c r="H4833" t="s">
        <v>214</v>
      </c>
      <c r="I4833" s="9">
        <v>41640</v>
      </c>
      <c r="J4833" s="9">
        <v>45291</v>
      </c>
    </row>
    <row r="4834" spans="1:10" x14ac:dyDescent="0.3">
      <c r="A4834" t="s">
        <v>33802</v>
      </c>
      <c r="B4834" t="s">
        <v>33803</v>
      </c>
      <c r="C4834" t="s">
        <v>33804</v>
      </c>
      <c r="D4834" t="s">
        <v>33805</v>
      </c>
      <c r="E4834" t="s">
        <v>33806</v>
      </c>
      <c r="F4834" t="s">
        <v>33807</v>
      </c>
      <c r="G4834" t="s">
        <v>33693</v>
      </c>
      <c r="H4834" t="s">
        <v>214</v>
      </c>
      <c r="I4834" s="9">
        <v>41640</v>
      </c>
      <c r="J4834" s="9">
        <v>45291</v>
      </c>
    </row>
    <row r="4835" spans="1:10" x14ac:dyDescent="0.3">
      <c r="A4835" t="s">
        <v>33808</v>
      </c>
      <c r="B4835" t="s">
        <v>33809</v>
      </c>
      <c r="C4835" t="s">
        <v>33810</v>
      </c>
      <c r="D4835" t="s">
        <v>33811</v>
      </c>
      <c r="E4835" t="s">
        <v>33812</v>
      </c>
      <c r="F4835" t="s">
        <v>33813</v>
      </c>
      <c r="G4835" t="s">
        <v>1779</v>
      </c>
      <c r="H4835" t="s">
        <v>214</v>
      </c>
      <c r="I4835" s="9">
        <v>41640</v>
      </c>
      <c r="J4835" s="9">
        <v>45291</v>
      </c>
    </row>
    <row r="4836" spans="1:10" x14ac:dyDescent="0.3">
      <c r="A4836" t="s">
        <v>33814</v>
      </c>
      <c r="B4836" t="s">
        <v>33815</v>
      </c>
      <c r="C4836" t="s">
        <v>33816</v>
      </c>
      <c r="D4836" t="s">
        <v>33817</v>
      </c>
      <c r="E4836" t="s">
        <v>33818</v>
      </c>
      <c r="F4836" t="s">
        <v>33777</v>
      </c>
      <c r="G4836" t="s">
        <v>33693</v>
      </c>
      <c r="H4836" t="s">
        <v>214</v>
      </c>
      <c r="I4836" s="9">
        <v>41640</v>
      </c>
      <c r="J4836" s="9">
        <v>45291</v>
      </c>
    </row>
    <row r="4837" spans="1:10" x14ac:dyDescent="0.3">
      <c r="A4837" t="s">
        <v>33819</v>
      </c>
      <c r="B4837" t="s">
        <v>33820</v>
      </c>
      <c r="C4837" t="s">
        <v>33821</v>
      </c>
      <c r="D4837" t="s">
        <v>33822</v>
      </c>
      <c r="E4837" t="s">
        <v>33823</v>
      </c>
      <c r="F4837" t="s">
        <v>33824</v>
      </c>
      <c r="G4837" t="s">
        <v>33693</v>
      </c>
      <c r="H4837" t="s">
        <v>214</v>
      </c>
      <c r="I4837" s="9">
        <v>41640</v>
      </c>
      <c r="J4837" s="9">
        <v>45291</v>
      </c>
    </row>
    <row r="4838" spans="1:10" x14ac:dyDescent="0.3">
      <c r="A4838" t="s">
        <v>33825</v>
      </c>
      <c r="B4838" t="s">
        <v>33826</v>
      </c>
      <c r="C4838" t="s">
        <v>33827</v>
      </c>
      <c r="D4838" t="s">
        <v>33828</v>
      </c>
      <c r="E4838" t="s">
        <v>33829</v>
      </c>
      <c r="F4838" t="s">
        <v>33830</v>
      </c>
      <c r="G4838" t="s">
        <v>1779</v>
      </c>
      <c r="H4838" t="s">
        <v>214</v>
      </c>
      <c r="I4838" s="9">
        <v>41640</v>
      </c>
      <c r="J4838" s="9">
        <v>45291</v>
      </c>
    </row>
    <row r="4839" spans="1:10" x14ac:dyDescent="0.3">
      <c r="A4839" t="s">
        <v>33831</v>
      </c>
      <c r="B4839" t="s">
        <v>33832</v>
      </c>
      <c r="C4839" t="s">
        <v>33833</v>
      </c>
      <c r="D4839" t="s">
        <v>33834</v>
      </c>
      <c r="E4839" t="s">
        <v>33835</v>
      </c>
      <c r="F4839" t="s">
        <v>33830</v>
      </c>
      <c r="G4839" t="s">
        <v>1779</v>
      </c>
      <c r="H4839" t="s">
        <v>214</v>
      </c>
      <c r="I4839" s="9">
        <v>41640</v>
      </c>
      <c r="J4839" s="9">
        <v>45291</v>
      </c>
    </row>
    <row r="4840" spans="1:10" x14ac:dyDescent="0.3">
      <c r="A4840" t="s">
        <v>33836</v>
      </c>
      <c r="B4840" t="s">
        <v>33837</v>
      </c>
      <c r="C4840" t="s">
        <v>33838</v>
      </c>
      <c r="D4840" t="s">
        <v>33839</v>
      </c>
      <c r="E4840" t="s">
        <v>33840</v>
      </c>
      <c r="F4840" t="s">
        <v>33841</v>
      </c>
      <c r="G4840" t="s">
        <v>33693</v>
      </c>
      <c r="H4840" t="s">
        <v>214</v>
      </c>
      <c r="I4840" s="9">
        <v>41640</v>
      </c>
      <c r="J4840" s="9">
        <v>45291</v>
      </c>
    </row>
    <row r="4841" spans="1:10" x14ac:dyDescent="0.3">
      <c r="A4841" t="s">
        <v>33842</v>
      </c>
      <c r="B4841" t="s">
        <v>33843</v>
      </c>
      <c r="C4841" t="s">
        <v>33844</v>
      </c>
      <c r="D4841" t="s">
        <v>33845</v>
      </c>
      <c r="E4841" t="s">
        <v>33846</v>
      </c>
      <c r="F4841" t="s">
        <v>33847</v>
      </c>
      <c r="G4841" t="s">
        <v>33693</v>
      </c>
      <c r="H4841" t="s">
        <v>214</v>
      </c>
      <c r="I4841" s="9">
        <v>41640</v>
      </c>
      <c r="J4841" s="9">
        <v>45291</v>
      </c>
    </row>
    <row r="4842" spans="1:10" x14ac:dyDescent="0.3">
      <c r="A4842" t="s">
        <v>33848</v>
      </c>
      <c r="B4842" t="s">
        <v>33849</v>
      </c>
      <c r="C4842" t="s">
        <v>33850</v>
      </c>
      <c r="D4842" t="s">
        <v>33851</v>
      </c>
      <c r="E4842" t="s">
        <v>33852</v>
      </c>
      <c r="F4842" t="s">
        <v>33853</v>
      </c>
      <c r="G4842" t="s">
        <v>1779</v>
      </c>
      <c r="H4842" t="s">
        <v>214</v>
      </c>
      <c r="I4842" s="9">
        <v>41640</v>
      </c>
      <c r="J4842" s="9">
        <v>45291</v>
      </c>
    </row>
    <row r="4843" spans="1:10" x14ac:dyDescent="0.3">
      <c r="A4843" t="s">
        <v>338</v>
      </c>
      <c r="B4843" t="s">
        <v>33854</v>
      </c>
      <c r="C4843" t="s">
        <v>33855</v>
      </c>
      <c r="D4843" t="s">
        <v>33856</v>
      </c>
      <c r="E4843" t="s">
        <v>33857</v>
      </c>
      <c r="F4843" t="s">
        <v>341</v>
      </c>
      <c r="G4843" t="s">
        <v>33858</v>
      </c>
      <c r="H4843" t="s">
        <v>214</v>
      </c>
      <c r="I4843" s="9">
        <v>41640</v>
      </c>
      <c r="J4843" s="9">
        <v>45291</v>
      </c>
    </row>
    <row r="4844" spans="1:10" x14ac:dyDescent="0.3">
      <c r="A4844" t="s">
        <v>33859</v>
      </c>
      <c r="B4844" t="s">
        <v>33860</v>
      </c>
      <c r="C4844" t="s">
        <v>33861</v>
      </c>
      <c r="D4844" t="s">
        <v>33862</v>
      </c>
      <c r="E4844" t="s">
        <v>33863</v>
      </c>
      <c r="F4844" t="s">
        <v>33864</v>
      </c>
      <c r="G4844" t="s">
        <v>33693</v>
      </c>
      <c r="H4844" t="s">
        <v>214</v>
      </c>
      <c r="I4844" s="9">
        <v>41640</v>
      </c>
      <c r="J4844" s="9">
        <v>45291</v>
      </c>
    </row>
    <row r="4845" spans="1:10" x14ac:dyDescent="0.3">
      <c r="A4845" t="s">
        <v>33865</v>
      </c>
      <c r="B4845" t="s">
        <v>33866</v>
      </c>
      <c r="C4845" t="s">
        <v>33867</v>
      </c>
      <c r="D4845" t="s">
        <v>33868</v>
      </c>
      <c r="E4845" t="s">
        <v>33869</v>
      </c>
      <c r="F4845" t="s">
        <v>33870</v>
      </c>
      <c r="G4845" t="s">
        <v>33693</v>
      </c>
      <c r="H4845" t="s">
        <v>214</v>
      </c>
      <c r="I4845" s="9">
        <v>41640</v>
      </c>
      <c r="J4845" s="9">
        <v>45291</v>
      </c>
    </row>
    <row r="4846" spans="1:10" x14ac:dyDescent="0.3">
      <c r="A4846" t="s">
        <v>33871</v>
      </c>
      <c r="B4846" t="s">
        <v>33872</v>
      </c>
      <c r="C4846" t="s">
        <v>33873</v>
      </c>
      <c r="D4846" t="s">
        <v>33874</v>
      </c>
      <c r="E4846" t="s">
        <v>33875</v>
      </c>
      <c r="F4846" t="s">
        <v>33876</v>
      </c>
      <c r="G4846" t="s">
        <v>213</v>
      </c>
      <c r="H4846" t="s">
        <v>214</v>
      </c>
      <c r="I4846" s="9">
        <v>41944</v>
      </c>
      <c r="J4846" s="9">
        <v>45291</v>
      </c>
    </row>
    <row r="4847" spans="1:10" x14ac:dyDescent="0.3">
      <c r="A4847" t="s">
        <v>33877</v>
      </c>
      <c r="B4847" t="s">
        <v>33878</v>
      </c>
      <c r="C4847" t="s">
        <v>33879</v>
      </c>
      <c r="D4847" t="s">
        <v>33880</v>
      </c>
      <c r="E4847" t="s">
        <v>33881</v>
      </c>
      <c r="F4847" t="s">
        <v>33882</v>
      </c>
      <c r="G4847" t="s">
        <v>33693</v>
      </c>
      <c r="H4847" t="s">
        <v>214</v>
      </c>
      <c r="I4847" s="9">
        <v>41640</v>
      </c>
      <c r="J4847" s="9">
        <v>45291</v>
      </c>
    </row>
    <row r="4848" spans="1:10" x14ac:dyDescent="0.3">
      <c r="A4848" t="s">
        <v>33883</v>
      </c>
      <c r="B4848" t="s">
        <v>33884</v>
      </c>
      <c r="C4848" t="s">
        <v>33885</v>
      </c>
      <c r="D4848" t="s">
        <v>33886</v>
      </c>
      <c r="E4848" t="s">
        <v>33887</v>
      </c>
      <c r="F4848" t="s">
        <v>33824</v>
      </c>
      <c r="G4848" t="s">
        <v>1779</v>
      </c>
      <c r="H4848" t="s">
        <v>214</v>
      </c>
      <c r="I4848" s="9">
        <v>41640</v>
      </c>
      <c r="J4848" s="9">
        <v>45291</v>
      </c>
    </row>
    <row r="4849" spans="1:10" x14ac:dyDescent="0.3">
      <c r="A4849" t="s">
        <v>33888</v>
      </c>
      <c r="B4849" t="s">
        <v>33889</v>
      </c>
      <c r="C4849" t="s">
        <v>33890</v>
      </c>
      <c r="D4849" t="s">
        <v>33891</v>
      </c>
      <c r="E4849" t="s">
        <v>33892</v>
      </c>
      <c r="F4849" t="s">
        <v>33893</v>
      </c>
      <c r="G4849" t="s">
        <v>1779</v>
      </c>
      <c r="H4849" t="s">
        <v>214</v>
      </c>
      <c r="I4849" s="9">
        <v>41640</v>
      </c>
      <c r="J4849" s="9">
        <v>45291</v>
      </c>
    </row>
    <row r="4850" spans="1:10" x14ac:dyDescent="0.3">
      <c r="A4850" t="s">
        <v>33894</v>
      </c>
      <c r="B4850" t="s">
        <v>33895</v>
      </c>
      <c r="C4850" t="s">
        <v>33896</v>
      </c>
      <c r="D4850" t="s">
        <v>33897</v>
      </c>
      <c r="E4850" t="s">
        <v>33898</v>
      </c>
      <c r="F4850" t="s">
        <v>2585</v>
      </c>
      <c r="G4850" t="s">
        <v>1779</v>
      </c>
      <c r="H4850" t="s">
        <v>214</v>
      </c>
      <c r="I4850" s="9">
        <v>41640</v>
      </c>
      <c r="J4850" s="9">
        <v>45291</v>
      </c>
    </row>
    <row r="4851" spans="1:10" x14ac:dyDescent="0.3">
      <c r="A4851" t="s">
        <v>33899</v>
      </c>
      <c r="B4851" t="s">
        <v>33900</v>
      </c>
      <c r="C4851" t="s">
        <v>33901</v>
      </c>
      <c r="D4851" t="s">
        <v>33902</v>
      </c>
      <c r="E4851" t="s">
        <v>33903</v>
      </c>
      <c r="F4851" t="s">
        <v>33904</v>
      </c>
      <c r="G4851" t="s">
        <v>33693</v>
      </c>
      <c r="H4851" t="s">
        <v>214</v>
      </c>
      <c r="I4851" s="9">
        <v>41640</v>
      </c>
      <c r="J4851" s="9">
        <v>45291</v>
      </c>
    </row>
    <row r="4852" spans="1:10" x14ac:dyDescent="0.3">
      <c r="A4852" t="s">
        <v>33905</v>
      </c>
      <c r="B4852" t="s">
        <v>33906</v>
      </c>
      <c r="C4852" t="s">
        <v>33907</v>
      </c>
      <c r="D4852" t="s">
        <v>33908</v>
      </c>
      <c r="E4852" t="s">
        <v>33909</v>
      </c>
      <c r="F4852" t="s">
        <v>33910</v>
      </c>
      <c r="G4852" t="s">
        <v>33858</v>
      </c>
      <c r="H4852" t="s">
        <v>214</v>
      </c>
      <c r="I4852" s="9">
        <v>41640</v>
      </c>
      <c r="J4852" s="9">
        <v>45291</v>
      </c>
    </row>
    <row r="4853" spans="1:10" x14ac:dyDescent="0.3">
      <c r="A4853" t="s">
        <v>33911</v>
      </c>
      <c r="B4853" t="s">
        <v>33912</v>
      </c>
      <c r="C4853" t="s">
        <v>33913</v>
      </c>
      <c r="D4853" t="s">
        <v>33914</v>
      </c>
      <c r="E4853" t="s">
        <v>33915</v>
      </c>
      <c r="F4853" t="s">
        <v>33916</v>
      </c>
      <c r="G4853" t="s">
        <v>33693</v>
      </c>
      <c r="H4853" t="s">
        <v>214</v>
      </c>
      <c r="I4853" s="9">
        <v>41640</v>
      </c>
      <c r="J4853" s="9">
        <v>45291</v>
      </c>
    </row>
    <row r="4854" spans="1:10" x14ac:dyDescent="0.3">
      <c r="A4854" t="s">
        <v>33917</v>
      </c>
      <c r="B4854" t="s">
        <v>33918</v>
      </c>
      <c r="C4854" t="s">
        <v>33919</v>
      </c>
      <c r="D4854" t="s">
        <v>33920</v>
      </c>
      <c r="E4854" t="s">
        <v>33921</v>
      </c>
      <c r="F4854" t="s">
        <v>33922</v>
      </c>
      <c r="G4854" t="s">
        <v>1779</v>
      </c>
      <c r="H4854" t="s">
        <v>214</v>
      </c>
      <c r="I4854" s="9">
        <v>41640</v>
      </c>
      <c r="J4854" s="9">
        <v>45291</v>
      </c>
    </row>
    <row r="4855" spans="1:10" x14ac:dyDescent="0.3">
      <c r="A4855" t="s">
        <v>33923</v>
      </c>
      <c r="B4855" t="s">
        <v>33924</v>
      </c>
      <c r="C4855" t="s">
        <v>33925</v>
      </c>
      <c r="D4855" t="s">
        <v>33926</v>
      </c>
      <c r="E4855" t="s">
        <v>33927</v>
      </c>
      <c r="F4855" t="s">
        <v>33928</v>
      </c>
      <c r="G4855" t="s">
        <v>1779</v>
      </c>
      <c r="H4855" t="s">
        <v>214</v>
      </c>
      <c r="I4855" s="9">
        <v>41640</v>
      </c>
      <c r="J4855" s="9">
        <v>45291</v>
      </c>
    </row>
    <row r="4856" spans="1:10" x14ac:dyDescent="0.3">
      <c r="A4856" t="s">
        <v>33929</v>
      </c>
      <c r="B4856" t="s">
        <v>33930</v>
      </c>
      <c r="C4856" t="s">
        <v>33931</v>
      </c>
      <c r="D4856" t="s">
        <v>33932</v>
      </c>
      <c r="E4856" t="s">
        <v>33933</v>
      </c>
      <c r="F4856" t="s">
        <v>33934</v>
      </c>
      <c r="G4856" t="s">
        <v>1779</v>
      </c>
      <c r="H4856" t="s">
        <v>214</v>
      </c>
      <c r="I4856" s="9">
        <v>41944</v>
      </c>
      <c r="J4856" s="9">
        <v>45291</v>
      </c>
    </row>
    <row r="4857" spans="1:10" x14ac:dyDescent="0.3">
      <c r="A4857" t="s">
        <v>33935</v>
      </c>
      <c r="B4857" t="s">
        <v>33936</v>
      </c>
      <c r="C4857" t="s">
        <v>33937</v>
      </c>
      <c r="D4857" t="s">
        <v>33938</v>
      </c>
      <c r="E4857" t="s">
        <v>33939</v>
      </c>
      <c r="F4857" t="s">
        <v>33940</v>
      </c>
      <c r="G4857" t="s">
        <v>33858</v>
      </c>
      <c r="H4857" t="s">
        <v>214</v>
      </c>
      <c r="I4857" s="9">
        <v>41944</v>
      </c>
      <c r="J4857" s="9">
        <v>45291</v>
      </c>
    </row>
    <row r="4858" spans="1:10" x14ac:dyDescent="0.3">
      <c r="A4858" t="s">
        <v>33941</v>
      </c>
      <c r="B4858" t="s">
        <v>33942</v>
      </c>
      <c r="C4858" t="s">
        <v>33943</v>
      </c>
      <c r="D4858" t="s">
        <v>33944</v>
      </c>
      <c r="E4858" t="s">
        <v>33945</v>
      </c>
      <c r="F4858" t="s">
        <v>33946</v>
      </c>
      <c r="G4858" t="s">
        <v>33693</v>
      </c>
      <c r="H4858" t="s">
        <v>214</v>
      </c>
      <c r="I4858" s="9">
        <v>41944</v>
      </c>
      <c r="J4858" s="9">
        <v>45291</v>
      </c>
    </row>
    <row r="4859" spans="1:10" x14ac:dyDescent="0.3">
      <c r="A4859" t="s">
        <v>33947</v>
      </c>
      <c r="B4859" t="s">
        <v>33948</v>
      </c>
      <c r="C4859" t="s">
        <v>33949</v>
      </c>
      <c r="D4859" t="s">
        <v>33950</v>
      </c>
      <c r="E4859" t="s">
        <v>33951</v>
      </c>
      <c r="F4859" t="s">
        <v>33952</v>
      </c>
      <c r="G4859" t="s">
        <v>213</v>
      </c>
      <c r="H4859" t="s">
        <v>214</v>
      </c>
      <c r="I4859" s="9">
        <v>42370</v>
      </c>
      <c r="J4859" s="9">
        <v>45291</v>
      </c>
    </row>
    <row r="4860" spans="1:10" x14ac:dyDescent="0.3">
      <c r="A4860" t="s">
        <v>33953</v>
      </c>
      <c r="B4860" t="s">
        <v>33954</v>
      </c>
      <c r="C4860" t="s">
        <v>33955</v>
      </c>
      <c r="D4860" t="s">
        <v>33956</v>
      </c>
      <c r="E4860" t="s">
        <v>33957</v>
      </c>
      <c r="F4860" t="s">
        <v>33958</v>
      </c>
      <c r="G4860" t="s">
        <v>1779</v>
      </c>
      <c r="H4860" t="s">
        <v>214</v>
      </c>
      <c r="I4860" s="9">
        <v>42370</v>
      </c>
      <c r="J4860" s="9">
        <v>45291</v>
      </c>
    </row>
    <row r="4861" spans="1:10" x14ac:dyDescent="0.3">
      <c r="A4861" t="s">
        <v>33959</v>
      </c>
      <c r="B4861" t="s">
        <v>33960</v>
      </c>
      <c r="C4861" t="s">
        <v>33961</v>
      </c>
      <c r="D4861" t="s">
        <v>33962</v>
      </c>
      <c r="E4861" t="s">
        <v>33963</v>
      </c>
      <c r="F4861" t="s">
        <v>33964</v>
      </c>
      <c r="G4861" t="s">
        <v>33858</v>
      </c>
      <c r="H4861" t="s">
        <v>214</v>
      </c>
      <c r="I4861" s="9">
        <v>42675</v>
      </c>
      <c r="J4861" s="9">
        <v>45291</v>
      </c>
    </row>
    <row r="4862" spans="1:10" x14ac:dyDescent="0.3">
      <c r="A4862" t="s">
        <v>33965</v>
      </c>
      <c r="B4862" t="s">
        <v>33966</v>
      </c>
      <c r="C4862" t="s">
        <v>33967</v>
      </c>
      <c r="D4862" t="s">
        <v>33968</v>
      </c>
      <c r="E4862" t="s">
        <v>33969</v>
      </c>
      <c r="F4862" t="s">
        <v>33970</v>
      </c>
      <c r="G4862" t="s">
        <v>33693</v>
      </c>
      <c r="H4862" t="s">
        <v>214</v>
      </c>
      <c r="I4862" s="9">
        <v>43040</v>
      </c>
      <c r="J4862" s="9">
        <v>45291</v>
      </c>
    </row>
    <row r="4863" spans="1:10" x14ac:dyDescent="0.3">
      <c r="A4863" t="s">
        <v>33971</v>
      </c>
      <c r="B4863" t="s">
        <v>33972</v>
      </c>
      <c r="C4863" t="s">
        <v>33973</v>
      </c>
      <c r="D4863" t="s">
        <v>33974</v>
      </c>
      <c r="E4863" t="s">
        <v>33975</v>
      </c>
      <c r="F4863" t="s">
        <v>33976</v>
      </c>
      <c r="G4863" t="s">
        <v>1779</v>
      </c>
      <c r="H4863" t="s">
        <v>214</v>
      </c>
      <c r="I4863" s="9">
        <v>43405</v>
      </c>
      <c r="J4863" s="9">
        <v>45291</v>
      </c>
    </row>
    <row r="4864" spans="1:10" x14ac:dyDescent="0.3">
      <c r="A4864" t="s">
        <v>33977</v>
      </c>
      <c r="B4864" t="s">
        <v>33978</v>
      </c>
      <c r="C4864" t="s">
        <v>33979</v>
      </c>
      <c r="D4864" t="s">
        <v>33980</v>
      </c>
      <c r="E4864" t="s">
        <v>33981</v>
      </c>
      <c r="F4864" t="s">
        <v>33982</v>
      </c>
      <c r="G4864" t="s">
        <v>33693</v>
      </c>
      <c r="H4864" t="s">
        <v>214</v>
      </c>
      <c r="I4864" s="9">
        <v>43405</v>
      </c>
      <c r="J4864" s="9">
        <v>45291</v>
      </c>
    </row>
    <row r="4865" spans="1:10" x14ac:dyDescent="0.3">
      <c r="A4865" t="s">
        <v>33983</v>
      </c>
      <c r="B4865" t="s">
        <v>33984</v>
      </c>
      <c r="C4865" t="s">
        <v>33985</v>
      </c>
      <c r="D4865" t="s">
        <v>33986</v>
      </c>
      <c r="E4865" t="s">
        <v>33987</v>
      </c>
      <c r="F4865" t="s">
        <v>212</v>
      </c>
      <c r="G4865" t="s">
        <v>213</v>
      </c>
      <c r="H4865" t="s">
        <v>214</v>
      </c>
      <c r="I4865" s="9">
        <v>43405</v>
      </c>
      <c r="J4865" s="9">
        <v>45291</v>
      </c>
    </row>
    <row r="4866" spans="1:10" x14ac:dyDescent="0.3">
      <c r="A4866" t="s">
        <v>33988</v>
      </c>
      <c r="B4866" t="s">
        <v>33989</v>
      </c>
      <c r="C4866" t="s">
        <v>33990</v>
      </c>
      <c r="D4866" t="s">
        <v>33991</v>
      </c>
      <c r="E4866" t="s">
        <v>33992</v>
      </c>
      <c r="F4866" t="s">
        <v>33993</v>
      </c>
      <c r="G4866" t="s">
        <v>1779</v>
      </c>
      <c r="H4866" t="s">
        <v>214</v>
      </c>
      <c r="I4866" s="9">
        <v>43405</v>
      </c>
      <c r="J4866" s="9">
        <v>45291</v>
      </c>
    </row>
    <row r="4867" spans="1:10" x14ac:dyDescent="0.3">
      <c r="A4867" t="s">
        <v>33994</v>
      </c>
      <c r="B4867" t="s">
        <v>33995</v>
      </c>
      <c r="C4867" t="s">
        <v>33996</v>
      </c>
      <c r="D4867" t="s">
        <v>33997</v>
      </c>
      <c r="E4867" t="s">
        <v>33998</v>
      </c>
      <c r="F4867" t="s">
        <v>33999</v>
      </c>
      <c r="G4867" t="s">
        <v>34000</v>
      </c>
      <c r="H4867" t="s">
        <v>214</v>
      </c>
      <c r="I4867" s="9">
        <v>41640</v>
      </c>
      <c r="J4867" s="9">
        <v>45291</v>
      </c>
    </row>
    <row r="4868" spans="1:10" x14ac:dyDescent="0.3">
      <c r="A4868" t="s">
        <v>34001</v>
      </c>
      <c r="B4868" t="s">
        <v>34002</v>
      </c>
      <c r="C4868" t="s">
        <v>34003</v>
      </c>
      <c r="D4868" t="s">
        <v>34004</v>
      </c>
      <c r="E4868" t="s">
        <v>34005</v>
      </c>
      <c r="F4868" t="s">
        <v>33999</v>
      </c>
      <c r="G4868" t="s">
        <v>34006</v>
      </c>
      <c r="H4868" t="s">
        <v>214</v>
      </c>
      <c r="I4868" s="9">
        <v>41640</v>
      </c>
      <c r="J4868" s="9">
        <v>45291</v>
      </c>
    </row>
    <row r="4869" spans="1:10" x14ac:dyDescent="0.3">
      <c r="A4869" t="s">
        <v>1114</v>
      </c>
      <c r="B4869" t="s">
        <v>34007</v>
      </c>
      <c r="C4869" t="s">
        <v>34008</v>
      </c>
      <c r="D4869" t="s">
        <v>1115</v>
      </c>
      <c r="E4869" t="s">
        <v>34009</v>
      </c>
      <c r="F4869" t="s">
        <v>34010</v>
      </c>
      <c r="G4869" t="s">
        <v>1118</v>
      </c>
      <c r="H4869" t="s">
        <v>214</v>
      </c>
      <c r="I4869" s="9">
        <v>41640</v>
      </c>
      <c r="J4869" s="9">
        <v>45291</v>
      </c>
    </row>
    <row r="4870" spans="1:10" x14ac:dyDescent="0.3">
      <c r="A4870" t="s">
        <v>3424</v>
      </c>
      <c r="B4870" t="s">
        <v>34011</v>
      </c>
      <c r="C4870" t="s">
        <v>34012</v>
      </c>
      <c r="D4870" t="s">
        <v>34013</v>
      </c>
      <c r="E4870" t="s">
        <v>34014</v>
      </c>
      <c r="F4870" t="s">
        <v>34015</v>
      </c>
      <c r="G4870" t="s">
        <v>1118</v>
      </c>
      <c r="H4870" t="s">
        <v>214</v>
      </c>
      <c r="I4870" s="9">
        <v>41640</v>
      </c>
      <c r="J4870" s="9">
        <v>45291</v>
      </c>
    </row>
    <row r="4871" spans="1:10" x14ac:dyDescent="0.3">
      <c r="A4871" t="s">
        <v>976</v>
      </c>
      <c r="B4871" t="s">
        <v>34016</v>
      </c>
      <c r="C4871" t="s">
        <v>34017</v>
      </c>
      <c r="D4871" t="s">
        <v>977</v>
      </c>
      <c r="E4871" t="s">
        <v>978</v>
      </c>
      <c r="F4871" t="s">
        <v>979</v>
      </c>
      <c r="G4871" t="s">
        <v>1118</v>
      </c>
      <c r="H4871" t="s">
        <v>214</v>
      </c>
      <c r="I4871" s="9">
        <v>41640</v>
      </c>
      <c r="J4871" s="9">
        <v>45291</v>
      </c>
    </row>
    <row r="4872" spans="1:10" x14ac:dyDescent="0.3">
      <c r="A4872" t="s">
        <v>34018</v>
      </c>
      <c r="B4872" t="s">
        <v>34019</v>
      </c>
      <c r="C4872" t="s">
        <v>34020</v>
      </c>
      <c r="D4872" t="s">
        <v>34021</v>
      </c>
      <c r="E4872" t="s">
        <v>34022</v>
      </c>
      <c r="F4872" t="s">
        <v>34023</v>
      </c>
      <c r="G4872" t="s">
        <v>1118</v>
      </c>
      <c r="H4872" t="s">
        <v>214</v>
      </c>
      <c r="I4872" s="9">
        <v>41640</v>
      </c>
      <c r="J4872" s="9">
        <v>45291</v>
      </c>
    </row>
    <row r="4873" spans="1:10" x14ac:dyDescent="0.3">
      <c r="A4873" t="s">
        <v>1533</v>
      </c>
      <c r="B4873" t="s">
        <v>34024</v>
      </c>
      <c r="C4873" t="s">
        <v>34025</v>
      </c>
      <c r="D4873" t="s">
        <v>34026</v>
      </c>
      <c r="E4873" t="s">
        <v>34027</v>
      </c>
      <c r="F4873" t="s">
        <v>34028</v>
      </c>
      <c r="G4873" t="s">
        <v>1118</v>
      </c>
      <c r="H4873" t="s">
        <v>214</v>
      </c>
      <c r="I4873" s="9">
        <v>41640</v>
      </c>
      <c r="J4873" s="9">
        <v>45291</v>
      </c>
    </row>
    <row r="4874" spans="1:10" x14ac:dyDescent="0.3">
      <c r="A4874" t="s">
        <v>34029</v>
      </c>
      <c r="B4874" t="s">
        <v>34030</v>
      </c>
      <c r="C4874" t="s">
        <v>34031</v>
      </c>
      <c r="D4874" t="s">
        <v>34032</v>
      </c>
      <c r="E4874" t="s">
        <v>34033</v>
      </c>
      <c r="F4874" t="s">
        <v>34034</v>
      </c>
      <c r="G4874" t="s">
        <v>1118</v>
      </c>
      <c r="H4874" t="s">
        <v>214</v>
      </c>
      <c r="I4874" s="9">
        <v>41640</v>
      </c>
      <c r="J4874" s="9">
        <v>45291</v>
      </c>
    </row>
    <row r="4875" spans="1:10" x14ac:dyDescent="0.3">
      <c r="A4875" t="s">
        <v>34035</v>
      </c>
      <c r="B4875" t="s">
        <v>34036</v>
      </c>
      <c r="C4875" t="s">
        <v>34037</v>
      </c>
      <c r="D4875" t="s">
        <v>34038</v>
      </c>
      <c r="E4875" t="s">
        <v>34039</v>
      </c>
      <c r="F4875" t="s">
        <v>34040</v>
      </c>
      <c r="G4875" t="s">
        <v>1118</v>
      </c>
      <c r="H4875" t="s">
        <v>214</v>
      </c>
      <c r="I4875" s="9">
        <v>41640</v>
      </c>
      <c r="J4875" s="9">
        <v>45291</v>
      </c>
    </row>
    <row r="4876" spans="1:10" x14ac:dyDescent="0.3">
      <c r="A4876" t="s">
        <v>34041</v>
      </c>
      <c r="B4876" t="s">
        <v>34042</v>
      </c>
      <c r="C4876" t="s">
        <v>34043</v>
      </c>
      <c r="D4876" t="s">
        <v>34044</v>
      </c>
      <c r="E4876" t="s">
        <v>34045</v>
      </c>
      <c r="F4876" t="s">
        <v>34046</v>
      </c>
      <c r="G4876" t="s">
        <v>34047</v>
      </c>
      <c r="H4876" t="s">
        <v>214</v>
      </c>
      <c r="I4876" s="9">
        <v>41640</v>
      </c>
      <c r="J4876" s="9">
        <v>45291</v>
      </c>
    </row>
    <row r="4877" spans="1:10" x14ac:dyDescent="0.3">
      <c r="A4877" t="s">
        <v>34048</v>
      </c>
      <c r="B4877" t="s">
        <v>34049</v>
      </c>
      <c r="C4877" t="s">
        <v>34050</v>
      </c>
      <c r="D4877" t="s">
        <v>34051</v>
      </c>
      <c r="E4877" t="s">
        <v>34052</v>
      </c>
      <c r="F4877" t="s">
        <v>34053</v>
      </c>
      <c r="G4877" t="s">
        <v>1118</v>
      </c>
      <c r="H4877" t="s">
        <v>214</v>
      </c>
      <c r="I4877" s="9">
        <v>41640</v>
      </c>
      <c r="J4877" s="9">
        <v>45291</v>
      </c>
    </row>
    <row r="4878" spans="1:10" x14ac:dyDescent="0.3">
      <c r="A4878" t="s">
        <v>34054</v>
      </c>
      <c r="B4878" t="s">
        <v>34055</v>
      </c>
      <c r="C4878" t="s">
        <v>34056</v>
      </c>
      <c r="D4878" t="s">
        <v>34057</v>
      </c>
      <c r="E4878" t="s">
        <v>34058</v>
      </c>
      <c r="F4878" t="s">
        <v>34059</v>
      </c>
      <c r="G4878" t="s">
        <v>34060</v>
      </c>
      <c r="H4878" t="s">
        <v>214</v>
      </c>
      <c r="I4878" s="9">
        <v>41640</v>
      </c>
      <c r="J4878" s="9">
        <v>45291</v>
      </c>
    </row>
    <row r="4879" spans="1:10" x14ac:dyDescent="0.3">
      <c r="A4879" t="s">
        <v>34061</v>
      </c>
      <c r="B4879" t="s">
        <v>34062</v>
      </c>
      <c r="C4879" t="s">
        <v>34063</v>
      </c>
      <c r="D4879" t="s">
        <v>34064</v>
      </c>
      <c r="E4879" t="s">
        <v>34065</v>
      </c>
      <c r="F4879" t="s">
        <v>34066</v>
      </c>
      <c r="G4879" t="s">
        <v>1118</v>
      </c>
      <c r="H4879" t="s">
        <v>214</v>
      </c>
      <c r="I4879" s="9">
        <v>41640</v>
      </c>
      <c r="J4879" s="9">
        <v>45291</v>
      </c>
    </row>
    <row r="4880" spans="1:10" x14ac:dyDescent="0.3">
      <c r="A4880" t="s">
        <v>34067</v>
      </c>
      <c r="B4880" t="s">
        <v>34068</v>
      </c>
      <c r="C4880" t="s">
        <v>34069</v>
      </c>
      <c r="D4880" t="s">
        <v>34070</v>
      </c>
      <c r="E4880" t="s">
        <v>34071</v>
      </c>
      <c r="F4880" t="s">
        <v>34072</v>
      </c>
      <c r="G4880" t="s">
        <v>34047</v>
      </c>
      <c r="H4880" t="s">
        <v>214</v>
      </c>
      <c r="I4880" s="9">
        <v>41640</v>
      </c>
      <c r="J4880" s="9">
        <v>45291</v>
      </c>
    </row>
    <row r="4881" spans="1:10" x14ac:dyDescent="0.3">
      <c r="A4881" t="s">
        <v>34073</v>
      </c>
      <c r="B4881" t="s">
        <v>34074</v>
      </c>
      <c r="C4881" t="s">
        <v>34075</v>
      </c>
      <c r="D4881" t="s">
        <v>34076</v>
      </c>
      <c r="E4881" t="s">
        <v>34077</v>
      </c>
      <c r="F4881" t="s">
        <v>34078</v>
      </c>
      <c r="G4881" t="s">
        <v>34047</v>
      </c>
      <c r="H4881" t="s">
        <v>214</v>
      </c>
      <c r="I4881" s="9">
        <v>41640</v>
      </c>
      <c r="J4881" s="9">
        <v>45291</v>
      </c>
    </row>
    <row r="4882" spans="1:10" x14ac:dyDescent="0.3">
      <c r="A4882" t="s">
        <v>34079</v>
      </c>
      <c r="B4882" t="s">
        <v>34080</v>
      </c>
      <c r="C4882" t="s">
        <v>34081</v>
      </c>
      <c r="D4882" t="s">
        <v>34082</v>
      </c>
      <c r="E4882" t="s">
        <v>34083</v>
      </c>
      <c r="F4882" t="s">
        <v>34084</v>
      </c>
      <c r="G4882" t="s">
        <v>1118</v>
      </c>
      <c r="H4882" t="s">
        <v>214</v>
      </c>
      <c r="I4882" s="9">
        <v>41640</v>
      </c>
      <c r="J4882" s="9">
        <v>45291</v>
      </c>
    </row>
    <row r="4883" spans="1:10" x14ac:dyDescent="0.3">
      <c r="A4883" t="s">
        <v>34085</v>
      </c>
      <c r="B4883" t="s">
        <v>34086</v>
      </c>
      <c r="C4883" t="s">
        <v>34087</v>
      </c>
      <c r="D4883" t="s">
        <v>34088</v>
      </c>
      <c r="E4883" t="s">
        <v>34089</v>
      </c>
      <c r="F4883" t="s">
        <v>34090</v>
      </c>
      <c r="G4883" t="s">
        <v>1118</v>
      </c>
      <c r="H4883" t="s">
        <v>214</v>
      </c>
      <c r="I4883" s="9">
        <v>41640</v>
      </c>
      <c r="J4883" s="9">
        <v>45291</v>
      </c>
    </row>
    <row r="4884" spans="1:10" x14ac:dyDescent="0.3">
      <c r="A4884" t="s">
        <v>34091</v>
      </c>
      <c r="B4884" t="s">
        <v>34092</v>
      </c>
      <c r="C4884" t="s">
        <v>34093</v>
      </c>
      <c r="D4884" t="s">
        <v>34094</v>
      </c>
      <c r="E4884" t="s">
        <v>34095</v>
      </c>
      <c r="F4884" t="s">
        <v>34096</v>
      </c>
      <c r="G4884" t="s">
        <v>1118</v>
      </c>
      <c r="H4884" t="s">
        <v>214</v>
      </c>
      <c r="I4884" s="9">
        <v>41640</v>
      </c>
      <c r="J4884" s="9">
        <v>45291</v>
      </c>
    </row>
    <row r="4885" spans="1:10" x14ac:dyDescent="0.3">
      <c r="A4885" t="s">
        <v>34097</v>
      </c>
      <c r="B4885" t="s">
        <v>34098</v>
      </c>
      <c r="C4885" t="s">
        <v>34099</v>
      </c>
      <c r="D4885" t="s">
        <v>34100</v>
      </c>
      <c r="E4885" t="s">
        <v>34101</v>
      </c>
      <c r="F4885" t="s">
        <v>34102</v>
      </c>
      <c r="G4885" t="s">
        <v>1118</v>
      </c>
      <c r="H4885" t="s">
        <v>214</v>
      </c>
      <c r="I4885" s="9">
        <v>41640</v>
      </c>
      <c r="J4885" s="9">
        <v>45291</v>
      </c>
    </row>
    <row r="4886" spans="1:10" x14ac:dyDescent="0.3">
      <c r="A4886" t="s">
        <v>34103</v>
      </c>
      <c r="B4886" t="s">
        <v>34104</v>
      </c>
      <c r="C4886" t="s">
        <v>34105</v>
      </c>
      <c r="D4886" t="s">
        <v>34106</v>
      </c>
      <c r="E4886" t="s">
        <v>34107</v>
      </c>
      <c r="F4886" t="s">
        <v>34108</v>
      </c>
      <c r="G4886" t="s">
        <v>34060</v>
      </c>
      <c r="H4886" t="s">
        <v>214</v>
      </c>
      <c r="I4886" s="9">
        <v>41640</v>
      </c>
      <c r="J4886" s="9">
        <v>45291</v>
      </c>
    </row>
    <row r="4887" spans="1:10" x14ac:dyDescent="0.3">
      <c r="A4887" t="s">
        <v>34109</v>
      </c>
      <c r="B4887" t="s">
        <v>34110</v>
      </c>
      <c r="C4887" t="s">
        <v>34111</v>
      </c>
      <c r="D4887" t="s">
        <v>34112</v>
      </c>
      <c r="E4887" t="s">
        <v>34113</v>
      </c>
      <c r="F4887" t="s">
        <v>34114</v>
      </c>
      <c r="G4887" t="s">
        <v>1118</v>
      </c>
      <c r="H4887" t="s">
        <v>214</v>
      </c>
      <c r="I4887" s="9">
        <v>41640</v>
      </c>
      <c r="J4887" s="9">
        <v>45291</v>
      </c>
    </row>
    <row r="4888" spans="1:10" x14ac:dyDescent="0.3">
      <c r="A4888" t="s">
        <v>34115</v>
      </c>
      <c r="B4888" t="s">
        <v>34116</v>
      </c>
      <c r="C4888" t="s">
        <v>34117</v>
      </c>
      <c r="D4888" t="s">
        <v>34118</v>
      </c>
      <c r="E4888" t="s">
        <v>34119</v>
      </c>
      <c r="F4888" t="s">
        <v>34120</v>
      </c>
      <c r="G4888" t="s">
        <v>1118</v>
      </c>
      <c r="H4888" t="s">
        <v>214</v>
      </c>
      <c r="I4888" s="9">
        <v>41640</v>
      </c>
      <c r="J4888" s="9">
        <v>45291</v>
      </c>
    </row>
    <row r="4889" spans="1:10" x14ac:dyDescent="0.3">
      <c r="A4889" t="s">
        <v>34121</v>
      </c>
      <c r="B4889" t="s">
        <v>34122</v>
      </c>
      <c r="C4889" t="s">
        <v>34123</v>
      </c>
      <c r="D4889" t="s">
        <v>34124</v>
      </c>
      <c r="E4889" t="s">
        <v>34125</v>
      </c>
      <c r="F4889" t="s">
        <v>34126</v>
      </c>
      <c r="G4889" t="s">
        <v>980</v>
      </c>
      <c r="H4889" t="s">
        <v>214</v>
      </c>
      <c r="I4889" s="9">
        <v>41944</v>
      </c>
      <c r="J4889" s="9">
        <v>45291</v>
      </c>
    </row>
    <row r="4890" spans="1:10" x14ac:dyDescent="0.3">
      <c r="A4890" t="s">
        <v>34127</v>
      </c>
      <c r="B4890" t="s">
        <v>34128</v>
      </c>
      <c r="C4890" t="s">
        <v>34129</v>
      </c>
      <c r="D4890" t="s">
        <v>34130</v>
      </c>
      <c r="E4890" t="s">
        <v>34131</v>
      </c>
      <c r="F4890" t="s">
        <v>34132</v>
      </c>
      <c r="G4890" t="s">
        <v>980</v>
      </c>
      <c r="H4890" t="s">
        <v>214</v>
      </c>
      <c r="I4890" s="9">
        <v>42370</v>
      </c>
      <c r="J4890" s="9">
        <v>45291</v>
      </c>
    </row>
    <row r="4891" spans="1:10" x14ac:dyDescent="0.3">
      <c r="A4891" t="s">
        <v>34133</v>
      </c>
      <c r="B4891" t="s">
        <v>34134</v>
      </c>
      <c r="C4891" t="s">
        <v>34135</v>
      </c>
      <c r="D4891" t="s">
        <v>34136</v>
      </c>
      <c r="E4891" t="s">
        <v>34137</v>
      </c>
      <c r="F4891" t="s">
        <v>34090</v>
      </c>
      <c r="G4891" t="s">
        <v>1118</v>
      </c>
      <c r="H4891" t="s">
        <v>214</v>
      </c>
      <c r="I4891" s="9">
        <v>43040</v>
      </c>
      <c r="J4891" s="9">
        <v>45291</v>
      </c>
    </row>
    <row r="4892" spans="1:10" x14ac:dyDescent="0.3">
      <c r="A4892" t="s">
        <v>34138</v>
      </c>
      <c r="B4892" t="s">
        <v>34139</v>
      </c>
      <c r="C4892" t="s">
        <v>34140</v>
      </c>
      <c r="D4892" t="s">
        <v>34141</v>
      </c>
      <c r="E4892" t="s">
        <v>34142</v>
      </c>
      <c r="F4892" t="s">
        <v>34143</v>
      </c>
      <c r="G4892" t="s">
        <v>980</v>
      </c>
      <c r="H4892" t="s">
        <v>214</v>
      </c>
      <c r="I4892" s="9">
        <v>43405</v>
      </c>
      <c r="J4892" s="9">
        <v>45291</v>
      </c>
    </row>
    <row r="4893" spans="1:10" x14ac:dyDescent="0.3">
      <c r="A4893" t="s">
        <v>34144</v>
      </c>
      <c r="B4893" t="s">
        <v>34145</v>
      </c>
      <c r="C4893" t="s">
        <v>34146</v>
      </c>
      <c r="D4893" t="s">
        <v>34147</v>
      </c>
      <c r="E4893" t="s">
        <v>34148</v>
      </c>
      <c r="F4893" t="s">
        <v>34149</v>
      </c>
      <c r="G4893" t="s">
        <v>34150</v>
      </c>
      <c r="H4893" t="s">
        <v>214</v>
      </c>
      <c r="I4893" s="9">
        <v>41640</v>
      </c>
      <c r="J4893" s="9">
        <v>45291</v>
      </c>
    </row>
    <row r="4894" spans="1:10" x14ac:dyDescent="0.3">
      <c r="A4894" t="s">
        <v>34151</v>
      </c>
      <c r="B4894" t="s">
        <v>34152</v>
      </c>
      <c r="C4894" t="s">
        <v>34153</v>
      </c>
      <c r="D4894" t="s">
        <v>34154</v>
      </c>
      <c r="E4894" t="s">
        <v>34155</v>
      </c>
      <c r="F4894" t="s">
        <v>34149</v>
      </c>
      <c r="G4894" t="s">
        <v>34156</v>
      </c>
      <c r="H4894" t="s">
        <v>214</v>
      </c>
      <c r="I4894" s="9">
        <v>41640</v>
      </c>
      <c r="J4894" s="9">
        <v>45291</v>
      </c>
    </row>
    <row r="4895" spans="1:10" x14ac:dyDescent="0.3">
      <c r="A4895" t="s">
        <v>34157</v>
      </c>
      <c r="B4895" t="s">
        <v>34158</v>
      </c>
      <c r="C4895" t="s">
        <v>34159</v>
      </c>
      <c r="D4895" t="s">
        <v>34160</v>
      </c>
      <c r="E4895" t="s">
        <v>34161</v>
      </c>
      <c r="F4895" t="s">
        <v>34149</v>
      </c>
      <c r="G4895" t="s">
        <v>34150</v>
      </c>
      <c r="H4895" t="s">
        <v>214</v>
      </c>
      <c r="I4895" s="9">
        <v>41640</v>
      </c>
      <c r="J4895" s="9">
        <v>45291</v>
      </c>
    </row>
    <row r="4896" spans="1:10" x14ac:dyDescent="0.3">
      <c r="A4896" t="s">
        <v>34162</v>
      </c>
      <c r="B4896" t="s">
        <v>34163</v>
      </c>
      <c r="C4896" t="s">
        <v>34164</v>
      </c>
      <c r="D4896" t="s">
        <v>34165</v>
      </c>
      <c r="E4896" t="s">
        <v>34166</v>
      </c>
      <c r="F4896" t="s">
        <v>34167</v>
      </c>
      <c r="G4896" t="s">
        <v>34168</v>
      </c>
      <c r="H4896" t="s">
        <v>214</v>
      </c>
      <c r="I4896" s="9">
        <v>41640</v>
      </c>
      <c r="J4896" s="9">
        <v>45291</v>
      </c>
    </row>
    <row r="4897" spans="1:10" x14ac:dyDescent="0.3">
      <c r="A4897" t="s">
        <v>319</v>
      </c>
      <c r="B4897" t="s">
        <v>34169</v>
      </c>
      <c r="C4897" t="s">
        <v>34170</v>
      </c>
      <c r="D4897" t="s">
        <v>34171</v>
      </c>
      <c r="E4897" t="s">
        <v>34172</v>
      </c>
      <c r="F4897" t="s">
        <v>322</v>
      </c>
      <c r="G4897" t="s">
        <v>34173</v>
      </c>
      <c r="H4897" t="s">
        <v>174</v>
      </c>
      <c r="I4897" s="9">
        <v>41640</v>
      </c>
      <c r="J4897" s="9">
        <v>45291</v>
      </c>
    </row>
    <row r="4898" spans="1:10" x14ac:dyDescent="0.3">
      <c r="A4898" t="s">
        <v>34174</v>
      </c>
      <c r="B4898" t="s">
        <v>34175</v>
      </c>
      <c r="C4898" t="s">
        <v>34176</v>
      </c>
      <c r="D4898" t="s">
        <v>34177</v>
      </c>
      <c r="E4898" t="s">
        <v>34178</v>
      </c>
      <c r="F4898" t="s">
        <v>34179</v>
      </c>
      <c r="G4898" t="s">
        <v>34180</v>
      </c>
      <c r="H4898" t="s">
        <v>174</v>
      </c>
      <c r="I4898" s="9">
        <v>41640</v>
      </c>
      <c r="J4898" s="9">
        <v>45291</v>
      </c>
    </row>
    <row r="4899" spans="1:10" x14ac:dyDescent="0.3">
      <c r="A4899" t="s">
        <v>34181</v>
      </c>
      <c r="B4899" t="s">
        <v>34182</v>
      </c>
      <c r="C4899" t="s">
        <v>34183</v>
      </c>
      <c r="D4899" t="s">
        <v>34184</v>
      </c>
      <c r="E4899" t="s">
        <v>34185</v>
      </c>
      <c r="F4899" t="s">
        <v>34186</v>
      </c>
      <c r="G4899" t="s">
        <v>32019</v>
      </c>
      <c r="H4899" t="s">
        <v>174</v>
      </c>
      <c r="I4899" s="9">
        <v>41640</v>
      </c>
      <c r="J4899" s="9">
        <v>45291</v>
      </c>
    </row>
    <row r="4900" spans="1:10" x14ac:dyDescent="0.3">
      <c r="A4900" t="s">
        <v>34187</v>
      </c>
      <c r="B4900" t="s">
        <v>34188</v>
      </c>
      <c r="C4900" t="s">
        <v>34189</v>
      </c>
      <c r="D4900" t="s">
        <v>34190</v>
      </c>
      <c r="E4900" t="s">
        <v>34191</v>
      </c>
      <c r="F4900" t="s">
        <v>34192</v>
      </c>
      <c r="G4900" t="s">
        <v>34193</v>
      </c>
      <c r="H4900" t="s">
        <v>174</v>
      </c>
      <c r="I4900" s="9">
        <v>41944</v>
      </c>
      <c r="J4900" s="9">
        <v>45291</v>
      </c>
    </row>
    <row r="4901" spans="1:10" x14ac:dyDescent="0.3">
      <c r="A4901" t="s">
        <v>34194</v>
      </c>
      <c r="B4901" t="s">
        <v>34195</v>
      </c>
      <c r="C4901" t="s">
        <v>34196</v>
      </c>
      <c r="D4901" t="s">
        <v>34197</v>
      </c>
      <c r="E4901" t="s">
        <v>34198</v>
      </c>
      <c r="F4901" t="s">
        <v>34199</v>
      </c>
      <c r="G4901" t="s">
        <v>34200</v>
      </c>
      <c r="H4901" t="s">
        <v>174</v>
      </c>
      <c r="I4901" s="9">
        <v>41640</v>
      </c>
      <c r="J4901" s="9">
        <v>45291</v>
      </c>
    </row>
    <row r="4902" spans="1:10" x14ac:dyDescent="0.3">
      <c r="A4902" t="s">
        <v>34201</v>
      </c>
      <c r="B4902" t="s">
        <v>34202</v>
      </c>
      <c r="C4902" t="s">
        <v>34203</v>
      </c>
      <c r="D4902" t="s">
        <v>34204</v>
      </c>
      <c r="E4902" t="s">
        <v>34205</v>
      </c>
      <c r="F4902" t="s">
        <v>34206</v>
      </c>
      <c r="G4902" t="s">
        <v>34207</v>
      </c>
      <c r="H4902" t="s">
        <v>174</v>
      </c>
      <c r="I4902" s="9">
        <v>41640</v>
      </c>
      <c r="J4902" s="9">
        <v>45291</v>
      </c>
    </row>
    <row r="4903" spans="1:10" x14ac:dyDescent="0.3">
      <c r="A4903" t="s">
        <v>776</v>
      </c>
      <c r="B4903" t="s">
        <v>34208</v>
      </c>
      <c r="C4903" t="s">
        <v>34209</v>
      </c>
      <c r="D4903" t="s">
        <v>34210</v>
      </c>
      <c r="E4903" t="s">
        <v>3890</v>
      </c>
      <c r="F4903" t="s">
        <v>34211</v>
      </c>
      <c r="G4903" t="s">
        <v>2327</v>
      </c>
      <c r="H4903" t="s">
        <v>174</v>
      </c>
      <c r="I4903" s="9">
        <v>41640</v>
      </c>
      <c r="J4903" s="9">
        <v>45291</v>
      </c>
    </row>
    <row r="4904" spans="1:10" x14ac:dyDescent="0.3">
      <c r="A4904" t="s">
        <v>3304</v>
      </c>
      <c r="B4904" t="s">
        <v>34212</v>
      </c>
      <c r="C4904" t="s">
        <v>34213</v>
      </c>
      <c r="D4904" t="s">
        <v>3305</v>
      </c>
      <c r="E4904" t="s">
        <v>34214</v>
      </c>
      <c r="F4904" t="s">
        <v>34215</v>
      </c>
      <c r="G4904" t="s">
        <v>34216</v>
      </c>
      <c r="H4904" t="s">
        <v>174</v>
      </c>
      <c r="I4904" s="9">
        <v>41640</v>
      </c>
      <c r="J4904" s="9">
        <v>45291</v>
      </c>
    </row>
    <row r="4905" spans="1:10" x14ac:dyDescent="0.3">
      <c r="A4905" t="s">
        <v>2323</v>
      </c>
      <c r="B4905" t="s">
        <v>34217</v>
      </c>
      <c r="C4905" t="s">
        <v>34218</v>
      </c>
      <c r="D4905" t="s">
        <v>34219</v>
      </c>
      <c r="E4905" t="s">
        <v>34220</v>
      </c>
      <c r="F4905" t="s">
        <v>34221</v>
      </c>
      <c r="G4905" t="s">
        <v>2327</v>
      </c>
      <c r="H4905" t="s">
        <v>174</v>
      </c>
      <c r="I4905" s="9">
        <v>41640</v>
      </c>
      <c r="J4905" s="9">
        <v>45291</v>
      </c>
    </row>
    <row r="4906" spans="1:10" x14ac:dyDescent="0.3">
      <c r="A4906" t="s">
        <v>300</v>
      </c>
      <c r="B4906" t="s">
        <v>34222</v>
      </c>
      <c r="C4906" t="s">
        <v>34223</v>
      </c>
      <c r="D4906" t="s">
        <v>34224</v>
      </c>
      <c r="E4906" t="s">
        <v>34225</v>
      </c>
      <c r="F4906" t="s">
        <v>34226</v>
      </c>
      <c r="G4906" t="s">
        <v>2327</v>
      </c>
      <c r="H4906" t="s">
        <v>174</v>
      </c>
      <c r="I4906" s="9">
        <v>41640</v>
      </c>
      <c r="J4906" s="9">
        <v>45291</v>
      </c>
    </row>
    <row r="4907" spans="1:10" x14ac:dyDescent="0.3">
      <c r="A4907" t="s">
        <v>34227</v>
      </c>
      <c r="B4907" t="s">
        <v>34228</v>
      </c>
      <c r="C4907" t="s">
        <v>34229</v>
      </c>
      <c r="D4907" t="s">
        <v>34230</v>
      </c>
      <c r="E4907" t="s">
        <v>34231</v>
      </c>
      <c r="F4907" t="s">
        <v>34232</v>
      </c>
      <c r="G4907" t="s">
        <v>34233</v>
      </c>
      <c r="H4907" t="s">
        <v>174</v>
      </c>
      <c r="I4907" s="9">
        <v>41640</v>
      </c>
      <c r="J4907" s="9">
        <v>45291</v>
      </c>
    </row>
    <row r="4908" spans="1:10" x14ac:dyDescent="0.3">
      <c r="A4908" t="s">
        <v>2950</v>
      </c>
      <c r="B4908" t="s">
        <v>34234</v>
      </c>
      <c r="C4908" t="s">
        <v>34235</v>
      </c>
      <c r="D4908" t="s">
        <v>34236</v>
      </c>
      <c r="E4908" t="s">
        <v>34237</v>
      </c>
      <c r="F4908" t="s">
        <v>34238</v>
      </c>
      <c r="G4908" t="s">
        <v>2327</v>
      </c>
      <c r="H4908" t="s">
        <v>174</v>
      </c>
      <c r="I4908" s="9">
        <v>41640</v>
      </c>
      <c r="J4908" s="9">
        <v>45291</v>
      </c>
    </row>
    <row r="4909" spans="1:10" x14ac:dyDescent="0.3">
      <c r="A4909" t="s">
        <v>34239</v>
      </c>
      <c r="B4909" t="s">
        <v>34240</v>
      </c>
      <c r="C4909" t="s">
        <v>34241</v>
      </c>
      <c r="D4909" t="s">
        <v>34242</v>
      </c>
      <c r="E4909" t="s">
        <v>34243</v>
      </c>
      <c r="F4909" t="s">
        <v>34244</v>
      </c>
      <c r="G4909" t="s">
        <v>2327</v>
      </c>
      <c r="H4909" t="s">
        <v>174</v>
      </c>
      <c r="I4909" s="9">
        <v>41640</v>
      </c>
      <c r="J4909" s="9">
        <v>45291</v>
      </c>
    </row>
    <row r="4910" spans="1:10" x14ac:dyDescent="0.3">
      <c r="A4910" t="s">
        <v>34245</v>
      </c>
      <c r="B4910" t="s">
        <v>34246</v>
      </c>
      <c r="C4910" t="s">
        <v>34247</v>
      </c>
      <c r="D4910" t="s">
        <v>34248</v>
      </c>
      <c r="E4910" t="s">
        <v>34249</v>
      </c>
      <c r="F4910" t="s">
        <v>34250</v>
      </c>
      <c r="G4910" t="s">
        <v>2327</v>
      </c>
      <c r="H4910" t="s">
        <v>174</v>
      </c>
      <c r="I4910" s="9">
        <v>41640</v>
      </c>
      <c r="J4910" s="9">
        <v>45291</v>
      </c>
    </row>
    <row r="4911" spans="1:10" x14ac:dyDescent="0.3">
      <c r="A4911" t="s">
        <v>34251</v>
      </c>
      <c r="B4911" t="s">
        <v>34252</v>
      </c>
      <c r="C4911" t="s">
        <v>34253</v>
      </c>
      <c r="D4911" t="s">
        <v>34254</v>
      </c>
      <c r="E4911" t="s">
        <v>34255</v>
      </c>
      <c r="F4911" t="s">
        <v>34256</v>
      </c>
      <c r="G4911" t="s">
        <v>2327</v>
      </c>
      <c r="H4911" t="s">
        <v>174</v>
      </c>
      <c r="I4911" s="9">
        <v>41640</v>
      </c>
      <c r="J4911" s="9">
        <v>45291</v>
      </c>
    </row>
    <row r="4912" spans="1:10" x14ac:dyDescent="0.3">
      <c r="A4912" t="s">
        <v>34257</v>
      </c>
      <c r="B4912" t="s">
        <v>34258</v>
      </c>
      <c r="C4912" t="s">
        <v>34259</v>
      </c>
      <c r="D4912" t="s">
        <v>34260</v>
      </c>
      <c r="E4912" t="s">
        <v>34261</v>
      </c>
      <c r="F4912" t="s">
        <v>34262</v>
      </c>
      <c r="G4912" t="s">
        <v>2354</v>
      </c>
      <c r="H4912" t="s">
        <v>174</v>
      </c>
      <c r="I4912" s="9">
        <v>41944</v>
      </c>
      <c r="J4912" s="9">
        <v>45291</v>
      </c>
    </row>
    <row r="4913" spans="1:10" x14ac:dyDescent="0.3">
      <c r="A4913" t="s">
        <v>34263</v>
      </c>
      <c r="B4913" t="s">
        <v>34264</v>
      </c>
      <c r="C4913" t="s">
        <v>34265</v>
      </c>
      <c r="D4913" t="s">
        <v>34266</v>
      </c>
      <c r="E4913" t="s">
        <v>34267</v>
      </c>
      <c r="F4913" t="s">
        <v>34268</v>
      </c>
      <c r="G4913" t="s">
        <v>2327</v>
      </c>
      <c r="H4913" t="s">
        <v>174</v>
      </c>
      <c r="I4913" s="9">
        <v>41640</v>
      </c>
      <c r="J4913" s="9">
        <v>45291</v>
      </c>
    </row>
    <row r="4914" spans="1:10" x14ac:dyDescent="0.3">
      <c r="A4914" t="s">
        <v>34269</v>
      </c>
      <c r="B4914" t="s">
        <v>34270</v>
      </c>
      <c r="C4914" t="s">
        <v>34271</v>
      </c>
      <c r="D4914" t="s">
        <v>34272</v>
      </c>
      <c r="E4914" t="s">
        <v>34273</v>
      </c>
      <c r="F4914" t="s">
        <v>34274</v>
      </c>
      <c r="G4914" t="s">
        <v>34275</v>
      </c>
      <c r="H4914" t="s">
        <v>174</v>
      </c>
      <c r="I4914" s="9">
        <v>41640</v>
      </c>
      <c r="J4914" s="9">
        <v>45291</v>
      </c>
    </row>
    <row r="4915" spans="1:10" x14ac:dyDescent="0.3">
      <c r="A4915" t="s">
        <v>34276</v>
      </c>
      <c r="B4915" t="s">
        <v>34277</v>
      </c>
      <c r="C4915" t="s">
        <v>34278</v>
      </c>
      <c r="D4915" t="s">
        <v>34279</v>
      </c>
      <c r="E4915" t="s">
        <v>34280</v>
      </c>
      <c r="F4915" t="s">
        <v>34281</v>
      </c>
      <c r="G4915" t="s">
        <v>2327</v>
      </c>
      <c r="H4915" t="s">
        <v>174</v>
      </c>
      <c r="I4915" s="9">
        <v>41640</v>
      </c>
      <c r="J4915" s="9">
        <v>45291</v>
      </c>
    </row>
    <row r="4916" spans="1:10" x14ac:dyDescent="0.3">
      <c r="A4916" t="s">
        <v>34282</v>
      </c>
      <c r="B4916" t="s">
        <v>34283</v>
      </c>
      <c r="C4916" t="s">
        <v>34284</v>
      </c>
      <c r="D4916" t="s">
        <v>34285</v>
      </c>
      <c r="E4916" t="s">
        <v>34286</v>
      </c>
      <c r="F4916" t="s">
        <v>34287</v>
      </c>
      <c r="G4916" t="s">
        <v>2327</v>
      </c>
      <c r="H4916" t="s">
        <v>174</v>
      </c>
      <c r="I4916" s="9">
        <v>41640</v>
      </c>
      <c r="J4916" s="9">
        <v>45291</v>
      </c>
    </row>
    <row r="4917" spans="1:10" x14ac:dyDescent="0.3">
      <c r="A4917" t="s">
        <v>34288</v>
      </c>
      <c r="B4917" t="s">
        <v>34289</v>
      </c>
      <c r="C4917" t="s">
        <v>34290</v>
      </c>
      <c r="D4917" t="s">
        <v>34291</v>
      </c>
      <c r="E4917" t="s">
        <v>34292</v>
      </c>
      <c r="F4917" t="s">
        <v>34293</v>
      </c>
      <c r="G4917" t="s">
        <v>34294</v>
      </c>
      <c r="H4917" t="s">
        <v>174</v>
      </c>
      <c r="I4917" s="9">
        <v>41640</v>
      </c>
      <c r="J4917" s="9">
        <v>45291</v>
      </c>
    </row>
    <row r="4918" spans="1:10" x14ac:dyDescent="0.3">
      <c r="A4918" t="s">
        <v>34295</v>
      </c>
      <c r="B4918" t="s">
        <v>34296</v>
      </c>
      <c r="C4918" t="s">
        <v>34297</v>
      </c>
      <c r="D4918" t="s">
        <v>34298</v>
      </c>
      <c r="E4918" t="s">
        <v>34299</v>
      </c>
      <c r="F4918" t="s">
        <v>34300</v>
      </c>
      <c r="G4918" t="s">
        <v>34301</v>
      </c>
      <c r="H4918" t="s">
        <v>174</v>
      </c>
      <c r="I4918" s="9">
        <v>41640</v>
      </c>
      <c r="J4918" s="9">
        <v>45291</v>
      </c>
    </row>
    <row r="4919" spans="1:10" x14ac:dyDescent="0.3">
      <c r="A4919" t="s">
        <v>34302</v>
      </c>
      <c r="B4919" t="s">
        <v>34303</v>
      </c>
      <c r="C4919" t="s">
        <v>34304</v>
      </c>
      <c r="D4919" t="s">
        <v>34305</v>
      </c>
      <c r="E4919" t="s">
        <v>34306</v>
      </c>
      <c r="F4919" t="s">
        <v>34307</v>
      </c>
      <c r="G4919" t="s">
        <v>34308</v>
      </c>
      <c r="H4919" t="s">
        <v>174</v>
      </c>
      <c r="I4919" s="9">
        <v>41640</v>
      </c>
      <c r="J4919" s="9">
        <v>45291</v>
      </c>
    </row>
    <row r="4920" spans="1:10" x14ac:dyDescent="0.3">
      <c r="A4920" t="s">
        <v>2086</v>
      </c>
      <c r="B4920" t="s">
        <v>34309</v>
      </c>
      <c r="C4920" t="s">
        <v>34310</v>
      </c>
      <c r="D4920" t="s">
        <v>34311</v>
      </c>
      <c r="E4920" t="s">
        <v>34312</v>
      </c>
      <c r="F4920" t="s">
        <v>2089</v>
      </c>
      <c r="G4920" t="s">
        <v>2090</v>
      </c>
      <c r="H4920" t="s">
        <v>174</v>
      </c>
      <c r="I4920" s="9">
        <v>41640</v>
      </c>
      <c r="J4920" s="9">
        <v>45291</v>
      </c>
    </row>
    <row r="4921" spans="1:10" x14ac:dyDescent="0.3">
      <c r="A4921" t="s">
        <v>34313</v>
      </c>
      <c r="B4921" t="s">
        <v>34314</v>
      </c>
      <c r="C4921" t="s">
        <v>34315</v>
      </c>
      <c r="D4921" t="s">
        <v>34316</v>
      </c>
      <c r="E4921" t="s">
        <v>34317</v>
      </c>
      <c r="F4921" t="s">
        <v>34318</v>
      </c>
      <c r="G4921" t="s">
        <v>34319</v>
      </c>
      <c r="H4921" t="s">
        <v>174</v>
      </c>
      <c r="I4921" s="9">
        <v>41640</v>
      </c>
      <c r="J4921" s="9">
        <v>45291</v>
      </c>
    </row>
    <row r="4922" spans="1:10" x14ac:dyDescent="0.3">
      <c r="A4922" t="s">
        <v>34320</v>
      </c>
      <c r="B4922" t="s">
        <v>34321</v>
      </c>
      <c r="C4922" t="s">
        <v>34322</v>
      </c>
      <c r="D4922" t="s">
        <v>34323</v>
      </c>
      <c r="E4922" t="s">
        <v>34324</v>
      </c>
      <c r="F4922" t="s">
        <v>34325</v>
      </c>
      <c r="G4922" t="s">
        <v>34326</v>
      </c>
      <c r="H4922" t="s">
        <v>174</v>
      </c>
      <c r="I4922" s="9">
        <v>41640</v>
      </c>
      <c r="J4922" s="9">
        <v>45291</v>
      </c>
    </row>
    <row r="4923" spans="1:10" x14ac:dyDescent="0.3">
      <c r="A4923" t="s">
        <v>3804</v>
      </c>
      <c r="B4923" t="s">
        <v>34327</v>
      </c>
      <c r="C4923" t="s">
        <v>34328</v>
      </c>
      <c r="D4923" t="s">
        <v>34329</v>
      </c>
      <c r="E4923" t="s">
        <v>34330</v>
      </c>
      <c r="F4923" t="s">
        <v>34331</v>
      </c>
      <c r="G4923" t="s">
        <v>34332</v>
      </c>
      <c r="H4923" t="s">
        <v>174</v>
      </c>
      <c r="I4923" s="9">
        <v>41640</v>
      </c>
      <c r="J4923" s="9">
        <v>45291</v>
      </c>
    </row>
    <row r="4924" spans="1:10" x14ac:dyDescent="0.3">
      <c r="A4924" t="s">
        <v>34333</v>
      </c>
      <c r="B4924" t="s">
        <v>34334</v>
      </c>
      <c r="C4924" t="s">
        <v>34335</v>
      </c>
      <c r="D4924" t="s">
        <v>34336</v>
      </c>
      <c r="E4924" t="s">
        <v>34337</v>
      </c>
      <c r="F4924" t="s">
        <v>34338</v>
      </c>
      <c r="G4924" t="s">
        <v>34339</v>
      </c>
      <c r="H4924" t="s">
        <v>174</v>
      </c>
      <c r="I4924" s="9">
        <v>41640</v>
      </c>
      <c r="J4924" s="9">
        <v>45291</v>
      </c>
    </row>
    <row r="4925" spans="1:10" x14ac:dyDescent="0.3">
      <c r="A4925" t="s">
        <v>4198</v>
      </c>
      <c r="B4925" t="s">
        <v>34340</v>
      </c>
      <c r="C4925" t="s">
        <v>34341</v>
      </c>
      <c r="D4925" t="s">
        <v>4199</v>
      </c>
      <c r="E4925" t="s">
        <v>34342</v>
      </c>
      <c r="F4925" t="s">
        <v>4201</v>
      </c>
      <c r="G4925" t="s">
        <v>34339</v>
      </c>
      <c r="H4925" t="s">
        <v>174</v>
      </c>
      <c r="I4925" s="9">
        <v>41640</v>
      </c>
      <c r="J4925" s="9">
        <v>45291</v>
      </c>
    </row>
    <row r="4926" spans="1:10" x14ac:dyDescent="0.3">
      <c r="A4926" t="s">
        <v>34343</v>
      </c>
      <c r="B4926" t="s">
        <v>34344</v>
      </c>
      <c r="C4926" t="s">
        <v>34345</v>
      </c>
      <c r="D4926" t="s">
        <v>34346</v>
      </c>
      <c r="E4926" t="s">
        <v>34347</v>
      </c>
      <c r="F4926" t="s">
        <v>34348</v>
      </c>
      <c r="G4926" t="s">
        <v>34349</v>
      </c>
      <c r="H4926" t="s">
        <v>174</v>
      </c>
      <c r="I4926" s="9">
        <v>41640</v>
      </c>
      <c r="J4926" s="9">
        <v>45291</v>
      </c>
    </row>
    <row r="4927" spans="1:10" x14ac:dyDescent="0.3">
      <c r="A4927" t="s">
        <v>34350</v>
      </c>
      <c r="B4927" t="s">
        <v>34351</v>
      </c>
      <c r="C4927" t="s">
        <v>34352</v>
      </c>
      <c r="D4927" t="s">
        <v>34353</v>
      </c>
      <c r="E4927" t="s">
        <v>34354</v>
      </c>
      <c r="F4927" t="s">
        <v>34355</v>
      </c>
      <c r="G4927" t="s">
        <v>4202</v>
      </c>
      <c r="H4927" t="s">
        <v>174</v>
      </c>
      <c r="I4927" s="9">
        <v>42370</v>
      </c>
      <c r="J4927" s="9">
        <v>45291</v>
      </c>
    </row>
    <row r="4928" spans="1:10" x14ac:dyDescent="0.3">
      <c r="A4928" t="s">
        <v>3530</v>
      </c>
      <c r="B4928" t="s">
        <v>34356</v>
      </c>
      <c r="C4928" t="s">
        <v>34357</v>
      </c>
      <c r="D4928" t="s">
        <v>3531</v>
      </c>
      <c r="E4928" t="s">
        <v>3532</v>
      </c>
      <c r="F4928" t="s">
        <v>3533</v>
      </c>
      <c r="G4928" t="s">
        <v>34358</v>
      </c>
      <c r="H4928" t="s">
        <v>174</v>
      </c>
      <c r="I4928" s="9">
        <v>41640</v>
      </c>
      <c r="J4928" s="9">
        <v>45291</v>
      </c>
    </row>
    <row r="4929" spans="1:10" x14ac:dyDescent="0.3">
      <c r="A4929" t="s">
        <v>4239</v>
      </c>
      <c r="B4929" t="s">
        <v>34359</v>
      </c>
      <c r="C4929" t="s">
        <v>34360</v>
      </c>
      <c r="D4929" t="s">
        <v>34361</v>
      </c>
      <c r="E4929" t="s">
        <v>34362</v>
      </c>
      <c r="F4929" t="s">
        <v>4242</v>
      </c>
      <c r="G4929" t="s">
        <v>34363</v>
      </c>
      <c r="H4929" t="s">
        <v>174</v>
      </c>
      <c r="I4929" s="9">
        <v>41640</v>
      </c>
      <c r="J4929" s="9">
        <v>45291</v>
      </c>
    </row>
    <row r="4930" spans="1:10" x14ac:dyDescent="0.3">
      <c r="A4930" t="s">
        <v>1394</v>
      </c>
      <c r="B4930" t="s">
        <v>34364</v>
      </c>
      <c r="C4930" t="s">
        <v>34365</v>
      </c>
      <c r="D4930" t="s">
        <v>34366</v>
      </c>
      <c r="E4930" t="s">
        <v>34367</v>
      </c>
      <c r="F4930" t="s">
        <v>34368</v>
      </c>
      <c r="G4930" t="s">
        <v>34369</v>
      </c>
      <c r="H4930" t="s">
        <v>251</v>
      </c>
      <c r="I4930" s="9">
        <v>41640</v>
      </c>
      <c r="J4930" s="9">
        <v>45291</v>
      </c>
    </row>
    <row r="4931" spans="1:10" x14ac:dyDescent="0.3">
      <c r="A4931" t="s">
        <v>34370</v>
      </c>
      <c r="B4931" t="s">
        <v>34371</v>
      </c>
      <c r="C4931" t="s">
        <v>34372</v>
      </c>
      <c r="D4931" t="s">
        <v>34373</v>
      </c>
      <c r="E4931" t="s">
        <v>34374</v>
      </c>
      <c r="F4931" t="s">
        <v>34375</v>
      </c>
      <c r="G4931" t="s">
        <v>34376</v>
      </c>
      <c r="H4931" t="s">
        <v>251</v>
      </c>
      <c r="I4931" s="9">
        <v>41640</v>
      </c>
      <c r="J4931" s="9">
        <v>45291</v>
      </c>
    </row>
    <row r="4932" spans="1:10" x14ac:dyDescent="0.3">
      <c r="A4932" t="s">
        <v>34377</v>
      </c>
      <c r="B4932" t="s">
        <v>34378</v>
      </c>
      <c r="C4932" t="s">
        <v>34379</v>
      </c>
      <c r="D4932" t="s">
        <v>34380</v>
      </c>
      <c r="E4932" t="s">
        <v>34381</v>
      </c>
      <c r="F4932" t="s">
        <v>34382</v>
      </c>
      <c r="G4932" t="s">
        <v>34376</v>
      </c>
      <c r="H4932" t="s">
        <v>251</v>
      </c>
      <c r="I4932" s="9">
        <v>41640</v>
      </c>
      <c r="J4932" s="9">
        <v>45291</v>
      </c>
    </row>
    <row r="4933" spans="1:10" x14ac:dyDescent="0.3">
      <c r="A4933" t="s">
        <v>34383</v>
      </c>
      <c r="B4933" t="s">
        <v>34384</v>
      </c>
      <c r="C4933" t="s">
        <v>34385</v>
      </c>
      <c r="D4933" t="s">
        <v>34386</v>
      </c>
      <c r="E4933" t="s">
        <v>34387</v>
      </c>
      <c r="F4933" t="s">
        <v>34388</v>
      </c>
      <c r="G4933" t="s">
        <v>34389</v>
      </c>
      <c r="H4933" t="s">
        <v>251</v>
      </c>
      <c r="I4933" s="9">
        <v>41640</v>
      </c>
      <c r="J4933" s="9">
        <v>45291</v>
      </c>
    </row>
    <row r="4934" spans="1:10" x14ac:dyDescent="0.3">
      <c r="A4934" t="s">
        <v>34390</v>
      </c>
      <c r="B4934" t="s">
        <v>34391</v>
      </c>
      <c r="C4934" t="s">
        <v>34392</v>
      </c>
      <c r="D4934" t="s">
        <v>34393</v>
      </c>
      <c r="E4934" t="s">
        <v>34394</v>
      </c>
      <c r="F4934" t="s">
        <v>34395</v>
      </c>
      <c r="G4934" t="s">
        <v>34389</v>
      </c>
      <c r="H4934" t="s">
        <v>251</v>
      </c>
      <c r="I4934" s="9">
        <v>41640</v>
      </c>
      <c r="J4934" s="9">
        <v>45291</v>
      </c>
    </row>
    <row r="4935" spans="1:10" x14ac:dyDescent="0.3">
      <c r="A4935" t="s">
        <v>1666</v>
      </c>
      <c r="B4935" t="s">
        <v>34396</v>
      </c>
      <c r="C4935" t="s">
        <v>34397</v>
      </c>
      <c r="D4935" t="s">
        <v>34398</v>
      </c>
      <c r="E4935" t="s">
        <v>34399</v>
      </c>
      <c r="F4935" t="s">
        <v>34400</v>
      </c>
      <c r="G4935" t="s">
        <v>34401</v>
      </c>
      <c r="H4935" t="s">
        <v>251</v>
      </c>
      <c r="I4935" s="9">
        <v>41640</v>
      </c>
      <c r="J4935" s="9">
        <v>45291</v>
      </c>
    </row>
    <row r="4936" spans="1:10" x14ac:dyDescent="0.3">
      <c r="A4936" t="s">
        <v>34402</v>
      </c>
      <c r="B4936" t="s">
        <v>34403</v>
      </c>
      <c r="C4936" t="s">
        <v>34404</v>
      </c>
      <c r="D4936" t="s">
        <v>34405</v>
      </c>
      <c r="E4936" t="s">
        <v>34406</v>
      </c>
      <c r="F4936" t="s">
        <v>34407</v>
      </c>
      <c r="G4936" t="s">
        <v>34401</v>
      </c>
      <c r="H4936" t="s">
        <v>251</v>
      </c>
      <c r="I4936" s="9">
        <v>41640</v>
      </c>
      <c r="J4936" s="9">
        <v>45291</v>
      </c>
    </row>
    <row r="4937" spans="1:10" x14ac:dyDescent="0.3">
      <c r="A4937" t="s">
        <v>34408</v>
      </c>
      <c r="B4937" t="s">
        <v>34409</v>
      </c>
      <c r="C4937" t="s">
        <v>34410</v>
      </c>
      <c r="D4937" t="s">
        <v>34411</v>
      </c>
      <c r="E4937" t="s">
        <v>34412</v>
      </c>
      <c r="F4937" t="s">
        <v>34413</v>
      </c>
      <c r="G4937" t="s">
        <v>34414</v>
      </c>
      <c r="H4937" t="s">
        <v>251</v>
      </c>
      <c r="I4937" s="9">
        <v>41640</v>
      </c>
      <c r="J4937" s="9">
        <v>45291</v>
      </c>
    </row>
    <row r="4938" spans="1:10" x14ac:dyDescent="0.3">
      <c r="A4938" t="s">
        <v>34415</v>
      </c>
      <c r="B4938" t="s">
        <v>34416</v>
      </c>
      <c r="C4938" t="s">
        <v>34417</v>
      </c>
      <c r="D4938" t="s">
        <v>34418</v>
      </c>
      <c r="E4938" t="s">
        <v>34419</v>
      </c>
      <c r="F4938" t="s">
        <v>34420</v>
      </c>
      <c r="G4938" t="s">
        <v>34421</v>
      </c>
      <c r="H4938" t="s">
        <v>251</v>
      </c>
      <c r="I4938" s="9">
        <v>41640</v>
      </c>
      <c r="J4938" s="9">
        <v>45291</v>
      </c>
    </row>
    <row r="4939" spans="1:10" x14ac:dyDescent="0.3">
      <c r="A4939" t="s">
        <v>2851</v>
      </c>
      <c r="B4939" t="s">
        <v>34422</v>
      </c>
      <c r="C4939" t="s">
        <v>34423</v>
      </c>
      <c r="D4939" t="s">
        <v>34424</v>
      </c>
      <c r="E4939" t="s">
        <v>34425</v>
      </c>
      <c r="F4939" t="s">
        <v>34426</v>
      </c>
      <c r="G4939" t="s">
        <v>34421</v>
      </c>
      <c r="H4939" t="s">
        <v>251</v>
      </c>
      <c r="I4939" s="9">
        <v>41640</v>
      </c>
      <c r="J4939" s="9">
        <v>45291</v>
      </c>
    </row>
    <row r="4940" spans="1:10" x14ac:dyDescent="0.3">
      <c r="A4940" t="s">
        <v>34427</v>
      </c>
      <c r="B4940" t="s">
        <v>34428</v>
      </c>
      <c r="C4940" t="s">
        <v>34429</v>
      </c>
      <c r="D4940" t="s">
        <v>34430</v>
      </c>
      <c r="E4940" t="s">
        <v>34431</v>
      </c>
      <c r="F4940" t="s">
        <v>34432</v>
      </c>
      <c r="G4940" t="s">
        <v>34414</v>
      </c>
      <c r="H4940" t="s">
        <v>251</v>
      </c>
      <c r="I4940" s="9">
        <v>41640</v>
      </c>
      <c r="J4940" s="9">
        <v>45291</v>
      </c>
    </row>
    <row r="4941" spans="1:10" x14ac:dyDescent="0.3">
      <c r="A4941" t="s">
        <v>34433</v>
      </c>
      <c r="B4941" t="s">
        <v>34434</v>
      </c>
      <c r="C4941" t="s">
        <v>34435</v>
      </c>
      <c r="D4941" t="s">
        <v>34436</v>
      </c>
      <c r="E4941" t="s">
        <v>34437</v>
      </c>
      <c r="F4941" t="s">
        <v>34438</v>
      </c>
      <c r="G4941" t="s">
        <v>34414</v>
      </c>
      <c r="H4941" t="s">
        <v>251</v>
      </c>
      <c r="I4941" s="9">
        <v>41640</v>
      </c>
      <c r="J4941" s="9">
        <v>45291</v>
      </c>
    </row>
    <row r="4942" spans="1:10" x14ac:dyDescent="0.3">
      <c r="A4942" t="s">
        <v>34439</v>
      </c>
      <c r="B4942" t="s">
        <v>34440</v>
      </c>
      <c r="C4942" t="s">
        <v>34441</v>
      </c>
      <c r="D4942" t="s">
        <v>34442</v>
      </c>
      <c r="E4942" t="s">
        <v>34443</v>
      </c>
      <c r="F4942" t="s">
        <v>34444</v>
      </c>
      <c r="G4942" t="s">
        <v>34421</v>
      </c>
      <c r="H4942" t="s">
        <v>251</v>
      </c>
      <c r="I4942" s="9">
        <v>41640</v>
      </c>
      <c r="J4942" s="9">
        <v>45291</v>
      </c>
    </row>
    <row r="4943" spans="1:10" x14ac:dyDescent="0.3">
      <c r="A4943" t="s">
        <v>1884</v>
      </c>
      <c r="B4943" t="s">
        <v>34445</v>
      </c>
      <c r="C4943" t="s">
        <v>34446</v>
      </c>
      <c r="D4943" t="s">
        <v>1885</v>
      </c>
      <c r="E4943" t="s">
        <v>34447</v>
      </c>
      <c r="F4943" t="s">
        <v>34448</v>
      </c>
      <c r="G4943" t="s">
        <v>34414</v>
      </c>
      <c r="H4943" t="s">
        <v>251</v>
      </c>
      <c r="I4943" s="9">
        <v>41640</v>
      </c>
      <c r="J4943" s="9">
        <v>45291</v>
      </c>
    </row>
    <row r="4944" spans="1:10" x14ac:dyDescent="0.3">
      <c r="A4944" t="s">
        <v>34449</v>
      </c>
      <c r="B4944" t="s">
        <v>34450</v>
      </c>
      <c r="C4944" t="s">
        <v>34451</v>
      </c>
      <c r="D4944" t="s">
        <v>34452</v>
      </c>
      <c r="E4944" t="s">
        <v>34453</v>
      </c>
      <c r="F4944" t="s">
        <v>34454</v>
      </c>
      <c r="G4944" t="s">
        <v>34421</v>
      </c>
      <c r="H4944" t="s">
        <v>251</v>
      </c>
      <c r="I4944" s="9">
        <v>41640</v>
      </c>
      <c r="J4944" s="9">
        <v>45291</v>
      </c>
    </row>
    <row r="4945" spans="1:10" x14ac:dyDescent="0.3">
      <c r="A4945" t="s">
        <v>3996</v>
      </c>
      <c r="B4945" t="s">
        <v>34455</v>
      </c>
      <c r="C4945" t="s">
        <v>34456</v>
      </c>
      <c r="D4945" t="s">
        <v>34457</v>
      </c>
      <c r="E4945" t="s">
        <v>34458</v>
      </c>
      <c r="F4945" t="s">
        <v>34459</v>
      </c>
      <c r="G4945" t="s">
        <v>34414</v>
      </c>
      <c r="H4945" t="s">
        <v>251</v>
      </c>
      <c r="I4945" s="9">
        <v>41640</v>
      </c>
      <c r="J4945" s="9">
        <v>45291</v>
      </c>
    </row>
    <row r="4946" spans="1:10" x14ac:dyDescent="0.3">
      <c r="A4946" t="s">
        <v>34460</v>
      </c>
      <c r="B4946" t="s">
        <v>34461</v>
      </c>
      <c r="C4946" t="s">
        <v>34462</v>
      </c>
      <c r="D4946" t="s">
        <v>34463</v>
      </c>
      <c r="E4946" t="s">
        <v>34464</v>
      </c>
      <c r="F4946" t="s">
        <v>34465</v>
      </c>
      <c r="G4946" t="s">
        <v>34414</v>
      </c>
      <c r="H4946" t="s">
        <v>251</v>
      </c>
      <c r="I4946" s="9">
        <v>41640</v>
      </c>
      <c r="J4946" s="9">
        <v>45291</v>
      </c>
    </row>
    <row r="4947" spans="1:10" x14ac:dyDescent="0.3">
      <c r="A4947" t="s">
        <v>34466</v>
      </c>
      <c r="B4947" t="s">
        <v>34467</v>
      </c>
      <c r="C4947" t="s">
        <v>34468</v>
      </c>
      <c r="D4947" t="s">
        <v>34469</v>
      </c>
      <c r="E4947" t="s">
        <v>34470</v>
      </c>
      <c r="F4947" t="s">
        <v>34471</v>
      </c>
      <c r="G4947" t="s">
        <v>34414</v>
      </c>
      <c r="H4947" t="s">
        <v>251</v>
      </c>
      <c r="I4947" s="9">
        <v>41640</v>
      </c>
      <c r="J4947" s="9">
        <v>45291</v>
      </c>
    </row>
    <row r="4948" spans="1:10" x14ac:dyDescent="0.3">
      <c r="A4948" t="s">
        <v>34472</v>
      </c>
      <c r="B4948" t="s">
        <v>34473</v>
      </c>
      <c r="C4948" t="s">
        <v>34474</v>
      </c>
      <c r="D4948" t="s">
        <v>34475</v>
      </c>
      <c r="E4948" t="s">
        <v>34476</v>
      </c>
      <c r="F4948" t="s">
        <v>34477</v>
      </c>
      <c r="G4948" t="s">
        <v>34414</v>
      </c>
      <c r="H4948" t="s">
        <v>251</v>
      </c>
      <c r="I4948" s="9">
        <v>41640</v>
      </c>
      <c r="J4948" s="9">
        <v>45291</v>
      </c>
    </row>
    <row r="4949" spans="1:10" x14ac:dyDescent="0.3">
      <c r="A4949" t="s">
        <v>34478</v>
      </c>
      <c r="B4949" t="s">
        <v>34479</v>
      </c>
      <c r="C4949" t="s">
        <v>34480</v>
      </c>
      <c r="D4949" t="s">
        <v>34481</v>
      </c>
      <c r="E4949" t="s">
        <v>34482</v>
      </c>
      <c r="F4949" t="s">
        <v>34483</v>
      </c>
      <c r="G4949" t="s">
        <v>34414</v>
      </c>
      <c r="H4949" t="s">
        <v>251</v>
      </c>
      <c r="I4949" s="9">
        <v>41640</v>
      </c>
      <c r="J4949" s="9">
        <v>45291</v>
      </c>
    </row>
    <row r="4950" spans="1:10" x14ac:dyDescent="0.3">
      <c r="A4950" t="s">
        <v>34484</v>
      </c>
      <c r="B4950" t="s">
        <v>34485</v>
      </c>
      <c r="C4950" t="s">
        <v>34486</v>
      </c>
      <c r="D4950" t="s">
        <v>34487</v>
      </c>
      <c r="E4950" t="s">
        <v>34488</v>
      </c>
      <c r="F4950" t="s">
        <v>34483</v>
      </c>
      <c r="G4950" t="s">
        <v>34414</v>
      </c>
      <c r="H4950" t="s">
        <v>251</v>
      </c>
      <c r="I4950" s="9">
        <v>41640</v>
      </c>
      <c r="J4950" s="9">
        <v>45291</v>
      </c>
    </row>
    <row r="4951" spans="1:10" x14ac:dyDescent="0.3">
      <c r="A4951" t="s">
        <v>34489</v>
      </c>
      <c r="B4951" t="s">
        <v>34490</v>
      </c>
      <c r="C4951" t="s">
        <v>34491</v>
      </c>
      <c r="D4951" t="s">
        <v>34492</v>
      </c>
      <c r="E4951" t="s">
        <v>34493</v>
      </c>
      <c r="F4951" t="s">
        <v>34494</v>
      </c>
      <c r="G4951" t="s">
        <v>34421</v>
      </c>
      <c r="H4951" t="s">
        <v>251</v>
      </c>
      <c r="I4951" s="9">
        <v>41640</v>
      </c>
      <c r="J4951" s="9">
        <v>45291</v>
      </c>
    </row>
    <row r="4952" spans="1:10" x14ac:dyDescent="0.3">
      <c r="A4952" t="s">
        <v>2479</v>
      </c>
      <c r="B4952" t="s">
        <v>34495</v>
      </c>
      <c r="C4952" t="s">
        <v>34496</v>
      </c>
      <c r="D4952" t="s">
        <v>2480</v>
      </c>
      <c r="E4952" t="s">
        <v>34497</v>
      </c>
      <c r="F4952" t="s">
        <v>34498</v>
      </c>
      <c r="G4952" t="s">
        <v>34421</v>
      </c>
      <c r="H4952" t="s">
        <v>251</v>
      </c>
      <c r="I4952" s="9">
        <v>41640</v>
      </c>
      <c r="J4952" s="9">
        <v>45291</v>
      </c>
    </row>
    <row r="4953" spans="1:10" x14ac:dyDescent="0.3">
      <c r="A4953" t="s">
        <v>34499</v>
      </c>
      <c r="B4953" t="s">
        <v>34500</v>
      </c>
      <c r="C4953" t="s">
        <v>34501</v>
      </c>
      <c r="D4953" t="s">
        <v>34502</v>
      </c>
      <c r="E4953" t="s">
        <v>34503</v>
      </c>
      <c r="F4953" t="s">
        <v>34504</v>
      </c>
      <c r="G4953" t="s">
        <v>34414</v>
      </c>
      <c r="H4953" t="s">
        <v>251</v>
      </c>
      <c r="I4953" s="9">
        <v>41640</v>
      </c>
      <c r="J4953" s="9">
        <v>45291</v>
      </c>
    </row>
    <row r="4954" spans="1:10" x14ac:dyDescent="0.3">
      <c r="A4954" t="s">
        <v>34505</v>
      </c>
      <c r="B4954" t="s">
        <v>34506</v>
      </c>
      <c r="C4954" t="s">
        <v>34507</v>
      </c>
      <c r="D4954" t="s">
        <v>34508</v>
      </c>
      <c r="E4954" t="s">
        <v>34509</v>
      </c>
      <c r="F4954" t="s">
        <v>34510</v>
      </c>
      <c r="G4954" t="s">
        <v>34414</v>
      </c>
      <c r="H4954" t="s">
        <v>251</v>
      </c>
      <c r="I4954" s="9">
        <v>41640</v>
      </c>
      <c r="J4954" s="9">
        <v>45291</v>
      </c>
    </row>
    <row r="4955" spans="1:10" x14ac:dyDescent="0.3">
      <c r="A4955" t="s">
        <v>34511</v>
      </c>
      <c r="B4955" t="s">
        <v>34512</v>
      </c>
      <c r="C4955" t="s">
        <v>34513</v>
      </c>
      <c r="D4955" t="s">
        <v>34514</v>
      </c>
      <c r="E4955" t="s">
        <v>34515</v>
      </c>
      <c r="F4955" t="s">
        <v>34516</v>
      </c>
      <c r="G4955" t="s">
        <v>34414</v>
      </c>
      <c r="H4955" t="s">
        <v>251</v>
      </c>
      <c r="I4955" s="9">
        <v>41640</v>
      </c>
      <c r="J4955" s="9">
        <v>45291</v>
      </c>
    </row>
    <row r="4956" spans="1:10" x14ac:dyDescent="0.3">
      <c r="A4956" t="s">
        <v>34517</v>
      </c>
      <c r="B4956" t="s">
        <v>34518</v>
      </c>
      <c r="C4956" t="s">
        <v>34519</v>
      </c>
      <c r="D4956" t="s">
        <v>34520</v>
      </c>
      <c r="E4956" t="s">
        <v>34521</v>
      </c>
      <c r="F4956" t="s">
        <v>34522</v>
      </c>
      <c r="G4956" t="s">
        <v>34523</v>
      </c>
      <c r="H4956" t="s">
        <v>251</v>
      </c>
      <c r="I4956" s="9">
        <v>41640</v>
      </c>
      <c r="J4956" s="9">
        <v>45291</v>
      </c>
    </row>
    <row r="4957" spans="1:10" x14ac:dyDescent="0.3">
      <c r="A4957" t="s">
        <v>34524</v>
      </c>
      <c r="B4957" t="s">
        <v>34525</v>
      </c>
      <c r="C4957" t="s">
        <v>34526</v>
      </c>
      <c r="D4957" t="s">
        <v>34527</v>
      </c>
      <c r="E4957" t="s">
        <v>34528</v>
      </c>
      <c r="F4957" t="s">
        <v>34529</v>
      </c>
      <c r="G4957" t="s">
        <v>1887</v>
      </c>
      <c r="H4957" t="s">
        <v>251</v>
      </c>
      <c r="I4957" s="9">
        <v>41640</v>
      </c>
      <c r="J4957" s="9">
        <v>45291</v>
      </c>
    </row>
    <row r="4958" spans="1:10" x14ac:dyDescent="0.3">
      <c r="A4958" t="s">
        <v>34530</v>
      </c>
      <c r="B4958" t="s">
        <v>34531</v>
      </c>
      <c r="C4958" t="s">
        <v>34532</v>
      </c>
      <c r="D4958" t="s">
        <v>34533</v>
      </c>
      <c r="E4958" t="s">
        <v>34534</v>
      </c>
      <c r="F4958" t="s">
        <v>34535</v>
      </c>
      <c r="G4958" t="s">
        <v>34414</v>
      </c>
      <c r="H4958" t="s">
        <v>251</v>
      </c>
      <c r="I4958" s="9">
        <v>41640</v>
      </c>
      <c r="J4958" s="9">
        <v>45291</v>
      </c>
    </row>
    <row r="4959" spans="1:10" x14ac:dyDescent="0.3">
      <c r="A4959" t="s">
        <v>34536</v>
      </c>
      <c r="B4959" t="s">
        <v>34537</v>
      </c>
      <c r="C4959" t="s">
        <v>34538</v>
      </c>
      <c r="D4959" t="s">
        <v>34539</v>
      </c>
      <c r="E4959" t="s">
        <v>34540</v>
      </c>
      <c r="F4959" t="s">
        <v>34541</v>
      </c>
      <c r="G4959" t="s">
        <v>34523</v>
      </c>
      <c r="H4959" t="s">
        <v>251</v>
      </c>
      <c r="I4959" s="9">
        <v>41640</v>
      </c>
      <c r="J4959" s="9">
        <v>45291</v>
      </c>
    </row>
    <row r="4960" spans="1:10" x14ac:dyDescent="0.3">
      <c r="A4960" t="s">
        <v>34542</v>
      </c>
      <c r="B4960" t="s">
        <v>34543</v>
      </c>
      <c r="C4960" t="s">
        <v>34544</v>
      </c>
      <c r="D4960" t="s">
        <v>34545</v>
      </c>
      <c r="E4960" t="s">
        <v>34546</v>
      </c>
      <c r="F4960" t="s">
        <v>34547</v>
      </c>
      <c r="G4960" t="s">
        <v>34421</v>
      </c>
      <c r="H4960" t="s">
        <v>251</v>
      </c>
      <c r="I4960" s="9">
        <v>41640</v>
      </c>
      <c r="J4960" s="9">
        <v>45291</v>
      </c>
    </row>
    <row r="4961" spans="1:10" x14ac:dyDescent="0.3">
      <c r="A4961" t="s">
        <v>34548</v>
      </c>
      <c r="B4961" t="s">
        <v>34549</v>
      </c>
      <c r="C4961" t="s">
        <v>34550</v>
      </c>
      <c r="D4961" t="s">
        <v>34551</v>
      </c>
      <c r="E4961" t="s">
        <v>34552</v>
      </c>
      <c r="F4961" t="s">
        <v>34553</v>
      </c>
      <c r="G4961" t="s">
        <v>34421</v>
      </c>
      <c r="H4961" t="s">
        <v>251</v>
      </c>
      <c r="I4961" s="9">
        <v>43040</v>
      </c>
      <c r="J4961" s="9">
        <v>45291</v>
      </c>
    </row>
    <row r="4962" spans="1:10" x14ac:dyDescent="0.3">
      <c r="A4962" t="s">
        <v>34554</v>
      </c>
      <c r="B4962" t="s">
        <v>34555</v>
      </c>
      <c r="C4962" t="s">
        <v>34556</v>
      </c>
      <c r="D4962" t="s">
        <v>34557</v>
      </c>
      <c r="E4962" t="s">
        <v>34558</v>
      </c>
      <c r="F4962" t="s">
        <v>34559</v>
      </c>
      <c r="G4962" t="s">
        <v>34560</v>
      </c>
      <c r="H4962" t="s">
        <v>251</v>
      </c>
      <c r="I4962" s="9">
        <v>43405</v>
      </c>
      <c r="J4962" s="9">
        <v>45291</v>
      </c>
    </row>
    <row r="4963" spans="1:10" x14ac:dyDescent="0.3">
      <c r="A4963" t="s">
        <v>34561</v>
      </c>
      <c r="B4963" t="s">
        <v>34562</v>
      </c>
      <c r="C4963" t="s">
        <v>34563</v>
      </c>
      <c r="D4963" t="s">
        <v>34564</v>
      </c>
      <c r="E4963" t="s">
        <v>34565</v>
      </c>
      <c r="F4963" t="s">
        <v>34566</v>
      </c>
      <c r="G4963" t="s">
        <v>1887</v>
      </c>
      <c r="H4963" t="s">
        <v>251</v>
      </c>
      <c r="I4963" s="9">
        <v>43405</v>
      </c>
      <c r="J4963" s="9">
        <v>45291</v>
      </c>
    </row>
    <row r="4964" spans="1:10" x14ac:dyDescent="0.3">
      <c r="A4964" t="s">
        <v>3035</v>
      </c>
      <c r="B4964" t="s">
        <v>34567</v>
      </c>
      <c r="C4964" t="s">
        <v>34568</v>
      </c>
      <c r="D4964" t="s">
        <v>34569</v>
      </c>
      <c r="E4964" t="s">
        <v>34570</v>
      </c>
      <c r="F4964" t="s">
        <v>34571</v>
      </c>
      <c r="G4964" t="s">
        <v>927</v>
      </c>
      <c r="H4964" t="s">
        <v>251</v>
      </c>
      <c r="I4964" s="9">
        <v>41640</v>
      </c>
      <c r="J4964" s="9">
        <v>45291</v>
      </c>
    </row>
    <row r="4965" spans="1:10" x14ac:dyDescent="0.3">
      <c r="A4965" t="s">
        <v>34572</v>
      </c>
      <c r="B4965" t="s">
        <v>34573</v>
      </c>
      <c r="C4965" t="s">
        <v>34574</v>
      </c>
      <c r="D4965" t="s">
        <v>34575</v>
      </c>
      <c r="E4965" t="s">
        <v>34576</v>
      </c>
      <c r="F4965" t="s">
        <v>34577</v>
      </c>
      <c r="G4965" t="s">
        <v>927</v>
      </c>
      <c r="H4965" t="s">
        <v>251</v>
      </c>
      <c r="I4965" s="9">
        <v>41640</v>
      </c>
      <c r="J4965" s="9">
        <v>45291</v>
      </c>
    </row>
    <row r="4966" spans="1:10" x14ac:dyDescent="0.3">
      <c r="A4966" t="s">
        <v>924</v>
      </c>
      <c r="B4966" t="s">
        <v>34578</v>
      </c>
      <c r="C4966" t="s">
        <v>34579</v>
      </c>
      <c r="D4966" t="s">
        <v>34580</v>
      </c>
      <c r="E4966" t="s">
        <v>34581</v>
      </c>
      <c r="F4966" t="s">
        <v>34582</v>
      </c>
      <c r="G4966" t="s">
        <v>927</v>
      </c>
      <c r="H4966" t="s">
        <v>251</v>
      </c>
      <c r="I4966" s="9">
        <v>41640</v>
      </c>
      <c r="J4966" s="9">
        <v>45291</v>
      </c>
    </row>
    <row r="4967" spans="1:10" x14ac:dyDescent="0.3">
      <c r="A4967" t="s">
        <v>34583</v>
      </c>
      <c r="B4967" t="s">
        <v>34584</v>
      </c>
      <c r="C4967" t="s">
        <v>34585</v>
      </c>
      <c r="D4967" t="s">
        <v>34586</v>
      </c>
      <c r="E4967" t="s">
        <v>34587</v>
      </c>
      <c r="F4967" t="s">
        <v>34588</v>
      </c>
      <c r="G4967" t="s">
        <v>34589</v>
      </c>
      <c r="H4967" t="s">
        <v>251</v>
      </c>
      <c r="I4967" s="9">
        <v>41640</v>
      </c>
      <c r="J4967" s="9">
        <v>45291</v>
      </c>
    </row>
    <row r="4968" spans="1:10" x14ac:dyDescent="0.3">
      <c r="A4968" t="s">
        <v>2035</v>
      </c>
      <c r="B4968" t="s">
        <v>34590</v>
      </c>
      <c r="C4968" t="s">
        <v>34591</v>
      </c>
      <c r="D4968" t="s">
        <v>34592</v>
      </c>
      <c r="E4968" t="s">
        <v>34593</v>
      </c>
      <c r="F4968" t="s">
        <v>34594</v>
      </c>
      <c r="G4968" t="s">
        <v>34589</v>
      </c>
      <c r="H4968" t="s">
        <v>251</v>
      </c>
      <c r="I4968" s="9">
        <v>41640</v>
      </c>
      <c r="J4968" s="9">
        <v>45291</v>
      </c>
    </row>
    <row r="4969" spans="1:10" x14ac:dyDescent="0.3">
      <c r="A4969" t="s">
        <v>34595</v>
      </c>
      <c r="B4969" t="s">
        <v>34596</v>
      </c>
      <c r="C4969" t="s">
        <v>34597</v>
      </c>
      <c r="D4969" t="s">
        <v>34598</v>
      </c>
      <c r="E4969" t="s">
        <v>34599</v>
      </c>
      <c r="F4969" t="s">
        <v>34600</v>
      </c>
      <c r="G4969" t="s">
        <v>927</v>
      </c>
      <c r="H4969" t="s">
        <v>251</v>
      </c>
      <c r="I4969" s="9">
        <v>41640</v>
      </c>
      <c r="J4969" s="9">
        <v>45291</v>
      </c>
    </row>
    <row r="4970" spans="1:10" x14ac:dyDescent="0.3">
      <c r="A4970" t="s">
        <v>34601</v>
      </c>
      <c r="B4970" t="s">
        <v>34602</v>
      </c>
      <c r="C4970" t="s">
        <v>34603</v>
      </c>
      <c r="D4970" t="s">
        <v>34604</v>
      </c>
      <c r="E4970" t="s">
        <v>34605</v>
      </c>
      <c r="F4970" t="s">
        <v>34606</v>
      </c>
      <c r="G4970" t="s">
        <v>927</v>
      </c>
      <c r="H4970" t="s">
        <v>251</v>
      </c>
      <c r="I4970" s="9">
        <v>41640</v>
      </c>
      <c r="J4970" s="9">
        <v>45291</v>
      </c>
    </row>
    <row r="4971" spans="1:10" x14ac:dyDescent="0.3">
      <c r="A4971" t="s">
        <v>34607</v>
      </c>
      <c r="B4971" t="s">
        <v>34608</v>
      </c>
      <c r="C4971" t="s">
        <v>34609</v>
      </c>
      <c r="D4971" t="s">
        <v>34610</v>
      </c>
      <c r="E4971" t="s">
        <v>34611</v>
      </c>
      <c r="F4971" t="s">
        <v>34612</v>
      </c>
      <c r="G4971" t="s">
        <v>927</v>
      </c>
      <c r="H4971" t="s">
        <v>251</v>
      </c>
      <c r="I4971" s="9">
        <v>41640</v>
      </c>
      <c r="J4971" s="9">
        <v>45291</v>
      </c>
    </row>
    <row r="4972" spans="1:10" x14ac:dyDescent="0.3">
      <c r="A4972" t="s">
        <v>34613</v>
      </c>
      <c r="B4972" t="s">
        <v>34614</v>
      </c>
      <c r="C4972" t="s">
        <v>34615</v>
      </c>
      <c r="D4972" t="s">
        <v>34616</v>
      </c>
      <c r="E4972" t="s">
        <v>34617</v>
      </c>
      <c r="F4972" t="s">
        <v>34618</v>
      </c>
      <c r="G4972" t="s">
        <v>34619</v>
      </c>
      <c r="H4972" t="s">
        <v>251</v>
      </c>
      <c r="I4972" s="9">
        <v>41640</v>
      </c>
      <c r="J4972" s="9">
        <v>45291</v>
      </c>
    </row>
    <row r="4973" spans="1:10" x14ac:dyDescent="0.3">
      <c r="A4973" t="s">
        <v>3641</v>
      </c>
      <c r="B4973" t="s">
        <v>34620</v>
      </c>
      <c r="C4973" t="s">
        <v>34621</v>
      </c>
      <c r="D4973" t="s">
        <v>34622</v>
      </c>
      <c r="E4973" t="s">
        <v>34623</v>
      </c>
      <c r="F4973" t="s">
        <v>34624</v>
      </c>
      <c r="G4973" t="s">
        <v>34619</v>
      </c>
      <c r="H4973" t="s">
        <v>251</v>
      </c>
      <c r="I4973" s="9">
        <v>41640</v>
      </c>
      <c r="J4973" s="9">
        <v>45291</v>
      </c>
    </row>
    <row r="4974" spans="1:10" x14ac:dyDescent="0.3">
      <c r="A4974" t="s">
        <v>34625</v>
      </c>
      <c r="B4974" t="s">
        <v>34626</v>
      </c>
      <c r="C4974" t="s">
        <v>34627</v>
      </c>
      <c r="D4974" t="s">
        <v>34628</v>
      </c>
      <c r="E4974" t="s">
        <v>34629</v>
      </c>
      <c r="F4974" t="s">
        <v>34630</v>
      </c>
      <c r="G4974" t="s">
        <v>34619</v>
      </c>
      <c r="H4974" t="s">
        <v>251</v>
      </c>
      <c r="I4974" s="9">
        <v>41640</v>
      </c>
      <c r="J4974" s="9">
        <v>45291</v>
      </c>
    </row>
    <row r="4975" spans="1:10" x14ac:dyDescent="0.3">
      <c r="A4975" t="s">
        <v>34631</v>
      </c>
      <c r="B4975" t="s">
        <v>34632</v>
      </c>
      <c r="C4975" t="s">
        <v>34633</v>
      </c>
      <c r="D4975" t="s">
        <v>34634</v>
      </c>
      <c r="E4975" t="s">
        <v>34635</v>
      </c>
      <c r="F4975" t="s">
        <v>34636</v>
      </c>
      <c r="G4975" t="s">
        <v>34619</v>
      </c>
      <c r="H4975" t="s">
        <v>251</v>
      </c>
      <c r="I4975" s="9">
        <v>41640</v>
      </c>
      <c r="J4975" s="9">
        <v>45291</v>
      </c>
    </row>
    <row r="4976" spans="1:10" x14ac:dyDescent="0.3">
      <c r="A4976" t="s">
        <v>906</v>
      </c>
      <c r="B4976" t="s">
        <v>34637</v>
      </c>
      <c r="C4976" t="s">
        <v>34638</v>
      </c>
      <c r="D4976" t="s">
        <v>34639</v>
      </c>
      <c r="E4976" t="s">
        <v>34640</v>
      </c>
      <c r="F4976" t="s">
        <v>34641</v>
      </c>
      <c r="G4976" t="s">
        <v>34642</v>
      </c>
      <c r="H4976" t="s">
        <v>251</v>
      </c>
      <c r="I4976" s="9">
        <v>41640</v>
      </c>
      <c r="J4976" s="9">
        <v>45291</v>
      </c>
    </row>
    <row r="4977" spans="1:10" x14ac:dyDescent="0.3">
      <c r="A4977" t="s">
        <v>3663</v>
      </c>
      <c r="B4977" t="s">
        <v>34643</v>
      </c>
      <c r="C4977" t="s">
        <v>34644</v>
      </c>
      <c r="D4977" t="s">
        <v>34645</v>
      </c>
      <c r="E4977" t="s">
        <v>34646</v>
      </c>
      <c r="F4977" t="s">
        <v>34647</v>
      </c>
      <c r="G4977" t="s">
        <v>34642</v>
      </c>
      <c r="H4977" t="s">
        <v>251</v>
      </c>
      <c r="I4977" s="9">
        <v>41640</v>
      </c>
      <c r="J4977" s="9">
        <v>45291</v>
      </c>
    </row>
    <row r="4978" spans="1:10" x14ac:dyDescent="0.3">
      <c r="A4978" t="s">
        <v>941</v>
      </c>
      <c r="B4978" t="s">
        <v>34648</v>
      </c>
      <c r="C4978" t="s">
        <v>34649</v>
      </c>
      <c r="D4978" t="s">
        <v>34650</v>
      </c>
      <c r="E4978" t="s">
        <v>34651</v>
      </c>
      <c r="F4978" t="s">
        <v>34652</v>
      </c>
      <c r="G4978" t="s">
        <v>34653</v>
      </c>
      <c r="H4978" t="s">
        <v>251</v>
      </c>
      <c r="I4978" s="9">
        <v>41640</v>
      </c>
      <c r="J4978" s="9">
        <v>45291</v>
      </c>
    </row>
    <row r="4979" spans="1:10" x14ac:dyDescent="0.3">
      <c r="A4979" t="s">
        <v>34654</v>
      </c>
      <c r="B4979" t="s">
        <v>34655</v>
      </c>
      <c r="C4979" t="s">
        <v>34656</v>
      </c>
      <c r="D4979" t="s">
        <v>34657</v>
      </c>
      <c r="E4979" t="s">
        <v>34658</v>
      </c>
      <c r="F4979" t="s">
        <v>34659</v>
      </c>
      <c r="G4979" t="s">
        <v>34653</v>
      </c>
      <c r="H4979" t="s">
        <v>251</v>
      </c>
      <c r="I4979" s="9">
        <v>41640</v>
      </c>
      <c r="J4979" s="9">
        <v>45291</v>
      </c>
    </row>
    <row r="4980" spans="1:10" x14ac:dyDescent="0.3">
      <c r="A4980" t="s">
        <v>34660</v>
      </c>
      <c r="B4980" t="s">
        <v>34661</v>
      </c>
      <c r="C4980" t="s">
        <v>34662</v>
      </c>
      <c r="D4980" t="s">
        <v>34663</v>
      </c>
      <c r="E4980" t="s">
        <v>34664</v>
      </c>
      <c r="F4980" t="s">
        <v>34665</v>
      </c>
      <c r="G4980" t="s">
        <v>1187</v>
      </c>
      <c r="H4980" t="s">
        <v>251</v>
      </c>
      <c r="I4980" s="9">
        <v>41640</v>
      </c>
      <c r="J4980" s="9">
        <v>45291</v>
      </c>
    </row>
    <row r="4981" spans="1:10" x14ac:dyDescent="0.3">
      <c r="A4981" t="s">
        <v>34666</v>
      </c>
      <c r="B4981" t="s">
        <v>34667</v>
      </c>
      <c r="C4981" t="s">
        <v>34668</v>
      </c>
      <c r="D4981" t="s">
        <v>34669</v>
      </c>
      <c r="E4981" t="s">
        <v>34670</v>
      </c>
      <c r="F4981" t="s">
        <v>34671</v>
      </c>
      <c r="G4981" t="s">
        <v>1187</v>
      </c>
      <c r="H4981" t="s">
        <v>251</v>
      </c>
      <c r="I4981" s="9">
        <v>41640</v>
      </c>
      <c r="J4981" s="9">
        <v>45291</v>
      </c>
    </row>
    <row r="4982" spans="1:10" x14ac:dyDescent="0.3">
      <c r="A4982" t="s">
        <v>3094</v>
      </c>
      <c r="B4982" t="s">
        <v>34672</v>
      </c>
      <c r="C4982" t="s">
        <v>34673</v>
      </c>
      <c r="D4982" t="s">
        <v>34674</v>
      </c>
      <c r="E4982" t="s">
        <v>34675</v>
      </c>
      <c r="F4982" t="s">
        <v>34676</v>
      </c>
      <c r="G4982" t="s">
        <v>1187</v>
      </c>
      <c r="H4982" t="s">
        <v>251</v>
      </c>
      <c r="I4982" s="9">
        <v>41640</v>
      </c>
      <c r="J4982" s="9">
        <v>45291</v>
      </c>
    </row>
    <row r="4983" spans="1:10" x14ac:dyDescent="0.3">
      <c r="A4983" t="s">
        <v>34677</v>
      </c>
      <c r="B4983" t="s">
        <v>34678</v>
      </c>
      <c r="C4983" t="s">
        <v>34679</v>
      </c>
      <c r="D4983" t="s">
        <v>34680</v>
      </c>
      <c r="F4983" t="s">
        <v>34681</v>
      </c>
      <c r="G4983" t="s">
        <v>1187</v>
      </c>
      <c r="H4983" t="s">
        <v>251</v>
      </c>
      <c r="I4983" s="9">
        <v>41640</v>
      </c>
      <c r="J4983" s="9">
        <v>45291</v>
      </c>
    </row>
    <row r="4984" spans="1:10" x14ac:dyDescent="0.3">
      <c r="A4984" t="s">
        <v>1184</v>
      </c>
      <c r="B4984" t="s">
        <v>34682</v>
      </c>
      <c r="C4984" t="s">
        <v>34683</v>
      </c>
      <c r="D4984" t="s">
        <v>34684</v>
      </c>
      <c r="E4984" t="s">
        <v>34685</v>
      </c>
      <c r="F4984" t="s">
        <v>34686</v>
      </c>
      <c r="G4984" t="s">
        <v>1187</v>
      </c>
      <c r="H4984" t="s">
        <v>251</v>
      </c>
      <c r="I4984" s="9">
        <v>41640</v>
      </c>
      <c r="J4984" s="9">
        <v>45291</v>
      </c>
    </row>
    <row r="4985" spans="1:10" x14ac:dyDescent="0.3">
      <c r="A4985" t="s">
        <v>34687</v>
      </c>
      <c r="B4985" t="s">
        <v>34688</v>
      </c>
      <c r="C4985" t="s">
        <v>34689</v>
      </c>
      <c r="D4985" t="s">
        <v>34690</v>
      </c>
      <c r="E4985" t="s">
        <v>34691</v>
      </c>
      <c r="F4985" t="s">
        <v>34692</v>
      </c>
      <c r="G4985" t="s">
        <v>3097</v>
      </c>
      <c r="H4985" t="s">
        <v>251</v>
      </c>
      <c r="I4985" s="9">
        <v>43405</v>
      </c>
      <c r="J4985" s="9">
        <v>45291</v>
      </c>
    </row>
    <row r="4986" spans="1:10" x14ac:dyDescent="0.3">
      <c r="A4986" t="s">
        <v>2072</v>
      </c>
      <c r="B4986" t="s">
        <v>34693</v>
      </c>
      <c r="C4986" t="s">
        <v>34694</v>
      </c>
      <c r="D4986" t="s">
        <v>2073</v>
      </c>
      <c r="E4986" t="s">
        <v>34695</v>
      </c>
      <c r="F4986" t="s">
        <v>34696</v>
      </c>
      <c r="G4986" t="s">
        <v>2075</v>
      </c>
      <c r="H4986" t="s">
        <v>251</v>
      </c>
      <c r="I4986" s="9">
        <v>41640</v>
      </c>
      <c r="J4986" s="9">
        <v>45291</v>
      </c>
    </row>
    <row r="4987" spans="1:10" x14ac:dyDescent="0.3">
      <c r="A4987" t="s">
        <v>34697</v>
      </c>
      <c r="B4987" t="s">
        <v>34698</v>
      </c>
      <c r="C4987" t="s">
        <v>34699</v>
      </c>
      <c r="D4987" t="s">
        <v>34700</v>
      </c>
      <c r="E4987" t="s">
        <v>34701</v>
      </c>
      <c r="F4987" t="s">
        <v>34702</v>
      </c>
      <c r="G4987" t="s">
        <v>2075</v>
      </c>
      <c r="H4987" t="s">
        <v>251</v>
      </c>
      <c r="I4987" s="9">
        <v>41640</v>
      </c>
      <c r="J4987" s="9">
        <v>45291</v>
      </c>
    </row>
    <row r="4988" spans="1:10" x14ac:dyDescent="0.3">
      <c r="A4988" t="s">
        <v>34703</v>
      </c>
      <c r="B4988" t="s">
        <v>34704</v>
      </c>
      <c r="C4988" t="s">
        <v>34705</v>
      </c>
      <c r="D4988" t="s">
        <v>34706</v>
      </c>
      <c r="E4988" t="s">
        <v>34707</v>
      </c>
      <c r="F4988" t="s">
        <v>34708</v>
      </c>
      <c r="G4988" t="s">
        <v>2075</v>
      </c>
      <c r="H4988" t="s">
        <v>251</v>
      </c>
      <c r="I4988" s="9">
        <v>41640</v>
      </c>
      <c r="J4988" s="9">
        <v>45291</v>
      </c>
    </row>
    <row r="4989" spans="1:10" x14ac:dyDescent="0.3">
      <c r="A4989" t="s">
        <v>34709</v>
      </c>
      <c r="B4989" t="s">
        <v>34710</v>
      </c>
      <c r="C4989" t="s">
        <v>34711</v>
      </c>
      <c r="D4989" t="s">
        <v>34712</v>
      </c>
      <c r="E4989" t="s">
        <v>34713</v>
      </c>
      <c r="F4989" t="s">
        <v>34714</v>
      </c>
      <c r="G4989" t="s">
        <v>34715</v>
      </c>
      <c r="H4989" t="s">
        <v>251</v>
      </c>
      <c r="I4989" s="9">
        <v>41640</v>
      </c>
      <c r="J4989" s="9">
        <v>45291</v>
      </c>
    </row>
    <row r="4990" spans="1:10" x14ac:dyDescent="0.3">
      <c r="A4990" t="s">
        <v>34716</v>
      </c>
      <c r="B4990" t="s">
        <v>34717</v>
      </c>
      <c r="C4990" t="s">
        <v>34718</v>
      </c>
      <c r="D4990" t="s">
        <v>34719</v>
      </c>
      <c r="E4990" t="s">
        <v>34720</v>
      </c>
      <c r="F4990" t="s">
        <v>34721</v>
      </c>
      <c r="G4990" t="s">
        <v>34722</v>
      </c>
      <c r="H4990" t="s">
        <v>251</v>
      </c>
      <c r="I4990" s="9">
        <v>41640</v>
      </c>
      <c r="J4990" s="9">
        <v>45291</v>
      </c>
    </row>
    <row r="4991" spans="1:10" x14ac:dyDescent="0.3">
      <c r="A4991" t="s">
        <v>34723</v>
      </c>
      <c r="B4991" t="s">
        <v>34724</v>
      </c>
      <c r="C4991" t="s">
        <v>34725</v>
      </c>
      <c r="D4991" t="s">
        <v>34726</v>
      </c>
      <c r="E4991" t="s">
        <v>34727</v>
      </c>
      <c r="F4991" t="s">
        <v>34728</v>
      </c>
      <c r="G4991" t="s">
        <v>34722</v>
      </c>
      <c r="H4991" t="s">
        <v>251</v>
      </c>
      <c r="I4991" s="9">
        <v>41640</v>
      </c>
      <c r="J4991" s="9">
        <v>45291</v>
      </c>
    </row>
    <row r="4992" spans="1:10" x14ac:dyDescent="0.3">
      <c r="A4992" t="s">
        <v>34729</v>
      </c>
      <c r="B4992" t="s">
        <v>34730</v>
      </c>
      <c r="C4992" t="s">
        <v>34731</v>
      </c>
      <c r="D4992" t="s">
        <v>34732</v>
      </c>
      <c r="E4992" t="s">
        <v>34733</v>
      </c>
      <c r="F4992" t="s">
        <v>34734</v>
      </c>
      <c r="G4992" t="s">
        <v>34735</v>
      </c>
      <c r="H4992" t="s">
        <v>251</v>
      </c>
      <c r="I4992" s="9">
        <v>41640</v>
      </c>
      <c r="J4992" s="9">
        <v>45291</v>
      </c>
    </row>
    <row r="4993" spans="1:10" x14ac:dyDescent="0.3">
      <c r="A4993" t="s">
        <v>34736</v>
      </c>
      <c r="B4993" t="s">
        <v>34737</v>
      </c>
      <c r="C4993" t="s">
        <v>34738</v>
      </c>
      <c r="D4993" t="s">
        <v>34739</v>
      </c>
      <c r="E4993" t="s">
        <v>34740</v>
      </c>
      <c r="F4993" t="s">
        <v>34741</v>
      </c>
      <c r="G4993" t="s">
        <v>34742</v>
      </c>
      <c r="H4993" t="s">
        <v>251</v>
      </c>
      <c r="I4993" s="9">
        <v>41640</v>
      </c>
      <c r="J4993" s="9">
        <v>45291</v>
      </c>
    </row>
    <row r="4994" spans="1:10" x14ac:dyDescent="0.3">
      <c r="A4994" t="s">
        <v>34743</v>
      </c>
      <c r="B4994" t="s">
        <v>34744</v>
      </c>
      <c r="C4994" t="s">
        <v>34745</v>
      </c>
      <c r="D4994" t="s">
        <v>34746</v>
      </c>
      <c r="E4994" t="s">
        <v>34747</v>
      </c>
      <c r="F4994" t="s">
        <v>34748</v>
      </c>
      <c r="G4994" t="s">
        <v>34749</v>
      </c>
      <c r="H4994" t="s">
        <v>251</v>
      </c>
      <c r="I4994" s="9">
        <v>41640</v>
      </c>
      <c r="J4994" s="9">
        <v>45291</v>
      </c>
    </row>
    <row r="4995" spans="1:10" x14ac:dyDescent="0.3">
      <c r="A4995" t="s">
        <v>34750</v>
      </c>
      <c r="B4995" t="s">
        <v>34751</v>
      </c>
      <c r="C4995" t="s">
        <v>34752</v>
      </c>
      <c r="D4995" t="s">
        <v>34753</v>
      </c>
      <c r="E4995" t="s">
        <v>34754</v>
      </c>
      <c r="F4995" t="s">
        <v>34755</v>
      </c>
      <c r="G4995" t="s">
        <v>34749</v>
      </c>
      <c r="H4995" t="s">
        <v>251</v>
      </c>
      <c r="I4995" s="9">
        <v>41640</v>
      </c>
      <c r="J4995" s="9">
        <v>45291</v>
      </c>
    </row>
    <row r="4996" spans="1:10" x14ac:dyDescent="0.3">
      <c r="A4996" t="s">
        <v>34756</v>
      </c>
      <c r="B4996" t="s">
        <v>34757</v>
      </c>
      <c r="C4996" t="s">
        <v>34758</v>
      </c>
      <c r="D4996" t="s">
        <v>34759</v>
      </c>
      <c r="E4996" t="s">
        <v>34760</v>
      </c>
      <c r="F4996" t="s">
        <v>34761</v>
      </c>
      <c r="G4996" t="s">
        <v>34749</v>
      </c>
      <c r="H4996" t="s">
        <v>251</v>
      </c>
      <c r="I4996" s="9">
        <v>41640</v>
      </c>
      <c r="J4996" s="9">
        <v>45291</v>
      </c>
    </row>
    <row r="4997" spans="1:10" x14ac:dyDescent="0.3">
      <c r="A4997" t="s">
        <v>34762</v>
      </c>
      <c r="B4997" t="s">
        <v>34763</v>
      </c>
      <c r="C4997" t="s">
        <v>34764</v>
      </c>
      <c r="D4997" t="s">
        <v>34765</v>
      </c>
      <c r="E4997" t="s">
        <v>34766</v>
      </c>
      <c r="F4997" t="s">
        <v>34767</v>
      </c>
      <c r="G4997" t="s">
        <v>34768</v>
      </c>
      <c r="H4997" t="s">
        <v>251</v>
      </c>
      <c r="I4997" s="9">
        <v>41640</v>
      </c>
      <c r="J4997" s="9">
        <v>45291</v>
      </c>
    </row>
    <row r="4998" spans="1:10" x14ac:dyDescent="0.3">
      <c r="A4998" t="s">
        <v>34769</v>
      </c>
      <c r="B4998" t="s">
        <v>34770</v>
      </c>
      <c r="C4998" t="s">
        <v>34771</v>
      </c>
      <c r="D4998" t="s">
        <v>34772</v>
      </c>
      <c r="E4998" t="s">
        <v>34773</v>
      </c>
      <c r="F4998" t="s">
        <v>34774</v>
      </c>
      <c r="G4998" t="s">
        <v>34775</v>
      </c>
      <c r="H4998" t="s">
        <v>251</v>
      </c>
      <c r="I4998" s="9">
        <v>41640</v>
      </c>
      <c r="J4998" s="9">
        <v>45291</v>
      </c>
    </row>
    <row r="4999" spans="1:10" x14ac:dyDescent="0.3">
      <c r="A4999" t="s">
        <v>34776</v>
      </c>
      <c r="B4999" t="s">
        <v>34777</v>
      </c>
      <c r="C4999" t="s">
        <v>34778</v>
      </c>
      <c r="D4999" t="s">
        <v>34779</v>
      </c>
      <c r="E4999" t="s">
        <v>34780</v>
      </c>
      <c r="F4999" t="s">
        <v>34781</v>
      </c>
      <c r="G4999" t="s">
        <v>34782</v>
      </c>
      <c r="H4999" t="s">
        <v>251</v>
      </c>
      <c r="I4999" s="9">
        <v>41640</v>
      </c>
      <c r="J4999" s="9">
        <v>45291</v>
      </c>
    </row>
    <row r="5000" spans="1:10" x14ac:dyDescent="0.3">
      <c r="A5000" t="s">
        <v>34783</v>
      </c>
      <c r="B5000" t="s">
        <v>34784</v>
      </c>
      <c r="C5000" t="s">
        <v>34785</v>
      </c>
      <c r="D5000" t="s">
        <v>34786</v>
      </c>
      <c r="E5000" t="s">
        <v>34787</v>
      </c>
      <c r="F5000" t="s">
        <v>34788</v>
      </c>
      <c r="G5000" t="s">
        <v>34789</v>
      </c>
      <c r="H5000" t="s">
        <v>251</v>
      </c>
      <c r="I5000" s="9">
        <v>41640</v>
      </c>
      <c r="J5000" s="9">
        <v>45291</v>
      </c>
    </row>
    <row r="5001" spans="1:10" x14ac:dyDescent="0.3">
      <c r="A5001" t="s">
        <v>3024</v>
      </c>
      <c r="B5001" t="s">
        <v>34790</v>
      </c>
      <c r="C5001" t="s">
        <v>34791</v>
      </c>
      <c r="D5001" t="s">
        <v>34792</v>
      </c>
      <c r="E5001" t="s">
        <v>34793</v>
      </c>
      <c r="F5001" t="s">
        <v>34794</v>
      </c>
      <c r="G5001" t="s">
        <v>34795</v>
      </c>
      <c r="H5001" t="s">
        <v>251</v>
      </c>
      <c r="I5001" s="9">
        <v>41640</v>
      </c>
      <c r="J5001" s="9">
        <v>45291</v>
      </c>
    </row>
    <row r="5002" spans="1:10" x14ac:dyDescent="0.3">
      <c r="A5002" t="s">
        <v>34796</v>
      </c>
      <c r="B5002" t="s">
        <v>34797</v>
      </c>
      <c r="C5002" t="s">
        <v>34798</v>
      </c>
      <c r="D5002" t="s">
        <v>34799</v>
      </c>
      <c r="E5002" t="s">
        <v>34800</v>
      </c>
      <c r="F5002" t="s">
        <v>34801</v>
      </c>
      <c r="G5002" t="s">
        <v>34802</v>
      </c>
      <c r="H5002" t="s">
        <v>251</v>
      </c>
      <c r="I5002" s="9">
        <v>41640</v>
      </c>
      <c r="J5002" s="9">
        <v>45291</v>
      </c>
    </row>
    <row r="5003" spans="1:10" x14ac:dyDescent="0.3">
      <c r="A5003" t="s">
        <v>247</v>
      </c>
      <c r="B5003" t="s">
        <v>34803</v>
      </c>
      <c r="C5003" t="s">
        <v>34804</v>
      </c>
      <c r="D5003" t="s">
        <v>248</v>
      </c>
      <c r="E5003" t="s">
        <v>34805</v>
      </c>
      <c r="F5003" t="s">
        <v>34806</v>
      </c>
      <c r="G5003" t="s">
        <v>34807</v>
      </c>
      <c r="H5003" t="s">
        <v>251</v>
      </c>
      <c r="I5003" s="9">
        <v>41640</v>
      </c>
      <c r="J5003" s="9">
        <v>45291</v>
      </c>
    </row>
    <row r="5004" spans="1:10" x14ac:dyDescent="0.3">
      <c r="A5004" t="s">
        <v>34808</v>
      </c>
      <c r="B5004" t="s">
        <v>34809</v>
      </c>
      <c r="C5004" t="s">
        <v>34810</v>
      </c>
      <c r="D5004" t="s">
        <v>34811</v>
      </c>
      <c r="E5004" t="s">
        <v>34812</v>
      </c>
      <c r="F5004" t="s">
        <v>34813</v>
      </c>
      <c r="G5004" t="s">
        <v>34807</v>
      </c>
      <c r="H5004" t="s">
        <v>251</v>
      </c>
      <c r="I5004" s="9">
        <v>41640</v>
      </c>
      <c r="J5004" s="9">
        <v>45291</v>
      </c>
    </row>
    <row r="5005" spans="1:10" x14ac:dyDescent="0.3">
      <c r="A5005" t="s">
        <v>34814</v>
      </c>
      <c r="B5005" t="s">
        <v>34815</v>
      </c>
      <c r="C5005" t="s">
        <v>34816</v>
      </c>
      <c r="D5005" t="s">
        <v>34817</v>
      </c>
      <c r="E5005" t="s">
        <v>34818</v>
      </c>
      <c r="F5005" t="s">
        <v>34819</v>
      </c>
      <c r="G5005" t="s">
        <v>34807</v>
      </c>
      <c r="H5005" t="s">
        <v>251</v>
      </c>
      <c r="I5005" s="9">
        <v>41640</v>
      </c>
      <c r="J5005" s="9">
        <v>45291</v>
      </c>
    </row>
    <row r="5006" spans="1:10" x14ac:dyDescent="0.3">
      <c r="A5006" t="s">
        <v>1660</v>
      </c>
      <c r="B5006" t="s">
        <v>34820</v>
      </c>
      <c r="C5006" t="s">
        <v>34821</v>
      </c>
      <c r="D5006" t="s">
        <v>34822</v>
      </c>
      <c r="E5006" t="s">
        <v>34823</v>
      </c>
      <c r="F5006" t="s">
        <v>34824</v>
      </c>
      <c r="G5006" t="s">
        <v>34807</v>
      </c>
      <c r="H5006" t="s">
        <v>251</v>
      </c>
      <c r="I5006" s="9">
        <v>41640</v>
      </c>
      <c r="J5006" s="9">
        <v>45291</v>
      </c>
    </row>
    <row r="5007" spans="1:10" x14ac:dyDescent="0.3">
      <c r="A5007" t="s">
        <v>34825</v>
      </c>
      <c r="B5007" t="s">
        <v>34826</v>
      </c>
      <c r="C5007" t="s">
        <v>34827</v>
      </c>
      <c r="D5007" t="s">
        <v>34828</v>
      </c>
      <c r="E5007" t="s">
        <v>34829</v>
      </c>
      <c r="F5007" t="s">
        <v>34830</v>
      </c>
      <c r="G5007" t="s">
        <v>34807</v>
      </c>
      <c r="H5007" t="s">
        <v>251</v>
      </c>
      <c r="I5007" s="9">
        <v>41640</v>
      </c>
      <c r="J5007" s="9">
        <v>45291</v>
      </c>
    </row>
    <row r="5008" spans="1:10" x14ac:dyDescent="0.3">
      <c r="A5008" t="s">
        <v>4350</v>
      </c>
      <c r="B5008" t="s">
        <v>34831</v>
      </c>
      <c r="C5008" t="s">
        <v>34832</v>
      </c>
      <c r="D5008" t="s">
        <v>4351</v>
      </c>
      <c r="E5008" t="s">
        <v>4352</v>
      </c>
      <c r="F5008" t="s">
        <v>4353</v>
      </c>
      <c r="G5008" t="s">
        <v>4354</v>
      </c>
      <c r="H5008" t="s">
        <v>4345</v>
      </c>
      <c r="I5008" s="9">
        <v>43405</v>
      </c>
      <c r="J5008" s="9">
        <v>45291</v>
      </c>
    </row>
    <row r="5009" spans="1:10" x14ac:dyDescent="0.3">
      <c r="A5009" t="s">
        <v>4358</v>
      </c>
      <c r="B5009" t="s">
        <v>34833</v>
      </c>
      <c r="C5009" t="s">
        <v>34834</v>
      </c>
      <c r="D5009" t="s">
        <v>34835</v>
      </c>
      <c r="E5009" t="s">
        <v>34836</v>
      </c>
      <c r="F5009" t="s">
        <v>4353</v>
      </c>
      <c r="G5009" t="s">
        <v>4354</v>
      </c>
      <c r="H5009" t="s">
        <v>4345</v>
      </c>
      <c r="I5009" s="9">
        <v>43405</v>
      </c>
      <c r="J5009" s="9">
        <v>45291</v>
      </c>
    </row>
    <row r="5010" spans="1:10" x14ac:dyDescent="0.3">
      <c r="A5010" t="s">
        <v>34837</v>
      </c>
      <c r="B5010" t="s">
        <v>34838</v>
      </c>
      <c r="C5010" t="s">
        <v>34839</v>
      </c>
      <c r="D5010" t="s">
        <v>34840</v>
      </c>
      <c r="E5010" t="s">
        <v>34841</v>
      </c>
      <c r="F5010" t="s">
        <v>4353</v>
      </c>
      <c r="G5010" t="s">
        <v>4354</v>
      </c>
      <c r="H5010" t="s">
        <v>4345</v>
      </c>
      <c r="I5010" s="9">
        <v>43405</v>
      </c>
      <c r="J5010" s="9">
        <v>45291</v>
      </c>
    </row>
    <row r="5011" spans="1:10" x14ac:dyDescent="0.3">
      <c r="A5011" t="s">
        <v>34842</v>
      </c>
      <c r="B5011" t="s">
        <v>34843</v>
      </c>
      <c r="C5011" t="s">
        <v>34844</v>
      </c>
      <c r="D5011" t="s">
        <v>34845</v>
      </c>
      <c r="E5011" t="s">
        <v>34846</v>
      </c>
      <c r="F5011" t="s">
        <v>4353</v>
      </c>
      <c r="G5011" t="s">
        <v>34847</v>
      </c>
      <c r="H5011" t="s">
        <v>4345</v>
      </c>
      <c r="I5011" s="9">
        <v>43405</v>
      </c>
      <c r="J5011" s="9">
        <v>45291</v>
      </c>
    </row>
    <row r="5012" spans="1:10" x14ac:dyDescent="0.3">
      <c r="A5012" t="s">
        <v>34848</v>
      </c>
      <c r="B5012" t="s">
        <v>34849</v>
      </c>
      <c r="C5012" t="s">
        <v>34850</v>
      </c>
      <c r="D5012" t="s">
        <v>34851</v>
      </c>
      <c r="E5012" t="s">
        <v>34852</v>
      </c>
      <c r="F5012" t="s">
        <v>4353</v>
      </c>
      <c r="G5012" t="s">
        <v>34853</v>
      </c>
      <c r="H5012" t="s">
        <v>4345</v>
      </c>
      <c r="I5012" s="9">
        <v>43405</v>
      </c>
      <c r="J5012" s="9">
        <v>45291</v>
      </c>
    </row>
    <row r="5013" spans="1:10" x14ac:dyDescent="0.3">
      <c r="A5013" t="s">
        <v>34854</v>
      </c>
      <c r="B5013" t="s">
        <v>34855</v>
      </c>
      <c r="C5013" t="s">
        <v>34856</v>
      </c>
      <c r="D5013" t="s">
        <v>34857</v>
      </c>
      <c r="E5013" t="s">
        <v>34858</v>
      </c>
      <c r="F5013" t="s">
        <v>27154</v>
      </c>
      <c r="G5013" t="s">
        <v>34859</v>
      </c>
      <c r="H5013" t="s">
        <v>4345</v>
      </c>
      <c r="I5013" s="9">
        <v>43405</v>
      </c>
      <c r="J5013" s="9">
        <v>45291</v>
      </c>
    </row>
    <row r="5014" spans="1:10" x14ac:dyDescent="0.3">
      <c r="A5014" t="s">
        <v>34860</v>
      </c>
      <c r="B5014" t="s">
        <v>34861</v>
      </c>
      <c r="C5014" t="s">
        <v>34862</v>
      </c>
      <c r="D5014" t="s">
        <v>34863</v>
      </c>
      <c r="E5014" t="s">
        <v>34864</v>
      </c>
      <c r="F5014" t="s">
        <v>4353</v>
      </c>
      <c r="G5014" t="s">
        <v>34865</v>
      </c>
      <c r="H5014" t="s">
        <v>4345</v>
      </c>
      <c r="I5014" s="9">
        <v>43405</v>
      </c>
      <c r="J5014" s="9">
        <v>45291</v>
      </c>
    </row>
    <row r="5015" spans="1:10" x14ac:dyDescent="0.3">
      <c r="A5015" t="s">
        <v>34866</v>
      </c>
      <c r="B5015" t="s">
        <v>34867</v>
      </c>
      <c r="C5015" t="s">
        <v>34868</v>
      </c>
      <c r="D5015" t="s">
        <v>34869</v>
      </c>
      <c r="E5015" t="s">
        <v>34870</v>
      </c>
      <c r="F5015" t="s">
        <v>4353</v>
      </c>
      <c r="G5015" t="s">
        <v>4354</v>
      </c>
      <c r="H5015" t="s">
        <v>4345</v>
      </c>
      <c r="I5015" s="9">
        <v>43405</v>
      </c>
      <c r="J5015" s="9">
        <v>45291</v>
      </c>
    </row>
    <row r="5016" spans="1:10" x14ac:dyDescent="0.3">
      <c r="A5016" t="s">
        <v>34871</v>
      </c>
      <c r="B5016" t="s">
        <v>34872</v>
      </c>
      <c r="C5016" t="s">
        <v>34873</v>
      </c>
      <c r="D5016" t="s">
        <v>34874</v>
      </c>
      <c r="E5016" t="s">
        <v>34875</v>
      </c>
      <c r="F5016" t="s">
        <v>34876</v>
      </c>
      <c r="G5016" t="s">
        <v>34865</v>
      </c>
      <c r="H5016" t="s">
        <v>4345</v>
      </c>
      <c r="I5016" s="9">
        <v>43405</v>
      </c>
      <c r="J5016" s="9">
        <v>45291</v>
      </c>
    </row>
    <row r="5017" spans="1:10" x14ac:dyDescent="0.3">
      <c r="A5017" t="s">
        <v>34877</v>
      </c>
      <c r="B5017" t="s">
        <v>34878</v>
      </c>
      <c r="C5017" t="s">
        <v>34879</v>
      </c>
      <c r="D5017" t="s">
        <v>34880</v>
      </c>
      <c r="E5017" t="s">
        <v>34881</v>
      </c>
      <c r="F5017" t="s">
        <v>34882</v>
      </c>
      <c r="G5017" t="s">
        <v>4354</v>
      </c>
      <c r="H5017" t="s">
        <v>4345</v>
      </c>
      <c r="I5017" s="9">
        <v>43405</v>
      </c>
      <c r="J5017" s="9">
        <v>45291</v>
      </c>
    </row>
    <row r="5018" spans="1:10" x14ac:dyDescent="0.3">
      <c r="A5018" t="s">
        <v>4370</v>
      </c>
      <c r="B5018" t="s">
        <v>34883</v>
      </c>
      <c r="C5018" t="s">
        <v>34884</v>
      </c>
      <c r="D5018" t="s">
        <v>4371</v>
      </c>
      <c r="E5018" t="s">
        <v>4372</v>
      </c>
      <c r="F5018" t="s">
        <v>4373</v>
      </c>
      <c r="G5018" t="s">
        <v>4374</v>
      </c>
      <c r="H5018" t="s">
        <v>4345</v>
      </c>
      <c r="I5018" s="9">
        <v>43405</v>
      </c>
      <c r="J5018" s="9">
        <v>45291</v>
      </c>
    </row>
    <row r="5019" spans="1:10" x14ac:dyDescent="0.3">
      <c r="A5019" t="s">
        <v>34885</v>
      </c>
      <c r="B5019" t="s">
        <v>34886</v>
      </c>
      <c r="C5019" t="s">
        <v>34887</v>
      </c>
      <c r="D5019" t="s">
        <v>34888</v>
      </c>
      <c r="E5019" t="s">
        <v>34889</v>
      </c>
      <c r="F5019" t="s">
        <v>34890</v>
      </c>
      <c r="G5019" t="s">
        <v>34891</v>
      </c>
      <c r="H5019" t="s">
        <v>4345</v>
      </c>
      <c r="I5019" s="9">
        <v>43405</v>
      </c>
      <c r="J5019" s="9">
        <v>45291</v>
      </c>
    </row>
    <row r="5020" spans="1:10" x14ac:dyDescent="0.3">
      <c r="A5020" t="s">
        <v>4340</v>
      </c>
      <c r="B5020" t="s">
        <v>34892</v>
      </c>
      <c r="C5020" t="s">
        <v>34893</v>
      </c>
      <c r="D5020" t="s">
        <v>34894</v>
      </c>
      <c r="E5020" t="s">
        <v>4342</v>
      </c>
      <c r="F5020" t="s">
        <v>4343</v>
      </c>
      <c r="G5020" t="s">
        <v>4344</v>
      </c>
      <c r="H5020" t="s">
        <v>4345</v>
      </c>
      <c r="I5020" s="9">
        <v>43405</v>
      </c>
      <c r="J5020" s="9">
        <v>45291</v>
      </c>
    </row>
    <row r="5021" spans="1:10" x14ac:dyDescent="0.3">
      <c r="A5021" t="s">
        <v>34895</v>
      </c>
      <c r="B5021" t="s">
        <v>34896</v>
      </c>
      <c r="C5021" t="s">
        <v>34897</v>
      </c>
      <c r="D5021" t="s">
        <v>34898</v>
      </c>
      <c r="E5021" t="s">
        <v>34899</v>
      </c>
      <c r="F5021" t="s">
        <v>34900</v>
      </c>
      <c r="G5021" t="s">
        <v>34901</v>
      </c>
      <c r="H5021" t="s">
        <v>4345</v>
      </c>
      <c r="I5021" s="9">
        <v>43405</v>
      </c>
      <c r="J5021" s="9">
        <v>45291</v>
      </c>
    </row>
    <row r="5022" spans="1:10" x14ac:dyDescent="0.3">
      <c r="A5022" t="s">
        <v>34902</v>
      </c>
      <c r="B5022" t="s">
        <v>34903</v>
      </c>
      <c r="C5022" t="s">
        <v>34904</v>
      </c>
      <c r="D5022" t="s">
        <v>34905</v>
      </c>
      <c r="E5022" t="s">
        <v>34906</v>
      </c>
      <c r="F5022" t="s">
        <v>19686</v>
      </c>
      <c r="G5022" t="s">
        <v>34907</v>
      </c>
      <c r="H5022" t="s">
        <v>4345</v>
      </c>
      <c r="I5022" s="9">
        <v>43405</v>
      </c>
      <c r="J5022" s="9">
        <v>45291</v>
      </c>
    </row>
    <row r="5023" spans="1:10" x14ac:dyDescent="0.3">
      <c r="A5023" t="s">
        <v>34908</v>
      </c>
      <c r="B5023" t="s">
        <v>34909</v>
      </c>
      <c r="C5023" t="s">
        <v>34910</v>
      </c>
      <c r="D5023" t="s">
        <v>34911</v>
      </c>
      <c r="E5023" t="s">
        <v>34912</v>
      </c>
      <c r="F5023" t="s">
        <v>4343</v>
      </c>
      <c r="G5023" t="s">
        <v>4344</v>
      </c>
      <c r="H5023" t="s">
        <v>4345</v>
      </c>
      <c r="I5023" s="9">
        <v>43405</v>
      </c>
      <c r="J5023" s="9">
        <v>45291</v>
      </c>
    </row>
    <row r="5024" spans="1:10" x14ac:dyDescent="0.3">
      <c r="A5024" t="s">
        <v>34913</v>
      </c>
      <c r="B5024" t="s">
        <v>34914</v>
      </c>
      <c r="C5024" t="s">
        <v>34915</v>
      </c>
      <c r="D5024" t="s">
        <v>34916</v>
      </c>
      <c r="E5024" t="s">
        <v>34917</v>
      </c>
      <c r="F5024" t="s">
        <v>21063</v>
      </c>
      <c r="G5024" t="s">
        <v>34918</v>
      </c>
      <c r="H5024" t="s">
        <v>4345</v>
      </c>
      <c r="I5024" s="9">
        <v>43405</v>
      </c>
      <c r="J5024" s="9">
        <v>45291</v>
      </c>
    </row>
    <row r="5025" spans="1:10" x14ac:dyDescent="0.3">
      <c r="A5025" t="s">
        <v>34919</v>
      </c>
      <c r="B5025" t="s">
        <v>34920</v>
      </c>
      <c r="C5025" t="s">
        <v>34921</v>
      </c>
      <c r="D5025" t="s">
        <v>34922</v>
      </c>
      <c r="E5025" t="s">
        <v>34923</v>
      </c>
      <c r="F5025" t="s">
        <v>21063</v>
      </c>
      <c r="G5025" t="s">
        <v>34924</v>
      </c>
      <c r="H5025" t="s">
        <v>4345</v>
      </c>
      <c r="I5025" s="9">
        <v>43405</v>
      </c>
      <c r="J5025" s="9">
        <v>45291</v>
      </c>
    </row>
    <row r="5026" spans="1:10" x14ac:dyDescent="0.3">
      <c r="A5026" t="s">
        <v>34925</v>
      </c>
      <c r="B5026" t="s">
        <v>34926</v>
      </c>
      <c r="C5026" t="s">
        <v>34927</v>
      </c>
      <c r="D5026" t="s">
        <v>34928</v>
      </c>
      <c r="E5026" t="s">
        <v>34929</v>
      </c>
      <c r="F5026" t="s">
        <v>21427</v>
      </c>
      <c r="G5026" t="s">
        <v>34930</v>
      </c>
      <c r="H5026" t="s">
        <v>4345</v>
      </c>
      <c r="I5026" s="9">
        <v>43405</v>
      </c>
      <c r="J5026" s="9">
        <v>45291</v>
      </c>
    </row>
    <row r="5027" spans="1:10" x14ac:dyDescent="0.3">
      <c r="A5027" t="s">
        <v>34931</v>
      </c>
      <c r="B5027" t="s">
        <v>34932</v>
      </c>
      <c r="C5027" t="s">
        <v>34933</v>
      </c>
      <c r="D5027" t="s">
        <v>34934</v>
      </c>
      <c r="E5027" t="s">
        <v>34935</v>
      </c>
      <c r="F5027" t="s">
        <v>21427</v>
      </c>
      <c r="G5027" t="s">
        <v>34936</v>
      </c>
      <c r="H5027" t="s">
        <v>4345</v>
      </c>
      <c r="I5027" s="9">
        <v>43405</v>
      </c>
      <c r="J5027" s="9">
        <v>45291</v>
      </c>
    </row>
    <row r="5028" spans="1:10" x14ac:dyDescent="0.3">
      <c r="A5028" t="s">
        <v>34937</v>
      </c>
      <c r="B5028" t="s">
        <v>34938</v>
      </c>
      <c r="C5028" t="s">
        <v>34939</v>
      </c>
      <c r="D5028" t="s">
        <v>34940</v>
      </c>
      <c r="E5028" t="s">
        <v>34941</v>
      </c>
      <c r="F5028" t="s">
        <v>21427</v>
      </c>
      <c r="G5028" t="s">
        <v>34936</v>
      </c>
      <c r="H5028" t="s">
        <v>4345</v>
      </c>
      <c r="I5028" s="9">
        <v>43405</v>
      </c>
      <c r="J5028" s="9">
        <v>45291</v>
      </c>
    </row>
    <row r="5029" spans="1:10" x14ac:dyDescent="0.3">
      <c r="A5029" t="s">
        <v>34942</v>
      </c>
      <c r="B5029" t="s">
        <v>34943</v>
      </c>
      <c r="C5029" t="s">
        <v>34944</v>
      </c>
      <c r="D5029" t="s">
        <v>34945</v>
      </c>
      <c r="E5029" t="s">
        <v>34946</v>
      </c>
      <c r="F5029" t="s">
        <v>34947</v>
      </c>
      <c r="G5029" t="s">
        <v>34948</v>
      </c>
      <c r="H5029" t="s">
        <v>4345</v>
      </c>
      <c r="I5029" s="9">
        <v>43405</v>
      </c>
      <c r="J5029" s="9">
        <v>45291</v>
      </c>
    </row>
    <row r="5030" spans="1:10" x14ac:dyDescent="0.3">
      <c r="A5030" t="s">
        <v>34949</v>
      </c>
      <c r="B5030" t="s">
        <v>34950</v>
      </c>
      <c r="C5030" t="s">
        <v>34951</v>
      </c>
      <c r="D5030" t="s">
        <v>34952</v>
      </c>
      <c r="E5030" t="s">
        <v>34953</v>
      </c>
      <c r="F5030" t="s">
        <v>28159</v>
      </c>
      <c r="G5030" t="s">
        <v>34954</v>
      </c>
      <c r="H5030" t="s">
        <v>4345</v>
      </c>
      <c r="I5030" s="9">
        <v>43405</v>
      </c>
      <c r="J5030" s="9">
        <v>45291</v>
      </c>
    </row>
    <row r="5031" spans="1:10" x14ac:dyDescent="0.3">
      <c r="A5031" t="s">
        <v>34955</v>
      </c>
      <c r="B5031" t="s">
        <v>34956</v>
      </c>
      <c r="C5031" t="s">
        <v>34957</v>
      </c>
      <c r="D5031" t="s">
        <v>34958</v>
      </c>
      <c r="E5031" t="s">
        <v>34959</v>
      </c>
      <c r="F5031" t="s">
        <v>34960</v>
      </c>
      <c r="G5031" t="s">
        <v>34961</v>
      </c>
      <c r="H5031" t="s">
        <v>4345</v>
      </c>
      <c r="I5031" s="9">
        <v>43405</v>
      </c>
      <c r="J5031" s="9">
        <v>45291</v>
      </c>
    </row>
    <row r="5032" spans="1:10" x14ac:dyDescent="0.3">
      <c r="A5032" t="s">
        <v>34962</v>
      </c>
      <c r="B5032" t="s">
        <v>34963</v>
      </c>
      <c r="C5032" t="s">
        <v>34964</v>
      </c>
      <c r="D5032" t="s">
        <v>34965</v>
      </c>
      <c r="E5032" t="s">
        <v>34966</v>
      </c>
      <c r="F5032" t="s">
        <v>27085</v>
      </c>
      <c r="G5032" t="s">
        <v>34967</v>
      </c>
      <c r="H5032" t="s">
        <v>4345</v>
      </c>
      <c r="I5032" s="9">
        <v>43405</v>
      </c>
      <c r="J5032" s="9">
        <v>45291</v>
      </c>
    </row>
    <row r="5033" spans="1:10" x14ac:dyDescent="0.3">
      <c r="A5033" t="s">
        <v>34968</v>
      </c>
      <c r="B5033" t="s">
        <v>34969</v>
      </c>
      <c r="C5033" t="s">
        <v>34970</v>
      </c>
      <c r="D5033" t="s">
        <v>34971</v>
      </c>
      <c r="E5033" t="s">
        <v>34972</v>
      </c>
      <c r="F5033" t="s">
        <v>34973</v>
      </c>
      <c r="G5033" t="s">
        <v>34974</v>
      </c>
      <c r="H5033" t="s">
        <v>4345</v>
      </c>
      <c r="I5033" s="9">
        <v>43405</v>
      </c>
      <c r="J5033" s="9">
        <v>45291</v>
      </c>
    </row>
    <row r="5034" spans="1:10" x14ac:dyDescent="0.3">
      <c r="A5034" t="s">
        <v>1896</v>
      </c>
      <c r="B5034" t="s">
        <v>34975</v>
      </c>
      <c r="C5034" t="s">
        <v>34976</v>
      </c>
      <c r="D5034" t="s">
        <v>34977</v>
      </c>
      <c r="E5034" t="s">
        <v>34978</v>
      </c>
      <c r="F5034" t="s">
        <v>34979</v>
      </c>
      <c r="G5034" t="s">
        <v>34980</v>
      </c>
      <c r="H5034" t="s">
        <v>204</v>
      </c>
      <c r="I5034" s="9">
        <v>41640</v>
      </c>
      <c r="J5034" s="9">
        <v>45291</v>
      </c>
    </row>
    <row r="5035" spans="1:10" x14ac:dyDescent="0.3">
      <c r="A5035" t="s">
        <v>34981</v>
      </c>
      <c r="B5035" t="s">
        <v>34982</v>
      </c>
      <c r="C5035" t="s">
        <v>34983</v>
      </c>
      <c r="D5035" t="s">
        <v>34984</v>
      </c>
      <c r="E5035" t="s">
        <v>34985</v>
      </c>
      <c r="F5035" t="s">
        <v>34986</v>
      </c>
      <c r="G5035" t="s">
        <v>34987</v>
      </c>
      <c r="H5035" t="s">
        <v>204</v>
      </c>
      <c r="I5035" s="9">
        <v>41640</v>
      </c>
      <c r="J5035" s="9">
        <v>45291</v>
      </c>
    </row>
    <row r="5036" spans="1:10" x14ac:dyDescent="0.3">
      <c r="A5036" t="s">
        <v>34988</v>
      </c>
      <c r="B5036" t="s">
        <v>34989</v>
      </c>
      <c r="C5036" t="s">
        <v>34990</v>
      </c>
      <c r="D5036" t="s">
        <v>34991</v>
      </c>
      <c r="E5036" t="s">
        <v>34992</v>
      </c>
      <c r="F5036" t="s">
        <v>34993</v>
      </c>
      <c r="G5036" t="s">
        <v>34994</v>
      </c>
      <c r="H5036" t="s">
        <v>204</v>
      </c>
      <c r="I5036" s="9">
        <v>41640</v>
      </c>
      <c r="J5036" s="9">
        <v>45291</v>
      </c>
    </row>
    <row r="5037" spans="1:10" x14ac:dyDescent="0.3">
      <c r="A5037" t="s">
        <v>34995</v>
      </c>
      <c r="B5037" t="s">
        <v>34996</v>
      </c>
      <c r="C5037" t="s">
        <v>34997</v>
      </c>
      <c r="D5037" t="s">
        <v>34998</v>
      </c>
      <c r="E5037" t="s">
        <v>34999</v>
      </c>
      <c r="F5037" t="s">
        <v>35000</v>
      </c>
      <c r="G5037" t="s">
        <v>35001</v>
      </c>
      <c r="H5037" t="s">
        <v>138</v>
      </c>
      <c r="I5037" s="9">
        <v>41640</v>
      </c>
      <c r="J5037" s="9">
        <v>45291</v>
      </c>
    </row>
    <row r="5038" spans="1:10" x14ac:dyDescent="0.3">
      <c r="A5038" t="s">
        <v>2403</v>
      </c>
      <c r="B5038" t="s">
        <v>35002</v>
      </c>
      <c r="C5038" t="s">
        <v>35003</v>
      </c>
      <c r="D5038" t="s">
        <v>35004</v>
      </c>
      <c r="E5038" t="s">
        <v>35005</v>
      </c>
      <c r="F5038" t="s">
        <v>35006</v>
      </c>
      <c r="G5038" t="s">
        <v>2406</v>
      </c>
      <c r="H5038" t="s">
        <v>138</v>
      </c>
      <c r="I5038" s="9">
        <v>41640</v>
      </c>
      <c r="J5038" s="9">
        <v>45291</v>
      </c>
    </row>
    <row r="5039" spans="1:10" x14ac:dyDescent="0.3">
      <c r="A5039" t="s">
        <v>35007</v>
      </c>
      <c r="B5039" t="s">
        <v>35008</v>
      </c>
      <c r="C5039" t="s">
        <v>35009</v>
      </c>
      <c r="D5039" t="s">
        <v>35010</v>
      </c>
      <c r="E5039" t="s">
        <v>35011</v>
      </c>
      <c r="F5039" t="s">
        <v>35012</v>
      </c>
      <c r="G5039" t="s">
        <v>35010</v>
      </c>
      <c r="H5039" t="s">
        <v>138</v>
      </c>
      <c r="I5039" s="9">
        <v>41640</v>
      </c>
      <c r="J5039" s="9">
        <v>45291</v>
      </c>
    </row>
    <row r="5040" spans="1:10" x14ac:dyDescent="0.3">
      <c r="A5040" t="s">
        <v>35013</v>
      </c>
      <c r="B5040" t="s">
        <v>35014</v>
      </c>
      <c r="C5040" t="s">
        <v>35015</v>
      </c>
      <c r="D5040" t="s">
        <v>35016</v>
      </c>
      <c r="E5040" t="s">
        <v>35017</v>
      </c>
      <c r="F5040" t="s">
        <v>35018</v>
      </c>
      <c r="G5040" t="s">
        <v>35019</v>
      </c>
      <c r="H5040" t="s">
        <v>138</v>
      </c>
      <c r="I5040" s="9">
        <v>41640</v>
      </c>
      <c r="J5040" s="9">
        <v>45291</v>
      </c>
    </row>
    <row r="5041" spans="1:10" x14ac:dyDescent="0.3">
      <c r="A5041" t="s">
        <v>35020</v>
      </c>
      <c r="B5041" t="s">
        <v>35021</v>
      </c>
      <c r="C5041" t="s">
        <v>35022</v>
      </c>
      <c r="D5041" t="s">
        <v>35023</v>
      </c>
      <c r="E5041" t="s">
        <v>35024</v>
      </c>
      <c r="F5041" t="s">
        <v>35025</v>
      </c>
      <c r="G5041" t="s">
        <v>35019</v>
      </c>
      <c r="H5041" t="s">
        <v>138</v>
      </c>
      <c r="I5041" s="9">
        <v>41640</v>
      </c>
      <c r="J5041" s="9">
        <v>45291</v>
      </c>
    </row>
    <row r="5042" spans="1:10" x14ac:dyDescent="0.3">
      <c r="A5042" t="s">
        <v>35026</v>
      </c>
      <c r="B5042" t="s">
        <v>35027</v>
      </c>
      <c r="C5042" t="s">
        <v>35028</v>
      </c>
      <c r="D5042" t="s">
        <v>35029</v>
      </c>
      <c r="E5042" t="s">
        <v>35030</v>
      </c>
      <c r="F5042" t="s">
        <v>35031</v>
      </c>
      <c r="G5042" t="s">
        <v>35019</v>
      </c>
      <c r="H5042" t="s">
        <v>138</v>
      </c>
      <c r="I5042" s="9">
        <v>41640</v>
      </c>
      <c r="J5042" s="9">
        <v>45291</v>
      </c>
    </row>
    <row r="5043" spans="1:10" x14ac:dyDescent="0.3">
      <c r="A5043" t="s">
        <v>35032</v>
      </c>
      <c r="B5043" t="s">
        <v>35033</v>
      </c>
      <c r="C5043" t="s">
        <v>35034</v>
      </c>
      <c r="D5043" t="s">
        <v>35035</v>
      </c>
      <c r="E5043" t="s">
        <v>35036</v>
      </c>
      <c r="F5043" t="s">
        <v>35037</v>
      </c>
      <c r="G5043" t="s">
        <v>35019</v>
      </c>
      <c r="H5043" t="s">
        <v>138</v>
      </c>
      <c r="I5043" s="9">
        <v>41640</v>
      </c>
      <c r="J5043" s="9">
        <v>45291</v>
      </c>
    </row>
    <row r="5044" spans="1:10" x14ac:dyDescent="0.3">
      <c r="A5044" t="s">
        <v>35038</v>
      </c>
      <c r="B5044" t="s">
        <v>35039</v>
      </c>
      <c r="C5044" t="s">
        <v>35040</v>
      </c>
      <c r="D5044" t="s">
        <v>35041</v>
      </c>
      <c r="E5044" t="s">
        <v>35042</v>
      </c>
      <c r="F5044" t="s">
        <v>35043</v>
      </c>
      <c r="G5044" t="s">
        <v>35019</v>
      </c>
      <c r="H5044" t="s">
        <v>138</v>
      </c>
      <c r="I5044" s="9">
        <v>41640</v>
      </c>
      <c r="J5044" s="9">
        <v>45291</v>
      </c>
    </row>
    <row r="5045" spans="1:10" x14ac:dyDescent="0.3">
      <c r="A5045" t="s">
        <v>35044</v>
      </c>
      <c r="B5045" t="s">
        <v>35045</v>
      </c>
      <c r="C5045" t="s">
        <v>35046</v>
      </c>
      <c r="D5045" t="s">
        <v>35047</v>
      </c>
      <c r="E5045" t="s">
        <v>35048</v>
      </c>
      <c r="F5045" t="s">
        <v>35049</v>
      </c>
      <c r="G5045" t="s">
        <v>35019</v>
      </c>
      <c r="H5045" t="s">
        <v>138</v>
      </c>
      <c r="I5045" s="9">
        <v>41640</v>
      </c>
      <c r="J5045" s="9">
        <v>45291</v>
      </c>
    </row>
    <row r="5046" spans="1:10" x14ac:dyDescent="0.3">
      <c r="A5046" t="s">
        <v>35050</v>
      </c>
      <c r="B5046" t="s">
        <v>35051</v>
      </c>
      <c r="C5046" t="s">
        <v>35052</v>
      </c>
      <c r="D5046" t="s">
        <v>35053</v>
      </c>
      <c r="E5046" t="s">
        <v>35054</v>
      </c>
      <c r="F5046" t="s">
        <v>35055</v>
      </c>
      <c r="G5046" t="s">
        <v>35056</v>
      </c>
      <c r="H5046" t="s">
        <v>138</v>
      </c>
      <c r="I5046" s="9">
        <v>41640</v>
      </c>
      <c r="J5046" s="9">
        <v>45291</v>
      </c>
    </row>
    <row r="5047" spans="1:10" x14ac:dyDescent="0.3">
      <c r="A5047" t="s">
        <v>134</v>
      </c>
      <c r="B5047" t="s">
        <v>35057</v>
      </c>
      <c r="C5047" t="s">
        <v>35058</v>
      </c>
      <c r="D5047" t="s">
        <v>35059</v>
      </c>
      <c r="E5047" t="s">
        <v>35060</v>
      </c>
      <c r="F5047" t="s">
        <v>35061</v>
      </c>
      <c r="G5047" t="s">
        <v>35062</v>
      </c>
      <c r="H5047" t="s">
        <v>138</v>
      </c>
      <c r="I5047" s="9">
        <v>41640</v>
      </c>
      <c r="J5047" s="9">
        <v>45291</v>
      </c>
    </row>
    <row r="5048" spans="1:10" x14ac:dyDescent="0.3">
      <c r="A5048" t="s">
        <v>35063</v>
      </c>
      <c r="B5048" t="s">
        <v>35064</v>
      </c>
      <c r="C5048" t="s">
        <v>35065</v>
      </c>
      <c r="D5048" t="s">
        <v>35066</v>
      </c>
      <c r="E5048" t="s">
        <v>35067</v>
      </c>
      <c r="F5048" t="s">
        <v>35068</v>
      </c>
      <c r="G5048" t="s">
        <v>35069</v>
      </c>
      <c r="H5048" t="s">
        <v>138</v>
      </c>
      <c r="I5048" s="9">
        <v>41640</v>
      </c>
      <c r="J5048" s="9">
        <v>45291</v>
      </c>
    </row>
    <row r="5049" spans="1:10" x14ac:dyDescent="0.3">
      <c r="A5049" t="s">
        <v>144</v>
      </c>
      <c r="B5049" t="s">
        <v>35070</v>
      </c>
      <c r="C5049" t="s">
        <v>35071</v>
      </c>
      <c r="D5049" t="s">
        <v>35072</v>
      </c>
      <c r="E5049" t="s">
        <v>35073</v>
      </c>
      <c r="F5049" t="s">
        <v>29005</v>
      </c>
      <c r="G5049" t="s">
        <v>35074</v>
      </c>
      <c r="H5049" t="s">
        <v>138</v>
      </c>
      <c r="I5049" s="9">
        <v>41640</v>
      </c>
      <c r="J5049" s="9">
        <v>45291</v>
      </c>
    </row>
    <row r="5050" spans="1:10" x14ac:dyDescent="0.3">
      <c r="A5050" t="s">
        <v>35075</v>
      </c>
      <c r="B5050" t="s">
        <v>35076</v>
      </c>
      <c r="C5050" t="s">
        <v>35077</v>
      </c>
      <c r="D5050" t="s">
        <v>35078</v>
      </c>
      <c r="E5050" t="s">
        <v>35079</v>
      </c>
      <c r="F5050" t="s">
        <v>35080</v>
      </c>
      <c r="G5050" t="s">
        <v>35019</v>
      </c>
      <c r="H5050" t="s">
        <v>138</v>
      </c>
      <c r="I5050" s="9">
        <v>41640</v>
      </c>
      <c r="J5050" s="9">
        <v>45291</v>
      </c>
    </row>
    <row r="5051" spans="1:10" x14ac:dyDescent="0.3">
      <c r="A5051" t="s">
        <v>35081</v>
      </c>
      <c r="B5051" t="s">
        <v>35082</v>
      </c>
      <c r="C5051" t="s">
        <v>35083</v>
      </c>
      <c r="D5051" t="s">
        <v>35084</v>
      </c>
      <c r="E5051" t="s">
        <v>35085</v>
      </c>
      <c r="F5051" t="s">
        <v>26788</v>
      </c>
      <c r="G5051" t="s">
        <v>35086</v>
      </c>
      <c r="H5051" t="s">
        <v>138</v>
      </c>
      <c r="I5051" s="9">
        <v>41640</v>
      </c>
      <c r="J5051" s="9">
        <v>45291</v>
      </c>
    </row>
    <row r="5052" spans="1:10" x14ac:dyDescent="0.3">
      <c r="A5052" t="s">
        <v>1437</v>
      </c>
      <c r="B5052" t="s">
        <v>35087</v>
      </c>
      <c r="C5052" t="s">
        <v>35088</v>
      </c>
      <c r="D5052" t="s">
        <v>35089</v>
      </c>
      <c r="E5052" t="s">
        <v>35090</v>
      </c>
      <c r="F5052" t="s">
        <v>35091</v>
      </c>
      <c r="G5052" t="s">
        <v>1440</v>
      </c>
      <c r="H5052" t="s">
        <v>138</v>
      </c>
      <c r="I5052" s="9">
        <v>41640</v>
      </c>
      <c r="J5052" s="9">
        <v>45291</v>
      </c>
    </row>
    <row r="5053" spans="1:10" x14ac:dyDescent="0.3">
      <c r="A5053" t="s">
        <v>35092</v>
      </c>
      <c r="B5053" t="s">
        <v>35093</v>
      </c>
      <c r="C5053" t="s">
        <v>35094</v>
      </c>
      <c r="D5053" t="s">
        <v>35095</v>
      </c>
      <c r="E5053" t="s">
        <v>35096</v>
      </c>
      <c r="F5053" t="s">
        <v>35097</v>
      </c>
      <c r="G5053" t="s">
        <v>35098</v>
      </c>
      <c r="H5053" t="s">
        <v>138</v>
      </c>
      <c r="I5053" s="9">
        <v>41640</v>
      </c>
      <c r="J5053" s="9">
        <v>45291</v>
      </c>
    </row>
    <row r="5054" spans="1:10" x14ac:dyDescent="0.3">
      <c r="A5054" t="s">
        <v>35099</v>
      </c>
      <c r="B5054" t="s">
        <v>35100</v>
      </c>
      <c r="C5054" t="s">
        <v>35101</v>
      </c>
      <c r="D5054" t="s">
        <v>35102</v>
      </c>
      <c r="E5054" t="s">
        <v>35103</v>
      </c>
      <c r="F5054" t="s">
        <v>19871</v>
      </c>
      <c r="G5054" t="s">
        <v>35104</v>
      </c>
      <c r="H5054" t="s">
        <v>138</v>
      </c>
      <c r="I5054" s="9">
        <v>41640</v>
      </c>
      <c r="J5054" s="9">
        <v>45291</v>
      </c>
    </row>
    <row r="5055" spans="1:10" x14ac:dyDescent="0.3">
      <c r="A5055" t="s">
        <v>35105</v>
      </c>
      <c r="B5055" t="s">
        <v>35106</v>
      </c>
      <c r="C5055" t="s">
        <v>35107</v>
      </c>
      <c r="D5055" t="s">
        <v>35108</v>
      </c>
      <c r="E5055" t="s">
        <v>35109</v>
      </c>
      <c r="F5055" t="s">
        <v>35110</v>
      </c>
      <c r="G5055" t="s">
        <v>35111</v>
      </c>
      <c r="H5055" t="s">
        <v>138</v>
      </c>
      <c r="I5055" s="9">
        <v>41640</v>
      </c>
      <c r="J5055" s="9">
        <v>45291</v>
      </c>
    </row>
    <row r="5056" spans="1:10" x14ac:dyDescent="0.3">
      <c r="A5056" t="s">
        <v>35112</v>
      </c>
      <c r="B5056" t="s">
        <v>35113</v>
      </c>
      <c r="C5056" t="s">
        <v>35114</v>
      </c>
      <c r="D5056" t="s">
        <v>35115</v>
      </c>
      <c r="E5056" t="s">
        <v>35116</v>
      </c>
      <c r="F5056" t="s">
        <v>35110</v>
      </c>
      <c r="G5056" t="s">
        <v>35111</v>
      </c>
      <c r="H5056" t="s">
        <v>138</v>
      </c>
      <c r="I5056" s="9">
        <v>41640</v>
      </c>
      <c r="J5056" s="9">
        <v>45291</v>
      </c>
    </row>
    <row r="5057" spans="1:10" x14ac:dyDescent="0.3">
      <c r="A5057" t="s">
        <v>35117</v>
      </c>
      <c r="B5057" t="s">
        <v>35118</v>
      </c>
      <c r="C5057" t="s">
        <v>35119</v>
      </c>
      <c r="D5057" t="s">
        <v>35120</v>
      </c>
      <c r="E5057" t="s">
        <v>35121</v>
      </c>
      <c r="F5057" t="s">
        <v>7266</v>
      </c>
      <c r="G5057" t="s">
        <v>35122</v>
      </c>
      <c r="H5057" t="s">
        <v>138</v>
      </c>
      <c r="I5057" s="9">
        <v>41640</v>
      </c>
      <c r="J5057" s="9">
        <v>45291</v>
      </c>
    </row>
    <row r="5058" spans="1:10" x14ac:dyDescent="0.3">
      <c r="A5058" t="s">
        <v>35123</v>
      </c>
      <c r="B5058" t="s">
        <v>35124</v>
      </c>
      <c r="C5058" t="s">
        <v>35125</v>
      </c>
      <c r="D5058" t="s">
        <v>35126</v>
      </c>
      <c r="E5058" t="s">
        <v>35127</v>
      </c>
      <c r="F5058" t="s">
        <v>19167</v>
      </c>
      <c r="G5058" t="s">
        <v>35128</v>
      </c>
      <c r="H5058" t="s">
        <v>138</v>
      </c>
      <c r="I5058" s="9">
        <v>42736</v>
      </c>
      <c r="J5058" s="9">
        <v>45291</v>
      </c>
    </row>
    <row r="5059" spans="1:10" x14ac:dyDescent="0.3">
      <c r="A5059" t="s">
        <v>3480</v>
      </c>
      <c r="B5059" t="s">
        <v>35129</v>
      </c>
      <c r="C5059" t="s">
        <v>35130</v>
      </c>
      <c r="D5059" t="s">
        <v>35131</v>
      </c>
      <c r="E5059" t="s">
        <v>35132</v>
      </c>
      <c r="F5059" t="s">
        <v>35133</v>
      </c>
      <c r="G5059" t="s">
        <v>35134</v>
      </c>
      <c r="H5059" t="s">
        <v>138</v>
      </c>
      <c r="I5059" s="9">
        <v>41640</v>
      </c>
      <c r="J5059" s="9">
        <v>45291</v>
      </c>
    </row>
    <row r="5060" spans="1:10" x14ac:dyDescent="0.3">
      <c r="A5060" t="s">
        <v>35135</v>
      </c>
      <c r="B5060" t="s">
        <v>35136</v>
      </c>
      <c r="C5060" t="s">
        <v>35137</v>
      </c>
      <c r="D5060" t="s">
        <v>35138</v>
      </c>
      <c r="E5060" t="s">
        <v>35139</v>
      </c>
      <c r="F5060" t="s">
        <v>35140</v>
      </c>
      <c r="G5060" t="s">
        <v>35134</v>
      </c>
      <c r="H5060" t="s">
        <v>138</v>
      </c>
      <c r="I5060" s="9">
        <v>41640</v>
      </c>
      <c r="J5060" s="9">
        <v>45291</v>
      </c>
    </row>
    <row r="5061" spans="1:10" x14ac:dyDescent="0.3">
      <c r="A5061" t="s">
        <v>35141</v>
      </c>
      <c r="B5061" t="s">
        <v>35142</v>
      </c>
      <c r="C5061" t="s">
        <v>35143</v>
      </c>
      <c r="D5061" t="s">
        <v>35144</v>
      </c>
      <c r="E5061" t="s">
        <v>35145</v>
      </c>
      <c r="F5061" t="s">
        <v>35146</v>
      </c>
      <c r="G5061" t="s">
        <v>35147</v>
      </c>
      <c r="H5061" t="s">
        <v>138</v>
      </c>
      <c r="I5061" s="9">
        <v>41640</v>
      </c>
      <c r="J5061" s="9">
        <v>45291</v>
      </c>
    </row>
    <row r="5062" spans="1:10" x14ac:dyDescent="0.3">
      <c r="A5062" t="s">
        <v>1231</v>
      </c>
      <c r="B5062" t="s">
        <v>35148</v>
      </c>
      <c r="C5062" t="s">
        <v>35149</v>
      </c>
      <c r="D5062" t="s">
        <v>35150</v>
      </c>
      <c r="E5062" t="s">
        <v>35151</v>
      </c>
      <c r="F5062" t="s">
        <v>35152</v>
      </c>
      <c r="G5062" t="s">
        <v>35153</v>
      </c>
      <c r="H5062" t="s">
        <v>138</v>
      </c>
      <c r="I5062" s="9">
        <v>41640</v>
      </c>
      <c r="J5062" s="9">
        <v>45291</v>
      </c>
    </row>
    <row r="5063" spans="1:10" x14ac:dyDescent="0.3">
      <c r="A5063" t="s">
        <v>2652</v>
      </c>
      <c r="B5063" t="s">
        <v>35154</v>
      </c>
      <c r="C5063" t="s">
        <v>35155</v>
      </c>
      <c r="D5063" t="s">
        <v>35156</v>
      </c>
      <c r="E5063" t="s">
        <v>35157</v>
      </c>
      <c r="F5063" t="s">
        <v>35158</v>
      </c>
      <c r="G5063" t="s">
        <v>35153</v>
      </c>
      <c r="H5063" t="s">
        <v>138</v>
      </c>
      <c r="I5063" s="9">
        <v>41944</v>
      </c>
      <c r="J5063" s="9">
        <v>45291</v>
      </c>
    </row>
    <row r="5064" spans="1:10" x14ac:dyDescent="0.3">
      <c r="A5064" t="s">
        <v>1925</v>
      </c>
      <c r="B5064" t="s">
        <v>35159</v>
      </c>
      <c r="C5064" t="s">
        <v>35160</v>
      </c>
      <c r="D5064" t="s">
        <v>35161</v>
      </c>
      <c r="E5064" t="s">
        <v>35162</v>
      </c>
      <c r="F5064" t="s">
        <v>35163</v>
      </c>
      <c r="G5064" t="s">
        <v>35164</v>
      </c>
      <c r="H5064" t="s">
        <v>138</v>
      </c>
      <c r="I5064" s="9">
        <v>41640</v>
      </c>
      <c r="J5064" s="9">
        <v>45291</v>
      </c>
    </row>
    <row r="5065" spans="1:10" x14ac:dyDescent="0.3">
      <c r="A5065" t="s">
        <v>3945</v>
      </c>
      <c r="B5065" t="s">
        <v>35165</v>
      </c>
      <c r="C5065" t="s">
        <v>35166</v>
      </c>
      <c r="D5065" t="s">
        <v>35167</v>
      </c>
      <c r="E5065" t="s">
        <v>35168</v>
      </c>
      <c r="F5065" t="s">
        <v>35169</v>
      </c>
      <c r="G5065" t="s">
        <v>3948</v>
      </c>
      <c r="H5065" t="s">
        <v>138</v>
      </c>
      <c r="I5065" s="9">
        <v>41640</v>
      </c>
      <c r="J5065" s="9">
        <v>45291</v>
      </c>
    </row>
    <row r="5066" spans="1:10" x14ac:dyDescent="0.3">
      <c r="A5066" t="s">
        <v>4204</v>
      </c>
      <c r="B5066" t="s">
        <v>35170</v>
      </c>
      <c r="C5066" t="s">
        <v>35171</v>
      </c>
      <c r="D5066" t="s">
        <v>35172</v>
      </c>
      <c r="E5066" t="s">
        <v>35173</v>
      </c>
      <c r="F5066" t="s">
        <v>35174</v>
      </c>
      <c r="G5066" t="s">
        <v>35175</v>
      </c>
      <c r="H5066" t="s">
        <v>138</v>
      </c>
      <c r="I5066" s="9">
        <v>41640</v>
      </c>
      <c r="J5066" s="9">
        <v>45291</v>
      </c>
    </row>
    <row r="5067" spans="1:10" x14ac:dyDescent="0.3">
      <c r="A5067" t="s">
        <v>35176</v>
      </c>
      <c r="B5067" t="s">
        <v>35177</v>
      </c>
      <c r="C5067" t="s">
        <v>35178</v>
      </c>
      <c r="D5067" t="s">
        <v>35179</v>
      </c>
      <c r="E5067" t="s">
        <v>35180</v>
      </c>
      <c r="F5067" t="s">
        <v>30435</v>
      </c>
      <c r="G5067" t="s">
        <v>35175</v>
      </c>
      <c r="H5067" t="s">
        <v>138</v>
      </c>
      <c r="I5067" s="9">
        <v>43466</v>
      </c>
      <c r="J5067" s="9">
        <v>43769</v>
      </c>
    </row>
    <row r="5068" spans="1:10" x14ac:dyDescent="0.3">
      <c r="A5068" t="s">
        <v>1814</v>
      </c>
      <c r="B5068" t="s">
        <v>35181</v>
      </c>
      <c r="C5068" t="s">
        <v>35182</v>
      </c>
      <c r="D5068" t="s">
        <v>1815</v>
      </c>
      <c r="E5068" t="s">
        <v>35183</v>
      </c>
      <c r="F5068" t="s">
        <v>35184</v>
      </c>
      <c r="G5068" t="s">
        <v>35185</v>
      </c>
      <c r="H5068" t="s">
        <v>138</v>
      </c>
      <c r="I5068" s="9">
        <v>41640</v>
      </c>
      <c r="J5068" s="9">
        <v>45291</v>
      </c>
    </row>
    <row r="5069" spans="1:10" x14ac:dyDescent="0.3">
      <c r="A5069" t="s">
        <v>1249</v>
      </c>
      <c r="B5069" t="s">
        <v>35186</v>
      </c>
      <c r="C5069" t="s">
        <v>35187</v>
      </c>
      <c r="D5069" t="s">
        <v>35188</v>
      </c>
      <c r="E5069" t="s">
        <v>35189</v>
      </c>
      <c r="F5069" t="s">
        <v>15272</v>
      </c>
      <c r="G5069" t="s">
        <v>1253</v>
      </c>
      <c r="H5069" t="s">
        <v>138</v>
      </c>
      <c r="I5069" s="9">
        <v>41640</v>
      </c>
      <c r="J5069" s="9">
        <v>45291</v>
      </c>
    </row>
    <row r="5070" spans="1:10" x14ac:dyDescent="0.3">
      <c r="A5070" t="s">
        <v>35190</v>
      </c>
      <c r="B5070" t="s">
        <v>35191</v>
      </c>
      <c r="C5070" t="s">
        <v>35192</v>
      </c>
      <c r="D5070" t="s">
        <v>35193</v>
      </c>
      <c r="E5070" t="s">
        <v>35194</v>
      </c>
      <c r="F5070" t="s">
        <v>35195</v>
      </c>
      <c r="G5070" t="s">
        <v>35185</v>
      </c>
      <c r="H5070" t="s">
        <v>138</v>
      </c>
      <c r="I5070" s="9">
        <v>41640</v>
      </c>
      <c r="J5070" s="9">
        <v>45291</v>
      </c>
    </row>
    <row r="5071" spans="1:10" x14ac:dyDescent="0.3">
      <c r="A5071" t="s">
        <v>1190</v>
      </c>
      <c r="B5071" t="s">
        <v>35196</v>
      </c>
      <c r="C5071" t="s">
        <v>35197</v>
      </c>
      <c r="D5071" t="s">
        <v>1191</v>
      </c>
      <c r="E5071" t="s">
        <v>35198</v>
      </c>
      <c r="F5071" t="s">
        <v>35199</v>
      </c>
      <c r="G5071" t="s">
        <v>35200</v>
      </c>
      <c r="H5071" t="s">
        <v>138</v>
      </c>
      <c r="I5071" s="9">
        <v>41640</v>
      </c>
      <c r="J5071" s="9">
        <v>45291</v>
      </c>
    </row>
    <row r="5072" spans="1:10" x14ac:dyDescent="0.3">
      <c r="A5072" t="s">
        <v>35201</v>
      </c>
      <c r="B5072" t="s">
        <v>35202</v>
      </c>
      <c r="C5072" t="s">
        <v>35203</v>
      </c>
      <c r="D5072" t="s">
        <v>35204</v>
      </c>
      <c r="E5072" t="s">
        <v>35205</v>
      </c>
      <c r="F5072" t="s">
        <v>35206</v>
      </c>
      <c r="G5072" t="s">
        <v>35200</v>
      </c>
      <c r="H5072" t="s">
        <v>138</v>
      </c>
      <c r="I5072" s="9">
        <v>41640</v>
      </c>
      <c r="J5072" s="9">
        <v>45291</v>
      </c>
    </row>
    <row r="5073" spans="1:10" x14ac:dyDescent="0.3">
      <c r="A5073" t="s">
        <v>35207</v>
      </c>
      <c r="B5073" t="s">
        <v>35208</v>
      </c>
      <c r="C5073" t="s">
        <v>35209</v>
      </c>
      <c r="D5073" t="s">
        <v>35210</v>
      </c>
      <c r="E5073" t="s">
        <v>35211</v>
      </c>
      <c r="F5073" t="s">
        <v>35206</v>
      </c>
      <c r="G5073" t="s">
        <v>35200</v>
      </c>
      <c r="H5073" t="s">
        <v>138</v>
      </c>
      <c r="I5073" s="9">
        <v>41640</v>
      </c>
      <c r="J5073" s="9">
        <v>45291</v>
      </c>
    </row>
    <row r="5074" spans="1:10" x14ac:dyDescent="0.3">
      <c r="A5074" t="s">
        <v>35212</v>
      </c>
      <c r="B5074" t="s">
        <v>35213</v>
      </c>
      <c r="C5074" t="s">
        <v>35214</v>
      </c>
      <c r="D5074" t="s">
        <v>35215</v>
      </c>
      <c r="E5074" t="s">
        <v>35216</v>
      </c>
      <c r="F5074" t="s">
        <v>35217</v>
      </c>
      <c r="G5074" t="s">
        <v>35218</v>
      </c>
      <c r="H5074" t="s">
        <v>138</v>
      </c>
      <c r="I5074" s="9">
        <v>41640</v>
      </c>
      <c r="J5074" s="9">
        <v>45291</v>
      </c>
    </row>
    <row r="5075" spans="1:10" x14ac:dyDescent="0.3">
      <c r="A5075" t="s">
        <v>35219</v>
      </c>
      <c r="B5075" t="s">
        <v>35220</v>
      </c>
      <c r="C5075" t="s">
        <v>35221</v>
      </c>
      <c r="D5075" t="s">
        <v>35222</v>
      </c>
      <c r="E5075" t="s">
        <v>35223</v>
      </c>
      <c r="F5075" t="s">
        <v>35224</v>
      </c>
      <c r="G5075" t="s">
        <v>35225</v>
      </c>
      <c r="H5075" t="s">
        <v>204</v>
      </c>
      <c r="I5075" s="9">
        <v>41640</v>
      </c>
      <c r="J5075" s="9">
        <v>45291</v>
      </c>
    </row>
    <row r="5076" spans="1:10" x14ac:dyDescent="0.3">
      <c r="A5076" t="s">
        <v>35226</v>
      </c>
      <c r="B5076" t="s">
        <v>35227</v>
      </c>
      <c r="C5076" t="s">
        <v>35228</v>
      </c>
      <c r="D5076" t="s">
        <v>35229</v>
      </c>
      <c r="E5076" t="s">
        <v>35230</v>
      </c>
      <c r="F5076" t="s">
        <v>35231</v>
      </c>
      <c r="G5076" t="s">
        <v>35232</v>
      </c>
      <c r="H5076" t="s">
        <v>204</v>
      </c>
      <c r="I5076" s="9">
        <v>41640</v>
      </c>
      <c r="J5076" s="9">
        <v>45291</v>
      </c>
    </row>
    <row r="5077" spans="1:10" x14ac:dyDescent="0.3">
      <c r="A5077" t="s">
        <v>35233</v>
      </c>
      <c r="B5077" t="s">
        <v>35234</v>
      </c>
      <c r="C5077" t="s">
        <v>35235</v>
      </c>
      <c r="D5077" t="s">
        <v>35236</v>
      </c>
      <c r="E5077" t="s">
        <v>35237</v>
      </c>
      <c r="F5077" t="s">
        <v>35238</v>
      </c>
      <c r="G5077" t="s">
        <v>35239</v>
      </c>
      <c r="H5077" t="s">
        <v>204</v>
      </c>
      <c r="I5077" s="9">
        <v>41640</v>
      </c>
      <c r="J5077" s="9">
        <v>45291</v>
      </c>
    </row>
    <row r="5078" spans="1:10" x14ac:dyDescent="0.3">
      <c r="A5078" t="s">
        <v>35240</v>
      </c>
      <c r="B5078" t="s">
        <v>35241</v>
      </c>
      <c r="C5078" t="s">
        <v>35242</v>
      </c>
      <c r="D5078" t="s">
        <v>35243</v>
      </c>
      <c r="E5078" t="s">
        <v>35244</v>
      </c>
      <c r="F5078" t="s">
        <v>35245</v>
      </c>
      <c r="G5078" t="s">
        <v>35246</v>
      </c>
      <c r="H5078" t="s">
        <v>204</v>
      </c>
      <c r="I5078" s="9">
        <v>41640</v>
      </c>
      <c r="J5078" s="9">
        <v>45291</v>
      </c>
    </row>
    <row r="5079" spans="1:10" x14ac:dyDescent="0.3">
      <c r="A5079" t="s">
        <v>35247</v>
      </c>
      <c r="B5079" t="s">
        <v>35248</v>
      </c>
      <c r="C5079" t="s">
        <v>35249</v>
      </c>
      <c r="D5079" t="s">
        <v>35250</v>
      </c>
      <c r="E5079" t="s">
        <v>35251</v>
      </c>
      <c r="F5079" t="s">
        <v>35252</v>
      </c>
      <c r="G5079" t="s">
        <v>35253</v>
      </c>
      <c r="H5079" t="s">
        <v>204</v>
      </c>
      <c r="I5079" s="9">
        <v>41640</v>
      </c>
      <c r="J5079" s="9">
        <v>45291</v>
      </c>
    </row>
    <row r="5080" spans="1:10" x14ac:dyDescent="0.3">
      <c r="A5080" t="s">
        <v>35254</v>
      </c>
      <c r="B5080" t="s">
        <v>35255</v>
      </c>
      <c r="C5080" t="s">
        <v>35256</v>
      </c>
      <c r="D5080" t="s">
        <v>35257</v>
      </c>
      <c r="E5080" t="s">
        <v>35258</v>
      </c>
      <c r="F5080" t="s">
        <v>35259</v>
      </c>
      <c r="G5080" t="s">
        <v>35260</v>
      </c>
      <c r="H5080" t="s">
        <v>35261</v>
      </c>
      <c r="I5080" s="9">
        <v>41640</v>
      </c>
      <c r="J5080" s="9">
        <v>45291</v>
      </c>
    </row>
    <row r="5081" spans="1:10" x14ac:dyDescent="0.3">
      <c r="A5081" t="s">
        <v>35262</v>
      </c>
      <c r="B5081" t="s">
        <v>35263</v>
      </c>
      <c r="C5081" t="s">
        <v>35264</v>
      </c>
      <c r="D5081" t="s">
        <v>35265</v>
      </c>
      <c r="E5081" t="s">
        <v>35266</v>
      </c>
      <c r="F5081" t="s">
        <v>35259</v>
      </c>
      <c r="G5081" t="s">
        <v>35267</v>
      </c>
      <c r="H5081" t="s">
        <v>35261</v>
      </c>
      <c r="I5081" s="9">
        <v>41944</v>
      </c>
      <c r="J5081" s="9">
        <v>45291</v>
      </c>
    </row>
    <row r="5082" spans="1:10" x14ac:dyDescent="0.3">
      <c r="A5082" t="s">
        <v>35268</v>
      </c>
      <c r="B5082" t="s">
        <v>35269</v>
      </c>
      <c r="C5082" t="s">
        <v>35270</v>
      </c>
      <c r="D5082" t="s">
        <v>35271</v>
      </c>
      <c r="E5082" t="s">
        <v>35272</v>
      </c>
      <c r="F5082" t="s">
        <v>35259</v>
      </c>
      <c r="G5082" t="s">
        <v>35260</v>
      </c>
      <c r="H5082" t="s">
        <v>35261</v>
      </c>
      <c r="I5082" s="9">
        <v>42675</v>
      </c>
      <c r="J5082" s="9">
        <v>45291</v>
      </c>
    </row>
    <row r="5083" spans="1:10" x14ac:dyDescent="0.3">
      <c r="A5083" t="s">
        <v>35273</v>
      </c>
      <c r="B5083" t="s">
        <v>35274</v>
      </c>
      <c r="C5083" t="s">
        <v>35275</v>
      </c>
      <c r="D5083" t="s">
        <v>35276</v>
      </c>
      <c r="E5083" t="s">
        <v>35277</v>
      </c>
      <c r="F5083" t="s">
        <v>35278</v>
      </c>
      <c r="G5083" t="s">
        <v>35279</v>
      </c>
      <c r="H5083" t="s">
        <v>35261</v>
      </c>
      <c r="I5083" s="9">
        <v>43040</v>
      </c>
      <c r="J5083" s="9">
        <v>45291</v>
      </c>
    </row>
    <row r="5084" spans="1:10" x14ac:dyDescent="0.3">
      <c r="A5084" t="s">
        <v>35280</v>
      </c>
      <c r="B5084" t="s">
        <v>35281</v>
      </c>
      <c r="C5084" t="s">
        <v>35282</v>
      </c>
      <c r="D5084" t="s">
        <v>35283</v>
      </c>
      <c r="E5084" t="s">
        <v>35284</v>
      </c>
      <c r="F5084" t="s">
        <v>5427</v>
      </c>
      <c r="G5084" t="s">
        <v>35285</v>
      </c>
      <c r="H5084" t="s">
        <v>35261</v>
      </c>
      <c r="I5084" s="9">
        <v>41640</v>
      </c>
      <c r="J5084" s="9">
        <v>45291</v>
      </c>
    </row>
    <row r="5085" spans="1:10" x14ac:dyDescent="0.3">
      <c r="A5085" t="s">
        <v>35286</v>
      </c>
      <c r="B5085" t="s">
        <v>35287</v>
      </c>
      <c r="C5085" t="s">
        <v>35288</v>
      </c>
      <c r="D5085" t="s">
        <v>35289</v>
      </c>
      <c r="E5085" t="s">
        <v>35290</v>
      </c>
      <c r="F5085" t="s">
        <v>5427</v>
      </c>
      <c r="G5085" t="s">
        <v>35285</v>
      </c>
      <c r="H5085" t="s">
        <v>35261</v>
      </c>
      <c r="I5085" s="9">
        <v>41640</v>
      </c>
      <c r="J5085" s="9">
        <v>45291</v>
      </c>
    </row>
    <row r="5086" spans="1:10" x14ac:dyDescent="0.3">
      <c r="A5086" t="s">
        <v>35291</v>
      </c>
      <c r="B5086" t="s">
        <v>35292</v>
      </c>
      <c r="C5086" t="s">
        <v>35293</v>
      </c>
      <c r="D5086" t="s">
        <v>35294</v>
      </c>
      <c r="E5086" t="s">
        <v>35295</v>
      </c>
      <c r="F5086" t="s">
        <v>5427</v>
      </c>
      <c r="G5086" t="s">
        <v>35285</v>
      </c>
      <c r="H5086" t="s">
        <v>35261</v>
      </c>
      <c r="I5086" s="9">
        <v>41944</v>
      </c>
      <c r="J5086" s="9">
        <v>45291</v>
      </c>
    </row>
    <row r="5087" spans="1:10" x14ac:dyDescent="0.3">
      <c r="A5087" t="s">
        <v>35296</v>
      </c>
      <c r="B5087" t="s">
        <v>35297</v>
      </c>
      <c r="C5087" t="s">
        <v>35298</v>
      </c>
      <c r="D5087" t="s">
        <v>35299</v>
      </c>
      <c r="E5087" t="s">
        <v>35300</v>
      </c>
      <c r="F5087" t="s">
        <v>35301</v>
      </c>
      <c r="G5087" t="s">
        <v>35302</v>
      </c>
      <c r="H5087" t="s">
        <v>35261</v>
      </c>
      <c r="I5087" s="9">
        <v>41640</v>
      </c>
      <c r="J5087" s="9">
        <v>45291</v>
      </c>
    </row>
    <row r="5088" spans="1:10" x14ac:dyDescent="0.3">
      <c r="A5088" t="s">
        <v>35303</v>
      </c>
      <c r="B5088" t="s">
        <v>35304</v>
      </c>
      <c r="C5088" t="s">
        <v>35305</v>
      </c>
      <c r="D5088" t="s">
        <v>35306</v>
      </c>
      <c r="E5088" t="s">
        <v>35307</v>
      </c>
      <c r="F5088" t="s">
        <v>5427</v>
      </c>
      <c r="G5088" t="s">
        <v>35308</v>
      </c>
      <c r="H5088" t="s">
        <v>35261</v>
      </c>
      <c r="I5088" s="9">
        <v>41640</v>
      </c>
      <c r="J5088" s="9">
        <v>45291</v>
      </c>
    </row>
    <row r="5089" spans="1:10" x14ac:dyDescent="0.3">
      <c r="A5089" t="s">
        <v>35309</v>
      </c>
      <c r="B5089" t="s">
        <v>35310</v>
      </c>
      <c r="C5089" t="s">
        <v>35311</v>
      </c>
      <c r="D5089" t="s">
        <v>35312</v>
      </c>
      <c r="E5089" t="s">
        <v>35290</v>
      </c>
      <c r="F5089" t="s">
        <v>5427</v>
      </c>
      <c r="G5089" t="s">
        <v>35285</v>
      </c>
      <c r="H5089" t="s">
        <v>35261</v>
      </c>
      <c r="I5089" s="9">
        <v>41640</v>
      </c>
      <c r="J5089" s="9">
        <v>45291</v>
      </c>
    </row>
    <row r="5090" spans="1:10" x14ac:dyDescent="0.3">
      <c r="A5090" t="s">
        <v>35313</v>
      </c>
      <c r="B5090" t="s">
        <v>35314</v>
      </c>
      <c r="C5090" t="s">
        <v>35315</v>
      </c>
      <c r="D5090" t="s">
        <v>35316</v>
      </c>
      <c r="E5090" t="s">
        <v>35317</v>
      </c>
      <c r="F5090" t="s">
        <v>5427</v>
      </c>
      <c r="G5090" t="s">
        <v>35285</v>
      </c>
      <c r="H5090" t="s">
        <v>35261</v>
      </c>
      <c r="I5090" s="9">
        <v>41640</v>
      </c>
      <c r="J5090" s="9">
        <v>45291</v>
      </c>
    </row>
    <row r="5091" spans="1:10" x14ac:dyDescent="0.3">
      <c r="A5091" t="s">
        <v>35318</v>
      </c>
      <c r="B5091" t="s">
        <v>35319</v>
      </c>
      <c r="C5091" t="s">
        <v>35320</v>
      </c>
      <c r="D5091" t="s">
        <v>35321</v>
      </c>
      <c r="E5091" t="s">
        <v>35322</v>
      </c>
      <c r="F5091" t="s">
        <v>5427</v>
      </c>
      <c r="G5091" t="s">
        <v>35285</v>
      </c>
      <c r="H5091" t="s">
        <v>35261</v>
      </c>
      <c r="I5091" s="9">
        <v>41640</v>
      </c>
      <c r="J5091" s="9">
        <v>45291</v>
      </c>
    </row>
    <row r="5092" spans="1:10" x14ac:dyDescent="0.3">
      <c r="A5092" t="s">
        <v>35323</v>
      </c>
      <c r="B5092" t="s">
        <v>35324</v>
      </c>
      <c r="C5092" t="s">
        <v>35325</v>
      </c>
      <c r="D5092" t="s">
        <v>35326</v>
      </c>
      <c r="E5092" t="s">
        <v>35295</v>
      </c>
      <c r="F5092" t="s">
        <v>5427</v>
      </c>
      <c r="G5092" t="s">
        <v>35285</v>
      </c>
      <c r="H5092" t="s">
        <v>35261</v>
      </c>
      <c r="I5092" s="9">
        <v>42675</v>
      </c>
      <c r="J5092" s="9">
        <v>45291</v>
      </c>
    </row>
    <row r="5093" spans="1:10" x14ac:dyDescent="0.3">
      <c r="A5093" t="s">
        <v>35327</v>
      </c>
      <c r="B5093" t="s">
        <v>35328</v>
      </c>
      <c r="C5093" t="s">
        <v>35329</v>
      </c>
      <c r="D5093" t="s">
        <v>35330</v>
      </c>
      <c r="E5093" t="s">
        <v>35331</v>
      </c>
      <c r="F5093" t="s">
        <v>35332</v>
      </c>
      <c r="G5093" t="s">
        <v>35333</v>
      </c>
      <c r="H5093" t="s">
        <v>35261</v>
      </c>
      <c r="I5093" s="9">
        <v>41944</v>
      </c>
      <c r="J5093" s="9">
        <v>45291</v>
      </c>
    </row>
    <row r="5094" spans="1:10" x14ac:dyDescent="0.3">
      <c r="A5094" t="s">
        <v>35334</v>
      </c>
      <c r="B5094" t="s">
        <v>35335</v>
      </c>
      <c r="C5094" t="s">
        <v>35336</v>
      </c>
      <c r="D5094" t="s">
        <v>35337</v>
      </c>
      <c r="E5094" t="s">
        <v>35338</v>
      </c>
      <c r="F5094" t="s">
        <v>35339</v>
      </c>
      <c r="G5094" t="s">
        <v>35340</v>
      </c>
      <c r="H5094" t="s">
        <v>35261</v>
      </c>
      <c r="I5094" s="9">
        <v>41640</v>
      </c>
      <c r="J5094" s="9">
        <v>45291</v>
      </c>
    </row>
    <row r="5095" spans="1:10" x14ac:dyDescent="0.3">
      <c r="A5095" t="s">
        <v>35341</v>
      </c>
      <c r="B5095" t="s">
        <v>35342</v>
      </c>
      <c r="C5095" t="s">
        <v>35343</v>
      </c>
      <c r="D5095" t="s">
        <v>35344</v>
      </c>
      <c r="E5095" t="s">
        <v>35345</v>
      </c>
      <c r="F5095" t="s">
        <v>5343</v>
      </c>
      <c r="G5095" t="s">
        <v>35346</v>
      </c>
      <c r="H5095" t="s">
        <v>35261</v>
      </c>
      <c r="I5095" s="9">
        <v>41640</v>
      </c>
      <c r="J5095" s="9">
        <v>45291</v>
      </c>
    </row>
    <row r="5096" spans="1:10" x14ac:dyDescent="0.3">
      <c r="A5096" t="s">
        <v>35347</v>
      </c>
      <c r="B5096" t="s">
        <v>35348</v>
      </c>
      <c r="C5096" t="s">
        <v>35349</v>
      </c>
      <c r="D5096" t="s">
        <v>35350</v>
      </c>
      <c r="E5096" t="s">
        <v>35351</v>
      </c>
      <c r="F5096" t="s">
        <v>35352</v>
      </c>
      <c r="G5096" t="s">
        <v>35353</v>
      </c>
      <c r="H5096" t="s">
        <v>35261</v>
      </c>
      <c r="I5096" s="9">
        <v>41640</v>
      </c>
      <c r="J5096" s="9">
        <v>45291</v>
      </c>
    </row>
    <row r="5097" spans="1:10" x14ac:dyDescent="0.3">
      <c r="A5097" t="s">
        <v>35354</v>
      </c>
      <c r="B5097" t="s">
        <v>35355</v>
      </c>
      <c r="C5097" t="s">
        <v>35356</v>
      </c>
      <c r="D5097" t="s">
        <v>35357</v>
      </c>
      <c r="E5097" t="s">
        <v>35358</v>
      </c>
      <c r="F5097" t="s">
        <v>5173</v>
      </c>
      <c r="G5097" t="s">
        <v>35359</v>
      </c>
      <c r="H5097" t="s">
        <v>35261</v>
      </c>
      <c r="I5097" s="9">
        <v>41640</v>
      </c>
      <c r="J5097" s="9">
        <v>45291</v>
      </c>
    </row>
    <row r="5098" spans="1:10" x14ac:dyDescent="0.3">
      <c r="A5098" t="s">
        <v>35360</v>
      </c>
      <c r="B5098" t="s">
        <v>35361</v>
      </c>
      <c r="C5098" t="s">
        <v>35362</v>
      </c>
      <c r="D5098" t="s">
        <v>35363</v>
      </c>
      <c r="E5098" t="s">
        <v>35364</v>
      </c>
      <c r="F5098" t="s">
        <v>35365</v>
      </c>
      <c r="G5098" t="s">
        <v>35359</v>
      </c>
      <c r="H5098" t="s">
        <v>35261</v>
      </c>
      <c r="I5098" s="9">
        <v>41640</v>
      </c>
      <c r="J5098" s="9">
        <v>45291</v>
      </c>
    </row>
    <row r="5099" spans="1:10" x14ac:dyDescent="0.3">
      <c r="A5099" t="s">
        <v>35366</v>
      </c>
      <c r="B5099" t="s">
        <v>35367</v>
      </c>
      <c r="C5099" t="s">
        <v>35368</v>
      </c>
      <c r="D5099" t="s">
        <v>35369</v>
      </c>
      <c r="E5099" t="s">
        <v>35370</v>
      </c>
      <c r="F5099" t="s">
        <v>5173</v>
      </c>
      <c r="G5099" t="s">
        <v>35359</v>
      </c>
      <c r="H5099" t="s">
        <v>35261</v>
      </c>
      <c r="I5099" s="9">
        <v>41640</v>
      </c>
      <c r="J5099" s="9">
        <v>45291</v>
      </c>
    </row>
    <row r="5100" spans="1:10" x14ac:dyDescent="0.3">
      <c r="A5100" t="s">
        <v>35371</v>
      </c>
      <c r="B5100" t="s">
        <v>35372</v>
      </c>
      <c r="C5100" t="s">
        <v>35373</v>
      </c>
      <c r="D5100" t="s">
        <v>35374</v>
      </c>
      <c r="E5100" t="s">
        <v>35375</v>
      </c>
      <c r="F5100" t="s">
        <v>5173</v>
      </c>
      <c r="G5100" t="s">
        <v>35376</v>
      </c>
      <c r="H5100" t="s">
        <v>35261</v>
      </c>
      <c r="I5100" s="9">
        <v>42370</v>
      </c>
      <c r="J5100" s="9">
        <v>45291</v>
      </c>
    </row>
    <row r="5101" spans="1:10" x14ac:dyDescent="0.3">
      <c r="A5101" t="s">
        <v>35377</v>
      </c>
      <c r="B5101" t="s">
        <v>35378</v>
      </c>
      <c r="C5101" t="s">
        <v>35379</v>
      </c>
      <c r="D5101" t="s">
        <v>35380</v>
      </c>
      <c r="E5101" t="s">
        <v>35381</v>
      </c>
      <c r="F5101" t="s">
        <v>4946</v>
      </c>
      <c r="G5101" t="s">
        <v>35382</v>
      </c>
      <c r="H5101" t="s">
        <v>35261</v>
      </c>
      <c r="I5101" s="9">
        <v>41640</v>
      </c>
      <c r="J5101" s="9">
        <v>45291</v>
      </c>
    </row>
    <row r="5102" spans="1:10" x14ac:dyDescent="0.3">
      <c r="A5102" t="s">
        <v>35383</v>
      </c>
      <c r="B5102" t="s">
        <v>35384</v>
      </c>
      <c r="C5102" t="s">
        <v>35385</v>
      </c>
      <c r="D5102" t="s">
        <v>35386</v>
      </c>
      <c r="E5102" t="s">
        <v>35387</v>
      </c>
      <c r="F5102" t="s">
        <v>4946</v>
      </c>
      <c r="G5102" t="s">
        <v>35382</v>
      </c>
      <c r="H5102" t="s">
        <v>35261</v>
      </c>
      <c r="I5102" s="9">
        <v>41640</v>
      </c>
      <c r="J5102" s="9">
        <v>45291</v>
      </c>
    </row>
    <row r="5103" spans="1:10" x14ac:dyDescent="0.3">
      <c r="A5103" t="s">
        <v>35388</v>
      </c>
      <c r="B5103" t="s">
        <v>35389</v>
      </c>
      <c r="C5103" t="s">
        <v>35390</v>
      </c>
      <c r="D5103" t="s">
        <v>35391</v>
      </c>
      <c r="E5103" t="s">
        <v>35392</v>
      </c>
      <c r="F5103" t="s">
        <v>35393</v>
      </c>
      <c r="G5103" t="s">
        <v>35394</v>
      </c>
      <c r="H5103" t="s">
        <v>35261</v>
      </c>
      <c r="I5103" s="9">
        <v>41640</v>
      </c>
      <c r="J5103" s="9">
        <v>45291</v>
      </c>
    </row>
    <row r="5104" spans="1:10" x14ac:dyDescent="0.3">
      <c r="A5104" t="s">
        <v>35395</v>
      </c>
      <c r="B5104" t="s">
        <v>35396</v>
      </c>
      <c r="C5104" t="s">
        <v>35397</v>
      </c>
      <c r="D5104" t="s">
        <v>35398</v>
      </c>
      <c r="E5104" t="s">
        <v>35399</v>
      </c>
      <c r="F5104" t="s">
        <v>4946</v>
      </c>
      <c r="G5104" t="s">
        <v>35382</v>
      </c>
      <c r="H5104" t="s">
        <v>35261</v>
      </c>
      <c r="I5104" s="9">
        <v>41640</v>
      </c>
      <c r="J5104" s="9">
        <v>45291</v>
      </c>
    </row>
    <row r="5105" spans="1:10" x14ac:dyDescent="0.3">
      <c r="A5105" t="s">
        <v>35400</v>
      </c>
      <c r="B5105" t="s">
        <v>35401</v>
      </c>
      <c r="C5105" t="s">
        <v>35402</v>
      </c>
      <c r="D5105" t="s">
        <v>35403</v>
      </c>
      <c r="E5105" t="s">
        <v>35404</v>
      </c>
      <c r="F5105" t="s">
        <v>4946</v>
      </c>
      <c r="G5105" t="s">
        <v>35382</v>
      </c>
      <c r="H5105" t="s">
        <v>35261</v>
      </c>
      <c r="I5105" s="9">
        <v>41640</v>
      </c>
      <c r="J5105" s="9">
        <v>45291</v>
      </c>
    </row>
    <row r="5106" spans="1:10" x14ac:dyDescent="0.3">
      <c r="A5106" t="s">
        <v>35405</v>
      </c>
      <c r="B5106" t="s">
        <v>35406</v>
      </c>
      <c r="C5106" t="s">
        <v>35407</v>
      </c>
      <c r="D5106" t="s">
        <v>35408</v>
      </c>
      <c r="E5106" t="s">
        <v>35409</v>
      </c>
      <c r="F5106" t="s">
        <v>4946</v>
      </c>
      <c r="G5106" t="s">
        <v>35382</v>
      </c>
      <c r="H5106" t="s">
        <v>35261</v>
      </c>
      <c r="I5106" s="9">
        <v>41640</v>
      </c>
      <c r="J5106" s="9">
        <v>45291</v>
      </c>
    </row>
    <row r="5107" spans="1:10" x14ac:dyDescent="0.3">
      <c r="A5107" t="s">
        <v>35410</v>
      </c>
      <c r="B5107" t="s">
        <v>35411</v>
      </c>
      <c r="C5107" t="s">
        <v>35412</v>
      </c>
      <c r="D5107" t="s">
        <v>35413</v>
      </c>
      <c r="E5107" t="s">
        <v>35414</v>
      </c>
      <c r="F5107" t="s">
        <v>4946</v>
      </c>
      <c r="G5107" t="s">
        <v>35382</v>
      </c>
      <c r="H5107" t="s">
        <v>35261</v>
      </c>
      <c r="I5107" s="9">
        <v>41640</v>
      </c>
      <c r="J5107" s="9">
        <v>45291</v>
      </c>
    </row>
    <row r="5108" spans="1:10" x14ac:dyDescent="0.3">
      <c r="A5108" t="s">
        <v>35415</v>
      </c>
      <c r="B5108" t="s">
        <v>35416</v>
      </c>
      <c r="C5108" t="s">
        <v>35417</v>
      </c>
      <c r="D5108" t="s">
        <v>35418</v>
      </c>
      <c r="E5108" t="s">
        <v>35419</v>
      </c>
      <c r="F5108" t="s">
        <v>35420</v>
      </c>
      <c r="G5108" t="s">
        <v>35382</v>
      </c>
      <c r="H5108" t="s">
        <v>35261</v>
      </c>
      <c r="I5108" s="9">
        <v>41640</v>
      </c>
      <c r="J5108" s="9">
        <v>45291</v>
      </c>
    </row>
    <row r="5109" spans="1:10" x14ac:dyDescent="0.3">
      <c r="A5109" t="s">
        <v>35421</v>
      </c>
      <c r="B5109" t="s">
        <v>35422</v>
      </c>
      <c r="C5109" t="s">
        <v>35423</v>
      </c>
      <c r="D5109" t="s">
        <v>35424</v>
      </c>
      <c r="E5109" t="s">
        <v>35425</v>
      </c>
      <c r="F5109" t="s">
        <v>4946</v>
      </c>
      <c r="G5109" t="s">
        <v>35382</v>
      </c>
      <c r="H5109" t="s">
        <v>35261</v>
      </c>
      <c r="I5109" s="9">
        <v>41640</v>
      </c>
      <c r="J5109" s="9">
        <v>45291</v>
      </c>
    </row>
    <row r="5110" spans="1:10" x14ac:dyDescent="0.3">
      <c r="A5110" t="s">
        <v>35426</v>
      </c>
      <c r="B5110" t="s">
        <v>35427</v>
      </c>
      <c r="C5110" t="s">
        <v>35428</v>
      </c>
      <c r="D5110" t="s">
        <v>35429</v>
      </c>
      <c r="E5110" t="s">
        <v>35430</v>
      </c>
      <c r="F5110" t="s">
        <v>4946</v>
      </c>
      <c r="G5110" t="s">
        <v>35431</v>
      </c>
      <c r="H5110" t="s">
        <v>35261</v>
      </c>
      <c r="I5110" s="9">
        <v>41944</v>
      </c>
      <c r="J5110" s="9">
        <v>45291</v>
      </c>
    </row>
    <row r="5111" spans="1:10" x14ac:dyDescent="0.3">
      <c r="A5111" t="s">
        <v>35432</v>
      </c>
      <c r="B5111" t="s">
        <v>35433</v>
      </c>
      <c r="C5111" t="s">
        <v>35434</v>
      </c>
      <c r="D5111" t="s">
        <v>35435</v>
      </c>
      <c r="E5111" t="s">
        <v>35436</v>
      </c>
      <c r="F5111" t="s">
        <v>35437</v>
      </c>
      <c r="G5111" t="s">
        <v>35382</v>
      </c>
      <c r="H5111" t="s">
        <v>35261</v>
      </c>
      <c r="I5111" s="9">
        <v>41640</v>
      </c>
      <c r="J5111" s="9">
        <v>45291</v>
      </c>
    </row>
    <row r="5112" spans="1:10" x14ac:dyDescent="0.3">
      <c r="A5112" t="s">
        <v>35438</v>
      </c>
      <c r="B5112" t="s">
        <v>35439</v>
      </c>
      <c r="C5112" t="s">
        <v>35440</v>
      </c>
      <c r="D5112" t="s">
        <v>35441</v>
      </c>
      <c r="E5112" t="s">
        <v>35442</v>
      </c>
      <c r="F5112" t="s">
        <v>35443</v>
      </c>
      <c r="G5112" t="s">
        <v>35382</v>
      </c>
      <c r="H5112" t="s">
        <v>35261</v>
      </c>
      <c r="I5112" s="9">
        <v>41640</v>
      </c>
      <c r="J5112" s="9">
        <v>45291</v>
      </c>
    </row>
    <row r="5113" spans="1:10" x14ac:dyDescent="0.3">
      <c r="A5113" t="s">
        <v>35444</v>
      </c>
      <c r="B5113" t="s">
        <v>35445</v>
      </c>
      <c r="C5113" t="s">
        <v>35446</v>
      </c>
      <c r="D5113" t="s">
        <v>35447</v>
      </c>
      <c r="E5113" t="s">
        <v>35448</v>
      </c>
      <c r="F5113" t="s">
        <v>4946</v>
      </c>
      <c r="G5113" t="s">
        <v>35382</v>
      </c>
      <c r="H5113" t="s">
        <v>35261</v>
      </c>
      <c r="I5113" s="9">
        <v>41640</v>
      </c>
      <c r="J5113" s="9">
        <v>45291</v>
      </c>
    </row>
    <row r="5114" spans="1:10" x14ac:dyDescent="0.3">
      <c r="A5114" t="s">
        <v>35449</v>
      </c>
      <c r="B5114" t="s">
        <v>35450</v>
      </c>
      <c r="C5114" t="s">
        <v>35451</v>
      </c>
      <c r="D5114" t="s">
        <v>35452</v>
      </c>
      <c r="E5114" t="s">
        <v>35453</v>
      </c>
      <c r="F5114" t="s">
        <v>35454</v>
      </c>
      <c r="G5114" t="s">
        <v>35455</v>
      </c>
      <c r="H5114" t="s">
        <v>35261</v>
      </c>
      <c r="I5114" s="9">
        <v>41944</v>
      </c>
      <c r="J5114" s="9">
        <v>45291</v>
      </c>
    </row>
    <row r="5115" spans="1:10" x14ac:dyDescent="0.3">
      <c r="A5115" t="s">
        <v>35456</v>
      </c>
      <c r="B5115" t="s">
        <v>35457</v>
      </c>
      <c r="C5115" t="s">
        <v>35458</v>
      </c>
      <c r="D5115" t="s">
        <v>35459</v>
      </c>
      <c r="E5115" t="s">
        <v>35460</v>
      </c>
      <c r="F5115" t="s">
        <v>4946</v>
      </c>
      <c r="G5115" t="s">
        <v>35431</v>
      </c>
      <c r="H5115" t="s">
        <v>35261</v>
      </c>
      <c r="I5115" s="9">
        <v>41944</v>
      </c>
      <c r="J5115" s="9">
        <v>45291</v>
      </c>
    </row>
    <row r="5116" spans="1:10" x14ac:dyDescent="0.3">
      <c r="A5116" t="s">
        <v>35461</v>
      </c>
      <c r="B5116" t="s">
        <v>35462</v>
      </c>
      <c r="C5116" t="s">
        <v>35463</v>
      </c>
      <c r="D5116" t="s">
        <v>35464</v>
      </c>
      <c r="E5116" t="s">
        <v>35465</v>
      </c>
      <c r="F5116" t="s">
        <v>4946</v>
      </c>
      <c r="G5116" t="s">
        <v>35382</v>
      </c>
      <c r="H5116" t="s">
        <v>35261</v>
      </c>
      <c r="I5116" s="9">
        <v>41944</v>
      </c>
      <c r="J5116" s="9">
        <v>45291</v>
      </c>
    </row>
    <row r="5117" spans="1:10" x14ac:dyDescent="0.3">
      <c r="A5117" t="s">
        <v>35466</v>
      </c>
      <c r="B5117" t="s">
        <v>35467</v>
      </c>
      <c r="C5117" t="s">
        <v>35468</v>
      </c>
      <c r="D5117" t="s">
        <v>35469</v>
      </c>
      <c r="E5117" t="s">
        <v>35470</v>
      </c>
      <c r="F5117" t="s">
        <v>4946</v>
      </c>
      <c r="G5117" t="s">
        <v>35431</v>
      </c>
      <c r="H5117" t="s">
        <v>35261</v>
      </c>
      <c r="I5117" s="9">
        <v>41944</v>
      </c>
      <c r="J5117" s="9">
        <v>45291</v>
      </c>
    </row>
    <row r="5118" spans="1:10" x14ac:dyDescent="0.3">
      <c r="A5118" t="s">
        <v>35471</v>
      </c>
      <c r="B5118" t="s">
        <v>35472</v>
      </c>
      <c r="C5118" t="s">
        <v>35473</v>
      </c>
      <c r="D5118" t="s">
        <v>35474</v>
      </c>
      <c r="E5118" t="s">
        <v>35475</v>
      </c>
      <c r="F5118" t="s">
        <v>4946</v>
      </c>
      <c r="G5118" t="s">
        <v>35431</v>
      </c>
      <c r="H5118" t="s">
        <v>35261</v>
      </c>
      <c r="I5118" s="9">
        <v>41944</v>
      </c>
      <c r="J5118" s="9">
        <v>45291</v>
      </c>
    </row>
    <row r="5119" spans="1:10" x14ac:dyDescent="0.3">
      <c r="A5119" t="s">
        <v>35476</v>
      </c>
      <c r="B5119" t="s">
        <v>35477</v>
      </c>
      <c r="C5119" t="s">
        <v>35478</v>
      </c>
      <c r="D5119" t="s">
        <v>35479</v>
      </c>
      <c r="E5119" t="s">
        <v>35480</v>
      </c>
      <c r="F5119" t="s">
        <v>4946</v>
      </c>
      <c r="G5119" t="s">
        <v>35431</v>
      </c>
      <c r="H5119" t="s">
        <v>35261</v>
      </c>
      <c r="I5119" s="9">
        <v>42370</v>
      </c>
      <c r="J5119" s="9">
        <v>45291</v>
      </c>
    </row>
    <row r="5120" spans="1:10" x14ac:dyDescent="0.3">
      <c r="A5120" t="s">
        <v>35481</v>
      </c>
      <c r="B5120" t="s">
        <v>35482</v>
      </c>
      <c r="C5120" t="s">
        <v>35483</v>
      </c>
      <c r="D5120" t="s">
        <v>35484</v>
      </c>
      <c r="E5120" t="s">
        <v>35485</v>
      </c>
      <c r="F5120" t="s">
        <v>35486</v>
      </c>
      <c r="G5120" t="s">
        <v>35431</v>
      </c>
      <c r="H5120" t="s">
        <v>35261</v>
      </c>
      <c r="I5120" s="9">
        <v>42370</v>
      </c>
      <c r="J5120" s="9">
        <v>45291</v>
      </c>
    </row>
    <row r="5121" spans="1:10" x14ac:dyDescent="0.3">
      <c r="A5121" t="s">
        <v>35487</v>
      </c>
      <c r="B5121" t="s">
        <v>35488</v>
      </c>
      <c r="C5121" t="s">
        <v>35489</v>
      </c>
      <c r="D5121" t="s">
        <v>35490</v>
      </c>
      <c r="E5121" t="s">
        <v>35491</v>
      </c>
      <c r="F5121" t="s">
        <v>4946</v>
      </c>
      <c r="G5121" t="s">
        <v>35431</v>
      </c>
      <c r="H5121" t="s">
        <v>35261</v>
      </c>
      <c r="I5121" s="9">
        <v>42675</v>
      </c>
      <c r="J5121" s="9">
        <v>45291</v>
      </c>
    </row>
    <row r="5122" spans="1:10" x14ac:dyDescent="0.3">
      <c r="A5122" t="s">
        <v>35492</v>
      </c>
      <c r="B5122" t="s">
        <v>35493</v>
      </c>
      <c r="C5122" t="s">
        <v>35494</v>
      </c>
      <c r="D5122" t="s">
        <v>35495</v>
      </c>
      <c r="E5122" t="s">
        <v>35496</v>
      </c>
      <c r="F5122" t="s">
        <v>4946</v>
      </c>
      <c r="G5122" t="s">
        <v>35382</v>
      </c>
      <c r="H5122" t="s">
        <v>35261</v>
      </c>
      <c r="I5122" s="9">
        <v>42675</v>
      </c>
      <c r="J5122" s="9">
        <v>45291</v>
      </c>
    </row>
    <row r="5123" spans="1:10" x14ac:dyDescent="0.3">
      <c r="A5123" t="s">
        <v>35497</v>
      </c>
      <c r="B5123" t="s">
        <v>35498</v>
      </c>
      <c r="C5123" t="s">
        <v>35499</v>
      </c>
      <c r="D5123" t="s">
        <v>35500</v>
      </c>
      <c r="E5123" t="s">
        <v>35501</v>
      </c>
      <c r="F5123" t="s">
        <v>4946</v>
      </c>
      <c r="G5123" t="s">
        <v>35431</v>
      </c>
      <c r="H5123" t="s">
        <v>35261</v>
      </c>
      <c r="I5123" s="9">
        <v>42675</v>
      </c>
      <c r="J5123" s="9">
        <v>45291</v>
      </c>
    </row>
    <row r="5124" spans="1:10" x14ac:dyDescent="0.3">
      <c r="A5124" t="s">
        <v>35502</v>
      </c>
      <c r="B5124" t="s">
        <v>35503</v>
      </c>
      <c r="C5124" t="s">
        <v>35504</v>
      </c>
      <c r="D5124" t="s">
        <v>35505</v>
      </c>
      <c r="E5124" t="s">
        <v>35506</v>
      </c>
      <c r="F5124" t="s">
        <v>4946</v>
      </c>
      <c r="G5124" t="s">
        <v>35431</v>
      </c>
      <c r="H5124" t="s">
        <v>35261</v>
      </c>
      <c r="I5124" s="9">
        <v>43040</v>
      </c>
      <c r="J5124" s="9">
        <v>45291</v>
      </c>
    </row>
    <row r="5125" spans="1:10" x14ac:dyDescent="0.3">
      <c r="A5125" t="s">
        <v>35507</v>
      </c>
      <c r="B5125" t="s">
        <v>35508</v>
      </c>
      <c r="C5125" t="s">
        <v>35509</v>
      </c>
      <c r="D5125" t="s">
        <v>35510</v>
      </c>
      <c r="E5125" t="s">
        <v>35511</v>
      </c>
      <c r="F5125" t="s">
        <v>4946</v>
      </c>
      <c r="G5125" t="s">
        <v>35431</v>
      </c>
      <c r="H5125" t="s">
        <v>35261</v>
      </c>
      <c r="I5125" s="9">
        <v>43040</v>
      </c>
      <c r="J5125" s="9">
        <v>45291</v>
      </c>
    </row>
    <row r="5126" spans="1:10" x14ac:dyDescent="0.3">
      <c r="A5126" t="s">
        <v>35512</v>
      </c>
      <c r="B5126" t="s">
        <v>35513</v>
      </c>
      <c r="C5126" t="s">
        <v>35514</v>
      </c>
      <c r="D5126" t="s">
        <v>35515</v>
      </c>
      <c r="E5126" t="s">
        <v>35516</v>
      </c>
      <c r="F5126" t="s">
        <v>4946</v>
      </c>
      <c r="G5126" t="s">
        <v>35431</v>
      </c>
      <c r="H5126" t="s">
        <v>35261</v>
      </c>
      <c r="I5126" s="9">
        <v>43040</v>
      </c>
      <c r="J5126" s="9">
        <v>45291</v>
      </c>
    </row>
    <row r="5127" spans="1:10" x14ac:dyDescent="0.3">
      <c r="A5127" t="s">
        <v>35517</v>
      </c>
      <c r="B5127" t="s">
        <v>35518</v>
      </c>
      <c r="C5127" t="s">
        <v>35519</v>
      </c>
      <c r="D5127" t="s">
        <v>35520</v>
      </c>
      <c r="E5127" t="s">
        <v>35521</v>
      </c>
      <c r="F5127" t="s">
        <v>4946</v>
      </c>
      <c r="G5127" t="s">
        <v>35431</v>
      </c>
      <c r="H5127" t="s">
        <v>35261</v>
      </c>
      <c r="I5127" s="9">
        <v>43040</v>
      </c>
      <c r="J5127" s="9">
        <v>45291</v>
      </c>
    </row>
    <row r="5128" spans="1:10" x14ac:dyDescent="0.3">
      <c r="A5128" t="s">
        <v>35522</v>
      </c>
      <c r="B5128" t="s">
        <v>35523</v>
      </c>
      <c r="C5128" t="s">
        <v>35524</v>
      </c>
      <c r="D5128" t="s">
        <v>35525</v>
      </c>
      <c r="E5128" t="s">
        <v>35526</v>
      </c>
      <c r="F5128" t="s">
        <v>4946</v>
      </c>
      <c r="G5128" t="s">
        <v>35527</v>
      </c>
      <c r="H5128" t="s">
        <v>35261</v>
      </c>
      <c r="I5128" s="9">
        <v>43405</v>
      </c>
      <c r="J5128" s="9">
        <v>45291</v>
      </c>
    </row>
    <row r="5129" spans="1:10" x14ac:dyDescent="0.3">
      <c r="A5129" t="s">
        <v>35528</v>
      </c>
      <c r="B5129" t="s">
        <v>35529</v>
      </c>
      <c r="C5129" t="s">
        <v>35530</v>
      </c>
      <c r="D5129" t="s">
        <v>35531</v>
      </c>
      <c r="E5129" t="s">
        <v>35532</v>
      </c>
      <c r="F5129" t="s">
        <v>4880</v>
      </c>
      <c r="G5129" t="s">
        <v>35533</v>
      </c>
      <c r="H5129" t="s">
        <v>35261</v>
      </c>
      <c r="I5129" s="9">
        <v>43405</v>
      </c>
      <c r="J5129" s="9">
        <v>45291</v>
      </c>
    </row>
    <row r="5130" spans="1:10" x14ac:dyDescent="0.3">
      <c r="A5130" t="s">
        <v>35534</v>
      </c>
      <c r="B5130" t="s">
        <v>35535</v>
      </c>
      <c r="C5130" t="s">
        <v>35536</v>
      </c>
      <c r="D5130" t="s">
        <v>35537</v>
      </c>
      <c r="E5130" t="s">
        <v>35538</v>
      </c>
      <c r="F5130" t="s">
        <v>4880</v>
      </c>
      <c r="G5130" t="s">
        <v>35533</v>
      </c>
      <c r="H5130" t="s">
        <v>35261</v>
      </c>
      <c r="I5130" s="9">
        <v>41640</v>
      </c>
      <c r="J5130" s="9">
        <v>45291</v>
      </c>
    </row>
    <row r="5131" spans="1:10" x14ac:dyDescent="0.3">
      <c r="A5131" t="s">
        <v>35539</v>
      </c>
      <c r="B5131" t="s">
        <v>35540</v>
      </c>
      <c r="C5131" t="s">
        <v>35541</v>
      </c>
      <c r="D5131" t="s">
        <v>35542</v>
      </c>
      <c r="E5131" t="s">
        <v>35543</v>
      </c>
      <c r="F5131" t="s">
        <v>4880</v>
      </c>
      <c r="G5131" t="s">
        <v>35533</v>
      </c>
      <c r="H5131" t="s">
        <v>35261</v>
      </c>
      <c r="I5131" s="9">
        <v>41640</v>
      </c>
      <c r="J5131" s="9">
        <v>45291</v>
      </c>
    </row>
    <row r="5132" spans="1:10" x14ac:dyDescent="0.3">
      <c r="A5132" t="s">
        <v>35544</v>
      </c>
      <c r="B5132" t="s">
        <v>35545</v>
      </c>
      <c r="C5132" t="s">
        <v>35546</v>
      </c>
      <c r="D5132" t="s">
        <v>35547</v>
      </c>
      <c r="E5132" t="s">
        <v>35548</v>
      </c>
      <c r="F5132" t="s">
        <v>4880</v>
      </c>
      <c r="G5132" t="s">
        <v>35533</v>
      </c>
      <c r="H5132" t="s">
        <v>35261</v>
      </c>
      <c r="I5132" s="9">
        <v>41640</v>
      </c>
      <c r="J5132" s="9">
        <v>45291</v>
      </c>
    </row>
    <row r="5133" spans="1:10" x14ac:dyDescent="0.3">
      <c r="A5133" t="s">
        <v>35549</v>
      </c>
      <c r="B5133" t="s">
        <v>35550</v>
      </c>
      <c r="C5133" t="s">
        <v>35551</v>
      </c>
      <c r="D5133" t="s">
        <v>35552</v>
      </c>
      <c r="E5133" t="s">
        <v>35553</v>
      </c>
      <c r="F5133" t="s">
        <v>35554</v>
      </c>
      <c r="G5133" t="s">
        <v>35533</v>
      </c>
      <c r="H5133" t="s">
        <v>35261</v>
      </c>
      <c r="I5133" s="9">
        <v>42370</v>
      </c>
      <c r="J5133" s="9">
        <v>45291</v>
      </c>
    </row>
    <row r="5134" spans="1:10" x14ac:dyDescent="0.3">
      <c r="A5134" t="s">
        <v>35555</v>
      </c>
      <c r="B5134" t="s">
        <v>35556</v>
      </c>
      <c r="C5134" t="s">
        <v>35557</v>
      </c>
      <c r="D5134" t="s">
        <v>35558</v>
      </c>
      <c r="E5134" t="s">
        <v>35559</v>
      </c>
      <c r="F5134" t="s">
        <v>4880</v>
      </c>
      <c r="G5134" t="s">
        <v>35533</v>
      </c>
      <c r="H5134" t="s">
        <v>35261</v>
      </c>
      <c r="I5134" s="9">
        <v>41640</v>
      </c>
      <c r="J5134" s="9">
        <v>45291</v>
      </c>
    </row>
    <row r="5135" spans="1:10" x14ac:dyDescent="0.3">
      <c r="A5135" t="s">
        <v>35560</v>
      </c>
      <c r="B5135" t="s">
        <v>35561</v>
      </c>
      <c r="C5135" t="s">
        <v>35562</v>
      </c>
      <c r="D5135" t="s">
        <v>35563</v>
      </c>
      <c r="E5135" t="s">
        <v>35564</v>
      </c>
      <c r="F5135" t="s">
        <v>4880</v>
      </c>
      <c r="G5135" t="s">
        <v>35533</v>
      </c>
      <c r="H5135" t="s">
        <v>35261</v>
      </c>
      <c r="I5135" s="9">
        <v>41640</v>
      </c>
      <c r="J5135" s="9">
        <v>45291</v>
      </c>
    </row>
    <row r="5136" spans="1:10" x14ac:dyDescent="0.3">
      <c r="A5136" t="s">
        <v>35565</v>
      </c>
      <c r="B5136" t="s">
        <v>35566</v>
      </c>
      <c r="C5136" t="s">
        <v>35567</v>
      </c>
      <c r="D5136" t="s">
        <v>35568</v>
      </c>
      <c r="E5136" t="s">
        <v>35569</v>
      </c>
      <c r="F5136" t="s">
        <v>4880</v>
      </c>
      <c r="G5136" t="s">
        <v>35533</v>
      </c>
      <c r="H5136" t="s">
        <v>35261</v>
      </c>
      <c r="I5136" s="9">
        <v>41640</v>
      </c>
      <c r="J5136" s="9">
        <v>45291</v>
      </c>
    </row>
    <row r="5137" spans="1:10" x14ac:dyDescent="0.3">
      <c r="A5137" t="s">
        <v>35570</v>
      </c>
      <c r="B5137" t="s">
        <v>35571</v>
      </c>
      <c r="C5137" t="s">
        <v>35572</v>
      </c>
      <c r="D5137" t="s">
        <v>35573</v>
      </c>
      <c r="E5137" t="s">
        <v>35574</v>
      </c>
      <c r="F5137" t="s">
        <v>4880</v>
      </c>
      <c r="G5137" t="s">
        <v>35533</v>
      </c>
      <c r="H5137" t="s">
        <v>35261</v>
      </c>
      <c r="I5137" s="9">
        <v>41640</v>
      </c>
      <c r="J5137" s="9">
        <v>45291</v>
      </c>
    </row>
    <row r="5138" spans="1:10" x14ac:dyDescent="0.3">
      <c r="A5138" t="s">
        <v>35575</v>
      </c>
      <c r="B5138" t="s">
        <v>35576</v>
      </c>
      <c r="C5138" t="s">
        <v>35577</v>
      </c>
      <c r="D5138" t="s">
        <v>35578</v>
      </c>
      <c r="E5138" t="s">
        <v>35579</v>
      </c>
      <c r="F5138" t="s">
        <v>35580</v>
      </c>
      <c r="G5138" t="s">
        <v>35581</v>
      </c>
      <c r="H5138" t="s">
        <v>35261</v>
      </c>
      <c r="I5138" s="9">
        <v>41640</v>
      </c>
      <c r="J5138" s="9">
        <v>45291</v>
      </c>
    </row>
    <row r="5139" spans="1:10" x14ac:dyDescent="0.3">
      <c r="A5139" t="s">
        <v>35582</v>
      </c>
      <c r="B5139" t="s">
        <v>35583</v>
      </c>
      <c r="C5139" t="s">
        <v>35584</v>
      </c>
      <c r="D5139" t="s">
        <v>35585</v>
      </c>
      <c r="E5139" t="s">
        <v>35586</v>
      </c>
      <c r="F5139" t="s">
        <v>4880</v>
      </c>
      <c r="G5139" t="s">
        <v>35587</v>
      </c>
      <c r="H5139" t="s">
        <v>35261</v>
      </c>
      <c r="I5139" s="9">
        <v>41640</v>
      </c>
      <c r="J5139" s="9">
        <v>45291</v>
      </c>
    </row>
    <row r="5140" spans="1:10" x14ac:dyDescent="0.3">
      <c r="A5140" t="s">
        <v>35588</v>
      </c>
      <c r="B5140" t="s">
        <v>35589</v>
      </c>
      <c r="C5140" t="s">
        <v>35590</v>
      </c>
      <c r="D5140" t="s">
        <v>35591</v>
      </c>
      <c r="E5140" t="s">
        <v>35592</v>
      </c>
      <c r="F5140" t="s">
        <v>35593</v>
      </c>
      <c r="G5140" t="s">
        <v>35594</v>
      </c>
      <c r="H5140" t="s">
        <v>35261</v>
      </c>
      <c r="I5140" s="9">
        <v>41640</v>
      </c>
      <c r="J5140" s="9">
        <v>45291</v>
      </c>
    </row>
    <row r="5141" spans="1:10" x14ac:dyDescent="0.3">
      <c r="A5141" t="s">
        <v>35595</v>
      </c>
      <c r="B5141" t="s">
        <v>35596</v>
      </c>
      <c r="C5141" t="s">
        <v>35597</v>
      </c>
      <c r="D5141" t="s">
        <v>35598</v>
      </c>
      <c r="E5141" t="s">
        <v>35599</v>
      </c>
      <c r="F5141" t="s">
        <v>35580</v>
      </c>
      <c r="G5141" t="s">
        <v>35581</v>
      </c>
      <c r="H5141" t="s">
        <v>35261</v>
      </c>
      <c r="I5141" s="9">
        <v>41640</v>
      </c>
      <c r="J5141" s="9">
        <v>45291</v>
      </c>
    </row>
    <row r="5142" spans="1:10" x14ac:dyDescent="0.3">
      <c r="A5142" t="s">
        <v>35600</v>
      </c>
      <c r="B5142" t="s">
        <v>35601</v>
      </c>
      <c r="C5142" t="s">
        <v>35602</v>
      </c>
      <c r="D5142" t="s">
        <v>35603</v>
      </c>
      <c r="E5142" t="s">
        <v>35604</v>
      </c>
      <c r="F5142" t="s">
        <v>35554</v>
      </c>
      <c r="G5142" t="s">
        <v>35605</v>
      </c>
      <c r="H5142" t="s">
        <v>35261</v>
      </c>
      <c r="I5142" s="9">
        <v>42675</v>
      </c>
      <c r="J5142" s="9">
        <v>45291</v>
      </c>
    </row>
    <row r="5143" spans="1:10" x14ac:dyDescent="0.3">
      <c r="A5143" t="s">
        <v>35606</v>
      </c>
      <c r="B5143" t="s">
        <v>35607</v>
      </c>
      <c r="C5143" t="s">
        <v>35608</v>
      </c>
      <c r="D5143" t="s">
        <v>35609</v>
      </c>
      <c r="E5143" t="s">
        <v>35610</v>
      </c>
      <c r="F5143" t="s">
        <v>35611</v>
      </c>
      <c r="G5143" t="s">
        <v>35612</v>
      </c>
      <c r="H5143" t="s">
        <v>35261</v>
      </c>
      <c r="I5143" s="9">
        <v>43040</v>
      </c>
      <c r="J5143" s="9">
        <v>45291</v>
      </c>
    </row>
    <row r="5144" spans="1:10" x14ac:dyDescent="0.3">
      <c r="A5144" t="s">
        <v>35613</v>
      </c>
      <c r="B5144" t="s">
        <v>35614</v>
      </c>
      <c r="C5144" t="s">
        <v>35615</v>
      </c>
      <c r="D5144" t="s">
        <v>35616</v>
      </c>
      <c r="E5144" t="s">
        <v>35617</v>
      </c>
      <c r="F5144" t="s">
        <v>5132</v>
      </c>
      <c r="G5144" t="s">
        <v>35618</v>
      </c>
      <c r="H5144" t="s">
        <v>35261</v>
      </c>
      <c r="I5144" s="9">
        <v>41640</v>
      </c>
      <c r="J5144" s="9">
        <v>45291</v>
      </c>
    </row>
    <row r="5145" spans="1:10" x14ac:dyDescent="0.3">
      <c r="A5145" t="s">
        <v>35619</v>
      </c>
      <c r="B5145" t="s">
        <v>35620</v>
      </c>
      <c r="C5145" t="s">
        <v>35621</v>
      </c>
      <c r="D5145" t="s">
        <v>35622</v>
      </c>
      <c r="E5145" t="s">
        <v>35623</v>
      </c>
      <c r="F5145" t="s">
        <v>35624</v>
      </c>
      <c r="G5145" t="s">
        <v>35625</v>
      </c>
      <c r="H5145" t="s">
        <v>35261</v>
      </c>
      <c r="I5145" s="9">
        <v>41640</v>
      </c>
      <c r="J5145" s="9">
        <v>45291</v>
      </c>
    </row>
    <row r="5146" spans="1:10" x14ac:dyDescent="0.3">
      <c r="A5146" t="s">
        <v>35626</v>
      </c>
      <c r="B5146" t="s">
        <v>35627</v>
      </c>
      <c r="C5146" t="s">
        <v>35628</v>
      </c>
      <c r="D5146" t="s">
        <v>35629</v>
      </c>
      <c r="E5146" t="s">
        <v>35630</v>
      </c>
      <c r="F5146" t="s">
        <v>5382</v>
      </c>
      <c r="G5146" t="s">
        <v>35631</v>
      </c>
      <c r="H5146" t="s">
        <v>35261</v>
      </c>
      <c r="I5146" s="9">
        <v>41640</v>
      </c>
      <c r="J5146" s="9">
        <v>45291</v>
      </c>
    </row>
    <row r="5147" spans="1:10" x14ac:dyDescent="0.3">
      <c r="A5147" t="s">
        <v>35632</v>
      </c>
      <c r="B5147" t="s">
        <v>35633</v>
      </c>
      <c r="C5147" t="s">
        <v>35634</v>
      </c>
      <c r="D5147" t="s">
        <v>35635</v>
      </c>
      <c r="E5147" t="s">
        <v>35636</v>
      </c>
      <c r="F5147" t="s">
        <v>5382</v>
      </c>
      <c r="G5147" t="s">
        <v>35631</v>
      </c>
      <c r="H5147" t="s">
        <v>35261</v>
      </c>
      <c r="I5147" s="9">
        <v>41640</v>
      </c>
      <c r="J5147" s="9">
        <v>45291</v>
      </c>
    </row>
    <row r="5148" spans="1:10" x14ac:dyDescent="0.3">
      <c r="A5148" t="s">
        <v>35637</v>
      </c>
      <c r="B5148" t="s">
        <v>35638</v>
      </c>
      <c r="C5148" t="s">
        <v>35639</v>
      </c>
      <c r="D5148" t="s">
        <v>35640</v>
      </c>
      <c r="E5148" t="s">
        <v>35641</v>
      </c>
      <c r="F5148" t="s">
        <v>5382</v>
      </c>
      <c r="G5148" t="s">
        <v>35631</v>
      </c>
      <c r="H5148" t="s">
        <v>35261</v>
      </c>
      <c r="I5148" s="9">
        <v>41640</v>
      </c>
      <c r="J5148" s="9">
        <v>45291</v>
      </c>
    </row>
    <row r="5149" spans="1:10" x14ac:dyDescent="0.3">
      <c r="A5149" t="s">
        <v>35642</v>
      </c>
      <c r="B5149" t="s">
        <v>35643</v>
      </c>
      <c r="C5149" t="s">
        <v>35644</v>
      </c>
      <c r="D5149" t="s">
        <v>35645</v>
      </c>
      <c r="E5149" t="s">
        <v>35646</v>
      </c>
      <c r="F5149" t="s">
        <v>5382</v>
      </c>
      <c r="G5149" t="s">
        <v>35631</v>
      </c>
      <c r="H5149" t="s">
        <v>35261</v>
      </c>
      <c r="I5149" s="9">
        <v>41640</v>
      </c>
      <c r="J5149" s="9">
        <v>45291</v>
      </c>
    </row>
    <row r="5150" spans="1:10" x14ac:dyDescent="0.3">
      <c r="A5150" t="s">
        <v>35647</v>
      </c>
      <c r="B5150" t="s">
        <v>35648</v>
      </c>
      <c r="C5150" t="s">
        <v>35649</v>
      </c>
      <c r="D5150" t="s">
        <v>35650</v>
      </c>
      <c r="E5150" t="s">
        <v>35651</v>
      </c>
      <c r="F5150" t="s">
        <v>5382</v>
      </c>
      <c r="G5150" t="s">
        <v>35652</v>
      </c>
      <c r="H5150" t="s">
        <v>35261</v>
      </c>
      <c r="I5150" s="9">
        <v>41944</v>
      </c>
      <c r="J5150" s="9">
        <v>45291</v>
      </c>
    </row>
    <row r="5151" spans="1:10" x14ac:dyDescent="0.3">
      <c r="A5151" t="s">
        <v>35653</v>
      </c>
      <c r="B5151" t="s">
        <v>35654</v>
      </c>
      <c r="C5151" t="s">
        <v>35655</v>
      </c>
      <c r="D5151" t="s">
        <v>35656</v>
      </c>
      <c r="E5151" t="s">
        <v>35657</v>
      </c>
      <c r="F5151" t="s">
        <v>4920</v>
      </c>
      <c r="G5151" t="s">
        <v>35658</v>
      </c>
      <c r="H5151" t="s">
        <v>35261</v>
      </c>
      <c r="I5151" s="9">
        <v>41640</v>
      </c>
      <c r="J5151" s="9">
        <v>45291</v>
      </c>
    </row>
    <row r="5152" spans="1:10" x14ac:dyDescent="0.3">
      <c r="A5152" t="s">
        <v>35659</v>
      </c>
      <c r="B5152" t="s">
        <v>35660</v>
      </c>
      <c r="C5152" t="s">
        <v>35661</v>
      </c>
      <c r="D5152" t="s">
        <v>35662</v>
      </c>
      <c r="E5152" t="s">
        <v>35663</v>
      </c>
      <c r="F5152" t="s">
        <v>4920</v>
      </c>
      <c r="G5152" t="s">
        <v>35658</v>
      </c>
      <c r="H5152" t="s">
        <v>35261</v>
      </c>
      <c r="I5152" s="9">
        <v>41640</v>
      </c>
      <c r="J5152" s="9">
        <v>45291</v>
      </c>
    </row>
    <row r="5153" spans="1:10" x14ac:dyDescent="0.3">
      <c r="A5153" t="s">
        <v>35664</v>
      </c>
      <c r="B5153" t="s">
        <v>35665</v>
      </c>
      <c r="C5153" t="s">
        <v>35666</v>
      </c>
      <c r="D5153" t="s">
        <v>35667</v>
      </c>
      <c r="E5153" t="s">
        <v>35668</v>
      </c>
      <c r="F5153" t="s">
        <v>4920</v>
      </c>
      <c r="G5153" t="s">
        <v>35669</v>
      </c>
      <c r="H5153" t="s">
        <v>35261</v>
      </c>
      <c r="I5153" s="9">
        <v>41640</v>
      </c>
      <c r="J5153" s="9">
        <v>45291</v>
      </c>
    </row>
    <row r="5154" spans="1:10" x14ac:dyDescent="0.3">
      <c r="A5154" t="s">
        <v>35670</v>
      </c>
      <c r="B5154" t="s">
        <v>35671</v>
      </c>
      <c r="C5154" t="s">
        <v>35672</v>
      </c>
      <c r="D5154" t="s">
        <v>35673</v>
      </c>
      <c r="E5154" t="s">
        <v>35674</v>
      </c>
      <c r="F5154" t="s">
        <v>4920</v>
      </c>
      <c r="G5154" t="s">
        <v>35658</v>
      </c>
      <c r="H5154" t="s">
        <v>35261</v>
      </c>
      <c r="I5154" s="9">
        <v>41640</v>
      </c>
      <c r="J5154" s="9">
        <v>45291</v>
      </c>
    </row>
    <row r="5155" spans="1:10" x14ac:dyDescent="0.3">
      <c r="A5155" t="s">
        <v>35675</v>
      </c>
      <c r="B5155" t="s">
        <v>35676</v>
      </c>
      <c r="C5155" t="s">
        <v>35677</v>
      </c>
      <c r="D5155" t="s">
        <v>35678</v>
      </c>
      <c r="E5155" t="s">
        <v>35679</v>
      </c>
      <c r="F5155" t="s">
        <v>4920</v>
      </c>
      <c r="G5155" t="s">
        <v>35658</v>
      </c>
      <c r="H5155" t="s">
        <v>35261</v>
      </c>
      <c r="I5155" s="9">
        <v>41640</v>
      </c>
      <c r="J5155" s="9">
        <v>45291</v>
      </c>
    </row>
    <row r="5156" spans="1:10" x14ac:dyDescent="0.3">
      <c r="A5156" t="s">
        <v>35680</v>
      </c>
      <c r="B5156" t="s">
        <v>35681</v>
      </c>
      <c r="C5156" t="s">
        <v>35682</v>
      </c>
      <c r="D5156" t="s">
        <v>35683</v>
      </c>
      <c r="E5156" t="s">
        <v>35657</v>
      </c>
      <c r="F5156" t="s">
        <v>4920</v>
      </c>
      <c r="G5156" t="s">
        <v>35658</v>
      </c>
      <c r="H5156" t="s">
        <v>35261</v>
      </c>
      <c r="I5156" s="9">
        <v>41640</v>
      </c>
      <c r="J5156" s="9">
        <v>45291</v>
      </c>
    </row>
    <row r="5157" spans="1:10" x14ac:dyDescent="0.3">
      <c r="A5157" t="s">
        <v>35684</v>
      </c>
      <c r="B5157" t="s">
        <v>35685</v>
      </c>
      <c r="C5157" t="s">
        <v>35686</v>
      </c>
      <c r="D5157" t="s">
        <v>35687</v>
      </c>
      <c r="E5157" t="s">
        <v>35657</v>
      </c>
      <c r="F5157" t="s">
        <v>4920</v>
      </c>
      <c r="G5157" t="s">
        <v>35658</v>
      </c>
      <c r="H5157" t="s">
        <v>35261</v>
      </c>
      <c r="I5157" s="9">
        <v>41640</v>
      </c>
      <c r="J5157" s="9">
        <v>45291</v>
      </c>
    </row>
    <row r="5158" spans="1:10" x14ac:dyDescent="0.3">
      <c r="A5158" t="s">
        <v>35688</v>
      </c>
      <c r="B5158" t="s">
        <v>35689</v>
      </c>
      <c r="C5158" t="s">
        <v>35690</v>
      </c>
      <c r="D5158" t="s">
        <v>35691</v>
      </c>
      <c r="E5158" t="s">
        <v>35657</v>
      </c>
      <c r="F5158" t="s">
        <v>4920</v>
      </c>
      <c r="G5158" t="s">
        <v>35658</v>
      </c>
      <c r="H5158" t="s">
        <v>35261</v>
      </c>
      <c r="I5158" s="9">
        <v>41640</v>
      </c>
      <c r="J5158" s="9">
        <v>45291</v>
      </c>
    </row>
    <row r="5159" spans="1:10" x14ac:dyDescent="0.3">
      <c r="A5159" t="s">
        <v>35692</v>
      </c>
      <c r="B5159" t="s">
        <v>35693</v>
      </c>
      <c r="C5159" t="s">
        <v>35694</v>
      </c>
      <c r="D5159" t="s">
        <v>35695</v>
      </c>
      <c r="E5159" t="s">
        <v>35696</v>
      </c>
      <c r="F5159" t="s">
        <v>4920</v>
      </c>
      <c r="G5159" t="s">
        <v>35669</v>
      </c>
      <c r="H5159" t="s">
        <v>35261</v>
      </c>
      <c r="I5159" s="9">
        <v>41640</v>
      </c>
      <c r="J5159" s="9">
        <v>45291</v>
      </c>
    </row>
    <row r="5160" spans="1:10" x14ac:dyDescent="0.3">
      <c r="A5160" t="s">
        <v>35697</v>
      </c>
      <c r="B5160" t="s">
        <v>35698</v>
      </c>
      <c r="C5160" t="s">
        <v>35699</v>
      </c>
      <c r="D5160" t="s">
        <v>35700</v>
      </c>
      <c r="E5160" t="s">
        <v>35668</v>
      </c>
      <c r="F5160" t="s">
        <v>4920</v>
      </c>
      <c r="G5160" t="s">
        <v>35658</v>
      </c>
      <c r="H5160" t="s">
        <v>35261</v>
      </c>
      <c r="I5160" s="9">
        <v>41640</v>
      </c>
      <c r="J5160" s="9">
        <v>45291</v>
      </c>
    </row>
    <row r="5161" spans="1:10" x14ac:dyDescent="0.3">
      <c r="A5161" t="s">
        <v>35701</v>
      </c>
      <c r="B5161" t="s">
        <v>35702</v>
      </c>
      <c r="C5161" t="s">
        <v>35703</v>
      </c>
      <c r="D5161" t="s">
        <v>35704</v>
      </c>
      <c r="E5161" t="s">
        <v>35705</v>
      </c>
      <c r="F5161" t="s">
        <v>4920</v>
      </c>
      <c r="G5161" t="s">
        <v>35706</v>
      </c>
      <c r="H5161" t="s">
        <v>35261</v>
      </c>
      <c r="I5161" s="9">
        <v>41944</v>
      </c>
      <c r="J5161" s="9">
        <v>45291</v>
      </c>
    </row>
    <row r="5162" spans="1:10" x14ac:dyDescent="0.3">
      <c r="A5162" t="s">
        <v>35707</v>
      </c>
      <c r="B5162" t="s">
        <v>35708</v>
      </c>
      <c r="C5162" t="s">
        <v>35709</v>
      </c>
      <c r="D5162" t="s">
        <v>35710</v>
      </c>
      <c r="E5162" t="s">
        <v>35711</v>
      </c>
      <c r="F5162" t="s">
        <v>4946</v>
      </c>
      <c r="G5162" t="s">
        <v>35382</v>
      </c>
      <c r="H5162" t="s">
        <v>35261</v>
      </c>
      <c r="I5162" s="9">
        <v>41640</v>
      </c>
      <c r="J5162" s="9">
        <v>45291</v>
      </c>
    </row>
    <row r="5163" spans="1:10" x14ac:dyDescent="0.3">
      <c r="A5163" t="s">
        <v>35712</v>
      </c>
      <c r="B5163" t="s">
        <v>35713</v>
      </c>
      <c r="C5163" t="s">
        <v>35714</v>
      </c>
      <c r="D5163" t="s">
        <v>35715</v>
      </c>
      <c r="E5163" t="s">
        <v>35716</v>
      </c>
      <c r="F5163" t="s">
        <v>35717</v>
      </c>
      <c r="G5163" t="s">
        <v>35718</v>
      </c>
      <c r="H5163" t="s">
        <v>35261</v>
      </c>
      <c r="I5163" s="9">
        <v>41640</v>
      </c>
      <c r="J5163" s="9">
        <v>45291</v>
      </c>
    </row>
    <row r="5164" spans="1:10" x14ac:dyDescent="0.3">
      <c r="A5164" t="s">
        <v>35719</v>
      </c>
      <c r="B5164" t="s">
        <v>35720</v>
      </c>
      <c r="C5164" t="s">
        <v>35721</v>
      </c>
      <c r="D5164" t="s">
        <v>35722</v>
      </c>
      <c r="E5164" t="s">
        <v>35723</v>
      </c>
      <c r="F5164" t="s">
        <v>35724</v>
      </c>
      <c r="G5164" t="s">
        <v>35725</v>
      </c>
      <c r="H5164" t="s">
        <v>35261</v>
      </c>
      <c r="I5164" s="9">
        <v>41640</v>
      </c>
      <c r="J5164" s="9">
        <v>45291</v>
      </c>
    </row>
    <row r="5165" spans="1:10" x14ac:dyDescent="0.3">
      <c r="A5165" t="s">
        <v>35726</v>
      </c>
      <c r="B5165" t="s">
        <v>35727</v>
      </c>
      <c r="C5165" t="s">
        <v>35728</v>
      </c>
      <c r="D5165" t="s">
        <v>35729</v>
      </c>
      <c r="E5165" t="s">
        <v>35730</v>
      </c>
      <c r="F5165" t="s">
        <v>35731</v>
      </c>
      <c r="G5165" t="s">
        <v>35732</v>
      </c>
      <c r="H5165" t="s">
        <v>35261</v>
      </c>
      <c r="I5165" s="9">
        <v>42370</v>
      </c>
      <c r="J5165" s="9">
        <v>45291</v>
      </c>
    </row>
    <row r="5166" spans="1:10" x14ac:dyDescent="0.3">
      <c r="A5166" t="s">
        <v>35733</v>
      </c>
      <c r="B5166" t="s">
        <v>35734</v>
      </c>
      <c r="C5166" t="s">
        <v>35735</v>
      </c>
      <c r="D5166" t="s">
        <v>35736</v>
      </c>
      <c r="E5166" t="s">
        <v>35737</v>
      </c>
      <c r="F5166" t="s">
        <v>35738</v>
      </c>
      <c r="G5166" t="s">
        <v>35739</v>
      </c>
      <c r="H5166" t="s">
        <v>35261</v>
      </c>
      <c r="I5166" s="9">
        <v>41640</v>
      </c>
      <c r="J5166" s="9">
        <v>45291</v>
      </c>
    </row>
    <row r="5167" spans="1:10" x14ac:dyDescent="0.3">
      <c r="A5167" t="s">
        <v>35740</v>
      </c>
      <c r="B5167" t="s">
        <v>35741</v>
      </c>
      <c r="C5167" t="s">
        <v>35742</v>
      </c>
      <c r="D5167" t="s">
        <v>35743</v>
      </c>
      <c r="E5167" t="s">
        <v>35744</v>
      </c>
      <c r="F5167" t="s">
        <v>35580</v>
      </c>
      <c r="G5167" t="s">
        <v>35581</v>
      </c>
      <c r="H5167" t="s">
        <v>35261</v>
      </c>
      <c r="I5167" s="9">
        <v>41640</v>
      </c>
      <c r="J5167" s="9">
        <v>45291</v>
      </c>
    </row>
    <row r="5168" spans="1:10" x14ac:dyDescent="0.3">
      <c r="A5168" t="s">
        <v>35745</v>
      </c>
      <c r="B5168" t="s">
        <v>35746</v>
      </c>
      <c r="C5168" t="s">
        <v>35747</v>
      </c>
      <c r="D5168" t="s">
        <v>35748</v>
      </c>
      <c r="E5168" t="s">
        <v>35749</v>
      </c>
      <c r="F5168" t="s">
        <v>35301</v>
      </c>
      <c r="G5168" t="s">
        <v>35302</v>
      </c>
      <c r="H5168" t="s">
        <v>35261</v>
      </c>
      <c r="I5168" s="9">
        <v>41640</v>
      </c>
      <c r="J5168" s="9">
        <v>45291</v>
      </c>
    </row>
    <row r="5169" spans="1:10" x14ac:dyDescent="0.3">
      <c r="A5169" t="s">
        <v>35750</v>
      </c>
      <c r="B5169" t="s">
        <v>35751</v>
      </c>
      <c r="C5169" t="s">
        <v>35752</v>
      </c>
      <c r="D5169" t="s">
        <v>35753</v>
      </c>
      <c r="E5169" t="s">
        <v>35754</v>
      </c>
      <c r="F5169" t="s">
        <v>35755</v>
      </c>
      <c r="G5169" t="s">
        <v>35756</v>
      </c>
      <c r="H5169" t="s">
        <v>204</v>
      </c>
      <c r="I5169" s="9">
        <v>41640</v>
      </c>
      <c r="J5169" s="9">
        <v>45291</v>
      </c>
    </row>
    <row r="5170" spans="1:10" x14ac:dyDescent="0.3">
      <c r="A5170" t="s">
        <v>200</v>
      </c>
      <c r="B5170" t="s">
        <v>35757</v>
      </c>
      <c r="C5170" t="s">
        <v>35758</v>
      </c>
      <c r="D5170" t="s">
        <v>35759</v>
      </c>
      <c r="E5170" t="s">
        <v>35760</v>
      </c>
      <c r="F5170" t="s">
        <v>35761</v>
      </c>
      <c r="G5170" t="s">
        <v>35762</v>
      </c>
      <c r="H5170" t="s">
        <v>204</v>
      </c>
      <c r="I5170" s="9">
        <v>41640</v>
      </c>
      <c r="J5170" s="9">
        <v>45291</v>
      </c>
    </row>
    <row r="5171" spans="1:10" x14ac:dyDescent="0.3">
      <c r="A5171" t="s">
        <v>3651</v>
      </c>
      <c r="B5171" t="s">
        <v>35763</v>
      </c>
      <c r="C5171" t="s">
        <v>35764</v>
      </c>
      <c r="D5171" t="s">
        <v>35765</v>
      </c>
      <c r="E5171" t="s">
        <v>3653</v>
      </c>
      <c r="F5171" t="s">
        <v>35766</v>
      </c>
      <c r="G5171" t="s">
        <v>35767</v>
      </c>
      <c r="H5171" t="s">
        <v>204</v>
      </c>
      <c r="I5171" s="9">
        <v>41640</v>
      </c>
      <c r="J5171" s="9">
        <v>45291</v>
      </c>
    </row>
    <row r="5172" spans="1:10" x14ac:dyDescent="0.3">
      <c r="A5172" t="s">
        <v>1166</v>
      </c>
      <c r="B5172" t="s">
        <v>35768</v>
      </c>
      <c r="C5172" t="s">
        <v>35769</v>
      </c>
      <c r="D5172" t="s">
        <v>35770</v>
      </c>
      <c r="E5172" t="s">
        <v>1168</v>
      </c>
      <c r="F5172" t="s">
        <v>35771</v>
      </c>
      <c r="G5172" t="s">
        <v>35772</v>
      </c>
      <c r="H5172" t="s">
        <v>501</v>
      </c>
      <c r="I5172" s="9">
        <v>41640</v>
      </c>
      <c r="J5172" s="9">
        <v>45291</v>
      </c>
    </row>
    <row r="5173" spans="1:10" x14ac:dyDescent="0.3">
      <c r="A5173" t="s">
        <v>35773</v>
      </c>
      <c r="B5173" t="s">
        <v>35774</v>
      </c>
      <c r="C5173" t="s">
        <v>35775</v>
      </c>
      <c r="D5173" t="s">
        <v>35776</v>
      </c>
      <c r="E5173" t="s">
        <v>35777</v>
      </c>
      <c r="F5173" t="s">
        <v>35771</v>
      </c>
      <c r="G5173" t="s">
        <v>35778</v>
      </c>
      <c r="H5173" t="s">
        <v>501</v>
      </c>
      <c r="I5173" s="9">
        <v>41640</v>
      </c>
      <c r="J5173" s="9">
        <v>45291</v>
      </c>
    </row>
    <row r="5174" spans="1:10" x14ac:dyDescent="0.3">
      <c r="A5174" t="s">
        <v>35779</v>
      </c>
      <c r="B5174" t="s">
        <v>35780</v>
      </c>
      <c r="C5174" t="s">
        <v>35781</v>
      </c>
      <c r="D5174" t="s">
        <v>35782</v>
      </c>
      <c r="E5174" t="s">
        <v>35783</v>
      </c>
      <c r="F5174" t="s">
        <v>35784</v>
      </c>
      <c r="G5174" t="s">
        <v>35785</v>
      </c>
      <c r="H5174" t="s">
        <v>501</v>
      </c>
      <c r="I5174" s="9">
        <v>41640</v>
      </c>
      <c r="J5174" s="9">
        <v>45291</v>
      </c>
    </row>
    <row r="5175" spans="1:10" x14ac:dyDescent="0.3">
      <c r="A5175" t="s">
        <v>1120</v>
      </c>
      <c r="B5175" t="s">
        <v>35786</v>
      </c>
      <c r="C5175" t="s">
        <v>35787</v>
      </c>
      <c r="D5175" t="s">
        <v>1121</v>
      </c>
      <c r="E5175" t="s">
        <v>35788</v>
      </c>
      <c r="F5175" t="s">
        <v>35789</v>
      </c>
      <c r="G5175" t="s">
        <v>1284</v>
      </c>
      <c r="H5175" t="s">
        <v>501</v>
      </c>
      <c r="I5175" s="9">
        <v>41640</v>
      </c>
      <c r="J5175" s="9">
        <v>45291</v>
      </c>
    </row>
    <row r="5176" spans="1:10" x14ac:dyDescent="0.3">
      <c r="A5176" t="s">
        <v>2843</v>
      </c>
      <c r="B5176" t="s">
        <v>35790</v>
      </c>
      <c r="C5176" t="s">
        <v>35791</v>
      </c>
      <c r="D5176" t="s">
        <v>35792</v>
      </c>
      <c r="E5176" t="s">
        <v>35793</v>
      </c>
      <c r="F5176" t="s">
        <v>2846</v>
      </c>
      <c r="G5176" t="s">
        <v>1284</v>
      </c>
      <c r="H5176" t="s">
        <v>501</v>
      </c>
      <c r="I5176" s="9">
        <v>41640</v>
      </c>
      <c r="J5176" s="9">
        <v>45291</v>
      </c>
    </row>
    <row r="5177" spans="1:10" x14ac:dyDescent="0.3">
      <c r="A5177" t="s">
        <v>861</v>
      </c>
      <c r="B5177" t="s">
        <v>35794</v>
      </c>
      <c r="C5177" t="s">
        <v>35795</v>
      </c>
      <c r="D5177" t="s">
        <v>35796</v>
      </c>
      <c r="E5177" t="s">
        <v>35797</v>
      </c>
      <c r="F5177" t="s">
        <v>35798</v>
      </c>
      <c r="G5177" t="s">
        <v>35799</v>
      </c>
      <c r="H5177" t="s">
        <v>501</v>
      </c>
      <c r="I5177" s="9">
        <v>41640</v>
      </c>
      <c r="J5177" s="9">
        <v>45291</v>
      </c>
    </row>
    <row r="5178" spans="1:10" x14ac:dyDescent="0.3">
      <c r="A5178" t="s">
        <v>35800</v>
      </c>
      <c r="B5178" t="s">
        <v>35801</v>
      </c>
      <c r="C5178" t="s">
        <v>35802</v>
      </c>
      <c r="D5178" t="s">
        <v>35803</v>
      </c>
      <c r="E5178" t="s">
        <v>35804</v>
      </c>
      <c r="F5178" t="s">
        <v>35805</v>
      </c>
      <c r="G5178" t="s">
        <v>1284</v>
      </c>
      <c r="H5178" t="s">
        <v>501</v>
      </c>
      <c r="I5178" s="9">
        <v>41640</v>
      </c>
      <c r="J5178" s="9">
        <v>45291</v>
      </c>
    </row>
    <row r="5179" spans="1:10" x14ac:dyDescent="0.3">
      <c r="A5179" t="s">
        <v>35806</v>
      </c>
      <c r="B5179" t="s">
        <v>35807</v>
      </c>
      <c r="C5179" t="s">
        <v>35808</v>
      </c>
      <c r="D5179" t="s">
        <v>35809</v>
      </c>
      <c r="E5179" t="s">
        <v>35810</v>
      </c>
      <c r="F5179" t="s">
        <v>35811</v>
      </c>
      <c r="G5179" t="s">
        <v>1284</v>
      </c>
      <c r="H5179" t="s">
        <v>501</v>
      </c>
      <c r="I5179" s="9">
        <v>41640</v>
      </c>
      <c r="J5179" s="9">
        <v>45291</v>
      </c>
    </row>
    <row r="5180" spans="1:10" x14ac:dyDescent="0.3">
      <c r="A5180" t="s">
        <v>3440</v>
      </c>
      <c r="B5180" t="s">
        <v>35812</v>
      </c>
      <c r="C5180" t="s">
        <v>35813</v>
      </c>
      <c r="D5180" t="s">
        <v>35814</v>
      </c>
      <c r="E5180" t="s">
        <v>35815</v>
      </c>
      <c r="F5180" t="s">
        <v>3443</v>
      </c>
      <c r="G5180" t="s">
        <v>1284</v>
      </c>
      <c r="H5180" t="s">
        <v>501</v>
      </c>
      <c r="I5180" s="9">
        <v>41640</v>
      </c>
      <c r="J5180" s="9">
        <v>45291</v>
      </c>
    </row>
    <row r="5181" spans="1:10" x14ac:dyDescent="0.3">
      <c r="A5181" t="s">
        <v>1280</v>
      </c>
      <c r="B5181" t="s">
        <v>35816</v>
      </c>
      <c r="C5181" t="s">
        <v>35817</v>
      </c>
      <c r="D5181" t="s">
        <v>35818</v>
      </c>
      <c r="E5181" t="s">
        <v>35819</v>
      </c>
      <c r="F5181" t="s">
        <v>35820</v>
      </c>
      <c r="G5181" t="s">
        <v>1284</v>
      </c>
      <c r="H5181" t="s">
        <v>501</v>
      </c>
      <c r="I5181" s="9">
        <v>41640</v>
      </c>
      <c r="J5181" s="9">
        <v>45291</v>
      </c>
    </row>
    <row r="5182" spans="1:10" x14ac:dyDescent="0.3">
      <c r="A5182" t="s">
        <v>35821</v>
      </c>
      <c r="B5182" t="s">
        <v>35822</v>
      </c>
      <c r="C5182" t="s">
        <v>35823</v>
      </c>
      <c r="D5182" t="s">
        <v>35824</v>
      </c>
      <c r="E5182" t="s">
        <v>35825</v>
      </c>
      <c r="F5182" t="s">
        <v>35826</v>
      </c>
      <c r="G5182" t="s">
        <v>1284</v>
      </c>
      <c r="H5182" t="s">
        <v>501</v>
      </c>
      <c r="I5182" s="9">
        <v>41640</v>
      </c>
      <c r="J5182" s="9">
        <v>45291</v>
      </c>
    </row>
    <row r="5183" spans="1:10" x14ac:dyDescent="0.3">
      <c r="A5183" t="s">
        <v>35827</v>
      </c>
      <c r="B5183" t="s">
        <v>35828</v>
      </c>
      <c r="C5183" t="s">
        <v>35829</v>
      </c>
      <c r="D5183" t="s">
        <v>35830</v>
      </c>
      <c r="E5183" t="s">
        <v>35831</v>
      </c>
      <c r="F5183" t="s">
        <v>35832</v>
      </c>
      <c r="G5183" t="s">
        <v>1284</v>
      </c>
      <c r="H5183" t="s">
        <v>501</v>
      </c>
      <c r="I5183" s="9">
        <v>41640</v>
      </c>
      <c r="J5183" s="9">
        <v>45291</v>
      </c>
    </row>
    <row r="5184" spans="1:10" x14ac:dyDescent="0.3">
      <c r="A5184" t="s">
        <v>35833</v>
      </c>
      <c r="B5184" t="s">
        <v>35834</v>
      </c>
      <c r="C5184" t="s">
        <v>35835</v>
      </c>
      <c r="D5184" t="s">
        <v>35836</v>
      </c>
      <c r="E5184" t="s">
        <v>35837</v>
      </c>
      <c r="F5184" t="s">
        <v>35838</v>
      </c>
      <c r="G5184" t="s">
        <v>1284</v>
      </c>
      <c r="H5184" t="s">
        <v>501</v>
      </c>
      <c r="I5184" s="9">
        <v>41640</v>
      </c>
      <c r="J5184" s="9">
        <v>45291</v>
      </c>
    </row>
    <row r="5185" spans="1:10" x14ac:dyDescent="0.3">
      <c r="A5185" t="s">
        <v>35839</v>
      </c>
      <c r="B5185" t="s">
        <v>35840</v>
      </c>
      <c r="C5185" t="s">
        <v>35841</v>
      </c>
      <c r="D5185" t="s">
        <v>35842</v>
      </c>
      <c r="E5185" t="s">
        <v>35843</v>
      </c>
      <c r="F5185" t="s">
        <v>35844</v>
      </c>
      <c r="G5185" t="s">
        <v>1123</v>
      </c>
      <c r="H5185" t="s">
        <v>501</v>
      </c>
      <c r="I5185" s="9">
        <v>42370</v>
      </c>
      <c r="J5185" s="9">
        <v>45291</v>
      </c>
    </row>
    <row r="5186" spans="1:10" x14ac:dyDescent="0.3">
      <c r="A5186" t="s">
        <v>35845</v>
      </c>
      <c r="B5186" t="s">
        <v>35846</v>
      </c>
      <c r="C5186" t="s">
        <v>35847</v>
      </c>
      <c r="D5186" t="s">
        <v>35848</v>
      </c>
      <c r="E5186" t="s">
        <v>35849</v>
      </c>
      <c r="F5186" t="s">
        <v>35850</v>
      </c>
      <c r="G5186" t="s">
        <v>35851</v>
      </c>
      <c r="H5186" t="s">
        <v>501</v>
      </c>
      <c r="I5186" s="9">
        <v>41944</v>
      </c>
      <c r="J5186" s="9">
        <v>45291</v>
      </c>
    </row>
    <row r="5187" spans="1:10" x14ac:dyDescent="0.3">
      <c r="A5187" t="s">
        <v>35852</v>
      </c>
      <c r="B5187" t="s">
        <v>35853</v>
      </c>
      <c r="C5187" t="s">
        <v>35854</v>
      </c>
      <c r="D5187" t="s">
        <v>35855</v>
      </c>
      <c r="E5187" t="s">
        <v>35856</v>
      </c>
      <c r="F5187" t="s">
        <v>35857</v>
      </c>
      <c r="G5187" t="s">
        <v>35858</v>
      </c>
      <c r="H5187" t="s">
        <v>501</v>
      </c>
      <c r="I5187" s="9">
        <v>41640</v>
      </c>
      <c r="J5187" s="9">
        <v>45291</v>
      </c>
    </row>
    <row r="5188" spans="1:10" x14ac:dyDescent="0.3">
      <c r="A5188" t="s">
        <v>35859</v>
      </c>
      <c r="B5188" t="s">
        <v>35860</v>
      </c>
      <c r="C5188" t="s">
        <v>35861</v>
      </c>
      <c r="D5188" t="s">
        <v>35862</v>
      </c>
      <c r="E5188" t="s">
        <v>35863</v>
      </c>
      <c r="F5188" t="s">
        <v>35864</v>
      </c>
      <c r="G5188" t="s">
        <v>35865</v>
      </c>
      <c r="H5188" t="s">
        <v>501</v>
      </c>
      <c r="I5188" s="9">
        <v>41640</v>
      </c>
      <c r="J5188" s="9">
        <v>45291</v>
      </c>
    </row>
    <row r="5189" spans="1:10" x14ac:dyDescent="0.3">
      <c r="A5189" t="s">
        <v>1610</v>
      </c>
      <c r="B5189" t="s">
        <v>35866</v>
      </c>
      <c r="C5189" t="s">
        <v>35867</v>
      </c>
      <c r="D5189" t="s">
        <v>35868</v>
      </c>
      <c r="E5189" t="s">
        <v>35869</v>
      </c>
      <c r="F5189" t="s">
        <v>3835</v>
      </c>
      <c r="G5189" t="s">
        <v>35865</v>
      </c>
      <c r="H5189" t="s">
        <v>501</v>
      </c>
      <c r="I5189" s="9">
        <v>41640</v>
      </c>
      <c r="J5189" s="9">
        <v>45291</v>
      </c>
    </row>
    <row r="5190" spans="1:10" x14ac:dyDescent="0.3">
      <c r="A5190" t="s">
        <v>496</v>
      </c>
      <c r="B5190" t="s">
        <v>35870</v>
      </c>
      <c r="C5190" t="s">
        <v>35871</v>
      </c>
      <c r="D5190" t="s">
        <v>35872</v>
      </c>
      <c r="E5190" t="s">
        <v>498</v>
      </c>
      <c r="F5190" t="s">
        <v>499</v>
      </c>
      <c r="G5190" t="s">
        <v>35865</v>
      </c>
      <c r="H5190" t="s">
        <v>501</v>
      </c>
      <c r="I5190" s="9">
        <v>41640</v>
      </c>
      <c r="J5190" s="9">
        <v>45291</v>
      </c>
    </row>
    <row r="5191" spans="1:10" x14ac:dyDescent="0.3">
      <c r="A5191" t="s">
        <v>2990</v>
      </c>
      <c r="B5191" t="s">
        <v>35873</v>
      </c>
      <c r="C5191" t="s">
        <v>35874</v>
      </c>
      <c r="D5191" t="s">
        <v>35875</v>
      </c>
      <c r="E5191" t="s">
        <v>35876</v>
      </c>
      <c r="F5191" t="s">
        <v>35877</v>
      </c>
      <c r="G5191" t="s">
        <v>2994</v>
      </c>
      <c r="H5191" t="s">
        <v>501</v>
      </c>
      <c r="I5191" s="9">
        <v>41640</v>
      </c>
      <c r="J5191" s="9">
        <v>45291</v>
      </c>
    </row>
    <row r="5192" spans="1:10" x14ac:dyDescent="0.3">
      <c r="A5192" t="s">
        <v>35878</v>
      </c>
      <c r="B5192" t="s">
        <v>35879</v>
      </c>
      <c r="C5192" t="s">
        <v>35880</v>
      </c>
      <c r="D5192" t="s">
        <v>35881</v>
      </c>
      <c r="E5192" t="s">
        <v>35882</v>
      </c>
      <c r="F5192" t="s">
        <v>35883</v>
      </c>
      <c r="G5192" t="s">
        <v>35884</v>
      </c>
      <c r="H5192" t="s">
        <v>501</v>
      </c>
      <c r="I5192" s="9">
        <v>41640</v>
      </c>
      <c r="J5192" s="9">
        <v>45291</v>
      </c>
    </row>
    <row r="5193" spans="1:10" x14ac:dyDescent="0.3">
      <c r="A5193" t="s">
        <v>3215</v>
      </c>
      <c r="B5193" t="s">
        <v>35885</v>
      </c>
      <c r="C5193" t="s">
        <v>35886</v>
      </c>
      <c r="D5193" t="s">
        <v>3216</v>
      </c>
      <c r="E5193" t="s">
        <v>35887</v>
      </c>
      <c r="F5193" t="s">
        <v>35888</v>
      </c>
      <c r="G5193" t="s">
        <v>35889</v>
      </c>
      <c r="H5193" t="s">
        <v>501</v>
      </c>
      <c r="I5193" s="9">
        <v>41640</v>
      </c>
      <c r="J5193" s="9">
        <v>45291</v>
      </c>
    </row>
    <row r="5194" spans="1:10" x14ac:dyDescent="0.3">
      <c r="A5194" t="s">
        <v>1958</v>
      </c>
      <c r="B5194" t="s">
        <v>35890</v>
      </c>
      <c r="C5194" t="s">
        <v>35891</v>
      </c>
      <c r="D5194" t="s">
        <v>35892</v>
      </c>
      <c r="E5194" t="s">
        <v>35893</v>
      </c>
      <c r="F5194" t="s">
        <v>35894</v>
      </c>
      <c r="G5194" t="s">
        <v>35889</v>
      </c>
      <c r="H5194" t="s">
        <v>501</v>
      </c>
      <c r="I5194" s="9">
        <v>41640</v>
      </c>
      <c r="J5194" s="9">
        <v>45291</v>
      </c>
    </row>
    <row r="5195" spans="1:10" x14ac:dyDescent="0.3">
      <c r="A5195" t="s">
        <v>1365</v>
      </c>
      <c r="B5195" t="s">
        <v>35895</v>
      </c>
      <c r="C5195" t="s">
        <v>35896</v>
      </c>
      <c r="D5195" t="s">
        <v>1366</v>
      </c>
      <c r="E5195" t="s">
        <v>35897</v>
      </c>
      <c r="F5195" t="s">
        <v>35898</v>
      </c>
      <c r="G5195" t="s">
        <v>35899</v>
      </c>
      <c r="H5195" t="s">
        <v>501</v>
      </c>
      <c r="I5195" s="9">
        <v>41640</v>
      </c>
      <c r="J5195" s="9">
        <v>45291</v>
      </c>
    </row>
    <row r="5196" spans="1:10" x14ac:dyDescent="0.3">
      <c r="A5196" t="s">
        <v>35900</v>
      </c>
      <c r="B5196" t="s">
        <v>35901</v>
      </c>
      <c r="C5196" t="s">
        <v>35902</v>
      </c>
      <c r="D5196" t="s">
        <v>35903</v>
      </c>
      <c r="E5196" t="s">
        <v>35904</v>
      </c>
      <c r="F5196" t="s">
        <v>9924</v>
      </c>
      <c r="G5196" t="s">
        <v>35905</v>
      </c>
      <c r="H5196" t="s">
        <v>501</v>
      </c>
      <c r="I5196" s="9">
        <v>41640</v>
      </c>
      <c r="J5196" s="9">
        <v>45291</v>
      </c>
    </row>
    <row r="5197" spans="1:10" x14ac:dyDescent="0.3">
      <c r="A5197" t="s">
        <v>35906</v>
      </c>
      <c r="B5197" t="s">
        <v>35907</v>
      </c>
      <c r="C5197" t="s">
        <v>35908</v>
      </c>
      <c r="D5197" t="s">
        <v>35909</v>
      </c>
      <c r="E5197" t="s">
        <v>35910</v>
      </c>
      <c r="F5197" t="s">
        <v>35911</v>
      </c>
      <c r="G5197" t="s">
        <v>35912</v>
      </c>
      <c r="H5197" t="s">
        <v>204</v>
      </c>
      <c r="I5197" s="9">
        <v>41640</v>
      </c>
      <c r="J5197" s="9">
        <v>45291</v>
      </c>
    </row>
    <row r="5198" spans="1:10" x14ac:dyDescent="0.3">
      <c r="A5198" t="s">
        <v>2368</v>
      </c>
      <c r="B5198" t="s">
        <v>35913</v>
      </c>
      <c r="C5198" t="s">
        <v>35914</v>
      </c>
      <c r="D5198" t="s">
        <v>2369</v>
      </c>
      <c r="E5198" t="s">
        <v>35915</v>
      </c>
      <c r="F5198" t="s">
        <v>35916</v>
      </c>
      <c r="G5198" t="s">
        <v>2371</v>
      </c>
      <c r="H5198" t="s">
        <v>501</v>
      </c>
      <c r="I5198" s="9">
        <v>41640</v>
      </c>
      <c r="J5198" s="9">
        <v>45291</v>
      </c>
    </row>
    <row r="5199" spans="1:10" x14ac:dyDescent="0.3">
      <c r="A5199" t="s">
        <v>35917</v>
      </c>
      <c r="B5199" t="s">
        <v>35918</v>
      </c>
      <c r="C5199" t="s">
        <v>35919</v>
      </c>
      <c r="D5199" t="s">
        <v>35920</v>
      </c>
      <c r="E5199" t="s">
        <v>35921</v>
      </c>
      <c r="F5199" t="s">
        <v>35922</v>
      </c>
      <c r="G5199" t="s">
        <v>35923</v>
      </c>
      <c r="H5199" t="s">
        <v>501</v>
      </c>
      <c r="I5199" s="9">
        <v>41640</v>
      </c>
      <c r="J5199" s="9">
        <v>45291</v>
      </c>
    </row>
    <row r="5200" spans="1:10" x14ac:dyDescent="0.3">
      <c r="A5200" t="s">
        <v>35924</v>
      </c>
      <c r="B5200" t="s">
        <v>35925</v>
      </c>
      <c r="C5200" t="s">
        <v>35926</v>
      </c>
      <c r="D5200" t="s">
        <v>35927</v>
      </c>
      <c r="E5200" t="s">
        <v>35928</v>
      </c>
      <c r="F5200" t="s">
        <v>35929</v>
      </c>
      <c r="G5200" t="s">
        <v>35930</v>
      </c>
      <c r="H5200" t="s">
        <v>501</v>
      </c>
      <c r="I5200" s="9">
        <v>41640</v>
      </c>
      <c r="J5200" s="9">
        <v>45291</v>
      </c>
    </row>
    <row r="5201" spans="1:10" x14ac:dyDescent="0.3">
      <c r="A5201" t="s">
        <v>35931</v>
      </c>
      <c r="B5201" t="s">
        <v>35932</v>
      </c>
      <c r="C5201" t="s">
        <v>35933</v>
      </c>
      <c r="D5201" t="s">
        <v>35934</v>
      </c>
      <c r="E5201" t="s">
        <v>35935</v>
      </c>
      <c r="F5201" t="s">
        <v>35936</v>
      </c>
      <c r="G5201" t="s">
        <v>35937</v>
      </c>
      <c r="H5201" t="s">
        <v>501</v>
      </c>
      <c r="I5201" s="9">
        <v>41640</v>
      </c>
      <c r="J5201" s="9">
        <v>45291</v>
      </c>
    </row>
    <row r="5202" spans="1:10" x14ac:dyDescent="0.3">
      <c r="A5202" t="s">
        <v>35938</v>
      </c>
      <c r="B5202" t="s">
        <v>35939</v>
      </c>
      <c r="C5202" t="s">
        <v>35940</v>
      </c>
      <c r="D5202" t="s">
        <v>35941</v>
      </c>
      <c r="E5202" t="s">
        <v>35942</v>
      </c>
      <c r="F5202" t="s">
        <v>35943</v>
      </c>
      <c r="G5202" t="s">
        <v>35944</v>
      </c>
      <c r="H5202" t="s">
        <v>501</v>
      </c>
      <c r="I5202" s="9">
        <v>41640</v>
      </c>
      <c r="J5202" s="9">
        <v>45291</v>
      </c>
    </row>
    <row r="5203" spans="1:10" x14ac:dyDescent="0.3">
      <c r="A5203" t="s">
        <v>1152</v>
      </c>
      <c r="B5203" t="s">
        <v>35945</v>
      </c>
      <c r="C5203" t="s">
        <v>35946</v>
      </c>
      <c r="D5203" t="s">
        <v>35947</v>
      </c>
      <c r="E5203" t="s">
        <v>35948</v>
      </c>
      <c r="F5203" t="s">
        <v>35949</v>
      </c>
      <c r="G5203" t="s">
        <v>1155</v>
      </c>
      <c r="H5203" t="s">
        <v>501</v>
      </c>
      <c r="I5203" s="9">
        <v>41640</v>
      </c>
      <c r="J5203" s="9">
        <v>45291</v>
      </c>
    </row>
    <row r="5204" spans="1:10" x14ac:dyDescent="0.3">
      <c r="A5204" t="s">
        <v>716</v>
      </c>
      <c r="B5204" t="s">
        <v>35950</v>
      </c>
      <c r="C5204" t="s">
        <v>35951</v>
      </c>
      <c r="D5204" t="s">
        <v>35952</v>
      </c>
      <c r="E5204" t="s">
        <v>35953</v>
      </c>
      <c r="F5204" t="s">
        <v>35954</v>
      </c>
      <c r="G5204" t="s">
        <v>1155</v>
      </c>
      <c r="H5204" t="s">
        <v>501</v>
      </c>
      <c r="I5204" s="9">
        <v>41640</v>
      </c>
      <c r="J5204" s="9">
        <v>45291</v>
      </c>
    </row>
    <row r="5205" spans="1:10" x14ac:dyDescent="0.3">
      <c r="A5205" t="s">
        <v>1671</v>
      </c>
      <c r="B5205" t="s">
        <v>35955</v>
      </c>
      <c r="C5205" t="s">
        <v>35956</v>
      </c>
      <c r="D5205" t="s">
        <v>1672</v>
      </c>
      <c r="E5205" t="s">
        <v>35957</v>
      </c>
      <c r="F5205" t="s">
        <v>1674</v>
      </c>
      <c r="G5205" t="s">
        <v>35958</v>
      </c>
      <c r="H5205" t="s">
        <v>501</v>
      </c>
      <c r="I5205" s="9">
        <v>41640</v>
      </c>
      <c r="J5205" s="9">
        <v>45291</v>
      </c>
    </row>
    <row r="5206" spans="1:10" x14ac:dyDescent="0.3">
      <c r="A5206" t="s">
        <v>35959</v>
      </c>
      <c r="B5206" t="s">
        <v>35960</v>
      </c>
      <c r="C5206" t="s">
        <v>35961</v>
      </c>
      <c r="D5206" t="s">
        <v>35962</v>
      </c>
      <c r="E5206" t="s">
        <v>35963</v>
      </c>
      <c r="F5206" t="s">
        <v>35964</v>
      </c>
      <c r="G5206" t="s">
        <v>35965</v>
      </c>
      <c r="H5206" t="s">
        <v>501</v>
      </c>
      <c r="I5206" s="9">
        <v>41640</v>
      </c>
      <c r="J5206" s="9">
        <v>45291</v>
      </c>
    </row>
    <row r="5207" spans="1:10" x14ac:dyDescent="0.3">
      <c r="A5207" t="s">
        <v>35966</v>
      </c>
      <c r="B5207" t="s">
        <v>35967</v>
      </c>
      <c r="C5207" t="s">
        <v>35968</v>
      </c>
      <c r="D5207" t="s">
        <v>35969</v>
      </c>
      <c r="E5207" t="s">
        <v>35970</v>
      </c>
      <c r="F5207" t="s">
        <v>35971</v>
      </c>
      <c r="G5207" t="s">
        <v>35972</v>
      </c>
      <c r="H5207" t="s">
        <v>204</v>
      </c>
      <c r="I5207" s="9">
        <v>41640</v>
      </c>
      <c r="J5207" s="9">
        <v>45291</v>
      </c>
    </row>
    <row r="5208" spans="1:10" x14ac:dyDescent="0.3">
      <c r="A5208" t="s">
        <v>35973</v>
      </c>
      <c r="B5208" t="s">
        <v>35974</v>
      </c>
      <c r="C5208" t="s">
        <v>35975</v>
      </c>
      <c r="D5208" t="s">
        <v>35976</v>
      </c>
      <c r="E5208" t="s">
        <v>35977</v>
      </c>
      <c r="F5208" t="s">
        <v>35978</v>
      </c>
      <c r="G5208" t="s">
        <v>35979</v>
      </c>
      <c r="H5208" t="s">
        <v>204</v>
      </c>
      <c r="I5208" s="9">
        <v>41640</v>
      </c>
      <c r="J5208" s="9">
        <v>45291</v>
      </c>
    </row>
    <row r="5209" spans="1:10" x14ac:dyDescent="0.3">
      <c r="A5209" t="s">
        <v>35980</v>
      </c>
      <c r="B5209" t="s">
        <v>35981</v>
      </c>
      <c r="C5209" t="s">
        <v>35982</v>
      </c>
      <c r="D5209" t="s">
        <v>35983</v>
      </c>
      <c r="E5209" t="s">
        <v>35984</v>
      </c>
      <c r="F5209" t="s">
        <v>35985</v>
      </c>
      <c r="G5209" t="s">
        <v>35986</v>
      </c>
      <c r="H5209" t="s">
        <v>204</v>
      </c>
      <c r="I5209" s="9">
        <v>41640</v>
      </c>
      <c r="J5209" s="9">
        <v>45291</v>
      </c>
    </row>
    <row r="5210" spans="1:10" x14ac:dyDescent="0.3">
      <c r="A5210" t="s">
        <v>3601</v>
      </c>
      <c r="B5210" t="s">
        <v>35987</v>
      </c>
      <c r="C5210" t="s">
        <v>35988</v>
      </c>
      <c r="D5210" t="s">
        <v>35989</v>
      </c>
      <c r="E5210" t="s">
        <v>35990</v>
      </c>
      <c r="F5210" t="s">
        <v>35991</v>
      </c>
      <c r="G5210" t="s">
        <v>3605</v>
      </c>
      <c r="H5210" t="s">
        <v>204</v>
      </c>
      <c r="I5210" s="9">
        <v>41640</v>
      </c>
      <c r="J5210" s="9">
        <v>45291</v>
      </c>
    </row>
    <row r="5211" spans="1:10" x14ac:dyDescent="0.3">
      <c r="A5211" t="s">
        <v>1538</v>
      </c>
      <c r="B5211" t="s">
        <v>35992</v>
      </c>
      <c r="C5211" t="s">
        <v>35993</v>
      </c>
      <c r="D5211" t="s">
        <v>1539</v>
      </c>
      <c r="E5211" t="s">
        <v>35994</v>
      </c>
      <c r="F5211" t="s">
        <v>35995</v>
      </c>
      <c r="G5211" t="s">
        <v>35996</v>
      </c>
      <c r="H5211" t="s">
        <v>204</v>
      </c>
      <c r="I5211" s="9">
        <v>41640</v>
      </c>
      <c r="J5211" s="9">
        <v>45291</v>
      </c>
    </row>
    <row r="5212" spans="1:10" x14ac:dyDescent="0.3">
      <c r="A5212" t="s">
        <v>3962</v>
      </c>
      <c r="B5212" t="s">
        <v>35997</v>
      </c>
      <c r="C5212" t="s">
        <v>35998</v>
      </c>
      <c r="D5212" t="s">
        <v>35999</v>
      </c>
      <c r="E5212" t="s">
        <v>36000</v>
      </c>
      <c r="F5212" t="s">
        <v>36001</v>
      </c>
      <c r="G5212" t="s">
        <v>3966</v>
      </c>
      <c r="H5212" t="s">
        <v>204</v>
      </c>
      <c r="I5212" s="9">
        <v>41640</v>
      </c>
      <c r="J5212" s="9">
        <v>45291</v>
      </c>
    </row>
    <row r="5213" spans="1:10" x14ac:dyDescent="0.3">
      <c r="A5213" t="s">
        <v>36002</v>
      </c>
      <c r="B5213" t="s">
        <v>36003</v>
      </c>
      <c r="C5213" t="s">
        <v>36004</v>
      </c>
      <c r="D5213" t="s">
        <v>36005</v>
      </c>
      <c r="E5213" t="s">
        <v>36006</v>
      </c>
      <c r="F5213" t="s">
        <v>36007</v>
      </c>
      <c r="G5213" t="s">
        <v>3966</v>
      </c>
      <c r="H5213" t="s">
        <v>204</v>
      </c>
      <c r="I5213" s="9">
        <v>41640</v>
      </c>
      <c r="J5213" s="9">
        <v>45291</v>
      </c>
    </row>
    <row r="5214" spans="1:10" x14ac:dyDescent="0.3">
      <c r="A5214" t="s">
        <v>36008</v>
      </c>
      <c r="B5214" t="s">
        <v>36009</v>
      </c>
      <c r="C5214" t="s">
        <v>36010</v>
      </c>
      <c r="D5214" t="s">
        <v>36011</v>
      </c>
      <c r="E5214" t="s">
        <v>36012</v>
      </c>
      <c r="F5214" t="s">
        <v>36013</v>
      </c>
      <c r="G5214" t="s">
        <v>36014</v>
      </c>
      <c r="H5214" t="s">
        <v>204</v>
      </c>
      <c r="I5214" s="9">
        <v>41640</v>
      </c>
      <c r="J5214" s="9">
        <v>45291</v>
      </c>
    </row>
    <row r="5215" spans="1:10" x14ac:dyDescent="0.3">
      <c r="A5215" t="s">
        <v>36015</v>
      </c>
      <c r="B5215" t="s">
        <v>36016</v>
      </c>
      <c r="C5215" t="s">
        <v>36017</v>
      </c>
      <c r="D5215" t="s">
        <v>36018</v>
      </c>
      <c r="E5215" t="s">
        <v>36019</v>
      </c>
      <c r="F5215" t="s">
        <v>36020</v>
      </c>
      <c r="G5215" t="s">
        <v>36021</v>
      </c>
      <c r="H5215" t="s">
        <v>204</v>
      </c>
      <c r="I5215" s="9">
        <v>41640</v>
      </c>
      <c r="J5215" s="9">
        <v>45291</v>
      </c>
    </row>
    <row r="5216" spans="1:10" x14ac:dyDescent="0.3">
      <c r="A5216" t="s">
        <v>36022</v>
      </c>
      <c r="B5216" t="s">
        <v>36023</v>
      </c>
      <c r="C5216" t="s">
        <v>36024</v>
      </c>
      <c r="D5216" t="s">
        <v>36025</v>
      </c>
      <c r="E5216" t="s">
        <v>36026</v>
      </c>
      <c r="F5216" t="s">
        <v>36027</v>
      </c>
      <c r="G5216" t="s">
        <v>36021</v>
      </c>
      <c r="H5216" t="s">
        <v>204</v>
      </c>
      <c r="I5216" s="9">
        <v>41640</v>
      </c>
      <c r="J5216" s="9">
        <v>45291</v>
      </c>
    </row>
    <row r="5217" spans="1:10" x14ac:dyDescent="0.3">
      <c r="A5217" t="s">
        <v>36028</v>
      </c>
      <c r="B5217" t="s">
        <v>36029</v>
      </c>
      <c r="C5217" t="s">
        <v>36030</v>
      </c>
      <c r="D5217" t="s">
        <v>36031</v>
      </c>
      <c r="E5217" t="s">
        <v>36032</v>
      </c>
      <c r="F5217" t="s">
        <v>36033</v>
      </c>
      <c r="G5217" t="s">
        <v>36021</v>
      </c>
      <c r="H5217" t="s">
        <v>204</v>
      </c>
      <c r="I5217" s="9">
        <v>41640</v>
      </c>
      <c r="J5217" s="9">
        <v>45291</v>
      </c>
    </row>
    <row r="5218" spans="1:10" x14ac:dyDescent="0.3">
      <c r="A5218" t="s">
        <v>36034</v>
      </c>
      <c r="B5218" t="s">
        <v>36035</v>
      </c>
      <c r="C5218" t="s">
        <v>36036</v>
      </c>
      <c r="D5218" t="s">
        <v>36037</v>
      </c>
      <c r="E5218" t="s">
        <v>36038</v>
      </c>
      <c r="F5218" t="s">
        <v>36039</v>
      </c>
      <c r="G5218" t="s">
        <v>36021</v>
      </c>
      <c r="H5218" t="s">
        <v>204</v>
      </c>
      <c r="I5218" s="9">
        <v>41640</v>
      </c>
      <c r="J5218" s="9">
        <v>45291</v>
      </c>
    </row>
    <row r="5219" spans="1:10" x14ac:dyDescent="0.3">
      <c r="A5219" t="s">
        <v>36040</v>
      </c>
      <c r="B5219" t="s">
        <v>36041</v>
      </c>
      <c r="C5219" t="s">
        <v>36042</v>
      </c>
      <c r="D5219" t="s">
        <v>36043</v>
      </c>
      <c r="E5219" t="s">
        <v>36044</v>
      </c>
      <c r="F5219" t="s">
        <v>36045</v>
      </c>
      <c r="G5219" t="s">
        <v>36021</v>
      </c>
      <c r="H5219" t="s">
        <v>204</v>
      </c>
      <c r="I5219" s="9">
        <v>41640</v>
      </c>
      <c r="J5219" s="9">
        <v>45291</v>
      </c>
    </row>
    <row r="5220" spans="1:10" x14ac:dyDescent="0.3">
      <c r="A5220" t="s">
        <v>36046</v>
      </c>
      <c r="B5220" t="s">
        <v>36047</v>
      </c>
      <c r="C5220" t="s">
        <v>36048</v>
      </c>
      <c r="D5220" t="s">
        <v>36049</v>
      </c>
      <c r="E5220" t="s">
        <v>36050</v>
      </c>
      <c r="F5220" t="s">
        <v>36051</v>
      </c>
      <c r="G5220" t="s">
        <v>36021</v>
      </c>
      <c r="H5220" t="s">
        <v>204</v>
      </c>
      <c r="I5220" s="9">
        <v>41640</v>
      </c>
      <c r="J5220" s="9">
        <v>45291</v>
      </c>
    </row>
    <row r="5221" spans="1:10" x14ac:dyDescent="0.3">
      <c r="A5221" t="s">
        <v>36052</v>
      </c>
      <c r="B5221" t="s">
        <v>36053</v>
      </c>
      <c r="C5221" t="s">
        <v>36054</v>
      </c>
      <c r="D5221" t="s">
        <v>36055</v>
      </c>
      <c r="E5221" t="s">
        <v>36056</v>
      </c>
      <c r="F5221" t="s">
        <v>36057</v>
      </c>
      <c r="G5221" t="s">
        <v>36021</v>
      </c>
      <c r="H5221" t="s">
        <v>204</v>
      </c>
      <c r="I5221" s="9">
        <v>41640</v>
      </c>
      <c r="J5221" s="9">
        <v>45291</v>
      </c>
    </row>
    <row r="5222" spans="1:10" x14ac:dyDescent="0.3">
      <c r="A5222" t="s">
        <v>36058</v>
      </c>
      <c r="B5222" t="s">
        <v>36059</v>
      </c>
      <c r="C5222" t="s">
        <v>36060</v>
      </c>
      <c r="D5222" t="s">
        <v>36061</v>
      </c>
      <c r="E5222" t="s">
        <v>36062</v>
      </c>
      <c r="F5222" t="s">
        <v>36063</v>
      </c>
      <c r="G5222" t="s">
        <v>36021</v>
      </c>
      <c r="H5222" t="s">
        <v>204</v>
      </c>
      <c r="I5222" s="9">
        <v>41640</v>
      </c>
      <c r="J5222" s="9">
        <v>45291</v>
      </c>
    </row>
    <row r="5223" spans="1:10" x14ac:dyDescent="0.3">
      <c r="A5223" t="s">
        <v>36064</v>
      </c>
      <c r="B5223" t="s">
        <v>36065</v>
      </c>
      <c r="C5223" t="s">
        <v>36066</v>
      </c>
      <c r="D5223" t="s">
        <v>36067</v>
      </c>
      <c r="E5223" t="s">
        <v>36068</v>
      </c>
      <c r="F5223" t="s">
        <v>36069</v>
      </c>
      <c r="G5223" t="s">
        <v>36021</v>
      </c>
      <c r="H5223" t="s">
        <v>204</v>
      </c>
      <c r="I5223" s="9">
        <v>41640</v>
      </c>
      <c r="J5223" s="9">
        <v>45291</v>
      </c>
    </row>
    <row r="5224" spans="1:10" x14ac:dyDescent="0.3">
      <c r="A5224" t="s">
        <v>36070</v>
      </c>
      <c r="B5224" t="s">
        <v>36071</v>
      </c>
      <c r="C5224" t="s">
        <v>36072</v>
      </c>
      <c r="D5224" t="s">
        <v>36073</v>
      </c>
      <c r="E5224" t="s">
        <v>36074</v>
      </c>
      <c r="F5224" t="s">
        <v>36075</v>
      </c>
      <c r="G5224" t="s">
        <v>36076</v>
      </c>
      <c r="H5224" t="s">
        <v>204</v>
      </c>
      <c r="I5224" s="9">
        <v>41944</v>
      </c>
      <c r="J5224" s="9">
        <v>45291</v>
      </c>
    </row>
    <row r="5225" spans="1:10" x14ac:dyDescent="0.3">
      <c r="A5225" t="s">
        <v>36077</v>
      </c>
      <c r="B5225" t="s">
        <v>36078</v>
      </c>
      <c r="C5225" t="s">
        <v>36079</v>
      </c>
      <c r="D5225" t="s">
        <v>36080</v>
      </c>
      <c r="E5225" t="s">
        <v>36081</v>
      </c>
      <c r="F5225" t="s">
        <v>36082</v>
      </c>
      <c r="G5225" t="s">
        <v>36021</v>
      </c>
      <c r="H5225" t="s">
        <v>204</v>
      </c>
      <c r="I5225" s="9">
        <v>41640</v>
      </c>
      <c r="J5225" s="9">
        <v>45291</v>
      </c>
    </row>
    <row r="5226" spans="1:10" x14ac:dyDescent="0.3">
      <c r="A5226" t="s">
        <v>36083</v>
      </c>
      <c r="B5226" t="s">
        <v>36084</v>
      </c>
      <c r="C5226" t="s">
        <v>36085</v>
      </c>
      <c r="D5226" t="s">
        <v>36086</v>
      </c>
      <c r="E5226" t="s">
        <v>36087</v>
      </c>
      <c r="F5226" t="s">
        <v>36088</v>
      </c>
      <c r="G5226" t="s">
        <v>36021</v>
      </c>
      <c r="H5226" t="s">
        <v>204</v>
      </c>
      <c r="I5226" s="9">
        <v>41640</v>
      </c>
      <c r="J5226" s="9">
        <v>45291</v>
      </c>
    </row>
    <row r="5227" spans="1:10" x14ac:dyDescent="0.3">
      <c r="A5227" t="s">
        <v>36089</v>
      </c>
      <c r="B5227" t="s">
        <v>36090</v>
      </c>
      <c r="C5227" t="s">
        <v>36091</v>
      </c>
      <c r="D5227" t="s">
        <v>36092</v>
      </c>
      <c r="E5227" t="s">
        <v>36093</v>
      </c>
      <c r="F5227" t="s">
        <v>36094</v>
      </c>
      <c r="G5227" t="s">
        <v>36021</v>
      </c>
      <c r="H5227" t="s">
        <v>204</v>
      </c>
      <c r="I5227" s="9">
        <v>41640</v>
      </c>
      <c r="J5227" s="9">
        <v>45291</v>
      </c>
    </row>
    <row r="5228" spans="1:10" x14ac:dyDescent="0.3">
      <c r="A5228" t="s">
        <v>36095</v>
      </c>
      <c r="B5228" t="s">
        <v>36096</v>
      </c>
      <c r="C5228" t="s">
        <v>36097</v>
      </c>
      <c r="D5228" t="s">
        <v>36098</v>
      </c>
      <c r="E5228" t="s">
        <v>36099</v>
      </c>
      <c r="F5228" t="s">
        <v>36100</v>
      </c>
      <c r="G5228" t="s">
        <v>36076</v>
      </c>
      <c r="H5228" t="s">
        <v>204</v>
      </c>
      <c r="I5228" s="9">
        <v>41944</v>
      </c>
      <c r="J5228" s="9">
        <v>45291</v>
      </c>
    </row>
    <row r="5229" spans="1:10" x14ac:dyDescent="0.3">
      <c r="A5229" t="s">
        <v>36101</v>
      </c>
      <c r="B5229" t="s">
        <v>36102</v>
      </c>
      <c r="C5229" t="s">
        <v>36103</v>
      </c>
      <c r="D5229" t="s">
        <v>36104</v>
      </c>
      <c r="E5229" t="s">
        <v>1173</v>
      </c>
      <c r="F5229" t="s">
        <v>36105</v>
      </c>
      <c r="G5229" t="s">
        <v>36106</v>
      </c>
      <c r="H5229" t="s">
        <v>204</v>
      </c>
      <c r="I5229" s="9">
        <v>41640</v>
      </c>
      <c r="J5229" s="9">
        <v>45291</v>
      </c>
    </row>
    <row r="5230" spans="1:10" x14ac:dyDescent="0.3">
      <c r="A5230" t="s">
        <v>36107</v>
      </c>
      <c r="B5230" t="s">
        <v>36108</v>
      </c>
      <c r="C5230" t="s">
        <v>36109</v>
      </c>
      <c r="D5230" t="s">
        <v>36110</v>
      </c>
      <c r="E5230" t="s">
        <v>36111</v>
      </c>
      <c r="F5230" t="s">
        <v>36112</v>
      </c>
      <c r="G5230" t="s">
        <v>36113</v>
      </c>
      <c r="H5230" t="s">
        <v>204</v>
      </c>
      <c r="I5230" s="9">
        <v>41640</v>
      </c>
      <c r="J5230" s="9">
        <v>45291</v>
      </c>
    </row>
    <row r="5231" spans="1:10" x14ac:dyDescent="0.3">
      <c r="A5231" t="s">
        <v>36114</v>
      </c>
      <c r="B5231" t="s">
        <v>36115</v>
      </c>
      <c r="C5231" t="s">
        <v>36116</v>
      </c>
      <c r="D5231" t="s">
        <v>36117</v>
      </c>
      <c r="E5231" t="s">
        <v>36118</v>
      </c>
      <c r="F5231" t="s">
        <v>36119</v>
      </c>
      <c r="G5231" t="s">
        <v>36120</v>
      </c>
      <c r="H5231" t="s">
        <v>204</v>
      </c>
      <c r="I5231" s="9">
        <v>41640</v>
      </c>
      <c r="J5231" s="9">
        <v>45291</v>
      </c>
    </row>
    <row r="5232" spans="1:10" x14ac:dyDescent="0.3">
      <c r="A5232" t="s">
        <v>36121</v>
      </c>
      <c r="B5232" t="s">
        <v>36122</v>
      </c>
      <c r="C5232" t="s">
        <v>36123</v>
      </c>
      <c r="D5232" t="s">
        <v>36124</v>
      </c>
      <c r="E5232" t="s">
        <v>36125</v>
      </c>
      <c r="F5232" t="s">
        <v>36126</v>
      </c>
      <c r="G5232" t="s">
        <v>36120</v>
      </c>
      <c r="H5232" t="s">
        <v>204</v>
      </c>
      <c r="I5232" s="9">
        <v>41640</v>
      </c>
      <c r="J5232" s="9">
        <v>45291</v>
      </c>
    </row>
    <row r="5233" spans="1:10" x14ac:dyDescent="0.3">
      <c r="A5233" t="s">
        <v>36127</v>
      </c>
      <c r="B5233" t="s">
        <v>36128</v>
      </c>
      <c r="C5233" t="s">
        <v>36129</v>
      </c>
      <c r="D5233" t="s">
        <v>36130</v>
      </c>
      <c r="E5233" t="s">
        <v>36131</v>
      </c>
      <c r="F5233" t="s">
        <v>36132</v>
      </c>
      <c r="G5233" t="s">
        <v>36120</v>
      </c>
      <c r="H5233" t="s">
        <v>204</v>
      </c>
      <c r="I5233" s="9">
        <v>41640</v>
      </c>
      <c r="J5233" s="9">
        <v>45291</v>
      </c>
    </row>
    <row r="5234" spans="1:10" x14ac:dyDescent="0.3">
      <c r="A5234" t="s">
        <v>36133</v>
      </c>
      <c r="B5234" t="s">
        <v>36134</v>
      </c>
      <c r="C5234" t="s">
        <v>36135</v>
      </c>
      <c r="D5234" t="s">
        <v>36136</v>
      </c>
      <c r="E5234" t="s">
        <v>36137</v>
      </c>
      <c r="F5234" t="s">
        <v>36138</v>
      </c>
      <c r="G5234" t="s">
        <v>36139</v>
      </c>
      <c r="H5234" t="s">
        <v>204</v>
      </c>
      <c r="I5234" s="9">
        <v>41640</v>
      </c>
      <c r="J5234" s="9">
        <v>45291</v>
      </c>
    </row>
    <row r="5235" spans="1:10" x14ac:dyDescent="0.3">
      <c r="A5235" t="s">
        <v>2412</v>
      </c>
      <c r="B5235" t="s">
        <v>36140</v>
      </c>
      <c r="C5235" t="s">
        <v>36141</v>
      </c>
      <c r="D5235" t="s">
        <v>36142</v>
      </c>
      <c r="E5235" t="s">
        <v>36143</v>
      </c>
      <c r="F5235" t="s">
        <v>36144</v>
      </c>
      <c r="G5235" t="s">
        <v>2416</v>
      </c>
      <c r="H5235" t="s">
        <v>204</v>
      </c>
      <c r="I5235" s="9">
        <v>41640</v>
      </c>
      <c r="J5235" s="9">
        <v>45291</v>
      </c>
    </row>
    <row r="5236" spans="1:10" x14ac:dyDescent="0.3">
      <c r="A5236" t="s">
        <v>3008</v>
      </c>
      <c r="B5236" t="s">
        <v>36145</v>
      </c>
      <c r="C5236" t="s">
        <v>36146</v>
      </c>
      <c r="D5236" t="s">
        <v>36147</v>
      </c>
      <c r="E5236" t="s">
        <v>36148</v>
      </c>
      <c r="F5236" t="s">
        <v>36149</v>
      </c>
      <c r="G5236" t="s">
        <v>36150</v>
      </c>
      <c r="H5236" t="s">
        <v>243</v>
      </c>
      <c r="I5236" s="9">
        <v>41640</v>
      </c>
      <c r="J5236" s="9">
        <v>45291</v>
      </c>
    </row>
    <row r="5237" spans="1:10" x14ac:dyDescent="0.3">
      <c r="A5237" t="s">
        <v>36151</v>
      </c>
      <c r="B5237" t="s">
        <v>36152</v>
      </c>
      <c r="C5237" t="s">
        <v>36153</v>
      </c>
      <c r="D5237" t="s">
        <v>36154</v>
      </c>
      <c r="E5237" t="s">
        <v>36155</v>
      </c>
      <c r="F5237" t="s">
        <v>36156</v>
      </c>
      <c r="G5237" t="s">
        <v>36150</v>
      </c>
      <c r="H5237" t="s">
        <v>243</v>
      </c>
      <c r="I5237" s="9">
        <v>41944</v>
      </c>
      <c r="J5237" s="9">
        <v>45291</v>
      </c>
    </row>
    <row r="5238" spans="1:10" x14ac:dyDescent="0.3">
      <c r="A5238" t="s">
        <v>36157</v>
      </c>
      <c r="B5238" t="s">
        <v>36158</v>
      </c>
      <c r="C5238" t="s">
        <v>36159</v>
      </c>
      <c r="D5238" t="s">
        <v>36160</v>
      </c>
      <c r="E5238" t="s">
        <v>36161</v>
      </c>
      <c r="F5238" t="s">
        <v>36162</v>
      </c>
      <c r="G5238" t="s">
        <v>36163</v>
      </c>
      <c r="H5238" t="s">
        <v>243</v>
      </c>
      <c r="I5238" s="9">
        <v>41640</v>
      </c>
      <c r="J5238" s="9">
        <v>45291</v>
      </c>
    </row>
    <row r="5239" spans="1:10" x14ac:dyDescent="0.3">
      <c r="A5239" t="s">
        <v>3753</v>
      </c>
      <c r="B5239" t="s">
        <v>36164</v>
      </c>
      <c r="C5239" t="s">
        <v>36165</v>
      </c>
      <c r="D5239" t="s">
        <v>36166</v>
      </c>
      <c r="E5239" t="s">
        <v>36167</v>
      </c>
      <c r="F5239" t="s">
        <v>36168</v>
      </c>
      <c r="G5239" t="s">
        <v>36169</v>
      </c>
      <c r="H5239" t="s">
        <v>243</v>
      </c>
      <c r="I5239" s="9">
        <v>41640</v>
      </c>
      <c r="J5239" s="9">
        <v>45291</v>
      </c>
    </row>
    <row r="5240" spans="1:10" x14ac:dyDescent="0.3">
      <c r="A5240" t="s">
        <v>36170</v>
      </c>
      <c r="B5240" t="s">
        <v>36171</v>
      </c>
      <c r="C5240" t="s">
        <v>36172</v>
      </c>
      <c r="D5240" t="s">
        <v>36173</v>
      </c>
      <c r="E5240" t="s">
        <v>36174</v>
      </c>
      <c r="F5240" t="s">
        <v>36175</v>
      </c>
      <c r="G5240" t="s">
        <v>36176</v>
      </c>
      <c r="H5240" t="s">
        <v>243</v>
      </c>
      <c r="I5240" s="9">
        <v>43282</v>
      </c>
      <c r="J5240" s="9">
        <v>43769</v>
      </c>
    </row>
    <row r="5241" spans="1:10" x14ac:dyDescent="0.3">
      <c r="A5241" t="s">
        <v>36177</v>
      </c>
      <c r="B5241" t="s">
        <v>36178</v>
      </c>
      <c r="C5241" t="s">
        <v>36179</v>
      </c>
      <c r="D5241" t="s">
        <v>36180</v>
      </c>
      <c r="E5241" t="s">
        <v>36181</v>
      </c>
      <c r="F5241" t="s">
        <v>29232</v>
      </c>
      <c r="G5241" t="s">
        <v>36182</v>
      </c>
      <c r="H5241" t="s">
        <v>243</v>
      </c>
      <c r="I5241" s="9">
        <v>41640</v>
      </c>
      <c r="J5241" s="9">
        <v>45291</v>
      </c>
    </row>
    <row r="5242" spans="1:10" x14ac:dyDescent="0.3">
      <c r="A5242" t="s">
        <v>36183</v>
      </c>
      <c r="B5242" t="s">
        <v>36184</v>
      </c>
      <c r="C5242" t="s">
        <v>36185</v>
      </c>
      <c r="D5242" t="s">
        <v>36186</v>
      </c>
      <c r="E5242" t="s">
        <v>36187</v>
      </c>
      <c r="F5242" t="s">
        <v>23858</v>
      </c>
      <c r="G5242" t="s">
        <v>36188</v>
      </c>
      <c r="H5242" t="s">
        <v>243</v>
      </c>
      <c r="I5242" s="9">
        <v>41640</v>
      </c>
      <c r="J5242" s="9">
        <v>45291</v>
      </c>
    </row>
    <row r="5243" spans="1:10" x14ac:dyDescent="0.3">
      <c r="A5243" t="s">
        <v>36189</v>
      </c>
      <c r="B5243" t="s">
        <v>36190</v>
      </c>
      <c r="C5243" t="s">
        <v>36191</v>
      </c>
      <c r="D5243" t="s">
        <v>36192</v>
      </c>
      <c r="E5243" t="s">
        <v>36193</v>
      </c>
      <c r="F5243" t="s">
        <v>30324</v>
      </c>
      <c r="G5243" t="s">
        <v>36194</v>
      </c>
      <c r="H5243" t="s">
        <v>243</v>
      </c>
      <c r="I5243" s="9">
        <v>41640</v>
      </c>
      <c r="J5243" s="9">
        <v>45291</v>
      </c>
    </row>
    <row r="5244" spans="1:10" x14ac:dyDescent="0.3">
      <c r="A5244" t="s">
        <v>1037</v>
      </c>
      <c r="B5244" t="s">
        <v>36195</v>
      </c>
      <c r="C5244" t="s">
        <v>36196</v>
      </c>
      <c r="D5244" t="s">
        <v>1038</v>
      </c>
      <c r="E5244" t="s">
        <v>36197</v>
      </c>
      <c r="F5244" t="s">
        <v>9658</v>
      </c>
      <c r="G5244" t="s">
        <v>1357</v>
      </c>
      <c r="H5244" t="s">
        <v>243</v>
      </c>
      <c r="I5244" s="9">
        <v>41640</v>
      </c>
      <c r="J5244" s="9">
        <v>45291</v>
      </c>
    </row>
    <row r="5245" spans="1:10" x14ac:dyDescent="0.3">
      <c r="A5245" t="s">
        <v>1836</v>
      </c>
      <c r="B5245" t="s">
        <v>36198</v>
      </c>
      <c r="C5245" t="s">
        <v>36199</v>
      </c>
      <c r="D5245" t="s">
        <v>36200</v>
      </c>
      <c r="E5245" t="s">
        <v>36201</v>
      </c>
      <c r="F5245" t="s">
        <v>23503</v>
      </c>
      <c r="G5245" t="s">
        <v>1357</v>
      </c>
      <c r="H5245" t="s">
        <v>243</v>
      </c>
      <c r="I5245" s="9">
        <v>41640</v>
      </c>
      <c r="J5245" s="9">
        <v>45291</v>
      </c>
    </row>
    <row r="5246" spans="1:10" x14ac:dyDescent="0.3">
      <c r="A5246" t="s">
        <v>1243</v>
      </c>
      <c r="B5246" t="s">
        <v>36202</v>
      </c>
      <c r="C5246" t="s">
        <v>36203</v>
      </c>
      <c r="D5246" t="s">
        <v>36204</v>
      </c>
      <c r="E5246" t="s">
        <v>36205</v>
      </c>
      <c r="F5246" t="s">
        <v>9488</v>
      </c>
      <c r="G5246" t="s">
        <v>36206</v>
      </c>
      <c r="H5246" t="s">
        <v>243</v>
      </c>
      <c r="I5246" s="9">
        <v>41640</v>
      </c>
      <c r="J5246" s="9">
        <v>45291</v>
      </c>
    </row>
    <row r="5247" spans="1:10" x14ac:dyDescent="0.3">
      <c r="A5247" t="s">
        <v>36207</v>
      </c>
      <c r="B5247" t="s">
        <v>36208</v>
      </c>
      <c r="C5247" t="s">
        <v>36209</v>
      </c>
      <c r="D5247" t="s">
        <v>36210</v>
      </c>
      <c r="E5247" t="s">
        <v>36211</v>
      </c>
      <c r="F5247" t="s">
        <v>9488</v>
      </c>
      <c r="G5247" t="s">
        <v>1357</v>
      </c>
      <c r="H5247" t="s">
        <v>243</v>
      </c>
      <c r="I5247" s="9">
        <v>41640</v>
      </c>
      <c r="J5247" s="9">
        <v>45291</v>
      </c>
    </row>
    <row r="5248" spans="1:10" x14ac:dyDescent="0.3">
      <c r="A5248" t="s">
        <v>36212</v>
      </c>
      <c r="B5248" t="s">
        <v>36213</v>
      </c>
      <c r="C5248" t="s">
        <v>36214</v>
      </c>
      <c r="D5248" t="s">
        <v>36215</v>
      </c>
      <c r="E5248" t="s">
        <v>36216</v>
      </c>
      <c r="F5248" t="s">
        <v>36217</v>
      </c>
      <c r="G5248" t="s">
        <v>1357</v>
      </c>
      <c r="H5248" t="s">
        <v>243</v>
      </c>
      <c r="I5248" s="9">
        <v>41640</v>
      </c>
      <c r="J5248" s="9">
        <v>45291</v>
      </c>
    </row>
    <row r="5249" spans="1:10" x14ac:dyDescent="0.3">
      <c r="A5249" t="s">
        <v>36218</v>
      </c>
      <c r="B5249" t="s">
        <v>36219</v>
      </c>
      <c r="C5249" t="s">
        <v>36220</v>
      </c>
      <c r="D5249" t="s">
        <v>36221</v>
      </c>
      <c r="E5249" t="s">
        <v>36222</v>
      </c>
      <c r="F5249" t="s">
        <v>36223</v>
      </c>
      <c r="G5249" t="s">
        <v>1357</v>
      </c>
      <c r="H5249" t="s">
        <v>243</v>
      </c>
      <c r="I5249" s="9">
        <v>41640</v>
      </c>
      <c r="J5249" s="9">
        <v>45291</v>
      </c>
    </row>
    <row r="5250" spans="1:10" x14ac:dyDescent="0.3">
      <c r="B5250" t="s">
        <v>36224</v>
      </c>
      <c r="C5250" t="s">
        <v>36225</v>
      </c>
      <c r="D5250" t="s">
        <v>36226</v>
      </c>
      <c r="E5250" t="s">
        <v>36227</v>
      </c>
      <c r="F5250" t="s">
        <v>9488</v>
      </c>
      <c r="G5250" t="s">
        <v>1357</v>
      </c>
      <c r="H5250" t="s">
        <v>243</v>
      </c>
      <c r="I5250" s="9">
        <v>41640</v>
      </c>
      <c r="J5250" s="9">
        <v>45291</v>
      </c>
    </row>
    <row r="5251" spans="1:10" x14ac:dyDescent="0.3">
      <c r="A5251" t="s">
        <v>36228</v>
      </c>
      <c r="B5251" t="s">
        <v>36229</v>
      </c>
      <c r="C5251" t="s">
        <v>36230</v>
      </c>
      <c r="D5251" t="s">
        <v>36231</v>
      </c>
      <c r="E5251" t="s">
        <v>36232</v>
      </c>
      <c r="F5251" t="s">
        <v>36223</v>
      </c>
      <c r="G5251" t="s">
        <v>1357</v>
      </c>
      <c r="H5251" t="s">
        <v>243</v>
      </c>
      <c r="I5251" s="9">
        <v>41640</v>
      </c>
      <c r="J5251" s="9">
        <v>45291</v>
      </c>
    </row>
    <row r="5252" spans="1:10" x14ac:dyDescent="0.3">
      <c r="A5252" t="s">
        <v>36233</v>
      </c>
      <c r="B5252" t="s">
        <v>36234</v>
      </c>
      <c r="C5252" t="s">
        <v>36235</v>
      </c>
      <c r="D5252" t="s">
        <v>36236</v>
      </c>
      <c r="E5252" t="s">
        <v>36237</v>
      </c>
      <c r="F5252" t="s">
        <v>36238</v>
      </c>
      <c r="G5252" t="s">
        <v>1357</v>
      </c>
      <c r="H5252" t="s">
        <v>243</v>
      </c>
      <c r="I5252" s="9">
        <v>41640</v>
      </c>
      <c r="J5252" s="9">
        <v>45291</v>
      </c>
    </row>
    <row r="5253" spans="1:10" x14ac:dyDescent="0.3">
      <c r="A5253" t="s">
        <v>2442</v>
      </c>
      <c r="B5253" t="s">
        <v>36239</v>
      </c>
      <c r="C5253" t="s">
        <v>36240</v>
      </c>
      <c r="D5253" t="s">
        <v>2443</v>
      </c>
      <c r="E5253" t="s">
        <v>36241</v>
      </c>
      <c r="F5253" t="s">
        <v>36242</v>
      </c>
      <c r="G5253" t="s">
        <v>2446</v>
      </c>
      <c r="H5253" t="s">
        <v>243</v>
      </c>
      <c r="I5253" s="9">
        <v>41640</v>
      </c>
      <c r="J5253" s="9">
        <v>45291</v>
      </c>
    </row>
    <row r="5254" spans="1:10" x14ac:dyDescent="0.3">
      <c r="A5254" t="s">
        <v>36243</v>
      </c>
      <c r="B5254" t="s">
        <v>36244</v>
      </c>
      <c r="C5254" t="s">
        <v>36245</v>
      </c>
      <c r="D5254" t="s">
        <v>36246</v>
      </c>
      <c r="E5254" t="s">
        <v>36247</v>
      </c>
      <c r="F5254" t="s">
        <v>36248</v>
      </c>
      <c r="G5254" t="s">
        <v>1357</v>
      </c>
      <c r="H5254" t="s">
        <v>243</v>
      </c>
      <c r="I5254" s="9">
        <v>41640</v>
      </c>
      <c r="J5254" s="9">
        <v>45291</v>
      </c>
    </row>
    <row r="5255" spans="1:10" x14ac:dyDescent="0.3">
      <c r="A5255" t="s">
        <v>36249</v>
      </c>
      <c r="B5255" t="s">
        <v>36250</v>
      </c>
      <c r="C5255" t="s">
        <v>36251</v>
      </c>
      <c r="D5255" t="s">
        <v>36252</v>
      </c>
      <c r="E5255" t="s">
        <v>36253</v>
      </c>
      <c r="F5255" t="s">
        <v>36254</v>
      </c>
      <c r="G5255" t="s">
        <v>1357</v>
      </c>
      <c r="H5255" t="s">
        <v>243</v>
      </c>
      <c r="I5255" s="9">
        <v>41640</v>
      </c>
      <c r="J5255" s="9">
        <v>45291</v>
      </c>
    </row>
    <row r="5256" spans="1:10" x14ac:dyDescent="0.3">
      <c r="A5256" t="s">
        <v>2825</v>
      </c>
      <c r="B5256" t="s">
        <v>36255</v>
      </c>
      <c r="C5256" t="s">
        <v>36256</v>
      </c>
      <c r="D5256" t="s">
        <v>36257</v>
      </c>
      <c r="E5256" t="s">
        <v>36258</v>
      </c>
      <c r="F5256" t="s">
        <v>36259</v>
      </c>
      <c r="G5256" t="s">
        <v>36206</v>
      </c>
      <c r="H5256" t="s">
        <v>243</v>
      </c>
      <c r="I5256" s="9">
        <v>41640</v>
      </c>
      <c r="J5256" s="9">
        <v>45291</v>
      </c>
    </row>
    <row r="5257" spans="1:10" x14ac:dyDescent="0.3">
      <c r="A5257" t="s">
        <v>36260</v>
      </c>
      <c r="B5257" t="s">
        <v>36261</v>
      </c>
      <c r="C5257" t="s">
        <v>36262</v>
      </c>
      <c r="D5257" t="s">
        <v>36263</v>
      </c>
      <c r="E5257" t="s">
        <v>36264</v>
      </c>
      <c r="F5257" t="s">
        <v>36265</v>
      </c>
      <c r="G5257" t="s">
        <v>1040</v>
      </c>
      <c r="H5257" t="s">
        <v>243</v>
      </c>
      <c r="I5257" s="9">
        <v>41944</v>
      </c>
      <c r="J5257" s="9">
        <v>45291</v>
      </c>
    </row>
    <row r="5258" spans="1:10" x14ac:dyDescent="0.3">
      <c r="A5258" t="s">
        <v>36266</v>
      </c>
      <c r="B5258" t="s">
        <v>36267</v>
      </c>
      <c r="C5258" t="s">
        <v>36268</v>
      </c>
      <c r="D5258" t="s">
        <v>36269</v>
      </c>
      <c r="E5258" t="s">
        <v>36270</v>
      </c>
      <c r="F5258" t="s">
        <v>36271</v>
      </c>
      <c r="G5258" t="s">
        <v>1357</v>
      </c>
      <c r="H5258" t="s">
        <v>243</v>
      </c>
      <c r="I5258" s="9">
        <v>42705</v>
      </c>
      <c r="J5258" s="9">
        <v>45291</v>
      </c>
    </row>
    <row r="5259" spans="1:10" x14ac:dyDescent="0.3">
      <c r="A5259" t="s">
        <v>36272</v>
      </c>
      <c r="B5259" t="s">
        <v>36273</v>
      </c>
      <c r="C5259" t="s">
        <v>36274</v>
      </c>
      <c r="D5259" t="s">
        <v>36275</v>
      </c>
      <c r="E5259" t="s">
        <v>36276</v>
      </c>
      <c r="F5259" t="s">
        <v>36248</v>
      </c>
      <c r="G5259" t="s">
        <v>1357</v>
      </c>
      <c r="H5259" t="s">
        <v>243</v>
      </c>
      <c r="I5259" s="9">
        <v>43040</v>
      </c>
      <c r="J5259" s="9">
        <v>45291</v>
      </c>
    </row>
    <row r="5260" spans="1:10" x14ac:dyDescent="0.3">
      <c r="A5260" t="s">
        <v>36277</v>
      </c>
      <c r="B5260" t="s">
        <v>36278</v>
      </c>
      <c r="C5260" t="s">
        <v>36279</v>
      </c>
      <c r="D5260" t="s">
        <v>36280</v>
      </c>
      <c r="E5260" t="s">
        <v>36281</v>
      </c>
      <c r="F5260" t="s">
        <v>23503</v>
      </c>
      <c r="G5260" t="s">
        <v>36282</v>
      </c>
      <c r="H5260" t="s">
        <v>243</v>
      </c>
      <c r="I5260" s="9">
        <v>43282</v>
      </c>
      <c r="J5260" s="9">
        <v>43769</v>
      </c>
    </row>
    <row r="5261" spans="1:10" x14ac:dyDescent="0.3">
      <c r="A5261" t="s">
        <v>1990</v>
      </c>
      <c r="B5261" t="s">
        <v>36283</v>
      </c>
      <c r="C5261" t="s">
        <v>36284</v>
      </c>
      <c r="D5261" t="s">
        <v>1991</v>
      </c>
      <c r="E5261" t="s">
        <v>36285</v>
      </c>
      <c r="F5261" t="s">
        <v>36286</v>
      </c>
      <c r="G5261" t="s">
        <v>36287</v>
      </c>
      <c r="H5261" t="s">
        <v>243</v>
      </c>
      <c r="I5261" s="9">
        <v>41640</v>
      </c>
      <c r="J5261" s="9">
        <v>45291</v>
      </c>
    </row>
    <row r="5262" spans="1:10" x14ac:dyDescent="0.3">
      <c r="A5262" t="s">
        <v>36288</v>
      </c>
      <c r="B5262" t="s">
        <v>36289</v>
      </c>
      <c r="C5262" t="s">
        <v>36290</v>
      </c>
      <c r="D5262" t="s">
        <v>36291</v>
      </c>
      <c r="E5262" t="s">
        <v>36292</v>
      </c>
      <c r="F5262" t="s">
        <v>36293</v>
      </c>
      <c r="G5262" t="s">
        <v>36287</v>
      </c>
      <c r="H5262" t="s">
        <v>243</v>
      </c>
      <c r="I5262" s="9">
        <v>41640</v>
      </c>
      <c r="J5262" s="9">
        <v>45291</v>
      </c>
    </row>
    <row r="5263" spans="1:10" x14ac:dyDescent="0.3">
      <c r="A5263" t="s">
        <v>36294</v>
      </c>
      <c r="B5263" t="s">
        <v>36295</v>
      </c>
      <c r="C5263" t="s">
        <v>36296</v>
      </c>
      <c r="D5263" t="s">
        <v>36297</v>
      </c>
      <c r="E5263" t="s">
        <v>36298</v>
      </c>
      <c r="F5263" t="s">
        <v>36299</v>
      </c>
      <c r="G5263" t="s">
        <v>36300</v>
      </c>
      <c r="H5263" t="s">
        <v>243</v>
      </c>
      <c r="I5263" s="9">
        <v>42675</v>
      </c>
      <c r="J5263" s="9">
        <v>45291</v>
      </c>
    </row>
    <row r="5264" spans="1:10" x14ac:dyDescent="0.3">
      <c r="A5264" t="s">
        <v>36301</v>
      </c>
      <c r="B5264" t="s">
        <v>36302</v>
      </c>
      <c r="C5264" t="s">
        <v>36303</v>
      </c>
      <c r="D5264" t="s">
        <v>36304</v>
      </c>
      <c r="E5264" t="s">
        <v>36305</v>
      </c>
      <c r="F5264" t="s">
        <v>36306</v>
      </c>
      <c r="G5264" t="s">
        <v>36300</v>
      </c>
      <c r="H5264" t="s">
        <v>243</v>
      </c>
      <c r="I5264" s="9">
        <v>43040</v>
      </c>
      <c r="J5264" s="9">
        <v>45291</v>
      </c>
    </row>
    <row r="5265" spans="1:10" x14ac:dyDescent="0.3">
      <c r="A5265" t="s">
        <v>36307</v>
      </c>
      <c r="B5265" t="s">
        <v>36308</v>
      </c>
      <c r="C5265" t="s">
        <v>36309</v>
      </c>
      <c r="D5265" t="s">
        <v>36310</v>
      </c>
      <c r="E5265" t="s">
        <v>36311</v>
      </c>
      <c r="F5265" t="s">
        <v>36312</v>
      </c>
      <c r="G5265" t="s">
        <v>36313</v>
      </c>
      <c r="H5265" t="s">
        <v>243</v>
      </c>
      <c r="I5265" s="9">
        <v>42675</v>
      </c>
      <c r="J5265" s="9">
        <v>45291</v>
      </c>
    </row>
    <row r="5266" spans="1:10" x14ac:dyDescent="0.3">
      <c r="A5266" t="s">
        <v>36314</v>
      </c>
      <c r="B5266" t="s">
        <v>36315</v>
      </c>
      <c r="C5266" t="s">
        <v>36316</v>
      </c>
      <c r="D5266" t="s">
        <v>36317</v>
      </c>
      <c r="E5266" t="s">
        <v>36318</v>
      </c>
      <c r="F5266" t="s">
        <v>20986</v>
      </c>
      <c r="G5266" t="s">
        <v>36319</v>
      </c>
      <c r="H5266" t="s">
        <v>243</v>
      </c>
      <c r="I5266" s="9">
        <v>41640</v>
      </c>
      <c r="J5266" s="9">
        <v>45291</v>
      </c>
    </row>
    <row r="5267" spans="1:10" x14ac:dyDescent="0.3">
      <c r="A5267" t="s">
        <v>820</v>
      </c>
      <c r="B5267" t="s">
        <v>36320</v>
      </c>
      <c r="C5267" t="s">
        <v>36321</v>
      </c>
      <c r="D5267" t="s">
        <v>36322</v>
      </c>
      <c r="E5267" t="s">
        <v>36323</v>
      </c>
      <c r="F5267" t="s">
        <v>36324</v>
      </c>
      <c r="G5267" t="s">
        <v>823</v>
      </c>
      <c r="H5267" t="s">
        <v>243</v>
      </c>
      <c r="I5267" s="9">
        <v>41640</v>
      </c>
      <c r="J5267" s="9">
        <v>45291</v>
      </c>
    </row>
    <row r="5268" spans="1:10" x14ac:dyDescent="0.3">
      <c r="A5268" t="s">
        <v>3457</v>
      </c>
      <c r="B5268" t="s">
        <v>36325</v>
      </c>
      <c r="C5268" t="s">
        <v>36326</v>
      </c>
      <c r="D5268" t="s">
        <v>3458</v>
      </c>
      <c r="E5268" t="s">
        <v>36327</v>
      </c>
      <c r="F5268" t="s">
        <v>36328</v>
      </c>
      <c r="G5268" t="s">
        <v>36329</v>
      </c>
      <c r="H5268" t="s">
        <v>243</v>
      </c>
      <c r="I5268" s="9">
        <v>41640</v>
      </c>
      <c r="J5268" s="9">
        <v>45291</v>
      </c>
    </row>
    <row r="5269" spans="1:10" x14ac:dyDescent="0.3">
      <c r="A5269" t="s">
        <v>36330</v>
      </c>
      <c r="B5269" t="s">
        <v>36331</v>
      </c>
      <c r="C5269" t="s">
        <v>36332</v>
      </c>
      <c r="D5269" t="s">
        <v>36333</v>
      </c>
      <c r="E5269" t="s">
        <v>36334</v>
      </c>
      <c r="F5269" t="s">
        <v>36335</v>
      </c>
      <c r="G5269" t="s">
        <v>36336</v>
      </c>
      <c r="H5269" t="s">
        <v>243</v>
      </c>
      <c r="I5269" s="9">
        <v>43040</v>
      </c>
      <c r="J5269" s="9">
        <v>45291</v>
      </c>
    </row>
    <row r="5270" spans="1:10" x14ac:dyDescent="0.3">
      <c r="A5270" t="s">
        <v>36337</v>
      </c>
      <c r="B5270" t="s">
        <v>36338</v>
      </c>
      <c r="C5270" t="s">
        <v>36339</v>
      </c>
      <c r="D5270" t="s">
        <v>36340</v>
      </c>
      <c r="E5270" t="s">
        <v>36341</v>
      </c>
      <c r="F5270" t="s">
        <v>36342</v>
      </c>
      <c r="G5270" t="s">
        <v>36343</v>
      </c>
      <c r="H5270" t="s">
        <v>243</v>
      </c>
      <c r="I5270" s="9">
        <v>41640</v>
      </c>
      <c r="J5270" s="9">
        <v>45291</v>
      </c>
    </row>
    <row r="5271" spans="1:10" x14ac:dyDescent="0.3">
      <c r="A5271" t="s">
        <v>36344</v>
      </c>
      <c r="B5271" t="s">
        <v>36345</v>
      </c>
      <c r="C5271" t="s">
        <v>36346</v>
      </c>
      <c r="D5271" t="s">
        <v>36347</v>
      </c>
      <c r="E5271" t="s">
        <v>36348</v>
      </c>
      <c r="F5271" t="s">
        <v>36349</v>
      </c>
      <c r="G5271" t="s">
        <v>36350</v>
      </c>
      <c r="H5271" t="s">
        <v>243</v>
      </c>
      <c r="I5271" s="9">
        <v>41640</v>
      </c>
      <c r="J5271" s="9">
        <v>45291</v>
      </c>
    </row>
    <row r="5272" spans="1:10" x14ac:dyDescent="0.3">
      <c r="A5272" t="s">
        <v>36351</v>
      </c>
      <c r="B5272" t="s">
        <v>36352</v>
      </c>
      <c r="C5272" t="s">
        <v>36353</v>
      </c>
      <c r="D5272" t="s">
        <v>36354</v>
      </c>
      <c r="E5272" t="s">
        <v>36355</v>
      </c>
      <c r="F5272" t="s">
        <v>36356</v>
      </c>
      <c r="G5272" t="s">
        <v>36357</v>
      </c>
      <c r="H5272" t="s">
        <v>243</v>
      </c>
      <c r="I5272" s="9">
        <v>41640</v>
      </c>
      <c r="J5272" s="9">
        <v>45291</v>
      </c>
    </row>
    <row r="5273" spans="1:10" x14ac:dyDescent="0.3">
      <c r="A5273" t="s">
        <v>36358</v>
      </c>
      <c r="B5273" t="s">
        <v>36359</v>
      </c>
      <c r="C5273" t="s">
        <v>36360</v>
      </c>
      <c r="D5273" t="s">
        <v>36361</v>
      </c>
      <c r="E5273" t="s">
        <v>36362</v>
      </c>
      <c r="F5273" t="s">
        <v>36363</v>
      </c>
      <c r="G5273" t="s">
        <v>36364</v>
      </c>
      <c r="H5273" t="s">
        <v>243</v>
      </c>
      <c r="I5273" s="9">
        <v>41640</v>
      </c>
      <c r="J5273" s="9">
        <v>45291</v>
      </c>
    </row>
    <row r="5274" spans="1:10" x14ac:dyDescent="0.3">
      <c r="A5274" t="s">
        <v>36365</v>
      </c>
      <c r="B5274" t="s">
        <v>36366</v>
      </c>
      <c r="C5274" t="s">
        <v>36367</v>
      </c>
      <c r="D5274" t="s">
        <v>36368</v>
      </c>
      <c r="E5274" t="s">
        <v>36369</v>
      </c>
      <c r="F5274" t="s">
        <v>6209</v>
      </c>
      <c r="G5274" t="s">
        <v>36370</v>
      </c>
      <c r="H5274" t="s">
        <v>243</v>
      </c>
      <c r="I5274" s="9">
        <v>41640</v>
      </c>
      <c r="J5274" s="9">
        <v>45291</v>
      </c>
    </row>
    <row r="5275" spans="1:10" x14ac:dyDescent="0.3">
      <c r="A5275" t="s">
        <v>36371</v>
      </c>
      <c r="B5275" t="s">
        <v>36372</v>
      </c>
      <c r="C5275" t="s">
        <v>36373</v>
      </c>
      <c r="D5275" t="s">
        <v>36374</v>
      </c>
      <c r="E5275" t="s">
        <v>36375</v>
      </c>
      <c r="F5275" t="s">
        <v>6121</v>
      </c>
      <c r="G5275" t="s">
        <v>36376</v>
      </c>
      <c r="H5275" t="s">
        <v>243</v>
      </c>
      <c r="I5275" s="9">
        <v>41640</v>
      </c>
      <c r="J5275" s="9">
        <v>45291</v>
      </c>
    </row>
    <row r="5276" spans="1:10" x14ac:dyDescent="0.3">
      <c r="A5276" t="s">
        <v>36377</v>
      </c>
      <c r="B5276" t="s">
        <v>36378</v>
      </c>
      <c r="C5276" t="s">
        <v>36379</v>
      </c>
      <c r="D5276" t="s">
        <v>36380</v>
      </c>
      <c r="E5276" t="s">
        <v>36381</v>
      </c>
      <c r="F5276" t="s">
        <v>36382</v>
      </c>
      <c r="G5276" t="s">
        <v>36383</v>
      </c>
      <c r="H5276" t="s">
        <v>243</v>
      </c>
      <c r="I5276" s="9">
        <v>41640</v>
      </c>
      <c r="J5276" s="9">
        <v>45291</v>
      </c>
    </row>
    <row r="5277" spans="1:10" x14ac:dyDescent="0.3">
      <c r="A5277" t="s">
        <v>36384</v>
      </c>
      <c r="B5277" t="s">
        <v>36385</v>
      </c>
      <c r="C5277" t="s">
        <v>36386</v>
      </c>
      <c r="D5277" t="s">
        <v>36387</v>
      </c>
      <c r="E5277" t="s">
        <v>36388</v>
      </c>
      <c r="F5277" t="s">
        <v>36389</v>
      </c>
      <c r="G5277" t="s">
        <v>36390</v>
      </c>
      <c r="H5277" t="s">
        <v>243</v>
      </c>
      <c r="I5277" s="9">
        <v>41640</v>
      </c>
      <c r="J5277" s="9">
        <v>45291</v>
      </c>
    </row>
    <row r="5278" spans="1:10" x14ac:dyDescent="0.3">
      <c r="A5278" t="s">
        <v>1012</v>
      </c>
      <c r="B5278" t="s">
        <v>36391</v>
      </c>
      <c r="C5278" t="s">
        <v>36392</v>
      </c>
      <c r="D5278" t="s">
        <v>36393</v>
      </c>
      <c r="E5278" t="s">
        <v>36394</v>
      </c>
      <c r="F5278" t="s">
        <v>36395</v>
      </c>
      <c r="G5278" t="s">
        <v>1015</v>
      </c>
      <c r="H5278" t="s">
        <v>243</v>
      </c>
      <c r="I5278" s="9">
        <v>41640</v>
      </c>
      <c r="J5278" s="9">
        <v>45291</v>
      </c>
    </row>
    <row r="5279" spans="1:10" x14ac:dyDescent="0.3">
      <c r="A5279" t="s">
        <v>36396</v>
      </c>
      <c r="B5279" t="s">
        <v>36397</v>
      </c>
      <c r="C5279" t="s">
        <v>36398</v>
      </c>
      <c r="D5279" t="s">
        <v>36399</v>
      </c>
      <c r="E5279" t="s">
        <v>36400</v>
      </c>
      <c r="F5279" t="s">
        <v>36401</v>
      </c>
      <c r="G5279" t="s">
        <v>36402</v>
      </c>
      <c r="H5279" t="s">
        <v>243</v>
      </c>
      <c r="I5279" s="9">
        <v>41944</v>
      </c>
      <c r="J5279" s="9">
        <v>45291</v>
      </c>
    </row>
    <row r="5280" spans="1:10" x14ac:dyDescent="0.3">
      <c r="A5280" t="s">
        <v>36403</v>
      </c>
      <c r="B5280" t="s">
        <v>36404</v>
      </c>
      <c r="C5280" t="s">
        <v>36405</v>
      </c>
      <c r="D5280" t="s">
        <v>36406</v>
      </c>
      <c r="E5280" t="s">
        <v>36407</v>
      </c>
      <c r="F5280" t="s">
        <v>36408</v>
      </c>
      <c r="G5280" t="s">
        <v>36409</v>
      </c>
      <c r="H5280" t="s">
        <v>243</v>
      </c>
      <c r="I5280" s="9">
        <v>41640</v>
      </c>
      <c r="J5280" s="9">
        <v>45291</v>
      </c>
    </row>
    <row r="5281" spans="1:10" x14ac:dyDescent="0.3">
      <c r="A5281" t="s">
        <v>36410</v>
      </c>
      <c r="B5281" t="s">
        <v>36411</v>
      </c>
      <c r="C5281" t="s">
        <v>36412</v>
      </c>
      <c r="D5281" t="s">
        <v>36413</v>
      </c>
      <c r="E5281" t="s">
        <v>36414</v>
      </c>
      <c r="F5281" t="s">
        <v>12448</v>
      </c>
      <c r="G5281" t="s">
        <v>36415</v>
      </c>
      <c r="H5281" t="s">
        <v>243</v>
      </c>
      <c r="I5281" s="9">
        <v>41640</v>
      </c>
      <c r="J5281" s="9">
        <v>45291</v>
      </c>
    </row>
    <row r="5282" spans="1:10" x14ac:dyDescent="0.3">
      <c r="A5282" t="s">
        <v>36416</v>
      </c>
      <c r="B5282" t="s">
        <v>36417</v>
      </c>
      <c r="C5282" t="s">
        <v>36418</v>
      </c>
      <c r="D5282" t="s">
        <v>36419</v>
      </c>
      <c r="E5282" t="s">
        <v>36420</v>
      </c>
      <c r="F5282" t="s">
        <v>20534</v>
      </c>
      <c r="G5282" t="s">
        <v>36421</v>
      </c>
      <c r="H5282" t="s">
        <v>243</v>
      </c>
      <c r="I5282" s="9">
        <v>41640</v>
      </c>
      <c r="J5282" s="9">
        <v>45291</v>
      </c>
    </row>
    <row r="5283" spans="1:10" x14ac:dyDescent="0.3">
      <c r="A5283" t="s">
        <v>799</v>
      </c>
      <c r="B5283" t="s">
        <v>36422</v>
      </c>
      <c r="C5283" t="s">
        <v>36423</v>
      </c>
      <c r="D5283" t="s">
        <v>800</v>
      </c>
      <c r="E5283" t="s">
        <v>36424</v>
      </c>
      <c r="F5283" t="s">
        <v>36425</v>
      </c>
      <c r="G5283" t="s">
        <v>802</v>
      </c>
      <c r="H5283" t="s">
        <v>243</v>
      </c>
      <c r="I5283" s="9">
        <v>41640</v>
      </c>
      <c r="J5283" s="9">
        <v>45291</v>
      </c>
    </row>
    <row r="5284" spans="1:10" x14ac:dyDescent="0.3">
      <c r="A5284" t="s">
        <v>36426</v>
      </c>
      <c r="B5284" t="s">
        <v>36427</v>
      </c>
      <c r="C5284" t="s">
        <v>36428</v>
      </c>
      <c r="D5284" t="s">
        <v>36429</v>
      </c>
      <c r="E5284" t="s">
        <v>36430</v>
      </c>
      <c r="F5284" t="s">
        <v>36431</v>
      </c>
      <c r="G5284" t="s">
        <v>36432</v>
      </c>
      <c r="H5284" t="s">
        <v>243</v>
      </c>
      <c r="I5284" s="9">
        <v>41640</v>
      </c>
      <c r="J5284" s="9">
        <v>45291</v>
      </c>
    </row>
    <row r="5285" spans="1:10" x14ac:dyDescent="0.3">
      <c r="A5285" t="s">
        <v>36433</v>
      </c>
      <c r="B5285" t="s">
        <v>36434</v>
      </c>
      <c r="C5285" t="s">
        <v>36435</v>
      </c>
      <c r="D5285" t="s">
        <v>36436</v>
      </c>
      <c r="E5285" t="s">
        <v>36437</v>
      </c>
      <c r="F5285" t="s">
        <v>36438</v>
      </c>
      <c r="G5285" t="s">
        <v>36439</v>
      </c>
      <c r="H5285" t="s">
        <v>243</v>
      </c>
      <c r="I5285" s="9">
        <v>41640</v>
      </c>
      <c r="J5285" s="9">
        <v>45291</v>
      </c>
    </row>
    <row r="5286" spans="1:10" x14ac:dyDescent="0.3">
      <c r="A5286" t="s">
        <v>1042</v>
      </c>
      <c r="B5286" t="s">
        <v>36440</v>
      </c>
      <c r="C5286" t="s">
        <v>36441</v>
      </c>
      <c r="D5286" t="s">
        <v>36442</v>
      </c>
      <c r="E5286" t="s">
        <v>36443</v>
      </c>
      <c r="F5286" t="s">
        <v>36444</v>
      </c>
      <c r="G5286" t="s">
        <v>1045</v>
      </c>
      <c r="H5286" t="s">
        <v>243</v>
      </c>
      <c r="I5286" s="9">
        <v>41640</v>
      </c>
      <c r="J5286" s="9">
        <v>45291</v>
      </c>
    </row>
    <row r="5287" spans="1:10" x14ac:dyDescent="0.3">
      <c r="A5287" t="s">
        <v>2166</v>
      </c>
      <c r="B5287" t="s">
        <v>36445</v>
      </c>
      <c r="C5287" t="s">
        <v>36446</v>
      </c>
      <c r="D5287" t="s">
        <v>36447</v>
      </c>
      <c r="E5287" t="s">
        <v>36448</v>
      </c>
      <c r="F5287" t="s">
        <v>36449</v>
      </c>
      <c r="G5287" t="s">
        <v>2169</v>
      </c>
      <c r="H5287" t="s">
        <v>243</v>
      </c>
      <c r="I5287" s="9">
        <v>41640</v>
      </c>
      <c r="J5287" s="9">
        <v>45291</v>
      </c>
    </row>
    <row r="5288" spans="1:10" x14ac:dyDescent="0.3">
      <c r="A5288" t="s">
        <v>36450</v>
      </c>
      <c r="B5288" t="s">
        <v>36451</v>
      </c>
      <c r="C5288" t="s">
        <v>36452</v>
      </c>
      <c r="D5288" t="s">
        <v>36453</v>
      </c>
      <c r="E5288" t="s">
        <v>36454</v>
      </c>
      <c r="F5288" t="s">
        <v>20076</v>
      </c>
      <c r="G5288" t="s">
        <v>36455</v>
      </c>
      <c r="H5288" t="s">
        <v>243</v>
      </c>
      <c r="I5288" s="9">
        <v>41640</v>
      </c>
      <c r="J5288" s="9">
        <v>45291</v>
      </c>
    </row>
    <row r="5289" spans="1:10" x14ac:dyDescent="0.3">
      <c r="A5289" t="s">
        <v>36456</v>
      </c>
      <c r="B5289" t="s">
        <v>36457</v>
      </c>
      <c r="C5289" t="s">
        <v>36458</v>
      </c>
      <c r="D5289" t="s">
        <v>36459</v>
      </c>
      <c r="E5289" t="s">
        <v>36460</v>
      </c>
      <c r="F5289" t="s">
        <v>36461</v>
      </c>
      <c r="G5289" t="s">
        <v>36462</v>
      </c>
      <c r="H5289" t="s">
        <v>243</v>
      </c>
      <c r="I5289" s="9">
        <v>41640</v>
      </c>
      <c r="J5289" s="9">
        <v>45291</v>
      </c>
    </row>
    <row r="5290" spans="1:10" x14ac:dyDescent="0.3">
      <c r="A5290" t="s">
        <v>36463</v>
      </c>
      <c r="B5290" t="s">
        <v>36464</v>
      </c>
      <c r="C5290" t="s">
        <v>36465</v>
      </c>
      <c r="D5290" t="s">
        <v>36466</v>
      </c>
      <c r="E5290" t="s">
        <v>36467</v>
      </c>
      <c r="F5290" t="s">
        <v>36468</v>
      </c>
      <c r="G5290" t="s">
        <v>36462</v>
      </c>
      <c r="H5290" t="s">
        <v>243</v>
      </c>
      <c r="I5290" s="9">
        <v>41640</v>
      </c>
      <c r="J5290" s="9">
        <v>45291</v>
      </c>
    </row>
    <row r="5291" spans="1:10" x14ac:dyDescent="0.3">
      <c r="A5291" t="s">
        <v>36469</v>
      </c>
      <c r="B5291" t="s">
        <v>36470</v>
      </c>
      <c r="C5291" t="s">
        <v>36471</v>
      </c>
      <c r="D5291" t="s">
        <v>36472</v>
      </c>
      <c r="E5291" t="s">
        <v>36473</v>
      </c>
      <c r="F5291" t="s">
        <v>36474</v>
      </c>
      <c r="G5291" t="s">
        <v>893</v>
      </c>
      <c r="H5291" t="s">
        <v>243</v>
      </c>
      <c r="I5291" s="9">
        <v>41640</v>
      </c>
      <c r="J5291" s="9">
        <v>45291</v>
      </c>
    </row>
    <row r="5292" spans="1:10" x14ac:dyDescent="0.3">
      <c r="A5292" t="s">
        <v>890</v>
      </c>
      <c r="B5292" t="s">
        <v>36475</v>
      </c>
      <c r="C5292" t="s">
        <v>36476</v>
      </c>
      <c r="D5292" t="s">
        <v>36477</v>
      </c>
      <c r="E5292" t="s">
        <v>36478</v>
      </c>
      <c r="F5292" t="s">
        <v>36479</v>
      </c>
      <c r="G5292" t="s">
        <v>36480</v>
      </c>
      <c r="H5292" t="s">
        <v>243</v>
      </c>
      <c r="I5292" s="9">
        <v>41640</v>
      </c>
      <c r="J5292" s="9">
        <v>45291</v>
      </c>
    </row>
    <row r="5293" spans="1:10" x14ac:dyDescent="0.3">
      <c r="A5293" t="s">
        <v>36481</v>
      </c>
      <c r="B5293" t="s">
        <v>36482</v>
      </c>
      <c r="C5293" t="s">
        <v>36483</v>
      </c>
      <c r="D5293" t="s">
        <v>36484</v>
      </c>
      <c r="E5293" t="s">
        <v>36485</v>
      </c>
      <c r="F5293" t="s">
        <v>36474</v>
      </c>
      <c r="G5293" t="s">
        <v>36486</v>
      </c>
      <c r="H5293" t="s">
        <v>243</v>
      </c>
      <c r="I5293" s="9">
        <v>43282</v>
      </c>
      <c r="J5293" s="9">
        <v>43769</v>
      </c>
    </row>
    <row r="5294" spans="1:10" x14ac:dyDescent="0.3">
      <c r="A5294" t="s">
        <v>36487</v>
      </c>
      <c r="B5294" t="s">
        <v>36488</v>
      </c>
      <c r="C5294" t="s">
        <v>36489</v>
      </c>
      <c r="D5294" t="s">
        <v>36490</v>
      </c>
      <c r="E5294" t="s">
        <v>36491</v>
      </c>
      <c r="F5294" t="s">
        <v>36492</v>
      </c>
      <c r="G5294" t="s">
        <v>36493</v>
      </c>
      <c r="H5294" t="s">
        <v>243</v>
      </c>
      <c r="I5294" s="9">
        <v>41640</v>
      </c>
      <c r="J5294" s="9">
        <v>45291</v>
      </c>
    </row>
    <row r="5295" spans="1:10" x14ac:dyDescent="0.3">
      <c r="A5295" t="s">
        <v>36494</v>
      </c>
      <c r="B5295" t="s">
        <v>36495</v>
      </c>
      <c r="C5295" t="s">
        <v>36496</v>
      </c>
      <c r="D5295" t="s">
        <v>36497</v>
      </c>
      <c r="E5295" t="s">
        <v>36498</v>
      </c>
      <c r="F5295" t="s">
        <v>36499</v>
      </c>
      <c r="G5295" t="s">
        <v>36493</v>
      </c>
      <c r="H5295" t="s">
        <v>243</v>
      </c>
      <c r="I5295" s="9">
        <v>41640</v>
      </c>
      <c r="J5295" s="9">
        <v>45291</v>
      </c>
    </row>
    <row r="5296" spans="1:10" x14ac:dyDescent="0.3">
      <c r="A5296" t="s">
        <v>36500</v>
      </c>
      <c r="B5296" t="s">
        <v>36501</v>
      </c>
      <c r="C5296" t="s">
        <v>36502</v>
      </c>
      <c r="D5296" t="s">
        <v>36503</v>
      </c>
      <c r="E5296" t="s">
        <v>36504</v>
      </c>
      <c r="F5296" t="s">
        <v>36505</v>
      </c>
      <c r="G5296" t="s">
        <v>36506</v>
      </c>
      <c r="H5296" t="s">
        <v>243</v>
      </c>
      <c r="I5296" s="9">
        <v>41944</v>
      </c>
      <c r="J5296" s="9">
        <v>45291</v>
      </c>
    </row>
    <row r="5297" spans="1:10" x14ac:dyDescent="0.3">
      <c r="A5297" t="s">
        <v>36507</v>
      </c>
      <c r="B5297" t="s">
        <v>36508</v>
      </c>
      <c r="C5297" t="s">
        <v>36509</v>
      </c>
      <c r="D5297" t="s">
        <v>36510</v>
      </c>
      <c r="E5297" t="s">
        <v>36511</v>
      </c>
      <c r="F5297" t="s">
        <v>36512</v>
      </c>
      <c r="G5297" t="s">
        <v>36513</v>
      </c>
      <c r="H5297" t="s">
        <v>243</v>
      </c>
      <c r="I5297" s="9">
        <v>41640</v>
      </c>
      <c r="J5297" s="9">
        <v>45291</v>
      </c>
    </row>
    <row r="5298" spans="1:10" x14ac:dyDescent="0.3">
      <c r="A5298" t="s">
        <v>36514</v>
      </c>
      <c r="B5298" t="s">
        <v>36515</v>
      </c>
      <c r="C5298" t="s">
        <v>36516</v>
      </c>
      <c r="D5298" t="s">
        <v>36517</v>
      </c>
      <c r="E5298" t="s">
        <v>36518</v>
      </c>
      <c r="F5298" t="s">
        <v>15147</v>
      </c>
      <c r="G5298" t="s">
        <v>36519</v>
      </c>
      <c r="H5298" t="s">
        <v>243</v>
      </c>
      <c r="I5298" s="9">
        <v>41640</v>
      </c>
      <c r="J5298" s="9">
        <v>45291</v>
      </c>
    </row>
    <row r="5299" spans="1:10" x14ac:dyDescent="0.3">
      <c r="A5299" t="s">
        <v>36520</v>
      </c>
      <c r="B5299" t="s">
        <v>36521</v>
      </c>
      <c r="C5299" t="s">
        <v>36522</v>
      </c>
      <c r="D5299" t="s">
        <v>36523</v>
      </c>
      <c r="E5299" t="s">
        <v>36524</v>
      </c>
      <c r="F5299" t="s">
        <v>24274</v>
      </c>
      <c r="G5299" t="s">
        <v>36525</v>
      </c>
      <c r="H5299" t="s">
        <v>243</v>
      </c>
      <c r="I5299" s="9">
        <v>41944</v>
      </c>
      <c r="J5299" s="9">
        <v>45291</v>
      </c>
    </row>
    <row r="5300" spans="1:10" x14ac:dyDescent="0.3">
      <c r="A5300" t="s">
        <v>1312</v>
      </c>
      <c r="B5300" t="s">
        <v>36526</v>
      </c>
      <c r="C5300" t="s">
        <v>36527</v>
      </c>
      <c r="D5300" t="s">
        <v>36528</v>
      </c>
      <c r="E5300" t="s">
        <v>36529</v>
      </c>
      <c r="F5300" t="s">
        <v>36530</v>
      </c>
      <c r="G5300" t="s">
        <v>36531</v>
      </c>
      <c r="H5300" t="s">
        <v>243</v>
      </c>
      <c r="I5300" s="9">
        <v>41640</v>
      </c>
      <c r="J5300" s="9">
        <v>45291</v>
      </c>
    </row>
    <row r="5301" spans="1:10" x14ac:dyDescent="0.3">
      <c r="A5301" t="s">
        <v>36532</v>
      </c>
      <c r="B5301" t="s">
        <v>36533</v>
      </c>
      <c r="C5301" t="s">
        <v>36534</v>
      </c>
      <c r="D5301" t="s">
        <v>36535</v>
      </c>
      <c r="E5301" t="s">
        <v>36536</v>
      </c>
      <c r="F5301" t="s">
        <v>12072</v>
      </c>
      <c r="G5301" t="s">
        <v>36537</v>
      </c>
      <c r="H5301" t="s">
        <v>243</v>
      </c>
      <c r="I5301" s="9">
        <v>42675</v>
      </c>
      <c r="J5301" s="9">
        <v>45291</v>
      </c>
    </row>
    <row r="5302" spans="1:10" x14ac:dyDescent="0.3">
      <c r="A5302" t="s">
        <v>36538</v>
      </c>
      <c r="B5302" t="s">
        <v>36539</v>
      </c>
      <c r="C5302" t="s">
        <v>36540</v>
      </c>
      <c r="D5302" t="s">
        <v>36541</v>
      </c>
      <c r="E5302" t="s">
        <v>36542</v>
      </c>
      <c r="F5302" t="s">
        <v>26210</v>
      </c>
      <c r="G5302" t="s">
        <v>36543</v>
      </c>
      <c r="H5302" t="s">
        <v>243</v>
      </c>
      <c r="I5302" s="9">
        <v>41640</v>
      </c>
      <c r="J5302" s="9">
        <v>45291</v>
      </c>
    </row>
    <row r="5303" spans="1:10" x14ac:dyDescent="0.3">
      <c r="A5303" t="s">
        <v>2748</v>
      </c>
      <c r="B5303" t="s">
        <v>36544</v>
      </c>
      <c r="C5303" t="s">
        <v>36545</v>
      </c>
      <c r="D5303" t="s">
        <v>36546</v>
      </c>
      <c r="E5303" t="s">
        <v>36547</v>
      </c>
      <c r="F5303" t="s">
        <v>36548</v>
      </c>
      <c r="G5303" t="s">
        <v>36549</v>
      </c>
      <c r="H5303" t="s">
        <v>243</v>
      </c>
      <c r="I5303" s="9">
        <v>41640</v>
      </c>
      <c r="J5303" s="9">
        <v>45291</v>
      </c>
    </row>
    <row r="5304" spans="1:10" x14ac:dyDescent="0.3">
      <c r="A5304" t="s">
        <v>36550</v>
      </c>
      <c r="B5304" t="s">
        <v>36551</v>
      </c>
      <c r="C5304" t="s">
        <v>36552</v>
      </c>
      <c r="D5304" t="s">
        <v>36553</v>
      </c>
      <c r="E5304" t="s">
        <v>36554</v>
      </c>
      <c r="F5304" t="s">
        <v>36548</v>
      </c>
      <c r="G5304" t="s">
        <v>36555</v>
      </c>
      <c r="H5304" t="s">
        <v>243</v>
      </c>
      <c r="I5304" s="9">
        <v>43282</v>
      </c>
      <c r="J5304" s="9">
        <v>43769</v>
      </c>
    </row>
    <row r="5305" spans="1:10" x14ac:dyDescent="0.3">
      <c r="A5305" t="s">
        <v>1700</v>
      </c>
      <c r="B5305" t="s">
        <v>36556</v>
      </c>
      <c r="C5305" t="s">
        <v>36557</v>
      </c>
      <c r="D5305" t="s">
        <v>36558</v>
      </c>
      <c r="E5305" t="s">
        <v>36559</v>
      </c>
      <c r="F5305" t="s">
        <v>36560</v>
      </c>
      <c r="G5305" t="s">
        <v>273</v>
      </c>
      <c r="H5305" t="s">
        <v>243</v>
      </c>
      <c r="I5305" s="9">
        <v>41640</v>
      </c>
      <c r="J5305" s="9">
        <v>45291</v>
      </c>
    </row>
    <row r="5306" spans="1:10" x14ac:dyDescent="0.3">
      <c r="A5306" t="s">
        <v>36561</v>
      </c>
      <c r="B5306" t="s">
        <v>36562</v>
      </c>
      <c r="C5306" t="s">
        <v>36563</v>
      </c>
      <c r="D5306" t="s">
        <v>36564</v>
      </c>
      <c r="E5306" t="s">
        <v>36565</v>
      </c>
      <c r="F5306" t="s">
        <v>36566</v>
      </c>
      <c r="G5306" t="s">
        <v>273</v>
      </c>
      <c r="H5306" t="s">
        <v>243</v>
      </c>
      <c r="I5306" s="9">
        <v>41640</v>
      </c>
      <c r="J5306" s="9">
        <v>45291</v>
      </c>
    </row>
    <row r="5307" spans="1:10" x14ac:dyDescent="0.3">
      <c r="A5307" t="s">
        <v>2274</v>
      </c>
      <c r="B5307" t="s">
        <v>36567</v>
      </c>
      <c r="C5307" t="s">
        <v>36568</v>
      </c>
      <c r="D5307" t="s">
        <v>36569</v>
      </c>
      <c r="E5307" t="s">
        <v>36570</v>
      </c>
      <c r="F5307" t="s">
        <v>36571</v>
      </c>
      <c r="G5307" t="s">
        <v>273</v>
      </c>
      <c r="H5307" t="s">
        <v>243</v>
      </c>
      <c r="I5307" s="9">
        <v>41640</v>
      </c>
      <c r="J5307" s="9">
        <v>45291</v>
      </c>
    </row>
    <row r="5308" spans="1:10" x14ac:dyDescent="0.3">
      <c r="A5308" t="s">
        <v>628</v>
      </c>
      <c r="B5308" t="s">
        <v>36572</v>
      </c>
      <c r="C5308" t="s">
        <v>36573</v>
      </c>
      <c r="D5308" t="s">
        <v>36574</v>
      </c>
      <c r="E5308" t="s">
        <v>36575</v>
      </c>
      <c r="F5308" t="s">
        <v>36576</v>
      </c>
      <c r="G5308" t="s">
        <v>632</v>
      </c>
      <c r="H5308" t="s">
        <v>243</v>
      </c>
      <c r="I5308" s="9">
        <v>41640</v>
      </c>
      <c r="J5308" s="9">
        <v>45291</v>
      </c>
    </row>
    <row r="5309" spans="1:10" x14ac:dyDescent="0.3">
      <c r="A5309" t="s">
        <v>730</v>
      </c>
      <c r="B5309" t="s">
        <v>36577</v>
      </c>
      <c r="C5309" t="s">
        <v>36578</v>
      </c>
      <c r="D5309" t="s">
        <v>36579</v>
      </c>
      <c r="E5309" t="s">
        <v>36580</v>
      </c>
      <c r="F5309" t="s">
        <v>36581</v>
      </c>
      <c r="G5309" t="s">
        <v>36582</v>
      </c>
      <c r="H5309" t="s">
        <v>243</v>
      </c>
      <c r="I5309" s="9">
        <v>41640</v>
      </c>
      <c r="J5309" s="9">
        <v>45291</v>
      </c>
    </row>
    <row r="5310" spans="1:10" x14ac:dyDescent="0.3">
      <c r="A5310" t="s">
        <v>36583</v>
      </c>
      <c r="B5310" t="s">
        <v>36584</v>
      </c>
      <c r="C5310" t="s">
        <v>36585</v>
      </c>
      <c r="D5310" t="s">
        <v>36586</v>
      </c>
      <c r="E5310" t="s">
        <v>36587</v>
      </c>
      <c r="F5310" t="s">
        <v>36588</v>
      </c>
      <c r="G5310" t="s">
        <v>36589</v>
      </c>
      <c r="H5310" t="s">
        <v>243</v>
      </c>
      <c r="I5310" s="9">
        <v>41640</v>
      </c>
      <c r="J5310" s="9">
        <v>45291</v>
      </c>
    </row>
    <row r="5311" spans="1:10" x14ac:dyDescent="0.3">
      <c r="A5311" t="s">
        <v>2516</v>
      </c>
      <c r="B5311" t="s">
        <v>36590</v>
      </c>
      <c r="C5311" t="s">
        <v>36591</v>
      </c>
      <c r="D5311" t="s">
        <v>2517</v>
      </c>
      <c r="E5311" t="s">
        <v>36592</v>
      </c>
      <c r="F5311" t="s">
        <v>36593</v>
      </c>
      <c r="G5311" t="s">
        <v>273</v>
      </c>
      <c r="H5311" t="s">
        <v>243</v>
      </c>
      <c r="I5311" s="9">
        <v>41640</v>
      </c>
      <c r="J5311" s="9">
        <v>45291</v>
      </c>
    </row>
    <row r="5312" spans="1:10" x14ac:dyDescent="0.3">
      <c r="A5312" t="s">
        <v>270</v>
      </c>
      <c r="B5312" t="s">
        <v>36594</v>
      </c>
      <c r="C5312" t="s">
        <v>36595</v>
      </c>
      <c r="D5312" t="s">
        <v>36596</v>
      </c>
      <c r="E5312" t="s">
        <v>36597</v>
      </c>
      <c r="F5312" t="s">
        <v>36598</v>
      </c>
      <c r="G5312" t="s">
        <v>273</v>
      </c>
      <c r="H5312" t="s">
        <v>243</v>
      </c>
      <c r="I5312" s="9">
        <v>41640</v>
      </c>
      <c r="J5312" s="9">
        <v>45291</v>
      </c>
    </row>
    <row r="5313" spans="1:10" x14ac:dyDescent="0.3">
      <c r="A5313" t="s">
        <v>559</v>
      </c>
      <c r="B5313" t="s">
        <v>36599</v>
      </c>
      <c r="C5313" t="s">
        <v>36600</v>
      </c>
      <c r="D5313" t="s">
        <v>36601</v>
      </c>
      <c r="E5313" t="s">
        <v>36602</v>
      </c>
      <c r="F5313" t="s">
        <v>20148</v>
      </c>
      <c r="G5313" t="s">
        <v>273</v>
      </c>
      <c r="H5313" t="s">
        <v>243</v>
      </c>
      <c r="I5313" s="9">
        <v>41640</v>
      </c>
      <c r="J5313" s="9">
        <v>45291</v>
      </c>
    </row>
    <row r="5314" spans="1:10" x14ac:dyDescent="0.3">
      <c r="A5314" t="s">
        <v>771</v>
      </c>
      <c r="B5314" t="s">
        <v>36603</v>
      </c>
      <c r="C5314" t="s">
        <v>36604</v>
      </c>
      <c r="D5314" t="s">
        <v>772</v>
      </c>
      <c r="E5314" t="s">
        <v>36605</v>
      </c>
      <c r="F5314" t="s">
        <v>36606</v>
      </c>
      <c r="G5314" t="s">
        <v>273</v>
      </c>
      <c r="H5314" t="s">
        <v>243</v>
      </c>
      <c r="I5314" s="9">
        <v>41640</v>
      </c>
      <c r="J5314" s="9">
        <v>45291</v>
      </c>
    </row>
    <row r="5315" spans="1:10" x14ac:dyDescent="0.3">
      <c r="A5315" t="s">
        <v>36607</v>
      </c>
      <c r="B5315" t="s">
        <v>36608</v>
      </c>
      <c r="C5315" t="s">
        <v>36609</v>
      </c>
      <c r="D5315" t="s">
        <v>36610</v>
      </c>
      <c r="E5315" t="s">
        <v>36611</v>
      </c>
      <c r="F5315" t="s">
        <v>36612</v>
      </c>
      <c r="G5315" t="s">
        <v>273</v>
      </c>
      <c r="H5315" t="s">
        <v>243</v>
      </c>
      <c r="I5315" s="9">
        <v>41640</v>
      </c>
      <c r="J5315" s="9">
        <v>45291</v>
      </c>
    </row>
    <row r="5316" spans="1:10" x14ac:dyDescent="0.3">
      <c r="A5316" t="s">
        <v>3400</v>
      </c>
      <c r="B5316" t="s">
        <v>36613</v>
      </c>
      <c r="C5316" t="s">
        <v>36614</v>
      </c>
      <c r="D5316" t="s">
        <v>3401</v>
      </c>
      <c r="E5316" t="s">
        <v>36615</v>
      </c>
      <c r="F5316" t="s">
        <v>36581</v>
      </c>
      <c r="G5316" t="s">
        <v>273</v>
      </c>
      <c r="H5316" t="s">
        <v>243</v>
      </c>
      <c r="I5316" s="9">
        <v>41640</v>
      </c>
      <c r="J5316" s="9">
        <v>45291</v>
      </c>
    </row>
    <row r="5317" spans="1:10" x14ac:dyDescent="0.3">
      <c r="A5317" t="s">
        <v>36616</v>
      </c>
      <c r="B5317" t="s">
        <v>36617</v>
      </c>
      <c r="C5317" t="s">
        <v>36618</v>
      </c>
      <c r="D5317" t="s">
        <v>36619</v>
      </c>
      <c r="E5317" t="s">
        <v>36620</v>
      </c>
      <c r="F5317" t="s">
        <v>36621</v>
      </c>
      <c r="G5317" t="s">
        <v>36622</v>
      </c>
      <c r="H5317" t="s">
        <v>243</v>
      </c>
      <c r="I5317" s="9">
        <v>41640</v>
      </c>
      <c r="J5317" s="9">
        <v>45291</v>
      </c>
    </row>
    <row r="5318" spans="1:10" x14ac:dyDescent="0.3">
      <c r="A5318" t="s">
        <v>1405</v>
      </c>
      <c r="B5318" t="s">
        <v>36623</v>
      </c>
      <c r="C5318" t="s">
        <v>36624</v>
      </c>
      <c r="D5318" t="s">
        <v>1406</v>
      </c>
      <c r="E5318" t="s">
        <v>36625</v>
      </c>
      <c r="F5318" t="s">
        <v>36626</v>
      </c>
      <c r="G5318" t="s">
        <v>273</v>
      </c>
      <c r="H5318" t="s">
        <v>243</v>
      </c>
      <c r="I5318" s="9">
        <v>41640</v>
      </c>
      <c r="J5318" s="9">
        <v>45291</v>
      </c>
    </row>
    <row r="5319" spans="1:10" x14ac:dyDescent="0.3">
      <c r="A5319" t="s">
        <v>503</v>
      </c>
      <c r="B5319" t="s">
        <v>36627</v>
      </c>
      <c r="C5319" t="s">
        <v>36628</v>
      </c>
      <c r="D5319" t="s">
        <v>36629</v>
      </c>
      <c r="E5319" t="s">
        <v>36630</v>
      </c>
      <c r="F5319" t="s">
        <v>36631</v>
      </c>
      <c r="G5319" t="s">
        <v>273</v>
      </c>
      <c r="H5319" t="s">
        <v>243</v>
      </c>
      <c r="I5319" s="9">
        <v>41640</v>
      </c>
      <c r="J5319" s="9">
        <v>45291</v>
      </c>
    </row>
    <row r="5320" spans="1:10" x14ac:dyDescent="0.3">
      <c r="A5320" t="s">
        <v>36632</v>
      </c>
      <c r="B5320" t="s">
        <v>36633</v>
      </c>
      <c r="C5320" t="s">
        <v>36634</v>
      </c>
      <c r="D5320" t="s">
        <v>36635</v>
      </c>
      <c r="E5320" t="s">
        <v>36636</v>
      </c>
      <c r="F5320" t="s">
        <v>36637</v>
      </c>
      <c r="G5320" t="s">
        <v>273</v>
      </c>
      <c r="H5320" t="s">
        <v>243</v>
      </c>
      <c r="I5320" s="9">
        <v>41640</v>
      </c>
      <c r="J5320" s="9">
        <v>45291</v>
      </c>
    </row>
    <row r="5321" spans="1:10" x14ac:dyDescent="0.3">
      <c r="A5321" t="s">
        <v>2982</v>
      </c>
      <c r="B5321" t="s">
        <v>36638</v>
      </c>
      <c r="C5321" t="s">
        <v>36639</v>
      </c>
      <c r="D5321" t="s">
        <v>36640</v>
      </c>
      <c r="E5321" t="s">
        <v>36641</v>
      </c>
      <c r="F5321" t="s">
        <v>36642</v>
      </c>
      <c r="G5321" t="s">
        <v>36643</v>
      </c>
      <c r="H5321" t="s">
        <v>243</v>
      </c>
      <c r="I5321" s="9">
        <v>41640</v>
      </c>
      <c r="J5321" s="9">
        <v>45291</v>
      </c>
    </row>
    <row r="5322" spans="1:10" x14ac:dyDescent="0.3">
      <c r="A5322" t="s">
        <v>36644</v>
      </c>
      <c r="B5322" t="s">
        <v>36645</v>
      </c>
      <c r="C5322" t="s">
        <v>36646</v>
      </c>
      <c r="D5322" t="s">
        <v>36647</v>
      </c>
      <c r="E5322" t="s">
        <v>36648</v>
      </c>
      <c r="F5322" t="s">
        <v>36649</v>
      </c>
      <c r="G5322" t="s">
        <v>273</v>
      </c>
      <c r="H5322" t="s">
        <v>243</v>
      </c>
      <c r="I5322" s="9">
        <v>41640</v>
      </c>
      <c r="J5322" s="9">
        <v>45291</v>
      </c>
    </row>
    <row r="5323" spans="1:10" x14ac:dyDescent="0.3">
      <c r="A5323" t="s">
        <v>683</v>
      </c>
      <c r="B5323" t="s">
        <v>36650</v>
      </c>
      <c r="C5323" t="s">
        <v>36651</v>
      </c>
      <c r="D5323" t="s">
        <v>36652</v>
      </c>
      <c r="E5323" t="s">
        <v>36653</v>
      </c>
      <c r="F5323" t="s">
        <v>36654</v>
      </c>
      <c r="G5323" t="s">
        <v>273</v>
      </c>
      <c r="H5323" t="s">
        <v>243</v>
      </c>
      <c r="I5323" s="9">
        <v>41640</v>
      </c>
      <c r="J5323" s="9">
        <v>45291</v>
      </c>
    </row>
    <row r="5324" spans="1:10" x14ac:dyDescent="0.3">
      <c r="A5324" t="s">
        <v>1963</v>
      </c>
      <c r="B5324" t="s">
        <v>36655</v>
      </c>
      <c r="C5324" t="s">
        <v>36656</v>
      </c>
      <c r="D5324" t="s">
        <v>36657</v>
      </c>
      <c r="E5324" t="s">
        <v>36658</v>
      </c>
      <c r="F5324" t="s">
        <v>36659</v>
      </c>
      <c r="G5324" t="s">
        <v>36660</v>
      </c>
      <c r="H5324" t="s">
        <v>243</v>
      </c>
      <c r="I5324" s="9">
        <v>41640</v>
      </c>
      <c r="J5324" s="9">
        <v>45291</v>
      </c>
    </row>
    <row r="5325" spans="1:10" x14ac:dyDescent="0.3">
      <c r="A5325" t="s">
        <v>1390</v>
      </c>
      <c r="B5325" t="s">
        <v>36661</v>
      </c>
      <c r="C5325" t="s">
        <v>36662</v>
      </c>
      <c r="D5325" t="s">
        <v>36663</v>
      </c>
      <c r="E5325" t="s">
        <v>36664</v>
      </c>
      <c r="F5325" t="s">
        <v>36665</v>
      </c>
      <c r="G5325" t="s">
        <v>273</v>
      </c>
      <c r="H5325" t="s">
        <v>243</v>
      </c>
      <c r="I5325" s="9">
        <v>41640</v>
      </c>
      <c r="J5325" s="9">
        <v>45291</v>
      </c>
    </row>
    <row r="5326" spans="1:10" x14ac:dyDescent="0.3">
      <c r="A5326" t="s">
        <v>2664</v>
      </c>
      <c r="B5326" t="s">
        <v>36666</v>
      </c>
      <c r="C5326" t="s">
        <v>36667</v>
      </c>
      <c r="D5326" t="s">
        <v>36668</v>
      </c>
      <c r="E5326" t="s">
        <v>36669</v>
      </c>
      <c r="F5326" t="s">
        <v>23788</v>
      </c>
      <c r="G5326" t="s">
        <v>273</v>
      </c>
      <c r="H5326" t="s">
        <v>243</v>
      </c>
      <c r="I5326" s="9">
        <v>41640</v>
      </c>
      <c r="J5326" s="9">
        <v>45291</v>
      </c>
    </row>
    <row r="5327" spans="1:10" x14ac:dyDescent="0.3">
      <c r="A5327" t="s">
        <v>36670</v>
      </c>
      <c r="B5327" t="s">
        <v>36671</v>
      </c>
      <c r="C5327" t="s">
        <v>36672</v>
      </c>
      <c r="D5327" t="s">
        <v>36673</v>
      </c>
      <c r="E5327" t="s">
        <v>36674</v>
      </c>
      <c r="F5327" t="s">
        <v>36626</v>
      </c>
      <c r="G5327" t="s">
        <v>273</v>
      </c>
      <c r="H5327" t="s">
        <v>243</v>
      </c>
      <c r="I5327" s="9">
        <v>41640</v>
      </c>
      <c r="J5327" s="9">
        <v>45291</v>
      </c>
    </row>
    <row r="5328" spans="1:10" x14ac:dyDescent="0.3">
      <c r="A5328" t="s">
        <v>36675</v>
      </c>
      <c r="B5328" t="s">
        <v>36676</v>
      </c>
      <c r="C5328" t="s">
        <v>36677</v>
      </c>
      <c r="D5328" t="s">
        <v>36678</v>
      </c>
      <c r="E5328" t="s">
        <v>36679</v>
      </c>
      <c r="F5328" t="s">
        <v>36680</v>
      </c>
      <c r="G5328" t="s">
        <v>273</v>
      </c>
      <c r="H5328" t="s">
        <v>243</v>
      </c>
      <c r="I5328" s="9">
        <v>41640</v>
      </c>
      <c r="J5328" s="9">
        <v>45291</v>
      </c>
    </row>
    <row r="5329" spans="1:10" x14ac:dyDescent="0.3">
      <c r="A5329" t="s">
        <v>2712</v>
      </c>
      <c r="B5329" t="s">
        <v>36681</v>
      </c>
      <c r="C5329" t="s">
        <v>36682</v>
      </c>
      <c r="D5329" t="s">
        <v>36683</v>
      </c>
      <c r="E5329" t="s">
        <v>36684</v>
      </c>
      <c r="F5329" t="s">
        <v>36685</v>
      </c>
      <c r="G5329" t="s">
        <v>273</v>
      </c>
      <c r="H5329" t="s">
        <v>243</v>
      </c>
      <c r="I5329" s="9">
        <v>41640</v>
      </c>
      <c r="J5329" s="9">
        <v>45291</v>
      </c>
    </row>
    <row r="5330" spans="1:10" x14ac:dyDescent="0.3">
      <c r="A5330" t="s">
        <v>36686</v>
      </c>
      <c r="B5330" t="s">
        <v>36687</v>
      </c>
      <c r="C5330" t="s">
        <v>36688</v>
      </c>
      <c r="D5330" t="s">
        <v>36689</v>
      </c>
      <c r="E5330" t="s">
        <v>36690</v>
      </c>
      <c r="F5330" t="s">
        <v>36691</v>
      </c>
      <c r="G5330" t="s">
        <v>273</v>
      </c>
      <c r="H5330" t="s">
        <v>243</v>
      </c>
      <c r="I5330" s="9">
        <v>41640</v>
      </c>
      <c r="J5330" s="9">
        <v>45291</v>
      </c>
    </row>
    <row r="5331" spans="1:10" x14ac:dyDescent="0.3">
      <c r="A5331" t="s">
        <v>412</v>
      </c>
      <c r="B5331" t="s">
        <v>36692</v>
      </c>
      <c r="C5331" t="s">
        <v>36693</v>
      </c>
      <c r="D5331" t="s">
        <v>413</v>
      </c>
      <c r="E5331" t="s">
        <v>36694</v>
      </c>
      <c r="F5331" t="s">
        <v>36695</v>
      </c>
      <c r="G5331" t="s">
        <v>273</v>
      </c>
      <c r="H5331" t="s">
        <v>243</v>
      </c>
      <c r="I5331" s="9">
        <v>41640</v>
      </c>
      <c r="J5331" s="9">
        <v>45291</v>
      </c>
    </row>
    <row r="5332" spans="1:10" x14ac:dyDescent="0.3">
      <c r="A5332" t="s">
        <v>36696</v>
      </c>
      <c r="B5332" t="s">
        <v>36697</v>
      </c>
      <c r="C5332" t="s">
        <v>36698</v>
      </c>
      <c r="D5332" t="s">
        <v>36699</v>
      </c>
      <c r="E5332" t="s">
        <v>36700</v>
      </c>
      <c r="F5332" t="s">
        <v>36701</v>
      </c>
      <c r="G5332" t="s">
        <v>273</v>
      </c>
      <c r="H5332" t="s">
        <v>243</v>
      </c>
      <c r="I5332" s="9">
        <v>41640</v>
      </c>
      <c r="J5332" s="9">
        <v>45291</v>
      </c>
    </row>
    <row r="5333" spans="1:10" x14ac:dyDescent="0.3">
      <c r="A5333" t="s">
        <v>36702</v>
      </c>
      <c r="B5333" t="s">
        <v>36703</v>
      </c>
      <c r="C5333" t="s">
        <v>36704</v>
      </c>
      <c r="D5333" t="s">
        <v>36705</v>
      </c>
      <c r="E5333" t="s">
        <v>36706</v>
      </c>
      <c r="F5333" t="s">
        <v>36707</v>
      </c>
      <c r="G5333" t="s">
        <v>36708</v>
      </c>
      <c r="H5333" t="s">
        <v>243</v>
      </c>
      <c r="I5333" s="9">
        <v>41640</v>
      </c>
      <c r="J5333" s="9">
        <v>45291</v>
      </c>
    </row>
    <row r="5334" spans="1:10" x14ac:dyDescent="0.3">
      <c r="A5334" t="s">
        <v>36709</v>
      </c>
      <c r="B5334" t="s">
        <v>36710</v>
      </c>
      <c r="C5334" t="s">
        <v>36711</v>
      </c>
      <c r="D5334" t="s">
        <v>36712</v>
      </c>
      <c r="E5334" t="s">
        <v>36713</v>
      </c>
      <c r="F5334" t="s">
        <v>36714</v>
      </c>
      <c r="G5334" t="s">
        <v>36715</v>
      </c>
      <c r="H5334" t="s">
        <v>243</v>
      </c>
      <c r="I5334" s="9">
        <v>41640</v>
      </c>
      <c r="J5334" s="9">
        <v>45291</v>
      </c>
    </row>
    <row r="5335" spans="1:10" x14ac:dyDescent="0.3">
      <c r="A5335" t="s">
        <v>36716</v>
      </c>
      <c r="B5335" t="s">
        <v>36717</v>
      </c>
      <c r="C5335" t="s">
        <v>36718</v>
      </c>
      <c r="D5335" t="s">
        <v>36719</v>
      </c>
      <c r="E5335" t="s">
        <v>36720</v>
      </c>
      <c r="F5335" t="s">
        <v>36721</v>
      </c>
      <c r="G5335" t="s">
        <v>36722</v>
      </c>
      <c r="H5335" t="s">
        <v>243</v>
      </c>
      <c r="I5335" s="9">
        <v>41640</v>
      </c>
      <c r="J5335" s="9">
        <v>45291</v>
      </c>
    </row>
    <row r="5336" spans="1:10" x14ac:dyDescent="0.3">
      <c r="A5336" t="s">
        <v>36723</v>
      </c>
      <c r="B5336" t="s">
        <v>36724</v>
      </c>
      <c r="C5336" t="s">
        <v>36725</v>
      </c>
      <c r="D5336" t="s">
        <v>36726</v>
      </c>
      <c r="E5336" t="s">
        <v>36727</v>
      </c>
      <c r="F5336" t="s">
        <v>36728</v>
      </c>
      <c r="G5336" t="s">
        <v>273</v>
      </c>
      <c r="H5336" t="s">
        <v>243</v>
      </c>
      <c r="I5336" s="9">
        <v>41640</v>
      </c>
      <c r="J5336" s="9">
        <v>45291</v>
      </c>
    </row>
    <row r="5337" spans="1:10" x14ac:dyDescent="0.3">
      <c r="A5337" t="s">
        <v>3276</v>
      </c>
      <c r="B5337" t="s">
        <v>36729</v>
      </c>
      <c r="C5337" t="s">
        <v>36730</v>
      </c>
      <c r="D5337" t="s">
        <v>36731</v>
      </c>
      <c r="E5337" t="s">
        <v>36732</v>
      </c>
      <c r="F5337" t="s">
        <v>36733</v>
      </c>
      <c r="G5337" t="s">
        <v>273</v>
      </c>
      <c r="H5337" t="s">
        <v>243</v>
      </c>
      <c r="I5337" s="9">
        <v>41640</v>
      </c>
      <c r="J5337" s="9">
        <v>45291</v>
      </c>
    </row>
    <row r="5338" spans="1:10" x14ac:dyDescent="0.3">
      <c r="A5338" t="s">
        <v>36734</v>
      </c>
      <c r="B5338" t="s">
        <v>36735</v>
      </c>
      <c r="C5338" t="s">
        <v>36736</v>
      </c>
      <c r="D5338" t="s">
        <v>36737</v>
      </c>
      <c r="E5338" t="s">
        <v>36738</v>
      </c>
      <c r="F5338" t="s">
        <v>36739</v>
      </c>
      <c r="G5338" t="s">
        <v>36740</v>
      </c>
      <c r="H5338" t="s">
        <v>243</v>
      </c>
      <c r="I5338" s="9">
        <v>41640</v>
      </c>
      <c r="J5338" s="9">
        <v>45291</v>
      </c>
    </row>
    <row r="5339" spans="1:10" x14ac:dyDescent="0.3">
      <c r="A5339" t="s">
        <v>36741</v>
      </c>
      <c r="B5339" t="s">
        <v>36742</v>
      </c>
      <c r="C5339" t="s">
        <v>36743</v>
      </c>
      <c r="D5339" t="s">
        <v>36744</v>
      </c>
      <c r="E5339" t="s">
        <v>36745</v>
      </c>
      <c r="F5339" t="s">
        <v>23721</v>
      </c>
      <c r="G5339" t="s">
        <v>36746</v>
      </c>
      <c r="H5339" t="s">
        <v>243</v>
      </c>
      <c r="I5339" s="9">
        <v>41640</v>
      </c>
      <c r="J5339" s="9">
        <v>45291</v>
      </c>
    </row>
    <row r="5340" spans="1:10" x14ac:dyDescent="0.3">
      <c r="A5340" t="s">
        <v>2077</v>
      </c>
      <c r="B5340" t="s">
        <v>36747</v>
      </c>
      <c r="C5340" t="s">
        <v>36748</v>
      </c>
      <c r="D5340" t="s">
        <v>2078</v>
      </c>
      <c r="E5340" t="s">
        <v>36749</v>
      </c>
      <c r="F5340" t="s">
        <v>36750</v>
      </c>
      <c r="G5340" t="s">
        <v>273</v>
      </c>
      <c r="H5340" t="s">
        <v>243</v>
      </c>
      <c r="I5340" s="9">
        <v>41640</v>
      </c>
      <c r="J5340" s="9">
        <v>45291</v>
      </c>
    </row>
    <row r="5341" spans="1:10" x14ac:dyDescent="0.3">
      <c r="A5341" t="s">
        <v>36751</v>
      </c>
      <c r="B5341" t="s">
        <v>36752</v>
      </c>
      <c r="C5341" t="s">
        <v>36753</v>
      </c>
      <c r="D5341" t="s">
        <v>36754</v>
      </c>
      <c r="E5341" t="s">
        <v>36755</v>
      </c>
      <c r="F5341" t="s">
        <v>36756</v>
      </c>
      <c r="G5341" t="s">
        <v>273</v>
      </c>
      <c r="H5341" t="s">
        <v>243</v>
      </c>
      <c r="I5341" s="9">
        <v>41640</v>
      </c>
      <c r="J5341" s="9">
        <v>45291</v>
      </c>
    </row>
    <row r="5342" spans="1:10" x14ac:dyDescent="0.3">
      <c r="A5342" t="s">
        <v>36757</v>
      </c>
      <c r="B5342" t="s">
        <v>36758</v>
      </c>
      <c r="C5342" t="s">
        <v>36759</v>
      </c>
      <c r="D5342" t="s">
        <v>36760</v>
      </c>
      <c r="E5342" t="s">
        <v>36761</v>
      </c>
      <c r="F5342" t="s">
        <v>36707</v>
      </c>
      <c r="G5342" t="s">
        <v>36722</v>
      </c>
      <c r="H5342" t="s">
        <v>243</v>
      </c>
      <c r="I5342" s="9">
        <v>41640</v>
      </c>
      <c r="J5342" s="9">
        <v>45291</v>
      </c>
    </row>
    <row r="5343" spans="1:10" x14ac:dyDescent="0.3">
      <c r="A5343" t="s">
        <v>36762</v>
      </c>
      <c r="B5343" t="s">
        <v>36763</v>
      </c>
      <c r="C5343" t="s">
        <v>36764</v>
      </c>
      <c r="D5343" t="s">
        <v>36765</v>
      </c>
      <c r="E5343" t="s">
        <v>36766</v>
      </c>
      <c r="F5343" t="s">
        <v>36767</v>
      </c>
      <c r="G5343" t="s">
        <v>36722</v>
      </c>
      <c r="H5343" t="s">
        <v>243</v>
      </c>
      <c r="I5343" s="9">
        <v>41640</v>
      </c>
      <c r="J5343" s="9">
        <v>45291</v>
      </c>
    </row>
    <row r="5344" spans="1:10" x14ac:dyDescent="0.3">
      <c r="A5344" t="s">
        <v>2545</v>
      </c>
      <c r="B5344" t="s">
        <v>36768</v>
      </c>
      <c r="C5344" t="s">
        <v>36769</v>
      </c>
      <c r="D5344" t="s">
        <v>36770</v>
      </c>
      <c r="E5344" t="s">
        <v>36771</v>
      </c>
      <c r="F5344" t="s">
        <v>36772</v>
      </c>
      <c r="G5344" t="s">
        <v>273</v>
      </c>
      <c r="H5344" t="s">
        <v>243</v>
      </c>
      <c r="I5344" s="9">
        <v>41640</v>
      </c>
      <c r="J5344" s="9">
        <v>45291</v>
      </c>
    </row>
    <row r="5345" spans="1:10" x14ac:dyDescent="0.3">
      <c r="A5345" t="s">
        <v>36773</v>
      </c>
      <c r="B5345" t="s">
        <v>36774</v>
      </c>
      <c r="C5345" t="s">
        <v>36775</v>
      </c>
      <c r="D5345" t="s">
        <v>36776</v>
      </c>
      <c r="E5345" t="s">
        <v>36777</v>
      </c>
      <c r="F5345" t="s">
        <v>36707</v>
      </c>
      <c r="G5345" t="s">
        <v>273</v>
      </c>
      <c r="H5345" t="s">
        <v>243</v>
      </c>
      <c r="I5345" s="9">
        <v>41640</v>
      </c>
      <c r="J5345" s="9">
        <v>45291</v>
      </c>
    </row>
    <row r="5346" spans="1:10" x14ac:dyDescent="0.3">
      <c r="A5346" t="s">
        <v>36778</v>
      </c>
      <c r="B5346" t="s">
        <v>36779</v>
      </c>
      <c r="C5346" t="s">
        <v>36780</v>
      </c>
      <c r="D5346" t="s">
        <v>36781</v>
      </c>
      <c r="E5346" t="s">
        <v>36782</v>
      </c>
      <c r="F5346" t="s">
        <v>36783</v>
      </c>
      <c r="G5346" t="s">
        <v>36784</v>
      </c>
      <c r="H5346" t="s">
        <v>243</v>
      </c>
      <c r="I5346" s="9">
        <v>41944</v>
      </c>
      <c r="J5346" s="9">
        <v>45291</v>
      </c>
    </row>
    <row r="5347" spans="1:10" x14ac:dyDescent="0.3">
      <c r="A5347" t="s">
        <v>36785</v>
      </c>
      <c r="B5347" t="s">
        <v>36786</v>
      </c>
      <c r="C5347" t="s">
        <v>36787</v>
      </c>
      <c r="D5347" t="s">
        <v>36788</v>
      </c>
      <c r="E5347" t="s">
        <v>36789</v>
      </c>
      <c r="F5347" t="s">
        <v>36790</v>
      </c>
      <c r="G5347" t="s">
        <v>36791</v>
      </c>
      <c r="H5347" t="s">
        <v>243</v>
      </c>
      <c r="I5347" s="9">
        <v>41944</v>
      </c>
      <c r="J5347" s="9">
        <v>45291</v>
      </c>
    </row>
    <row r="5348" spans="1:10" x14ac:dyDescent="0.3">
      <c r="A5348" t="s">
        <v>36792</v>
      </c>
      <c r="B5348" t="s">
        <v>36793</v>
      </c>
      <c r="C5348" t="s">
        <v>36794</v>
      </c>
      <c r="D5348" t="s">
        <v>36795</v>
      </c>
      <c r="E5348" t="s">
        <v>36796</v>
      </c>
      <c r="F5348" t="s">
        <v>36797</v>
      </c>
      <c r="G5348" t="s">
        <v>506</v>
      </c>
      <c r="H5348" t="s">
        <v>243</v>
      </c>
      <c r="I5348" s="9">
        <v>41944</v>
      </c>
      <c r="J5348" s="9">
        <v>45291</v>
      </c>
    </row>
    <row r="5349" spans="1:10" x14ac:dyDescent="0.3">
      <c r="A5349" t="s">
        <v>36798</v>
      </c>
      <c r="B5349" t="s">
        <v>36799</v>
      </c>
      <c r="C5349" t="s">
        <v>36800</v>
      </c>
      <c r="D5349" t="s">
        <v>36801</v>
      </c>
      <c r="E5349" t="s">
        <v>36802</v>
      </c>
      <c r="F5349" t="s">
        <v>36803</v>
      </c>
      <c r="G5349" t="s">
        <v>36804</v>
      </c>
      <c r="H5349" t="s">
        <v>243</v>
      </c>
      <c r="I5349" s="9">
        <v>41944</v>
      </c>
      <c r="J5349" s="9">
        <v>45291</v>
      </c>
    </row>
    <row r="5350" spans="1:10" x14ac:dyDescent="0.3">
      <c r="A5350" t="s">
        <v>36805</v>
      </c>
      <c r="B5350" t="s">
        <v>36806</v>
      </c>
      <c r="C5350" t="s">
        <v>36807</v>
      </c>
      <c r="D5350" t="s">
        <v>36808</v>
      </c>
      <c r="E5350" t="s">
        <v>36809</v>
      </c>
      <c r="F5350" t="s">
        <v>36810</v>
      </c>
      <c r="G5350" t="s">
        <v>273</v>
      </c>
      <c r="H5350" t="s">
        <v>243</v>
      </c>
      <c r="I5350" s="9">
        <v>42370</v>
      </c>
      <c r="J5350" s="9">
        <v>45291</v>
      </c>
    </row>
    <row r="5351" spans="1:10" x14ac:dyDescent="0.3">
      <c r="A5351" t="s">
        <v>36811</v>
      </c>
      <c r="B5351" t="s">
        <v>36812</v>
      </c>
      <c r="C5351" t="s">
        <v>36813</v>
      </c>
      <c r="D5351" t="s">
        <v>36814</v>
      </c>
      <c r="E5351" t="s">
        <v>36815</v>
      </c>
      <c r="F5351" t="s">
        <v>36714</v>
      </c>
      <c r="G5351" t="s">
        <v>36816</v>
      </c>
      <c r="H5351" t="s">
        <v>243</v>
      </c>
      <c r="I5351" s="9">
        <v>42370</v>
      </c>
      <c r="J5351" s="9">
        <v>45291</v>
      </c>
    </row>
    <row r="5352" spans="1:10" x14ac:dyDescent="0.3">
      <c r="A5352" t="s">
        <v>36817</v>
      </c>
      <c r="B5352" t="s">
        <v>36818</v>
      </c>
      <c r="C5352" t="s">
        <v>36819</v>
      </c>
      <c r="D5352" t="s">
        <v>36820</v>
      </c>
      <c r="E5352" t="s">
        <v>36821</v>
      </c>
      <c r="F5352" t="s">
        <v>36822</v>
      </c>
      <c r="G5352" t="s">
        <v>273</v>
      </c>
      <c r="H5352" t="s">
        <v>243</v>
      </c>
      <c r="I5352" s="9">
        <v>42370</v>
      </c>
      <c r="J5352" s="9">
        <v>45291</v>
      </c>
    </row>
    <row r="5353" spans="1:10" x14ac:dyDescent="0.3">
      <c r="A5353" t="s">
        <v>36823</v>
      </c>
      <c r="B5353" t="s">
        <v>36824</v>
      </c>
      <c r="C5353" t="s">
        <v>36825</v>
      </c>
      <c r="D5353" t="s">
        <v>36826</v>
      </c>
      <c r="E5353" t="s">
        <v>36827</v>
      </c>
      <c r="F5353" t="s">
        <v>36828</v>
      </c>
      <c r="G5353" t="s">
        <v>36402</v>
      </c>
      <c r="H5353" t="s">
        <v>243</v>
      </c>
      <c r="I5353" s="9">
        <v>41944</v>
      </c>
      <c r="J5353" s="9">
        <v>45291</v>
      </c>
    </row>
    <row r="5354" spans="1:10" x14ac:dyDescent="0.3">
      <c r="A5354" t="s">
        <v>36829</v>
      </c>
      <c r="B5354" t="s">
        <v>36830</v>
      </c>
      <c r="C5354" t="s">
        <v>36831</v>
      </c>
      <c r="D5354" t="s">
        <v>36832</v>
      </c>
      <c r="E5354" t="s">
        <v>36833</v>
      </c>
      <c r="F5354" t="s">
        <v>36834</v>
      </c>
      <c r="G5354" t="s">
        <v>273</v>
      </c>
      <c r="H5354" t="s">
        <v>243</v>
      </c>
      <c r="I5354" s="9">
        <v>42644</v>
      </c>
      <c r="J5354" s="9">
        <v>45291</v>
      </c>
    </row>
    <row r="5355" spans="1:10" x14ac:dyDescent="0.3">
      <c r="A5355" t="s">
        <v>36835</v>
      </c>
      <c r="B5355" t="s">
        <v>36836</v>
      </c>
      <c r="C5355" t="s">
        <v>36837</v>
      </c>
      <c r="D5355" t="s">
        <v>36838</v>
      </c>
      <c r="E5355" t="s">
        <v>36839</v>
      </c>
      <c r="F5355" t="s">
        <v>36840</v>
      </c>
      <c r="G5355" t="s">
        <v>273</v>
      </c>
      <c r="H5355" t="s">
        <v>243</v>
      </c>
      <c r="I5355" s="9">
        <v>42705</v>
      </c>
      <c r="J5355" s="9">
        <v>45291</v>
      </c>
    </row>
    <row r="5356" spans="1:10" x14ac:dyDescent="0.3">
      <c r="A5356" t="s">
        <v>36841</v>
      </c>
      <c r="B5356" t="s">
        <v>36842</v>
      </c>
      <c r="C5356" t="s">
        <v>36843</v>
      </c>
      <c r="D5356" t="s">
        <v>36844</v>
      </c>
      <c r="E5356" t="s">
        <v>36845</v>
      </c>
      <c r="F5356" t="s">
        <v>36846</v>
      </c>
      <c r="G5356" t="s">
        <v>36816</v>
      </c>
      <c r="H5356" t="s">
        <v>243</v>
      </c>
      <c r="I5356" s="9">
        <v>43040</v>
      </c>
      <c r="J5356" s="9">
        <v>45291</v>
      </c>
    </row>
    <row r="5357" spans="1:10" x14ac:dyDescent="0.3">
      <c r="A5357" t="s">
        <v>36847</v>
      </c>
      <c r="B5357" t="s">
        <v>36848</v>
      </c>
      <c r="C5357" t="s">
        <v>36849</v>
      </c>
      <c r="D5357" t="s">
        <v>36850</v>
      </c>
      <c r="E5357" t="s">
        <v>36851</v>
      </c>
      <c r="F5357" t="s">
        <v>36714</v>
      </c>
      <c r="G5357" t="s">
        <v>273</v>
      </c>
      <c r="H5357" t="s">
        <v>243</v>
      </c>
      <c r="I5357" s="9">
        <v>43040</v>
      </c>
      <c r="J5357" s="9">
        <v>45291</v>
      </c>
    </row>
    <row r="5358" spans="1:10" x14ac:dyDescent="0.3">
      <c r="A5358" t="s">
        <v>36852</v>
      </c>
      <c r="B5358" t="s">
        <v>36853</v>
      </c>
      <c r="C5358" t="s">
        <v>36854</v>
      </c>
      <c r="D5358" t="s">
        <v>36855</v>
      </c>
      <c r="E5358" t="s">
        <v>36856</v>
      </c>
      <c r="F5358" t="s">
        <v>36857</v>
      </c>
      <c r="G5358" t="s">
        <v>506</v>
      </c>
      <c r="H5358" t="s">
        <v>243</v>
      </c>
      <c r="I5358" s="9">
        <v>43040</v>
      </c>
      <c r="J5358" s="9">
        <v>45291</v>
      </c>
    </row>
    <row r="5359" spans="1:10" x14ac:dyDescent="0.3">
      <c r="A5359" t="s">
        <v>36858</v>
      </c>
      <c r="B5359" t="s">
        <v>36859</v>
      </c>
      <c r="C5359" t="s">
        <v>36860</v>
      </c>
      <c r="D5359" t="s">
        <v>36861</v>
      </c>
      <c r="E5359" t="s">
        <v>36862</v>
      </c>
      <c r="F5359" t="s">
        <v>36863</v>
      </c>
      <c r="G5359" t="s">
        <v>273</v>
      </c>
      <c r="H5359" t="s">
        <v>243</v>
      </c>
      <c r="I5359" s="9">
        <v>43040</v>
      </c>
      <c r="J5359" s="9">
        <v>45291</v>
      </c>
    </row>
    <row r="5360" spans="1:10" x14ac:dyDescent="0.3">
      <c r="A5360" t="s">
        <v>36864</v>
      </c>
      <c r="B5360" t="s">
        <v>36865</v>
      </c>
      <c r="C5360" t="s">
        <v>36866</v>
      </c>
      <c r="D5360" t="s">
        <v>36867</v>
      </c>
      <c r="E5360" t="s">
        <v>36868</v>
      </c>
      <c r="F5360" t="s">
        <v>36869</v>
      </c>
      <c r="G5360" t="s">
        <v>273</v>
      </c>
      <c r="H5360" t="s">
        <v>243</v>
      </c>
      <c r="I5360" s="9">
        <v>43282</v>
      </c>
      <c r="J5360" s="9">
        <v>43769</v>
      </c>
    </row>
    <row r="5361" spans="1:10" x14ac:dyDescent="0.3">
      <c r="A5361" t="s">
        <v>36870</v>
      </c>
      <c r="B5361" t="s">
        <v>36871</v>
      </c>
      <c r="C5361" t="s">
        <v>36872</v>
      </c>
      <c r="D5361" t="s">
        <v>36873</v>
      </c>
      <c r="E5361" t="s">
        <v>36874</v>
      </c>
      <c r="F5361" t="s">
        <v>36875</v>
      </c>
      <c r="G5361" t="s">
        <v>36876</v>
      </c>
      <c r="H5361" t="s">
        <v>243</v>
      </c>
      <c r="I5361" s="9">
        <v>41640</v>
      </c>
      <c r="J5361" s="9">
        <v>45291</v>
      </c>
    </row>
    <row r="5362" spans="1:10" x14ac:dyDescent="0.3">
      <c r="A5362" t="s">
        <v>1267</v>
      </c>
      <c r="B5362" t="s">
        <v>36877</v>
      </c>
      <c r="C5362" t="s">
        <v>36878</v>
      </c>
      <c r="D5362" t="s">
        <v>36879</v>
      </c>
      <c r="E5362" t="s">
        <v>36880</v>
      </c>
      <c r="F5362" t="s">
        <v>36881</v>
      </c>
      <c r="G5362" t="s">
        <v>36882</v>
      </c>
      <c r="H5362" t="s">
        <v>243</v>
      </c>
      <c r="I5362" s="9">
        <v>41640</v>
      </c>
      <c r="J5362" s="9">
        <v>45291</v>
      </c>
    </row>
    <row r="5363" spans="1:10" x14ac:dyDescent="0.3">
      <c r="A5363" t="s">
        <v>36883</v>
      </c>
      <c r="B5363" t="s">
        <v>36884</v>
      </c>
      <c r="C5363" t="s">
        <v>36885</v>
      </c>
      <c r="D5363" t="s">
        <v>36886</v>
      </c>
      <c r="E5363" t="s">
        <v>36887</v>
      </c>
      <c r="F5363" t="s">
        <v>36888</v>
      </c>
      <c r="G5363" t="s">
        <v>2255</v>
      </c>
      <c r="H5363" t="s">
        <v>243</v>
      </c>
      <c r="I5363" s="9">
        <v>41640</v>
      </c>
      <c r="J5363" s="9">
        <v>45291</v>
      </c>
    </row>
    <row r="5364" spans="1:10" x14ac:dyDescent="0.3">
      <c r="A5364" t="s">
        <v>913</v>
      </c>
      <c r="B5364" t="s">
        <v>36889</v>
      </c>
      <c r="C5364" t="s">
        <v>36890</v>
      </c>
      <c r="D5364" t="s">
        <v>914</v>
      </c>
      <c r="E5364" t="s">
        <v>36891</v>
      </c>
      <c r="F5364" t="s">
        <v>13445</v>
      </c>
      <c r="G5364" t="s">
        <v>2255</v>
      </c>
      <c r="H5364" t="s">
        <v>243</v>
      </c>
      <c r="I5364" s="9">
        <v>41640</v>
      </c>
      <c r="J5364" s="9">
        <v>45291</v>
      </c>
    </row>
    <row r="5365" spans="1:10" x14ac:dyDescent="0.3">
      <c r="A5365" t="s">
        <v>2252</v>
      </c>
      <c r="B5365" t="s">
        <v>36892</v>
      </c>
      <c r="C5365" t="s">
        <v>36893</v>
      </c>
      <c r="D5365" t="s">
        <v>2253</v>
      </c>
      <c r="E5365" t="s">
        <v>36894</v>
      </c>
      <c r="F5365" t="s">
        <v>13532</v>
      </c>
      <c r="G5365" t="s">
        <v>2255</v>
      </c>
      <c r="H5365" t="s">
        <v>243</v>
      </c>
      <c r="I5365" s="9">
        <v>41640</v>
      </c>
      <c r="J5365" s="9">
        <v>45291</v>
      </c>
    </row>
    <row r="5366" spans="1:10" x14ac:dyDescent="0.3">
      <c r="A5366" t="s">
        <v>36895</v>
      </c>
      <c r="B5366" t="s">
        <v>36896</v>
      </c>
      <c r="C5366" t="s">
        <v>36897</v>
      </c>
      <c r="D5366" t="s">
        <v>36898</v>
      </c>
      <c r="E5366" t="s">
        <v>36899</v>
      </c>
      <c r="F5366" t="s">
        <v>36900</v>
      </c>
      <c r="G5366" t="s">
        <v>2255</v>
      </c>
      <c r="H5366" t="s">
        <v>243</v>
      </c>
      <c r="I5366" s="9">
        <v>41640</v>
      </c>
      <c r="J5366" s="9">
        <v>45291</v>
      </c>
    </row>
    <row r="5367" spans="1:10" x14ac:dyDescent="0.3">
      <c r="A5367" t="s">
        <v>36901</v>
      </c>
      <c r="B5367" t="s">
        <v>36902</v>
      </c>
      <c r="C5367" t="s">
        <v>36903</v>
      </c>
      <c r="D5367" t="s">
        <v>36904</v>
      </c>
      <c r="E5367" t="s">
        <v>36905</v>
      </c>
      <c r="F5367" t="s">
        <v>18182</v>
      </c>
      <c r="G5367" t="s">
        <v>36906</v>
      </c>
      <c r="H5367" t="s">
        <v>243</v>
      </c>
      <c r="I5367" s="9">
        <v>41640</v>
      </c>
      <c r="J5367" s="9">
        <v>45291</v>
      </c>
    </row>
    <row r="5368" spans="1:10" x14ac:dyDescent="0.3">
      <c r="A5368" t="s">
        <v>36907</v>
      </c>
      <c r="B5368" t="s">
        <v>36908</v>
      </c>
      <c r="C5368" t="s">
        <v>36909</v>
      </c>
      <c r="D5368" t="s">
        <v>36910</v>
      </c>
      <c r="E5368" t="s">
        <v>36911</v>
      </c>
      <c r="F5368" t="s">
        <v>36912</v>
      </c>
      <c r="G5368" t="s">
        <v>36906</v>
      </c>
      <c r="H5368" t="s">
        <v>243</v>
      </c>
      <c r="I5368" s="9">
        <v>43282</v>
      </c>
      <c r="J5368" s="9">
        <v>43769</v>
      </c>
    </row>
    <row r="5369" spans="1:10" x14ac:dyDescent="0.3">
      <c r="A5369" t="s">
        <v>723</v>
      </c>
      <c r="B5369" t="s">
        <v>36913</v>
      </c>
      <c r="C5369" t="s">
        <v>36914</v>
      </c>
      <c r="D5369" t="s">
        <v>36915</v>
      </c>
      <c r="E5369" t="s">
        <v>36916</v>
      </c>
      <c r="F5369" t="s">
        <v>36917</v>
      </c>
      <c r="G5369" t="s">
        <v>726</v>
      </c>
      <c r="H5369" t="s">
        <v>243</v>
      </c>
      <c r="I5369" s="9">
        <v>41640</v>
      </c>
      <c r="J5369" s="9">
        <v>45291</v>
      </c>
    </row>
    <row r="5370" spans="1:10" x14ac:dyDescent="0.3">
      <c r="A5370" t="s">
        <v>36918</v>
      </c>
      <c r="B5370" t="s">
        <v>36919</v>
      </c>
      <c r="C5370" t="s">
        <v>36920</v>
      </c>
      <c r="D5370" t="s">
        <v>36921</v>
      </c>
      <c r="E5370" t="s">
        <v>36922</v>
      </c>
      <c r="F5370" t="s">
        <v>36923</v>
      </c>
      <c r="G5370" t="s">
        <v>36924</v>
      </c>
      <c r="H5370" t="s">
        <v>243</v>
      </c>
      <c r="I5370" s="9">
        <v>41640</v>
      </c>
      <c r="J5370" s="9">
        <v>45291</v>
      </c>
    </row>
    <row r="5371" spans="1:10" x14ac:dyDescent="0.3">
      <c r="A5371" t="s">
        <v>239</v>
      </c>
      <c r="B5371" t="s">
        <v>36925</v>
      </c>
      <c r="C5371" t="s">
        <v>36926</v>
      </c>
      <c r="D5371" t="s">
        <v>240</v>
      </c>
      <c r="E5371" t="s">
        <v>36927</v>
      </c>
      <c r="F5371" t="s">
        <v>30563</v>
      </c>
      <c r="G5371" t="s">
        <v>242</v>
      </c>
      <c r="H5371" t="s">
        <v>243</v>
      </c>
      <c r="I5371" s="9">
        <v>41640</v>
      </c>
      <c r="J5371" s="9">
        <v>45291</v>
      </c>
    </row>
    <row r="5372" spans="1:10" x14ac:dyDescent="0.3">
      <c r="A5372" t="s">
        <v>2263</v>
      </c>
      <c r="B5372" t="s">
        <v>36928</v>
      </c>
      <c r="C5372" t="s">
        <v>36929</v>
      </c>
      <c r="D5372" t="s">
        <v>36930</v>
      </c>
      <c r="E5372" t="s">
        <v>36931</v>
      </c>
      <c r="F5372" t="s">
        <v>27373</v>
      </c>
      <c r="G5372" t="s">
        <v>2266</v>
      </c>
      <c r="H5372" t="s">
        <v>243</v>
      </c>
      <c r="I5372" s="9">
        <v>41640</v>
      </c>
      <c r="J5372" s="9">
        <v>45291</v>
      </c>
    </row>
    <row r="5373" spans="1:10" x14ac:dyDescent="0.3">
      <c r="A5373" t="s">
        <v>36932</v>
      </c>
      <c r="B5373" t="s">
        <v>36933</v>
      </c>
      <c r="C5373" t="s">
        <v>36934</v>
      </c>
      <c r="D5373" t="s">
        <v>36935</v>
      </c>
      <c r="E5373" t="s">
        <v>36936</v>
      </c>
      <c r="F5373" t="s">
        <v>36937</v>
      </c>
      <c r="G5373" t="s">
        <v>36938</v>
      </c>
      <c r="H5373" t="s">
        <v>243</v>
      </c>
      <c r="I5373" s="9">
        <v>41640</v>
      </c>
      <c r="J5373" s="9">
        <v>45291</v>
      </c>
    </row>
    <row r="5374" spans="1:10" x14ac:dyDescent="0.3">
      <c r="A5374" t="s">
        <v>36939</v>
      </c>
      <c r="B5374" t="s">
        <v>36940</v>
      </c>
      <c r="C5374" t="s">
        <v>36941</v>
      </c>
      <c r="D5374" t="s">
        <v>36942</v>
      </c>
      <c r="E5374" t="s">
        <v>36943</v>
      </c>
      <c r="F5374" t="s">
        <v>27731</v>
      </c>
      <c r="G5374" t="s">
        <v>36944</v>
      </c>
      <c r="H5374" t="s">
        <v>243</v>
      </c>
      <c r="I5374" s="9">
        <v>41640</v>
      </c>
      <c r="J5374" s="9">
        <v>45291</v>
      </c>
    </row>
    <row r="5375" spans="1:10" x14ac:dyDescent="0.3">
      <c r="A5375" t="s">
        <v>36945</v>
      </c>
      <c r="B5375" t="s">
        <v>36946</v>
      </c>
      <c r="C5375" t="s">
        <v>36947</v>
      </c>
      <c r="D5375" t="s">
        <v>36948</v>
      </c>
      <c r="E5375" t="s">
        <v>36949</v>
      </c>
      <c r="F5375" t="s">
        <v>21931</v>
      </c>
      <c r="G5375" t="s">
        <v>36950</v>
      </c>
      <c r="H5375" t="s">
        <v>243</v>
      </c>
      <c r="I5375" s="9">
        <v>41944</v>
      </c>
      <c r="J5375" s="9">
        <v>45291</v>
      </c>
    </row>
    <row r="5376" spans="1:10" x14ac:dyDescent="0.3">
      <c r="A5376" t="s">
        <v>36951</v>
      </c>
      <c r="B5376" t="s">
        <v>36952</v>
      </c>
      <c r="C5376" t="s">
        <v>36953</v>
      </c>
      <c r="D5376" t="s">
        <v>36954</v>
      </c>
      <c r="E5376" t="s">
        <v>36955</v>
      </c>
      <c r="F5376" t="s">
        <v>17916</v>
      </c>
      <c r="G5376" t="s">
        <v>36956</v>
      </c>
      <c r="H5376" t="s">
        <v>243</v>
      </c>
      <c r="I5376" s="9">
        <v>43282</v>
      </c>
      <c r="J5376" s="9">
        <v>43769</v>
      </c>
    </row>
    <row r="5377" spans="1:10" x14ac:dyDescent="0.3">
      <c r="A5377" t="s">
        <v>36957</v>
      </c>
      <c r="B5377" t="s">
        <v>36958</v>
      </c>
      <c r="C5377" t="s">
        <v>36959</v>
      </c>
      <c r="D5377" t="s">
        <v>36960</v>
      </c>
      <c r="E5377" t="s">
        <v>36961</v>
      </c>
      <c r="F5377" t="s">
        <v>22158</v>
      </c>
      <c r="G5377" t="s">
        <v>36962</v>
      </c>
      <c r="H5377" t="s">
        <v>243</v>
      </c>
      <c r="I5377" s="9">
        <v>41640</v>
      </c>
      <c r="J5377" s="9">
        <v>45291</v>
      </c>
    </row>
    <row r="5378" spans="1:10" x14ac:dyDescent="0.3">
      <c r="A5378" t="s">
        <v>36963</v>
      </c>
      <c r="B5378" t="s">
        <v>36964</v>
      </c>
      <c r="C5378" t="s">
        <v>36965</v>
      </c>
      <c r="D5378" t="s">
        <v>36966</v>
      </c>
      <c r="E5378" t="s">
        <v>36967</v>
      </c>
      <c r="F5378" t="s">
        <v>36968</v>
      </c>
      <c r="G5378" t="s">
        <v>36969</v>
      </c>
      <c r="H5378" t="s">
        <v>243</v>
      </c>
      <c r="I5378" s="9">
        <v>41640</v>
      </c>
      <c r="J5378" s="9">
        <v>45291</v>
      </c>
    </row>
    <row r="5379" spans="1:10" x14ac:dyDescent="0.3">
      <c r="A5379" t="s">
        <v>1730</v>
      </c>
      <c r="B5379" t="s">
        <v>36970</v>
      </c>
      <c r="C5379" t="s">
        <v>36971</v>
      </c>
      <c r="D5379" t="s">
        <v>36972</v>
      </c>
      <c r="E5379" t="s">
        <v>36973</v>
      </c>
      <c r="F5379" t="s">
        <v>21519</v>
      </c>
      <c r="G5379" t="s">
        <v>36974</v>
      </c>
      <c r="H5379" t="s">
        <v>243</v>
      </c>
      <c r="I5379" s="9">
        <v>41640</v>
      </c>
      <c r="J5379" s="9">
        <v>45291</v>
      </c>
    </row>
    <row r="5380" spans="1:10" x14ac:dyDescent="0.3">
      <c r="A5380" t="s">
        <v>2467</v>
      </c>
      <c r="B5380" t="s">
        <v>36975</v>
      </c>
      <c r="C5380" t="s">
        <v>36976</v>
      </c>
      <c r="D5380" t="s">
        <v>36977</v>
      </c>
      <c r="E5380" t="s">
        <v>36978</v>
      </c>
      <c r="F5380" t="s">
        <v>17095</v>
      </c>
      <c r="G5380" t="s">
        <v>36979</v>
      </c>
      <c r="H5380" t="s">
        <v>243</v>
      </c>
      <c r="I5380" s="9">
        <v>41640</v>
      </c>
      <c r="J5380" s="9">
        <v>45291</v>
      </c>
    </row>
    <row r="5381" spans="1:10" x14ac:dyDescent="0.3">
      <c r="A5381" t="s">
        <v>36980</v>
      </c>
      <c r="B5381" t="s">
        <v>36981</v>
      </c>
      <c r="C5381" t="s">
        <v>36982</v>
      </c>
      <c r="D5381" t="s">
        <v>36983</v>
      </c>
      <c r="E5381" t="s">
        <v>36984</v>
      </c>
      <c r="F5381" t="s">
        <v>17320</v>
      </c>
      <c r="G5381" t="s">
        <v>36985</v>
      </c>
      <c r="H5381" t="s">
        <v>243</v>
      </c>
      <c r="I5381" s="9">
        <v>41640</v>
      </c>
      <c r="J5381" s="9">
        <v>45291</v>
      </c>
    </row>
    <row r="5382" spans="1:10" x14ac:dyDescent="0.3">
      <c r="A5382" t="s">
        <v>36986</v>
      </c>
      <c r="B5382" t="s">
        <v>36987</v>
      </c>
      <c r="C5382" t="s">
        <v>36988</v>
      </c>
      <c r="D5382" t="s">
        <v>36989</v>
      </c>
      <c r="E5382" t="s">
        <v>36990</v>
      </c>
      <c r="F5382" t="s">
        <v>36991</v>
      </c>
      <c r="G5382" t="s">
        <v>36992</v>
      </c>
      <c r="H5382" t="s">
        <v>243</v>
      </c>
      <c r="I5382" s="9">
        <v>41640</v>
      </c>
      <c r="J5382" s="9">
        <v>45291</v>
      </c>
    </row>
    <row r="5383" spans="1:10" x14ac:dyDescent="0.3">
      <c r="A5383" t="s">
        <v>36993</v>
      </c>
      <c r="B5383" t="s">
        <v>36994</v>
      </c>
      <c r="C5383" t="s">
        <v>36995</v>
      </c>
      <c r="D5383" t="s">
        <v>36996</v>
      </c>
      <c r="E5383" t="s">
        <v>36997</v>
      </c>
      <c r="F5383" t="s">
        <v>36998</v>
      </c>
      <c r="G5383" t="s">
        <v>36999</v>
      </c>
      <c r="H5383" t="s">
        <v>243</v>
      </c>
      <c r="I5383" s="9">
        <v>41640</v>
      </c>
      <c r="J5383" s="9">
        <v>45291</v>
      </c>
    </row>
    <row r="5384" spans="1:10" x14ac:dyDescent="0.3">
      <c r="A5384" t="s">
        <v>37000</v>
      </c>
      <c r="B5384" t="s">
        <v>37001</v>
      </c>
      <c r="C5384" t="s">
        <v>37002</v>
      </c>
      <c r="D5384" t="s">
        <v>37003</v>
      </c>
      <c r="E5384" t="s">
        <v>37004</v>
      </c>
      <c r="F5384" t="s">
        <v>37005</v>
      </c>
      <c r="G5384" t="s">
        <v>37006</v>
      </c>
      <c r="H5384" t="s">
        <v>243</v>
      </c>
      <c r="I5384" s="9">
        <v>41640</v>
      </c>
      <c r="J5384" s="9">
        <v>45291</v>
      </c>
    </row>
    <row r="5385" spans="1:10" x14ac:dyDescent="0.3">
      <c r="A5385" t="s">
        <v>2887</v>
      </c>
      <c r="B5385" t="s">
        <v>37007</v>
      </c>
      <c r="C5385" t="s">
        <v>37008</v>
      </c>
      <c r="D5385" t="s">
        <v>37009</v>
      </c>
      <c r="E5385" t="s">
        <v>37010</v>
      </c>
      <c r="F5385" t="s">
        <v>37011</v>
      </c>
      <c r="G5385" t="s">
        <v>37006</v>
      </c>
      <c r="H5385" t="s">
        <v>243</v>
      </c>
      <c r="I5385" s="9">
        <v>41640</v>
      </c>
      <c r="J5385" s="9">
        <v>45291</v>
      </c>
    </row>
    <row r="5386" spans="1:10" x14ac:dyDescent="0.3">
      <c r="A5386" t="s">
        <v>37012</v>
      </c>
      <c r="B5386" t="s">
        <v>37013</v>
      </c>
      <c r="C5386" t="s">
        <v>37014</v>
      </c>
      <c r="D5386" t="s">
        <v>37015</v>
      </c>
      <c r="E5386" t="s">
        <v>37016</v>
      </c>
      <c r="F5386" t="s">
        <v>36998</v>
      </c>
      <c r="G5386" t="s">
        <v>37006</v>
      </c>
      <c r="H5386" t="s">
        <v>243</v>
      </c>
      <c r="I5386" s="9">
        <v>43282</v>
      </c>
      <c r="J5386" s="9">
        <v>43769</v>
      </c>
    </row>
    <row r="5387" spans="1:10" x14ac:dyDescent="0.3">
      <c r="A5387" t="s">
        <v>37017</v>
      </c>
      <c r="B5387" t="s">
        <v>37018</v>
      </c>
      <c r="C5387" t="s">
        <v>37019</v>
      </c>
      <c r="D5387" t="s">
        <v>37020</v>
      </c>
      <c r="E5387" t="s">
        <v>37021</v>
      </c>
      <c r="F5387" t="s">
        <v>37022</v>
      </c>
      <c r="G5387" t="s">
        <v>37006</v>
      </c>
      <c r="H5387" t="s">
        <v>243</v>
      </c>
      <c r="I5387" s="9">
        <v>43405</v>
      </c>
      <c r="J5387" s="9">
        <v>45291</v>
      </c>
    </row>
    <row r="5388" spans="1:10" x14ac:dyDescent="0.3">
      <c r="A5388" t="s">
        <v>37023</v>
      </c>
      <c r="B5388" t="s">
        <v>37024</v>
      </c>
      <c r="C5388" t="s">
        <v>37025</v>
      </c>
      <c r="D5388" t="s">
        <v>37026</v>
      </c>
      <c r="E5388" t="s">
        <v>37027</v>
      </c>
      <c r="F5388" t="s">
        <v>17712</v>
      </c>
      <c r="G5388" t="s">
        <v>37028</v>
      </c>
      <c r="H5388" t="s">
        <v>243</v>
      </c>
      <c r="I5388" s="9">
        <v>41640</v>
      </c>
      <c r="J5388" s="9">
        <v>45291</v>
      </c>
    </row>
    <row r="5389" spans="1:10" x14ac:dyDescent="0.3">
      <c r="A5389" t="s">
        <v>37029</v>
      </c>
      <c r="B5389" t="s">
        <v>37030</v>
      </c>
      <c r="C5389" t="s">
        <v>37031</v>
      </c>
      <c r="D5389" t="s">
        <v>37032</v>
      </c>
      <c r="E5389" t="s">
        <v>37033</v>
      </c>
      <c r="F5389" t="s">
        <v>28066</v>
      </c>
      <c r="G5389" t="s">
        <v>37034</v>
      </c>
      <c r="H5389" t="s">
        <v>243</v>
      </c>
      <c r="I5389" s="9">
        <v>43282</v>
      </c>
      <c r="J5389" s="9">
        <v>43769</v>
      </c>
    </row>
    <row r="5390" spans="1:10" x14ac:dyDescent="0.3">
      <c r="A5390" t="s">
        <v>2687</v>
      </c>
      <c r="B5390" t="s">
        <v>37035</v>
      </c>
      <c r="C5390" t="s">
        <v>37036</v>
      </c>
      <c r="D5390" t="s">
        <v>2688</v>
      </c>
      <c r="E5390" t="s">
        <v>37037</v>
      </c>
      <c r="F5390" t="s">
        <v>37038</v>
      </c>
      <c r="G5390" t="s">
        <v>37039</v>
      </c>
      <c r="H5390" t="s">
        <v>243</v>
      </c>
      <c r="I5390" s="9">
        <v>41640</v>
      </c>
      <c r="J5390" s="9">
        <v>45291</v>
      </c>
    </row>
    <row r="5391" spans="1:10" x14ac:dyDescent="0.3">
      <c r="A5391" t="s">
        <v>37040</v>
      </c>
      <c r="B5391" t="s">
        <v>37041</v>
      </c>
      <c r="C5391" t="s">
        <v>37042</v>
      </c>
      <c r="D5391" t="s">
        <v>37043</v>
      </c>
      <c r="E5391" t="s">
        <v>37044</v>
      </c>
      <c r="F5391" t="s">
        <v>37045</v>
      </c>
      <c r="G5391" t="s">
        <v>37046</v>
      </c>
      <c r="H5391" t="s">
        <v>243</v>
      </c>
      <c r="I5391" s="9">
        <v>43313</v>
      </c>
      <c r="J5391" s="9">
        <v>43769</v>
      </c>
    </row>
    <row r="5392" spans="1:10" x14ac:dyDescent="0.3">
      <c r="A5392" t="s">
        <v>37047</v>
      </c>
      <c r="B5392" t="s">
        <v>37048</v>
      </c>
      <c r="C5392" t="s">
        <v>37049</v>
      </c>
      <c r="D5392" t="s">
        <v>37050</v>
      </c>
      <c r="E5392" t="s">
        <v>37051</v>
      </c>
      <c r="F5392" t="s">
        <v>37052</v>
      </c>
      <c r="G5392" t="s">
        <v>37053</v>
      </c>
      <c r="H5392" t="s">
        <v>243</v>
      </c>
      <c r="I5392" s="9">
        <v>41640</v>
      </c>
      <c r="J5392" s="9">
        <v>45291</v>
      </c>
    </row>
    <row r="5393" spans="1:10" x14ac:dyDescent="0.3">
      <c r="A5393" t="s">
        <v>2247</v>
      </c>
      <c r="B5393" t="s">
        <v>37054</v>
      </c>
      <c r="C5393" t="s">
        <v>37055</v>
      </c>
      <c r="D5393" t="s">
        <v>37056</v>
      </c>
      <c r="E5393" t="s">
        <v>37057</v>
      </c>
      <c r="F5393" t="s">
        <v>37058</v>
      </c>
      <c r="G5393" t="s">
        <v>2250</v>
      </c>
      <c r="H5393" t="s">
        <v>243</v>
      </c>
      <c r="I5393" s="9">
        <v>41640</v>
      </c>
      <c r="J5393" s="9">
        <v>45291</v>
      </c>
    </row>
    <row r="5394" spans="1:10" x14ac:dyDescent="0.3">
      <c r="A5394" t="s">
        <v>1491</v>
      </c>
      <c r="B5394" t="s">
        <v>37059</v>
      </c>
      <c r="C5394" t="s">
        <v>37060</v>
      </c>
      <c r="D5394" t="s">
        <v>37061</v>
      </c>
      <c r="E5394" t="s">
        <v>37062</v>
      </c>
      <c r="F5394" t="s">
        <v>37063</v>
      </c>
      <c r="G5394" t="s">
        <v>37064</v>
      </c>
      <c r="H5394" t="s">
        <v>243</v>
      </c>
      <c r="I5394" s="9">
        <v>41640</v>
      </c>
      <c r="J5394" s="9">
        <v>45291</v>
      </c>
    </row>
    <row r="5395" spans="1:10" x14ac:dyDescent="0.3">
      <c r="A5395" t="s">
        <v>37065</v>
      </c>
      <c r="B5395" t="s">
        <v>37066</v>
      </c>
      <c r="C5395" t="s">
        <v>37067</v>
      </c>
      <c r="D5395" t="s">
        <v>37068</v>
      </c>
      <c r="E5395" t="s">
        <v>37069</v>
      </c>
      <c r="F5395" t="s">
        <v>20260</v>
      </c>
      <c r="G5395" t="s">
        <v>37070</v>
      </c>
      <c r="H5395" t="s">
        <v>243</v>
      </c>
      <c r="I5395" s="9">
        <v>41640</v>
      </c>
      <c r="J5395" s="9">
        <v>45291</v>
      </c>
    </row>
    <row r="5396" spans="1:10" x14ac:dyDescent="0.3">
      <c r="A5396" t="s">
        <v>37071</v>
      </c>
      <c r="B5396" t="s">
        <v>37072</v>
      </c>
      <c r="C5396" t="s">
        <v>37073</v>
      </c>
      <c r="D5396" t="s">
        <v>37074</v>
      </c>
      <c r="E5396" t="s">
        <v>37075</v>
      </c>
      <c r="F5396" t="s">
        <v>27768</v>
      </c>
      <c r="G5396" t="s">
        <v>37076</v>
      </c>
      <c r="H5396" t="s">
        <v>243</v>
      </c>
      <c r="I5396" s="9">
        <v>41640</v>
      </c>
      <c r="J5396" s="9">
        <v>45291</v>
      </c>
    </row>
    <row r="5397" spans="1:10" x14ac:dyDescent="0.3">
      <c r="A5397" t="s">
        <v>37077</v>
      </c>
      <c r="B5397" t="s">
        <v>37078</v>
      </c>
      <c r="C5397" t="s">
        <v>37079</v>
      </c>
      <c r="D5397" t="s">
        <v>37080</v>
      </c>
      <c r="E5397" t="s">
        <v>37081</v>
      </c>
      <c r="F5397" t="s">
        <v>9444</v>
      </c>
      <c r="G5397" t="s">
        <v>37082</v>
      </c>
      <c r="H5397" t="s">
        <v>243</v>
      </c>
      <c r="I5397" s="9">
        <v>43282</v>
      </c>
      <c r="J5397" s="9">
        <v>43769</v>
      </c>
    </row>
    <row r="5398" spans="1:10" x14ac:dyDescent="0.3">
      <c r="A5398" t="s">
        <v>37083</v>
      </c>
      <c r="B5398" t="s">
        <v>37084</v>
      </c>
      <c r="C5398" t="s">
        <v>37085</v>
      </c>
      <c r="D5398" t="s">
        <v>37086</v>
      </c>
      <c r="E5398" t="s">
        <v>37087</v>
      </c>
      <c r="F5398" t="s">
        <v>37088</v>
      </c>
      <c r="G5398" t="s">
        <v>37089</v>
      </c>
      <c r="H5398" t="s">
        <v>243</v>
      </c>
      <c r="I5398" s="9">
        <v>41640</v>
      </c>
      <c r="J5398" s="9">
        <v>45291</v>
      </c>
    </row>
    <row r="5399" spans="1:10" x14ac:dyDescent="0.3">
      <c r="A5399" t="s">
        <v>37090</v>
      </c>
      <c r="B5399" t="s">
        <v>37091</v>
      </c>
      <c r="C5399" t="s">
        <v>37092</v>
      </c>
      <c r="D5399" t="s">
        <v>37093</v>
      </c>
      <c r="E5399" t="s">
        <v>37094</v>
      </c>
      <c r="F5399" t="s">
        <v>37095</v>
      </c>
      <c r="G5399" t="s">
        <v>37096</v>
      </c>
      <c r="H5399" t="s">
        <v>243</v>
      </c>
      <c r="I5399" s="9">
        <v>41640</v>
      </c>
      <c r="J5399" s="9">
        <v>45291</v>
      </c>
    </row>
    <row r="5400" spans="1:10" x14ac:dyDescent="0.3">
      <c r="A5400" t="s">
        <v>37097</v>
      </c>
      <c r="B5400" t="s">
        <v>37098</v>
      </c>
      <c r="C5400" t="s">
        <v>37099</v>
      </c>
      <c r="D5400" t="s">
        <v>37100</v>
      </c>
      <c r="E5400" t="s">
        <v>37101</v>
      </c>
      <c r="F5400" t="s">
        <v>37102</v>
      </c>
      <c r="G5400" t="s">
        <v>37103</v>
      </c>
      <c r="H5400" t="s">
        <v>243</v>
      </c>
      <c r="I5400" s="9">
        <v>41640</v>
      </c>
      <c r="J5400" s="9">
        <v>45291</v>
      </c>
    </row>
    <row r="5401" spans="1:10" x14ac:dyDescent="0.3">
      <c r="A5401" t="s">
        <v>37104</v>
      </c>
      <c r="B5401" t="s">
        <v>37105</v>
      </c>
      <c r="C5401" t="s">
        <v>37106</v>
      </c>
      <c r="D5401" t="s">
        <v>37107</v>
      </c>
      <c r="E5401" t="s">
        <v>37108</v>
      </c>
      <c r="F5401" t="s">
        <v>37109</v>
      </c>
      <c r="G5401" t="s">
        <v>37110</v>
      </c>
      <c r="H5401" t="s">
        <v>243</v>
      </c>
      <c r="I5401" s="9">
        <v>43405</v>
      </c>
      <c r="J5401" s="9">
        <v>45291</v>
      </c>
    </row>
    <row r="5402" spans="1:10" x14ac:dyDescent="0.3">
      <c r="A5402" t="s">
        <v>37111</v>
      </c>
      <c r="B5402" t="s">
        <v>37112</v>
      </c>
      <c r="C5402" t="s">
        <v>37113</v>
      </c>
      <c r="D5402" t="s">
        <v>37114</v>
      </c>
      <c r="E5402" t="s">
        <v>37115</v>
      </c>
      <c r="F5402" t="s">
        <v>37116</v>
      </c>
      <c r="G5402" t="s">
        <v>37117</v>
      </c>
      <c r="H5402" t="s">
        <v>243</v>
      </c>
      <c r="I5402" s="9">
        <v>41640</v>
      </c>
      <c r="J5402" s="9">
        <v>45291</v>
      </c>
    </row>
    <row r="5403" spans="1:10" x14ac:dyDescent="0.3">
      <c r="A5403" t="s">
        <v>3228</v>
      </c>
      <c r="B5403" t="s">
        <v>37118</v>
      </c>
      <c r="C5403" t="s">
        <v>37119</v>
      </c>
      <c r="D5403" t="s">
        <v>37120</v>
      </c>
      <c r="E5403" t="s">
        <v>37121</v>
      </c>
      <c r="F5403" t="s">
        <v>37122</v>
      </c>
      <c r="G5403" t="s">
        <v>37123</v>
      </c>
      <c r="H5403" t="s">
        <v>243</v>
      </c>
      <c r="I5403" s="9">
        <v>41640</v>
      </c>
      <c r="J5403" s="9">
        <v>45291</v>
      </c>
    </row>
    <row r="5404" spans="1:10" x14ac:dyDescent="0.3">
      <c r="A5404" t="s">
        <v>1329</v>
      </c>
      <c r="B5404" t="s">
        <v>37124</v>
      </c>
      <c r="C5404" t="s">
        <v>37125</v>
      </c>
      <c r="D5404" t="s">
        <v>37126</v>
      </c>
      <c r="E5404" t="s">
        <v>37127</v>
      </c>
      <c r="F5404" t="s">
        <v>19556</v>
      </c>
      <c r="G5404" t="s">
        <v>1332</v>
      </c>
      <c r="H5404" t="s">
        <v>243</v>
      </c>
      <c r="I5404" s="9">
        <v>41640</v>
      </c>
      <c r="J5404" s="9">
        <v>45291</v>
      </c>
    </row>
    <row r="5405" spans="1:10" x14ac:dyDescent="0.3">
      <c r="A5405" t="s">
        <v>2099</v>
      </c>
      <c r="B5405" t="s">
        <v>37128</v>
      </c>
      <c r="C5405" t="s">
        <v>37129</v>
      </c>
      <c r="D5405" t="s">
        <v>37130</v>
      </c>
      <c r="E5405" t="s">
        <v>37131</v>
      </c>
      <c r="F5405" t="s">
        <v>24039</v>
      </c>
      <c r="G5405" t="s">
        <v>37132</v>
      </c>
      <c r="H5405" t="s">
        <v>243</v>
      </c>
      <c r="I5405" s="9">
        <v>41640</v>
      </c>
      <c r="J5405" s="9">
        <v>45291</v>
      </c>
    </row>
    <row r="5406" spans="1:10" x14ac:dyDescent="0.3">
      <c r="A5406" t="s">
        <v>1496</v>
      </c>
      <c r="B5406" t="s">
        <v>37133</v>
      </c>
      <c r="C5406" t="s">
        <v>37134</v>
      </c>
      <c r="D5406" t="s">
        <v>37135</v>
      </c>
      <c r="E5406" t="s">
        <v>37136</v>
      </c>
      <c r="F5406" t="s">
        <v>37137</v>
      </c>
      <c r="G5406" t="s">
        <v>37138</v>
      </c>
      <c r="H5406" t="s">
        <v>243</v>
      </c>
      <c r="I5406" s="9">
        <v>41640</v>
      </c>
      <c r="J5406" s="9">
        <v>45291</v>
      </c>
    </row>
    <row r="5407" spans="1:10" x14ac:dyDescent="0.3">
      <c r="A5407" t="s">
        <v>37139</v>
      </c>
      <c r="B5407" t="s">
        <v>37140</v>
      </c>
      <c r="C5407" t="s">
        <v>37141</v>
      </c>
      <c r="D5407" t="s">
        <v>37142</v>
      </c>
      <c r="E5407" t="s">
        <v>37143</v>
      </c>
      <c r="F5407" t="s">
        <v>37144</v>
      </c>
      <c r="G5407" t="s">
        <v>37145</v>
      </c>
      <c r="H5407" t="s">
        <v>243</v>
      </c>
      <c r="I5407" s="9">
        <v>43282</v>
      </c>
      <c r="J5407" s="9">
        <v>43769</v>
      </c>
    </row>
    <row r="5408" spans="1:10" x14ac:dyDescent="0.3">
      <c r="A5408" t="s">
        <v>37146</v>
      </c>
      <c r="B5408" t="s">
        <v>37147</v>
      </c>
      <c r="C5408" t="s">
        <v>37148</v>
      </c>
      <c r="D5408" t="s">
        <v>37149</v>
      </c>
      <c r="E5408" t="s">
        <v>37150</v>
      </c>
      <c r="F5408" t="s">
        <v>37151</v>
      </c>
      <c r="G5408" t="s">
        <v>37152</v>
      </c>
      <c r="H5408" t="s">
        <v>243</v>
      </c>
      <c r="I5408" s="9">
        <v>41640</v>
      </c>
      <c r="J5408" s="9">
        <v>45291</v>
      </c>
    </row>
    <row r="5409" spans="1:10" x14ac:dyDescent="0.3">
      <c r="A5409" t="s">
        <v>37153</v>
      </c>
      <c r="B5409" t="s">
        <v>37154</v>
      </c>
      <c r="C5409" t="s">
        <v>37155</v>
      </c>
      <c r="D5409" t="s">
        <v>37156</v>
      </c>
      <c r="E5409" t="s">
        <v>37157</v>
      </c>
      <c r="F5409" t="s">
        <v>37158</v>
      </c>
      <c r="G5409" t="s">
        <v>37159</v>
      </c>
      <c r="H5409" t="s">
        <v>243</v>
      </c>
      <c r="I5409" s="9">
        <v>43282</v>
      </c>
      <c r="J5409" s="9">
        <v>43769</v>
      </c>
    </row>
    <row r="5410" spans="1:10" x14ac:dyDescent="0.3">
      <c r="A5410" t="s">
        <v>3250</v>
      </c>
      <c r="B5410" t="s">
        <v>37160</v>
      </c>
      <c r="C5410" t="s">
        <v>37161</v>
      </c>
      <c r="D5410" t="s">
        <v>37162</v>
      </c>
      <c r="E5410" t="s">
        <v>37163</v>
      </c>
      <c r="F5410" t="s">
        <v>37164</v>
      </c>
      <c r="G5410" t="s">
        <v>37165</v>
      </c>
      <c r="H5410" t="s">
        <v>243</v>
      </c>
      <c r="I5410" s="9">
        <v>41640</v>
      </c>
      <c r="J5410" s="9">
        <v>45291</v>
      </c>
    </row>
    <row r="5411" spans="1:10" x14ac:dyDescent="0.3">
      <c r="A5411" t="s">
        <v>37166</v>
      </c>
      <c r="B5411" t="s">
        <v>37167</v>
      </c>
      <c r="C5411" t="s">
        <v>37168</v>
      </c>
      <c r="D5411" t="s">
        <v>37169</v>
      </c>
      <c r="E5411" t="s">
        <v>37170</v>
      </c>
      <c r="F5411" t="s">
        <v>22791</v>
      </c>
      <c r="G5411" t="s">
        <v>37171</v>
      </c>
      <c r="H5411" t="s">
        <v>243</v>
      </c>
      <c r="I5411" s="9">
        <v>41640</v>
      </c>
      <c r="J5411" s="9">
        <v>45291</v>
      </c>
    </row>
    <row r="5412" spans="1:10" x14ac:dyDescent="0.3">
      <c r="A5412" t="s">
        <v>37172</v>
      </c>
      <c r="B5412" t="s">
        <v>37173</v>
      </c>
      <c r="C5412" t="s">
        <v>37174</v>
      </c>
      <c r="D5412" t="s">
        <v>37175</v>
      </c>
      <c r="E5412" t="s">
        <v>37176</v>
      </c>
      <c r="F5412" t="s">
        <v>37177</v>
      </c>
      <c r="G5412" t="s">
        <v>37178</v>
      </c>
      <c r="H5412" t="s">
        <v>243</v>
      </c>
      <c r="I5412" s="9">
        <v>41640</v>
      </c>
      <c r="J5412" s="9">
        <v>45291</v>
      </c>
    </row>
    <row r="5413" spans="1:10" x14ac:dyDescent="0.3">
      <c r="A5413" t="s">
        <v>37179</v>
      </c>
      <c r="B5413" t="s">
        <v>37180</v>
      </c>
      <c r="C5413" t="s">
        <v>37181</v>
      </c>
      <c r="D5413" t="s">
        <v>37182</v>
      </c>
      <c r="E5413" t="s">
        <v>37183</v>
      </c>
      <c r="F5413" t="s">
        <v>20966</v>
      </c>
      <c r="G5413" t="s">
        <v>37184</v>
      </c>
      <c r="H5413" t="s">
        <v>243</v>
      </c>
      <c r="I5413" s="9">
        <v>41640</v>
      </c>
      <c r="J5413" s="9">
        <v>45291</v>
      </c>
    </row>
    <row r="5414" spans="1:10" x14ac:dyDescent="0.3">
      <c r="A5414" t="s">
        <v>37185</v>
      </c>
      <c r="B5414" t="s">
        <v>37186</v>
      </c>
      <c r="C5414" t="s">
        <v>37187</v>
      </c>
      <c r="D5414" t="s">
        <v>37188</v>
      </c>
      <c r="E5414" t="s">
        <v>37189</v>
      </c>
      <c r="F5414" t="s">
        <v>37190</v>
      </c>
      <c r="G5414" t="s">
        <v>37191</v>
      </c>
      <c r="H5414" t="s">
        <v>243</v>
      </c>
      <c r="I5414" s="9">
        <v>41640</v>
      </c>
      <c r="J5414" s="9">
        <v>45291</v>
      </c>
    </row>
    <row r="5415" spans="1:10" x14ac:dyDescent="0.3">
      <c r="A5415" t="s">
        <v>37192</v>
      </c>
      <c r="B5415" t="s">
        <v>37193</v>
      </c>
      <c r="C5415" t="s">
        <v>37194</v>
      </c>
      <c r="D5415" t="s">
        <v>37195</v>
      </c>
      <c r="E5415" t="s">
        <v>37196</v>
      </c>
      <c r="F5415" t="s">
        <v>37197</v>
      </c>
      <c r="G5415" t="s">
        <v>37198</v>
      </c>
      <c r="H5415" t="s">
        <v>243</v>
      </c>
      <c r="I5415" s="9">
        <v>41640</v>
      </c>
      <c r="J5415" s="9">
        <v>45291</v>
      </c>
    </row>
    <row r="5416" spans="1:10" x14ac:dyDescent="0.3">
      <c r="A5416" t="s">
        <v>439</v>
      </c>
      <c r="B5416" t="s">
        <v>37199</v>
      </c>
      <c r="C5416" t="s">
        <v>37200</v>
      </c>
      <c r="D5416" t="s">
        <v>37201</v>
      </c>
      <c r="E5416" t="s">
        <v>37202</v>
      </c>
      <c r="F5416" t="s">
        <v>37203</v>
      </c>
      <c r="G5416" t="s">
        <v>442</v>
      </c>
      <c r="H5416" t="s">
        <v>243</v>
      </c>
      <c r="I5416" s="9">
        <v>41640</v>
      </c>
      <c r="J5416" s="9">
        <v>45291</v>
      </c>
    </row>
    <row r="5417" spans="1:10" x14ac:dyDescent="0.3">
      <c r="A5417" t="s">
        <v>2231</v>
      </c>
      <c r="B5417" t="s">
        <v>37204</v>
      </c>
      <c r="C5417" t="s">
        <v>37205</v>
      </c>
      <c r="D5417" t="s">
        <v>37206</v>
      </c>
      <c r="E5417" t="s">
        <v>37207</v>
      </c>
      <c r="F5417" t="s">
        <v>37208</v>
      </c>
      <c r="G5417" t="s">
        <v>37209</v>
      </c>
      <c r="H5417" t="s">
        <v>243</v>
      </c>
      <c r="I5417" s="9">
        <v>41640</v>
      </c>
      <c r="J5417" s="9">
        <v>45291</v>
      </c>
    </row>
    <row r="5418" spans="1:10" x14ac:dyDescent="0.3">
      <c r="A5418" t="s">
        <v>37210</v>
      </c>
      <c r="B5418" t="s">
        <v>37211</v>
      </c>
      <c r="C5418" t="s">
        <v>37212</v>
      </c>
      <c r="D5418" t="s">
        <v>37213</v>
      </c>
      <c r="E5418" t="s">
        <v>37214</v>
      </c>
      <c r="F5418" t="s">
        <v>37215</v>
      </c>
      <c r="G5418" t="s">
        <v>2234</v>
      </c>
      <c r="H5418" t="s">
        <v>243</v>
      </c>
      <c r="I5418" s="9">
        <v>41944</v>
      </c>
      <c r="J5418" s="9">
        <v>45291</v>
      </c>
    </row>
    <row r="5419" spans="1:10" x14ac:dyDescent="0.3">
      <c r="A5419" t="s">
        <v>37216</v>
      </c>
      <c r="B5419" t="s">
        <v>37217</v>
      </c>
      <c r="C5419" t="s">
        <v>37218</v>
      </c>
      <c r="D5419" t="s">
        <v>37219</v>
      </c>
      <c r="E5419" t="s">
        <v>37220</v>
      </c>
      <c r="F5419" t="s">
        <v>37221</v>
      </c>
      <c r="G5419" t="s">
        <v>37209</v>
      </c>
      <c r="H5419" t="s">
        <v>243</v>
      </c>
      <c r="I5419" s="9">
        <v>43282</v>
      </c>
      <c r="J5419" s="9">
        <v>43769</v>
      </c>
    </row>
    <row r="5420" spans="1:10" x14ac:dyDescent="0.3">
      <c r="A5420" t="s">
        <v>37222</v>
      </c>
      <c r="B5420" t="s">
        <v>37223</v>
      </c>
      <c r="C5420" t="s">
        <v>37224</v>
      </c>
      <c r="D5420" t="s">
        <v>37225</v>
      </c>
      <c r="E5420" t="s">
        <v>37226</v>
      </c>
      <c r="F5420" t="s">
        <v>37227</v>
      </c>
      <c r="G5420" t="s">
        <v>37228</v>
      </c>
      <c r="H5420" t="s">
        <v>243</v>
      </c>
      <c r="I5420" s="9">
        <v>41640</v>
      </c>
      <c r="J5420" s="9">
        <v>45291</v>
      </c>
    </row>
    <row r="5421" spans="1:10" x14ac:dyDescent="0.3">
      <c r="A5421" t="s">
        <v>1720</v>
      </c>
      <c r="B5421" t="s">
        <v>37229</v>
      </c>
      <c r="C5421" t="s">
        <v>37230</v>
      </c>
      <c r="D5421" t="s">
        <v>37231</v>
      </c>
      <c r="E5421" t="s">
        <v>37232</v>
      </c>
      <c r="F5421" t="s">
        <v>37233</v>
      </c>
      <c r="G5421" t="s">
        <v>1723</v>
      </c>
      <c r="H5421" t="s">
        <v>243</v>
      </c>
      <c r="I5421" s="9">
        <v>41640</v>
      </c>
      <c r="J5421" s="9">
        <v>45291</v>
      </c>
    </row>
    <row r="5422" spans="1:10" x14ac:dyDescent="0.3">
      <c r="A5422" t="s">
        <v>37234</v>
      </c>
      <c r="B5422" t="s">
        <v>37235</v>
      </c>
      <c r="C5422" t="s">
        <v>37236</v>
      </c>
      <c r="D5422" t="s">
        <v>37237</v>
      </c>
      <c r="E5422" t="s">
        <v>37238</v>
      </c>
      <c r="F5422" t="s">
        <v>37239</v>
      </c>
      <c r="G5422" t="s">
        <v>37240</v>
      </c>
      <c r="H5422" t="s">
        <v>243</v>
      </c>
      <c r="I5422" s="9">
        <v>41640</v>
      </c>
      <c r="J5422" s="9">
        <v>45291</v>
      </c>
    </row>
    <row r="5423" spans="1:10" x14ac:dyDescent="0.3">
      <c r="A5423" t="s">
        <v>2424</v>
      </c>
      <c r="B5423" t="s">
        <v>37241</v>
      </c>
      <c r="C5423" t="s">
        <v>37242</v>
      </c>
      <c r="D5423" t="s">
        <v>37243</v>
      </c>
      <c r="E5423" t="s">
        <v>37244</v>
      </c>
      <c r="F5423" t="s">
        <v>37245</v>
      </c>
      <c r="G5423" t="s">
        <v>2427</v>
      </c>
      <c r="H5423" t="s">
        <v>243</v>
      </c>
      <c r="I5423" s="9">
        <v>41640</v>
      </c>
      <c r="J5423" s="9">
        <v>45291</v>
      </c>
    </row>
    <row r="5424" spans="1:10" x14ac:dyDescent="0.3">
      <c r="A5424" t="s">
        <v>37246</v>
      </c>
      <c r="B5424" t="s">
        <v>37247</v>
      </c>
      <c r="C5424" t="s">
        <v>37248</v>
      </c>
      <c r="D5424" t="s">
        <v>37249</v>
      </c>
      <c r="E5424" t="s">
        <v>37250</v>
      </c>
      <c r="F5424" t="s">
        <v>37251</v>
      </c>
      <c r="G5424" t="s">
        <v>37252</v>
      </c>
      <c r="H5424" t="s">
        <v>243</v>
      </c>
      <c r="I5424" s="9">
        <v>41640</v>
      </c>
      <c r="J5424" s="9">
        <v>45291</v>
      </c>
    </row>
    <row r="5425" spans="1:10" x14ac:dyDescent="0.3">
      <c r="A5425" t="s">
        <v>37253</v>
      </c>
      <c r="B5425" t="s">
        <v>37254</v>
      </c>
      <c r="C5425" t="s">
        <v>37255</v>
      </c>
      <c r="D5425" t="s">
        <v>37256</v>
      </c>
      <c r="E5425" t="s">
        <v>37257</v>
      </c>
      <c r="F5425" t="s">
        <v>26788</v>
      </c>
      <c r="G5425" t="s">
        <v>37258</v>
      </c>
      <c r="H5425" t="s">
        <v>243</v>
      </c>
      <c r="I5425" s="9">
        <v>41640</v>
      </c>
      <c r="J5425" s="9">
        <v>45291</v>
      </c>
    </row>
    <row r="5426" spans="1:10" x14ac:dyDescent="0.3">
      <c r="A5426" t="s">
        <v>37259</v>
      </c>
      <c r="B5426" t="s">
        <v>37260</v>
      </c>
      <c r="C5426" t="s">
        <v>37261</v>
      </c>
      <c r="D5426" t="s">
        <v>37262</v>
      </c>
      <c r="E5426" t="s">
        <v>37263</v>
      </c>
      <c r="F5426" t="s">
        <v>37264</v>
      </c>
      <c r="G5426" t="s">
        <v>37265</v>
      </c>
      <c r="H5426" t="s">
        <v>3142</v>
      </c>
      <c r="I5426" s="9">
        <v>41640</v>
      </c>
      <c r="J5426" s="9">
        <v>45291</v>
      </c>
    </row>
    <row r="5427" spans="1:10" x14ac:dyDescent="0.3">
      <c r="A5427" t="s">
        <v>37266</v>
      </c>
      <c r="B5427" t="s">
        <v>37267</v>
      </c>
      <c r="C5427" t="s">
        <v>37268</v>
      </c>
      <c r="D5427" t="s">
        <v>37269</v>
      </c>
      <c r="E5427" t="s">
        <v>37270</v>
      </c>
      <c r="F5427" t="s">
        <v>37271</v>
      </c>
      <c r="G5427" t="s">
        <v>37265</v>
      </c>
      <c r="H5427" t="s">
        <v>3142</v>
      </c>
      <c r="I5427" s="9">
        <v>41640</v>
      </c>
      <c r="J5427" s="9">
        <v>45291</v>
      </c>
    </row>
    <row r="5428" spans="1:10" x14ac:dyDescent="0.3">
      <c r="A5428" t="s">
        <v>37272</v>
      </c>
      <c r="B5428" t="s">
        <v>37273</v>
      </c>
      <c r="C5428" t="s">
        <v>37274</v>
      </c>
      <c r="D5428" t="s">
        <v>37275</v>
      </c>
      <c r="E5428" t="s">
        <v>37276</v>
      </c>
      <c r="F5428" t="s">
        <v>37277</v>
      </c>
      <c r="G5428" t="s">
        <v>37278</v>
      </c>
      <c r="H5428" t="s">
        <v>3142</v>
      </c>
      <c r="I5428" s="9">
        <v>41640</v>
      </c>
      <c r="J5428" s="9">
        <v>45291</v>
      </c>
    </row>
    <row r="5429" spans="1:10" x14ac:dyDescent="0.3">
      <c r="A5429" t="s">
        <v>37279</v>
      </c>
      <c r="B5429" t="s">
        <v>37280</v>
      </c>
      <c r="C5429" t="s">
        <v>37281</v>
      </c>
      <c r="D5429" t="s">
        <v>37282</v>
      </c>
      <c r="E5429" t="s">
        <v>37283</v>
      </c>
      <c r="F5429" t="s">
        <v>37284</v>
      </c>
      <c r="G5429" t="s">
        <v>37285</v>
      </c>
      <c r="H5429" t="s">
        <v>3142</v>
      </c>
      <c r="I5429" s="9">
        <v>41640</v>
      </c>
      <c r="J5429" s="9">
        <v>45291</v>
      </c>
    </row>
    <row r="5430" spans="1:10" x14ac:dyDescent="0.3">
      <c r="A5430" t="s">
        <v>37286</v>
      </c>
      <c r="B5430" t="s">
        <v>37287</v>
      </c>
      <c r="C5430" t="s">
        <v>37288</v>
      </c>
      <c r="D5430" t="s">
        <v>37289</v>
      </c>
      <c r="E5430" t="s">
        <v>37290</v>
      </c>
      <c r="F5430" t="s">
        <v>37291</v>
      </c>
      <c r="G5430" t="s">
        <v>37285</v>
      </c>
      <c r="H5430" t="s">
        <v>3142</v>
      </c>
      <c r="I5430" s="9">
        <v>41640</v>
      </c>
      <c r="J5430" s="9">
        <v>45291</v>
      </c>
    </row>
    <row r="5431" spans="1:10" x14ac:dyDescent="0.3">
      <c r="A5431" t="s">
        <v>37292</v>
      </c>
      <c r="B5431" t="s">
        <v>37293</v>
      </c>
      <c r="C5431" t="s">
        <v>37294</v>
      </c>
      <c r="D5431" t="s">
        <v>37295</v>
      </c>
      <c r="E5431" t="s">
        <v>37296</v>
      </c>
      <c r="F5431" t="s">
        <v>37297</v>
      </c>
      <c r="G5431" t="s">
        <v>37298</v>
      </c>
      <c r="H5431" t="s">
        <v>3142</v>
      </c>
      <c r="I5431" s="9">
        <v>41640</v>
      </c>
      <c r="J5431" s="9">
        <v>45291</v>
      </c>
    </row>
    <row r="5432" spans="1:10" x14ac:dyDescent="0.3">
      <c r="A5432" t="s">
        <v>37299</v>
      </c>
      <c r="B5432" t="s">
        <v>37300</v>
      </c>
      <c r="C5432" t="s">
        <v>37301</v>
      </c>
      <c r="D5432" t="s">
        <v>37302</v>
      </c>
      <c r="E5432" t="s">
        <v>37303</v>
      </c>
      <c r="F5432" t="s">
        <v>37304</v>
      </c>
      <c r="G5432" t="s">
        <v>37298</v>
      </c>
      <c r="H5432" t="s">
        <v>3142</v>
      </c>
      <c r="I5432" s="9">
        <v>41640</v>
      </c>
      <c r="J5432" s="9">
        <v>45291</v>
      </c>
    </row>
    <row r="5433" spans="1:10" x14ac:dyDescent="0.3">
      <c r="A5433" t="s">
        <v>37305</v>
      </c>
      <c r="B5433" t="s">
        <v>37306</v>
      </c>
      <c r="C5433" t="s">
        <v>37307</v>
      </c>
      <c r="D5433" t="s">
        <v>37308</v>
      </c>
      <c r="E5433" t="s">
        <v>29913</v>
      </c>
      <c r="F5433" t="s">
        <v>37309</v>
      </c>
      <c r="G5433" t="s">
        <v>37310</v>
      </c>
      <c r="H5433" t="s">
        <v>3142</v>
      </c>
      <c r="I5433" s="9">
        <v>41640</v>
      </c>
      <c r="J5433" s="9">
        <v>45291</v>
      </c>
    </row>
    <row r="5434" spans="1:10" x14ac:dyDescent="0.3">
      <c r="A5434" t="s">
        <v>37311</v>
      </c>
      <c r="B5434" t="s">
        <v>37312</v>
      </c>
      <c r="C5434" t="s">
        <v>37313</v>
      </c>
      <c r="D5434" t="s">
        <v>37314</v>
      </c>
      <c r="E5434" t="s">
        <v>37315</v>
      </c>
      <c r="F5434" t="s">
        <v>37316</v>
      </c>
      <c r="G5434" t="s">
        <v>37310</v>
      </c>
      <c r="H5434" t="s">
        <v>3142</v>
      </c>
      <c r="I5434" s="9">
        <v>41640</v>
      </c>
      <c r="J5434" s="9">
        <v>45291</v>
      </c>
    </row>
    <row r="5435" spans="1:10" x14ac:dyDescent="0.3">
      <c r="A5435" t="s">
        <v>37317</v>
      </c>
      <c r="B5435" t="s">
        <v>37318</v>
      </c>
      <c r="C5435" t="s">
        <v>37319</v>
      </c>
      <c r="D5435" t="s">
        <v>37320</v>
      </c>
      <c r="E5435" t="s">
        <v>37321</v>
      </c>
      <c r="F5435" t="s">
        <v>37322</v>
      </c>
      <c r="G5435" t="s">
        <v>37323</v>
      </c>
      <c r="H5435" t="s">
        <v>3142</v>
      </c>
      <c r="I5435" s="9">
        <v>41640</v>
      </c>
      <c r="J5435" s="9">
        <v>45291</v>
      </c>
    </row>
    <row r="5436" spans="1:10" x14ac:dyDescent="0.3">
      <c r="A5436" t="s">
        <v>37324</v>
      </c>
      <c r="B5436" t="s">
        <v>37325</v>
      </c>
      <c r="C5436" t="s">
        <v>37326</v>
      </c>
      <c r="D5436" t="s">
        <v>37327</v>
      </c>
      <c r="E5436" t="s">
        <v>37328</v>
      </c>
      <c r="F5436" t="s">
        <v>37329</v>
      </c>
      <c r="G5436" t="s">
        <v>37310</v>
      </c>
      <c r="H5436" t="s">
        <v>3142</v>
      </c>
      <c r="I5436" s="9">
        <v>41640</v>
      </c>
      <c r="J5436" s="9">
        <v>45291</v>
      </c>
    </row>
    <row r="5437" spans="1:10" x14ac:dyDescent="0.3">
      <c r="A5437" t="s">
        <v>37330</v>
      </c>
      <c r="B5437" t="s">
        <v>37331</v>
      </c>
      <c r="C5437" t="s">
        <v>37332</v>
      </c>
      <c r="D5437" t="s">
        <v>37333</v>
      </c>
      <c r="E5437" t="s">
        <v>37334</v>
      </c>
      <c r="F5437" t="s">
        <v>37335</v>
      </c>
      <c r="G5437" t="s">
        <v>37336</v>
      </c>
      <c r="H5437" t="s">
        <v>3142</v>
      </c>
      <c r="I5437" s="9">
        <v>41640</v>
      </c>
      <c r="J5437" s="9">
        <v>45291</v>
      </c>
    </row>
    <row r="5438" spans="1:10" x14ac:dyDescent="0.3">
      <c r="A5438" t="s">
        <v>37337</v>
      </c>
      <c r="B5438" t="s">
        <v>37338</v>
      </c>
      <c r="C5438" t="s">
        <v>37339</v>
      </c>
      <c r="D5438" t="s">
        <v>37340</v>
      </c>
      <c r="E5438" t="s">
        <v>37341</v>
      </c>
      <c r="F5438" t="s">
        <v>37342</v>
      </c>
      <c r="G5438" t="s">
        <v>37343</v>
      </c>
      <c r="H5438" t="s">
        <v>3142</v>
      </c>
      <c r="I5438" s="9">
        <v>41640</v>
      </c>
      <c r="J5438" s="9">
        <v>45291</v>
      </c>
    </row>
    <row r="5439" spans="1:10" x14ac:dyDescent="0.3">
      <c r="A5439" t="s">
        <v>37344</v>
      </c>
      <c r="B5439" t="s">
        <v>37345</v>
      </c>
      <c r="C5439" t="s">
        <v>37346</v>
      </c>
      <c r="D5439" t="s">
        <v>37347</v>
      </c>
      <c r="E5439" t="s">
        <v>37348</v>
      </c>
      <c r="F5439" t="s">
        <v>37349</v>
      </c>
      <c r="G5439" t="s">
        <v>37343</v>
      </c>
      <c r="H5439" t="s">
        <v>3142</v>
      </c>
      <c r="I5439" s="9">
        <v>41640</v>
      </c>
      <c r="J5439" s="9">
        <v>45291</v>
      </c>
    </row>
    <row r="5440" spans="1:10" x14ac:dyDescent="0.3">
      <c r="A5440" t="s">
        <v>37350</v>
      </c>
      <c r="B5440" t="s">
        <v>37351</v>
      </c>
      <c r="C5440" t="s">
        <v>37352</v>
      </c>
      <c r="D5440" t="s">
        <v>37353</v>
      </c>
      <c r="E5440" t="s">
        <v>37354</v>
      </c>
      <c r="F5440" t="s">
        <v>37355</v>
      </c>
      <c r="G5440" t="s">
        <v>37343</v>
      </c>
      <c r="H5440" t="s">
        <v>3142</v>
      </c>
      <c r="I5440" s="9">
        <v>41640</v>
      </c>
      <c r="J5440" s="9">
        <v>45291</v>
      </c>
    </row>
    <row r="5441" spans="1:10" x14ac:dyDescent="0.3">
      <c r="A5441" t="s">
        <v>37356</v>
      </c>
      <c r="B5441" t="s">
        <v>37357</v>
      </c>
      <c r="C5441" t="s">
        <v>37358</v>
      </c>
      <c r="D5441" t="s">
        <v>37359</v>
      </c>
      <c r="E5441" t="s">
        <v>37360</v>
      </c>
      <c r="F5441" t="s">
        <v>37361</v>
      </c>
      <c r="G5441" t="s">
        <v>37343</v>
      </c>
      <c r="H5441" t="s">
        <v>3142</v>
      </c>
      <c r="I5441" s="9">
        <v>41640</v>
      </c>
      <c r="J5441" s="9">
        <v>45291</v>
      </c>
    </row>
    <row r="5442" spans="1:10" x14ac:dyDescent="0.3">
      <c r="A5442" t="s">
        <v>37362</v>
      </c>
      <c r="B5442" t="s">
        <v>37363</v>
      </c>
      <c r="C5442" t="s">
        <v>37364</v>
      </c>
      <c r="D5442" t="s">
        <v>37365</v>
      </c>
      <c r="E5442" t="s">
        <v>37366</v>
      </c>
      <c r="F5442" t="s">
        <v>37367</v>
      </c>
      <c r="G5442" t="s">
        <v>37343</v>
      </c>
      <c r="H5442" t="s">
        <v>3142</v>
      </c>
      <c r="I5442" s="9">
        <v>41640</v>
      </c>
      <c r="J5442" s="9">
        <v>45291</v>
      </c>
    </row>
    <row r="5443" spans="1:10" x14ac:dyDescent="0.3">
      <c r="A5443" t="s">
        <v>37368</v>
      </c>
      <c r="B5443" t="s">
        <v>37369</v>
      </c>
      <c r="C5443" t="s">
        <v>37370</v>
      </c>
      <c r="D5443" t="s">
        <v>37371</v>
      </c>
      <c r="E5443" t="s">
        <v>37372</v>
      </c>
      <c r="F5443" t="s">
        <v>37373</v>
      </c>
      <c r="G5443" t="s">
        <v>37374</v>
      </c>
      <c r="H5443" t="s">
        <v>3142</v>
      </c>
      <c r="I5443" s="9">
        <v>41640</v>
      </c>
      <c r="J5443" s="9">
        <v>45291</v>
      </c>
    </row>
    <row r="5444" spans="1:10" x14ac:dyDescent="0.3">
      <c r="A5444" t="s">
        <v>37375</v>
      </c>
      <c r="B5444" t="s">
        <v>37376</v>
      </c>
      <c r="C5444" t="s">
        <v>37377</v>
      </c>
      <c r="D5444" t="s">
        <v>37378</v>
      </c>
      <c r="E5444" t="s">
        <v>37379</v>
      </c>
      <c r="F5444" t="s">
        <v>37380</v>
      </c>
      <c r="G5444" t="s">
        <v>37381</v>
      </c>
      <c r="H5444" t="s">
        <v>3142</v>
      </c>
      <c r="I5444" s="9">
        <v>41640</v>
      </c>
      <c r="J5444" s="9">
        <v>45291</v>
      </c>
    </row>
    <row r="5445" spans="1:10" x14ac:dyDescent="0.3">
      <c r="A5445" t="s">
        <v>37382</v>
      </c>
      <c r="B5445" t="s">
        <v>37383</v>
      </c>
      <c r="C5445" t="s">
        <v>37384</v>
      </c>
      <c r="D5445" t="s">
        <v>37385</v>
      </c>
      <c r="E5445" t="s">
        <v>37386</v>
      </c>
      <c r="F5445" t="s">
        <v>37387</v>
      </c>
      <c r="G5445" t="s">
        <v>37388</v>
      </c>
      <c r="H5445" t="s">
        <v>3142</v>
      </c>
      <c r="I5445" s="9">
        <v>41640</v>
      </c>
      <c r="J5445" s="9">
        <v>45291</v>
      </c>
    </row>
    <row r="5446" spans="1:10" x14ac:dyDescent="0.3">
      <c r="A5446" t="s">
        <v>3537</v>
      </c>
      <c r="B5446" t="s">
        <v>37389</v>
      </c>
      <c r="C5446" t="s">
        <v>37390</v>
      </c>
      <c r="D5446" t="s">
        <v>3538</v>
      </c>
      <c r="E5446" t="s">
        <v>37391</v>
      </c>
      <c r="F5446" t="s">
        <v>3540</v>
      </c>
      <c r="G5446" t="s">
        <v>37392</v>
      </c>
      <c r="H5446" t="s">
        <v>3142</v>
      </c>
      <c r="I5446" s="9">
        <v>41640</v>
      </c>
      <c r="J5446" s="9">
        <v>45291</v>
      </c>
    </row>
    <row r="5447" spans="1:10" x14ac:dyDescent="0.3">
      <c r="A5447" t="s">
        <v>37393</v>
      </c>
      <c r="B5447" t="s">
        <v>37394</v>
      </c>
      <c r="C5447" t="s">
        <v>37395</v>
      </c>
      <c r="D5447" t="s">
        <v>37396</v>
      </c>
      <c r="E5447" t="s">
        <v>37397</v>
      </c>
      <c r="F5447" t="s">
        <v>37398</v>
      </c>
      <c r="G5447" t="s">
        <v>37392</v>
      </c>
      <c r="H5447" t="s">
        <v>3142</v>
      </c>
      <c r="I5447" s="9">
        <v>41640</v>
      </c>
      <c r="J5447" s="9">
        <v>45291</v>
      </c>
    </row>
    <row r="5448" spans="1:10" x14ac:dyDescent="0.3">
      <c r="A5448" t="s">
        <v>37399</v>
      </c>
      <c r="B5448" t="s">
        <v>37400</v>
      </c>
      <c r="C5448" t="s">
        <v>37401</v>
      </c>
      <c r="D5448" t="s">
        <v>37402</v>
      </c>
      <c r="E5448" t="s">
        <v>37403</v>
      </c>
      <c r="F5448" t="s">
        <v>37404</v>
      </c>
      <c r="G5448" t="s">
        <v>37405</v>
      </c>
      <c r="H5448" t="s">
        <v>3142</v>
      </c>
      <c r="I5448" s="9">
        <v>42370</v>
      </c>
      <c r="J5448" s="9">
        <v>45291</v>
      </c>
    </row>
    <row r="5449" spans="1:10" x14ac:dyDescent="0.3">
      <c r="A5449" t="s">
        <v>37406</v>
      </c>
      <c r="B5449" t="s">
        <v>37407</v>
      </c>
      <c r="C5449" t="s">
        <v>37408</v>
      </c>
      <c r="D5449" t="s">
        <v>37409</v>
      </c>
      <c r="E5449" t="s">
        <v>37410</v>
      </c>
      <c r="F5449" t="s">
        <v>37411</v>
      </c>
      <c r="G5449" t="s">
        <v>37412</v>
      </c>
      <c r="H5449" t="s">
        <v>3142</v>
      </c>
      <c r="I5449" s="9">
        <v>41640</v>
      </c>
      <c r="J5449" s="9">
        <v>45291</v>
      </c>
    </row>
    <row r="5450" spans="1:10" x14ac:dyDescent="0.3">
      <c r="A5450" t="s">
        <v>37413</v>
      </c>
      <c r="B5450" t="s">
        <v>37414</v>
      </c>
      <c r="C5450" t="s">
        <v>37415</v>
      </c>
      <c r="D5450" t="s">
        <v>37416</v>
      </c>
      <c r="E5450" t="s">
        <v>37417</v>
      </c>
      <c r="F5450" t="s">
        <v>37418</v>
      </c>
      <c r="G5450" t="s">
        <v>37419</v>
      </c>
      <c r="H5450" t="s">
        <v>3142</v>
      </c>
      <c r="I5450" s="9">
        <v>41640</v>
      </c>
      <c r="J5450" s="9">
        <v>45291</v>
      </c>
    </row>
    <row r="5451" spans="1:10" x14ac:dyDescent="0.3">
      <c r="A5451" t="s">
        <v>37420</v>
      </c>
      <c r="B5451" t="s">
        <v>37421</v>
      </c>
      <c r="C5451" t="s">
        <v>37422</v>
      </c>
      <c r="D5451" t="s">
        <v>37423</v>
      </c>
      <c r="E5451" t="s">
        <v>37424</v>
      </c>
      <c r="F5451" t="s">
        <v>37425</v>
      </c>
      <c r="G5451" t="s">
        <v>37426</v>
      </c>
      <c r="H5451" t="s">
        <v>3142</v>
      </c>
      <c r="I5451" s="9">
        <v>41640</v>
      </c>
      <c r="J5451" s="9">
        <v>45291</v>
      </c>
    </row>
    <row r="5452" spans="1:10" x14ac:dyDescent="0.3">
      <c r="A5452" t="s">
        <v>37427</v>
      </c>
      <c r="B5452" t="s">
        <v>37428</v>
      </c>
      <c r="C5452" t="s">
        <v>37429</v>
      </c>
      <c r="D5452" t="s">
        <v>37430</v>
      </c>
      <c r="E5452" t="s">
        <v>37431</v>
      </c>
      <c r="F5452" t="s">
        <v>37432</v>
      </c>
      <c r="G5452" t="s">
        <v>37426</v>
      </c>
      <c r="H5452" t="s">
        <v>3142</v>
      </c>
      <c r="I5452" s="9">
        <v>41640</v>
      </c>
      <c r="J5452" s="9">
        <v>45291</v>
      </c>
    </row>
    <row r="5453" spans="1:10" x14ac:dyDescent="0.3">
      <c r="A5453" t="s">
        <v>37433</v>
      </c>
      <c r="B5453" t="s">
        <v>37434</v>
      </c>
      <c r="C5453" t="s">
        <v>37435</v>
      </c>
      <c r="D5453" t="s">
        <v>37436</v>
      </c>
      <c r="E5453" t="s">
        <v>37437</v>
      </c>
      <c r="F5453" t="s">
        <v>37438</v>
      </c>
      <c r="G5453" t="s">
        <v>37439</v>
      </c>
      <c r="H5453" t="s">
        <v>3142</v>
      </c>
      <c r="I5453" s="9">
        <v>41640</v>
      </c>
      <c r="J5453" s="9">
        <v>45291</v>
      </c>
    </row>
    <row r="5454" spans="1:10" x14ac:dyDescent="0.3">
      <c r="A5454" t="s">
        <v>37440</v>
      </c>
      <c r="B5454" t="s">
        <v>37441</v>
      </c>
      <c r="C5454" t="s">
        <v>37442</v>
      </c>
      <c r="D5454" t="s">
        <v>37443</v>
      </c>
      <c r="E5454" t="s">
        <v>37444</v>
      </c>
      <c r="F5454" t="s">
        <v>37445</v>
      </c>
      <c r="G5454" t="s">
        <v>37446</v>
      </c>
      <c r="H5454" t="s">
        <v>3142</v>
      </c>
      <c r="I5454" s="9">
        <v>41640</v>
      </c>
      <c r="J5454" s="9">
        <v>45291</v>
      </c>
    </row>
    <row r="5455" spans="1:10" x14ac:dyDescent="0.3">
      <c r="A5455" t="s">
        <v>37447</v>
      </c>
      <c r="B5455" t="s">
        <v>37448</v>
      </c>
      <c r="C5455" t="s">
        <v>37449</v>
      </c>
      <c r="D5455" t="s">
        <v>37450</v>
      </c>
      <c r="E5455" t="s">
        <v>37451</v>
      </c>
      <c r="F5455" t="s">
        <v>37452</v>
      </c>
      <c r="G5455" t="s">
        <v>37453</v>
      </c>
      <c r="H5455" t="s">
        <v>3142</v>
      </c>
      <c r="I5455" s="9">
        <v>41640</v>
      </c>
      <c r="J5455" s="9">
        <v>45291</v>
      </c>
    </row>
    <row r="5456" spans="1:10" x14ac:dyDescent="0.3">
      <c r="A5456" t="s">
        <v>37454</v>
      </c>
      <c r="B5456" t="s">
        <v>37455</v>
      </c>
      <c r="C5456" t="s">
        <v>37456</v>
      </c>
      <c r="D5456" t="s">
        <v>37457</v>
      </c>
      <c r="E5456" t="s">
        <v>37458</v>
      </c>
      <c r="F5456" t="s">
        <v>37459</v>
      </c>
      <c r="G5456" t="s">
        <v>37460</v>
      </c>
      <c r="H5456" t="s">
        <v>3142</v>
      </c>
      <c r="I5456" s="9">
        <v>41640</v>
      </c>
      <c r="J5456" s="9">
        <v>45291</v>
      </c>
    </row>
    <row r="5457" spans="1:10" x14ac:dyDescent="0.3">
      <c r="A5457" t="s">
        <v>37461</v>
      </c>
      <c r="B5457" t="s">
        <v>37462</v>
      </c>
      <c r="C5457" t="s">
        <v>37463</v>
      </c>
      <c r="D5457" t="s">
        <v>37464</v>
      </c>
      <c r="E5457" t="s">
        <v>37465</v>
      </c>
      <c r="F5457" t="s">
        <v>37466</v>
      </c>
      <c r="G5457" t="s">
        <v>37460</v>
      </c>
      <c r="H5457" t="s">
        <v>3142</v>
      </c>
      <c r="I5457" s="9">
        <v>41640</v>
      </c>
      <c r="J5457" s="9">
        <v>45291</v>
      </c>
    </row>
    <row r="5458" spans="1:10" x14ac:dyDescent="0.3">
      <c r="A5458" t="s">
        <v>37467</v>
      </c>
      <c r="B5458" t="s">
        <v>37468</v>
      </c>
      <c r="C5458" t="s">
        <v>37469</v>
      </c>
      <c r="D5458" t="s">
        <v>37470</v>
      </c>
      <c r="E5458" t="s">
        <v>37471</v>
      </c>
      <c r="F5458" t="s">
        <v>37472</v>
      </c>
      <c r="G5458" t="s">
        <v>37473</v>
      </c>
      <c r="H5458" t="s">
        <v>3142</v>
      </c>
      <c r="I5458" s="9">
        <v>41640</v>
      </c>
      <c r="J5458" s="9">
        <v>45291</v>
      </c>
    </row>
    <row r="5459" spans="1:10" x14ac:dyDescent="0.3">
      <c r="A5459" t="s">
        <v>37474</v>
      </c>
      <c r="B5459" t="s">
        <v>37475</v>
      </c>
      <c r="C5459" t="s">
        <v>37476</v>
      </c>
      <c r="D5459" t="s">
        <v>37477</v>
      </c>
      <c r="E5459" t="s">
        <v>37478</v>
      </c>
      <c r="F5459" t="s">
        <v>37479</v>
      </c>
      <c r="G5459" t="s">
        <v>37473</v>
      </c>
      <c r="H5459" t="s">
        <v>3142</v>
      </c>
      <c r="I5459" s="9">
        <v>41640</v>
      </c>
      <c r="J5459" s="9">
        <v>45291</v>
      </c>
    </row>
    <row r="5460" spans="1:10" x14ac:dyDescent="0.3">
      <c r="A5460" t="s">
        <v>37480</v>
      </c>
      <c r="B5460" t="s">
        <v>37481</v>
      </c>
      <c r="C5460" t="s">
        <v>37482</v>
      </c>
      <c r="D5460" t="s">
        <v>37483</v>
      </c>
      <c r="E5460" t="s">
        <v>37484</v>
      </c>
      <c r="F5460" t="s">
        <v>37485</v>
      </c>
      <c r="G5460" t="s">
        <v>37486</v>
      </c>
      <c r="H5460" t="s">
        <v>3142</v>
      </c>
      <c r="I5460" s="9">
        <v>41640</v>
      </c>
      <c r="J5460" s="9">
        <v>45291</v>
      </c>
    </row>
    <row r="5461" spans="1:10" x14ac:dyDescent="0.3">
      <c r="A5461" t="s">
        <v>37487</v>
      </c>
      <c r="B5461" t="s">
        <v>37488</v>
      </c>
      <c r="C5461" t="s">
        <v>37489</v>
      </c>
      <c r="D5461" t="s">
        <v>37490</v>
      </c>
      <c r="E5461" t="s">
        <v>37491</v>
      </c>
      <c r="F5461" t="s">
        <v>37492</v>
      </c>
      <c r="G5461" t="s">
        <v>37493</v>
      </c>
      <c r="H5461" t="s">
        <v>3142</v>
      </c>
      <c r="I5461" s="9">
        <v>41640</v>
      </c>
      <c r="J5461" s="9">
        <v>45291</v>
      </c>
    </row>
    <row r="5462" spans="1:10" x14ac:dyDescent="0.3">
      <c r="A5462" t="s">
        <v>37494</v>
      </c>
      <c r="B5462" t="s">
        <v>37495</v>
      </c>
      <c r="C5462" t="s">
        <v>37496</v>
      </c>
      <c r="D5462" t="s">
        <v>37497</v>
      </c>
      <c r="E5462" t="s">
        <v>37498</v>
      </c>
      <c r="F5462" t="s">
        <v>37499</v>
      </c>
      <c r="G5462" t="s">
        <v>37493</v>
      </c>
      <c r="H5462" t="s">
        <v>3142</v>
      </c>
      <c r="I5462" s="9">
        <v>43040</v>
      </c>
      <c r="J5462" s="9">
        <v>45291</v>
      </c>
    </row>
    <row r="5463" spans="1:10" x14ac:dyDescent="0.3">
      <c r="A5463" t="s">
        <v>37500</v>
      </c>
      <c r="B5463" t="s">
        <v>37501</v>
      </c>
      <c r="C5463" t="s">
        <v>37502</v>
      </c>
      <c r="D5463" t="s">
        <v>37503</v>
      </c>
      <c r="E5463" t="s">
        <v>37504</v>
      </c>
      <c r="F5463" t="s">
        <v>37505</v>
      </c>
      <c r="G5463" t="s">
        <v>37506</v>
      </c>
      <c r="H5463" t="s">
        <v>3142</v>
      </c>
      <c r="I5463" s="9">
        <v>41640</v>
      </c>
      <c r="J5463" s="9">
        <v>45291</v>
      </c>
    </row>
    <row r="5464" spans="1:10" x14ac:dyDescent="0.3">
      <c r="A5464" t="s">
        <v>37507</v>
      </c>
      <c r="B5464" t="s">
        <v>37508</v>
      </c>
      <c r="C5464" t="s">
        <v>37509</v>
      </c>
      <c r="D5464" t="s">
        <v>37510</v>
      </c>
      <c r="E5464" t="s">
        <v>37511</v>
      </c>
      <c r="F5464" t="s">
        <v>37512</v>
      </c>
      <c r="G5464" t="s">
        <v>37513</v>
      </c>
      <c r="H5464" t="s">
        <v>3142</v>
      </c>
      <c r="I5464" s="9">
        <v>41640</v>
      </c>
      <c r="J5464" s="9">
        <v>45291</v>
      </c>
    </row>
    <row r="5465" spans="1:10" x14ac:dyDescent="0.3">
      <c r="A5465" t="s">
        <v>37514</v>
      </c>
      <c r="B5465" t="s">
        <v>37515</v>
      </c>
      <c r="C5465" t="s">
        <v>37516</v>
      </c>
      <c r="D5465" t="s">
        <v>37517</v>
      </c>
      <c r="E5465" t="s">
        <v>37518</v>
      </c>
      <c r="F5465" t="s">
        <v>37519</v>
      </c>
      <c r="G5465" t="s">
        <v>37520</v>
      </c>
      <c r="H5465" t="s">
        <v>3142</v>
      </c>
      <c r="I5465" s="9">
        <v>41640</v>
      </c>
      <c r="J5465" s="9">
        <v>45291</v>
      </c>
    </row>
    <row r="5466" spans="1:10" x14ac:dyDescent="0.3">
      <c r="A5466" t="s">
        <v>37521</v>
      </c>
      <c r="B5466" t="s">
        <v>37522</v>
      </c>
      <c r="C5466" t="s">
        <v>37523</v>
      </c>
      <c r="D5466" t="s">
        <v>37524</v>
      </c>
      <c r="E5466" t="s">
        <v>37525</v>
      </c>
      <c r="F5466" t="s">
        <v>37526</v>
      </c>
      <c r="G5466" t="s">
        <v>37527</v>
      </c>
      <c r="H5466" t="s">
        <v>3142</v>
      </c>
      <c r="I5466" s="9">
        <v>41640</v>
      </c>
      <c r="J5466" s="9">
        <v>45291</v>
      </c>
    </row>
    <row r="5467" spans="1:10" x14ac:dyDescent="0.3">
      <c r="A5467" t="s">
        <v>37528</v>
      </c>
      <c r="B5467" t="s">
        <v>37529</v>
      </c>
      <c r="C5467" t="s">
        <v>37530</v>
      </c>
      <c r="D5467" t="s">
        <v>37531</v>
      </c>
      <c r="E5467" t="s">
        <v>37532</v>
      </c>
      <c r="F5467" t="s">
        <v>37533</v>
      </c>
      <c r="G5467" t="s">
        <v>37527</v>
      </c>
      <c r="H5467" t="s">
        <v>3142</v>
      </c>
      <c r="I5467" s="9">
        <v>41640</v>
      </c>
      <c r="J5467" s="9">
        <v>45291</v>
      </c>
    </row>
    <row r="5468" spans="1:10" x14ac:dyDescent="0.3">
      <c r="A5468" t="s">
        <v>3137</v>
      </c>
      <c r="B5468" t="s">
        <v>37534</v>
      </c>
      <c r="C5468" t="s">
        <v>37535</v>
      </c>
      <c r="D5468" t="s">
        <v>3138</v>
      </c>
      <c r="E5468" t="s">
        <v>37536</v>
      </c>
      <c r="F5468" t="s">
        <v>3140</v>
      </c>
      <c r="G5468" t="s">
        <v>37537</v>
      </c>
      <c r="H5468" t="s">
        <v>3142</v>
      </c>
      <c r="I5468" s="9">
        <v>41640</v>
      </c>
      <c r="J5468" s="9">
        <v>45291</v>
      </c>
    </row>
    <row r="5469" spans="1:10" x14ac:dyDescent="0.3">
      <c r="A5469" t="s">
        <v>37538</v>
      </c>
      <c r="B5469" t="s">
        <v>37539</v>
      </c>
      <c r="C5469" t="s">
        <v>37540</v>
      </c>
      <c r="D5469" t="s">
        <v>37541</v>
      </c>
      <c r="E5469" t="s">
        <v>37542</v>
      </c>
      <c r="F5469" t="s">
        <v>37543</v>
      </c>
      <c r="G5469" t="s">
        <v>37544</v>
      </c>
      <c r="H5469" t="s">
        <v>3142</v>
      </c>
      <c r="I5469" s="9">
        <v>41640</v>
      </c>
      <c r="J5469" s="9">
        <v>45291</v>
      </c>
    </row>
    <row r="5470" spans="1:10" x14ac:dyDescent="0.3">
      <c r="A5470" t="s">
        <v>37545</v>
      </c>
      <c r="B5470" t="s">
        <v>37546</v>
      </c>
      <c r="C5470" t="s">
        <v>37547</v>
      </c>
      <c r="D5470" t="s">
        <v>37548</v>
      </c>
      <c r="E5470" t="s">
        <v>37549</v>
      </c>
      <c r="F5470" t="s">
        <v>37550</v>
      </c>
      <c r="G5470" t="s">
        <v>37551</v>
      </c>
      <c r="H5470" t="s">
        <v>3142</v>
      </c>
      <c r="I5470" s="9">
        <v>41640</v>
      </c>
      <c r="J5470" s="9">
        <v>45291</v>
      </c>
    </row>
    <row r="5471" spans="1:10" x14ac:dyDescent="0.3">
      <c r="A5471" t="s">
        <v>37552</v>
      </c>
      <c r="B5471" t="s">
        <v>37553</v>
      </c>
      <c r="C5471" t="s">
        <v>37554</v>
      </c>
      <c r="D5471" t="s">
        <v>37555</v>
      </c>
      <c r="E5471" t="s">
        <v>37556</v>
      </c>
      <c r="F5471" t="s">
        <v>37557</v>
      </c>
      <c r="G5471" t="s">
        <v>37558</v>
      </c>
      <c r="H5471" t="s">
        <v>3142</v>
      </c>
      <c r="I5471" s="9">
        <v>41640</v>
      </c>
      <c r="J5471" s="9">
        <v>45291</v>
      </c>
    </row>
    <row r="5472" spans="1:10" x14ac:dyDescent="0.3">
      <c r="A5472" t="s">
        <v>37559</v>
      </c>
      <c r="B5472" t="s">
        <v>37560</v>
      </c>
      <c r="C5472" t="s">
        <v>37561</v>
      </c>
      <c r="D5472" t="s">
        <v>37562</v>
      </c>
      <c r="E5472" t="s">
        <v>37563</v>
      </c>
      <c r="F5472" t="s">
        <v>37564</v>
      </c>
      <c r="G5472" t="s">
        <v>37565</v>
      </c>
      <c r="H5472" t="s">
        <v>3142</v>
      </c>
      <c r="I5472" s="9">
        <v>41640</v>
      </c>
      <c r="J5472" s="9">
        <v>45291</v>
      </c>
    </row>
    <row r="5473" spans="1:10" x14ac:dyDescent="0.3">
      <c r="A5473" t="s">
        <v>37566</v>
      </c>
      <c r="B5473" t="s">
        <v>37567</v>
      </c>
      <c r="C5473" t="s">
        <v>37568</v>
      </c>
      <c r="D5473" t="s">
        <v>37569</v>
      </c>
      <c r="E5473" t="s">
        <v>37570</v>
      </c>
      <c r="F5473" t="s">
        <v>37571</v>
      </c>
      <c r="G5473" t="s">
        <v>37572</v>
      </c>
      <c r="H5473" t="s">
        <v>3142</v>
      </c>
      <c r="I5473" s="9">
        <v>41640</v>
      </c>
      <c r="J5473" s="9">
        <v>45291</v>
      </c>
    </row>
    <row r="5474" spans="1:10" x14ac:dyDescent="0.3">
      <c r="A5474" t="s">
        <v>37573</v>
      </c>
      <c r="B5474" t="s">
        <v>37574</v>
      </c>
      <c r="C5474" t="s">
        <v>37575</v>
      </c>
      <c r="D5474" t="s">
        <v>37576</v>
      </c>
      <c r="E5474" t="s">
        <v>37577</v>
      </c>
      <c r="F5474" t="s">
        <v>37578</v>
      </c>
      <c r="G5474" t="s">
        <v>37579</v>
      </c>
      <c r="H5474" t="s">
        <v>3142</v>
      </c>
      <c r="I5474" s="9">
        <v>41944</v>
      </c>
      <c r="J5474" s="9">
        <v>45291</v>
      </c>
    </row>
    <row r="5475" spans="1:10" x14ac:dyDescent="0.3">
      <c r="A5475" t="s">
        <v>37580</v>
      </c>
      <c r="B5475" t="s">
        <v>37581</v>
      </c>
      <c r="C5475" t="s">
        <v>37582</v>
      </c>
      <c r="D5475" t="s">
        <v>37583</v>
      </c>
      <c r="E5475" t="s">
        <v>37584</v>
      </c>
      <c r="F5475" t="s">
        <v>37585</v>
      </c>
      <c r="G5475" t="s">
        <v>37586</v>
      </c>
      <c r="H5475" t="s">
        <v>3142</v>
      </c>
      <c r="I5475" s="9">
        <v>41640</v>
      </c>
      <c r="J5475" s="9">
        <v>45291</v>
      </c>
    </row>
    <row r="5476" spans="1:10" x14ac:dyDescent="0.3">
      <c r="A5476" t="s">
        <v>3204</v>
      </c>
      <c r="B5476" t="s">
        <v>37587</v>
      </c>
      <c r="C5476" t="s">
        <v>37588</v>
      </c>
      <c r="D5476" t="s">
        <v>3205</v>
      </c>
      <c r="E5476" t="s">
        <v>37589</v>
      </c>
      <c r="F5476" t="s">
        <v>37590</v>
      </c>
      <c r="G5476" t="s">
        <v>37591</v>
      </c>
      <c r="H5476" t="s">
        <v>3142</v>
      </c>
      <c r="I5476" s="9">
        <v>41640</v>
      </c>
      <c r="J5476" s="9">
        <v>45291</v>
      </c>
    </row>
    <row r="5477" spans="1:10" x14ac:dyDescent="0.3">
      <c r="A5477" t="s">
        <v>37592</v>
      </c>
      <c r="B5477" t="s">
        <v>37593</v>
      </c>
      <c r="C5477" t="s">
        <v>37594</v>
      </c>
      <c r="D5477" t="s">
        <v>37595</v>
      </c>
      <c r="F5477" t="s">
        <v>37596</v>
      </c>
      <c r="G5477" t="s">
        <v>37597</v>
      </c>
      <c r="H5477" t="s">
        <v>3142</v>
      </c>
      <c r="I5477" s="9">
        <v>41944</v>
      </c>
      <c r="J5477" s="9">
        <v>45291</v>
      </c>
    </row>
    <row r="5478" spans="1:10" x14ac:dyDescent="0.3">
      <c r="A5478" t="s">
        <v>2835</v>
      </c>
      <c r="B5478" t="s">
        <v>37598</v>
      </c>
      <c r="C5478" t="s">
        <v>37599</v>
      </c>
      <c r="D5478" t="s">
        <v>37600</v>
      </c>
      <c r="E5478" t="s">
        <v>37601</v>
      </c>
      <c r="F5478" t="s">
        <v>2838</v>
      </c>
      <c r="G5478" t="s">
        <v>2839</v>
      </c>
      <c r="H5478" t="s">
        <v>3142</v>
      </c>
      <c r="I5478" s="9">
        <v>41640</v>
      </c>
      <c r="J5478" s="9">
        <v>45291</v>
      </c>
    </row>
    <row r="5479" spans="1:10" x14ac:dyDescent="0.3">
      <c r="A5479" t="s">
        <v>37602</v>
      </c>
      <c r="B5479" t="s">
        <v>37603</v>
      </c>
      <c r="C5479" t="s">
        <v>37604</v>
      </c>
      <c r="D5479" t="s">
        <v>37605</v>
      </c>
      <c r="E5479" t="s">
        <v>37606</v>
      </c>
      <c r="F5479" t="s">
        <v>37607</v>
      </c>
      <c r="G5479" t="s">
        <v>2839</v>
      </c>
      <c r="H5479" t="s">
        <v>3142</v>
      </c>
      <c r="I5479" s="9">
        <v>41640</v>
      </c>
      <c r="J5479" s="9">
        <v>45291</v>
      </c>
    </row>
    <row r="5480" spans="1:10" x14ac:dyDescent="0.3">
      <c r="A5480" t="s">
        <v>37608</v>
      </c>
      <c r="B5480" t="s">
        <v>37609</v>
      </c>
      <c r="C5480" t="s">
        <v>37610</v>
      </c>
      <c r="D5480" t="s">
        <v>37611</v>
      </c>
      <c r="E5480" t="s">
        <v>37612</v>
      </c>
      <c r="F5480" t="s">
        <v>37613</v>
      </c>
      <c r="G5480" t="s">
        <v>2839</v>
      </c>
      <c r="H5480" t="s">
        <v>3142</v>
      </c>
      <c r="I5480" s="9">
        <v>41944</v>
      </c>
      <c r="J5480" s="9">
        <v>45291</v>
      </c>
    </row>
    <row r="5481" spans="1:10" x14ac:dyDescent="0.3">
      <c r="A5481" t="s">
        <v>37614</v>
      </c>
      <c r="B5481" t="s">
        <v>37615</v>
      </c>
      <c r="C5481" t="s">
        <v>37616</v>
      </c>
      <c r="D5481" t="s">
        <v>37617</v>
      </c>
      <c r="E5481" t="s">
        <v>37618</v>
      </c>
      <c r="F5481" t="s">
        <v>37619</v>
      </c>
      <c r="G5481" t="s">
        <v>37620</v>
      </c>
      <c r="H5481" t="s">
        <v>3142</v>
      </c>
      <c r="I5481" s="9">
        <v>41640</v>
      </c>
      <c r="J5481" s="9">
        <v>45291</v>
      </c>
    </row>
    <row r="5482" spans="1:10" x14ac:dyDescent="0.3">
      <c r="A5482" t="s">
        <v>37621</v>
      </c>
      <c r="B5482" t="s">
        <v>37622</v>
      </c>
      <c r="C5482" t="s">
        <v>37623</v>
      </c>
      <c r="D5482" t="s">
        <v>37624</v>
      </c>
      <c r="E5482" t="s">
        <v>37625</v>
      </c>
      <c r="F5482" t="s">
        <v>37626</v>
      </c>
      <c r="G5482" t="s">
        <v>37620</v>
      </c>
      <c r="H5482" t="s">
        <v>3142</v>
      </c>
      <c r="I5482" s="9">
        <v>41640</v>
      </c>
      <c r="J5482" s="9">
        <v>45291</v>
      </c>
    </row>
    <row r="5483" spans="1:10" x14ac:dyDescent="0.3">
      <c r="A5483" t="s">
        <v>3222</v>
      </c>
      <c r="B5483" t="s">
        <v>37627</v>
      </c>
      <c r="C5483" t="s">
        <v>37628</v>
      </c>
      <c r="D5483" t="s">
        <v>37629</v>
      </c>
      <c r="E5483" t="s">
        <v>37630</v>
      </c>
      <c r="F5483" t="s">
        <v>3225</v>
      </c>
      <c r="G5483" t="s">
        <v>37631</v>
      </c>
      <c r="H5483" t="s">
        <v>3142</v>
      </c>
      <c r="I5483" s="9">
        <v>41640</v>
      </c>
      <c r="J5483" s="9">
        <v>45291</v>
      </c>
    </row>
    <row r="5484" spans="1:10" x14ac:dyDescent="0.3">
      <c r="A5484" t="s">
        <v>37632</v>
      </c>
      <c r="B5484" t="s">
        <v>37633</v>
      </c>
      <c r="C5484" t="s">
        <v>37634</v>
      </c>
      <c r="D5484" t="s">
        <v>37635</v>
      </c>
      <c r="E5484" t="s">
        <v>37636</v>
      </c>
      <c r="F5484" t="s">
        <v>37637</v>
      </c>
      <c r="G5484" t="s">
        <v>37631</v>
      </c>
      <c r="H5484" t="s">
        <v>3142</v>
      </c>
      <c r="I5484" s="9">
        <v>41640</v>
      </c>
      <c r="J5484" s="9">
        <v>45291</v>
      </c>
    </row>
    <row r="5485" spans="1:10" x14ac:dyDescent="0.3">
      <c r="A5485" t="s">
        <v>3184</v>
      </c>
      <c r="B5485" t="s">
        <v>37638</v>
      </c>
      <c r="C5485" t="s">
        <v>37639</v>
      </c>
      <c r="D5485" t="s">
        <v>37640</v>
      </c>
      <c r="E5485" t="s">
        <v>37641</v>
      </c>
      <c r="F5485" t="s">
        <v>37642</v>
      </c>
      <c r="G5485" t="s">
        <v>37643</v>
      </c>
      <c r="H5485" t="s">
        <v>3142</v>
      </c>
      <c r="I5485" s="9">
        <v>41640</v>
      </c>
      <c r="J5485" s="9">
        <v>45291</v>
      </c>
    </row>
    <row r="5486" spans="1:10" x14ac:dyDescent="0.3">
      <c r="A5486" t="s">
        <v>3327</v>
      </c>
      <c r="B5486" t="s">
        <v>37644</v>
      </c>
      <c r="C5486" t="s">
        <v>37645</v>
      </c>
      <c r="D5486" t="s">
        <v>3328</v>
      </c>
      <c r="E5486" t="s">
        <v>37646</v>
      </c>
      <c r="F5486" t="s">
        <v>37647</v>
      </c>
      <c r="G5486" t="s">
        <v>37631</v>
      </c>
      <c r="H5486" t="s">
        <v>3142</v>
      </c>
      <c r="I5486" s="9">
        <v>41640</v>
      </c>
      <c r="J5486" s="9">
        <v>45291</v>
      </c>
    </row>
    <row r="5487" spans="1:10" x14ac:dyDescent="0.3">
      <c r="A5487" t="s">
        <v>37648</v>
      </c>
      <c r="B5487" t="s">
        <v>37649</v>
      </c>
      <c r="C5487" t="s">
        <v>37650</v>
      </c>
      <c r="D5487" t="s">
        <v>37651</v>
      </c>
      <c r="E5487" t="s">
        <v>37652</v>
      </c>
      <c r="F5487" t="s">
        <v>37653</v>
      </c>
      <c r="G5487" t="s">
        <v>37631</v>
      </c>
      <c r="H5487" t="s">
        <v>3142</v>
      </c>
      <c r="I5487" s="9">
        <v>41640</v>
      </c>
      <c r="J5487" s="9">
        <v>45291</v>
      </c>
    </row>
    <row r="5488" spans="1:10" x14ac:dyDescent="0.3">
      <c r="A5488" t="s">
        <v>37654</v>
      </c>
      <c r="B5488" t="s">
        <v>37655</v>
      </c>
      <c r="C5488" t="s">
        <v>37656</v>
      </c>
      <c r="D5488" t="s">
        <v>37657</v>
      </c>
      <c r="E5488" t="s">
        <v>37658</v>
      </c>
      <c r="F5488" t="s">
        <v>37659</v>
      </c>
      <c r="G5488" t="s">
        <v>3188</v>
      </c>
      <c r="H5488" t="s">
        <v>3142</v>
      </c>
      <c r="I5488" s="9">
        <v>41944</v>
      </c>
      <c r="J5488" s="9">
        <v>45291</v>
      </c>
    </row>
    <row r="5489" spans="1:10" x14ac:dyDescent="0.3">
      <c r="A5489" t="s">
        <v>37660</v>
      </c>
      <c r="B5489" t="s">
        <v>37661</v>
      </c>
      <c r="C5489" t="s">
        <v>37662</v>
      </c>
      <c r="D5489" t="s">
        <v>37663</v>
      </c>
      <c r="E5489" t="s">
        <v>37664</v>
      </c>
      <c r="F5489" t="s">
        <v>37665</v>
      </c>
      <c r="G5489" t="s">
        <v>37666</v>
      </c>
      <c r="H5489" t="s">
        <v>3142</v>
      </c>
      <c r="I5489" s="9">
        <v>41640</v>
      </c>
      <c r="J5489" s="9">
        <v>45291</v>
      </c>
    </row>
    <row r="5490" spans="1:10" x14ac:dyDescent="0.3">
      <c r="A5490" t="s">
        <v>37667</v>
      </c>
      <c r="B5490" t="s">
        <v>37668</v>
      </c>
      <c r="C5490" t="s">
        <v>37669</v>
      </c>
      <c r="D5490" t="s">
        <v>37670</v>
      </c>
      <c r="E5490" t="s">
        <v>37671</v>
      </c>
      <c r="F5490" t="s">
        <v>37672</v>
      </c>
      <c r="G5490" t="s">
        <v>37673</v>
      </c>
      <c r="H5490" t="s">
        <v>3142</v>
      </c>
      <c r="I5490" s="9">
        <v>41640</v>
      </c>
      <c r="J5490" s="9">
        <v>45291</v>
      </c>
    </row>
    <row r="5491" spans="1:10" x14ac:dyDescent="0.3">
      <c r="A5491" t="s">
        <v>37674</v>
      </c>
      <c r="B5491" t="s">
        <v>37675</v>
      </c>
      <c r="C5491" t="s">
        <v>37676</v>
      </c>
      <c r="D5491" t="s">
        <v>37677</v>
      </c>
      <c r="E5491" t="s">
        <v>37678</v>
      </c>
      <c r="F5491" t="s">
        <v>37679</v>
      </c>
      <c r="G5491" t="s">
        <v>37680</v>
      </c>
      <c r="H5491" t="s">
        <v>3142</v>
      </c>
      <c r="I5491" s="9">
        <v>41640</v>
      </c>
      <c r="J5491" s="9">
        <v>45291</v>
      </c>
    </row>
    <row r="5492" spans="1:10" x14ac:dyDescent="0.3">
      <c r="A5492" t="s">
        <v>37681</v>
      </c>
      <c r="B5492" t="s">
        <v>37682</v>
      </c>
      <c r="C5492" t="s">
        <v>37683</v>
      </c>
      <c r="D5492" t="s">
        <v>37684</v>
      </c>
      <c r="E5492" t="s">
        <v>37685</v>
      </c>
      <c r="F5492" t="s">
        <v>37686</v>
      </c>
      <c r="G5492" t="s">
        <v>37687</v>
      </c>
      <c r="H5492" t="s">
        <v>37688</v>
      </c>
      <c r="I5492" s="9">
        <v>42675</v>
      </c>
      <c r="J5492" s="9">
        <v>45291</v>
      </c>
    </row>
    <row r="5493" spans="1:10" x14ac:dyDescent="0.3">
      <c r="A5493" t="s">
        <v>3727</v>
      </c>
      <c r="B5493" t="s">
        <v>37689</v>
      </c>
      <c r="C5493" t="s">
        <v>37690</v>
      </c>
      <c r="D5493" t="s">
        <v>3728</v>
      </c>
      <c r="E5493" t="s">
        <v>37691</v>
      </c>
      <c r="F5493" t="s">
        <v>3730</v>
      </c>
      <c r="G5493" t="s">
        <v>37692</v>
      </c>
      <c r="H5493" t="s">
        <v>3142</v>
      </c>
      <c r="I5493" s="9">
        <v>41640</v>
      </c>
      <c r="J5493" s="9">
        <v>45291</v>
      </c>
    </row>
    <row r="5494" spans="1:10" x14ac:dyDescent="0.3">
      <c r="A5494" t="s">
        <v>3319</v>
      </c>
      <c r="B5494" t="s">
        <v>37693</v>
      </c>
      <c r="C5494" t="s">
        <v>37694</v>
      </c>
      <c r="D5494" t="s">
        <v>3320</v>
      </c>
      <c r="E5494" t="s">
        <v>37695</v>
      </c>
      <c r="F5494" t="s">
        <v>37696</v>
      </c>
      <c r="G5494" t="s">
        <v>37692</v>
      </c>
      <c r="H5494" t="s">
        <v>3142</v>
      </c>
      <c r="I5494" s="9">
        <v>41640</v>
      </c>
      <c r="J5494" s="9">
        <v>45291</v>
      </c>
    </row>
    <row r="5495" spans="1:10" x14ac:dyDescent="0.3">
      <c r="A5495" t="s">
        <v>37697</v>
      </c>
      <c r="B5495" t="s">
        <v>37698</v>
      </c>
      <c r="C5495" t="s">
        <v>37699</v>
      </c>
      <c r="D5495" t="s">
        <v>37700</v>
      </c>
      <c r="E5495" t="s">
        <v>37701</v>
      </c>
      <c r="F5495" t="s">
        <v>37702</v>
      </c>
      <c r="G5495" t="s">
        <v>37692</v>
      </c>
      <c r="H5495" t="s">
        <v>3142</v>
      </c>
      <c r="I5495" s="9">
        <v>41640</v>
      </c>
      <c r="J5495" s="9">
        <v>45291</v>
      </c>
    </row>
    <row r="5496" spans="1:10" x14ac:dyDescent="0.3">
      <c r="A5496" t="s">
        <v>37703</v>
      </c>
      <c r="B5496" t="s">
        <v>37704</v>
      </c>
      <c r="C5496" t="s">
        <v>37705</v>
      </c>
      <c r="D5496" t="s">
        <v>37706</v>
      </c>
      <c r="E5496" t="s">
        <v>37707</v>
      </c>
      <c r="F5496" t="s">
        <v>37708</v>
      </c>
      <c r="G5496" t="s">
        <v>37692</v>
      </c>
      <c r="H5496" t="s">
        <v>3142</v>
      </c>
      <c r="I5496" s="9">
        <v>41640</v>
      </c>
      <c r="J5496" s="9">
        <v>45291</v>
      </c>
    </row>
    <row r="5497" spans="1:10" x14ac:dyDescent="0.3">
      <c r="A5497" t="s">
        <v>37709</v>
      </c>
      <c r="B5497" t="s">
        <v>37710</v>
      </c>
      <c r="C5497" t="s">
        <v>37711</v>
      </c>
      <c r="D5497" t="s">
        <v>37712</v>
      </c>
      <c r="E5497" t="s">
        <v>37713</v>
      </c>
      <c r="F5497" t="s">
        <v>37714</v>
      </c>
      <c r="G5497" t="s">
        <v>37692</v>
      </c>
      <c r="H5497" t="s">
        <v>3142</v>
      </c>
      <c r="I5497" s="9">
        <v>41640</v>
      </c>
      <c r="J5497" s="9">
        <v>45291</v>
      </c>
    </row>
    <row r="5498" spans="1:10" x14ac:dyDescent="0.3">
      <c r="A5498" t="s">
        <v>37715</v>
      </c>
      <c r="B5498" t="s">
        <v>37716</v>
      </c>
      <c r="C5498" t="s">
        <v>37717</v>
      </c>
      <c r="D5498" t="s">
        <v>37718</v>
      </c>
      <c r="E5498" t="s">
        <v>37719</v>
      </c>
      <c r="F5498" t="s">
        <v>37720</v>
      </c>
      <c r="G5498" t="s">
        <v>37692</v>
      </c>
      <c r="H5498" t="s">
        <v>3142</v>
      </c>
      <c r="I5498" s="9">
        <v>41640</v>
      </c>
      <c r="J5498" s="9">
        <v>45291</v>
      </c>
    </row>
    <row r="5499" spans="1:10" x14ac:dyDescent="0.3">
      <c r="A5499" t="s">
        <v>37721</v>
      </c>
      <c r="B5499" t="s">
        <v>37722</v>
      </c>
      <c r="C5499" t="s">
        <v>37723</v>
      </c>
      <c r="D5499" t="s">
        <v>37724</v>
      </c>
      <c r="E5499" t="s">
        <v>37725</v>
      </c>
      <c r="F5499" t="s">
        <v>37726</v>
      </c>
      <c r="G5499" t="s">
        <v>37692</v>
      </c>
      <c r="H5499" t="s">
        <v>3142</v>
      </c>
      <c r="I5499" s="9">
        <v>41640</v>
      </c>
      <c r="J5499" s="9">
        <v>45291</v>
      </c>
    </row>
    <row r="5500" spans="1:10" x14ac:dyDescent="0.3">
      <c r="A5500" t="s">
        <v>37727</v>
      </c>
      <c r="B5500" t="s">
        <v>37728</v>
      </c>
      <c r="C5500" t="s">
        <v>37729</v>
      </c>
      <c r="D5500" t="s">
        <v>37730</v>
      </c>
      <c r="E5500" t="s">
        <v>37731</v>
      </c>
      <c r="F5500" t="s">
        <v>37732</v>
      </c>
      <c r="G5500" t="s">
        <v>37692</v>
      </c>
      <c r="H5500" t="s">
        <v>3142</v>
      </c>
      <c r="I5500" s="9">
        <v>41640</v>
      </c>
      <c r="J5500" s="9">
        <v>45291</v>
      </c>
    </row>
    <row r="5501" spans="1:10" x14ac:dyDescent="0.3">
      <c r="A5501" t="s">
        <v>37733</v>
      </c>
      <c r="B5501" t="s">
        <v>37734</v>
      </c>
      <c r="C5501" t="s">
        <v>37735</v>
      </c>
      <c r="D5501" t="s">
        <v>37736</v>
      </c>
      <c r="E5501" t="s">
        <v>37737</v>
      </c>
      <c r="F5501" t="s">
        <v>37738</v>
      </c>
      <c r="G5501" t="s">
        <v>37739</v>
      </c>
      <c r="H5501" t="s">
        <v>3142</v>
      </c>
      <c r="I5501" s="9">
        <v>41944</v>
      </c>
      <c r="J5501" s="9">
        <v>45291</v>
      </c>
    </row>
    <row r="5502" spans="1:10" x14ac:dyDescent="0.3">
      <c r="A5502" t="s">
        <v>37740</v>
      </c>
      <c r="B5502" t="s">
        <v>37741</v>
      </c>
      <c r="C5502" t="s">
        <v>37742</v>
      </c>
      <c r="D5502" t="s">
        <v>37743</v>
      </c>
      <c r="E5502" t="s">
        <v>37744</v>
      </c>
      <c r="F5502" t="s">
        <v>37745</v>
      </c>
      <c r="G5502" t="s">
        <v>37746</v>
      </c>
      <c r="H5502" t="s">
        <v>3142</v>
      </c>
      <c r="I5502" s="9">
        <v>41944</v>
      </c>
      <c r="J5502" s="9">
        <v>45291</v>
      </c>
    </row>
    <row r="5503" spans="1:10" x14ac:dyDescent="0.3">
      <c r="A5503" t="s">
        <v>37747</v>
      </c>
      <c r="B5503" t="s">
        <v>37748</v>
      </c>
      <c r="C5503" t="s">
        <v>37749</v>
      </c>
      <c r="D5503" t="s">
        <v>37750</v>
      </c>
      <c r="E5503" t="s">
        <v>37751</v>
      </c>
      <c r="F5503" t="s">
        <v>37752</v>
      </c>
      <c r="G5503" t="s">
        <v>37753</v>
      </c>
      <c r="H5503" t="s">
        <v>3142</v>
      </c>
      <c r="I5503" s="9">
        <v>43040</v>
      </c>
      <c r="J5503" s="9">
        <v>45291</v>
      </c>
    </row>
    <row r="5504" spans="1:10" x14ac:dyDescent="0.3">
      <c r="A5504" t="s">
        <v>37754</v>
      </c>
      <c r="B5504" t="s">
        <v>37755</v>
      </c>
      <c r="C5504" t="s">
        <v>37756</v>
      </c>
      <c r="D5504" t="s">
        <v>37757</v>
      </c>
      <c r="E5504" t="s">
        <v>37758</v>
      </c>
      <c r="F5504" t="s">
        <v>37759</v>
      </c>
      <c r="G5504" t="s">
        <v>37760</v>
      </c>
      <c r="H5504" t="s">
        <v>3142</v>
      </c>
      <c r="I5504" s="9">
        <v>41640</v>
      </c>
      <c r="J5504" s="9">
        <v>45291</v>
      </c>
    </row>
    <row r="5505" spans="1:10" x14ac:dyDescent="0.3">
      <c r="A5505" t="s">
        <v>37761</v>
      </c>
      <c r="B5505" t="s">
        <v>37762</v>
      </c>
      <c r="C5505" t="s">
        <v>37763</v>
      </c>
      <c r="D5505" t="s">
        <v>37764</v>
      </c>
      <c r="E5505" t="s">
        <v>37765</v>
      </c>
      <c r="F5505" t="s">
        <v>37766</v>
      </c>
      <c r="G5505" t="s">
        <v>37767</v>
      </c>
      <c r="H5505" t="s">
        <v>3142</v>
      </c>
      <c r="I5505" s="9">
        <v>41640</v>
      </c>
      <c r="J5505" s="9">
        <v>45291</v>
      </c>
    </row>
    <row r="5506" spans="1:10" x14ac:dyDescent="0.3">
      <c r="A5506" t="s">
        <v>37768</v>
      </c>
      <c r="B5506" t="s">
        <v>37769</v>
      </c>
      <c r="C5506" t="s">
        <v>37770</v>
      </c>
      <c r="D5506" t="s">
        <v>37771</v>
      </c>
      <c r="E5506" t="s">
        <v>37772</v>
      </c>
      <c r="F5506" t="s">
        <v>37773</v>
      </c>
      <c r="G5506" t="s">
        <v>37774</v>
      </c>
      <c r="H5506" t="s">
        <v>3142</v>
      </c>
      <c r="I5506" s="9">
        <v>41640</v>
      </c>
      <c r="J5506" s="9">
        <v>45291</v>
      </c>
    </row>
    <row r="5507" spans="1:10" x14ac:dyDescent="0.3">
      <c r="A5507" t="s">
        <v>37775</v>
      </c>
      <c r="B5507" t="s">
        <v>37776</v>
      </c>
      <c r="C5507" t="s">
        <v>37777</v>
      </c>
      <c r="D5507" t="s">
        <v>37778</v>
      </c>
      <c r="E5507" t="s">
        <v>37779</v>
      </c>
      <c r="F5507" t="s">
        <v>37780</v>
      </c>
      <c r="G5507" t="s">
        <v>37781</v>
      </c>
      <c r="H5507" t="s">
        <v>3142</v>
      </c>
      <c r="I5507" s="9">
        <v>41640</v>
      </c>
      <c r="J5507" s="9">
        <v>45291</v>
      </c>
    </row>
    <row r="5508" spans="1:10" x14ac:dyDescent="0.3">
      <c r="A5508" t="s">
        <v>37782</v>
      </c>
      <c r="B5508" t="s">
        <v>37783</v>
      </c>
      <c r="C5508" t="s">
        <v>37784</v>
      </c>
      <c r="D5508" t="s">
        <v>37785</v>
      </c>
      <c r="E5508" t="s">
        <v>37786</v>
      </c>
      <c r="F5508" t="s">
        <v>37787</v>
      </c>
      <c r="G5508" t="s">
        <v>37788</v>
      </c>
      <c r="H5508" t="s">
        <v>3142</v>
      </c>
      <c r="I5508" s="9">
        <v>41640</v>
      </c>
      <c r="J5508" s="9">
        <v>45291</v>
      </c>
    </row>
    <row r="5509" spans="1:10" x14ac:dyDescent="0.3">
      <c r="A5509" t="s">
        <v>37789</v>
      </c>
      <c r="B5509" t="s">
        <v>37790</v>
      </c>
      <c r="C5509" t="s">
        <v>37791</v>
      </c>
      <c r="D5509" t="s">
        <v>37792</v>
      </c>
      <c r="E5509" t="s">
        <v>37793</v>
      </c>
      <c r="F5509" t="s">
        <v>37794</v>
      </c>
      <c r="G5509" t="s">
        <v>37795</v>
      </c>
      <c r="H5509" t="s">
        <v>3142</v>
      </c>
      <c r="I5509" s="9">
        <v>41640</v>
      </c>
      <c r="J5509" s="9">
        <v>45291</v>
      </c>
    </row>
    <row r="5510" spans="1:10" x14ac:dyDescent="0.3">
      <c r="A5510" t="s">
        <v>37796</v>
      </c>
      <c r="B5510" t="s">
        <v>37797</v>
      </c>
      <c r="C5510" t="s">
        <v>37798</v>
      </c>
      <c r="D5510" t="s">
        <v>37799</v>
      </c>
      <c r="E5510" t="s">
        <v>37800</v>
      </c>
      <c r="F5510" t="s">
        <v>37801</v>
      </c>
      <c r="G5510" t="s">
        <v>37795</v>
      </c>
      <c r="H5510" t="s">
        <v>3142</v>
      </c>
      <c r="I5510" s="9">
        <v>41640</v>
      </c>
      <c r="J5510" s="9">
        <v>45291</v>
      </c>
    </row>
    <row r="5511" spans="1:10" x14ac:dyDescent="0.3">
      <c r="A5511" t="s">
        <v>37802</v>
      </c>
      <c r="B5511" t="s">
        <v>37803</v>
      </c>
      <c r="C5511" t="s">
        <v>37804</v>
      </c>
      <c r="D5511" t="s">
        <v>37805</v>
      </c>
      <c r="E5511" t="s">
        <v>37806</v>
      </c>
      <c r="F5511" t="s">
        <v>37807</v>
      </c>
      <c r="G5511" t="s">
        <v>37808</v>
      </c>
      <c r="H5511" t="s">
        <v>3142</v>
      </c>
      <c r="I5511" s="9">
        <v>41640</v>
      </c>
      <c r="J5511" s="9">
        <v>45291</v>
      </c>
    </row>
    <row r="5512" spans="1:10" x14ac:dyDescent="0.3">
      <c r="A5512" t="s">
        <v>37809</v>
      </c>
      <c r="B5512" t="s">
        <v>37810</v>
      </c>
      <c r="C5512" t="s">
        <v>37811</v>
      </c>
      <c r="D5512" t="s">
        <v>37812</v>
      </c>
      <c r="E5512" t="s">
        <v>37813</v>
      </c>
      <c r="F5512" t="s">
        <v>37814</v>
      </c>
      <c r="G5512" t="s">
        <v>37815</v>
      </c>
      <c r="H5512" t="s">
        <v>3142</v>
      </c>
      <c r="I5512" s="9">
        <v>41640</v>
      </c>
      <c r="J5512" s="9">
        <v>45291</v>
      </c>
    </row>
    <row r="5513" spans="1:10" x14ac:dyDescent="0.3">
      <c r="A5513" t="s">
        <v>4251</v>
      </c>
      <c r="B5513" t="s">
        <v>37816</v>
      </c>
      <c r="C5513" t="s">
        <v>37817</v>
      </c>
      <c r="D5513" t="s">
        <v>37818</v>
      </c>
      <c r="E5513" t="s">
        <v>37819</v>
      </c>
      <c r="F5513" t="s">
        <v>4254</v>
      </c>
      <c r="G5513" t="s">
        <v>37820</v>
      </c>
      <c r="H5513" t="s">
        <v>3142</v>
      </c>
      <c r="I5513" s="9">
        <v>41640</v>
      </c>
      <c r="J5513" s="9">
        <v>45291</v>
      </c>
    </row>
    <row r="5514" spans="1:10" x14ac:dyDescent="0.3">
      <c r="A5514" t="s">
        <v>37821</v>
      </c>
      <c r="B5514" t="s">
        <v>37822</v>
      </c>
      <c r="C5514" t="s">
        <v>37823</v>
      </c>
      <c r="D5514" t="s">
        <v>37824</v>
      </c>
      <c r="E5514" t="s">
        <v>37825</v>
      </c>
      <c r="F5514" t="s">
        <v>37826</v>
      </c>
      <c r="G5514" t="s">
        <v>37827</v>
      </c>
      <c r="H5514" t="s">
        <v>3142</v>
      </c>
      <c r="I5514" s="9">
        <v>41640</v>
      </c>
      <c r="J5514" s="9">
        <v>45291</v>
      </c>
    </row>
    <row r="5515" spans="1:10" x14ac:dyDescent="0.3">
      <c r="A5515" t="s">
        <v>37828</v>
      </c>
      <c r="B5515" t="s">
        <v>37829</v>
      </c>
      <c r="C5515" t="s">
        <v>37830</v>
      </c>
      <c r="D5515" t="s">
        <v>37831</v>
      </c>
      <c r="E5515" t="s">
        <v>37832</v>
      </c>
      <c r="F5515" t="s">
        <v>37833</v>
      </c>
      <c r="G5515" t="s">
        <v>37834</v>
      </c>
      <c r="H5515" t="s">
        <v>3142</v>
      </c>
      <c r="I5515" s="9">
        <v>41640</v>
      </c>
      <c r="J5515" s="9">
        <v>45291</v>
      </c>
    </row>
    <row r="5516" spans="1:10" x14ac:dyDescent="0.3">
      <c r="A5516" t="s">
        <v>37835</v>
      </c>
      <c r="B5516" t="s">
        <v>37836</v>
      </c>
      <c r="C5516" t="s">
        <v>37837</v>
      </c>
      <c r="D5516" t="s">
        <v>37838</v>
      </c>
      <c r="E5516" t="s">
        <v>37839</v>
      </c>
      <c r="F5516" t="s">
        <v>37840</v>
      </c>
      <c r="G5516" t="s">
        <v>37841</v>
      </c>
      <c r="H5516" t="s">
        <v>3142</v>
      </c>
      <c r="I5516" s="9">
        <v>41640</v>
      </c>
      <c r="J5516" s="9">
        <v>45291</v>
      </c>
    </row>
    <row r="5517" spans="1:10" x14ac:dyDescent="0.3">
      <c r="A5517" t="s">
        <v>37842</v>
      </c>
      <c r="B5517" t="s">
        <v>37843</v>
      </c>
      <c r="C5517" t="s">
        <v>37844</v>
      </c>
      <c r="D5517" t="s">
        <v>37845</v>
      </c>
      <c r="E5517" t="s">
        <v>37846</v>
      </c>
      <c r="F5517" t="s">
        <v>37847</v>
      </c>
      <c r="G5517" t="s">
        <v>37841</v>
      </c>
      <c r="H5517" t="s">
        <v>3142</v>
      </c>
      <c r="I5517" s="9">
        <v>41640</v>
      </c>
      <c r="J5517" s="9">
        <v>45291</v>
      </c>
    </row>
    <row r="5518" spans="1:10" x14ac:dyDescent="0.3">
      <c r="A5518" t="s">
        <v>37848</v>
      </c>
      <c r="B5518" t="s">
        <v>37849</v>
      </c>
      <c r="C5518" t="s">
        <v>37850</v>
      </c>
      <c r="D5518" t="s">
        <v>37851</v>
      </c>
      <c r="E5518" t="s">
        <v>37852</v>
      </c>
      <c r="F5518" t="s">
        <v>37853</v>
      </c>
      <c r="G5518" t="s">
        <v>37841</v>
      </c>
      <c r="H5518" t="s">
        <v>3142</v>
      </c>
      <c r="I5518" s="9">
        <v>41640</v>
      </c>
      <c r="J5518" s="9">
        <v>45291</v>
      </c>
    </row>
    <row r="5519" spans="1:10" x14ac:dyDescent="0.3">
      <c r="A5519" t="s">
        <v>37854</v>
      </c>
      <c r="B5519" t="s">
        <v>37855</v>
      </c>
      <c r="C5519" t="s">
        <v>37856</v>
      </c>
      <c r="D5519" t="s">
        <v>37857</v>
      </c>
      <c r="E5519" t="s">
        <v>37858</v>
      </c>
      <c r="F5519" t="s">
        <v>37859</v>
      </c>
      <c r="G5519" t="s">
        <v>37841</v>
      </c>
      <c r="H5519" t="s">
        <v>3142</v>
      </c>
      <c r="I5519" s="9">
        <v>41640</v>
      </c>
      <c r="J5519" s="9">
        <v>45291</v>
      </c>
    </row>
    <row r="5520" spans="1:10" x14ac:dyDescent="0.3">
      <c r="A5520" t="s">
        <v>37860</v>
      </c>
      <c r="B5520" t="s">
        <v>37861</v>
      </c>
      <c r="C5520" t="s">
        <v>37862</v>
      </c>
      <c r="D5520" t="s">
        <v>37863</v>
      </c>
      <c r="E5520" t="s">
        <v>37864</v>
      </c>
      <c r="F5520" t="s">
        <v>37865</v>
      </c>
      <c r="G5520" t="s">
        <v>37866</v>
      </c>
      <c r="H5520" t="s">
        <v>3142</v>
      </c>
      <c r="I5520" s="9">
        <v>41944</v>
      </c>
      <c r="J5520" s="9">
        <v>45291</v>
      </c>
    </row>
    <row r="5521" spans="1:10" x14ac:dyDescent="0.3">
      <c r="A5521" t="s">
        <v>37867</v>
      </c>
      <c r="B5521" t="s">
        <v>37868</v>
      </c>
      <c r="C5521" t="s">
        <v>37869</v>
      </c>
      <c r="D5521" t="s">
        <v>37870</v>
      </c>
      <c r="E5521" t="s">
        <v>37871</v>
      </c>
      <c r="F5521" t="s">
        <v>37872</v>
      </c>
      <c r="G5521" t="s">
        <v>37866</v>
      </c>
      <c r="H5521" t="s">
        <v>3142</v>
      </c>
      <c r="I5521" s="9">
        <v>42675</v>
      </c>
      <c r="J5521" s="9">
        <v>45291</v>
      </c>
    </row>
    <row r="5522" spans="1:10" x14ac:dyDescent="0.3">
      <c r="A5522" t="s">
        <v>37873</v>
      </c>
      <c r="B5522" t="s">
        <v>37874</v>
      </c>
      <c r="C5522" t="s">
        <v>37875</v>
      </c>
      <c r="D5522" t="s">
        <v>37876</v>
      </c>
      <c r="E5522" t="s">
        <v>37877</v>
      </c>
      <c r="F5522" t="s">
        <v>37878</v>
      </c>
      <c r="G5522" t="s">
        <v>37879</v>
      </c>
      <c r="H5522" t="s">
        <v>3142</v>
      </c>
      <c r="I5522" s="9">
        <v>41640</v>
      </c>
      <c r="J5522" s="9">
        <v>45291</v>
      </c>
    </row>
    <row r="5523" spans="1:10" x14ac:dyDescent="0.3">
      <c r="A5523" t="s">
        <v>37880</v>
      </c>
      <c r="B5523" t="s">
        <v>37881</v>
      </c>
      <c r="C5523" t="s">
        <v>37882</v>
      </c>
      <c r="D5523" t="s">
        <v>37883</v>
      </c>
      <c r="E5523" t="s">
        <v>37884</v>
      </c>
      <c r="F5523" t="s">
        <v>37885</v>
      </c>
      <c r="G5523" t="s">
        <v>37879</v>
      </c>
      <c r="H5523" t="s">
        <v>3142</v>
      </c>
      <c r="I5523" s="9">
        <v>41640</v>
      </c>
      <c r="J5523" s="9">
        <v>45291</v>
      </c>
    </row>
    <row r="5524" spans="1:10" x14ac:dyDescent="0.3">
      <c r="A5524" t="s">
        <v>37886</v>
      </c>
      <c r="B5524" t="s">
        <v>37887</v>
      </c>
      <c r="C5524" t="s">
        <v>37888</v>
      </c>
      <c r="D5524" t="s">
        <v>37889</v>
      </c>
      <c r="E5524" t="s">
        <v>37890</v>
      </c>
      <c r="F5524" t="s">
        <v>37891</v>
      </c>
      <c r="G5524" t="s">
        <v>37892</v>
      </c>
      <c r="H5524" t="s">
        <v>3142</v>
      </c>
      <c r="I5524" s="9">
        <v>41640</v>
      </c>
      <c r="J5524" s="9">
        <v>45291</v>
      </c>
    </row>
    <row r="5525" spans="1:10" x14ac:dyDescent="0.3">
      <c r="A5525" t="s">
        <v>37893</v>
      </c>
      <c r="B5525" t="s">
        <v>37894</v>
      </c>
      <c r="C5525" t="s">
        <v>37895</v>
      </c>
      <c r="D5525" t="s">
        <v>37896</v>
      </c>
      <c r="E5525" t="s">
        <v>37897</v>
      </c>
      <c r="F5525" t="s">
        <v>37898</v>
      </c>
      <c r="G5525" t="s">
        <v>37899</v>
      </c>
      <c r="H5525" t="s">
        <v>3142</v>
      </c>
      <c r="I5525" s="9">
        <v>41640</v>
      </c>
      <c r="J5525" s="9">
        <v>45291</v>
      </c>
    </row>
    <row r="5526" spans="1:10" x14ac:dyDescent="0.3">
      <c r="A5526" t="s">
        <v>3882</v>
      </c>
      <c r="B5526" t="s">
        <v>37900</v>
      </c>
      <c r="C5526" t="s">
        <v>37901</v>
      </c>
      <c r="D5526" t="s">
        <v>37902</v>
      </c>
      <c r="E5526" t="s">
        <v>3884</v>
      </c>
      <c r="F5526" t="s">
        <v>37903</v>
      </c>
      <c r="G5526" t="s">
        <v>37899</v>
      </c>
      <c r="H5526" t="s">
        <v>3142</v>
      </c>
      <c r="I5526" s="9">
        <v>41640</v>
      </c>
      <c r="J5526" s="9">
        <v>45291</v>
      </c>
    </row>
    <row r="5527" spans="1:10" x14ac:dyDescent="0.3">
      <c r="A5527" t="s">
        <v>37904</v>
      </c>
      <c r="B5527" t="s">
        <v>37905</v>
      </c>
      <c r="C5527" t="s">
        <v>37906</v>
      </c>
      <c r="D5527" t="s">
        <v>37907</v>
      </c>
      <c r="E5527" t="s">
        <v>37908</v>
      </c>
      <c r="F5527" t="s">
        <v>37909</v>
      </c>
      <c r="G5527" t="s">
        <v>37910</v>
      </c>
      <c r="H5527" t="s">
        <v>3142</v>
      </c>
      <c r="I5527" s="9">
        <v>41640</v>
      </c>
      <c r="J5527" s="9">
        <v>45291</v>
      </c>
    </row>
    <row r="5528" spans="1:10" x14ac:dyDescent="0.3">
      <c r="A5528" t="s">
        <v>3691</v>
      </c>
      <c r="B5528" t="s">
        <v>37911</v>
      </c>
      <c r="C5528" t="s">
        <v>37912</v>
      </c>
      <c r="D5528" t="s">
        <v>3692</v>
      </c>
      <c r="E5528" t="s">
        <v>37913</v>
      </c>
      <c r="F5528" t="s">
        <v>37914</v>
      </c>
      <c r="G5528" t="s">
        <v>37915</v>
      </c>
      <c r="H5528" t="s">
        <v>3142</v>
      </c>
      <c r="I5528" s="9">
        <v>41640</v>
      </c>
      <c r="J5528" s="9">
        <v>45291</v>
      </c>
    </row>
    <row r="5529" spans="1:10" x14ac:dyDescent="0.3">
      <c r="A5529" t="s">
        <v>37916</v>
      </c>
      <c r="B5529" t="s">
        <v>37917</v>
      </c>
      <c r="C5529" t="s">
        <v>37918</v>
      </c>
      <c r="D5529" t="s">
        <v>37919</v>
      </c>
      <c r="E5529" t="s">
        <v>37920</v>
      </c>
      <c r="F5529" t="s">
        <v>37921</v>
      </c>
      <c r="G5529" t="s">
        <v>37915</v>
      </c>
      <c r="H5529" t="s">
        <v>3142</v>
      </c>
      <c r="I5529" s="9">
        <v>41640</v>
      </c>
      <c r="J5529" s="9">
        <v>45291</v>
      </c>
    </row>
    <row r="5530" spans="1:10" x14ac:dyDescent="0.3">
      <c r="A5530" t="s">
        <v>37922</v>
      </c>
      <c r="B5530" t="s">
        <v>37923</v>
      </c>
      <c r="C5530" t="s">
        <v>37924</v>
      </c>
      <c r="D5530" t="s">
        <v>37925</v>
      </c>
      <c r="E5530" t="s">
        <v>37926</v>
      </c>
      <c r="F5530" t="s">
        <v>37927</v>
      </c>
      <c r="G5530" t="s">
        <v>37928</v>
      </c>
      <c r="H5530" t="s">
        <v>3142</v>
      </c>
      <c r="I5530" s="9">
        <v>41944</v>
      </c>
      <c r="J5530" s="9">
        <v>45291</v>
      </c>
    </row>
    <row r="5531" spans="1:10" x14ac:dyDescent="0.3">
      <c r="A5531" t="s">
        <v>37929</v>
      </c>
      <c r="B5531" t="s">
        <v>37930</v>
      </c>
      <c r="C5531" t="s">
        <v>37931</v>
      </c>
      <c r="D5531" t="s">
        <v>37932</v>
      </c>
      <c r="E5531" t="s">
        <v>37933</v>
      </c>
      <c r="F5531" t="s">
        <v>37934</v>
      </c>
      <c r="G5531" t="s">
        <v>37935</v>
      </c>
      <c r="H5531" t="s">
        <v>3142</v>
      </c>
      <c r="I5531" s="9">
        <v>41640</v>
      </c>
      <c r="J5531" s="9">
        <v>45291</v>
      </c>
    </row>
    <row r="5532" spans="1:10" x14ac:dyDescent="0.3">
      <c r="A5532" t="s">
        <v>37936</v>
      </c>
      <c r="B5532" t="s">
        <v>37937</v>
      </c>
      <c r="C5532" t="s">
        <v>37938</v>
      </c>
      <c r="D5532" t="s">
        <v>37939</v>
      </c>
      <c r="E5532" t="s">
        <v>37940</v>
      </c>
      <c r="F5532" t="s">
        <v>37941</v>
      </c>
      <c r="G5532" t="s">
        <v>37935</v>
      </c>
      <c r="H5532" t="s">
        <v>3142</v>
      </c>
      <c r="I5532" s="9">
        <v>41640</v>
      </c>
      <c r="J5532" s="9">
        <v>45291</v>
      </c>
    </row>
    <row r="5533" spans="1:10" x14ac:dyDescent="0.3">
      <c r="A5533" t="s">
        <v>37942</v>
      </c>
      <c r="B5533" t="s">
        <v>37943</v>
      </c>
      <c r="C5533" t="s">
        <v>37944</v>
      </c>
      <c r="D5533" t="s">
        <v>37945</v>
      </c>
      <c r="E5533" t="s">
        <v>37946</v>
      </c>
      <c r="F5533" t="s">
        <v>37947</v>
      </c>
      <c r="G5533" t="s">
        <v>37935</v>
      </c>
      <c r="H5533" t="s">
        <v>3142</v>
      </c>
      <c r="I5533" s="9">
        <v>41640</v>
      </c>
      <c r="J5533" s="9">
        <v>45291</v>
      </c>
    </row>
    <row r="5534" spans="1:10" x14ac:dyDescent="0.3">
      <c r="A5534" t="s">
        <v>37948</v>
      </c>
      <c r="B5534" t="s">
        <v>37949</v>
      </c>
      <c r="C5534" t="s">
        <v>37950</v>
      </c>
      <c r="D5534" t="s">
        <v>37951</v>
      </c>
      <c r="E5534" t="s">
        <v>37952</v>
      </c>
      <c r="F5534" t="s">
        <v>37953</v>
      </c>
      <c r="G5534" t="s">
        <v>37935</v>
      </c>
      <c r="H5534" t="s">
        <v>3142</v>
      </c>
      <c r="I5534" s="9">
        <v>41640</v>
      </c>
      <c r="J5534" s="9">
        <v>45291</v>
      </c>
    </row>
    <row r="5535" spans="1:10" x14ac:dyDescent="0.3">
      <c r="A5535" t="s">
        <v>37954</v>
      </c>
      <c r="B5535" t="s">
        <v>37955</v>
      </c>
      <c r="C5535" t="s">
        <v>37956</v>
      </c>
      <c r="D5535" t="s">
        <v>37957</v>
      </c>
      <c r="E5535" t="s">
        <v>37958</v>
      </c>
      <c r="F5535" t="s">
        <v>37959</v>
      </c>
      <c r="G5535" t="s">
        <v>37935</v>
      </c>
      <c r="H5535" t="s">
        <v>3142</v>
      </c>
      <c r="I5535" s="9">
        <v>41640</v>
      </c>
      <c r="J5535" s="9">
        <v>45291</v>
      </c>
    </row>
    <row r="5536" spans="1:10" x14ac:dyDescent="0.3">
      <c r="A5536" t="s">
        <v>37960</v>
      </c>
      <c r="B5536" t="s">
        <v>37961</v>
      </c>
      <c r="C5536" t="s">
        <v>37962</v>
      </c>
      <c r="D5536" t="s">
        <v>4057</v>
      </c>
      <c r="E5536" t="s">
        <v>37963</v>
      </c>
      <c r="F5536" t="s">
        <v>37964</v>
      </c>
      <c r="G5536" t="s">
        <v>37935</v>
      </c>
      <c r="H5536" t="s">
        <v>3142</v>
      </c>
      <c r="I5536" s="9">
        <v>41640</v>
      </c>
      <c r="J5536" s="9">
        <v>45291</v>
      </c>
    </row>
    <row r="5537" spans="1:10" x14ac:dyDescent="0.3">
      <c r="A5537" t="s">
        <v>37965</v>
      </c>
      <c r="B5537" t="s">
        <v>37966</v>
      </c>
      <c r="C5537" t="s">
        <v>37967</v>
      </c>
      <c r="D5537" t="s">
        <v>37968</v>
      </c>
      <c r="E5537" t="s">
        <v>37969</v>
      </c>
      <c r="F5537" t="s">
        <v>37970</v>
      </c>
      <c r="G5537" t="s">
        <v>37935</v>
      </c>
      <c r="H5537" t="s">
        <v>3142</v>
      </c>
      <c r="I5537" s="9">
        <v>41640</v>
      </c>
      <c r="J5537" s="9">
        <v>45291</v>
      </c>
    </row>
    <row r="5538" spans="1:10" x14ac:dyDescent="0.3">
      <c r="A5538" t="s">
        <v>37971</v>
      </c>
      <c r="B5538" t="s">
        <v>37972</v>
      </c>
      <c r="C5538" t="s">
        <v>37973</v>
      </c>
      <c r="D5538" t="s">
        <v>37974</v>
      </c>
      <c r="E5538" t="s">
        <v>37975</v>
      </c>
      <c r="F5538" t="s">
        <v>37976</v>
      </c>
      <c r="G5538" t="s">
        <v>37935</v>
      </c>
      <c r="H5538" t="s">
        <v>3142</v>
      </c>
      <c r="I5538" s="9">
        <v>41640</v>
      </c>
      <c r="J5538" s="9">
        <v>45291</v>
      </c>
    </row>
    <row r="5539" spans="1:10" x14ac:dyDescent="0.3">
      <c r="A5539" t="s">
        <v>3468</v>
      </c>
      <c r="B5539" t="s">
        <v>37977</v>
      </c>
      <c r="C5539" t="s">
        <v>37978</v>
      </c>
      <c r="D5539" t="s">
        <v>37979</v>
      </c>
      <c r="E5539" t="s">
        <v>37980</v>
      </c>
      <c r="F5539" t="s">
        <v>3471</v>
      </c>
      <c r="G5539" t="s">
        <v>37935</v>
      </c>
      <c r="H5539" t="s">
        <v>3142</v>
      </c>
      <c r="I5539" s="9">
        <v>41640</v>
      </c>
      <c r="J5539" s="9">
        <v>45291</v>
      </c>
    </row>
    <row r="5540" spans="1:10" x14ac:dyDescent="0.3">
      <c r="A5540" t="s">
        <v>37981</v>
      </c>
      <c r="B5540" t="s">
        <v>37982</v>
      </c>
      <c r="C5540" t="s">
        <v>37983</v>
      </c>
      <c r="D5540" t="s">
        <v>37984</v>
      </c>
      <c r="E5540" t="s">
        <v>37985</v>
      </c>
      <c r="F5540" t="s">
        <v>37986</v>
      </c>
      <c r="G5540" t="s">
        <v>37935</v>
      </c>
      <c r="H5540" t="s">
        <v>3142</v>
      </c>
      <c r="I5540" s="9">
        <v>41640</v>
      </c>
      <c r="J5540" s="9">
        <v>45291</v>
      </c>
    </row>
    <row r="5541" spans="1:10" x14ac:dyDescent="0.3">
      <c r="A5541" t="s">
        <v>37987</v>
      </c>
      <c r="B5541" t="s">
        <v>37988</v>
      </c>
      <c r="C5541" t="s">
        <v>37989</v>
      </c>
      <c r="D5541" t="s">
        <v>37990</v>
      </c>
      <c r="E5541" t="s">
        <v>37991</v>
      </c>
      <c r="F5541" t="s">
        <v>37992</v>
      </c>
      <c r="G5541" t="s">
        <v>37935</v>
      </c>
      <c r="H5541" t="s">
        <v>3142</v>
      </c>
      <c r="I5541" s="9">
        <v>41640</v>
      </c>
      <c r="J5541" s="9">
        <v>45291</v>
      </c>
    </row>
    <row r="5542" spans="1:10" x14ac:dyDescent="0.3">
      <c r="A5542" t="s">
        <v>37993</v>
      </c>
      <c r="B5542" t="s">
        <v>37994</v>
      </c>
      <c r="C5542" t="s">
        <v>37995</v>
      </c>
      <c r="D5542" t="s">
        <v>37996</v>
      </c>
      <c r="E5542" t="s">
        <v>37997</v>
      </c>
      <c r="F5542" t="s">
        <v>37998</v>
      </c>
      <c r="G5542" t="s">
        <v>37935</v>
      </c>
      <c r="H5542" t="s">
        <v>3142</v>
      </c>
      <c r="I5542" s="9">
        <v>41640</v>
      </c>
      <c r="J5542" s="9">
        <v>45291</v>
      </c>
    </row>
    <row r="5543" spans="1:10" x14ac:dyDescent="0.3">
      <c r="A5543" t="s">
        <v>37999</v>
      </c>
      <c r="B5543" t="s">
        <v>38000</v>
      </c>
      <c r="C5543" t="s">
        <v>38001</v>
      </c>
      <c r="D5543" t="s">
        <v>38002</v>
      </c>
      <c r="E5543" t="s">
        <v>38003</v>
      </c>
      <c r="F5543" t="s">
        <v>38004</v>
      </c>
      <c r="G5543" t="s">
        <v>37935</v>
      </c>
      <c r="H5543" t="s">
        <v>3142</v>
      </c>
      <c r="I5543" s="9">
        <v>41640</v>
      </c>
      <c r="J5543" s="9">
        <v>45291</v>
      </c>
    </row>
    <row r="5544" spans="1:10" x14ac:dyDescent="0.3">
      <c r="A5544" t="s">
        <v>38005</v>
      </c>
      <c r="B5544" t="s">
        <v>38006</v>
      </c>
      <c r="C5544" t="s">
        <v>38007</v>
      </c>
      <c r="D5544" t="s">
        <v>38008</v>
      </c>
      <c r="E5544" t="s">
        <v>38009</v>
      </c>
      <c r="F5544" t="s">
        <v>38010</v>
      </c>
      <c r="G5544" t="s">
        <v>37935</v>
      </c>
      <c r="H5544" t="s">
        <v>3142</v>
      </c>
      <c r="I5544" s="9">
        <v>41640</v>
      </c>
      <c r="J5544" s="9">
        <v>45291</v>
      </c>
    </row>
    <row r="5545" spans="1:10" x14ac:dyDescent="0.3">
      <c r="A5545" t="s">
        <v>38011</v>
      </c>
      <c r="B5545" t="s">
        <v>38012</v>
      </c>
      <c r="C5545" t="s">
        <v>38013</v>
      </c>
      <c r="D5545" t="s">
        <v>38014</v>
      </c>
      <c r="E5545" t="s">
        <v>38015</v>
      </c>
      <c r="F5545" t="s">
        <v>38016</v>
      </c>
      <c r="G5545" t="s">
        <v>37935</v>
      </c>
      <c r="H5545" t="s">
        <v>3142</v>
      </c>
      <c r="I5545" s="9">
        <v>41640</v>
      </c>
      <c r="J5545" s="9">
        <v>45291</v>
      </c>
    </row>
    <row r="5546" spans="1:10" x14ac:dyDescent="0.3">
      <c r="A5546" t="s">
        <v>38017</v>
      </c>
      <c r="B5546" t="s">
        <v>38018</v>
      </c>
      <c r="C5546" t="s">
        <v>38019</v>
      </c>
      <c r="D5546" t="s">
        <v>38020</v>
      </c>
      <c r="E5546" t="s">
        <v>38021</v>
      </c>
      <c r="F5546" t="s">
        <v>38022</v>
      </c>
      <c r="G5546" t="s">
        <v>37935</v>
      </c>
      <c r="H5546" t="s">
        <v>3142</v>
      </c>
      <c r="I5546" s="9">
        <v>41640</v>
      </c>
      <c r="J5546" s="9">
        <v>45291</v>
      </c>
    </row>
    <row r="5547" spans="1:10" x14ac:dyDescent="0.3">
      <c r="A5547" t="s">
        <v>38023</v>
      </c>
      <c r="B5547" t="s">
        <v>38024</v>
      </c>
      <c r="C5547" t="s">
        <v>38025</v>
      </c>
      <c r="D5547" t="s">
        <v>38026</v>
      </c>
      <c r="E5547" t="s">
        <v>38027</v>
      </c>
      <c r="F5547" t="s">
        <v>38028</v>
      </c>
      <c r="G5547" t="s">
        <v>37935</v>
      </c>
      <c r="H5547" t="s">
        <v>3142</v>
      </c>
      <c r="I5547" s="9">
        <v>41640</v>
      </c>
      <c r="J5547" s="9">
        <v>45291</v>
      </c>
    </row>
    <row r="5548" spans="1:10" x14ac:dyDescent="0.3">
      <c r="A5548" t="s">
        <v>38029</v>
      </c>
      <c r="B5548" t="s">
        <v>38030</v>
      </c>
      <c r="C5548" t="s">
        <v>38031</v>
      </c>
      <c r="D5548" t="s">
        <v>38032</v>
      </c>
      <c r="E5548" t="s">
        <v>38033</v>
      </c>
      <c r="F5548" t="s">
        <v>38034</v>
      </c>
      <c r="G5548" t="s">
        <v>37935</v>
      </c>
      <c r="H5548" t="s">
        <v>3142</v>
      </c>
      <c r="I5548" s="9">
        <v>41640</v>
      </c>
      <c r="J5548" s="9">
        <v>45291</v>
      </c>
    </row>
    <row r="5549" spans="1:10" x14ac:dyDescent="0.3">
      <c r="A5549" t="s">
        <v>38035</v>
      </c>
      <c r="B5549" t="s">
        <v>38036</v>
      </c>
      <c r="C5549" t="s">
        <v>38037</v>
      </c>
      <c r="D5549" t="s">
        <v>38038</v>
      </c>
      <c r="E5549" t="s">
        <v>38039</v>
      </c>
      <c r="F5549" t="s">
        <v>38040</v>
      </c>
      <c r="G5549" t="s">
        <v>37935</v>
      </c>
      <c r="H5549" t="s">
        <v>3142</v>
      </c>
      <c r="I5549" s="9">
        <v>41640</v>
      </c>
      <c r="J5549" s="9">
        <v>45291</v>
      </c>
    </row>
    <row r="5550" spans="1:10" x14ac:dyDescent="0.3">
      <c r="A5550" t="s">
        <v>38041</v>
      </c>
      <c r="B5550" t="s">
        <v>38042</v>
      </c>
      <c r="C5550" t="s">
        <v>38043</v>
      </c>
      <c r="D5550" t="s">
        <v>38044</v>
      </c>
      <c r="E5550" t="s">
        <v>38045</v>
      </c>
      <c r="F5550" t="s">
        <v>38046</v>
      </c>
      <c r="G5550" t="s">
        <v>38047</v>
      </c>
      <c r="H5550" t="s">
        <v>3142</v>
      </c>
      <c r="I5550" s="9">
        <v>41640</v>
      </c>
      <c r="J5550" s="9">
        <v>45291</v>
      </c>
    </row>
    <row r="5551" spans="1:10" x14ac:dyDescent="0.3">
      <c r="A5551" t="s">
        <v>38048</v>
      </c>
      <c r="B5551" t="s">
        <v>38049</v>
      </c>
      <c r="C5551" t="s">
        <v>38050</v>
      </c>
      <c r="D5551" t="s">
        <v>38051</v>
      </c>
      <c r="E5551" t="s">
        <v>38052</v>
      </c>
      <c r="F5551" t="s">
        <v>38053</v>
      </c>
      <c r="G5551" t="s">
        <v>37935</v>
      </c>
      <c r="H5551" t="s">
        <v>3142</v>
      </c>
      <c r="I5551" s="9">
        <v>41640</v>
      </c>
      <c r="J5551" s="9">
        <v>45291</v>
      </c>
    </row>
    <row r="5552" spans="1:10" x14ac:dyDescent="0.3">
      <c r="A5552" t="s">
        <v>38054</v>
      </c>
      <c r="B5552" t="s">
        <v>38055</v>
      </c>
      <c r="C5552" t="s">
        <v>38056</v>
      </c>
      <c r="D5552" t="s">
        <v>38057</v>
      </c>
      <c r="E5552" t="s">
        <v>38058</v>
      </c>
      <c r="F5552" t="s">
        <v>38059</v>
      </c>
      <c r="G5552" t="s">
        <v>37935</v>
      </c>
      <c r="H5552" t="s">
        <v>3142</v>
      </c>
      <c r="I5552" s="9">
        <v>41640</v>
      </c>
      <c r="J5552" s="9">
        <v>45291</v>
      </c>
    </row>
    <row r="5553" spans="1:10" x14ac:dyDescent="0.3">
      <c r="A5553" t="s">
        <v>38060</v>
      </c>
      <c r="B5553" t="s">
        <v>38061</v>
      </c>
      <c r="C5553" t="s">
        <v>38062</v>
      </c>
      <c r="D5553" t="s">
        <v>38063</v>
      </c>
      <c r="E5553" t="s">
        <v>38064</v>
      </c>
      <c r="F5553" t="s">
        <v>38065</v>
      </c>
      <c r="G5553" t="s">
        <v>37935</v>
      </c>
      <c r="H5553" t="s">
        <v>3142</v>
      </c>
      <c r="I5553" s="9">
        <v>41640</v>
      </c>
      <c r="J5553" s="9">
        <v>45291</v>
      </c>
    </row>
    <row r="5554" spans="1:10" x14ac:dyDescent="0.3">
      <c r="A5554" t="s">
        <v>38066</v>
      </c>
      <c r="B5554" t="s">
        <v>38067</v>
      </c>
      <c r="C5554" t="s">
        <v>38068</v>
      </c>
      <c r="D5554" t="s">
        <v>38069</v>
      </c>
      <c r="E5554" t="s">
        <v>38070</v>
      </c>
      <c r="F5554" t="s">
        <v>38071</v>
      </c>
      <c r="G5554" t="s">
        <v>37935</v>
      </c>
      <c r="H5554" t="s">
        <v>3142</v>
      </c>
      <c r="I5554" s="9">
        <v>41640</v>
      </c>
      <c r="J5554" s="9">
        <v>45291</v>
      </c>
    </row>
    <row r="5555" spans="1:10" x14ac:dyDescent="0.3">
      <c r="A5555" t="s">
        <v>38072</v>
      </c>
      <c r="B5555" t="s">
        <v>38073</v>
      </c>
      <c r="C5555" t="s">
        <v>38074</v>
      </c>
      <c r="D5555" t="s">
        <v>38075</v>
      </c>
      <c r="E5555" t="s">
        <v>38076</v>
      </c>
      <c r="F5555" t="s">
        <v>38077</v>
      </c>
      <c r="G5555" t="s">
        <v>37935</v>
      </c>
      <c r="H5555" t="s">
        <v>3142</v>
      </c>
      <c r="I5555" s="9">
        <v>41640</v>
      </c>
      <c r="J5555" s="9">
        <v>45291</v>
      </c>
    </row>
    <row r="5556" spans="1:10" x14ac:dyDescent="0.3">
      <c r="A5556" t="s">
        <v>38078</v>
      </c>
      <c r="B5556" t="s">
        <v>38079</v>
      </c>
      <c r="C5556" t="s">
        <v>38080</v>
      </c>
      <c r="D5556" t="s">
        <v>38081</v>
      </c>
      <c r="E5556" t="s">
        <v>38082</v>
      </c>
      <c r="F5556" t="s">
        <v>38083</v>
      </c>
      <c r="G5556" t="s">
        <v>37935</v>
      </c>
      <c r="H5556" t="s">
        <v>3142</v>
      </c>
      <c r="I5556" s="9">
        <v>41640</v>
      </c>
      <c r="J5556" s="9">
        <v>45291</v>
      </c>
    </row>
    <row r="5557" spans="1:10" x14ac:dyDescent="0.3">
      <c r="A5557" t="s">
        <v>38084</v>
      </c>
      <c r="B5557" t="s">
        <v>38085</v>
      </c>
      <c r="C5557" t="s">
        <v>38086</v>
      </c>
      <c r="D5557" t="s">
        <v>38087</v>
      </c>
      <c r="E5557" t="s">
        <v>38088</v>
      </c>
      <c r="F5557" t="s">
        <v>38089</v>
      </c>
      <c r="G5557" t="s">
        <v>38090</v>
      </c>
      <c r="H5557" t="s">
        <v>3142</v>
      </c>
      <c r="I5557" s="9">
        <v>41640</v>
      </c>
      <c r="J5557" s="9">
        <v>45291</v>
      </c>
    </row>
    <row r="5558" spans="1:10" x14ac:dyDescent="0.3">
      <c r="A5558" t="s">
        <v>38091</v>
      </c>
      <c r="B5558" t="s">
        <v>38092</v>
      </c>
      <c r="C5558" t="s">
        <v>38093</v>
      </c>
      <c r="D5558" t="s">
        <v>38094</v>
      </c>
      <c r="E5558" t="s">
        <v>38095</v>
      </c>
      <c r="F5558" t="s">
        <v>38096</v>
      </c>
      <c r="G5558" t="s">
        <v>37935</v>
      </c>
      <c r="H5558" t="s">
        <v>3142</v>
      </c>
      <c r="I5558" s="9">
        <v>41640</v>
      </c>
      <c r="J5558" s="9">
        <v>45291</v>
      </c>
    </row>
    <row r="5559" spans="1:10" x14ac:dyDescent="0.3">
      <c r="A5559" t="s">
        <v>38097</v>
      </c>
      <c r="B5559" t="s">
        <v>38098</v>
      </c>
      <c r="C5559" t="s">
        <v>38099</v>
      </c>
      <c r="D5559" t="s">
        <v>38100</v>
      </c>
      <c r="E5559" t="s">
        <v>38101</v>
      </c>
      <c r="F5559" t="s">
        <v>38102</v>
      </c>
      <c r="G5559" t="s">
        <v>37935</v>
      </c>
      <c r="H5559" t="s">
        <v>3142</v>
      </c>
      <c r="I5559" s="9">
        <v>41640</v>
      </c>
      <c r="J5559" s="9">
        <v>45291</v>
      </c>
    </row>
    <row r="5560" spans="1:10" x14ac:dyDescent="0.3">
      <c r="A5560" t="s">
        <v>38103</v>
      </c>
      <c r="B5560" t="s">
        <v>38104</v>
      </c>
      <c r="C5560" t="s">
        <v>38105</v>
      </c>
      <c r="D5560" t="s">
        <v>38106</v>
      </c>
      <c r="E5560" t="s">
        <v>38107</v>
      </c>
      <c r="F5560" t="s">
        <v>38108</v>
      </c>
      <c r="G5560" t="s">
        <v>37935</v>
      </c>
      <c r="H5560" t="s">
        <v>3142</v>
      </c>
      <c r="I5560" s="9">
        <v>41640</v>
      </c>
      <c r="J5560" s="9">
        <v>45291</v>
      </c>
    </row>
    <row r="5561" spans="1:10" x14ac:dyDescent="0.3">
      <c r="A5561" t="s">
        <v>38109</v>
      </c>
      <c r="B5561" t="s">
        <v>38110</v>
      </c>
      <c r="C5561" t="s">
        <v>38111</v>
      </c>
      <c r="D5561" t="s">
        <v>38112</v>
      </c>
      <c r="E5561" t="s">
        <v>38113</v>
      </c>
      <c r="F5561" t="s">
        <v>38114</v>
      </c>
      <c r="G5561" t="s">
        <v>3472</v>
      </c>
      <c r="H5561" t="s">
        <v>3142</v>
      </c>
      <c r="I5561" s="9">
        <v>41944</v>
      </c>
      <c r="J5561" s="9">
        <v>45291</v>
      </c>
    </row>
    <row r="5562" spans="1:10" x14ac:dyDescent="0.3">
      <c r="A5562" t="s">
        <v>38115</v>
      </c>
      <c r="B5562" t="s">
        <v>38116</v>
      </c>
      <c r="C5562" t="s">
        <v>38117</v>
      </c>
      <c r="D5562" t="s">
        <v>38118</v>
      </c>
      <c r="E5562" t="s">
        <v>38119</v>
      </c>
      <c r="F5562" t="s">
        <v>38120</v>
      </c>
      <c r="G5562" t="s">
        <v>37935</v>
      </c>
      <c r="H5562" t="s">
        <v>3142</v>
      </c>
      <c r="I5562" s="9">
        <v>41944</v>
      </c>
      <c r="J5562" s="9">
        <v>45291</v>
      </c>
    </row>
    <row r="5563" spans="1:10" x14ac:dyDescent="0.3">
      <c r="A5563" t="s">
        <v>38121</v>
      </c>
      <c r="B5563" t="s">
        <v>38122</v>
      </c>
      <c r="C5563" t="s">
        <v>38123</v>
      </c>
      <c r="D5563" t="s">
        <v>38124</v>
      </c>
      <c r="E5563" t="s">
        <v>38125</v>
      </c>
      <c r="F5563" t="s">
        <v>38126</v>
      </c>
      <c r="G5563" t="s">
        <v>3472</v>
      </c>
      <c r="H5563" t="s">
        <v>3142</v>
      </c>
      <c r="I5563" s="9">
        <v>41944</v>
      </c>
      <c r="J5563" s="9">
        <v>45291</v>
      </c>
    </row>
    <row r="5564" spans="1:10" x14ac:dyDescent="0.3">
      <c r="A5564" t="s">
        <v>38127</v>
      </c>
      <c r="B5564" t="s">
        <v>38128</v>
      </c>
      <c r="C5564" t="s">
        <v>38129</v>
      </c>
      <c r="D5564" t="s">
        <v>38130</v>
      </c>
      <c r="E5564" t="s">
        <v>38131</v>
      </c>
      <c r="F5564" t="s">
        <v>38132</v>
      </c>
      <c r="G5564" t="s">
        <v>3472</v>
      </c>
      <c r="H5564" t="s">
        <v>3142</v>
      </c>
      <c r="I5564" s="9">
        <v>41944</v>
      </c>
      <c r="J5564" s="9">
        <v>45291</v>
      </c>
    </row>
    <row r="5565" spans="1:10" x14ac:dyDescent="0.3">
      <c r="A5565" t="s">
        <v>38133</v>
      </c>
      <c r="B5565" t="s">
        <v>38134</v>
      </c>
      <c r="C5565" t="s">
        <v>38135</v>
      </c>
      <c r="D5565" t="s">
        <v>38136</v>
      </c>
      <c r="E5565" t="s">
        <v>38137</v>
      </c>
      <c r="F5565" t="s">
        <v>38138</v>
      </c>
      <c r="G5565" t="s">
        <v>38139</v>
      </c>
      <c r="H5565" t="s">
        <v>3142</v>
      </c>
      <c r="I5565" s="9">
        <v>41944</v>
      </c>
      <c r="J5565" s="9">
        <v>45291</v>
      </c>
    </row>
    <row r="5566" spans="1:10" x14ac:dyDescent="0.3">
      <c r="A5566" t="s">
        <v>38140</v>
      </c>
      <c r="B5566" t="s">
        <v>38141</v>
      </c>
      <c r="C5566" t="s">
        <v>38142</v>
      </c>
      <c r="D5566" t="s">
        <v>38143</v>
      </c>
      <c r="E5566" t="s">
        <v>38144</v>
      </c>
      <c r="F5566" t="s">
        <v>38145</v>
      </c>
      <c r="G5566" t="s">
        <v>3472</v>
      </c>
      <c r="H5566" t="s">
        <v>3142</v>
      </c>
      <c r="I5566" s="9">
        <v>42370</v>
      </c>
      <c r="J5566" s="9">
        <v>45291</v>
      </c>
    </row>
    <row r="5567" spans="1:10" x14ac:dyDescent="0.3">
      <c r="A5567" t="s">
        <v>38146</v>
      </c>
      <c r="B5567" t="s">
        <v>38147</v>
      </c>
      <c r="C5567" t="s">
        <v>38148</v>
      </c>
      <c r="D5567" t="s">
        <v>38149</v>
      </c>
      <c r="E5567" t="s">
        <v>38150</v>
      </c>
      <c r="F5567" t="s">
        <v>38151</v>
      </c>
      <c r="G5567" t="s">
        <v>37935</v>
      </c>
      <c r="H5567" t="s">
        <v>3142</v>
      </c>
      <c r="I5567" s="9">
        <v>42370</v>
      </c>
      <c r="J5567" s="9">
        <v>45291</v>
      </c>
    </row>
    <row r="5568" spans="1:10" x14ac:dyDescent="0.3">
      <c r="A5568" t="s">
        <v>38152</v>
      </c>
      <c r="B5568" t="s">
        <v>38153</v>
      </c>
      <c r="C5568" t="s">
        <v>38154</v>
      </c>
      <c r="D5568" t="s">
        <v>38155</v>
      </c>
      <c r="E5568" t="s">
        <v>38156</v>
      </c>
      <c r="F5568" t="s">
        <v>38157</v>
      </c>
      <c r="G5568" t="s">
        <v>3472</v>
      </c>
      <c r="H5568" t="s">
        <v>3142</v>
      </c>
      <c r="I5568" s="9">
        <v>42370</v>
      </c>
      <c r="J5568" s="9">
        <v>45291</v>
      </c>
    </row>
    <row r="5569" spans="1:10" x14ac:dyDescent="0.3">
      <c r="A5569" t="s">
        <v>38158</v>
      </c>
      <c r="B5569" t="s">
        <v>38159</v>
      </c>
      <c r="C5569" t="s">
        <v>38160</v>
      </c>
      <c r="D5569" t="s">
        <v>38161</v>
      </c>
      <c r="E5569" t="s">
        <v>38162</v>
      </c>
      <c r="F5569" t="s">
        <v>38163</v>
      </c>
      <c r="G5569" t="s">
        <v>37935</v>
      </c>
      <c r="H5569" t="s">
        <v>3142</v>
      </c>
      <c r="I5569" s="9">
        <v>42370</v>
      </c>
      <c r="J5569" s="9">
        <v>45291</v>
      </c>
    </row>
    <row r="5570" spans="1:10" x14ac:dyDescent="0.3">
      <c r="A5570" t="s">
        <v>38164</v>
      </c>
      <c r="B5570" t="s">
        <v>38165</v>
      </c>
      <c r="C5570" t="s">
        <v>38166</v>
      </c>
      <c r="D5570" t="s">
        <v>38167</v>
      </c>
      <c r="E5570" t="s">
        <v>38168</v>
      </c>
      <c r="F5570" t="s">
        <v>38169</v>
      </c>
      <c r="G5570" t="s">
        <v>3472</v>
      </c>
      <c r="H5570" t="s">
        <v>3142</v>
      </c>
      <c r="I5570" s="9">
        <v>42675</v>
      </c>
      <c r="J5570" s="9">
        <v>45291</v>
      </c>
    </row>
    <row r="5571" spans="1:10" x14ac:dyDescent="0.3">
      <c r="A5571" t="s">
        <v>38170</v>
      </c>
      <c r="B5571" t="s">
        <v>38171</v>
      </c>
      <c r="C5571" t="s">
        <v>38172</v>
      </c>
      <c r="D5571" t="s">
        <v>38173</v>
      </c>
      <c r="E5571" t="s">
        <v>38174</v>
      </c>
      <c r="F5571" t="s">
        <v>38175</v>
      </c>
      <c r="G5571" t="s">
        <v>3472</v>
      </c>
      <c r="H5571" t="s">
        <v>3142</v>
      </c>
      <c r="I5571" s="9">
        <v>42675</v>
      </c>
      <c r="J5571" s="9">
        <v>45291</v>
      </c>
    </row>
    <row r="5572" spans="1:10" x14ac:dyDescent="0.3">
      <c r="A5572" t="s">
        <v>38176</v>
      </c>
      <c r="B5572" t="s">
        <v>38177</v>
      </c>
      <c r="C5572" t="s">
        <v>38178</v>
      </c>
      <c r="D5572" t="s">
        <v>38179</v>
      </c>
      <c r="E5572" t="s">
        <v>38180</v>
      </c>
      <c r="F5572" t="s">
        <v>38181</v>
      </c>
      <c r="G5572" t="s">
        <v>37935</v>
      </c>
      <c r="H5572" t="s">
        <v>3142</v>
      </c>
      <c r="I5572" s="9">
        <v>41640</v>
      </c>
      <c r="J5572" s="9">
        <v>45291</v>
      </c>
    </row>
    <row r="5573" spans="1:10" x14ac:dyDescent="0.3">
      <c r="A5573" t="s">
        <v>38182</v>
      </c>
      <c r="B5573" t="s">
        <v>38183</v>
      </c>
      <c r="C5573" t="s">
        <v>38184</v>
      </c>
      <c r="D5573" t="s">
        <v>38185</v>
      </c>
      <c r="E5573" t="s">
        <v>38186</v>
      </c>
      <c r="F5573" t="s">
        <v>38187</v>
      </c>
      <c r="G5573" t="s">
        <v>3472</v>
      </c>
      <c r="H5573" t="s">
        <v>3142</v>
      </c>
      <c r="I5573" s="9">
        <v>43040</v>
      </c>
      <c r="J5573" s="9">
        <v>45291</v>
      </c>
    </row>
    <row r="5574" spans="1:10" x14ac:dyDescent="0.3">
      <c r="A5574" t="s">
        <v>38188</v>
      </c>
      <c r="B5574" t="s">
        <v>38189</v>
      </c>
      <c r="C5574" t="s">
        <v>38190</v>
      </c>
      <c r="D5574" t="s">
        <v>38191</v>
      </c>
      <c r="E5574" t="s">
        <v>38192</v>
      </c>
      <c r="F5574" t="s">
        <v>38193</v>
      </c>
      <c r="G5574" t="s">
        <v>38194</v>
      </c>
      <c r="H5574" t="s">
        <v>3142</v>
      </c>
      <c r="I5574" s="9">
        <v>41640</v>
      </c>
      <c r="J5574" s="9">
        <v>45291</v>
      </c>
    </row>
    <row r="5575" spans="1:10" x14ac:dyDescent="0.3">
      <c r="A5575" t="s">
        <v>38195</v>
      </c>
      <c r="B5575" t="s">
        <v>38196</v>
      </c>
      <c r="C5575" t="s">
        <v>38197</v>
      </c>
      <c r="D5575" t="s">
        <v>38198</v>
      </c>
      <c r="E5575" t="s">
        <v>38199</v>
      </c>
      <c r="F5575" t="s">
        <v>38200</v>
      </c>
      <c r="G5575" t="s">
        <v>38201</v>
      </c>
      <c r="H5575" t="s">
        <v>3142</v>
      </c>
      <c r="I5575" s="9">
        <v>41640</v>
      </c>
      <c r="J5575" s="9">
        <v>45291</v>
      </c>
    </row>
    <row r="5576" spans="1:10" x14ac:dyDescent="0.3">
      <c r="A5576" t="s">
        <v>38202</v>
      </c>
      <c r="B5576" t="s">
        <v>38203</v>
      </c>
      <c r="C5576" t="s">
        <v>38204</v>
      </c>
      <c r="D5576" t="s">
        <v>38205</v>
      </c>
      <c r="E5576" t="s">
        <v>38206</v>
      </c>
      <c r="F5576" t="s">
        <v>38207</v>
      </c>
      <c r="G5576" t="s">
        <v>38208</v>
      </c>
      <c r="H5576" t="s">
        <v>3142</v>
      </c>
      <c r="I5576" s="9">
        <v>41640</v>
      </c>
      <c r="J5576" s="9">
        <v>45291</v>
      </c>
    </row>
    <row r="5577" spans="1:10" x14ac:dyDescent="0.3">
      <c r="A5577" t="s">
        <v>38209</v>
      </c>
      <c r="B5577" t="s">
        <v>38210</v>
      </c>
      <c r="C5577" t="s">
        <v>38211</v>
      </c>
      <c r="D5577" t="s">
        <v>38212</v>
      </c>
      <c r="E5577" t="s">
        <v>38213</v>
      </c>
      <c r="F5577" t="s">
        <v>38214</v>
      </c>
      <c r="G5577" t="s">
        <v>38208</v>
      </c>
      <c r="H5577" t="s">
        <v>3142</v>
      </c>
      <c r="I5577" s="9">
        <v>41640</v>
      </c>
      <c r="J5577" s="9">
        <v>45291</v>
      </c>
    </row>
    <row r="5578" spans="1:10" x14ac:dyDescent="0.3">
      <c r="A5578" t="s">
        <v>38215</v>
      </c>
      <c r="B5578" t="s">
        <v>38216</v>
      </c>
      <c r="C5578" t="s">
        <v>38217</v>
      </c>
      <c r="D5578" t="s">
        <v>38218</v>
      </c>
      <c r="E5578" t="s">
        <v>38219</v>
      </c>
      <c r="F5578" t="s">
        <v>38220</v>
      </c>
      <c r="G5578" t="s">
        <v>38221</v>
      </c>
      <c r="H5578" t="s">
        <v>3142</v>
      </c>
      <c r="I5578" s="9">
        <v>41640</v>
      </c>
      <c r="J5578" s="9">
        <v>45291</v>
      </c>
    </row>
    <row r="5579" spans="1:10" x14ac:dyDescent="0.3">
      <c r="A5579" t="s">
        <v>38222</v>
      </c>
      <c r="B5579" t="s">
        <v>38223</v>
      </c>
      <c r="C5579" t="s">
        <v>38224</v>
      </c>
      <c r="D5579" t="s">
        <v>38225</v>
      </c>
      <c r="E5579" t="s">
        <v>38226</v>
      </c>
      <c r="F5579" t="s">
        <v>38227</v>
      </c>
      <c r="G5579" t="s">
        <v>38228</v>
      </c>
      <c r="H5579" t="s">
        <v>3142</v>
      </c>
      <c r="I5579" s="9">
        <v>41640</v>
      </c>
      <c r="J5579" s="9">
        <v>45291</v>
      </c>
    </row>
    <row r="5580" spans="1:10" x14ac:dyDescent="0.3">
      <c r="A5580" t="s">
        <v>38229</v>
      </c>
      <c r="B5580" t="s">
        <v>38230</v>
      </c>
      <c r="C5580" t="s">
        <v>38231</v>
      </c>
      <c r="D5580" t="s">
        <v>38232</v>
      </c>
      <c r="E5580" t="s">
        <v>38233</v>
      </c>
      <c r="F5580" t="s">
        <v>38234</v>
      </c>
      <c r="G5580" t="s">
        <v>38235</v>
      </c>
      <c r="H5580" t="s">
        <v>3142</v>
      </c>
      <c r="I5580" s="9">
        <v>41640</v>
      </c>
      <c r="J5580" s="9">
        <v>45291</v>
      </c>
    </row>
    <row r="5581" spans="1:10" x14ac:dyDescent="0.3">
      <c r="A5581" t="s">
        <v>38236</v>
      </c>
      <c r="B5581" t="s">
        <v>38237</v>
      </c>
      <c r="C5581" t="s">
        <v>38238</v>
      </c>
      <c r="D5581" t="s">
        <v>38239</v>
      </c>
      <c r="E5581" t="s">
        <v>38240</v>
      </c>
      <c r="F5581" t="s">
        <v>38241</v>
      </c>
      <c r="G5581" t="s">
        <v>38235</v>
      </c>
      <c r="H5581" t="s">
        <v>3142</v>
      </c>
      <c r="I5581" s="9">
        <v>41640</v>
      </c>
      <c r="J5581" s="9">
        <v>45291</v>
      </c>
    </row>
    <row r="5582" spans="1:10" x14ac:dyDescent="0.3">
      <c r="A5582" t="s">
        <v>38242</v>
      </c>
      <c r="B5582" t="s">
        <v>38243</v>
      </c>
      <c r="C5582" t="s">
        <v>38244</v>
      </c>
      <c r="D5582" t="s">
        <v>38245</v>
      </c>
      <c r="E5582" t="s">
        <v>38246</v>
      </c>
      <c r="F5582" t="s">
        <v>38247</v>
      </c>
      <c r="G5582" t="s">
        <v>38235</v>
      </c>
      <c r="H5582" t="s">
        <v>3142</v>
      </c>
      <c r="I5582" s="9">
        <v>41640</v>
      </c>
      <c r="J5582" s="9">
        <v>45291</v>
      </c>
    </row>
    <row r="5583" spans="1:10" x14ac:dyDescent="0.3">
      <c r="A5583" t="s">
        <v>38248</v>
      </c>
      <c r="B5583" t="s">
        <v>38249</v>
      </c>
      <c r="C5583" t="s">
        <v>38250</v>
      </c>
      <c r="D5583" t="s">
        <v>38251</v>
      </c>
      <c r="E5583" t="s">
        <v>38252</v>
      </c>
      <c r="F5583" t="s">
        <v>38253</v>
      </c>
      <c r="G5583" t="s">
        <v>38254</v>
      </c>
      <c r="H5583" t="s">
        <v>3142</v>
      </c>
      <c r="I5583" s="9">
        <v>42370</v>
      </c>
      <c r="J5583" s="9">
        <v>45291</v>
      </c>
    </row>
    <row r="5584" spans="1:10" x14ac:dyDescent="0.3">
      <c r="A5584" t="s">
        <v>3628</v>
      </c>
      <c r="B5584" t="s">
        <v>38255</v>
      </c>
      <c r="C5584" t="s">
        <v>38256</v>
      </c>
      <c r="D5584" t="s">
        <v>38257</v>
      </c>
      <c r="E5584" t="s">
        <v>38258</v>
      </c>
      <c r="F5584" t="s">
        <v>3631</v>
      </c>
      <c r="G5584" t="s">
        <v>38259</v>
      </c>
      <c r="H5584" t="s">
        <v>3142</v>
      </c>
      <c r="I5584" s="9">
        <v>41640</v>
      </c>
      <c r="J5584" s="9">
        <v>45291</v>
      </c>
    </row>
    <row r="5585" spans="1:10" x14ac:dyDescent="0.3">
      <c r="A5585" t="s">
        <v>38260</v>
      </c>
      <c r="B5585" t="s">
        <v>38261</v>
      </c>
      <c r="C5585" t="s">
        <v>38262</v>
      </c>
      <c r="D5585" t="s">
        <v>38263</v>
      </c>
      <c r="E5585" t="s">
        <v>38264</v>
      </c>
      <c r="F5585" t="s">
        <v>38265</v>
      </c>
      <c r="G5585" t="s">
        <v>38266</v>
      </c>
      <c r="H5585" t="s">
        <v>3142</v>
      </c>
      <c r="I5585" s="9">
        <v>41640</v>
      </c>
      <c r="J5585" s="9">
        <v>45291</v>
      </c>
    </row>
    <row r="5586" spans="1:10" x14ac:dyDescent="0.3">
      <c r="A5586" t="s">
        <v>38267</v>
      </c>
      <c r="B5586" t="s">
        <v>38268</v>
      </c>
      <c r="C5586" t="s">
        <v>38269</v>
      </c>
      <c r="D5586" t="s">
        <v>38270</v>
      </c>
      <c r="E5586" t="s">
        <v>38271</v>
      </c>
      <c r="F5586" t="s">
        <v>38272</v>
      </c>
      <c r="G5586" t="s">
        <v>38273</v>
      </c>
      <c r="H5586" t="s">
        <v>3142</v>
      </c>
      <c r="I5586" s="9">
        <v>41640</v>
      </c>
      <c r="J5586" s="9">
        <v>45291</v>
      </c>
    </row>
    <row r="5587" spans="1:10" x14ac:dyDescent="0.3">
      <c r="A5587" t="s">
        <v>4264</v>
      </c>
      <c r="B5587" t="s">
        <v>38274</v>
      </c>
      <c r="C5587" t="s">
        <v>38275</v>
      </c>
      <c r="D5587" t="s">
        <v>38276</v>
      </c>
      <c r="E5587" t="s">
        <v>38277</v>
      </c>
      <c r="F5587" t="s">
        <v>4267</v>
      </c>
      <c r="G5587" t="s">
        <v>38273</v>
      </c>
      <c r="H5587" t="s">
        <v>3142</v>
      </c>
      <c r="I5587" s="9">
        <v>41640</v>
      </c>
      <c r="J5587" s="9">
        <v>45291</v>
      </c>
    </row>
    <row r="5588" spans="1:10" x14ac:dyDescent="0.3">
      <c r="A5588" t="s">
        <v>38278</v>
      </c>
      <c r="B5588" t="s">
        <v>38279</v>
      </c>
      <c r="C5588" t="s">
        <v>38280</v>
      </c>
      <c r="D5588" t="s">
        <v>38281</v>
      </c>
      <c r="E5588" t="s">
        <v>38282</v>
      </c>
      <c r="F5588" t="s">
        <v>38283</v>
      </c>
      <c r="G5588" t="s">
        <v>38284</v>
      </c>
      <c r="H5588" t="s">
        <v>3142</v>
      </c>
      <c r="I5588" s="9">
        <v>41640</v>
      </c>
      <c r="J5588" s="9">
        <v>45291</v>
      </c>
    </row>
    <row r="5589" spans="1:10" x14ac:dyDescent="0.3">
      <c r="A5589" t="s">
        <v>38285</v>
      </c>
      <c r="B5589" t="s">
        <v>38286</v>
      </c>
      <c r="C5589" t="s">
        <v>38287</v>
      </c>
      <c r="D5589" t="s">
        <v>38288</v>
      </c>
      <c r="E5589" t="s">
        <v>38289</v>
      </c>
      <c r="F5589" t="s">
        <v>38290</v>
      </c>
      <c r="G5589" t="s">
        <v>38291</v>
      </c>
      <c r="H5589" t="s">
        <v>3142</v>
      </c>
      <c r="I5589" s="9">
        <v>41640</v>
      </c>
      <c r="J5589" s="9">
        <v>45291</v>
      </c>
    </row>
    <row r="5590" spans="1:10" x14ac:dyDescent="0.3">
      <c r="A5590" t="s">
        <v>38292</v>
      </c>
      <c r="B5590" t="s">
        <v>38293</v>
      </c>
      <c r="C5590" t="s">
        <v>38294</v>
      </c>
      <c r="D5590" t="s">
        <v>38295</v>
      </c>
      <c r="E5590" t="s">
        <v>38296</v>
      </c>
      <c r="F5590" t="s">
        <v>38297</v>
      </c>
      <c r="G5590" t="s">
        <v>38298</v>
      </c>
      <c r="H5590" t="s">
        <v>3142</v>
      </c>
      <c r="I5590" s="9">
        <v>41640</v>
      </c>
      <c r="J5590" s="9">
        <v>45291</v>
      </c>
    </row>
    <row r="5591" spans="1:10" x14ac:dyDescent="0.3">
      <c r="A5591" t="s">
        <v>38299</v>
      </c>
      <c r="B5591" t="s">
        <v>38300</v>
      </c>
      <c r="C5591" t="s">
        <v>38301</v>
      </c>
      <c r="D5591" t="s">
        <v>38302</v>
      </c>
      <c r="E5591" t="s">
        <v>38303</v>
      </c>
      <c r="F5591" t="s">
        <v>38304</v>
      </c>
      <c r="G5591" t="s">
        <v>38305</v>
      </c>
      <c r="H5591" t="s">
        <v>3142</v>
      </c>
      <c r="I5591" s="9">
        <v>41640</v>
      </c>
      <c r="J5591" s="9">
        <v>45291</v>
      </c>
    </row>
    <row r="5592" spans="1:10" x14ac:dyDescent="0.3">
      <c r="A5592" t="s">
        <v>38306</v>
      </c>
      <c r="B5592" t="s">
        <v>38307</v>
      </c>
      <c r="C5592" t="s">
        <v>38308</v>
      </c>
      <c r="D5592" t="s">
        <v>38309</v>
      </c>
      <c r="E5592" t="s">
        <v>38310</v>
      </c>
      <c r="F5592" t="s">
        <v>38311</v>
      </c>
      <c r="G5592" t="s">
        <v>38312</v>
      </c>
      <c r="H5592" t="s">
        <v>3142</v>
      </c>
      <c r="I5592" s="9">
        <v>41640</v>
      </c>
      <c r="J5592" s="9">
        <v>45291</v>
      </c>
    </row>
    <row r="5593" spans="1:10" x14ac:dyDescent="0.3">
      <c r="A5593" t="s">
        <v>38313</v>
      </c>
      <c r="B5593" t="s">
        <v>38314</v>
      </c>
      <c r="C5593" t="s">
        <v>38315</v>
      </c>
      <c r="D5593" t="s">
        <v>38316</v>
      </c>
      <c r="E5593" t="s">
        <v>38317</v>
      </c>
      <c r="F5593" t="s">
        <v>38318</v>
      </c>
      <c r="G5593" t="s">
        <v>38319</v>
      </c>
      <c r="H5593" t="s">
        <v>3142</v>
      </c>
      <c r="I5593" s="9">
        <v>41640</v>
      </c>
      <c r="J5593" s="9">
        <v>45291</v>
      </c>
    </row>
    <row r="5594" spans="1:10" x14ac:dyDescent="0.3">
      <c r="A5594" t="s">
        <v>3311</v>
      </c>
      <c r="B5594" t="s">
        <v>38320</v>
      </c>
      <c r="C5594" t="s">
        <v>38321</v>
      </c>
      <c r="D5594" t="s">
        <v>38322</v>
      </c>
      <c r="E5594" t="s">
        <v>38323</v>
      </c>
      <c r="F5594" t="s">
        <v>3314</v>
      </c>
      <c r="G5594" t="s">
        <v>38319</v>
      </c>
      <c r="H5594" t="s">
        <v>3142</v>
      </c>
      <c r="I5594" s="9">
        <v>41640</v>
      </c>
      <c r="J5594" s="9">
        <v>45291</v>
      </c>
    </row>
    <row r="5595" spans="1:10" x14ac:dyDescent="0.3">
      <c r="A5595" t="s">
        <v>38324</v>
      </c>
      <c r="B5595" t="s">
        <v>38325</v>
      </c>
      <c r="C5595" t="s">
        <v>38326</v>
      </c>
      <c r="D5595" t="s">
        <v>38327</v>
      </c>
      <c r="E5595" t="s">
        <v>38328</v>
      </c>
      <c r="F5595" t="s">
        <v>38329</v>
      </c>
      <c r="G5595" t="s">
        <v>38330</v>
      </c>
      <c r="H5595" t="s">
        <v>3142</v>
      </c>
      <c r="I5595" s="9">
        <v>41640</v>
      </c>
      <c r="J5595" s="9">
        <v>45291</v>
      </c>
    </row>
    <row r="5596" spans="1:10" x14ac:dyDescent="0.3">
      <c r="A5596" t="s">
        <v>38331</v>
      </c>
      <c r="B5596" t="s">
        <v>38332</v>
      </c>
      <c r="C5596" t="s">
        <v>38333</v>
      </c>
      <c r="D5596" t="s">
        <v>38334</v>
      </c>
      <c r="E5596" t="s">
        <v>38335</v>
      </c>
      <c r="F5596" t="s">
        <v>38336</v>
      </c>
      <c r="G5596" t="s">
        <v>38337</v>
      </c>
      <c r="H5596" t="s">
        <v>3142</v>
      </c>
      <c r="I5596" s="9">
        <v>41640</v>
      </c>
      <c r="J5596" s="9">
        <v>45291</v>
      </c>
    </row>
    <row r="5597" spans="1:10" x14ac:dyDescent="0.3">
      <c r="A5597" t="s">
        <v>38338</v>
      </c>
      <c r="B5597" t="s">
        <v>38339</v>
      </c>
      <c r="C5597" t="s">
        <v>38340</v>
      </c>
      <c r="D5597" t="s">
        <v>38341</v>
      </c>
      <c r="E5597" t="s">
        <v>38342</v>
      </c>
      <c r="F5597" t="s">
        <v>38343</v>
      </c>
      <c r="G5597" t="s">
        <v>38344</v>
      </c>
      <c r="H5597" t="s">
        <v>3142</v>
      </c>
      <c r="I5597" s="9">
        <v>41640</v>
      </c>
      <c r="J5597" s="9">
        <v>45291</v>
      </c>
    </row>
    <row r="5598" spans="1:10" x14ac:dyDescent="0.3">
      <c r="A5598" t="s">
        <v>38345</v>
      </c>
      <c r="B5598" t="s">
        <v>38346</v>
      </c>
      <c r="C5598" t="s">
        <v>38347</v>
      </c>
      <c r="D5598" t="s">
        <v>38348</v>
      </c>
      <c r="E5598" t="s">
        <v>38349</v>
      </c>
      <c r="F5598" t="s">
        <v>38350</v>
      </c>
      <c r="G5598" t="s">
        <v>38351</v>
      </c>
      <c r="H5598" t="s">
        <v>3142</v>
      </c>
      <c r="I5598" s="9">
        <v>41640</v>
      </c>
      <c r="J5598" s="9">
        <v>45291</v>
      </c>
    </row>
    <row r="5599" spans="1:10" x14ac:dyDescent="0.3">
      <c r="A5599" t="s">
        <v>38352</v>
      </c>
      <c r="B5599" t="s">
        <v>38353</v>
      </c>
      <c r="C5599" t="s">
        <v>38354</v>
      </c>
      <c r="D5599" t="s">
        <v>38355</v>
      </c>
      <c r="E5599" t="s">
        <v>38356</v>
      </c>
      <c r="F5599" t="s">
        <v>38357</v>
      </c>
      <c r="G5599" t="s">
        <v>38351</v>
      </c>
      <c r="H5599" t="s">
        <v>3142</v>
      </c>
      <c r="I5599" s="9">
        <v>41640</v>
      </c>
      <c r="J5599" s="9">
        <v>45291</v>
      </c>
    </row>
    <row r="5600" spans="1:10" x14ac:dyDescent="0.3">
      <c r="A5600" t="s">
        <v>3267</v>
      </c>
      <c r="B5600" t="s">
        <v>38358</v>
      </c>
      <c r="C5600" t="s">
        <v>38359</v>
      </c>
      <c r="D5600" t="s">
        <v>3268</v>
      </c>
      <c r="E5600" t="s">
        <v>38360</v>
      </c>
      <c r="F5600" t="s">
        <v>3270</v>
      </c>
      <c r="G5600" t="s">
        <v>3271</v>
      </c>
      <c r="H5600" t="s">
        <v>3142</v>
      </c>
      <c r="I5600" s="9">
        <v>41640</v>
      </c>
      <c r="J5600" s="9">
        <v>45291</v>
      </c>
    </row>
    <row r="5601" spans="1:10" x14ac:dyDescent="0.3">
      <c r="A5601" t="s">
        <v>38361</v>
      </c>
      <c r="B5601" t="s">
        <v>38362</v>
      </c>
      <c r="C5601" t="s">
        <v>38363</v>
      </c>
      <c r="D5601" t="s">
        <v>38364</v>
      </c>
      <c r="E5601" t="s">
        <v>38365</v>
      </c>
      <c r="F5601" t="s">
        <v>38366</v>
      </c>
      <c r="G5601" t="s">
        <v>38367</v>
      </c>
      <c r="H5601" t="s">
        <v>3142</v>
      </c>
      <c r="I5601" s="9">
        <v>41640</v>
      </c>
      <c r="J5601" s="9">
        <v>45291</v>
      </c>
    </row>
    <row r="5602" spans="1:10" x14ac:dyDescent="0.3">
      <c r="A5602" t="s">
        <v>38368</v>
      </c>
      <c r="B5602" t="s">
        <v>38369</v>
      </c>
      <c r="C5602" t="s">
        <v>38370</v>
      </c>
      <c r="D5602" t="s">
        <v>38371</v>
      </c>
      <c r="E5602" t="s">
        <v>38372</v>
      </c>
      <c r="F5602" t="s">
        <v>38373</v>
      </c>
      <c r="G5602" t="s">
        <v>3869</v>
      </c>
      <c r="H5602" t="s">
        <v>3142</v>
      </c>
      <c r="I5602" s="9">
        <v>41640</v>
      </c>
      <c r="J5602" s="9">
        <v>45291</v>
      </c>
    </row>
    <row r="5603" spans="1:10" x14ac:dyDescent="0.3">
      <c r="A5603" t="s">
        <v>38374</v>
      </c>
      <c r="B5603" t="s">
        <v>38375</v>
      </c>
      <c r="C5603" t="s">
        <v>38376</v>
      </c>
      <c r="D5603" t="s">
        <v>38377</v>
      </c>
      <c r="E5603" t="s">
        <v>38378</v>
      </c>
      <c r="F5603" t="s">
        <v>38379</v>
      </c>
      <c r="G5603" t="s">
        <v>3869</v>
      </c>
      <c r="H5603" t="s">
        <v>3142</v>
      </c>
      <c r="I5603" s="9">
        <v>41944</v>
      </c>
      <c r="J5603" s="9">
        <v>45291</v>
      </c>
    </row>
    <row r="5604" spans="1:10" x14ac:dyDescent="0.3">
      <c r="A5604" t="s">
        <v>38380</v>
      </c>
      <c r="B5604" t="s">
        <v>38381</v>
      </c>
      <c r="C5604" t="s">
        <v>38382</v>
      </c>
      <c r="D5604" t="s">
        <v>38383</v>
      </c>
      <c r="E5604" t="s">
        <v>38384</v>
      </c>
      <c r="F5604" t="s">
        <v>38385</v>
      </c>
      <c r="G5604" t="s">
        <v>3869</v>
      </c>
      <c r="H5604" t="s">
        <v>3142</v>
      </c>
      <c r="I5604" s="9">
        <v>41640</v>
      </c>
      <c r="J5604" s="9">
        <v>45291</v>
      </c>
    </row>
    <row r="5605" spans="1:10" x14ac:dyDescent="0.3">
      <c r="A5605" t="s">
        <v>38386</v>
      </c>
      <c r="B5605" t="s">
        <v>38387</v>
      </c>
      <c r="C5605" t="s">
        <v>38388</v>
      </c>
      <c r="D5605" t="s">
        <v>38389</v>
      </c>
      <c r="E5605" t="s">
        <v>38390</v>
      </c>
      <c r="F5605" t="s">
        <v>38391</v>
      </c>
      <c r="G5605" t="s">
        <v>3869</v>
      </c>
      <c r="H5605" t="s">
        <v>3142</v>
      </c>
      <c r="I5605" s="9">
        <v>41944</v>
      </c>
      <c r="J5605" s="9">
        <v>45291</v>
      </c>
    </row>
    <row r="5606" spans="1:10" x14ac:dyDescent="0.3">
      <c r="A5606" t="s">
        <v>38392</v>
      </c>
      <c r="B5606" t="s">
        <v>38393</v>
      </c>
      <c r="C5606" t="s">
        <v>38394</v>
      </c>
      <c r="D5606" t="s">
        <v>38395</v>
      </c>
      <c r="E5606" t="s">
        <v>38396</v>
      </c>
      <c r="F5606" t="s">
        <v>38397</v>
      </c>
      <c r="G5606" t="s">
        <v>38398</v>
      </c>
      <c r="H5606" t="s">
        <v>3142</v>
      </c>
      <c r="I5606" s="9">
        <v>41640</v>
      </c>
      <c r="J5606" s="9">
        <v>45291</v>
      </c>
    </row>
    <row r="5607" spans="1:10" x14ac:dyDescent="0.3">
      <c r="A5607" t="s">
        <v>38399</v>
      </c>
      <c r="B5607" t="s">
        <v>38400</v>
      </c>
      <c r="C5607" t="s">
        <v>38401</v>
      </c>
      <c r="D5607" t="s">
        <v>38402</v>
      </c>
      <c r="E5607" t="s">
        <v>38403</v>
      </c>
      <c r="F5607" t="s">
        <v>38404</v>
      </c>
      <c r="G5607" t="s">
        <v>38405</v>
      </c>
      <c r="H5607" t="s">
        <v>3142</v>
      </c>
      <c r="I5607" s="9">
        <v>41640</v>
      </c>
      <c r="J5607" s="9">
        <v>45291</v>
      </c>
    </row>
    <row r="5608" spans="1:10" x14ac:dyDescent="0.3">
      <c r="A5608" t="s">
        <v>38406</v>
      </c>
      <c r="B5608" t="s">
        <v>38407</v>
      </c>
      <c r="C5608" t="s">
        <v>38408</v>
      </c>
      <c r="D5608" t="s">
        <v>38409</v>
      </c>
      <c r="E5608" t="s">
        <v>38410</v>
      </c>
      <c r="F5608" t="s">
        <v>38411</v>
      </c>
      <c r="G5608" t="s">
        <v>38412</v>
      </c>
      <c r="H5608" t="s">
        <v>3142</v>
      </c>
      <c r="I5608" s="9">
        <v>41640</v>
      </c>
      <c r="J5608" s="9">
        <v>45291</v>
      </c>
    </row>
    <row r="5609" spans="1:10" x14ac:dyDescent="0.3">
      <c r="A5609" t="s">
        <v>38413</v>
      </c>
      <c r="B5609" t="s">
        <v>38414</v>
      </c>
      <c r="C5609" t="s">
        <v>38415</v>
      </c>
      <c r="D5609" t="s">
        <v>38416</v>
      </c>
      <c r="E5609" t="s">
        <v>38417</v>
      </c>
      <c r="F5609" t="s">
        <v>38418</v>
      </c>
      <c r="G5609" t="s">
        <v>38419</v>
      </c>
      <c r="H5609" t="s">
        <v>3142</v>
      </c>
      <c r="I5609" s="9">
        <v>41640</v>
      </c>
      <c r="J5609" s="9">
        <v>45291</v>
      </c>
    </row>
    <row r="5610" spans="1:10" x14ac:dyDescent="0.3">
      <c r="A5610" t="s">
        <v>38420</v>
      </c>
      <c r="B5610" t="s">
        <v>38421</v>
      </c>
      <c r="C5610" t="s">
        <v>38422</v>
      </c>
      <c r="D5610" t="s">
        <v>38423</v>
      </c>
      <c r="E5610" t="s">
        <v>38424</v>
      </c>
      <c r="F5610" t="s">
        <v>38425</v>
      </c>
      <c r="G5610" t="s">
        <v>38426</v>
      </c>
      <c r="H5610" t="s">
        <v>3142</v>
      </c>
      <c r="I5610" s="9">
        <v>41640</v>
      </c>
      <c r="J5610" s="9">
        <v>45291</v>
      </c>
    </row>
    <row r="5611" spans="1:10" x14ac:dyDescent="0.3">
      <c r="A5611" t="s">
        <v>38427</v>
      </c>
      <c r="B5611" t="s">
        <v>38428</v>
      </c>
      <c r="C5611" t="s">
        <v>38429</v>
      </c>
      <c r="D5611" t="s">
        <v>38430</v>
      </c>
      <c r="E5611" t="s">
        <v>38431</v>
      </c>
      <c r="F5611" t="s">
        <v>38432</v>
      </c>
      <c r="G5611" t="s">
        <v>38433</v>
      </c>
      <c r="H5611" t="s">
        <v>3142</v>
      </c>
      <c r="I5611" s="9">
        <v>41640</v>
      </c>
      <c r="J5611" s="9">
        <v>45291</v>
      </c>
    </row>
    <row r="5612" spans="1:10" x14ac:dyDescent="0.3">
      <c r="A5612" t="s">
        <v>38434</v>
      </c>
      <c r="B5612" t="s">
        <v>38435</v>
      </c>
      <c r="C5612" t="s">
        <v>38436</v>
      </c>
      <c r="D5612" t="s">
        <v>38437</v>
      </c>
      <c r="E5612" t="s">
        <v>38438</v>
      </c>
      <c r="F5612" t="s">
        <v>38439</v>
      </c>
      <c r="G5612" t="s">
        <v>38440</v>
      </c>
      <c r="H5612" t="s">
        <v>3142</v>
      </c>
      <c r="I5612" s="9">
        <v>41640</v>
      </c>
      <c r="J5612" s="9">
        <v>45291</v>
      </c>
    </row>
    <row r="5613" spans="1:10" x14ac:dyDescent="0.3">
      <c r="A5613" t="s">
        <v>38441</v>
      </c>
      <c r="B5613" t="s">
        <v>38442</v>
      </c>
      <c r="C5613" t="s">
        <v>38443</v>
      </c>
      <c r="D5613" t="s">
        <v>38444</v>
      </c>
      <c r="E5613" t="s">
        <v>38445</v>
      </c>
      <c r="F5613" t="s">
        <v>38446</v>
      </c>
      <c r="G5613" t="s">
        <v>38447</v>
      </c>
      <c r="H5613" t="s">
        <v>3142</v>
      </c>
      <c r="I5613" s="9">
        <v>41640</v>
      </c>
      <c r="J5613" s="9">
        <v>45291</v>
      </c>
    </row>
    <row r="5614" spans="1:10" x14ac:dyDescent="0.3">
      <c r="A5614" t="s">
        <v>38448</v>
      </c>
      <c r="B5614" t="s">
        <v>38449</v>
      </c>
      <c r="C5614" t="s">
        <v>38450</v>
      </c>
      <c r="D5614" t="s">
        <v>38451</v>
      </c>
      <c r="E5614" t="s">
        <v>38452</v>
      </c>
      <c r="F5614" t="s">
        <v>38453</v>
      </c>
      <c r="G5614" t="s">
        <v>38454</v>
      </c>
      <c r="H5614" t="s">
        <v>3142</v>
      </c>
      <c r="I5614" s="9">
        <v>41640</v>
      </c>
      <c r="J5614" s="9">
        <v>45291</v>
      </c>
    </row>
    <row r="5615" spans="1:10" x14ac:dyDescent="0.3">
      <c r="A5615" t="s">
        <v>38455</v>
      </c>
      <c r="B5615" t="s">
        <v>38456</v>
      </c>
      <c r="C5615" t="s">
        <v>38457</v>
      </c>
      <c r="D5615" t="s">
        <v>38458</v>
      </c>
      <c r="E5615" t="s">
        <v>38459</v>
      </c>
      <c r="F5615" t="s">
        <v>38460</v>
      </c>
      <c r="G5615" t="s">
        <v>38461</v>
      </c>
      <c r="H5615" t="s">
        <v>3142</v>
      </c>
      <c r="I5615" s="9">
        <v>41944</v>
      </c>
      <c r="J5615" s="9">
        <v>45291</v>
      </c>
    </row>
    <row r="5616" spans="1:10" x14ac:dyDescent="0.3">
      <c r="A5616" t="s">
        <v>38462</v>
      </c>
      <c r="B5616" t="s">
        <v>38463</v>
      </c>
      <c r="C5616" t="s">
        <v>38464</v>
      </c>
      <c r="D5616" t="s">
        <v>38465</v>
      </c>
      <c r="E5616" t="s">
        <v>38466</v>
      </c>
      <c r="F5616" t="s">
        <v>38467</v>
      </c>
      <c r="G5616" t="s">
        <v>38468</v>
      </c>
      <c r="H5616" t="s">
        <v>3142</v>
      </c>
      <c r="I5616" s="9">
        <v>41640</v>
      </c>
      <c r="J5616" s="9">
        <v>45291</v>
      </c>
    </row>
    <row r="5617" spans="1:10" x14ac:dyDescent="0.3">
      <c r="A5617" t="s">
        <v>4232</v>
      </c>
      <c r="B5617" t="s">
        <v>38469</v>
      </c>
      <c r="C5617" t="s">
        <v>38470</v>
      </c>
      <c r="D5617" t="s">
        <v>4233</v>
      </c>
      <c r="E5617" t="s">
        <v>38471</v>
      </c>
      <c r="F5617" t="s">
        <v>4235</v>
      </c>
      <c r="G5617" t="s">
        <v>38468</v>
      </c>
      <c r="H5617" t="s">
        <v>3142</v>
      </c>
      <c r="I5617" s="9">
        <v>41640</v>
      </c>
      <c r="J5617" s="9">
        <v>45291</v>
      </c>
    </row>
    <row r="5618" spans="1:10" x14ac:dyDescent="0.3">
      <c r="A5618" t="s">
        <v>38472</v>
      </c>
      <c r="B5618" t="s">
        <v>38473</v>
      </c>
      <c r="C5618" t="s">
        <v>38474</v>
      </c>
      <c r="D5618" t="s">
        <v>38475</v>
      </c>
      <c r="E5618" t="s">
        <v>38476</v>
      </c>
      <c r="F5618" t="s">
        <v>38477</v>
      </c>
      <c r="G5618" t="s">
        <v>38478</v>
      </c>
      <c r="H5618" t="s">
        <v>3142</v>
      </c>
      <c r="I5618" s="9">
        <v>41640</v>
      </c>
      <c r="J5618" s="9">
        <v>45291</v>
      </c>
    </row>
    <row r="5619" spans="1:10" x14ac:dyDescent="0.3">
      <c r="A5619" t="s">
        <v>38479</v>
      </c>
      <c r="B5619" t="s">
        <v>38480</v>
      </c>
      <c r="C5619" t="s">
        <v>38481</v>
      </c>
      <c r="D5619" t="s">
        <v>38482</v>
      </c>
      <c r="E5619" t="s">
        <v>38483</v>
      </c>
      <c r="F5619" t="s">
        <v>38484</v>
      </c>
      <c r="G5619" t="s">
        <v>38485</v>
      </c>
      <c r="H5619" t="s">
        <v>3142</v>
      </c>
      <c r="I5619" s="9">
        <v>41640</v>
      </c>
      <c r="J5619" s="9">
        <v>45291</v>
      </c>
    </row>
    <row r="5620" spans="1:10" x14ac:dyDescent="0.3">
      <c r="A5620" t="s">
        <v>38486</v>
      </c>
      <c r="B5620" t="s">
        <v>38487</v>
      </c>
      <c r="C5620" t="s">
        <v>38488</v>
      </c>
      <c r="D5620" t="s">
        <v>38489</v>
      </c>
      <c r="E5620" t="s">
        <v>38490</v>
      </c>
      <c r="F5620" t="s">
        <v>38491</v>
      </c>
      <c r="G5620" t="s">
        <v>38485</v>
      </c>
      <c r="H5620" t="s">
        <v>3142</v>
      </c>
      <c r="I5620" s="9">
        <v>41640</v>
      </c>
      <c r="J5620" s="9">
        <v>45291</v>
      </c>
    </row>
    <row r="5621" spans="1:10" x14ac:dyDescent="0.3">
      <c r="A5621" t="s">
        <v>38492</v>
      </c>
      <c r="B5621" t="s">
        <v>38493</v>
      </c>
      <c r="C5621" t="s">
        <v>38494</v>
      </c>
      <c r="D5621" t="s">
        <v>38495</v>
      </c>
      <c r="E5621" t="s">
        <v>38496</v>
      </c>
      <c r="F5621" t="s">
        <v>38497</v>
      </c>
      <c r="G5621" t="s">
        <v>38498</v>
      </c>
      <c r="H5621" t="s">
        <v>3142</v>
      </c>
      <c r="I5621" s="9">
        <v>41640</v>
      </c>
      <c r="J5621" s="9">
        <v>45291</v>
      </c>
    </row>
    <row r="5622" spans="1:10" x14ac:dyDescent="0.3">
      <c r="A5622" t="s">
        <v>38499</v>
      </c>
      <c r="B5622" t="s">
        <v>38500</v>
      </c>
      <c r="C5622" t="s">
        <v>38501</v>
      </c>
      <c r="D5622" t="s">
        <v>38502</v>
      </c>
      <c r="E5622" t="s">
        <v>38503</v>
      </c>
      <c r="F5622" t="s">
        <v>38504</v>
      </c>
      <c r="G5622" t="s">
        <v>38505</v>
      </c>
      <c r="H5622" t="s">
        <v>3142</v>
      </c>
      <c r="I5622" s="9">
        <v>41640</v>
      </c>
      <c r="J5622" s="9">
        <v>45291</v>
      </c>
    </row>
    <row r="5623" spans="1:10" x14ac:dyDescent="0.3">
      <c r="A5623" t="s">
        <v>38506</v>
      </c>
      <c r="B5623" t="s">
        <v>38507</v>
      </c>
      <c r="C5623" t="s">
        <v>38508</v>
      </c>
      <c r="D5623" t="s">
        <v>38509</v>
      </c>
      <c r="E5623" t="s">
        <v>38510</v>
      </c>
      <c r="F5623" t="s">
        <v>38511</v>
      </c>
      <c r="G5623" t="s">
        <v>38512</v>
      </c>
      <c r="H5623" t="s">
        <v>3142</v>
      </c>
      <c r="I5623" s="9">
        <v>41640</v>
      </c>
      <c r="J5623" s="9">
        <v>45291</v>
      </c>
    </row>
    <row r="5624" spans="1:10" x14ac:dyDescent="0.3">
      <c r="A5624" t="s">
        <v>38513</v>
      </c>
      <c r="B5624" t="s">
        <v>38514</v>
      </c>
      <c r="C5624" t="s">
        <v>38515</v>
      </c>
      <c r="D5624" t="s">
        <v>38516</v>
      </c>
      <c r="E5624" t="s">
        <v>38517</v>
      </c>
      <c r="F5624" t="s">
        <v>38518</v>
      </c>
      <c r="G5624" t="s">
        <v>38519</v>
      </c>
      <c r="H5624" t="s">
        <v>3142</v>
      </c>
      <c r="I5624" s="9">
        <v>41640</v>
      </c>
      <c r="J5624" s="9">
        <v>45291</v>
      </c>
    </row>
    <row r="5625" spans="1:10" x14ac:dyDescent="0.3">
      <c r="A5625" t="s">
        <v>38520</v>
      </c>
      <c r="B5625" t="s">
        <v>38521</v>
      </c>
      <c r="C5625" t="s">
        <v>38522</v>
      </c>
      <c r="D5625" t="s">
        <v>38523</v>
      </c>
      <c r="E5625" t="s">
        <v>38524</v>
      </c>
      <c r="F5625" t="s">
        <v>38525</v>
      </c>
      <c r="G5625" t="s">
        <v>38526</v>
      </c>
      <c r="H5625" t="s">
        <v>3142</v>
      </c>
      <c r="I5625" s="9">
        <v>41640</v>
      </c>
      <c r="J5625" s="9">
        <v>45291</v>
      </c>
    </row>
    <row r="5626" spans="1:10" x14ac:dyDescent="0.3">
      <c r="A5626" t="s">
        <v>38527</v>
      </c>
      <c r="B5626" t="s">
        <v>38528</v>
      </c>
      <c r="C5626" t="s">
        <v>38529</v>
      </c>
      <c r="D5626" t="s">
        <v>38530</v>
      </c>
      <c r="E5626" t="s">
        <v>38531</v>
      </c>
      <c r="F5626" t="s">
        <v>38532</v>
      </c>
      <c r="G5626" t="s">
        <v>38526</v>
      </c>
      <c r="H5626" t="s">
        <v>3142</v>
      </c>
      <c r="I5626" s="9">
        <v>41640</v>
      </c>
      <c r="J5626" s="9">
        <v>45291</v>
      </c>
    </row>
    <row r="5627" spans="1:10" x14ac:dyDescent="0.3">
      <c r="A5627" t="s">
        <v>38533</v>
      </c>
      <c r="B5627" t="s">
        <v>38534</v>
      </c>
      <c r="C5627" t="s">
        <v>38535</v>
      </c>
      <c r="D5627" t="s">
        <v>38536</v>
      </c>
      <c r="E5627" t="s">
        <v>38537</v>
      </c>
      <c r="F5627" t="s">
        <v>38538</v>
      </c>
      <c r="G5627" t="s">
        <v>38539</v>
      </c>
      <c r="H5627" t="s">
        <v>3142</v>
      </c>
      <c r="I5627" s="9">
        <v>41640</v>
      </c>
      <c r="J5627" s="9">
        <v>45291</v>
      </c>
    </row>
    <row r="5628" spans="1:10" x14ac:dyDescent="0.3">
      <c r="A5628" t="s">
        <v>38540</v>
      </c>
      <c r="B5628" t="s">
        <v>38541</v>
      </c>
      <c r="C5628" t="s">
        <v>38542</v>
      </c>
      <c r="D5628" t="s">
        <v>38543</v>
      </c>
      <c r="E5628" t="s">
        <v>38544</v>
      </c>
      <c r="F5628" t="s">
        <v>38545</v>
      </c>
      <c r="G5628" t="s">
        <v>38546</v>
      </c>
      <c r="H5628" t="s">
        <v>3142</v>
      </c>
      <c r="I5628" s="9">
        <v>41640</v>
      </c>
      <c r="J5628" s="9">
        <v>45291</v>
      </c>
    </row>
    <row r="5629" spans="1:10" x14ac:dyDescent="0.3">
      <c r="A5629" t="s">
        <v>38547</v>
      </c>
      <c r="B5629" t="s">
        <v>38548</v>
      </c>
      <c r="C5629" t="s">
        <v>38549</v>
      </c>
      <c r="D5629" t="s">
        <v>38550</v>
      </c>
      <c r="E5629" t="s">
        <v>38551</v>
      </c>
      <c r="F5629" t="s">
        <v>38552</v>
      </c>
      <c r="G5629" t="s">
        <v>38553</v>
      </c>
      <c r="H5629" t="s">
        <v>3142</v>
      </c>
      <c r="I5629" s="9">
        <v>41640</v>
      </c>
      <c r="J5629" s="9">
        <v>45291</v>
      </c>
    </row>
    <row r="5630" spans="1:10" x14ac:dyDescent="0.3">
      <c r="A5630" t="s">
        <v>38554</v>
      </c>
      <c r="B5630" t="s">
        <v>38555</v>
      </c>
      <c r="C5630" t="s">
        <v>38556</v>
      </c>
      <c r="D5630" t="s">
        <v>38557</v>
      </c>
      <c r="E5630" t="s">
        <v>38558</v>
      </c>
      <c r="F5630" t="s">
        <v>38559</v>
      </c>
      <c r="G5630" t="s">
        <v>38560</v>
      </c>
      <c r="H5630" t="s">
        <v>3142</v>
      </c>
      <c r="I5630" s="9">
        <v>41640</v>
      </c>
      <c r="J5630" s="9">
        <v>45291</v>
      </c>
    </row>
    <row r="5631" spans="1:10" x14ac:dyDescent="0.3">
      <c r="A5631" t="s">
        <v>38561</v>
      </c>
      <c r="B5631" t="s">
        <v>38562</v>
      </c>
      <c r="C5631" t="s">
        <v>38563</v>
      </c>
      <c r="D5631" t="s">
        <v>38564</v>
      </c>
      <c r="E5631" t="s">
        <v>38565</v>
      </c>
      <c r="F5631" t="s">
        <v>38566</v>
      </c>
      <c r="G5631" t="s">
        <v>38567</v>
      </c>
      <c r="H5631" t="s">
        <v>3142</v>
      </c>
      <c r="I5631" s="9">
        <v>41640</v>
      </c>
      <c r="J5631" s="9">
        <v>45291</v>
      </c>
    </row>
    <row r="5632" spans="1:10" x14ac:dyDescent="0.3">
      <c r="A5632" t="s">
        <v>38568</v>
      </c>
      <c r="B5632" t="s">
        <v>38569</v>
      </c>
      <c r="C5632" t="s">
        <v>38570</v>
      </c>
      <c r="D5632" t="s">
        <v>38571</v>
      </c>
      <c r="E5632" t="s">
        <v>38572</v>
      </c>
      <c r="F5632" t="s">
        <v>38573</v>
      </c>
      <c r="G5632" t="s">
        <v>38574</v>
      </c>
      <c r="H5632" t="s">
        <v>3142</v>
      </c>
      <c r="I5632" s="9">
        <v>41640</v>
      </c>
      <c r="J5632" s="9">
        <v>45291</v>
      </c>
    </row>
    <row r="5633" spans="1:10" x14ac:dyDescent="0.3">
      <c r="A5633" t="s">
        <v>38575</v>
      </c>
      <c r="B5633" t="s">
        <v>38576</v>
      </c>
      <c r="C5633" t="s">
        <v>38577</v>
      </c>
      <c r="D5633" t="s">
        <v>38578</v>
      </c>
      <c r="E5633" t="s">
        <v>38579</v>
      </c>
      <c r="F5633" t="s">
        <v>38580</v>
      </c>
      <c r="G5633" t="s">
        <v>38581</v>
      </c>
      <c r="H5633" t="s">
        <v>3142</v>
      </c>
      <c r="I5633" s="9">
        <v>41640</v>
      </c>
      <c r="J5633" s="9">
        <v>45291</v>
      </c>
    </row>
    <row r="5634" spans="1:10" x14ac:dyDescent="0.3">
      <c r="A5634" t="s">
        <v>38582</v>
      </c>
      <c r="B5634" t="s">
        <v>38583</v>
      </c>
      <c r="C5634" t="s">
        <v>38584</v>
      </c>
      <c r="D5634" t="s">
        <v>38585</v>
      </c>
      <c r="E5634" t="s">
        <v>38586</v>
      </c>
      <c r="F5634" t="s">
        <v>38587</v>
      </c>
      <c r="G5634" t="s">
        <v>38581</v>
      </c>
      <c r="H5634" t="s">
        <v>3142</v>
      </c>
      <c r="I5634" s="9">
        <v>41640</v>
      </c>
      <c r="J5634" s="9">
        <v>45291</v>
      </c>
    </row>
    <row r="5635" spans="1:10" x14ac:dyDescent="0.3">
      <c r="D5635" t="s">
        <v>39149</v>
      </c>
      <c r="E5635" t="s">
        <v>39150</v>
      </c>
      <c r="F5635" t="s">
        <v>21427</v>
      </c>
      <c r="G5635" t="s">
        <v>34936</v>
      </c>
      <c r="H5635" t="s">
        <v>4345</v>
      </c>
      <c r="I5635" s="9">
        <v>43770</v>
      </c>
      <c r="J5635" s="9">
        <v>45291</v>
      </c>
    </row>
    <row r="5636" spans="1:10" x14ac:dyDescent="0.3">
      <c r="I5636" s="9"/>
      <c r="J5636" s="9"/>
    </row>
    <row r="5637" spans="1:10" x14ac:dyDescent="0.3">
      <c r="I5637" s="9"/>
      <c r="J5637" s="9"/>
    </row>
    <row r="5638" spans="1:10" x14ac:dyDescent="0.3">
      <c r="I5638" s="9"/>
      <c r="J5638" s="9"/>
    </row>
    <row r="5639" spans="1:10" x14ac:dyDescent="0.3">
      <c r="I5639" s="9"/>
      <c r="J5639" s="9"/>
    </row>
    <row r="5640" spans="1:10" x14ac:dyDescent="0.3">
      <c r="I5640" s="9"/>
      <c r="J5640" s="9"/>
    </row>
    <row r="5641" spans="1:10" x14ac:dyDescent="0.3">
      <c r="I5641" s="9"/>
      <c r="J5641" s="9"/>
    </row>
    <row r="5642" spans="1:10" x14ac:dyDescent="0.3">
      <c r="I5642" s="9"/>
      <c r="J5642" s="9"/>
    </row>
    <row r="5643" spans="1:10" x14ac:dyDescent="0.3">
      <c r="I5643" s="9"/>
      <c r="J5643" s="9"/>
    </row>
    <row r="5644" spans="1:10" x14ac:dyDescent="0.3">
      <c r="I5644" s="9"/>
      <c r="J5644" s="9"/>
    </row>
    <row r="5645" spans="1:10" x14ac:dyDescent="0.3">
      <c r="I5645" s="9"/>
      <c r="J5645" s="9"/>
    </row>
    <row r="5646" spans="1:10" x14ac:dyDescent="0.3">
      <c r="I5646" s="9"/>
      <c r="J5646" s="9"/>
    </row>
    <row r="5647" spans="1:10" x14ac:dyDescent="0.3">
      <c r="I5647" s="9"/>
      <c r="J5647" s="9"/>
    </row>
    <row r="5648" spans="1:10" x14ac:dyDescent="0.3">
      <c r="I5648" s="9"/>
      <c r="J5648" s="9"/>
    </row>
    <row r="5649" spans="9:10" x14ac:dyDescent="0.3">
      <c r="I5649" s="9"/>
      <c r="J5649" s="9"/>
    </row>
    <row r="5650" spans="9:10" x14ac:dyDescent="0.3">
      <c r="I5650" s="9"/>
      <c r="J5650" s="9"/>
    </row>
  </sheetData>
  <conditionalFormatting sqref="L2:L82">
    <cfRule type="duplicateValues" dxfId="5" priority="15"/>
  </conditionalFormatting>
  <pageMargins left="0.7" right="0.7" top="0.75" bottom="0.75" header="0.3" footer="0.3"/>
  <tableParts count="2">
    <tablePart r:id="rId1"/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5637"/>
  <sheetViews>
    <sheetView topLeftCell="A4979" zoomScale="80" zoomScaleNormal="80" workbookViewId="0">
      <selection activeCell="D5007" sqref="D5007"/>
    </sheetView>
  </sheetViews>
  <sheetFormatPr defaultColWidth="9.21875" defaultRowHeight="13.2" x14ac:dyDescent="0.25"/>
  <cols>
    <col min="1" max="1" width="16.77734375" style="64" customWidth="1"/>
    <col min="2" max="2" width="37" style="64" customWidth="1"/>
    <col min="3" max="3" width="10.77734375" style="64" customWidth="1"/>
    <col min="4" max="4" width="77.77734375" style="64" customWidth="1"/>
    <col min="5" max="5" width="28.77734375" style="64" customWidth="1"/>
    <col min="6" max="6" width="10.77734375" style="64" customWidth="1"/>
    <col min="7" max="7" width="12.77734375" style="64" customWidth="1"/>
    <col min="8" max="8" width="25.5546875" style="64" customWidth="1"/>
    <col min="9" max="9" width="16.5546875" style="64" customWidth="1"/>
    <col min="10" max="10" width="16.44140625" style="64" customWidth="1"/>
    <col min="11" max="11" width="4.77734375" style="64" customWidth="1"/>
    <col min="12" max="16384" width="9.21875" style="64"/>
  </cols>
  <sheetData>
    <row r="1" spans="1:10" s="57" customFormat="1" ht="29.25" customHeight="1" x14ac:dyDescent="0.25">
      <c r="A1" s="56" t="s">
        <v>4454</v>
      </c>
      <c r="B1" s="56" t="s">
        <v>4455</v>
      </c>
      <c r="C1" s="56" t="s">
        <v>4456</v>
      </c>
      <c r="D1" s="56" t="s">
        <v>4457</v>
      </c>
      <c r="E1" s="56" t="s">
        <v>4458</v>
      </c>
      <c r="F1" s="56" t="s">
        <v>4459</v>
      </c>
      <c r="G1" s="56" t="s">
        <v>4460</v>
      </c>
      <c r="H1" s="56" t="s">
        <v>4461</v>
      </c>
      <c r="I1" s="56" t="s">
        <v>4462</v>
      </c>
      <c r="J1" s="56" t="s">
        <v>4463</v>
      </c>
    </row>
    <row r="2" spans="1:10" s="57" customFormat="1" ht="19.8" customHeight="1" x14ac:dyDescent="0.2">
      <c r="A2" s="58" t="s">
        <v>4464</v>
      </c>
      <c r="B2" s="58" t="s">
        <v>4465</v>
      </c>
      <c r="C2" s="58" t="s">
        <v>4466</v>
      </c>
      <c r="D2" s="59" t="s">
        <v>4467</v>
      </c>
      <c r="E2" s="59" t="s">
        <v>4468</v>
      </c>
      <c r="F2" s="58" t="s">
        <v>4469</v>
      </c>
      <c r="G2" s="59" t="s">
        <v>4470</v>
      </c>
      <c r="H2" s="58" t="s">
        <v>331</v>
      </c>
      <c r="I2" s="60">
        <v>41640</v>
      </c>
      <c r="J2" s="60">
        <v>45291</v>
      </c>
    </row>
    <row r="3" spans="1:10" s="57" customFormat="1" ht="19.8" customHeight="1" x14ac:dyDescent="0.2">
      <c r="A3" s="61" t="s">
        <v>4471</v>
      </c>
      <c r="B3" s="61" t="s">
        <v>4472</v>
      </c>
      <c r="C3" s="61" t="s">
        <v>4473</v>
      </c>
      <c r="D3" s="62" t="s">
        <v>4474</v>
      </c>
      <c r="E3" s="62" t="s">
        <v>4475</v>
      </c>
      <c r="F3" s="61" t="s">
        <v>4476</v>
      </c>
      <c r="G3" s="62" t="s">
        <v>4477</v>
      </c>
      <c r="H3" s="61" t="s">
        <v>331</v>
      </c>
      <c r="I3" s="63">
        <v>41640</v>
      </c>
      <c r="J3" s="63">
        <v>45291</v>
      </c>
    </row>
    <row r="4" spans="1:10" s="57" customFormat="1" ht="30.45" customHeight="1" x14ac:dyDescent="0.2">
      <c r="A4" s="58" t="s">
        <v>4478</v>
      </c>
      <c r="B4" s="58" t="s">
        <v>4479</v>
      </c>
      <c r="C4" s="58" t="s">
        <v>4480</v>
      </c>
      <c r="D4" s="59" t="s">
        <v>4481</v>
      </c>
      <c r="E4" s="59" t="s">
        <v>4482</v>
      </c>
      <c r="F4" s="58" t="s">
        <v>3778</v>
      </c>
      <c r="G4" s="59" t="s">
        <v>4483</v>
      </c>
      <c r="H4" s="58" t="s">
        <v>331</v>
      </c>
      <c r="I4" s="60">
        <v>41640</v>
      </c>
      <c r="J4" s="60">
        <v>45291</v>
      </c>
    </row>
    <row r="5" spans="1:10" s="57" customFormat="1" ht="19.8" customHeight="1" x14ac:dyDescent="0.2">
      <c r="A5" s="61" t="s">
        <v>2907</v>
      </c>
      <c r="B5" s="61" t="s">
        <v>4484</v>
      </c>
      <c r="C5" s="61" t="s">
        <v>4485</v>
      </c>
      <c r="D5" s="62" t="s">
        <v>2908</v>
      </c>
      <c r="E5" s="62" t="s">
        <v>2909</v>
      </c>
      <c r="F5" s="61" t="s">
        <v>3778</v>
      </c>
      <c r="G5" s="62" t="s">
        <v>2910</v>
      </c>
      <c r="H5" s="61" t="s">
        <v>331</v>
      </c>
      <c r="I5" s="63">
        <v>41640</v>
      </c>
      <c r="J5" s="63">
        <v>45291</v>
      </c>
    </row>
    <row r="6" spans="1:10" s="57" customFormat="1" ht="30.45" customHeight="1" x14ac:dyDescent="0.2">
      <c r="A6" s="58" t="s">
        <v>4486</v>
      </c>
      <c r="B6" s="58" t="s">
        <v>4487</v>
      </c>
      <c r="C6" s="58" t="s">
        <v>4488</v>
      </c>
      <c r="D6" s="59" t="s">
        <v>4489</v>
      </c>
      <c r="E6" s="59" t="s">
        <v>4490</v>
      </c>
      <c r="F6" s="58" t="s">
        <v>3778</v>
      </c>
      <c r="G6" s="59" t="s">
        <v>4483</v>
      </c>
      <c r="H6" s="58" t="s">
        <v>331</v>
      </c>
      <c r="I6" s="60">
        <v>41640</v>
      </c>
      <c r="J6" s="60">
        <v>45291</v>
      </c>
    </row>
    <row r="7" spans="1:10" s="57" customFormat="1" ht="19.8" customHeight="1" x14ac:dyDescent="0.2">
      <c r="A7" s="61" t="s">
        <v>4491</v>
      </c>
      <c r="B7" s="61" t="s">
        <v>4492</v>
      </c>
      <c r="C7" s="61" t="s">
        <v>4493</v>
      </c>
      <c r="D7" s="62" t="s">
        <v>4494</v>
      </c>
      <c r="E7" s="62" t="s">
        <v>4495</v>
      </c>
      <c r="F7" s="61" t="s">
        <v>4496</v>
      </c>
      <c r="G7" s="62" t="s">
        <v>4497</v>
      </c>
      <c r="H7" s="61" t="s">
        <v>331</v>
      </c>
      <c r="I7" s="63">
        <v>41640</v>
      </c>
      <c r="J7" s="63">
        <v>45291</v>
      </c>
    </row>
    <row r="8" spans="1:10" s="57" customFormat="1" ht="19.8" customHeight="1" x14ac:dyDescent="0.2">
      <c r="A8" s="58" t="s">
        <v>4498</v>
      </c>
      <c r="B8" s="58" t="s">
        <v>4499</v>
      </c>
      <c r="C8" s="58" t="s">
        <v>4500</v>
      </c>
      <c r="D8" s="59" t="s">
        <v>4501</v>
      </c>
      <c r="E8" s="59" t="s">
        <v>4502</v>
      </c>
      <c r="F8" s="58" t="s">
        <v>4496</v>
      </c>
      <c r="G8" s="59" t="s">
        <v>4497</v>
      </c>
      <c r="H8" s="58" t="s">
        <v>331</v>
      </c>
      <c r="I8" s="60">
        <v>41640</v>
      </c>
      <c r="J8" s="60">
        <v>45291</v>
      </c>
    </row>
    <row r="9" spans="1:10" s="57" customFormat="1" ht="19.8" customHeight="1" x14ac:dyDescent="0.2">
      <c r="A9" s="61" t="s">
        <v>2309</v>
      </c>
      <c r="B9" s="61" t="s">
        <v>4503</v>
      </c>
      <c r="C9" s="61" t="s">
        <v>4504</v>
      </c>
      <c r="D9" s="62" t="s">
        <v>4505</v>
      </c>
      <c r="E9" s="62" t="s">
        <v>4506</v>
      </c>
      <c r="F9" s="61" t="s">
        <v>4507</v>
      </c>
      <c r="G9" s="62" t="s">
        <v>330</v>
      </c>
      <c r="H9" s="61" t="s">
        <v>331</v>
      </c>
      <c r="I9" s="63">
        <v>41640</v>
      </c>
      <c r="J9" s="63">
        <v>45291</v>
      </c>
    </row>
    <row r="10" spans="1:10" s="57" customFormat="1" ht="19.8" customHeight="1" x14ac:dyDescent="0.2">
      <c r="A10" s="58" t="s">
        <v>758</v>
      </c>
      <c r="B10" s="58" t="s">
        <v>4508</v>
      </c>
      <c r="C10" s="58" t="s">
        <v>4509</v>
      </c>
      <c r="D10" s="59" t="s">
        <v>4510</v>
      </c>
      <c r="E10" s="59" t="s">
        <v>4511</v>
      </c>
      <c r="F10" s="58" t="s">
        <v>4507</v>
      </c>
      <c r="G10" s="59" t="s">
        <v>330</v>
      </c>
      <c r="H10" s="58" t="s">
        <v>331</v>
      </c>
      <c r="I10" s="60">
        <v>41640</v>
      </c>
      <c r="J10" s="60">
        <v>45291</v>
      </c>
    </row>
    <row r="11" spans="1:10" s="57" customFormat="1" ht="19.8" customHeight="1" x14ac:dyDescent="0.2">
      <c r="A11" s="61" t="s">
        <v>4512</v>
      </c>
      <c r="B11" s="61" t="s">
        <v>4513</v>
      </c>
      <c r="C11" s="61" t="s">
        <v>4514</v>
      </c>
      <c r="D11" s="62" t="s">
        <v>4515</v>
      </c>
      <c r="E11" s="62" t="s">
        <v>4516</v>
      </c>
      <c r="F11" s="61" t="s">
        <v>4507</v>
      </c>
      <c r="G11" s="62" t="s">
        <v>330</v>
      </c>
      <c r="H11" s="61" t="s">
        <v>331</v>
      </c>
      <c r="I11" s="63">
        <v>41640</v>
      </c>
      <c r="J11" s="63">
        <v>45291</v>
      </c>
    </row>
    <row r="12" spans="1:10" s="57" customFormat="1" ht="19.8" customHeight="1" x14ac:dyDescent="0.2">
      <c r="A12" s="58" t="s">
        <v>326</v>
      </c>
      <c r="B12" s="58" t="s">
        <v>4517</v>
      </c>
      <c r="C12" s="58" t="s">
        <v>4518</v>
      </c>
      <c r="D12" s="59" t="s">
        <v>4519</v>
      </c>
      <c r="E12" s="59" t="s">
        <v>4520</v>
      </c>
      <c r="F12" s="58" t="s">
        <v>4507</v>
      </c>
      <c r="G12" s="59" t="s">
        <v>330</v>
      </c>
      <c r="H12" s="58" t="s">
        <v>331</v>
      </c>
      <c r="I12" s="60">
        <v>41640</v>
      </c>
      <c r="J12" s="60">
        <v>45291</v>
      </c>
    </row>
    <row r="13" spans="1:10" s="57" customFormat="1" ht="19.8" customHeight="1" x14ac:dyDescent="0.2">
      <c r="A13" s="61" t="s">
        <v>4521</v>
      </c>
      <c r="B13" s="61" t="s">
        <v>4522</v>
      </c>
      <c r="C13" s="61" t="s">
        <v>4523</v>
      </c>
      <c r="D13" s="62" t="s">
        <v>4524</v>
      </c>
      <c r="E13" s="62" t="s">
        <v>4525</v>
      </c>
      <c r="F13" s="61" t="s">
        <v>4526</v>
      </c>
      <c r="G13" s="62" t="s">
        <v>330</v>
      </c>
      <c r="H13" s="61" t="s">
        <v>331</v>
      </c>
      <c r="I13" s="63">
        <v>41640</v>
      </c>
      <c r="J13" s="63">
        <v>45291</v>
      </c>
    </row>
    <row r="14" spans="1:10" s="57" customFormat="1" ht="19.8" customHeight="1" x14ac:dyDescent="0.2">
      <c r="A14" s="58" t="s">
        <v>2753</v>
      </c>
      <c r="B14" s="58" t="s">
        <v>4527</v>
      </c>
      <c r="C14" s="58" t="s">
        <v>4528</v>
      </c>
      <c r="D14" s="59" t="s">
        <v>4529</v>
      </c>
      <c r="E14" s="59" t="s">
        <v>4530</v>
      </c>
      <c r="F14" s="58" t="s">
        <v>4531</v>
      </c>
      <c r="G14" s="59" t="s">
        <v>330</v>
      </c>
      <c r="H14" s="58" t="s">
        <v>331</v>
      </c>
      <c r="I14" s="60">
        <v>41640</v>
      </c>
      <c r="J14" s="60">
        <v>45291</v>
      </c>
    </row>
    <row r="15" spans="1:10" s="57" customFormat="1" ht="19.8" customHeight="1" x14ac:dyDescent="0.2">
      <c r="A15" s="61" t="s">
        <v>2626</v>
      </c>
      <c r="B15" s="61" t="s">
        <v>4532</v>
      </c>
      <c r="C15" s="61" t="s">
        <v>4533</v>
      </c>
      <c r="D15" s="62" t="s">
        <v>2627</v>
      </c>
      <c r="E15" s="62" t="s">
        <v>4534</v>
      </c>
      <c r="F15" s="61" t="s">
        <v>4507</v>
      </c>
      <c r="G15" s="62" t="s">
        <v>4535</v>
      </c>
      <c r="H15" s="61" t="s">
        <v>331</v>
      </c>
      <c r="I15" s="63">
        <v>41640</v>
      </c>
      <c r="J15" s="63">
        <v>45291</v>
      </c>
    </row>
    <row r="16" spans="1:10" s="57" customFormat="1" ht="19.8" customHeight="1" x14ac:dyDescent="0.2">
      <c r="A16" s="58" t="s">
        <v>607</v>
      </c>
      <c r="B16" s="58" t="s">
        <v>4536</v>
      </c>
      <c r="C16" s="58" t="s">
        <v>4537</v>
      </c>
      <c r="D16" s="59" t="s">
        <v>4538</v>
      </c>
      <c r="E16" s="59" t="s">
        <v>4539</v>
      </c>
      <c r="F16" s="58" t="s">
        <v>4540</v>
      </c>
      <c r="G16" s="59" t="s">
        <v>330</v>
      </c>
      <c r="H16" s="58" t="s">
        <v>331</v>
      </c>
      <c r="I16" s="60">
        <v>41640</v>
      </c>
      <c r="J16" s="60">
        <v>45291</v>
      </c>
    </row>
    <row r="17" spans="1:10" s="57" customFormat="1" ht="30.45" customHeight="1" x14ac:dyDescent="0.2">
      <c r="A17" s="61" t="s">
        <v>1017</v>
      </c>
      <c r="B17" s="61" t="s">
        <v>4541</v>
      </c>
      <c r="C17" s="61" t="s">
        <v>4542</v>
      </c>
      <c r="D17" s="62" t="s">
        <v>4543</v>
      </c>
      <c r="E17" s="62" t="s">
        <v>4544</v>
      </c>
      <c r="F17" s="61" t="s">
        <v>4545</v>
      </c>
      <c r="G17" s="62" t="s">
        <v>2307</v>
      </c>
      <c r="H17" s="61" t="s">
        <v>331</v>
      </c>
      <c r="I17" s="63">
        <v>41640</v>
      </c>
      <c r="J17" s="63">
        <v>45291</v>
      </c>
    </row>
    <row r="18" spans="1:10" s="57" customFormat="1" ht="30.45" customHeight="1" x14ac:dyDescent="0.2">
      <c r="A18" s="58" t="s">
        <v>4546</v>
      </c>
      <c r="B18" s="58" t="s">
        <v>4547</v>
      </c>
      <c r="C18" s="58" t="s">
        <v>4548</v>
      </c>
      <c r="D18" s="59" t="s">
        <v>4549</v>
      </c>
      <c r="E18" s="59" t="s">
        <v>4550</v>
      </c>
      <c r="F18" s="58" t="s">
        <v>4551</v>
      </c>
      <c r="G18" s="59" t="s">
        <v>2307</v>
      </c>
      <c r="H18" s="58" t="s">
        <v>331</v>
      </c>
      <c r="I18" s="60">
        <v>41640</v>
      </c>
      <c r="J18" s="60">
        <v>45291</v>
      </c>
    </row>
    <row r="19" spans="1:10" s="57" customFormat="1" ht="30.45" customHeight="1" x14ac:dyDescent="0.2">
      <c r="A19" s="61" t="s">
        <v>4552</v>
      </c>
      <c r="B19" s="61" t="s">
        <v>4553</v>
      </c>
      <c r="C19" s="61" t="s">
        <v>4554</v>
      </c>
      <c r="D19" s="62" t="s">
        <v>4555</v>
      </c>
      <c r="E19" s="62" t="s">
        <v>4556</v>
      </c>
      <c r="F19" s="61" t="s">
        <v>4557</v>
      </c>
      <c r="G19" s="62" t="s">
        <v>4558</v>
      </c>
      <c r="H19" s="61" t="s">
        <v>331</v>
      </c>
      <c r="I19" s="63">
        <v>41640</v>
      </c>
      <c r="J19" s="63">
        <v>45291</v>
      </c>
    </row>
    <row r="20" spans="1:10" s="57" customFormat="1" ht="30.45" customHeight="1" x14ac:dyDescent="0.2">
      <c r="A20" s="58" t="s">
        <v>4559</v>
      </c>
      <c r="B20" s="58" t="s">
        <v>4560</v>
      </c>
      <c r="C20" s="58" t="s">
        <v>4561</v>
      </c>
      <c r="D20" s="59" t="s">
        <v>4562</v>
      </c>
      <c r="E20" s="59" t="s">
        <v>4563</v>
      </c>
      <c r="F20" s="58" t="s">
        <v>4557</v>
      </c>
      <c r="G20" s="59" t="s">
        <v>2307</v>
      </c>
      <c r="H20" s="58" t="s">
        <v>331</v>
      </c>
      <c r="I20" s="60">
        <v>41640</v>
      </c>
      <c r="J20" s="60">
        <v>45291</v>
      </c>
    </row>
    <row r="21" spans="1:10" s="57" customFormat="1" ht="30.45" customHeight="1" x14ac:dyDescent="0.2">
      <c r="A21" s="61" t="s">
        <v>3129</v>
      </c>
      <c r="B21" s="61" t="s">
        <v>4564</v>
      </c>
      <c r="C21" s="61" t="s">
        <v>4565</v>
      </c>
      <c r="D21" s="62" t="s">
        <v>4566</v>
      </c>
      <c r="E21" s="62" t="s">
        <v>4567</v>
      </c>
      <c r="F21" s="61" t="s">
        <v>4568</v>
      </c>
      <c r="G21" s="62" t="s">
        <v>4569</v>
      </c>
      <c r="H21" s="61" t="s">
        <v>331</v>
      </c>
      <c r="I21" s="63">
        <v>41640</v>
      </c>
      <c r="J21" s="63">
        <v>45291</v>
      </c>
    </row>
    <row r="22" spans="1:10" s="57" customFormat="1" ht="30.45" customHeight="1" x14ac:dyDescent="0.2">
      <c r="A22" s="58" t="s">
        <v>2304</v>
      </c>
      <c r="B22" s="58" t="s">
        <v>4570</v>
      </c>
      <c r="C22" s="58" t="s">
        <v>4571</v>
      </c>
      <c r="D22" s="59" t="s">
        <v>4572</v>
      </c>
      <c r="E22" s="59" t="s">
        <v>4573</v>
      </c>
      <c r="F22" s="58" t="s">
        <v>4557</v>
      </c>
      <c r="G22" s="59" t="s">
        <v>2307</v>
      </c>
      <c r="H22" s="58" t="s">
        <v>331</v>
      </c>
      <c r="I22" s="60">
        <v>41640</v>
      </c>
      <c r="J22" s="60">
        <v>45291</v>
      </c>
    </row>
    <row r="23" spans="1:10" s="57" customFormat="1" ht="30.45" customHeight="1" x14ac:dyDescent="0.2">
      <c r="A23" s="61" t="s">
        <v>4574</v>
      </c>
      <c r="B23" s="61" t="s">
        <v>4575</v>
      </c>
      <c r="C23" s="61" t="s">
        <v>4576</v>
      </c>
      <c r="D23" s="62" t="s">
        <v>4577</v>
      </c>
      <c r="E23" s="62" t="s">
        <v>4578</v>
      </c>
      <c r="F23" s="61" t="s">
        <v>4557</v>
      </c>
      <c r="G23" s="62" t="s">
        <v>2307</v>
      </c>
      <c r="H23" s="61" t="s">
        <v>331</v>
      </c>
      <c r="I23" s="63">
        <v>41640</v>
      </c>
      <c r="J23" s="63">
        <v>45291</v>
      </c>
    </row>
    <row r="24" spans="1:10" s="57" customFormat="1" ht="30.45" customHeight="1" x14ac:dyDescent="0.2">
      <c r="A24" s="58" t="s">
        <v>2236</v>
      </c>
      <c r="B24" s="58" t="s">
        <v>4579</v>
      </c>
      <c r="C24" s="58" t="s">
        <v>4580</v>
      </c>
      <c r="D24" s="59" t="s">
        <v>4581</v>
      </c>
      <c r="E24" s="59" t="s">
        <v>4582</v>
      </c>
      <c r="F24" s="58" t="s">
        <v>4583</v>
      </c>
      <c r="G24" s="59" t="s">
        <v>951</v>
      </c>
      <c r="H24" s="58" t="s">
        <v>331</v>
      </c>
      <c r="I24" s="60">
        <v>41640</v>
      </c>
      <c r="J24" s="60">
        <v>45291</v>
      </c>
    </row>
    <row r="25" spans="1:10" s="57" customFormat="1" ht="30.45" customHeight="1" x14ac:dyDescent="0.2">
      <c r="A25" s="61" t="s">
        <v>947</v>
      </c>
      <c r="B25" s="61" t="s">
        <v>4584</v>
      </c>
      <c r="C25" s="61" t="s">
        <v>4585</v>
      </c>
      <c r="D25" s="62" t="s">
        <v>4586</v>
      </c>
      <c r="E25" s="62" t="s">
        <v>4587</v>
      </c>
      <c r="F25" s="61" t="s">
        <v>950</v>
      </c>
      <c r="G25" s="62" t="s">
        <v>4588</v>
      </c>
      <c r="H25" s="61" t="s">
        <v>331</v>
      </c>
      <c r="I25" s="63">
        <v>41640</v>
      </c>
      <c r="J25" s="63">
        <v>45291</v>
      </c>
    </row>
    <row r="26" spans="1:10" s="57" customFormat="1" ht="30.45" customHeight="1" x14ac:dyDescent="0.2">
      <c r="A26" s="58" t="s">
        <v>4589</v>
      </c>
      <c r="B26" s="58" t="s">
        <v>4590</v>
      </c>
      <c r="C26" s="58" t="s">
        <v>4591</v>
      </c>
      <c r="D26" s="59" t="s">
        <v>4592</v>
      </c>
      <c r="E26" s="59" t="s">
        <v>4593</v>
      </c>
      <c r="F26" s="58" t="s">
        <v>4583</v>
      </c>
      <c r="G26" s="59" t="s">
        <v>951</v>
      </c>
      <c r="H26" s="58" t="s">
        <v>331</v>
      </c>
      <c r="I26" s="60">
        <v>41640</v>
      </c>
      <c r="J26" s="60">
        <v>45291</v>
      </c>
    </row>
    <row r="27" spans="1:10" s="57" customFormat="1" ht="30.45" customHeight="1" x14ac:dyDescent="0.2">
      <c r="A27" s="61" t="s">
        <v>4594</v>
      </c>
      <c r="B27" s="61" t="s">
        <v>4595</v>
      </c>
      <c r="C27" s="61" t="s">
        <v>4596</v>
      </c>
      <c r="D27" s="62" t="s">
        <v>4597</v>
      </c>
      <c r="E27" s="62" t="s">
        <v>4598</v>
      </c>
      <c r="F27" s="61" t="s">
        <v>4599</v>
      </c>
      <c r="G27" s="62" t="s">
        <v>4600</v>
      </c>
      <c r="H27" s="61" t="s">
        <v>331</v>
      </c>
      <c r="I27" s="63">
        <v>42370</v>
      </c>
      <c r="J27" s="63">
        <v>45291</v>
      </c>
    </row>
    <row r="28" spans="1:10" s="57" customFormat="1" ht="19.8" customHeight="1" x14ac:dyDescent="0.2">
      <c r="A28" s="58" t="s">
        <v>4601</v>
      </c>
      <c r="B28" s="58" t="s">
        <v>4602</v>
      </c>
      <c r="C28" s="58" t="s">
        <v>4603</v>
      </c>
      <c r="D28" s="59" t="s">
        <v>4604</v>
      </c>
      <c r="E28" s="59" t="s">
        <v>4605</v>
      </c>
      <c r="F28" s="58" t="s">
        <v>4606</v>
      </c>
      <c r="G28" s="59" t="s">
        <v>4607</v>
      </c>
      <c r="H28" s="58" t="s">
        <v>331</v>
      </c>
      <c r="I28" s="60">
        <v>41640</v>
      </c>
      <c r="J28" s="60">
        <v>45291</v>
      </c>
    </row>
    <row r="29" spans="1:10" s="57" customFormat="1" ht="19.8" customHeight="1" x14ac:dyDescent="0.2">
      <c r="A29" s="61" t="s">
        <v>4608</v>
      </c>
      <c r="B29" s="61" t="s">
        <v>4609</v>
      </c>
      <c r="C29" s="61" t="s">
        <v>4610</v>
      </c>
      <c r="D29" s="62" t="s">
        <v>4611</v>
      </c>
      <c r="E29" s="62" t="s">
        <v>4612</v>
      </c>
      <c r="F29" s="61" t="s">
        <v>4606</v>
      </c>
      <c r="G29" s="62" t="s">
        <v>4613</v>
      </c>
      <c r="H29" s="61" t="s">
        <v>331</v>
      </c>
      <c r="I29" s="63">
        <v>41640</v>
      </c>
      <c r="J29" s="63">
        <v>45291</v>
      </c>
    </row>
    <row r="30" spans="1:10" s="57" customFormat="1" ht="30.45" customHeight="1" x14ac:dyDescent="0.2">
      <c r="A30" s="58" t="s">
        <v>4614</v>
      </c>
      <c r="B30" s="58" t="s">
        <v>4615</v>
      </c>
      <c r="C30" s="58" t="s">
        <v>4616</v>
      </c>
      <c r="D30" s="59" t="s">
        <v>4617</v>
      </c>
      <c r="E30" s="59" t="s">
        <v>4618</v>
      </c>
      <c r="F30" s="58" t="s">
        <v>4606</v>
      </c>
      <c r="G30" s="59" t="s">
        <v>4619</v>
      </c>
      <c r="H30" s="58" t="s">
        <v>331</v>
      </c>
      <c r="I30" s="60">
        <v>42370</v>
      </c>
      <c r="J30" s="60">
        <v>45291</v>
      </c>
    </row>
    <row r="31" spans="1:10" s="57" customFormat="1" ht="19.8" customHeight="1" x14ac:dyDescent="0.2">
      <c r="A31" s="61" t="s">
        <v>4620</v>
      </c>
      <c r="B31" s="61" t="s">
        <v>4621</v>
      </c>
      <c r="C31" s="61" t="s">
        <v>4622</v>
      </c>
      <c r="D31" s="62" t="s">
        <v>4623</v>
      </c>
      <c r="E31" s="62" t="s">
        <v>4624</v>
      </c>
      <c r="F31" s="61" t="s">
        <v>4606</v>
      </c>
      <c r="G31" s="62" t="s">
        <v>4625</v>
      </c>
      <c r="H31" s="61" t="s">
        <v>331</v>
      </c>
      <c r="I31" s="63">
        <v>43040</v>
      </c>
      <c r="J31" s="63">
        <v>45291</v>
      </c>
    </row>
    <row r="32" spans="1:10" s="57" customFormat="1" ht="19.8" customHeight="1" x14ac:dyDescent="0.2">
      <c r="A32" s="58" t="s">
        <v>2857</v>
      </c>
      <c r="B32" s="58" t="s">
        <v>4626</v>
      </c>
      <c r="C32" s="58" t="s">
        <v>4627</v>
      </c>
      <c r="D32" s="59" t="s">
        <v>4628</v>
      </c>
      <c r="E32" s="59" t="s">
        <v>2859</v>
      </c>
      <c r="F32" s="58" t="s">
        <v>4629</v>
      </c>
      <c r="G32" s="59" t="s">
        <v>4630</v>
      </c>
      <c r="H32" s="58" t="s">
        <v>331</v>
      </c>
      <c r="I32" s="60">
        <v>41640</v>
      </c>
      <c r="J32" s="60">
        <v>45291</v>
      </c>
    </row>
    <row r="33" spans="1:10" s="57" customFormat="1" ht="19.8" customHeight="1" x14ac:dyDescent="0.2">
      <c r="A33" s="61" t="s">
        <v>4631</v>
      </c>
      <c r="B33" s="61" t="s">
        <v>4632</v>
      </c>
      <c r="C33" s="61" t="s">
        <v>4633</v>
      </c>
      <c r="D33" s="62" t="s">
        <v>4634</v>
      </c>
      <c r="E33" s="62" t="s">
        <v>4635</v>
      </c>
      <c r="F33" s="61" t="s">
        <v>4636</v>
      </c>
      <c r="G33" s="62" t="s">
        <v>4637</v>
      </c>
      <c r="H33" s="61" t="s">
        <v>331</v>
      </c>
      <c r="I33" s="63">
        <v>41640</v>
      </c>
      <c r="J33" s="63">
        <v>45291</v>
      </c>
    </row>
    <row r="34" spans="1:10" s="57" customFormat="1" ht="19.8" customHeight="1" x14ac:dyDescent="0.2">
      <c r="A34" s="58" t="s">
        <v>3388</v>
      </c>
      <c r="B34" s="58" t="s">
        <v>4638</v>
      </c>
      <c r="C34" s="58" t="s">
        <v>4639</v>
      </c>
      <c r="D34" s="59" t="s">
        <v>4640</v>
      </c>
      <c r="E34" s="59" t="s">
        <v>4641</v>
      </c>
      <c r="F34" s="58" t="s">
        <v>4642</v>
      </c>
      <c r="G34" s="59" t="s">
        <v>3960</v>
      </c>
      <c r="H34" s="58" t="s">
        <v>331</v>
      </c>
      <c r="I34" s="60">
        <v>41640</v>
      </c>
      <c r="J34" s="60">
        <v>45291</v>
      </c>
    </row>
    <row r="35" spans="1:10" s="57" customFormat="1" ht="19.8" customHeight="1" x14ac:dyDescent="0.2">
      <c r="A35" s="61" t="s">
        <v>1565</v>
      </c>
      <c r="B35" s="61" t="s">
        <v>4643</v>
      </c>
      <c r="C35" s="61" t="s">
        <v>4644</v>
      </c>
      <c r="D35" s="62" t="s">
        <v>4645</v>
      </c>
      <c r="E35" s="62" t="s">
        <v>4646</v>
      </c>
      <c r="F35" s="61" t="s">
        <v>4647</v>
      </c>
      <c r="G35" s="62" t="s">
        <v>4648</v>
      </c>
      <c r="H35" s="61" t="s">
        <v>331</v>
      </c>
      <c r="I35" s="63">
        <v>41640</v>
      </c>
      <c r="J35" s="63">
        <v>45291</v>
      </c>
    </row>
    <row r="36" spans="1:10" s="57" customFormat="1" ht="19.8" customHeight="1" x14ac:dyDescent="0.2">
      <c r="A36" s="58" t="s">
        <v>4649</v>
      </c>
      <c r="B36" s="58" t="s">
        <v>4650</v>
      </c>
      <c r="C36" s="58" t="s">
        <v>4651</v>
      </c>
      <c r="D36" s="59" t="s">
        <v>4652</v>
      </c>
      <c r="E36" s="59" t="s">
        <v>4653</v>
      </c>
      <c r="F36" s="58" t="s">
        <v>4654</v>
      </c>
      <c r="G36" s="59" t="s">
        <v>3960</v>
      </c>
      <c r="H36" s="58" t="s">
        <v>331</v>
      </c>
      <c r="I36" s="60">
        <v>41640</v>
      </c>
      <c r="J36" s="60">
        <v>45291</v>
      </c>
    </row>
    <row r="37" spans="1:10" s="57" customFormat="1" ht="19.8" customHeight="1" x14ac:dyDescent="0.2">
      <c r="A37" s="61" t="s">
        <v>4655</v>
      </c>
      <c r="B37" s="61" t="s">
        <v>4656</v>
      </c>
      <c r="C37" s="61" t="s">
        <v>4657</v>
      </c>
      <c r="D37" s="62" t="s">
        <v>4658</v>
      </c>
      <c r="E37" s="62" t="s">
        <v>4659</v>
      </c>
      <c r="F37" s="61" t="s">
        <v>4654</v>
      </c>
      <c r="G37" s="62" t="s">
        <v>3960</v>
      </c>
      <c r="H37" s="61" t="s">
        <v>331</v>
      </c>
      <c r="I37" s="63">
        <v>41640</v>
      </c>
      <c r="J37" s="63">
        <v>45291</v>
      </c>
    </row>
    <row r="38" spans="1:10" s="57" customFormat="1" ht="19.8" customHeight="1" x14ac:dyDescent="0.2">
      <c r="A38" s="58" t="s">
        <v>4660</v>
      </c>
      <c r="B38" s="58" t="s">
        <v>4661</v>
      </c>
      <c r="C38" s="58" t="s">
        <v>4662</v>
      </c>
      <c r="D38" s="59" t="s">
        <v>4663</v>
      </c>
      <c r="E38" s="59" t="s">
        <v>4664</v>
      </c>
      <c r="F38" s="58" t="s">
        <v>4654</v>
      </c>
      <c r="G38" s="59" t="s">
        <v>3960</v>
      </c>
      <c r="H38" s="58" t="s">
        <v>331</v>
      </c>
      <c r="I38" s="60">
        <v>41640</v>
      </c>
      <c r="J38" s="60">
        <v>45291</v>
      </c>
    </row>
    <row r="39" spans="1:10" s="57" customFormat="1" ht="19.8" customHeight="1" x14ac:dyDescent="0.2">
      <c r="A39" s="61" t="s">
        <v>4665</v>
      </c>
      <c r="B39" s="61" t="s">
        <v>4666</v>
      </c>
      <c r="C39" s="61" t="s">
        <v>4667</v>
      </c>
      <c r="D39" s="62" t="s">
        <v>4668</v>
      </c>
      <c r="E39" s="62" t="s">
        <v>4669</v>
      </c>
      <c r="F39" s="61" t="s">
        <v>4642</v>
      </c>
      <c r="G39" s="62" t="s">
        <v>3960</v>
      </c>
      <c r="H39" s="61" t="s">
        <v>331</v>
      </c>
      <c r="I39" s="63">
        <v>41640</v>
      </c>
      <c r="J39" s="63">
        <v>45291</v>
      </c>
    </row>
    <row r="40" spans="1:10" s="57" customFormat="1" ht="19.8" customHeight="1" x14ac:dyDescent="0.2">
      <c r="A40" s="58" t="s">
        <v>4670</v>
      </c>
      <c r="B40" s="58" t="s">
        <v>4671</v>
      </c>
      <c r="C40" s="58" t="s">
        <v>4672</v>
      </c>
      <c r="D40" s="59" t="s">
        <v>4673</v>
      </c>
      <c r="E40" s="59" t="s">
        <v>4674</v>
      </c>
      <c r="F40" s="58" t="s">
        <v>4654</v>
      </c>
      <c r="G40" s="59" t="s">
        <v>3960</v>
      </c>
      <c r="H40" s="58" t="s">
        <v>331</v>
      </c>
      <c r="I40" s="60">
        <v>41640</v>
      </c>
      <c r="J40" s="60">
        <v>45291</v>
      </c>
    </row>
    <row r="41" spans="1:10" s="57" customFormat="1" ht="19.8" customHeight="1" x14ac:dyDescent="0.2">
      <c r="A41" s="61" t="s">
        <v>2193</v>
      </c>
      <c r="B41" s="61" t="s">
        <v>4675</v>
      </c>
      <c r="C41" s="61" t="s">
        <v>4676</v>
      </c>
      <c r="D41" s="62" t="s">
        <v>4677</v>
      </c>
      <c r="E41" s="62" t="s">
        <v>4678</v>
      </c>
      <c r="F41" s="61" t="s">
        <v>4679</v>
      </c>
      <c r="G41" s="62" t="s">
        <v>4680</v>
      </c>
      <c r="H41" s="61" t="s">
        <v>331</v>
      </c>
      <c r="I41" s="63">
        <v>41640</v>
      </c>
      <c r="J41" s="63">
        <v>45291</v>
      </c>
    </row>
    <row r="42" spans="1:10" s="57" customFormat="1" ht="19.8" customHeight="1" x14ac:dyDescent="0.2">
      <c r="A42" s="58" t="s">
        <v>4681</v>
      </c>
      <c r="B42" s="58" t="s">
        <v>4682</v>
      </c>
      <c r="C42" s="58" t="s">
        <v>4683</v>
      </c>
      <c r="D42" s="59" t="s">
        <v>4684</v>
      </c>
      <c r="E42" s="59" t="s">
        <v>4685</v>
      </c>
      <c r="F42" s="58" t="s">
        <v>4686</v>
      </c>
      <c r="G42" s="59" t="s">
        <v>4680</v>
      </c>
      <c r="H42" s="58" t="s">
        <v>331</v>
      </c>
      <c r="I42" s="60">
        <v>41640</v>
      </c>
      <c r="J42" s="60">
        <v>45291</v>
      </c>
    </row>
    <row r="43" spans="1:10" s="57" customFormat="1" ht="19.8" customHeight="1" x14ac:dyDescent="0.2">
      <c r="A43" s="61" t="s">
        <v>4687</v>
      </c>
      <c r="B43" s="61" t="s">
        <v>4688</v>
      </c>
      <c r="C43" s="61" t="s">
        <v>4689</v>
      </c>
      <c r="D43" s="62" t="s">
        <v>4690</v>
      </c>
      <c r="E43" s="62" t="s">
        <v>4691</v>
      </c>
      <c r="F43" s="61" t="s">
        <v>4686</v>
      </c>
      <c r="G43" s="62" t="s">
        <v>4680</v>
      </c>
      <c r="H43" s="61" t="s">
        <v>331</v>
      </c>
      <c r="I43" s="63">
        <v>41640</v>
      </c>
      <c r="J43" s="63">
        <v>45291</v>
      </c>
    </row>
    <row r="44" spans="1:10" s="57" customFormat="1" ht="30.45" customHeight="1" x14ac:dyDescent="0.2">
      <c r="A44" s="58" t="s">
        <v>4692</v>
      </c>
      <c r="B44" s="58" t="s">
        <v>4693</v>
      </c>
      <c r="C44" s="58" t="s">
        <v>4694</v>
      </c>
      <c r="D44" s="59" t="s">
        <v>4695</v>
      </c>
      <c r="E44" s="59" t="s">
        <v>4696</v>
      </c>
      <c r="F44" s="58" t="s">
        <v>4697</v>
      </c>
      <c r="G44" s="59" t="s">
        <v>4698</v>
      </c>
      <c r="H44" s="58" t="s">
        <v>331</v>
      </c>
      <c r="I44" s="60">
        <v>41640</v>
      </c>
      <c r="J44" s="60">
        <v>45291</v>
      </c>
    </row>
    <row r="45" spans="1:10" s="57" customFormat="1" ht="52.35" customHeight="1" x14ac:dyDescent="0.2">
      <c r="A45" s="61" t="s">
        <v>4699</v>
      </c>
      <c r="B45" s="61" t="s">
        <v>4700</v>
      </c>
      <c r="C45" s="61" t="s">
        <v>4701</v>
      </c>
      <c r="D45" s="62" t="s">
        <v>4702</v>
      </c>
      <c r="E45" s="62" t="s">
        <v>4703</v>
      </c>
      <c r="F45" s="61" t="s">
        <v>4704</v>
      </c>
      <c r="G45" s="62" t="s">
        <v>4705</v>
      </c>
      <c r="H45" s="61" t="s">
        <v>331</v>
      </c>
      <c r="I45" s="63">
        <v>41640</v>
      </c>
      <c r="J45" s="63">
        <v>45291</v>
      </c>
    </row>
    <row r="46" spans="1:10" s="57" customFormat="1" ht="30.45" customHeight="1" x14ac:dyDescent="0.2">
      <c r="A46" s="58" t="s">
        <v>1559</v>
      </c>
      <c r="B46" s="58" t="s">
        <v>4706</v>
      </c>
      <c r="C46" s="58" t="s">
        <v>4707</v>
      </c>
      <c r="D46" s="59" t="s">
        <v>4708</v>
      </c>
      <c r="E46" s="59" t="s">
        <v>1561</v>
      </c>
      <c r="F46" s="58" t="s">
        <v>4709</v>
      </c>
      <c r="G46" s="59" t="s">
        <v>4710</v>
      </c>
      <c r="H46" s="58" t="s">
        <v>331</v>
      </c>
      <c r="I46" s="60">
        <v>41640</v>
      </c>
      <c r="J46" s="60">
        <v>45291</v>
      </c>
    </row>
    <row r="47" spans="1:10" s="57" customFormat="1" ht="30.45" customHeight="1" x14ac:dyDescent="0.2">
      <c r="A47" s="61" t="s">
        <v>4711</v>
      </c>
      <c r="B47" s="61" t="s">
        <v>4712</v>
      </c>
      <c r="C47" s="61" t="s">
        <v>4713</v>
      </c>
      <c r="D47" s="62" t="s">
        <v>4714</v>
      </c>
      <c r="E47" s="62" t="s">
        <v>4715</v>
      </c>
      <c r="F47" s="61" t="s">
        <v>4716</v>
      </c>
      <c r="G47" s="62" t="s">
        <v>4717</v>
      </c>
      <c r="H47" s="61" t="s">
        <v>331</v>
      </c>
      <c r="I47" s="63">
        <v>41640</v>
      </c>
      <c r="J47" s="63">
        <v>45291</v>
      </c>
    </row>
    <row r="48" spans="1:10" s="57" customFormat="1" ht="19.8" customHeight="1" x14ac:dyDescent="0.2">
      <c r="A48" s="58" t="s">
        <v>4718</v>
      </c>
      <c r="B48" s="58" t="s">
        <v>4719</v>
      </c>
      <c r="C48" s="58" t="s">
        <v>4720</v>
      </c>
      <c r="D48" s="59" t="s">
        <v>4721</v>
      </c>
      <c r="E48" s="59" t="s">
        <v>4722</v>
      </c>
      <c r="F48" s="58" t="s">
        <v>4716</v>
      </c>
      <c r="G48" s="59" t="s">
        <v>4723</v>
      </c>
      <c r="H48" s="58" t="s">
        <v>331</v>
      </c>
      <c r="I48" s="60">
        <v>41640</v>
      </c>
      <c r="J48" s="60">
        <v>45291</v>
      </c>
    </row>
    <row r="49" spans="1:10" s="57" customFormat="1" ht="19.8" customHeight="1" x14ac:dyDescent="0.2">
      <c r="A49" s="61" t="s">
        <v>3957</v>
      </c>
      <c r="B49" s="61" t="s">
        <v>4724</v>
      </c>
      <c r="C49" s="61" t="s">
        <v>4725</v>
      </c>
      <c r="D49" s="62" t="s">
        <v>4726</v>
      </c>
      <c r="E49" s="62" t="s">
        <v>4727</v>
      </c>
      <c r="F49" s="61" t="s">
        <v>4728</v>
      </c>
      <c r="G49" s="62" t="s">
        <v>4729</v>
      </c>
      <c r="H49" s="61" t="s">
        <v>331</v>
      </c>
      <c r="I49" s="63">
        <v>41640</v>
      </c>
      <c r="J49" s="63">
        <v>45291</v>
      </c>
    </row>
    <row r="50" spans="1:10" s="57" customFormat="1" ht="19.8" customHeight="1" x14ac:dyDescent="0.2">
      <c r="A50" s="58" t="s">
        <v>4317</v>
      </c>
      <c r="B50" s="58" t="s">
        <v>4730</v>
      </c>
      <c r="C50" s="58" t="s">
        <v>4731</v>
      </c>
      <c r="D50" s="59" t="s">
        <v>4732</v>
      </c>
      <c r="E50" s="59" t="s">
        <v>4733</v>
      </c>
      <c r="F50" s="58" t="s">
        <v>4734</v>
      </c>
      <c r="G50" s="59" t="s">
        <v>840</v>
      </c>
      <c r="H50" s="58" t="s">
        <v>331</v>
      </c>
      <c r="I50" s="60">
        <v>41640</v>
      </c>
      <c r="J50" s="60">
        <v>45291</v>
      </c>
    </row>
    <row r="51" spans="1:10" s="57" customFormat="1" ht="19.8" customHeight="1" x14ac:dyDescent="0.2">
      <c r="A51" s="61" t="s">
        <v>3144</v>
      </c>
      <c r="B51" s="61" t="s">
        <v>4735</v>
      </c>
      <c r="C51" s="61" t="s">
        <v>4736</v>
      </c>
      <c r="D51" s="62" t="s">
        <v>4737</v>
      </c>
      <c r="E51" s="62" t="s">
        <v>3146</v>
      </c>
      <c r="F51" s="61" t="s">
        <v>4738</v>
      </c>
      <c r="G51" s="62" t="s">
        <v>840</v>
      </c>
      <c r="H51" s="61" t="s">
        <v>331</v>
      </c>
      <c r="I51" s="63">
        <v>41640</v>
      </c>
      <c r="J51" s="63">
        <v>45291</v>
      </c>
    </row>
    <row r="52" spans="1:10" s="57" customFormat="1" ht="30.45" customHeight="1" x14ac:dyDescent="0.2">
      <c r="A52" s="58" t="s">
        <v>2912</v>
      </c>
      <c r="B52" s="58" t="s">
        <v>4739</v>
      </c>
      <c r="C52" s="58" t="s">
        <v>4740</v>
      </c>
      <c r="D52" s="59" t="s">
        <v>4741</v>
      </c>
      <c r="E52" s="59" t="s">
        <v>4742</v>
      </c>
      <c r="F52" s="58" t="s">
        <v>4743</v>
      </c>
      <c r="G52" s="59" t="s">
        <v>840</v>
      </c>
      <c r="H52" s="58" t="s">
        <v>331</v>
      </c>
      <c r="I52" s="60">
        <v>41640</v>
      </c>
      <c r="J52" s="60">
        <v>45291</v>
      </c>
    </row>
    <row r="53" spans="1:10" s="57" customFormat="1" ht="19.8" customHeight="1" x14ac:dyDescent="0.2">
      <c r="A53" s="61" t="s">
        <v>4744</v>
      </c>
      <c r="B53" s="61" t="s">
        <v>4745</v>
      </c>
      <c r="C53" s="61" t="s">
        <v>4746</v>
      </c>
      <c r="D53" s="62" t="s">
        <v>4747</v>
      </c>
      <c r="E53" s="62" t="s">
        <v>4748</v>
      </c>
      <c r="F53" s="61" t="s">
        <v>4749</v>
      </c>
      <c r="G53" s="62" t="s">
        <v>4750</v>
      </c>
      <c r="H53" s="61" t="s">
        <v>331</v>
      </c>
      <c r="I53" s="63">
        <v>41640</v>
      </c>
      <c r="J53" s="63">
        <v>45291</v>
      </c>
    </row>
    <row r="54" spans="1:10" s="57" customFormat="1" ht="19.8" customHeight="1" x14ac:dyDescent="0.2">
      <c r="A54" s="58" t="s">
        <v>4751</v>
      </c>
      <c r="B54" s="58" t="s">
        <v>4752</v>
      </c>
      <c r="C54" s="58" t="s">
        <v>4753</v>
      </c>
      <c r="D54" s="59" t="s">
        <v>4754</v>
      </c>
      <c r="E54" s="59" t="s">
        <v>4755</v>
      </c>
      <c r="F54" s="58" t="s">
        <v>4756</v>
      </c>
      <c r="G54" s="59" t="s">
        <v>4750</v>
      </c>
      <c r="H54" s="58" t="s">
        <v>331</v>
      </c>
      <c r="I54" s="60">
        <v>41640</v>
      </c>
      <c r="J54" s="60">
        <v>45291</v>
      </c>
    </row>
    <row r="55" spans="1:10" s="57" customFormat="1" ht="19.8" customHeight="1" x14ac:dyDescent="0.2">
      <c r="A55" s="61" t="s">
        <v>4070</v>
      </c>
      <c r="B55" s="61" t="s">
        <v>4757</v>
      </c>
      <c r="C55" s="61" t="s">
        <v>4758</v>
      </c>
      <c r="D55" s="62" t="s">
        <v>4759</v>
      </c>
      <c r="E55" s="62" t="s">
        <v>4072</v>
      </c>
      <c r="F55" s="61" t="s">
        <v>4734</v>
      </c>
      <c r="G55" s="62" t="s">
        <v>840</v>
      </c>
      <c r="H55" s="61" t="s">
        <v>331</v>
      </c>
      <c r="I55" s="63">
        <v>41640</v>
      </c>
      <c r="J55" s="63">
        <v>45291</v>
      </c>
    </row>
    <row r="56" spans="1:10" s="57" customFormat="1" ht="19.8" customHeight="1" x14ac:dyDescent="0.2">
      <c r="A56" s="58" t="s">
        <v>4760</v>
      </c>
      <c r="B56" s="58" t="s">
        <v>4761</v>
      </c>
      <c r="C56" s="58" t="s">
        <v>4762</v>
      </c>
      <c r="D56" s="59" t="s">
        <v>4763</v>
      </c>
      <c r="E56" s="59" t="s">
        <v>4764</v>
      </c>
      <c r="F56" s="58" t="s">
        <v>4734</v>
      </c>
      <c r="G56" s="59" t="s">
        <v>840</v>
      </c>
      <c r="H56" s="58" t="s">
        <v>331</v>
      </c>
      <c r="I56" s="60">
        <v>41640</v>
      </c>
      <c r="J56" s="60">
        <v>45291</v>
      </c>
    </row>
    <row r="57" spans="1:10" s="57" customFormat="1" ht="30.45" customHeight="1" x14ac:dyDescent="0.2">
      <c r="A57" s="61" t="s">
        <v>4765</v>
      </c>
      <c r="B57" s="61" t="s">
        <v>4766</v>
      </c>
      <c r="C57" s="61" t="s">
        <v>4767</v>
      </c>
      <c r="D57" s="62" t="s">
        <v>4768</v>
      </c>
      <c r="E57" s="62" t="s">
        <v>4769</v>
      </c>
      <c r="F57" s="61" t="s">
        <v>345</v>
      </c>
      <c r="G57" s="62" t="s">
        <v>840</v>
      </c>
      <c r="H57" s="61" t="s">
        <v>331</v>
      </c>
      <c r="I57" s="63">
        <v>41640</v>
      </c>
      <c r="J57" s="63">
        <v>45291</v>
      </c>
    </row>
    <row r="58" spans="1:10" s="57" customFormat="1" ht="19.8" customHeight="1" x14ac:dyDescent="0.2">
      <c r="A58" s="58" t="s">
        <v>2299</v>
      </c>
      <c r="B58" s="58" t="s">
        <v>4770</v>
      </c>
      <c r="C58" s="58" t="s">
        <v>4771</v>
      </c>
      <c r="D58" s="59" t="s">
        <v>4772</v>
      </c>
      <c r="E58" s="59" t="s">
        <v>2301</v>
      </c>
      <c r="F58" s="58" t="s">
        <v>4773</v>
      </c>
      <c r="G58" s="59" t="s">
        <v>840</v>
      </c>
      <c r="H58" s="58" t="s">
        <v>331</v>
      </c>
      <c r="I58" s="60">
        <v>41640</v>
      </c>
      <c r="J58" s="60">
        <v>45291</v>
      </c>
    </row>
    <row r="59" spans="1:10" s="57" customFormat="1" ht="19.8" customHeight="1" x14ac:dyDescent="0.2">
      <c r="A59" s="61" t="s">
        <v>4774</v>
      </c>
      <c r="B59" s="61" t="s">
        <v>4775</v>
      </c>
      <c r="C59" s="61" t="s">
        <v>4776</v>
      </c>
      <c r="D59" s="62" t="s">
        <v>4777</v>
      </c>
      <c r="E59" s="62" t="s">
        <v>4778</v>
      </c>
      <c r="F59" s="61" t="s">
        <v>4749</v>
      </c>
      <c r="G59" s="62" t="s">
        <v>4779</v>
      </c>
      <c r="H59" s="61" t="s">
        <v>331</v>
      </c>
      <c r="I59" s="63">
        <v>41640</v>
      </c>
      <c r="J59" s="63">
        <v>45291</v>
      </c>
    </row>
    <row r="60" spans="1:10" s="57" customFormat="1" ht="19.8" customHeight="1" x14ac:dyDescent="0.2">
      <c r="A60" s="58" t="s">
        <v>4780</v>
      </c>
      <c r="B60" s="58" t="s">
        <v>4781</v>
      </c>
      <c r="C60" s="58" t="s">
        <v>4782</v>
      </c>
      <c r="D60" s="59" t="s">
        <v>4783</v>
      </c>
      <c r="E60" s="59" t="s">
        <v>4784</v>
      </c>
      <c r="F60" s="58" t="s">
        <v>4785</v>
      </c>
      <c r="G60" s="59" t="s">
        <v>840</v>
      </c>
      <c r="H60" s="58" t="s">
        <v>331</v>
      </c>
      <c r="I60" s="60">
        <v>41640</v>
      </c>
      <c r="J60" s="60">
        <v>45291</v>
      </c>
    </row>
    <row r="61" spans="1:10" s="57" customFormat="1" ht="19.8" customHeight="1" x14ac:dyDescent="0.2">
      <c r="A61" s="61" t="s">
        <v>1460</v>
      </c>
      <c r="B61" s="61" t="s">
        <v>4786</v>
      </c>
      <c r="C61" s="61" t="s">
        <v>4787</v>
      </c>
      <c r="D61" s="62" t="s">
        <v>1461</v>
      </c>
      <c r="E61" s="62" t="s">
        <v>4788</v>
      </c>
      <c r="F61" s="61" t="s">
        <v>4789</v>
      </c>
      <c r="G61" s="62" t="s">
        <v>4779</v>
      </c>
      <c r="H61" s="61" t="s">
        <v>331</v>
      </c>
      <c r="I61" s="63">
        <v>41640</v>
      </c>
      <c r="J61" s="63">
        <v>45291</v>
      </c>
    </row>
    <row r="62" spans="1:10" s="57" customFormat="1" ht="30.45" customHeight="1" x14ac:dyDescent="0.2">
      <c r="A62" s="58" t="s">
        <v>4790</v>
      </c>
      <c r="B62" s="58" t="s">
        <v>4791</v>
      </c>
      <c r="C62" s="58" t="s">
        <v>4792</v>
      </c>
      <c r="D62" s="59" t="s">
        <v>4793</v>
      </c>
      <c r="E62" s="59" t="s">
        <v>4794</v>
      </c>
      <c r="F62" s="58" t="s">
        <v>4743</v>
      </c>
      <c r="G62" s="59" t="s">
        <v>4795</v>
      </c>
      <c r="H62" s="58" t="s">
        <v>331</v>
      </c>
      <c r="I62" s="60">
        <v>41640</v>
      </c>
      <c r="J62" s="60">
        <v>45291</v>
      </c>
    </row>
    <row r="63" spans="1:10" s="57" customFormat="1" ht="19.8" customHeight="1" x14ac:dyDescent="0.2">
      <c r="A63" s="61" t="s">
        <v>3544</v>
      </c>
      <c r="B63" s="61" t="s">
        <v>4796</v>
      </c>
      <c r="C63" s="61" t="s">
        <v>4797</v>
      </c>
      <c r="D63" s="62" t="s">
        <v>4798</v>
      </c>
      <c r="E63" s="62" t="s">
        <v>4799</v>
      </c>
      <c r="F63" s="61" t="s">
        <v>4756</v>
      </c>
      <c r="G63" s="62" t="s">
        <v>840</v>
      </c>
      <c r="H63" s="61" t="s">
        <v>331</v>
      </c>
      <c r="I63" s="63">
        <v>41640</v>
      </c>
      <c r="J63" s="63">
        <v>45291</v>
      </c>
    </row>
    <row r="64" spans="1:10" s="57" customFormat="1" ht="19.8" customHeight="1" x14ac:dyDescent="0.2">
      <c r="A64" s="58" t="s">
        <v>4800</v>
      </c>
      <c r="B64" s="58" t="s">
        <v>4801</v>
      </c>
      <c r="C64" s="58" t="s">
        <v>4802</v>
      </c>
      <c r="D64" s="59" t="s">
        <v>4803</v>
      </c>
      <c r="E64" s="59" t="s">
        <v>4804</v>
      </c>
      <c r="F64" s="58" t="s">
        <v>4734</v>
      </c>
      <c r="G64" s="59" t="s">
        <v>4750</v>
      </c>
      <c r="H64" s="58" t="s">
        <v>331</v>
      </c>
      <c r="I64" s="60">
        <v>41640</v>
      </c>
      <c r="J64" s="60">
        <v>45291</v>
      </c>
    </row>
    <row r="65" spans="1:10" s="57" customFormat="1" ht="30.45" customHeight="1" x14ac:dyDescent="0.2">
      <c r="A65" s="61" t="s">
        <v>837</v>
      </c>
      <c r="B65" s="61" t="s">
        <v>4805</v>
      </c>
      <c r="C65" s="61" t="s">
        <v>4806</v>
      </c>
      <c r="D65" s="62" t="s">
        <v>4807</v>
      </c>
      <c r="E65" s="62" t="s">
        <v>4808</v>
      </c>
      <c r="F65" s="61" t="s">
        <v>4809</v>
      </c>
      <c r="G65" s="62" t="s">
        <v>840</v>
      </c>
      <c r="H65" s="61" t="s">
        <v>331</v>
      </c>
      <c r="I65" s="63">
        <v>41640</v>
      </c>
      <c r="J65" s="63">
        <v>45291</v>
      </c>
    </row>
    <row r="66" spans="1:10" s="57" customFormat="1" ht="19.8" customHeight="1" x14ac:dyDescent="0.2">
      <c r="A66" s="58" t="s">
        <v>1380</v>
      </c>
      <c r="B66" s="58" t="s">
        <v>4810</v>
      </c>
      <c r="C66" s="58" t="s">
        <v>4811</v>
      </c>
      <c r="D66" s="59" t="s">
        <v>1381</v>
      </c>
      <c r="E66" s="59" t="s">
        <v>4812</v>
      </c>
      <c r="F66" s="58" t="s">
        <v>4813</v>
      </c>
      <c r="G66" s="59" t="s">
        <v>840</v>
      </c>
      <c r="H66" s="58" t="s">
        <v>331</v>
      </c>
      <c r="I66" s="60">
        <v>41640</v>
      </c>
      <c r="J66" s="60">
        <v>45291</v>
      </c>
    </row>
    <row r="67" spans="1:10" s="57" customFormat="1" ht="19.8" customHeight="1" x14ac:dyDescent="0.2">
      <c r="A67" s="61" t="s">
        <v>4814</v>
      </c>
      <c r="B67" s="61" t="s">
        <v>4815</v>
      </c>
      <c r="C67" s="61" t="s">
        <v>4816</v>
      </c>
      <c r="D67" s="62" t="s">
        <v>4817</v>
      </c>
      <c r="E67" s="62" t="s">
        <v>4818</v>
      </c>
      <c r="F67" s="61" t="s">
        <v>4738</v>
      </c>
      <c r="G67" s="62" t="s">
        <v>840</v>
      </c>
      <c r="H67" s="61" t="s">
        <v>331</v>
      </c>
      <c r="I67" s="63">
        <v>41640</v>
      </c>
      <c r="J67" s="63">
        <v>45291</v>
      </c>
    </row>
    <row r="68" spans="1:10" s="57" customFormat="1" ht="19.8" customHeight="1" x14ac:dyDescent="0.2">
      <c r="A68" s="58" t="s">
        <v>4819</v>
      </c>
      <c r="B68" s="58" t="s">
        <v>4820</v>
      </c>
      <c r="C68" s="58" t="s">
        <v>4821</v>
      </c>
      <c r="D68" s="59" t="s">
        <v>4822</v>
      </c>
      <c r="E68" s="59" t="s">
        <v>4823</v>
      </c>
      <c r="F68" s="58" t="s">
        <v>4824</v>
      </c>
      <c r="G68" s="59" t="s">
        <v>4750</v>
      </c>
      <c r="H68" s="58" t="s">
        <v>331</v>
      </c>
      <c r="I68" s="60">
        <v>41640</v>
      </c>
      <c r="J68" s="60">
        <v>45291</v>
      </c>
    </row>
    <row r="69" spans="1:10" s="57" customFormat="1" ht="19.8" customHeight="1" x14ac:dyDescent="0.2">
      <c r="A69" s="61" t="s">
        <v>4825</v>
      </c>
      <c r="B69" s="61" t="s">
        <v>4826</v>
      </c>
      <c r="C69" s="61" t="s">
        <v>4827</v>
      </c>
      <c r="D69" s="62" t="s">
        <v>4828</v>
      </c>
      <c r="E69" s="62" t="s">
        <v>4829</v>
      </c>
      <c r="F69" s="61" t="s">
        <v>4830</v>
      </c>
      <c r="G69" s="62" t="s">
        <v>840</v>
      </c>
      <c r="H69" s="61" t="s">
        <v>331</v>
      </c>
      <c r="I69" s="63">
        <v>41640</v>
      </c>
      <c r="J69" s="63">
        <v>45291</v>
      </c>
    </row>
    <row r="70" spans="1:10" s="57" customFormat="1" ht="19.8" customHeight="1" x14ac:dyDescent="0.2">
      <c r="A70" s="58" t="s">
        <v>4831</v>
      </c>
      <c r="B70" s="58" t="s">
        <v>4832</v>
      </c>
      <c r="C70" s="58" t="s">
        <v>4833</v>
      </c>
      <c r="D70" s="59" t="s">
        <v>4834</v>
      </c>
      <c r="E70" s="59" t="s">
        <v>4835</v>
      </c>
      <c r="F70" s="58" t="s">
        <v>4824</v>
      </c>
      <c r="G70" s="59" t="s">
        <v>840</v>
      </c>
      <c r="H70" s="58" t="s">
        <v>331</v>
      </c>
      <c r="I70" s="60">
        <v>41640</v>
      </c>
      <c r="J70" s="60">
        <v>45291</v>
      </c>
    </row>
    <row r="71" spans="1:10" s="57" customFormat="1" ht="19.8" customHeight="1" x14ac:dyDescent="0.2">
      <c r="A71" s="61" t="s">
        <v>4836</v>
      </c>
      <c r="B71" s="61" t="s">
        <v>4837</v>
      </c>
      <c r="C71" s="61" t="s">
        <v>4838</v>
      </c>
      <c r="D71" s="62" t="s">
        <v>4839</v>
      </c>
      <c r="E71" s="62" t="s">
        <v>4840</v>
      </c>
      <c r="F71" s="61" t="s">
        <v>4734</v>
      </c>
      <c r="G71" s="62" t="s">
        <v>840</v>
      </c>
      <c r="H71" s="61" t="s">
        <v>331</v>
      </c>
      <c r="I71" s="63">
        <v>41944</v>
      </c>
      <c r="J71" s="63">
        <v>45291</v>
      </c>
    </row>
    <row r="72" spans="1:10" s="57" customFormat="1" ht="30.45" customHeight="1" x14ac:dyDescent="0.2">
      <c r="A72" s="58" t="s">
        <v>4841</v>
      </c>
      <c r="B72" s="58" t="s">
        <v>4842</v>
      </c>
      <c r="C72" s="58" t="s">
        <v>4843</v>
      </c>
      <c r="D72" s="59" t="s">
        <v>4844</v>
      </c>
      <c r="E72" s="59" t="s">
        <v>4845</v>
      </c>
      <c r="F72" s="58" t="s">
        <v>4846</v>
      </c>
      <c r="G72" s="59" t="s">
        <v>1383</v>
      </c>
      <c r="H72" s="58" t="s">
        <v>331</v>
      </c>
      <c r="I72" s="60">
        <v>42370</v>
      </c>
      <c r="J72" s="60">
        <v>45291</v>
      </c>
    </row>
    <row r="73" spans="1:10" s="57" customFormat="1" ht="19.8" customHeight="1" x14ac:dyDescent="0.2">
      <c r="A73" s="61" t="s">
        <v>4847</v>
      </c>
      <c r="B73" s="61" t="s">
        <v>4848</v>
      </c>
      <c r="C73" s="61" t="s">
        <v>4849</v>
      </c>
      <c r="D73" s="62" t="s">
        <v>4850</v>
      </c>
      <c r="E73" s="62" t="s">
        <v>4851</v>
      </c>
      <c r="F73" s="61" t="s">
        <v>4756</v>
      </c>
      <c r="G73" s="62" t="s">
        <v>2915</v>
      </c>
      <c r="H73" s="61" t="s">
        <v>331</v>
      </c>
      <c r="I73" s="63">
        <v>42370</v>
      </c>
      <c r="J73" s="63">
        <v>45291</v>
      </c>
    </row>
    <row r="74" spans="1:10" s="57" customFormat="1" ht="19.8" customHeight="1" x14ac:dyDescent="0.2">
      <c r="A74" s="58" t="s">
        <v>4852</v>
      </c>
      <c r="B74" s="58" t="s">
        <v>4853</v>
      </c>
      <c r="C74" s="58" t="s">
        <v>4854</v>
      </c>
      <c r="D74" s="59" t="s">
        <v>4855</v>
      </c>
      <c r="E74" s="59" t="s">
        <v>4856</v>
      </c>
      <c r="F74" s="58" t="s">
        <v>4809</v>
      </c>
      <c r="G74" s="59" t="s">
        <v>1383</v>
      </c>
      <c r="H74" s="58" t="s">
        <v>331</v>
      </c>
      <c r="I74" s="60">
        <v>43040</v>
      </c>
      <c r="J74" s="60">
        <v>45291</v>
      </c>
    </row>
    <row r="75" spans="1:10" s="57" customFormat="1" ht="19.8" customHeight="1" x14ac:dyDescent="0.2">
      <c r="A75" s="61" t="s">
        <v>4857</v>
      </c>
      <c r="B75" s="61" t="s">
        <v>4858</v>
      </c>
      <c r="C75" s="61" t="s">
        <v>4859</v>
      </c>
      <c r="D75" s="62" t="s">
        <v>4860</v>
      </c>
      <c r="E75" s="62" t="s">
        <v>4861</v>
      </c>
      <c r="F75" s="61" t="s">
        <v>4862</v>
      </c>
      <c r="G75" s="62" t="s">
        <v>1383</v>
      </c>
      <c r="H75" s="61" t="s">
        <v>331</v>
      </c>
      <c r="I75" s="63">
        <v>43405</v>
      </c>
      <c r="J75" s="63">
        <v>45291</v>
      </c>
    </row>
    <row r="76" spans="1:10" s="57" customFormat="1" ht="30.45" customHeight="1" x14ac:dyDescent="0.2">
      <c r="A76" s="58" t="s">
        <v>4863</v>
      </c>
      <c r="B76" s="58" t="s">
        <v>4864</v>
      </c>
      <c r="C76" s="58" t="s">
        <v>4865</v>
      </c>
      <c r="D76" s="59" t="s">
        <v>4866</v>
      </c>
      <c r="E76" s="59" t="s">
        <v>4867</v>
      </c>
      <c r="F76" s="58" t="s">
        <v>4868</v>
      </c>
      <c r="G76" s="59" t="s">
        <v>4869</v>
      </c>
      <c r="H76" s="58" t="s">
        <v>331</v>
      </c>
      <c r="I76" s="60">
        <v>41640</v>
      </c>
      <c r="J76" s="60">
        <v>45291</v>
      </c>
    </row>
    <row r="77" spans="1:10" s="57" customFormat="1" ht="30.45" customHeight="1" x14ac:dyDescent="0.2">
      <c r="A77" s="61" t="s">
        <v>4870</v>
      </c>
      <c r="B77" s="61" t="s">
        <v>4871</v>
      </c>
      <c r="C77" s="61" t="s">
        <v>4872</v>
      </c>
      <c r="D77" s="62" t="s">
        <v>4873</v>
      </c>
      <c r="E77" s="62" t="s">
        <v>4874</v>
      </c>
      <c r="F77" s="61" t="s">
        <v>4868</v>
      </c>
      <c r="G77" s="62" t="s">
        <v>4869</v>
      </c>
      <c r="H77" s="61" t="s">
        <v>331</v>
      </c>
      <c r="I77" s="63">
        <v>41640</v>
      </c>
      <c r="J77" s="63">
        <v>45291</v>
      </c>
    </row>
    <row r="78" spans="1:10" s="57" customFormat="1" ht="30.45" customHeight="1" x14ac:dyDescent="0.2">
      <c r="A78" s="58" t="s">
        <v>4875</v>
      </c>
      <c r="B78" s="58" t="s">
        <v>4876</v>
      </c>
      <c r="C78" s="58" t="s">
        <v>4877</v>
      </c>
      <c r="D78" s="59" t="s">
        <v>4878</v>
      </c>
      <c r="E78" s="59" t="s">
        <v>4879</v>
      </c>
      <c r="F78" s="58" t="s">
        <v>4880</v>
      </c>
      <c r="G78" s="59" t="s">
        <v>4881</v>
      </c>
      <c r="H78" s="58" t="s">
        <v>579</v>
      </c>
      <c r="I78" s="60">
        <v>41640</v>
      </c>
      <c r="J78" s="60">
        <v>45291</v>
      </c>
    </row>
    <row r="79" spans="1:10" s="57" customFormat="1" ht="30.45" customHeight="1" x14ac:dyDescent="0.2">
      <c r="A79" s="61" t="s">
        <v>4882</v>
      </c>
      <c r="B79" s="61" t="s">
        <v>4883</v>
      </c>
      <c r="C79" s="61" t="s">
        <v>4884</v>
      </c>
      <c r="D79" s="62" t="s">
        <v>4885</v>
      </c>
      <c r="E79" s="62" t="s">
        <v>4886</v>
      </c>
      <c r="F79" s="61" t="s">
        <v>4887</v>
      </c>
      <c r="G79" s="62" t="s">
        <v>4881</v>
      </c>
      <c r="H79" s="61" t="s">
        <v>579</v>
      </c>
      <c r="I79" s="63">
        <v>41640</v>
      </c>
      <c r="J79" s="63">
        <v>45291</v>
      </c>
    </row>
    <row r="80" spans="1:10" s="57" customFormat="1" ht="30.45" customHeight="1" x14ac:dyDescent="0.2">
      <c r="A80" s="58" t="s">
        <v>4888</v>
      </c>
      <c r="B80" s="58" t="s">
        <v>4889</v>
      </c>
      <c r="C80" s="58" t="s">
        <v>4890</v>
      </c>
      <c r="D80" s="59" t="s">
        <v>4891</v>
      </c>
      <c r="E80" s="59" t="s">
        <v>4892</v>
      </c>
      <c r="F80" s="58" t="s">
        <v>4893</v>
      </c>
      <c r="G80" s="59" t="s">
        <v>4881</v>
      </c>
      <c r="H80" s="58" t="s">
        <v>579</v>
      </c>
      <c r="I80" s="60">
        <v>41640</v>
      </c>
      <c r="J80" s="60">
        <v>45291</v>
      </c>
    </row>
    <row r="81" spans="1:10" s="57" customFormat="1" ht="30.45" customHeight="1" x14ac:dyDescent="0.2">
      <c r="A81" s="61" t="s">
        <v>2587</v>
      </c>
      <c r="B81" s="61" t="s">
        <v>4894</v>
      </c>
      <c r="C81" s="61" t="s">
        <v>4895</v>
      </c>
      <c r="D81" s="62" t="s">
        <v>4896</v>
      </c>
      <c r="E81" s="62" t="s">
        <v>4897</v>
      </c>
      <c r="F81" s="61" t="s">
        <v>4880</v>
      </c>
      <c r="G81" s="62" t="s">
        <v>4881</v>
      </c>
      <c r="H81" s="61" t="s">
        <v>579</v>
      </c>
      <c r="I81" s="63">
        <v>41640</v>
      </c>
      <c r="J81" s="63">
        <v>45291</v>
      </c>
    </row>
    <row r="82" spans="1:10" s="57" customFormat="1" ht="30.45" customHeight="1" x14ac:dyDescent="0.2">
      <c r="A82" s="58" t="s">
        <v>4898</v>
      </c>
      <c r="B82" s="58" t="s">
        <v>4899</v>
      </c>
      <c r="C82" s="58" t="s">
        <v>4900</v>
      </c>
      <c r="D82" s="59" t="s">
        <v>4901</v>
      </c>
      <c r="E82" s="59" t="s">
        <v>4902</v>
      </c>
      <c r="F82" s="58" t="s">
        <v>4880</v>
      </c>
      <c r="G82" s="59" t="s">
        <v>4881</v>
      </c>
      <c r="H82" s="58" t="s">
        <v>579</v>
      </c>
      <c r="I82" s="60">
        <v>43405</v>
      </c>
      <c r="J82" s="60">
        <v>45291</v>
      </c>
    </row>
    <row r="83" spans="1:10" s="57" customFormat="1" ht="30.45" customHeight="1" x14ac:dyDescent="0.2">
      <c r="A83" s="61" t="s">
        <v>3336</v>
      </c>
      <c r="B83" s="61" t="s">
        <v>4903</v>
      </c>
      <c r="C83" s="61" t="s">
        <v>4904</v>
      </c>
      <c r="D83" s="62" t="s">
        <v>4905</v>
      </c>
      <c r="E83" s="62" t="s">
        <v>4906</v>
      </c>
      <c r="F83" s="61" t="s">
        <v>4496</v>
      </c>
      <c r="G83" s="62" t="s">
        <v>4907</v>
      </c>
      <c r="H83" s="61" t="s">
        <v>579</v>
      </c>
      <c r="I83" s="63">
        <v>41640</v>
      </c>
      <c r="J83" s="63">
        <v>45291</v>
      </c>
    </row>
    <row r="84" spans="1:10" s="57" customFormat="1" ht="19.8" customHeight="1" x14ac:dyDescent="0.2">
      <c r="A84" s="58" t="s">
        <v>4908</v>
      </c>
      <c r="B84" s="58" t="s">
        <v>4909</v>
      </c>
      <c r="C84" s="58" t="s">
        <v>4910</v>
      </c>
      <c r="D84" s="59" t="s">
        <v>4911</v>
      </c>
      <c r="E84" s="59" t="s">
        <v>4912</v>
      </c>
      <c r="F84" s="58" t="s">
        <v>4913</v>
      </c>
      <c r="G84" s="59" t="s">
        <v>4914</v>
      </c>
      <c r="H84" s="58" t="s">
        <v>579</v>
      </c>
      <c r="I84" s="60">
        <v>41640</v>
      </c>
      <c r="J84" s="60">
        <v>45291</v>
      </c>
    </row>
    <row r="85" spans="1:10" s="57" customFormat="1" ht="19.8" customHeight="1" x14ac:dyDescent="0.2">
      <c r="A85" s="61" t="s">
        <v>4915</v>
      </c>
      <c r="B85" s="61" t="s">
        <v>4916</v>
      </c>
      <c r="C85" s="61" t="s">
        <v>4917</v>
      </c>
      <c r="D85" s="62" t="s">
        <v>4918</v>
      </c>
      <c r="E85" s="62" t="s">
        <v>4919</v>
      </c>
      <c r="F85" s="61" t="s">
        <v>4920</v>
      </c>
      <c r="G85" s="62" t="s">
        <v>4914</v>
      </c>
      <c r="H85" s="61" t="s">
        <v>579</v>
      </c>
      <c r="I85" s="63">
        <v>43040</v>
      </c>
      <c r="J85" s="63">
        <v>45291</v>
      </c>
    </row>
    <row r="86" spans="1:10" s="57" customFormat="1" ht="19.8" customHeight="1" x14ac:dyDescent="0.2">
      <c r="A86" s="58" t="s">
        <v>3549</v>
      </c>
      <c r="B86" s="58" t="s">
        <v>4921</v>
      </c>
      <c r="C86" s="58" t="s">
        <v>4922</v>
      </c>
      <c r="D86" s="59" t="s">
        <v>3550</v>
      </c>
      <c r="E86" s="59" t="s">
        <v>4923</v>
      </c>
      <c r="F86" s="58" t="s">
        <v>4924</v>
      </c>
      <c r="G86" s="59" t="s">
        <v>3552</v>
      </c>
      <c r="H86" s="58" t="s">
        <v>579</v>
      </c>
      <c r="I86" s="60">
        <v>41640</v>
      </c>
      <c r="J86" s="60">
        <v>45291</v>
      </c>
    </row>
    <row r="87" spans="1:10" s="57" customFormat="1" ht="19.8" customHeight="1" x14ac:dyDescent="0.2">
      <c r="A87" s="61" t="s">
        <v>4925</v>
      </c>
      <c r="B87" s="61" t="s">
        <v>4926</v>
      </c>
      <c r="C87" s="61" t="s">
        <v>4927</v>
      </c>
      <c r="D87" s="62" t="s">
        <v>4928</v>
      </c>
      <c r="E87" s="62" t="s">
        <v>4929</v>
      </c>
      <c r="F87" s="61" t="s">
        <v>345</v>
      </c>
      <c r="G87" s="62" t="s">
        <v>3552</v>
      </c>
      <c r="H87" s="61" t="s">
        <v>579</v>
      </c>
      <c r="I87" s="63">
        <v>41640</v>
      </c>
      <c r="J87" s="63">
        <v>45291</v>
      </c>
    </row>
    <row r="88" spans="1:10" s="57" customFormat="1" ht="19.8" customHeight="1" x14ac:dyDescent="0.2">
      <c r="A88" s="58" t="s">
        <v>4930</v>
      </c>
      <c r="B88" s="58" t="s">
        <v>4931</v>
      </c>
      <c r="C88" s="58" t="s">
        <v>4932</v>
      </c>
      <c r="D88" s="59" t="s">
        <v>4933</v>
      </c>
      <c r="E88" s="59" t="s">
        <v>4934</v>
      </c>
      <c r="F88" s="58" t="s">
        <v>4935</v>
      </c>
      <c r="G88" s="59" t="s">
        <v>3552</v>
      </c>
      <c r="H88" s="58" t="s">
        <v>579</v>
      </c>
      <c r="I88" s="60">
        <v>41640</v>
      </c>
      <c r="J88" s="60">
        <v>45291</v>
      </c>
    </row>
    <row r="89" spans="1:10" s="57" customFormat="1" ht="19.8" customHeight="1" x14ac:dyDescent="0.2">
      <c r="A89" s="61" t="s">
        <v>4936</v>
      </c>
      <c r="B89" s="61" t="s">
        <v>4937</v>
      </c>
      <c r="C89" s="61" t="s">
        <v>4938</v>
      </c>
      <c r="D89" s="62" t="s">
        <v>4939</v>
      </c>
      <c r="E89" s="62" t="s">
        <v>4940</v>
      </c>
      <c r="F89" s="61" t="s">
        <v>4924</v>
      </c>
      <c r="G89" s="62" t="s">
        <v>1531</v>
      </c>
      <c r="H89" s="61" t="s">
        <v>579</v>
      </c>
      <c r="I89" s="63">
        <v>42370</v>
      </c>
      <c r="J89" s="63">
        <v>45291</v>
      </c>
    </row>
    <row r="90" spans="1:10" s="57" customFormat="1" ht="19.8" customHeight="1" x14ac:dyDescent="0.2">
      <c r="A90" s="58" t="s">
        <v>4941</v>
      </c>
      <c r="B90" s="58" t="s">
        <v>4942</v>
      </c>
      <c r="C90" s="58" t="s">
        <v>4943</v>
      </c>
      <c r="D90" s="59" t="s">
        <v>4944</v>
      </c>
      <c r="E90" s="59" t="s">
        <v>4945</v>
      </c>
      <c r="F90" s="58" t="s">
        <v>4946</v>
      </c>
      <c r="G90" s="59" t="s">
        <v>4947</v>
      </c>
      <c r="H90" s="58" t="s">
        <v>579</v>
      </c>
      <c r="I90" s="60">
        <v>41944</v>
      </c>
      <c r="J90" s="60">
        <v>45291</v>
      </c>
    </row>
    <row r="91" spans="1:10" s="57" customFormat="1" ht="30.45" customHeight="1" x14ac:dyDescent="0.2">
      <c r="A91" s="61" t="s">
        <v>4948</v>
      </c>
      <c r="B91" s="61" t="s">
        <v>4949</v>
      </c>
      <c r="C91" s="61" t="s">
        <v>4950</v>
      </c>
      <c r="D91" s="62" t="s">
        <v>4951</v>
      </c>
      <c r="E91" s="62" t="s">
        <v>4952</v>
      </c>
      <c r="F91" s="61" t="s">
        <v>4946</v>
      </c>
      <c r="G91" s="62" t="s">
        <v>4953</v>
      </c>
      <c r="H91" s="61" t="s">
        <v>579</v>
      </c>
      <c r="I91" s="63">
        <v>41640</v>
      </c>
      <c r="J91" s="63">
        <v>45291</v>
      </c>
    </row>
    <row r="92" spans="1:10" s="57" customFormat="1" ht="30.45" customHeight="1" x14ac:dyDescent="0.2">
      <c r="A92" s="58" t="s">
        <v>4954</v>
      </c>
      <c r="B92" s="58" t="s">
        <v>4955</v>
      </c>
      <c r="C92" s="58" t="s">
        <v>4956</v>
      </c>
      <c r="D92" s="59" t="s">
        <v>4957</v>
      </c>
      <c r="E92" s="59" t="s">
        <v>4958</v>
      </c>
      <c r="F92" s="58" t="s">
        <v>4946</v>
      </c>
      <c r="G92" s="59" t="s">
        <v>4953</v>
      </c>
      <c r="H92" s="58" t="s">
        <v>579</v>
      </c>
      <c r="I92" s="60">
        <v>41640</v>
      </c>
      <c r="J92" s="60">
        <v>45291</v>
      </c>
    </row>
    <row r="93" spans="1:10" s="57" customFormat="1" ht="30.45" customHeight="1" x14ac:dyDescent="0.2">
      <c r="A93" s="61" t="s">
        <v>4959</v>
      </c>
      <c r="B93" s="61" t="s">
        <v>4960</v>
      </c>
      <c r="C93" s="61" t="s">
        <v>4961</v>
      </c>
      <c r="D93" s="62" t="s">
        <v>4962</v>
      </c>
      <c r="E93" s="62" t="s">
        <v>4963</v>
      </c>
      <c r="F93" s="61" t="s">
        <v>4924</v>
      </c>
      <c r="G93" s="62" t="s">
        <v>4953</v>
      </c>
      <c r="H93" s="61" t="s">
        <v>579</v>
      </c>
      <c r="I93" s="63">
        <v>41640</v>
      </c>
      <c r="J93" s="63">
        <v>45291</v>
      </c>
    </row>
    <row r="94" spans="1:10" s="57" customFormat="1" ht="30.45" customHeight="1" x14ac:dyDescent="0.2">
      <c r="A94" s="58" t="s">
        <v>4964</v>
      </c>
      <c r="B94" s="58" t="s">
        <v>4965</v>
      </c>
      <c r="C94" s="58" t="s">
        <v>4966</v>
      </c>
      <c r="D94" s="59" t="s">
        <v>4967</v>
      </c>
      <c r="E94" s="59" t="s">
        <v>4968</v>
      </c>
      <c r="F94" s="58" t="s">
        <v>4946</v>
      </c>
      <c r="G94" s="59" t="s">
        <v>4953</v>
      </c>
      <c r="H94" s="58" t="s">
        <v>579</v>
      </c>
      <c r="I94" s="60">
        <v>41640</v>
      </c>
      <c r="J94" s="60">
        <v>45291</v>
      </c>
    </row>
    <row r="95" spans="1:10" s="57" customFormat="1" ht="30.45" customHeight="1" x14ac:dyDescent="0.2">
      <c r="A95" s="61" t="s">
        <v>4969</v>
      </c>
      <c r="B95" s="61" t="s">
        <v>4970</v>
      </c>
      <c r="C95" s="61" t="s">
        <v>4971</v>
      </c>
      <c r="D95" s="62" t="s">
        <v>4972</v>
      </c>
      <c r="E95" s="62" t="s">
        <v>4973</v>
      </c>
      <c r="F95" s="61" t="s">
        <v>4946</v>
      </c>
      <c r="G95" s="62" t="s">
        <v>4953</v>
      </c>
      <c r="H95" s="61" t="s">
        <v>579</v>
      </c>
      <c r="I95" s="63">
        <v>41640</v>
      </c>
      <c r="J95" s="63">
        <v>45291</v>
      </c>
    </row>
    <row r="96" spans="1:10" s="57" customFormat="1" ht="30.45" customHeight="1" x14ac:dyDescent="0.2">
      <c r="A96" s="58" t="s">
        <v>4974</v>
      </c>
      <c r="B96" s="58" t="s">
        <v>4975</v>
      </c>
      <c r="C96" s="58" t="s">
        <v>4976</v>
      </c>
      <c r="D96" s="59" t="s">
        <v>4977</v>
      </c>
      <c r="E96" s="59" t="s">
        <v>4978</v>
      </c>
      <c r="F96" s="58" t="s">
        <v>4946</v>
      </c>
      <c r="G96" s="59" t="s">
        <v>4953</v>
      </c>
      <c r="H96" s="58" t="s">
        <v>579</v>
      </c>
      <c r="I96" s="60">
        <v>41640</v>
      </c>
      <c r="J96" s="60">
        <v>45291</v>
      </c>
    </row>
    <row r="97" spans="1:10" s="57" customFormat="1" ht="30.45" customHeight="1" x14ac:dyDescent="0.2">
      <c r="A97" s="61" t="s">
        <v>4979</v>
      </c>
      <c r="B97" s="61" t="s">
        <v>4980</v>
      </c>
      <c r="C97" s="61" t="s">
        <v>4981</v>
      </c>
      <c r="D97" s="62" t="s">
        <v>4982</v>
      </c>
      <c r="E97" s="62" t="s">
        <v>4983</v>
      </c>
      <c r="F97" s="61" t="s">
        <v>4984</v>
      </c>
      <c r="G97" s="62" t="s">
        <v>4953</v>
      </c>
      <c r="H97" s="61" t="s">
        <v>579</v>
      </c>
      <c r="I97" s="63">
        <v>41640</v>
      </c>
      <c r="J97" s="63">
        <v>45291</v>
      </c>
    </row>
    <row r="98" spans="1:10" s="57" customFormat="1" ht="30.45" customHeight="1" x14ac:dyDescent="0.2">
      <c r="A98" s="58" t="s">
        <v>4985</v>
      </c>
      <c r="B98" s="58" t="s">
        <v>4986</v>
      </c>
      <c r="C98" s="58" t="s">
        <v>4987</v>
      </c>
      <c r="D98" s="59" t="s">
        <v>4988</v>
      </c>
      <c r="E98" s="59" t="s">
        <v>4989</v>
      </c>
      <c r="F98" s="58" t="s">
        <v>4984</v>
      </c>
      <c r="G98" s="59" t="s">
        <v>4953</v>
      </c>
      <c r="H98" s="58" t="s">
        <v>579</v>
      </c>
      <c r="I98" s="60">
        <v>41640</v>
      </c>
      <c r="J98" s="60">
        <v>45291</v>
      </c>
    </row>
    <row r="99" spans="1:10" s="57" customFormat="1" ht="30.45" customHeight="1" x14ac:dyDescent="0.2">
      <c r="A99" s="61" t="s">
        <v>4990</v>
      </c>
      <c r="B99" s="61" t="s">
        <v>4991</v>
      </c>
      <c r="C99" s="61" t="s">
        <v>4992</v>
      </c>
      <c r="D99" s="62" t="s">
        <v>4993</v>
      </c>
      <c r="E99" s="62" t="s">
        <v>4994</v>
      </c>
      <c r="F99" s="61" t="s">
        <v>4946</v>
      </c>
      <c r="G99" s="62" t="s">
        <v>4953</v>
      </c>
      <c r="H99" s="61" t="s">
        <v>579</v>
      </c>
      <c r="I99" s="63">
        <v>41640</v>
      </c>
      <c r="J99" s="63">
        <v>45291</v>
      </c>
    </row>
    <row r="100" spans="1:10" s="57" customFormat="1" ht="30.45" customHeight="1" x14ac:dyDescent="0.2">
      <c r="A100" s="58" t="s">
        <v>4995</v>
      </c>
      <c r="B100" s="58" t="s">
        <v>4996</v>
      </c>
      <c r="C100" s="58" t="s">
        <v>4997</v>
      </c>
      <c r="D100" s="59" t="s">
        <v>4998</v>
      </c>
      <c r="E100" s="59" t="s">
        <v>4999</v>
      </c>
      <c r="F100" s="58" t="s">
        <v>345</v>
      </c>
      <c r="G100" s="59" t="s">
        <v>4953</v>
      </c>
      <c r="H100" s="58" t="s">
        <v>579</v>
      </c>
      <c r="I100" s="60">
        <v>41640</v>
      </c>
      <c r="J100" s="60">
        <v>45291</v>
      </c>
    </row>
    <row r="101" spans="1:10" s="57" customFormat="1" ht="19.8" customHeight="1" x14ac:dyDescent="0.2">
      <c r="A101" s="61" t="s">
        <v>5000</v>
      </c>
      <c r="B101" s="61" t="s">
        <v>5001</v>
      </c>
      <c r="C101" s="61" t="s">
        <v>5002</v>
      </c>
      <c r="D101" s="62" t="s">
        <v>5003</v>
      </c>
      <c r="E101" s="62" t="s">
        <v>5004</v>
      </c>
      <c r="F101" s="61" t="s">
        <v>4824</v>
      </c>
      <c r="G101" s="62" t="s">
        <v>5005</v>
      </c>
      <c r="H101" s="61" t="s">
        <v>579</v>
      </c>
      <c r="I101" s="63">
        <v>41640</v>
      </c>
      <c r="J101" s="63">
        <v>45291</v>
      </c>
    </row>
    <row r="102" spans="1:10" s="57" customFormat="1" ht="30.45" customHeight="1" x14ac:dyDescent="0.2">
      <c r="A102" s="58" t="s">
        <v>5006</v>
      </c>
      <c r="B102" s="58" t="s">
        <v>5007</v>
      </c>
      <c r="C102" s="58" t="s">
        <v>5008</v>
      </c>
      <c r="D102" s="59" t="s">
        <v>5009</v>
      </c>
      <c r="E102" s="59" t="s">
        <v>5010</v>
      </c>
      <c r="F102" s="58" t="s">
        <v>4846</v>
      </c>
      <c r="G102" s="59" t="s">
        <v>4953</v>
      </c>
      <c r="H102" s="58" t="s">
        <v>579</v>
      </c>
      <c r="I102" s="60">
        <v>41640</v>
      </c>
      <c r="J102" s="60">
        <v>45291</v>
      </c>
    </row>
    <row r="103" spans="1:10" s="57" customFormat="1" ht="30.45" customHeight="1" x14ac:dyDescent="0.2">
      <c r="A103" s="61" t="s">
        <v>5011</v>
      </c>
      <c r="B103" s="61" t="s">
        <v>5012</v>
      </c>
      <c r="C103" s="61" t="s">
        <v>5013</v>
      </c>
      <c r="D103" s="62" t="s">
        <v>5014</v>
      </c>
      <c r="E103" s="62" t="s">
        <v>5015</v>
      </c>
      <c r="F103" s="61" t="s">
        <v>4984</v>
      </c>
      <c r="G103" s="62" t="s">
        <v>4953</v>
      </c>
      <c r="H103" s="61" t="s">
        <v>579</v>
      </c>
      <c r="I103" s="63">
        <v>41640</v>
      </c>
      <c r="J103" s="63">
        <v>45291</v>
      </c>
    </row>
    <row r="104" spans="1:10" s="57" customFormat="1" ht="30.45" customHeight="1" x14ac:dyDescent="0.2">
      <c r="A104" s="58" t="s">
        <v>5016</v>
      </c>
      <c r="B104" s="58" t="s">
        <v>5017</v>
      </c>
      <c r="C104" s="58" t="s">
        <v>5018</v>
      </c>
      <c r="D104" s="59" t="s">
        <v>5019</v>
      </c>
      <c r="E104" s="59" t="s">
        <v>5020</v>
      </c>
      <c r="F104" s="58" t="s">
        <v>4935</v>
      </c>
      <c r="G104" s="59" t="s">
        <v>4953</v>
      </c>
      <c r="H104" s="58" t="s">
        <v>579</v>
      </c>
      <c r="I104" s="60">
        <v>41640</v>
      </c>
      <c r="J104" s="60">
        <v>45291</v>
      </c>
    </row>
    <row r="105" spans="1:10" s="57" customFormat="1" ht="30.45" customHeight="1" x14ac:dyDescent="0.2">
      <c r="A105" s="61" t="s">
        <v>5021</v>
      </c>
      <c r="B105" s="61" t="s">
        <v>5022</v>
      </c>
      <c r="C105" s="61" t="s">
        <v>5023</v>
      </c>
      <c r="D105" s="62" t="s">
        <v>5024</v>
      </c>
      <c r="E105" s="62" t="s">
        <v>5025</v>
      </c>
      <c r="F105" s="61" t="s">
        <v>4789</v>
      </c>
      <c r="G105" s="62" t="s">
        <v>5026</v>
      </c>
      <c r="H105" s="61" t="s">
        <v>579</v>
      </c>
      <c r="I105" s="63">
        <v>41640</v>
      </c>
      <c r="J105" s="63">
        <v>45291</v>
      </c>
    </row>
    <row r="106" spans="1:10" s="57" customFormat="1" ht="30.45" customHeight="1" x14ac:dyDescent="0.2">
      <c r="A106" s="58" t="s">
        <v>5027</v>
      </c>
      <c r="B106" s="58" t="s">
        <v>5028</v>
      </c>
      <c r="C106" s="58" t="s">
        <v>5029</v>
      </c>
      <c r="D106" s="59" t="s">
        <v>5030</v>
      </c>
      <c r="E106" s="59" t="s">
        <v>5031</v>
      </c>
      <c r="F106" s="58" t="s">
        <v>4924</v>
      </c>
      <c r="G106" s="59" t="s">
        <v>4953</v>
      </c>
      <c r="H106" s="58" t="s">
        <v>579</v>
      </c>
      <c r="I106" s="60">
        <v>41640</v>
      </c>
      <c r="J106" s="60">
        <v>45291</v>
      </c>
    </row>
    <row r="107" spans="1:10" s="57" customFormat="1" ht="30.45" customHeight="1" x14ac:dyDescent="0.2">
      <c r="A107" s="61" t="s">
        <v>5032</v>
      </c>
      <c r="B107" s="61" t="s">
        <v>5033</v>
      </c>
      <c r="C107" s="61" t="s">
        <v>5034</v>
      </c>
      <c r="D107" s="62" t="s">
        <v>5035</v>
      </c>
      <c r="E107" s="62" t="s">
        <v>5036</v>
      </c>
      <c r="F107" s="61" t="s">
        <v>4924</v>
      </c>
      <c r="G107" s="62" t="s">
        <v>5037</v>
      </c>
      <c r="H107" s="61" t="s">
        <v>579</v>
      </c>
      <c r="I107" s="63">
        <v>42370</v>
      </c>
      <c r="J107" s="63">
        <v>45291</v>
      </c>
    </row>
    <row r="108" spans="1:10" s="57" customFormat="1" ht="19.8" customHeight="1" x14ac:dyDescent="0.2">
      <c r="A108" s="58" t="s">
        <v>5038</v>
      </c>
      <c r="B108" s="58" t="s">
        <v>5039</v>
      </c>
      <c r="C108" s="58" t="s">
        <v>5040</v>
      </c>
      <c r="D108" s="59" t="s">
        <v>5041</v>
      </c>
      <c r="E108" s="59" t="s">
        <v>5042</v>
      </c>
      <c r="F108" s="58" t="s">
        <v>4738</v>
      </c>
      <c r="G108" s="59" t="s">
        <v>5043</v>
      </c>
      <c r="H108" s="58" t="s">
        <v>579</v>
      </c>
      <c r="I108" s="60">
        <v>42370</v>
      </c>
      <c r="J108" s="60">
        <v>45291</v>
      </c>
    </row>
    <row r="109" spans="1:10" s="57" customFormat="1" ht="30.45" customHeight="1" x14ac:dyDescent="0.2">
      <c r="A109" s="61" t="s">
        <v>5044</v>
      </c>
      <c r="B109" s="61" t="s">
        <v>5045</v>
      </c>
      <c r="C109" s="61" t="s">
        <v>5046</v>
      </c>
      <c r="D109" s="62" t="s">
        <v>5047</v>
      </c>
      <c r="E109" s="62" t="s">
        <v>5048</v>
      </c>
      <c r="F109" s="61" t="s">
        <v>4946</v>
      </c>
      <c r="G109" s="62" t="s">
        <v>5005</v>
      </c>
      <c r="H109" s="61" t="s">
        <v>579</v>
      </c>
      <c r="I109" s="63">
        <v>42370</v>
      </c>
      <c r="J109" s="63">
        <v>45291</v>
      </c>
    </row>
    <row r="110" spans="1:10" s="57" customFormat="1" ht="30.45" customHeight="1" x14ac:dyDescent="0.2">
      <c r="A110" s="58" t="s">
        <v>5049</v>
      </c>
      <c r="B110" s="58" t="s">
        <v>5050</v>
      </c>
      <c r="C110" s="58" t="s">
        <v>5051</v>
      </c>
      <c r="D110" s="59" t="s">
        <v>5052</v>
      </c>
      <c r="E110" s="59" t="s">
        <v>5053</v>
      </c>
      <c r="F110" s="58" t="s">
        <v>4984</v>
      </c>
      <c r="G110" s="59" t="s">
        <v>5054</v>
      </c>
      <c r="H110" s="58" t="s">
        <v>579</v>
      </c>
      <c r="I110" s="60">
        <v>42675</v>
      </c>
      <c r="J110" s="60">
        <v>45291</v>
      </c>
    </row>
    <row r="111" spans="1:10" s="57" customFormat="1" ht="19.8" customHeight="1" x14ac:dyDescent="0.2">
      <c r="A111" s="61" t="s">
        <v>5055</v>
      </c>
      <c r="B111" s="61" t="s">
        <v>5056</v>
      </c>
      <c r="C111" s="61" t="s">
        <v>5057</v>
      </c>
      <c r="D111" s="62" t="s">
        <v>5058</v>
      </c>
      <c r="E111" s="62" t="s">
        <v>5059</v>
      </c>
      <c r="F111" s="61" t="s">
        <v>4743</v>
      </c>
      <c r="G111" s="62" t="s">
        <v>5037</v>
      </c>
      <c r="H111" s="61" t="s">
        <v>579</v>
      </c>
      <c r="I111" s="63">
        <v>42705</v>
      </c>
      <c r="J111" s="63">
        <v>45291</v>
      </c>
    </row>
    <row r="112" spans="1:10" s="57" customFormat="1" ht="19.8" customHeight="1" x14ac:dyDescent="0.2">
      <c r="A112" s="58" t="s">
        <v>5060</v>
      </c>
      <c r="B112" s="58" t="s">
        <v>5061</v>
      </c>
      <c r="C112" s="58" t="s">
        <v>5062</v>
      </c>
      <c r="D112" s="59" t="s">
        <v>5063</v>
      </c>
      <c r="E112" s="59" t="s">
        <v>5064</v>
      </c>
      <c r="F112" s="58" t="s">
        <v>4935</v>
      </c>
      <c r="G112" s="59" t="s">
        <v>5037</v>
      </c>
      <c r="H112" s="58" t="s">
        <v>579</v>
      </c>
      <c r="I112" s="60">
        <v>43405</v>
      </c>
      <c r="J112" s="60">
        <v>45291</v>
      </c>
    </row>
    <row r="113" spans="1:10" s="57" customFormat="1" ht="19.8" customHeight="1" x14ac:dyDescent="0.2">
      <c r="A113" s="61" t="s">
        <v>3243</v>
      </c>
      <c r="B113" s="61" t="s">
        <v>5065</v>
      </c>
      <c r="C113" s="61" t="s">
        <v>5066</v>
      </c>
      <c r="D113" s="62" t="s">
        <v>3244</v>
      </c>
      <c r="E113" s="62" t="s">
        <v>5067</v>
      </c>
      <c r="F113" s="61" t="s">
        <v>4606</v>
      </c>
      <c r="G113" s="62" t="s">
        <v>5068</v>
      </c>
      <c r="H113" s="61" t="s">
        <v>579</v>
      </c>
      <c r="I113" s="63">
        <v>41640</v>
      </c>
      <c r="J113" s="63">
        <v>45291</v>
      </c>
    </row>
    <row r="114" spans="1:10" s="57" customFormat="1" ht="19.8" customHeight="1" x14ac:dyDescent="0.2">
      <c r="A114" s="58" t="s">
        <v>5069</v>
      </c>
      <c r="B114" s="58" t="s">
        <v>5070</v>
      </c>
      <c r="C114" s="58" t="s">
        <v>5071</v>
      </c>
      <c r="D114" s="59" t="s">
        <v>5072</v>
      </c>
      <c r="E114" s="59" t="s">
        <v>5067</v>
      </c>
      <c r="F114" s="58" t="s">
        <v>4606</v>
      </c>
      <c r="G114" s="59" t="s">
        <v>5068</v>
      </c>
      <c r="H114" s="58" t="s">
        <v>5073</v>
      </c>
      <c r="I114" s="60">
        <v>41640</v>
      </c>
      <c r="J114" s="60">
        <v>45291</v>
      </c>
    </row>
    <row r="115" spans="1:10" s="57" customFormat="1" ht="19.8" customHeight="1" x14ac:dyDescent="0.2">
      <c r="A115" s="61" t="s">
        <v>5074</v>
      </c>
      <c r="B115" s="61" t="s">
        <v>5075</v>
      </c>
      <c r="C115" s="61" t="s">
        <v>5076</v>
      </c>
      <c r="D115" s="62" t="s">
        <v>5077</v>
      </c>
      <c r="E115" s="62" t="s">
        <v>5078</v>
      </c>
      <c r="F115" s="61" t="s">
        <v>5079</v>
      </c>
      <c r="G115" s="62" t="s">
        <v>5080</v>
      </c>
      <c r="H115" s="61" t="s">
        <v>579</v>
      </c>
      <c r="I115" s="63">
        <v>41640</v>
      </c>
      <c r="J115" s="63">
        <v>45291</v>
      </c>
    </row>
    <row r="116" spans="1:10" s="57" customFormat="1" ht="19.8" customHeight="1" x14ac:dyDescent="0.2">
      <c r="A116" s="58" t="s">
        <v>5081</v>
      </c>
      <c r="B116" s="58" t="s">
        <v>5082</v>
      </c>
      <c r="C116" s="58" t="s">
        <v>5083</v>
      </c>
      <c r="D116" s="59" t="s">
        <v>5084</v>
      </c>
      <c r="E116" s="59" t="s">
        <v>5085</v>
      </c>
      <c r="F116" s="58" t="s">
        <v>5086</v>
      </c>
      <c r="G116" s="59" t="s">
        <v>5087</v>
      </c>
      <c r="H116" s="58" t="s">
        <v>674</v>
      </c>
      <c r="I116" s="60">
        <v>41640</v>
      </c>
      <c r="J116" s="60">
        <v>45291</v>
      </c>
    </row>
    <row r="117" spans="1:10" s="57" customFormat="1" ht="30.45" customHeight="1" x14ac:dyDescent="0.2">
      <c r="A117" s="61" t="s">
        <v>5088</v>
      </c>
      <c r="B117" s="61" t="s">
        <v>5089</v>
      </c>
      <c r="C117" s="61" t="s">
        <v>5090</v>
      </c>
      <c r="D117" s="62" t="s">
        <v>5091</v>
      </c>
      <c r="E117" s="62" t="s">
        <v>5092</v>
      </c>
      <c r="F117" s="61" t="s">
        <v>4868</v>
      </c>
      <c r="G117" s="62" t="s">
        <v>5093</v>
      </c>
      <c r="H117" s="61" t="s">
        <v>674</v>
      </c>
      <c r="I117" s="63">
        <v>41640</v>
      </c>
      <c r="J117" s="63">
        <v>45291</v>
      </c>
    </row>
    <row r="118" spans="1:10" s="57" customFormat="1" ht="30.45" customHeight="1" x14ac:dyDescent="0.2">
      <c r="A118" s="58" t="s">
        <v>5094</v>
      </c>
      <c r="B118" s="58" t="s">
        <v>5095</v>
      </c>
      <c r="C118" s="58" t="s">
        <v>5096</v>
      </c>
      <c r="D118" s="59" t="s">
        <v>5097</v>
      </c>
      <c r="E118" s="59" t="s">
        <v>5098</v>
      </c>
      <c r="F118" s="58" t="s">
        <v>4868</v>
      </c>
      <c r="G118" s="59" t="s">
        <v>5093</v>
      </c>
      <c r="H118" s="58" t="s">
        <v>674</v>
      </c>
      <c r="I118" s="60">
        <v>41640</v>
      </c>
      <c r="J118" s="60">
        <v>45291</v>
      </c>
    </row>
    <row r="119" spans="1:10" s="57" customFormat="1" ht="19.8" customHeight="1" x14ac:dyDescent="0.2">
      <c r="A119" s="61" t="s">
        <v>5099</v>
      </c>
      <c r="B119" s="61" t="s">
        <v>5100</v>
      </c>
      <c r="C119" s="61" t="s">
        <v>5101</v>
      </c>
      <c r="D119" s="62" t="s">
        <v>5102</v>
      </c>
      <c r="E119" s="62" t="s">
        <v>5103</v>
      </c>
      <c r="F119" s="61" t="s">
        <v>4868</v>
      </c>
      <c r="G119" s="62" t="s">
        <v>5104</v>
      </c>
      <c r="H119" s="61" t="s">
        <v>674</v>
      </c>
      <c r="I119" s="63">
        <v>42370</v>
      </c>
      <c r="J119" s="63">
        <v>45291</v>
      </c>
    </row>
    <row r="120" spans="1:10" s="57" customFormat="1" ht="30.45" customHeight="1" x14ac:dyDescent="0.2">
      <c r="A120" s="58" t="s">
        <v>5105</v>
      </c>
      <c r="B120" s="58" t="s">
        <v>5106</v>
      </c>
      <c r="C120" s="58" t="s">
        <v>5107</v>
      </c>
      <c r="D120" s="59" t="s">
        <v>5108</v>
      </c>
      <c r="E120" s="59" t="s">
        <v>5109</v>
      </c>
      <c r="F120" s="58" t="s">
        <v>5110</v>
      </c>
      <c r="G120" s="59" t="s">
        <v>5111</v>
      </c>
      <c r="H120" s="58" t="s">
        <v>674</v>
      </c>
      <c r="I120" s="60">
        <v>41640</v>
      </c>
      <c r="J120" s="60">
        <v>45291</v>
      </c>
    </row>
    <row r="121" spans="1:10" s="57" customFormat="1" ht="19.8" customHeight="1" x14ac:dyDescent="0.2">
      <c r="A121" s="61" t="s">
        <v>5112</v>
      </c>
      <c r="B121" s="61" t="s">
        <v>5113</v>
      </c>
      <c r="C121" s="61" t="s">
        <v>5114</v>
      </c>
      <c r="D121" s="62" t="s">
        <v>5115</v>
      </c>
      <c r="E121" s="62" t="s">
        <v>5116</v>
      </c>
      <c r="F121" s="61" t="s">
        <v>5117</v>
      </c>
      <c r="G121" s="62" t="s">
        <v>5118</v>
      </c>
      <c r="H121" s="61" t="s">
        <v>674</v>
      </c>
      <c r="I121" s="63">
        <v>41640</v>
      </c>
      <c r="J121" s="63">
        <v>45291</v>
      </c>
    </row>
    <row r="122" spans="1:10" s="57" customFormat="1" ht="19.8" customHeight="1" x14ac:dyDescent="0.2">
      <c r="A122" s="58" t="s">
        <v>2437</v>
      </c>
      <c r="B122" s="58" t="s">
        <v>5119</v>
      </c>
      <c r="C122" s="58" t="s">
        <v>5120</v>
      </c>
      <c r="D122" s="59" t="s">
        <v>5121</v>
      </c>
      <c r="E122" s="59" t="s">
        <v>5122</v>
      </c>
      <c r="F122" s="58" t="s">
        <v>4507</v>
      </c>
      <c r="G122" s="59" t="s">
        <v>5118</v>
      </c>
      <c r="H122" s="58" t="s">
        <v>674</v>
      </c>
      <c r="I122" s="60">
        <v>41640</v>
      </c>
      <c r="J122" s="60">
        <v>45291</v>
      </c>
    </row>
    <row r="123" spans="1:10" s="57" customFormat="1" ht="19.8" customHeight="1" x14ac:dyDescent="0.2">
      <c r="A123" s="61" t="s">
        <v>5123</v>
      </c>
      <c r="B123" s="61" t="s">
        <v>5124</v>
      </c>
      <c r="C123" s="61" t="s">
        <v>5125</v>
      </c>
      <c r="D123" s="62" t="s">
        <v>5126</v>
      </c>
      <c r="E123" s="62" t="s">
        <v>5127</v>
      </c>
      <c r="F123" s="61" t="s">
        <v>5128</v>
      </c>
      <c r="G123" s="62" t="s">
        <v>5129</v>
      </c>
      <c r="H123" s="61" t="s">
        <v>579</v>
      </c>
      <c r="I123" s="63">
        <v>41640</v>
      </c>
      <c r="J123" s="63">
        <v>45291</v>
      </c>
    </row>
    <row r="124" spans="1:10" s="57" customFormat="1" ht="19.8" customHeight="1" x14ac:dyDescent="0.2">
      <c r="A124" s="58" t="s">
        <v>901</v>
      </c>
      <c r="B124" s="58" t="s">
        <v>5130</v>
      </c>
      <c r="C124" s="58" t="s">
        <v>5131</v>
      </c>
      <c r="D124" s="59" t="s">
        <v>902</v>
      </c>
      <c r="E124" s="59" t="s">
        <v>903</v>
      </c>
      <c r="F124" s="58" t="s">
        <v>5132</v>
      </c>
      <c r="G124" s="59" t="s">
        <v>5133</v>
      </c>
      <c r="H124" s="58" t="s">
        <v>579</v>
      </c>
      <c r="I124" s="60">
        <v>41640</v>
      </c>
      <c r="J124" s="60">
        <v>45291</v>
      </c>
    </row>
    <row r="125" spans="1:10" s="57" customFormat="1" ht="30.45" customHeight="1" x14ac:dyDescent="0.2">
      <c r="A125" s="61" t="s">
        <v>5134</v>
      </c>
      <c r="B125" s="61" t="s">
        <v>5135</v>
      </c>
      <c r="C125" s="61" t="s">
        <v>5136</v>
      </c>
      <c r="D125" s="62" t="s">
        <v>5137</v>
      </c>
      <c r="E125" s="62" t="s">
        <v>5138</v>
      </c>
      <c r="F125" s="61" t="s">
        <v>5132</v>
      </c>
      <c r="G125" s="62" t="s">
        <v>5133</v>
      </c>
      <c r="H125" s="61" t="s">
        <v>579</v>
      </c>
      <c r="I125" s="63">
        <v>41640</v>
      </c>
      <c r="J125" s="63">
        <v>45291</v>
      </c>
    </row>
    <row r="126" spans="1:10" s="57" customFormat="1" ht="19.8" customHeight="1" x14ac:dyDescent="0.2">
      <c r="A126" s="58" t="s">
        <v>5139</v>
      </c>
      <c r="B126" s="58" t="s">
        <v>5140</v>
      </c>
      <c r="C126" s="58" t="s">
        <v>5141</v>
      </c>
      <c r="D126" s="59" t="s">
        <v>5142</v>
      </c>
      <c r="E126" s="59" t="s">
        <v>5143</v>
      </c>
      <c r="F126" s="58" t="s">
        <v>5132</v>
      </c>
      <c r="G126" s="59" t="s">
        <v>5133</v>
      </c>
      <c r="H126" s="58" t="s">
        <v>579</v>
      </c>
      <c r="I126" s="60">
        <v>41640</v>
      </c>
      <c r="J126" s="60">
        <v>45291</v>
      </c>
    </row>
    <row r="127" spans="1:10" s="57" customFormat="1" ht="19.8" customHeight="1" x14ac:dyDescent="0.2">
      <c r="A127" s="61" t="s">
        <v>5144</v>
      </c>
      <c r="B127" s="61" t="s">
        <v>5145</v>
      </c>
      <c r="C127" s="61" t="s">
        <v>5146</v>
      </c>
      <c r="D127" s="62" t="s">
        <v>5147</v>
      </c>
      <c r="E127" s="62" t="s">
        <v>5148</v>
      </c>
      <c r="F127" s="61" t="s">
        <v>5132</v>
      </c>
      <c r="G127" s="62" t="s">
        <v>5133</v>
      </c>
      <c r="H127" s="61" t="s">
        <v>579</v>
      </c>
      <c r="I127" s="63">
        <v>41944</v>
      </c>
      <c r="J127" s="63">
        <v>45291</v>
      </c>
    </row>
    <row r="128" spans="1:10" s="57" customFormat="1" ht="30.45" customHeight="1" x14ac:dyDescent="0.2">
      <c r="A128" s="58" t="s">
        <v>5149</v>
      </c>
      <c r="B128" s="58" t="s">
        <v>5150</v>
      </c>
      <c r="C128" s="58" t="s">
        <v>5151</v>
      </c>
      <c r="D128" s="59" t="s">
        <v>5152</v>
      </c>
      <c r="E128" s="59" t="s">
        <v>5153</v>
      </c>
      <c r="F128" s="58" t="s">
        <v>5154</v>
      </c>
      <c r="G128" s="59" t="s">
        <v>5155</v>
      </c>
      <c r="H128" s="58" t="s">
        <v>674</v>
      </c>
      <c r="I128" s="60">
        <v>41640</v>
      </c>
      <c r="J128" s="60">
        <v>45291</v>
      </c>
    </row>
    <row r="129" spans="1:10" s="57" customFormat="1" ht="30.45" customHeight="1" x14ac:dyDescent="0.2">
      <c r="A129" s="61" t="s">
        <v>5156</v>
      </c>
      <c r="B129" s="61" t="s">
        <v>5157</v>
      </c>
      <c r="C129" s="61" t="s">
        <v>5158</v>
      </c>
      <c r="D129" s="62" t="s">
        <v>5159</v>
      </c>
      <c r="E129" s="62" t="s">
        <v>5160</v>
      </c>
      <c r="F129" s="61" t="s">
        <v>5161</v>
      </c>
      <c r="G129" s="62" t="s">
        <v>5162</v>
      </c>
      <c r="H129" s="61" t="s">
        <v>674</v>
      </c>
      <c r="I129" s="63">
        <v>42370</v>
      </c>
      <c r="J129" s="63">
        <v>45291</v>
      </c>
    </row>
    <row r="130" spans="1:10" s="57" customFormat="1" ht="19.8" customHeight="1" x14ac:dyDescent="0.2">
      <c r="A130" s="58" t="s">
        <v>5163</v>
      </c>
      <c r="B130" s="58" t="s">
        <v>5164</v>
      </c>
      <c r="C130" s="58" t="s">
        <v>5165</v>
      </c>
      <c r="D130" s="59" t="s">
        <v>5166</v>
      </c>
      <c r="E130" s="59" t="s">
        <v>5167</v>
      </c>
      <c r="F130" s="58" t="s">
        <v>5168</v>
      </c>
      <c r="G130" s="59" t="s">
        <v>5169</v>
      </c>
      <c r="H130" s="58" t="s">
        <v>674</v>
      </c>
      <c r="I130" s="60">
        <v>41640</v>
      </c>
      <c r="J130" s="60">
        <v>45291</v>
      </c>
    </row>
    <row r="131" spans="1:10" s="57" customFormat="1" ht="19.8" customHeight="1" x14ac:dyDescent="0.2">
      <c r="A131" s="61" t="s">
        <v>1179</v>
      </c>
      <c r="B131" s="61" t="s">
        <v>5170</v>
      </c>
      <c r="C131" s="61" t="s">
        <v>5171</v>
      </c>
      <c r="D131" s="62" t="s">
        <v>1180</v>
      </c>
      <c r="E131" s="62" t="s">
        <v>5172</v>
      </c>
      <c r="F131" s="61" t="s">
        <v>5173</v>
      </c>
      <c r="G131" s="62" t="s">
        <v>1182</v>
      </c>
      <c r="H131" s="61" t="s">
        <v>674</v>
      </c>
      <c r="I131" s="63">
        <v>41640</v>
      </c>
      <c r="J131" s="63">
        <v>45291</v>
      </c>
    </row>
    <row r="132" spans="1:10" s="57" customFormat="1" ht="19.8" customHeight="1" x14ac:dyDescent="0.2">
      <c r="A132" s="58" t="s">
        <v>1291</v>
      </c>
      <c r="B132" s="58" t="s">
        <v>5174</v>
      </c>
      <c r="C132" s="58" t="s">
        <v>5175</v>
      </c>
      <c r="D132" s="59" t="s">
        <v>5176</v>
      </c>
      <c r="E132" s="59" t="s">
        <v>5177</v>
      </c>
      <c r="F132" s="58" t="s">
        <v>5178</v>
      </c>
      <c r="G132" s="59" t="s">
        <v>1182</v>
      </c>
      <c r="H132" s="58" t="s">
        <v>674</v>
      </c>
      <c r="I132" s="60">
        <v>41640</v>
      </c>
      <c r="J132" s="60">
        <v>45291</v>
      </c>
    </row>
    <row r="133" spans="1:10" s="57" customFormat="1" ht="19.8" customHeight="1" x14ac:dyDescent="0.2">
      <c r="A133" s="61" t="s">
        <v>5179</v>
      </c>
      <c r="B133" s="61" t="s">
        <v>5180</v>
      </c>
      <c r="C133" s="61" t="s">
        <v>5181</v>
      </c>
      <c r="D133" s="62" t="s">
        <v>5182</v>
      </c>
      <c r="E133" s="62" t="s">
        <v>5183</v>
      </c>
      <c r="F133" s="61" t="s">
        <v>5173</v>
      </c>
      <c r="G133" s="62" t="s">
        <v>1182</v>
      </c>
      <c r="H133" s="61" t="s">
        <v>674</v>
      </c>
      <c r="I133" s="63">
        <v>41640</v>
      </c>
      <c r="J133" s="63">
        <v>45291</v>
      </c>
    </row>
    <row r="134" spans="1:10" s="57" customFormat="1" ht="19.8" customHeight="1" x14ac:dyDescent="0.2">
      <c r="A134" s="58" t="s">
        <v>5184</v>
      </c>
      <c r="B134" s="58" t="s">
        <v>5185</v>
      </c>
      <c r="C134" s="58" t="s">
        <v>5186</v>
      </c>
      <c r="D134" s="59" t="s">
        <v>5187</v>
      </c>
      <c r="E134" s="59" t="s">
        <v>5188</v>
      </c>
      <c r="F134" s="58" t="s">
        <v>5173</v>
      </c>
      <c r="G134" s="59" t="s">
        <v>1182</v>
      </c>
      <c r="H134" s="58" t="s">
        <v>674</v>
      </c>
      <c r="I134" s="60">
        <v>41640</v>
      </c>
      <c r="J134" s="60">
        <v>45291</v>
      </c>
    </row>
    <row r="135" spans="1:10" s="57" customFormat="1" ht="19.8" customHeight="1" x14ac:dyDescent="0.2">
      <c r="A135" s="61" t="s">
        <v>5189</v>
      </c>
      <c r="B135" s="61" t="s">
        <v>5190</v>
      </c>
      <c r="C135" s="61" t="s">
        <v>5191</v>
      </c>
      <c r="D135" s="62" t="s">
        <v>5192</v>
      </c>
      <c r="E135" s="62" t="s">
        <v>5193</v>
      </c>
      <c r="F135" s="61" t="s">
        <v>5173</v>
      </c>
      <c r="G135" s="62" t="s">
        <v>1182</v>
      </c>
      <c r="H135" s="61" t="s">
        <v>674</v>
      </c>
      <c r="I135" s="63">
        <v>41640</v>
      </c>
      <c r="J135" s="63">
        <v>45291</v>
      </c>
    </row>
    <row r="136" spans="1:10" s="57" customFormat="1" ht="19.8" customHeight="1" x14ac:dyDescent="0.2">
      <c r="A136" s="58" t="s">
        <v>5194</v>
      </c>
      <c r="B136" s="58" t="s">
        <v>5195</v>
      </c>
      <c r="C136" s="58" t="s">
        <v>5196</v>
      </c>
      <c r="D136" s="59" t="s">
        <v>5197</v>
      </c>
      <c r="E136" s="59" t="s">
        <v>5198</v>
      </c>
      <c r="F136" s="58" t="s">
        <v>5199</v>
      </c>
      <c r="G136" s="59" t="s">
        <v>5200</v>
      </c>
      <c r="H136" s="58" t="s">
        <v>674</v>
      </c>
      <c r="I136" s="60">
        <v>41640</v>
      </c>
      <c r="J136" s="60">
        <v>45291</v>
      </c>
    </row>
    <row r="137" spans="1:10" s="57" customFormat="1" ht="19.8" customHeight="1" x14ac:dyDescent="0.2">
      <c r="A137" s="61" t="s">
        <v>5201</v>
      </c>
      <c r="B137" s="61" t="s">
        <v>5202</v>
      </c>
      <c r="C137" s="61" t="s">
        <v>5203</v>
      </c>
      <c r="D137" s="62" t="s">
        <v>5204</v>
      </c>
      <c r="E137" s="62" t="s">
        <v>5205</v>
      </c>
      <c r="F137" s="61" t="s">
        <v>5206</v>
      </c>
      <c r="G137" s="62" t="s">
        <v>1182</v>
      </c>
      <c r="H137" s="61" t="s">
        <v>674</v>
      </c>
      <c r="I137" s="63">
        <v>41640</v>
      </c>
      <c r="J137" s="63">
        <v>45291</v>
      </c>
    </row>
    <row r="138" spans="1:10" s="57" customFormat="1" ht="19.8" customHeight="1" x14ac:dyDescent="0.2">
      <c r="A138" s="58" t="s">
        <v>3210</v>
      </c>
      <c r="B138" s="58" t="s">
        <v>5207</v>
      </c>
      <c r="C138" s="58" t="s">
        <v>5208</v>
      </c>
      <c r="D138" s="59" t="s">
        <v>5209</v>
      </c>
      <c r="E138" s="59" t="s">
        <v>5210</v>
      </c>
      <c r="F138" s="58" t="s">
        <v>5211</v>
      </c>
      <c r="G138" s="59" t="s">
        <v>5212</v>
      </c>
      <c r="H138" s="58" t="s">
        <v>674</v>
      </c>
      <c r="I138" s="60">
        <v>41640</v>
      </c>
      <c r="J138" s="60">
        <v>45291</v>
      </c>
    </row>
    <row r="139" spans="1:10" s="57" customFormat="1" ht="30.45" customHeight="1" x14ac:dyDescent="0.2">
      <c r="A139" s="61" t="s">
        <v>5213</v>
      </c>
      <c r="B139" s="61" t="s">
        <v>5214</v>
      </c>
      <c r="C139" s="61" t="s">
        <v>5215</v>
      </c>
      <c r="D139" s="62" t="s">
        <v>5216</v>
      </c>
      <c r="E139" s="62" t="s">
        <v>5217</v>
      </c>
      <c r="F139" s="61" t="s">
        <v>5218</v>
      </c>
      <c r="G139" s="62" t="s">
        <v>5219</v>
      </c>
      <c r="H139" s="61" t="s">
        <v>674</v>
      </c>
      <c r="I139" s="63">
        <v>41640</v>
      </c>
      <c r="J139" s="63">
        <v>45291</v>
      </c>
    </row>
    <row r="140" spans="1:10" s="57" customFormat="1" ht="19.8" customHeight="1" x14ac:dyDescent="0.2">
      <c r="A140" s="58" t="s">
        <v>1751</v>
      </c>
      <c r="B140" s="58" t="s">
        <v>5220</v>
      </c>
      <c r="C140" s="58" t="s">
        <v>5221</v>
      </c>
      <c r="D140" s="59" t="s">
        <v>1752</v>
      </c>
      <c r="E140" s="59" t="s">
        <v>5222</v>
      </c>
      <c r="F140" s="58" t="s">
        <v>5223</v>
      </c>
      <c r="G140" s="59" t="s">
        <v>1025</v>
      </c>
      <c r="H140" s="58" t="s">
        <v>674</v>
      </c>
      <c r="I140" s="60">
        <v>41640</v>
      </c>
      <c r="J140" s="60">
        <v>45291</v>
      </c>
    </row>
    <row r="141" spans="1:10" s="57" customFormat="1" ht="30.45" customHeight="1" x14ac:dyDescent="0.2">
      <c r="A141" s="61" t="s">
        <v>3464</v>
      </c>
      <c r="B141" s="61" t="s">
        <v>5224</v>
      </c>
      <c r="C141" s="61" t="s">
        <v>5225</v>
      </c>
      <c r="D141" s="62" t="s">
        <v>3465</v>
      </c>
      <c r="E141" s="62" t="s">
        <v>5226</v>
      </c>
      <c r="F141" s="61" t="s">
        <v>5227</v>
      </c>
      <c r="G141" s="62" t="s">
        <v>1025</v>
      </c>
      <c r="H141" s="61" t="s">
        <v>674</v>
      </c>
      <c r="I141" s="63">
        <v>41640</v>
      </c>
      <c r="J141" s="63">
        <v>45291</v>
      </c>
    </row>
    <row r="142" spans="1:10" s="57" customFormat="1" ht="19.8" customHeight="1" x14ac:dyDescent="0.2">
      <c r="A142" s="58" t="s">
        <v>2453</v>
      </c>
      <c r="B142" s="58" t="s">
        <v>5228</v>
      </c>
      <c r="C142" s="58" t="s">
        <v>5229</v>
      </c>
      <c r="D142" s="59" t="s">
        <v>5230</v>
      </c>
      <c r="E142" s="59" t="s">
        <v>5231</v>
      </c>
      <c r="F142" s="58" t="s">
        <v>5232</v>
      </c>
      <c r="G142" s="59" t="s">
        <v>1025</v>
      </c>
      <c r="H142" s="58" t="s">
        <v>674</v>
      </c>
      <c r="I142" s="60">
        <v>41640</v>
      </c>
      <c r="J142" s="60">
        <v>45291</v>
      </c>
    </row>
    <row r="143" spans="1:10" s="57" customFormat="1" ht="19.8" customHeight="1" x14ac:dyDescent="0.2">
      <c r="A143" s="61" t="s">
        <v>3568</v>
      </c>
      <c r="B143" s="61" t="s">
        <v>5233</v>
      </c>
      <c r="C143" s="61" t="s">
        <v>5234</v>
      </c>
      <c r="D143" s="62" t="s">
        <v>5235</v>
      </c>
      <c r="E143" s="62" t="s">
        <v>5236</v>
      </c>
      <c r="F143" s="61" t="s">
        <v>5237</v>
      </c>
      <c r="G143" s="62" t="s">
        <v>1025</v>
      </c>
      <c r="H143" s="61" t="s">
        <v>674</v>
      </c>
      <c r="I143" s="63">
        <v>41640</v>
      </c>
      <c r="J143" s="63">
        <v>45291</v>
      </c>
    </row>
    <row r="144" spans="1:10" s="57" customFormat="1" ht="19.8" customHeight="1" x14ac:dyDescent="0.2">
      <c r="A144" s="58" t="s">
        <v>5238</v>
      </c>
      <c r="B144" s="58" t="s">
        <v>5239</v>
      </c>
      <c r="C144" s="58" t="s">
        <v>5240</v>
      </c>
      <c r="D144" s="59" t="s">
        <v>5241</v>
      </c>
      <c r="E144" s="59" t="s">
        <v>5242</v>
      </c>
      <c r="F144" s="58"/>
      <c r="G144" s="59" t="s">
        <v>1025</v>
      </c>
      <c r="H144" s="58" t="s">
        <v>674</v>
      </c>
      <c r="I144" s="60">
        <v>41640</v>
      </c>
      <c r="J144" s="60">
        <v>45291</v>
      </c>
    </row>
    <row r="145" spans="1:10" s="57" customFormat="1" ht="30.45" customHeight="1" x14ac:dyDescent="0.2">
      <c r="A145" s="61" t="s">
        <v>5243</v>
      </c>
      <c r="B145" s="61" t="s">
        <v>5244</v>
      </c>
      <c r="C145" s="61" t="s">
        <v>5245</v>
      </c>
      <c r="D145" s="62" t="s">
        <v>5246</v>
      </c>
      <c r="E145" s="62" t="s">
        <v>5247</v>
      </c>
      <c r="F145" s="61" t="s">
        <v>5227</v>
      </c>
      <c r="G145" s="62" t="s">
        <v>1025</v>
      </c>
      <c r="H145" s="61" t="s">
        <v>674</v>
      </c>
      <c r="I145" s="63">
        <v>41640</v>
      </c>
      <c r="J145" s="63">
        <v>45291</v>
      </c>
    </row>
    <row r="146" spans="1:10" s="57" customFormat="1" ht="30.45" customHeight="1" x14ac:dyDescent="0.2">
      <c r="A146" s="58" t="s">
        <v>3828</v>
      </c>
      <c r="B146" s="58" t="s">
        <v>5248</v>
      </c>
      <c r="C146" s="58" t="s">
        <v>5249</v>
      </c>
      <c r="D146" s="59" t="s">
        <v>3829</v>
      </c>
      <c r="E146" s="59" t="s">
        <v>5250</v>
      </c>
      <c r="F146" s="58" t="s">
        <v>5251</v>
      </c>
      <c r="G146" s="59" t="s">
        <v>1025</v>
      </c>
      <c r="H146" s="58" t="s">
        <v>674</v>
      </c>
      <c r="I146" s="60">
        <v>41640</v>
      </c>
      <c r="J146" s="60">
        <v>45291</v>
      </c>
    </row>
    <row r="147" spans="1:10" s="57" customFormat="1" ht="19.8" customHeight="1" x14ac:dyDescent="0.2">
      <c r="A147" s="61" t="s">
        <v>1022</v>
      </c>
      <c r="B147" s="61" t="s">
        <v>5252</v>
      </c>
      <c r="C147" s="61" t="s">
        <v>5253</v>
      </c>
      <c r="D147" s="62" t="s">
        <v>5254</v>
      </c>
      <c r="E147" s="62" t="s">
        <v>5255</v>
      </c>
      <c r="F147" s="61" t="s">
        <v>5256</v>
      </c>
      <c r="G147" s="62" t="s">
        <v>5257</v>
      </c>
      <c r="H147" s="61" t="s">
        <v>674</v>
      </c>
      <c r="I147" s="63">
        <v>41640</v>
      </c>
      <c r="J147" s="63">
        <v>45291</v>
      </c>
    </row>
    <row r="148" spans="1:10" s="57" customFormat="1" ht="30.45" customHeight="1" x14ac:dyDescent="0.2">
      <c r="A148" s="58" t="s">
        <v>5258</v>
      </c>
      <c r="B148" s="58" t="s">
        <v>5259</v>
      </c>
      <c r="C148" s="58" t="s">
        <v>5260</v>
      </c>
      <c r="D148" s="59" t="s">
        <v>5261</v>
      </c>
      <c r="E148" s="59" t="s">
        <v>5262</v>
      </c>
      <c r="F148" s="58" t="s">
        <v>5263</v>
      </c>
      <c r="G148" s="59" t="s">
        <v>1025</v>
      </c>
      <c r="H148" s="58" t="s">
        <v>674</v>
      </c>
      <c r="I148" s="60">
        <v>41640</v>
      </c>
      <c r="J148" s="60">
        <v>45291</v>
      </c>
    </row>
    <row r="149" spans="1:10" s="57" customFormat="1" ht="30.45" customHeight="1" x14ac:dyDescent="0.2">
      <c r="A149" s="61" t="s">
        <v>3921</v>
      </c>
      <c r="B149" s="61" t="s">
        <v>5264</v>
      </c>
      <c r="C149" s="61" t="s">
        <v>5265</v>
      </c>
      <c r="D149" s="62" t="s">
        <v>5266</v>
      </c>
      <c r="E149" s="62" t="s">
        <v>5267</v>
      </c>
      <c r="F149" s="61" t="s">
        <v>4946</v>
      </c>
      <c r="G149" s="62" t="s">
        <v>5268</v>
      </c>
      <c r="H149" s="61" t="s">
        <v>674</v>
      </c>
      <c r="I149" s="63">
        <v>41640</v>
      </c>
      <c r="J149" s="63">
        <v>45291</v>
      </c>
    </row>
    <row r="150" spans="1:10" s="57" customFormat="1" ht="19.8" customHeight="1" x14ac:dyDescent="0.2">
      <c r="A150" s="58" t="s">
        <v>5269</v>
      </c>
      <c r="B150" s="58" t="s">
        <v>5270</v>
      </c>
      <c r="C150" s="58" t="s">
        <v>5271</v>
      </c>
      <c r="D150" s="59" t="s">
        <v>5272</v>
      </c>
      <c r="E150" s="59" t="s">
        <v>5273</v>
      </c>
      <c r="F150" s="58" t="s">
        <v>5227</v>
      </c>
      <c r="G150" s="59" t="s">
        <v>1025</v>
      </c>
      <c r="H150" s="58" t="s">
        <v>674</v>
      </c>
      <c r="I150" s="60">
        <v>41640</v>
      </c>
      <c r="J150" s="60">
        <v>45291</v>
      </c>
    </row>
    <row r="151" spans="1:10" s="57" customFormat="1" ht="30.45" customHeight="1" x14ac:dyDescent="0.2">
      <c r="A151" s="61" t="s">
        <v>5274</v>
      </c>
      <c r="B151" s="61" t="s">
        <v>5275</v>
      </c>
      <c r="C151" s="61" t="s">
        <v>5276</v>
      </c>
      <c r="D151" s="62" t="s">
        <v>5277</v>
      </c>
      <c r="E151" s="62" t="s">
        <v>5278</v>
      </c>
      <c r="F151" s="61" t="s">
        <v>4946</v>
      </c>
      <c r="G151" s="62" t="s">
        <v>1025</v>
      </c>
      <c r="H151" s="61" t="s">
        <v>674</v>
      </c>
      <c r="I151" s="63">
        <v>41640</v>
      </c>
      <c r="J151" s="63">
        <v>45291</v>
      </c>
    </row>
    <row r="152" spans="1:10" s="57" customFormat="1" ht="19.8" customHeight="1" x14ac:dyDescent="0.2">
      <c r="A152" s="58" t="s">
        <v>5279</v>
      </c>
      <c r="B152" s="58" t="s">
        <v>5280</v>
      </c>
      <c r="C152" s="58" t="s">
        <v>5281</v>
      </c>
      <c r="D152" s="59" t="s">
        <v>5282</v>
      </c>
      <c r="E152" s="59" t="s">
        <v>5283</v>
      </c>
      <c r="F152" s="58" t="s">
        <v>5256</v>
      </c>
      <c r="G152" s="59" t="s">
        <v>1025</v>
      </c>
      <c r="H152" s="58" t="s">
        <v>674</v>
      </c>
      <c r="I152" s="60">
        <v>41640</v>
      </c>
      <c r="J152" s="60">
        <v>45291</v>
      </c>
    </row>
    <row r="153" spans="1:10" s="57" customFormat="1" ht="19.8" customHeight="1" x14ac:dyDescent="0.2">
      <c r="A153" s="61" t="s">
        <v>5284</v>
      </c>
      <c r="B153" s="61" t="s">
        <v>5285</v>
      </c>
      <c r="C153" s="61" t="s">
        <v>5286</v>
      </c>
      <c r="D153" s="62" t="s">
        <v>5287</v>
      </c>
      <c r="E153" s="62" t="s">
        <v>5288</v>
      </c>
      <c r="F153" s="61" t="s">
        <v>5289</v>
      </c>
      <c r="G153" s="62" t="s">
        <v>1025</v>
      </c>
      <c r="H153" s="61" t="s">
        <v>674</v>
      </c>
      <c r="I153" s="63">
        <v>41640</v>
      </c>
      <c r="J153" s="63">
        <v>45291</v>
      </c>
    </row>
    <row r="154" spans="1:10" s="57" customFormat="1" ht="19.8" customHeight="1" x14ac:dyDescent="0.2">
      <c r="A154" s="58" t="s">
        <v>5290</v>
      </c>
      <c r="B154" s="58" t="s">
        <v>5291</v>
      </c>
      <c r="C154" s="58" t="s">
        <v>5292</v>
      </c>
      <c r="D154" s="59" t="s">
        <v>5293</v>
      </c>
      <c r="E154" s="59" t="s">
        <v>5294</v>
      </c>
      <c r="F154" s="58" t="s">
        <v>5295</v>
      </c>
      <c r="G154" s="59" t="s">
        <v>1025</v>
      </c>
      <c r="H154" s="58" t="s">
        <v>674</v>
      </c>
      <c r="I154" s="60">
        <v>41640</v>
      </c>
      <c r="J154" s="60">
        <v>45291</v>
      </c>
    </row>
    <row r="155" spans="1:10" s="57" customFormat="1" ht="30.45" customHeight="1" x14ac:dyDescent="0.2">
      <c r="A155" s="61" t="s">
        <v>5296</v>
      </c>
      <c r="B155" s="61" t="s">
        <v>5297</v>
      </c>
      <c r="C155" s="61" t="s">
        <v>5298</v>
      </c>
      <c r="D155" s="62" t="s">
        <v>5299</v>
      </c>
      <c r="E155" s="62" t="s">
        <v>5300</v>
      </c>
      <c r="F155" s="61" t="s">
        <v>5301</v>
      </c>
      <c r="G155" s="62" t="s">
        <v>1025</v>
      </c>
      <c r="H155" s="61" t="s">
        <v>674</v>
      </c>
      <c r="I155" s="63">
        <v>41640</v>
      </c>
      <c r="J155" s="63">
        <v>45291</v>
      </c>
    </row>
    <row r="156" spans="1:10" s="57" customFormat="1" ht="19.8" customHeight="1" x14ac:dyDescent="0.2">
      <c r="A156" s="58" t="s">
        <v>5302</v>
      </c>
      <c r="B156" s="58" t="s">
        <v>5303</v>
      </c>
      <c r="C156" s="58" t="s">
        <v>5304</v>
      </c>
      <c r="D156" s="59" t="s">
        <v>5305</v>
      </c>
      <c r="E156" s="59" t="s">
        <v>5306</v>
      </c>
      <c r="F156" s="58" t="s">
        <v>5307</v>
      </c>
      <c r="G156" s="59" t="s">
        <v>1025</v>
      </c>
      <c r="H156" s="58" t="s">
        <v>674</v>
      </c>
      <c r="I156" s="60">
        <v>41640</v>
      </c>
      <c r="J156" s="60">
        <v>45291</v>
      </c>
    </row>
    <row r="157" spans="1:10" s="57" customFormat="1" ht="30.45" customHeight="1" x14ac:dyDescent="0.2">
      <c r="A157" s="61" t="s">
        <v>5308</v>
      </c>
      <c r="B157" s="61" t="s">
        <v>5309</v>
      </c>
      <c r="C157" s="61" t="s">
        <v>5310</v>
      </c>
      <c r="D157" s="62" t="s">
        <v>5311</v>
      </c>
      <c r="E157" s="62" t="s">
        <v>5312</v>
      </c>
      <c r="F157" s="61" t="s">
        <v>5227</v>
      </c>
      <c r="G157" s="62" t="s">
        <v>1025</v>
      </c>
      <c r="H157" s="61" t="s">
        <v>674</v>
      </c>
      <c r="I157" s="63">
        <v>41640</v>
      </c>
      <c r="J157" s="63">
        <v>45291</v>
      </c>
    </row>
    <row r="158" spans="1:10" s="57" customFormat="1" ht="19.8" customHeight="1" x14ac:dyDescent="0.2">
      <c r="A158" s="58" t="s">
        <v>1297</v>
      </c>
      <c r="B158" s="58" t="s">
        <v>5313</v>
      </c>
      <c r="C158" s="58" t="s">
        <v>5314</v>
      </c>
      <c r="D158" s="59" t="s">
        <v>5315</v>
      </c>
      <c r="E158" s="59" t="s">
        <v>5316</v>
      </c>
      <c r="F158" s="58" t="s">
        <v>4738</v>
      </c>
      <c r="G158" s="59" t="s">
        <v>1025</v>
      </c>
      <c r="H158" s="58" t="s">
        <v>674</v>
      </c>
      <c r="I158" s="60">
        <v>41640</v>
      </c>
      <c r="J158" s="60">
        <v>45291</v>
      </c>
    </row>
    <row r="159" spans="1:10" s="57" customFormat="1" ht="19.8" customHeight="1" x14ac:dyDescent="0.2">
      <c r="A159" s="61" t="s">
        <v>5317</v>
      </c>
      <c r="B159" s="61" t="s">
        <v>5318</v>
      </c>
      <c r="C159" s="61" t="s">
        <v>5319</v>
      </c>
      <c r="D159" s="62" t="s">
        <v>5320</v>
      </c>
      <c r="E159" s="62" t="s">
        <v>5321</v>
      </c>
      <c r="F159" s="61" t="s">
        <v>5223</v>
      </c>
      <c r="G159" s="62" t="s">
        <v>1025</v>
      </c>
      <c r="H159" s="61" t="s">
        <v>674</v>
      </c>
      <c r="I159" s="63">
        <v>41640</v>
      </c>
      <c r="J159" s="63">
        <v>45291</v>
      </c>
    </row>
    <row r="160" spans="1:10" s="57" customFormat="1" ht="19.8" customHeight="1" x14ac:dyDescent="0.2">
      <c r="A160" s="58" t="s">
        <v>5322</v>
      </c>
      <c r="B160" s="58" t="s">
        <v>5323</v>
      </c>
      <c r="C160" s="58" t="s">
        <v>5324</v>
      </c>
      <c r="D160" s="59" t="s">
        <v>5325</v>
      </c>
      <c r="E160" s="59" t="s">
        <v>5326</v>
      </c>
      <c r="F160" s="58" t="s">
        <v>5327</v>
      </c>
      <c r="G160" s="59" t="s">
        <v>1025</v>
      </c>
      <c r="H160" s="58" t="s">
        <v>674</v>
      </c>
      <c r="I160" s="60">
        <v>41640</v>
      </c>
      <c r="J160" s="60">
        <v>45291</v>
      </c>
    </row>
    <row r="161" spans="1:10" s="57" customFormat="1" ht="19.8" customHeight="1" x14ac:dyDescent="0.2">
      <c r="A161" s="61" t="s">
        <v>5328</v>
      </c>
      <c r="B161" s="61" t="s">
        <v>5329</v>
      </c>
      <c r="C161" s="61" t="s">
        <v>5330</v>
      </c>
      <c r="D161" s="62" t="s">
        <v>5331</v>
      </c>
      <c r="E161" s="62" t="s">
        <v>5332</v>
      </c>
      <c r="F161" s="61" t="s">
        <v>5289</v>
      </c>
      <c r="G161" s="62" t="s">
        <v>1025</v>
      </c>
      <c r="H161" s="61" t="s">
        <v>674</v>
      </c>
      <c r="I161" s="63">
        <v>41640</v>
      </c>
      <c r="J161" s="63">
        <v>45291</v>
      </c>
    </row>
    <row r="162" spans="1:10" s="57" customFormat="1" ht="30.45" customHeight="1" x14ac:dyDescent="0.2">
      <c r="A162" s="58" t="s">
        <v>5333</v>
      </c>
      <c r="B162" s="58" t="s">
        <v>5334</v>
      </c>
      <c r="C162" s="58" t="s">
        <v>5335</v>
      </c>
      <c r="D162" s="59" t="s">
        <v>5336</v>
      </c>
      <c r="E162" s="59" t="s">
        <v>5337</v>
      </c>
      <c r="F162" s="58" t="s">
        <v>5237</v>
      </c>
      <c r="G162" s="59" t="s">
        <v>1025</v>
      </c>
      <c r="H162" s="58" t="s">
        <v>674</v>
      </c>
      <c r="I162" s="60">
        <v>41944</v>
      </c>
      <c r="J162" s="60">
        <v>45291</v>
      </c>
    </row>
    <row r="163" spans="1:10" s="57" customFormat="1" ht="41.1" customHeight="1" x14ac:dyDescent="0.2">
      <c r="A163" s="61" t="s">
        <v>5338</v>
      </c>
      <c r="B163" s="61" t="s">
        <v>5339</v>
      </c>
      <c r="C163" s="61" t="s">
        <v>5340</v>
      </c>
      <c r="D163" s="62" t="s">
        <v>5341</v>
      </c>
      <c r="E163" s="62" t="s">
        <v>5342</v>
      </c>
      <c r="F163" s="61" t="s">
        <v>5343</v>
      </c>
      <c r="G163" s="62" t="s">
        <v>5344</v>
      </c>
      <c r="H163" s="61" t="s">
        <v>674</v>
      </c>
      <c r="I163" s="63">
        <v>41640</v>
      </c>
      <c r="J163" s="63">
        <v>45291</v>
      </c>
    </row>
    <row r="164" spans="1:10" s="57" customFormat="1" ht="19.8" customHeight="1" x14ac:dyDescent="0.2">
      <c r="A164" s="58" t="s">
        <v>5345</v>
      </c>
      <c r="B164" s="58" t="s">
        <v>5346</v>
      </c>
      <c r="C164" s="58" t="s">
        <v>5347</v>
      </c>
      <c r="D164" s="59" t="s">
        <v>5348</v>
      </c>
      <c r="E164" s="59" t="s">
        <v>5349</v>
      </c>
      <c r="F164" s="58" t="s">
        <v>5350</v>
      </c>
      <c r="G164" s="59" t="s">
        <v>5351</v>
      </c>
      <c r="H164" s="58" t="s">
        <v>674</v>
      </c>
      <c r="I164" s="60">
        <v>41640</v>
      </c>
      <c r="J164" s="60">
        <v>45291</v>
      </c>
    </row>
    <row r="165" spans="1:10" s="57" customFormat="1" ht="19.8" customHeight="1" x14ac:dyDescent="0.2">
      <c r="A165" s="61" t="s">
        <v>5352</v>
      </c>
      <c r="B165" s="61" t="s">
        <v>5353</v>
      </c>
      <c r="C165" s="61" t="s">
        <v>5354</v>
      </c>
      <c r="D165" s="62" t="s">
        <v>5355</v>
      </c>
      <c r="E165" s="62" t="s">
        <v>5356</v>
      </c>
      <c r="F165" s="61" t="s">
        <v>5357</v>
      </c>
      <c r="G165" s="62" t="s">
        <v>1767</v>
      </c>
      <c r="H165" s="61" t="s">
        <v>674</v>
      </c>
      <c r="I165" s="63">
        <v>41640</v>
      </c>
      <c r="J165" s="63">
        <v>45291</v>
      </c>
    </row>
    <row r="166" spans="1:10" s="57" customFormat="1" ht="19.8" customHeight="1" x14ac:dyDescent="0.2">
      <c r="A166" s="58" t="s">
        <v>5358</v>
      </c>
      <c r="B166" s="58" t="s">
        <v>5359</v>
      </c>
      <c r="C166" s="58" t="s">
        <v>5360</v>
      </c>
      <c r="D166" s="59" t="s">
        <v>5361</v>
      </c>
      <c r="E166" s="59" t="s">
        <v>5362</v>
      </c>
      <c r="F166" s="58" t="s">
        <v>5363</v>
      </c>
      <c r="G166" s="59" t="s">
        <v>1767</v>
      </c>
      <c r="H166" s="58" t="s">
        <v>674</v>
      </c>
      <c r="I166" s="60">
        <v>41640</v>
      </c>
      <c r="J166" s="60">
        <v>45291</v>
      </c>
    </row>
    <row r="167" spans="1:10" s="57" customFormat="1" ht="19.8" customHeight="1" x14ac:dyDescent="0.2">
      <c r="A167" s="61" t="s">
        <v>3836</v>
      </c>
      <c r="B167" s="61" t="s">
        <v>5364</v>
      </c>
      <c r="C167" s="61" t="s">
        <v>5365</v>
      </c>
      <c r="D167" s="62" t="s">
        <v>5366</v>
      </c>
      <c r="E167" s="62" t="s">
        <v>5367</v>
      </c>
      <c r="F167" s="61" t="s">
        <v>5368</v>
      </c>
      <c r="G167" s="62" t="s">
        <v>1767</v>
      </c>
      <c r="H167" s="61" t="s">
        <v>674</v>
      </c>
      <c r="I167" s="63">
        <v>41640</v>
      </c>
      <c r="J167" s="63">
        <v>45291</v>
      </c>
    </row>
    <row r="168" spans="1:10" s="57" customFormat="1" ht="19.8" customHeight="1" x14ac:dyDescent="0.2">
      <c r="A168" s="58" t="s">
        <v>1764</v>
      </c>
      <c r="B168" s="58" t="s">
        <v>5369</v>
      </c>
      <c r="C168" s="58" t="s">
        <v>5370</v>
      </c>
      <c r="D168" s="59" t="s">
        <v>1765</v>
      </c>
      <c r="E168" s="59" t="s">
        <v>5371</v>
      </c>
      <c r="F168" s="58" t="s">
        <v>5368</v>
      </c>
      <c r="G168" s="59" t="s">
        <v>1767</v>
      </c>
      <c r="H168" s="58" t="s">
        <v>674</v>
      </c>
      <c r="I168" s="60">
        <v>41640</v>
      </c>
      <c r="J168" s="60">
        <v>45291</v>
      </c>
    </row>
    <row r="169" spans="1:10" s="57" customFormat="1" ht="19.8" customHeight="1" x14ac:dyDescent="0.2">
      <c r="A169" s="61" t="s">
        <v>5372</v>
      </c>
      <c r="B169" s="61" t="s">
        <v>5373</v>
      </c>
      <c r="C169" s="61" t="s">
        <v>5374</v>
      </c>
      <c r="D169" s="62" t="s">
        <v>5375</v>
      </c>
      <c r="E169" s="62" t="s">
        <v>5376</v>
      </c>
      <c r="F169" s="61" t="s">
        <v>5377</v>
      </c>
      <c r="G169" s="62" t="s">
        <v>1767</v>
      </c>
      <c r="H169" s="61" t="s">
        <v>674</v>
      </c>
      <c r="I169" s="63">
        <v>41640</v>
      </c>
      <c r="J169" s="63">
        <v>45291</v>
      </c>
    </row>
    <row r="170" spans="1:10" s="57" customFormat="1" ht="30.45" customHeight="1" x14ac:dyDescent="0.2">
      <c r="A170" s="58" t="s">
        <v>670</v>
      </c>
      <c r="B170" s="58" t="s">
        <v>5378</v>
      </c>
      <c r="C170" s="58" t="s">
        <v>5379</v>
      </c>
      <c r="D170" s="59" t="s">
        <v>5380</v>
      </c>
      <c r="E170" s="59" t="s">
        <v>5381</v>
      </c>
      <c r="F170" s="58" t="s">
        <v>5382</v>
      </c>
      <c r="G170" s="59" t="s">
        <v>5383</v>
      </c>
      <c r="H170" s="58" t="s">
        <v>674</v>
      </c>
      <c r="I170" s="60">
        <v>41640</v>
      </c>
      <c r="J170" s="60">
        <v>45291</v>
      </c>
    </row>
    <row r="171" spans="1:10" s="57" customFormat="1" ht="30.45" customHeight="1" x14ac:dyDescent="0.2">
      <c r="A171" s="61" t="s">
        <v>5384</v>
      </c>
      <c r="B171" s="61" t="s">
        <v>5385</v>
      </c>
      <c r="C171" s="61" t="s">
        <v>5386</v>
      </c>
      <c r="D171" s="62" t="s">
        <v>5387</v>
      </c>
      <c r="E171" s="62" t="s">
        <v>5388</v>
      </c>
      <c r="F171" s="61" t="s">
        <v>5389</v>
      </c>
      <c r="G171" s="62" t="s">
        <v>5390</v>
      </c>
      <c r="H171" s="61" t="s">
        <v>674</v>
      </c>
      <c r="I171" s="63">
        <v>41640</v>
      </c>
      <c r="J171" s="63">
        <v>45291</v>
      </c>
    </row>
    <row r="172" spans="1:10" s="57" customFormat="1" ht="30.45" customHeight="1" x14ac:dyDescent="0.2">
      <c r="A172" s="58" t="s">
        <v>5391</v>
      </c>
      <c r="B172" s="58" t="s">
        <v>5392</v>
      </c>
      <c r="C172" s="58" t="s">
        <v>5393</v>
      </c>
      <c r="D172" s="59" t="s">
        <v>5394</v>
      </c>
      <c r="E172" s="59" t="s">
        <v>5395</v>
      </c>
      <c r="F172" s="58" t="s">
        <v>5396</v>
      </c>
      <c r="G172" s="59" t="s">
        <v>5397</v>
      </c>
      <c r="H172" s="58" t="s">
        <v>579</v>
      </c>
      <c r="I172" s="60">
        <v>41640</v>
      </c>
      <c r="J172" s="60">
        <v>45291</v>
      </c>
    </row>
    <row r="173" spans="1:10" s="57" customFormat="1" ht="19.8" customHeight="1" x14ac:dyDescent="0.2">
      <c r="A173" s="61" t="s">
        <v>5398</v>
      </c>
      <c r="B173" s="61" t="s">
        <v>5399</v>
      </c>
      <c r="C173" s="61" t="s">
        <v>5400</v>
      </c>
      <c r="D173" s="62" t="s">
        <v>5401</v>
      </c>
      <c r="E173" s="62" t="s">
        <v>5402</v>
      </c>
      <c r="F173" s="61" t="s">
        <v>5403</v>
      </c>
      <c r="G173" s="62" t="s">
        <v>5068</v>
      </c>
      <c r="H173" s="61" t="s">
        <v>579</v>
      </c>
      <c r="I173" s="63">
        <v>41640</v>
      </c>
      <c r="J173" s="63">
        <v>45291</v>
      </c>
    </row>
    <row r="174" spans="1:10" s="57" customFormat="1" ht="30.45" customHeight="1" x14ac:dyDescent="0.2">
      <c r="A174" s="58" t="s">
        <v>5404</v>
      </c>
      <c r="B174" s="58" t="s">
        <v>5405</v>
      </c>
      <c r="C174" s="58" t="s">
        <v>5406</v>
      </c>
      <c r="D174" s="59" t="s">
        <v>5407</v>
      </c>
      <c r="E174" s="59" t="s">
        <v>5408</v>
      </c>
      <c r="F174" s="58" t="s">
        <v>5409</v>
      </c>
      <c r="G174" s="59" t="s">
        <v>5410</v>
      </c>
      <c r="H174" s="58" t="s">
        <v>579</v>
      </c>
      <c r="I174" s="60">
        <v>41640</v>
      </c>
      <c r="J174" s="60">
        <v>45291</v>
      </c>
    </row>
    <row r="175" spans="1:10" s="57" customFormat="1" ht="19.8" customHeight="1" x14ac:dyDescent="0.2">
      <c r="A175" s="61" t="s">
        <v>5411</v>
      </c>
      <c r="B175" s="61" t="s">
        <v>5412</v>
      </c>
      <c r="C175" s="61" t="s">
        <v>5413</v>
      </c>
      <c r="D175" s="62" t="s">
        <v>5414</v>
      </c>
      <c r="E175" s="62" t="s">
        <v>5415</v>
      </c>
      <c r="F175" s="61" t="s">
        <v>5416</v>
      </c>
      <c r="G175" s="62" t="s">
        <v>5417</v>
      </c>
      <c r="H175" s="61" t="s">
        <v>579</v>
      </c>
      <c r="I175" s="63">
        <v>41640</v>
      </c>
      <c r="J175" s="63">
        <v>45291</v>
      </c>
    </row>
    <row r="176" spans="1:10" s="57" customFormat="1" ht="19.8" customHeight="1" x14ac:dyDescent="0.2">
      <c r="A176" s="58" t="s">
        <v>5418</v>
      </c>
      <c r="B176" s="58" t="s">
        <v>5419</v>
      </c>
      <c r="C176" s="58" t="s">
        <v>5420</v>
      </c>
      <c r="D176" s="59" t="s">
        <v>5421</v>
      </c>
      <c r="E176" s="59" t="s">
        <v>5422</v>
      </c>
      <c r="F176" s="58" t="s">
        <v>5423</v>
      </c>
      <c r="G176" s="59" t="s">
        <v>5417</v>
      </c>
      <c r="H176" s="58" t="s">
        <v>579</v>
      </c>
      <c r="I176" s="60">
        <v>41640</v>
      </c>
      <c r="J176" s="60">
        <v>45291</v>
      </c>
    </row>
    <row r="177" spans="1:10" s="57" customFormat="1" ht="19.8" customHeight="1" x14ac:dyDescent="0.2">
      <c r="A177" s="61" t="s">
        <v>1528</v>
      </c>
      <c r="B177" s="61" t="s">
        <v>5424</v>
      </c>
      <c r="C177" s="61" t="s">
        <v>5425</v>
      </c>
      <c r="D177" s="62" t="s">
        <v>1529</v>
      </c>
      <c r="E177" s="62" t="s">
        <v>5426</v>
      </c>
      <c r="F177" s="61" t="s">
        <v>5427</v>
      </c>
      <c r="G177" s="62" t="s">
        <v>5428</v>
      </c>
      <c r="H177" s="61" t="s">
        <v>579</v>
      </c>
      <c r="I177" s="63">
        <v>41640</v>
      </c>
      <c r="J177" s="63">
        <v>45291</v>
      </c>
    </row>
    <row r="178" spans="1:10" s="57" customFormat="1" ht="41.1" customHeight="1" x14ac:dyDescent="0.2">
      <c r="A178" s="58" t="s">
        <v>5429</v>
      </c>
      <c r="B178" s="58" t="s">
        <v>5430</v>
      </c>
      <c r="C178" s="58" t="s">
        <v>5431</v>
      </c>
      <c r="D178" s="59" t="s">
        <v>5432</v>
      </c>
      <c r="E178" s="59" t="s">
        <v>5433</v>
      </c>
      <c r="F178" s="58" t="s">
        <v>5434</v>
      </c>
      <c r="G178" s="59" t="s">
        <v>5435</v>
      </c>
      <c r="H178" s="58" t="s">
        <v>579</v>
      </c>
      <c r="I178" s="60">
        <v>41640</v>
      </c>
      <c r="J178" s="60">
        <v>45291</v>
      </c>
    </row>
    <row r="179" spans="1:10" s="57" customFormat="1" ht="19.8" customHeight="1" x14ac:dyDescent="0.2">
      <c r="A179" s="61" t="s">
        <v>5436</v>
      </c>
      <c r="B179" s="61" t="s">
        <v>5437</v>
      </c>
      <c r="C179" s="61" t="s">
        <v>5438</v>
      </c>
      <c r="D179" s="62" t="s">
        <v>5439</v>
      </c>
      <c r="E179" s="62" t="s">
        <v>5440</v>
      </c>
      <c r="F179" s="61" t="s">
        <v>5173</v>
      </c>
      <c r="G179" s="62" t="s">
        <v>5441</v>
      </c>
      <c r="H179" s="61" t="s">
        <v>579</v>
      </c>
      <c r="I179" s="63">
        <v>41640</v>
      </c>
      <c r="J179" s="63">
        <v>45291</v>
      </c>
    </row>
    <row r="180" spans="1:10" s="57" customFormat="1" ht="30.45" customHeight="1" x14ac:dyDescent="0.2">
      <c r="A180" s="58" t="s">
        <v>5442</v>
      </c>
      <c r="B180" s="58" t="s">
        <v>5443</v>
      </c>
      <c r="C180" s="58" t="s">
        <v>5444</v>
      </c>
      <c r="D180" s="59" t="s">
        <v>5445</v>
      </c>
      <c r="E180" s="59" t="s">
        <v>5446</v>
      </c>
      <c r="F180" s="58" t="s">
        <v>5173</v>
      </c>
      <c r="G180" s="59" t="s">
        <v>5447</v>
      </c>
      <c r="H180" s="58" t="s">
        <v>579</v>
      </c>
      <c r="I180" s="60">
        <v>41640</v>
      </c>
      <c r="J180" s="60">
        <v>45291</v>
      </c>
    </row>
    <row r="181" spans="1:10" s="57" customFormat="1" ht="19.8" customHeight="1" x14ac:dyDescent="0.2">
      <c r="A181" s="61" t="s">
        <v>5448</v>
      </c>
      <c r="B181" s="61" t="s">
        <v>5449</v>
      </c>
      <c r="C181" s="61" t="s">
        <v>5450</v>
      </c>
      <c r="D181" s="62" t="s">
        <v>5451</v>
      </c>
      <c r="E181" s="62" t="s">
        <v>5452</v>
      </c>
      <c r="F181" s="61" t="s">
        <v>5173</v>
      </c>
      <c r="G181" s="62" t="s">
        <v>5447</v>
      </c>
      <c r="H181" s="61" t="s">
        <v>579</v>
      </c>
      <c r="I181" s="63">
        <v>41640</v>
      </c>
      <c r="J181" s="63">
        <v>45291</v>
      </c>
    </row>
    <row r="182" spans="1:10" s="57" customFormat="1" ht="30.45" customHeight="1" x14ac:dyDescent="0.2">
      <c r="A182" s="58" t="s">
        <v>5453</v>
      </c>
      <c r="B182" s="58" t="s">
        <v>5454</v>
      </c>
      <c r="C182" s="58" t="s">
        <v>5455</v>
      </c>
      <c r="D182" s="59" t="s">
        <v>5456</v>
      </c>
      <c r="E182" s="59" t="s">
        <v>5457</v>
      </c>
      <c r="F182" s="58" t="s">
        <v>4654</v>
      </c>
      <c r="G182" s="59" t="s">
        <v>5441</v>
      </c>
      <c r="H182" s="58" t="s">
        <v>579</v>
      </c>
      <c r="I182" s="60">
        <v>41640</v>
      </c>
      <c r="J182" s="60">
        <v>45291</v>
      </c>
    </row>
    <row r="183" spans="1:10" s="57" customFormat="1" ht="19.8" customHeight="1" x14ac:dyDescent="0.2">
      <c r="A183" s="61" t="s">
        <v>5458</v>
      </c>
      <c r="B183" s="61" t="s">
        <v>5459</v>
      </c>
      <c r="C183" s="61" t="s">
        <v>5460</v>
      </c>
      <c r="D183" s="62" t="s">
        <v>5461</v>
      </c>
      <c r="E183" s="62" t="s">
        <v>5462</v>
      </c>
      <c r="F183" s="61" t="s">
        <v>5463</v>
      </c>
      <c r="G183" s="62" t="s">
        <v>5447</v>
      </c>
      <c r="H183" s="61" t="s">
        <v>579</v>
      </c>
      <c r="I183" s="63">
        <v>41640</v>
      </c>
      <c r="J183" s="63">
        <v>45291</v>
      </c>
    </row>
    <row r="184" spans="1:10" s="57" customFormat="1" ht="19.8" customHeight="1" x14ac:dyDescent="0.2">
      <c r="A184" s="58" t="s">
        <v>575</v>
      </c>
      <c r="B184" s="58" t="s">
        <v>5464</v>
      </c>
      <c r="C184" s="58" t="s">
        <v>5465</v>
      </c>
      <c r="D184" s="59" t="s">
        <v>5466</v>
      </c>
      <c r="E184" s="59" t="s">
        <v>5467</v>
      </c>
      <c r="F184" s="58" t="s">
        <v>5468</v>
      </c>
      <c r="G184" s="59" t="s">
        <v>578</v>
      </c>
      <c r="H184" s="58" t="s">
        <v>579</v>
      </c>
      <c r="I184" s="60">
        <v>41640</v>
      </c>
      <c r="J184" s="60">
        <v>45291</v>
      </c>
    </row>
    <row r="185" spans="1:10" s="57" customFormat="1" ht="30.45" customHeight="1" x14ac:dyDescent="0.2">
      <c r="A185" s="61" t="s">
        <v>5469</v>
      </c>
      <c r="B185" s="61" t="s">
        <v>5470</v>
      </c>
      <c r="C185" s="61" t="s">
        <v>5471</v>
      </c>
      <c r="D185" s="62" t="s">
        <v>5472</v>
      </c>
      <c r="E185" s="62" t="s">
        <v>5473</v>
      </c>
      <c r="F185" s="61" t="s">
        <v>5173</v>
      </c>
      <c r="G185" s="62" t="s">
        <v>5447</v>
      </c>
      <c r="H185" s="61" t="s">
        <v>579</v>
      </c>
      <c r="I185" s="63">
        <v>41640</v>
      </c>
      <c r="J185" s="63">
        <v>45291</v>
      </c>
    </row>
    <row r="186" spans="1:10" s="57" customFormat="1" ht="19.8" customHeight="1" x14ac:dyDescent="0.2">
      <c r="A186" s="58" t="s">
        <v>5474</v>
      </c>
      <c r="B186" s="58" t="s">
        <v>5475</v>
      </c>
      <c r="C186" s="58" t="s">
        <v>5476</v>
      </c>
      <c r="D186" s="59" t="s">
        <v>5477</v>
      </c>
      <c r="E186" s="59" t="s">
        <v>5478</v>
      </c>
      <c r="F186" s="58" t="s">
        <v>5173</v>
      </c>
      <c r="G186" s="59" t="s">
        <v>5441</v>
      </c>
      <c r="H186" s="58" t="s">
        <v>579</v>
      </c>
      <c r="I186" s="60">
        <v>41640</v>
      </c>
      <c r="J186" s="60">
        <v>45291</v>
      </c>
    </row>
    <row r="187" spans="1:10" s="57" customFormat="1" ht="19.8" customHeight="1" x14ac:dyDescent="0.2">
      <c r="A187" s="61" t="s">
        <v>5479</v>
      </c>
      <c r="B187" s="61" t="s">
        <v>5480</v>
      </c>
      <c r="C187" s="61" t="s">
        <v>5481</v>
      </c>
      <c r="D187" s="62" t="s">
        <v>5482</v>
      </c>
      <c r="E187" s="62" t="s">
        <v>5483</v>
      </c>
      <c r="F187" s="61" t="s">
        <v>5484</v>
      </c>
      <c r="G187" s="62" t="s">
        <v>5485</v>
      </c>
      <c r="H187" s="61" t="s">
        <v>579</v>
      </c>
      <c r="I187" s="63">
        <v>42675</v>
      </c>
      <c r="J187" s="63">
        <v>45291</v>
      </c>
    </row>
    <row r="188" spans="1:10" s="57" customFormat="1" ht="30.45" customHeight="1" x14ac:dyDescent="0.2">
      <c r="A188" s="58" t="s">
        <v>5486</v>
      </c>
      <c r="B188" s="58" t="s">
        <v>5487</v>
      </c>
      <c r="C188" s="58" t="s">
        <v>5488</v>
      </c>
      <c r="D188" s="59" t="s">
        <v>5489</v>
      </c>
      <c r="E188" s="59" t="s">
        <v>5490</v>
      </c>
      <c r="F188" s="58" t="s">
        <v>5491</v>
      </c>
      <c r="G188" s="59" t="s">
        <v>5492</v>
      </c>
      <c r="H188" s="58" t="s">
        <v>579</v>
      </c>
      <c r="I188" s="60">
        <v>41640</v>
      </c>
      <c r="J188" s="60">
        <v>45291</v>
      </c>
    </row>
    <row r="189" spans="1:10" s="57" customFormat="1" ht="30.45" customHeight="1" x14ac:dyDescent="0.2">
      <c r="A189" s="61" t="s">
        <v>5493</v>
      </c>
      <c r="B189" s="61" t="s">
        <v>5494</v>
      </c>
      <c r="C189" s="61" t="s">
        <v>5495</v>
      </c>
      <c r="D189" s="62" t="s">
        <v>5496</v>
      </c>
      <c r="E189" s="62" t="s">
        <v>5497</v>
      </c>
      <c r="F189" s="61" t="s">
        <v>5491</v>
      </c>
      <c r="G189" s="62" t="s">
        <v>5492</v>
      </c>
      <c r="H189" s="61" t="s">
        <v>579</v>
      </c>
      <c r="I189" s="63">
        <v>41640</v>
      </c>
      <c r="J189" s="63">
        <v>45291</v>
      </c>
    </row>
    <row r="190" spans="1:10" s="57" customFormat="1" ht="19.8" customHeight="1" x14ac:dyDescent="0.2">
      <c r="A190" s="58" t="s">
        <v>5498</v>
      </c>
      <c r="B190" s="58" t="s">
        <v>5499</v>
      </c>
      <c r="C190" s="58" t="s">
        <v>5500</v>
      </c>
      <c r="D190" s="59" t="s">
        <v>5501</v>
      </c>
      <c r="E190" s="59" t="s">
        <v>5502</v>
      </c>
      <c r="F190" s="58" t="s">
        <v>5503</v>
      </c>
      <c r="G190" s="59" t="s">
        <v>5504</v>
      </c>
      <c r="H190" s="58" t="s">
        <v>579</v>
      </c>
      <c r="I190" s="60">
        <v>41640</v>
      </c>
      <c r="J190" s="60">
        <v>45291</v>
      </c>
    </row>
    <row r="191" spans="1:10" s="57" customFormat="1" ht="19.8" customHeight="1" x14ac:dyDescent="0.2">
      <c r="A191" s="61" t="s">
        <v>5505</v>
      </c>
      <c r="B191" s="61" t="s">
        <v>5506</v>
      </c>
      <c r="C191" s="61" t="s">
        <v>5507</v>
      </c>
      <c r="D191" s="62" t="s">
        <v>5508</v>
      </c>
      <c r="E191" s="62" t="s">
        <v>5509</v>
      </c>
      <c r="F191" s="61" t="s">
        <v>3778</v>
      </c>
      <c r="G191" s="62" t="s">
        <v>5510</v>
      </c>
      <c r="H191" s="61" t="s">
        <v>579</v>
      </c>
      <c r="I191" s="63">
        <v>41640</v>
      </c>
      <c r="J191" s="63">
        <v>45291</v>
      </c>
    </row>
    <row r="192" spans="1:10" s="57" customFormat="1" ht="19.8" customHeight="1" x14ac:dyDescent="0.2">
      <c r="A192" s="58" t="s">
        <v>5511</v>
      </c>
      <c r="B192" s="58" t="s">
        <v>5512</v>
      </c>
      <c r="C192" s="58" t="s">
        <v>5513</v>
      </c>
      <c r="D192" s="59" t="s">
        <v>5514</v>
      </c>
      <c r="E192" s="59" t="s">
        <v>5515</v>
      </c>
      <c r="F192" s="58" t="s">
        <v>3778</v>
      </c>
      <c r="G192" s="59" t="s">
        <v>5510</v>
      </c>
      <c r="H192" s="58" t="s">
        <v>579</v>
      </c>
      <c r="I192" s="60">
        <v>41640</v>
      </c>
      <c r="J192" s="60">
        <v>45291</v>
      </c>
    </row>
    <row r="193" spans="1:10" s="57" customFormat="1" ht="19.8" customHeight="1" x14ac:dyDescent="0.2">
      <c r="A193" s="61" t="s">
        <v>5516</v>
      </c>
      <c r="B193" s="61" t="s">
        <v>5517</v>
      </c>
      <c r="C193" s="61" t="s">
        <v>5518</v>
      </c>
      <c r="D193" s="62" t="s">
        <v>5519</v>
      </c>
      <c r="E193" s="62" t="s">
        <v>5520</v>
      </c>
      <c r="F193" s="61" t="s">
        <v>5521</v>
      </c>
      <c r="G193" s="62" t="s">
        <v>5510</v>
      </c>
      <c r="H193" s="61" t="s">
        <v>579</v>
      </c>
      <c r="I193" s="63">
        <v>41640</v>
      </c>
      <c r="J193" s="63">
        <v>45291</v>
      </c>
    </row>
    <row r="194" spans="1:10" s="57" customFormat="1" ht="30.45" customHeight="1" x14ac:dyDescent="0.2">
      <c r="A194" s="58" t="s">
        <v>5522</v>
      </c>
      <c r="B194" s="58" t="s">
        <v>5523</v>
      </c>
      <c r="C194" s="58" t="s">
        <v>5524</v>
      </c>
      <c r="D194" s="59" t="s">
        <v>5525</v>
      </c>
      <c r="E194" s="59" t="s">
        <v>5526</v>
      </c>
      <c r="F194" s="58" t="s">
        <v>3778</v>
      </c>
      <c r="G194" s="59" t="s">
        <v>5510</v>
      </c>
      <c r="H194" s="58" t="s">
        <v>579</v>
      </c>
      <c r="I194" s="60">
        <v>41640</v>
      </c>
      <c r="J194" s="60">
        <v>45291</v>
      </c>
    </row>
    <row r="195" spans="1:10" s="57" customFormat="1" ht="19.8" customHeight="1" x14ac:dyDescent="0.2">
      <c r="A195" s="61" t="s">
        <v>5527</v>
      </c>
      <c r="B195" s="61" t="s">
        <v>5528</v>
      </c>
      <c r="C195" s="61" t="s">
        <v>5529</v>
      </c>
      <c r="D195" s="62" t="s">
        <v>5530</v>
      </c>
      <c r="E195" s="62" t="s">
        <v>5531</v>
      </c>
      <c r="F195" s="61" t="s">
        <v>3778</v>
      </c>
      <c r="G195" s="62" t="s">
        <v>5510</v>
      </c>
      <c r="H195" s="61" t="s">
        <v>579</v>
      </c>
      <c r="I195" s="63">
        <v>41640</v>
      </c>
      <c r="J195" s="63">
        <v>45291</v>
      </c>
    </row>
    <row r="196" spans="1:10" s="57" customFormat="1" ht="19.8" customHeight="1" x14ac:dyDescent="0.2">
      <c r="A196" s="58" t="s">
        <v>5532</v>
      </c>
      <c r="B196" s="58" t="s">
        <v>5533</v>
      </c>
      <c r="C196" s="58" t="s">
        <v>5534</v>
      </c>
      <c r="D196" s="59" t="s">
        <v>5535</v>
      </c>
      <c r="E196" s="59" t="s">
        <v>5536</v>
      </c>
      <c r="F196" s="58" t="s">
        <v>5537</v>
      </c>
      <c r="G196" s="59" t="s">
        <v>5538</v>
      </c>
      <c r="H196" s="58" t="s">
        <v>579</v>
      </c>
      <c r="I196" s="60">
        <v>42675</v>
      </c>
      <c r="J196" s="60">
        <v>45291</v>
      </c>
    </row>
    <row r="197" spans="1:10" s="57" customFormat="1" ht="30.45" customHeight="1" x14ac:dyDescent="0.2">
      <c r="A197" s="61" t="s">
        <v>5539</v>
      </c>
      <c r="B197" s="61" t="s">
        <v>5540</v>
      </c>
      <c r="C197" s="61" t="s">
        <v>5541</v>
      </c>
      <c r="D197" s="62" t="s">
        <v>5542</v>
      </c>
      <c r="E197" s="62" t="s">
        <v>5543</v>
      </c>
      <c r="F197" s="61" t="s">
        <v>5544</v>
      </c>
      <c r="G197" s="62" t="s">
        <v>5545</v>
      </c>
      <c r="H197" s="61" t="s">
        <v>579</v>
      </c>
      <c r="I197" s="63">
        <v>43405</v>
      </c>
      <c r="J197" s="63">
        <v>45291</v>
      </c>
    </row>
    <row r="198" spans="1:10" s="57" customFormat="1" ht="19.8" customHeight="1" x14ac:dyDescent="0.2">
      <c r="A198" s="58" t="s">
        <v>5546</v>
      </c>
      <c r="B198" s="58" t="s">
        <v>5547</v>
      </c>
      <c r="C198" s="58" t="s">
        <v>5548</v>
      </c>
      <c r="D198" s="59" t="s">
        <v>5549</v>
      </c>
      <c r="E198" s="59" t="s">
        <v>5550</v>
      </c>
      <c r="F198" s="58" t="s">
        <v>5382</v>
      </c>
      <c r="G198" s="59" t="s">
        <v>5551</v>
      </c>
      <c r="H198" s="58" t="s">
        <v>579</v>
      </c>
      <c r="I198" s="60">
        <v>41640</v>
      </c>
      <c r="J198" s="60">
        <v>45291</v>
      </c>
    </row>
    <row r="199" spans="1:10" s="57" customFormat="1" ht="30.45" customHeight="1" x14ac:dyDescent="0.2">
      <c r="A199" s="61" t="s">
        <v>5552</v>
      </c>
      <c r="B199" s="61" t="s">
        <v>5553</v>
      </c>
      <c r="C199" s="61" t="s">
        <v>5554</v>
      </c>
      <c r="D199" s="62" t="s">
        <v>5555</v>
      </c>
      <c r="E199" s="62" t="s">
        <v>5556</v>
      </c>
      <c r="F199" s="61" t="s">
        <v>5382</v>
      </c>
      <c r="G199" s="62" t="s">
        <v>5551</v>
      </c>
      <c r="H199" s="61" t="s">
        <v>579</v>
      </c>
      <c r="I199" s="63">
        <v>41640</v>
      </c>
      <c r="J199" s="63">
        <v>45291</v>
      </c>
    </row>
    <row r="200" spans="1:10" s="57" customFormat="1" ht="19.8" customHeight="1" x14ac:dyDescent="0.2">
      <c r="A200" s="58" t="s">
        <v>5557</v>
      </c>
      <c r="B200" s="58" t="s">
        <v>5558</v>
      </c>
      <c r="C200" s="58" t="s">
        <v>5559</v>
      </c>
      <c r="D200" s="59" t="s">
        <v>5560</v>
      </c>
      <c r="E200" s="59" t="s">
        <v>5561</v>
      </c>
      <c r="F200" s="58" t="s">
        <v>5382</v>
      </c>
      <c r="G200" s="59" t="s">
        <v>5551</v>
      </c>
      <c r="H200" s="58" t="s">
        <v>579</v>
      </c>
      <c r="I200" s="60">
        <v>41640</v>
      </c>
      <c r="J200" s="60">
        <v>45291</v>
      </c>
    </row>
    <row r="201" spans="1:10" s="57" customFormat="1" ht="19.8" customHeight="1" x14ac:dyDescent="0.2">
      <c r="A201" s="61" t="s">
        <v>5562</v>
      </c>
      <c r="B201" s="61" t="s">
        <v>5563</v>
      </c>
      <c r="C201" s="61" t="s">
        <v>5564</v>
      </c>
      <c r="D201" s="62" t="s">
        <v>5565</v>
      </c>
      <c r="E201" s="62" t="s">
        <v>5566</v>
      </c>
      <c r="F201" s="61" t="s">
        <v>5382</v>
      </c>
      <c r="G201" s="62" t="s">
        <v>5551</v>
      </c>
      <c r="H201" s="61" t="s">
        <v>579</v>
      </c>
      <c r="I201" s="63">
        <v>41640</v>
      </c>
      <c r="J201" s="63">
        <v>45291</v>
      </c>
    </row>
    <row r="202" spans="1:10" s="57" customFormat="1" ht="19.8" customHeight="1" x14ac:dyDescent="0.2">
      <c r="A202" s="58" t="s">
        <v>5567</v>
      </c>
      <c r="B202" s="58" t="s">
        <v>5568</v>
      </c>
      <c r="C202" s="58" t="s">
        <v>5569</v>
      </c>
      <c r="D202" s="59" t="s">
        <v>5570</v>
      </c>
      <c r="E202" s="59" t="s">
        <v>5571</v>
      </c>
      <c r="F202" s="58" t="s">
        <v>5572</v>
      </c>
      <c r="G202" s="59" t="s">
        <v>5551</v>
      </c>
      <c r="H202" s="58" t="s">
        <v>579</v>
      </c>
      <c r="I202" s="60">
        <v>41640</v>
      </c>
      <c r="J202" s="60">
        <v>45291</v>
      </c>
    </row>
    <row r="203" spans="1:10" s="57" customFormat="1" ht="19.8" customHeight="1" x14ac:dyDescent="0.2">
      <c r="A203" s="61" t="s">
        <v>5573</v>
      </c>
      <c r="B203" s="61" t="s">
        <v>5574</v>
      </c>
      <c r="C203" s="61" t="s">
        <v>5575</v>
      </c>
      <c r="D203" s="62" t="s">
        <v>5576</v>
      </c>
      <c r="E203" s="62" t="s">
        <v>5577</v>
      </c>
      <c r="F203" s="61" t="s">
        <v>5578</v>
      </c>
      <c r="G203" s="62" t="s">
        <v>5579</v>
      </c>
      <c r="H203" s="61" t="s">
        <v>579</v>
      </c>
      <c r="I203" s="63">
        <v>41640</v>
      </c>
      <c r="J203" s="63">
        <v>45291</v>
      </c>
    </row>
    <row r="204" spans="1:10" s="57" customFormat="1" ht="30.45" customHeight="1" x14ac:dyDescent="0.2">
      <c r="A204" s="58" t="s">
        <v>5580</v>
      </c>
      <c r="B204" s="58" t="s">
        <v>5581</v>
      </c>
      <c r="C204" s="58" t="s">
        <v>5582</v>
      </c>
      <c r="D204" s="59" t="s">
        <v>5583</v>
      </c>
      <c r="E204" s="59" t="s">
        <v>5584</v>
      </c>
      <c r="F204" s="58" t="s">
        <v>5585</v>
      </c>
      <c r="G204" s="59" t="s">
        <v>5586</v>
      </c>
      <c r="H204" s="58" t="s">
        <v>1339</v>
      </c>
      <c r="I204" s="60">
        <v>43040</v>
      </c>
      <c r="J204" s="60">
        <v>45291</v>
      </c>
    </row>
    <row r="205" spans="1:10" s="57" customFormat="1" ht="41.1" customHeight="1" x14ac:dyDescent="0.2">
      <c r="A205" s="61" t="s">
        <v>5587</v>
      </c>
      <c r="B205" s="61" t="s">
        <v>5588</v>
      </c>
      <c r="C205" s="61" t="s">
        <v>5589</v>
      </c>
      <c r="D205" s="62" t="s">
        <v>5590</v>
      </c>
      <c r="E205" s="62" t="s">
        <v>5591</v>
      </c>
      <c r="F205" s="61" t="s">
        <v>5592</v>
      </c>
      <c r="G205" s="62" t="s">
        <v>5593</v>
      </c>
      <c r="H205" s="61" t="s">
        <v>1339</v>
      </c>
      <c r="I205" s="63">
        <v>41640</v>
      </c>
      <c r="J205" s="63">
        <v>45291</v>
      </c>
    </row>
    <row r="206" spans="1:10" s="57" customFormat="1" ht="19.8" customHeight="1" x14ac:dyDescent="0.2">
      <c r="A206" s="58" t="s">
        <v>5594</v>
      </c>
      <c r="B206" s="58" t="s">
        <v>5595</v>
      </c>
      <c r="C206" s="58" t="s">
        <v>5596</v>
      </c>
      <c r="D206" s="59" t="s">
        <v>5597</v>
      </c>
      <c r="E206" s="59" t="s">
        <v>5598</v>
      </c>
      <c r="F206" s="58" t="s">
        <v>5599</v>
      </c>
      <c r="G206" s="59" t="s">
        <v>5600</v>
      </c>
      <c r="H206" s="58" t="s">
        <v>1339</v>
      </c>
      <c r="I206" s="60">
        <v>41640</v>
      </c>
      <c r="J206" s="60">
        <v>45291</v>
      </c>
    </row>
    <row r="207" spans="1:10" s="57" customFormat="1" ht="30.45" customHeight="1" x14ac:dyDescent="0.2">
      <c r="A207" s="61" t="s">
        <v>5601</v>
      </c>
      <c r="B207" s="61" t="s">
        <v>5602</v>
      </c>
      <c r="C207" s="61" t="s">
        <v>5603</v>
      </c>
      <c r="D207" s="62" t="s">
        <v>5604</v>
      </c>
      <c r="E207" s="62" t="s">
        <v>5605</v>
      </c>
      <c r="F207" s="61" t="s">
        <v>5606</v>
      </c>
      <c r="G207" s="62" t="s">
        <v>5607</v>
      </c>
      <c r="H207" s="61" t="s">
        <v>1339</v>
      </c>
      <c r="I207" s="63">
        <v>41944</v>
      </c>
      <c r="J207" s="63">
        <v>45291</v>
      </c>
    </row>
    <row r="208" spans="1:10" s="57" customFormat="1" ht="19.8" customHeight="1" x14ac:dyDescent="0.2">
      <c r="A208" s="58" t="s">
        <v>5608</v>
      </c>
      <c r="B208" s="58" t="s">
        <v>5609</v>
      </c>
      <c r="C208" s="58" t="s">
        <v>5610</v>
      </c>
      <c r="D208" s="59" t="s">
        <v>5611</v>
      </c>
      <c r="E208" s="59" t="s">
        <v>5612</v>
      </c>
      <c r="F208" s="58" t="s">
        <v>5613</v>
      </c>
      <c r="G208" s="59" t="s">
        <v>5614</v>
      </c>
      <c r="H208" s="58" t="s">
        <v>1339</v>
      </c>
      <c r="I208" s="60">
        <v>42370</v>
      </c>
      <c r="J208" s="60">
        <v>45291</v>
      </c>
    </row>
    <row r="209" spans="1:10" s="57" customFormat="1" ht="19.8" customHeight="1" x14ac:dyDescent="0.2">
      <c r="A209" s="61" t="s">
        <v>5615</v>
      </c>
      <c r="B209" s="61" t="s">
        <v>5616</v>
      </c>
      <c r="C209" s="61" t="s">
        <v>5617</v>
      </c>
      <c r="D209" s="62" t="s">
        <v>5618</v>
      </c>
      <c r="E209" s="62" t="s">
        <v>5619</v>
      </c>
      <c r="F209" s="61" t="s">
        <v>5227</v>
      </c>
      <c r="G209" s="62" t="s">
        <v>1338</v>
      </c>
      <c r="H209" s="61" t="s">
        <v>1339</v>
      </c>
      <c r="I209" s="63">
        <v>42370</v>
      </c>
      <c r="J209" s="63">
        <v>45291</v>
      </c>
    </row>
    <row r="210" spans="1:10" s="57" customFormat="1" ht="19.8" customHeight="1" x14ac:dyDescent="0.2">
      <c r="A210" s="58" t="s">
        <v>5620</v>
      </c>
      <c r="B210" s="58" t="s">
        <v>5621</v>
      </c>
      <c r="C210" s="58" t="s">
        <v>5622</v>
      </c>
      <c r="D210" s="59" t="s">
        <v>5623</v>
      </c>
      <c r="E210" s="59" t="s">
        <v>5624</v>
      </c>
      <c r="F210" s="58" t="s">
        <v>5625</v>
      </c>
      <c r="G210" s="59" t="s">
        <v>5600</v>
      </c>
      <c r="H210" s="58" t="s">
        <v>1339</v>
      </c>
      <c r="I210" s="60">
        <v>42675</v>
      </c>
      <c r="J210" s="60">
        <v>45291</v>
      </c>
    </row>
    <row r="211" spans="1:10" s="57" customFormat="1" ht="19.8" customHeight="1" x14ac:dyDescent="0.2">
      <c r="A211" s="61" t="s">
        <v>5626</v>
      </c>
      <c r="B211" s="61" t="s">
        <v>5627</v>
      </c>
      <c r="C211" s="61" t="s">
        <v>5628</v>
      </c>
      <c r="D211" s="62" t="s">
        <v>5629</v>
      </c>
      <c r="E211" s="62" t="s">
        <v>5630</v>
      </c>
      <c r="F211" s="61" t="s">
        <v>5631</v>
      </c>
      <c r="G211" s="62" t="s">
        <v>5614</v>
      </c>
      <c r="H211" s="61" t="s">
        <v>1339</v>
      </c>
      <c r="I211" s="63">
        <v>43040</v>
      </c>
      <c r="J211" s="63">
        <v>45291</v>
      </c>
    </row>
    <row r="212" spans="1:10" s="57" customFormat="1" ht="19.8" customHeight="1" x14ac:dyDescent="0.2">
      <c r="A212" s="58" t="s">
        <v>5632</v>
      </c>
      <c r="B212" s="58" t="s">
        <v>5633</v>
      </c>
      <c r="C212" s="58" t="s">
        <v>5634</v>
      </c>
      <c r="D212" s="59" t="s">
        <v>5635</v>
      </c>
      <c r="E212" s="59" t="s">
        <v>5636</v>
      </c>
      <c r="F212" s="58" t="s">
        <v>5637</v>
      </c>
      <c r="G212" s="59" t="s">
        <v>5638</v>
      </c>
      <c r="H212" s="58" t="s">
        <v>1339</v>
      </c>
      <c r="I212" s="60">
        <v>41640</v>
      </c>
      <c r="J212" s="60">
        <v>45291</v>
      </c>
    </row>
    <row r="213" spans="1:10" s="57" customFormat="1" ht="19.8" customHeight="1" x14ac:dyDescent="0.2">
      <c r="A213" s="61" t="s">
        <v>5639</v>
      </c>
      <c r="B213" s="61" t="s">
        <v>5640</v>
      </c>
      <c r="C213" s="61" t="s">
        <v>5641</v>
      </c>
      <c r="D213" s="62" t="s">
        <v>5642</v>
      </c>
      <c r="E213" s="62" t="s">
        <v>5643</v>
      </c>
      <c r="F213" s="61" t="s">
        <v>5644</v>
      </c>
      <c r="G213" s="62" t="s">
        <v>5638</v>
      </c>
      <c r="H213" s="61" t="s">
        <v>1339</v>
      </c>
      <c r="I213" s="63">
        <v>41640</v>
      </c>
      <c r="J213" s="63">
        <v>45291</v>
      </c>
    </row>
    <row r="214" spans="1:10" s="57" customFormat="1" ht="30.45" customHeight="1" x14ac:dyDescent="0.2">
      <c r="A214" s="58" t="s">
        <v>5645</v>
      </c>
      <c r="B214" s="58" t="s">
        <v>5646</v>
      </c>
      <c r="C214" s="58" t="s">
        <v>5647</v>
      </c>
      <c r="D214" s="59" t="s">
        <v>5648</v>
      </c>
      <c r="E214" s="59" t="s">
        <v>5649</v>
      </c>
      <c r="F214" s="58" t="s">
        <v>5650</v>
      </c>
      <c r="G214" s="59" t="s">
        <v>5651</v>
      </c>
      <c r="H214" s="58" t="s">
        <v>1339</v>
      </c>
      <c r="I214" s="60">
        <v>41640</v>
      </c>
      <c r="J214" s="60">
        <v>45291</v>
      </c>
    </row>
    <row r="215" spans="1:10" s="57" customFormat="1" ht="19.8" customHeight="1" x14ac:dyDescent="0.2">
      <c r="A215" s="61" t="s">
        <v>5652</v>
      </c>
      <c r="B215" s="61" t="s">
        <v>5653</v>
      </c>
      <c r="C215" s="61" t="s">
        <v>5654</v>
      </c>
      <c r="D215" s="62" t="s">
        <v>5655</v>
      </c>
      <c r="E215" s="62" t="s">
        <v>5656</v>
      </c>
      <c r="F215" s="61" t="s">
        <v>5657</v>
      </c>
      <c r="G215" s="62" t="s">
        <v>5651</v>
      </c>
      <c r="H215" s="61" t="s">
        <v>1339</v>
      </c>
      <c r="I215" s="63">
        <v>41640</v>
      </c>
      <c r="J215" s="63">
        <v>45291</v>
      </c>
    </row>
    <row r="216" spans="1:10" s="57" customFormat="1" ht="19.8" customHeight="1" x14ac:dyDescent="0.2">
      <c r="A216" s="58" t="s">
        <v>1335</v>
      </c>
      <c r="B216" s="58" t="s">
        <v>5658</v>
      </c>
      <c r="C216" s="58" t="s">
        <v>5659</v>
      </c>
      <c r="D216" s="59" t="s">
        <v>3732</v>
      </c>
      <c r="E216" s="59" t="s">
        <v>5660</v>
      </c>
      <c r="F216" s="58" t="s">
        <v>5661</v>
      </c>
      <c r="G216" s="59" t="s">
        <v>1338</v>
      </c>
      <c r="H216" s="58" t="s">
        <v>1339</v>
      </c>
      <c r="I216" s="60">
        <v>41640</v>
      </c>
      <c r="J216" s="60">
        <v>45291</v>
      </c>
    </row>
    <row r="217" spans="1:10" s="57" customFormat="1" ht="30.45" customHeight="1" x14ac:dyDescent="0.2">
      <c r="A217" s="61" t="s">
        <v>5662</v>
      </c>
      <c r="B217" s="61" t="s">
        <v>5663</v>
      </c>
      <c r="C217" s="61" t="s">
        <v>5664</v>
      </c>
      <c r="D217" s="62" t="s">
        <v>5665</v>
      </c>
      <c r="E217" s="62" t="s">
        <v>5666</v>
      </c>
      <c r="F217" s="61" t="s">
        <v>5667</v>
      </c>
      <c r="G217" s="62" t="s">
        <v>1338</v>
      </c>
      <c r="H217" s="61" t="s">
        <v>1339</v>
      </c>
      <c r="I217" s="63">
        <v>41640</v>
      </c>
      <c r="J217" s="63">
        <v>45291</v>
      </c>
    </row>
    <row r="218" spans="1:10" s="57" customFormat="1" ht="30.45" customHeight="1" x14ac:dyDescent="0.2">
      <c r="A218" s="58" t="s">
        <v>5668</v>
      </c>
      <c r="B218" s="58" t="s">
        <v>5669</v>
      </c>
      <c r="C218" s="58" t="s">
        <v>5670</v>
      </c>
      <c r="D218" s="59" t="s">
        <v>5671</v>
      </c>
      <c r="E218" s="59" t="s">
        <v>5672</v>
      </c>
      <c r="F218" s="58" t="s">
        <v>5673</v>
      </c>
      <c r="G218" s="59" t="s">
        <v>1338</v>
      </c>
      <c r="H218" s="58" t="s">
        <v>1339</v>
      </c>
      <c r="I218" s="60">
        <v>41640</v>
      </c>
      <c r="J218" s="60">
        <v>45291</v>
      </c>
    </row>
    <row r="219" spans="1:10" s="57" customFormat="1" ht="19.8" customHeight="1" x14ac:dyDescent="0.2">
      <c r="A219" s="61" t="s">
        <v>5674</v>
      </c>
      <c r="B219" s="61" t="s">
        <v>5675</v>
      </c>
      <c r="C219" s="61" t="s">
        <v>5676</v>
      </c>
      <c r="D219" s="62" t="s">
        <v>5677</v>
      </c>
      <c r="E219" s="62" t="s">
        <v>5678</v>
      </c>
      <c r="F219" s="61" t="s">
        <v>5679</v>
      </c>
      <c r="G219" s="62" t="s">
        <v>1338</v>
      </c>
      <c r="H219" s="61" t="s">
        <v>1339</v>
      </c>
      <c r="I219" s="63">
        <v>41640</v>
      </c>
      <c r="J219" s="63">
        <v>45291</v>
      </c>
    </row>
    <row r="220" spans="1:10" s="57" customFormat="1" ht="19.8" customHeight="1" x14ac:dyDescent="0.2">
      <c r="A220" s="58" t="s">
        <v>5680</v>
      </c>
      <c r="B220" s="58" t="s">
        <v>5681</v>
      </c>
      <c r="C220" s="58" t="s">
        <v>5682</v>
      </c>
      <c r="D220" s="59" t="s">
        <v>5683</v>
      </c>
      <c r="E220" s="59" t="s">
        <v>5684</v>
      </c>
      <c r="F220" s="58" t="s">
        <v>5685</v>
      </c>
      <c r="G220" s="59" t="s">
        <v>1338</v>
      </c>
      <c r="H220" s="58" t="s">
        <v>1339</v>
      </c>
      <c r="I220" s="60">
        <v>41640</v>
      </c>
      <c r="J220" s="60">
        <v>45291</v>
      </c>
    </row>
    <row r="221" spans="1:10" s="57" customFormat="1" ht="30.45" customHeight="1" x14ac:dyDescent="0.2">
      <c r="A221" s="61" t="s">
        <v>2594</v>
      </c>
      <c r="B221" s="61" t="s">
        <v>5686</v>
      </c>
      <c r="C221" s="61" t="s">
        <v>5687</v>
      </c>
      <c r="D221" s="62" t="s">
        <v>2595</v>
      </c>
      <c r="E221" s="62" t="s">
        <v>5688</v>
      </c>
      <c r="F221" s="61" t="s">
        <v>5227</v>
      </c>
      <c r="G221" s="62" t="s">
        <v>5689</v>
      </c>
      <c r="H221" s="61" t="s">
        <v>1339</v>
      </c>
      <c r="I221" s="63">
        <v>41640</v>
      </c>
      <c r="J221" s="63">
        <v>45291</v>
      </c>
    </row>
    <row r="222" spans="1:10" s="57" customFormat="1" ht="19.8" customHeight="1" x14ac:dyDescent="0.2">
      <c r="A222" s="58" t="s">
        <v>1826</v>
      </c>
      <c r="B222" s="58" t="s">
        <v>5690</v>
      </c>
      <c r="C222" s="58" t="s">
        <v>5691</v>
      </c>
      <c r="D222" s="59" t="s">
        <v>5692</v>
      </c>
      <c r="E222" s="59" t="s">
        <v>5693</v>
      </c>
      <c r="F222" s="58" t="s">
        <v>5694</v>
      </c>
      <c r="G222" s="59" t="s">
        <v>1338</v>
      </c>
      <c r="H222" s="58" t="s">
        <v>1339</v>
      </c>
      <c r="I222" s="60">
        <v>41640</v>
      </c>
      <c r="J222" s="60">
        <v>45291</v>
      </c>
    </row>
    <row r="223" spans="1:10" s="57" customFormat="1" ht="19.8" customHeight="1" x14ac:dyDescent="0.2">
      <c r="A223" s="61" t="s">
        <v>5695</v>
      </c>
      <c r="B223" s="61" t="s">
        <v>5696</v>
      </c>
      <c r="C223" s="61" t="s">
        <v>5697</v>
      </c>
      <c r="D223" s="62" t="s">
        <v>5698</v>
      </c>
      <c r="E223" s="62" t="s">
        <v>5699</v>
      </c>
      <c r="F223" s="61" t="s">
        <v>5700</v>
      </c>
      <c r="G223" s="62" t="s">
        <v>5689</v>
      </c>
      <c r="H223" s="61" t="s">
        <v>1339</v>
      </c>
      <c r="I223" s="63">
        <v>41640</v>
      </c>
      <c r="J223" s="63">
        <v>45291</v>
      </c>
    </row>
    <row r="224" spans="1:10" s="57" customFormat="1" ht="30.45" customHeight="1" x14ac:dyDescent="0.2">
      <c r="A224" s="58" t="s">
        <v>5701</v>
      </c>
      <c r="B224" s="58" t="s">
        <v>5702</v>
      </c>
      <c r="C224" s="58" t="s">
        <v>5703</v>
      </c>
      <c r="D224" s="59" t="s">
        <v>5704</v>
      </c>
      <c r="E224" s="59" t="s">
        <v>5705</v>
      </c>
      <c r="F224" s="58" t="s">
        <v>5685</v>
      </c>
      <c r="G224" s="59" t="s">
        <v>1338</v>
      </c>
      <c r="H224" s="58" t="s">
        <v>1339</v>
      </c>
      <c r="I224" s="60">
        <v>41640</v>
      </c>
      <c r="J224" s="60">
        <v>45291</v>
      </c>
    </row>
    <row r="225" spans="1:10" s="57" customFormat="1" ht="19.8" customHeight="1" x14ac:dyDescent="0.2">
      <c r="A225" s="61" t="s">
        <v>2996</v>
      </c>
      <c r="B225" s="61" t="s">
        <v>5706</v>
      </c>
      <c r="C225" s="61" t="s">
        <v>5707</v>
      </c>
      <c r="D225" s="62" t="s">
        <v>2997</v>
      </c>
      <c r="E225" s="62" t="s">
        <v>5708</v>
      </c>
      <c r="F225" s="61" t="s">
        <v>5709</v>
      </c>
      <c r="G225" s="62" t="s">
        <v>1338</v>
      </c>
      <c r="H225" s="61" t="s">
        <v>1339</v>
      </c>
      <c r="I225" s="63">
        <v>41640</v>
      </c>
      <c r="J225" s="63">
        <v>45291</v>
      </c>
    </row>
    <row r="226" spans="1:10" s="57" customFormat="1" ht="19.8" customHeight="1" x14ac:dyDescent="0.2">
      <c r="A226" s="58" t="s">
        <v>5710</v>
      </c>
      <c r="B226" s="58" t="s">
        <v>5711</v>
      </c>
      <c r="C226" s="58" t="s">
        <v>5712</v>
      </c>
      <c r="D226" s="59" t="s">
        <v>5713</v>
      </c>
      <c r="E226" s="59" t="s">
        <v>5714</v>
      </c>
      <c r="F226" s="58" t="s">
        <v>5715</v>
      </c>
      <c r="G226" s="59" t="s">
        <v>1338</v>
      </c>
      <c r="H226" s="58" t="s">
        <v>1339</v>
      </c>
      <c r="I226" s="60">
        <v>41640</v>
      </c>
      <c r="J226" s="60">
        <v>45291</v>
      </c>
    </row>
    <row r="227" spans="1:10" s="57" customFormat="1" ht="19.8" customHeight="1" x14ac:dyDescent="0.2">
      <c r="A227" s="61" t="s">
        <v>5716</v>
      </c>
      <c r="B227" s="61" t="s">
        <v>5717</v>
      </c>
      <c r="C227" s="61" t="s">
        <v>5718</v>
      </c>
      <c r="D227" s="62" t="s">
        <v>5719</v>
      </c>
      <c r="E227" s="62" t="s">
        <v>5720</v>
      </c>
      <c r="F227" s="61" t="s">
        <v>5227</v>
      </c>
      <c r="G227" s="62" t="s">
        <v>5689</v>
      </c>
      <c r="H227" s="61" t="s">
        <v>1339</v>
      </c>
      <c r="I227" s="63">
        <v>41640</v>
      </c>
      <c r="J227" s="63">
        <v>45291</v>
      </c>
    </row>
    <row r="228" spans="1:10" s="57" customFormat="1" ht="30.45" customHeight="1" x14ac:dyDescent="0.2">
      <c r="A228" s="58" t="s">
        <v>5721</v>
      </c>
      <c r="B228" s="58" t="s">
        <v>5722</v>
      </c>
      <c r="C228" s="58" t="s">
        <v>5723</v>
      </c>
      <c r="D228" s="59" t="s">
        <v>5724</v>
      </c>
      <c r="E228" s="59" t="s">
        <v>5725</v>
      </c>
      <c r="F228" s="58" t="s">
        <v>5726</v>
      </c>
      <c r="G228" s="59" t="s">
        <v>1338</v>
      </c>
      <c r="H228" s="58" t="s">
        <v>1339</v>
      </c>
      <c r="I228" s="60">
        <v>41640</v>
      </c>
      <c r="J228" s="60">
        <v>45291</v>
      </c>
    </row>
    <row r="229" spans="1:10" s="57" customFormat="1" ht="30.45" customHeight="1" x14ac:dyDescent="0.2">
      <c r="A229" s="61" t="s">
        <v>5727</v>
      </c>
      <c r="B229" s="61" t="s">
        <v>5728</v>
      </c>
      <c r="C229" s="61" t="s">
        <v>5729</v>
      </c>
      <c r="D229" s="62" t="s">
        <v>5730</v>
      </c>
      <c r="E229" s="62" t="s">
        <v>5731</v>
      </c>
      <c r="F229" s="61" t="s">
        <v>5732</v>
      </c>
      <c r="G229" s="62" t="s">
        <v>1338</v>
      </c>
      <c r="H229" s="61" t="s">
        <v>1339</v>
      </c>
      <c r="I229" s="63">
        <v>41640</v>
      </c>
      <c r="J229" s="63">
        <v>45291</v>
      </c>
    </row>
    <row r="230" spans="1:10" s="57" customFormat="1" ht="19.8" customHeight="1" x14ac:dyDescent="0.2">
      <c r="A230" s="58" t="s">
        <v>5733</v>
      </c>
      <c r="B230" s="58" t="s">
        <v>5734</v>
      </c>
      <c r="C230" s="58" t="s">
        <v>5735</v>
      </c>
      <c r="D230" s="59" t="s">
        <v>5736</v>
      </c>
      <c r="E230" s="59" t="s">
        <v>5737</v>
      </c>
      <c r="F230" s="58" t="s">
        <v>5738</v>
      </c>
      <c r="G230" s="59" t="s">
        <v>5689</v>
      </c>
      <c r="H230" s="58" t="s">
        <v>1339</v>
      </c>
      <c r="I230" s="60">
        <v>41944</v>
      </c>
      <c r="J230" s="60">
        <v>45291</v>
      </c>
    </row>
    <row r="231" spans="1:10" s="57" customFormat="1" ht="19.8" customHeight="1" x14ac:dyDescent="0.2">
      <c r="A231" s="61" t="s">
        <v>5739</v>
      </c>
      <c r="B231" s="61" t="s">
        <v>5740</v>
      </c>
      <c r="C231" s="61" t="s">
        <v>5741</v>
      </c>
      <c r="D231" s="62" t="s">
        <v>5742</v>
      </c>
      <c r="E231" s="62" t="s">
        <v>5743</v>
      </c>
      <c r="F231" s="61" t="s">
        <v>5744</v>
      </c>
      <c r="G231" s="62" t="s">
        <v>1829</v>
      </c>
      <c r="H231" s="61" t="s">
        <v>1339</v>
      </c>
      <c r="I231" s="63">
        <v>41944</v>
      </c>
      <c r="J231" s="63">
        <v>45291</v>
      </c>
    </row>
    <row r="232" spans="1:10" s="57" customFormat="1" ht="19.8" customHeight="1" x14ac:dyDescent="0.2">
      <c r="A232" s="58" t="s">
        <v>5745</v>
      </c>
      <c r="B232" s="58" t="s">
        <v>5746</v>
      </c>
      <c r="C232" s="58" t="s">
        <v>5747</v>
      </c>
      <c r="D232" s="59" t="s">
        <v>5748</v>
      </c>
      <c r="E232" s="59" t="s">
        <v>5749</v>
      </c>
      <c r="F232" s="58" t="s">
        <v>5750</v>
      </c>
      <c r="G232" s="59" t="s">
        <v>1829</v>
      </c>
      <c r="H232" s="58" t="s">
        <v>1339</v>
      </c>
      <c r="I232" s="60">
        <v>41944</v>
      </c>
      <c r="J232" s="60">
        <v>45291</v>
      </c>
    </row>
    <row r="233" spans="1:10" s="57" customFormat="1" ht="19.8" customHeight="1" x14ac:dyDescent="0.2">
      <c r="A233" s="61" t="s">
        <v>5751</v>
      </c>
      <c r="B233" s="61" t="s">
        <v>5752</v>
      </c>
      <c r="C233" s="61" t="s">
        <v>5753</v>
      </c>
      <c r="D233" s="62" t="s">
        <v>5754</v>
      </c>
      <c r="E233" s="62" t="s">
        <v>5755</v>
      </c>
      <c r="F233" s="61" t="s">
        <v>5756</v>
      </c>
      <c r="G233" s="62" t="s">
        <v>1829</v>
      </c>
      <c r="H233" s="61" t="s">
        <v>1339</v>
      </c>
      <c r="I233" s="63">
        <v>42675</v>
      </c>
      <c r="J233" s="63">
        <v>45291</v>
      </c>
    </row>
    <row r="234" spans="1:10" s="57" customFormat="1" ht="19.8" customHeight="1" x14ac:dyDescent="0.2">
      <c r="A234" s="58" t="s">
        <v>5757</v>
      </c>
      <c r="B234" s="58" t="s">
        <v>5758</v>
      </c>
      <c r="C234" s="58" t="s">
        <v>5759</v>
      </c>
      <c r="D234" s="59" t="s">
        <v>5760</v>
      </c>
      <c r="E234" s="59" t="s">
        <v>5761</v>
      </c>
      <c r="F234" s="58" t="s">
        <v>5762</v>
      </c>
      <c r="G234" s="59" t="s">
        <v>1829</v>
      </c>
      <c r="H234" s="58" t="s">
        <v>1339</v>
      </c>
      <c r="I234" s="60">
        <v>43405</v>
      </c>
      <c r="J234" s="60">
        <v>45291</v>
      </c>
    </row>
    <row r="235" spans="1:10" s="57" customFormat="1" ht="19.8" customHeight="1" x14ac:dyDescent="0.2">
      <c r="A235" s="61" t="s">
        <v>5763</v>
      </c>
      <c r="B235" s="61" t="s">
        <v>5764</v>
      </c>
      <c r="C235" s="61" t="s">
        <v>5765</v>
      </c>
      <c r="D235" s="62" t="s">
        <v>5766</v>
      </c>
      <c r="E235" s="62" t="s">
        <v>5767</v>
      </c>
      <c r="F235" s="61" t="s">
        <v>5768</v>
      </c>
      <c r="G235" s="62" t="s">
        <v>1829</v>
      </c>
      <c r="H235" s="61" t="s">
        <v>1339</v>
      </c>
      <c r="I235" s="63">
        <v>43405</v>
      </c>
      <c r="J235" s="63">
        <v>45291</v>
      </c>
    </row>
    <row r="236" spans="1:10" s="57" customFormat="1" ht="19.8" customHeight="1" x14ac:dyDescent="0.2">
      <c r="A236" s="58" t="s">
        <v>5769</v>
      </c>
      <c r="B236" s="58" t="s">
        <v>5770</v>
      </c>
      <c r="C236" s="58" t="s">
        <v>5771</v>
      </c>
      <c r="D236" s="59" t="s">
        <v>5772</v>
      </c>
      <c r="E236" s="59" t="s">
        <v>5773</v>
      </c>
      <c r="F236" s="58" t="s">
        <v>5774</v>
      </c>
      <c r="G236" s="59" t="s">
        <v>1338</v>
      </c>
      <c r="H236" s="58" t="s">
        <v>1339</v>
      </c>
      <c r="I236" s="60">
        <v>43405</v>
      </c>
      <c r="J236" s="60">
        <v>45291</v>
      </c>
    </row>
    <row r="237" spans="1:10" s="57" customFormat="1" ht="19.8" customHeight="1" x14ac:dyDescent="0.2">
      <c r="A237" s="61" t="s">
        <v>5775</v>
      </c>
      <c r="B237" s="61" t="s">
        <v>5776</v>
      </c>
      <c r="C237" s="61" t="s">
        <v>5777</v>
      </c>
      <c r="D237" s="62" t="s">
        <v>5778</v>
      </c>
      <c r="E237" s="62" t="s">
        <v>5779</v>
      </c>
      <c r="F237" s="61" t="s">
        <v>5780</v>
      </c>
      <c r="G237" s="62" t="s">
        <v>5781</v>
      </c>
      <c r="H237" s="61" t="s">
        <v>1339</v>
      </c>
      <c r="I237" s="63">
        <v>41640</v>
      </c>
      <c r="J237" s="63">
        <v>45291</v>
      </c>
    </row>
    <row r="238" spans="1:10" s="57" customFormat="1" ht="19.8" customHeight="1" x14ac:dyDescent="0.2">
      <c r="A238" s="58" t="s">
        <v>5782</v>
      </c>
      <c r="B238" s="58" t="s">
        <v>5783</v>
      </c>
      <c r="C238" s="58" t="s">
        <v>5784</v>
      </c>
      <c r="D238" s="59" t="s">
        <v>5785</v>
      </c>
      <c r="E238" s="59" t="s">
        <v>5786</v>
      </c>
      <c r="F238" s="58" t="s">
        <v>5787</v>
      </c>
      <c r="G238" s="59" t="s">
        <v>5788</v>
      </c>
      <c r="H238" s="58" t="s">
        <v>1339</v>
      </c>
      <c r="I238" s="60">
        <v>43040</v>
      </c>
      <c r="J238" s="60">
        <v>45291</v>
      </c>
    </row>
    <row r="239" spans="1:10" s="57" customFormat="1" ht="19.8" customHeight="1" x14ac:dyDescent="0.2">
      <c r="A239" s="61" t="s">
        <v>958</v>
      </c>
      <c r="B239" s="61" t="s">
        <v>5789</v>
      </c>
      <c r="C239" s="61" t="s">
        <v>5790</v>
      </c>
      <c r="D239" s="62" t="s">
        <v>5791</v>
      </c>
      <c r="E239" s="62" t="s">
        <v>5792</v>
      </c>
      <c r="F239" s="61" t="s">
        <v>5793</v>
      </c>
      <c r="G239" s="62" t="s">
        <v>961</v>
      </c>
      <c r="H239" s="61" t="s">
        <v>101</v>
      </c>
      <c r="I239" s="63">
        <v>41640</v>
      </c>
      <c r="J239" s="63">
        <v>45291</v>
      </c>
    </row>
    <row r="240" spans="1:10" s="57" customFormat="1" ht="19.8" customHeight="1" x14ac:dyDescent="0.2">
      <c r="A240" s="58" t="s">
        <v>308</v>
      </c>
      <c r="B240" s="58" t="s">
        <v>5794</v>
      </c>
      <c r="C240" s="58" t="s">
        <v>5795</v>
      </c>
      <c r="D240" s="59" t="s">
        <v>5796</v>
      </c>
      <c r="E240" s="59" t="s">
        <v>5797</v>
      </c>
      <c r="F240" s="58" t="s">
        <v>3688</v>
      </c>
      <c r="G240" s="59" t="s">
        <v>100</v>
      </c>
      <c r="H240" s="58" t="s">
        <v>101</v>
      </c>
      <c r="I240" s="60">
        <v>41640</v>
      </c>
      <c r="J240" s="60">
        <v>45291</v>
      </c>
    </row>
    <row r="241" spans="1:10" s="57" customFormat="1" ht="19.8" customHeight="1" x14ac:dyDescent="0.2">
      <c r="A241" s="61" t="s">
        <v>5798</v>
      </c>
      <c r="B241" s="61" t="s">
        <v>5799</v>
      </c>
      <c r="C241" s="61" t="s">
        <v>5800</v>
      </c>
      <c r="D241" s="62" t="s">
        <v>5801</v>
      </c>
      <c r="E241" s="62" t="s">
        <v>5802</v>
      </c>
      <c r="F241" s="61" t="s">
        <v>5803</v>
      </c>
      <c r="G241" s="62" t="s">
        <v>100</v>
      </c>
      <c r="H241" s="61" t="s">
        <v>101</v>
      </c>
      <c r="I241" s="63">
        <v>41640</v>
      </c>
      <c r="J241" s="63">
        <v>45291</v>
      </c>
    </row>
    <row r="242" spans="1:10" s="57" customFormat="1" ht="19.8" customHeight="1" x14ac:dyDescent="0.2">
      <c r="A242" s="58" t="s">
        <v>96</v>
      </c>
      <c r="B242" s="58" t="s">
        <v>5804</v>
      </c>
      <c r="C242" s="58" t="s">
        <v>5805</v>
      </c>
      <c r="D242" s="59" t="s">
        <v>97</v>
      </c>
      <c r="E242" s="59" t="s">
        <v>5806</v>
      </c>
      <c r="F242" s="58" t="s">
        <v>5807</v>
      </c>
      <c r="G242" s="59" t="s">
        <v>100</v>
      </c>
      <c r="H242" s="58" t="s">
        <v>101</v>
      </c>
      <c r="I242" s="60">
        <v>41640</v>
      </c>
      <c r="J242" s="60">
        <v>45291</v>
      </c>
    </row>
    <row r="243" spans="1:10" s="57" customFormat="1" ht="19.8" customHeight="1" x14ac:dyDescent="0.2">
      <c r="A243" s="61" t="s">
        <v>5808</v>
      </c>
      <c r="B243" s="61" t="s">
        <v>5809</v>
      </c>
      <c r="C243" s="61" t="s">
        <v>5810</v>
      </c>
      <c r="D243" s="62" t="s">
        <v>5811</v>
      </c>
      <c r="E243" s="62" t="s">
        <v>5812</v>
      </c>
      <c r="F243" s="61" t="s">
        <v>5813</v>
      </c>
      <c r="G243" s="62" t="s">
        <v>100</v>
      </c>
      <c r="H243" s="61" t="s">
        <v>101</v>
      </c>
      <c r="I243" s="63">
        <v>41640</v>
      </c>
      <c r="J243" s="63">
        <v>45291</v>
      </c>
    </row>
    <row r="244" spans="1:10" s="57" customFormat="1" ht="19.8" customHeight="1" x14ac:dyDescent="0.2">
      <c r="A244" s="58" t="s">
        <v>5814</v>
      </c>
      <c r="B244" s="58" t="s">
        <v>5815</v>
      </c>
      <c r="C244" s="58" t="s">
        <v>5816</v>
      </c>
      <c r="D244" s="59" t="s">
        <v>5817</v>
      </c>
      <c r="E244" s="59" t="s">
        <v>5818</v>
      </c>
      <c r="F244" s="58" t="s">
        <v>5819</v>
      </c>
      <c r="G244" s="59" t="s">
        <v>100</v>
      </c>
      <c r="H244" s="58" t="s">
        <v>101</v>
      </c>
      <c r="I244" s="60">
        <v>41640</v>
      </c>
      <c r="J244" s="60">
        <v>45291</v>
      </c>
    </row>
    <row r="245" spans="1:10" s="57" customFormat="1" ht="19.8" customHeight="1" x14ac:dyDescent="0.2">
      <c r="A245" s="61" t="s">
        <v>1469</v>
      </c>
      <c r="B245" s="61" t="s">
        <v>5820</v>
      </c>
      <c r="C245" s="61" t="s">
        <v>5821</v>
      </c>
      <c r="D245" s="62" t="s">
        <v>1470</v>
      </c>
      <c r="E245" s="62" t="s">
        <v>5822</v>
      </c>
      <c r="F245" s="61" t="s">
        <v>5823</v>
      </c>
      <c r="G245" s="62" t="s">
        <v>100</v>
      </c>
      <c r="H245" s="61" t="s">
        <v>101</v>
      </c>
      <c r="I245" s="63">
        <v>41640</v>
      </c>
      <c r="J245" s="63">
        <v>45291</v>
      </c>
    </row>
    <row r="246" spans="1:10" s="57" customFormat="1" ht="19.8" customHeight="1" x14ac:dyDescent="0.2">
      <c r="A246" s="58" t="s">
        <v>5824</v>
      </c>
      <c r="B246" s="58" t="s">
        <v>5825</v>
      </c>
      <c r="C246" s="58" t="s">
        <v>5826</v>
      </c>
      <c r="D246" s="59" t="s">
        <v>5827</v>
      </c>
      <c r="E246" s="59" t="s">
        <v>5828</v>
      </c>
      <c r="F246" s="58" t="s">
        <v>5819</v>
      </c>
      <c r="G246" s="59" t="s">
        <v>100</v>
      </c>
      <c r="H246" s="58" t="s">
        <v>101</v>
      </c>
      <c r="I246" s="60">
        <v>41640</v>
      </c>
      <c r="J246" s="60">
        <v>45291</v>
      </c>
    </row>
    <row r="247" spans="1:10" s="57" customFormat="1" ht="19.8" customHeight="1" x14ac:dyDescent="0.2">
      <c r="A247" s="61" t="s">
        <v>5829</v>
      </c>
      <c r="B247" s="61" t="s">
        <v>5830</v>
      </c>
      <c r="C247" s="61" t="s">
        <v>5831</v>
      </c>
      <c r="D247" s="62" t="s">
        <v>5832</v>
      </c>
      <c r="E247" s="62" t="s">
        <v>5833</v>
      </c>
      <c r="F247" s="61" t="s">
        <v>5834</v>
      </c>
      <c r="G247" s="62" t="s">
        <v>100</v>
      </c>
      <c r="H247" s="61" t="s">
        <v>101</v>
      </c>
      <c r="I247" s="63">
        <v>41640</v>
      </c>
      <c r="J247" s="63">
        <v>45291</v>
      </c>
    </row>
    <row r="248" spans="1:10" s="57" customFormat="1" ht="19.8" customHeight="1" x14ac:dyDescent="0.2">
      <c r="A248" s="58" t="s">
        <v>5835</v>
      </c>
      <c r="B248" s="58" t="s">
        <v>5836</v>
      </c>
      <c r="C248" s="58" t="s">
        <v>5837</v>
      </c>
      <c r="D248" s="59" t="s">
        <v>5838</v>
      </c>
      <c r="E248" s="59" t="s">
        <v>5839</v>
      </c>
      <c r="F248" s="58" t="s">
        <v>5819</v>
      </c>
      <c r="G248" s="59" t="s">
        <v>100</v>
      </c>
      <c r="H248" s="58" t="s">
        <v>101</v>
      </c>
      <c r="I248" s="60">
        <v>41944</v>
      </c>
      <c r="J248" s="60">
        <v>45291</v>
      </c>
    </row>
    <row r="249" spans="1:10" s="57" customFormat="1" ht="19.8" customHeight="1" x14ac:dyDescent="0.2">
      <c r="A249" s="61" t="s">
        <v>5840</v>
      </c>
      <c r="B249" s="61" t="s">
        <v>5841</v>
      </c>
      <c r="C249" s="61" t="s">
        <v>5842</v>
      </c>
      <c r="D249" s="62" t="s">
        <v>5843</v>
      </c>
      <c r="E249" s="62" t="s">
        <v>5844</v>
      </c>
      <c r="F249" s="61" t="s">
        <v>5845</v>
      </c>
      <c r="G249" s="62" t="s">
        <v>961</v>
      </c>
      <c r="H249" s="61" t="s">
        <v>101</v>
      </c>
      <c r="I249" s="63">
        <v>42370</v>
      </c>
      <c r="J249" s="63">
        <v>45291</v>
      </c>
    </row>
    <row r="250" spans="1:10" s="57" customFormat="1" ht="19.8" customHeight="1" x14ac:dyDescent="0.2">
      <c r="A250" s="58" t="s">
        <v>5846</v>
      </c>
      <c r="B250" s="58" t="s">
        <v>5847</v>
      </c>
      <c r="C250" s="58" t="s">
        <v>5848</v>
      </c>
      <c r="D250" s="59" t="s">
        <v>5849</v>
      </c>
      <c r="E250" s="59" t="s">
        <v>5850</v>
      </c>
      <c r="F250" s="58" t="s">
        <v>5819</v>
      </c>
      <c r="G250" s="59" t="s">
        <v>961</v>
      </c>
      <c r="H250" s="58" t="s">
        <v>101</v>
      </c>
      <c r="I250" s="60">
        <v>43040</v>
      </c>
      <c r="J250" s="60">
        <v>45291</v>
      </c>
    </row>
    <row r="251" spans="1:10" s="57" customFormat="1" ht="41.1" customHeight="1" x14ac:dyDescent="0.2">
      <c r="A251" s="61" t="s">
        <v>1032</v>
      </c>
      <c r="B251" s="61" t="s">
        <v>5851</v>
      </c>
      <c r="C251" s="61" t="s">
        <v>5852</v>
      </c>
      <c r="D251" s="62" t="s">
        <v>5853</v>
      </c>
      <c r="E251" s="62" t="s">
        <v>5854</v>
      </c>
      <c r="F251" s="61" t="s">
        <v>3555</v>
      </c>
      <c r="G251" s="62" t="s">
        <v>1035</v>
      </c>
      <c r="H251" s="61" t="s">
        <v>101</v>
      </c>
      <c r="I251" s="63">
        <v>41640</v>
      </c>
      <c r="J251" s="63">
        <v>45291</v>
      </c>
    </row>
    <row r="252" spans="1:10" s="57" customFormat="1" ht="41.1" customHeight="1" x14ac:dyDescent="0.2">
      <c r="A252" s="58" t="s">
        <v>5855</v>
      </c>
      <c r="B252" s="58" t="s">
        <v>5856</v>
      </c>
      <c r="C252" s="58" t="s">
        <v>5857</v>
      </c>
      <c r="D252" s="59" t="s">
        <v>5858</v>
      </c>
      <c r="E252" s="59" t="s">
        <v>5859</v>
      </c>
      <c r="F252" s="58" t="s">
        <v>5860</v>
      </c>
      <c r="G252" s="59" t="s">
        <v>1035</v>
      </c>
      <c r="H252" s="58" t="s">
        <v>101</v>
      </c>
      <c r="I252" s="60">
        <v>41640</v>
      </c>
      <c r="J252" s="60">
        <v>45291</v>
      </c>
    </row>
    <row r="253" spans="1:10" s="57" customFormat="1" ht="41.1" customHeight="1" x14ac:dyDescent="0.2">
      <c r="A253" s="61" t="s">
        <v>5861</v>
      </c>
      <c r="B253" s="61" t="s">
        <v>5862</v>
      </c>
      <c r="C253" s="61" t="s">
        <v>5863</v>
      </c>
      <c r="D253" s="62" t="s">
        <v>5864</v>
      </c>
      <c r="E253" s="62" t="s">
        <v>5865</v>
      </c>
      <c r="F253" s="61" t="s">
        <v>5866</v>
      </c>
      <c r="G253" s="62" t="s">
        <v>5867</v>
      </c>
      <c r="H253" s="61" t="s">
        <v>101</v>
      </c>
      <c r="I253" s="63">
        <v>41640</v>
      </c>
      <c r="J253" s="63">
        <v>45291</v>
      </c>
    </row>
    <row r="254" spans="1:10" s="57" customFormat="1" ht="30.45" customHeight="1" x14ac:dyDescent="0.2">
      <c r="A254" s="58" t="s">
        <v>5868</v>
      </c>
      <c r="B254" s="58" t="s">
        <v>5869</v>
      </c>
      <c r="C254" s="58" t="s">
        <v>5870</v>
      </c>
      <c r="D254" s="59" t="s">
        <v>5871</v>
      </c>
      <c r="E254" s="59" t="s">
        <v>5872</v>
      </c>
      <c r="F254" s="58" t="s">
        <v>5873</v>
      </c>
      <c r="G254" s="59" t="s">
        <v>5874</v>
      </c>
      <c r="H254" s="58" t="s">
        <v>101</v>
      </c>
      <c r="I254" s="60">
        <v>41640</v>
      </c>
      <c r="J254" s="60">
        <v>45291</v>
      </c>
    </row>
    <row r="255" spans="1:10" s="57" customFormat="1" ht="41.1" customHeight="1" x14ac:dyDescent="0.2">
      <c r="A255" s="61" t="s">
        <v>1272</v>
      </c>
      <c r="B255" s="61" t="s">
        <v>5875</v>
      </c>
      <c r="C255" s="61" t="s">
        <v>5876</v>
      </c>
      <c r="D255" s="62" t="s">
        <v>5877</v>
      </c>
      <c r="E255" s="62" t="s">
        <v>5878</v>
      </c>
      <c r="F255" s="61" t="s">
        <v>5879</v>
      </c>
      <c r="G255" s="62" t="s">
        <v>1275</v>
      </c>
      <c r="H255" s="61" t="s">
        <v>101</v>
      </c>
      <c r="I255" s="63">
        <v>41640</v>
      </c>
      <c r="J255" s="63">
        <v>45291</v>
      </c>
    </row>
    <row r="256" spans="1:10" s="57" customFormat="1" ht="19.8" customHeight="1" x14ac:dyDescent="0.2">
      <c r="A256" s="58" t="s">
        <v>5880</v>
      </c>
      <c r="B256" s="58" t="s">
        <v>5881</v>
      </c>
      <c r="C256" s="58" t="s">
        <v>5882</v>
      </c>
      <c r="D256" s="59" t="s">
        <v>5883</v>
      </c>
      <c r="E256" s="59" t="s">
        <v>5884</v>
      </c>
      <c r="F256" s="58" t="s">
        <v>5885</v>
      </c>
      <c r="G256" s="59" t="s">
        <v>5886</v>
      </c>
      <c r="H256" s="58" t="s">
        <v>101</v>
      </c>
      <c r="I256" s="60">
        <v>41640</v>
      </c>
      <c r="J256" s="60">
        <v>45291</v>
      </c>
    </row>
    <row r="257" spans="1:10" s="57" customFormat="1" ht="19.8" customHeight="1" x14ac:dyDescent="0.2">
      <c r="A257" s="61" t="s">
        <v>5887</v>
      </c>
      <c r="B257" s="61" t="s">
        <v>5888</v>
      </c>
      <c r="C257" s="61" t="s">
        <v>5889</v>
      </c>
      <c r="D257" s="62" t="s">
        <v>5890</v>
      </c>
      <c r="E257" s="62" t="s">
        <v>5891</v>
      </c>
      <c r="F257" s="61" t="s">
        <v>5885</v>
      </c>
      <c r="G257" s="62" t="s">
        <v>5892</v>
      </c>
      <c r="H257" s="61" t="s">
        <v>101</v>
      </c>
      <c r="I257" s="63">
        <v>43040</v>
      </c>
      <c r="J257" s="63">
        <v>45291</v>
      </c>
    </row>
    <row r="258" spans="1:10" s="57" customFormat="1" ht="19.8" customHeight="1" x14ac:dyDescent="0.2">
      <c r="A258" s="58" t="s">
        <v>5893</v>
      </c>
      <c r="B258" s="58" t="s">
        <v>5894</v>
      </c>
      <c r="C258" s="58" t="s">
        <v>5895</v>
      </c>
      <c r="D258" s="59" t="s">
        <v>5896</v>
      </c>
      <c r="E258" s="59" t="s">
        <v>5897</v>
      </c>
      <c r="F258" s="58" t="s">
        <v>5898</v>
      </c>
      <c r="G258" s="59" t="s">
        <v>5899</v>
      </c>
      <c r="H258" s="58" t="s">
        <v>101</v>
      </c>
      <c r="I258" s="60">
        <v>41944</v>
      </c>
      <c r="J258" s="60">
        <v>45291</v>
      </c>
    </row>
    <row r="259" spans="1:10" s="57" customFormat="1" ht="30.45" customHeight="1" x14ac:dyDescent="0.2">
      <c r="A259" s="61" t="s">
        <v>5900</v>
      </c>
      <c r="B259" s="61" t="s">
        <v>5901</v>
      </c>
      <c r="C259" s="61" t="s">
        <v>5902</v>
      </c>
      <c r="D259" s="62" t="s">
        <v>5903</v>
      </c>
      <c r="E259" s="62" t="s">
        <v>5904</v>
      </c>
      <c r="F259" s="61" t="s">
        <v>5905</v>
      </c>
      <c r="G259" s="62" t="s">
        <v>5906</v>
      </c>
      <c r="H259" s="61" t="s">
        <v>101</v>
      </c>
      <c r="I259" s="63">
        <v>41944</v>
      </c>
      <c r="J259" s="63">
        <v>45291</v>
      </c>
    </row>
    <row r="260" spans="1:10" s="57" customFormat="1" ht="30.45" customHeight="1" x14ac:dyDescent="0.2">
      <c r="A260" s="58" t="s">
        <v>5907</v>
      </c>
      <c r="B260" s="58" t="s">
        <v>5908</v>
      </c>
      <c r="C260" s="58" t="s">
        <v>5909</v>
      </c>
      <c r="D260" s="59" t="s">
        <v>5910</v>
      </c>
      <c r="E260" s="59" t="s">
        <v>5911</v>
      </c>
      <c r="F260" s="58" t="s">
        <v>5912</v>
      </c>
      <c r="G260" s="59" t="s">
        <v>5913</v>
      </c>
      <c r="H260" s="58" t="s">
        <v>101</v>
      </c>
      <c r="I260" s="60">
        <v>41640</v>
      </c>
      <c r="J260" s="60">
        <v>45291</v>
      </c>
    </row>
    <row r="261" spans="1:10" s="57" customFormat="1" ht="19.8" customHeight="1" x14ac:dyDescent="0.2">
      <c r="A261" s="61" t="s">
        <v>5914</v>
      </c>
      <c r="B261" s="61" t="s">
        <v>5915</v>
      </c>
      <c r="C261" s="61" t="s">
        <v>5916</v>
      </c>
      <c r="D261" s="62" t="s">
        <v>5917</v>
      </c>
      <c r="E261" s="62" t="s">
        <v>5918</v>
      </c>
      <c r="F261" s="61" t="s">
        <v>5919</v>
      </c>
      <c r="G261" s="62" t="s">
        <v>5920</v>
      </c>
      <c r="H261" s="61" t="s">
        <v>101</v>
      </c>
      <c r="I261" s="63">
        <v>42370</v>
      </c>
      <c r="J261" s="63">
        <v>45291</v>
      </c>
    </row>
    <row r="262" spans="1:10" s="57" customFormat="1" ht="19.8" customHeight="1" x14ac:dyDescent="0.2">
      <c r="A262" s="58" t="s">
        <v>4032</v>
      </c>
      <c r="B262" s="58" t="s">
        <v>5921</v>
      </c>
      <c r="C262" s="58" t="s">
        <v>5922</v>
      </c>
      <c r="D262" s="59" t="s">
        <v>5923</v>
      </c>
      <c r="E262" s="59" t="s">
        <v>5924</v>
      </c>
      <c r="F262" s="58" t="s">
        <v>4035</v>
      </c>
      <c r="G262" s="59" t="s">
        <v>4036</v>
      </c>
      <c r="H262" s="58" t="s">
        <v>101</v>
      </c>
      <c r="I262" s="60">
        <v>41640</v>
      </c>
      <c r="J262" s="60">
        <v>45291</v>
      </c>
    </row>
    <row r="263" spans="1:10" s="57" customFormat="1" ht="30.45" customHeight="1" x14ac:dyDescent="0.2">
      <c r="A263" s="61" t="s">
        <v>5925</v>
      </c>
      <c r="B263" s="61" t="s">
        <v>5926</v>
      </c>
      <c r="C263" s="61" t="s">
        <v>5927</v>
      </c>
      <c r="D263" s="62" t="s">
        <v>5928</v>
      </c>
      <c r="E263" s="62" t="s">
        <v>5929</v>
      </c>
      <c r="F263" s="61" t="s">
        <v>5930</v>
      </c>
      <c r="G263" s="62" t="s">
        <v>5931</v>
      </c>
      <c r="H263" s="61" t="s">
        <v>101</v>
      </c>
      <c r="I263" s="63">
        <v>41640</v>
      </c>
      <c r="J263" s="63">
        <v>45291</v>
      </c>
    </row>
    <row r="264" spans="1:10" s="57" customFormat="1" ht="30.45" customHeight="1" x14ac:dyDescent="0.2">
      <c r="A264" s="58" t="s">
        <v>291</v>
      </c>
      <c r="B264" s="58" t="s">
        <v>5932</v>
      </c>
      <c r="C264" s="58" t="s">
        <v>5933</v>
      </c>
      <c r="D264" s="59" t="s">
        <v>5934</v>
      </c>
      <c r="E264" s="59" t="s">
        <v>5935</v>
      </c>
      <c r="F264" s="58" t="s">
        <v>294</v>
      </c>
      <c r="G264" s="59" t="s">
        <v>295</v>
      </c>
      <c r="H264" s="58" t="s">
        <v>101</v>
      </c>
      <c r="I264" s="60">
        <v>41640</v>
      </c>
      <c r="J264" s="60">
        <v>45291</v>
      </c>
    </row>
    <row r="265" spans="1:10" s="57" customFormat="1" ht="30.45" customHeight="1" x14ac:dyDescent="0.2">
      <c r="A265" s="61" t="s">
        <v>5936</v>
      </c>
      <c r="B265" s="61" t="s">
        <v>5937</v>
      </c>
      <c r="C265" s="61" t="s">
        <v>5938</v>
      </c>
      <c r="D265" s="62" t="s">
        <v>5939</v>
      </c>
      <c r="E265" s="62" t="s">
        <v>5940</v>
      </c>
      <c r="F265" s="61" t="s">
        <v>5941</v>
      </c>
      <c r="G265" s="62" t="s">
        <v>5942</v>
      </c>
      <c r="H265" s="61" t="s">
        <v>101</v>
      </c>
      <c r="I265" s="63">
        <v>41640</v>
      </c>
      <c r="J265" s="63">
        <v>45291</v>
      </c>
    </row>
    <row r="266" spans="1:10" s="57" customFormat="1" ht="19.8" customHeight="1" x14ac:dyDescent="0.2">
      <c r="A266" s="58" t="s">
        <v>585</v>
      </c>
      <c r="B266" s="58" t="s">
        <v>5943</v>
      </c>
      <c r="C266" s="58" t="s">
        <v>5944</v>
      </c>
      <c r="D266" s="59" t="s">
        <v>586</v>
      </c>
      <c r="E266" s="59" t="s">
        <v>5945</v>
      </c>
      <c r="F266" s="58" t="s">
        <v>5946</v>
      </c>
      <c r="G266" s="59" t="s">
        <v>520</v>
      </c>
      <c r="H266" s="58" t="s">
        <v>101</v>
      </c>
      <c r="I266" s="60">
        <v>41640</v>
      </c>
      <c r="J266" s="60">
        <v>45291</v>
      </c>
    </row>
    <row r="267" spans="1:10" s="57" customFormat="1" ht="19.8" customHeight="1" x14ac:dyDescent="0.2">
      <c r="A267" s="61" t="s">
        <v>5947</v>
      </c>
      <c r="B267" s="61" t="s">
        <v>5948</v>
      </c>
      <c r="C267" s="61" t="s">
        <v>5949</v>
      </c>
      <c r="D267" s="62" t="s">
        <v>5950</v>
      </c>
      <c r="E267" s="62" t="s">
        <v>5951</v>
      </c>
      <c r="F267" s="61" t="s">
        <v>5952</v>
      </c>
      <c r="G267" s="62" t="s">
        <v>520</v>
      </c>
      <c r="H267" s="61" t="s">
        <v>101</v>
      </c>
      <c r="I267" s="63">
        <v>41640</v>
      </c>
      <c r="J267" s="63">
        <v>45291</v>
      </c>
    </row>
    <row r="268" spans="1:10" s="57" customFormat="1" ht="19.8" customHeight="1" x14ac:dyDescent="0.2">
      <c r="A268" s="58" t="s">
        <v>516</v>
      </c>
      <c r="B268" s="58" t="s">
        <v>5953</v>
      </c>
      <c r="C268" s="58" t="s">
        <v>5954</v>
      </c>
      <c r="D268" s="59" t="s">
        <v>5955</v>
      </c>
      <c r="E268" s="59" t="s">
        <v>5956</v>
      </c>
      <c r="F268" s="58" t="s">
        <v>5957</v>
      </c>
      <c r="G268" s="59" t="s">
        <v>520</v>
      </c>
      <c r="H268" s="58" t="s">
        <v>101</v>
      </c>
      <c r="I268" s="60">
        <v>41640</v>
      </c>
      <c r="J268" s="60">
        <v>45291</v>
      </c>
    </row>
    <row r="269" spans="1:10" s="57" customFormat="1" ht="19.8" customHeight="1" x14ac:dyDescent="0.2">
      <c r="A269" s="61" t="s">
        <v>3494</v>
      </c>
      <c r="B269" s="61" t="s">
        <v>5958</v>
      </c>
      <c r="C269" s="61" t="s">
        <v>5959</v>
      </c>
      <c r="D269" s="62" t="s">
        <v>5960</v>
      </c>
      <c r="E269" s="62" t="s">
        <v>5961</v>
      </c>
      <c r="F269" s="61" t="s">
        <v>5962</v>
      </c>
      <c r="G269" s="62" t="s">
        <v>5963</v>
      </c>
      <c r="H269" s="61" t="s">
        <v>101</v>
      </c>
      <c r="I269" s="63">
        <v>41640</v>
      </c>
      <c r="J269" s="63">
        <v>45291</v>
      </c>
    </row>
    <row r="270" spans="1:10" s="57" customFormat="1" ht="19.8" customHeight="1" x14ac:dyDescent="0.2">
      <c r="A270" s="58" t="s">
        <v>349</v>
      </c>
      <c r="B270" s="58" t="s">
        <v>5964</v>
      </c>
      <c r="C270" s="58" t="s">
        <v>5965</v>
      </c>
      <c r="D270" s="59" t="s">
        <v>5966</v>
      </c>
      <c r="E270" s="59" t="s">
        <v>5967</v>
      </c>
      <c r="F270" s="58" t="s">
        <v>5968</v>
      </c>
      <c r="G270" s="59" t="s">
        <v>5969</v>
      </c>
      <c r="H270" s="58" t="s">
        <v>101</v>
      </c>
      <c r="I270" s="60">
        <v>41640</v>
      </c>
      <c r="J270" s="60">
        <v>45291</v>
      </c>
    </row>
    <row r="271" spans="1:10" s="57" customFormat="1" ht="19.8" customHeight="1" x14ac:dyDescent="0.2">
      <c r="A271" s="61" t="s">
        <v>3000</v>
      </c>
      <c r="B271" s="61" t="s">
        <v>5970</v>
      </c>
      <c r="C271" s="61" t="s">
        <v>5971</v>
      </c>
      <c r="D271" s="62" t="s">
        <v>5972</v>
      </c>
      <c r="E271" s="62" t="s">
        <v>5973</v>
      </c>
      <c r="F271" s="61" t="s">
        <v>5974</v>
      </c>
      <c r="G271" s="62" t="s">
        <v>3004</v>
      </c>
      <c r="H271" s="61" t="s">
        <v>101</v>
      </c>
      <c r="I271" s="63">
        <v>41640</v>
      </c>
      <c r="J271" s="63">
        <v>45291</v>
      </c>
    </row>
    <row r="272" spans="1:10" s="57" customFormat="1" ht="19.8" customHeight="1" x14ac:dyDescent="0.2">
      <c r="A272" s="58" t="s">
        <v>5975</v>
      </c>
      <c r="B272" s="58" t="s">
        <v>5976</v>
      </c>
      <c r="C272" s="58" t="s">
        <v>5977</v>
      </c>
      <c r="D272" s="59" t="s">
        <v>5978</v>
      </c>
      <c r="E272" s="59" t="s">
        <v>5979</v>
      </c>
      <c r="F272" s="58" t="s">
        <v>5980</v>
      </c>
      <c r="G272" s="59" t="s">
        <v>5981</v>
      </c>
      <c r="H272" s="58" t="s">
        <v>101</v>
      </c>
      <c r="I272" s="60">
        <v>43405</v>
      </c>
      <c r="J272" s="60">
        <v>45291</v>
      </c>
    </row>
    <row r="273" spans="1:10" s="57" customFormat="1" ht="30.45" customHeight="1" x14ac:dyDescent="0.2">
      <c r="A273" s="61" t="s">
        <v>1174</v>
      </c>
      <c r="B273" s="61" t="s">
        <v>5982</v>
      </c>
      <c r="C273" s="61" t="s">
        <v>5983</v>
      </c>
      <c r="D273" s="62" t="s">
        <v>1175</v>
      </c>
      <c r="E273" s="62" t="s">
        <v>5984</v>
      </c>
      <c r="F273" s="61" t="s">
        <v>3819</v>
      </c>
      <c r="G273" s="62" t="s">
        <v>5985</v>
      </c>
      <c r="H273" s="61" t="s">
        <v>101</v>
      </c>
      <c r="I273" s="63">
        <v>41640</v>
      </c>
      <c r="J273" s="63">
        <v>45291</v>
      </c>
    </row>
    <row r="274" spans="1:10" s="57" customFormat="1" ht="19.8" customHeight="1" x14ac:dyDescent="0.2">
      <c r="A274" s="58" t="s">
        <v>5986</v>
      </c>
      <c r="B274" s="58" t="s">
        <v>5987</v>
      </c>
      <c r="C274" s="58" t="s">
        <v>5988</v>
      </c>
      <c r="D274" s="59" t="s">
        <v>5989</v>
      </c>
      <c r="E274" s="59" t="s">
        <v>5990</v>
      </c>
      <c r="F274" s="58" t="s">
        <v>5991</v>
      </c>
      <c r="G274" s="59" t="s">
        <v>5992</v>
      </c>
      <c r="H274" s="58" t="s">
        <v>101</v>
      </c>
      <c r="I274" s="60">
        <v>41640</v>
      </c>
      <c r="J274" s="60">
        <v>45291</v>
      </c>
    </row>
    <row r="275" spans="1:10" s="57" customFormat="1" ht="19.8" customHeight="1" x14ac:dyDescent="0.2">
      <c r="A275" s="61" t="s">
        <v>5993</v>
      </c>
      <c r="B275" s="61" t="s">
        <v>5994</v>
      </c>
      <c r="C275" s="61" t="s">
        <v>5995</v>
      </c>
      <c r="D275" s="62" t="s">
        <v>5996</v>
      </c>
      <c r="E275" s="62" t="s">
        <v>5997</v>
      </c>
      <c r="F275" s="61" t="s">
        <v>5998</v>
      </c>
      <c r="G275" s="62" t="s">
        <v>5999</v>
      </c>
      <c r="H275" s="61" t="s">
        <v>101</v>
      </c>
      <c r="I275" s="63">
        <v>41640</v>
      </c>
      <c r="J275" s="63">
        <v>45291</v>
      </c>
    </row>
    <row r="276" spans="1:10" s="57" customFormat="1" ht="19.8" customHeight="1" x14ac:dyDescent="0.2">
      <c r="A276" s="58" t="s">
        <v>6000</v>
      </c>
      <c r="B276" s="58" t="s">
        <v>6001</v>
      </c>
      <c r="C276" s="58" t="s">
        <v>6002</v>
      </c>
      <c r="D276" s="59" t="s">
        <v>6003</v>
      </c>
      <c r="E276" s="59" t="s">
        <v>6004</v>
      </c>
      <c r="F276" s="58" t="s">
        <v>6005</v>
      </c>
      <c r="G276" s="59" t="s">
        <v>6006</v>
      </c>
      <c r="H276" s="58" t="s">
        <v>101</v>
      </c>
      <c r="I276" s="60">
        <v>43040</v>
      </c>
      <c r="J276" s="60">
        <v>45291</v>
      </c>
    </row>
    <row r="277" spans="1:10" s="57" customFormat="1" ht="19.8" customHeight="1" x14ac:dyDescent="0.2">
      <c r="A277" s="61" t="s">
        <v>852</v>
      </c>
      <c r="B277" s="61" t="s">
        <v>6007</v>
      </c>
      <c r="C277" s="61" t="s">
        <v>6008</v>
      </c>
      <c r="D277" s="62" t="s">
        <v>6009</v>
      </c>
      <c r="E277" s="62" t="s">
        <v>6010</v>
      </c>
      <c r="F277" s="61" t="s">
        <v>6011</v>
      </c>
      <c r="G277" s="62" t="s">
        <v>855</v>
      </c>
      <c r="H277" s="61" t="s">
        <v>101</v>
      </c>
      <c r="I277" s="63">
        <v>41640</v>
      </c>
      <c r="J277" s="63">
        <v>45291</v>
      </c>
    </row>
    <row r="278" spans="1:10" s="57" customFormat="1" ht="19.8" customHeight="1" x14ac:dyDescent="0.2">
      <c r="A278" s="58" t="s">
        <v>3288</v>
      </c>
      <c r="B278" s="58" t="s">
        <v>6012</v>
      </c>
      <c r="C278" s="58" t="s">
        <v>6013</v>
      </c>
      <c r="D278" s="59" t="s">
        <v>6014</v>
      </c>
      <c r="E278" s="59" t="s">
        <v>6015</v>
      </c>
      <c r="F278" s="58" t="s">
        <v>6016</v>
      </c>
      <c r="G278" s="59" t="s">
        <v>6017</v>
      </c>
      <c r="H278" s="58" t="s">
        <v>101</v>
      </c>
      <c r="I278" s="60">
        <v>41640</v>
      </c>
      <c r="J278" s="60">
        <v>45291</v>
      </c>
    </row>
    <row r="279" spans="1:10" s="57" customFormat="1" ht="19.8" customHeight="1" x14ac:dyDescent="0.2">
      <c r="A279" s="61" t="s">
        <v>1695</v>
      </c>
      <c r="B279" s="61" t="s">
        <v>6018</v>
      </c>
      <c r="C279" s="61" t="s">
        <v>6019</v>
      </c>
      <c r="D279" s="62" t="s">
        <v>1696</v>
      </c>
      <c r="E279" s="62" t="s">
        <v>6020</v>
      </c>
      <c r="F279" s="61" t="s">
        <v>6021</v>
      </c>
      <c r="G279" s="62" t="s">
        <v>6022</v>
      </c>
      <c r="H279" s="61" t="s">
        <v>101</v>
      </c>
      <c r="I279" s="63">
        <v>41640</v>
      </c>
      <c r="J279" s="63">
        <v>45291</v>
      </c>
    </row>
    <row r="280" spans="1:10" s="57" customFormat="1" ht="19.8" customHeight="1" x14ac:dyDescent="0.2">
      <c r="A280" s="58" t="s">
        <v>6023</v>
      </c>
      <c r="B280" s="58" t="s">
        <v>6024</v>
      </c>
      <c r="C280" s="58" t="s">
        <v>6025</v>
      </c>
      <c r="D280" s="59" t="s">
        <v>6026</v>
      </c>
      <c r="E280" s="59" t="s">
        <v>6027</v>
      </c>
      <c r="F280" s="58" t="s">
        <v>6028</v>
      </c>
      <c r="G280" s="59" t="s">
        <v>6022</v>
      </c>
      <c r="H280" s="58" t="s">
        <v>101</v>
      </c>
      <c r="I280" s="60">
        <v>41640</v>
      </c>
      <c r="J280" s="60">
        <v>45291</v>
      </c>
    </row>
    <row r="281" spans="1:10" s="57" customFormat="1" ht="19.8" customHeight="1" x14ac:dyDescent="0.2">
      <c r="A281" s="61" t="s">
        <v>6029</v>
      </c>
      <c r="B281" s="61" t="s">
        <v>6030</v>
      </c>
      <c r="C281" s="61" t="s">
        <v>6031</v>
      </c>
      <c r="D281" s="62" t="s">
        <v>6032</v>
      </c>
      <c r="E281" s="62" t="s">
        <v>6033</v>
      </c>
      <c r="F281" s="61" t="s">
        <v>6034</v>
      </c>
      <c r="G281" s="62" t="s">
        <v>6022</v>
      </c>
      <c r="H281" s="61" t="s">
        <v>101</v>
      </c>
      <c r="I281" s="63">
        <v>41640</v>
      </c>
      <c r="J281" s="63">
        <v>45291</v>
      </c>
    </row>
    <row r="282" spans="1:10" s="57" customFormat="1" ht="19.8" customHeight="1" x14ac:dyDescent="0.2">
      <c r="A282" s="58" t="s">
        <v>6035</v>
      </c>
      <c r="B282" s="58" t="s">
        <v>6036</v>
      </c>
      <c r="C282" s="58" t="s">
        <v>6037</v>
      </c>
      <c r="D282" s="59" t="s">
        <v>6038</v>
      </c>
      <c r="E282" s="59" t="s">
        <v>6039</v>
      </c>
      <c r="F282" s="58" t="s">
        <v>6040</v>
      </c>
      <c r="G282" s="59" t="s">
        <v>6022</v>
      </c>
      <c r="H282" s="58" t="s">
        <v>101</v>
      </c>
      <c r="I282" s="60">
        <v>41640</v>
      </c>
      <c r="J282" s="60">
        <v>45291</v>
      </c>
    </row>
    <row r="283" spans="1:10" s="57" customFormat="1" ht="19.8" customHeight="1" x14ac:dyDescent="0.2">
      <c r="A283" s="61" t="s">
        <v>6041</v>
      </c>
      <c r="B283" s="61" t="s">
        <v>6042</v>
      </c>
      <c r="C283" s="61" t="s">
        <v>6043</v>
      </c>
      <c r="D283" s="62" t="s">
        <v>6044</v>
      </c>
      <c r="E283" s="62" t="s">
        <v>6045</v>
      </c>
      <c r="F283" s="61" t="s">
        <v>6046</v>
      </c>
      <c r="G283" s="62" t="s">
        <v>6022</v>
      </c>
      <c r="H283" s="61" t="s">
        <v>101</v>
      </c>
      <c r="I283" s="63">
        <v>41640</v>
      </c>
      <c r="J283" s="63">
        <v>45291</v>
      </c>
    </row>
    <row r="284" spans="1:10" s="57" customFormat="1" ht="19.8" customHeight="1" x14ac:dyDescent="0.2">
      <c r="A284" s="58" t="s">
        <v>466</v>
      </c>
      <c r="B284" s="58" t="s">
        <v>6047</v>
      </c>
      <c r="C284" s="58" t="s">
        <v>6048</v>
      </c>
      <c r="D284" s="59" t="s">
        <v>6049</v>
      </c>
      <c r="E284" s="59" t="s">
        <v>6050</v>
      </c>
      <c r="F284" s="58" t="s">
        <v>1113</v>
      </c>
      <c r="G284" s="59" t="s">
        <v>6051</v>
      </c>
      <c r="H284" s="58" t="s">
        <v>101</v>
      </c>
      <c r="I284" s="60">
        <v>41640</v>
      </c>
      <c r="J284" s="60">
        <v>45291</v>
      </c>
    </row>
    <row r="285" spans="1:10" s="57" customFormat="1" ht="19.8" customHeight="1" x14ac:dyDescent="0.2">
      <c r="A285" s="61" t="s">
        <v>3674</v>
      </c>
      <c r="B285" s="61" t="s">
        <v>6052</v>
      </c>
      <c r="C285" s="61" t="s">
        <v>6053</v>
      </c>
      <c r="D285" s="62" t="s">
        <v>6054</v>
      </c>
      <c r="E285" s="62" t="s">
        <v>6055</v>
      </c>
      <c r="F285" s="61" t="s">
        <v>3677</v>
      </c>
      <c r="G285" s="62" t="s">
        <v>3678</v>
      </c>
      <c r="H285" s="61" t="s">
        <v>101</v>
      </c>
      <c r="I285" s="63">
        <v>41640</v>
      </c>
      <c r="J285" s="63">
        <v>45291</v>
      </c>
    </row>
    <row r="286" spans="1:10" s="57" customFormat="1" ht="19.8" customHeight="1" x14ac:dyDescent="0.2">
      <c r="A286" s="58" t="s">
        <v>1385</v>
      </c>
      <c r="B286" s="58" t="s">
        <v>6056</v>
      </c>
      <c r="C286" s="58" t="s">
        <v>6057</v>
      </c>
      <c r="D286" s="59" t="s">
        <v>6058</v>
      </c>
      <c r="E286" s="59" t="s">
        <v>6059</v>
      </c>
      <c r="F286" s="58" t="s">
        <v>6060</v>
      </c>
      <c r="G286" s="59" t="s">
        <v>1388</v>
      </c>
      <c r="H286" s="58" t="s">
        <v>101</v>
      </c>
      <c r="I286" s="60">
        <v>41640</v>
      </c>
      <c r="J286" s="60">
        <v>45291</v>
      </c>
    </row>
    <row r="287" spans="1:10" s="57" customFormat="1" ht="41.1" customHeight="1" x14ac:dyDescent="0.2">
      <c r="A287" s="61" t="s">
        <v>4335</v>
      </c>
      <c r="B287" s="61" t="s">
        <v>6061</v>
      </c>
      <c r="C287" s="61" t="s">
        <v>6062</v>
      </c>
      <c r="D287" s="62" t="s">
        <v>6063</v>
      </c>
      <c r="E287" s="62" t="s">
        <v>6064</v>
      </c>
      <c r="F287" s="61" t="s">
        <v>6065</v>
      </c>
      <c r="G287" s="62" t="s">
        <v>6066</v>
      </c>
      <c r="H287" s="61" t="s">
        <v>101</v>
      </c>
      <c r="I287" s="63">
        <v>41640</v>
      </c>
      <c r="J287" s="63">
        <v>45291</v>
      </c>
    </row>
    <row r="288" spans="1:10" s="57" customFormat="1" ht="19.8" customHeight="1" x14ac:dyDescent="0.2">
      <c r="A288" s="58" t="s">
        <v>6067</v>
      </c>
      <c r="B288" s="58" t="s">
        <v>6068</v>
      </c>
      <c r="C288" s="58" t="s">
        <v>6069</v>
      </c>
      <c r="D288" s="59" t="s">
        <v>6070</v>
      </c>
      <c r="E288" s="59" t="s">
        <v>6071</v>
      </c>
      <c r="F288" s="58" t="s">
        <v>6072</v>
      </c>
      <c r="G288" s="59" t="s">
        <v>6022</v>
      </c>
      <c r="H288" s="58" t="s">
        <v>101</v>
      </c>
      <c r="I288" s="60">
        <v>41640</v>
      </c>
      <c r="J288" s="60">
        <v>45291</v>
      </c>
    </row>
    <row r="289" spans="1:10" s="57" customFormat="1" ht="30.45" customHeight="1" x14ac:dyDescent="0.2">
      <c r="A289" s="61" t="s">
        <v>6073</v>
      </c>
      <c r="B289" s="61" t="s">
        <v>6074</v>
      </c>
      <c r="C289" s="61" t="s">
        <v>6075</v>
      </c>
      <c r="D289" s="62" t="s">
        <v>6076</v>
      </c>
      <c r="E289" s="62" t="s">
        <v>6077</v>
      </c>
      <c r="F289" s="61" t="s">
        <v>6078</v>
      </c>
      <c r="G289" s="62" t="s">
        <v>6079</v>
      </c>
      <c r="H289" s="61" t="s">
        <v>101</v>
      </c>
      <c r="I289" s="63">
        <v>41640</v>
      </c>
      <c r="J289" s="63">
        <v>45291</v>
      </c>
    </row>
    <row r="290" spans="1:10" s="57" customFormat="1" ht="30.45" customHeight="1" x14ac:dyDescent="0.2">
      <c r="A290" s="58" t="s">
        <v>6080</v>
      </c>
      <c r="B290" s="58" t="s">
        <v>6081</v>
      </c>
      <c r="C290" s="58" t="s">
        <v>6082</v>
      </c>
      <c r="D290" s="59" t="s">
        <v>6083</v>
      </c>
      <c r="E290" s="59" t="s">
        <v>6084</v>
      </c>
      <c r="F290" s="58" t="s">
        <v>6072</v>
      </c>
      <c r="G290" s="59" t="s">
        <v>6022</v>
      </c>
      <c r="H290" s="58" t="s">
        <v>101</v>
      </c>
      <c r="I290" s="60">
        <v>41640</v>
      </c>
      <c r="J290" s="60">
        <v>45291</v>
      </c>
    </row>
    <row r="291" spans="1:10" s="57" customFormat="1" ht="19.8" customHeight="1" x14ac:dyDescent="0.2">
      <c r="A291" s="61" t="s">
        <v>6085</v>
      </c>
      <c r="B291" s="61" t="s">
        <v>6086</v>
      </c>
      <c r="C291" s="61" t="s">
        <v>6087</v>
      </c>
      <c r="D291" s="62" t="s">
        <v>6088</v>
      </c>
      <c r="E291" s="62" t="s">
        <v>6089</v>
      </c>
      <c r="F291" s="61" t="s">
        <v>6090</v>
      </c>
      <c r="G291" s="62" t="s">
        <v>6091</v>
      </c>
      <c r="H291" s="61" t="s">
        <v>101</v>
      </c>
      <c r="I291" s="63">
        <v>41640</v>
      </c>
      <c r="J291" s="63">
        <v>45291</v>
      </c>
    </row>
    <row r="292" spans="1:10" s="57" customFormat="1" ht="19.8" customHeight="1" x14ac:dyDescent="0.2">
      <c r="A292" s="58" t="s">
        <v>6092</v>
      </c>
      <c r="B292" s="58" t="s">
        <v>6093</v>
      </c>
      <c r="C292" s="58" t="s">
        <v>6094</v>
      </c>
      <c r="D292" s="59" t="s">
        <v>6095</v>
      </c>
      <c r="E292" s="59" t="s">
        <v>6096</v>
      </c>
      <c r="F292" s="58" t="s">
        <v>6097</v>
      </c>
      <c r="G292" s="59" t="s">
        <v>6022</v>
      </c>
      <c r="H292" s="58" t="s">
        <v>101</v>
      </c>
      <c r="I292" s="60">
        <v>41640</v>
      </c>
      <c r="J292" s="60">
        <v>45291</v>
      </c>
    </row>
    <row r="293" spans="1:10" s="57" customFormat="1" ht="19.8" customHeight="1" x14ac:dyDescent="0.2">
      <c r="A293" s="61" t="s">
        <v>6098</v>
      </c>
      <c r="B293" s="61" t="s">
        <v>6099</v>
      </c>
      <c r="C293" s="61" t="s">
        <v>6100</v>
      </c>
      <c r="D293" s="62" t="s">
        <v>6101</v>
      </c>
      <c r="E293" s="62" t="s">
        <v>6102</v>
      </c>
      <c r="F293" s="61" t="s">
        <v>6034</v>
      </c>
      <c r="G293" s="62" t="s">
        <v>6017</v>
      </c>
      <c r="H293" s="61" t="s">
        <v>101</v>
      </c>
      <c r="I293" s="63">
        <v>41640</v>
      </c>
      <c r="J293" s="63">
        <v>45291</v>
      </c>
    </row>
    <row r="294" spans="1:10" s="57" customFormat="1" ht="19.8" customHeight="1" x14ac:dyDescent="0.2">
      <c r="A294" s="58" t="s">
        <v>6103</v>
      </c>
      <c r="B294" s="58" t="s">
        <v>6104</v>
      </c>
      <c r="C294" s="58" t="s">
        <v>6105</v>
      </c>
      <c r="D294" s="59" t="s">
        <v>6106</v>
      </c>
      <c r="E294" s="59" t="s">
        <v>6107</v>
      </c>
      <c r="F294" s="58" t="s">
        <v>6108</v>
      </c>
      <c r="G294" s="59" t="s">
        <v>6022</v>
      </c>
      <c r="H294" s="58" t="s">
        <v>101</v>
      </c>
      <c r="I294" s="60">
        <v>41640</v>
      </c>
      <c r="J294" s="60">
        <v>45291</v>
      </c>
    </row>
    <row r="295" spans="1:10" s="57" customFormat="1" ht="19.8" customHeight="1" x14ac:dyDescent="0.2">
      <c r="A295" s="61" t="s">
        <v>6109</v>
      </c>
      <c r="B295" s="61" t="s">
        <v>6110</v>
      </c>
      <c r="C295" s="61" t="s">
        <v>6111</v>
      </c>
      <c r="D295" s="62" t="s">
        <v>6112</v>
      </c>
      <c r="E295" s="62" t="s">
        <v>6113</v>
      </c>
      <c r="F295" s="61" t="s">
        <v>6114</v>
      </c>
      <c r="G295" s="62" t="s">
        <v>6115</v>
      </c>
      <c r="H295" s="61" t="s">
        <v>101</v>
      </c>
      <c r="I295" s="63">
        <v>41640</v>
      </c>
      <c r="J295" s="63">
        <v>45291</v>
      </c>
    </row>
    <row r="296" spans="1:10" s="57" customFormat="1" ht="30.45" customHeight="1" x14ac:dyDescent="0.2">
      <c r="A296" s="58" t="s">
        <v>6116</v>
      </c>
      <c r="B296" s="58" t="s">
        <v>6117</v>
      </c>
      <c r="C296" s="58" t="s">
        <v>6118</v>
      </c>
      <c r="D296" s="59" t="s">
        <v>6119</v>
      </c>
      <c r="E296" s="59" t="s">
        <v>6120</v>
      </c>
      <c r="F296" s="58" t="s">
        <v>6121</v>
      </c>
      <c r="G296" s="59" t="s">
        <v>6122</v>
      </c>
      <c r="H296" s="58" t="s">
        <v>101</v>
      </c>
      <c r="I296" s="60">
        <v>41640</v>
      </c>
      <c r="J296" s="60">
        <v>45291</v>
      </c>
    </row>
    <row r="297" spans="1:10" s="57" customFormat="1" ht="19.8" customHeight="1" x14ac:dyDescent="0.2">
      <c r="A297" s="61" t="s">
        <v>6123</v>
      </c>
      <c r="B297" s="61" t="s">
        <v>6124</v>
      </c>
      <c r="C297" s="61" t="s">
        <v>6125</v>
      </c>
      <c r="D297" s="62" t="s">
        <v>6126</v>
      </c>
      <c r="E297" s="62" t="s">
        <v>6127</v>
      </c>
      <c r="F297" s="61" t="s">
        <v>6114</v>
      </c>
      <c r="G297" s="62" t="s">
        <v>3490</v>
      </c>
      <c r="H297" s="61" t="s">
        <v>101</v>
      </c>
      <c r="I297" s="63">
        <v>41944</v>
      </c>
      <c r="J297" s="63">
        <v>45291</v>
      </c>
    </row>
    <row r="298" spans="1:10" s="57" customFormat="1" ht="19.8" customHeight="1" x14ac:dyDescent="0.2">
      <c r="A298" s="58" t="s">
        <v>6128</v>
      </c>
      <c r="B298" s="58" t="s">
        <v>6129</v>
      </c>
      <c r="C298" s="58" t="s">
        <v>6130</v>
      </c>
      <c r="D298" s="59" t="s">
        <v>6131</v>
      </c>
      <c r="E298" s="59" t="s">
        <v>6132</v>
      </c>
      <c r="F298" s="58" t="s">
        <v>6133</v>
      </c>
      <c r="G298" s="59" t="s">
        <v>6134</v>
      </c>
      <c r="H298" s="58" t="s">
        <v>101</v>
      </c>
      <c r="I298" s="60">
        <v>41640</v>
      </c>
      <c r="J298" s="60">
        <v>45291</v>
      </c>
    </row>
    <row r="299" spans="1:10" s="57" customFormat="1" ht="19.8" customHeight="1" x14ac:dyDescent="0.2">
      <c r="A299" s="61" t="s">
        <v>6135</v>
      </c>
      <c r="B299" s="61" t="s">
        <v>6136</v>
      </c>
      <c r="C299" s="61" t="s">
        <v>6137</v>
      </c>
      <c r="D299" s="62" t="s">
        <v>6138</v>
      </c>
      <c r="E299" s="62" t="s">
        <v>6139</v>
      </c>
      <c r="F299" s="61" t="s">
        <v>6140</v>
      </c>
      <c r="G299" s="62" t="s">
        <v>6017</v>
      </c>
      <c r="H299" s="61" t="s">
        <v>101</v>
      </c>
      <c r="I299" s="63">
        <v>41640</v>
      </c>
      <c r="J299" s="63">
        <v>45291</v>
      </c>
    </row>
    <row r="300" spans="1:10" s="57" customFormat="1" ht="19.8" customHeight="1" x14ac:dyDescent="0.2">
      <c r="A300" s="58" t="s">
        <v>6141</v>
      </c>
      <c r="B300" s="58" t="s">
        <v>6142</v>
      </c>
      <c r="C300" s="58" t="s">
        <v>6143</v>
      </c>
      <c r="D300" s="59" t="s">
        <v>6144</v>
      </c>
      <c r="E300" s="59" t="s">
        <v>6145</v>
      </c>
      <c r="F300" s="58" t="s">
        <v>6146</v>
      </c>
      <c r="G300" s="59" t="s">
        <v>6091</v>
      </c>
      <c r="H300" s="58" t="s">
        <v>101</v>
      </c>
      <c r="I300" s="60">
        <v>41640</v>
      </c>
      <c r="J300" s="60">
        <v>45291</v>
      </c>
    </row>
    <row r="301" spans="1:10" s="57" customFormat="1" ht="19.8" customHeight="1" x14ac:dyDescent="0.2">
      <c r="A301" s="61" t="s">
        <v>6147</v>
      </c>
      <c r="B301" s="61" t="s">
        <v>6148</v>
      </c>
      <c r="C301" s="61" t="s">
        <v>6149</v>
      </c>
      <c r="D301" s="62" t="s">
        <v>6150</v>
      </c>
      <c r="E301" s="62" t="s">
        <v>6151</v>
      </c>
      <c r="F301" s="61" t="s">
        <v>6152</v>
      </c>
      <c r="G301" s="62" t="s">
        <v>6153</v>
      </c>
      <c r="H301" s="61" t="s">
        <v>101</v>
      </c>
      <c r="I301" s="63">
        <v>41640</v>
      </c>
      <c r="J301" s="63">
        <v>45291</v>
      </c>
    </row>
    <row r="302" spans="1:10" s="57" customFormat="1" ht="19.8" customHeight="1" x14ac:dyDescent="0.2">
      <c r="A302" s="58" t="s">
        <v>6154</v>
      </c>
      <c r="B302" s="58" t="s">
        <v>6155</v>
      </c>
      <c r="C302" s="58" t="s">
        <v>6156</v>
      </c>
      <c r="D302" s="59" t="s">
        <v>6157</v>
      </c>
      <c r="E302" s="59" t="s">
        <v>6158</v>
      </c>
      <c r="F302" s="58" t="s">
        <v>4353</v>
      </c>
      <c r="G302" s="59" t="s">
        <v>6022</v>
      </c>
      <c r="H302" s="58" t="s">
        <v>101</v>
      </c>
      <c r="I302" s="60">
        <v>41640</v>
      </c>
      <c r="J302" s="60">
        <v>45291</v>
      </c>
    </row>
    <row r="303" spans="1:10" s="57" customFormat="1" ht="19.8" customHeight="1" x14ac:dyDescent="0.2">
      <c r="A303" s="61" t="s">
        <v>6159</v>
      </c>
      <c r="B303" s="61" t="s">
        <v>6160</v>
      </c>
      <c r="C303" s="61" t="s">
        <v>6161</v>
      </c>
      <c r="D303" s="62" t="s">
        <v>6162</v>
      </c>
      <c r="E303" s="62" t="s">
        <v>6163</v>
      </c>
      <c r="F303" s="61" t="s">
        <v>6164</v>
      </c>
      <c r="G303" s="62" t="s">
        <v>6017</v>
      </c>
      <c r="H303" s="61" t="s">
        <v>101</v>
      </c>
      <c r="I303" s="63">
        <v>41640</v>
      </c>
      <c r="J303" s="63">
        <v>45291</v>
      </c>
    </row>
    <row r="304" spans="1:10" s="57" customFormat="1" ht="19.8" customHeight="1" x14ac:dyDescent="0.2">
      <c r="A304" s="58" t="s">
        <v>6165</v>
      </c>
      <c r="B304" s="58" t="s">
        <v>6166</v>
      </c>
      <c r="C304" s="58" t="s">
        <v>6167</v>
      </c>
      <c r="D304" s="59" t="s">
        <v>6168</v>
      </c>
      <c r="E304" s="59" t="s">
        <v>6169</v>
      </c>
      <c r="F304" s="58" t="s">
        <v>6170</v>
      </c>
      <c r="G304" s="59" t="s">
        <v>6091</v>
      </c>
      <c r="H304" s="58" t="s">
        <v>101</v>
      </c>
      <c r="I304" s="60">
        <v>41640</v>
      </c>
      <c r="J304" s="60">
        <v>45291</v>
      </c>
    </row>
    <row r="305" spans="1:10" s="57" customFormat="1" ht="19.8" customHeight="1" x14ac:dyDescent="0.2">
      <c r="A305" s="61" t="s">
        <v>6171</v>
      </c>
      <c r="B305" s="61" t="s">
        <v>6172</v>
      </c>
      <c r="C305" s="61" t="s">
        <v>6173</v>
      </c>
      <c r="D305" s="62" t="s">
        <v>6174</v>
      </c>
      <c r="E305" s="62" t="s">
        <v>6175</v>
      </c>
      <c r="F305" s="61" t="s">
        <v>6176</v>
      </c>
      <c r="G305" s="62" t="s">
        <v>6177</v>
      </c>
      <c r="H305" s="61" t="s">
        <v>101</v>
      </c>
      <c r="I305" s="63">
        <v>41640</v>
      </c>
      <c r="J305" s="63">
        <v>45291</v>
      </c>
    </row>
    <row r="306" spans="1:10" s="57" customFormat="1" ht="19.8" customHeight="1" x14ac:dyDescent="0.2">
      <c r="A306" s="58" t="s">
        <v>6178</v>
      </c>
      <c r="B306" s="58" t="s">
        <v>6179</v>
      </c>
      <c r="C306" s="58" t="s">
        <v>6180</v>
      </c>
      <c r="D306" s="59" t="s">
        <v>6181</v>
      </c>
      <c r="E306" s="59" t="s">
        <v>6182</v>
      </c>
      <c r="F306" s="58" t="s">
        <v>6183</v>
      </c>
      <c r="G306" s="59" t="s">
        <v>6184</v>
      </c>
      <c r="H306" s="58" t="s">
        <v>101</v>
      </c>
      <c r="I306" s="60">
        <v>41640</v>
      </c>
      <c r="J306" s="60">
        <v>45291</v>
      </c>
    </row>
    <row r="307" spans="1:10" s="57" customFormat="1" ht="19.8" customHeight="1" x14ac:dyDescent="0.2">
      <c r="A307" s="61" t="s">
        <v>6185</v>
      </c>
      <c r="B307" s="61" t="s">
        <v>6186</v>
      </c>
      <c r="C307" s="61" t="s">
        <v>6187</v>
      </c>
      <c r="D307" s="62" t="s">
        <v>6188</v>
      </c>
      <c r="E307" s="62" t="s">
        <v>6189</v>
      </c>
      <c r="F307" s="61" t="s">
        <v>6190</v>
      </c>
      <c r="G307" s="62" t="s">
        <v>3490</v>
      </c>
      <c r="H307" s="61" t="s">
        <v>101</v>
      </c>
      <c r="I307" s="63">
        <v>42370</v>
      </c>
      <c r="J307" s="63">
        <v>45291</v>
      </c>
    </row>
    <row r="308" spans="1:10" s="57" customFormat="1" ht="19.8" customHeight="1" x14ac:dyDescent="0.2">
      <c r="A308" s="58" t="s">
        <v>6191</v>
      </c>
      <c r="B308" s="58" t="s">
        <v>6192</v>
      </c>
      <c r="C308" s="58" t="s">
        <v>6193</v>
      </c>
      <c r="D308" s="59" t="s">
        <v>6194</v>
      </c>
      <c r="E308" s="59" t="s">
        <v>6195</v>
      </c>
      <c r="F308" s="58" t="s">
        <v>6196</v>
      </c>
      <c r="G308" s="59" t="s">
        <v>6197</v>
      </c>
      <c r="H308" s="58" t="s">
        <v>101</v>
      </c>
      <c r="I308" s="60">
        <v>41944</v>
      </c>
      <c r="J308" s="60">
        <v>45291</v>
      </c>
    </row>
    <row r="309" spans="1:10" s="57" customFormat="1" ht="19.8" customHeight="1" x14ac:dyDescent="0.2">
      <c r="A309" s="61" t="s">
        <v>6198</v>
      </c>
      <c r="B309" s="61" t="s">
        <v>6199</v>
      </c>
      <c r="C309" s="61" t="s">
        <v>6200</v>
      </c>
      <c r="D309" s="62" t="s">
        <v>6201</v>
      </c>
      <c r="E309" s="62" t="s">
        <v>6202</v>
      </c>
      <c r="F309" s="61" t="s">
        <v>6203</v>
      </c>
      <c r="G309" s="62" t="s">
        <v>3004</v>
      </c>
      <c r="H309" s="61" t="s">
        <v>101</v>
      </c>
      <c r="I309" s="63">
        <v>42675</v>
      </c>
      <c r="J309" s="63">
        <v>45291</v>
      </c>
    </row>
    <row r="310" spans="1:10" s="57" customFormat="1" ht="19.8" customHeight="1" x14ac:dyDescent="0.2">
      <c r="A310" s="58" t="s">
        <v>6204</v>
      </c>
      <c r="B310" s="58" t="s">
        <v>6205</v>
      </c>
      <c r="C310" s="58" t="s">
        <v>6206</v>
      </c>
      <c r="D310" s="59" t="s">
        <v>6207</v>
      </c>
      <c r="E310" s="59" t="s">
        <v>6208</v>
      </c>
      <c r="F310" s="58" t="s">
        <v>6209</v>
      </c>
      <c r="G310" s="59" t="s">
        <v>6197</v>
      </c>
      <c r="H310" s="58" t="s">
        <v>101</v>
      </c>
      <c r="I310" s="60">
        <v>42675</v>
      </c>
      <c r="J310" s="60">
        <v>45291</v>
      </c>
    </row>
    <row r="311" spans="1:10" s="57" customFormat="1" ht="19.8" customHeight="1" x14ac:dyDescent="0.2">
      <c r="A311" s="61" t="s">
        <v>6210</v>
      </c>
      <c r="B311" s="61" t="s">
        <v>6211</v>
      </c>
      <c r="C311" s="61" t="s">
        <v>6212</v>
      </c>
      <c r="D311" s="62" t="s">
        <v>6213</v>
      </c>
      <c r="E311" s="62" t="s">
        <v>6214</v>
      </c>
      <c r="F311" s="61" t="s">
        <v>6196</v>
      </c>
      <c r="G311" s="62" t="s">
        <v>6215</v>
      </c>
      <c r="H311" s="61" t="s">
        <v>101</v>
      </c>
      <c r="I311" s="63">
        <v>43040</v>
      </c>
      <c r="J311" s="63">
        <v>45291</v>
      </c>
    </row>
    <row r="312" spans="1:10" s="57" customFormat="1" ht="19.8" customHeight="1" x14ac:dyDescent="0.2">
      <c r="A312" s="58" t="s">
        <v>6216</v>
      </c>
      <c r="B312" s="58" t="s">
        <v>6217</v>
      </c>
      <c r="C312" s="58" t="s">
        <v>6218</v>
      </c>
      <c r="D312" s="59" t="s">
        <v>6219</v>
      </c>
      <c r="E312" s="59" t="s">
        <v>6220</v>
      </c>
      <c r="F312" s="58" t="s">
        <v>6090</v>
      </c>
      <c r="G312" s="59" t="s">
        <v>6221</v>
      </c>
      <c r="H312" s="58" t="s">
        <v>101</v>
      </c>
      <c r="I312" s="60">
        <v>43040</v>
      </c>
      <c r="J312" s="60">
        <v>45291</v>
      </c>
    </row>
    <row r="313" spans="1:10" s="57" customFormat="1" ht="19.8" customHeight="1" x14ac:dyDescent="0.2">
      <c r="A313" s="61" t="s">
        <v>6222</v>
      </c>
      <c r="B313" s="61" t="s">
        <v>6223</v>
      </c>
      <c r="C313" s="61" t="s">
        <v>6224</v>
      </c>
      <c r="D313" s="62" t="s">
        <v>6225</v>
      </c>
      <c r="E313" s="62" t="s">
        <v>6226</v>
      </c>
      <c r="F313" s="61" t="s">
        <v>6227</v>
      </c>
      <c r="G313" s="62" t="s">
        <v>6228</v>
      </c>
      <c r="H313" s="61" t="s">
        <v>101</v>
      </c>
      <c r="I313" s="63">
        <v>41640</v>
      </c>
      <c r="J313" s="63">
        <v>45291</v>
      </c>
    </row>
    <row r="314" spans="1:10" s="57" customFormat="1" ht="30.45" customHeight="1" x14ac:dyDescent="0.2">
      <c r="A314" s="58" t="s">
        <v>6229</v>
      </c>
      <c r="B314" s="58" t="s">
        <v>6230</v>
      </c>
      <c r="C314" s="58" t="s">
        <v>6231</v>
      </c>
      <c r="D314" s="59" t="s">
        <v>6232</v>
      </c>
      <c r="E314" s="59" t="s">
        <v>6233</v>
      </c>
      <c r="F314" s="58" t="s">
        <v>6227</v>
      </c>
      <c r="G314" s="59" t="s">
        <v>6234</v>
      </c>
      <c r="H314" s="58" t="s">
        <v>101</v>
      </c>
      <c r="I314" s="60">
        <v>41640</v>
      </c>
      <c r="J314" s="60">
        <v>45291</v>
      </c>
    </row>
    <row r="315" spans="1:10" s="57" customFormat="1" ht="30.45" customHeight="1" x14ac:dyDescent="0.2">
      <c r="A315" s="61" t="s">
        <v>6235</v>
      </c>
      <c r="B315" s="61" t="s">
        <v>6236</v>
      </c>
      <c r="C315" s="61" t="s">
        <v>6237</v>
      </c>
      <c r="D315" s="62" t="s">
        <v>6238</v>
      </c>
      <c r="E315" s="62" t="s">
        <v>6239</v>
      </c>
      <c r="F315" s="61" t="s">
        <v>6240</v>
      </c>
      <c r="G315" s="62" t="s">
        <v>6241</v>
      </c>
      <c r="H315" s="61" t="s">
        <v>101</v>
      </c>
      <c r="I315" s="63">
        <v>41640</v>
      </c>
      <c r="J315" s="63">
        <v>45291</v>
      </c>
    </row>
    <row r="316" spans="1:10" s="57" customFormat="1" ht="30.45" customHeight="1" x14ac:dyDescent="0.2">
      <c r="A316" s="58" t="s">
        <v>218</v>
      </c>
      <c r="B316" s="58" t="s">
        <v>6242</v>
      </c>
      <c r="C316" s="58" t="s">
        <v>6243</v>
      </c>
      <c r="D316" s="59" t="s">
        <v>219</v>
      </c>
      <c r="E316" s="59" t="s">
        <v>6244</v>
      </c>
      <c r="F316" s="58" t="s">
        <v>6245</v>
      </c>
      <c r="G316" s="59" t="s">
        <v>6246</v>
      </c>
      <c r="H316" s="58" t="s">
        <v>101</v>
      </c>
      <c r="I316" s="60">
        <v>41640</v>
      </c>
      <c r="J316" s="60">
        <v>45291</v>
      </c>
    </row>
    <row r="317" spans="1:10" s="57" customFormat="1" ht="19.8" customHeight="1" x14ac:dyDescent="0.2">
      <c r="A317" s="61" t="s">
        <v>6247</v>
      </c>
      <c r="B317" s="61" t="s">
        <v>6248</v>
      </c>
      <c r="C317" s="61" t="s">
        <v>6249</v>
      </c>
      <c r="D317" s="62" t="s">
        <v>6250</v>
      </c>
      <c r="E317" s="62" t="s">
        <v>6251</v>
      </c>
      <c r="F317" s="61" t="s">
        <v>6252</v>
      </c>
      <c r="G317" s="62" t="s">
        <v>6253</v>
      </c>
      <c r="H317" s="61" t="s">
        <v>101</v>
      </c>
      <c r="I317" s="63">
        <v>41640</v>
      </c>
      <c r="J317" s="63">
        <v>45291</v>
      </c>
    </row>
    <row r="318" spans="1:10" s="57" customFormat="1" ht="30.45" customHeight="1" x14ac:dyDescent="0.2">
      <c r="A318" s="58" t="s">
        <v>6254</v>
      </c>
      <c r="B318" s="58" t="s">
        <v>6255</v>
      </c>
      <c r="C318" s="58" t="s">
        <v>6256</v>
      </c>
      <c r="D318" s="59" t="s">
        <v>6257</v>
      </c>
      <c r="E318" s="59" t="s">
        <v>6258</v>
      </c>
      <c r="F318" s="58" t="s">
        <v>6259</v>
      </c>
      <c r="G318" s="59" t="s">
        <v>6260</v>
      </c>
      <c r="H318" s="58" t="s">
        <v>101</v>
      </c>
      <c r="I318" s="60">
        <v>41640</v>
      </c>
      <c r="J318" s="60">
        <v>45291</v>
      </c>
    </row>
    <row r="319" spans="1:10" s="57" customFormat="1" ht="19.8" customHeight="1" x14ac:dyDescent="0.2">
      <c r="A319" s="61" t="s">
        <v>1858</v>
      </c>
      <c r="B319" s="61" t="s">
        <v>6261</v>
      </c>
      <c r="C319" s="61" t="s">
        <v>6262</v>
      </c>
      <c r="D319" s="62" t="s">
        <v>6263</v>
      </c>
      <c r="E319" s="62" t="s">
        <v>6264</v>
      </c>
      <c r="F319" s="61" t="s">
        <v>6265</v>
      </c>
      <c r="G319" s="62" t="s">
        <v>1861</v>
      </c>
      <c r="H319" s="61" t="s">
        <v>101</v>
      </c>
      <c r="I319" s="63">
        <v>41640</v>
      </c>
      <c r="J319" s="63">
        <v>45291</v>
      </c>
    </row>
    <row r="320" spans="1:10" s="57" customFormat="1" ht="19.8" customHeight="1" x14ac:dyDescent="0.2">
      <c r="A320" s="58" t="s">
        <v>6266</v>
      </c>
      <c r="B320" s="58" t="s">
        <v>6267</v>
      </c>
      <c r="C320" s="58" t="s">
        <v>6268</v>
      </c>
      <c r="D320" s="59" t="s">
        <v>6269</v>
      </c>
      <c r="E320" s="59" t="s">
        <v>6270</v>
      </c>
      <c r="F320" s="58" t="s">
        <v>6271</v>
      </c>
      <c r="G320" s="59" t="s">
        <v>6272</v>
      </c>
      <c r="H320" s="58" t="s">
        <v>101</v>
      </c>
      <c r="I320" s="60">
        <v>41640</v>
      </c>
      <c r="J320" s="60">
        <v>45291</v>
      </c>
    </row>
    <row r="321" spans="1:10" s="57" customFormat="1" ht="19.8" customHeight="1" x14ac:dyDescent="0.2">
      <c r="A321" s="61" t="s">
        <v>1220</v>
      </c>
      <c r="B321" s="61" t="s">
        <v>6273</v>
      </c>
      <c r="C321" s="61" t="s">
        <v>6274</v>
      </c>
      <c r="D321" s="62" t="s">
        <v>1221</v>
      </c>
      <c r="E321" s="62" t="s">
        <v>6275</v>
      </c>
      <c r="F321" s="61" t="s">
        <v>6276</v>
      </c>
      <c r="G321" s="62" t="s">
        <v>967</v>
      </c>
      <c r="H321" s="61" t="s">
        <v>127</v>
      </c>
      <c r="I321" s="63">
        <v>41640</v>
      </c>
      <c r="J321" s="63">
        <v>45291</v>
      </c>
    </row>
    <row r="322" spans="1:10" s="57" customFormat="1" ht="19.8" customHeight="1" x14ac:dyDescent="0.2">
      <c r="A322" s="58" t="s">
        <v>963</v>
      </c>
      <c r="B322" s="58" t="s">
        <v>6277</v>
      </c>
      <c r="C322" s="58" t="s">
        <v>6278</v>
      </c>
      <c r="D322" s="59" t="s">
        <v>6279</v>
      </c>
      <c r="E322" s="59" t="s">
        <v>965</v>
      </c>
      <c r="F322" s="58" t="s">
        <v>6280</v>
      </c>
      <c r="G322" s="59" t="s">
        <v>967</v>
      </c>
      <c r="H322" s="58" t="s">
        <v>127</v>
      </c>
      <c r="I322" s="60">
        <v>41640</v>
      </c>
      <c r="J322" s="60">
        <v>45291</v>
      </c>
    </row>
    <row r="323" spans="1:10" s="57" customFormat="1" ht="19.8" customHeight="1" x14ac:dyDescent="0.2">
      <c r="A323" s="61" t="s">
        <v>6281</v>
      </c>
      <c r="B323" s="61" t="s">
        <v>6282</v>
      </c>
      <c r="C323" s="61" t="s">
        <v>6283</v>
      </c>
      <c r="D323" s="62" t="s">
        <v>6284</v>
      </c>
      <c r="E323" s="62" t="s">
        <v>6285</v>
      </c>
      <c r="F323" s="61" t="s">
        <v>6286</v>
      </c>
      <c r="G323" s="62" t="s">
        <v>6287</v>
      </c>
      <c r="H323" s="61" t="s">
        <v>127</v>
      </c>
      <c r="I323" s="63">
        <v>41640</v>
      </c>
      <c r="J323" s="63">
        <v>45291</v>
      </c>
    </row>
    <row r="324" spans="1:10" s="57" customFormat="1" ht="19.8" customHeight="1" x14ac:dyDescent="0.2">
      <c r="A324" s="58" t="s">
        <v>6288</v>
      </c>
      <c r="B324" s="58" t="s">
        <v>6289</v>
      </c>
      <c r="C324" s="58" t="s">
        <v>6290</v>
      </c>
      <c r="D324" s="59" t="s">
        <v>6291</v>
      </c>
      <c r="E324" s="59" t="s">
        <v>6292</v>
      </c>
      <c r="F324" s="58" t="s">
        <v>6293</v>
      </c>
      <c r="G324" s="59" t="s">
        <v>6294</v>
      </c>
      <c r="H324" s="58" t="s">
        <v>127</v>
      </c>
      <c r="I324" s="60">
        <v>41640</v>
      </c>
      <c r="J324" s="60">
        <v>45291</v>
      </c>
    </row>
    <row r="325" spans="1:10" s="57" customFormat="1" ht="19.8" customHeight="1" x14ac:dyDescent="0.2">
      <c r="A325" s="61" t="s">
        <v>260</v>
      </c>
      <c r="B325" s="61" t="s">
        <v>6295</v>
      </c>
      <c r="C325" s="61" t="s">
        <v>6296</v>
      </c>
      <c r="D325" s="62" t="s">
        <v>6297</v>
      </c>
      <c r="E325" s="62" t="s">
        <v>6298</v>
      </c>
      <c r="F325" s="61" t="s">
        <v>6299</v>
      </c>
      <c r="G325" s="62" t="s">
        <v>263</v>
      </c>
      <c r="H325" s="61" t="s">
        <v>127</v>
      </c>
      <c r="I325" s="63">
        <v>41640</v>
      </c>
      <c r="J325" s="63">
        <v>45291</v>
      </c>
    </row>
    <row r="326" spans="1:10" s="57" customFormat="1" ht="30.45" customHeight="1" x14ac:dyDescent="0.2">
      <c r="A326" s="58" t="s">
        <v>6300</v>
      </c>
      <c r="B326" s="58" t="s">
        <v>6301</v>
      </c>
      <c r="C326" s="58" t="s">
        <v>6302</v>
      </c>
      <c r="D326" s="59" t="s">
        <v>6303</v>
      </c>
      <c r="E326" s="59" t="s">
        <v>6304</v>
      </c>
      <c r="F326" s="58" t="s">
        <v>6305</v>
      </c>
      <c r="G326" s="59" t="s">
        <v>6306</v>
      </c>
      <c r="H326" s="58" t="s">
        <v>127</v>
      </c>
      <c r="I326" s="60">
        <v>41640</v>
      </c>
      <c r="J326" s="60">
        <v>45291</v>
      </c>
    </row>
    <row r="327" spans="1:10" s="57" customFormat="1" ht="30.45" customHeight="1" x14ac:dyDescent="0.2">
      <c r="A327" s="61" t="s">
        <v>6307</v>
      </c>
      <c r="B327" s="61" t="s">
        <v>6308</v>
      </c>
      <c r="C327" s="61" t="s">
        <v>6309</v>
      </c>
      <c r="D327" s="62" t="s">
        <v>6310</v>
      </c>
      <c r="E327" s="62" t="s">
        <v>6311</v>
      </c>
      <c r="F327" s="61" t="s">
        <v>6312</v>
      </c>
      <c r="G327" s="62" t="s">
        <v>6313</v>
      </c>
      <c r="H327" s="61" t="s">
        <v>127</v>
      </c>
      <c r="I327" s="63">
        <v>41640</v>
      </c>
      <c r="J327" s="63">
        <v>45291</v>
      </c>
    </row>
    <row r="328" spans="1:10" s="57" customFormat="1" ht="30.45" customHeight="1" x14ac:dyDescent="0.2">
      <c r="A328" s="58" t="s">
        <v>6314</v>
      </c>
      <c r="B328" s="58" t="s">
        <v>6315</v>
      </c>
      <c r="C328" s="58" t="s">
        <v>6316</v>
      </c>
      <c r="D328" s="59" t="s">
        <v>6317</v>
      </c>
      <c r="E328" s="59" t="s">
        <v>6318</v>
      </c>
      <c r="F328" s="58" t="s">
        <v>6319</v>
      </c>
      <c r="G328" s="59" t="s">
        <v>6320</v>
      </c>
      <c r="H328" s="58" t="s">
        <v>127</v>
      </c>
      <c r="I328" s="60">
        <v>41640</v>
      </c>
      <c r="J328" s="60">
        <v>45291</v>
      </c>
    </row>
    <row r="329" spans="1:10" s="57" customFormat="1" ht="19.8" customHeight="1" x14ac:dyDescent="0.2">
      <c r="A329" s="61" t="s">
        <v>6321</v>
      </c>
      <c r="B329" s="61" t="s">
        <v>6322</v>
      </c>
      <c r="C329" s="61" t="s">
        <v>6323</v>
      </c>
      <c r="D329" s="62" t="s">
        <v>6324</v>
      </c>
      <c r="E329" s="62" t="s">
        <v>6325</v>
      </c>
      <c r="F329" s="61" t="s">
        <v>6326</v>
      </c>
      <c r="G329" s="62" t="s">
        <v>6327</v>
      </c>
      <c r="H329" s="61" t="s">
        <v>127</v>
      </c>
      <c r="I329" s="63">
        <v>41640</v>
      </c>
      <c r="J329" s="63">
        <v>45291</v>
      </c>
    </row>
    <row r="330" spans="1:10" s="57" customFormat="1" ht="19.8" customHeight="1" x14ac:dyDescent="0.2">
      <c r="A330" s="58" t="s">
        <v>6328</v>
      </c>
      <c r="B330" s="58" t="s">
        <v>6329</v>
      </c>
      <c r="C330" s="58" t="s">
        <v>6330</v>
      </c>
      <c r="D330" s="59" t="s">
        <v>6331</v>
      </c>
      <c r="E330" s="59" t="s">
        <v>6332</v>
      </c>
      <c r="F330" s="58" t="s">
        <v>6333</v>
      </c>
      <c r="G330" s="59" t="s">
        <v>6327</v>
      </c>
      <c r="H330" s="58" t="s">
        <v>127</v>
      </c>
      <c r="I330" s="60">
        <v>41640</v>
      </c>
      <c r="J330" s="60">
        <v>45291</v>
      </c>
    </row>
    <row r="331" spans="1:10" s="57" customFormat="1" ht="30.45" customHeight="1" x14ac:dyDescent="0.2">
      <c r="A331" s="61" t="s">
        <v>6334</v>
      </c>
      <c r="B331" s="61" t="s">
        <v>6335</v>
      </c>
      <c r="C331" s="61" t="s">
        <v>6336</v>
      </c>
      <c r="D331" s="62" t="s">
        <v>6337</v>
      </c>
      <c r="E331" s="62" t="s">
        <v>6338</v>
      </c>
      <c r="F331" s="61" t="s">
        <v>6339</v>
      </c>
      <c r="G331" s="62" t="s">
        <v>6340</v>
      </c>
      <c r="H331" s="61" t="s">
        <v>127</v>
      </c>
      <c r="I331" s="63">
        <v>41640</v>
      </c>
      <c r="J331" s="63">
        <v>45291</v>
      </c>
    </row>
    <row r="332" spans="1:10" s="57" customFormat="1" ht="19.8" customHeight="1" x14ac:dyDescent="0.2">
      <c r="A332" s="58" t="s">
        <v>3591</v>
      </c>
      <c r="B332" s="58" t="s">
        <v>6341</v>
      </c>
      <c r="C332" s="58" t="s">
        <v>6342</v>
      </c>
      <c r="D332" s="59" t="s">
        <v>6343</v>
      </c>
      <c r="E332" s="59" t="s">
        <v>6344</v>
      </c>
      <c r="F332" s="58" t="s">
        <v>6345</v>
      </c>
      <c r="G332" s="59" t="s">
        <v>6346</v>
      </c>
      <c r="H332" s="58" t="s">
        <v>127</v>
      </c>
      <c r="I332" s="60">
        <v>41640</v>
      </c>
      <c r="J332" s="60">
        <v>45291</v>
      </c>
    </row>
    <row r="333" spans="1:10" s="57" customFormat="1" ht="19.8" customHeight="1" x14ac:dyDescent="0.2">
      <c r="A333" s="61" t="s">
        <v>3615</v>
      </c>
      <c r="B333" s="61" t="s">
        <v>6347</v>
      </c>
      <c r="C333" s="61" t="s">
        <v>6348</v>
      </c>
      <c r="D333" s="62" t="s">
        <v>6349</v>
      </c>
      <c r="E333" s="62" t="s">
        <v>6350</v>
      </c>
      <c r="F333" s="61" t="s">
        <v>6351</v>
      </c>
      <c r="G333" s="62" t="s">
        <v>6352</v>
      </c>
      <c r="H333" s="61" t="s">
        <v>127</v>
      </c>
      <c r="I333" s="63">
        <v>41640</v>
      </c>
      <c r="J333" s="63">
        <v>45291</v>
      </c>
    </row>
    <row r="334" spans="1:10" s="57" customFormat="1" ht="30.45" customHeight="1" x14ac:dyDescent="0.2">
      <c r="A334" s="58" t="s">
        <v>444</v>
      </c>
      <c r="B334" s="58" t="s">
        <v>6353</v>
      </c>
      <c r="C334" s="58" t="s">
        <v>6354</v>
      </c>
      <c r="D334" s="59" t="s">
        <v>6355</v>
      </c>
      <c r="E334" s="59" t="s">
        <v>6356</v>
      </c>
      <c r="F334" s="58" t="s">
        <v>6357</v>
      </c>
      <c r="G334" s="59" t="s">
        <v>6358</v>
      </c>
      <c r="H334" s="58" t="s">
        <v>127</v>
      </c>
      <c r="I334" s="60">
        <v>41640</v>
      </c>
      <c r="J334" s="60">
        <v>45291</v>
      </c>
    </row>
    <row r="335" spans="1:10" s="57" customFormat="1" ht="19.8" customHeight="1" x14ac:dyDescent="0.2">
      <c r="A335" s="61" t="s">
        <v>6359</v>
      </c>
      <c r="B335" s="61" t="s">
        <v>6360</v>
      </c>
      <c r="C335" s="61" t="s">
        <v>6361</v>
      </c>
      <c r="D335" s="62" t="s">
        <v>6362</v>
      </c>
      <c r="E335" s="62" t="s">
        <v>6363</v>
      </c>
      <c r="F335" s="61" t="s">
        <v>6364</v>
      </c>
      <c r="G335" s="62" t="s">
        <v>6358</v>
      </c>
      <c r="H335" s="61" t="s">
        <v>127</v>
      </c>
      <c r="I335" s="63">
        <v>41640</v>
      </c>
      <c r="J335" s="63">
        <v>45291</v>
      </c>
    </row>
    <row r="336" spans="1:10" s="57" customFormat="1" ht="19.8" customHeight="1" x14ac:dyDescent="0.2">
      <c r="A336" s="58" t="s">
        <v>6365</v>
      </c>
      <c r="B336" s="58" t="s">
        <v>6366</v>
      </c>
      <c r="C336" s="58" t="s">
        <v>6367</v>
      </c>
      <c r="D336" s="59" t="s">
        <v>6368</v>
      </c>
      <c r="E336" s="59" t="s">
        <v>6369</v>
      </c>
      <c r="F336" s="58" t="s">
        <v>6364</v>
      </c>
      <c r="G336" s="59" t="s">
        <v>6358</v>
      </c>
      <c r="H336" s="58" t="s">
        <v>127</v>
      </c>
      <c r="I336" s="60">
        <v>41640</v>
      </c>
      <c r="J336" s="60">
        <v>45291</v>
      </c>
    </row>
    <row r="337" spans="1:10" s="57" customFormat="1" ht="19.8" customHeight="1" x14ac:dyDescent="0.2">
      <c r="A337" s="61" t="s">
        <v>6370</v>
      </c>
      <c r="B337" s="61" t="s">
        <v>6371</v>
      </c>
      <c r="C337" s="61" t="s">
        <v>6372</v>
      </c>
      <c r="D337" s="62" t="s">
        <v>6373</v>
      </c>
      <c r="E337" s="62" t="s">
        <v>6374</v>
      </c>
      <c r="F337" s="61" t="s">
        <v>6375</v>
      </c>
      <c r="G337" s="62" t="s">
        <v>6358</v>
      </c>
      <c r="H337" s="61" t="s">
        <v>127</v>
      </c>
      <c r="I337" s="63">
        <v>41640</v>
      </c>
      <c r="J337" s="63">
        <v>45291</v>
      </c>
    </row>
    <row r="338" spans="1:10" s="57" customFormat="1" ht="19.8" customHeight="1" x14ac:dyDescent="0.2">
      <c r="A338" s="58" t="s">
        <v>6376</v>
      </c>
      <c r="B338" s="58" t="s">
        <v>6377</v>
      </c>
      <c r="C338" s="58" t="s">
        <v>6378</v>
      </c>
      <c r="D338" s="59" t="s">
        <v>6379</v>
      </c>
      <c r="E338" s="59" t="s">
        <v>6380</v>
      </c>
      <c r="F338" s="58" t="s">
        <v>6381</v>
      </c>
      <c r="G338" s="59" t="s">
        <v>6358</v>
      </c>
      <c r="H338" s="58" t="s">
        <v>127</v>
      </c>
      <c r="I338" s="60">
        <v>41640</v>
      </c>
      <c r="J338" s="60">
        <v>45291</v>
      </c>
    </row>
    <row r="339" spans="1:10" s="57" customFormat="1" ht="19.8" customHeight="1" x14ac:dyDescent="0.2">
      <c r="A339" s="61" t="s">
        <v>2269</v>
      </c>
      <c r="B339" s="61" t="s">
        <v>6382</v>
      </c>
      <c r="C339" s="61" t="s">
        <v>6383</v>
      </c>
      <c r="D339" s="62" t="s">
        <v>6384</v>
      </c>
      <c r="E339" s="62" t="s">
        <v>6385</v>
      </c>
      <c r="F339" s="61" t="s">
        <v>6386</v>
      </c>
      <c r="G339" s="62" t="s">
        <v>6358</v>
      </c>
      <c r="H339" s="61" t="s">
        <v>127</v>
      </c>
      <c r="I339" s="63">
        <v>41640</v>
      </c>
      <c r="J339" s="63">
        <v>45291</v>
      </c>
    </row>
    <row r="340" spans="1:10" s="57" customFormat="1" ht="19.8" customHeight="1" x14ac:dyDescent="0.2">
      <c r="A340" s="58" t="s">
        <v>6387</v>
      </c>
      <c r="B340" s="58" t="s">
        <v>6388</v>
      </c>
      <c r="C340" s="58" t="s">
        <v>6389</v>
      </c>
      <c r="D340" s="59" t="s">
        <v>6390</v>
      </c>
      <c r="E340" s="59" t="s">
        <v>6391</v>
      </c>
      <c r="F340" s="58" t="s">
        <v>6392</v>
      </c>
      <c r="G340" s="59" t="s">
        <v>6358</v>
      </c>
      <c r="H340" s="58" t="s">
        <v>127</v>
      </c>
      <c r="I340" s="60">
        <v>41640</v>
      </c>
      <c r="J340" s="60">
        <v>45291</v>
      </c>
    </row>
    <row r="341" spans="1:10" s="57" customFormat="1" ht="19.8" customHeight="1" x14ac:dyDescent="0.2">
      <c r="A341" s="61" t="s">
        <v>6393</v>
      </c>
      <c r="B341" s="61" t="s">
        <v>6394</v>
      </c>
      <c r="C341" s="61" t="s">
        <v>6395</v>
      </c>
      <c r="D341" s="62" t="s">
        <v>6396</v>
      </c>
      <c r="E341" s="62" t="s">
        <v>6397</v>
      </c>
      <c r="F341" s="61" t="s">
        <v>6398</v>
      </c>
      <c r="G341" s="62" t="s">
        <v>6358</v>
      </c>
      <c r="H341" s="61" t="s">
        <v>127</v>
      </c>
      <c r="I341" s="63">
        <v>41640</v>
      </c>
      <c r="J341" s="63">
        <v>45291</v>
      </c>
    </row>
    <row r="342" spans="1:10" s="57" customFormat="1" ht="19.8" customHeight="1" x14ac:dyDescent="0.2">
      <c r="A342" s="58" t="s">
        <v>6399</v>
      </c>
      <c r="B342" s="58" t="s">
        <v>6400</v>
      </c>
      <c r="C342" s="58" t="s">
        <v>6401</v>
      </c>
      <c r="D342" s="59" t="s">
        <v>6402</v>
      </c>
      <c r="E342" s="59" t="s">
        <v>6403</v>
      </c>
      <c r="F342" s="58" t="s">
        <v>6404</v>
      </c>
      <c r="G342" s="59" t="s">
        <v>6358</v>
      </c>
      <c r="H342" s="58" t="s">
        <v>127</v>
      </c>
      <c r="I342" s="60">
        <v>41640</v>
      </c>
      <c r="J342" s="60">
        <v>45291</v>
      </c>
    </row>
    <row r="343" spans="1:10" s="57" customFormat="1" ht="19.8" customHeight="1" x14ac:dyDescent="0.2">
      <c r="A343" s="61" t="s">
        <v>6405</v>
      </c>
      <c r="B343" s="61" t="s">
        <v>6406</v>
      </c>
      <c r="C343" s="61" t="s">
        <v>6407</v>
      </c>
      <c r="D343" s="62" t="s">
        <v>6408</v>
      </c>
      <c r="E343" s="62" t="s">
        <v>6409</v>
      </c>
      <c r="F343" s="61" t="s">
        <v>6410</v>
      </c>
      <c r="G343" s="62" t="s">
        <v>6358</v>
      </c>
      <c r="H343" s="61" t="s">
        <v>127</v>
      </c>
      <c r="I343" s="63">
        <v>41640</v>
      </c>
      <c r="J343" s="63">
        <v>45291</v>
      </c>
    </row>
    <row r="344" spans="1:10" s="57" customFormat="1" ht="19.8" customHeight="1" x14ac:dyDescent="0.2">
      <c r="A344" s="58" t="s">
        <v>6411</v>
      </c>
      <c r="B344" s="58" t="s">
        <v>6412</v>
      </c>
      <c r="C344" s="58" t="s">
        <v>6413</v>
      </c>
      <c r="D344" s="59" t="s">
        <v>6414</v>
      </c>
      <c r="E344" s="59" t="s">
        <v>6415</v>
      </c>
      <c r="F344" s="58" t="s">
        <v>6416</v>
      </c>
      <c r="G344" s="59" t="s">
        <v>6358</v>
      </c>
      <c r="H344" s="58" t="s">
        <v>127</v>
      </c>
      <c r="I344" s="60">
        <v>41640</v>
      </c>
      <c r="J344" s="60">
        <v>45291</v>
      </c>
    </row>
    <row r="345" spans="1:10" s="57" customFormat="1" ht="19.8" customHeight="1" x14ac:dyDescent="0.2">
      <c r="A345" s="61" t="s">
        <v>6417</v>
      </c>
      <c r="B345" s="61" t="s">
        <v>6418</v>
      </c>
      <c r="C345" s="61" t="s">
        <v>6419</v>
      </c>
      <c r="D345" s="62" t="s">
        <v>6420</v>
      </c>
      <c r="E345" s="62" t="s">
        <v>6421</v>
      </c>
      <c r="F345" s="61" t="s">
        <v>6422</v>
      </c>
      <c r="G345" s="62" t="s">
        <v>6358</v>
      </c>
      <c r="H345" s="61" t="s">
        <v>127</v>
      </c>
      <c r="I345" s="63">
        <v>41640</v>
      </c>
      <c r="J345" s="63">
        <v>45291</v>
      </c>
    </row>
    <row r="346" spans="1:10" s="57" customFormat="1" ht="19.8" customHeight="1" x14ac:dyDescent="0.2">
      <c r="A346" s="58" t="s">
        <v>6423</v>
      </c>
      <c r="B346" s="58" t="s">
        <v>6424</v>
      </c>
      <c r="C346" s="58" t="s">
        <v>6425</v>
      </c>
      <c r="D346" s="59" t="s">
        <v>6426</v>
      </c>
      <c r="E346" s="59" t="s">
        <v>6427</v>
      </c>
      <c r="F346" s="58" t="s">
        <v>6404</v>
      </c>
      <c r="G346" s="59" t="s">
        <v>6358</v>
      </c>
      <c r="H346" s="58" t="s">
        <v>127</v>
      </c>
      <c r="I346" s="60">
        <v>41640</v>
      </c>
      <c r="J346" s="60">
        <v>45291</v>
      </c>
    </row>
    <row r="347" spans="1:10" s="57" customFormat="1" ht="19.8" customHeight="1" x14ac:dyDescent="0.2">
      <c r="A347" s="61" t="s">
        <v>6428</v>
      </c>
      <c r="B347" s="61" t="s">
        <v>6429</v>
      </c>
      <c r="C347" s="61" t="s">
        <v>6430</v>
      </c>
      <c r="D347" s="62" t="s">
        <v>6431</v>
      </c>
      <c r="E347" s="62" t="s">
        <v>6432</v>
      </c>
      <c r="F347" s="61" t="s">
        <v>6364</v>
      </c>
      <c r="G347" s="62" t="s">
        <v>6358</v>
      </c>
      <c r="H347" s="61" t="s">
        <v>127</v>
      </c>
      <c r="I347" s="63">
        <v>41640</v>
      </c>
      <c r="J347" s="63">
        <v>45291</v>
      </c>
    </row>
    <row r="348" spans="1:10" s="57" customFormat="1" ht="19.8" customHeight="1" x14ac:dyDescent="0.2">
      <c r="A348" s="58" t="s">
        <v>6433</v>
      </c>
      <c r="B348" s="58" t="s">
        <v>6434</v>
      </c>
      <c r="C348" s="58" t="s">
        <v>6435</v>
      </c>
      <c r="D348" s="59" t="s">
        <v>6436</v>
      </c>
      <c r="E348" s="59" t="s">
        <v>6437</v>
      </c>
      <c r="F348" s="58" t="s">
        <v>6438</v>
      </c>
      <c r="G348" s="59" t="s">
        <v>6358</v>
      </c>
      <c r="H348" s="58" t="s">
        <v>127</v>
      </c>
      <c r="I348" s="60">
        <v>41640</v>
      </c>
      <c r="J348" s="60">
        <v>45291</v>
      </c>
    </row>
    <row r="349" spans="1:10" s="57" customFormat="1" ht="19.8" customHeight="1" x14ac:dyDescent="0.2">
      <c r="A349" s="61" t="s">
        <v>6439</v>
      </c>
      <c r="B349" s="61" t="s">
        <v>6440</v>
      </c>
      <c r="C349" s="61" t="s">
        <v>6441</v>
      </c>
      <c r="D349" s="62" t="s">
        <v>6442</v>
      </c>
      <c r="E349" s="62" t="s">
        <v>6443</v>
      </c>
      <c r="F349" s="61" t="s">
        <v>6410</v>
      </c>
      <c r="G349" s="62" t="s">
        <v>6358</v>
      </c>
      <c r="H349" s="61" t="s">
        <v>127</v>
      </c>
      <c r="I349" s="63">
        <v>41944</v>
      </c>
      <c r="J349" s="63">
        <v>45291</v>
      </c>
    </row>
    <row r="350" spans="1:10" s="57" customFormat="1" ht="19.8" customHeight="1" x14ac:dyDescent="0.2">
      <c r="A350" s="58" t="s">
        <v>6444</v>
      </c>
      <c r="B350" s="58" t="s">
        <v>6445</v>
      </c>
      <c r="C350" s="58" t="s">
        <v>6446</v>
      </c>
      <c r="D350" s="59" t="s">
        <v>6447</v>
      </c>
      <c r="E350" s="59" t="s">
        <v>6448</v>
      </c>
      <c r="F350" s="58" t="s">
        <v>6449</v>
      </c>
      <c r="G350" s="59" t="s">
        <v>6358</v>
      </c>
      <c r="H350" s="58" t="s">
        <v>127</v>
      </c>
      <c r="I350" s="60">
        <v>41640</v>
      </c>
      <c r="J350" s="60">
        <v>45291</v>
      </c>
    </row>
    <row r="351" spans="1:10" s="57" customFormat="1" ht="30.45" customHeight="1" x14ac:dyDescent="0.2">
      <c r="A351" s="61" t="s">
        <v>6450</v>
      </c>
      <c r="B351" s="61" t="s">
        <v>6451</v>
      </c>
      <c r="C351" s="61" t="s">
        <v>6452</v>
      </c>
      <c r="D351" s="62" t="s">
        <v>6453</v>
      </c>
      <c r="E351" s="62" t="s">
        <v>6454</v>
      </c>
      <c r="F351" s="61" t="s">
        <v>6455</v>
      </c>
      <c r="G351" s="62" t="s">
        <v>6456</v>
      </c>
      <c r="H351" s="61" t="s">
        <v>127</v>
      </c>
      <c r="I351" s="63">
        <v>41640</v>
      </c>
      <c r="J351" s="63">
        <v>45291</v>
      </c>
    </row>
    <row r="352" spans="1:10" s="57" customFormat="1" ht="19.8" customHeight="1" x14ac:dyDescent="0.2">
      <c r="A352" s="58" t="s">
        <v>6457</v>
      </c>
      <c r="B352" s="58" t="s">
        <v>6458</v>
      </c>
      <c r="C352" s="58" t="s">
        <v>6459</v>
      </c>
      <c r="D352" s="59" t="s">
        <v>6460</v>
      </c>
      <c r="E352" s="59" t="s">
        <v>6461</v>
      </c>
      <c r="F352" s="58" t="s">
        <v>6462</v>
      </c>
      <c r="G352" s="59" t="s">
        <v>6358</v>
      </c>
      <c r="H352" s="58" t="s">
        <v>127</v>
      </c>
      <c r="I352" s="60">
        <v>41640</v>
      </c>
      <c r="J352" s="60">
        <v>45291</v>
      </c>
    </row>
    <row r="353" spans="1:10" s="57" customFormat="1" ht="19.8" customHeight="1" x14ac:dyDescent="0.2">
      <c r="A353" s="61" t="s">
        <v>6463</v>
      </c>
      <c r="B353" s="61" t="s">
        <v>6464</v>
      </c>
      <c r="C353" s="61" t="s">
        <v>6465</v>
      </c>
      <c r="D353" s="62" t="s">
        <v>6466</v>
      </c>
      <c r="E353" s="62" t="s">
        <v>6467</v>
      </c>
      <c r="F353" s="61" t="s">
        <v>6468</v>
      </c>
      <c r="G353" s="62" t="s">
        <v>6358</v>
      </c>
      <c r="H353" s="61" t="s">
        <v>127</v>
      </c>
      <c r="I353" s="63">
        <v>41640</v>
      </c>
      <c r="J353" s="63">
        <v>45291</v>
      </c>
    </row>
    <row r="354" spans="1:10" s="57" customFormat="1" ht="19.8" customHeight="1" x14ac:dyDescent="0.2">
      <c r="A354" s="58" t="s">
        <v>6469</v>
      </c>
      <c r="B354" s="58" t="s">
        <v>6470</v>
      </c>
      <c r="C354" s="58" t="s">
        <v>6471</v>
      </c>
      <c r="D354" s="59" t="s">
        <v>6472</v>
      </c>
      <c r="E354" s="59" t="s">
        <v>6473</v>
      </c>
      <c r="F354" s="58" t="s">
        <v>6474</v>
      </c>
      <c r="G354" s="59" t="s">
        <v>6358</v>
      </c>
      <c r="H354" s="58" t="s">
        <v>127</v>
      </c>
      <c r="I354" s="60">
        <v>41640</v>
      </c>
      <c r="J354" s="60">
        <v>45291</v>
      </c>
    </row>
    <row r="355" spans="1:10" s="57" customFormat="1" ht="19.8" customHeight="1" x14ac:dyDescent="0.2">
      <c r="A355" s="61" t="s">
        <v>6475</v>
      </c>
      <c r="B355" s="61" t="s">
        <v>6476</v>
      </c>
      <c r="C355" s="61" t="s">
        <v>6477</v>
      </c>
      <c r="D355" s="62" t="s">
        <v>6478</v>
      </c>
      <c r="E355" s="62" t="s">
        <v>6479</v>
      </c>
      <c r="F355" s="61" t="s">
        <v>6480</v>
      </c>
      <c r="G355" s="62" t="s">
        <v>6358</v>
      </c>
      <c r="H355" s="61" t="s">
        <v>127</v>
      </c>
      <c r="I355" s="63">
        <v>41640</v>
      </c>
      <c r="J355" s="63">
        <v>45291</v>
      </c>
    </row>
    <row r="356" spans="1:10" s="57" customFormat="1" ht="19.8" customHeight="1" x14ac:dyDescent="0.2">
      <c r="A356" s="58" t="s">
        <v>6481</v>
      </c>
      <c r="B356" s="58" t="s">
        <v>6482</v>
      </c>
      <c r="C356" s="58" t="s">
        <v>6483</v>
      </c>
      <c r="D356" s="59" t="s">
        <v>6484</v>
      </c>
      <c r="E356" s="59" t="s">
        <v>6485</v>
      </c>
      <c r="F356" s="58" t="s">
        <v>6486</v>
      </c>
      <c r="G356" s="59" t="s">
        <v>6358</v>
      </c>
      <c r="H356" s="58" t="s">
        <v>127</v>
      </c>
      <c r="I356" s="60">
        <v>41640</v>
      </c>
      <c r="J356" s="60">
        <v>45291</v>
      </c>
    </row>
    <row r="357" spans="1:10" s="57" customFormat="1" ht="30.45" customHeight="1" x14ac:dyDescent="0.2">
      <c r="A357" s="61" t="s">
        <v>6487</v>
      </c>
      <c r="B357" s="61" t="s">
        <v>6488</v>
      </c>
      <c r="C357" s="61" t="s">
        <v>6489</v>
      </c>
      <c r="D357" s="62" t="s">
        <v>6490</v>
      </c>
      <c r="E357" s="62" t="s">
        <v>6491</v>
      </c>
      <c r="F357" s="61" t="s">
        <v>6462</v>
      </c>
      <c r="G357" s="62" t="s">
        <v>6358</v>
      </c>
      <c r="H357" s="61" t="s">
        <v>127</v>
      </c>
      <c r="I357" s="63">
        <v>41640</v>
      </c>
      <c r="J357" s="63">
        <v>45291</v>
      </c>
    </row>
    <row r="358" spans="1:10" s="57" customFormat="1" ht="19.8" customHeight="1" x14ac:dyDescent="0.2">
      <c r="A358" s="58" t="s">
        <v>6492</v>
      </c>
      <c r="B358" s="58" t="s">
        <v>6493</v>
      </c>
      <c r="C358" s="58" t="s">
        <v>6494</v>
      </c>
      <c r="D358" s="59" t="s">
        <v>6495</v>
      </c>
      <c r="E358" s="59" t="s">
        <v>6496</v>
      </c>
      <c r="F358" s="58" t="s">
        <v>6497</v>
      </c>
      <c r="G358" s="59" t="s">
        <v>6498</v>
      </c>
      <c r="H358" s="58" t="s">
        <v>127</v>
      </c>
      <c r="I358" s="60">
        <v>41640</v>
      </c>
      <c r="J358" s="60">
        <v>45291</v>
      </c>
    </row>
    <row r="359" spans="1:10" s="57" customFormat="1" ht="19.8" customHeight="1" x14ac:dyDescent="0.2">
      <c r="A359" s="61" t="s">
        <v>6499</v>
      </c>
      <c r="B359" s="61" t="s">
        <v>6500</v>
      </c>
      <c r="C359" s="61" t="s">
        <v>6501</v>
      </c>
      <c r="D359" s="62" t="s">
        <v>6502</v>
      </c>
      <c r="E359" s="62" t="s">
        <v>6503</v>
      </c>
      <c r="F359" s="61" t="s">
        <v>6504</v>
      </c>
      <c r="G359" s="62" t="s">
        <v>6358</v>
      </c>
      <c r="H359" s="61" t="s">
        <v>127</v>
      </c>
      <c r="I359" s="63">
        <v>41640</v>
      </c>
      <c r="J359" s="63">
        <v>45291</v>
      </c>
    </row>
    <row r="360" spans="1:10" s="57" customFormat="1" ht="19.8" customHeight="1" x14ac:dyDescent="0.2">
      <c r="A360" s="58" t="s">
        <v>6505</v>
      </c>
      <c r="B360" s="58" t="s">
        <v>6506</v>
      </c>
      <c r="C360" s="58" t="s">
        <v>6507</v>
      </c>
      <c r="D360" s="59" t="s">
        <v>6508</v>
      </c>
      <c r="E360" s="59" t="s">
        <v>6509</v>
      </c>
      <c r="F360" s="58" t="s">
        <v>6510</v>
      </c>
      <c r="G360" s="59" t="s">
        <v>6511</v>
      </c>
      <c r="H360" s="58" t="s">
        <v>127</v>
      </c>
      <c r="I360" s="60">
        <v>41944</v>
      </c>
      <c r="J360" s="60">
        <v>45291</v>
      </c>
    </row>
    <row r="361" spans="1:10" s="57" customFormat="1" ht="30.45" customHeight="1" x14ac:dyDescent="0.2">
      <c r="A361" s="61" t="s">
        <v>6512</v>
      </c>
      <c r="B361" s="61" t="s">
        <v>6513</v>
      </c>
      <c r="C361" s="61" t="s">
        <v>6514</v>
      </c>
      <c r="D361" s="62" t="s">
        <v>6515</v>
      </c>
      <c r="E361" s="62" t="s">
        <v>6516</v>
      </c>
      <c r="F361" s="61" t="s">
        <v>6517</v>
      </c>
      <c r="G361" s="62" t="s">
        <v>6358</v>
      </c>
      <c r="H361" s="61" t="s">
        <v>127</v>
      </c>
      <c r="I361" s="63">
        <v>41944</v>
      </c>
      <c r="J361" s="63">
        <v>45291</v>
      </c>
    </row>
    <row r="362" spans="1:10" s="57" customFormat="1" ht="19.8" customHeight="1" x14ac:dyDescent="0.2">
      <c r="A362" s="58" t="s">
        <v>6518</v>
      </c>
      <c r="B362" s="58" t="s">
        <v>6519</v>
      </c>
      <c r="C362" s="58" t="s">
        <v>6520</v>
      </c>
      <c r="D362" s="59" t="s">
        <v>6521</v>
      </c>
      <c r="E362" s="59" t="s">
        <v>6522</v>
      </c>
      <c r="F362" s="58" t="s">
        <v>6523</v>
      </c>
      <c r="G362" s="59" t="s">
        <v>6358</v>
      </c>
      <c r="H362" s="58" t="s">
        <v>127</v>
      </c>
      <c r="I362" s="60">
        <v>41944</v>
      </c>
      <c r="J362" s="60">
        <v>45291</v>
      </c>
    </row>
    <row r="363" spans="1:10" s="57" customFormat="1" ht="19.8" customHeight="1" x14ac:dyDescent="0.2">
      <c r="A363" s="61" t="s">
        <v>6524</v>
      </c>
      <c r="B363" s="61" t="s">
        <v>6525</v>
      </c>
      <c r="C363" s="61" t="s">
        <v>6526</v>
      </c>
      <c r="D363" s="62" t="s">
        <v>6527</v>
      </c>
      <c r="E363" s="62" t="s">
        <v>6528</v>
      </c>
      <c r="F363" s="61" t="s">
        <v>6529</v>
      </c>
      <c r="G363" s="62" t="s">
        <v>6511</v>
      </c>
      <c r="H363" s="61" t="s">
        <v>127</v>
      </c>
      <c r="I363" s="63">
        <v>41944</v>
      </c>
      <c r="J363" s="63">
        <v>45291</v>
      </c>
    </row>
    <row r="364" spans="1:10" s="57" customFormat="1" ht="19.8" customHeight="1" x14ac:dyDescent="0.2">
      <c r="A364" s="58" t="s">
        <v>6530</v>
      </c>
      <c r="B364" s="58" t="s">
        <v>6531</v>
      </c>
      <c r="C364" s="58" t="s">
        <v>6532</v>
      </c>
      <c r="D364" s="59" t="s">
        <v>6533</v>
      </c>
      <c r="E364" s="59" t="s">
        <v>6534</v>
      </c>
      <c r="F364" s="58" t="s">
        <v>6535</v>
      </c>
      <c r="G364" s="59" t="s">
        <v>447</v>
      </c>
      <c r="H364" s="58" t="s">
        <v>127</v>
      </c>
      <c r="I364" s="60">
        <v>42675</v>
      </c>
      <c r="J364" s="60">
        <v>45291</v>
      </c>
    </row>
    <row r="365" spans="1:10" s="57" customFormat="1" ht="19.8" customHeight="1" x14ac:dyDescent="0.2">
      <c r="A365" s="61" t="s">
        <v>6536</v>
      </c>
      <c r="B365" s="61" t="s">
        <v>6537</v>
      </c>
      <c r="C365" s="61" t="s">
        <v>6538</v>
      </c>
      <c r="D365" s="62" t="s">
        <v>6539</v>
      </c>
      <c r="E365" s="62" t="s">
        <v>6540</v>
      </c>
      <c r="F365" s="61" t="s">
        <v>6364</v>
      </c>
      <c r="G365" s="62" t="s">
        <v>6358</v>
      </c>
      <c r="H365" s="61" t="s">
        <v>127</v>
      </c>
      <c r="I365" s="63">
        <v>42370</v>
      </c>
      <c r="J365" s="63">
        <v>45291</v>
      </c>
    </row>
    <row r="366" spans="1:10" s="57" customFormat="1" ht="30.45" customHeight="1" x14ac:dyDescent="0.2">
      <c r="A366" s="58" t="s">
        <v>6541</v>
      </c>
      <c r="B366" s="58" t="s">
        <v>6542</v>
      </c>
      <c r="C366" s="58" t="s">
        <v>6543</v>
      </c>
      <c r="D366" s="59" t="s">
        <v>6544</v>
      </c>
      <c r="E366" s="59" t="s">
        <v>6545</v>
      </c>
      <c r="F366" s="58" t="s">
        <v>6546</v>
      </c>
      <c r="G366" s="59" t="s">
        <v>447</v>
      </c>
      <c r="H366" s="58" t="s">
        <v>127</v>
      </c>
      <c r="I366" s="60">
        <v>42675</v>
      </c>
      <c r="J366" s="60">
        <v>45291</v>
      </c>
    </row>
    <row r="367" spans="1:10" s="57" customFormat="1" ht="30.45" customHeight="1" x14ac:dyDescent="0.2">
      <c r="A367" s="61" t="s">
        <v>6547</v>
      </c>
      <c r="B367" s="61" t="s">
        <v>6548</v>
      </c>
      <c r="C367" s="61" t="s">
        <v>6549</v>
      </c>
      <c r="D367" s="62" t="s">
        <v>6550</v>
      </c>
      <c r="E367" s="62" t="s">
        <v>6551</v>
      </c>
      <c r="F367" s="61" t="s">
        <v>6552</v>
      </c>
      <c r="G367" s="62" t="s">
        <v>6553</v>
      </c>
      <c r="H367" s="61" t="s">
        <v>127</v>
      </c>
      <c r="I367" s="63">
        <v>43040</v>
      </c>
      <c r="J367" s="63">
        <v>45291</v>
      </c>
    </row>
    <row r="368" spans="1:10" s="57" customFormat="1" ht="19.8" customHeight="1" x14ac:dyDescent="0.2">
      <c r="A368" s="58" t="s">
        <v>6554</v>
      </c>
      <c r="B368" s="58" t="s">
        <v>6555</v>
      </c>
      <c r="C368" s="58" t="s">
        <v>6556</v>
      </c>
      <c r="D368" s="59" t="s">
        <v>6557</v>
      </c>
      <c r="E368" s="59" t="s">
        <v>6558</v>
      </c>
      <c r="F368" s="58" t="s">
        <v>6559</v>
      </c>
      <c r="G368" s="59" t="s">
        <v>6560</v>
      </c>
      <c r="H368" s="58" t="s">
        <v>127</v>
      </c>
      <c r="I368" s="60">
        <v>41640</v>
      </c>
      <c r="J368" s="60">
        <v>45291</v>
      </c>
    </row>
    <row r="369" spans="1:10" s="57" customFormat="1" ht="19.8" customHeight="1" x14ac:dyDescent="0.2">
      <c r="A369" s="61" t="s">
        <v>2081</v>
      </c>
      <c r="B369" s="61" t="s">
        <v>6561</v>
      </c>
      <c r="C369" s="61" t="s">
        <v>6562</v>
      </c>
      <c r="D369" s="62" t="s">
        <v>6563</v>
      </c>
      <c r="E369" s="62" t="s">
        <v>6564</v>
      </c>
      <c r="F369" s="61" t="s">
        <v>6565</v>
      </c>
      <c r="G369" s="62" t="s">
        <v>6566</v>
      </c>
      <c r="H369" s="61" t="s">
        <v>127</v>
      </c>
      <c r="I369" s="63">
        <v>41640</v>
      </c>
      <c r="J369" s="63">
        <v>45291</v>
      </c>
    </row>
    <row r="370" spans="1:10" s="57" customFormat="1" ht="19.8" customHeight="1" x14ac:dyDescent="0.2">
      <c r="A370" s="58" t="s">
        <v>4307</v>
      </c>
      <c r="B370" s="58" t="s">
        <v>6567</v>
      </c>
      <c r="C370" s="58" t="s">
        <v>6568</v>
      </c>
      <c r="D370" s="59" t="s">
        <v>6569</v>
      </c>
      <c r="E370" s="59" t="s">
        <v>4309</v>
      </c>
      <c r="F370" s="58" t="s">
        <v>6570</v>
      </c>
      <c r="G370" s="59" t="s">
        <v>6566</v>
      </c>
      <c r="H370" s="58" t="s">
        <v>127</v>
      </c>
      <c r="I370" s="60">
        <v>41640</v>
      </c>
      <c r="J370" s="60">
        <v>45291</v>
      </c>
    </row>
    <row r="371" spans="1:10" s="57" customFormat="1" ht="30.45" customHeight="1" x14ac:dyDescent="0.2">
      <c r="A371" s="61" t="s">
        <v>6571</v>
      </c>
      <c r="B371" s="61" t="s">
        <v>6572</v>
      </c>
      <c r="C371" s="61" t="s">
        <v>6573</v>
      </c>
      <c r="D371" s="62" t="s">
        <v>6574</v>
      </c>
      <c r="E371" s="62" t="s">
        <v>6575</v>
      </c>
      <c r="F371" s="61" t="s">
        <v>6576</v>
      </c>
      <c r="G371" s="62" t="s">
        <v>6566</v>
      </c>
      <c r="H371" s="61" t="s">
        <v>127</v>
      </c>
      <c r="I371" s="63">
        <v>41640</v>
      </c>
      <c r="J371" s="63">
        <v>45291</v>
      </c>
    </row>
    <row r="372" spans="1:10" s="57" customFormat="1" ht="19.8" customHeight="1" x14ac:dyDescent="0.2">
      <c r="A372" s="58" t="s">
        <v>6577</v>
      </c>
      <c r="B372" s="58" t="s">
        <v>6578</v>
      </c>
      <c r="C372" s="58" t="s">
        <v>6579</v>
      </c>
      <c r="D372" s="59" t="s">
        <v>6580</v>
      </c>
      <c r="E372" s="59" t="s">
        <v>6581</v>
      </c>
      <c r="F372" s="58" t="s">
        <v>6582</v>
      </c>
      <c r="G372" s="59" t="s">
        <v>2084</v>
      </c>
      <c r="H372" s="58" t="s">
        <v>127</v>
      </c>
      <c r="I372" s="60">
        <v>41944</v>
      </c>
      <c r="J372" s="60">
        <v>45291</v>
      </c>
    </row>
    <row r="373" spans="1:10" s="57" customFormat="1" ht="19.8" customHeight="1" x14ac:dyDescent="0.2">
      <c r="A373" s="61" t="s">
        <v>6583</v>
      </c>
      <c r="B373" s="61" t="s">
        <v>6584</v>
      </c>
      <c r="C373" s="61" t="s">
        <v>6585</v>
      </c>
      <c r="D373" s="62" t="s">
        <v>6586</v>
      </c>
      <c r="E373" s="62" t="s">
        <v>6587</v>
      </c>
      <c r="F373" s="61" t="s">
        <v>6588</v>
      </c>
      <c r="G373" s="62" t="s">
        <v>6589</v>
      </c>
      <c r="H373" s="61" t="s">
        <v>127</v>
      </c>
      <c r="I373" s="63">
        <v>41640</v>
      </c>
      <c r="J373" s="63">
        <v>45291</v>
      </c>
    </row>
    <row r="374" spans="1:10" s="57" customFormat="1" ht="19.8" customHeight="1" x14ac:dyDescent="0.2">
      <c r="A374" s="58" t="s">
        <v>1080</v>
      </c>
      <c r="B374" s="58" t="s">
        <v>6590</v>
      </c>
      <c r="C374" s="58" t="s">
        <v>6591</v>
      </c>
      <c r="D374" s="59" t="s">
        <v>6592</v>
      </c>
      <c r="E374" s="59" t="s">
        <v>6593</v>
      </c>
      <c r="F374" s="58" t="s">
        <v>6594</v>
      </c>
      <c r="G374" s="59" t="s">
        <v>6595</v>
      </c>
      <c r="H374" s="58" t="s">
        <v>127</v>
      </c>
      <c r="I374" s="60">
        <v>41640</v>
      </c>
      <c r="J374" s="60">
        <v>45291</v>
      </c>
    </row>
    <row r="375" spans="1:10" s="57" customFormat="1" ht="19.8" customHeight="1" x14ac:dyDescent="0.2">
      <c r="A375" s="61" t="s">
        <v>6596</v>
      </c>
      <c r="B375" s="61" t="s">
        <v>6597</v>
      </c>
      <c r="C375" s="61" t="s">
        <v>6598</v>
      </c>
      <c r="D375" s="62" t="s">
        <v>6599</v>
      </c>
      <c r="E375" s="62" t="s">
        <v>6600</v>
      </c>
      <c r="F375" s="61" t="s">
        <v>6594</v>
      </c>
      <c r="G375" s="62" t="s">
        <v>6595</v>
      </c>
      <c r="H375" s="61" t="s">
        <v>127</v>
      </c>
      <c r="I375" s="63">
        <v>41640</v>
      </c>
      <c r="J375" s="63">
        <v>45291</v>
      </c>
    </row>
    <row r="376" spans="1:10" s="57" customFormat="1" ht="30.45" customHeight="1" x14ac:dyDescent="0.2">
      <c r="A376" s="58" t="s">
        <v>6601</v>
      </c>
      <c r="B376" s="58" t="s">
        <v>6602</v>
      </c>
      <c r="C376" s="58" t="s">
        <v>6603</v>
      </c>
      <c r="D376" s="59" t="s">
        <v>6604</v>
      </c>
      <c r="E376" s="59" t="s">
        <v>6605</v>
      </c>
      <c r="F376" s="58" t="s">
        <v>6606</v>
      </c>
      <c r="G376" s="59" t="s">
        <v>6595</v>
      </c>
      <c r="H376" s="58" t="s">
        <v>127</v>
      </c>
      <c r="I376" s="60">
        <v>41640</v>
      </c>
      <c r="J376" s="60">
        <v>45291</v>
      </c>
    </row>
    <row r="377" spans="1:10" s="57" customFormat="1" ht="19.8" customHeight="1" x14ac:dyDescent="0.2">
      <c r="A377" s="61" t="s">
        <v>6607</v>
      </c>
      <c r="B377" s="61" t="s">
        <v>6608</v>
      </c>
      <c r="C377" s="61" t="s">
        <v>6609</v>
      </c>
      <c r="D377" s="62" t="s">
        <v>6610</v>
      </c>
      <c r="E377" s="62" t="s">
        <v>6611</v>
      </c>
      <c r="F377" s="61" t="s">
        <v>6612</v>
      </c>
      <c r="G377" s="62" t="s">
        <v>6595</v>
      </c>
      <c r="H377" s="61" t="s">
        <v>127</v>
      </c>
      <c r="I377" s="63">
        <v>41640</v>
      </c>
      <c r="J377" s="63">
        <v>45291</v>
      </c>
    </row>
    <row r="378" spans="1:10" s="57" customFormat="1" ht="19.8" customHeight="1" x14ac:dyDescent="0.2">
      <c r="A378" s="58" t="s">
        <v>6613</v>
      </c>
      <c r="B378" s="58" t="s">
        <v>6614</v>
      </c>
      <c r="C378" s="58" t="s">
        <v>6615</v>
      </c>
      <c r="D378" s="59" t="s">
        <v>6616</v>
      </c>
      <c r="E378" s="59" t="s">
        <v>6617</v>
      </c>
      <c r="F378" s="58" t="s">
        <v>6618</v>
      </c>
      <c r="G378" s="59" t="s">
        <v>6595</v>
      </c>
      <c r="H378" s="58" t="s">
        <v>127</v>
      </c>
      <c r="I378" s="60">
        <v>41640</v>
      </c>
      <c r="J378" s="60">
        <v>45291</v>
      </c>
    </row>
    <row r="379" spans="1:10" s="57" customFormat="1" ht="19.8" customHeight="1" x14ac:dyDescent="0.2">
      <c r="A379" s="61" t="s">
        <v>6619</v>
      </c>
      <c r="B379" s="61" t="s">
        <v>6620</v>
      </c>
      <c r="C379" s="61" t="s">
        <v>6621</v>
      </c>
      <c r="D379" s="62" t="s">
        <v>6622</v>
      </c>
      <c r="E379" s="62" t="s">
        <v>6623</v>
      </c>
      <c r="F379" s="61" t="s">
        <v>6624</v>
      </c>
      <c r="G379" s="62" t="s">
        <v>1083</v>
      </c>
      <c r="H379" s="61" t="s">
        <v>127</v>
      </c>
      <c r="I379" s="63">
        <v>43040</v>
      </c>
      <c r="J379" s="63">
        <v>45291</v>
      </c>
    </row>
    <row r="380" spans="1:10" s="57" customFormat="1" ht="19.8" customHeight="1" x14ac:dyDescent="0.2">
      <c r="A380" s="58" t="s">
        <v>6625</v>
      </c>
      <c r="B380" s="58" t="s">
        <v>6626</v>
      </c>
      <c r="C380" s="58" t="s">
        <v>6627</v>
      </c>
      <c r="D380" s="59" t="s">
        <v>6628</v>
      </c>
      <c r="E380" s="59" t="s">
        <v>6629</v>
      </c>
      <c r="F380" s="58" t="s">
        <v>6630</v>
      </c>
      <c r="G380" s="59" t="s">
        <v>6631</v>
      </c>
      <c r="H380" s="58" t="s">
        <v>127</v>
      </c>
      <c r="I380" s="60">
        <v>41640</v>
      </c>
      <c r="J380" s="60">
        <v>45291</v>
      </c>
    </row>
    <row r="381" spans="1:10" s="57" customFormat="1" ht="30.45" customHeight="1" x14ac:dyDescent="0.2">
      <c r="A381" s="61" t="s">
        <v>6632</v>
      </c>
      <c r="B381" s="61" t="s">
        <v>6633</v>
      </c>
      <c r="C381" s="61" t="s">
        <v>6634</v>
      </c>
      <c r="D381" s="62" t="s">
        <v>6635</v>
      </c>
      <c r="E381" s="62" t="s">
        <v>6636</v>
      </c>
      <c r="F381" s="61" t="s">
        <v>6637</v>
      </c>
      <c r="G381" s="62" t="s">
        <v>6638</v>
      </c>
      <c r="H381" s="61" t="s">
        <v>127</v>
      </c>
      <c r="I381" s="63">
        <v>41640</v>
      </c>
      <c r="J381" s="63">
        <v>45291</v>
      </c>
    </row>
    <row r="382" spans="1:10" s="57" customFormat="1" ht="30.45" customHeight="1" x14ac:dyDescent="0.2">
      <c r="A382" s="58" t="s">
        <v>2149</v>
      </c>
      <c r="B382" s="58" t="s">
        <v>6639</v>
      </c>
      <c r="C382" s="58" t="s">
        <v>6640</v>
      </c>
      <c r="D382" s="59" t="s">
        <v>6641</v>
      </c>
      <c r="E382" s="59" t="s">
        <v>6642</v>
      </c>
      <c r="F382" s="58" t="s">
        <v>6643</v>
      </c>
      <c r="G382" s="59" t="s">
        <v>6644</v>
      </c>
      <c r="H382" s="58" t="s">
        <v>127</v>
      </c>
      <c r="I382" s="60">
        <v>41640</v>
      </c>
      <c r="J382" s="60">
        <v>45291</v>
      </c>
    </row>
    <row r="383" spans="1:10" s="57" customFormat="1" ht="30.45" customHeight="1" x14ac:dyDescent="0.2">
      <c r="A383" s="61" t="s">
        <v>6645</v>
      </c>
      <c r="B383" s="61" t="s">
        <v>6646</v>
      </c>
      <c r="C383" s="61" t="s">
        <v>6647</v>
      </c>
      <c r="D383" s="62" t="s">
        <v>6648</v>
      </c>
      <c r="E383" s="62" t="s">
        <v>6649</v>
      </c>
      <c r="F383" s="61" t="s">
        <v>6650</v>
      </c>
      <c r="G383" s="62" t="s">
        <v>6644</v>
      </c>
      <c r="H383" s="61" t="s">
        <v>127</v>
      </c>
      <c r="I383" s="63">
        <v>41640</v>
      </c>
      <c r="J383" s="63">
        <v>45291</v>
      </c>
    </row>
    <row r="384" spans="1:10" s="57" customFormat="1" ht="19.8" customHeight="1" x14ac:dyDescent="0.2">
      <c r="A384" s="58" t="s">
        <v>3669</v>
      </c>
      <c r="B384" s="58" t="s">
        <v>6651</v>
      </c>
      <c r="C384" s="58" t="s">
        <v>6652</v>
      </c>
      <c r="D384" s="59" t="s">
        <v>6653</v>
      </c>
      <c r="E384" s="59" t="s">
        <v>6654</v>
      </c>
      <c r="F384" s="58" t="s">
        <v>6655</v>
      </c>
      <c r="G384" s="59" t="s">
        <v>6656</v>
      </c>
      <c r="H384" s="58" t="s">
        <v>127</v>
      </c>
      <c r="I384" s="60">
        <v>41640</v>
      </c>
      <c r="J384" s="60">
        <v>45291</v>
      </c>
    </row>
    <row r="385" spans="1:10" s="57" customFormat="1" ht="19.8" customHeight="1" x14ac:dyDescent="0.2">
      <c r="A385" s="61" t="s">
        <v>6657</v>
      </c>
      <c r="B385" s="61" t="s">
        <v>6658</v>
      </c>
      <c r="C385" s="61" t="s">
        <v>6659</v>
      </c>
      <c r="D385" s="62" t="s">
        <v>6660</v>
      </c>
      <c r="E385" s="62" t="s">
        <v>6661</v>
      </c>
      <c r="F385" s="61" t="s">
        <v>6662</v>
      </c>
      <c r="G385" s="62" t="s">
        <v>6656</v>
      </c>
      <c r="H385" s="61" t="s">
        <v>127</v>
      </c>
      <c r="I385" s="63">
        <v>41640</v>
      </c>
      <c r="J385" s="63">
        <v>45291</v>
      </c>
    </row>
    <row r="386" spans="1:10" s="57" customFormat="1" ht="19.8" customHeight="1" x14ac:dyDescent="0.2">
      <c r="A386" s="58" t="s">
        <v>6663</v>
      </c>
      <c r="B386" s="58" t="s">
        <v>6664</v>
      </c>
      <c r="C386" s="58" t="s">
        <v>6665</v>
      </c>
      <c r="D386" s="59" t="s">
        <v>6666</v>
      </c>
      <c r="E386" s="59" t="s">
        <v>6667</v>
      </c>
      <c r="F386" s="58" t="s">
        <v>6668</v>
      </c>
      <c r="G386" s="59" t="s">
        <v>6656</v>
      </c>
      <c r="H386" s="58" t="s">
        <v>127</v>
      </c>
      <c r="I386" s="60">
        <v>41640</v>
      </c>
      <c r="J386" s="60">
        <v>45291</v>
      </c>
    </row>
    <row r="387" spans="1:10" s="57" customFormat="1" ht="30.45" customHeight="1" x14ac:dyDescent="0.2">
      <c r="A387" s="61" t="s">
        <v>6669</v>
      </c>
      <c r="B387" s="61" t="s">
        <v>6670</v>
      </c>
      <c r="C387" s="61" t="s">
        <v>6671</v>
      </c>
      <c r="D387" s="62" t="s">
        <v>6672</v>
      </c>
      <c r="E387" s="62" t="s">
        <v>6673</v>
      </c>
      <c r="F387" s="61" t="s">
        <v>6674</v>
      </c>
      <c r="G387" s="62" t="s">
        <v>6675</v>
      </c>
      <c r="H387" s="61" t="s">
        <v>127</v>
      </c>
      <c r="I387" s="63">
        <v>41640</v>
      </c>
      <c r="J387" s="63">
        <v>45291</v>
      </c>
    </row>
    <row r="388" spans="1:10" s="57" customFormat="1" ht="19.8" customHeight="1" x14ac:dyDescent="0.2">
      <c r="A388" s="58" t="s">
        <v>6676</v>
      </c>
      <c r="B388" s="58" t="s">
        <v>6677</v>
      </c>
      <c r="C388" s="58" t="s">
        <v>6678</v>
      </c>
      <c r="D388" s="59" t="s">
        <v>6679</v>
      </c>
      <c r="E388" s="59" t="s">
        <v>6680</v>
      </c>
      <c r="F388" s="58" t="s">
        <v>6681</v>
      </c>
      <c r="G388" s="59" t="s">
        <v>6656</v>
      </c>
      <c r="H388" s="58" t="s">
        <v>127</v>
      </c>
      <c r="I388" s="60">
        <v>41640</v>
      </c>
      <c r="J388" s="60">
        <v>45291</v>
      </c>
    </row>
    <row r="389" spans="1:10" s="57" customFormat="1" ht="30.45" customHeight="1" x14ac:dyDescent="0.2">
      <c r="A389" s="61" t="s">
        <v>6682</v>
      </c>
      <c r="B389" s="61" t="s">
        <v>6683</v>
      </c>
      <c r="C389" s="61" t="s">
        <v>6684</v>
      </c>
      <c r="D389" s="62" t="s">
        <v>6685</v>
      </c>
      <c r="E389" s="62" t="s">
        <v>6686</v>
      </c>
      <c r="F389" s="61" t="s">
        <v>6687</v>
      </c>
      <c r="G389" s="62" t="s">
        <v>6688</v>
      </c>
      <c r="H389" s="61" t="s">
        <v>127</v>
      </c>
      <c r="I389" s="63">
        <v>41640</v>
      </c>
      <c r="J389" s="63">
        <v>45291</v>
      </c>
    </row>
    <row r="390" spans="1:10" s="57" customFormat="1" ht="19.8" customHeight="1" x14ac:dyDescent="0.2">
      <c r="A390" s="58" t="s">
        <v>6689</v>
      </c>
      <c r="B390" s="58" t="s">
        <v>6690</v>
      </c>
      <c r="C390" s="58" t="s">
        <v>6691</v>
      </c>
      <c r="D390" s="59" t="s">
        <v>6692</v>
      </c>
      <c r="E390" s="59" t="s">
        <v>6693</v>
      </c>
      <c r="F390" s="58" t="s">
        <v>6694</v>
      </c>
      <c r="G390" s="59" t="s">
        <v>6695</v>
      </c>
      <c r="H390" s="58" t="s">
        <v>127</v>
      </c>
      <c r="I390" s="60">
        <v>41640</v>
      </c>
      <c r="J390" s="60">
        <v>45291</v>
      </c>
    </row>
    <row r="391" spans="1:10" s="57" customFormat="1" ht="19.8" customHeight="1" x14ac:dyDescent="0.2">
      <c r="A391" s="61" t="s">
        <v>6696</v>
      </c>
      <c r="B391" s="61" t="s">
        <v>6697</v>
      </c>
      <c r="C391" s="61" t="s">
        <v>6698</v>
      </c>
      <c r="D391" s="62" t="s">
        <v>6699</v>
      </c>
      <c r="E391" s="62" t="s">
        <v>6700</v>
      </c>
      <c r="F391" s="61" t="s">
        <v>6694</v>
      </c>
      <c r="G391" s="62" t="s">
        <v>6701</v>
      </c>
      <c r="H391" s="61" t="s">
        <v>127</v>
      </c>
      <c r="I391" s="63">
        <v>41944</v>
      </c>
      <c r="J391" s="63">
        <v>45291</v>
      </c>
    </row>
    <row r="392" spans="1:10" s="57" customFormat="1" ht="30.45" customHeight="1" x14ac:dyDescent="0.2">
      <c r="A392" s="58" t="s">
        <v>6702</v>
      </c>
      <c r="B392" s="58" t="s">
        <v>6703</v>
      </c>
      <c r="C392" s="58" t="s">
        <v>6704</v>
      </c>
      <c r="D392" s="59" t="s">
        <v>6705</v>
      </c>
      <c r="E392" s="59" t="s">
        <v>6706</v>
      </c>
      <c r="F392" s="58" t="s">
        <v>6707</v>
      </c>
      <c r="G392" s="59" t="s">
        <v>6708</v>
      </c>
      <c r="H392" s="58" t="s">
        <v>127</v>
      </c>
      <c r="I392" s="60">
        <v>41640</v>
      </c>
      <c r="J392" s="60">
        <v>45291</v>
      </c>
    </row>
    <row r="393" spans="1:10" s="57" customFormat="1" ht="19.8" customHeight="1" x14ac:dyDescent="0.2">
      <c r="A393" s="61" t="s">
        <v>6709</v>
      </c>
      <c r="B393" s="61" t="s">
        <v>6710</v>
      </c>
      <c r="C393" s="61" t="s">
        <v>6711</v>
      </c>
      <c r="D393" s="62" t="s">
        <v>6712</v>
      </c>
      <c r="E393" s="62" t="s">
        <v>6713</v>
      </c>
      <c r="F393" s="61" t="s">
        <v>6714</v>
      </c>
      <c r="G393" s="62" t="s">
        <v>6715</v>
      </c>
      <c r="H393" s="61" t="s">
        <v>127</v>
      </c>
      <c r="I393" s="63">
        <v>41640</v>
      </c>
      <c r="J393" s="63">
        <v>45291</v>
      </c>
    </row>
    <row r="394" spans="1:10" s="57" customFormat="1" ht="19.8" customHeight="1" x14ac:dyDescent="0.2">
      <c r="A394" s="58" t="s">
        <v>459</v>
      </c>
      <c r="B394" s="58" t="s">
        <v>6716</v>
      </c>
      <c r="C394" s="58" t="s">
        <v>6717</v>
      </c>
      <c r="D394" s="59" t="s">
        <v>460</v>
      </c>
      <c r="E394" s="59" t="s">
        <v>6718</v>
      </c>
      <c r="F394" s="58" t="s">
        <v>6719</v>
      </c>
      <c r="G394" s="59" t="s">
        <v>6720</v>
      </c>
      <c r="H394" s="58" t="s">
        <v>127</v>
      </c>
      <c r="I394" s="60">
        <v>41640</v>
      </c>
      <c r="J394" s="60">
        <v>45291</v>
      </c>
    </row>
    <row r="395" spans="1:10" s="57" customFormat="1" ht="52.35" customHeight="1" x14ac:dyDescent="0.2">
      <c r="A395" s="61" t="s">
        <v>6721</v>
      </c>
      <c r="B395" s="61" t="s">
        <v>6722</v>
      </c>
      <c r="C395" s="61" t="s">
        <v>6723</v>
      </c>
      <c r="D395" s="62" t="s">
        <v>6724</v>
      </c>
      <c r="E395" s="62" t="s">
        <v>6725</v>
      </c>
      <c r="F395" s="61" t="s">
        <v>6726</v>
      </c>
      <c r="G395" s="62" t="s">
        <v>6727</v>
      </c>
      <c r="H395" s="61" t="s">
        <v>127</v>
      </c>
      <c r="I395" s="63">
        <v>41640</v>
      </c>
      <c r="J395" s="63">
        <v>45291</v>
      </c>
    </row>
    <row r="396" spans="1:10" s="57" customFormat="1" ht="19.8" customHeight="1" x14ac:dyDescent="0.2">
      <c r="A396" s="58" t="s">
        <v>6728</v>
      </c>
      <c r="B396" s="58" t="s">
        <v>6729</v>
      </c>
      <c r="C396" s="58" t="s">
        <v>6730</v>
      </c>
      <c r="D396" s="59" t="s">
        <v>6731</v>
      </c>
      <c r="E396" s="59" t="s">
        <v>6732</v>
      </c>
      <c r="F396" s="58" t="s">
        <v>6733</v>
      </c>
      <c r="G396" s="59" t="s">
        <v>6734</v>
      </c>
      <c r="H396" s="58" t="s">
        <v>127</v>
      </c>
      <c r="I396" s="60">
        <v>41640</v>
      </c>
      <c r="J396" s="60">
        <v>45291</v>
      </c>
    </row>
    <row r="397" spans="1:10" s="57" customFormat="1" ht="30.45" customHeight="1" x14ac:dyDescent="0.2">
      <c r="A397" s="61" t="s">
        <v>3365</v>
      </c>
      <c r="B397" s="61" t="s">
        <v>6735</v>
      </c>
      <c r="C397" s="61" t="s">
        <v>6736</v>
      </c>
      <c r="D397" s="62" t="s">
        <v>6737</v>
      </c>
      <c r="E397" s="62" t="s">
        <v>6738</v>
      </c>
      <c r="F397" s="61" t="s">
        <v>6739</v>
      </c>
      <c r="G397" s="62" t="s">
        <v>6740</v>
      </c>
      <c r="H397" s="61" t="s">
        <v>127</v>
      </c>
      <c r="I397" s="63">
        <v>41944</v>
      </c>
      <c r="J397" s="63">
        <v>45291</v>
      </c>
    </row>
    <row r="398" spans="1:10" s="57" customFormat="1" ht="30.45" customHeight="1" x14ac:dyDescent="0.2">
      <c r="A398" s="58" t="s">
        <v>6741</v>
      </c>
      <c r="B398" s="58" t="s">
        <v>6742</v>
      </c>
      <c r="C398" s="58" t="s">
        <v>6743</v>
      </c>
      <c r="D398" s="59" t="s">
        <v>6744</v>
      </c>
      <c r="E398" s="59" t="s">
        <v>6745</v>
      </c>
      <c r="F398" s="58" t="s">
        <v>6746</v>
      </c>
      <c r="G398" s="59" t="s">
        <v>6747</v>
      </c>
      <c r="H398" s="58" t="s">
        <v>127</v>
      </c>
      <c r="I398" s="60">
        <v>41640</v>
      </c>
      <c r="J398" s="60">
        <v>45291</v>
      </c>
    </row>
    <row r="399" spans="1:10" s="57" customFormat="1" ht="30.45" customHeight="1" x14ac:dyDescent="0.2">
      <c r="A399" s="61" t="s">
        <v>6748</v>
      </c>
      <c r="B399" s="61" t="s">
        <v>6749</v>
      </c>
      <c r="C399" s="61" t="s">
        <v>6750</v>
      </c>
      <c r="D399" s="62" t="s">
        <v>6751</v>
      </c>
      <c r="E399" s="62" t="s">
        <v>6752</v>
      </c>
      <c r="F399" s="61" t="s">
        <v>6753</v>
      </c>
      <c r="G399" s="62" t="s">
        <v>6754</v>
      </c>
      <c r="H399" s="61" t="s">
        <v>127</v>
      </c>
      <c r="I399" s="63">
        <v>41640</v>
      </c>
      <c r="J399" s="63">
        <v>45291</v>
      </c>
    </row>
    <row r="400" spans="1:10" s="57" customFormat="1" ht="30.45" customHeight="1" x14ac:dyDescent="0.2">
      <c r="A400" s="58" t="s">
        <v>6755</v>
      </c>
      <c r="B400" s="58" t="s">
        <v>6756</v>
      </c>
      <c r="C400" s="58" t="s">
        <v>6757</v>
      </c>
      <c r="D400" s="59" t="s">
        <v>6758</v>
      </c>
      <c r="E400" s="59" t="s">
        <v>6759</v>
      </c>
      <c r="F400" s="58" t="s">
        <v>6760</v>
      </c>
      <c r="G400" s="59" t="s">
        <v>6754</v>
      </c>
      <c r="H400" s="58" t="s">
        <v>127</v>
      </c>
      <c r="I400" s="60">
        <v>41640</v>
      </c>
      <c r="J400" s="60">
        <v>45291</v>
      </c>
    </row>
    <row r="401" spans="1:10" s="57" customFormat="1" ht="30.45" customHeight="1" x14ac:dyDescent="0.2">
      <c r="A401" s="61" t="s">
        <v>6761</v>
      </c>
      <c r="B401" s="61" t="s">
        <v>6762</v>
      </c>
      <c r="C401" s="61" t="s">
        <v>6763</v>
      </c>
      <c r="D401" s="62" t="s">
        <v>6764</v>
      </c>
      <c r="E401" s="62" t="s">
        <v>6765</v>
      </c>
      <c r="F401" s="61" t="s">
        <v>6766</v>
      </c>
      <c r="G401" s="62" t="s">
        <v>6767</v>
      </c>
      <c r="H401" s="61" t="s">
        <v>127</v>
      </c>
      <c r="I401" s="63">
        <v>41640</v>
      </c>
      <c r="J401" s="63">
        <v>45291</v>
      </c>
    </row>
    <row r="402" spans="1:10" s="57" customFormat="1" ht="19.8" customHeight="1" x14ac:dyDescent="0.2">
      <c r="A402" s="58" t="s">
        <v>6768</v>
      </c>
      <c r="B402" s="58" t="s">
        <v>6769</v>
      </c>
      <c r="C402" s="58" t="s">
        <v>6770</v>
      </c>
      <c r="D402" s="59" t="s">
        <v>6771</v>
      </c>
      <c r="E402" s="59" t="s">
        <v>6772</v>
      </c>
      <c r="F402" s="58" t="s">
        <v>6773</v>
      </c>
      <c r="G402" s="59" t="s">
        <v>6774</v>
      </c>
      <c r="H402" s="58" t="s">
        <v>127</v>
      </c>
      <c r="I402" s="60">
        <v>41640</v>
      </c>
      <c r="J402" s="60">
        <v>45291</v>
      </c>
    </row>
    <row r="403" spans="1:10" s="57" customFormat="1" ht="30.45" customHeight="1" x14ac:dyDescent="0.2">
      <c r="A403" s="61" t="s">
        <v>2757</v>
      </c>
      <c r="B403" s="61" t="s">
        <v>6775</v>
      </c>
      <c r="C403" s="61" t="s">
        <v>6776</v>
      </c>
      <c r="D403" s="62" t="s">
        <v>6777</v>
      </c>
      <c r="E403" s="62" t="s">
        <v>6778</v>
      </c>
      <c r="F403" s="61" t="s">
        <v>6779</v>
      </c>
      <c r="G403" s="62" t="s">
        <v>6780</v>
      </c>
      <c r="H403" s="61" t="s">
        <v>127</v>
      </c>
      <c r="I403" s="63">
        <v>41640</v>
      </c>
      <c r="J403" s="63">
        <v>45291</v>
      </c>
    </row>
    <row r="404" spans="1:10" s="57" customFormat="1" ht="30.45" customHeight="1" x14ac:dyDescent="0.2">
      <c r="A404" s="58" t="s">
        <v>6781</v>
      </c>
      <c r="B404" s="58" t="s">
        <v>6782</v>
      </c>
      <c r="C404" s="58" t="s">
        <v>6783</v>
      </c>
      <c r="D404" s="59" t="s">
        <v>6784</v>
      </c>
      <c r="E404" s="59" t="s">
        <v>6785</v>
      </c>
      <c r="F404" s="58" t="s">
        <v>6786</v>
      </c>
      <c r="G404" s="59" t="s">
        <v>6780</v>
      </c>
      <c r="H404" s="58" t="s">
        <v>127</v>
      </c>
      <c r="I404" s="60">
        <v>41640</v>
      </c>
      <c r="J404" s="60">
        <v>45291</v>
      </c>
    </row>
    <row r="405" spans="1:10" s="57" customFormat="1" ht="30.45" customHeight="1" x14ac:dyDescent="0.2">
      <c r="A405" s="61" t="s">
        <v>6787</v>
      </c>
      <c r="B405" s="61" t="s">
        <v>6788</v>
      </c>
      <c r="C405" s="61" t="s">
        <v>6789</v>
      </c>
      <c r="D405" s="62" t="s">
        <v>6790</v>
      </c>
      <c r="E405" s="62" t="s">
        <v>6791</v>
      </c>
      <c r="F405" s="61" t="s">
        <v>6779</v>
      </c>
      <c r="G405" s="62" t="s">
        <v>6780</v>
      </c>
      <c r="H405" s="61" t="s">
        <v>127</v>
      </c>
      <c r="I405" s="63">
        <v>41640</v>
      </c>
      <c r="J405" s="63">
        <v>45291</v>
      </c>
    </row>
    <row r="406" spans="1:10" s="57" customFormat="1" ht="19.8" customHeight="1" x14ac:dyDescent="0.2">
      <c r="A406" s="58" t="s">
        <v>6792</v>
      </c>
      <c r="B406" s="58" t="s">
        <v>6793</v>
      </c>
      <c r="C406" s="58" t="s">
        <v>6794</v>
      </c>
      <c r="D406" s="59" t="s">
        <v>6795</v>
      </c>
      <c r="E406" s="59" t="s">
        <v>6796</v>
      </c>
      <c r="F406" s="58" t="s">
        <v>6797</v>
      </c>
      <c r="G406" s="59" t="s">
        <v>126</v>
      </c>
      <c r="H406" s="58" t="s">
        <v>127</v>
      </c>
      <c r="I406" s="60">
        <v>41640</v>
      </c>
      <c r="J406" s="60">
        <v>45291</v>
      </c>
    </row>
    <row r="407" spans="1:10" s="57" customFormat="1" ht="19.8" customHeight="1" x14ac:dyDescent="0.2">
      <c r="A407" s="61" t="s">
        <v>123</v>
      </c>
      <c r="B407" s="61" t="s">
        <v>6798</v>
      </c>
      <c r="C407" s="61" t="s">
        <v>6799</v>
      </c>
      <c r="D407" s="62" t="s">
        <v>6800</v>
      </c>
      <c r="E407" s="62" t="s">
        <v>6801</v>
      </c>
      <c r="F407" s="61" t="s">
        <v>6802</v>
      </c>
      <c r="G407" s="62" t="s">
        <v>126</v>
      </c>
      <c r="H407" s="61" t="s">
        <v>127</v>
      </c>
      <c r="I407" s="63">
        <v>41640</v>
      </c>
      <c r="J407" s="63">
        <v>45291</v>
      </c>
    </row>
    <row r="408" spans="1:10" s="57" customFormat="1" ht="19.8" customHeight="1" x14ac:dyDescent="0.2">
      <c r="A408" s="58" t="s">
        <v>6803</v>
      </c>
      <c r="B408" s="58" t="s">
        <v>6804</v>
      </c>
      <c r="C408" s="58" t="s">
        <v>6805</v>
      </c>
      <c r="D408" s="59" t="s">
        <v>6806</v>
      </c>
      <c r="E408" s="59" t="s">
        <v>6807</v>
      </c>
      <c r="F408" s="58" t="s">
        <v>6808</v>
      </c>
      <c r="G408" s="59" t="s">
        <v>126</v>
      </c>
      <c r="H408" s="58" t="s">
        <v>127</v>
      </c>
      <c r="I408" s="60">
        <v>41640</v>
      </c>
      <c r="J408" s="60">
        <v>45291</v>
      </c>
    </row>
    <row r="409" spans="1:10" s="57" customFormat="1" ht="19.8" customHeight="1" x14ac:dyDescent="0.2">
      <c r="A409" s="61" t="s">
        <v>6809</v>
      </c>
      <c r="B409" s="61" t="s">
        <v>6810</v>
      </c>
      <c r="C409" s="61" t="s">
        <v>6811</v>
      </c>
      <c r="D409" s="62" t="s">
        <v>6812</v>
      </c>
      <c r="E409" s="62" t="s">
        <v>6813</v>
      </c>
      <c r="F409" s="61" t="s">
        <v>6814</v>
      </c>
      <c r="G409" s="62" t="s">
        <v>126</v>
      </c>
      <c r="H409" s="61" t="s">
        <v>127</v>
      </c>
      <c r="I409" s="63">
        <v>41640</v>
      </c>
      <c r="J409" s="63">
        <v>45291</v>
      </c>
    </row>
    <row r="410" spans="1:10" s="57" customFormat="1" ht="30.45" customHeight="1" x14ac:dyDescent="0.2">
      <c r="A410" s="58" t="s">
        <v>6815</v>
      </c>
      <c r="B410" s="58" t="s">
        <v>6816</v>
      </c>
      <c r="C410" s="58" t="s">
        <v>6817</v>
      </c>
      <c r="D410" s="59" t="s">
        <v>6818</v>
      </c>
      <c r="E410" s="59" t="s">
        <v>6819</v>
      </c>
      <c r="F410" s="58" t="s">
        <v>6808</v>
      </c>
      <c r="G410" s="59" t="s">
        <v>126</v>
      </c>
      <c r="H410" s="58" t="s">
        <v>127</v>
      </c>
      <c r="I410" s="60">
        <v>41640</v>
      </c>
      <c r="J410" s="60">
        <v>45291</v>
      </c>
    </row>
    <row r="411" spans="1:10" s="57" customFormat="1" ht="19.8" customHeight="1" x14ac:dyDescent="0.2">
      <c r="A411" s="61" t="s">
        <v>6820</v>
      </c>
      <c r="B411" s="61" t="s">
        <v>6821</v>
      </c>
      <c r="C411" s="61" t="s">
        <v>6822</v>
      </c>
      <c r="D411" s="62" t="s">
        <v>6823</v>
      </c>
      <c r="E411" s="62" t="s">
        <v>6824</v>
      </c>
      <c r="F411" s="61" t="s">
        <v>6825</v>
      </c>
      <c r="G411" s="62" t="s">
        <v>126</v>
      </c>
      <c r="H411" s="61" t="s">
        <v>127</v>
      </c>
      <c r="I411" s="63">
        <v>41640</v>
      </c>
      <c r="J411" s="63">
        <v>45291</v>
      </c>
    </row>
    <row r="412" spans="1:10" s="57" customFormat="1" ht="19.8" customHeight="1" x14ac:dyDescent="0.2">
      <c r="A412" s="58" t="s">
        <v>6826</v>
      </c>
      <c r="B412" s="58" t="s">
        <v>6827</v>
      </c>
      <c r="C412" s="58" t="s">
        <v>6828</v>
      </c>
      <c r="D412" s="59" t="s">
        <v>4313</v>
      </c>
      <c r="E412" s="59" t="s">
        <v>6829</v>
      </c>
      <c r="F412" s="58" t="s">
        <v>6808</v>
      </c>
      <c r="G412" s="59" t="s">
        <v>126</v>
      </c>
      <c r="H412" s="58" t="s">
        <v>127</v>
      </c>
      <c r="I412" s="60">
        <v>41640</v>
      </c>
      <c r="J412" s="60">
        <v>45291</v>
      </c>
    </row>
    <row r="413" spans="1:10" s="57" customFormat="1" ht="19.8" customHeight="1" x14ac:dyDescent="0.2">
      <c r="A413" s="61" t="s">
        <v>6830</v>
      </c>
      <c r="B413" s="61" t="s">
        <v>6831</v>
      </c>
      <c r="C413" s="61" t="s">
        <v>6832</v>
      </c>
      <c r="D413" s="62" t="s">
        <v>6833</v>
      </c>
      <c r="E413" s="62" t="s">
        <v>6834</v>
      </c>
      <c r="F413" s="61" t="s">
        <v>6835</v>
      </c>
      <c r="G413" s="62" t="s">
        <v>126</v>
      </c>
      <c r="H413" s="61" t="s">
        <v>127</v>
      </c>
      <c r="I413" s="63">
        <v>41640</v>
      </c>
      <c r="J413" s="63">
        <v>45291</v>
      </c>
    </row>
    <row r="414" spans="1:10" s="57" customFormat="1" ht="30.45" customHeight="1" x14ac:dyDescent="0.2">
      <c r="A414" s="58" t="s">
        <v>6836</v>
      </c>
      <c r="B414" s="58" t="s">
        <v>6837</v>
      </c>
      <c r="C414" s="58" t="s">
        <v>6838</v>
      </c>
      <c r="D414" s="59" t="s">
        <v>6839</v>
      </c>
      <c r="E414" s="59" t="s">
        <v>6840</v>
      </c>
      <c r="F414" s="58" t="s">
        <v>6841</v>
      </c>
      <c r="G414" s="59" t="s">
        <v>6842</v>
      </c>
      <c r="H414" s="58" t="s">
        <v>127</v>
      </c>
      <c r="I414" s="60">
        <v>42675</v>
      </c>
      <c r="J414" s="60">
        <v>45291</v>
      </c>
    </row>
    <row r="415" spans="1:10" s="57" customFormat="1" ht="30.45" customHeight="1" x14ac:dyDescent="0.2">
      <c r="A415" s="61" t="s">
        <v>936</v>
      </c>
      <c r="B415" s="61" t="s">
        <v>6843</v>
      </c>
      <c r="C415" s="61" t="s">
        <v>6844</v>
      </c>
      <c r="D415" s="62" t="s">
        <v>937</v>
      </c>
      <c r="E415" s="62" t="s">
        <v>6845</v>
      </c>
      <c r="F415" s="61" t="s">
        <v>6846</v>
      </c>
      <c r="G415" s="62" t="s">
        <v>6847</v>
      </c>
      <c r="H415" s="61" t="s">
        <v>127</v>
      </c>
      <c r="I415" s="63">
        <v>41640</v>
      </c>
      <c r="J415" s="63">
        <v>45291</v>
      </c>
    </row>
    <row r="416" spans="1:10" s="57" customFormat="1" ht="30.45" customHeight="1" x14ac:dyDescent="0.2">
      <c r="A416" s="58" t="s">
        <v>6848</v>
      </c>
      <c r="B416" s="58" t="s">
        <v>6849</v>
      </c>
      <c r="C416" s="58" t="s">
        <v>6850</v>
      </c>
      <c r="D416" s="59" t="s">
        <v>6851</v>
      </c>
      <c r="E416" s="59" t="s">
        <v>6852</v>
      </c>
      <c r="F416" s="58" t="s">
        <v>6846</v>
      </c>
      <c r="G416" s="59" t="s">
        <v>6853</v>
      </c>
      <c r="H416" s="58" t="s">
        <v>127</v>
      </c>
      <c r="I416" s="60">
        <v>41640</v>
      </c>
      <c r="J416" s="60">
        <v>45291</v>
      </c>
    </row>
    <row r="417" spans="1:10" s="57" customFormat="1" ht="30.45" customHeight="1" x14ac:dyDescent="0.2">
      <c r="A417" s="61" t="s">
        <v>6854</v>
      </c>
      <c r="B417" s="61" t="s">
        <v>6855</v>
      </c>
      <c r="C417" s="61" t="s">
        <v>6856</v>
      </c>
      <c r="D417" s="62" t="s">
        <v>6857</v>
      </c>
      <c r="E417" s="62" t="s">
        <v>6858</v>
      </c>
      <c r="F417" s="61" t="s">
        <v>6859</v>
      </c>
      <c r="G417" s="62" t="s">
        <v>939</v>
      </c>
      <c r="H417" s="61" t="s">
        <v>127</v>
      </c>
      <c r="I417" s="63">
        <v>41640</v>
      </c>
      <c r="J417" s="63">
        <v>45291</v>
      </c>
    </row>
    <row r="418" spans="1:10" s="57" customFormat="1" ht="30.45" customHeight="1" x14ac:dyDescent="0.2">
      <c r="A418" s="58" t="s">
        <v>6860</v>
      </c>
      <c r="B418" s="58" t="s">
        <v>6861</v>
      </c>
      <c r="C418" s="58" t="s">
        <v>6862</v>
      </c>
      <c r="D418" s="59" t="s">
        <v>6863</v>
      </c>
      <c r="E418" s="59" t="s">
        <v>6864</v>
      </c>
      <c r="F418" s="58" t="s">
        <v>6865</v>
      </c>
      <c r="G418" s="59" t="s">
        <v>939</v>
      </c>
      <c r="H418" s="58" t="s">
        <v>127</v>
      </c>
      <c r="I418" s="60">
        <v>42370</v>
      </c>
      <c r="J418" s="60">
        <v>45291</v>
      </c>
    </row>
    <row r="419" spans="1:10" s="57" customFormat="1" ht="30.45" customHeight="1" x14ac:dyDescent="0.2">
      <c r="A419" s="61" t="s">
        <v>6866</v>
      </c>
      <c r="B419" s="61" t="s">
        <v>6867</v>
      </c>
      <c r="C419" s="61" t="s">
        <v>6868</v>
      </c>
      <c r="D419" s="62" t="s">
        <v>6869</v>
      </c>
      <c r="E419" s="62" t="s">
        <v>6870</v>
      </c>
      <c r="F419" s="61" t="s">
        <v>6871</v>
      </c>
      <c r="G419" s="62" t="s">
        <v>6872</v>
      </c>
      <c r="H419" s="61" t="s">
        <v>127</v>
      </c>
      <c r="I419" s="63">
        <v>41640</v>
      </c>
      <c r="J419" s="63">
        <v>45291</v>
      </c>
    </row>
    <row r="420" spans="1:10" s="57" customFormat="1" ht="19.8" customHeight="1" x14ac:dyDescent="0.2">
      <c r="A420" s="58" t="s">
        <v>6873</v>
      </c>
      <c r="B420" s="58" t="s">
        <v>6874</v>
      </c>
      <c r="C420" s="58" t="s">
        <v>6875</v>
      </c>
      <c r="D420" s="59" t="s">
        <v>6876</v>
      </c>
      <c r="E420" s="59" t="s">
        <v>6877</v>
      </c>
      <c r="F420" s="58" t="s">
        <v>6878</v>
      </c>
      <c r="G420" s="59" t="s">
        <v>6879</v>
      </c>
      <c r="H420" s="58" t="s">
        <v>127</v>
      </c>
      <c r="I420" s="60">
        <v>41640</v>
      </c>
      <c r="J420" s="60">
        <v>45291</v>
      </c>
    </row>
    <row r="421" spans="1:10" s="57" customFormat="1" ht="19.8" customHeight="1" x14ac:dyDescent="0.2">
      <c r="A421" s="61" t="s">
        <v>6880</v>
      </c>
      <c r="B421" s="61" t="s">
        <v>6881</v>
      </c>
      <c r="C421" s="61" t="s">
        <v>6882</v>
      </c>
      <c r="D421" s="62" t="s">
        <v>6883</v>
      </c>
      <c r="E421" s="62" t="s">
        <v>6884</v>
      </c>
      <c r="F421" s="61" t="s">
        <v>6885</v>
      </c>
      <c r="G421" s="62" t="s">
        <v>6886</v>
      </c>
      <c r="H421" s="61" t="s">
        <v>127</v>
      </c>
      <c r="I421" s="63">
        <v>41640</v>
      </c>
      <c r="J421" s="63">
        <v>45291</v>
      </c>
    </row>
    <row r="422" spans="1:10" s="57" customFormat="1" ht="19.8" customHeight="1" x14ac:dyDescent="0.2">
      <c r="A422" s="58" t="s">
        <v>6887</v>
      </c>
      <c r="B422" s="58" t="s">
        <v>6888</v>
      </c>
      <c r="C422" s="58" t="s">
        <v>6889</v>
      </c>
      <c r="D422" s="59" t="s">
        <v>6890</v>
      </c>
      <c r="E422" s="59" t="s">
        <v>6891</v>
      </c>
      <c r="F422" s="58" t="s">
        <v>6892</v>
      </c>
      <c r="G422" s="59" t="s">
        <v>6893</v>
      </c>
      <c r="H422" s="58" t="s">
        <v>127</v>
      </c>
      <c r="I422" s="60">
        <v>41640</v>
      </c>
      <c r="J422" s="60">
        <v>45291</v>
      </c>
    </row>
    <row r="423" spans="1:10" s="57" customFormat="1" ht="19.8" customHeight="1" x14ac:dyDescent="0.2">
      <c r="A423" s="61" t="s">
        <v>6894</v>
      </c>
      <c r="B423" s="61" t="s">
        <v>6895</v>
      </c>
      <c r="C423" s="61" t="s">
        <v>6896</v>
      </c>
      <c r="D423" s="62" t="s">
        <v>6897</v>
      </c>
      <c r="E423" s="62" t="s">
        <v>6898</v>
      </c>
      <c r="F423" s="61" t="s">
        <v>6899</v>
      </c>
      <c r="G423" s="62" t="s">
        <v>6900</v>
      </c>
      <c r="H423" s="61" t="s">
        <v>127</v>
      </c>
      <c r="I423" s="63">
        <v>41640</v>
      </c>
      <c r="J423" s="63">
        <v>45291</v>
      </c>
    </row>
    <row r="424" spans="1:10" s="57" customFormat="1" ht="19.8" customHeight="1" x14ac:dyDescent="0.2">
      <c r="A424" s="58" t="s">
        <v>1518</v>
      </c>
      <c r="B424" s="58" t="s">
        <v>6901</v>
      </c>
      <c r="C424" s="58" t="s">
        <v>6902</v>
      </c>
      <c r="D424" s="59" t="s">
        <v>6903</v>
      </c>
      <c r="E424" s="59" t="s">
        <v>1520</v>
      </c>
      <c r="F424" s="58" t="s">
        <v>6904</v>
      </c>
      <c r="G424" s="59" t="s">
        <v>6905</v>
      </c>
      <c r="H424" s="58" t="s">
        <v>127</v>
      </c>
      <c r="I424" s="60">
        <v>41640</v>
      </c>
      <c r="J424" s="60">
        <v>45291</v>
      </c>
    </row>
    <row r="425" spans="1:10" s="57" customFormat="1" ht="19.8" customHeight="1" x14ac:dyDescent="0.2">
      <c r="A425" s="61" t="s">
        <v>1679</v>
      </c>
      <c r="B425" s="61" t="s">
        <v>6906</v>
      </c>
      <c r="C425" s="61" t="s">
        <v>6907</v>
      </c>
      <c r="D425" s="62" t="s">
        <v>6908</v>
      </c>
      <c r="E425" s="62" t="s">
        <v>6909</v>
      </c>
      <c r="F425" s="61" t="s">
        <v>6910</v>
      </c>
      <c r="G425" s="62" t="s">
        <v>6911</v>
      </c>
      <c r="H425" s="61" t="s">
        <v>127</v>
      </c>
      <c r="I425" s="63">
        <v>41640</v>
      </c>
      <c r="J425" s="63">
        <v>45291</v>
      </c>
    </row>
    <row r="426" spans="1:10" s="57" customFormat="1" ht="19.8" customHeight="1" x14ac:dyDescent="0.2">
      <c r="A426" s="58" t="s">
        <v>2201</v>
      </c>
      <c r="B426" s="58" t="s">
        <v>6912</v>
      </c>
      <c r="C426" s="58" t="s">
        <v>6913</v>
      </c>
      <c r="D426" s="59" t="s">
        <v>6914</v>
      </c>
      <c r="E426" s="59" t="s">
        <v>2203</v>
      </c>
      <c r="F426" s="58" t="s">
        <v>6915</v>
      </c>
      <c r="G426" s="59" t="s">
        <v>2204</v>
      </c>
      <c r="H426" s="58" t="s">
        <v>127</v>
      </c>
      <c r="I426" s="60">
        <v>41640</v>
      </c>
      <c r="J426" s="60">
        <v>45291</v>
      </c>
    </row>
    <row r="427" spans="1:10" s="57" customFormat="1" ht="30.45" customHeight="1" x14ac:dyDescent="0.2">
      <c r="A427" s="61" t="s">
        <v>6916</v>
      </c>
      <c r="B427" s="61" t="s">
        <v>6917</v>
      </c>
      <c r="C427" s="61" t="s">
        <v>6918</v>
      </c>
      <c r="D427" s="62" t="s">
        <v>6919</v>
      </c>
      <c r="E427" s="62" t="s">
        <v>6920</v>
      </c>
      <c r="F427" s="61" t="s">
        <v>6915</v>
      </c>
      <c r="G427" s="62" t="s">
        <v>2204</v>
      </c>
      <c r="H427" s="61" t="s">
        <v>127</v>
      </c>
      <c r="I427" s="63">
        <v>41640</v>
      </c>
      <c r="J427" s="63">
        <v>45291</v>
      </c>
    </row>
    <row r="428" spans="1:10" s="57" customFormat="1" ht="19.8" customHeight="1" x14ac:dyDescent="0.2">
      <c r="A428" s="58" t="s">
        <v>6921</v>
      </c>
      <c r="B428" s="58" t="s">
        <v>6922</v>
      </c>
      <c r="C428" s="58" t="s">
        <v>6923</v>
      </c>
      <c r="D428" s="59" t="s">
        <v>6924</v>
      </c>
      <c r="E428" s="59" t="s">
        <v>6925</v>
      </c>
      <c r="F428" s="58" t="s">
        <v>6926</v>
      </c>
      <c r="G428" s="59" t="s">
        <v>6927</v>
      </c>
      <c r="H428" s="58" t="s">
        <v>127</v>
      </c>
      <c r="I428" s="60">
        <v>41640</v>
      </c>
      <c r="J428" s="60">
        <v>45291</v>
      </c>
    </row>
    <row r="429" spans="1:10" s="57" customFormat="1" ht="19.8" customHeight="1" x14ac:dyDescent="0.2">
      <c r="A429" s="61" t="s">
        <v>3980</v>
      </c>
      <c r="B429" s="61" t="s">
        <v>6928</v>
      </c>
      <c r="C429" s="61" t="s">
        <v>6929</v>
      </c>
      <c r="D429" s="62" t="s">
        <v>6930</v>
      </c>
      <c r="E429" s="62" t="s">
        <v>6931</v>
      </c>
      <c r="F429" s="61" t="s">
        <v>6932</v>
      </c>
      <c r="G429" s="62" t="s">
        <v>3983</v>
      </c>
      <c r="H429" s="61" t="s">
        <v>127</v>
      </c>
      <c r="I429" s="63">
        <v>41640</v>
      </c>
      <c r="J429" s="63">
        <v>45291</v>
      </c>
    </row>
    <row r="430" spans="1:10" s="57" customFormat="1" ht="19.8" customHeight="1" x14ac:dyDescent="0.2">
      <c r="A430" s="58" t="s">
        <v>6933</v>
      </c>
      <c r="B430" s="58" t="s">
        <v>6934</v>
      </c>
      <c r="C430" s="58" t="s">
        <v>6935</v>
      </c>
      <c r="D430" s="59" t="s">
        <v>6936</v>
      </c>
      <c r="E430" s="59" t="s">
        <v>6937</v>
      </c>
      <c r="F430" s="58" t="s">
        <v>6932</v>
      </c>
      <c r="G430" s="59" t="s">
        <v>3983</v>
      </c>
      <c r="H430" s="58" t="s">
        <v>127</v>
      </c>
      <c r="I430" s="60">
        <v>41640</v>
      </c>
      <c r="J430" s="60">
        <v>45291</v>
      </c>
    </row>
    <row r="431" spans="1:10" s="57" customFormat="1" ht="19.8" customHeight="1" x14ac:dyDescent="0.2">
      <c r="A431" s="61" t="s">
        <v>6938</v>
      </c>
      <c r="B431" s="61" t="s">
        <v>6939</v>
      </c>
      <c r="C431" s="61" t="s">
        <v>6940</v>
      </c>
      <c r="D431" s="62" t="s">
        <v>6941</v>
      </c>
      <c r="E431" s="62" t="s">
        <v>6942</v>
      </c>
      <c r="F431" s="61" t="s">
        <v>6943</v>
      </c>
      <c r="G431" s="62" t="s">
        <v>6944</v>
      </c>
      <c r="H431" s="61" t="s">
        <v>127</v>
      </c>
      <c r="I431" s="63">
        <v>41944</v>
      </c>
      <c r="J431" s="63">
        <v>45291</v>
      </c>
    </row>
    <row r="432" spans="1:10" s="57" customFormat="1" ht="19.8" customHeight="1" x14ac:dyDescent="0.2">
      <c r="A432" s="58" t="s">
        <v>6945</v>
      </c>
      <c r="B432" s="58" t="s">
        <v>6946</v>
      </c>
      <c r="C432" s="58" t="s">
        <v>6947</v>
      </c>
      <c r="D432" s="59" t="s">
        <v>6948</v>
      </c>
      <c r="E432" s="59" t="s">
        <v>6949</v>
      </c>
      <c r="F432" s="58" t="s">
        <v>6950</v>
      </c>
      <c r="G432" s="59" t="s">
        <v>6951</v>
      </c>
      <c r="H432" s="58" t="s">
        <v>127</v>
      </c>
      <c r="I432" s="60">
        <v>41640</v>
      </c>
      <c r="J432" s="60">
        <v>45291</v>
      </c>
    </row>
    <row r="433" spans="1:10" s="57" customFormat="1" ht="30.45" customHeight="1" x14ac:dyDescent="0.2">
      <c r="A433" s="61" t="s">
        <v>6952</v>
      </c>
      <c r="B433" s="61" t="s">
        <v>6953</v>
      </c>
      <c r="C433" s="61" t="s">
        <v>6954</v>
      </c>
      <c r="D433" s="62" t="s">
        <v>6955</v>
      </c>
      <c r="E433" s="62" t="s">
        <v>6956</v>
      </c>
      <c r="F433" s="61" t="s">
        <v>6957</v>
      </c>
      <c r="G433" s="62" t="s">
        <v>6958</v>
      </c>
      <c r="H433" s="61" t="s">
        <v>127</v>
      </c>
      <c r="I433" s="63">
        <v>41640</v>
      </c>
      <c r="J433" s="63">
        <v>45291</v>
      </c>
    </row>
    <row r="434" spans="1:10" s="57" customFormat="1" ht="30.45" customHeight="1" x14ac:dyDescent="0.2">
      <c r="A434" s="58" t="s">
        <v>6959</v>
      </c>
      <c r="B434" s="58" t="s">
        <v>6960</v>
      </c>
      <c r="C434" s="58" t="s">
        <v>6961</v>
      </c>
      <c r="D434" s="59" t="s">
        <v>6962</v>
      </c>
      <c r="E434" s="59" t="s">
        <v>6963</v>
      </c>
      <c r="F434" s="58" t="s">
        <v>6957</v>
      </c>
      <c r="G434" s="59" t="s">
        <v>6958</v>
      </c>
      <c r="H434" s="58" t="s">
        <v>127</v>
      </c>
      <c r="I434" s="60">
        <v>41640</v>
      </c>
      <c r="J434" s="60">
        <v>45291</v>
      </c>
    </row>
    <row r="435" spans="1:10" s="57" customFormat="1" ht="30.45" customHeight="1" x14ac:dyDescent="0.2">
      <c r="A435" s="61" t="s">
        <v>6964</v>
      </c>
      <c r="B435" s="61" t="s">
        <v>6965</v>
      </c>
      <c r="C435" s="61" t="s">
        <v>6966</v>
      </c>
      <c r="D435" s="62" t="s">
        <v>6967</v>
      </c>
      <c r="E435" s="62" t="s">
        <v>6968</v>
      </c>
      <c r="F435" s="61" t="s">
        <v>6969</v>
      </c>
      <c r="G435" s="62" t="s">
        <v>6970</v>
      </c>
      <c r="H435" s="61" t="s">
        <v>127</v>
      </c>
      <c r="I435" s="63">
        <v>41640</v>
      </c>
      <c r="J435" s="63">
        <v>45291</v>
      </c>
    </row>
    <row r="436" spans="1:10" s="57" customFormat="1" ht="30.45" customHeight="1" x14ac:dyDescent="0.2">
      <c r="A436" s="58" t="s">
        <v>6971</v>
      </c>
      <c r="B436" s="58" t="s">
        <v>6972</v>
      </c>
      <c r="C436" s="58" t="s">
        <v>6973</v>
      </c>
      <c r="D436" s="59" t="s">
        <v>6974</v>
      </c>
      <c r="E436" s="59" t="s">
        <v>6975</v>
      </c>
      <c r="F436" s="58" t="s">
        <v>6976</v>
      </c>
      <c r="G436" s="59" t="s">
        <v>6970</v>
      </c>
      <c r="H436" s="58" t="s">
        <v>127</v>
      </c>
      <c r="I436" s="60">
        <v>41640</v>
      </c>
      <c r="J436" s="60">
        <v>45291</v>
      </c>
    </row>
    <row r="437" spans="1:10" s="57" customFormat="1" ht="30.45" customHeight="1" x14ac:dyDescent="0.2">
      <c r="A437" s="61" t="s">
        <v>6977</v>
      </c>
      <c r="B437" s="61" t="s">
        <v>6978</v>
      </c>
      <c r="C437" s="61" t="s">
        <v>6979</v>
      </c>
      <c r="D437" s="62" t="s">
        <v>6980</v>
      </c>
      <c r="E437" s="62" t="s">
        <v>6981</v>
      </c>
      <c r="F437" s="61" t="s">
        <v>6982</v>
      </c>
      <c r="G437" s="62" t="s">
        <v>6970</v>
      </c>
      <c r="H437" s="61" t="s">
        <v>127</v>
      </c>
      <c r="I437" s="63">
        <v>41640</v>
      </c>
      <c r="J437" s="63">
        <v>45291</v>
      </c>
    </row>
    <row r="438" spans="1:10" s="57" customFormat="1" ht="30.45" customHeight="1" x14ac:dyDescent="0.2">
      <c r="A438" s="58" t="s">
        <v>3371</v>
      </c>
      <c r="B438" s="58" t="s">
        <v>6983</v>
      </c>
      <c r="C438" s="58" t="s">
        <v>6984</v>
      </c>
      <c r="D438" s="59" t="s">
        <v>3372</v>
      </c>
      <c r="E438" s="59" t="s">
        <v>3373</v>
      </c>
      <c r="F438" s="58" t="s">
        <v>6985</v>
      </c>
      <c r="G438" s="59" t="s">
        <v>6970</v>
      </c>
      <c r="H438" s="58" t="s">
        <v>127</v>
      </c>
      <c r="I438" s="60">
        <v>41640</v>
      </c>
      <c r="J438" s="60">
        <v>45291</v>
      </c>
    </row>
    <row r="439" spans="1:10" s="57" customFormat="1" ht="30.45" customHeight="1" x14ac:dyDescent="0.2">
      <c r="A439" s="61" t="s">
        <v>6986</v>
      </c>
      <c r="B439" s="61" t="s">
        <v>6987</v>
      </c>
      <c r="C439" s="61" t="s">
        <v>6988</v>
      </c>
      <c r="D439" s="62" t="s">
        <v>6989</v>
      </c>
      <c r="E439" s="62" t="s">
        <v>6990</v>
      </c>
      <c r="F439" s="61" t="s">
        <v>6991</v>
      </c>
      <c r="G439" s="62" t="s">
        <v>6970</v>
      </c>
      <c r="H439" s="61" t="s">
        <v>127</v>
      </c>
      <c r="I439" s="63">
        <v>41640</v>
      </c>
      <c r="J439" s="63">
        <v>45291</v>
      </c>
    </row>
    <row r="440" spans="1:10" s="57" customFormat="1" ht="30.45" customHeight="1" x14ac:dyDescent="0.2">
      <c r="A440" s="58" t="s">
        <v>6992</v>
      </c>
      <c r="B440" s="58" t="s">
        <v>6993</v>
      </c>
      <c r="C440" s="58" t="s">
        <v>6994</v>
      </c>
      <c r="D440" s="59" t="s">
        <v>6995</v>
      </c>
      <c r="E440" s="59" t="s">
        <v>6996</v>
      </c>
      <c r="F440" s="58" t="s">
        <v>6976</v>
      </c>
      <c r="G440" s="59" t="s">
        <v>6970</v>
      </c>
      <c r="H440" s="58" t="s">
        <v>127</v>
      </c>
      <c r="I440" s="60">
        <v>41640</v>
      </c>
      <c r="J440" s="60">
        <v>45291</v>
      </c>
    </row>
    <row r="441" spans="1:10" s="57" customFormat="1" ht="30.45" customHeight="1" x14ac:dyDescent="0.2">
      <c r="A441" s="61" t="s">
        <v>867</v>
      </c>
      <c r="B441" s="61" t="s">
        <v>6997</v>
      </c>
      <c r="C441" s="61" t="s">
        <v>6998</v>
      </c>
      <c r="D441" s="62" t="s">
        <v>6999</v>
      </c>
      <c r="E441" s="62" t="s">
        <v>7000</v>
      </c>
      <c r="F441" s="61" t="s">
        <v>7001</v>
      </c>
      <c r="G441" s="62" t="s">
        <v>7002</v>
      </c>
      <c r="H441" s="61" t="s">
        <v>127</v>
      </c>
      <c r="I441" s="63">
        <v>41640</v>
      </c>
      <c r="J441" s="63">
        <v>45291</v>
      </c>
    </row>
    <row r="442" spans="1:10" s="57" customFormat="1" ht="52.35" customHeight="1" x14ac:dyDescent="0.2">
      <c r="A442" s="58" t="s">
        <v>7003</v>
      </c>
      <c r="B442" s="58" t="s">
        <v>7004</v>
      </c>
      <c r="C442" s="58" t="s">
        <v>7005</v>
      </c>
      <c r="D442" s="59" t="s">
        <v>7006</v>
      </c>
      <c r="E442" s="59" t="s">
        <v>7007</v>
      </c>
      <c r="F442" s="58" t="s">
        <v>7008</v>
      </c>
      <c r="G442" s="59" t="s">
        <v>7009</v>
      </c>
      <c r="H442" s="58" t="s">
        <v>127</v>
      </c>
      <c r="I442" s="60">
        <v>41640</v>
      </c>
      <c r="J442" s="60">
        <v>45291</v>
      </c>
    </row>
    <row r="443" spans="1:10" s="57" customFormat="1" ht="30.45" customHeight="1" x14ac:dyDescent="0.2">
      <c r="A443" s="61" t="s">
        <v>7010</v>
      </c>
      <c r="B443" s="61" t="s">
        <v>7011</v>
      </c>
      <c r="C443" s="61" t="s">
        <v>7012</v>
      </c>
      <c r="D443" s="62" t="s">
        <v>7013</v>
      </c>
      <c r="E443" s="62" t="s">
        <v>7014</v>
      </c>
      <c r="F443" s="61" t="s">
        <v>7015</v>
      </c>
      <c r="G443" s="62" t="s">
        <v>7016</v>
      </c>
      <c r="H443" s="61" t="s">
        <v>127</v>
      </c>
      <c r="I443" s="63">
        <v>41640</v>
      </c>
      <c r="J443" s="63">
        <v>45291</v>
      </c>
    </row>
    <row r="444" spans="1:10" s="57" customFormat="1" ht="30.45" customHeight="1" x14ac:dyDescent="0.2">
      <c r="A444" s="58" t="s">
        <v>7017</v>
      </c>
      <c r="B444" s="58" t="s">
        <v>7018</v>
      </c>
      <c r="C444" s="58" t="s">
        <v>7019</v>
      </c>
      <c r="D444" s="59" t="s">
        <v>7020</v>
      </c>
      <c r="E444" s="59" t="s">
        <v>7021</v>
      </c>
      <c r="F444" s="58" t="s">
        <v>7022</v>
      </c>
      <c r="G444" s="59" t="s">
        <v>6970</v>
      </c>
      <c r="H444" s="58" t="s">
        <v>127</v>
      </c>
      <c r="I444" s="60">
        <v>41640</v>
      </c>
      <c r="J444" s="60">
        <v>45291</v>
      </c>
    </row>
    <row r="445" spans="1:10" s="57" customFormat="1" ht="19.8" customHeight="1" x14ac:dyDescent="0.2">
      <c r="A445" s="61" t="s">
        <v>7023</v>
      </c>
      <c r="B445" s="61" t="s">
        <v>7024</v>
      </c>
      <c r="C445" s="61" t="s">
        <v>7025</v>
      </c>
      <c r="D445" s="62" t="s">
        <v>7026</v>
      </c>
      <c r="E445" s="62" t="s">
        <v>7027</v>
      </c>
      <c r="F445" s="61" t="s">
        <v>7028</v>
      </c>
      <c r="G445" s="62" t="s">
        <v>7029</v>
      </c>
      <c r="H445" s="61" t="s">
        <v>127</v>
      </c>
      <c r="I445" s="63">
        <v>41640</v>
      </c>
      <c r="J445" s="63">
        <v>45291</v>
      </c>
    </row>
    <row r="446" spans="1:10" s="57" customFormat="1" ht="19.8" customHeight="1" x14ac:dyDescent="0.2">
      <c r="A446" s="58" t="s">
        <v>7030</v>
      </c>
      <c r="B446" s="58" t="s">
        <v>7031</v>
      </c>
      <c r="C446" s="58" t="s">
        <v>7032</v>
      </c>
      <c r="D446" s="59" t="s">
        <v>7033</v>
      </c>
      <c r="E446" s="59" t="s">
        <v>7034</v>
      </c>
      <c r="F446" s="58" t="s">
        <v>7035</v>
      </c>
      <c r="G446" s="59" t="s">
        <v>7036</v>
      </c>
      <c r="H446" s="58" t="s">
        <v>127</v>
      </c>
      <c r="I446" s="60">
        <v>41640</v>
      </c>
      <c r="J446" s="60">
        <v>45291</v>
      </c>
    </row>
    <row r="447" spans="1:10" s="57" customFormat="1" ht="19.8" customHeight="1" x14ac:dyDescent="0.2">
      <c r="A447" s="61" t="s">
        <v>7037</v>
      </c>
      <c r="B447" s="61" t="s">
        <v>7038</v>
      </c>
      <c r="C447" s="61" t="s">
        <v>7039</v>
      </c>
      <c r="D447" s="62" t="s">
        <v>7040</v>
      </c>
      <c r="E447" s="62" t="s">
        <v>7041</v>
      </c>
      <c r="F447" s="61" t="s">
        <v>7042</v>
      </c>
      <c r="G447" s="62" t="s">
        <v>7036</v>
      </c>
      <c r="H447" s="61" t="s">
        <v>127</v>
      </c>
      <c r="I447" s="63">
        <v>41640</v>
      </c>
      <c r="J447" s="63">
        <v>45291</v>
      </c>
    </row>
    <row r="448" spans="1:10" s="57" customFormat="1" ht="19.8" customHeight="1" x14ac:dyDescent="0.2">
      <c r="A448" s="58" t="s">
        <v>7043</v>
      </c>
      <c r="B448" s="58" t="s">
        <v>7044</v>
      </c>
      <c r="C448" s="58" t="s">
        <v>7045</v>
      </c>
      <c r="D448" s="59" t="s">
        <v>7046</v>
      </c>
      <c r="E448" s="59" t="s">
        <v>7047</v>
      </c>
      <c r="F448" s="58" t="s">
        <v>7048</v>
      </c>
      <c r="G448" s="59" t="s">
        <v>7036</v>
      </c>
      <c r="H448" s="58" t="s">
        <v>127</v>
      </c>
      <c r="I448" s="60">
        <v>41640</v>
      </c>
      <c r="J448" s="60">
        <v>45291</v>
      </c>
    </row>
    <row r="449" spans="1:10" s="57" customFormat="1" ht="41.1" customHeight="1" x14ac:dyDescent="0.2">
      <c r="A449" s="61" t="s">
        <v>7049</v>
      </c>
      <c r="B449" s="61" t="s">
        <v>7050</v>
      </c>
      <c r="C449" s="61" t="s">
        <v>7051</v>
      </c>
      <c r="D449" s="62" t="s">
        <v>7052</v>
      </c>
      <c r="E449" s="62" t="s">
        <v>7053</v>
      </c>
      <c r="F449" s="61" t="s">
        <v>7054</v>
      </c>
      <c r="G449" s="62" t="s">
        <v>7055</v>
      </c>
      <c r="H449" s="61" t="s">
        <v>127</v>
      </c>
      <c r="I449" s="63">
        <v>41640</v>
      </c>
      <c r="J449" s="63">
        <v>45291</v>
      </c>
    </row>
    <row r="450" spans="1:10" s="57" customFormat="1" ht="41.1" customHeight="1" x14ac:dyDescent="0.2">
      <c r="A450" s="58" t="s">
        <v>7056</v>
      </c>
      <c r="B450" s="58" t="s">
        <v>7057</v>
      </c>
      <c r="C450" s="58" t="s">
        <v>7058</v>
      </c>
      <c r="D450" s="59" t="s">
        <v>7059</v>
      </c>
      <c r="E450" s="59" t="s">
        <v>7060</v>
      </c>
      <c r="F450" s="58" t="s">
        <v>7061</v>
      </c>
      <c r="G450" s="59" t="s">
        <v>7055</v>
      </c>
      <c r="H450" s="58" t="s">
        <v>127</v>
      </c>
      <c r="I450" s="60">
        <v>41640</v>
      </c>
      <c r="J450" s="60">
        <v>45291</v>
      </c>
    </row>
    <row r="451" spans="1:10" s="57" customFormat="1" ht="19.8" customHeight="1" x14ac:dyDescent="0.2">
      <c r="A451" s="61" t="s">
        <v>7062</v>
      </c>
      <c r="B451" s="61" t="s">
        <v>7063</v>
      </c>
      <c r="C451" s="61" t="s">
        <v>7064</v>
      </c>
      <c r="D451" s="62" t="s">
        <v>7065</v>
      </c>
      <c r="E451" s="62" t="s">
        <v>7066</v>
      </c>
      <c r="F451" s="61" t="s">
        <v>7067</v>
      </c>
      <c r="G451" s="62" t="s">
        <v>7036</v>
      </c>
      <c r="H451" s="61" t="s">
        <v>127</v>
      </c>
      <c r="I451" s="63">
        <v>41640</v>
      </c>
      <c r="J451" s="63">
        <v>45291</v>
      </c>
    </row>
    <row r="452" spans="1:10" s="57" customFormat="1" ht="19.8" customHeight="1" x14ac:dyDescent="0.2">
      <c r="A452" s="58" t="s">
        <v>7068</v>
      </c>
      <c r="B452" s="58" t="s">
        <v>7069</v>
      </c>
      <c r="C452" s="58" t="s">
        <v>7070</v>
      </c>
      <c r="D452" s="59" t="s">
        <v>7071</v>
      </c>
      <c r="E452" s="59" t="s">
        <v>7072</v>
      </c>
      <c r="F452" s="58" t="s">
        <v>7073</v>
      </c>
      <c r="G452" s="59" t="s">
        <v>7074</v>
      </c>
      <c r="H452" s="58" t="s">
        <v>127</v>
      </c>
      <c r="I452" s="60">
        <v>41640</v>
      </c>
      <c r="J452" s="60">
        <v>45291</v>
      </c>
    </row>
    <row r="453" spans="1:10" s="57" customFormat="1" ht="30.45" customHeight="1" x14ac:dyDescent="0.2">
      <c r="A453" s="61" t="s">
        <v>7075</v>
      </c>
      <c r="B453" s="61" t="s">
        <v>7076</v>
      </c>
      <c r="C453" s="61" t="s">
        <v>7077</v>
      </c>
      <c r="D453" s="62" t="s">
        <v>7078</v>
      </c>
      <c r="E453" s="62" t="s">
        <v>7079</v>
      </c>
      <c r="F453" s="61" t="s">
        <v>7080</v>
      </c>
      <c r="G453" s="62" t="s">
        <v>7081</v>
      </c>
      <c r="H453" s="61" t="s">
        <v>127</v>
      </c>
      <c r="I453" s="63">
        <v>41640</v>
      </c>
      <c r="J453" s="63">
        <v>45291</v>
      </c>
    </row>
    <row r="454" spans="1:10" s="57" customFormat="1" ht="19.8" customHeight="1" x14ac:dyDescent="0.2">
      <c r="A454" s="58" t="s">
        <v>7082</v>
      </c>
      <c r="B454" s="58" t="s">
        <v>7083</v>
      </c>
      <c r="C454" s="58" t="s">
        <v>7084</v>
      </c>
      <c r="D454" s="59" t="s">
        <v>7085</v>
      </c>
      <c r="E454" s="59" t="s">
        <v>7086</v>
      </c>
      <c r="F454" s="58" t="s">
        <v>7087</v>
      </c>
      <c r="G454" s="59" t="s">
        <v>7088</v>
      </c>
      <c r="H454" s="58" t="s">
        <v>127</v>
      </c>
      <c r="I454" s="60">
        <v>41640</v>
      </c>
      <c r="J454" s="60">
        <v>45291</v>
      </c>
    </row>
    <row r="455" spans="1:10" s="57" customFormat="1" ht="19.8" customHeight="1" x14ac:dyDescent="0.2">
      <c r="A455" s="61" t="s">
        <v>7089</v>
      </c>
      <c r="B455" s="61" t="s">
        <v>7090</v>
      </c>
      <c r="C455" s="61" t="s">
        <v>7091</v>
      </c>
      <c r="D455" s="62" t="s">
        <v>7092</v>
      </c>
      <c r="E455" s="62" t="s">
        <v>7093</v>
      </c>
      <c r="F455" s="61" t="s">
        <v>7094</v>
      </c>
      <c r="G455" s="62" t="s">
        <v>7088</v>
      </c>
      <c r="H455" s="61" t="s">
        <v>127</v>
      </c>
      <c r="I455" s="63">
        <v>41640</v>
      </c>
      <c r="J455" s="63">
        <v>45291</v>
      </c>
    </row>
    <row r="456" spans="1:10" s="57" customFormat="1" ht="30.45" customHeight="1" x14ac:dyDescent="0.2">
      <c r="A456" s="58" t="s">
        <v>7095</v>
      </c>
      <c r="B456" s="58" t="s">
        <v>7096</v>
      </c>
      <c r="C456" s="58" t="s">
        <v>7097</v>
      </c>
      <c r="D456" s="59" t="s">
        <v>7098</v>
      </c>
      <c r="E456" s="59" t="s">
        <v>7099</v>
      </c>
      <c r="F456" s="58" t="s">
        <v>7100</v>
      </c>
      <c r="G456" s="59" t="s">
        <v>7101</v>
      </c>
      <c r="H456" s="58" t="s">
        <v>127</v>
      </c>
      <c r="I456" s="60">
        <v>41640</v>
      </c>
      <c r="J456" s="60">
        <v>45291</v>
      </c>
    </row>
    <row r="457" spans="1:10" s="57" customFormat="1" ht="30.45" customHeight="1" x14ac:dyDescent="0.2">
      <c r="A457" s="61" t="s">
        <v>7102</v>
      </c>
      <c r="B457" s="61" t="s">
        <v>7103</v>
      </c>
      <c r="C457" s="61" t="s">
        <v>7104</v>
      </c>
      <c r="D457" s="62" t="s">
        <v>7105</v>
      </c>
      <c r="E457" s="62" t="s">
        <v>7106</v>
      </c>
      <c r="F457" s="61" t="s">
        <v>7107</v>
      </c>
      <c r="G457" s="62" t="s">
        <v>7108</v>
      </c>
      <c r="H457" s="61" t="s">
        <v>127</v>
      </c>
      <c r="I457" s="63">
        <v>41640</v>
      </c>
      <c r="J457" s="63">
        <v>45291</v>
      </c>
    </row>
    <row r="458" spans="1:10" s="57" customFormat="1" ht="30.45" customHeight="1" x14ac:dyDescent="0.2">
      <c r="A458" s="58" t="s">
        <v>7109</v>
      </c>
      <c r="B458" s="58" t="s">
        <v>7110</v>
      </c>
      <c r="C458" s="58" t="s">
        <v>7111</v>
      </c>
      <c r="D458" s="59" t="s">
        <v>7112</v>
      </c>
      <c r="E458" s="59" t="s">
        <v>7113</v>
      </c>
      <c r="F458" s="58" t="s">
        <v>7114</v>
      </c>
      <c r="G458" s="59" t="s">
        <v>7108</v>
      </c>
      <c r="H458" s="58" t="s">
        <v>127</v>
      </c>
      <c r="I458" s="60">
        <v>41640</v>
      </c>
      <c r="J458" s="60">
        <v>45291</v>
      </c>
    </row>
    <row r="459" spans="1:10" s="57" customFormat="1" ht="30.45" customHeight="1" x14ac:dyDescent="0.2">
      <c r="A459" s="61" t="s">
        <v>7115</v>
      </c>
      <c r="B459" s="61" t="s">
        <v>7116</v>
      </c>
      <c r="C459" s="61" t="s">
        <v>7117</v>
      </c>
      <c r="D459" s="62" t="s">
        <v>7118</v>
      </c>
      <c r="E459" s="62" t="s">
        <v>7119</v>
      </c>
      <c r="F459" s="61" t="s">
        <v>7120</v>
      </c>
      <c r="G459" s="62" t="s">
        <v>7121</v>
      </c>
      <c r="H459" s="61" t="s">
        <v>127</v>
      </c>
      <c r="I459" s="63">
        <v>41640</v>
      </c>
      <c r="J459" s="63">
        <v>45291</v>
      </c>
    </row>
    <row r="460" spans="1:10" s="57" customFormat="1" ht="19.8" customHeight="1" x14ac:dyDescent="0.2">
      <c r="A460" s="58" t="s">
        <v>7122</v>
      </c>
      <c r="B460" s="58" t="s">
        <v>7123</v>
      </c>
      <c r="C460" s="58" t="s">
        <v>7124</v>
      </c>
      <c r="D460" s="59" t="s">
        <v>7125</v>
      </c>
      <c r="E460" s="59" t="s">
        <v>7126</v>
      </c>
      <c r="F460" s="58" t="s">
        <v>7127</v>
      </c>
      <c r="G460" s="59" t="s">
        <v>7128</v>
      </c>
      <c r="H460" s="58" t="s">
        <v>127</v>
      </c>
      <c r="I460" s="60">
        <v>41640</v>
      </c>
      <c r="J460" s="60">
        <v>45291</v>
      </c>
    </row>
    <row r="461" spans="1:10" s="57" customFormat="1" ht="19.8" customHeight="1" x14ac:dyDescent="0.2">
      <c r="A461" s="61" t="s">
        <v>3577</v>
      </c>
      <c r="B461" s="61" t="s">
        <v>7129</v>
      </c>
      <c r="C461" s="61" t="s">
        <v>7130</v>
      </c>
      <c r="D461" s="62" t="s">
        <v>7131</v>
      </c>
      <c r="E461" s="62" t="s">
        <v>7132</v>
      </c>
      <c r="F461" s="61" t="s">
        <v>7127</v>
      </c>
      <c r="G461" s="62" t="s">
        <v>7133</v>
      </c>
      <c r="H461" s="61" t="s">
        <v>127</v>
      </c>
      <c r="I461" s="63">
        <v>41640</v>
      </c>
      <c r="J461" s="63">
        <v>45291</v>
      </c>
    </row>
    <row r="462" spans="1:10" s="57" customFormat="1" ht="19.8" customHeight="1" x14ac:dyDescent="0.2">
      <c r="A462" s="58" t="s">
        <v>7134</v>
      </c>
      <c r="B462" s="58" t="s">
        <v>7135</v>
      </c>
      <c r="C462" s="58" t="s">
        <v>7136</v>
      </c>
      <c r="D462" s="59" t="s">
        <v>7137</v>
      </c>
      <c r="E462" s="59" t="s">
        <v>7138</v>
      </c>
      <c r="F462" s="58" t="s">
        <v>7139</v>
      </c>
      <c r="G462" s="59" t="s">
        <v>7133</v>
      </c>
      <c r="H462" s="58" t="s">
        <v>127</v>
      </c>
      <c r="I462" s="60">
        <v>41640</v>
      </c>
      <c r="J462" s="60">
        <v>45291</v>
      </c>
    </row>
    <row r="463" spans="1:10" s="57" customFormat="1" ht="19.8" customHeight="1" x14ac:dyDescent="0.2">
      <c r="A463" s="61" t="s">
        <v>7140</v>
      </c>
      <c r="B463" s="61" t="s">
        <v>7141</v>
      </c>
      <c r="C463" s="61" t="s">
        <v>7142</v>
      </c>
      <c r="D463" s="62" t="s">
        <v>7143</v>
      </c>
      <c r="E463" s="62" t="s">
        <v>7144</v>
      </c>
      <c r="F463" s="61" t="s">
        <v>7145</v>
      </c>
      <c r="G463" s="62" t="s">
        <v>7146</v>
      </c>
      <c r="H463" s="61" t="s">
        <v>127</v>
      </c>
      <c r="I463" s="63">
        <v>43405</v>
      </c>
      <c r="J463" s="63">
        <v>45291</v>
      </c>
    </row>
    <row r="464" spans="1:10" s="57" customFormat="1" ht="30.45" customHeight="1" x14ac:dyDescent="0.2">
      <c r="A464" s="58" t="s">
        <v>1372</v>
      </c>
      <c r="B464" s="58" t="s">
        <v>7147</v>
      </c>
      <c r="C464" s="58" t="s">
        <v>7148</v>
      </c>
      <c r="D464" s="59" t="s">
        <v>7149</v>
      </c>
      <c r="E464" s="59" t="s">
        <v>3741</v>
      </c>
      <c r="F464" s="58" t="s">
        <v>7150</v>
      </c>
      <c r="G464" s="59" t="s">
        <v>7151</v>
      </c>
      <c r="H464" s="58" t="s">
        <v>127</v>
      </c>
      <c r="I464" s="60">
        <v>41640</v>
      </c>
      <c r="J464" s="60">
        <v>45291</v>
      </c>
    </row>
    <row r="465" spans="1:10" s="57" customFormat="1" ht="30.45" customHeight="1" x14ac:dyDescent="0.2">
      <c r="A465" s="61" t="s">
        <v>7152</v>
      </c>
      <c r="B465" s="61" t="s">
        <v>7153</v>
      </c>
      <c r="C465" s="61" t="s">
        <v>7154</v>
      </c>
      <c r="D465" s="62" t="s">
        <v>7155</v>
      </c>
      <c r="E465" s="62" t="s">
        <v>7156</v>
      </c>
      <c r="F465" s="61" t="s">
        <v>7150</v>
      </c>
      <c r="G465" s="62" t="s">
        <v>7157</v>
      </c>
      <c r="H465" s="61" t="s">
        <v>127</v>
      </c>
      <c r="I465" s="63">
        <v>41640</v>
      </c>
      <c r="J465" s="63">
        <v>45291</v>
      </c>
    </row>
    <row r="466" spans="1:10" s="57" customFormat="1" ht="30.45" customHeight="1" x14ac:dyDescent="0.2">
      <c r="A466" s="58" t="s">
        <v>7158</v>
      </c>
      <c r="B466" s="58" t="s">
        <v>7159</v>
      </c>
      <c r="C466" s="58" t="s">
        <v>7160</v>
      </c>
      <c r="D466" s="59" t="s">
        <v>7161</v>
      </c>
      <c r="E466" s="59" t="s">
        <v>7162</v>
      </c>
      <c r="F466" s="58" t="s">
        <v>7163</v>
      </c>
      <c r="G466" s="59" t="s">
        <v>7164</v>
      </c>
      <c r="H466" s="58" t="s">
        <v>127</v>
      </c>
      <c r="I466" s="60">
        <v>41640</v>
      </c>
      <c r="J466" s="60">
        <v>45291</v>
      </c>
    </row>
    <row r="467" spans="1:10" s="57" customFormat="1" ht="30.45" customHeight="1" x14ac:dyDescent="0.2">
      <c r="A467" s="61" t="s">
        <v>7165</v>
      </c>
      <c r="B467" s="61" t="s">
        <v>7166</v>
      </c>
      <c r="C467" s="61" t="s">
        <v>7167</v>
      </c>
      <c r="D467" s="62" t="s">
        <v>7168</v>
      </c>
      <c r="E467" s="62" t="s">
        <v>7169</v>
      </c>
      <c r="F467" s="61" t="s">
        <v>7170</v>
      </c>
      <c r="G467" s="62" t="s">
        <v>7171</v>
      </c>
      <c r="H467" s="61" t="s">
        <v>127</v>
      </c>
      <c r="I467" s="63">
        <v>41640</v>
      </c>
      <c r="J467" s="63">
        <v>45291</v>
      </c>
    </row>
    <row r="468" spans="1:10" s="57" customFormat="1" ht="30.45" customHeight="1" x14ac:dyDescent="0.2">
      <c r="A468" s="58" t="s">
        <v>7172</v>
      </c>
      <c r="B468" s="58" t="s">
        <v>7173</v>
      </c>
      <c r="C468" s="58" t="s">
        <v>7174</v>
      </c>
      <c r="D468" s="59" t="s">
        <v>7175</v>
      </c>
      <c r="E468" s="59" t="s">
        <v>7176</v>
      </c>
      <c r="F468" s="58" t="s">
        <v>7177</v>
      </c>
      <c r="G468" s="59" t="s">
        <v>7178</v>
      </c>
      <c r="H468" s="58" t="s">
        <v>127</v>
      </c>
      <c r="I468" s="60">
        <v>41640</v>
      </c>
      <c r="J468" s="60">
        <v>45291</v>
      </c>
    </row>
    <row r="469" spans="1:10" s="57" customFormat="1" ht="41.1" customHeight="1" x14ac:dyDescent="0.2">
      <c r="A469" s="61" t="s">
        <v>7179</v>
      </c>
      <c r="B469" s="61" t="s">
        <v>7180</v>
      </c>
      <c r="C469" s="61" t="s">
        <v>7181</v>
      </c>
      <c r="D469" s="62" t="s">
        <v>7182</v>
      </c>
      <c r="E469" s="62" t="s">
        <v>7183</v>
      </c>
      <c r="F469" s="61" t="s">
        <v>7184</v>
      </c>
      <c r="G469" s="62" t="s">
        <v>7185</v>
      </c>
      <c r="H469" s="61" t="s">
        <v>127</v>
      </c>
      <c r="I469" s="63">
        <v>43040</v>
      </c>
      <c r="J469" s="63">
        <v>45291</v>
      </c>
    </row>
    <row r="470" spans="1:10" s="57" customFormat="1" ht="30.45" customHeight="1" x14ac:dyDescent="0.2">
      <c r="A470" s="58" t="s">
        <v>7186</v>
      </c>
      <c r="B470" s="58" t="s">
        <v>7187</v>
      </c>
      <c r="C470" s="58" t="s">
        <v>7188</v>
      </c>
      <c r="D470" s="59" t="s">
        <v>7189</v>
      </c>
      <c r="E470" s="59" t="s">
        <v>7190</v>
      </c>
      <c r="F470" s="58" t="s">
        <v>7191</v>
      </c>
      <c r="G470" s="59" t="s">
        <v>7192</v>
      </c>
      <c r="H470" s="58" t="s">
        <v>127</v>
      </c>
      <c r="I470" s="60">
        <v>41640</v>
      </c>
      <c r="J470" s="60">
        <v>45291</v>
      </c>
    </row>
    <row r="471" spans="1:10" s="57" customFormat="1" ht="30.45" customHeight="1" x14ac:dyDescent="0.2">
      <c r="A471" s="61" t="s">
        <v>7193</v>
      </c>
      <c r="B471" s="61" t="s">
        <v>7194</v>
      </c>
      <c r="C471" s="61" t="s">
        <v>7195</v>
      </c>
      <c r="D471" s="62" t="s">
        <v>7196</v>
      </c>
      <c r="E471" s="62" t="s">
        <v>7197</v>
      </c>
      <c r="F471" s="61" t="s">
        <v>7198</v>
      </c>
      <c r="G471" s="62" t="s">
        <v>7192</v>
      </c>
      <c r="H471" s="61" t="s">
        <v>127</v>
      </c>
      <c r="I471" s="63">
        <v>41640</v>
      </c>
      <c r="J471" s="63">
        <v>45291</v>
      </c>
    </row>
    <row r="472" spans="1:10" s="57" customFormat="1" ht="19.8" customHeight="1" x14ac:dyDescent="0.2">
      <c r="A472" s="58" t="s">
        <v>793</v>
      </c>
      <c r="B472" s="58" t="s">
        <v>7199</v>
      </c>
      <c r="C472" s="58" t="s">
        <v>7200</v>
      </c>
      <c r="D472" s="59" t="s">
        <v>7201</v>
      </c>
      <c r="E472" s="59" t="s">
        <v>7202</v>
      </c>
      <c r="F472" s="58" t="s">
        <v>7203</v>
      </c>
      <c r="G472" s="59" t="s">
        <v>797</v>
      </c>
      <c r="H472" s="58" t="s">
        <v>127</v>
      </c>
      <c r="I472" s="60">
        <v>41640</v>
      </c>
      <c r="J472" s="60">
        <v>45291</v>
      </c>
    </row>
    <row r="473" spans="1:10" s="57" customFormat="1" ht="30.45" customHeight="1" x14ac:dyDescent="0.2">
      <c r="A473" s="61" t="s">
        <v>7204</v>
      </c>
      <c r="B473" s="61" t="s">
        <v>7205</v>
      </c>
      <c r="C473" s="61" t="s">
        <v>7206</v>
      </c>
      <c r="D473" s="62" t="s">
        <v>7207</v>
      </c>
      <c r="E473" s="62" t="s">
        <v>7208</v>
      </c>
      <c r="F473" s="61" t="s">
        <v>7209</v>
      </c>
      <c r="G473" s="62" t="s">
        <v>797</v>
      </c>
      <c r="H473" s="61" t="s">
        <v>127</v>
      </c>
      <c r="I473" s="63">
        <v>41640</v>
      </c>
      <c r="J473" s="63">
        <v>45291</v>
      </c>
    </row>
    <row r="474" spans="1:10" s="57" customFormat="1" ht="30.45" customHeight="1" x14ac:dyDescent="0.2">
      <c r="A474" s="58" t="s">
        <v>7210</v>
      </c>
      <c r="B474" s="58" t="s">
        <v>7211</v>
      </c>
      <c r="C474" s="58" t="s">
        <v>7212</v>
      </c>
      <c r="D474" s="59" t="s">
        <v>7213</v>
      </c>
      <c r="E474" s="59" t="s">
        <v>7213</v>
      </c>
      <c r="F474" s="58" t="s">
        <v>7214</v>
      </c>
      <c r="G474" s="59" t="s">
        <v>7215</v>
      </c>
      <c r="H474" s="58" t="s">
        <v>127</v>
      </c>
      <c r="I474" s="60">
        <v>41640</v>
      </c>
      <c r="J474" s="60">
        <v>45291</v>
      </c>
    </row>
    <row r="475" spans="1:10" s="57" customFormat="1" ht="19.8" customHeight="1" x14ac:dyDescent="0.2">
      <c r="A475" s="61" t="s">
        <v>7216</v>
      </c>
      <c r="B475" s="61" t="s">
        <v>7217</v>
      </c>
      <c r="C475" s="61" t="s">
        <v>7218</v>
      </c>
      <c r="D475" s="62" t="s">
        <v>7219</v>
      </c>
      <c r="E475" s="62" t="s">
        <v>7220</v>
      </c>
      <c r="F475" s="61" t="s">
        <v>7203</v>
      </c>
      <c r="G475" s="62" t="s">
        <v>797</v>
      </c>
      <c r="H475" s="61" t="s">
        <v>127</v>
      </c>
      <c r="I475" s="63">
        <v>41640</v>
      </c>
      <c r="J475" s="63">
        <v>45291</v>
      </c>
    </row>
    <row r="476" spans="1:10" s="57" customFormat="1" ht="19.8" customHeight="1" x14ac:dyDescent="0.2">
      <c r="A476" s="58" t="s">
        <v>7221</v>
      </c>
      <c r="B476" s="58" t="s">
        <v>7222</v>
      </c>
      <c r="C476" s="58" t="s">
        <v>7223</v>
      </c>
      <c r="D476" s="59" t="s">
        <v>7224</v>
      </c>
      <c r="E476" s="59" t="s">
        <v>7225</v>
      </c>
      <c r="F476" s="58" t="s">
        <v>7226</v>
      </c>
      <c r="G476" s="59" t="s">
        <v>797</v>
      </c>
      <c r="H476" s="58" t="s">
        <v>127</v>
      </c>
      <c r="I476" s="60">
        <v>41640</v>
      </c>
      <c r="J476" s="60">
        <v>45291</v>
      </c>
    </row>
    <row r="477" spans="1:10" s="57" customFormat="1" ht="19.8" customHeight="1" x14ac:dyDescent="0.2">
      <c r="A477" s="61" t="s">
        <v>7227</v>
      </c>
      <c r="B477" s="61" t="s">
        <v>7228</v>
      </c>
      <c r="C477" s="61" t="s">
        <v>7229</v>
      </c>
      <c r="D477" s="62" t="s">
        <v>7230</v>
      </c>
      <c r="E477" s="62" t="s">
        <v>7231</v>
      </c>
      <c r="F477" s="61" t="s">
        <v>7232</v>
      </c>
      <c r="G477" s="62" t="s">
        <v>797</v>
      </c>
      <c r="H477" s="61" t="s">
        <v>127</v>
      </c>
      <c r="I477" s="63">
        <v>41640</v>
      </c>
      <c r="J477" s="63">
        <v>45291</v>
      </c>
    </row>
    <row r="478" spans="1:10" s="57" customFormat="1" ht="30.45" customHeight="1" x14ac:dyDescent="0.2">
      <c r="A478" s="58" t="s">
        <v>7233</v>
      </c>
      <c r="B478" s="58" t="s">
        <v>7234</v>
      </c>
      <c r="C478" s="58" t="s">
        <v>7235</v>
      </c>
      <c r="D478" s="59" t="s">
        <v>7236</v>
      </c>
      <c r="E478" s="59" t="s">
        <v>7237</v>
      </c>
      <c r="F478" s="58" t="s">
        <v>7238</v>
      </c>
      <c r="G478" s="59" t="s">
        <v>797</v>
      </c>
      <c r="H478" s="58" t="s">
        <v>127</v>
      </c>
      <c r="I478" s="60">
        <v>41640</v>
      </c>
      <c r="J478" s="60">
        <v>45291</v>
      </c>
    </row>
    <row r="479" spans="1:10" s="57" customFormat="1" ht="19.8" customHeight="1" x14ac:dyDescent="0.2">
      <c r="A479" s="61" t="s">
        <v>7239</v>
      </c>
      <c r="B479" s="61" t="s">
        <v>7240</v>
      </c>
      <c r="C479" s="61" t="s">
        <v>7241</v>
      </c>
      <c r="D479" s="62" t="s">
        <v>7242</v>
      </c>
      <c r="E479" s="62" t="s">
        <v>7243</v>
      </c>
      <c r="F479" s="61" t="s">
        <v>7214</v>
      </c>
      <c r="G479" s="62" t="s">
        <v>797</v>
      </c>
      <c r="H479" s="61" t="s">
        <v>127</v>
      </c>
      <c r="I479" s="63">
        <v>41640</v>
      </c>
      <c r="J479" s="63">
        <v>45291</v>
      </c>
    </row>
    <row r="480" spans="1:10" s="57" customFormat="1" ht="19.8" customHeight="1" x14ac:dyDescent="0.2">
      <c r="A480" s="58" t="s">
        <v>7244</v>
      </c>
      <c r="B480" s="58" t="s">
        <v>7245</v>
      </c>
      <c r="C480" s="58" t="s">
        <v>7246</v>
      </c>
      <c r="D480" s="59" t="s">
        <v>7247</v>
      </c>
      <c r="E480" s="59" t="s">
        <v>7248</v>
      </c>
      <c r="F480" s="58" t="s">
        <v>7249</v>
      </c>
      <c r="G480" s="59" t="s">
        <v>797</v>
      </c>
      <c r="H480" s="58" t="s">
        <v>127</v>
      </c>
      <c r="I480" s="60">
        <v>41640</v>
      </c>
      <c r="J480" s="60">
        <v>45291</v>
      </c>
    </row>
    <row r="481" spans="1:10" s="57" customFormat="1" ht="19.8" customHeight="1" x14ac:dyDescent="0.2">
      <c r="A481" s="61" t="s">
        <v>7250</v>
      </c>
      <c r="B481" s="61" t="s">
        <v>7251</v>
      </c>
      <c r="C481" s="61" t="s">
        <v>7252</v>
      </c>
      <c r="D481" s="62" t="s">
        <v>7253</v>
      </c>
      <c r="E481" s="62" t="s">
        <v>7254</v>
      </c>
      <c r="F481" s="61" t="s">
        <v>7249</v>
      </c>
      <c r="G481" s="62" t="s">
        <v>797</v>
      </c>
      <c r="H481" s="61" t="s">
        <v>127</v>
      </c>
      <c r="I481" s="63">
        <v>41640</v>
      </c>
      <c r="J481" s="63">
        <v>45291</v>
      </c>
    </row>
    <row r="482" spans="1:10" s="57" customFormat="1" ht="19.8" customHeight="1" x14ac:dyDescent="0.2">
      <c r="A482" s="58" t="s">
        <v>7255</v>
      </c>
      <c r="B482" s="58" t="s">
        <v>7256</v>
      </c>
      <c r="C482" s="58" t="s">
        <v>7257</v>
      </c>
      <c r="D482" s="59" t="s">
        <v>7258</v>
      </c>
      <c r="E482" s="59" t="s">
        <v>7259</v>
      </c>
      <c r="F482" s="58" t="s">
        <v>7260</v>
      </c>
      <c r="G482" s="59" t="s">
        <v>797</v>
      </c>
      <c r="H482" s="58" t="s">
        <v>127</v>
      </c>
      <c r="I482" s="60">
        <v>41640</v>
      </c>
      <c r="J482" s="60">
        <v>45291</v>
      </c>
    </row>
    <row r="483" spans="1:10" s="57" customFormat="1" ht="19.8" customHeight="1" x14ac:dyDescent="0.2">
      <c r="A483" s="61" t="s">
        <v>7261</v>
      </c>
      <c r="B483" s="61" t="s">
        <v>7262</v>
      </c>
      <c r="C483" s="61" t="s">
        <v>7263</v>
      </c>
      <c r="D483" s="62" t="s">
        <v>7264</v>
      </c>
      <c r="E483" s="62" t="s">
        <v>7265</v>
      </c>
      <c r="F483" s="61" t="s">
        <v>7266</v>
      </c>
      <c r="G483" s="62" t="s">
        <v>797</v>
      </c>
      <c r="H483" s="61" t="s">
        <v>127</v>
      </c>
      <c r="I483" s="63">
        <v>41640</v>
      </c>
      <c r="J483" s="63">
        <v>45291</v>
      </c>
    </row>
    <row r="484" spans="1:10" s="57" customFormat="1" ht="19.8" customHeight="1" x14ac:dyDescent="0.2">
      <c r="A484" s="58" t="s">
        <v>7267</v>
      </c>
      <c r="B484" s="58" t="s">
        <v>7268</v>
      </c>
      <c r="C484" s="58" t="s">
        <v>7269</v>
      </c>
      <c r="D484" s="59" t="s">
        <v>7270</v>
      </c>
      <c r="E484" s="59" t="s">
        <v>7271</v>
      </c>
      <c r="F484" s="58" t="s">
        <v>7249</v>
      </c>
      <c r="G484" s="59" t="s">
        <v>7272</v>
      </c>
      <c r="H484" s="58" t="s">
        <v>127</v>
      </c>
      <c r="I484" s="60">
        <v>41944</v>
      </c>
      <c r="J484" s="60">
        <v>45291</v>
      </c>
    </row>
    <row r="485" spans="1:10" s="57" customFormat="1" ht="19.8" customHeight="1" x14ac:dyDescent="0.2">
      <c r="A485" s="61" t="s">
        <v>7273</v>
      </c>
      <c r="B485" s="61" t="s">
        <v>7274</v>
      </c>
      <c r="C485" s="61" t="s">
        <v>7275</v>
      </c>
      <c r="D485" s="62" t="s">
        <v>7276</v>
      </c>
      <c r="E485" s="62" t="s">
        <v>7277</v>
      </c>
      <c r="F485" s="61" t="s">
        <v>7249</v>
      </c>
      <c r="G485" s="62" t="s">
        <v>797</v>
      </c>
      <c r="H485" s="61" t="s">
        <v>127</v>
      </c>
      <c r="I485" s="63">
        <v>41640</v>
      </c>
      <c r="J485" s="63">
        <v>45291</v>
      </c>
    </row>
    <row r="486" spans="1:10" s="57" customFormat="1" ht="19.8" customHeight="1" x14ac:dyDescent="0.2">
      <c r="A486" s="58" t="s">
        <v>7278</v>
      </c>
      <c r="B486" s="58" t="s">
        <v>7279</v>
      </c>
      <c r="C486" s="58" t="s">
        <v>7280</v>
      </c>
      <c r="D486" s="59" t="s">
        <v>7281</v>
      </c>
      <c r="E486" s="59" t="s">
        <v>7282</v>
      </c>
      <c r="F486" s="58" t="s">
        <v>7283</v>
      </c>
      <c r="G486" s="59" t="s">
        <v>7272</v>
      </c>
      <c r="H486" s="58" t="s">
        <v>127</v>
      </c>
      <c r="I486" s="60">
        <v>41944</v>
      </c>
      <c r="J486" s="60">
        <v>45291</v>
      </c>
    </row>
    <row r="487" spans="1:10" s="57" customFormat="1" ht="19.8" customHeight="1" x14ac:dyDescent="0.2">
      <c r="A487" s="61" t="s">
        <v>7284</v>
      </c>
      <c r="B487" s="61" t="s">
        <v>7285</v>
      </c>
      <c r="C487" s="61" t="s">
        <v>7286</v>
      </c>
      <c r="D487" s="62" t="s">
        <v>7287</v>
      </c>
      <c r="E487" s="62" t="s">
        <v>7288</v>
      </c>
      <c r="F487" s="61" t="s">
        <v>7232</v>
      </c>
      <c r="G487" s="62" t="s">
        <v>7272</v>
      </c>
      <c r="H487" s="61" t="s">
        <v>127</v>
      </c>
      <c r="I487" s="63">
        <v>42370</v>
      </c>
      <c r="J487" s="63">
        <v>45291</v>
      </c>
    </row>
    <row r="488" spans="1:10" s="57" customFormat="1" ht="19.8" customHeight="1" x14ac:dyDescent="0.2">
      <c r="A488" s="58" t="s">
        <v>7289</v>
      </c>
      <c r="B488" s="58" t="s">
        <v>7290</v>
      </c>
      <c r="C488" s="58" t="s">
        <v>7291</v>
      </c>
      <c r="D488" s="59" t="s">
        <v>7292</v>
      </c>
      <c r="E488" s="59" t="s">
        <v>7293</v>
      </c>
      <c r="F488" s="58" t="s">
        <v>7294</v>
      </c>
      <c r="G488" s="59" t="s">
        <v>7295</v>
      </c>
      <c r="H488" s="58" t="s">
        <v>127</v>
      </c>
      <c r="I488" s="60">
        <v>41640</v>
      </c>
      <c r="J488" s="60">
        <v>45291</v>
      </c>
    </row>
    <row r="489" spans="1:10" s="57" customFormat="1" ht="30.45" customHeight="1" x14ac:dyDescent="0.2">
      <c r="A489" s="61" t="s">
        <v>7296</v>
      </c>
      <c r="B489" s="61" t="s">
        <v>7297</v>
      </c>
      <c r="C489" s="61" t="s">
        <v>7298</v>
      </c>
      <c r="D489" s="62" t="s">
        <v>7299</v>
      </c>
      <c r="E489" s="62" t="s">
        <v>6738</v>
      </c>
      <c r="F489" s="61" t="s">
        <v>7300</v>
      </c>
      <c r="G489" s="62" t="s">
        <v>7301</v>
      </c>
      <c r="H489" s="61" t="s">
        <v>127</v>
      </c>
      <c r="I489" s="63">
        <v>42675</v>
      </c>
      <c r="J489" s="63">
        <v>45291</v>
      </c>
    </row>
    <row r="490" spans="1:10" s="57" customFormat="1" ht="19.8" customHeight="1" x14ac:dyDescent="0.2">
      <c r="A490" s="58" t="s">
        <v>1301</v>
      </c>
      <c r="B490" s="58" t="s">
        <v>7302</v>
      </c>
      <c r="C490" s="58" t="s">
        <v>7303</v>
      </c>
      <c r="D490" s="59" t="s">
        <v>7304</v>
      </c>
      <c r="E490" s="59" t="s">
        <v>7305</v>
      </c>
      <c r="F490" s="58" t="s">
        <v>7306</v>
      </c>
      <c r="G490" s="59" t="s">
        <v>7307</v>
      </c>
      <c r="H490" s="58" t="s">
        <v>127</v>
      </c>
      <c r="I490" s="60">
        <v>41640</v>
      </c>
      <c r="J490" s="60">
        <v>45291</v>
      </c>
    </row>
    <row r="491" spans="1:10" s="57" customFormat="1" ht="19.8" customHeight="1" x14ac:dyDescent="0.2">
      <c r="A491" s="61" t="s">
        <v>7308</v>
      </c>
      <c r="B491" s="61" t="s">
        <v>7309</v>
      </c>
      <c r="C491" s="61" t="s">
        <v>7310</v>
      </c>
      <c r="D491" s="62" t="s">
        <v>7311</v>
      </c>
      <c r="E491" s="62" t="s">
        <v>7312</v>
      </c>
      <c r="F491" s="61" t="s">
        <v>7313</v>
      </c>
      <c r="G491" s="62" t="s">
        <v>7307</v>
      </c>
      <c r="H491" s="61" t="s">
        <v>127</v>
      </c>
      <c r="I491" s="63">
        <v>41640</v>
      </c>
      <c r="J491" s="63">
        <v>45291</v>
      </c>
    </row>
    <row r="492" spans="1:10" s="57" customFormat="1" ht="19.8" customHeight="1" x14ac:dyDescent="0.2">
      <c r="A492" s="58" t="s">
        <v>7314</v>
      </c>
      <c r="B492" s="58" t="s">
        <v>7315</v>
      </c>
      <c r="C492" s="58" t="s">
        <v>7316</v>
      </c>
      <c r="D492" s="59" t="s">
        <v>7317</v>
      </c>
      <c r="E492" s="59" t="s">
        <v>7318</v>
      </c>
      <c r="F492" s="58" t="s">
        <v>7319</v>
      </c>
      <c r="G492" s="59" t="s">
        <v>7307</v>
      </c>
      <c r="H492" s="58" t="s">
        <v>127</v>
      </c>
      <c r="I492" s="60">
        <v>41640</v>
      </c>
      <c r="J492" s="60">
        <v>45291</v>
      </c>
    </row>
    <row r="493" spans="1:10" s="57" customFormat="1" ht="19.8" customHeight="1" x14ac:dyDescent="0.2">
      <c r="A493" s="61" t="s">
        <v>7320</v>
      </c>
      <c r="B493" s="61" t="s">
        <v>7321</v>
      </c>
      <c r="C493" s="61" t="s">
        <v>7322</v>
      </c>
      <c r="D493" s="62" t="s">
        <v>7323</v>
      </c>
      <c r="E493" s="62" t="s">
        <v>7324</v>
      </c>
      <c r="F493" s="61" t="s">
        <v>7325</v>
      </c>
      <c r="G493" s="62" t="s">
        <v>7307</v>
      </c>
      <c r="H493" s="61" t="s">
        <v>127</v>
      </c>
      <c r="I493" s="63">
        <v>41640</v>
      </c>
      <c r="J493" s="63">
        <v>45291</v>
      </c>
    </row>
    <row r="494" spans="1:10" s="57" customFormat="1" ht="19.8" customHeight="1" x14ac:dyDescent="0.2">
      <c r="A494" s="58" t="s">
        <v>7326</v>
      </c>
      <c r="B494" s="58" t="s">
        <v>7327</v>
      </c>
      <c r="C494" s="58" t="s">
        <v>7328</v>
      </c>
      <c r="D494" s="59" t="s">
        <v>7329</v>
      </c>
      <c r="E494" s="59" t="s">
        <v>7330</v>
      </c>
      <c r="F494" s="58" t="s">
        <v>7331</v>
      </c>
      <c r="G494" s="59" t="s">
        <v>7307</v>
      </c>
      <c r="H494" s="58" t="s">
        <v>127</v>
      </c>
      <c r="I494" s="60">
        <v>41640</v>
      </c>
      <c r="J494" s="60">
        <v>45291</v>
      </c>
    </row>
    <row r="495" spans="1:10" s="57" customFormat="1" ht="30.45" customHeight="1" x14ac:dyDescent="0.2">
      <c r="A495" s="61" t="s">
        <v>7332</v>
      </c>
      <c r="B495" s="61" t="s">
        <v>7333</v>
      </c>
      <c r="C495" s="61" t="s">
        <v>7334</v>
      </c>
      <c r="D495" s="62" t="s">
        <v>7335</v>
      </c>
      <c r="E495" s="62" t="s">
        <v>7336</v>
      </c>
      <c r="F495" s="61" t="s">
        <v>7337</v>
      </c>
      <c r="G495" s="62" t="s">
        <v>7307</v>
      </c>
      <c r="H495" s="61" t="s">
        <v>127</v>
      </c>
      <c r="I495" s="63">
        <v>41640</v>
      </c>
      <c r="J495" s="63">
        <v>45291</v>
      </c>
    </row>
    <row r="496" spans="1:10" s="57" customFormat="1" ht="19.8" customHeight="1" x14ac:dyDescent="0.2">
      <c r="A496" s="58" t="s">
        <v>7338</v>
      </c>
      <c r="B496" s="58" t="s">
        <v>7339</v>
      </c>
      <c r="C496" s="58" t="s">
        <v>7340</v>
      </c>
      <c r="D496" s="59" t="s">
        <v>7341</v>
      </c>
      <c r="E496" s="59" t="s">
        <v>7342</v>
      </c>
      <c r="F496" s="58" t="s">
        <v>7331</v>
      </c>
      <c r="G496" s="59" t="s">
        <v>7307</v>
      </c>
      <c r="H496" s="58" t="s">
        <v>127</v>
      </c>
      <c r="I496" s="60">
        <v>41640</v>
      </c>
      <c r="J496" s="60">
        <v>45291</v>
      </c>
    </row>
    <row r="497" spans="1:10" s="57" customFormat="1" ht="19.8" customHeight="1" x14ac:dyDescent="0.2">
      <c r="A497" s="61" t="s">
        <v>7343</v>
      </c>
      <c r="B497" s="61" t="s">
        <v>7344</v>
      </c>
      <c r="C497" s="61" t="s">
        <v>7345</v>
      </c>
      <c r="D497" s="62" t="s">
        <v>7346</v>
      </c>
      <c r="E497" s="62" t="s">
        <v>7347</v>
      </c>
      <c r="F497" s="61" t="s">
        <v>7348</v>
      </c>
      <c r="G497" s="62" t="s">
        <v>7349</v>
      </c>
      <c r="H497" s="61" t="s">
        <v>127</v>
      </c>
      <c r="I497" s="63">
        <v>41640</v>
      </c>
      <c r="J497" s="63">
        <v>45291</v>
      </c>
    </row>
    <row r="498" spans="1:10" s="57" customFormat="1" ht="19.8" customHeight="1" x14ac:dyDescent="0.2">
      <c r="A498" s="58" t="s">
        <v>2133</v>
      </c>
      <c r="B498" s="58" t="s">
        <v>7350</v>
      </c>
      <c r="C498" s="58" t="s">
        <v>7351</v>
      </c>
      <c r="D498" s="59" t="s">
        <v>2134</v>
      </c>
      <c r="E498" s="59" t="s">
        <v>7352</v>
      </c>
      <c r="F498" s="58" t="s">
        <v>7353</v>
      </c>
      <c r="G498" s="59" t="s">
        <v>2136</v>
      </c>
      <c r="H498" s="58" t="s">
        <v>127</v>
      </c>
      <c r="I498" s="60">
        <v>41640</v>
      </c>
      <c r="J498" s="60">
        <v>45291</v>
      </c>
    </row>
    <row r="499" spans="1:10" s="57" customFormat="1" ht="30.45" customHeight="1" x14ac:dyDescent="0.2">
      <c r="A499" s="61" t="s">
        <v>7354</v>
      </c>
      <c r="B499" s="61" t="s">
        <v>7355</v>
      </c>
      <c r="C499" s="61" t="s">
        <v>7356</v>
      </c>
      <c r="D499" s="62" t="s">
        <v>7357</v>
      </c>
      <c r="E499" s="62" t="s">
        <v>7358</v>
      </c>
      <c r="F499" s="61" t="s">
        <v>7359</v>
      </c>
      <c r="G499" s="62" t="s">
        <v>7360</v>
      </c>
      <c r="H499" s="61" t="s">
        <v>127</v>
      </c>
      <c r="I499" s="63">
        <v>41640</v>
      </c>
      <c r="J499" s="63">
        <v>45291</v>
      </c>
    </row>
    <row r="500" spans="1:10" s="57" customFormat="1" ht="30.45" customHeight="1" x14ac:dyDescent="0.2">
      <c r="A500" s="58" t="s">
        <v>7361</v>
      </c>
      <c r="B500" s="58" t="s">
        <v>7362</v>
      </c>
      <c r="C500" s="58" t="s">
        <v>7363</v>
      </c>
      <c r="D500" s="59" t="s">
        <v>7364</v>
      </c>
      <c r="E500" s="59" t="s">
        <v>7365</v>
      </c>
      <c r="F500" s="58" t="s">
        <v>7353</v>
      </c>
      <c r="G500" s="59" t="s">
        <v>7360</v>
      </c>
      <c r="H500" s="58" t="s">
        <v>127</v>
      </c>
      <c r="I500" s="60">
        <v>41640</v>
      </c>
      <c r="J500" s="60">
        <v>45291</v>
      </c>
    </row>
    <row r="501" spans="1:10" s="57" customFormat="1" ht="30.45" customHeight="1" x14ac:dyDescent="0.2">
      <c r="A501" s="61" t="s">
        <v>7366</v>
      </c>
      <c r="B501" s="61" t="s">
        <v>7367</v>
      </c>
      <c r="C501" s="61" t="s">
        <v>7368</v>
      </c>
      <c r="D501" s="62" t="s">
        <v>7369</v>
      </c>
      <c r="E501" s="62" t="s">
        <v>7370</v>
      </c>
      <c r="F501" s="61" t="s">
        <v>7371</v>
      </c>
      <c r="G501" s="62" t="s">
        <v>7360</v>
      </c>
      <c r="H501" s="61" t="s">
        <v>127</v>
      </c>
      <c r="I501" s="63">
        <v>41640</v>
      </c>
      <c r="J501" s="63">
        <v>45291</v>
      </c>
    </row>
    <row r="502" spans="1:10" s="57" customFormat="1" ht="30.45" customHeight="1" x14ac:dyDescent="0.2">
      <c r="A502" s="58" t="s">
        <v>7372</v>
      </c>
      <c r="B502" s="58" t="s">
        <v>7373</v>
      </c>
      <c r="C502" s="58" t="s">
        <v>7374</v>
      </c>
      <c r="D502" s="59" t="s">
        <v>7375</v>
      </c>
      <c r="E502" s="59" t="s">
        <v>7376</v>
      </c>
      <c r="F502" s="58" t="s">
        <v>7377</v>
      </c>
      <c r="G502" s="59" t="s">
        <v>7378</v>
      </c>
      <c r="H502" s="58" t="s">
        <v>127</v>
      </c>
      <c r="I502" s="60">
        <v>41640</v>
      </c>
      <c r="J502" s="60">
        <v>45291</v>
      </c>
    </row>
    <row r="503" spans="1:10" s="57" customFormat="1" ht="30.45" customHeight="1" x14ac:dyDescent="0.2">
      <c r="A503" s="61" t="s">
        <v>7379</v>
      </c>
      <c r="B503" s="61" t="s">
        <v>7380</v>
      </c>
      <c r="C503" s="61" t="s">
        <v>7381</v>
      </c>
      <c r="D503" s="62" t="s">
        <v>7382</v>
      </c>
      <c r="E503" s="62" t="s">
        <v>7383</v>
      </c>
      <c r="F503" s="61" t="s">
        <v>7384</v>
      </c>
      <c r="G503" s="62" t="s">
        <v>7385</v>
      </c>
      <c r="H503" s="61" t="s">
        <v>127</v>
      </c>
      <c r="I503" s="63">
        <v>41640</v>
      </c>
      <c r="J503" s="63">
        <v>45291</v>
      </c>
    </row>
    <row r="504" spans="1:10" s="57" customFormat="1" ht="30.45" customHeight="1" x14ac:dyDescent="0.2">
      <c r="A504" s="58" t="s">
        <v>7386</v>
      </c>
      <c r="B504" s="58" t="s">
        <v>7387</v>
      </c>
      <c r="C504" s="58" t="s">
        <v>7388</v>
      </c>
      <c r="D504" s="59" t="s">
        <v>7389</v>
      </c>
      <c r="E504" s="59" t="s">
        <v>7390</v>
      </c>
      <c r="F504" s="58" t="s">
        <v>7391</v>
      </c>
      <c r="G504" s="59" t="s">
        <v>7385</v>
      </c>
      <c r="H504" s="58" t="s">
        <v>127</v>
      </c>
      <c r="I504" s="60">
        <v>42370</v>
      </c>
      <c r="J504" s="60">
        <v>45291</v>
      </c>
    </row>
    <row r="505" spans="1:10" s="57" customFormat="1" ht="19.8" customHeight="1" x14ac:dyDescent="0.2">
      <c r="A505" s="61" t="s">
        <v>7392</v>
      </c>
      <c r="B505" s="61" t="s">
        <v>7393</v>
      </c>
      <c r="C505" s="61" t="s">
        <v>7394</v>
      </c>
      <c r="D505" s="62" t="s">
        <v>7395</v>
      </c>
      <c r="E505" s="62" t="s">
        <v>7396</v>
      </c>
      <c r="F505" s="61" t="s">
        <v>7391</v>
      </c>
      <c r="G505" s="62" t="s">
        <v>7397</v>
      </c>
      <c r="H505" s="61" t="s">
        <v>127</v>
      </c>
      <c r="I505" s="63">
        <v>42675</v>
      </c>
      <c r="J505" s="63">
        <v>45291</v>
      </c>
    </row>
    <row r="506" spans="1:10" s="57" customFormat="1" ht="30.45" customHeight="1" x14ac:dyDescent="0.2">
      <c r="A506" s="58" t="s">
        <v>7398</v>
      </c>
      <c r="B506" s="58" t="s">
        <v>7399</v>
      </c>
      <c r="C506" s="58" t="s">
        <v>7400</v>
      </c>
      <c r="D506" s="59" t="s">
        <v>7401</v>
      </c>
      <c r="E506" s="59" t="s">
        <v>7402</v>
      </c>
      <c r="F506" s="58" t="s">
        <v>7403</v>
      </c>
      <c r="G506" s="59" t="s">
        <v>7404</v>
      </c>
      <c r="H506" s="58" t="s">
        <v>127</v>
      </c>
      <c r="I506" s="60">
        <v>41640</v>
      </c>
      <c r="J506" s="60">
        <v>45291</v>
      </c>
    </row>
    <row r="507" spans="1:10" s="57" customFormat="1" ht="30.45" customHeight="1" x14ac:dyDescent="0.2">
      <c r="A507" s="61" t="s">
        <v>7405</v>
      </c>
      <c r="B507" s="61" t="s">
        <v>7406</v>
      </c>
      <c r="C507" s="61" t="s">
        <v>7407</v>
      </c>
      <c r="D507" s="62" t="s">
        <v>7408</v>
      </c>
      <c r="E507" s="62" t="s">
        <v>7409</v>
      </c>
      <c r="F507" s="61" t="s">
        <v>7410</v>
      </c>
      <c r="G507" s="62" t="s">
        <v>7411</v>
      </c>
      <c r="H507" s="61" t="s">
        <v>127</v>
      </c>
      <c r="I507" s="63">
        <v>41640</v>
      </c>
      <c r="J507" s="63">
        <v>45291</v>
      </c>
    </row>
    <row r="508" spans="1:10" s="57" customFormat="1" ht="19.8" customHeight="1" x14ac:dyDescent="0.2">
      <c r="A508" s="58" t="s">
        <v>7412</v>
      </c>
      <c r="B508" s="58" t="s">
        <v>7413</v>
      </c>
      <c r="C508" s="58" t="s">
        <v>7414</v>
      </c>
      <c r="D508" s="59" t="s">
        <v>7415</v>
      </c>
      <c r="E508" s="59" t="s">
        <v>7416</v>
      </c>
      <c r="F508" s="58" t="s">
        <v>7417</v>
      </c>
      <c r="G508" s="59" t="s">
        <v>7418</v>
      </c>
      <c r="H508" s="58" t="s">
        <v>127</v>
      </c>
      <c r="I508" s="60">
        <v>41640</v>
      </c>
      <c r="J508" s="60">
        <v>45291</v>
      </c>
    </row>
    <row r="509" spans="1:10" s="57" customFormat="1" ht="19.8" customHeight="1" x14ac:dyDescent="0.2">
      <c r="A509" s="61" t="s">
        <v>7419</v>
      </c>
      <c r="B509" s="61" t="s">
        <v>7420</v>
      </c>
      <c r="C509" s="61" t="s">
        <v>7421</v>
      </c>
      <c r="D509" s="62" t="s">
        <v>7422</v>
      </c>
      <c r="E509" s="62" t="s">
        <v>7423</v>
      </c>
      <c r="F509" s="61" t="s">
        <v>7424</v>
      </c>
      <c r="G509" s="62" t="s">
        <v>7425</v>
      </c>
      <c r="H509" s="61" t="s">
        <v>127</v>
      </c>
      <c r="I509" s="63">
        <v>41640</v>
      </c>
      <c r="J509" s="63">
        <v>45291</v>
      </c>
    </row>
    <row r="510" spans="1:10" s="57" customFormat="1" ht="19.8" customHeight="1" x14ac:dyDescent="0.2">
      <c r="A510" s="58" t="s">
        <v>7426</v>
      </c>
      <c r="B510" s="58" t="s">
        <v>7427</v>
      </c>
      <c r="C510" s="58" t="s">
        <v>7428</v>
      </c>
      <c r="D510" s="59" t="s">
        <v>7429</v>
      </c>
      <c r="E510" s="59" t="s">
        <v>7430</v>
      </c>
      <c r="F510" s="58" t="s">
        <v>7431</v>
      </c>
      <c r="G510" s="59" t="s">
        <v>7432</v>
      </c>
      <c r="H510" s="58" t="s">
        <v>127</v>
      </c>
      <c r="I510" s="60">
        <v>41640</v>
      </c>
      <c r="J510" s="60">
        <v>45291</v>
      </c>
    </row>
    <row r="511" spans="1:10" s="57" customFormat="1" ht="30.45" customHeight="1" x14ac:dyDescent="0.2">
      <c r="A511" s="61" t="s">
        <v>7433</v>
      </c>
      <c r="B511" s="61" t="s">
        <v>7434</v>
      </c>
      <c r="C511" s="61" t="s">
        <v>7435</v>
      </c>
      <c r="D511" s="62" t="s">
        <v>7436</v>
      </c>
      <c r="E511" s="62" t="s">
        <v>7437</v>
      </c>
      <c r="F511" s="61" t="s">
        <v>7438</v>
      </c>
      <c r="G511" s="62" t="s">
        <v>7439</v>
      </c>
      <c r="H511" s="61" t="s">
        <v>127</v>
      </c>
      <c r="I511" s="63">
        <v>41640</v>
      </c>
      <c r="J511" s="63">
        <v>45291</v>
      </c>
    </row>
    <row r="512" spans="1:10" s="57" customFormat="1" ht="19.8" customHeight="1" x14ac:dyDescent="0.2">
      <c r="A512" s="58" t="s">
        <v>7440</v>
      </c>
      <c r="B512" s="58" t="s">
        <v>7441</v>
      </c>
      <c r="C512" s="58" t="s">
        <v>7442</v>
      </c>
      <c r="D512" s="59" t="s">
        <v>7443</v>
      </c>
      <c r="E512" s="59" t="s">
        <v>7444</v>
      </c>
      <c r="F512" s="58" t="s">
        <v>7445</v>
      </c>
      <c r="G512" s="59" t="s">
        <v>7446</v>
      </c>
      <c r="H512" s="58" t="s">
        <v>127</v>
      </c>
      <c r="I512" s="60">
        <v>41640</v>
      </c>
      <c r="J512" s="60">
        <v>45291</v>
      </c>
    </row>
    <row r="513" spans="1:10" s="57" customFormat="1" ht="19.8" customHeight="1" x14ac:dyDescent="0.2">
      <c r="A513" s="61" t="s">
        <v>7447</v>
      </c>
      <c r="B513" s="61" t="s">
        <v>7448</v>
      </c>
      <c r="C513" s="61" t="s">
        <v>7449</v>
      </c>
      <c r="D513" s="62" t="s">
        <v>7450</v>
      </c>
      <c r="E513" s="62" t="s">
        <v>7451</v>
      </c>
      <c r="F513" s="61" t="s">
        <v>7445</v>
      </c>
      <c r="G513" s="62" t="s">
        <v>7446</v>
      </c>
      <c r="H513" s="61" t="s">
        <v>127</v>
      </c>
      <c r="I513" s="63">
        <v>41640</v>
      </c>
      <c r="J513" s="63">
        <v>45291</v>
      </c>
    </row>
    <row r="514" spans="1:10" s="57" customFormat="1" ht="19.8" customHeight="1" x14ac:dyDescent="0.2">
      <c r="A514" s="58" t="s">
        <v>7452</v>
      </c>
      <c r="B514" s="58" t="s">
        <v>7453</v>
      </c>
      <c r="C514" s="58" t="s">
        <v>7454</v>
      </c>
      <c r="D514" s="59" t="s">
        <v>7455</v>
      </c>
      <c r="E514" s="59" t="s">
        <v>7456</v>
      </c>
      <c r="F514" s="58" t="s">
        <v>7457</v>
      </c>
      <c r="G514" s="59" t="s">
        <v>7458</v>
      </c>
      <c r="H514" s="58" t="s">
        <v>127</v>
      </c>
      <c r="I514" s="60">
        <v>41640</v>
      </c>
      <c r="J514" s="60">
        <v>45291</v>
      </c>
    </row>
    <row r="515" spans="1:10" s="57" customFormat="1" ht="19.8" customHeight="1" x14ac:dyDescent="0.2">
      <c r="A515" s="61" t="s">
        <v>1145</v>
      </c>
      <c r="B515" s="61" t="s">
        <v>7459</v>
      </c>
      <c r="C515" s="61" t="s">
        <v>7460</v>
      </c>
      <c r="D515" s="62" t="s">
        <v>7461</v>
      </c>
      <c r="E515" s="62" t="s">
        <v>7462</v>
      </c>
      <c r="F515" s="61" t="s">
        <v>7463</v>
      </c>
      <c r="G515" s="62" t="s">
        <v>7464</v>
      </c>
      <c r="H515" s="61" t="s">
        <v>127</v>
      </c>
      <c r="I515" s="63">
        <v>41640</v>
      </c>
      <c r="J515" s="63">
        <v>45291</v>
      </c>
    </row>
    <row r="516" spans="1:10" s="57" customFormat="1" ht="30.45" customHeight="1" x14ac:dyDescent="0.2">
      <c r="A516" s="58" t="s">
        <v>7465</v>
      </c>
      <c r="B516" s="58" t="s">
        <v>7466</v>
      </c>
      <c r="C516" s="58" t="s">
        <v>7467</v>
      </c>
      <c r="D516" s="59" t="s">
        <v>7468</v>
      </c>
      <c r="E516" s="59" t="s">
        <v>7469</v>
      </c>
      <c r="F516" s="58" t="s">
        <v>7470</v>
      </c>
      <c r="G516" s="59" t="s">
        <v>7464</v>
      </c>
      <c r="H516" s="58" t="s">
        <v>127</v>
      </c>
      <c r="I516" s="60">
        <v>41640</v>
      </c>
      <c r="J516" s="60">
        <v>45291</v>
      </c>
    </row>
    <row r="517" spans="1:10" s="57" customFormat="1" ht="30.45" customHeight="1" x14ac:dyDescent="0.2">
      <c r="A517" s="61" t="s">
        <v>7471</v>
      </c>
      <c r="B517" s="61" t="s">
        <v>7472</v>
      </c>
      <c r="C517" s="61" t="s">
        <v>7473</v>
      </c>
      <c r="D517" s="62" t="s">
        <v>7474</v>
      </c>
      <c r="E517" s="62" t="s">
        <v>7475</v>
      </c>
      <c r="F517" s="61" t="s">
        <v>7476</v>
      </c>
      <c r="G517" s="62" t="s">
        <v>7477</v>
      </c>
      <c r="H517" s="61" t="s">
        <v>127</v>
      </c>
      <c r="I517" s="63">
        <v>41640</v>
      </c>
      <c r="J517" s="63">
        <v>45291</v>
      </c>
    </row>
    <row r="518" spans="1:10" s="57" customFormat="1" ht="30.45" customHeight="1" x14ac:dyDescent="0.2">
      <c r="A518" s="58" t="s">
        <v>2494</v>
      </c>
      <c r="B518" s="58" t="s">
        <v>7478</v>
      </c>
      <c r="C518" s="58" t="s">
        <v>7479</v>
      </c>
      <c r="D518" s="59" t="s">
        <v>7480</v>
      </c>
      <c r="E518" s="59" t="s">
        <v>7481</v>
      </c>
      <c r="F518" s="58" t="s">
        <v>7482</v>
      </c>
      <c r="G518" s="59" t="s">
        <v>7477</v>
      </c>
      <c r="H518" s="58" t="s">
        <v>127</v>
      </c>
      <c r="I518" s="60">
        <v>41640</v>
      </c>
      <c r="J518" s="60">
        <v>45291</v>
      </c>
    </row>
    <row r="519" spans="1:10" s="57" customFormat="1" ht="19.8" customHeight="1" x14ac:dyDescent="0.2">
      <c r="A519" s="61" t="s">
        <v>2937</v>
      </c>
      <c r="B519" s="61" t="s">
        <v>7483</v>
      </c>
      <c r="C519" s="61" t="s">
        <v>7484</v>
      </c>
      <c r="D519" s="62" t="s">
        <v>2938</v>
      </c>
      <c r="E519" s="62" t="s">
        <v>7485</v>
      </c>
      <c r="F519" s="61" t="s">
        <v>7486</v>
      </c>
      <c r="G519" s="62" t="s">
        <v>7487</v>
      </c>
      <c r="H519" s="61" t="s">
        <v>740</v>
      </c>
      <c r="I519" s="63">
        <v>41640</v>
      </c>
      <c r="J519" s="63">
        <v>45291</v>
      </c>
    </row>
    <row r="520" spans="1:10" s="57" customFormat="1" ht="30.45" customHeight="1" x14ac:dyDescent="0.2">
      <c r="A520" s="58" t="s">
        <v>7488</v>
      </c>
      <c r="B520" s="58" t="s">
        <v>7489</v>
      </c>
      <c r="C520" s="58" t="s">
        <v>7490</v>
      </c>
      <c r="D520" s="59" t="s">
        <v>7491</v>
      </c>
      <c r="E520" s="59" t="s">
        <v>7492</v>
      </c>
      <c r="F520" s="58" t="s">
        <v>7493</v>
      </c>
      <c r="G520" s="59" t="s">
        <v>7494</v>
      </c>
      <c r="H520" s="58" t="s">
        <v>740</v>
      </c>
      <c r="I520" s="60">
        <v>41640</v>
      </c>
      <c r="J520" s="60">
        <v>45291</v>
      </c>
    </row>
    <row r="521" spans="1:10" s="57" customFormat="1" ht="19.8" customHeight="1" x14ac:dyDescent="0.2">
      <c r="A521" s="61" t="s">
        <v>7495</v>
      </c>
      <c r="B521" s="61" t="s">
        <v>7496</v>
      </c>
      <c r="C521" s="61" t="s">
        <v>7497</v>
      </c>
      <c r="D521" s="62" t="s">
        <v>7498</v>
      </c>
      <c r="E521" s="62" t="s">
        <v>7499</v>
      </c>
      <c r="F521" s="61" t="s">
        <v>4920</v>
      </c>
      <c r="G521" s="62" t="s">
        <v>7500</v>
      </c>
      <c r="H521" s="61" t="s">
        <v>740</v>
      </c>
      <c r="I521" s="63">
        <v>41640</v>
      </c>
      <c r="J521" s="63">
        <v>45291</v>
      </c>
    </row>
    <row r="522" spans="1:10" s="57" customFormat="1" ht="19.8" customHeight="1" x14ac:dyDescent="0.2">
      <c r="A522" s="58" t="s">
        <v>7501</v>
      </c>
      <c r="B522" s="58" t="s">
        <v>7502</v>
      </c>
      <c r="C522" s="58" t="s">
        <v>7503</v>
      </c>
      <c r="D522" s="59" t="s">
        <v>7504</v>
      </c>
      <c r="E522" s="59" t="s">
        <v>7505</v>
      </c>
      <c r="F522" s="58" t="s">
        <v>4920</v>
      </c>
      <c r="G522" s="59" t="s">
        <v>7500</v>
      </c>
      <c r="H522" s="58" t="s">
        <v>740</v>
      </c>
      <c r="I522" s="60">
        <v>41640</v>
      </c>
      <c r="J522" s="60">
        <v>45291</v>
      </c>
    </row>
    <row r="523" spans="1:10" s="57" customFormat="1" ht="19.8" customHeight="1" x14ac:dyDescent="0.2">
      <c r="A523" s="61" t="s">
        <v>4056</v>
      </c>
      <c r="B523" s="61" t="s">
        <v>7506</v>
      </c>
      <c r="C523" s="61" t="s">
        <v>7507</v>
      </c>
      <c r="D523" s="62" t="s">
        <v>7508</v>
      </c>
      <c r="E523" s="62" t="s">
        <v>7509</v>
      </c>
      <c r="F523" s="61" t="s">
        <v>4920</v>
      </c>
      <c r="G523" s="62" t="s">
        <v>7500</v>
      </c>
      <c r="H523" s="61" t="s">
        <v>740</v>
      </c>
      <c r="I523" s="63">
        <v>41640</v>
      </c>
      <c r="J523" s="63">
        <v>45291</v>
      </c>
    </row>
    <row r="524" spans="1:10" s="57" customFormat="1" ht="19.8" customHeight="1" x14ac:dyDescent="0.2">
      <c r="A524" s="58" t="s">
        <v>7510</v>
      </c>
      <c r="B524" s="58" t="s">
        <v>7511</v>
      </c>
      <c r="C524" s="58" t="s">
        <v>7512</v>
      </c>
      <c r="D524" s="59" t="s">
        <v>7513</v>
      </c>
      <c r="E524" s="59" t="s">
        <v>7514</v>
      </c>
      <c r="F524" s="58" t="s">
        <v>4913</v>
      </c>
      <c r="G524" s="59" t="s">
        <v>7515</v>
      </c>
      <c r="H524" s="58" t="s">
        <v>740</v>
      </c>
      <c r="I524" s="60">
        <v>41640</v>
      </c>
      <c r="J524" s="60">
        <v>45291</v>
      </c>
    </row>
    <row r="525" spans="1:10" s="57" customFormat="1" ht="19.8" customHeight="1" x14ac:dyDescent="0.2">
      <c r="A525" s="61" t="s">
        <v>7516</v>
      </c>
      <c r="B525" s="61" t="s">
        <v>7517</v>
      </c>
      <c r="C525" s="61" t="s">
        <v>7518</v>
      </c>
      <c r="D525" s="62" t="s">
        <v>7519</v>
      </c>
      <c r="E525" s="62" t="s">
        <v>7520</v>
      </c>
      <c r="F525" s="61" t="s">
        <v>7521</v>
      </c>
      <c r="G525" s="62" t="s">
        <v>7522</v>
      </c>
      <c r="H525" s="61" t="s">
        <v>740</v>
      </c>
      <c r="I525" s="63">
        <v>41640</v>
      </c>
      <c r="J525" s="63">
        <v>45291</v>
      </c>
    </row>
    <row r="526" spans="1:10" s="57" customFormat="1" ht="19.8" customHeight="1" x14ac:dyDescent="0.2">
      <c r="A526" s="58" t="s">
        <v>7523</v>
      </c>
      <c r="B526" s="58" t="s">
        <v>7524</v>
      </c>
      <c r="C526" s="58" t="s">
        <v>7525</v>
      </c>
      <c r="D526" s="59" t="s">
        <v>7526</v>
      </c>
      <c r="E526" s="59" t="s">
        <v>7527</v>
      </c>
      <c r="F526" s="58" t="s">
        <v>4920</v>
      </c>
      <c r="G526" s="59" t="s">
        <v>7528</v>
      </c>
      <c r="H526" s="58" t="s">
        <v>740</v>
      </c>
      <c r="I526" s="60">
        <v>41640</v>
      </c>
      <c r="J526" s="60">
        <v>45291</v>
      </c>
    </row>
    <row r="527" spans="1:10" s="57" customFormat="1" ht="19.8" customHeight="1" x14ac:dyDescent="0.2">
      <c r="A527" s="61" t="s">
        <v>7529</v>
      </c>
      <c r="B527" s="61" t="s">
        <v>7530</v>
      </c>
      <c r="C527" s="61" t="s">
        <v>7531</v>
      </c>
      <c r="D527" s="62" t="s">
        <v>7532</v>
      </c>
      <c r="E527" s="62" t="s">
        <v>7533</v>
      </c>
      <c r="F527" s="61" t="s">
        <v>4920</v>
      </c>
      <c r="G527" s="62" t="s">
        <v>7500</v>
      </c>
      <c r="H527" s="61" t="s">
        <v>740</v>
      </c>
      <c r="I527" s="63">
        <v>41640</v>
      </c>
      <c r="J527" s="63">
        <v>45291</v>
      </c>
    </row>
    <row r="528" spans="1:10" s="57" customFormat="1" ht="30.45" customHeight="1" x14ac:dyDescent="0.2">
      <c r="A528" s="58" t="s">
        <v>7534</v>
      </c>
      <c r="B528" s="58" t="s">
        <v>7535</v>
      </c>
      <c r="C528" s="58" t="s">
        <v>7536</v>
      </c>
      <c r="D528" s="59" t="s">
        <v>7537</v>
      </c>
      <c r="E528" s="59" t="s">
        <v>7538</v>
      </c>
      <c r="F528" s="58" t="s">
        <v>7539</v>
      </c>
      <c r="G528" s="59" t="s">
        <v>7540</v>
      </c>
      <c r="H528" s="58" t="s">
        <v>127</v>
      </c>
      <c r="I528" s="60">
        <v>41640</v>
      </c>
      <c r="J528" s="60">
        <v>45291</v>
      </c>
    </row>
    <row r="529" spans="1:10" s="57" customFormat="1" ht="30.45" customHeight="1" x14ac:dyDescent="0.2">
      <c r="A529" s="61" t="s">
        <v>7541</v>
      </c>
      <c r="B529" s="61" t="s">
        <v>7542</v>
      </c>
      <c r="C529" s="61" t="s">
        <v>7543</v>
      </c>
      <c r="D529" s="62" t="s">
        <v>7544</v>
      </c>
      <c r="E529" s="62" t="s">
        <v>7545</v>
      </c>
      <c r="F529" s="61" t="s">
        <v>7546</v>
      </c>
      <c r="G529" s="62" t="s">
        <v>7540</v>
      </c>
      <c r="H529" s="61" t="s">
        <v>127</v>
      </c>
      <c r="I529" s="63">
        <v>41640</v>
      </c>
      <c r="J529" s="63">
        <v>45291</v>
      </c>
    </row>
    <row r="530" spans="1:10" s="57" customFormat="1" ht="30.45" customHeight="1" x14ac:dyDescent="0.2">
      <c r="A530" s="58" t="s">
        <v>7547</v>
      </c>
      <c r="B530" s="58" t="s">
        <v>7548</v>
      </c>
      <c r="C530" s="58" t="s">
        <v>7549</v>
      </c>
      <c r="D530" s="59" t="s">
        <v>7550</v>
      </c>
      <c r="E530" s="59" t="s">
        <v>7551</v>
      </c>
      <c r="F530" s="58" t="s">
        <v>7539</v>
      </c>
      <c r="G530" s="59" t="s">
        <v>7540</v>
      </c>
      <c r="H530" s="58" t="s">
        <v>127</v>
      </c>
      <c r="I530" s="60">
        <v>41640</v>
      </c>
      <c r="J530" s="60">
        <v>45291</v>
      </c>
    </row>
    <row r="531" spans="1:10" s="57" customFormat="1" ht="30.45" customHeight="1" x14ac:dyDescent="0.2">
      <c r="A531" s="61" t="s">
        <v>7552</v>
      </c>
      <c r="B531" s="61" t="s">
        <v>7553</v>
      </c>
      <c r="C531" s="61" t="s">
        <v>7554</v>
      </c>
      <c r="D531" s="62" t="s">
        <v>7555</v>
      </c>
      <c r="E531" s="62" t="s">
        <v>7556</v>
      </c>
      <c r="F531" s="61" t="s">
        <v>7546</v>
      </c>
      <c r="G531" s="62" t="s">
        <v>7540</v>
      </c>
      <c r="H531" s="61" t="s">
        <v>127</v>
      </c>
      <c r="I531" s="63">
        <v>41640</v>
      </c>
      <c r="J531" s="63">
        <v>45291</v>
      </c>
    </row>
    <row r="532" spans="1:10" s="57" customFormat="1" ht="30.45" customHeight="1" x14ac:dyDescent="0.2">
      <c r="A532" s="58" t="s">
        <v>7557</v>
      </c>
      <c r="B532" s="58" t="s">
        <v>7558</v>
      </c>
      <c r="C532" s="58" t="s">
        <v>7559</v>
      </c>
      <c r="D532" s="59" t="s">
        <v>7560</v>
      </c>
      <c r="E532" s="59" t="s">
        <v>7561</v>
      </c>
      <c r="F532" s="58" t="s">
        <v>7546</v>
      </c>
      <c r="G532" s="59" t="s">
        <v>7540</v>
      </c>
      <c r="H532" s="58" t="s">
        <v>127</v>
      </c>
      <c r="I532" s="60">
        <v>41640</v>
      </c>
      <c r="J532" s="60">
        <v>45291</v>
      </c>
    </row>
    <row r="533" spans="1:10" s="57" customFormat="1" ht="30.45" customHeight="1" x14ac:dyDescent="0.2">
      <c r="A533" s="61" t="s">
        <v>7562</v>
      </c>
      <c r="B533" s="61" t="s">
        <v>7563</v>
      </c>
      <c r="C533" s="61" t="s">
        <v>7564</v>
      </c>
      <c r="D533" s="62" t="s">
        <v>7565</v>
      </c>
      <c r="E533" s="62" t="s">
        <v>7566</v>
      </c>
      <c r="F533" s="61" t="s">
        <v>7567</v>
      </c>
      <c r="G533" s="62" t="s">
        <v>7540</v>
      </c>
      <c r="H533" s="61" t="s">
        <v>127</v>
      </c>
      <c r="I533" s="63">
        <v>41640</v>
      </c>
      <c r="J533" s="63">
        <v>45291</v>
      </c>
    </row>
    <row r="534" spans="1:10" s="57" customFormat="1" ht="30.45" customHeight="1" x14ac:dyDescent="0.2">
      <c r="A534" s="58" t="s">
        <v>7568</v>
      </c>
      <c r="B534" s="58" t="s">
        <v>7569</v>
      </c>
      <c r="C534" s="58" t="s">
        <v>7570</v>
      </c>
      <c r="D534" s="59" t="s">
        <v>7571</v>
      </c>
      <c r="E534" s="59" t="s">
        <v>7572</v>
      </c>
      <c r="F534" s="58" t="s">
        <v>7546</v>
      </c>
      <c r="G534" s="59" t="s">
        <v>7540</v>
      </c>
      <c r="H534" s="58" t="s">
        <v>127</v>
      </c>
      <c r="I534" s="60">
        <v>41640</v>
      </c>
      <c r="J534" s="60">
        <v>45291</v>
      </c>
    </row>
    <row r="535" spans="1:10" s="57" customFormat="1" ht="30.45" customHeight="1" x14ac:dyDescent="0.2">
      <c r="A535" s="61" t="s">
        <v>7573</v>
      </c>
      <c r="B535" s="61" t="s">
        <v>7574</v>
      </c>
      <c r="C535" s="61" t="s">
        <v>7575</v>
      </c>
      <c r="D535" s="62" t="s">
        <v>7576</v>
      </c>
      <c r="E535" s="62" t="s">
        <v>7577</v>
      </c>
      <c r="F535" s="61" t="s">
        <v>7578</v>
      </c>
      <c r="G535" s="62" t="s">
        <v>7540</v>
      </c>
      <c r="H535" s="61" t="s">
        <v>127</v>
      </c>
      <c r="I535" s="63">
        <v>41640</v>
      </c>
      <c r="J535" s="63">
        <v>45291</v>
      </c>
    </row>
    <row r="536" spans="1:10" s="57" customFormat="1" ht="19.8" customHeight="1" x14ac:dyDescent="0.2">
      <c r="A536" s="58" t="s">
        <v>1709</v>
      </c>
      <c r="B536" s="58" t="s">
        <v>7579</v>
      </c>
      <c r="C536" s="58" t="s">
        <v>7580</v>
      </c>
      <c r="D536" s="59" t="s">
        <v>1710</v>
      </c>
      <c r="E536" s="59" t="s">
        <v>7581</v>
      </c>
      <c r="F536" s="58" t="s">
        <v>7582</v>
      </c>
      <c r="G536" s="59" t="s">
        <v>7583</v>
      </c>
      <c r="H536" s="58" t="s">
        <v>127</v>
      </c>
      <c r="I536" s="60">
        <v>41640</v>
      </c>
      <c r="J536" s="60">
        <v>45291</v>
      </c>
    </row>
    <row r="537" spans="1:10" s="57" customFormat="1" ht="19.8" customHeight="1" x14ac:dyDescent="0.2">
      <c r="A537" s="61" t="s">
        <v>7584</v>
      </c>
      <c r="B537" s="61" t="s">
        <v>7585</v>
      </c>
      <c r="C537" s="61" t="s">
        <v>7586</v>
      </c>
      <c r="D537" s="62" t="s">
        <v>7587</v>
      </c>
      <c r="E537" s="62" t="s">
        <v>7588</v>
      </c>
      <c r="F537" s="61" t="s">
        <v>7589</v>
      </c>
      <c r="G537" s="62" t="s">
        <v>1712</v>
      </c>
      <c r="H537" s="61" t="s">
        <v>127</v>
      </c>
      <c r="I537" s="63">
        <v>42675</v>
      </c>
      <c r="J537" s="63">
        <v>45291</v>
      </c>
    </row>
    <row r="538" spans="1:10" s="57" customFormat="1" ht="19.8" customHeight="1" x14ac:dyDescent="0.2">
      <c r="A538" s="58" t="s">
        <v>7590</v>
      </c>
      <c r="B538" s="58" t="s">
        <v>7591</v>
      </c>
      <c r="C538" s="58" t="s">
        <v>7592</v>
      </c>
      <c r="D538" s="59" t="s">
        <v>7593</v>
      </c>
      <c r="E538" s="59" t="s">
        <v>7594</v>
      </c>
      <c r="F538" s="58" t="s">
        <v>7595</v>
      </c>
      <c r="G538" s="59" t="s">
        <v>7596</v>
      </c>
      <c r="H538" s="58" t="s">
        <v>127</v>
      </c>
      <c r="I538" s="60">
        <v>41640</v>
      </c>
      <c r="J538" s="60">
        <v>45291</v>
      </c>
    </row>
    <row r="539" spans="1:10" s="57" customFormat="1" ht="19.8" customHeight="1" x14ac:dyDescent="0.2">
      <c r="A539" s="61" t="s">
        <v>7597</v>
      </c>
      <c r="B539" s="61" t="s">
        <v>7598</v>
      </c>
      <c r="C539" s="61" t="s">
        <v>7599</v>
      </c>
      <c r="D539" s="62" t="s">
        <v>7600</v>
      </c>
      <c r="E539" s="62" t="s">
        <v>7601</v>
      </c>
      <c r="F539" s="61" t="s">
        <v>7602</v>
      </c>
      <c r="G539" s="62" t="s">
        <v>7603</v>
      </c>
      <c r="H539" s="61" t="s">
        <v>127</v>
      </c>
      <c r="I539" s="63">
        <v>41640</v>
      </c>
      <c r="J539" s="63">
        <v>45291</v>
      </c>
    </row>
    <row r="540" spans="1:10" s="57" customFormat="1" ht="30.45" customHeight="1" x14ac:dyDescent="0.2">
      <c r="A540" s="58" t="s">
        <v>7604</v>
      </c>
      <c r="B540" s="58" t="s">
        <v>7605</v>
      </c>
      <c r="C540" s="58" t="s">
        <v>7606</v>
      </c>
      <c r="D540" s="59" t="s">
        <v>7607</v>
      </c>
      <c r="E540" s="59" t="s">
        <v>7608</v>
      </c>
      <c r="F540" s="58" t="s">
        <v>7602</v>
      </c>
      <c r="G540" s="59" t="s">
        <v>7603</v>
      </c>
      <c r="H540" s="58" t="s">
        <v>127</v>
      </c>
      <c r="I540" s="60">
        <v>41640</v>
      </c>
      <c r="J540" s="60">
        <v>45291</v>
      </c>
    </row>
    <row r="541" spans="1:10" s="57" customFormat="1" ht="19.8" customHeight="1" x14ac:dyDescent="0.2">
      <c r="A541" s="61" t="s">
        <v>1318</v>
      </c>
      <c r="B541" s="61" t="s">
        <v>7609</v>
      </c>
      <c r="C541" s="61" t="s">
        <v>7610</v>
      </c>
      <c r="D541" s="62" t="s">
        <v>7611</v>
      </c>
      <c r="E541" s="62" t="s">
        <v>7612</v>
      </c>
      <c r="F541" s="61" t="s">
        <v>7613</v>
      </c>
      <c r="G541" s="62" t="s">
        <v>1321</v>
      </c>
      <c r="H541" s="61" t="s">
        <v>740</v>
      </c>
      <c r="I541" s="63">
        <v>41640</v>
      </c>
      <c r="J541" s="63">
        <v>45291</v>
      </c>
    </row>
    <row r="542" spans="1:10" s="57" customFormat="1" ht="19.8" customHeight="1" x14ac:dyDescent="0.2">
      <c r="A542" s="58" t="s">
        <v>7614</v>
      </c>
      <c r="B542" s="58" t="s">
        <v>7615</v>
      </c>
      <c r="C542" s="58" t="s">
        <v>7616</v>
      </c>
      <c r="D542" s="59" t="s">
        <v>7617</v>
      </c>
      <c r="E542" s="59" t="s">
        <v>7618</v>
      </c>
      <c r="F542" s="58" t="s">
        <v>7619</v>
      </c>
      <c r="G542" s="59" t="s">
        <v>1321</v>
      </c>
      <c r="H542" s="58" t="s">
        <v>740</v>
      </c>
      <c r="I542" s="60">
        <v>41640</v>
      </c>
      <c r="J542" s="60">
        <v>45291</v>
      </c>
    </row>
    <row r="543" spans="1:10" s="57" customFormat="1" ht="30.45" customHeight="1" x14ac:dyDescent="0.2">
      <c r="A543" s="61" t="s">
        <v>7620</v>
      </c>
      <c r="B543" s="61" t="s">
        <v>7621</v>
      </c>
      <c r="C543" s="61" t="s">
        <v>7622</v>
      </c>
      <c r="D543" s="62" t="s">
        <v>7623</v>
      </c>
      <c r="E543" s="62" t="s">
        <v>7624</v>
      </c>
      <c r="F543" s="61" t="s">
        <v>7625</v>
      </c>
      <c r="G543" s="62" t="s">
        <v>7626</v>
      </c>
      <c r="H543" s="61" t="s">
        <v>740</v>
      </c>
      <c r="I543" s="63">
        <v>41640</v>
      </c>
      <c r="J543" s="63">
        <v>45291</v>
      </c>
    </row>
    <row r="544" spans="1:10" s="57" customFormat="1" ht="19.8" customHeight="1" x14ac:dyDescent="0.2">
      <c r="A544" s="58" t="s">
        <v>7627</v>
      </c>
      <c r="B544" s="58" t="s">
        <v>7628</v>
      </c>
      <c r="C544" s="58" t="s">
        <v>7629</v>
      </c>
      <c r="D544" s="59" t="s">
        <v>7630</v>
      </c>
      <c r="E544" s="59" t="s">
        <v>7631</v>
      </c>
      <c r="F544" s="58" t="s">
        <v>7632</v>
      </c>
      <c r="G544" s="59" t="s">
        <v>7633</v>
      </c>
      <c r="H544" s="58" t="s">
        <v>127</v>
      </c>
      <c r="I544" s="60">
        <v>41640</v>
      </c>
      <c r="J544" s="60">
        <v>45291</v>
      </c>
    </row>
    <row r="545" spans="1:10" s="57" customFormat="1" ht="19.8" customHeight="1" x14ac:dyDescent="0.2">
      <c r="A545" s="61" t="s">
        <v>7634</v>
      </c>
      <c r="B545" s="61" t="s">
        <v>7635</v>
      </c>
      <c r="C545" s="61" t="s">
        <v>7636</v>
      </c>
      <c r="D545" s="62" t="s">
        <v>7637</v>
      </c>
      <c r="E545" s="62" t="s">
        <v>7638</v>
      </c>
      <c r="F545" s="61" t="s">
        <v>7639</v>
      </c>
      <c r="G545" s="62" t="s">
        <v>7633</v>
      </c>
      <c r="H545" s="61" t="s">
        <v>127</v>
      </c>
      <c r="I545" s="63">
        <v>41640</v>
      </c>
      <c r="J545" s="63">
        <v>45291</v>
      </c>
    </row>
    <row r="546" spans="1:10" s="57" customFormat="1" ht="19.8" customHeight="1" x14ac:dyDescent="0.2">
      <c r="A546" s="58" t="s">
        <v>7640</v>
      </c>
      <c r="B546" s="58" t="s">
        <v>7641</v>
      </c>
      <c r="C546" s="58" t="s">
        <v>7642</v>
      </c>
      <c r="D546" s="59" t="s">
        <v>7643</v>
      </c>
      <c r="E546" s="59" t="s">
        <v>7644</v>
      </c>
      <c r="F546" s="58" t="s">
        <v>7645</v>
      </c>
      <c r="G546" s="59" t="s">
        <v>7633</v>
      </c>
      <c r="H546" s="58" t="s">
        <v>127</v>
      </c>
      <c r="I546" s="60">
        <v>41640</v>
      </c>
      <c r="J546" s="60">
        <v>45291</v>
      </c>
    </row>
    <row r="547" spans="1:10" s="57" customFormat="1" ht="19.8" customHeight="1" x14ac:dyDescent="0.2">
      <c r="A547" s="61" t="s">
        <v>7646</v>
      </c>
      <c r="B547" s="61" t="s">
        <v>7647</v>
      </c>
      <c r="C547" s="61" t="s">
        <v>7648</v>
      </c>
      <c r="D547" s="62" t="s">
        <v>7649</v>
      </c>
      <c r="E547" s="62" t="s">
        <v>7650</v>
      </c>
      <c r="F547" s="61" t="s">
        <v>7651</v>
      </c>
      <c r="G547" s="62" t="s">
        <v>7633</v>
      </c>
      <c r="H547" s="61" t="s">
        <v>127</v>
      </c>
      <c r="I547" s="63">
        <v>41640</v>
      </c>
      <c r="J547" s="63">
        <v>45291</v>
      </c>
    </row>
    <row r="548" spans="1:10" s="57" customFormat="1" ht="30.45" customHeight="1" x14ac:dyDescent="0.2">
      <c r="A548" s="58" t="s">
        <v>3938</v>
      </c>
      <c r="B548" s="58" t="s">
        <v>7652</v>
      </c>
      <c r="C548" s="58" t="s">
        <v>7653</v>
      </c>
      <c r="D548" s="59" t="s">
        <v>7654</v>
      </c>
      <c r="E548" s="59" t="s">
        <v>7655</v>
      </c>
      <c r="F548" s="58" t="s">
        <v>7656</v>
      </c>
      <c r="G548" s="59" t="s">
        <v>7657</v>
      </c>
      <c r="H548" s="58" t="s">
        <v>740</v>
      </c>
      <c r="I548" s="60">
        <v>41640</v>
      </c>
      <c r="J548" s="60">
        <v>45291</v>
      </c>
    </row>
    <row r="549" spans="1:10" s="57" customFormat="1" ht="30.45" customHeight="1" x14ac:dyDescent="0.2">
      <c r="A549" s="61" t="s">
        <v>7658</v>
      </c>
      <c r="B549" s="61" t="s">
        <v>7659</v>
      </c>
      <c r="C549" s="61" t="s">
        <v>7660</v>
      </c>
      <c r="D549" s="62" t="s">
        <v>7661</v>
      </c>
      <c r="E549" s="62" t="s">
        <v>7662</v>
      </c>
      <c r="F549" s="61" t="s">
        <v>7663</v>
      </c>
      <c r="G549" s="62" t="s">
        <v>7664</v>
      </c>
      <c r="H549" s="61" t="s">
        <v>740</v>
      </c>
      <c r="I549" s="63">
        <v>41640</v>
      </c>
      <c r="J549" s="63">
        <v>45291</v>
      </c>
    </row>
    <row r="550" spans="1:10" s="57" customFormat="1" ht="30.45" customHeight="1" x14ac:dyDescent="0.2">
      <c r="A550" s="58" t="s">
        <v>7665</v>
      </c>
      <c r="B550" s="58" t="s">
        <v>7666</v>
      </c>
      <c r="C550" s="58" t="s">
        <v>7667</v>
      </c>
      <c r="D550" s="59" t="s">
        <v>7668</v>
      </c>
      <c r="E550" s="59" t="s">
        <v>7669</v>
      </c>
      <c r="F550" s="58" t="s">
        <v>7670</v>
      </c>
      <c r="G550" s="59" t="s">
        <v>7671</v>
      </c>
      <c r="H550" s="58" t="s">
        <v>740</v>
      </c>
      <c r="I550" s="60">
        <v>41640</v>
      </c>
      <c r="J550" s="60">
        <v>45291</v>
      </c>
    </row>
    <row r="551" spans="1:10" s="57" customFormat="1" ht="30.45" customHeight="1" x14ac:dyDescent="0.2">
      <c r="A551" s="61" t="s">
        <v>7672</v>
      </c>
      <c r="B551" s="61" t="s">
        <v>7673</v>
      </c>
      <c r="C551" s="61" t="s">
        <v>7674</v>
      </c>
      <c r="D551" s="62" t="s">
        <v>7675</v>
      </c>
      <c r="E551" s="62" t="s">
        <v>7676</v>
      </c>
      <c r="F551" s="61" t="s">
        <v>7677</v>
      </c>
      <c r="G551" s="62" t="s">
        <v>7678</v>
      </c>
      <c r="H551" s="61" t="s">
        <v>740</v>
      </c>
      <c r="I551" s="63">
        <v>41640</v>
      </c>
      <c r="J551" s="63">
        <v>45291</v>
      </c>
    </row>
    <row r="552" spans="1:10" s="57" customFormat="1" ht="30.45" customHeight="1" x14ac:dyDescent="0.2">
      <c r="A552" s="58" t="s">
        <v>7679</v>
      </c>
      <c r="B552" s="58" t="s">
        <v>7680</v>
      </c>
      <c r="C552" s="58" t="s">
        <v>7681</v>
      </c>
      <c r="D552" s="59" t="s">
        <v>7682</v>
      </c>
      <c r="E552" s="59" t="s">
        <v>7683</v>
      </c>
      <c r="F552" s="58" t="s">
        <v>5161</v>
      </c>
      <c r="G552" s="59" t="s">
        <v>7684</v>
      </c>
      <c r="H552" s="58" t="s">
        <v>740</v>
      </c>
      <c r="I552" s="60">
        <v>41640</v>
      </c>
      <c r="J552" s="60">
        <v>45291</v>
      </c>
    </row>
    <row r="553" spans="1:10" s="57" customFormat="1" ht="30.45" customHeight="1" x14ac:dyDescent="0.2">
      <c r="A553" s="61" t="s">
        <v>7685</v>
      </c>
      <c r="B553" s="61" t="s">
        <v>7686</v>
      </c>
      <c r="C553" s="61" t="s">
        <v>7687</v>
      </c>
      <c r="D553" s="62" t="s">
        <v>7688</v>
      </c>
      <c r="E553" s="62" t="s">
        <v>7689</v>
      </c>
      <c r="F553" s="61" t="s">
        <v>7690</v>
      </c>
      <c r="G553" s="62" t="s">
        <v>7691</v>
      </c>
      <c r="H553" s="61" t="s">
        <v>740</v>
      </c>
      <c r="I553" s="63">
        <v>41640</v>
      </c>
      <c r="J553" s="63">
        <v>45291</v>
      </c>
    </row>
    <row r="554" spans="1:10" s="57" customFormat="1" ht="30.45" customHeight="1" x14ac:dyDescent="0.2">
      <c r="A554" s="58" t="s">
        <v>7692</v>
      </c>
      <c r="B554" s="58" t="s">
        <v>7693</v>
      </c>
      <c r="C554" s="58" t="s">
        <v>7694</v>
      </c>
      <c r="D554" s="59" t="s">
        <v>7695</v>
      </c>
      <c r="E554" s="59" t="s">
        <v>7696</v>
      </c>
      <c r="F554" s="58" t="s">
        <v>7697</v>
      </c>
      <c r="G554" s="59" t="s">
        <v>7657</v>
      </c>
      <c r="H554" s="58" t="s">
        <v>740</v>
      </c>
      <c r="I554" s="60">
        <v>41640</v>
      </c>
      <c r="J554" s="60">
        <v>45291</v>
      </c>
    </row>
    <row r="555" spans="1:10" s="57" customFormat="1" ht="30.45" customHeight="1" x14ac:dyDescent="0.2">
      <c r="A555" s="61" t="s">
        <v>7698</v>
      </c>
      <c r="B555" s="61" t="s">
        <v>7699</v>
      </c>
      <c r="C555" s="61" t="s">
        <v>7700</v>
      </c>
      <c r="D555" s="62" t="s">
        <v>7701</v>
      </c>
      <c r="E555" s="62" t="s">
        <v>7702</v>
      </c>
      <c r="F555" s="61" t="s">
        <v>7703</v>
      </c>
      <c r="G555" s="62" t="s">
        <v>7691</v>
      </c>
      <c r="H555" s="61" t="s">
        <v>740</v>
      </c>
      <c r="I555" s="63">
        <v>41640</v>
      </c>
      <c r="J555" s="63">
        <v>45291</v>
      </c>
    </row>
    <row r="556" spans="1:10" s="57" customFormat="1" ht="30.45" customHeight="1" x14ac:dyDescent="0.2">
      <c r="A556" s="58" t="s">
        <v>7704</v>
      </c>
      <c r="B556" s="58" t="s">
        <v>7705</v>
      </c>
      <c r="C556" s="58" t="s">
        <v>7706</v>
      </c>
      <c r="D556" s="59" t="s">
        <v>7707</v>
      </c>
      <c r="E556" s="59" t="s">
        <v>7708</v>
      </c>
      <c r="F556" s="58" t="s">
        <v>7697</v>
      </c>
      <c r="G556" s="59" t="s">
        <v>7709</v>
      </c>
      <c r="H556" s="58" t="s">
        <v>740</v>
      </c>
      <c r="I556" s="60">
        <v>41640</v>
      </c>
      <c r="J556" s="60">
        <v>45291</v>
      </c>
    </row>
    <row r="557" spans="1:10" s="57" customFormat="1" ht="30.45" customHeight="1" x14ac:dyDescent="0.2">
      <c r="A557" s="61" t="s">
        <v>7710</v>
      </c>
      <c r="B557" s="61" t="s">
        <v>7711</v>
      </c>
      <c r="C557" s="61" t="s">
        <v>7712</v>
      </c>
      <c r="D557" s="62" t="s">
        <v>7713</v>
      </c>
      <c r="E557" s="62" t="s">
        <v>7714</v>
      </c>
      <c r="F557" s="61" t="s">
        <v>7715</v>
      </c>
      <c r="G557" s="62" t="s">
        <v>7678</v>
      </c>
      <c r="H557" s="61" t="s">
        <v>740</v>
      </c>
      <c r="I557" s="63">
        <v>41640</v>
      </c>
      <c r="J557" s="63">
        <v>45291</v>
      </c>
    </row>
    <row r="558" spans="1:10" s="57" customFormat="1" ht="19.8" customHeight="1" x14ac:dyDescent="0.2">
      <c r="A558" s="58" t="s">
        <v>7716</v>
      </c>
      <c r="B558" s="58" t="s">
        <v>7717</v>
      </c>
      <c r="C558" s="58" t="s">
        <v>7718</v>
      </c>
      <c r="D558" s="59" t="s">
        <v>7719</v>
      </c>
      <c r="E558" s="59" t="s">
        <v>7720</v>
      </c>
      <c r="F558" s="58" t="s">
        <v>7721</v>
      </c>
      <c r="G558" s="59" t="s">
        <v>3942</v>
      </c>
      <c r="H558" s="58" t="s">
        <v>740</v>
      </c>
      <c r="I558" s="60">
        <v>41944</v>
      </c>
      <c r="J558" s="60">
        <v>45291</v>
      </c>
    </row>
    <row r="559" spans="1:10" s="57" customFormat="1" ht="19.8" customHeight="1" x14ac:dyDescent="0.2">
      <c r="A559" s="61" t="s">
        <v>7722</v>
      </c>
      <c r="B559" s="61" t="s">
        <v>7723</v>
      </c>
      <c r="C559" s="61" t="s">
        <v>7724</v>
      </c>
      <c r="D559" s="62" t="s">
        <v>7725</v>
      </c>
      <c r="E559" s="62" t="s">
        <v>7726</v>
      </c>
      <c r="F559" s="61" t="s">
        <v>7690</v>
      </c>
      <c r="G559" s="62" t="s">
        <v>3942</v>
      </c>
      <c r="H559" s="61" t="s">
        <v>740</v>
      </c>
      <c r="I559" s="63">
        <v>41944</v>
      </c>
      <c r="J559" s="63">
        <v>45291</v>
      </c>
    </row>
    <row r="560" spans="1:10" s="57" customFormat="1" ht="30.45" customHeight="1" x14ac:dyDescent="0.2">
      <c r="A560" s="58" t="s">
        <v>7727</v>
      </c>
      <c r="B560" s="58" t="s">
        <v>7728</v>
      </c>
      <c r="C560" s="58" t="s">
        <v>7729</v>
      </c>
      <c r="D560" s="59" t="s">
        <v>7730</v>
      </c>
      <c r="E560" s="59" t="s">
        <v>7731</v>
      </c>
      <c r="F560" s="58" t="s">
        <v>7690</v>
      </c>
      <c r="G560" s="59" t="s">
        <v>7732</v>
      </c>
      <c r="H560" s="58" t="s">
        <v>740</v>
      </c>
      <c r="I560" s="60">
        <v>42370</v>
      </c>
      <c r="J560" s="60">
        <v>45291</v>
      </c>
    </row>
    <row r="561" spans="1:10" s="57" customFormat="1" ht="19.8" customHeight="1" x14ac:dyDescent="0.2">
      <c r="A561" s="61" t="s">
        <v>7733</v>
      </c>
      <c r="B561" s="61" t="s">
        <v>7734</v>
      </c>
      <c r="C561" s="61" t="s">
        <v>7735</v>
      </c>
      <c r="D561" s="62" t="s">
        <v>7736</v>
      </c>
      <c r="E561" s="62" t="s">
        <v>7737</v>
      </c>
      <c r="F561" s="61" t="s">
        <v>7738</v>
      </c>
      <c r="G561" s="62" t="s">
        <v>7739</v>
      </c>
      <c r="H561" s="61" t="s">
        <v>740</v>
      </c>
      <c r="I561" s="63">
        <v>41640</v>
      </c>
      <c r="J561" s="63">
        <v>45291</v>
      </c>
    </row>
    <row r="562" spans="1:10" s="57" customFormat="1" ht="19.8" customHeight="1" x14ac:dyDescent="0.2">
      <c r="A562" s="58" t="s">
        <v>7740</v>
      </c>
      <c r="B562" s="58" t="s">
        <v>7741</v>
      </c>
      <c r="C562" s="58" t="s">
        <v>7742</v>
      </c>
      <c r="D562" s="59" t="s">
        <v>7743</v>
      </c>
      <c r="E562" s="59" t="s">
        <v>7744</v>
      </c>
      <c r="F562" s="58" t="s">
        <v>5343</v>
      </c>
      <c r="G562" s="59" t="s">
        <v>7745</v>
      </c>
      <c r="H562" s="58" t="s">
        <v>740</v>
      </c>
      <c r="I562" s="60">
        <v>41640</v>
      </c>
      <c r="J562" s="60">
        <v>45291</v>
      </c>
    </row>
    <row r="563" spans="1:10" s="57" customFormat="1" ht="19.8" customHeight="1" x14ac:dyDescent="0.2">
      <c r="A563" s="61" t="s">
        <v>7746</v>
      </c>
      <c r="B563" s="61" t="s">
        <v>7747</v>
      </c>
      <c r="C563" s="61" t="s">
        <v>7748</v>
      </c>
      <c r="D563" s="62" t="s">
        <v>7749</v>
      </c>
      <c r="E563" s="62" t="s">
        <v>7750</v>
      </c>
      <c r="F563" s="61" t="s">
        <v>5343</v>
      </c>
      <c r="G563" s="62" t="s">
        <v>7751</v>
      </c>
      <c r="H563" s="61" t="s">
        <v>740</v>
      </c>
      <c r="I563" s="63">
        <v>41640</v>
      </c>
      <c r="J563" s="63">
        <v>45291</v>
      </c>
    </row>
    <row r="564" spans="1:10" s="57" customFormat="1" ht="30.45" customHeight="1" x14ac:dyDescent="0.2">
      <c r="A564" s="58" t="s">
        <v>7752</v>
      </c>
      <c r="B564" s="58" t="s">
        <v>7753</v>
      </c>
      <c r="C564" s="58" t="s">
        <v>7754</v>
      </c>
      <c r="D564" s="59" t="s">
        <v>7755</v>
      </c>
      <c r="E564" s="59" t="s">
        <v>7756</v>
      </c>
      <c r="F564" s="58" t="s">
        <v>4924</v>
      </c>
      <c r="G564" s="59" t="s">
        <v>7657</v>
      </c>
      <c r="H564" s="58" t="s">
        <v>740</v>
      </c>
      <c r="I564" s="60">
        <v>41640</v>
      </c>
      <c r="J564" s="60">
        <v>45291</v>
      </c>
    </row>
    <row r="565" spans="1:10" s="57" customFormat="1" ht="19.8" customHeight="1" x14ac:dyDescent="0.2">
      <c r="A565" s="61" t="s">
        <v>7757</v>
      </c>
      <c r="B565" s="61" t="s">
        <v>7758</v>
      </c>
      <c r="C565" s="61" t="s">
        <v>7759</v>
      </c>
      <c r="D565" s="62" t="s">
        <v>7760</v>
      </c>
      <c r="E565" s="62" t="s">
        <v>7761</v>
      </c>
      <c r="F565" s="61" t="s">
        <v>7762</v>
      </c>
      <c r="G565" s="62" t="s">
        <v>7763</v>
      </c>
      <c r="H565" s="61" t="s">
        <v>127</v>
      </c>
      <c r="I565" s="63">
        <v>41640</v>
      </c>
      <c r="J565" s="63">
        <v>45291</v>
      </c>
    </row>
    <row r="566" spans="1:10" s="57" customFormat="1" ht="30.45" customHeight="1" x14ac:dyDescent="0.2">
      <c r="A566" s="58" t="s">
        <v>7764</v>
      </c>
      <c r="B566" s="58" t="s">
        <v>7765</v>
      </c>
      <c r="C566" s="58" t="s">
        <v>7766</v>
      </c>
      <c r="D566" s="59" t="s">
        <v>7767</v>
      </c>
      <c r="E566" s="59" t="s">
        <v>7768</v>
      </c>
      <c r="F566" s="58" t="s">
        <v>5503</v>
      </c>
      <c r="G566" s="59" t="s">
        <v>7769</v>
      </c>
      <c r="H566" s="58" t="s">
        <v>740</v>
      </c>
      <c r="I566" s="60">
        <v>41640</v>
      </c>
      <c r="J566" s="60">
        <v>45291</v>
      </c>
    </row>
    <row r="567" spans="1:10" s="57" customFormat="1" ht="30.45" customHeight="1" x14ac:dyDescent="0.2">
      <c r="A567" s="61" t="s">
        <v>7770</v>
      </c>
      <c r="B567" s="61" t="s">
        <v>7771</v>
      </c>
      <c r="C567" s="61" t="s">
        <v>7772</v>
      </c>
      <c r="D567" s="62" t="s">
        <v>7773</v>
      </c>
      <c r="E567" s="62" t="s">
        <v>7774</v>
      </c>
      <c r="F567" s="61" t="s">
        <v>5503</v>
      </c>
      <c r="G567" s="62" t="s">
        <v>7775</v>
      </c>
      <c r="H567" s="61" t="s">
        <v>740</v>
      </c>
      <c r="I567" s="63">
        <v>41640</v>
      </c>
      <c r="J567" s="63">
        <v>45291</v>
      </c>
    </row>
    <row r="568" spans="1:10" s="57" customFormat="1" ht="19.8" customHeight="1" x14ac:dyDescent="0.2">
      <c r="A568" s="58" t="s">
        <v>7776</v>
      </c>
      <c r="B568" s="58" t="s">
        <v>7777</v>
      </c>
      <c r="C568" s="58" t="s">
        <v>7778</v>
      </c>
      <c r="D568" s="59" t="s">
        <v>7779</v>
      </c>
      <c r="E568" s="59" t="s">
        <v>7780</v>
      </c>
      <c r="F568" s="58" t="s">
        <v>7781</v>
      </c>
      <c r="G568" s="59" t="s">
        <v>7782</v>
      </c>
      <c r="H568" s="58" t="s">
        <v>7783</v>
      </c>
      <c r="I568" s="60">
        <v>41640</v>
      </c>
      <c r="J568" s="60">
        <v>45291</v>
      </c>
    </row>
    <row r="569" spans="1:10" s="57" customFormat="1" ht="19.8" customHeight="1" x14ac:dyDescent="0.2">
      <c r="A569" s="61" t="s">
        <v>7784</v>
      </c>
      <c r="B569" s="61" t="s">
        <v>7785</v>
      </c>
      <c r="C569" s="61" t="s">
        <v>7786</v>
      </c>
      <c r="D569" s="62" t="s">
        <v>7787</v>
      </c>
      <c r="E569" s="62" t="s">
        <v>7788</v>
      </c>
      <c r="F569" s="61" t="s">
        <v>7789</v>
      </c>
      <c r="G569" s="62" t="s">
        <v>7790</v>
      </c>
      <c r="H569" s="61" t="s">
        <v>127</v>
      </c>
      <c r="I569" s="63">
        <v>41640</v>
      </c>
      <c r="J569" s="63">
        <v>45291</v>
      </c>
    </row>
    <row r="570" spans="1:10" s="57" customFormat="1" ht="19.8" customHeight="1" x14ac:dyDescent="0.2">
      <c r="A570" s="58" t="s">
        <v>7791</v>
      </c>
      <c r="B570" s="58" t="s">
        <v>7792</v>
      </c>
      <c r="C570" s="58" t="s">
        <v>7793</v>
      </c>
      <c r="D570" s="59" t="s">
        <v>7794</v>
      </c>
      <c r="E570" s="59" t="s">
        <v>7795</v>
      </c>
      <c r="F570" s="58" t="s">
        <v>7796</v>
      </c>
      <c r="G570" s="59" t="s">
        <v>556</v>
      </c>
      <c r="H570" s="58" t="s">
        <v>127</v>
      </c>
      <c r="I570" s="60">
        <v>41640</v>
      </c>
      <c r="J570" s="60">
        <v>45291</v>
      </c>
    </row>
    <row r="571" spans="1:10" s="57" customFormat="1" ht="30.45" customHeight="1" x14ac:dyDescent="0.2">
      <c r="A571" s="61" t="s">
        <v>7797</v>
      </c>
      <c r="B571" s="61" t="s">
        <v>7798</v>
      </c>
      <c r="C571" s="61" t="s">
        <v>7799</v>
      </c>
      <c r="D571" s="62" t="s">
        <v>7800</v>
      </c>
      <c r="E571" s="62" t="s">
        <v>7801</v>
      </c>
      <c r="F571" s="61" t="s">
        <v>7802</v>
      </c>
      <c r="G571" s="62" t="s">
        <v>7803</v>
      </c>
      <c r="H571" s="61" t="s">
        <v>127</v>
      </c>
      <c r="I571" s="63">
        <v>41640</v>
      </c>
      <c r="J571" s="63">
        <v>45291</v>
      </c>
    </row>
    <row r="572" spans="1:10" s="57" customFormat="1" ht="19.8" customHeight="1" x14ac:dyDescent="0.2">
      <c r="A572" s="58" t="s">
        <v>736</v>
      </c>
      <c r="B572" s="58" t="s">
        <v>7804</v>
      </c>
      <c r="C572" s="58" t="s">
        <v>7805</v>
      </c>
      <c r="D572" s="59" t="s">
        <v>737</v>
      </c>
      <c r="E572" s="59" t="s">
        <v>2565</v>
      </c>
      <c r="F572" s="58" t="s">
        <v>7806</v>
      </c>
      <c r="G572" s="59" t="s">
        <v>739</v>
      </c>
      <c r="H572" s="58" t="s">
        <v>740</v>
      </c>
      <c r="I572" s="60">
        <v>41640</v>
      </c>
      <c r="J572" s="60">
        <v>45291</v>
      </c>
    </row>
    <row r="573" spans="1:10" s="57" customFormat="1" ht="19.8" customHeight="1" x14ac:dyDescent="0.2">
      <c r="A573" s="61" t="s">
        <v>7807</v>
      </c>
      <c r="B573" s="61" t="s">
        <v>7808</v>
      </c>
      <c r="C573" s="61" t="s">
        <v>7809</v>
      </c>
      <c r="D573" s="62" t="s">
        <v>7810</v>
      </c>
      <c r="E573" s="62" t="s">
        <v>7811</v>
      </c>
      <c r="F573" s="61" t="s">
        <v>5382</v>
      </c>
      <c r="G573" s="62" t="s">
        <v>7812</v>
      </c>
      <c r="H573" s="61" t="s">
        <v>740</v>
      </c>
      <c r="I573" s="63">
        <v>41640</v>
      </c>
      <c r="J573" s="63">
        <v>45291</v>
      </c>
    </row>
    <row r="574" spans="1:10" s="57" customFormat="1" ht="19.8" customHeight="1" x14ac:dyDescent="0.2">
      <c r="A574" s="58" t="s">
        <v>7813</v>
      </c>
      <c r="B574" s="58" t="s">
        <v>7814</v>
      </c>
      <c r="C574" s="58" t="s">
        <v>7815</v>
      </c>
      <c r="D574" s="59" t="s">
        <v>7816</v>
      </c>
      <c r="E574" s="59" t="s">
        <v>7817</v>
      </c>
      <c r="F574" s="58" t="s">
        <v>5382</v>
      </c>
      <c r="G574" s="59" t="s">
        <v>7812</v>
      </c>
      <c r="H574" s="58" t="s">
        <v>740</v>
      </c>
      <c r="I574" s="60">
        <v>41640</v>
      </c>
      <c r="J574" s="60">
        <v>45291</v>
      </c>
    </row>
    <row r="575" spans="1:10" s="57" customFormat="1" ht="19.8" customHeight="1" x14ac:dyDescent="0.2">
      <c r="A575" s="61" t="s">
        <v>7818</v>
      </c>
      <c r="B575" s="61" t="s">
        <v>7819</v>
      </c>
      <c r="C575" s="61" t="s">
        <v>7820</v>
      </c>
      <c r="D575" s="62" t="s">
        <v>7821</v>
      </c>
      <c r="E575" s="62" t="s">
        <v>7822</v>
      </c>
      <c r="F575" s="61" t="s">
        <v>7823</v>
      </c>
      <c r="G575" s="62" t="s">
        <v>7824</v>
      </c>
      <c r="H575" s="61" t="s">
        <v>740</v>
      </c>
      <c r="I575" s="63">
        <v>41640</v>
      </c>
      <c r="J575" s="63">
        <v>45291</v>
      </c>
    </row>
    <row r="576" spans="1:10" s="57" customFormat="1" ht="19.8" customHeight="1" x14ac:dyDescent="0.2">
      <c r="A576" s="58" t="s">
        <v>4258</v>
      </c>
      <c r="B576" s="58" t="s">
        <v>7825</v>
      </c>
      <c r="C576" s="58" t="s">
        <v>7826</v>
      </c>
      <c r="D576" s="59" t="s">
        <v>7827</v>
      </c>
      <c r="E576" s="59" t="s">
        <v>7828</v>
      </c>
      <c r="F576" s="58" t="s">
        <v>7829</v>
      </c>
      <c r="G576" s="59" t="s">
        <v>7830</v>
      </c>
      <c r="H576" s="58" t="s">
        <v>127</v>
      </c>
      <c r="I576" s="60">
        <v>41640</v>
      </c>
      <c r="J576" s="60">
        <v>45291</v>
      </c>
    </row>
    <row r="577" spans="1:10" s="57" customFormat="1" ht="30.45" customHeight="1" x14ac:dyDescent="0.2">
      <c r="A577" s="61" t="s">
        <v>7831</v>
      </c>
      <c r="B577" s="61" t="s">
        <v>7832</v>
      </c>
      <c r="C577" s="61" t="s">
        <v>7833</v>
      </c>
      <c r="D577" s="62" t="s">
        <v>7834</v>
      </c>
      <c r="E577" s="62" t="s">
        <v>7835</v>
      </c>
      <c r="F577" s="61" t="s">
        <v>7836</v>
      </c>
      <c r="G577" s="62" t="s">
        <v>7837</v>
      </c>
      <c r="H577" s="61" t="s">
        <v>127</v>
      </c>
      <c r="I577" s="63">
        <v>41640</v>
      </c>
      <c r="J577" s="63">
        <v>45291</v>
      </c>
    </row>
    <row r="578" spans="1:10" s="57" customFormat="1" ht="19.8" customHeight="1" x14ac:dyDescent="0.2">
      <c r="A578" s="58" t="s">
        <v>7838</v>
      </c>
      <c r="B578" s="58" t="s">
        <v>7839</v>
      </c>
      <c r="C578" s="58" t="s">
        <v>7840</v>
      </c>
      <c r="D578" s="59" t="s">
        <v>7841</v>
      </c>
      <c r="E578" s="59" t="s">
        <v>7842</v>
      </c>
      <c r="F578" s="58" t="s">
        <v>7843</v>
      </c>
      <c r="G578" s="59" t="s">
        <v>7844</v>
      </c>
      <c r="H578" s="58" t="s">
        <v>127</v>
      </c>
      <c r="I578" s="60">
        <v>41640</v>
      </c>
      <c r="J578" s="60">
        <v>45291</v>
      </c>
    </row>
    <row r="579" spans="1:10" s="57" customFormat="1" ht="19.8" customHeight="1" x14ac:dyDescent="0.2">
      <c r="A579" s="61" t="s">
        <v>1449</v>
      </c>
      <c r="B579" s="61" t="s">
        <v>7845</v>
      </c>
      <c r="C579" s="61" t="s">
        <v>7846</v>
      </c>
      <c r="D579" s="62" t="s">
        <v>7847</v>
      </c>
      <c r="E579" s="62" t="s">
        <v>7848</v>
      </c>
      <c r="F579" s="61" t="s">
        <v>7849</v>
      </c>
      <c r="G579" s="62" t="s">
        <v>7830</v>
      </c>
      <c r="H579" s="61" t="s">
        <v>127</v>
      </c>
      <c r="I579" s="63">
        <v>41640</v>
      </c>
      <c r="J579" s="63">
        <v>45291</v>
      </c>
    </row>
    <row r="580" spans="1:10" s="57" customFormat="1" ht="19.8" customHeight="1" x14ac:dyDescent="0.2">
      <c r="A580" s="58" t="s">
        <v>7850</v>
      </c>
      <c r="B580" s="58" t="s">
        <v>7851</v>
      </c>
      <c r="C580" s="58" t="s">
        <v>7852</v>
      </c>
      <c r="D580" s="59" t="s">
        <v>7853</v>
      </c>
      <c r="E580" s="59" t="s">
        <v>7854</v>
      </c>
      <c r="F580" s="58" t="s">
        <v>7855</v>
      </c>
      <c r="G580" s="59" t="s">
        <v>7830</v>
      </c>
      <c r="H580" s="58" t="s">
        <v>127</v>
      </c>
      <c r="I580" s="60">
        <v>41640</v>
      </c>
      <c r="J580" s="60">
        <v>45291</v>
      </c>
    </row>
    <row r="581" spans="1:10" s="57" customFormat="1" ht="19.8" customHeight="1" x14ac:dyDescent="0.2">
      <c r="A581" s="61" t="s">
        <v>7856</v>
      </c>
      <c r="B581" s="61" t="s">
        <v>7857</v>
      </c>
      <c r="C581" s="61" t="s">
        <v>7858</v>
      </c>
      <c r="D581" s="62" t="s">
        <v>7859</v>
      </c>
      <c r="E581" s="62" t="s">
        <v>7860</v>
      </c>
      <c r="F581" s="61"/>
      <c r="G581" s="62" t="s">
        <v>7830</v>
      </c>
      <c r="H581" s="61" t="s">
        <v>127</v>
      </c>
      <c r="I581" s="63">
        <v>41640</v>
      </c>
      <c r="J581" s="63">
        <v>45291</v>
      </c>
    </row>
    <row r="582" spans="1:10" s="57" customFormat="1" ht="19.8" customHeight="1" x14ac:dyDescent="0.2">
      <c r="A582" s="58" t="s">
        <v>7861</v>
      </c>
      <c r="B582" s="58" t="s">
        <v>7862</v>
      </c>
      <c r="C582" s="58" t="s">
        <v>7863</v>
      </c>
      <c r="D582" s="59" t="s">
        <v>7864</v>
      </c>
      <c r="E582" s="59" t="s">
        <v>7865</v>
      </c>
      <c r="F582" s="58" t="s">
        <v>7866</v>
      </c>
      <c r="G582" s="59" t="s">
        <v>7844</v>
      </c>
      <c r="H582" s="58" t="s">
        <v>127</v>
      </c>
      <c r="I582" s="60">
        <v>41640</v>
      </c>
      <c r="J582" s="60">
        <v>45291</v>
      </c>
    </row>
    <row r="583" spans="1:10" s="57" customFormat="1" ht="19.8" customHeight="1" x14ac:dyDescent="0.2">
      <c r="A583" s="61" t="s">
        <v>7867</v>
      </c>
      <c r="B583" s="61" t="s">
        <v>7868</v>
      </c>
      <c r="C583" s="61" t="s">
        <v>7869</v>
      </c>
      <c r="D583" s="62" t="s">
        <v>7870</v>
      </c>
      <c r="E583" s="62" t="s">
        <v>7871</v>
      </c>
      <c r="F583" s="61" t="s">
        <v>7872</v>
      </c>
      <c r="G583" s="62" t="s">
        <v>7844</v>
      </c>
      <c r="H583" s="61" t="s">
        <v>127</v>
      </c>
      <c r="I583" s="63">
        <v>41640</v>
      </c>
      <c r="J583" s="63">
        <v>45291</v>
      </c>
    </row>
    <row r="584" spans="1:10" s="57" customFormat="1" ht="19.8" customHeight="1" x14ac:dyDescent="0.2">
      <c r="A584" s="58" t="s">
        <v>1842</v>
      </c>
      <c r="B584" s="58" t="s">
        <v>7873</v>
      </c>
      <c r="C584" s="58" t="s">
        <v>7874</v>
      </c>
      <c r="D584" s="59" t="s">
        <v>7875</v>
      </c>
      <c r="E584" s="59" t="s">
        <v>7876</v>
      </c>
      <c r="F584" s="58" t="s">
        <v>7877</v>
      </c>
      <c r="G584" s="59" t="s">
        <v>7878</v>
      </c>
      <c r="H584" s="58" t="s">
        <v>127</v>
      </c>
      <c r="I584" s="60">
        <v>41640</v>
      </c>
      <c r="J584" s="60">
        <v>45291</v>
      </c>
    </row>
    <row r="585" spans="1:10" s="57" customFormat="1" ht="19.8" customHeight="1" x14ac:dyDescent="0.2">
      <c r="A585" s="61" t="s">
        <v>7879</v>
      </c>
      <c r="B585" s="61" t="s">
        <v>7880</v>
      </c>
      <c r="C585" s="61" t="s">
        <v>7881</v>
      </c>
      <c r="D585" s="62" t="s">
        <v>7882</v>
      </c>
      <c r="E585" s="62" t="s">
        <v>7883</v>
      </c>
      <c r="F585" s="61" t="s">
        <v>7884</v>
      </c>
      <c r="G585" s="62" t="s">
        <v>7878</v>
      </c>
      <c r="H585" s="61" t="s">
        <v>127</v>
      </c>
      <c r="I585" s="63">
        <v>41640</v>
      </c>
      <c r="J585" s="63">
        <v>45291</v>
      </c>
    </row>
    <row r="586" spans="1:10" s="57" customFormat="1" ht="19.8" customHeight="1" x14ac:dyDescent="0.2">
      <c r="A586" s="58" t="s">
        <v>7885</v>
      </c>
      <c r="B586" s="58" t="s">
        <v>7886</v>
      </c>
      <c r="C586" s="58" t="s">
        <v>7887</v>
      </c>
      <c r="D586" s="59" t="s">
        <v>7888</v>
      </c>
      <c r="E586" s="59" t="s">
        <v>7889</v>
      </c>
      <c r="F586" s="58" t="s">
        <v>7890</v>
      </c>
      <c r="G586" s="59" t="s">
        <v>7891</v>
      </c>
      <c r="H586" s="58" t="s">
        <v>127</v>
      </c>
      <c r="I586" s="60">
        <v>41640</v>
      </c>
      <c r="J586" s="60">
        <v>45291</v>
      </c>
    </row>
    <row r="587" spans="1:10" s="57" customFormat="1" ht="30.45" customHeight="1" x14ac:dyDescent="0.2">
      <c r="A587" s="61" t="s">
        <v>7892</v>
      </c>
      <c r="B587" s="61" t="s">
        <v>7893</v>
      </c>
      <c r="C587" s="61" t="s">
        <v>7894</v>
      </c>
      <c r="D587" s="62" t="s">
        <v>7895</v>
      </c>
      <c r="E587" s="62" t="s">
        <v>7896</v>
      </c>
      <c r="F587" s="61" t="s">
        <v>7897</v>
      </c>
      <c r="G587" s="62" t="s">
        <v>7898</v>
      </c>
      <c r="H587" s="61" t="s">
        <v>740</v>
      </c>
      <c r="I587" s="63">
        <v>41640</v>
      </c>
      <c r="J587" s="63">
        <v>45291</v>
      </c>
    </row>
    <row r="588" spans="1:10" s="57" customFormat="1" ht="19.8" customHeight="1" x14ac:dyDescent="0.2">
      <c r="A588" s="58" t="s">
        <v>277</v>
      </c>
      <c r="B588" s="58" t="s">
        <v>7899</v>
      </c>
      <c r="C588" s="58" t="s">
        <v>7900</v>
      </c>
      <c r="D588" s="59" t="s">
        <v>7901</v>
      </c>
      <c r="E588" s="59" t="s">
        <v>7902</v>
      </c>
      <c r="F588" s="58" t="s">
        <v>7903</v>
      </c>
      <c r="G588" s="59" t="s">
        <v>7904</v>
      </c>
      <c r="H588" s="58" t="s">
        <v>127</v>
      </c>
      <c r="I588" s="60">
        <v>41640</v>
      </c>
      <c r="J588" s="60">
        <v>45291</v>
      </c>
    </row>
    <row r="589" spans="1:10" s="57" customFormat="1" ht="19.8" customHeight="1" x14ac:dyDescent="0.2">
      <c r="A589" s="61" t="s">
        <v>3342</v>
      </c>
      <c r="B589" s="61" t="s">
        <v>7905</v>
      </c>
      <c r="C589" s="61" t="s">
        <v>7906</v>
      </c>
      <c r="D589" s="62" t="s">
        <v>3343</v>
      </c>
      <c r="E589" s="62" t="s">
        <v>3859</v>
      </c>
      <c r="F589" s="61" t="s">
        <v>3860</v>
      </c>
      <c r="G589" s="62" t="s">
        <v>3346</v>
      </c>
      <c r="H589" s="61" t="s">
        <v>740</v>
      </c>
      <c r="I589" s="63">
        <v>41640</v>
      </c>
      <c r="J589" s="63">
        <v>45291</v>
      </c>
    </row>
    <row r="590" spans="1:10" s="57" customFormat="1" ht="19.8" customHeight="1" x14ac:dyDescent="0.2">
      <c r="A590" s="58" t="s">
        <v>7907</v>
      </c>
      <c r="B590" s="58" t="s">
        <v>7908</v>
      </c>
      <c r="C590" s="58" t="s">
        <v>7909</v>
      </c>
      <c r="D590" s="59" t="s">
        <v>7910</v>
      </c>
      <c r="E590" s="59" t="s">
        <v>7911</v>
      </c>
      <c r="F590" s="58" t="s">
        <v>5173</v>
      </c>
      <c r="G590" s="59" t="s">
        <v>7912</v>
      </c>
      <c r="H590" s="58" t="s">
        <v>740</v>
      </c>
      <c r="I590" s="60">
        <v>41640</v>
      </c>
      <c r="J590" s="60">
        <v>45291</v>
      </c>
    </row>
    <row r="591" spans="1:10" s="57" customFormat="1" ht="19.8" customHeight="1" x14ac:dyDescent="0.2">
      <c r="A591" s="61" t="s">
        <v>7913</v>
      </c>
      <c r="B591" s="61" t="s">
        <v>7914</v>
      </c>
      <c r="C591" s="61" t="s">
        <v>7915</v>
      </c>
      <c r="D591" s="62" t="s">
        <v>7916</v>
      </c>
      <c r="E591" s="62" t="s">
        <v>7917</v>
      </c>
      <c r="F591" s="61" t="s">
        <v>7918</v>
      </c>
      <c r="G591" s="62" t="s">
        <v>7919</v>
      </c>
      <c r="H591" s="61" t="s">
        <v>740</v>
      </c>
      <c r="I591" s="63">
        <v>41640</v>
      </c>
      <c r="J591" s="63">
        <v>45291</v>
      </c>
    </row>
    <row r="592" spans="1:10" s="57" customFormat="1" ht="30.45" customHeight="1" x14ac:dyDescent="0.2">
      <c r="A592" s="58" t="s">
        <v>7920</v>
      </c>
      <c r="B592" s="58" t="s">
        <v>7921</v>
      </c>
      <c r="C592" s="58" t="s">
        <v>7922</v>
      </c>
      <c r="D592" s="59" t="s">
        <v>7923</v>
      </c>
      <c r="E592" s="59" t="s">
        <v>7924</v>
      </c>
      <c r="F592" s="58" t="s">
        <v>7925</v>
      </c>
      <c r="G592" s="59" t="s">
        <v>7926</v>
      </c>
      <c r="H592" s="58" t="s">
        <v>740</v>
      </c>
      <c r="I592" s="60">
        <v>41640</v>
      </c>
      <c r="J592" s="60">
        <v>45291</v>
      </c>
    </row>
    <row r="593" spans="1:10" s="57" customFormat="1" ht="19.8" customHeight="1" x14ac:dyDescent="0.2">
      <c r="A593" s="61" t="s">
        <v>7927</v>
      </c>
      <c r="B593" s="61" t="s">
        <v>7928</v>
      </c>
      <c r="C593" s="61" t="s">
        <v>7929</v>
      </c>
      <c r="D593" s="62" t="s">
        <v>7930</v>
      </c>
      <c r="E593" s="62" t="s">
        <v>7931</v>
      </c>
      <c r="F593" s="61" t="s">
        <v>7932</v>
      </c>
      <c r="G593" s="62" t="s">
        <v>7933</v>
      </c>
      <c r="H593" s="61" t="s">
        <v>740</v>
      </c>
      <c r="I593" s="63">
        <v>41640</v>
      </c>
      <c r="J593" s="63">
        <v>45291</v>
      </c>
    </row>
    <row r="594" spans="1:10" s="57" customFormat="1" ht="19.8" customHeight="1" x14ac:dyDescent="0.2">
      <c r="A594" s="58" t="s">
        <v>7934</v>
      </c>
      <c r="B594" s="58" t="s">
        <v>7935</v>
      </c>
      <c r="C594" s="58" t="s">
        <v>7936</v>
      </c>
      <c r="D594" s="59" t="s">
        <v>7937</v>
      </c>
      <c r="E594" s="59" t="s">
        <v>7938</v>
      </c>
      <c r="F594" s="58" t="s">
        <v>7939</v>
      </c>
      <c r="G594" s="59" t="s">
        <v>7878</v>
      </c>
      <c r="H594" s="58" t="s">
        <v>127</v>
      </c>
      <c r="I594" s="60">
        <v>41640</v>
      </c>
      <c r="J594" s="60">
        <v>45291</v>
      </c>
    </row>
    <row r="595" spans="1:10" s="57" customFormat="1" ht="19.8" customHeight="1" x14ac:dyDescent="0.2">
      <c r="A595" s="61" t="s">
        <v>7940</v>
      </c>
      <c r="B595" s="61" t="s">
        <v>7941</v>
      </c>
      <c r="C595" s="61" t="s">
        <v>7942</v>
      </c>
      <c r="D595" s="62" t="s">
        <v>7943</v>
      </c>
      <c r="E595" s="62" t="s">
        <v>7944</v>
      </c>
      <c r="F595" s="61" t="s">
        <v>7945</v>
      </c>
      <c r="G595" s="62" t="s">
        <v>7946</v>
      </c>
      <c r="H595" s="61" t="s">
        <v>127</v>
      </c>
      <c r="I595" s="63">
        <v>41640</v>
      </c>
      <c r="J595" s="63">
        <v>45291</v>
      </c>
    </row>
    <row r="596" spans="1:10" s="57" customFormat="1" ht="19.8" customHeight="1" x14ac:dyDescent="0.2">
      <c r="A596" s="58" t="s">
        <v>159</v>
      </c>
      <c r="B596" s="58" t="s">
        <v>7947</v>
      </c>
      <c r="C596" s="58" t="s">
        <v>7948</v>
      </c>
      <c r="D596" s="59" t="s">
        <v>7949</v>
      </c>
      <c r="E596" s="59" t="s">
        <v>7950</v>
      </c>
      <c r="F596" s="58" t="s">
        <v>7951</v>
      </c>
      <c r="G596" s="59" t="s">
        <v>7952</v>
      </c>
      <c r="H596" s="58" t="s">
        <v>127</v>
      </c>
      <c r="I596" s="60">
        <v>41640</v>
      </c>
      <c r="J596" s="60">
        <v>45291</v>
      </c>
    </row>
    <row r="597" spans="1:10" s="57" customFormat="1" ht="19.8" customHeight="1" x14ac:dyDescent="0.2">
      <c r="A597" s="61" t="s">
        <v>7953</v>
      </c>
      <c r="B597" s="61" t="s">
        <v>7954</v>
      </c>
      <c r="C597" s="61" t="s">
        <v>7955</v>
      </c>
      <c r="D597" s="62" t="s">
        <v>7956</v>
      </c>
      <c r="E597" s="62" t="s">
        <v>7957</v>
      </c>
      <c r="F597" s="61" t="s">
        <v>7958</v>
      </c>
      <c r="G597" s="62" t="s">
        <v>162</v>
      </c>
      <c r="H597" s="61" t="s">
        <v>127</v>
      </c>
      <c r="I597" s="63">
        <v>41640</v>
      </c>
      <c r="J597" s="63">
        <v>45291</v>
      </c>
    </row>
    <row r="598" spans="1:10" s="57" customFormat="1" ht="19.8" customHeight="1" x14ac:dyDescent="0.2">
      <c r="A598" s="58" t="s">
        <v>7959</v>
      </c>
      <c r="B598" s="58" t="s">
        <v>7960</v>
      </c>
      <c r="C598" s="58" t="s">
        <v>7961</v>
      </c>
      <c r="D598" s="59" t="s">
        <v>7962</v>
      </c>
      <c r="E598" s="59" t="s">
        <v>7963</v>
      </c>
      <c r="F598" s="58" t="s">
        <v>7964</v>
      </c>
      <c r="G598" s="59" t="s">
        <v>7952</v>
      </c>
      <c r="H598" s="58" t="s">
        <v>127</v>
      </c>
      <c r="I598" s="60">
        <v>41640</v>
      </c>
      <c r="J598" s="60">
        <v>45291</v>
      </c>
    </row>
    <row r="599" spans="1:10" s="57" customFormat="1" ht="30.45" customHeight="1" x14ac:dyDescent="0.2">
      <c r="A599" s="61" t="s">
        <v>7965</v>
      </c>
      <c r="B599" s="61" t="s">
        <v>7966</v>
      </c>
      <c r="C599" s="61" t="s">
        <v>7967</v>
      </c>
      <c r="D599" s="62" t="s">
        <v>7968</v>
      </c>
      <c r="E599" s="62" t="s">
        <v>7969</v>
      </c>
      <c r="F599" s="61" t="s">
        <v>7970</v>
      </c>
      <c r="G599" s="62" t="s">
        <v>7952</v>
      </c>
      <c r="H599" s="61" t="s">
        <v>127</v>
      </c>
      <c r="I599" s="63">
        <v>41640</v>
      </c>
      <c r="J599" s="63">
        <v>45291</v>
      </c>
    </row>
    <row r="600" spans="1:10" s="57" customFormat="1" ht="19.8" customHeight="1" x14ac:dyDescent="0.2">
      <c r="A600" s="58" t="s">
        <v>7971</v>
      </c>
      <c r="B600" s="58" t="s">
        <v>7972</v>
      </c>
      <c r="C600" s="58" t="s">
        <v>7973</v>
      </c>
      <c r="D600" s="59" t="s">
        <v>7974</v>
      </c>
      <c r="E600" s="59" t="s">
        <v>7975</v>
      </c>
      <c r="F600" s="58" t="s">
        <v>7951</v>
      </c>
      <c r="G600" s="59" t="s">
        <v>7952</v>
      </c>
      <c r="H600" s="58" t="s">
        <v>127</v>
      </c>
      <c r="I600" s="60">
        <v>41640</v>
      </c>
      <c r="J600" s="60">
        <v>45291</v>
      </c>
    </row>
    <row r="601" spans="1:10" s="57" customFormat="1" ht="30.45" customHeight="1" x14ac:dyDescent="0.2">
      <c r="A601" s="61" t="s">
        <v>7976</v>
      </c>
      <c r="B601" s="61" t="s">
        <v>7977</v>
      </c>
      <c r="C601" s="61" t="s">
        <v>7978</v>
      </c>
      <c r="D601" s="62" t="s">
        <v>7979</v>
      </c>
      <c r="E601" s="62" t="s">
        <v>7980</v>
      </c>
      <c r="F601" s="61" t="s">
        <v>7958</v>
      </c>
      <c r="G601" s="62" t="s">
        <v>7981</v>
      </c>
      <c r="H601" s="61" t="s">
        <v>127</v>
      </c>
      <c r="I601" s="63">
        <v>41640</v>
      </c>
      <c r="J601" s="63">
        <v>45291</v>
      </c>
    </row>
    <row r="602" spans="1:10" s="57" customFormat="1" ht="19.8" customHeight="1" x14ac:dyDescent="0.2">
      <c r="A602" s="58" t="s">
        <v>7982</v>
      </c>
      <c r="B602" s="58" t="s">
        <v>7983</v>
      </c>
      <c r="C602" s="58" t="s">
        <v>7984</v>
      </c>
      <c r="D602" s="59" t="s">
        <v>7985</v>
      </c>
      <c r="E602" s="59" t="s">
        <v>7986</v>
      </c>
      <c r="F602" s="58" t="s">
        <v>7987</v>
      </c>
      <c r="G602" s="59" t="s">
        <v>7988</v>
      </c>
      <c r="H602" s="58" t="s">
        <v>127</v>
      </c>
      <c r="I602" s="60">
        <v>41640</v>
      </c>
      <c r="J602" s="60">
        <v>45291</v>
      </c>
    </row>
    <row r="603" spans="1:10" s="57" customFormat="1" ht="19.8" customHeight="1" x14ac:dyDescent="0.2">
      <c r="A603" s="61" t="s">
        <v>7989</v>
      </c>
      <c r="B603" s="61" t="s">
        <v>7990</v>
      </c>
      <c r="C603" s="61" t="s">
        <v>7991</v>
      </c>
      <c r="D603" s="62" t="s">
        <v>7992</v>
      </c>
      <c r="E603" s="62" t="s">
        <v>7993</v>
      </c>
      <c r="F603" s="61" t="s">
        <v>7994</v>
      </c>
      <c r="G603" s="62" t="s">
        <v>7995</v>
      </c>
      <c r="H603" s="61" t="s">
        <v>127</v>
      </c>
      <c r="I603" s="63">
        <v>41640</v>
      </c>
      <c r="J603" s="63">
        <v>45291</v>
      </c>
    </row>
    <row r="604" spans="1:10" s="57" customFormat="1" ht="19.8" customHeight="1" x14ac:dyDescent="0.2">
      <c r="A604" s="58" t="s">
        <v>3700</v>
      </c>
      <c r="B604" s="58" t="s">
        <v>7996</v>
      </c>
      <c r="C604" s="58" t="s">
        <v>7997</v>
      </c>
      <c r="D604" s="59" t="s">
        <v>7998</v>
      </c>
      <c r="E604" s="59" t="s">
        <v>7999</v>
      </c>
      <c r="F604" s="58" t="s">
        <v>8000</v>
      </c>
      <c r="G604" s="59" t="s">
        <v>8001</v>
      </c>
      <c r="H604" s="58" t="s">
        <v>127</v>
      </c>
      <c r="I604" s="60">
        <v>41640</v>
      </c>
      <c r="J604" s="60">
        <v>45291</v>
      </c>
    </row>
    <row r="605" spans="1:10" s="57" customFormat="1" ht="19.8" customHeight="1" x14ac:dyDescent="0.2">
      <c r="A605" s="61" t="s">
        <v>8002</v>
      </c>
      <c r="B605" s="61" t="s">
        <v>8003</v>
      </c>
      <c r="C605" s="61" t="s">
        <v>8004</v>
      </c>
      <c r="D605" s="62" t="s">
        <v>8005</v>
      </c>
      <c r="E605" s="62" t="s">
        <v>8006</v>
      </c>
      <c r="F605" s="61" t="s">
        <v>8007</v>
      </c>
      <c r="G605" s="62" t="s">
        <v>8008</v>
      </c>
      <c r="H605" s="61" t="s">
        <v>127</v>
      </c>
      <c r="I605" s="63">
        <v>41640</v>
      </c>
      <c r="J605" s="63">
        <v>45291</v>
      </c>
    </row>
    <row r="606" spans="1:10" s="57" customFormat="1" ht="19.8" customHeight="1" x14ac:dyDescent="0.2">
      <c r="A606" s="58" t="s">
        <v>8009</v>
      </c>
      <c r="B606" s="58" t="s">
        <v>8010</v>
      </c>
      <c r="C606" s="58" t="s">
        <v>8011</v>
      </c>
      <c r="D606" s="59" t="s">
        <v>8012</v>
      </c>
      <c r="E606" s="59" t="s">
        <v>8013</v>
      </c>
      <c r="F606" s="58" t="s">
        <v>8014</v>
      </c>
      <c r="G606" s="59" t="s">
        <v>8001</v>
      </c>
      <c r="H606" s="58" t="s">
        <v>127</v>
      </c>
      <c r="I606" s="60">
        <v>41640</v>
      </c>
      <c r="J606" s="60">
        <v>45291</v>
      </c>
    </row>
    <row r="607" spans="1:10" s="57" customFormat="1" ht="30.45" customHeight="1" x14ac:dyDescent="0.2">
      <c r="A607" s="61" t="s">
        <v>8015</v>
      </c>
      <c r="B607" s="61" t="s">
        <v>8016</v>
      </c>
      <c r="C607" s="61" t="s">
        <v>8017</v>
      </c>
      <c r="D607" s="62" t="s">
        <v>8018</v>
      </c>
      <c r="E607" s="62" t="s">
        <v>8019</v>
      </c>
      <c r="F607" s="61" t="s">
        <v>8020</v>
      </c>
      <c r="G607" s="62" t="s">
        <v>8021</v>
      </c>
      <c r="H607" s="61" t="s">
        <v>127</v>
      </c>
      <c r="I607" s="63">
        <v>41640</v>
      </c>
      <c r="J607" s="63">
        <v>45291</v>
      </c>
    </row>
    <row r="608" spans="1:10" s="57" customFormat="1" ht="30.45" customHeight="1" x14ac:dyDescent="0.2">
      <c r="A608" s="58" t="s">
        <v>8022</v>
      </c>
      <c r="B608" s="58" t="s">
        <v>8023</v>
      </c>
      <c r="C608" s="58" t="s">
        <v>8024</v>
      </c>
      <c r="D608" s="59" t="s">
        <v>8025</v>
      </c>
      <c r="E608" s="59" t="s">
        <v>8026</v>
      </c>
      <c r="F608" s="58" t="s">
        <v>8020</v>
      </c>
      <c r="G608" s="59" t="s">
        <v>8021</v>
      </c>
      <c r="H608" s="58" t="s">
        <v>127</v>
      </c>
      <c r="I608" s="60">
        <v>41640</v>
      </c>
      <c r="J608" s="60">
        <v>45291</v>
      </c>
    </row>
    <row r="609" spans="1:10" s="57" customFormat="1" ht="30.45" customHeight="1" x14ac:dyDescent="0.2">
      <c r="A609" s="61" t="s">
        <v>8027</v>
      </c>
      <c r="B609" s="61" t="s">
        <v>8028</v>
      </c>
      <c r="C609" s="61" t="s">
        <v>8029</v>
      </c>
      <c r="D609" s="62" t="s">
        <v>8030</v>
      </c>
      <c r="E609" s="62" t="s">
        <v>8031</v>
      </c>
      <c r="F609" s="61" t="s">
        <v>8032</v>
      </c>
      <c r="G609" s="62" t="s">
        <v>8021</v>
      </c>
      <c r="H609" s="61" t="s">
        <v>127</v>
      </c>
      <c r="I609" s="63">
        <v>41640</v>
      </c>
      <c r="J609" s="63">
        <v>45291</v>
      </c>
    </row>
    <row r="610" spans="1:10" s="57" customFormat="1" ht="19.8" customHeight="1" x14ac:dyDescent="0.2">
      <c r="A610" s="58" t="s">
        <v>8033</v>
      </c>
      <c r="B610" s="58" t="s">
        <v>8034</v>
      </c>
      <c r="C610" s="58" t="s">
        <v>8035</v>
      </c>
      <c r="D610" s="59" t="s">
        <v>8036</v>
      </c>
      <c r="E610" s="59" t="s">
        <v>8037</v>
      </c>
      <c r="F610" s="58" t="s">
        <v>8032</v>
      </c>
      <c r="G610" s="59" t="s">
        <v>8038</v>
      </c>
      <c r="H610" s="58" t="s">
        <v>127</v>
      </c>
      <c r="I610" s="60">
        <v>43405</v>
      </c>
      <c r="J610" s="60">
        <v>45291</v>
      </c>
    </row>
    <row r="611" spans="1:10" s="57" customFormat="1" ht="30.45" customHeight="1" x14ac:dyDescent="0.2">
      <c r="A611" s="61" t="s">
        <v>8039</v>
      </c>
      <c r="B611" s="61" t="s">
        <v>8040</v>
      </c>
      <c r="C611" s="61" t="s">
        <v>8041</v>
      </c>
      <c r="D611" s="62" t="s">
        <v>8042</v>
      </c>
      <c r="E611" s="62" t="s">
        <v>8043</v>
      </c>
      <c r="F611" s="61" t="s">
        <v>8044</v>
      </c>
      <c r="G611" s="62" t="s">
        <v>8045</v>
      </c>
      <c r="H611" s="61" t="s">
        <v>127</v>
      </c>
      <c r="I611" s="63">
        <v>41640</v>
      </c>
      <c r="J611" s="63">
        <v>45291</v>
      </c>
    </row>
    <row r="612" spans="1:10" s="57" customFormat="1" ht="30.45" customHeight="1" x14ac:dyDescent="0.2">
      <c r="A612" s="58" t="s">
        <v>8046</v>
      </c>
      <c r="B612" s="58" t="s">
        <v>8047</v>
      </c>
      <c r="C612" s="58" t="s">
        <v>8048</v>
      </c>
      <c r="D612" s="59" t="s">
        <v>8049</v>
      </c>
      <c r="E612" s="59" t="s">
        <v>8050</v>
      </c>
      <c r="F612" s="58" t="s">
        <v>8051</v>
      </c>
      <c r="G612" s="59" t="s">
        <v>8052</v>
      </c>
      <c r="H612" s="58" t="s">
        <v>127</v>
      </c>
      <c r="I612" s="60">
        <v>41640</v>
      </c>
      <c r="J612" s="60">
        <v>45291</v>
      </c>
    </row>
    <row r="613" spans="1:10" s="57" customFormat="1" ht="30.45" customHeight="1" x14ac:dyDescent="0.2">
      <c r="A613" s="61" t="s">
        <v>8053</v>
      </c>
      <c r="B613" s="61" t="s">
        <v>8054</v>
      </c>
      <c r="C613" s="61" t="s">
        <v>8055</v>
      </c>
      <c r="D613" s="62" t="s">
        <v>8056</v>
      </c>
      <c r="E613" s="62" t="s">
        <v>8057</v>
      </c>
      <c r="F613" s="61" t="s">
        <v>8058</v>
      </c>
      <c r="G613" s="62" t="s">
        <v>8059</v>
      </c>
      <c r="H613" s="61" t="s">
        <v>127</v>
      </c>
      <c r="I613" s="63">
        <v>41640</v>
      </c>
      <c r="J613" s="63">
        <v>45291</v>
      </c>
    </row>
    <row r="614" spans="1:10" s="57" customFormat="1" ht="30.45" customHeight="1" x14ac:dyDescent="0.2">
      <c r="A614" s="58" t="s">
        <v>8060</v>
      </c>
      <c r="B614" s="58" t="s">
        <v>8061</v>
      </c>
      <c r="C614" s="58" t="s">
        <v>8062</v>
      </c>
      <c r="D614" s="59" t="s">
        <v>8063</v>
      </c>
      <c r="E614" s="59" t="s">
        <v>8064</v>
      </c>
      <c r="F614" s="58" t="s">
        <v>8065</v>
      </c>
      <c r="G614" s="59" t="s">
        <v>8059</v>
      </c>
      <c r="H614" s="58" t="s">
        <v>127</v>
      </c>
      <c r="I614" s="60">
        <v>41640</v>
      </c>
      <c r="J614" s="60">
        <v>45291</v>
      </c>
    </row>
    <row r="615" spans="1:10" s="57" customFormat="1" ht="19.8" customHeight="1" x14ac:dyDescent="0.2">
      <c r="A615" s="61" t="s">
        <v>8066</v>
      </c>
      <c r="B615" s="61" t="s">
        <v>8067</v>
      </c>
      <c r="C615" s="61" t="s">
        <v>8068</v>
      </c>
      <c r="D615" s="62" t="s">
        <v>8069</v>
      </c>
      <c r="E615" s="62" t="s">
        <v>8070</v>
      </c>
      <c r="F615" s="61" t="s">
        <v>8071</v>
      </c>
      <c r="G615" s="62" t="s">
        <v>8072</v>
      </c>
      <c r="H615" s="61" t="s">
        <v>127</v>
      </c>
      <c r="I615" s="63">
        <v>43405</v>
      </c>
      <c r="J615" s="63">
        <v>45291</v>
      </c>
    </row>
    <row r="616" spans="1:10" s="57" customFormat="1" ht="19.8" customHeight="1" x14ac:dyDescent="0.2">
      <c r="A616" s="58" t="s">
        <v>553</v>
      </c>
      <c r="B616" s="58" t="s">
        <v>8073</v>
      </c>
      <c r="C616" s="58" t="s">
        <v>8074</v>
      </c>
      <c r="D616" s="59" t="s">
        <v>8075</v>
      </c>
      <c r="E616" s="59" t="s">
        <v>8076</v>
      </c>
      <c r="F616" s="58" t="s">
        <v>8077</v>
      </c>
      <c r="G616" s="59" t="s">
        <v>556</v>
      </c>
      <c r="H616" s="58" t="s">
        <v>127</v>
      </c>
      <c r="I616" s="60">
        <v>41640</v>
      </c>
      <c r="J616" s="60">
        <v>45291</v>
      </c>
    </row>
    <row r="617" spans="1:10" s="57" customFormat="1" ht="19.8" customHeight="1" x14ac:dyDescent="0.2">
      <c r="A617" s="61" t="s">
        <v>8078</v>
      </c>
      <c r="B617" s="61" t="s">
        <v>8079</v>
      </c>
      <c r="C617" s="61" t="s">
        <v>8080</v>
      </c>
      <c r="D617" s="62" t="s">
        <v>8081</v>
      </c>
      <c r="E617" s="62" t="s">
        <v>8082</v>
      </c>
      <c r="F617" s="61" t="s">
        <v>8083</v>
      </c>
      <c r="G617" s="62" t="s">
        <v>556</v>
      </c>
      <c r="H617" s="61" t="s">
        <v>127</v>
      </c>
      <c r="I617" s="63">
        <v>41640</v>
      </c>
      <c r="J617" s="63">
        <v>45291</v>
      </c>
    </row>
    <row r="618" spans="1:10" s="57" customFormat="1" ht="19.8" customHeight="1" x14ac:dyDescent="0.2">
      <c r="A618" s="58" t="s">
        <v>8084</v>
      </c>
      <c r="B618" s="58" t="s">
        <v>8085</v>
      </c>
      <c r="C618" s="58" t="s">
        <v>8086</v>
      </c>
      <c r="D618" s="59" t="s">
        <v>8087</v>
      </c>
      <c r="E618" s="59" t="s">
        <v>8088</v>
      </c>
      <c r="F618" s="58" t="s">
        <v>8089</v>
      </c>
      <c r="G618" s="59" t="s">
        <v>556</v>
      </c>
      <c r="H618" s="58" t="s">
        <v>127</v>
      </c>
      <c r="I618" s="60">
        <v>41640</v>
      </c>
      <c r="J618" s="60">
        <v>45291</v>
      </c>
    </row>
    <row r="619" spans="1:10" s="57" customFormat="1" ht="19.8" customHeight="1" x14ac:dyDescent="0.2">
      <c r="A619" s="61" t="s">
        <v>8090</v>
      </c>
      <c r="B619" s="61" t="s">
        <v>8091</v>
      </c>
      <c r="C619" s="61" t="s">
        <v>8092</v>
      </c>
      <c r="D619" s="62" t="s">
        <v>8093</v>
      </c>
      <c r="E619" s="62" t="s">
        <v>8094</v>
      </c>
      <c r="F619" s="61" t="s">
        <v>8095</v>
      </c>
      <c r="G619" s="62" t="s">
        <v>8096</v>
      </c>
      <c r="H619" s="61" t="s">
        <v>127</v>
      </c>
      <c r="I619" s="63">
        <v>41640</v>
      </c>
      <c r="J619" s="63">
        <v>45291</v>
      </c>
    </row>
    <row r="620" spans="1:10" s="57" customFormat="1" ht="19.8" customHeight="1" x14ac:dyDescent="0.2">
      <c r="A620" s="58" t="s">
        <v>8097</v>
      </c>
      <c r="B620" s="58" t="s">
        <v>8098</v>
      </c>
      <c r="C620" s="58" t="s">
        <v>8099</v>
      </c>
      <c r="D620" s="59" t="s">
        <v>8100</v>
      </c>
      <c r="E620" s="59" t="s">
        <v>8101</v>
      </c>
      <c r="F620" s="58" t="s">
        <v>8102</v>
      </c>
      <c r="G620" s="59" t="s">
        <v>8096</v>
      </c>
      <c r="H620" s="58" t="s">
        <v>127</v>
      </c>
      <c r="I620" s="60">
        <v>41640</v>
      </c>
      <c r="J620" s="60">
        <v>45291</v>
      </c>
    </row>
    <row r="621" spans="1:10" s="57" customFormat="1" ht="19.8" customHeight="1" x14ac:dyDescent="0.2">
      <c r="A621" s="61" t="s">
        <v>8103</v>
      </c>
      <c r="B621" s="61" t="s">
        <v>8104</v>
      </c>
      <c r="C621" s="61" t="s">
        <v>8105</v>
      </c>
      <c r="D621" s="62" t="s">
        <v>8106</v>
      </c>
      <c r="E621" s="62" t="s">
        <v>8107</v>
      </c>
      <c r="F621" s="61" t="s">
        <v>8108</v>
      </c>
      <c r="G621" s="62" t="s">
        <v>8096</v>
      </c>
      <c r="H621" s="61" t="s">
        <v>127</v>
      </c>
      <c r="I621" s="63">
        <v>41640</v>
      </c>
      <c r="J621" s="63">
        <v>45291</v>
      </c>
    </row>
    <row r="622" spans="1:10" s="57" customFormat="1" ht="19.8" customHeight="1" x14ac:dyDescent="0.2">
      <c r="A622" s="58" t="s">
        <v>8109</v>
      </c>
      <c r="B622" s="58" t="s">
        <v>8110</v>
      </c>
      <c r="C622" s="58" t="s">
        <v>8111</v>
      </c>
      <c r="D622" s="59" t="s">
        <v>8112</v>
      </c>
      <c r="E622" s="59" t="s">
        <v>8113</v>
      </c>
      <c r="F622" s="58" t="s">
        <v>8108</v>
      </c>
      <c r="G622" s="59" t="s">
        <v>8096</v>
      </c>
      <c r="H622" s="58" t="s">
        <v>127</v>
      </c>
      <c r="I622" s="60">
        <v>41640</v>
      </c>
      <c r="J622" s="60">
        <v>45291</v>
      </c>
    </row>
    <row r="623" spans="1:10" s="57" customFormat="1" ht="19.8" customHeight="1" x14ac:dyDescent="0.2">
      <c r="A623" s="61" t="s">
        <v>8114</v>
      </c>
      <c r="B623" s="61" t="s">
        <v>8115</v>
      </c>
      <c r="C623" s="61" t="s">
        <v>8116</v>
      </c>
      <c r="D623" s="62" t="s">
        <v>8117</v>
      </c>
      <c r="E623" s="62" t="s">
        <v>8118</v>
      </c>
      <c r="F623" s="61" t="s">
        <v>8108</v>
      </c>
      <c r="G623" s="62" t="s">
        <v>8096</v>
      </c>
      <c r="H623" s="61" t="s">
        <v>127</v>
      </c>
      <c r="I623" s="63">
        <v>41640</v>
      </c>
      <c r="J623" s="63">
        <v>45291</v>
      </c>
    </row>
    <row r="624" spans="1:10" s="57" customFormat="1" ht="19.8" customHeight="1" x14ac:dyDescent="0.2">
      <c r="A624" s="58" t="s">
        <v>8119</v>
      </c>
      <c r="B624" s="58" t="s">
        <v>8120</v>
      </c>
      <c r="C624" s="58" t="s">
        <v>8121</v>
      </c>
      <c r="D624" s="59" t="s">
        <v>8122</v>
      </c>
      <c r="E624" s="59" t="s">
        <v>8123</v>
      </c>
      <c r="F624" s="58" t="s">
        <v>8124</v>
      </c>
      <c r="G624" s="59" t="s">
        <v>8096</v>
      </c>
      <c r="H624" s="58" t="s">
        <v>127</v>
      </c>
      <c r="I624" s="60">
        <v>41640</v>
      </c>
      <c r="J624" s="60">
        <v>45291</v>
      </c>
    </row>
    <row r="625" spans="1:10" s="57" customFormat="1" ht="19.8" customHeight="1" x14ac:dyDescent="0.2">
      <c r="A625" s="61" t="s">
        <v>8125</v>
      </c>
      <c r="B625" s="61" t="s">
        <v>8126</v>
      </c>
      <c r="C625" s="61" t="s">
        <v>8127</v>
      </c>
      <c r="D625" s="62" t="s">
        <v>8128</v>
      </c>
      <c r="E625" s="62" t="s">
        <v>8129</v>
      </c>
      <c r="F625" s="61" t="s">
        <v>8130</v>
      </c>
      <c r="G625" s="62" t="s">
        <v>8131</v>
      </c>
      <c r="H625" s="61" t="s">
        <v>127</v>
      </c>
      <c r="I625" s="63">
        <v>41944</v>
      </c>
      <c r="J625" s="63">
        <v>45291</v>
      </c>
    </row>
    <row r="626" spans="1:10" s="57" customFormat="1" ht="19.8" customHeight="1" x14ac:dyDescent="0.2">
      <c r="A626" s="58" t="s">
        <v>1214</v>
      </c>
      <c r="B626" s="58" t="s">
        <v>8132</v>
      </c>
      <c r="C626" s="58" t="s">
        <v>8133</v>
      </c>
      <c r="D626" s="59" t="s">
        <v>8134</v>
      </c>
      <c r="E626" s="59" t="s">
        <v>8135</v>
      </c>
      <c r="F626" s="58" t="s">
        <v>8136</v>
      </c>
      <c r="G626" s="59" t="s">
        <v>1218</v>
      </c>
      <c r="H626" s="58" t="s">
        <v>127</v>
      </c>
      <c r="I626" s="60">
        <v>41640</v>
      </c>
      <c r="J626" s="60">
        <v>45291</v>
      </c>
    </row>
    <row r="627" spans="1:10" s="57" customFormat="1" ht="19.8" customHeight="1" x14ac:dyDescent="0.2">
      <c r="A627" s="61" t="s">
        <v>8137</v>
      </c>
      <c r="B627" s="61" t="s">
        <v>8138</v>
      </c>
      <c r="C627" s="61" t="s">
        <v>8139</v>
      </c>
      <c r="D627" s="62" t="s">
        <v>8140</v>
      </c>
      <c r="E627" s="62" t="s">
        <v>8141</v>
      </c>
      <c r="F627" s="61" t="s">
        <v>8142</v>
      </c>
      <c r="G627" s="62" t="s">
        <v>1218</v>
      </c>
      <c r="H627" s="61" t="s">
        <v>127</v>
      </c>
      <c r="I627" s="63">
        <v>41640</v>
      </c>
      <c r="J627" s="63">
        <v>45291</v>
      </c>
    </row>
    <row r="628" spans="1:10" s="57" customFormat="1" ht="19.8" customHeight="1" x14ac:dyDescent="0.2">
      <c r="A628" s="58" t="s">
        <v>8143</v>
      </c>
      <c r="B628" s="58" t="s">
        <v>8144</v>
      </c>
      <c r="C628" s="58" t="s">
        <v>8145</v>
      </c>
      <c r="D628" s="59" t="s">
        <v>8146</v>
      </c>
      <c r="E628" s="59" t="s">
        <v>8147</v>
      </c>
      <c r="F628" s="58" t="s">
        <v>8148</v>
      </c>
      <c r="G628" s="59" t="s">
        <v>8149</v>
      </c>
      <c r="H628" s="58" t="s">
        <v>127</v>
      </c>
      <c r="I628" s="60">
        <v>41944</v>
      </c>
      <c r="J628" s="60">
        <v>45291</v>
      </c>
    </row>
    <row r="629" spans="1:10" s="57" customFormat="1" ht="19.8" customHeight="1" x14ac:dyDescent="0.2">
      <c r="A629" s="61" t="s">
        <v>8150</v>
      </c>
      <c r="B629" s="61" t="s">
        <v>8151</v>
      </c>
      <c r="C629" s="61" t="s">
        <v>8152</v>
      </c>
      <c r="D629" s="62" t="s">
        <v>8153</v>
      </c>
      <c r="E629" s="62" t="s">
        <v>8154</v>
      </c>
      <c r="F629" s="61" t="s">
        <v>8155</v>
      </c>
      <c r="G629" s="62" t="s">
        <v>8156</v>
      </c>
      <c r="H629" s="61" t="s">
        <v>127</v>
      </c>
      <c r="I629" s="63">
        <v>41640</v>
      </c>
      <c r="J629" s="63">
        <v>45291</v>
      </c>
    </row>
    <row r="630" spans="1:10" s="57" customFormat="1" ht="30.45" customHeight="1" x14ac:dyDescent="0.2">
      <c r="A630" s="58" t="s">
        <v>8157</v>
      </c>
      <c r="B630" s="58" t="s">
        <v>8158</v>
      </c>
      <c r="C630" s="58" t="s">
        <v>8159</v>
      </c>
      <c r="D630" s="59" t="s">
        <v>8160</v>
      </c>
      <c r="E630" s="59" t="s">
        <v>8161</v>
      </c>
      <c r="F630" s="58" t="s">
        <v>8162</v>
      </c>
      <c r="G630" s="59" t="s">
        <v>8163</v>
      </c>
      <c r="H630" s="58" t="s">
        <v>127</v>
      </c>
      <c r="I630" s="60">
        <v>41640</v>
      </c>
      <c r="J630" s="60">
        <v>45291</v>
      </c>
    </row>
    <row r="631" spans="1:10" s="57" customFormat="1" ht="19.8" customHeight="1" x14ac:dyDescent="0.2">
      <c r="A631" s="61" t="s">
        <v>8164</v>
      </c>
      <c r="B631" s="61" t="s">
        <v>8165</v>
      </c>
      <c r="C631" s="61" t="s">
        <v>8166</v>
      </c>
      <c r="D631" s="62" t="s">
        <v>8167</v>
      </c>
      <c r="E631" s="62" t="s">
        <v>8168</v>
      </c>
      <c r="F631" s="61" t="s">
        <v>8169</v>
      </c>
      <c r="G631" s="62" t="s">
        <v>8170</v>
      </c>
      <c r="H631" s="61" t="s">
        <v>127</v>
      </c>
      <c r="I631" s="63">
        <v>41640</v>
      </c>
      <c r="J631" s="63">
        <v>45291</v>
      </c>
    </row>
    <row r="632" spans="1:10" s="57" customFormat="1" ht="30.45" customHeight="1" x14ac:dyDescent="0.2">
      <c r="A632" s="58" t="s">
        <v>8171</v>
      </c>
      <c r="B632" s="58" t="s">
        <v>8172</v>
      </c>
      <c r="C632" s="58" t="s">
        <v>8173</v>
      </c>
      <c r="D632" s="59" t="s">
        <v>8174</v>
      </c>
      <c r="E632" s="59" t="s">
        <v>8175</v>
      </c>
      <c r="F632" s="58" t="s">
        <v>8176</v>
      </c>
      <c r="G632" s="59" t="s">
        <v>8177</v>
      </c>
      <c r="H632" s="58" t="s">
        <v>127</v>
      </c>
      <c r="I632" s="60">
        <v>41640</v>
      </c>
      <c r="J632" s="60">
        <v>45291</v>
      </c>
    </row>
    <row r="633" spans="1:10" s="57" customFormat="1" ht="19.8" customHeight="1" x14ac:dyDescent="0.2">
      <c r="A633" s="61" t="s">
        <v>8178</v>
      </c>
      <c r="B633" s="61" t="s">
        <v>8179</v>
      </c>
      <c r="C633" s="61" t="s">
        <v>8180</v>
      </c>
      <c r="D633" s="62" t="s">
        <v>8181</v>
      </c>
      <c r="E633" s="62" t="s">
        <v>8182</v>
      </c>
      <c r="F633" s="61" t="s">
        <v>8183</v>
      </c>
      <c r="G633" s="62" t="s">
        <v>8184</v>
      </c>
      <c r="H633" s="61" t="s">
        <v>127</v>
      </c>
      <c r="I633" s="63">
        <v>41640</v>
      </c>
      <c r="J633" s="63">
        <v>45291</v>
      </c>
    </row>
    <row r="634" spans="1:10" s="57" customFormat="1" ht="41.1" customHeight="1" x14ac:dyDescent="0.2">
      <c r="A634" s="58" t="s">
        <v>8185</v>
      </c>
      <c r="B634" s="58" t="s">
        <v>8186</v>
      </c>
      <c r="C634" s="58" t="s">
        <v>8187</v>
      </c>
      <c r="D634" s="59" t="s">
        <v>8188</v>
      </c>
      <c r="E634" s="59" t="s">
        <v>8189</v>
      </c>
      <c r="F634" s="58" t="s">
        <v>8190</v>
      </c>
      <c r="G634" s="59" t="s">
        <v>8191</v>
      </c>
      <c r="H634" s="58" t="s">
        <v>127</v>
      </c>
      <c r="I634" s="60">
        <v>41640</v>
      </c>
      <c r="J634" s="60">
        <v>45291</v>
      </c>
    </row>
    <row r="635" spans="1:10" s="57" customFormat="1" ht="30.45" customHeight="1" x14ac:dyDescent="0.2">
      <c r="A635" s="61" t="s">
        <v>882</v>
      </c>
      <c r="B635" s="61" t="s">
        <v>8192</v>
      </c>
      <c r="C635" s="61" t="s">
        <v>8193</v>
      </c>
      <c r="D635" s="62" t="s">
        <v>883</v>
      </c>
      <c r="E635" s="62" t="s">
        <v>8194</v>
      </c>
      <c r="F635" s="61" t="s">
        <v>8195</v>
      </c>
      <c r="G635" s="62" t="s">
        <v>8196</v>
      </c>
      <c r="H635" s="61" t="s">
        <v>127</v>
      </c>
      <c r="I635" s="63">
        <v>41640</v>
      </c>
      <c r="J635" s="63">
        <v>45291</v>
      </c>
    </row>
    <row r="636" spans="1:10" s="57" customFormat="1" ht="19.8" customHeight="1" x14ac:dyDescent="0.2">
      <c r="A636" s="58" t="s">
        <v>2383</v>
      </c>
      <c r="B636" s="58" t="s">
        <v>8197</v>
      </c>
      <c r="C636" s="58" t="s">
        <v>8198</v>
      </c>
      <c r="D636" s="59" t="s">
        <v>8199</v>
      </c>
      <c r="E636" s="59" t="s">
        <v>8200</v>
      </c>
      <c r="F636" s="58" t="s">
        <v>8201</v>
      </c>
      <c r="G636" s="59" t="s">
        <v>885</v>
      </c>
      <c r="H636" s="58" t="s">
        <v>127</v>
      </c>
      <c r="I636" s="60">
        <v>41640</v>
      </c>
      <c r="J636" s="60">
        <v>45291</v>
      </c>
    </row>
    <row r="637" spans="1:10" s="57" customFormat="1" ht="19.8" customHeight="1" x14ac:dyDescent="0.2">
      <c r="A637" s="61" t="s">
        <v>8202</v>
      </c>
      <c r="B637" s="61" t="s">
        <v>8203</v>
      </c>
      <c r="C637" s="61" t="s">
        <v>8204</v>
      </c>
      <c r="D637" s="62" t="s">
        <v>8205</v>
      </c>
      <c r="E637" s="62" t="s">
        <v>8206</v>
      </c>
      <c r="F637" s="61" t="s">
        <v>8207</v>
      </c>
      <c r="G637" s="62" t="s">
        <v>8208</v>
      </c>
      <c r="H637" s="61" t="s">
        <v>127</v>
      </c>
      <c r="I637" s="63">
        <v>41640</v>
      </c>
      <c r="J637" s="63">
        <v>45291</v>
      </c>
    </row>
    <row r="638" spans="1:10" s="57" customFormat="1" ht="19.8" customHeight="1" x14ac:dyDescent="0.2">
      <c r="A638" s="58" t="s">
        <v>8209</v>
      </c>
      <c r="B638" s="58" t="s">
        <v>8210</v>
      </c>
      <c r="C638" s="58" t="s">
        <v>8211</v>
      </c>
      <c r="D638" s="59" t="s">
        <v>8212</v>
      </c>
      <c r="E638" s="59" t="s">
        <v>8213</v>
      </c>
      <c r="F638" s="58" t="s">
        <v>8214</v>
      </c>
      <c r="G638" s="59" t="s">
        <v>8208</v>
      </c>
      <c r="H638" s="58" t="s">
        <v>127</v>
      </c>
      <c r="I638" s="60">
        <v>41640</v>
      </c>
      <c r="J638" s="60">
        <v>45291</v>
      </c>
    </row>
    <row r="639" spans="1:10" s="57" customFormat="1" ht="19.8" customHeight="1" x14ac:dyDescent="0.2">
      <c r="A639" s="61" t="s">
        <v>1848</v>
      </c>
      <c r="B639" s="61" t="s">
        <v>8215</v>
      </c>
      <c r="C639" s="61" t="s">
        <v>8216</v>
      </c>
      <c r="D639" s="62" t="s">
        <v>8217</v>
      </c>
      <c r="E639" s="62" t="s">
        <v>8218</v>
      </c>
      <c r="F639" s="61" t="s">
        <v>8219</v>
      </c>
      <c r="G639" s="62" t="s">
        <v>8220</v>
      </c>
      <c r="H639" s="61" t="s">
        <v>127</v>
      </c>
      <c r="I639" s="63">
        <v>41640</v>
      </c>
      <c r="J639" s="63">
        <v>45291</v>
      </c>
    </row>
    <row r="640" spans="1:10" s="57" customFormat="1" ht="41.1" customHeight="1" x14ac:dyDescent="0.2">
      <c r="A640" s="58" t="s">
        <v>8221</v>
      </c>
      <c r="B640" s="58" t="s">
        <v>8222</v>
      </c>
      <c r="C640" s="58" t="s">
        <v>8223</v>
      </c>
      <c r="D640" s="59" t="s">
        <v>8224</v>
      </c>
      <c r="E640" s="59" t="s">
        <v>8225</v>
      </c>
      <c r="F640" s="58" t="s">
        <v>8226</v>
      </c>
      <c r="G640" s="59" t="s">
        <v>8227</v>
      </c>
      <c r="H640" s="58" t="s">
        <v>127</v>
      </c>
      <c r="I640" s="60">
        <v>41640</v>
      </c>
      <c r="J640" s="60">
        <v>45291</v>
      </c>
    </row>
    <row r="641" spans="1:10" s="57" customFormat="1" ht="19.8" customHeight="1" x14ac:dyDescent="0.2">
      <c r="A641" s="61" t="s">
        <v>8228</v>
      </c>
      <c r="B641" s="61" t="s">
        <v>8229</v>
      </c>
      <c r="C641" s="61" t="s">
        <v>8230</v>
      </c>
      <c r="D641" s="62" t="s">
        <v>8231</v>
      </c>
      <c r="E641" s="62" t="s">
        <v>8232</v>
      </c>
      <c r="F641" s="61" t="s">
        <v>8233</v>
      </c>
      <c r="G641" s="62" t="s">
        <v>8208</v>
      </c>
      <c r="H641" s="61" t="s">
        <v>127</v>
      </c>
      <c r="I641" s="63">
        <v>41640</v>
      </c>
      <c r="J641" s="63">
        <v>45291</v>
      </c>
    </row>
    <row r="642" spans="1:10" s="57" customFormat="1" ht="30.45" customHeight="1" x14ac:dyDescent="0.2">
      <c r="A642" s="58" t="s">
        <v>8234</v>
      </c>
      <c r="B642" s="58" t="s">
        <v>8235</v>
      </c>
      <c r="C642" s="58" t="s">
        <v>8236</v>
      </c>
      <c r="D642" s="59" t="s">
        <v>8237</v>
      </c>
      <c r="E642" s="59" t="s">
        <v>8238</v>
      </c>
      <c r="F642" s="58" t="s">
        <v>8239</v>
      </c>
      <c r="G642" s="59" t="s">
        <v>8240</v>
      </c>
      <c r="H642" s="58" t="s">
        <v>127</v>
      </c>
      <c r="I642" s="60">
        <v>41640</v>
      </c>
      <c r="J642" s="60">
        <v>45291</v>
      </c>
    </row>
    <row r="643" spans="1:10" s="57" customFormat="1" ht="30.45" customHeight="1" x14ac:dyDescent="0.2">
      <c r="A643" s="61" t="s">
        <v>8241</v>
      </c>
      <c r="B643" s="61" t="s">
        <v>8242</v>
      </c>
      <c r="C643" s="61" t="s">
        <v>8243</v>
      </c>
      <c r="D643" s="62" t="s">
        <v>8244</v>
      </c>
      <c r="E643" s="62" t="s">
        <v>8245</v>
      </c>
      <c r="F643" s="61" t="s">
        <v>8246</v>
      </c>
      <c r="G643" s="62" t="s">
        <v>8196</v>
      </c>
      <c r="H643" s="61" t="s">
        <v>127</v>
      </c>
      <c r="I643" s="63">
        <v>41640</v>
      </c>
      <c r="J643" s="63">
        <v>45291</v>
      </c>
    </row>
    <row r="644" spans="1:10" s="57" customFormat="1" ht="19.8" customHeight="1" x14ac:dyDescent="0.2">
      <c r="A644" s="58" t="s">
        <v>8247</v>
      </c>
      <c r="B644" s="58" t="s">
        <v>8248</v>
      </c>
      <c r="C644" s="58" t="s">
        <v>8249</v>
      </c>
      <c r="D644" s="59" t="s">
        <v>8250</v>
      </c>
      <c r="E644" s="59" t="s">
        <v>8251</v>
      </c>
      <c r="F644" s="58" t="s">
        <v>8252</v>
      </c>
      <c r="G644" s="59" t="s">
        <v>8208</v>
      </c>
      <c r="H644" s="58" t="s">
        <v>127</v>
      </c>
      <c r="I644" s="60">
        <v>41640</v>
      </c>
      <c r="J644" s="60">
        <v>45291</v>
      </c>
    </row>
    <row r="645" spans="1:10" s="57" customFormat="1" ht="30.45" customHeight="1" x14ac:dyDescent="0.2">
      <c r="A645" s="61" t="s">
        <v>8253</v>
      </c>
      <c r="B645" s="61" t="s">
        <v>8254</v>
      </c>
      <c r="C645" s="61" t="s">
        <v>8255</v>
      </c>
      <c r="D645" s="62" t="s">
        <v>8256</v>
      </c>
      <c r="E645" s="62" t="s">
        <v>8257</v>
      </c>
      <c r="F645" s="61" t="s">
        <v>8214</v>
      </c>
      <c r="G645" s="62" t="s">
        <v>8208</v>
      </c>
      <c r="H645" s="61" t="s">
        <v>127</v>
      </c>
      <c r="I645" s="63">
        <v>41640</v>
      </c>
      <c r="J645" s="63">
        <v>45291</v>
      </c>
    </row>
    <row r="646" spans="1:10" s="57" customFormat="1" ht="19.8" customHeight="1" x14ac:dyDescent="0.2">
      <c r="A646" s="58" t="s">
        <v>8258</v>
      </c>
      <c r="B646" s="58" t="s">
        <v>8259</v>
      </c>
      <c r="C646" s="58" t="s">
        <v>8260</v>
      </c>
      <c r="D646" s="59" t="s">
        <v>8261</v>
      </c>
      <c r="E646" s="59" t="s">
        <v>8262</v>
      </c>
      <c r="F646" s="58" t="s">
        <v>8263</v>
      </c>
      <c r="G646" s="59" t="s">
        <v>8208</v>
      </c>
      <c r="H646" s="58" t="s">
        <v>127</v>
      </c>
      <c r="I646" s="60">
        <v>42675</v>
      </c>
      <c r="J646" s="60">
        <v>45291</v>
      </c>
    </row>
    <row r="647" spans="1:10" s="57" customFormat="1" ht="19.8" customHeight="1" x14ac:dyDescent="0.2">
      <c r="A647" s="61" t="s">
        <v>8264</v>
      </c>
      <c r="B647" s="61" t="s">
        <v>8265</v>
      </c>
      <c r="C647" s="61" t="s">
        <v>8266</v>
      </c>
      <c r="D647" s="62" t="s">
        <v>8267</v>
      </c>
      <c r="E647" s="62" t="s">
        <v>8268</v>
      </c>
      <c r="F647" s="61" t="s">
        <v>8219</v>
      </c>
      <c r="G647" s="62" t="s">
        <v>8208</v>
      </c>
      <c r="H647" s="61" t="s">
        <v>127</v>
      </c>
      <c r="I647" s="63">
        <v>42675</v>
      </c>
      <c r="J647" s="63">
        <v>45291</v>
      </c>
    </row>
    <row r="648" spans="1:10" s="57" customFormat="1" ht="19.8" customHeight="1" x14ac:dyDescent="0.2">
      <c r="A648" s="58" t="s">
        <v>8269</v>
      </c>
      <c r="B648" s="58" t="s">
        <v>8270</v>
      </c>
      <c r="C648" s="58" t="s">
        <v>8271</v>
      </c>
      <c r="D648" s="59" t="s">
        <v>8272</v>
      </c>
      <c r="E648" s="59" t="s">
        <v>8273</v>
      </c>
      <c r="F648" s="58" t="s">
        <v>8274</v>
      </c>
      <c r="G648" s="59" t="s">
        <v>8208</v>
      </c>
      <c r="H648" s="58" t="s">
        <v>127</v>
      </c>
      <c r="I648" s="60">
        <v>43040</v>
      </c>
      <c r="J648" s="60">
        <v>45291</v>
      </c>
    </row>
    <row r="649" spans="1:10" s="57" customFormat="1" ht="19.8" customHeight="1" x14ac:dyDescent="0.2">
      <c r="A649" s="61" t="s">
        <v>8275</v>
      </c>
      <c r="B649" s="61" t="s">
        <v>8276</v>
      </c>
      <c r="C649" s="61" t="s">
        <v>8277</v>
      </c>
      <c r="D649" s="62" t="s">
        <v>8278</v>
      </c>
      <c r="E649" s="62" t="s">
        <v>8279</v>
      </c>
      <c r="F649" s="61" t="s">
        <v>8195</v>
      </c>
      <c r="G649" s="62" t="s">
        <v>8280</v>
      </c>
      <c r="H649" s="61" t="s">
        <v>127</v>
      </c>
      <c r="I649" s="63">
        <v>43405</v>
      </c>
      <c r="J649" s="63">
        <v>45291</v>
      </c>
    </row>
    <row r="650" spans="1:10" s="57" customFormat="1" ht="19.8" customHeight="1" x14ac:dyDescent="0.2">
      <c r="A650" s="58" t="s">
        <v>2899</v>
      </c>
      <c r="B650" s="58" t="s">
        <v>8281</v>
      </c>
      <c r="C650" s="58" t="s">
        <v>8282</v>
      </c>
      <c r="D650" s="59" t="s">
        <v>2900</v>
      </c>
      <c r="E650" s="59" t="s">
        <v>8283</v>
      </c>
      <c r="F650" s="58" t="s">
        <v>8284</v>
      </c>
      <c r="G650" s="59" t="s">
        <v>8285</v>
      </c>
      <c r="H650" s="58" t="s">
        <v>127</v>
      </c>
      <c r="I650" s="60">
        <v>41640</v>
      </c>
      <c r="J650" s="60">
        <v>45291</v>
      </c>
    </row>
    <row r="651" spans="1:10" s="57" customFormat="1" ht="19.8" customHeight="1" x14ac:dyDescent="0.2">
      <c r="A651" s="61" t="s">
        <v>8286</v>
      </c>
      <c r="B651" s="61" t="s">
        <v>8287</v>
      </c>
      <c r="C651" s="61" t="s">
        <v>8288</v>
      </c>
      <c r="D651" s="62" t="s">
        <v>8289</v>
      </c>
      <c r="E651" s="62" t="s">
        <v>8290</v>
      </c>
      <c r="F651" s="61" t="s">
        <v>8284</v>
      </c>
      <c r="G651" s="62" t="s">
        <v>2902</v>
      </c>
      <c r="H651" s="61" t="s">
        <v>127</v>
      </c>
      <c r="I651" s="63">
        <v>41640</v>
      </c>
      <c r="J651" s="63">
        <v>45291</v>
      </c>
    </row>
    <row r="652" spans="1:10" s="57" customFormat="1" ht="19.8" customHeight="1" x14ac:dyDescent="0.2">
      <c r="A652" s="58" t="s">
        <v>8291</v>
      </c>
      <c r="B652" s="58" t="s">
        <v>8292</v>
      </c>
      <c r="C652" s="58" t="s">
        <v>8293</v>
      </c>
      <c r="D652" s="59" t="s">
        <v>8294</v>
      </c>
      <c r="E652" s="59" t="s">
        <v>8295</v>
      </c>
      <c r="F652" s="58" t="s">
        <v>8284</v>
      </c>
      <c r="G652" s="59" t="s">
        <v>8285</v>
      </c>
      <c r="H652" s="58" t="s">
        <v>127</v>
      </c>
      <c r="I652" s="60">
        <v>41640</v>
      </c>
      <c r="J652" s="60">
        <v>45291</v>
      </c>
    </row>
    <row r="653" spans="1:10" s="57" customFormat="1" ht="19.8" customHeight="1" x14ac:dyDescent="0.2">
      <c r="A653" s="61" t="s">
        <v>8296</v>
      </c>
      <c r="B653" s="61" t="s">
        <v>8297</v>
      </c>
      <c r="C653" s="61" t="s">
        <v>8298</v>
      </c>
      <c r="D653" s="62" t="s">
        <v>8299</v>
      </c>
      <c r="E653" s="62" t="s">
        <v>8300</v>
      </c>
      <c r="F653" s="61" t="s">
        <v>8301</v>
      </c>
      <c r="G653" s="62" t="s">
        <v>8285</v>
      </c>
      <c r="H653" s="61" t="s">
        <v>127</v>
      </c>
      <c r="I653" s="63">
        <v>42675</v>
      </c>
      <c r="J653" s="63">
        <v>45291</v>
      </c>
    </row>
    <row r="654" spans="1:10" s="57" customFormat="1" ht="30.45" customHeight="1" x14ac:dyDescent="0.2">
      <c r="A654" s="58" t="s">
        <v>8302</v>
      </c>
      <c r="B654" s="58" t="s">
        <v>8303</v>
      </c>
      <c r="C654" s="58" t="s">
        <v>8304</v>
      </c>
      <c r="D654" s="59" t="s">
        <v>8305</v>
      </c>
      <c r="E654" s="59" t="s">
        <v>8306</v>
      </c>
      <c r="F654" s="58" t="s">
        <v>8307</v>
      </c>
      <c r="G654" s="59" t="s">
        <v>8308</v>
      </c>
      <c r="H654" s="58" t="s">
        <v>127</v>
      </c>
      <c r="I654" s="60">
        <v>41640</v>
      </c>
      <c r="J654" s="60">
        <v>45291</v>
      </c>
    </row>
    <row r="655" spans="1:10" s="57" customFormat="1" ht="19.8" customHeight="1" x14ac:dyDescent="0.2">
      <c r="A655" s="61" t="s">
        <v>8309</v>
      </c>
      <c r="B655" s="61" t="s">
        <v>8310</v>
      </c>
      <c r="C655" s="61" t="s">
        <v>8311</v>
      </c>
      <c r="D655" s="62" t="s">
        <v>8312</v>
      </c>
      <c r="E655" s="62" t="s">
        <v>8313</v>
      </c>
      <c r="F655" s="61" t="s">
        <v>8314</v>
      </c>
      <c r="G655" s="62" t="s">
        <v>8315</v>
      </c>
      <c r="H655" s="61" t="s">
        <v>127</v>
      </c>
      <c r="I655" s="63">
        <v>41640</v>
      </c>
      <c r="J655" s="63">
        <v>45291</v>
      </c>
    </row>
    <row r="656" spans="1:10" s="57" customFormat="1" ht="30.45" customHeight="1" x14ac:dyDescent="0.2">
      <c r="A656" s="58" t="s">
        <v>2769</v>
      </c>
      <c r="B656" s="58" t="s">
        <v>8316</v>
      </c>
      <c r="C656" s="58" t="s">
        <v>8317</v>
      </c>
      <c r="D656" s="59" t="s">
        <v>2770</v>
      </c>
      <c r="E656" s="59" t="s">
        <v>8318</v>
      </c>
      <c r="F656" s="58" t="s">
        <v>8319</v>
      </c>
      <c r="G656" s="59" t="s">
        <v>2772</v>
      </c>
      <c r="H656" s="58" t="s">
        <v>127</v>
      </c>
      <c r="I656" s="60">
        <v>41640</v>
      </c>
      <c r="J656" s="60">
        <v>45291</v>
      </c>
    </row>
    <row r="657" spans="1:10" s="57" customFormat="1" ht="30.45" customHeight="1" x14ac:dyDescent="0.2">
      <c r="A657" s="61" t="s">
        <v>333</v>
      </c>
      <c r="B657" s="61" t="s">
        <v>8320</v>
      </c>
      <c r="C657" s="61" t="s">
        <v>8321</v>
      </c>
      <c r="D657" s="62" t="s">
        <v>8322</v>
      </c>
      <c r="E657" s="62" t="s">
        <v>8323</v>
      </c>
      <c r="F657" s="61" t="s">
        <v>8324</v>
      </c>
      <c r="G657" s="62" t="s">
        <v>8325</v>
      </c>
      <c r="H657" s="61" t="s">
        <v>127</v>
      </c>
      <c r="I657" s="63">
        <v>41640</v>
      </c>
      <c r="J657" s="63">
        <v>45291</v>
      </c>
    </row>
    <row r="658" spans="1:10" s="57" customFormat="1" ht="19.8" customHeight="1" x14ac:dyDescent="0.2">
      <c r="A658" s="58" t="s">
        <v>8326</v>
      </c>
      <c r="B658" s="58" t="s">
        <v>8327</v>
      </c>
      <c r="C658" s="58" t="s">
        <v>8328</v>
      </c>
      <c r="D658" s="59" t="s">
        <v>8329</v>
      </c>
      <c r="E658" s="59" t="s">
        <v>8330</v>
      </c>
      <c r="F658" s="58" t="s">
        <v>8331</v>
      </c>
      <c r="G658" s="59" t="s">
        <v>8332</v>
      </c>
      <c r="H658" s="58" t="s">
        <v>127</v>
      </c>
      <c r="I658" s="60">
        <v>41640</v>
      </c>
      <c r="J658" s="60">
        <v>45291</v>
      </c>
    </row>
    <row r="659" spans="1:10" s="57" customFormat="1" ht="30.45" customHeight="1" x14ac:dyDescent="0.2">
      <c r="A659" s="61" t="s">
        <v>8333</v>
      </c>
      <c r="B659" s="61" t="s">
        <v>8334</v>
      </c>
      <c r="C659" s="61" t="s">
        <v>8335</v>
      </c>
      <c r="D659" s="62" t="s">
        <v>8336</v>
      </c>
      <c r="E659" s="62" t="s">
        <v>8337</v>
      </c>
      <c r="F659" s="61" t="s">
        <v>8338</v>
      </c>
      <c r="G659" s="62" t="s">
        <v>8339</v>
      </c>
      <c r="H659" s="61" t="s">
        <v>127</v>
      </c>
      <c r="I659" s="63">
        <v>41640</v>
      </c>
      <c r="J659" s="63">
        <v>45291</v>
      </c>
    </row>
    <row r="660" spans="1:10" s="57" customFormat="1" ht="19.8" customHeight="1" x14ac:dyDescent="0.2">
      <c r="A660" s="58" t="s">
        <v>8340</v>
      </c>
      <c r="B660" s="58" t="s">
        <v>8341</v>
      </c>
      <c r="C660" s="58" t="s">
        <v>8342</v>
      </c>
      <c r="D660" s="59" t="s">
        <v>8343</v>
      </c>
      <c r="E660" s="59" t="s">
        <v>8344</v>
      </c>
      <c r="F660" s="58" t="s">
        <v>8345</v>
      </c>
      <c r="G660" s="59" t="s">
        <v>8332</v>
      </c>
      <c r="H660" s="58" t="s">
        <v>127</v>
      </c>
      <c r="I660" s="60">
        <v>41640</v>
      </c>
      <c r="J660" s="60">
        <v>45291</v>
      </c>
    </row>
    <row r="661" spans="1:10" s="57" customFormat="1" ht="30.45" customHeight="1" x14ac:dyDescent="0.2">
      <c r="A661" s="61" t="s">
        <v>8346</v>
      </c>
      <c r="B661" s="61" t="s">
        <v>8347</v>
      </c>
      <c r="C661" s="61" t="s">
        <v>8348</v>
      </c>
      <c r="D661" s="62" t="s">
        <v>8349</v>
      </c>
      <c r="E661" s="62" t="s">
        <v>8350</v>
      </c>
      <c r="F661" s="61" t="s">
        <v>8338</v>
      </c>
      <c r="G661" s="62" t="s">
        <v>8351</v>
      </c>
      <c r="H661" s="61" t="s">
        <v>127</v>
      </c>
      <c r="I661" s="63">
        <v>41640</v>
      </c>
      <c r="J661" s="63">
        <v>45291</v>
      </c>
    </row>
    <row r="662" spans="1:10" s="57" customFormat="1" ht="19.8" customHeight="1" x14ac:dyDescent="0.2">
      <c r="A662" s="58" t="s">
        <v>8352</v>
      </c>
      <c r="B662" s="58" t="s">
        <v>8353</v>
      </c>
      <c r="C662" s="58" t="s">
        <v>8354</v>
      </c>
      <c r="D662" s="59" t="s">
        <v>8355</v>
      </c>
      <c r="E662" s="59" t="s">
        <v>8356</v>
      </c>
      <c r="F662" s="58" t="s">
        <v>8357</v>
      </c>
      <c r="G662" s="59" t="s">
        <v>8358</v>
      </c>
      <c r="H662" s="58" t="s">
        <v>127</v>
      </c>
      <c r="I662" s="60">
        <v>41944</v>
      </c>
      <c r="J662" s="60">
        <v>45291</v>
      </c>
    </row>
    <row r="663" spans="1:10" s="57" customFormat="1" ht="30.45" customHeight="1" x14ac:dyDescent="0.2">
      <c r="A663" s="61" t="s">
        <v>8359</v>
      </c>
      <c r="B663" s="61" t="s">
        <v>8360</v>
      </c>
      <c r="C663" s="61" t="s">
        <v>8361</v>
      </c>
      <c r="D663" s="62" t="s">
        <v>8362</v>
      </c>
      <c r="E663" s="62" t="s">
        <v>8363</v>
      </c>
      <c r="F663" s="61" t="s">
        <v>8364</v>
      </c>
      <c r="G663" s="62" t="s">
        <v>8365</v>
      </c>
      <c r="H663" s="61" t="s">
        <v>127</v>
      </c>
      <c r="I663" s="63">
        <v>41640</v>
      </c>
      <c r="J663" s="63">
        <v>45291</v>
      </c>
    </row>
    <row r="664" spans="1:10" s="57" customFormat="1" ht="30.45" customHeight="1" x14ac:dyDescent="0.2">
      <c r="A664" s="58" t="s">
        <v>8366</v>
      </c>
      <c r="B664" s="58" t="s">
        <v>8367</v>
      </c>
      <c r="C664" s="58" t="s">
        <v>8368</v>
      </c>
      <c r="D664" s="59" t="s">
        <v>8369</v>
      </c>
      <c r="E664" s="59" t="s">
        <v>8370</v>
      </c>
      <c r="F664" s="58" t="s">
        <v>8364</v>
      </c>
      <c r="G664" s="59" t="s">
        <v>8365</v>
      </c>
      <c r="H664" s="58" t="s">
        <v>127</v>
      </c>
      <c r="I664" s="60">
        <v>41640</v>
      </c>
      <c r="J664" s="60">
        <v>45291</v>
      </c>
    </row>
    <row r="665" spans="1:10" s="57" customFormat="1" ht="30.45" customHeight="1" x14ac:dyDescent="0.2">
      <c r="A665" s="61" t="s">
        <v>8371</v>
      </c>
      <c r="B665" s="61" t="s">
        <v>8372</v>
      </c>
      <c r="C665" s="61" t="s">
        <v>8373</v>
      </c>
      <c r="D665" s="62" t="s">
        <v>8374</v>
      </c>
      <c r="E665" s="62" t="s">
        <v>8375</v>
      </c>
      <c r="F665" s="61" t="s">
        <v>8376</v>
      </c>
      <c r="G665" s="62" t="s">
        <v>8377</v>
      </c>
      <c r="H665" s="61" t="s">
        <v>127</v>
      </c>
      <c r="I665" s="63">
        <v>41640</v>
      </c>
      <c r="J665" s="63">
        <v>45291</v>
      </c>
    </row>
    <row r="666" spans="1:10" s="57" customFormat="1" ht="30.45" customHeight="1" x14ac:dyDescent="0.2">
      <c r="A666" s="58" t="s">
        <v>8378</v>
      </c>
      <c r="B666" s="58" t="s">
        <v>8379</v>
      </c>
      <c r="C666" s="58" t="s">
        <v>8380</v>
      </c>
      <c r="D666" s="59" t="s">
        <v>8381</v>
      </c>
      <c r="E666" s="59" t="s">
        <v>8382</v>
      </c>
      <c r="F666" s="58" t="s">
        <v>8383</v>
      </c>
      <c r="G666" s="59" t="s">
        <v>8384</v>
      </c>
      <c r="H666" s="58" t="s">
        <v>127</v>
      </c>
      <c r="I666" s="60">
        <v>41640</v>
      </c>
      <c r="J666" s="60">
        <v>45291</v>
      </c>
    </row>
    <row r="667" spans="1:10" s="57" customFormat="1" ht="30.45" customHeight="1" x14ac:dyDescent="0.2">
      <c r="A667" s="61" t="s">
        <v>8385</v>
      </c>
      <c r="B667" s="61" t="s">
        <v>8386</v>
      </c>
      <c r="C667" s="61" t="s">
        <v>8387</v>
      </c>
      <c r="D667" s="62" t="s">
        <v>8388</v>
      </c>
      <c r="E667" s="62" t="s">
        <v>8389</v>
      </c>
      <c r="F667" s="61" t="s">
        <v>8390</v>
      </c>
      <c r="G667" s="62" t="s">
        <v>8391</v>
      </c>
      <c r="H667" s="61" t="s">
        <v>127</v>
      </c>
      <c r="I667" s="63">
        <v>41640</v>
      </c>
      <c r="J667" s="63">
        <v>45291</v>
      </c>
    </row>
    <row r="668" spans="1:10" s="57" customFormat="1" ht="30.45" customHeight="1" x14ac:dyDescent="0.2">
      <c r="A668" s="58" t="s">
        <v>8392</v>
      </c>
      <c r="B668" s="58" t="s">
        <v>8393</v>
      </c>
      <c r="C668" s="58" t="s">
        <v>8394</v>
      </c>
      <c r="D668" s="59" t="s">
        <v>8395</v>
      </c>
      <c r="E668" s="59" t="s">
        <v>8396</v>
      </c>
      <c r="F668" s="58" t="s">
        <v>8397</v>
      </c>
      <c r="G668" s="59" t="s">
        <v>8398</v>
      </c>
      <c r="H668" s="58" t="s">
        <v>127</v>
      </c>
      <c r="I668" s="60">
        <v>41640</v>
      </c>
      <c r="J668" s="60">
        <v>45291</v>
      </c>
    </row>
    <row r="669" spans="1:10" s="57" customFormat="1" ht="30.45" customHeight="1" x14ac:dyDescent="0.2">
      <c r="A669" s="61" t="s">
        <v>8399</v>
      </c>
      <c r="B669" s="61" t="s">
        <v>8400</v>
      </c>
      <c r="C669" s="61" t="s">
        <v>8401</v>
      </c>
      <c r="D669" s="62" t="s">
        <v>8402</v>
      </c>
      <c r="E669" s="62" t="s">
        <v>8403</v>
      </c>
      <c r="F669" s="61" t="s">
        <v>8404</v>
      </c>
      <c r="G669" s="62" t="s">
        <v>8405</v>
      </c>
      <c r="H669" s="61" t="s">
        <v>127</v>
      </c>
      <c r="I669" s="63">
        <v>41640</v>
      </c>
      <c r="J669" s="63">
        <v>45291</v>
      </c>
    </row>
    <row r="670" spans="1:10" s="57" customFormat="1" ht="30.45" customHeight="1" x14ac:dyDescent="0.2">
      <c r="A670" s="58" t="s">
        <v>8406</v>
      </c>
      <c r="B670" s="58" t="s">
        <v>8407</v>
      </c>
      <c r="C670" s="58" t="s">
        <v>8408</v>
      </c>
      <c r="D670" s="59" t="s">
        <v>8409</v>
      </c>
      <c r="E670" s="59" t="s">
        <v>8410</v>
      </c>
      <c r="F670" s="58" t="s">
        <v>8411</v>
      </c>
      <c r="G670" s="59" t="s">
        <v>8405</v>
      </c>
      <c r="H670" s="58" t="s">
        <v>127</v>
      </c>
      <c r="I670" s="60">
        <v>41640</v>
      </c>
      <c r="J670" s="60">
        <v>45291</v>
      </c>
    </row>
    <row r="671" spans="1:10" s="57" customFormat="1" ht="30.45" customHeight="1" x14ac:dyDescent="0.2">
      <c r="A671" s="61" t="s">
        <v>8412</v>
      </c>
      <c r="B671" s="61" t="s">
        <v>8413</v>
      </c>
      <c r="C671" s="61" t="s">
        <v>8414</v>
      </c>
      <c r="D671" s="62" t="s">
        <v>8415</v>
      </c>
      <c r="E671" s="62" t="s">
        <v>8416</v>
      </c>
      <c r="F671" s="61" t="s">
        <v>8417</v>
      </c>
      <c r="G671" s="62" t="s">
        <v>8418</v>
      </c>
      <c r="H671" s="61" t="s">
        <v>127</v>
      </c>
      <c r="I671" s="63">
        <v>41640</v>
      </c>
      <c r="J671" s="63">
        <v>45291</v>
      </c>
    </row>
    <row r="672" spans="1:10" s="57" customFormat="1" ht="30.45" customHeight="1" x14ac:dyDescent="0.2">
      <c r="A672" s="58" t="s">
        <v>1951</v>
      </c>
      <c r="B672" s="58" t="s">
        <v>8419</v>
      </c>
      <c r="C672" s="58" t="s">
        <v>8420</v>
      </c>
      <c r="D672" s="59" t="s">
        <v>1952</v>
      </c>
      <c r="E672" s="59" t="s">
        <v>1953</v>
      </c>
      <c r="F672" s="58" t="s">
        <v>8421</v>
      </c>
      <c r="G672" s="59" t="s">
        <v>8422</v>
      </c>
      <c r="H672" s="58" t="s">
        <v>127</v>
      </c>
      <c r="I672" s="60">
        <v>41640</v>
      </c>
      <c r="J672" s="60">
        <v>45291</v>
      </c>
    </row>
    <row r="673" spans="1:10" s="57" customFormat="1" ht="30.45" customHeight="1" x14ac:dyDescent="0.2">
      <c r="A673" s="61" t="s">
        <v>8423</v>
      </c>
      <c r="B673" s="61" t="s">
        <v>8424</v>
      </c>
      <c r="C673" s="61" t="s">
        <v>8425</v>
      </c>
      <c r="D673" s="62" t="s">
        <v>8426</v>
      </c>
      <c r="E673" s="62" t="s">
        <v>8427</v>
      </c>
      <c r="F673" s="61" t="s">
        <v>8428</v>
      </c>
      <c r="G673" s="62" t="s">
        <v>8422</v>
      </c>
      <c r="H673" s="61" t="s">
        <v>127</v>
      </c>
      <c r="I673" s="63">
        <v>41640</v>
      </c>
      <c r="J673" s="63">
        <v>45291</v>
      </c>
    </row>
    <row r="674" spans="1:10" s="57" customFormat="1" ht="30.45" customHeight="1" x14ac:dyDescent="0.2">
      <c r="A674" s="58" t="s">
        <v>8429</v>
      </c>
      <c r="B674" s="58" t="s">
        <v>8430</v>
      </c>
      <c r="C674" s="58" t="s">
        <v>8431</v>
      </c>
      <c r="D674" s="59" t="s">
        <v>8432</v>
      </c>
      <c r="E674" s="59" t="s">
        <v>8433</v>
      </c>
      <c r="F674" s="58" t="s">
        <v>8421</v>
      </c>
      <c r="G674" s="59" t="s">
        <v>8422</v>
      </c>
      <c r="H674" s="58" t="s">
        <v>127</v>
      </c>
      <c r="I674" s="60">
        <v>41640</v>
      </c>
      <c r="J674" s="60">
        <v>45291</v>
      </c>
    </row>
    <row r="675" spans="1:10" s="57" customFormat="1" ht="19.8" customHeight="1" x14ac:dyDescent="0.2">
      <c r="A675" s="61" t="s">
        <v>2039</v>
      </c>
      <c r="B675" s="61" t="s">
        <v>8434</v>
      </c>
      <c r="C675" s="61" t="s">
        <v>8435</v>
      </c>
      <c r="D675" s="62" t="s">
        <v>8436</v>
      </c>
      <c r="E675" s="62" t="s">
        <v>8437</v>
      </c>
      <c r="F675" s="61" t="s">
        <v>8438</v>
      </c>
      <c r="G675" s="62" t="s">
        <v>2043</v>
      </c>
      <c r="H675" s="61" t="s">
        <v>127</v>
      </c>
      <c r="I675" s="63">
        <v>41640</v>
      </c>
      <c r="J675" s="63">
        <v>45291</v>
      </c>
    </row>
    <row r="676" spans="1:10" s="57" customFormat="1" ht="30.45" customHeight="1" x14ac:dyDescent="0.2">
      <c r="A676" s="58" t="s">
        <v>8439</v>
      </c>
      <c r="B676" s="58" t="s">
        <v>8440</v>
      </c>
      <c r="C676" s="58" t="s">
        <v>8441</v>
      </c>
      <c r="D676" s="59" t="s">
        <v>8442</v>
      </c>
      <c r="E676" s="59" t="s">
        <v>8443</v>
      </c>
      <c r="F676" s="58" t="s">
        <v>8444</v>
      </c>
      <c r="G676" s="59" t="s">
        <v>8445</v>
      </c>
      <c r="H676" s="58" t="s">
        <v>127</v>
      </c>
      <c r="I676" s="60">
        <v>41640</v>
      </c>
      <c r="J676" s="60">
        <v>45291</v>
      </c>
    </row>
    <row r="677" spans="1:10" s="57" customFormat="1" ht="19.8" customHeight="1" x14ac:dyDescent="0.2">
      <c r="A677" s="61" t="s">
        <v>8446</v>
      </c>
      <c r="B677" s="61" t="s">
        <v>8447</v>
      </c>
      <c r="C677" s="61" t="s">
        <v>8448</v>
      </c>
      <c r="D677" s="62" t="s">
        <v>8449</v>
      </c>
      <c r="E677" s="62" t="s">
        <v>8450</v>
      </c>
      <c r="F677" s="61" t="s">
        <v>8451</v>
      </c>
      <c r="G677" s="62" t="s">
        <v>6498</v>
      </c>
      <c r="H677" s="61" t="s">
        <v>127</v>
      </c>
      <c r="I677" s="63">
        <v>41640</v>
      </c>
      <c r="J677" s="63">
        <v>45291</v>
      </c>
    </row>
    <row r="678" spans="1:10" s="57" customFormat="1" ht="19.8" customHeight="1" x14ac:dyDescent="0.2">
      <c r="A678" s="58" t="s">
        <v>8452</v>
      </c>
      <c r="B678" s="58" t="s">
        <v>8453</v>
      </c>
      <c r="C678" s="58" t="s">
        <v>8454</v>
      </c>
      <c r="D678" s="59" t="s">
        <v>8455</v>
      </c>
      <c r="E678" s="59" t="s">
        <v>8456</v>
      </c>
      <c r="F678" s="58" t="s">
        <v>8457</v>
      </c>
      <c r="G678" s="59" t="s">
        <v>6498</v>
      </c>
      <c r="H678" s="58" t="s">
        <v>127</v>
      </c>
      <c r="I678" s="60">
        <v>41640</v>
      </c>
      <c r="J678" s="60">
        <v>45291</v>
      </c>
    </row>
    <row r="679" spans="1:10" s="57" customFormat="1" ht="19.8" customHeight="1" x14ac:dyDescent="0.2">
      <c r="A679" s="61" t="s">
        <v>8458</v>
      </c>
      <c r="B679" s="61" t="s">
        <v>8459</v>
      </c>
      <c r="C679" s="61" t="s">
        <v>8460</v>
      </c>
      <c r="D679" s="62" t="s">
        <v>8461</v>
      </c>
      <c r="E679" s="62" t="s">
        <v>8462</v>
      </c>
      <c r="F679" s="61" t="s">
        <v>8451</v>
      </c>
      <c r="G679" s="62" t="s">
        <v>6498</v>
      </c>
      <c r="H679" s="61" t="s">
        <v>127</v>
      </c>
      <c r="I679" s="63">
        <v>41640</v>
      </c>
      <c r="J679" s="63">
        <v>45291</v>
      </c>
    </row>
    <row r="680" spans="1:10" s="57" customFormat="1" ht="19.8" customHeight="1" x14ac:dyDescent="0.2">
      <c r="A680" s="58" t="s">
        <v>8463</v>
      </c>
      <c r="B680" s="58" t="s">
        <v>8464</v>
      </c>
      <c r="C680" s="58" t="s">
        <v>8465</v>
      </c>
      <c r="D680" s="59" t="s">
        <v>8466</v>
      </c>
      <c r="E680" s="59" t="s">
        <v>8467</v>
      </c>
      <c r="F680" s="58" t="s">
        <v>6510</v>
      </c>
      <c r="G680" s="59" t="s">
        <v>447</v>
      </c>
      <c r="H680" s="58" t="s">
        <v>127</v>
      </c>
      <c r="I680" s="60">
        <v>41944</v>
      </c>
      <c r="J680" s="60">
        <v>45291</v>
      </c>
    </row>
    <row r="681" spans="1:10" s="57" customFormat="1" ht="30.45" customHeight="1" x14ac:dyDescent="0.2">
      <c r="A681" s="61" t="s">
        <v>8468</v>
      </c>
      <c r="B681" s="61" t="s">
        <v>8469</v>
      </c>
      <c r="C681" s="61" t="s">
        <v>8470</v>
      </c>
      <c r="D681" s="62" t="s">
        <v>8471</v>
      </c>
      <c r="E681" s="62" t="s">
        <v>8472</v>
      </c>
      <c r="F681" s="61" t="s">
        <v>8473</v>
      </c>
      <c r="G681" s="62" t="s">
        <v>8474</v>
      </c>
      <c r="H681" s="61" t="s">
        <v>127</v>
      </c>
      <c r="I681" s="63">
        <v>41640</v>
      </c>
      <c r="J681" s="63">
        <v>45291</v>
      </c>
    </row>
    <row r="682" spans="1:10" s="57" customFormat="1" ht="30.45" customHeight="1" x14ac:dyDescent="0.2">
      <c r="A682" s="58" t="s">
        <v>8475</v>
      </c>
      <c r="B682" s="58" t="s">
        <v>8476</v>
      </c>
      <c r="C682" s="58" t="s">
        <v>8477</v>
      </c>
      <c r="D682" s="59" t="s">
        <v>8478</v>
      </c>
      <c r="E682" s="59" t="s">
        <v>8479</v>
      </c>
      <c r="F682" s="58" t="s">
        <v>8480</v>
      </c>
      <c r="G682" s="59" t="s">
        <v>8481</v>
      </c>
      <c r="H682" s="58" t="s">
        <v>127</v>
      </c>
      <c r="I682" s="60">
        <v>41640</v>
      </c>
      <c r="J682" s="60">
        <v>45291</v>
      </c>
    </row>
    <row r="683" spans="1:10" s="57" customFormat="1" ht="30.45" customHeight="1" x14ac:dyDescent="0.2">
      <c r="A683" s="61" t="s">
        <v>2343</v>
      </c>
      <c r="B683" s="61" t="s">
        <v>8482</v>
      </c>
      <c r="C683" s="61" t="s">
        <v>8483</v>
      </c>
      <c r="D683" s="62" t="s">
        <v>8484</v>
      </c>
      <c r="E683" s="62" t="s">
        <v>8485</v>
      </c>
      <c r="F683" s="61" t="s">
        <v>8486</v>
      </c>
      <c r="G683" s="62" t="s">
        <v>8487</v>
      </c>
      <c r="H683" s="61" t="s">
        <v>127</v>
      </c>
      <c r="I683" s="63">
        <v>41640</v>
      </c>
      <c r="J683" s="63">
        <v>45291</v>
      </c>
    </row>
    <row r="684" spans="1:10" s="57" customFormat="1" ht="30.45" customHeight="1" x14ac:dyDescent="0.2">
      <c r="A684" s="58" t="s">
        <v>8488</v>
      </c>
      <c r="B684" s="58" t="s">
        <v>8489</v>
      </c>
      <c r="C684" s="58" t="s">
        <v>8490</v>
      </c>
      <c r="D684" s="59" t="s">
        <v>8491</v>
      </c>
      <c r="E684" s="59" t="s">
        <v>8492</v>
      </c>
      <c r="F684" s="58" t="s">
        <v>8493</v>
      </c>
      <c r="G684" s="59" t="s">
        <v>8487</v>
      </c>
      <c r="H684" s="58" t="s">
        <v>127</v>
      </c>
      <c r="I684" s="60">
        <v>41640</v>
      </c>
      <c r="J684" s="60">
        <v>45291</v>
      </c>
    </row>
    <row r="685" spans="1:10" s="57" customFormat="1" ht="30.45" customHeight="1" x14ac:dyDescent="0.2">
      <c r="A685" s="61" t="s">
        <v>8494</v>
      </c>
      <c r="B685" s="61" t="s">
        <v>8495</v>
      </c>
      <c r="C685" s="61" t="s">
        <v>8496</v>
      </c>
      <c r="D685" s="62" t="s">
        <v>8497</v>
      </c>
      <c r="E685" s="62" t="s">
        <v>8498</v>
      </c>
      <c r="F685" s="61" t="s">
        <v>8499</v>
      </c>
      <c r="G685" s="62" t="s">
        <v>8487</v>
      </c>
      <c r="H685" s="61" t="s">
        <v>127</v>
      </c>
      <c r="I685" s="63">
        <v>41640</v>
      </c>
      <c r="J685" s="63">
        <v>45291</v>
      </c>
    </row>
    <row r="686" spans="1:10" s="57" customFormat="1" ht="30.45" customHeight="1" x14ac:dyDescent="0.2">
      <c r="A686" s="58" t="s">
        <v>1523</v>
      </c>
      <c r="B686" s="58" t="s">
        <v>8500</v>
      </c>
      <c r="C686" s="58" t="s">
        <v>8501</v>
      </c>
      <c r="D686" s="59" t="s">
        <v>8502</v>
      </c>
      <c r="E686" s="59" t="s">
        <v>8503</v>
      </c>
      <c r="F686" s="58" t="s">
        <v>8504</v>
      </c>
      <c r="G686" s="59" t="s">
        <v>8505</v>
      </c>
      <c r="H686" s="58" t="s">
        <v>127</v>
      </c>
      <c r="I686" s="60">
        <v>41640</v>
      </c>
      <c r="J686" s="60">
        <v>45291</v>
      </c>
    </row>
    <row r="687" spans="1:10" s="57" customFormat="1" ht="30.45" customHeight="1" x14ac:dyDescent="0.2">
      <c r="A687" s="61" t="s">
        <v>8506</v>
      </c>
      <c r="B687" s="61" t="s">
        <v>8507</v>
      </c>
      <c r="C687" s="61" t="s">
        <v>8508</v>
      </c>
      <c r="D687" s="62" t="s">
        <v>8509</v>
      </c>
      <c r="E687" s="62" t="s">
        <v>8510</v>
      </c>
      <c r="F687" s="61" t="s">
        <v>8511</v>
      </c>
      <c r="G687" s="62" t="s">
        <v>8512</v>
      </c>
      <c r="H687" s="61" t="s">
        <v>127</v>
      </c>
      <c r="I687" s="63">
        <v>41640</v>
      </c>
      <c r="J687" s="63">
        <v>45291</v>
      </c>
    </row>
    <row r="688" spans="1:10" s="57" customFormat="1" ht="30.45" customHeight="1" x14ac:dyDescent="0.2">
      <c r="A688" s="58" t="s">
        <v>8513</v>
      </c>
      <c r="B688" s="58" t="s">
        <v>8514</v>
      </c>
      <c r="C688" s="58" t="s">
        <v>8515</v>
      </c>
      <c r="D688" s="59" t="s">
        <v>8516</v>
      </c>
      <c r="E688" s="59" t="s">
        <v>8517</v>
      </c>
      <c r="F688" s="58" t="s">
        <v>8518</v>
      </c>
      <c r="G688" s="59" t="s">
        <v>8519</v>
      </c>
      <c r="H688" s="58" t="s">
        <v>127</v>
      </c>
      <c r="I688" s="60">
        <v>41640</v>
      </c>
      <c r="J688" s="60">
        <v>45291</v>
      </c>
    </row>
    <row r="689" spans="1:10" s="57" customFormat="1" ht="19.8" customHeight="1" x14ac:dyDescent="0.2">
      <c r="A689" s="61" t="s">
        <v>2397</v>
      </c>
      <c r="B689" s="61" t="s">
        <v>8520</v>
      </c>
      <c r="C689" s="61" t="s">
        <v>8521</v>
      </c>
      <c r="D689" s="62" t="s">
        <v>8522</v>
      </c>
      <c r="E689" s="62" t="s">
        <v>8523</v>
      </c>
      <c r="F689" s="61" t="s">
        <v>8524</v>
      </c>
      <c r="G689" s="62" t="s">
        <v>8525</v>
      </c>
      <c r="H689" s="61" t="s">
        <v>127</v>
      </c>
      <c r="I689" s="63">
        <v>41640</v>
      </c>
      <c r="J689" s="63">
        <v>45291</v>
      </c>
    </row>
    <row r="690" spans="1:10" s="57" customFormat="1" ht="19.8" customHeight="1" x14ac:dyDescent="0.2">
      <c r="A690" s="58" t="s">
        <v>8526</v>
      </c>
      <c r="B690" s="58" t="s">
        <v>8527</v>
      </c>
      <c r="C690" s="58" t="s">
        <v>8528</v>
      </c>
      <c r="D690" s="59" t="s">
        <v>8529</v>
      </c>
      <c r="E690" s="59" t="s">
        <v>8530</v>
      </c>
      <c r="F690" s="58" t="s">
        <v>8531</v>
      </c>
      <c r="G690" s="59" t="s">
        <v>8525</v>
      </c>
      <c r="H690" s="58" t="s">
        <v>127</v>
      </c>
      <c r="I690" s="60">
        <v>41640</v>
      </c>
      <c r="J690" s="60">
        <v>45291</v>
      </c>
    </row>
    <row r="691" spans="1:10" s="57" customFormat="1" ht="30.45" customHeight="1" x14ac:dyDescent="0.2">
      <c r="A691" s="61" t="s">
        <v>8532</v>
      </c>
      <c r="B691" s="61" t="s">
        <v>8533</v>
      </c>
      <c r="C691" s="61" t="s">
        <v>8534</v>
      </c>
      <c r="D691" s="62" t="s">
        <v>8535</v>
      </c>
      <c r="E691" s="62" t="s">
        <v>8536</v>
      </c>
      <c r="F691" s="61" t="s">
        <v>8537</v>
      </c>
      <c r="G691" s="62" t="s">
        <v>8538</v>
      </c>
      <c r="H691" s="61" t="s">
        <v>127</v>
      </c>
      <c r="I691" s="63">
        <v>41640</v>
      </c>
      <c r="J691" s="63">
        <v>45291</v>
      </c>
    </row>
    <row r="692" spans="1:10" s="57" customFormat="1" ht="30.45" customHeight="1" x14ac:dyDescent="0.2">
      <c r="A692" s="58" t="s">
        <v>4222</v>
      </c>
      <c r="B692" s="58" t="s">
        <v>8539</v>
      </c>
      <c r="C692" s="58" t="s">
        <v>8540</v>
      </c>
      <c r="D692" s="59" t="s">
        <v>8541</v>
      </c>
      <c r="E692" s="59" t="s">
        <v>8542</v>
      </c>
      <c r="F692" s="58" t="s">
        <v>8543</v>
      </c>
      <c r="G692" s="59" t="s">
        <v>8544</v>
      </c>
      <c r="H692" s="58" t="s">
        <v>127</v>
      </c>
      <c r="I692" s="60">
        <v>41640</v>
      </c>
      <c r="J692" s="60">
        <v>45291</v>
      </c>
    </row>
    <row r="693" spans="1:10" s="57" customFormat="1" ht="30.45" customHeight="1" x14ac:dyDescent="0.2">
      <c r="A693" s="61" t="s">
        <v>8545</v>
      </c>
      <c r="B693" s="61" t="s">
        <v>8546</v>
      </c>
      <c r="C693" s="61" t="s">
        <v>8547</v>
      </c>
      <c r="D693" s="62" t="s">
        <v>8548</v>
      </c>
      <c r="E693" s="62" t="s">
        <v>8549</v>
      </c>
      <c r="F693" s="61" t="s">
        <v>8550</v>
      </c>
      <c r="G693" s="62" t="s">
        <v>8544</v>
      </c>
      <c r="H693" s="61" t="s">
        <v>127</v>
      </c>
      <c r="I693" s="63">
        <v>41640</v>
      </c>
      <c r="J693" s="63">
        <v>45291</v>
      </c>
    </row>
    <row r="694" spans="1:10" s="57" customFormat="1" ht="30.45" customHeight="1" x14ac:dyDescent="0.2">
      <c r="A694" s="58" t="s">
        <v>8551</v>
      </c>
      <c r="B694" s="58" t="s">
        <v>8552</v>
      </c>
      <c r="C694" s="58" t="s">
        <v>8553</v>
      </c>
      <c r="D694" s="59" t="s">
        <v>8554</v>
      </c>
      <c r="E694" s="59" t="s">
        <v>8555</v>
      </c>
      <c r="F694" s="58" t="s">
        <v>8550</v>
      </c>
      <c r="G694" s="59" t="s">
        <v>8556</v>
      </c>
      <c r="H694" s="58" t="s">
        <v>127</v>
      </c>
      <c r="I694" s="60">
        <v>41640</v>
      </c>
      <c r="J694" s="60">
        <v>45291</v>
      </c>
    </row>
    <row r="695" spans="1:10" s="57" customFormat="1" ht="30.45" customHeight="1" x14ac:dyDescent="0.2">
      <c r="A695" s="61" t="s">
        <v>8557</v>
      </c>
      <c r="B695" s="61" t="s">
        <v>8558</v>
      </c>
      <c r="C695" s="61" t="s">
        <v>8559</v>
      </c>
      <c r="D695" s="62" t="s">
        <v>8560</v>
      </c>
      <c r="E695" s="62" t="s">
        <v>8561</v>
      </c>
      <c r="F695" s="61" t="s">
        <v>8562</v>
      </c>
      <c r="G695" s="62" t="s">
        <v>8563</v>
      </c>
      <c r="H695" s="61" t="s">
        <v>127</v>
      </c>
      <c r="I695" s="63">
        <v>41944</v>
      </c>
      <c r="J695" s="63">
        <v>45291</v>
      </c>
    </row>
    <row r="696" spans="1:10" s="57" customFormat="1" ht="19.8" customHeight="1" x14ac:dyDescent="0.2">
      <c r="A696" s="58" t="s">
        <v>8564</v>
      </c>
      <c r="B696" s="58" t="s">
        <v>8565</v>
      </c>
      <c r="C696" s="58" t="s">
        <v>8566</v>
      </c>
      <c r="D696" s="59" t="s">
        <v>8567</v>
      </c>
      <c r="E696" s="59" t="s">
        <v>8568</v>
      </c>
      <c r="F696" s="58" t="s">
        <v>8562</v>
      </c>
      <c r="G696" s="59" t="s">
        <v>8569</v>
      </c>
      <c r="H696" s="58" t="s">
        <v>127</v>
      </c>
      <c r="I696" s="60">
        <v>42675</v>
      </c>
      <c r="J696" s="60">
        <v>45291</v>
      </c>
    </row>
    <row r="697" spans="1:10" s="57" customFormat="1" ht="30.45" customHeight="1" x14ac:dyDescent="0.2">
      <c r="A697" s="61" t="s">
        <v>8570</v>
      </c>
      <c r="B697" s="61" t="s">
        <v>8571</v>
      </c>
      <c r="C697" s="61" t="s">
        <v>8572</v>
      </c>
      <c r="D697" s="62" t="s">
        <v>8573</v>
      </c>
      <c r="E697" s="62" t="s">
        <v>8574</v>
      </c>
      <c r="F697" s="61" t="s">
        <v>8575</v>
      </c>
      <c r="G697" s="62" t="s">
        <v>8576</v>
      </c>
      <c r="H697" s="61" t="s">
        <v>127</v>
      </c>
      <c r="I697" s="63">
        <v>41640</v>
      </c>
      <c r="J697" s="63">
        <v>45291</v>
      </c>
    </row>
    <row r="698" spans="1:10" s="57" customFormat="1" ht="30.45" customHeight="1" x14ac:dyDescent="0.2">
      <c r="A698" s="58" t="s">
        <v>8577</v>
      </c>
      <c r="B698" s="58" t="s">
        <v>8578</v>
      </c>
      <c r="C698" s="58" t="s">
        <v>8579</v>
      </c>
      <c r="D698" s="59" t="s">
        <v>8580</v>
      </c>
      <c r="E698" s="59" t="s">
        <v>8581</v>
      </c>
      <c r="F698" s="58" t="s">
        <v>8582</v>
      </c>
      <c r="G698" s="59" t="s">
        <v>8583</v>
      </c>
      <c r="H698" s="58" t="s">
        <v>127</v>
      </c>
      <c r="I698" s="60">
        <v>41640</v>
      </c>
      <c r="J698" s="60">
        <v>45291</v>
      </c>
    </row>
    <row r="699" spans="1:10" s="57" customFormat="1" ht="41.1" customHeight="1" x14ac:dyDescent="0.2">
      <c r="A699" s="61" t="s">
        <v>8584</v>
      </c>
      <c r="B699" s="61" t="s">
        <v>8585</v>
      </c>
      <c r="C699" s="61" t="s">
        <v>8586</v>
      </c>
      <c r="D699" s="62" t="s">
        <v>8587</v>
      </c>
      <c r="E699" s="62" t="s">
        <v>8588</v>
      </c>
      <c r="F699" s="61" t="s">
        <v>8589</v>
      </c>
      <c r="G699" s="62" t="s">
        <v>8590</v>
      </c>
      <c r="H699" s="61" t="s">
        <v>127</v>
      </c>
      <c r="I699" s="63">
        <v>41640</v>
      </c>
      <c r="J699" s="63">
        <v>45291</v>
      </c>
    </row>
    <row r="700" spans="1:10" s="57" customFormat="1" ht="30.45" customHeight="1" x14ac:dyDescent="0.2">
      <c r="A700" s="58" t="s">
        <v>1546</v>
      </c>
      <c r="B700" s="58" t="s">
        <v>8591</v>
      </c>
      <c r="C700" s="58" t="s">
        <v>8592</v>
      </c>
      <c r="D700" s="59" t="s">
        <v>8593</v>
      </c>
      <c r="E700" s="59" t="s">
        <v>8594</v>
      </c>
      <c r="F700" s="58" t="s">
        <v>8595</v>
      </c>
      <c r="G700" s="59" t="s">
        <v>8596</v>
      </c>
      <c r="H700" s="58" t="s">
        <v>127</v>
      </c>
      <c r="I700" s="60">
        <v>41640</v>
      </c>
      <c r="J700" s="60">
        <v>45291</v>
      </c>
    </row>
    <row r="701" spans="1:10" s="57" customFormat="1" ht="30.45" customHeight="1" x14ac:dyDescent="0.2">
      <c r="A701" s="61" t="s">
        <v>8597</v>
      </c>
      <c r="B701" s="61" t="s">
        <v>8598</v>
      </c>
      <c r="C701" s="61" t="s">
        <v>8599</v>
      </c>
      <c r="D701" s="62" t="s">
        <v>8600</v>
      </c>
      <c r="E701" s="62" t="s">
        <v>8601</v>
      </c>
      <c r="F701" s="61" t="s">
        <v>8602</v>
      </c>
      <c r="G701" s="62" t="s">
        <v>8603</v>
      </c>
      <c r="H701" s="61" t="s">
        <v>127</v>
      </c>
      <c r="I701" s="63">
        <v>41640</v>
      </c>
      <c r="J701" s="63">
        <v>45291</v>
      </c>
    </row>
    <row r="702" spans="1:10" s="57" customFormat="1" ht="30.45" customHeight="1" x14ac:dyDescent="0.2">
      <c r="A702" s="58" t="s">
        <v>8604</v>
      </c>
      <c r="B702" s="58" t="s">
        <v>8605</v>
      </c>
      <c r="C702" s="58" t="s">
        <v>8606</v>
      </c>
      <c r="D702" s="59" t="s">
        <v>8607</v>
      </c>
      <c r="E702" s="59" t="s">
        <v>8608</v>
      </c>
      <c r="F702" s="58" t="s">
        <v>8609</v>
      </c>
      <c r="G702" s="59" t="s">
        <v>8610</v>
      </c>
      <c r="H702" s="58" t="s">
        <v>127</v>
      </c>
      <c r="I702" s="60">
        <v>41640</v>
      </c>
      <c r="J702" s="60">
        <v>45291</v>
      </c>
    </row>
    <row r="703" spans="1:10" s="57" customFormat="1" ht="30.45" customHeight="1" x14ac:dyDescent="0.2">
      <c r="A703" s="61" t="s">
        <v>8611</v>
      </c>
      <c r="B703" s="61" t="s">
        <v>8612</v>
      </c>
      <c r="C703" s="61" t="s">
        <v>8613</v>
      </c>
      <c r="D703" s="62" t="s">
        <v>8614</v>
      </c>
      <c r="E703" s="62" t="s">
        <v>8615</v>
      </c>
      <c r="F703" s="61" t="s">
        <v>8616</v>
      </c>
      <c r="G703" s="62" t="s">
        <v>8617</v>
      </c>
      <c r="H703" s="61" t="s">
        <v>127</v>
      </c>
      <c r="I703" s="63">
        <v>41640</v>
      </c>
      <c r="J703" s="63">
        <v>45291</v>
      </c>
    </row>
    <row r="704" spans="1:10" s="57" customFormat="1" ht="30.45" customHeight="1" x14ac:dyDescent="0.2">
      <c r="A704" s="58" t="s">
        <v>8618</v>
      </c>
      <c r="B704" s="58" t="s">
        <v>8619</v>
      </c>
      <c r="C704" s="58" t="s">
        <v>8620</v>
      </c>
      <c r="D704" s="59" t="s">
        <v>8621</v>
      </c>
      <c r="E704" s="59" t="s">
        <v>8622</v>
      </c>
      <c r="F704" s="58" t="s">
        <v>8623</v>
      </c>
      <c r="G704" s="59" t="s">
        <v>8624</v>
      </c>
      <c r="H704" s="58" t="s">
        <v>127</v>
      </c>
      <c r="I704" s="60">
        <v>41640</v>
      </c>
      <c r="J704" s="60">
        <v>45291</v>
      </c>
    </row>
    <row r="705" spans="1:10" s="57" customFormat="1" ht="30.45" customHeight="1" x14ac:dyDescent="0.2">
      <c r="A705" s="61" t="s">
        <v>2567</v>
      </c>
      <c r="B705" s="61" t="s">
        <v>8625</v>
      </c>
      <c r="C705" s="61" t="s">
        <v>8626</v>
      </c>
      <c r="D705" s="62" t="s">
        <v>8627</v>
      </c>
      <c r="E705" s="62" t="s">
        <v>8628</v>
      </c>
      <c r="F705" s="61" t="s">
        <v>8629</v>
      </c>
      <c r="G705" s="62" t="s">
        <v>8630</v>
      </c>
      <c r="H705" s="61" t="s">
        <v>127</v>
      </c>
      <c r="I705" s="63">
        <v>41640</v>
      </c>
      <c r="J705" s="63">
        <v>45291</v>
      </c>
    </row>
    <row r="706" spans="1:10" s="57" customFormat="1" ht="30.45" customHeight="1" x14ac:dyDescent="0.2">
      <c r="A706" s="58" t="s">
        <v>8631</v>
      </c>
      <c r="B706" s="58" t="s">
        <v>8632</v>
      </c>
      <c r="C706" s="58" t="s">
        <v>8633</v>
      </c>
      <c r="D706" s="59" t="s">
        <v>8634</v>
      </c>
      <c r="E706" s="59" t="s">
        <v>8635</v>
      </c>
      <c r="F706" s="58" t="s">
        <v>8636</v>
      </c>
      <c r="G706" s="59" t="s">
        <v>8630</v>
      </c>
      <c r="H706" s="58" t="s">
        <v>127</v>
      </c>
      <c r="I706" s="60">
        <v>41640</v>
      </c>
      <c r="J706" s="60">
        <v>45291</v>
      </c>
    </row>
    <row r="707" spans="1:10" s="57" customFormat="1" ht="30.45" customHeight="1" x14ac:dyDescent="0.2">
      <c r="A707" s="61" t="s">
        <v>8637</v>
      </c>
      <c r="B707" s="61" t="s">
        <v>8638</v>
      </c>
      <c r="C707" s="61" t="s">
        <v>8639</v>
      </c>
      <c r="D707" s="62" t="s">
        <v>8640</v>
      </c>
      <c r="E707" s="62" t="s">
        <v>8641</v>
      </c>
      <c r="F707" s="61" t="s">
        <v>8642</v>
      </c>
      <c r="G707" s="62" t="s">
        <v>8630</v>
      </c>
      <c r="H707" s="61" t="s">
        <v>127</v>
      </c>
      <c r="I707" s="63">
        <v>41640</v>
      </c>
      <c r="J707" s="63">
        <v>45291</v>
      </c>
    </row>
    <row r="708" spans="1:10" s="57" customFormat="1" ht="30.45" customHeight="1" x14ac:dyDescent="0.2">
      <c r="A708" s="58" t="s">
        <v>8643</v>
      </c>
      <c r="B708" s="58" t="s">
        <v>8644</v>
      </c>
      <c r="C708" s="58" t="s">
        <v>8645</v>
      </c>
      <c r="D708" s="59" t="s">
        <v>8646</v>
      </c>
      <c r="E708" s="59" t="s">
        <v>8647</v>
      </c>
      <c r="F708" s="58" t="s">
        <v>8648</v>
      </c>
      <c r="G708" s="59" t="s">
        <v>8630</v>
      </c>
      <c r="H708" s="58" t="s">
        <v>127</v>
      </c>
      <c r="I708" s="60">
        <v>41640</v>
      </c>
      <c r="J708" s="60">
        <v>45291</v>
      </c>
    </row>
    <row r="709" spans="1:10" s="57" customFormat="1" ht="30.45" customHeight="1" x14ac:dyDescent="0.2">
      <c r="A709" s="61" t="s">
        <v>8649</v>
      </c>
      <c r="B709" s="61" t="s">
        <v>8650</v>
      </c>
      <c r="C709" s="61" t="s">
        <v>8651</v>
      </c>
      <c r="D709" s="62" t="s">
        <v>8652</v>
      </c>
      <c r="E709" s="62" t="s">
        <v>8653</v>
      </c>
      <c r="F709" s="61" t="s">
        <v>8654</v>
      </c>
      <c r="G709" s="62" t="s">
        <v>8630</v>
      </c>
      <c r="H709" s="61" t="s">
        <v>127</v>
      </c>
      <c r="I709" s="63">
        <v>41640</v>
      </c>
      <c r="J709" s="63">
        <v>45291</v>
      </c>
    </row>
    <row r="710" spans="1:10" s="57" customFormat="1" ht="30.45" customHeight="1" x14ac:dyDescent="0.2">
      <c r="A710" s="58" t="s">
        <v>8655</v>
      </c>
      <c r="B710" s="58" t="s">
        <v>8656</v>
      </c>
      <c r="C710" s="58" t="s">
        <v>8657</v>
      </c>
      <c r="D710" s="59" t="s">
        <v>8658</v>
      </c>
      <c r="E710" s="59" t="s">
        <v>8659</v>
      </c>
      <c r="F710" s="58" t="s">
        <v>8660</v>
      </c>
      <c r="G710" s="59" t="s">
        <v>8661</v>
      </c>
      <c r="H710" s="58" t="s">
        <v>127</v>
      </c>
      <c r="I710" s="60">
        <v>41640</v>
      </c>
      <c r="J710" s="60">
        <v>45291</v>
      </c>
    </row>
    <row r="711" spans="1:10" s="57" customFormat="1" ht="30.45" customHeight="1" x14ac:dyDescent="0.2">
      <c r="A711" s="61" t="s">
        <v>8662</v>
      </c>
      <c r="B711" s="61" t="s">
        <v>8663</v>
      </c>
      <c r="C711" s="61" t="s">
        <v>8664</v>
      </c>
      <c r="D711" s="62" t="s">
        <v>8665</v>
      </c>
      <c r="E711" s="62" t="s">
        <v>8666</v>
      </c>
      <c r="F711" s="61" t="s">
        <v>8667</v>
      </c>
      <c r="G711" s="62" t="s">
        <v>8630</v>
      </c>
      <c r="H711" s="61" t="s">
        <v>127</v>
      </c>
      <c r="I711" s="63">
        <v>41640</v>
      </c>
      <c r="J711" s="63">
        <v>45291</v>
      </c>
    </row>
    <row r="712" spans="1:10" s="57" customFormat="1" ht="30.45" customHeight="1" x14ac:dyDescent="0.2">
      <c r="A712" s="58" t="s">
        <v>8668</v>
      </c>
      <c r="B712" s="58" t="s">
        <v>8669</v>
      </c>
      <c r="C712" s="58" t="s">
        <v>8670</v>
      </c>
      <c r="D712" s="59" t="s">
        <v>8671</v>
      </c>
      <c r="E712" s="59" t="s">
        <v>8672</v>
      </c>
      <c r="F712" s="58" t="s">
        <v>8629</v>
      </c>
      <c r="G712" s="59" t="s">
        <v>8661</v>
      </c>
      <c r="H712" s="58" t="s">
        <v>127</v>
      </c>
      <c r="I712" s="60">
        <v>41640</v>
      </c>
      <c r="J712" s="60">
        <v>45291</v>
      </c>
    </row>
    <row r="713" spans="1:10" s="57" customFormat="1" ht="30.45" customHeight="1" x14ac:dyDescent="0.2">
      <c r="A713" s="61" t="s">
        <v>8673</v>
      </c>
      <c r="B713" s="61" t="s">
        <v>8674</v>
      </c>
      <c r="C713" s="61" t="s">
        <v>8675</v>
      </c>
      <c r="D713" s="62" t="s">
        <v>8676</v>
      </c>
      <c r="E713" s="62" t="s">
        <v>8677</v>
      </c>
      <c r="F713" s="61" t="s">
        <v>8678</v>
      </c>
      <c r="G713" s="62" t="s">
        <v>8630</v>
      </c>
      <c r="H713" s="61" t="s">
        <v>127</v>
      </c>
      <c r="I713" s="63">
        <v>41640</v>
      </c>
      <c r="J713" s="63">
        <v>45291</v>
      </c>
    </row>
    <row r="714" spans="1:10" s="57" customFormat="1" ht="19.8" customHeight="1" x14ac:dyDescent="0.2">
      <c r="A714" s="58" t="s">
        <v>1646</v>
      </c>
      <c r="B714" s="58" t="s">
        <v>8679</v>
      </c>
      <c r="C714" s="58" t="s">
        <v>8680</v>
      </c>
      <c r="D714" s="59" t="s">
        <v>8681</v>
      </c>
      <c r="E714" s="59" t="s">
        <v>8682</v>
      </c>
      <c r="F714" s="58" t="s">
        <v>8683</v>
      </c>
      <c r="G714" s="59" t="s">
        <v>8684</v>
      </c>
      <c r="H714" s="58" t="s">
        <v>127</v>
      </c>
      <c r="I714" s="60">
        <v>41640</v>
      </c>
      <c r="J714" s="60">
        <v>45291</v>
      </c>
    </row>
    <row r="715" spans="1:10" s="57" customFormat="1" ht="19.8" customHeight="1" x14ac:dyDescent="0.2">
      <c r="A715" s="61" t="s">
        <v>1651</v>
      </c>
      <c r="B715" s="61" t="s">
        <v>8685</v>
      </c>
      <c r="C715" s="61" t="s">
        <v>8686</v>
      </c>
      <c r="D715" s="62" t="s">
        <v>8687</v>
      </c>
      <c r="E715" s="62" t="s">
        <v>8688</v>
      </c>
      <c r="F715" s="61" t="s">
        <v>8689</v>
      </c>
      <c r="G715" s="62" t="s">
        <v>8684</v>
      </c>
      <c r="H715" s="61" t="s">
        <v>127</v>
      </c>
      <c r="I715" s="63">
        <v>41640</v>
      </c>
      <c r="J715" s="63">
        <v>45291</v>
      </c>
    </row>
    <row r="716" spans="1:10" s="57" customFormat="1" ht="30.45" customHeight="1" x14ac:dyDescent="0.2">
      <c r="A716" s="58" t="s">
        <v>8690</v>
      </c>
      <c r="B716" s="58" t="s">
        <v>8691</v>
      </c>
      <c r="C716" s="58" t="s">
        <v>8692</v>
      </c>
      <c r="D716" s="59" t="s">
        <v>8693</v>
      </c>
      <c r="E716" s="59" t="s">
        <v>8694</v>
      </c>
      <c r="F716" s="58" t="s">
        <v>8694</v>
      </c>
      <c r="G716" s="59" t="s">
        <v>8684</v>
      </c>
      <c r="H716" s="58" t="s">
        <v>127</v>
      </c>
      <c r="I716" s="60">
        <v>41640</v>
      </c>
      <c r="J716" s="60">
        <v>45291</v>
      </c>
    </row>
    <row r="717" spans="1:10" s="57" customFormat="1" ht="30.45" customHeight="1" x14ac:dyDescent="0.2">
      <c r="A717" s="61" t="s">
        <v>8695</v>
      </c>
      <c r="B717" s="61" t="s">
        <v>8696</v>
      </c>
      <c r="C717" s="61" t="s">
        <v>8697</v>
      </c>
      <c r="D717" s="62" t="s">
        <v>8698</v>
      </c>
      <c r="E717" s="62" t="s">
        <v>8699</v>
      </c>
      <c r="F717" s="61" t="s">
        <v>8700</v>
      </c>
      <c r="G717" s="62" t="s">
        <v>8701</v>
      </c>
      <c r="H717" s="61" t="s">
        <v>127</v>
      </c>
      <c r="I717" s="63">
        <v>41640</v>
      </c>
      <c r="J717" s="63">
        <v>45291</v>
      </c>
    </row>
    <row r="718" spans="1:10" s="57" customFormat="1" ht="19.8" customHeight="1" x14ac:dyDescent="0.2">
      <c r="A718" s="58" t="s">
        <v>1821</v>
      </c>
      <c r="B718" s="58" t="s">
        <v>8702</v>
      </c>
      <c r="C718" s="58" t="s">
        <v>8703</v>
      </c>
      <c r="D718" s="59" t="s">
        <v>1822</v>
      </c>
      <c r="E718" s="59" t="s">
        <v>8704</v>
      </c>
      <c r="F718" s="58" t="s">
        <v>8705</v>
      </c>
      <c r="G718" s="59" t="s">
        <v>1824</v>
      </c>
      <c r="H718" s="58" t="s">
        <v>127</v>
      </c>
      <c r="I718" s="60">
        <v>41640</v>
      </c>
      <c r="J718" s="60">
        <v>45291</v>
      </c>
    </row>
    <row r="719" spans="1:10" s="57" customFormat="1" ht="19.8" customHeight="1" x14ac:dyDescent="0.2">
      <c r="A719" s="61" t="s">
        <v>8706</v>
      </c>
      <c r="B719" s="61" t="s">
        <v>8707</v>
      </c>
      <c r="C719" s="61" t="s">
        <v>8708</v>
      </c>
      <c r="D719" s="62" t="s">
        <v>8709</v>
      </c>
      <c r="E719" s="62" t="s">
        <v>8710</v>
      </c>
      <c r="F719" s="61" t="s">
        <v>8705</v>
      </c>
      <c r="G719" s="62" t="s">
        <v>8711</v>
      </c>
      <c r="H719" s="61" t="s">
        <v>127</v>
      </c>
      <c r="I719" s="63">
        <v>43040</v>
      </c>
      <c r="J719" s="63">
        <v>45291</v>
      </c>
    </row>
    <row r="720" spans="1:10" s="57" customFormat="1" ht="19.8" customHeight="1" x14ac:dyDescent="0.2">
      <c r="A720" s="58" t="s">
        <v>1306</v>
      </c>
      <c r="B720" s="58" t="s">
        <v>8712</v>
      </c>
      <c r="C720" s="58" t="s">
        <v>8713</v>
      </c>
      <c r="D720" s="59" t="s">
        <v>1307</v>
      </c>
      <c r="E720" s="59" t="s">
        <v>8714</v>
      </c>
      <c r="F720" s="58" t="s">
        <v>8715</v>
      </c>
      <c r="G720" s="59" t="s">
        <v>8716</v>
      </c>
      <c r="H720" s="58" t="s">
        <v>127</v>
      </c>
      <c r="I720" s="60">
        <v>41640</v>
      </c>
      <c r="J720" s="60">
        <v>45291</v>
      </c>
    </row>
    <row r="721" spans="1:10" s="57" customFormat="1" ht="19.8" customHeight="1" x14ac:dyDescent="0.2">
      <c r="A721" s="61" t="s">
        <v>8717</v>
      </c>
      <c r="B721" s="61" t="s">
        <v>8718</v>
      </c>
      <c r="C721" s="61" t="s">
        <v>8719</v>
      </c>
      <c r="D721" s="62" t="s">
        <v>8720</v>
      </c>
      <c r="E721" s="62" t="s">
        <v>8721</v>
      </c>
      <c r="F721" s="61" t="s">
        <v>8722</v>
      </c>
      <c r="G721" s="62" t="s">
        <v>8716</v>
      </c>
      <c r="H721" s="61" t="s">
        <v>127</v>
      </c>
      <c r="I721" s="63">
        <v>41640</v>
      </c>
      <c r="J721" s="63">
        <v>45291</v>
      </c>
    </row>
    <row r="722" spans="1:10" s="57" customFormat="1" ht="19.8" customHeight="1" x14ac:dyDescent="0.2">
      <c r="A722" s="58" t="s">
        <v>8723</v>
      </c>
      <c r="B722" s="58" t="s">
        <v>8724</v>
      </c>
      <c r="C722" s="58" t="s">
        <v>8725</v>
      </c>
      <c r="D722" s="59" t="s">
        <v>8726</v>
      </c>
      <c r="E722" s="59" t="s">
        <v>8727</v>
      </c>
      <c r="F722" s="58" t="s">
        <v>8728</v>
      </c>
      <c r="G722" s="59" t="s">
        <v>8729</v>
      </c>
      <c r="H722" s="58" t="s">
        <v>127</v>
      </c>
      <c r="I722" s="60">
        <v>41640</v>
      </c>
      <c r="J722" s="60">
        <v>45291</v>
      </c>
    </row>
    <row r="723" spans="1:10" s="57" customFormat="1" ht="19.8" customHeight="1" x14ac:dyDescent="0.2">
      <c r="A723" s="61" t="s">
        <v>8730</v>
      </c>
      <c r="B723" s="61" t="s">
        <v>8731</v>
      </c>
      <c r="C723" s="61" t="s">
        <v>8732</v>
      </c>
      <c r="D723" s="62" t="s">
        <v>8733</v>
      </c>
      <c r="E723" s="62" t="s">
        <v>8734</v>
      </c>
      <c r="F723" s="61" t="s">
        <v>8735</v>
      </c>
      <c r="G723" s="62" t="s">
        <v>8736</v>
      </c>
      <c r="H723" s="61" t="s">
        <v>127</v>
      </c>
      <c r="I723" s="63">
        <v>41640</v>
      </c>
      <c r="J723" s="63">
        <v>45291</v>
      </c>
    </row>
    <row r="724" spans="1:10" s="57" customFormat="1" ht="41.1" customHeight="1" x14ac:dyDescent="0.2">
      <c r="A724" s="58" t="s">
        <v>8737</v>
      </c>
      <c r="B724" s="58" t="s">
        <v>8738</v>
      </c>
      <c r="C724" s="58" t="s">
        <v>8739</v>
      </c>
      <c r="D724" s="59" t="s">
        <v>8740</v>
      </c>
      <c r="E724" s="59" t="s">
        <v>8741</v>
      </c>
      <c r="F724" s="58" t="s">
        <v>8742</v>
      </c>
      <c r="G724" s="59" t="s">
        <v>8743</v>
      </c>
      <c r="H724" s="58" t="s">
        <v>127</v>
      </c>
      <c r="I724" s="60">
        <v>41640</v>
      </c>
      <c r="J724" s="60">
        <v>45291</v>
      </c>
    </row>
    <row r="725" spans="1:10" s="57" customFormat="1" ht="19.8" customHeight="1" x14ac:dyDescent="0.2">
      <c r="A725" s="61" t="s">
        <v>8744</v>
      </c>
      <c r="B725" s="61" t="s">
        <v>8745</v>
      </c>
      <c r="C725" s="61" t="s">
        <v>8746</v>
      </c>
      <c r="D725" s="62" t="s">
        <v>8747</v>
      </c>
      <c r="E725" s="62" t="s">
        <v>8748</v>
      </c>
      <c r="F725" s="61" t="s">
        <v>8749</v>
      </c>
      <c r="G725" s="62" t="s">
        <v>8750</v>
      </c>
      <c r="H725" s="61" t="s">
        <v>127</v>
      </c>
      <c r="I725" s="63">
        <v>41640</v>
      </c>
      <c r="J725" s="63">
        <v>45291</v>
      </c>
    </row>
    <row r="726" spans="1:10" s="57" customFormat="1" ht="30.45" customHeight="1" x14ac:dyDescent="0.2">
      <c r="A726" s="58" t="s">
        <v>4046</v>
      </c>
      <c r="B726" s="58" t="s">
        <v>8751</v>
      </c>
      <c r="C726" s="58" t="s">
        <v>8752</v>
      </c>
      <c r="D726" s="59" t="s">
        <v>4047</v>
      </c>
      <c r="E726" s="59" t="s">
        <v>8753</v>
      </c>
      <c r="F726" s="58" t="s">
        <v>8754</v>
      </c>
      <c r="G726" s="59" t="s">
        <v>8755</v>
      </c>
      <c r="H726" s="58" t="s">
        <v>127</v>
      </c>
      <c r="I726" s="60">
        <v>41640</v>
      </c>
      <c r="J726" s="60">
        <v>45291</v>
      </c>
    </row>
    <row r="727" spans="1:10" s="57" customFormat="1" ht="19.8" customHeight="1" x14ac:dyDescent="0.2">
      <c r="A727" s="61" t="s">
        <v>8756</v>
      </c>
      <c r="B727" s="61" t="s">
        <v>8757</v>
      </c>
      <c r="C727" s="61" t="s">
        <v>8758</v>
      </c>
      <c r="D727" s="62" t="s">
        <v>8759</v>
      </c>
      <c r="E727" s="62" t="s">
        <v>8760</v>
      </c>
      <c r="F727" s="61" t="s">
        <v>8754</v>
      </c>
      <c r="G727" s="62" t="s">
        <v>8755</v>
      </c>
      <c r="H727" s="61" t="s">
        <v>127</v>
      </c>
      <c r="I727" s="63">
        <v>41640</v>
      </c>
      <c r="J727" s="63">
        <v>45291</v>
      </c>
    </row>
    <row r="728" spans="1:10" s="57" customFormat="1" ht="30.45" customHeight="1" x14ac:dyDescent="0.2">
      <c r="A728" s="58" t="s">
        <v>8761</v>
      </c>
      <c r="B728" s="58" t="s">
        <v>8762</v>
      </c>
      <c r="C728" s="58" t="s">
        <v>8763</v>
      </c>
      <c r="D728" s="59" t="s">
        <v>8764</v>
      </c>
      <c r="E728" s="59" t="s">
        <v>8765</v>
      </c>
      <c r="F728" s="58" t="s">
        <v>8473</v>
      </c>
      <c r="G728" s="59" t="s">
        <v>8474</v>
      </c>
      <c r="H728" s="58" t="s">
        <v>127</v>
      </c>
      <c r="I728" s="60">
        <v>41640</v>
      </c>
      <c r="J728" s="60">
        <v>45291</v>
      </c>
    </row>
    <row r="729" spans="1:10" s="57" customFormat="1" ht="30.45" customHeight="1" x14ac:dyDescent="0.2">
      <c r="A729" s="61" t="s">
        <v>8766</v>
      </c>
      <c r="B729" s="61" t="s">
        <v>8767</v>
      </c>
      <c r="C729" s="61" t="s">
        <v>8768</v>
      </c>
      <c r="D729" s="62" t="s">
        <v>8769</v>
      </c>
      <c r="E729" s="62" t="s">
        <v>8770</v>
      </c>
      <c r="F729" s="61" t="s">
        <v>8771</v>
      </c>
      <c r="G729" s="62" t="s">
        <v>8772</v>
      </c>
      <c r="H729" s="61" t="s">
        <v>127</v>
      </c>
      <c r="I729" s="63">
        <v>41640</v>
      </c>
      <c r="J729" s="63">
        <v>45291</v>
      </c>
    </row>
    <row r="730" spans="1:10" s="57" customFormat="1" ht="30.45" customHeight="1" x14ac:dyDescent="0.2">
      <c r="A730" s="58" t="s">
        <v>753</v>
      </c>
      <c r="B730" s="58" t="s">
        <v>8773</v>
      </c>
      <c r="C730" s="58" t="s">
        <v>8774</v>
      </c>
      <c r="D730" s="59" t="s">
        <v>8775</v>
      </c>
      <c r="E730" s="59" t="s">
        <v>755</v>
      </c>
      <c r="F730" s="58" t="s">
        <v>8776</v>
      </c>
      <c r="G730" s="59" t="s">
        <v>8377</v>
      </c>
      <c r="H730" s="58" t="s">
        <v>127</v>
      </c>
      <c r="I730" s="60">
        <v>41640</v>
      </c>
      <c r="J730" s="60">
        <v>45291</v>
      </c>
    </row>
    <row r="731" spans="1:10" s="57" customFormat="1" ht="30.45" customHeight="1" x14ac:dyDescent="0.2">
      <c r="A731" s="61" t="s">
        <v>2930</v>
      </c>
      <c r="B731" s="61" t="s">
        <v>8777</v>
      </c>
      <c r="C731" s="61" t="s">
        <v>8778</v>
      </c>
      <c r="D731" s="62" t="s">
        <v>8779</v>
      </c>
      <c r="E731" s="62" t="s">
        <v>8780</v>
      </c>
      <c r="F731" s="61" t="s">
        <v>8781</v>
      </c>
      <c r="G731" s="62" t="s">
        <v>8782</v>
      </c>
      <c r="H731" s="61" t="s">
        <v>127</v>
      </c>
      <c r="I731" s="63">
        <v>41640</v>
      </c>
      <c r="J731" s="63">
        <v>45291</v>
      </c>
    </row>
    <row r="732" spans="1:10" s="57" customFormat="1" ht="19.8" customHeight="1" x14ac:dyDescent="0.2">
      <c r="A732" s="58" t="s">
        <v>8783</v>
      </c>
      <c r="B732" s="58" t="s">
        <v>8784</v>
      </c>
      <c r="C732" s="58" t="s">
        <v>8785</v>
      </c>
      <c r="D732" s="59" t="s">
        <v>8786</v>
      </c>
      <c r="E732" s="59" t="s">
        <v>8787</v>
      </c>
      <c r="F732" s="58" t="s">
        <v>8788</v>
      </c>
      <c r="G732" s="59" t="s">
        <v>8789</v>
      </c>
      <c r="H732" s="58" t="s">
        <v>127</v>
      </c>
      <c r="I732" s="60">
        <v>41640</v>
      </c>
      <c r="J732" s="60">
        <v>45291</v>
      </c>
    </row>
    <row r="733" spans="1:10" s="57" customFormat="1" ht="30.45" customHeight="1" x14ac:dyDescent="0.2">
      <c r="A733" s="61" t="s">
        <v>8790</v>
      </c>
      <c r="B733" s="61" t="s">
        <v>8791</v>
      </c>
      <c r="C733" s="61" t="s">
        <v>8792</v>
      </c>
      <c r="D733" s="62" t="s">
        <v>8793</v>
      </c>
      <c r="E733" s="62" t="s">
        <v>8794</v>
      </c>
      <c r="F733" s="61" t="s">
        <v>8795</v>
      </c>
      <c r="G733" s="62" t="s">
        <v>8796</v>
      </c>
      <c r="H733" s="61" t="s">
        <v>127</v>
      </c>
      <c r="I733" s="63">
        <v>41640</v>
      </c>
      <c r="J733" s="63">
        <v>45291</v>
      </c>
    </row>
    <row r="734" spans="1:10" s="57" customFormat="1" ht="19.8" customHeight="1" x14ac:dyDescent="0.2">
      <c r="A734" s="58" t="s">
        <v>8797</v>
      </c>
      <c r="B734" s="58" t="s">
        <v>8798</v>
      </c>
      <c r="C734" s="58" t="s">
        <v>8799</v>
      </c>
      <c r="D734" s="59" t="s">
        <v>8800</v>
      </c>
      <c r="E734" s="59" t="s">
        <v>8801</v>
      </c>
      <c r="F734" s="58" t="s">
        <v>8802</v>
      </c>
      <c r="G734" s="59" t="s">
        <v>8803</v>
      </c>
      <c r="H734" s="58" t="s">
        <v>127</v>
      </c>
      <c r="I734" s="60">
        <v>41640</v>
      </c>
      <c r="J734" s="60">
        <v>45291</v>
      </c>
    </row>
    <row r="735" spans="1:10" s="57" customFormat="1" ht="19.8" customHeight="1" x14ac:dyDescent="0.2">
      <c r="A735" s="61" t="s">
        <v>8804</v>
      </c>
      <c r="B735" s="61" t="s">
        <v>8805</v>
      </c>
      <c r="C735" s="61" t="s">
        <v>8806</v>
      </c>
      <c r="D735" s="62" t="s">
        <v>8807</v>
      </c>
      <c r="E735" s="62" t="s">
        <v>8808</v>
      </c>
      <c r="F735" s="61" t="s">
        <v>8809</v>
      </c>
      <c r="G735" s="62" t="s">
        <v>8810</v>
      </c>
      <c r="H735" s="61" t="s">
        <v>127</v>
      </c>
      <c r="I735" s="63">
        <v>41640</v>
      </c>
      <c r="J735" s="63">
        <v>45291</v>
      </c>
    </row>
    <row r="736" spans="1:10" s="57" customFormat="1" ht="30.45" customHeight="1" x14ac:dyDescent="0.2">
      <c r="A736" s="58" t="s">
        <v>8811</v>
      </c>
      <c r="B736" s="58" t="s">
        <v>8812</v>
      </c>
      <c r="C736" s="58" t="s">
        <v>8813</v>
      </c>
      <c r="D736" s="59" t="s">
        <v>8814</v>
      </c>
      <c r="E736" s="59" t="s">
        <v>8815</v>
      </c>
      <c r="F736" s="58" t="s">
        <v>8816</v>
      </c>
      <c r="G736" s="59" t="s">
        <v>8817</v>
      </c>
      <c r="H736" s="58" t="s">
        <v>127</v>
      </c>
      <c r="I736" s="60">
        <v>41640</v>
      </c>
      <c r="J736" s="60">
        <v>45291</v>
      </c>
    </row>
    <row r="737" spans="1:10" s="57" customFormat="1" ht="19.8" customHeight="1" x14ac:dyDescent="0.2">
      <c r="A737" s="61" t="s">
        <v>8818</v>
      </c>
      <c r="B737" s="61" t="s">
        <v>8819</v>
      </c>
      <c r="C737" s="61" t="s">
        <v>8820</v>
      </c>
      <c r="D737" s="62" t="s">
        <v>8821</v>
      </c>
      <c r="E737" s="62" t="s">
        <v>8822</v>
      </c>
      <c r="F737" s="61" t="s">
        <v>8823</v>
      </c>
      <c r="G737" s="62" t="s">
        <v>8824</v>
      </c>
      <c r="H737" s="61" t="s">
        <v>127</v>
      </c>
      <c r="I737" s="63">
        <v>41640</v>
      </c>
      <c r="J737" s="63">
        <v>45291</v>
      </c>
    </row>
    <row r="738" spans="1:10" s="57" customFormat="1" ht="30.45" customHeight="1" x14ac:dyDescent="0.2">
      <c r="A738" s="58" t="s">
        <v>8825</v>
      </c>
      <c r="B738" s="58" t="s">
        <v>8826</v>
      </c>
      <c r="C738" s="58" t="s">
        <v>8827</v>
      </c>
      <c r="D738" s="59" t="s">
        <v>8828</v>
      </c>
      <c r="E738" s="59" t="s">
        <v>8829</v>
      </c>
      <c r="F738" s="58" t="s">
        <v>8830</v>
      </c>
      <c r="G738" s="59" t="s">
        <v>8831</v>
      </c>
      <c r="H738" s="58" t="s">
        <v>127</v>
      </c>
      <c r="I738" s="60">
        <v>41640</v>
      </c>
      <c r="J738" s="60">
        <v>45291</v>
      </c>
    </row>
    <row r="739" spans="1:10" s="57" customFormat="1" ht="30.45" customHeight="1" x14ac:dyDescent="0.2">
      <c r="A739" s="61" t="s">
        <v>8832</v>
      </c>
      <c r="B739" s="61" t="s">
        <v>8833</v>
      </c>
      <c r="C739" s="61" t="s">
        <v>8834</v>
      </c>
      <c r="D739" s="62" t="s">
        <v>8835</v>
      </c>
      <c r="E739" s="62" t="s">
        <v>8836</v>
      </c>
      <c r="F739" s="61" t="s">
        <v>8837</v>
      </c>
      <c r="G739" s="62" t="s">
        <v>8831</v>
      </c>
      <c r="H739" s="61" t="s">
        <v>127</v>
      </c>
      <c r="I739" s="63">
        <v>41640</v>
      </c>
      <c r="J739" s="63">
        <v>45291</v>
      </c>
    </row>
    <row r="740" spans="1:10" s="57" customFormat="1" ht="30.45" customHeight="1" x14ac:dyDescent="0.2">
      <c r="A740" s="58" t="s">
        <v>970</v>
      </c>
      <c r="B740" s="58" t="s">
        <v>8838</v>
      </c>
      <c r="C740" s="58" t="s">
        <v>8839</v>
      </c>
      <c r="D740" s="59" t="s">
        <v>8840</v>
      </c>
      <c r="E740" s="59" t="s">
        <v>8841</v>
      </c>
      <c r="F740" s="58" t="s">
        <v>8842</v>
      </c>
      <c r="G740" s="59" t="s">
        <v>8843</v>
      </c>
      <c r="H740" s="58" t="s">
        <v>127</v>
      </c>
      <c r="I740" s="60">
        <v>41640</v>
      </c>
      <c r="J740" s="60">
        <v>45291</v>
      </c>
    </row>
    <row r="741" spans="1:10" s="57" customFormat="1" ht="30.45" customHeight="1" x14ac:dyDescent="0.2">
      <c r="A741" s="61" t="s">
        <v>8844</v>
      </c>
      <c r="B741" s="61" t="s">
        <v>8845</v>
      </c>
      <c r="C741" s="61" t="s">
        <v>8846</v>
      </c>
      <c r="D741" s="62" t="s">
        <v>8847</v>
      </c>
      <c r="E741" s="62" t="s">
        <v>8848</v>
      </c>
      <c r="F741" s="61" t="s">
        <v>8842</v>
      </c>
      <c r="G741" s="62" t="s">
        <v>8849</v>
      </c>
      <c r="H741" s="61" t="s">
        <v>127</v>
      </c>
      <c r="I741" s="63">
        <v>41640</v>
      </c>
      <c r="J741" s="63">
        <v>45291</v>
      </c>
    </row>
    <row r="742" spans="1:10" s="57" customFormat="1" ht="30.45" customHeight="1" x14ac:dyDescent="0.2">
      <c r="A742" s="58" t="s">
        <v>8850</v>
      </c>
      <c r="B742" s="58" t="s">
        <v>8851</v>
      </c>
      <c r="C742" s="58" t="s">
        <v>8852</v>
      </c>
      <c r="D742" s="59" t="s">
        <v>8853</v>
      </c>
      <c r="E742" s="59" t="s">
        <v>8854</v>
      </c>
      <c r="F742" s="58" t="s">
        <v>8842</v>
      </c>
      <c r="G742" s="59" t="s">
        <v>8843</v>
      </c>
      <c r="H742" s="58" t="s">
        <v>127</v>
      </c>
      <c r="I742" s="60">
        <v>41640</v>
      </c>
      <c r="J742" s="60">
        <v>45291</v>
      </c>
    </row>
    <row r="743" spans="1:10" s="57" customFormat="1" ht="19.8" customHeight="1" x14ac:dyDescent="0.2">
      <c r="A743" s="61" t="s">
        <v>8855</v>
      </c>
      <c r="B743" s="61" t="s">
        <v>8856</v>
      </c>
      <c r="C743" s="61" t="s">
        <v>8857</v>
      </c>
      <c r="D743" s="62" t="s">
        <v>8858</v>
      </c>
      <c r="E743" s="62" t="s">
        <v>8859</v>
      </c>
      <c r="F743" s="61" t="s">
        <v>8860</v>
      </c>
      <c r="G743" s="62" t="s">
        <v>8861</v>
      </c>
      <c r="H743" s="61" t="s">
        <v>127</v>
      </c>
      <c r="I743" s="63">
        <v>41640</v>
      </c>
      <c r="J743" s="63">
        <v>45291</v>
      </c>
    </row>
    <row r="744" spans="1:10" s="57" customFormat="1" ht="19.8" customHeight="1" x14ac:dyDescent="0.2">
      <c r="A744" s="58" t="s">
        <v>8862</v>
      </c>
      <c r="B744" s="58" t="s">
        <v>8863</v>
      </c>
      <c r="C744" s="58" t="s">
        <v>8864</v>
      </c>
      <c r="D744" s="59" t="s">
        <v>8865</v>
      </c>
      <c r="E744" s="59" t="s">
        <v>8866</v>
      </c>
      <c r="F744" s="58" t="s">
        <v>8867</v>
      </c>
      <c r="G744" s="59" t="s">
        <v>8868</v>
      </c>
      <c r="H744" s="58" t="s">
        <v>127</v>
      </c>
      <c r="I744" s="60">
        <v>41640</v>
      </c>
      <c r="J744" s="60">
        <v>45291</v>
      </c>
    </row>
    <row r="745" spans="1:10" s="57" customFormat="1" ht="52.35" customHeight="1" x14ac:dyDescent="0.2">
      <c r="A745" s="61" t="s">
        <v>8869</v>
      </c>
      <c r="B745" s="61" t="s">
        <v>8870</v>
      </c>
      <c r="C745" s="61" t="s">
        <v>8871</v>
      </c>
      <c r="D745" s="62" t="s">
        <v>8872</v>
      </c>
      <c r="E745" s="62" t="s">
        <v>8873</v>
      </c>
      <c r="F745" s="61" t="s">
        <v>8874</v>
      </c>
      <c r="G745" s="62" t="s">
        <v>8875</v>
      </c>
      <c r="H745" s="61" t="s">
        <v>84</v>
      </c>
      <c r="I745" s="63">
        <v>41640</v>
      </c>
      <c r="J745" s="63">
        <v>45291</v>
      </c>
    </row>
    <row r="746" spans="1:10" s="57" customFormat="1" ht="30.45" customHeight="1" x14ac:dyDescent="0.2">
      <c r="A746" s="58" t="s">
        <v>8876</v>
      </c>
      <c r="B746" s="58" t="s">
        <v>8877</v>
      </c>
      <c r="C746" s="58" t="s">
        <v>8878</v>
      </c>
      <c r="D746" s="59" t="s">
        <v>8879</v>
      </c>
      <c r="E746" s="59" t="s">
        <v>8880</v>
      </c>
      <c r="F746" s="58" t="s">
        <v>8881</v>
      </c>
      <c r="G746" s="59" t="s">
        <v>8882</v>
      </c>
      <c r="H746" s="58" t="s">
        <v>84</v>
      </c>
      <c r="I746" s="60">
        <v>41640</v>
      </c>
      <c r="J746" s="60">
        <v>45291</v>
      </c>
    </row>
    <row r="747" spans="1:10" s="57" customFormat="1" ht="19.8" customHeight="1" x14ac:dyDescent="0.2">
      <c r="A747" s="61" t="s">
        <v>8883</v>
      </c>
      <c r="B747" s="61" t="s">
        <v>8884</v>
      </c>
      <c r="C747" s="61" t="s">
        <v>8885</v>
      </c>
      <c r="D747" s="62" t="s">
        <v>8886</v>
      </c>
      <c r="E747" s="62" t="s">
        <v>8887</v>
      </c>
      <c r="F747" s="61" t="s">
        <v>8888</v>
      </c>
      <c r="G747" s="62" t="s">
        <v>8889</v>
      </c>
      <c r="H747" s="61" t="s">
        <v>84</v>
      </c>
      <c r="I747" s="63">
        <v>41640</v>
      </c>
      <c r="J747" s="63">
        <v>45291</v>
      </c>
    </row>
    <row r="748" spans="1:10" s="57" customFormat="1" ht="19.8" customHeight="1" x14ac:dyDescent="0.2">
      <c r="A748" s="58" t="s">
        <v>8890</v>
      </c>
      <c r="B748" s="58" t="s">
        <v>8891</v>
      </c>
      <c r="C748" s="58" t="s">
        <v>8892</v>
      </c>
      <c r="D748" s="59" t="s">
        <v>8893</v>
      </c>
      <c r="E748" s="59" t="s">
        <v>8894</v>
      </c>
      <c r="F748" s="58" t="s">
        <v>8888</v>
      </c>
      <c r="G748" s="59" t="s">
        <v>8889</v>
      </c>
      <c r="H748" s="58" t="s">
        <v>84</v>
      </c>
      <c r="I748" s="60">
        <v>41640</v>
      </c>
      <c r="J748" s="60">
        <v>45291</v>
      </c>
    </row>
    <row r="749" spans="1:10" s="57" customFormat="1" ht="19.8" customHeight="1" x14ac:dyDescent="0.2">
      <c r="A749" s="61" t="s">
        <v>8895</v>
      </c>
      <c r="B749" s="61" t="s">
        <v>8896</v>
      </c>
      <c r="C749" s="61" t="s">
        <v>8897</v>
      </c>
      <c r="D749" s="62" t="s">
        <v>8898</v>
      </c>
      <c r="E749" s="62" t="s">
        <v>8899</v>
      </c>
      <c r="F749" s="61" t="s">
        <v>8888</v>
      </c>
      <c r="G749" s="62" t="s">
        <v>8889</v>
      </c>
      <c r="H749" s="61" t="s">
        <v>84</v>
      </c>
      <c r="I749" s="63">
        <v>41640</v>
      </c>
      <c r="J749" s="63">
        <v>45291</v>
      </c>
    </row>
    <row r="750" spans="1:10" s="57" customFormat="1" ht="30.45" customHeight="1" x14ac:dyDescent="0.2">
      <c r="A750" s="58" t="s">
        <v>8900</v>
      </c>
      <c r="B750" s="58" t="s">
        <v>8901</v>
      </c>
      <c r="C750" s="58" t="s">
        <v>8902</v>
      </c>
      <c r="D750" s="59" t="s">
        <v>8903</v>
      </c>
      <c r="E750" s="59" t="s">
        <v>8904</v>
      </c>
      <c r="F750" s="58" t="s">
        <v>8905</v>
      </c>
      <c r="G750" s="59" t="s">
        <v>8906</v>
      </c>
      <c r="H750" s="58" t="s">
        <v>84</v>
      </c>
      <c r="I750" s="60">
        <v>41640</v>
      </c>
      <c r="J750" s="60">
        <v>45291</v>
      </c>
    </row>
    <row r="751" spans="1:10" s="57" customFormat="1" ht="19.8" customHeight="1" x14ac:dyDescent="0.2">
      <c r="A751" s="61" t="s">
        <v>8907</v>
      </c>
      <c r="B751" s="61" t="s">
        <v>8908</v>
      </c>
      <c r="C751" s="61" t="s">
        <v>8909</v>
      </c>
      <c r="D751" s="62" t="s">
        <v>8910</v>
      </c>
      <c r="E751" s="62" t="s">
        <v>8911</v>
      </c>
      <c r="F751" s="61" t="s">
        <v>8888</v>
      </c>
      <c r="G751" s="62" t="s">
        <v>8889</v>
      </c>
      <c r="H751" s="61" t="s">
        <v>84</v>
      </c>
      <c r="I751" s="63">
        <v>41640</v>
      </c>
      <c r="J751" s="63">
        <v>45291</v>
      </c>
    </row>
    <row r="752" spans="1:10" s="57" customFormat="1" ht="30.45" customHeight="1" x14ac:dyDescent="0.2">
      <c r="A752" s="58" t="s">
        <v>8912</v>
      </c>
      <c r="B752" s="58" t="s">
        <v>8913</v>
      </c>
      <c r="C752" s="58" t="s">
        <v>8914</v>
      </c>
      <c r="D752" s="59" t="s">
        <v>8915</v>
      </c>
      <c r="E752" s="59" t="s">
        <v>8916</v>
      </c>
      <c r="F752" s="58" t="s">
        <v>8888</v>
      </c>
      <c r="G752" s="59" t="s">
        <v>8889</v>
      </c>
      <c r="H752" s="58" t="s">
        <v>84</v>
      </c>
      <c r="I752" s="60">
        <v>41640</v>
      </c>
      <c r="J752" s="60">
        <v>45291</v>
      </c>
    </row>
    <row r="753" spans="1:10" s="57" customFormat="1" ht="19.8" customHeight="1" x14ac:dyDescent="0.2">
      <c r="A753" s="61" t="s">
        <v>8917</v>
      </c>
      <c r="B753" s="61" t="s">
        <v>8918</v>
      </c>
      <c r="C753" s="61" t="s">
        <v>8919</v>
      </c>
      <c r="D753" s="62" t="s">
        <v>8920</v>
      </c>
      <c r="E753" s="62" t="s">
        <v>8921</v>
      </c>
      <c r="F753" s="61" t="s">
        <v>8888</v>
      </c>
      <c r="G753" s="62" t="s">
        <v>8889</v>
      </c>
      <c r="H753" s="61" t="s">
        <v>84</v>
      </c>
      <c r="I753" s="63">
        <v>41640</v>
      </c>
      <c r="J753" s="63">
        <v>45291</v>
      </c>
    </row>
    <row r="754" spans="1:10" s="57" customFormat="1" ht="19.8" customHeight="1" x14ac:dyDescent="0.2">
      <c r="A754" s="58" t="s">
        <v>8922</v>
      </c>
      <c r="B754" s="58" t="s">
        <v>8923</v>
      </c>
      <c r="C754" s="58" t="s">
        <v>8924</v>
      </c>
      <c r="D754" s="59" t="s">
        <v>8925</v>
      </c>
      <c r="E754" s="59" t="s">
        <v>8926</v>
      </c>
      <c r="F754" s="58" t="s">
        <v>8888</v>
      </c>
      <c r="G754" s="59" t="s">
        <v>8927</v>
      </c>
      <c r="H754" s="58" t="s">
        <v>84</v>
      </c>
      <c r="I754" s="60">
        <v>41640</v>
      </c>
      <c r="J754" s="60">
        <v>45291</v>
      </c>
    </row>
    <row r="755" spans="1:10" s="57" customFormat="1" ht="19.8" customHeight="1" x14ac:dyDescent="0.2">
      <c r="A755" s="61" t="s">
        <v>8928</v>
      </c>
      <c r="B755" s="61" t="s">
        <v>8929</v>
      </c>
      <c r="C755" s="61" t="s">
        <v>8930</v>
      </c>
      <c r="D755" s="62" t="s">
        <v>8931</v>
      </c>
      <c r="E755" s="62" t="s">
        <v>8932</v>
      </c>
      <c r="F755" s="61" t="s">
        <v>8933</v>
      </c>
      <c r="G755" s="62" t="s">
        <v>8934</v>
      </c>
      <c r="H755" s="61" t="s">
        <v>84</v>
      </c>
      <c r="I755" s="63">
        <v>41944</v>
      </c>
      <c r="J755" s="63">
        <v>45291</v>
      </c>
    </row>
    <row r="756" spans="1:10" s="57" customFormat="1" ht="41.1" customHeight="1" x14ac:dyDescent="0.2">
      <c r="A756" s="58" t="s">
        <v>8935</v>
      </c>
      <c r="B756" s="58" t="s">
        <v>8936</v>
      </c>
      <c r="C756" s="58" t="s">
        <v>8937</v>
      </c>
      <c r="D756" s="59" t="s">
        <v>8938</v>
      </c>
      <c r="E756" s="59" t="s">
        <v>8939</v>
      </c>
      <c r="F756" s="58" t="s">
        <v>8933</v>
      </c>
      <c r="G756" s="59" t="s">
        <v>8940</v>
      </c>
      <c r="H756" s="58" t="s">
        <v>84</v>
      </c>
      <c r="I756" s="60">
        <v>41640</v>
      </c>
      <c r="J756" s="60">
        <v>45291</v>
      </c>
    </row>
    <row r="757" spans="1:10" s="57" customFormat="1" ht="19.8" customHeight="1" x14ac:dyDescent="0.2">
      <c r="A757" s="61" t="s">
        <v>8941</v>
      </c>
      <c r="B757" s="61" t="s">
        <v>8942</v>
      </c>
      <c r="C757" s="61" t="s">
        <v>8943</v>
      </c>
      <c r="D757" s="62" t="s">
        <v>8944</v>
      </c>
      <c r="E757" s="62" t="s">
        <v>8945</v>
      </c>
      <c r="F757" s="61" t="s">
        <v>8888</v>
      </c>
      <c r="G757" s="62" t="s">
        <v>8889</v>
      </c>
      <c r="H757" s="61" t="s">
        <v>84</v>
      </c>
      <c r="I757" s="63">
        <v>41640</v>
      </c>
      <c r="J757" s="63">
        <v>45291</v>
      </c>
    </row>
    <row r="758" spans="1:10" s="57" customFormat="1" ht="19.8" customHeight="1" x14ac:dyDescent="0.2">
      <c r="A758" s="58" t="s">
        <v>8946</v>
      </c>
      <c r="B758" s="58" t="s">
        <v>8947</v>
      </c>
      <c r="C758" s="58" t="s">
        <v>8948</v>
      </c>
      <c r="D758" s="59" t="s">
        <v>8949</v>
      </c>
      <c r="E758" s="59" t="s">
        <v>8950</v>
      </c>
      <c r="F758" s="58" t="s">
        <v>8888</v>
      </c>
      <c r="G758" s="59" t="s">
        <v>8889</v>
      </c>
      <c r="H758" s="58" t="s">
        <v>84</v>
      </c>
      <c r="I758" s="60">
        <v>41640</v>
      </c>
      <c r="J758" s="60">
        <v>45291</v>
      </c>
    </row>
    <row r="759" spans="1:10" s="57" customFormat="1" ht="30.45" customHeight="1" x14ac:dyDescent="0.2">
      <c r="A759" s="61" t="s">
        <v>8951</v>
      </c>
      <c r="B759" s="61" t="s">
        <v>8952</v>
      </c>
      <c r="C759" s="61" t="s">
        <v>8953</v>
      </c>
      <c r="D759" s="62" t="s">
        <v>8954</v>
      </c>
      <c r="E759" s="62" t="s">
        <v>8955</v>
      </c>
      <c r="F759" s="61" t="s">
        <v>8905</v>
      </c>
      <c r="G759" s="62" t="s">
        <v>8906</v>
      </c>
      <c r="H759" s="61" t="s">
        <v>84</v>
      </c>
      <c r="I759" s="63">
        <v>41640</v>
      </c>
      <c r="J759" s="63">
        <v>45291</v>
      </c>
    </row>
    <row r="760" spans="1:10" s="57" customFormat="1" ht="30.45" customHeight="1" x14ac:dyDescent="0.2">
      <c r="A760" s="58" t="s">
        <v>8956</v>
      </c>
      <c r="B760" s="58" t="s">
        <v>8957</v>
      </c>
      <c r="C760" s="58" t="s">
        <v>8958</v>
      </c>
      <c r="D760" s="59" t="s">
        <v>8959</v>
      </c>
      <c r="E760" s="59" t="s">
        <v>8960</v>
      </c>
      <c r="F760" s="58" t="s">
        <v>8905</v>
      </c>
      <c r="G760" s="59" t="s">
        <v>8906</v>
      </c>
      <c r="H760" s="58" t="s">
        <v>84</v>
      </c>
      <c r="I760" s="60">
        <v>41640</v>
      </c>
      <c r="J760" s="60">
        <v>45291</v>
      </c>
    </row>
    <row r="761" spans="1:10" s="57" customFormat="1" ht="30.45" customHeight="1" x14ac:dyDescent="0.2">
      <c r="A761" s="61" t="s">
        <v>8961</v>
      </c>
      <c r="B761" s="61" t="s">
        <v>8962</v>
      </c>
      <c r="C761" s="61" t="s">
        <v>8963</v>
      </c>
      <c r="D761" s="62" t="s">
        <v>8964</v>
      </c>
      <c r="E761" s="62" t="s">
        <v>8965</v>
      </c>
      <c r="F761" s="61" t="s">
        <v>8966</v>
      </c>
      <c r="G761" s="62" t="s">
        <v>8967</v>
      </c>
      <c r="H761" s="61" t="s">
        <v>84</v>
      </c>
      <c r="I761" s="63">
        <v>41640</v>
      </c>
      <c r="J761" s="63">
        <v>45291</v>
      </c>
    </row>
    <row r="762" spans="1:10" s="57" customFormat="1" ht="19.8" customHeight="1" x14ac:dyDescent="0.2">
      <c r="A762" s="58" t="s">
        <v>8968</v>
      </c>
      <c r="B762" s="58" t="s">
        <v>8969</v>
      </c>
      <c r="C762" s="58" t="s">
        <v>8970</v>
      </c>
      <c r="D762" s="59" t="s">
        <v>8971</v>
      </c>
      <c r="E762" s="59" t="s">
        <v>8972</v>
      </c>
      <c r="F762" s="58" t="s">
        <v>8973</v>
      </c>
      <c r="G762" s="59" t="s">
        <v>8974</v>
      </c>
      <c r="H762" s="58" t="s">
        <v>84</v>
      </c>
      <c r="I762" s="60">
        <v>41944</v>
      </c>
      <c r="J762" s="60">
        <v>45291</v>
      </c>
    </row>
    <row r="763" spans="1:10" s="57" customFormat="1" ht="30.45" customHeight="1" x14ac:dyDescent="0.2">
      <c r="A763" s="61" t="s">
        <v>192</v>
      </c>
      <c r="B763" s="61" t="s">
        <v>8975</v>
      </c>
      <c r="C763" s="61" t="s">
        <v>8976</v>
      </c>
      <c r="D763" s="62" t="s">
        <v>193</v>
      </c>
      <c r="E763" s="62" t="s">
        <v>8977</v>
      </c>
      <c r="F763" s="61" t="s">
        <v>8978</v>
      </c>
      <c r="G763" s="62" t="s">
        <v>8979</v>
      </c>
      <c r="H763" s="61" t="s">
        <v>84</v>
      </c>
      <c r="I763" s="63">
        <v>41640</v>
      </c>
      <c r="J763" s="63">
        <v>45291</v>
      </c>
    </row>
    <row r="764" spans="1:10" s="57" customFormat="1" ht="19.8" customHeight="1" x14ac:dyDescent="0.2">
      <c r="A764" s="58" t="s">
        <v>8980</v>
      </c>
      <c r="B764" s="58" t="s">
        <v>8981</v>
      </c>
      <c r="C764" s="58" t="s">
        <v>8982</v>
      </c>
      <c r="D764" s="59" t="s">
        <v>8983</v>
      </c>
      <c r="E764" s="59" t="s">
        <v>8984</v>
      </c>
      <c r="F764" s="58" t="s">
        <v>8985</v>
      </c>
      <c r="G764" s="59" t="s">
        <v>8986</v>
      </c>
      <c r="H764" s="58" t="s">
        <v>84</v>
      </c>
      <c r="I764" s="60">
        <v>41640</v>
      </c>
      <c r="J764" s="60">
        <v>45291</v>
      </c>
    </row>
    <row r="765" spans="1:10" s="57" customFormat="1" ht="19.8" customHeight="1" x14ac:dyDescent="0.2">
      <c r="A765" s="61" t="s">
        <v>8987</v>
      </c>
      <c r="B765" s="61" t="s">
        <v>8988</v>
      </c>
      <c r="C765" s="61" t="s">
        <v>8989</v>
      </c>
      <c r="D765" s="62" t="s">
        <v>8990</v>
      </c>
      <c r="E765" s="62" t="s">
        <v>8991</v>
      </c>
      <c r="F765" s="61" t="s">
        <v>8992</v>
      </c>
      <c r="G765" s="62" t="s">
        <v>8993</v>
      </c>
      <c r="H765" s="61" t="s">
        <v>84</v>
      </c>
      <c r="I765" s="63">
        <v>41640</v>
      </c>
      <c r="J765" s="63">
        <v>45291</v>
      </c>
    </row>
    <row r="766" spans="1:10" s="57" customFormat="1" ht="19.8" customHeight="1" x14ac:dyDescent="0.2">
      <c r="A766" s="58" t="s">
        <v>8994</v>
      </c>
      <c r="B766" s="58" t="s">
        <v>8995</v>
      </c>
      <c r="C766" s="58" t="s">
        <v>8996</v>
      </c>
      <c r="D766" s="59" t="s">
        <v>8997</v>
      </c>
      <c r="E766" s="59" t="s">
        <v>8998</v>
      </c>
      <c r="F766" s="58" t="s">
        <v>8999</v>
      </c>
      <c r="G766" s="59" t="s">
        <v>9000</v>
      </c>
      <c r="H766" s="58" t="s">
        <v>84</v>
      </c>
      <c r="I766" s="60">
        <v>41640</v>
      </c>
      <c r="J766" s="60">
        <v>45291</v>
      </c>
    </row>
    <row r="767" spans="1:10" s="57" customFormat="1" ht="30.45" customHeight="1" x14ac:dyDescent="0.2">
      <c r="A767" s="61" t="s">
        <v>9001</v>
      </c>
      <c r="B767" s="61" t="s">
        <v>9002</v>
      </c>
      <c r="C767" s="61" t="s">
        <v>9003</v>
      </c>
      <c r="D767" s="62" t="s">
        <v>9004</v>
      </c>
      <c r="E767" s="62" t="s">
        <v>9005</v>
      </c>
      <c r="F767" s="61" t="s">
        <v>9006</v>
      </c>
      <c r="G767" s="62" t="s">
        <v>9007</v>
      </c>
      <c r="H767" s="61" t="s">
        <v>84</v>
      </c>
      <c r="I767" s="63">
        <v>41640</v>
      </c>
      <c r="J767" s="63">
        <v>45291</v>
      </c>
    </row>
    <row r="768" spans="1:10" s="57" customFormat="1" ht="19.8" customHeight="1" x14ac:dyDescent="0.2">
      <c r="A768" s="58" t="s">
        <v>9008</v>
      </c>
      <c r="B768" s="58" t="s">
        <v>9009</v>
      </c>
      <c r="C768" s="58" t="s">
        <v>9010</v>
      </c>
      <c r="D768" s="59" t="s">
        <v>9011</v>
      </c>
      <c r="E768" s="59" t="s">
        <v>9012</v>
      </c>
      <c r="F768" s="58" t="s">
        <v>9013</v>
      </c>
      <c r="G768" s="59" t="s">
        <v>9007</v>
      </c>
      <c r="H768" s="58" t="s">
        <v>84</v>
      </c>
      <c r="I768" s="60">
        <v>41640</v>
      </c>
      <c r="J768" s="60">
        <v>45291</v>
      </c>
    </row>
    <row r="769" spans="1:10" s="57" customFormat="1" ht="30.45" customHeight="1" x14ac:dyDescent="0.2">
      <c r="A769" s="61" t="s">
        <v>9014</v>
      </c>
      <c r="B769" s="61" t="s">
        <v>9015</v>
      </c>
      <c r="C769" s="61" t="s">
        <v>9016</v>
      </c>
      <c r="D769" s="62" t="s">
        <v>9017</v>
      </c>
      <c r="E769" s="62" t="s">
        <v>9018</v>
      </c>
      <c r="F769" s="61" t="s">
        <v>9019</v>
      </c>
      <c r="G769" s="62" t="s">
        <v>9020</v>
      </c>
      <c r="H769" s="61" t="s">
        <v>84</v>
      </c>
      <c r="I769" s="63">
        <v>41640</v>
      </c>
      <c r="J769" s="63">
        <v>45291</v>
      </c>
    </row>
    <row r="770" spans="1:10" s="57" customFormat="1" ht="52.35" customHeight="1" x14ac:dyDescent="0.2">
      <c r="A770" s="58" t="s">
        <v>9021</v>
      </c>
      <c r="B770" s="58" t="s">
        <v>9022</v>
      </c>
      <c r="C770" s="58" t="s">
        <v>9023</v>
      </c>
      <c r="D770" s="59" t="s">
        <v>9024</v>
      </c>
      <c r="E770" s="59" t="s">
        <v>9025</v>
      </c>
      <c r="F770" s="58" t="s">
        <v>9026</v>
      </c>
      <c r="G770" s="59" t="s">
        <v>9027</v>
      </c>
      <c r="H770" s="58" t="s">
        <v>84</v>
      </c>
      <c r="I770" s="60">
        <v>41640</v>
      </c>
      <c r="J770" s="60">
        <v>45291</v>
      </c>
    </row>
    <row r="771" spans="1:10" s="57" customFormat="1" ht="19.8" customHeight="1" x14ac:dyDescent="0.2">
      <c r="A771" s="61" t="s">
        <v>9028</v>
      </c>
      <c r="B771" s="61" t="s">
        <v>9029</v>
      </c>
      <c r="C771" s="61" t="s">
        <v>9030</v>
      </c>
      <c r="D771" s="62" t="s">
        <v>9031</v>
      </c>
      <c r="E771" s="62" t="s">
        <v>9032</v>
      </c>
      <c r="F771" s="61" t="s">
        <v>9033</v>
      </c>
      <c r="G771" s="62" t="s">
        <v>9000</v>
      </c>
      <c r="H771" s="61" t="s">
        <v>84</v>
      </c>
      <c r="I771" s="63">
        <v>41640</v>
      </c>
      <c r="J771" s="63">
        <v>45291</v>
      </c>
    </row>
    <row r="772" spans="1:10" s="57" customFormat="1" ht="30.45" customHeight="1" x14ac:dyDescent="0.2">
      <c r="A772" s="58" t="s">
        <v>9034</v>
      </c>
      <c r="B772" s="58" t="s">
        <v>9035</v>
      </c>
      <c r="C772" s="58" t="s">
        <v>9036</v>
      </c>
      <c r="D772" s="59" t="s">
        <v>9037</v>
      </c>
      <c r="E772" s="59" t="s">
        <v>9038</v>
      </c>
      <c r="F772" s="58" t="s">
        <v>8992</v>
      </c>
      <c r="G772" s="59" t="s">
        <v>9000</v>
      </c>
      <c r="H772" s="58" t="s">
        <v>84</v>
      </c>
      <c r="I772" s="60">
        <v>41640</v>
      </c>
      <c r="J772" s="60">
        <v>45291</v>
      </c>
    </row>
    <row r="773" spans="1:10" s="57" customFormat="1" ht="30.45" customHeight="1" x14ac:dyDescent="0.2">
      <c r="A773" s="61" t="s">
        <v>9039</v>
      </c>
      <c r="B773" s="61" t="s">
        <v>9040</v>
      </c>
      <c r="C773" s="61" t="s">
        <v>9041</v>
      </c>
      <c r="D773" s="62" t="s">
        <v>9042</v>
      </c>
      <c r="E773" s="62" t="s">
        <v>9043</v>
      </c>
      <c r="F773" s="61" t="s">
        <v>9044</v>
      </c>
      <c r="G773" s="62" t="s">
        <v>9000</v>
      </c>
      <c r="H773" s="61" t="s">
        <v>84</v>
      </c>
      <c r="I773" s="63">
        <v>41640</v>
      </c>
      <c r="J773" s="63">
        <v>45291</v>
      </c>
    </row>
    <row r="774" spans="1:10" s="57" customFormat="1" ht="30.45" customHeight="1" x14ac:dyDescent="0.2">
      <c r="A774" s="58" t="s">
        <v>9045</v>
      </c>
      <c r="B774" s="58" t="s">
        <v>9046</v>
      </c>
      <c r="C774" s="58" t="s">
        <v>9047</v>
      </c>
      <c r="D774" s="59" t="s">
        <v>9048</v>
      </c>
      <c r="E774" s="59" t="s">
        <v>9049</v>
      </c>
      <c r="F774" s="58" t="s">
        <v>9044</v>
      </c>
      <c r="G774" s="59" t="s">
        <v>9000</v>
      </c>
      <c r="H774" s="58" t="s">
        <v>84</v>
      </c>
      <c r="I774" s="60">
        <v>41640</v>
      </c>
      <c r="J774" s="60">
        <v>45291</v>
      </c>
    </row>
    <row r="775" spans="1:10" s="57" customFormat="1" ht="19.8" customHeight="1" x14ac:dyDescent="0.2">
      <c r="A775" s="61" t="s">
        <v>9050</v>
      </c>
      <c r="B775" s="61" t="s">
        <v>9051</v>
      </c>
      <c r="C775" s="61" t="s">
        <v>9052</v>
      </c>
      <c r="D775" s="62" t="s">
        <v>9053</v>
      </c>
      <c r="E775" s="62" t="s">
        <v>9054</v>
      </c>
      <c r="F775" s="61" t="s">
        <v>9055</v>
      </c>
      <c r="G775" s="62" t="s">
        <v>9056</v>
      </c>
      <c r="H775" s="61" t="s">
        <v>84</v>
      </c>
      <c r="I775" s="63">
        <v>41640</v>
      </c>
      <c r="J775" s="63">
        <v>45291</v>
      </c>
    </row>
    <row r="776" spans="1:10" s="57" customFormat="1" ht="19.8" customHeight="1" x14ac:dyDescent="0.2">
      <c r="A776" s="58" t="s">
        <v>9057</v>
      </c>
      <c r="B776" s="58" t="s">
        <v>9058</v>
      </c>
      <c r="C776" s="58" t="s">
        <v>9059</v>
      </c>
      <c r="D776" s="59" t="s">
        <v>9060</v>
      </c>
      <c r="E776" s="59" t="s">
        <v>9061</v>
      </c>
      <c r="F776" s="58" t="s">
        <v>9062</v>
      </c>
      <c r="G776" s="59" t="s">
        <v>9063</v>
      </c>
      <c r="H776" s="58" t="s">
        <v>84</v>
      </c>
      <c r="I776" s="60">
        <v>41640</v>
      </c>
      <c r="J776" s="60">
        <v>45291</v>
      </c>
    </row>
    <row r="777" spans="1:10" s="57" customFormat="1" ht="52.35" customHeight="1" x14ac:dyDescent="0.2">
      <c r="A777" s="61" t="s">
        <v>9064</v>
      </c>
      <c r="B777" s="61" t="s">
        <v>9065</v>
      </c>
      <c r="C777" s="61" t="s">
        <v>9066</v>
      </c>
      <c r="D777" s="62" t="s">
        <v>9067</v>
      </c>
      <c r="E777" s="62" t="s">
        <v>9068</v>
      </c>
      <c r="F777" s="61" t="s">
        <v>9026</v>
      </c>
      <c r="G777" s="62" t="s">
        <v>9069</v>
      </c>
      <c r="H777" s="61" t="s">
        <v>84</v>
      </c>
      <c r="I777" s="63">
        <v>41640</v>
      </c>
      <c r="J777" s="63">
        <v>45291</v>
      </c>
    </row>
    <row r="778" spans="1:10" s="57" customFormat="1" ht="30.45" customHeight="1" x14ac:dyDescent="0.2">
      <c r="A778" s="58" t="s">
        <v>9070</v>
      </c>
      <c r="B778" s="58" t="s">
        <v>9071</v>
      </c>
      <c r="C778" s="58" t="s">
        <v>9072</v>
      </c>
      <c r="D778" s="59" t="s">
        <v>9073</v>
      </c>
      <c r="E778" s="59" t="s">
        <v>9074</v>
      </c>
      <c r="F778" s="58" t="s">
        <v>9075</v>
      </c>
      <c r="G778" s="59" t="s">
        <v>9076</v>
      </c>
      <c r="H778" s="58" t="s">
        <v>84</v>
      </c>
      <c r="I778" s="60">
        <v>41640</v>
      </c>
      <c r="J778" s="60">
        <v>45291</v>
      </c>
    </row>
    <row r="779" spans="1:10" s="57" customFormat="1" ht="19.8" customHeight="1" x14ac:dyDescent="0.2">
      <c r="A779" s="61" t="s">
        <v>9077</v>
      </c>
      <c r="B779" s="61" t="s">
        <v>9078</v>
      </c>
      <c r="C779" s="61" t="s">
        <v>9079</v>
      </c>
      <c r="D779" s="62" t="s">
        <v>9080</v>
      </c>
      <c r="E779" s="62" t="s">
        <v>9081</v>
      </c>
      <c r="F779" s="61" t="s">
        <v>9082</v>
      </c>
      <c r="G779" s="62" t="s">
        <v>9083</v>
      </c>
      <c r="H779" s="61" t="s">
        <v>84</v>
      </c>
      <c r="I779" s="63">
        <v>41640</v>
      </c>
      <c r="J779" s="63">
        <v>45291</v>
      </c>
    </row>
    <row r="780" spans="1:10" s="57" customFormat="1" ht="19.8" customHeight="1" x14ac:dyDescent="0.2">
      <c r="A780" s="58" t="s">
        <v>9084</v>
      </c>
      <c r="B780" s="58" t="s">
        <v>9085</v>
      </c>
      <c r="C780" s="58" t="s">
        <v>9086</v>
      </c>
      <c r="D780" s="59" t="s">
        <v>9087</v>
      </c>
      <c r="E780" s="59" t="s">
        <v>9088</v>
      </c>
      <c r="F780" s="58" t="s">
        <v>9055</v>
      </c>
      <c r="G780" s="59" t="s">
        <v>9089</v>
      </c>
      <c r="H780" s="58" t="s">
        <v>84</v>
      </c>
      <c r="I780" s="60">
        <v>41640</v>
      </c>
      <c r="J780" s="60">
        <v>45291</v>
      </c>
    </row>
    <row r="781" spans="1:10" s="57" customFormat="1" ht="30.45" customHeight="1" x14ac:dyDescent="0.2">
      <c r="A781" s="61" t="s">
        <v>9090</v>
      </c>
      <c r="B781" s="61" t="s">
        <v>9091</v>
      </c>
      <c r="C781" s="61" t="s">
        <v>9092</v>
      </c>
      <c r="D781" s="62" t="s">
        <v>9093</v>
      </c>
      <c r="E781" s="62" t="s">
        <v>9094</v>
      </c>
      <c r="F781" s="61" t="s">
        <v>9095</v>
      </c>
      <c r="G781" s="62" t="s">
        <v>9096</v>
      </c>
      <c r="H781" s="61" t="s">
        <v>84</v>
      </c>
      <c r="I781" s="63">
        <v>41640</v>
      </c>
      <c r="J781" s="63">
        <v>45291</v>
      </c>
    </row>
    <row r="782" spans="1:10" s="57" customFormat="1" ht="19.8" customHeight="1" x14ac:dyDescent="0.2">
      <c r="A782" s="58" t="s">
        <v>9097</v>
      </c>
      <c r="B782" s="58" t="s">
        <v>9098</v>
      </c>
      <c r="C782" s="58" t="s">
        <v>9099</v>
      </c>
      <c r="D782" s="59" t="s">
        <v>9100</v>
      </c>
      <c r="E782" s="59" t="s">
        <v>9101</v>
      </c>
      <c r="F782" s="58" t="s">
        <v>9095</v>
      </c>
      <c r="G782" s="59" t="s">
        <v>9096</v>
      </c>
      <c r="H782" s="58" t="s">
        <v>84</v>
      </c>
      <c r="I782" s="60">
        <v>41640</v>
      </c>
      <c r="J782" s="60">
        <v>45291</v>
      </c>
    </row>
    <row r="783" spans="1:10" s="57" customFormat="1" ht="30.45" customHeight="1" x14ac:dyDescent="0.2">
      <c r="A783" s="61" t="s">
        <v>9102</v>
      </c>
      <c r="B783" s="61" t="s">
        <v>9103</v>
      </c>
      <c r="C783" s="61" t="s">
        <v>9104</v>
      </c>
      <c r="D783" s="62" t="s">
        <v>9105</v>
      </c>
      <c r="E783" s="62" t="s">
        <v>9106</v>
      </c>
      <c r="F783" s="61" t="s">
        <v>9095</v>
      </c>
      <c r="G783" s="62" t="s">
        <v>9107</v>
      </c>
      <c r="H783" s="61" t="s">
        <v>84</v>
      </c>
      <c r="I783" s="63">
        <v>41640</v>
      </c>
      <c r="J783" s="63">
        <v>45291</v>
      </c>
    </row>
    <row r="784" spans="1:10" s="57" customFormat="1" ht="19.8" customHeight="1" x14ac:dyDescent="0.2">
      <c r="A784" s="58" t="s">
        <v>9108</v>
      </c>
      <c r="B784" s="58" t="s">
        <v>9109</v>
      </c>
      <c r="C784" s="58" t="s">
        <v>9110</v>
      </c>
      <c r="D784" s="59" t="s">
        <v>9111</v>
      </c>
      <c r="E784" s="59" t="s">
        <v>9112</v>
      </c>
      <c r="F784" s="58" t="s">
        <v>9113</v>
      </c>
      <c r="G784" s="59" t="s">
        <v>9000</v>
      </c>
      <c r="H784" s="58" t="s">
        <v>84</v>
      </c>
      <c r="I784" s="60">
        <v>41640</v>
      </c>
      <c r="J784" s="60">
        <v>45291</v>
      </c>
    </row>
    <row r="785" spans="1:10" s="57" customFormat="1" ht="30.45" customHeight="1" x14ac:dyDescent="0.2">
      <c r="A785" s="61" t="s">
        <v>9114</v>
      </c>
      <c r="B785" s="61" t="s">
        <v>9115</v>
      </c>
      <c r="C785" s="61" t="s">
        <v>9116</v>
      </c>
      <c r="D785" s="62" t="s">
        <v>9117</v>
      </c>
      <c r="E785" s="62" t="s">
        <v>9118</v>
      </c>
      <c r="F785" s="61" t="s">
        <v>9095</v>
      </c>
      <c r="G785" s="62" t="s">
        <v>9119</v>
      </c>
      <c r="H785" s="61" t="s">
        <v>84</v>
      </c>
      <c r="I785" s="63">
        <v>41640</v>
      </c>
      <c r="J785" s="63">
        <v>45291</v>
      </c>
    </row>
    <row r="786" spans="1:10" s="57" customFormat="1" ht="41.1" customHeight="1" x14ac:dyDescent="0.2">
      <c r="A786" s="58" t="s">
        <v>9120</v>
      </c>
      <c r="B786" s="58" t="s">
        <v>9121</v>
      </c>
      <c r="C786" s="58" t="s">
        <v>9122</v>
      </c>
      <c r="D786" s="59" t="s">
        <v>9123</v>
      </c>
      <c r="E786" s="59" t="s">
        <v>9124</v>
      </c>
      <c r="F786" s="58" t="s">
        <v>9125</v>
      </c>
      <c r="G786" s="59" t="s">
        <v>9126</v>
      </c>
      <c r="H786" s="58" t="s">
        <v>84</v>
      </c>
      <c r="I786" s="60">
        <v>41640</v>
      </c>
      <c r="J786" s="60">
        <v>45291</v>
      </c>
    </row>
    <row r="787" spans="1:10" s="57" customFormat="1" ht="19.8" customHeight="1" x14ac:dyDescent="0.2">
      <c r="A787" s="61" t="s">
        <v>9127</v>
      </c>
      <c r="B787" s="61" t="s">
        <v>9128</v>
      </c>
      <c r="C787" s="61" t="s">
        <v>9129</v>
      </c>
      <c r="D787" s="62" t="s">
        <v>9130</v>
      </c>
      <c r="E787" s="62" t="s">
        <v>9131</v>
      </c>
      <c r="F787" s="61" t="s">
        <v>9132</v>
      </c>
      <c r="G787" s="62" t="s">
        <v>9133</v>
      </c>
      <c r="H787" s="61" t="s">
        <v>84</v>
      </c>
      <c r="I787" s="63">
        <v>42370</v>
      </c>
      <c r="J787" s="63">
        <v>45291</v>
      </c>
    </row>
    <row r="788" spans="1:10" s="57" customFormat="1" ht="30.45" customHeight="1" x14ac:dyDescent="0.2">
      <c r="A788" s="58" t="s">
        <v>9134</v>
      </c>
      <c r="B788" s="58" t="s">
        <v>9135</v>
      </c>
      <c r="C788" s="58" t="s">
        <v>9136</v>
      </c>
      <c r="D788" s="59" t="s">
        <v>9137</v>
      </c>
      <c r="E788" s="59" t="s">
        <v>9138</v>
      </c>
      <c r="F788" s="58" t="s">
        <v>9139</v>
      </c>
      <c r="G788" s="59" t="s">
        <v>9000</v>
      </c>
      <c r="H788" s="58" t="s">
        <v>84</v>
      </c>
      <c r="I788" s="60">
        <v>41640</v>
      </c>
      <c r="J788" s="60">
        <v>45291</v>
      </c>
    </row>
    <row r="789" spans="1:10" s="57" customFormat="1" ht="19.8" customHeight="1" x14ac:dyDescent="0.2">
      <c r="A789" s="61" t="s">
        <v>9140</v>
      </c>
      <c r="B789" s="61" t="s">
        <v>9141</v>
      </c>
      <c r="C789" s="61" t="s">
        <v>9142</v>
      </c>
      <c r="D789" s="62" t="s">
        <v>9143</v>
      </c>
      <c r="E789" s="62" t="s">
        <v>9144</v>
      </c>
      <c r="F789" s="61" t="s">
        <v>9006</v>
      </c>
      <c r="G789" s="62" t="s">
        <v>9007</v>
      </c>
      <c r="H789" s="61" t="s">
        <v>84</v>
      </c>
      <c r="I789" s="63">
        <v>41640</v>
      </c>
      <c r="J789" s="63">
        <v>45291</v>
      </c>
    </row>
    <row r="790" spans="1:10" s="57" customFormat="1" ht="19.8" customHeight="1" x14ac:dyDescent="0.2">
      <c r="A790" s="58" t="s">
        <v>9145</v>
      </c>
      <c r="B790" s="58" t="s">
        <v>9146</v>
      </c>
      <c r="C790" s="58" t="s">
        <v>9147</v>
      </c>
      <c r="D790" s="59" t="s">
        <v>9148</v>
      </c>
      <c r="E790" s="59" t="s">
        <v>9149</v>
      </c>
      <c r="F790" s="58" t="s">
        <v>9150</v>
      </c>
      <c r="G790" s="59" t="s">
        <v>9007</v>
      </c>
      <c r="H790" s="58" t="s">
        <v>84</v>
      </c>
      <c r="I790" s="60">
        <v>41640</v>
      </c>
      <c r="J790" s="60">
        <v>45291</v>
      </c>
    </row>
    <row r="791" spans="1:10" s="57" customFormat="1" ht="52.35" customHeight="1" x14ac:dyDescent="0.2">
      <c r="A791" s="61" t="s">
        <v>9151</v>
      </c>
      <c r="B791" s="61" t="s">
        <v>9152</v>
      </c>
      <c r="C791" s="61" t="s">
        <v>9153</v>
      </c>
      <c r="D791" s="62" t="s">
        <v>9154</v>
      </c>
      <c r="E791" s="62" t="s">
        <v>9155</v>
      </c>
      <c r="F791" s="61" t="s">
        <v>9026</v>
      </c>
      <c r="G791" s="62" t="s">
        <v>9069</v>
      </c>
      <c r="H791" s="61" t="s">
        <v>84</v>
      </c>
      <c r="I791" s="63">
        <v>41640</v>
      </c>
      <c r="J791" s="63">
        <v>45291</v>
      </c>
    </row>
    <row r="792" spans="1:10" s="57" customFormat="1" ht="19.8" customHeight="1" x14ac:dyDescent="0.2">
      <c r="A792" s="58" t="s">
        <v>9156</v>
      </c>
      <c r="B792" s="58" t="s">
        <v>9157</v>
      </c>
      <c r="C792" s="58" t="s">
        <v>9158</v>
      </c>
      <c r="D792" s="59" t="s">
        <v>9159</v>
      </c>
      <c r="E792" s="59" t="s">
        <v>9160</v>
      </c>
      <c r="F792" s="58" t="s">
        <v>9082</v>
      </c>
      <c r="G792" s="59" t="s">
        <v>9083</v>
      </c>
      <c r="H792" s="58" t="s">
        <v>84</v>
      </c>
      <c r="I792" s="60">
        <v>41944</v>
      </c>
      <c r="J792" s="60">
        <v>45291</v>
      </c>
    </row>
    <row r="793" spans="1:10" s="57" customFormat="1" ht="19.8" customHeight="1" x14ac:dyDescent="0.2">
      <c r="A793" s="61" t="s">
        <v>9161</v>
      </c>
      <c r="B793" s="61" t="s">
        <v>9162</v>
      </c>
      <c r="C793" s="61" t="s">
        <v>9163</v>
      </c>
      <c r="D793" s="62" t="s">
        <v>9164</v>
      </c>
      <c r="E793" s="62" t="s">
        <v>9165</v>
      </c>
      <c r="F793" s="61" t="s">
        <v>9166</v>
      </c>
      <c r="G793" s="62" t="s">
        <v>9089</v>
      </c>
      <c r="H793" s="61" t="s">
        <v>84</v>
      </c>
      <c r="I793" s="63">
        <v>41944</v>
      </c>
      <c r="J793" s="63">
        <v>45291</v>
      </c>
    </row>
    <row r="794" spans="1:10" s="57" customFormat="1" ht="30.45" customHeight="1" x14ac:dyDescent="0.2">
      <c r="A794" s="58" t="s">
        <v>9167</v>
      </c>
      <c r="B794" s="58" t="s">
        <v>9168</v>
      </c>
      <c r="C794" s="58" t="s">
        <v>9169</v>
      </c>
      <c r="D794" s="59" t="s">
        <v>9170</v>
      </c>
      <c r="E794" s="59" t="s">
        <v>9171</v>
      </c>
      <c r="F794" s="58" t="s">
        <v>9172</v>
      </c>
      <c r="G794" s="59" t="s">
        <v>9000</v>
      </c>
      <c r="H794" s="58" t="s">
        <v>84</v>
      </c>
      <c r="I794" s="60">
        <v>42370</v>
      </c>
      <c r="J794" s="60">
        <v>45291</v>
      </c>
    </row>
    <row r="795" spans="1:10" s="57" customFormat="1" ht="30.45" customHeight="1" x14ac:dyDescent="0.2">
      <c r="A795" s="61" t="s">
        <v>9173</v>
      </c>
      <c r="B795" s="61" t="s">
        <v>9174</v>
      </c>
      <c r="C795" s="61" t="s">
        <v>9175</v>
      </c>
      <c r="D795" s="62" t="s">
        <v>9176</v>
      </c>
      <c r="E795" s="62" t="s">
        <v>9177</v>
      </c>
      <c r="F795" s="61" t="s">
        <v>9178</v>
      </c>
      <c r="G795" s="62" t="s">
        <v>9179</v>
      </c>
      <c r="H795" s="61" t="s">
        <v>84</v>
      </c>
      <c r="I795" s="63">
        <v>42370</v>
      </c>
      <c r="J795" s="63">
        <v>45291</v>
      </c>
    </row>
    <row r="796" spans="1:10" s="57" customFormat="1" ht="19.8" customHeight="1" x14ac:dyDescent="0.2">
      <c r="A796" s="58" t="s">
        <v>9180</v>
      </c>
      <c r="B796" s="58" t="s">
        <v>9181</v>
      </c>
      <c r="C796" s="58" t="s">
        <v>9182</v>
      </c>
      <c r="D796" s="59" t="s">
        <v>9183</v>
      </c>
      <c r="E796" s="59" t="s">
        <v>9184</v>
      </c>
      <c r="F796" s="58" t="s">
        <v>9185</v>
      </c>
      <c r="G796" s="59" t="s">
        <v>9186</v>
      </c>
      <c r="H796" s="58" t="s">
        <v>84</v>
      </c>
      <c r="I796" s="60">
        <v>42370</v>
      </c>
      <c r="J796" s="60">
        <v>45291</v>
      </c>
    </row>
    <row r="797" spans="1:10" s="57" customFormat="1" ht="30.45" customHeight="1" x14ac:dyDescent="0.2">
      <c r="A797" s="61" t="s">
        <v>9187</v>
      </c>
      <c r="B797" s="61" t="s">
        <v>9188</v>
      </c>
      <c r="C797" s="61" t="s">
        <v>9189</v>
      </c>
      <c r="D797" s="62" t="s">
        <v>9190</v>
      </c>
      <c r="E797" s="62" t="s">
        <v>9191</v>
      </c>
      <c r="F797" s="61" t="s">
        <v>9192</v>
      </c>
      <c r="G797" s="62" t="s">
        <v>9193</v>
      </c>
      <c r="H797" s="61" t="s">
        <v>84</v>
      </c>
      <c r="I797" s="63">
        <v>42675</v>
      </c>
      <c r="J797" s="63">
        <v>45291</v>
      </c>
    </row>
    <row r="798" spans="1:10" s="57" customFormat="1" ht="19.8" customHeight="1" x14ac:dyDescent="0.2">
      <c r="A798" s="58" t="s">
        <v>9194</v>
      </c>
      <c r="B798" s="58" t="s">
        <v>9195</v>
      </c>
      <c r="C798" s="58" t="s">
        <v>9196</v>
      </c>
      <c r="D798" s="59" t="s">
        <v>9197</v>
      </c>
      <c r="E798" s="59" t="s">
        <v>9198</v>
      </c>
      <c r="F798" s="58" t="s">
        <v>8992</v>
      </c>
      <c r="G798" s="59" t="s">
        <v>9000</v>
      </c>
      <c r="H798" s="58" t="s">
        <v>84</v>
      </c>
      <c r="I798" s="60">
        <v>43040</v>
      </c>
      <c r="J798" s="60">
        <v>45291</v>
      </c>
    </row>
    <row r="799" spans="1:10" s="57" customFormat="1" ht="30.45" customHeight="1" x14ac:dyDescent="0.2">
      <c r="A799" s="61" t="s">
        <v>9199</v>
      </c>
      <c r="B799" s="61" t="s">
        <v>9200</v>
      </c>
      <c r="C799" s="61" t="s">
        <v>9201</v>
      </c>
      <c r="D799" s="62" t="s">
        <v>9202</v>
      </c>
      <c r="E799" s="62" t="s">
        <v>9203</v>
      </c>
      <c r="F799" s="61" t="s">
        <v>9204</v>
      </c>
      <c r="G799" s="62" t="s">
        <v>9205</v>
      </c>
      <c r="H799" s="61" t="s">
        <v>84</v>
      </c>
      <c r="I799" s="63">
        <v>43040</v>
      </c>
      <c r="J799" s="63">
        <v>45291</v>
      </c>
    </row>
    <row r="800" spans="1:10" s="57" customFormat="1" ht="30.45" customHeight="1" x14ac:dyDescent="0.2">
      <c r="A800" s="58" t="s">
        <v>9206</v>
      </c>
      <c r="B800" s="58" t="s">
        <v>9207</v>
      </c>
      <c r="C800" s="58" t="s">
        <v>9208</v>
      </c>
      <c r="D800" s="59" t="s">
        <v>9209</v>
      </c>
      <c r="E800" s="59" t="s">
        <v>9210</v>
      </c>
      <c r="F800" s="58" t="s">
        <v>9211</v>
      </c>
      <c r="G800" s="59" t="s">
        <v>9212</v>
      </c>
      <c r="H800" s="58" t="s">
        <v>84</v>
      </c>
      <c r="I800" s="60">
        <v>41640</v>
      </c>
      <c r="J800" s="60">
        <v>45291</v>
      </c>
    </row>
    <row r="801" spans="1:10" s="57" customFormat="1" ht="19.8" customHeight="1" x14ac:dyDescent="0.2">
      <c r="A801" s="61" t="s">
        <v>9213</v>
      </c>
      <c r="B801" s="61" t="s">
        <v>9214</v>
      </c>
      <c r="C801" s="61" t="s">
        <v>9215</v>
      </c>
      <c r="D801" s="62" t="s">
        <v>9216</v>
      </c>
      <c r="E801" s="62" t="s">
        <v>9217</v>
      </c>
      <c r="F801" s="61" t="s">
        <v>9218</v>
      </c>
      <c r="G801" s="62" t="s">
        <v>9212</v>
      </c>
      <c r="H801" s="61" t="s">
        <v>84</v>
      </c>
      <c r="I801" s="63">
        <v>41640</v>
      </c>
      <c r="J801" s="63">
        <v>45291</v>
      </c>
    </row>
    <row r="802" spans="1:10" s="57" customFormat="1" ht="19.8" customHeight="1" x14ac:dyDescent="0.2">
      <c r="A802" s="58" t="s">
        <v>9219</v>
      </c>
      <c r="B802" s="58" t="s">
        <v>9220</v>
      </c>
      <c r="C802" s="58" t="s">
        <v>9221</v>
      </c>
      <c r="D802" s="59" t="s">
        <v>9222</v>
      </c>
      <c r="E802" s="59" t="s">
        <v>9223</v>
      </c>
      <c r="F802" s="58" t="s">
        <v>9218</v>
      </c>
      <c r="G802" s="59" t="s">
        <v>9224</v>
      </c>
      <c r="H802" s="58" t="s">
        <v>84</v>
      </c>
      <c r="I802" s="60">
        <v>41640</v>
      </c>
      <c r="J802" s="60">
        <v>45291</v>
      </c>
    </row>
    <row r="803" spans="1:10" s="57" customFormat="1" ht="19.8" customHeight="1" x14ac:dyDescent="0.2">
      <c r="A803" s="61" t="s">
        <v>9225</v>
      </c>
      <c r="B803" s="61" t="s">
        <v>9226</v>
      </c>
      <c r="C803" s="61" t="s">
        <v>9227</v>
      </c>
      <c r="D803" s="62" t="s">
        <v>9228</v>
      </c>
      <c r="E803" s="62" t="s">
        <v>9229</v>
      </c>
      <c r="F803" s="61" t="s">
        <v>9218</v>
      </c>
      <c r="G803" s="62" t="s">
        <v>9230</v>
      </c>
      <c r="H803" s="61" t="s">
        <v>84</v>
      </c>
      <c r="I803" s="63">
        <v>41944</v>
      </c>
      <c r="J803" s="63">
        <v>45291</v>
      </c>
    </row>
    <row r="804" spans="1:10" s="57" customFormat="1" ht="30.45" customHeight="1" x14ac:dyDescent="0.2">
      <c r="A804" s="58" t="s">
        <v>9231</v>
      </c>
      <c r="B804" s="58" t="s">
        <v>9232</v>
      </c>
      <c r="C804" s="58" t="s">
        <v>9233</v>
      </c>
      <c r="D804" s="59" t="s">
        <v>9234</v>
      </c>
      <c r="E804" s="59" t="s">
        <v>9235</v>
      </c>
      <c r="F804" s="58" t="s">
        <v>9236</v>
      </c>
      <c r="G804" s="59" t="s">
        <v>9237</v>
      </c>
      <c r="H804" s="58" t="s">
        <v>84</v>
      </c>
      <c r="I804" s="60">
        <v>41640</v>
      </c>
      <c r="J804" s="60">
        <v>45291</v>
      </c>
    </row>
    <row r="805" spans="1:10" s="57" customFormat="1" ht="30.45" customHeight="1" x14ac:dyDescent="0.2">
      <c r="A805" s="61" t="s">
        <v>9238</v>
      </c>
      <c r="B805" s="61" t="s">
        <v>9239</v>
      </c>
      <c r="C805" s="61" t="s">
        <v>9240</v>
      </c>
      <c r="D805" s="62" t="s">
        <v>9241</v>
      </c>
      <c r="E805" s="62" t="s">
        <v>9242</v>
      </c>
      <c r="F805" s="61" t="s">
        <v>9243</v>
      </c>
      <c r="G805" s="62" t="s">
        <v>9244</v>
      </c>
      <c r="H805" s="61" t="s">
        <v>84</v>
      </c>
      <c r="I805" s="63">
        <v>41640</v>
      </c>
      <c r="J805" s="63">
        <v>45291</v>
      </c>
    </row>
    <row r="806" spans="1:10" s="57" customFormat="1" ht="30.45" customHeight="1" x14ac:dyDescent="0.2">
      <c r="A806" s="58" t="s">
        <v>9245</v>
      </c>
      <c r="B806" s="58" t="s">
        <v>9246</v>
      </c>
      <c r="C806" s="58" t="s">
        <v>9247</v>
      </c>
      <c r="D806" s="59" t="s">
        <v>9248</v>
      </c>
      <c r="E806" s="59" t="s">
        <v>9249</v>
      </c>
      <c r="F806" s="58" t="s">
        <v>9250</v>
      </c>
      <c r="G806" s="59" t="s">
        <v>9212</v>
      </c>
      <c r="H806" s="58" t="s">
        <v>84</v>
      </c>
      <c r="I806" s="60">
        <v>41640</v>
      </c>
      <c r="J806" s="60">
        <v>45291</v>
      </c>
    </row>
    <row r="807" spans="1:10" s="57" customFormat="1" ht="19.8" customHeight="1" x14ac:dyDescent="0.2">
      <c r="A807" s="61" t="s">
        <v>9251</v>
      </c>
      <c r="B807" s="61" t="s">
        <v>9252</v>
      </c>
      <c r="C807" s="61" t="s">
        <v>9253</v>
      </c>
      <c r="D807" s="62" t="s">
        <v>9254</v>
      </c>
      <c r="E807" s="62" t="s">
        <v>9255</v>
      </c>
      <c r="F807" s="61" t="s">
        <v>9236</v>
      </c>
      <c r="G807" s="62" t="s">
        <v>9256</v>
      </c>
      <c r="H807" s="61" t="s">
        <v>84</v>
      </c>
      <c r="I807" s="63">
        <v>41640</v>
      </c>
      <c r="J807" s="63">
        <v>45291</v>
      </c>
    </row>
    <row r="808" spans="1:10" s="57" customFormat="1" ht="19.8" customHeight="1" x14ac:dyDescent="0.2">
      <c r="A808" s="58" t="s">
        <v>9257</v>
      </c>
      <c r="B808" s="58" t="s">
        <v>9258</v>
      </c>
      <c r="C808" s="58" t="s">
        <v>9259</v>
      </c>
      <c r="D808" s="59" t="s">
        <v>9260</v>
      </c>
      <c r="E808" s="59" t="s">
        <v>9261</v>
      </c>
      <c r="F808" s="58" t="s">
        <v>9262</v>
      </c>
      <c r="G808" s="59" t="s">
        <v>9224</v>
      </c>
      <c r="H808" s="58" t="s">
        <v>84</v>
      </c>
      <c r="I808" s="60">
        <v>41640</v>
      </c>
      <c r="J808" s="60">
        <v>45291</v>
      </c>
    </row>
    <row r="809" spans="1:10" s="57" customFormat="1" ht="30.45" customHeight="1" x14ac:dyDescent="0.2">
      <c r="A809" s="61" t="s">
        <v>9263</v>
      </c>
      <c r="B809" s="61" t="s">
        <v>9264</v>
      </c>
      <c r="C809" s="61" t="s">
        <v>9265</v>
      </c>
      <c r="D809" s="62" t="s">
        <v>9266</v>
      </c>
      <c r="E809" s="62" t="s">
        <v>9267</v>
      </c>
      <c r="F809" s="61" t="s">
        <v>9268</v>
      </c>
      <c r="G809" s="62" t="s">
        <v>9269</v>
      </c>
      <c r="H809" s="61" t="s">
        <v>84</v>
      </c>
      <c r="I809" s="63">
        <v>41944</v>
      </c>
      <c r="J809" s="63">
        <v>45291</v>
      </c>
    </row>
    <row r="810" spans="1:10" s="57" customFormat="1" ht="19.8" customHeight="1" x14ac:dyDescent="0.2">
      <c r="A810" s="58" t="s">
        <v>9270</v>
      </c>
      <c r="B810" s="58" t="s">
        <v>9271</v>
      </c>
      <c r="C810" s="58" t="s">
        <v>9272</v>
      </c>
      <c r="D810" s="59" t="s">
        <v>9273</v>
      </c>
      <c r="E810" s="59" t="s">
        <v>9274</v>
      </c>
      <c r="F810" s="58" t="s">
        <v>9275</v>
      </c>
      <c r="G810" s="59" t="s">
        <v>9276</v>
      </c>
      <c r="H810" s="58" t="s">
        <v>84</v>
      </c>
      <c r="I810" s="60">
        <v>41640</v>
      </c>
      <c r="J810" s="60">
        <v>45291</v>
      </c>
    </row>
    <row r="811" spans="1:10" s="57" customFormat="1" ht="19.8" customHeight="1" x14ac:dyDescent="0.2">
      <c r="A811" s="61" t="s">
        <v>9277</v>
      </c>
      <c r="B811" s="61" t="s">
        <v>9278</v>
      </c>
      <c r="C811" s="61" t="s">
        <v>9279</v>
      </c>
      <c r="D811" s="62" t="s">
        <v>9280</v>
      </c>
      <c r="E811" s="62" t="s">
        <v>9281</v>
      </c>
      <c r="F811" s="61" t="s">
        <v>9282</v>
      </c>
      <c r="G811" s="62" t="s">
        <v>9283</v>
      </c>
      <c r="H811" s="61" t="s">
        <v>84</v>
      </c>
      <c r="I811" s="63">
        <v>41640</v>
      </c>
      <c r="J811" s="63">
        <v>45291</v>
      </c>
    </row>
    <row r="812" spans="1:10" s="57" customFormat="1" ht="19.8" customHeight="1" x14ac:dyDescent="0.2">
      <c r="A812" s="58" t="s">
        <v>9284</v>
      </c>
      <c r="B812" s="58" t="s">
        <v>9285</v>
      </c>
      <c r="C812" s="58" t="s">
        <v>9286</v>
      </c>
      <c r="D812" s="59" t="s">
        <v>9287</v>
      </c>
      <c r="E812" s="59" t="s">
        <v>9288</v>
      </c>
      <c r="F812" s="58" t="s">
        <v>9289</v>
      </c>
      <c r="G812" s="59" t="s">
        <v>9290</v>
      </c>
      <c r="H812" s="58" t="s">
        <v>84</v>
      </c>
      <c r="I812" s="60">
        <v>41640</v>
      </c>
      <c r="J812" s="60">
        <v>45291</v>
      </c>
    </row>
    <row r="813" spans="1:10" s="57" customFormat="1" ht="30.45" customHeight="1" x14ac:dyDescent="0.2">
      <c r="A813" s="61" t="s">
        <v>9291</v>
      </c>
      <c r="B813" s="61" t="s">
        <v>9292</v>
      </c>
      <c r="C813" s="61" t="s">
        <v>9293</v>
      </c>
      <c r="D813" s="62" t="s">
        <v>9294</v>
      </c>
      <c r="E813" s="62" t="s">
        <v>9295</v>
      </c>
      <c r="F813" s="61" t="s">
        <v>9262</v>
      </c>
      <c r="G813" s="62" t="s">
        <v>9212</v>
      </c>
      <c r="H813" s="61" t="s">
        <v>84</v>
      </c>
      <c r="I813" s="63">
        <v>41640</v>
      </c>
      <c r="J813" s="63">
        <v>45291</v>
      </c>
    </row>
    <row r="814" spans="1:10" s="57" customFormat="1" ht="30.45" customHeight="1" x14ac:dyDescent="0.2">
      <c r="A814" s="58" t="s">
        <v>9296</v>
      </c>
      <c r="B814" s="58" t="s">
        <v>9297</v>
      </c>
      <c r="C814" s="58" t="s">
        <v>9298</v>
      </c>
      <c r="D814" s="59" t="s">
        <v>9299</v>
      </c>
      <c r="E814" s="59" t="s">
        <v>9300</v>
      </c>
      <c r="F814" s="58" t="s">
        <v>9250</v>
      </c>
      <c r="G814" s="59" t="s">
        <v>9212</v>
      </c>
      <c r="H814" s="58" t="s">
        <v>84</v>
      </c>
      <c r="I814" s="60">
        <v>41640</v>
      </c>
      <c r="J814" s="60">
        <v>45291</v>
      </c>
    </row>
    <row r="815" spans="1:10" s="57" customFormat="1" ht="19.8" customHeight="1" x14ac:dyDescent="0.2">
      <c r="A815" s="61" t="s">
        <v>9301</v>
      </c>
      <c r="B815" s="61" t="s">
        <v>9302</v>
      </c>
      <c r="C815" s="61" t="s">
        <v>9303</v>
      </c>
      <c r="D815" s="62" t="s">
        <v>9304</v>
      </c>
      <c r="E815" s="62" t="s">
        <v>9305</v>
      </c>
      <c r="F815" s="61" t="s">
        <v>9218</v>
      </c>
      <c r="G815" s="62" t="s">
        <v>9212</v>
      </c>
      <c r="H815" s="61" t="s">
        <v>84</v>
      </c>
      <c r="I815" s="63">
        <v>41640</v>
      </c>
      <c r="J815" s="63">
        <v>45291</v>
      </c>
    </row>
    <row r="816" spans="1:10" s="57" customFormat="1" ht="19.8" customHeight="1" x14ac:dyDescent="0.2">
      <c r="A816" s="58" t="s">
        <v>9306</v>
      </c>
      <c r="B816" s="58" t="s">
        <v>9307</v>
      </c>
      <c r="C816" s="58" t="s">
        <v>9308</v>
      </c>
      <c r="D816" s="59" t="s">
        <v>9309</v>
      </c>
      <c r="E816" s="59" t="s">
        <v>9310</v>
      </c>
      <c r="F816" s="58" t="s">
        <v>9311</v>
      </c>
      <c r="G816" s="59" t="s">
        <v>9224</v>
      </c>
      <c r="H816" s="58" t="s">
        <v>84</v>
      </c>
      <c r="I816" s="60">
        <v>41640</v>
      </c>
      <c r="J816" s="60">
        <v>45291</v>
      </c>
    </row>
    <row r="817" spans="1:10" s="57" customFormat="1" ht="30.45" customHeight="1" x14ac:dyDescent="0.2">
      <c r="A817" s="61" t="s">
        <v>9312</v>
      </c>
      <c r="B817" s="61" t="s">
        <v>9313</v>
      </c>
      <c r="C817" s="61" t="s">
        <v>9314</v>
      </c>
      <c r="D817" s="62" t="s">
        <v>9315</v>
      </c>
      <c r="E817" s="62" t="s">
        <v>9316</v>
      </c>
      <c r="F817" s="61" t="s">
        <v>9243</v>
      </c>
      <c r="G817" s="62" t="s">
        <v>9212</v>
      </c>
      <c r="H817" s="61" t="s">
        <v>84</v>
      </c>
      <c r="I817" s="63">
        <v>41640</v>
      </c>
      <c r="J817" s="63">
        <v>45291</v>
      </c>
    </row>
    <row r="818" spans="1:10" s="57" customFormat="1" ht="19.8" customHeight="1" x14ac:dyDescent="0.2">
      <c r="A818" s="58" t="s">
        <v>9317</v>
      </c>
      <c r="B818" s="58" t="s">
        <v>9318</v>
      </c>
      <c r="C818" s="58" t="s">
        <v>9319</v>
      </c>
      <c r="D818" s="59" t="s">
        <v>9320</v>
      </c>
      <c r="E818" s="59" t="s">
        <v>9321</v>
      </c>
      <c r="F818" s="58" t="s">
        <v>9322</v>
      </c>
      <c r="G818" s="59" t="s">
        <v>9212</v>
      </c>
      <c r="H818" s="58" t="s">
        <v>84</v>
      </c>
      <c r="I818" s="60">
        <v>41640</v>
      </c>
      <c r="J818" s="60">
        <v>45291</v>
      </c>
    </row>
    <row r="819" spans="1:10" s="57" customFormat="1" ht="30.45" customHeight="1" x14ac:dyDescent="0.2">
      <c r="A819" s="61" t="s">
        <v>9323</v>
      </c>
      <c r="B819" s="61" t="s">
        <v>9324</v>
      </c>
      <c r="C819" s="61" t="s">
        <v>9325</v>
      </c>
      <c r="D819" s="62" t="s">
        <v>9326</v>
      </c>
      <c r="E819" s="62" t="s">
        <v>9327</v>
      </c>
      <c r="F819" s="61" t="s">
        <v>9328</v>
      </c>
      <c r="G819" s="62" t="s">
        <v>9329</v>
      </c>
      <c r="H819" s="61" t="s">
        <v>84</v>
      </c>
      <c r="I819" s="63">
        <v>41640</v>
      </c>
      <c r="J819" s="63">
        <v>45291</v>
      </c>
    </row>
    <row r="820" spans="1:10" s="57" customFormat="1" ht="19.8" customHeight="1" x14ac:dyDescent="0.2">
      <c r="A820" s="58" t="s">
        <v>9330</v>
      </c>
      <c r="B820" s="58" t="s">
        <v>9331</v>
      </c>
      <c r="C820" s="58" t="s">
        <v>9332</v>
      </c>
      <c r="D820" s="59" t="s">
        <v>9333</v>
      </c>
      <c r="E820" s="59" t="s">
        <v>9334</v>
      </c>
      <c r="F820" s="58" t="s">
        <v>9289</v>
      </c>
      <c r="G820" s="59" t="s">
        <v>9335</v>
      </c>
      <c r="H820" s="58" t="s">
        <v>84</v>
      </c>
      <c r="I820" s="60">
        <v>42370</v>
      </c>
      <c r="J820" s="60">
        <v>45291</v>
      </c>
    </row>
    <row r="821" spans="1:10" s="57" customFormat="1" ht="30.45" customHeight="1" x14ac:dyDescent="0.2">
      <c r="A821" s="61" t="s">
        <v>9336</v>
      </c>
      <c r="B821" s="61" t="s">
        <v>9337</v>
      </c>
      <c r="C821" s="61" t="s">
        <v>9338</v>
      </c>
      <c r="D821" s="62" t="s">
        <v>9339</v>
      </c>
      <c r="E821" s="62" t="s">
        <v>9340</v>
      </c>
      <c r="F821" s="61" t="s">
        <v>9341</v>
      </c>
      <c r="G821" s="62" t="s">
        <v>9342</v>
      </c>
      <c r="H821" s="61" t="s">
        <v>84</v>
      </c>
      <c r="I821" s="63">
        <v>42370</v>
      </c>
      <c r="J821" s="63">
        <v>45291</v>
      </c>
    </row>
    <row r="822" spans="1:10" s="57" customFormat="1" ht="30.45" customHeight="1" x14ac:dyDescent="0.2">
      <c r="A822" s="58" t="s">
        <v>9343</v>
      </c>
      <c r="B822" s="58" t="s">
        <v>9344</v>
      </c>
      <c r="C822" s="58" t="s">
        <v>9345</v>
      </c>
      <c r="D822" s="59" t="s">
        <v>9346</v>
      </c>
      <c r="E822" s="59" t="s">
        <v>9347</v>
      </c>
      <c r="F822" s="58" t="s">
        <v>9348</v>
      </c>
      <c r="G822" s="59" t="s">
        <v>9349</v>
      </c>
      <c r="H822" s="58" t="s">
        <v>84</v>
      </c>
      <c r="I822" s="60">
        <v>42370</v>
      </c>
      <c r="J822" s="60">
        <v>45291</v>
      </c>
    </row>
    <row r="823" spans="1:10" s="57" customFormat="1" ht="30.45" customHeight="1" x14ac:dyDescent="0.2">
      <c r="A823" s="61" t="s">
        <v>9350</v>
      </c>
      <c r="B823" s="61" t="s">
        <v>9351</v>
      </c>
      <c r="C823" s="61" t="s">
        <v>9352</v>
      </c>
      <c r="D823" s="62" t="s">
        <v>9353</v>
      </c>
      <c r="E823" s="62" t="s">
        <v>9354</v>
      </c>
      <c r="F823" s="61" t="s">
        <v>9355</v>
      </c>
      <c r="G823" s="62" t="s">
        <v>9356</v>
      </c>
      <c r="H823" s="61" t="s">
        <v>84</v>
      </c>
      <c r="I823" s="63">
        <v>42370</v>
      </c>
      <c r="J823" s="63">
        <v>45291</v>
      </c>
    </row>
    <row r="824" spans="1:10" s="57" customFormat="1" ht="19.8" customHeight="1" x14ac:dyDescent="0.2">
      <c r="A824" s="58" t="s">
        <v>9357</v>
      </c>
      <c r="B824" s="58" t="s">
        <v>9358</v>
      </c>
      <c r="C824" s="58" t="s">
        <v>9359</v>
      </c>
      <c r="D824" s="59" t="s">
        <v>9360</v>
      </c>
      <c r="E824" s="59" t="s">
        <v>9361</v>
      </c>
      <c r="F824" s="58" t="s">
        <v>9362</v>
      </c>
      <c r="G824" s="59" t="s">
        <v>9363</v>
      </c>
      <c r="H824" s="58" t="s">
        <v>84</v>
      </c>
      <c r="I824" s="60">
        <v>42370</v>
      </c>
      <c r="J824" s="60">
        <v>45291</v>
      </c>
    </row>
    <row r="825" spans="1:10" s="57" customFormat="1" ht="30.45" customHeight="1" x14ac:dyDescent="0.2">
      <c r="A825" s="61" t="s">
        <v>9364</v>
      </c>
      <c r="B825" s="61" t="s">
        <v>9365</v>
      </c>
      <c r="C825" s="61" t="s">
        <v>9366</v>
      </c>
      <c r="D825" s="62" t="s">
        <v>9367</v>
      </c>
      <c r="E825" s="62" t="s">
        <v>9368</v>
      </c>
      <c r="F825" s="61" t="s">
        <v>9362</v>
      </c>
      <c r="G825" s="62" t="s">
        <v>9363</v>
      </c>
      <c r="H825" s="61" t="s">
        <v>84</v>
      </c>
      <c r="I825" s="63">
        <v>43040</v>
      </c>
      <c r="J825" s="63">
        <v>45291</v>
      </c>
    </row>
    <row r="826" spans="1:10" s="57" customFormat="1" ht="30.45" customHeight="1" x14ac:dyDescent="0.2">
      <c r="A826" s="58" t="s">
        <v>9369</v>
      </c>
      <c r="B826" s="58" t="s">
        <v>9370</v>
      </c>
      <c r="C826" s="58" t="s">
        <v>9371</v>
      </c>
      <c r="D826" s="59" t="s">
        <v>9372</v>
      </c>
      <c r="E826" s="59" t="s">
        <v>9373</v>
      </c>
      <c r="F826" s="58" t="s">
        <v>9374</v>
      </c>
      <c r="G826" s="59" t="s">
        <v>9375</v>
      </c>
      <c r="H826" s="58" t="s">
        <v>84</v>
      </c>
      <c r="I826" s="60">
        <v>43405</v>
      </c>
      <c r="J826" s="60">
        <v>45291</v>
      </c>
    </row>
    <row r="827" spans="1:10" s="57" customFormat="1" ht="19.8" customHeight="1" x14ac:dyDescent="0.2">
      <c r="A827" s="61" t="s">
        <v>9376</v>
      </c>
      <c r="B827" s="61" t="s">
        <v>9377</v>
      </c>
      <c r="C827" s="61" t="s">
        <v>9378</v>
      </c>
      <c r="D827" s="62" t="s">
        <v>9379</v>
      </c>
      <c r="E827" s="62" t="s">
        <v>9380</v>
      </c>
      <c r="F827" s="61" t="s">
        <v>9381</v>
      </c>
      <c r="G827" s="62" t="s">
        <v>9382</v>
      </c>
      <c r="H827" s="61" t="s">
        <v>84</v>
      </c>
      <c r="I827" s="63">
        <v>41640</v>
      </c>
      <c r="J827" s="63">
        <v>45291</v>
      </c>
    </row>
    <row r="828" spans="1:10" s="57" customFormat="1" ht="19.8" customHeight="1" x14ac:dyDescent="0.2">
      <c r="A828" s="58" t="s">
        <v>9383</v>
      </c>
      <c r="B828" s="58" t="s">
        <v>9384</v>
      </c>
      <c r="C828" s="58" t="s">
        <v>9385</v>
      </c>
      <c r="D828" s="59" t="s">
        <v>9386</v>
      </c>
      <c r="E828" s="59" t="s">
        <v>9387</v>
      </c>
      <c r="F828" s="58" t="s">
        <v>9388</v>
      </c>
      <c r="G828" s="59" t="s">
        <v>9382</v>
      </c>
      <c r="H828" s="58" t="s">
        <v>84</v>
      </c>
      <c r="I828" s="60">
        <v>41640</v>
      </c>
      <c r="J828" s="60">
        <v>45291</v>
      </c>
    </row>
    <row r="829" spans="1:10" s="57" customFormat="1" ht="30.45" customHeight="1" x14ac:dyDescent="0.2">
      <c r="A829" s="61" t="s">
        <v>9389</v>
      </c>
      <c r="B829" s="61" t="s">
        <v>9390</v>
      </c>
      <c r="C829" s="61" t="s">
        <v>9391</v>
      </c>
      <c r="D829" s="62" t="s">
        <v>9392</v>
      </c>
      <c r="E829" s="62" t="s">
        <v>9393</v>
      </c>
      <c r="F829" s="61" t="s">
        <v>9388</v>
      </c>
      <c r="G829" s="62" t="s">
        <v>9394</v>
      </c>
      <c r="H829" s="61" t="s">
        <v>84</v>
      </c>
      <c r="I829" s="63">
        <v>41640</v>
      </c>
      <c r="J829" s="63">
        <v>45291</v>
      </c>
    </row>
    <row r="830" spans="1:10" s="57" customFormat="1" ht="30.45" customHeight="1" x14ac:dyDescent="0.2">
      <c r="A830" s="58" t="s">
        <v>9395</v>
      </c>
      <c r="B830" s="58" t="s">
        <v>9396</v>
      </c>
      <c r="C830" s="58" t="s">
        <v>9397</v>
      </c>
      <c r="D830" s="59" t="s">
        <v>9398</v>
      </c>
      <c r="E830" s="59" t="s">
        <v>9399</v>
      </c>
      <c r="F830" s="58" t="s">
        <v>9400</v>
      </c>
      <c r="G830" s="59" t="s">
        <v>9394</v>
      </c>
      <c r="H830" s="58" t="s">
        <v>84</v>
      </c>
      <c r="I830" s="60">
        <v>41640</v>
      </c>
      <c r="J830" s="60">
        <v>45291</v>
      </c>
    </row>
    <row r="831" spans="1:10" s="57" customFormat="1" ht="19.8" customHeight="1" x14ac:dyDescent="0.2">
      <c r="A831" s="61" t="s">
        <v>9401</v>
      </c>
      <c r="B831" s="61" t="s">
        <v>9402</v>
      </c>
      <c r="C831" s="61" t="s">
        <v>9403</v>
      </c>
      <c r="D831" s="62" t="s">
        <v>9404</v>
      </c>
      <c r="E831" s="62" t="s">
        <v>9405</v>
      </c>
      <c r="F831" s="61" t="s">
        <v>9388</v>
      </c>
      <c r="G831" s="62" t="s">
        <v>9406</v>
      </c>
      <c r="H831" s="61" t="s">
        <v>84</v>
      </c>
      <c r="I831" s="63">
        <v>41944</v>
      </c>
      <c r="J831" s="63">
        <v>45291</v>
      </c>
    </row>
    <row r="832" spans="1:10" s="57" customFormat="1" ht="19.8" customHeight="1" x14ac:dyDescent="0.2">
      <c r="A832" s="58" t="s">
        <v>9407</v>
      </c>
      <c r="B832" s="58" t="s">
        <v>9408</v>
      </c>
      <c r="C832" s="58" t="s">
        <v>9409</v>
      </c>
      <c r="D832" s="59" t="s">
        <v>9410</v>
      </c>
      <c r="E832" s="59" t="s">
        <v>9411</v>
      </c>
      <c r="F832" s="58" t="s">
        <v>9412</v>
      </c>
      <c r="G832" s="59" t="s">
        <v>9382</v>
      </c>
      <c r="H832" s="58" t="s">
        <v>84</v>
      </c>
      <c r="I832" s="60">
        <v>41640</v>
      </c>
      <c r="J832" s="60">
        <v>45291</v>
      </c>
    </row>
    <row r="833" spans="1:10" s="57" customFormat="1" ht="41.1" customHeight="1" x14ac:dyDescent="0.2">
      <c r="A833" s="61" t="s">
        <v>9413</v>
      </c>
      <c r="B833" s="61" t="s">
        <v>9414</v>
      </c>
      <c r="C833" s="61" t="s">
        <v>9415</v>
      </c>
      <c r="D833" s="62" t="s">
        <v>9416</v>
      </c>
      <c r="E833" s="62" t="s">
        <v>9417</v>
      </c>
      <c r="F833" s="61" t="s">
        <v>9418</v>
      </c>
      <c r="G833" s="62" t="s">
        <v>9419</v>
      </c>
      <c r="H833" s="61" t="s">
        <v>84</v>
      </c>
      <c r="I833" s="63">
        <v>41640</v>
      </c>
      <c r="J833" s="63">
        <v>45291</v>
      </c>
    </row>
    <row r="834" spans="1:10" s="57" customFormat="1" ht="30.45" customHeight="1" x14ac:dyDescent="0.2">
      <c r="A834" s="58" t="s">
        <v>9420</v>
      </c>
      <c r="B834" s="58" t="s">
        <v>9421</v>
      </c>
      <c r="C834" s="58" t="s">
        <v>9422</v>
      </c>
      <c r="D834" s="59" t="s">
        <v>9423</v>
      </c>
      <c r="E834" s="59" t="s">
        <v>9424</v>
      </c>
      <c r="F834" s="58" t="s">
        <v>9425</v>
      </c>
      <c r="G834" s="59" t="s">
        <v>9426</v>
      </c>
      <c r="H834" s="58" t="s">
        <v>84</v>
      </c>
      <c r="I834" s="60">
        <v>41640</v>
      </c>
      <c r="J834" s="60">
        <v>45291</v>
      </c>
    </row>
    <row r="835" spans="1:10" s="57" customFormat="1" ht="19.8" customHeight="1" x14ac:dyDescent="0.2">
      <c r="A835" s="61" t="s">
        <v>9427</v>
      </c>
      <c r="B835" s="61" t="s">
        <v>9428</v>
      </c>
      <c r="C835" s="61" t="s">
        <v>9429</v>
      </c>
      <c r="D835" s="62" t="s">
        <v>9430</v>
      </c>
      <c r="E835" s="62" t="s">
        <v>9431</v>
      </c>
      <c r="F835" s="61" t="s">
        <v>9432</v>
      </c>
      <c r="G835" s="62" t="s">
        <v>9433</v>
      </c>
      <c r="H835" s="61" t="s">
        <v>84</v>
      </c>
      <c r="I835" s="63">
        <v>43040</v>
      </c>
      <c r="J835" s="63">
        <v>45291</v>
      </c>
    </row>
    <row r="836" spans="1:10" s="57" customFormat="1" ht="19.8" customHeight="1" x14ac:dyDescent="0.2">
      <c r="A836" s="58" t="s">
        <v>9434</v>
      </c>
      <c r="B836" s="58" t="s">
        <v>9435</v>
      </c>
      <c r="C836" s="58" t="s">
        <v>9436</v>
      </c>
      <c r="D836" s="59" t="s">
        <v>9437</v>
      </c>
      <c r="E836" s="59" t="s">
        <v>9438</v>
      </c>
      <c r="F836" s="58" t="s">
        <v>9388</v>
      </c>
      <c r="G836" s="59" t="s">
        <v>9406</v>
      </c>
      <c r="H836" s="58" t="s">
        <v>84</v>
      </c>
      <c r="I836" s="60">
        <v>43040</v>
      </c>
      <c r="J836" s="60">
        <v>45291</v>
      </c>
    </row>
    <row r="837" spans="1:10" s="57" customFormat="1" ht="41.1" customHeight="1" x14ac:dyDescent="0.2">
      <c r="A837" s="61" t="s">
        <v>9439</v>
      </c>
      <c r="B837" s="61" t="s">
        <v>9440</v>
      </c>
      <c r="C837" s="61" t="s">
        <v>9441</v>
      </c>
      <c r="D837" s="62" t="s">
        <v>9442</v>
      </c>
      <c r="E837" s="62" t="s">
        <v>9443</v>
      </c>
      <c r="F837" s="61" t="s">
        <v>9444</v>
      </c>
      <c r="G837" s="62" t="s">
        <v>9445</v>
      </c>
      <c r="H837" s="61" t="s">
        <v>84</v>
      </c>
      <c r="I837" s="63">
        <v>41640</v>
      </c>
      <c r="J837" s="63">
        <v>45291</v>
      </c>
    </row>
    <row r="838" spans="1:10" s="57" customFormat="1" ht="19.8" customHeight="1" x14ac:dyDescent="0.2">
      <c r="A838" s="58" t="s">
        <v>9446</v>
      </c>
      <c r="B838" s="58" t="s">
        <v>9447</v>
      </c>
      <c r="C838" s="58" t="s">
        <v>9448</v>
      </c>
      <c r="D838" s="59" t="s">
        <v>9449</v>
      </c>
      <c r="E838" s="59" t="s">
        <v>9450</v>
      </c>
      <c r="F838" s="58" t="s">
        <v>9444</v>
      </c>
      <c r="G838" s="59" t="s">
        <v>9451</v>
      </c>
      <c r="H838" s="58" t="s">
        <v>84</v>
      </c>
      <c r="I838" s="60">
        <v>42370</v>
      </c>
      <c r="J838" s="60">
        <v>45291</v>
      </c>
    </row>
    <row r="839" spans="1:10" s="57" customFormat="1" ht="19.8" customHeight="1" x14ac:dyDescent="0.2">
      <c r="A839" s="61" t="s">
        <v>9452</v>
      </c>
      <c r="B839" s="61" t="s">
        <v>9453</v>
      </c>
      <c r="C839" s="61" t="s">
        <v>9454</v>
      </c>
      <c r="D839" s="62" t="s">
        <v>9455</v>
      </c>
      <c r="E839" s="62" t="s">
        <v>9456</v>
      </c>
      <c r="F839" s="61" t="s">
        <v>9457</v>
      </c>
      <c r="G839" s="62" t="s">
        <v>9451</v>
      </c>
      <c r="H839" s="61" t="s">
        <v>84</v>
      </c>
      <c r="I839" s="63">
        <v>42370</v>
      </c>
      <c r="J839" s="63">
        <v>45291</v>
      </c>
    </row>
    <row r="840" spans="1:10" s="57" customFormat="1" ht="19.8" customHeight="1" x14ac:dyDescent="0.2">
      <c r="A840" s="58" t="s">
        <v>9458</v>
      </c>
      <c r="B840" s="58" t="s">
        <v>9459</v>
      </c>
      <c r="C840" s="58" t="s">
        <v>9460</v>
      </c>
      <c r="D840" s="59" t="s">
        <v>9461</v>
      </c>
      <c r="E840" s="59" t="s">
        <v>9462</v>
      </c>
      <c r="F840" s="58" t="s">
        <v>9463</v>
      </c>
      <c r="G840" s="59" t="s">
        <v>9464</v>
      </c>
      <c r="H840" s="58" t="s">
        <v>84</v>
      </c>
      <c r="I840" s="60">
        <v>42675</v>
      </c>
      <c r="J840" s="60">
        <v>45291</v>
      </c>
    </row>
    <row r="841" spans="1:10" s="57" customFormat="1" ht="30.45" customHeight="1" x14ac:dyDescent="0.2">
      <c r="A841" s="61" t="s">
        <v>424</v>
      </c>
      <c r="B841" s="61" t="s">
        <v>9465</v>
      </c>
      <c r="C841" s="61" t="s">
        <v>9466</v>
      </c>
      <c r="D841" s="62" t="s">
        <v>9467</v>
      </c>
      <c r="E841" s="62" t="s">
        <v>9468</v>
      </c>
      <c r="F841" s="61" t="s">
        <v>9469</v>
      </c>
      <c r="G841" s="62" t="s">
        <v>427</v>
      </c>
      <c r="H841" s="61" t="s">
        <v>84</v>
      </c>
      <c r="I841" s="63">
        <v>41640</v>
      </c>
      <c r="J841" s="63">
        <v>45291</v>
      </c>
    </row>
    <row r="842" spans="1:10" s="57" customFormat="1" ht="19.8" customHeight="1" x14ac:dyDescent="0.2">
      <c r="A842" s="58" t="s">
        <v>9470</v>
      </c>
      <c r="B842" s="58" t="s">
        <v>9471</v>
      </c>
      <c r="C842" s="58" t="s">
        <v>9472</v>
      </c>
      <c r="D842" s="59" t="s">
        <v>9473</v>
      </c>
      <c r="E842" s="59" t="s">
        <v>9474</v>
      </c>
      <c r="F842" s="58" t="s">
        <v>9475</v>
      </c>
      <c r="G842" s="59" t="s">
        <v>9476</v>
      </c>
      <c r="H842" s="58" t="s">
        <v>84</v>
      </c>
      <c r="I842" s="60">
        <v>41640</v>
      </c>
      <c r="J842" s="60">
        <v>45291</v>
      </c>
    </row>
    <row r="843" spans="1:10" s="57" customFormat="1" ht="19.8" customHeight="1" x14ac:dyDescent="0.2">
      <c r="A843" s="61" t="s">
        <v>9477</v>
      </c>
      <c r="B843" s="61" t="s">
        <v>9478</v>
      </c>
      <c r="C843" s="61" t="s">
        <v>9479</v>
      </c>
      <c r="D843" s="62" t="s">
        <v>9480</v>
      </c>
      <c r="E843" s="62" t="s">
        <v>9481</v>
      </c>
      <c r="F843" s="61" t="s">
        <v>9482</v>
      </c>
      <c r="G843" s="62" t="s">
        <v>9476</v>
      </c>
      <c r="H843" s="61" t="s">
        <v>84</v>
      </c>
      <c r="I843" s="63">
        <v>41640</v>
      </c>
      <c r="J843" s="63">
        <v>45291</v>
      </c>
    </row>
    <row r="844" spans="1:10" s="57" customFormat="1" ht="30.45" customHeight="1" x14ac:dyDescent="0.2">
      <c r="A844" s="58" t="s">
        <v>9483</v>
      </c>
      <c r="B844" s="58" t="s">
        <v>9484</v>
      </c>
      <c r="C844" s="58" t="s">
        <v>9485</v>
      </c>
      <c r="D844" s="59" t="s">
        <v>9486</v>
      </c>
      <c r="E844" s="59" t="s">
        <v>9487</v>
      </c>
      <c r="F844" s="58" t="s">
        <v>9488</v>
      </c>
      <c r="G844" s="59" t="s">
        <v>9489</v>
      </c>
      <c r="H844" s="58" t="s">
        <v>84</v>
      </c>
      <c r="I844" s="60">
        <v>41640</v>
      </c>
      <c r="J844" s="60">
        <v>45291</v>
      </c>
    </row>
    <row r="845" spans="1:10" s="57" customFormat="1" ht="19.8" customHeight="1" x14ac:dyDescent="0.2">
      <c r="A845" s="61" t="s">
        <v>9490</v>
      </c>
      <c r="B845" s="61" t="s">
        <v>9491</v>
      </c>
      <c r="C845" s="61" t="s">
        <v>9492</v>
      </c>
      <c r="D845" s="62" t="s">
        <v>9493</v>
      </c>
      <c r="E845" s="62" t="s">
        <v>9494</v>
      </c>
      <c r="F845" s="61" t="s">
        <v>9495</v>
      </c>
      <c r="G845" s="62" t="s">
        <v>9476</v>
      </c>
      <c r="H845" s="61" t="s">
        <v>84</v>
      </c>
      <c r="I845" s="63">
        <v>41640</v>
      </c>
      <c r="J845" s="63">
        <v>45291</v>
      </c>
    </row>
    <row r="846" spans="1:10" s="57" customFormat="1" ht="30.45" customHeight="1" x14ac:dyDescent="0.2">
      <c r="A846" s="58" t="s">
        <v>9496</v>
      </c>
      <c r="B846" s="58" t="s">
        <v>9497</v>
      </c>
      <c r="C846" s="58" t="s">
        <v>9498</v>
      </c>
      <c r="D846" s="59" t="s">
        <v>9499</v>
      </c>
      <c r="E846" s="59" t="s">
        <v>9500</v>
      </c>
      <c r="F846" s="58" t="s">
        <v>9501</v>
      </c>
      <c r="G846" s="59" t="s">
        <v>9476</v>
      </c>
      <c r="H846" s="58" t="s">
        <v>84</v>
      </c>
      <c r="I846" s="60">
        <v>41640</v>
      </c>
      <c r="J846" s="60">
        <v>45291</v>
      </c>
    </row>
    <row r="847" spans="1:10" s="57" customFormat="1" ht="30.45" customHeight="1" x14ac:dyDescent="0.2">
      <c r="A847" s="61" t="s">
        <v>9502</v>
      </c>
      <c r="B847" s="61" t="s">
        <v>9503</v>
      </c>
      <c r="C847" s="61" t="s">
        <v>9504</v>
      </c>
      <c r="D847" s="62" t="s">
        <v>9505</v>
      </c>
      <c r="E847" s="62" t="s">
        <v>9506</v>
      </c>
      <c r="F847" s="61" t="s">
        <v>9507</v>
      </c>
      <c r="G847" s="62" t="s">
        <v>9508</v>
      </c>
      <c r="H847" s="61" t="s">
        <v>84</v>
      </c>
      <c r="I847" s="63">
        <v>41640</v>
      </c>
      <c r="J847" s="63">
        <v>45291</v>
      </c>
    </row>
    <row r="848" spans="1:10" s="57" customFormat="1" ht="19.8" customHeight="1" x14ac:dyDescent="0.2">
      <c r="A848" s="58" t="s">
        <v>9509</v>
      </c>
      <c r="B848" s="58" t="s">
        <v>9510</v>
      </c>
      <c r="C848" s="58" t="s">
        <v>9511</v>
      </c>
      <c r="D848" s="59" t="s">
        <v>9512</v>
      </c>
      <c r="E848" s="59" t="s">
        <v>9513</v>
      </c>
      <c r="F848" s="58" t="s">
        <v>9488</v>
      </c>
      <c r="G848" s="59" t="s">
        <v>9514</v>
      </c>
      <c r="H848" s="58" t="s">
        <v>84</v>
      </c>
      <c r="I848" s="60">
        <v>41640</v>
      </c>
      <c r="J848" s="60">
        <v>45291</v>
      </c>
    </row>
    <row r="849" spans="1:10" s="57" customFormat="1" ht="41.1" customHeight="1" x14ac:dyDescent="0.2">
      <c r="A849" s="61" t="s">
        <v>9515</v>
      </c>
      <c r="B849" s="61" t="s">
        <v>9516</v>
      </c>
      <c r="C849" s="61" t="s">
        <v>9517</v>
      </c>
      <c r="D849" s="62" t="s">
        <v>9518</v>
      </c>
      <c r="E849" s="62" t="s">
        <v>9519</v>
      </c>
      <c r="F849" s="61" t="s">
        <v>9520</v>
      </c>
      <c r="G849" s="62" t="s">
        <v>9521</v>
      </c>
      <c r="H849" s="61" t="s">
        <v>84</v>
      </c>
      <c r="I849" s="63">
        <v>41640</v>
      </c>
      <c r="J849" s="63">
        <v>45291</v>
      </c>
    </row>
    <row r="850" spans="1:10" s="57" customFormat="1" ht="30.45" customHeight="1" x14ac:dyDescent="0.2">
      <c r="A850" s="58" t="s">
        <v>9522</v>
      </c>
      <c r="B850" s="58" t="s">
        <v>9523</v>
      </c>
      <c r="C850" s="58" t="s">
        <v>9524</v>
      </c>
      <c r="D850" s="59" t="s">
        <v>9525</v>
      </c>
      <c r="E850" s="59" t="s">
        <v>9526</v>
      </c>
      <c r="F850" s="58" t="s">
        <v>9527</v>
      </c>
      <c r="G850" s="59" t="s">
        <v>9476</v>
      </c>
      <c r="H850" s="58" t="s">
        <v>84</v>
      </c>
      <c r="I850" s="60">
        <v>41944</v>
      </c>
      <c r="J850" s="60">
        <v>45291</v>
      </c>
    </row>
    <row r="851" spans="1:10" s="57" customFormat="1" ht="19.8" customHeight="1" x14ac:dyDescent="0.2">
      <c r="A851" s="61" t="s">
        <v>9528</v>
      </c>
      <c r="B851" s="61" t="s">
        <v>9529</v>
      </c>
      <c r="C851" s="61" t="s">
        <v>9530</v>
      </c>
      <c r="D851" s="62" t="s">
        <v>9531</v>
      </c>
      <c r="E851" s="62" t="s">
        <v>9532</v>
      </c>
      <c r="F851" s="61" t="s">
        <v>9533</v>
      </c>
      <c r="G851" s="62" t="s">
        <v>9534</v>
      </c>
      <c r="H851" s="61" t="s">
        <v>84</v>
      </c>
      <c r="I851" s="63">
        <v>41640</v>
      </c>
      <c r="J851" s="63">
        <v>45291</v>
      </c>
    </row>
    <row r="852" spans="1:10" s="57" customFormat="1" ht="41.1" customHeight="1" x14ac:dyDescent="0.2">
      <c r="A852" s="58" t="s">
        <v>9535</v>
      </c>
      <c r="B852" s="58" t="s">
        <v>9536</v>
      </c>
      <c r="C852" s="58" t="s">
        <v>9537</v>
      </c>
      <c r="D852" s="59" t="s">
        <v>9538</v>
      </c>
      <c r="E852" s="59" t="s">
        <v>9539</v>
      </c>
      <c r="F852" s="58" t="s">
        <v>9540</v>
      </c>
      <c r="G852" s="59" t="s">
        <v>9541</v>
      </c>
      <c r="H852" s="58" t="s">
        <v>84</v>
      </c>
      <c r="I852" s="60">
        <v>41640</v>
      </c>
      <c r="J852" s="60">
        <v>45291</v>
      </c>
    </row>
    <row r="853" spans="1:10" s="57" customFormat="1" ht="41.1" customHeight="1" x14ac:dyDescent="0.2">
      <c r="A853" s="61" t="s">
        <v>9542</v>
      </c>
      <c r="B853" s="61" t="s">
        <v>9543</v>
      </c>
      <c r="C853" s="61" t="s">
        <v>9544</v>
      </c>
      <c r="D853" s="62" t="s">
        <v>9545</v>
      </c>
      <c r="E853" s="62" t="s">
        <v>9546</v>
      </c>
      <c r="F853" s="61" t="s">
        <v>9547</v>
      </c>
      <c r="G853" s="62" t="s">
        <v>9548</v>
      </c>
      <c r="H853" s="61" t="s">
        <v>84</v>
      </c>
      <c r="I853" s="63">
        <v>41640</v>
      </c>
      <c r="J853" s="63">
        <v>45291</v>
      </c>
    </row>
    <row r="854" spans="1:10" s="57" customFormat="1" ht="19.8" customHeight="1" x14ac:dyDescent="0.2">
      <c r="A854" s="58" t="s">
        <v>9549</v>
      </c>
      <c r="B854" s="58" t="s">
        <v>9550</v>
      </c>
      <c r="C854" s="58" t="s">
        <v>9551</v>
      </c>
      <c r="D854" s="59" t="s">
        <v>9552</v>
      </c>
      <c r="E854" s="59" t="s">
        <v>9553</v>
      </c>
      <c r="F854" s="58" t="s">
        <v>9475</v>
      </c>
      <c r="G854" s="59" t="s">
        <v>9476</v>
      </c>
      <c r="H854" s="58" t="s">
        <v>84</v>
      </c>
      <c r="I854" s="60">
        <v>41640</v>
      </c>
      <c r="J854" s="60">
        <v>45291</v>
      </c>
    </row>
    <row r="855" spans="1:10" s="57" customFormat="1" ht="30.45" customHeight="1" x14ac:dyDescent="0.2">
      <c r="A855" s="61" t="s">
        <v>9554</v>
      </c>
      <c r="B855" s="61" t="s">
        <v>9555</v>
      </c>
      <c r="C855" s="61" t="s">
        <v>9556</v>
      </c>
      <c r="D855" s="62" t="s">
        <v>9557</v>
      </c>
      <c r="E855" s="62" t="s">
        <v>9558</v>
      </c>
      <c r="F855" s="61" t="s">
        <v>9559</v>
      </c>
      <c r="G855" s="62" t="s">
        <v>9560</v>
      </c>
      <c r="H855" s="61" t="s">
        <v>84</v>
      </c>
      <c r="I855" s="63">
        <v>41944</v>
      </c>
      <c r="J855" s="63">
        <v>45291</v>
      </c>
    </row>
    <row r="856" spans="1:10" s="57" customFormat="1" ht="30.45" customHeight="1" x14ac:dyDescent="0.2">
      <c r="A856" s="58" t="s">
        <v>9561</v>
      </c>
      <c r="B856" s="58" t="s">
        <v>9562</v>
      </c>
      <c r="C856" s="58" t="s">
        <v>9563</v>
      </c>
      <c r="D856" s="59" t="s">
        <v>9564</v>
      </c>
      <c r="E856" s="59" t="s">
        <v>9565</v>
      </c>
      <c r="F856" s="58" t="s">
        <v>9507</v>
      </c>
      <c r="G856" s="59" t="s">
        <v>9566</v>
      </c>
      <c r="H856" s="58" t="s">
        <v>84</v>
      </c>
      <c r="I856" s="60">
        <v>41944</v>
      </c>
      <c r="J856" s="60">
        <v>45291</v>
      </c>
    </row>
    <row r="857" spans="1:10" s="57" customFormat="1" ht="41.1" customHeight="1" x14ac:dyDescent="0.2">
      <c r="A857" s="61" t="s">
        <v>9567</v>
      </c>
      <c r="B857" s="61" t="s">
        <v>9568</v>
      </c>
      <c r="C857" s="61" t="s">
        <v>9569</v>
      </c>
      <c r="D857" s="62" t="s">
        <v>9570</v>
      </c>
      <c r="E857" s="62" t="s">
        <v>9571</v>
      </c>
      <c r="F857" s="61" t="s">
        <v>9572</v>
      </c>
      <c r="G857" s="62" t="s">
        <v>9573</v>
      </c>
      <c r="H857" s="61" t="s">
        <v>84</v>
      </c>
      <c r="I857" s="63">
        <v>41640</v>
      </c>
      <c r="J857" s="63">
        <v>45291</v>
      </c>
    </row>
    <row r="858" spans="1:10" s="57" customFormat="1" ht="30.45" customHeight="1" x14ac:dyDescent="0.2">
      <c r="A858" s="58" t="s">
        <v>9574</v>
      </c>
      <c r="B858" s="58" t="s">
        <v>9575</v>
      </c>
      <c r="C858" s="58" t="s">
        <v>9576</v>
      </c>
      <c r="D858" s="59" t="s">
        <v>9577</v>
      </c>
      <c r="E858" s="59" t="s">
        <v>9578</v>
      </c>
      <c r="F858" s="58" t="s">
        <v>9579</v>
      </c>
      <c r="G858" s="59" t="s">
        <v>9580</v>
      </c>
      <c r="H858" s="58" t="s">
        <v>84</v>
      </c>
      <c r="I858" s="60">
        <v>41640</v>
      </c>
      <c r="J858" s="60">
        <v>45291</v>
      </c>
    </row>
    <row r="859" spans="1:10" s="57" customFormat="1" ht="19.8" customHeight="1" x14ac:dyDescent="0.2">
      <c r="A859" s="61" t="s">
        <v>9581</v>
      </c>
      <c r="B859" s="61" t="s">
        <v>9582</v>
      </c>
      <c r="C859" s="61" t="s">
        <v>9583</v>
      </c>
      <c r="D859" s="62" t="s">
        <v>9584</v>
      </c>
      <c r="E859" s="62" t="s">
        <v>9585</v>
      </c>
      <c r="F859" s="61" t="s">
        <v>9586</v>
      </c>
      <c r="G859" s="62" t="s">
        <v>9476</v>
      </c>
      <c r="H859" s="61" t="s">
        <v>84</v>
      </c>
      <c r="I859" s="63">
        <v>41944</v>
      </c>
      <c r="J859" s="63">
        <v>45291</v>
      </c>
    </row>
    <row r="860" spans="1:10" s="57" customFormat="1" ht="30.45" customHeight="1" x14ac:dyDescent="0.2">
      <c r="A860" s="58" t="s">
        <v>9587</v>
      </c>
      <c r="B860" s="58" t="s">
        <v>9588</v>
      </c>
      <c r="C860" s="58" t="s">
        <v>9589</v>
      </c>
      <c r="D860" s="59" t="s">
        <v>9590</v>
      </c>
      <c r="E860" s="59" t="s">
        <v>9591</v>
      </c>
      <c r="F860" s="58" t="s">
        <v>9592</v>
      </c>
      <c r="G860" s="59" t="s">
        <v>9476</v>
      </c>
      <c r="H860" s="58" t="s">
        <v>84</v>
      </c>
      <c r="I860" s="60">
        <v>41640</v>
      </c>
      <c r="J860" s="60">
        <v>45291</v>
      </c>
    </row>
    <row r="861" spans="1:10" s="57" customFormat="1" ht="41.1" customHeight="1" x14ac:dyDescent="0.2">
      <c r="A861" s="61" t="s">
        <v>9593</v>
      </c>
      <c r="B861" s="61" t="s">
        <v>9594</v>
      </c>
      <c r="C861" s="61" t="s">
        <v>9595</v>
      </c>
      <c r="D861" s="62" t="s">
        <v>9596</v>
      </c>
      <c r="E861" s="62" t="s">
        <v>9597</v>
      </c>
      <c r="F861" s="61" t="s">
        <v>9598</v>
      </c>
      <c r="G861" s="62" t="s">
        <v>9599</v>
      </c>
      <c r="H861" s="61" t="s">
        <v>84</v>
      </c>
      <c r="I861" s="63">
        <v>41640</v>
      </c>
      <c r="J861" s="63">
        <v>45291</v>
      </c>
    </row>
    <row r="862" spans="1:10" s="57" customFormat="1" ht="19.8" customHeight="1" x14ac:dyDescent="0.2">
      <c r="A862" s="58" t="s">
        <v>9600</v>
      </c>
      <c r="B862" s="58" t="s">
        <v>9601</v>
      </c>
      <c r="C862" s="58" t="s">
        <v>9602</v>
      </c>
      <c r="D862" s="59" t="s">
        <v>9603</v>
      </c>
      <c r="E862" s="59" t="s">
        <v>9604</v>
      </c>
      <c r="F862" s="58" t="s">
        <v>9475</v>
      </c>
      <c r="G862" s="59" t="s">
        <v>9605</v>
      </c>
      <c r="H862" s="58" t="s">
        <v>84</v>
      </c>
      <c r="I862" s="60">
        <v>41640</v>
      </c>
      <c r="J862" s="60">
        <v>45291</v>
      </c>
    </row>
    <row r="863" spans="1:10" s="57" customFormat="1" ht="30.45" customHeight="1" x14ac:dyDescent="0.2">
      <c r="A863" s="61" t="s">
        <v>9606</v>
      </c>
      <c r="B863" s="61" t="s">
        <v>9607</v>
      </c>
      <c r="C863" s="61" t="s">
        <v>9608</v>
      </c>
      <c r="D863" s="62" t="s">
        <v>9609</v>
      </c>
      <c r="E863" s="62" t="s">
        <v>9610</v>
      </c>
      <c r="F863" s="61" t="s">
        <v>9540</v>
      </c>
      <c r="G863" s="62" t="s">
        <v>9611</v>
      </c>
      <c r="H863" s="61" t="s">
        <v>84</v>
      </c>
      <c r="I863" s="63">
        <v>41944</v>
      </c>
      <c r="J863" s="63">
        <v>45291</v>
      </c>
    </row>
    <row r="864" spans="1:10" s="57" customFormat="1" ht="19.8" customHeight="1" x14ac:dyDescent="0.2">
      <c r="A864" s="58" t="s">
        <v>9612</v>
      </c>
      <c r="B864" s="58" t="s">
        <v>9613</v>
      </c>
      <c r="C864" s="58" t="s">
        <v>9614</v>
      </c>
      <c r="D864" s="59" t="s">
        <v>9615</v>
      </c>
      <c r="E864" s="59" t="s">
        <v>9616</v>
      </c>
      <c r="F864" s="58" t="s">
        <v>9617</v>
      </c>
      <c r="G864" s="59" t="s">
        <v>9476</v>
      </c>
      <c r="H864" s="58" t="s">
        <v>84</v>
      </c>
      <c r="I864" s="60">
        <v>41640</v>
      </c>
      <c r="J864" s="60">
        <v>45291</v>
      </c>
    </row>
    <row r="865" spans="1:10" s="57" customFormat="1" ht="30.45" customHeight="1" x14ac:dyDescent="0.2">
      <c r="A865" s="61" t="s">
        <v>9618</v>
      </c>
      <c r="B865" s="61" t="s">
        <v>9619</v>
      </c>
      <c r="C865" s="61" t="s">
        <v>9620</v>
      </c>
      <c r="D865" s="62" t="s">
        <v>9621</v>
      </c>
      <c r="E865" s="62" t="s">
        <v>9622</v>
      </c>
      <c r="F865" s="61" t="s">
        <v>9579</v>
      </c>
      <c r="G865" s="62" t="s">
        <v>9623</v>
      </c>
      <c r="H865" s="61" t="s">
        <v>84</v>
      </c>
      <c r="I865" s="63">
        <v>41640</v>
      </c>
      <c r="J865" s="63">
        <v>45291</v>
      </c>
    </row>
    <row r="866" spans="1:10" s="57" customFormat="1" ht="41.1" customHeight="1" x14ac:dyDescent="0.2">
      <c r="A866" s="58" t="s">
        <v>9624</v>
      </c>
      <c r="B866" s="58" t="s">
        <v>9625</v>
      </c>
      <c r="C866" s="58" t="s">
        <v>9626</v>
      </c>
      <c r="D866" s="59" t="s">
        <v>9627</v>
      </c>
      <c r="E866" s="59" t="s">
        <v>9628</v>
      </c>
      <c r="F866" s="58" t="s">
        <v>9598</v>
      </c>
      <c r="G866" s="59" t="s">
        <v>9629</v>
      </c>
      <c r="H866" s="58" t="s">
        <v>84</v>
      </c>
      <c r="I866" s="60">
        <v>41640</v>
      </c>
      <c r="J866" s="60">
        <v>45291</v>
      </c>
    </row>
    <row r="867" spans="1:10" s="57" customFormat="1" ht="41.1" customHeight="1" x14ac:dyDescent="0.2">
      <c r="A867" s="61" t="s">
        <v>9630</v>
      </c>
      <c r="B867" s="61" t="s">
        <v>9631</v>
      </c>
      <c r="C867" s="61" t="s">
        <v>9632</v>
      </c>
      <c r="D867" s="62" t="s">
        <v>9633</v>
      </c>
      <c r="E867" s="62" t="s">
        <v>9634</v>
      </c>
      <c r="F867" s="61" t="s">
        <v>9598</v>
      </c>
      <c r="G867" s="62" t="s">
        <v>9635</v>
      </c>
      <c r="H867" s="61" t="s">
        <v>84</v>
      </c>
      <c r="I867" s="63">
        <v>41640</v>
      </c>
      <c r="J867" s="63">
        <v>45291</v>
      </c>
    </row>
    <row r="868" spans="1:10" s="57" customFormat="1" ht="41.1" customHeight="1" x14ac:dyDescent="0.2">
      <c r="A868" s="58" t="s">
        <v>9636</v>
      </c>
      <c r="B868" s="58" t="s">
        <v>9637</v>
      </c>
      <c r="C868" s="58" t="s">
        <v>9638</v>
      </c>
      <c r="D868" s="59" t="s">
        <v>9639</v>
      </c>
      <c r="E868" s="59" t="s">
        <v>9640</v>
      </c>
      <c r="F868" s="58" t="s">
        <v>9507</v>
      </c>
      <c r="G868" s="59" t="s">
        <v>9521</v>
      </c>
      <c r="H868" s="58" t="s">
        <v>84</v>
      </c>
      <c r="I868" s="60">
        <v>41640</v>
      </c>
      <c r="J868" s="60">
        <v>45291</v>
      </c>
    </row>
    <row r="869" spans="1:10" s="57" customFormat="1" ht="30.45" customHeight="1" x14ac:dyDescent="0.2">
      <c r="A869" s="61" t="s">
        <v>9641</v>
      </c>
      <c r="B869" s="61" t="s">
        <v>9642</v>
      </c>
      <c r="C869" s="61" t="s">
        <v>9643</v>
      </c>
      <c r="D869" s="62" t="s">
        <v>9644</v>
      </c>
      <c r="E869" s="62" t="s">
        <v>9645</v>
      </c>
      <c r="F869" s="61" t="s">
        <v>9646</v>
      </c>
      <c r="G869" s="62" t="s">
        <v>9647</v>
      </c>
      <c r="H869" s="61" t="s">
        <v>84</v>
      </c>
      <c r="I869" s="63">
        <v>41640</v>
      </c>
      <c r="J869" s="63">
        <v>45291</v>
      </c>
    </row>
    <row r="870" spans="1:10" s="57" customFormat="1" ht="30.45" customHeight="1" x14ac:dyDescent="0.2">
      <c r="A870" s="58" t="s">
        <v>9648</v>
      </c>
      <c r="B870" s="58" t="s">
        <v>9649</v>
      </c>
      <c r="C870" s="58" t="s">
        <v>9650</v>
      </c>
      <c r="D870" s="59" t="s">
        <v>9651</v>
      </c>
      <c r="E870" s="59" t="s">
        <v>9652</v>
      </c>
      <c r="F870" s="58" t="s">
        <v>9501</v>
      </c>
      <c r="G870" s="59" t="s">
        <v>9476</v>
      </c>
      <c r="H870" s="58" t="s">
        <v>84</v>
      </c>
      <c r="I870" s="60">
        <v>41640</v>
      </c>
      <c r="J870" s="60">
        <v>45291</v>
      </c>
    </row>
    <row r="871" spans="1:10" s="57" customFormat="1" ht="30.45" customHeight="1" x14ac:dyDescent="0.2">
      <c r="A871" s="61" t="s">
        <v>9653</v>
      </c>
      <c r="B871" s="61" t="s">
        <v>9654</v>
      </c>
      <c r="C871" s="61" t="s">
        <v>9655</v>
      </c>
      <c r="D871" s="62" t="s">
        <v>9656</v>
      </c>
      <c r="E871" s="62" t="s">
        <v>9657</v>
      </c>
      <c r="F871" s="61" t="s">
        <v>9658</v>
      </c>
      <c r="G871" s="62" t="s">
        <v>9659</v>
      </c>
      <c r="H871" s="61" t="s">
        <v>84</v>
      </c>
      <c r="I871" s="63">
        <v>41944</v>
      </c>
      <c r="J871" s="63">
        <v>45291</v>
      </c>
    </row>
    <row r="872" spans="1:10" s="57" customFormat="1" ht="19.8" customHeight="1" x14ac:dyDescent="0.2">
      <c r="A872" s="58" t="s">
        <v>9660</v>
      </c>
      <c r="B872" s="58" t="s">
        <v>9661</v>
      </c>
      <c r="C872" s="58" t="s">
        <v>9662</v>
      </c>
      <c r="D872" s="59" t="s">
        <v>9663</v>
      </c>
      <c r="E872" s="59" t="s">
        <v>9664</v>
      </c>
      <c r="F872" s="58" t="s">
        <v>9665</v>
      </c>
      <c r="G872" s="59" t="s">
        <v>9666</v>
      </c>
      <c r="H872" s="58" t="s">
        <v>84</v>
      </c>
      <c r="I872" s="60">
        <v>41944</v>
      </c>
      <c r="J872" s="60">
        <v>45291</v>
      </c>
    </row>
    <row r="873" spans="1:10" s="57" customFormat="1" ht="19.8" customHeight="1" x14ac:dyDescent="0.2">
      <c r="A873" s="61" t="s">
        <v>9667</v>
      </c>
      <c r="B873" s="61" t="s">
        <v>9668</v>
      </c>
      <c r="C873" s="61" t="s">
        <v>9669</v>
      </c>
      <c r="D873" s="62" t="s">
        <v>9670</v>
      </c>
      <c r="E873" s="62" t="s">
        <v>9671</v>
      </c>
      <c r="F873" s="61" t="s">
        <v>9672</v>
      </c>
      <c r="G873" s="62" t="s">
        <v>9673</v>
      </c>
      <c r="H873" s="61" t="s">
        <v>84</v>
      </c>
      <c r="I873" s="63">
        <v>41944</v>
      </c>
      <c r="J873" s="63">
        <v>45291</v>
      </c>
    </row>
    <row r="874" spans="1:10" s="57" customFormat="1" ht="30.45" customHeight="1" x14ac:dyDescent="0.2">
      <c r="A874" s="58" t="s">
        <v>9674</v>
      </c>
      <c r="B874" s="58" t="s">
        <v>9675</v>
      </c>
      <c r="C874" s="58" t="s">
        <v>9676</v>
      </c>
      <c r="D874" s="59" t="s">
        <v>9677</v>
      </c>
      <c r="E874" s="59" t="s">
        <v>9678</v>
      </c>
      <c r="F874" s="58" t="s">
        <v>9482</v>
      </c>
      <c r="G874" s="59" t="s">
        <v>9476</v>
      </c>
      <c r="H874" s="58" t="s">
        <v>84</v>
      </c>
      <c r="I874" s="60">
        <v>41944</v>
      </c>
      <c r="J874" s="60">
        <v>45291</v>
      </c>
    </row>
    <row r="875" spans="1:10" s="57" customFormat="1" ht="19.8" customHeight="1" x14ac:dyDescent="0.2">
      <c r="A875" s="61" t="s">
        <v>9679</v>
      </c>
      <c r="B875" s="61" t="s">
        <v>9680</v>
      </c>
      <c r="C875" s="61" t="s">
        <v>9681</v>
      </c>
      <c r="D875" s="62" t="s">
        <v>9682</v>
      </c>
      <c r="E875" s="62" t="s">
        <v>9683</v>
      </c>
      <c r="F875" s="61" t="s">
        <v>9684</v>
      </c>
      <c r="G875" s="62" t="s">
        <v>9685</v>
      </c>
      <c r="H875" s="61" t="s">
        <v>84</v>
      </c>
      <c r="I875" s="63">
        <v>41944</v>
      </c>
      <c r="J875" s="63">
        <v>45291</v>
      </c>
    </row>
    <row r="876" spans="1:10" s="57" customFormat="1" ht="19.8" customHeight="1" x14ac:dyDescent="0.2">
      <c r="A876" s="58" t="s">
        <v>9686</v>
      </c>
      <c r="B876" s="58" t="s">
        <v>9687</v>
      </c>
      <c r="C876" s="58" t="s">
        <v>9688</v>
      </c>
      <c r="D876" s="59" t="s">
        <v>9689</v>
      </c>
      <c r="E876" s="59" t="s">
        <v>9690</v>
      </c>
      <c r="F876" s="58" t="s">
        <v>9501</v>
      </c>
      <c r="G876" s="59" t="s">
        <v>9476</v>
      </c>
      <c r="H876" s="58" t="s">
        <v>84</v>
      </c>
      <c r="I876" s="60">
        <v>41944</v>
      </c>
      <c r="J876" s="60">
        <v>45291</v>
      </c>
    </row>
    <row r="877" spans="1:10" s="57" customFormat="1" ht="30.45" customHeight="1" x14ac:dyDescent="0.2">
      <c r="A877" s="61" t="s">
        <v>9691</v>
      </c>
      <c r="B877" s="61" t="s">
        <v>9692</v>
      </c>
      <c r="C877" s="61" t="s">
        <v>9693</v>
      </c>
      <c r="D877" s="62" t="s">
        <v>9694</v>
      </c>
      <c r="E877" s="62" t="s">
        <v>9695</v>
      </c>
      <c r="F877" s="61" t="s">
        <v>9696</v>
      </c>
      <c r="G877" s="62" t="s">
        <v>9697</v>
      </c>
      <c r="H877" s="61" t="s">
        <v>84</v>
      </c>
      <c r="I877" s="63">
        <v>42370</v>
      </c>
      <c r="J877" s="63">
        <v>45291</v>
      </c>
    </row>
    <row r="878" spans="1:10" s="57" customFormat="1" ht="30.45" customHeight="1" x14ac:dyDescent="0.2">
      <c r="A878" s="58" t="s">
        <v>9698</v>
      </c>
      <c r="B878" s="58" t="s">
        <v>9699</v>
      </c>
      <c r="C878" s="58" t="s">
        <v>9700</v>
      </c>
      <c r="D878" s="59" t="s">
        <v>9701</v>
      </c>
      <c r="E878" s="59" t="s">
        <v>9702</v>
      </c>
      <c r="F878" s="58" t="s">
        <v>9703</v>
      </c>
      <c r="G878" s="59" t="s">
        <v>9704</v>
      </c>
      <c r="H878" s="58" t="s">
        <v>84</v>
      </c>
      <c r="I878" s="60">
        <v>42370</v>
      </c>
      <c r="J878" s="60">
        <v>45291</v>
      </c>
    </row>
    <row r="879" spans="1:10" s="57" customFormat="1" ht="19.8" customHeight="1" x14ac:dyDescent="0.2">
      <c r="A879" s="61" t="s">
        <v>9705</v>
      </c>
      <c r="B879" s="61" t="s">
        <v>9706</v>
      </c>
      <c r="C879" s="61" t="s">
        <v>9707</v>
      </c>
      <c r="D879" s="62" t="s">
        <v>9708</v>
      </c>
      <c r="E879" s="62" t="s">
        <v>9709</v>
      </c>
      <c r="F879" s="61" t="s">
        <v>9646</v>
      </c>
      <c r="G879" s="62" t="s">
        <v>9710</v>
      </c>
      <c r="H879" s="61" t="s">
        <v>84</v>
      </c>
      <c r="I879" s="63">
        <v>42675</v>
      </c>
      <c r="J879" s="63">
        <v>45291</v>
      </c>
    </row>
    <row r="880" spans="1:10" s="57" customFormat="1" ht="19.8" customHeight="1" x14ac:dyDescent="0.2">
      <c r="A880" s="58" t="s">
        <v>9711</v>
      </c>
      <c r="B880" s="58" t="s">
        <v>9712</v>
      </c>
      <c r="C880" s="58" t="s">
        <v>9713</v>
      </c>
      <c r="D880" s="59" t="s">
        <v>9714</v>
      </c>
      <c r="E880" s="59" t="s">
        <v>9715</v>
      </c>
      <c r="F880" s="58" t="s">
        <v>9684</v>
      </c>
      <c r="G880" s="59" t="s">
        <v>9685</v>
      </c>
      <c r="H880" s="58" t="s">
        <v>84</v>
      </c>
      <c r="I880" s="60">
        <v>43405</v>
      </c>
      <c r="J880" s="60">
        <v>45291</v>
      </c>
    </row>
    <row r="881" spans="1:10" s="57" customFormat="1" ht="30.45" customHeight="1" x14ac:dyDescent="0.2">
      <c r="A881" s="61" t="s">
        <v>9716</v>
      </c>
      <c r="B881" s="61" t="s">
        <v>9717</v>
      </c>
      <c r="C881" s="61" t="s">
        <v>9718</v>
      </c>
      <c r="D881" s="62" t="s">
        <v>9719</v>
      </c>
      <c r="E881" s="62" t="s">
        <v>9720</v>
      </c>
      <c r="F881" s="61" t="s">
        <v>9721</v>
      </c>
      <c r="G881" s="62" t="s">
        <v>2514</v>
      </c>
      <c r="H881" s="61" t="s">
        <v>84</v>
      </c>
      <c r="I881" s="63">
        <v>41640</v>
      </c>
      <c r="J881" s="63">
        <v>45291</v>
      </c>
    </row>
    <row r="882" spans="1:10" s="57" customFormat="1" ht="62.85" customHeight="1" x14ac:dyDescent="0.2">
      <c r="A882" s="58" t="s">
        <v>1464</v>
      </c>
      <c r="B882" s="58" t="s">
        <v>9722</v>
      </c>
      <c r="C882" s="58" t="s">
        <v>9723</v>
      </c>
      <c r="D882" s="59" t="s">
        <v>1465</v>
      </c>
      <c r="E882" s="59" t="s">
        <v>9724</v>
      </c>
      <c r="F882" s="58" t="s">
        <v>9725</v>
      </c>
      <c r="G882" s="59" t="s">
        <v>9726</v>
      </c>
      <c r="H882" s="58" t="s">
        <v>84</v>
      </c>
      <c r="I882" s="60">
        <v>41640</v>
      </c>
      <c r="J882" s="60">
        <v>45291</v>
      </c>
    </row>
    <row r="883" spans="1:10" s="57" customFormat="1" ht="30.45" customHeight="1" x14ac:dyDescent="0.2">
      <c r="A883" s="61" t="s">
        <v>489</v>
      </c>
      <c r="B883" s="61" t="s">
        <v>9727</v>
      </c>
      <c r="C883" s="61" t="s">
        <v>9728</v>
      </c>
      <c r="D883" s="62" t="s">
        <v>9729</v>
      </c>
      <c r="E883" s="62" t="s">
        <v>9730</v>
      </c>
      <c r="F883" s="61" t="s">
        <v>9731</v>
      </c>
      <c r="G883" s="62" t="s">
        <v>2514</v>
      </c>
      <c r="H883" s="61" t="s">
        <v>84</v>
      </c>
      <c r="I883" s="63">
        <v>41640</v>
      </c>
      <c r="J883" s="63">
        <v>45291</v>
      </c>
    </row>
    <row r="884" spans="1:10" s="57" customFormat="1" ht="30.45" customHeight="1" x14ac:dyDescent="0.2">
      <c r="A884" s="58" t="s">
        <v>9732</v>
      </c>
      <c r="B884" s="58" t="s">
        <v>9733</v>
      </c>
      <c r="C884" s="58" t="s">
        <v>9734</v>
      </c>
      <c r="D884" s="59" t="s">
        <v>9735</v>
      </c>
      <c r="E884" s="59" t="s">
        <v>9736</v>
      </c>
      <c r="F884" s="58" t="s">
        <v>9737</v>
      </c>
      <c r="G884" s="59" t="s">
        <v>2514</v>
      </c>
      <c r="H884" s="58" t="s">
        <v>84</v>
      </c>
      <c r="I884" s="60">
        <v>41640</v>
      </c>
      <c r="J884" s="60">
        <v>45291</v>
      </c>
    </row>
    <row r="885" spans="1:10" s="57" customFormat="1" ht="19.8" customHeight="1" x14ac:dyDescent="0.2">
      <c r="A885" s="61" t="s">
        <v>9738</v>
      </c>
      <c r="B885" s="61" t="s">
        <v>9739</v>
      </c>
      <c r="C885" s="61" t="s">
        <v>9740</v>
      </c>
      <c r="D885" s="62" t="s">
        <v>9741</v>
      </c>
      <c r="E885" s="62" t="s">
        <v>9742</v>
      </c>
      <c r="F885" s="61" t="s">
        <v>9743</v>
      </c>
      <c r="G885" s="62" t="s">
        <v>9744</v>
      </c>
      <c r="H885" s="61" t="s">
        <v>84</v>
      </c>
      <c r="I885" s="63">
        <v>41640</v>
      </c>
      <c r="J885" s="63">
        <v>45291</v>
      </c>
    </row>
    <row r="886" spans="1:10" s="57" customFormat="1" ht="30.45" customHeight="1" x14ac:dyDescent="0.2">
      <c r="A886" s="58" t="s">
        <v>9745</v>
      </c>
      <c r="B886" s="58" t="s">
        <v>9746</v>
      </c>
      <c r="C886" s="58" t="s">
        <v>9747</v>
      </c>
      <c r="D886" s="59" t="s">
        <v>9748</v>
      </c>
      <c r="E886" s="59" t="s">
        <v>9749</v>
      </c>
      <c r="F886" s="58" t="s">
        <v>9750</v>
      </c>
      <c r="G886" s="59" t="s">
        <v>2514</v>
      </c>
      <c r="H886" s="58" t="s">
        <v>84</v>
      </c>
      <c r="I886" s="60">
        <v>41640</v>
      </c>
      <c r="J886" s="60">
        <v>45291</v>
      </c>
    </row>
    <row r="887" spans="1:10" s="57" customFormat="1" ht="19.8" customHeight="1" x14ac:dyDescent="0.2">
      <c r="A887" s="61" t="s">
        <v>9751</v>
      </c>
      <c r="B887" s="61" t="s">
        <v>9752</v>
      </c>
      <c r="C887" s="61" t="s">
        <v>9753</v>
      </c>
      <c r="D887" s="62" t="s">
        <v>9754</v>
      </c>
      <c r="E887" s="62" t="s">
        <v>9755</v>
      </c>
      <c r="F887" s="61" t="s">
        <v>9756</v>
      </c>
      <c r="G887" s="62" t="s">
        <v>9757</v>
      </c>
      <c r="H887" s="61" t="s">
        <v>84</v>
      </c>
      <c r="I887" s="63">
        <v>41640</v>
      </c>
      <c r="J887" s="63">
        <v>45291</v>
      </c>
    </row>
    <row r="888" spans="1:10" s="57" customFormat="1" ht="41.1" customHeight="1" x14ac:dyDescent="0.2">
      <c r="A888" s="58" t="s">
        <v>9758</v>
      </c>
      <c r="B888" s="58" t="s">
        <v>9759</v>
      </c>
      <c r="C888" s="58" t="s">
        <v>9760</v>
      </c>
      <c r="D888" s="59" t="s">
        <v>9761</v>
      </c>
      <c r="E888" s="59" t="s">
        <v>9762</v>
      </c>
      <c r="F888" s="58" t="s">
        <v>9763</v>
      </c>
      <c r="G888" s="59" t="s">
        <v>9764</v>
      </c>
      <c r="H888" s="58" t="s">
        <v>84</v>
      </c>
      <c r="I888" s="60">
        <v>41944</v>
      </c>
      <c r="J888" s="60">
        <v>45291</v>
      </c>
    </row>
    <row r="889" spans="1:10" s="57" customFormat="1" ht="19.8" customHeight="1" x14ac:dyDescent="0.2">
      <c r="A889" s="61" t="s">
        <v>9765</v>
      </c>
      <c r="B889" s="61" t="s">
        <v>9766</v>
      </c>
      <c r="C889" s="61" t="s">
        <v>9767</v>
      </c>
      <c r="D889" s="62" t="s">
        <v>9768</v>
      </c>
      <c r="E889" s="62" t="s">
        <v>9769</v>
      </c>
      <c r="F889" s="61" t="s">
        <v>9770</v>
      </c>
      <c r="G889" s="62" t="s">
        <v>9744</v>
      </c>
      <c r="H889" s="61" t="s">
        <v>84</v>
      </c>
      <c r="I889" s="63">
        <v>41640</v>
      </c>
      <c r="J889" s="63">
        <v>45291</v>
      </c>
    </row>
    <row r="890" spans="1:10" s="57" customFormat="1" ht="19.8" customHeight="1" x14ac:dyDescent="0.2">
      <c r="A890" s="58" t="s">
        <v>9771</v>
      </c>
      <c r="B890" s="58" t="s">
        <v>9772</v>
      </c>
      <c r="C890" s="58" t="s">
        <v>9773</v>
      </c>
      <c r="D890" s="59" t="s">
        <v>9774</v>
      </c>
      <c r="E890" s="59" t="s">
        <v>9775</v>
      </c>
      <c r="F890" s="58" t="s">
        <v>9776</v>
      </c>
      <c r="G890" s="59" t="s">
        <v>9744</v>
      </c>
      <c r="H890" s="58" t="s">
        <v>84</v>
      </c>
      <c r="I890" s="60">
        <v>41640</v>
      </c>
      <c r="J890" s="60">
        <v>45291</v>
      </c>
    </row>
    <row r="891" spans="1:10" s="57" customFormat="1" ht="30.45" customHeight="1" x14ac:dyDescent="0.2">
      <c r="A891" s="61" t="s">
        <v>9777</v>
      </c>
      <c r="B891" s="61" t="s">
        <v>9778</v>
      </c>
      <c r="C891" s="61" t="s">
        <v>9779</v>
      </c>
      <c r="D891" s="62" t="s">
        <v>9780</v>
      </c>
      <c r="E891" s="62" t="s">
        <v>9781</v>
      </c>
      <c r="F891" s="61" t="s">
        <v>9782</v>
      </c>
      <c r="G891" s="62" t="s">
        <v>2514</v>
      </c>
      <c r="H891" s="61" t="s">
        <v>84</v>
      </c>
      <c r="I891" s="63">
        <v>41640</v>
      </c>
      <c r="J891" s="63">
        <v>45291</v>
      </c>
    </row>
    <row r="892" spans="1:10" s="57" customFormat="1" ht="19.8" customHeight="1" x14ac:dyDescent="0.2">
      <c r="A892" s="58" t="s">
        <v>9783</v>
      </c>
      <c r="B892" s="58" t="s">
        <v>9784</v>
      </c>
      <c r="C892" s="58" t="s">
        <v>9785</v>
      </c>
      <c r="D892" s="59" t="s">
        <v>9786</v>
      </c>
      <c r="E892" s="59" t="s">
        <v>9787</v>
      </c>
      <c r="F892" s="58" t="s">
        <v>9788</v>
      </c>
      <c r="G892" s="59" t="s">
        <v>2676</v>
      </c>
      <c r="H892" s="58" t="s">
        <v>84</v>
      </c>
      <c r="I892" s="60">
        <v>41640</v>
      </c>
      <c r="J892" s="60">
        <v>45291</v>
      </c>
    </row>
    <row r="893" spans="1:10" s="57" customFormat="1" ht="30.45" customHeight="1" x14ac:dyDescent="0.2">
      <c r="A893" s="61" t="s">
        <v>9789</v>
      </c>
      <c r="B893" s="61" t="s">
        <v>9790</v>
      </c>
      <c r="C893" s="61" t="s">
        <v>9791</v>
      </c>
      <c r="D893" s="62" t="s">
        <v>9792</v>
      </c>
      <c r="E893" s="62" t="s">
        <v>9793</v>
      </c>
      <c r="F893" s="61" t="s">
        <v>9794</v>
      </c>
      <c r="G893" s="62" t="s">
        <v>2514</v>
      </c>
      <c r="H893" s="61" t="s">
        <v>84</v>
      </c>
      <c r="I893" s="63">
        <v>41640</v>
      </c>
      <c r="J893" s="63">
        <v>45291</v>
      </c>
    </row>
    <row r="894" spans="1:10" s="57" customFormat="1" ht="30.45" customHeight="1" x14ac:dyDescent="0.2">
      <c r="A894" s="58" t="s">
        <v>9795</v>
      </c>
      <c r="B894" s="58" t="s">
        <v>9796</v>
      </c>
      <c r="C894" s="58" t="s">
        <v>9797</v>
      </c>
      <c r="D894" s="59" t="s">
        <v>9798</v>
      </c>
      <c r="E894" s="59" t="s">
        <v>9799</v>
      </c>
      <c r="F894" s="58" t="s">
        <v>9800</v>
      </c>
      <c r="G894" s="59" t="s">
        <v>2514</v>
      </c>
      <c r="H894" s="58" t="s">
        <v>84</v>
      </c>
      <c r="I894" s="60">
        <v>41640</v>
      </c>
      <c r="J894" s="60">
        <v>45291</v>
      </c>
    </row>
    <row r="895" spans="1:10" s="57" customFormat="1" ht="41.1" customHeight="1" x14ac:dyDescent="0.2">
      <c r="A895" s="61" t="s">
        <v>9801</v>
      </c>
      <c r="B895" s="61" t="s">
        <v>9802</v>
      </c>
      <c r="C895" s="61" t="s">
        <v>9803</v>
      </c>
      <c r="D895" s="62" t="s">
        <v>9804</v>
      </c>
      <c r="E895" s="62" t="s">
        <v>9805</v>
      </c>
      <c r="F895" s="61" t="s">
        <v>9806</v>
      </c>
      <c r="G895" s="62" t="s">
        <v>9807</v>
      </c>
      <c r="H895" s="61" t="s">
        <v>84</v>
      </c>
      <c r="I895" s="63">
        <v>41640</v>
      </c>
      <c r="J895" s="63">
        <v>45291</v>
      </c>
    </row>
    <row r="896" spans="1:10" s="57" customFormat="1" ht="30.45" customHeight="1" x14ac:dyDescent="0.2">
      <c r="A896" s="58" t="s">
        <v>9808</v>
      </c>
      <c r="B896" s="58" t="s">
        <v>9809</v>
      </c>
      <c r="C896" s="58" t="s">
        <v>9810</v>
      </c>
      <c r="D896" s="59" t="s">
        <v>9811</v>
      </c>
      <c r="E896" s="59" t="s">
        <v>9812</v>
      </c>
      <c r="F896" s="58" t="s">
        <v>9813</v>
      </c>
      <c r="G896" s="59" t="s">
        <v>2514</v>
      </c>
      <c r="H896" s="58" t="s">
        <v>84</v>
      </c>
      <c r="I896" s="60">
        <v>41640</v>
      </c>
      <c r="J896" s="60">
        <v>45291</v>
      </c>
    </row>
    <row r="897" spans="1:10" s="57" customFormat="1" ht="19.8" customHeight="1" x14ac:dyDescent="0.2">
      <c r="A897" s="61" t="s">
        <v>9814</v>
      </c>
      <c r="B897" s="61" t="s">
        <v>9815</v>
      </c>
      <c r="C897" s="61" t="s">
        <v>9816</v>
      </c>
      <c r="D897" s="62" t="s">
        <v>9817</v>
      </c>
      <c r="E897" s="62" t="s">
        <v>9818</v>
      </c>
      <c r="F897" s="61" t="s">
        <v>9819</v>
      </c>
      <c r="G897" s="62" t="s">
        <v>9820</v>
      </c>
      <c r="H897" s="61" t="s">
        <v>84</v>
      </c>
      <c r="I897" s="63">
        <v>41640</v>
      </c>
      <c r="J897" s="63">
        <v>45291</v>
      </c>
    </row>
    <row r="898" spans="1:10" s="57" customFormat="1" ht="30.45" customHeight="1" x14ac:dyDescent="0.2">
      <c r="A898" s="58" t="s">
        <v>9821</v>
      </c>
      <c r="B898" s="58" t="s">
        <v>9822</v>
      </c>
      <c r="C898" s="58" t="s">
        <v>9823</v>
      </c>
      <c r="D898" s="59" t="s">
        <v>9824</v>
      </c>
      <c r="E898" s="59" t="s">
        <v>9825</v>
      </c>
      <c r="F898" s="58" t="s">
        <v>9826</v>
      </c>
      <c r="G898" s="59" t="s">
        <v>2514</v>
      </c>
      <c r="H898" s="58" t="s">
        <v>84</v>
      </c>
      <c r="I898" s="60">
        <v>41640</v>
      </c>
      <c r="J898" s="60">
        <v>45291</v>
      </c>
    </row>
    <row r="899" spans="1:10" s="57" customFormat="1" ht="41.1" customHeight="1" x14ac:dyDescent="0.2">
      <c r="A899" s="61" t="s">
        <v>9827</v>
      </c>
      <c r="B899" s="61" t="s">
        <v>9828</v>
      </c>
      <c r="C899" s="61" t="s">
        <v>9829</v>
      </c>
      <c r="D899" s="62" t="s">
        <v>9830</v>
      </c>
      <c r="E899" s="62" t="s">
        <v>9831</v>
      </c>
      <c r="F899" s="61" t="s">
        <v>9832</v>
      </c>
      <c r="G899" s="62" t="s">
        <v>9833</v>
      </c>
      <c r="H899" s="61" t="s">
        <v>84</v>
      </c>
      <c r="I899" s="63">
        <v>41640</v>
      </c>
      <c r="J899" s="63">
        <v>45291</v>
      </c>
    </row>
    <row r="900" spans="1:10" s="57" customFormat="1" ht="30.45" customHeight="1" x14ac:dyDescent="0.2">
      <c r="A900" s="58" t="s">
        <v>9834</v>
      </c>
      <c r="B900" s="58" t="s">
        <v>9835</v>
      </c>
      <c r="C900" s="58" t="s">
        <v>9836</v>
      </c>
      <c r="D900" s="59" t="s">
        <v>9837</v>
      </c>
      <c r="E900" s="59" t="s">
        <v>9838</v>
      </c>
      <c r="F900" s="58" t="s">
        <v>9839</v>
      </c>
      <c r="G900" s="59" t="s">
        <v>9840</v>
      </c>
      <c r="H900" s="58" t="s">
        <v>84</v>
      </c>
      <c r="I900" s="60">
        <v>41640</v>
      </c>
      <c r="J900" s="60">
        <v>45291</v>
      </c>
    </row>
    <row r="901" spans="1:10" s="57" customFormat="1" ht="30.45" customHeight="1" x14ac:dyDescent="0.2">
      <c r="A901" s="61" t="s">
        <v>9841</v>
      </c>
      <c r="B901" s="61" t="s">
        <v>9842</v>
      </c>
      <c r="C901" s="61" t="s">
        <v>9843</v>
      </c>
      <c r="D901" s="62" t="s">
        <v>9844</v>
      </c>
      <c r="E901" s="62" t="s">
        <v>9845</v>
      </c>
      <c r="F901" s="61" t="s">
        <v>9846</v>
      </c>
      <c r="G901" s="62" t="s">
        <v>2514</v>
      </c>
      <c r="H901" s="61" t="s">
        <v>84</v>
      </c>
      <c r="I901" s="63">
        <v>41640</v>
      </c>
      <c r="J901" s="63">
        <v>45291</v>
      </c>
    </row>
    <row r="902" spans="1:10" s="57" customFormat="1" ht="30.45" customHeight="1" x14ac:dyDescent="0.2">
      <c r="A902" s="58" t="s">
        <v>9847</v>
      </c>
      <c r="B902" s="58" t="s">
        <v>9848</v>
      </c>
      <c r="C902" s="58" t="s">
        <v>9849</v>
      </c>
      <c r="D902" s="59" t="s">
        <v>9850</v>
      </c>
      <c r="E902" s="59" t="s">
        <v>9851</v>
      </c>
      <c r="F902" s="58" t="s">
        <v>9852</v>
      </c>
      <c r="G902" s="59" t="s">
        <v>2514</v>
      </c>
      <c r="H902" s="58" t="s">
        <v>84</v>
      </c>
      <c r="I902" s="60">
        <v>41640</v>
      </c>
      <c r="J902" s="60">
        <v>45291</v>
      </c>
    </row>
    <row r="903" spans="1:10" s="57" customFormat="1" ht="52.35" customHeight="1" x14ac:dyDescent="0.2">
      <c r="A903" s="61" t="s">
        <v>9853</v>
      </c>
      <c r="B903" s="61" t="s">
        <v>9854</v>
      </c>
      <c r="C903" s="61" t="s">
        <v>9855</v>
      </c>
      <c r="D903" s="62" t="s">
        <v>9856</v>
      </c>
      <c r="E903" s="62" t="s">
        <v>9857</v>
      </c>
      <c r="F903" s="61" t="s">
        <v>9858</v>
      </c>
      <c r="G903" s="62" t="s">
        <v>9859</v>
      </c>
      <c r="H903" s="61" t="s">
        <v>84</v>
      </c>
      <c r="I903" s="63">
        <v>41640</v>
      </c>
      <c r="J903" s="63">
        <v>45291</v>
      </c>
    </row>
    <row r="904" spans="1:10" s="57" customFormat="1" ht="52.35" customHeight="1" x14ac:dyDescent="0.2">
      <c r="A904" s="58" t="s">
        <v>9860</v>
      </c>
      <c r="B904" s="58" t="s">
        <v>9861</v>
      </c>
      <c r="C904" s="58" t="s">
        <v>9862</v>
      </c>
      <c r="D904" s="59" t="s">
        <v>9863</v>
      </c>
      <c r="E904" s="59" t="s">
        <v>9864</v>
      </c>
      <c r="F904" s="58" t="s">
        <v>9858</v>
      </c>
      <c r="G904" s="59" t="s">
        <v>9865</v>
      </c>
      <c r="H904" s="58" t="s">
        <v>84</v>
      </c>
      <c r="I904" s="60">
        <v>41640</v>
      </c>
      <c r="J904" s="60">
        <v>45291</v>
      </c>
    </row>
    <row r="905" spans="1:10" s="57" customFormat="1" ht="52.35" customHeight="1" x14ac:dyDescent="0.2">
      <c r="A905" s="61" t="s">
        <v>9866</v>
      </c>
      <c r="B905" s="61" t="s">
        <v>9867</v>
      </c>
      <c r="C905" s="61" t="s">
        <v>9868</v>
      </c>
      <c r="D905" s="62" t="s">
        <v>9869</v>
      </c>
      <c r="E905" s="62" t="s">
        <v>9870</v>
      </c>
      <c r="F905" s="61" t="s">
        <v>9871</v>
      </c>
      <c r="G905" s="62" t="s">
        <v>9872</v>
      </c>
      <c r="H905" s="61" t="s">
        <v>84</v>
      </c>
      <c r="I905" s="63">
        <v>41640</v>
      </c>
      <c r="J905" s="63">
        <v>45291</v>
      </c>
    </row>
    <row r="906" spans="1:10" s="57" customFormat="1" ht="19.8" customHeight="1" x14ac:dyDescent="0.2">
      <c r="A906" s="58" t="s">
        <v>9873</v>
      </c>
      <c r="B906" s="58" t="s">
        <v>9874</v>
      </c>
      <c r="C906" s="58" t="s">
        <v>9875</v>
      </c>
      <c r="D906" s="59" t="s">
        <v>9876</v>
      </c>
      <c r="E906" s="59" t="s">
        <v>9877</v>
      </c>
      <c r="F906" s="58" t="s">
        <v>9878</v>
      </c>
      <c r="G906" s="59" t="s">
        <v>9879</v>
      </c>
      <c r="H906" s="58" t="s">
        <v>84</v>
      </c>
      <c r="I906" s="60">
        <v>41640</v>
      </c>
      <c r="J906" s="60">
        <v>45291</v>
      </c>
    </row>
    <row r="907" spans="1:10" s="57" customFormat="1" ht="30.45" customHeight="1" x14ac:dyDescent="0.2">
      <c r="A907" s="61" t="s">
        <v>9880</v>
      </c>
      <c r="B907" s="61" t="s">
        <v>9881</v>
      </c>
      <c r="C907" s="61" t="s">
        <v>9882</v>
      </c>
      <c r="D907" s="62" t="s">
        <v>9883</v>
      </c>
      <c r="E907" s="62" t="s">
        <v>9884</v>
      </c>
      <c r="F907" s="61" t="s">
        <v>9731</v>
      </c>
      <c r="G907" s="62" t="s">
        <v>2514</v>
      </c>
      <c r="H907" s="61" t="s">
        <v>84</v>
      </c>
      <c r="I907" s="63">
        <v>41640</v>
      </c>
      <c r="J907" s="63">
        <v>45291</v>
      </c>
    </row>
    <row r="908" spans="1:10" s="57" customFormat="1" ht="41.1" customHeight="1" x14ac:dyDescent="0.2">
      <c r="A908" s="58" t="s">
        <v>9885</v>
      </c>
      <c r="B908" s="58" t="s">
        <v>9886</v>
      </c>
      <c r="C908" s="58" t="s">
        <v>9887</v>
      </c>
      <c r="D908" s="59" t="s">
        <v>9888</v>
      </c>
      <c r="E908" s="59" t="s">
        <v>9889</v>
      </c>
      <c r="F908" s="58" t="s">
        <v>9890</v>
      </c>
      <c r="G908" s="59" t="s">
        <v>9891</v>
      </c>
      <c r="H908" s="58" t="s">
        <v>84</v>
      </c>
      <c r="I908" s="60">
        <v>41640</v>
      </c>
      <c r="J908" s="60">
        <v>45291</v>
      </c>
    </row>
    <row r="909" spans="1:10" s="57" customFormat="1" ht="41.1" customHeight="1" x14ac:dyDescent="0.2">
      <c r="A909" s="61" t="s">
        <v>9892</v>
      </c>
      <c r="B909" s="61" t="s">
        <v>9893</v>
      </c>
      <c r="C909" s="61" t="s">
        <v>9894</v>
      </c>
      <c r="D909" s="62" t="s">
        <v>9895</v>
      </c>
      <c r="E909" s="62" t="s">
        <v>9896</v>
      </c>
      <c r="F909" s="61" t="s">
        <v>9897</v>
      </c>
      <c r="G909" s="62" t="s">
        <v>9898</v>
      </c>
      <c r="H909" s="61" t="s">
        <v>84</v>
      </c>
      <c r="I909" s="63">
        <v>41640</v>
      </c>
      <c r="J909" s="63">
        <v>45291</v>
      </c>
    </row>
    <row r="910" spans="1:10" s="57" customFormat="1" ht="19.8" customHeight="1" x14ac:dyDescent="0.2">
      <c r="A910" s="58" t="s">
        <v>9899</v>
      </c>
      <c r="B910" s="58" t="s">
        <v>9900</v>
      </c>
      <c r="C910" s="58" t="s">
        <v>9901</v>
      </c>
      <c r="D910" s="59" t="s">
        <v>9902</v>
      </c>
      <c r="E910" s="59" t="s">
        <v>9903</v>
      </c>
      <c r="F910" s="58" t="s">
        <v>9904</v>
      </c>
      <c r="G910" s="59" t="s">
        <v>492</v>
      </c>
      <c r="H910" s="58" t="s">
        <v>84</v>
      </c>
      <c r="I910" s="60">
        <v>41944</v>
      </c>
      <c r="J910" s="60">
        <v>45291</v>
      </c>
    </row>
    <row r="911" spans="1:10" s="57" customFormat="1" ht="30.45" customHeight="1" x14ac:dyDescent="0.2">
      <c r="A911" s="61" t="s">
        <v>9905</v>
      </c>
      <c r="B911" s="61" t="s">
        <v>9906</v>
      </c>
      <c r="C911" s="61" t="s">
        <v>9907</v>
      </c>
      <c r="D911" s="62" t="s">
        <v>9908</v>
      </c>
      <c r="E911" s="62" t="s">
        <v>9909</v>
      </c>
      <c r="F911" s="61" t="s">
        <v>9910</v>
      </c>
      <c r="G911" s="62" t="s">
        <v>9911</v>
      </c>
      <c r="H911" s="61" t="s">
        <v>84</v>
      </c>
      <c r="I911" s="63">
        <v>41944</v>
      </c>
      <c r="J911" s="63">
        <v>45291</v>
      </c>
    </row>
    <row r="912" spans="1:10" s="57" customFormat="1" ht="30.45" customHeight="1" x14ac:dyDescent="0.2">
      <c r="A912" s="58" t="s">
        <v>9912</v>
      </c>
      <c r="B912" s="58" t="s">
        <v>9913</v>
      </c>
      <c r="C912" s="58" t="s">
        <v>9914</v>
      </c>
      <c r="D912" s="59" t="s">
        <v>9915</v>
      </c>
      <c r="E912" s="59" t="s">
        <v>9916</v>
      </c>
      <c r="F912" s="58" t="s">
        <v>9917</v>
      </c>
      <c r="G912" s="59" t="s">
        <v>9918</v>
      </c>
      <c r="H912" s="58" t="s">
        <v>84</v>
      </c>
      <c r="I912" s="60">
        <v>41944</v>
      </c>
      <c r="J912" s="60">
        <v>45291</v>
      </c>
    </row>
    <row r="913" spans="1:10" s="57" customFormat="1" ht="19.8" customHeight="1" x14ac:dyDescent="0.2">
      <c r="A913" s="61" t="s">
        <v>9919</v>
      </c>
      <c r="B913" s="61" t="s">
        <v>9920</v>
      </c>
      <c r="C913" s="61" t="s">
        <v>9921</v>
      </c>
      <c r="D913" s="62" t="s">
        <v>9922</v>
      </c>
      <c r="E913" s="62" t="s">
        <v>9923</v>
      </c>
      <c r="F913" s="61" t="s">
        <v>9924</v>
      </c>
      <c r="G913" s="62" t="s">
        <v>492</v>
      </c>
      <c r="H913" s="61" t="s">
        <v>84</v>
      </c>
      <c r="I913" s="63">
        <v>41944</v>
      </c>
      <c r="J913" s="63">
        <v>45291</v>
      </c>
    </row>
    <row r="914" spans="1:10" s="57" customFormat="1" ht="19.8" customHeight="1" x14ac:dyDescent="0.2">
      <c r="A914" s="58" t="s">
        <v>9925</v>
      </c>
      <c r="B914" s="58" t="s">
        <v>9926</v>
      </c>
      <c r="C914" s="58" t="s">
        <v>9927</v>
      </c>
      <c r="D914" s="59" t="s">
        <v>9928</v>
      </c>
      <c r="E914" s="59" t="s">
        <v>9929</v>
      </c>
      <c r="F914" s="58" t="s">
        <v>9930</v>
      </c>
      <c r="G914" s="59" t="s">
        <v>9931</v>
      </c>
      <c r="H914" s="58" t="s">
        <v>84</v>
      </c>
      <c r="I914" s="60">
        <v>41944</v>
      </c>
      <c r="J914" s="60">
        <v>45291</v>
      </c>
    </row>
    <row r="915" spans="1:10" s="57" customFormat="1" ht="30.45" customHeight="1" x14ac:dyDescent="0.2">
      <c r="A915" s="61" t="s">
        <v>9932</v>
      </c>
      <c r="B915" s="61" t="s">
        <v>9933</v>
      </c>
      <c r="C915" s="61" t="s">
        <v>9934</v>
      </c>
      <c r="D915" s="62" t="s">
        <v>9935</v>
      </c>
      <c r="E915" s="62" t="s">
        <v>9936</v>
      </c>
      <c r="F915" s="61" t="s">
        <v>9937</v>
      </c>
      <c r="G915" s="62" t="s">
        <v>9938</v>
      </c>
      <c r="H915" s="61" t="s">
        <v>84</v>
      </c>
      <c r="I915" s="63">
        <v>41944</v>
      </c>
      <c r="J915" s="63">
        <v>45291</v>
      </c>
    </row>
    <row r="916" spans="1:10" s="57" customFormat="1" ht="19.8" customHeight="1" x14ac:dyDescent="0.2">
      <c r="A916" s="58" t="s">
        <v>9939</v>
      </c>
      <c r="B916" s="58" t="s">
        <v>9940</v>
      </c>
      <c r="C916" s="58" t="s">
        <v>9941</v>
      </c>
      <c r="D916" s="59" t="s">
        <v>9942</v>
      </c>
      <c r="E916" s="59" t="s">
        <v>9943</v>
      </c>
      <c r="F916" s="58" t="s">
        <v>9944</v>
      </c>
      <c r="G916" s="59" t="s">
        <v>9945</v>
      </c>
      <c r="H916" s="58" t="s">
        <v>84</v>
      </c>
      <c r="I916" s="60">
        <v>41944</v>
      </c>
      <c r="J916" s="60">
        <v>45291</v>
      </c>
    </row>
    <row r="917" spans="1:10" s="57" customFormat="1" ht="19.8" customHeight="1" x14ac:dyDescent="0.2">
      <c r="A917" s="61" t="s">
        <v>9946</v>
      </c>
      <c r="B917" s="61" t="s">
        <v>9947</v>
      </c>
      <c r="C917" s="61" t="s">
        <v>9948</v>
      </c>
      <c r="D917" s="62" t="s">
        <v>9949</v>
      </c>
      <c r="E917" s="62" t="s">
        <v>9950</v>
      </c>
      <c r="F917" s="61" t="s">
        <v>9924</v>
      </c>
      <c r="G917" s="62" t="s">
        <v>492</v>
      </c>
      <c r="H917" s="61" t="s">
        <v>84</v>
      </c>
      <c r="I917" s="63">
        <v>41944</v>
      </c>
      <c r="J917" s="63">
        <v>45291</v>
      </c>
    </row>
    <row r="918" spans="1:10" s="57" customFormat="1" ht="19.8" customHeight="1" x14ac:dyDescent="0.2">
      <c r="A918" s="58" t="s">
        <v>9951</v>
      </c>
      <c r="B918" s="58" t="s">
        <v>9952</v>
      </c>
      <c r="C918" s="58" t="s">
        <v>9953</v>
      </c>
      <c r="D918" s="59" t="s">
        <v>9954</v>
      </c>
      <c r="E918" s="59" t="s">
        <v>9955</v>
      </c>
      <c r="F918" s="58" t="s">
        <v>9782</v>
      </c>
      <c r="G918" s="59" t="s">
        <v>492</v>
      </c>
      <c r="H918" s="58" t="s">
        <v>84</v>
      </c>
      <c r="I918" s="60">
        <v>41944</v>
      </c>
      <c r="J918" s="60">
        <v>45291</v>
      </c>
    </row>
    <row r="919" spans="1:10" s="57" customFormat="1" ht="19.8" customHeight="1" x14ac:dyDescent="0.2">
      <c r="A919" s="61" t="s">
        <v>9956</v>
      </c>
      <c r="B919" s="61" t="s">
        <v>9957</v>
      </c>
      <c r="C919" s="61" t="s">
        <v>9958</v>
      </c>
      <c r="D919" s="62" t="s">
        <v>9959</v>
      </c>
      <c r="E919" s="62" t="s">
        <v>9960</v>
      </c>
      <c r="F919" s="61" t="s">
        <v>9961</v>
      </c>
      <c r="G919" s="62" t="s">
        <v>9962</v>
      </c>
      <c r="H919" s="61" t="s">
        <v>84</v>
      </c>
      <c r="I919" s="63">
        <v>41944</v>
      </c>
      <c r="J919" s="63">
        <v>45291</v>
      </c>
    </row>
    <row r="920" spans="1:10" s="57" customFormat="1" ht="30.45" customHeight="1" x14ac:dyDescent="0.2">
      <c r="A920" s="58" t="s">
        <v>9963</v>
      </c>
      <c r="B920" s="58" t="s">
        <v>9964</v>
      </c>
      <c r="C920" s="58" t="s">
        <v>9965</v>
      </c>
      <c r="D920" s="59" t="s">
        <v>9966</v>
      </c>
      <c r="E920" s="59" t="s">
        <v>9967</v>
      </c>
      <c r="F920" s="58" t="s">
        <v>9897</v>
      </c>
      <c r="G920" s="59" t="s">
        <v>9968</v>
      </c>
      <c r="H920" s="58" t="s">
        <v>84</v>
      </c>
      <c r="I920" s="60">
        <v>41944</v>
      </c>
      <c r="J920" s="60">
        <v>45291</v>
      </c>
    </row>
    <row r="921" spans="1:10" s="57" customFormat="1" ht="30.45" customHeight="1" x14ac:dyDescent="0.2">
      <c r="A921" s="61" t="s">
        <v>9969</v>
      </c>
      <c r="B921" s="61" t="s">
        <v>9970</v>
      </c>
      <c r="C921" s="61" t="s">
        <v>9971</v>
      </c>
      <c r="D921" s="62" t="s">
        <v>9972</v>
      </c>
      <c r="E921" s="62" t="s">
        <v>9973</v>
      </c>
      <c r="F921" s="61" t="s">
        <v>9904</v>
      </c>
      <c r="G921" s="62" t="s">
        <v>2514</v>
      </c>
      <c r="H921" s="61" t="s">
        <v>84</v>
      </c>
      <c r="I921" s="63">
        <v>41944</v>
      </c>
      <c r="J921" s="63">
        <v>45291</v>
      </c>
    </row>
    <row r="922" spans="1:10" s="57" customFormat="1" ht="30.45" customHeight="1" x14ac:dyDescent="0.2">
      <c r="A922" s="58" t="s">
        <v>9974</v>
      </c>
      <c r="B922" s="58" t="s">
        <v>9975</v>
      </c>
      <c r="C922" s="58" t="s">
        <v>9976</v>
      </c>
      <c r="D922" s="59" t="s">
        <v>9977</v>
      </c>
      <c r="E922" s="59" t="s">
        <v>9978</v>
      </c>
      <c r="F922" s="58" t="s">
        <v>9979</v>
      </c>
      <c r="G922" s="59" t="s">
        <v>2514</v>
      </c>
      <c r="H922" s="58" t="s">
        <v>84</v>
      </c>
      <c r="I922" s="60">
        <v>41944</v>
      </c>
      <c r="J922" s="60">
        <v>45291</v>
      </c>
    </row>
    <row r="923" spans="1:10" s="57" customFormat="1" ht="19.8" customHeight="1" x14ac:dyDescent="0.2">
      <c r="A923" s="61" t="s">
        <v>9980</v>
      </c>
      <c r="B923" s="61" t="s">
        <v>9981</v>
      </c>
      <c r="C923" s="61" t="s">
        <v>9982</v>
      </c>
      <c r="D923" s="62" t="s">
        <v>9983</v>
      </c>
      <c r="E923" s="62" t="s">
        <v>9984</v>
      </c>
      <c r="F923" s="61" t="s">
        <v>9985</v>
      </c>
      <c r="G923" s="62" t="s">
        <v>9986</v>
      </c>
      <c r="H923" s="61" t="s">
        <v>84</v>
      </c>
      <c r="I923" s="63">
        <v>41944</v>
      </c>
      <c r="J923" s="63">
        <v>45291</v>
      </c>
    </row>
    <row r="924" spans="1:10" s="57" customFormat="1" ht="19.8" customHeight="1" x14ac:dyDescent="0.2">
      <c r="A924" s="58" t="s">
        <v>9987</v>
      </c>
      <c r="B924" s="58" t="s">
        <v>9988</v>
      </c>
      <c r="C924" s="58" t="s">
        <v>9989</v>
      </c>
      <c r="D924" s="59" t="s">
        <v>9990</v>
      </c>
      <c r="E924" s="59" t="s">
        <v>9991</v>
      </c>
      <c r="F924" s="58" t="s">
        <v>9819</v>
      </c>
      <c r="G924" s="59" t="s">
        <v>9992</v>
      </c>
      <c r="H924" s="58" t="s">
        <v>84</v>
      </c>
      <c r="I924" s="60">
        <v>41944</v>
      </c>
      <c r="J924" s="60">
        <v>45291</v>
      </c>
    </row>
    <row r="925" spans="1:10" s="57" customFormat="1" ht="30.45" customHeight="1" x14ac:dyDescent="0.2">
      <c r="A925" s="61" t="s">
        <v>9993</v>
      </c>
      <c r="B925" s="61" t="s">
        <v>9994</v>
      </c>
      <c r="C925" s="61" t="s">
        <v>9995</v>
      </c>
      <c r="D925" s="62" t="s">
        <v>9996</v>
      </c>
      <c r="E925" s="62" t="s">
        <v>9997</v>
      </c>
      <c r="F925" s="61" t="s">
        <v>9998</v>
      </c>
      <c r="G925" s="62" t="s">
        <v>9999</v>
      </c>
      <c r="H925" s="61" t="s">
        <v>84</v>
      </c>
      <c r="I925" s="63">
        <v>41944</v>
      </c>
      <c r="J925" s="63">
        <v>45291</v>
      </c>
    </row>
    <row r="926" spans="1:10" s="57" customFormat="1" ht="19.8" customHeight="1" x14ac:dyDescent="0.2">
      <c r="A926" s="58" t="s">
        <v>10000</v>
      </c>
      <c r="B926" s="58" t="s">
        <v>10001</v>
      </c>
      <c r="C926" s="58" t="s">
        <v>10002</v>
      </c>
      <c r="D926" s="59" t="s">
        <v>10003</v>
      </c>
      <c r="E926" s="59" t="s">
        <v>10004</v>
      </c>
      <c r="F926" s="58" t="s">
        <v>10005</v>
      </c>
      <c r="G926" s="59" t="s">
        <v>492</v>
      </c>
      <c r="H926" s="58" t="s">
        <v>84</v>
      </c>
      <c r="I926" s="60">
        <v>41944</v>
      </c>
      <c r="J926" s="60">
        <v>45291</v>
      </c>
    </row>
    <row r="927" spans="1:10" s="57" customFormat="1" ht="30.45" customHeight="1" x14ac:dyDescent="0.2">
      <c r="A927" s="61" t="s">
        <v>10006</v>
      </c>
      <c r="B927" s="61" t="s">
        <v>10007</v>
      </c>
      <c r="C927" s="61" t="s">
        <v>10008</v>
      </c>
      <c r="D927" s="62" t="s">
        <v>10009</v>
      </c>
      <c r="E927" s="62" t="s">
        <v>10010</v>
      </c>
      <c r="F927" s="61" t="s">
        <v>10011</v>
      </c>
      <c r="G927" s="62" t="s">
        <v>10012</v>
      </c>
      <c r="H927" s="61" t="s">
        <v>84</v>
      </c>
      <c r="I927" s="63">
        <v>41944</v>
      </c>
      <c r="J927" s="63">
        <v>45291</v>
      </c>
    </row>
    <row r="928" spans="1:10" s="57" customFormat="1" ht="19.8" customHeight="1" x14ac:dyDescent="0.2">
      <c r="A928" s="58" t="s">
        <v>10013</v>
      </c>
      <c r="B928" s="58" t="s">
        <v>10014</v>
      </c>
      <c r="C928" s="58" t="s">
        <v>10015</v>
      </c>
      <c r="D928" s="59" t="s">
        <v>10016</v>
      </c>
      <c r="E928" s="59" t="s">
        <v>10017</v>
      </c>
      <c r="F928" s="58" t="s">
        <v>10018</v>
      </c>
      <c r="G928" s="59" t="s">
        <v>10019</v>
      </c>
      <c r="H928" s="58" t="s">
        <v>84</v>
      </c>
      <c r="I928" s="60">
        <v>41944</v>
      </c>
      <c r="J928" s="60">
        <v>45291</v>
      </c>
    </row>
    <row r="929" spans="1:10" s="57" customFormat="1" ht="19.8" customHeight="1" x14ac:dyDescent="0.2">
      <c r="A929" s="61" t="s">
        <v>10020</v>
      </c>
      <c r="B929" s="61" t="s">
        <v>10021</v>
      </c>
      <c r="C929" s="61" t="s">
        <v>10022</v>
      </c>
      <c r="D929" s="62" t="s">
        <v>10023</v>
      </c>
      <c r="E929" s="62" t="s">
        <v>10024</v>
      </c>
      <c r="F929" s="61" t="s">
        <v>10025</v>
      </c>
      <c r="G929" s="62" t="s">
        <v>10026</v>
      </c>
      <c r="H929" s="61" t="s">
        <v>84</v>
      </c>
      <c r="I929" s="63">
        <v>41944</v>
      </c>
      <c r="J929" s="63">
        <v>45291</v>
      </c>
    </row>
    <row r="930" spans="1:10" s="57" customFormat="1" ht="30.45" customHeight="1" x14ac:dyDescent="0.2">
      <c r="A930" s="58" t="s">
        <v>10027</v>
      </c>
      <c r="B930" s="58" t="s">
        <v>10028</v>
      </c>
      <c r="C930" s="58" t="s">
        <v>10029</v>
      </c>
      <c r="D930" s="59" t="s">
        <v>10030</v>
      </c>
      <c r="E930" s="59" t="s">
        <v>10031</v>
      </c>
      <c r="F930" s="58" t="s">
        <v>10032</v>
      </c>
      <c r="G930" s="59" t="s">
        <v>2514</v>
      </c>
      <c r="H930" s="58" t="s">
        <v>84</v>
      </c>
      <c r="I930" s="60">
        <v>41640</v>
      </c>
      <c r="J930" s="60">
        <v>45291</v>
      </c>
    </row>
    <row r="931" spans="1:10" s="57" customFormat="1" ht="30.45" customHeight="1" x14ac:dyDescent="0.2">
      <c r="A931" s="61" t="s">
        <v>10033</v>
      </c>
      <c r="B931" s="61" t="s">
        <v>10034</v>
      </c>
      <c r="C931" s="61" t="s">
        <v>10035</v>
      </c>
      <c r="D931" s="62" t="s">
        <v>10036</v>
      </c>
      <c r="E931" s="62" t="s">
        <v>10037</v>
      </c>
      <c r="F931" s="61" t="s">
        <v>9904</v>
      </c>
      <c r="G931" s="62" t="s">
        <v>492</v>
      </c>
      <c r="H931" s="61" t="s">
        <v>84</v>
      </c>
      <c r="I931" s="63">
        <v>41944</v>
      </c>
      <c r="J931" s="63">
        <v>45291</v>
      </c>
    </row>
    <row r="932" spans="1:10" s="57" customFormat="1" ht="30.45" customHeight="1" x14ac:dyDescent="0.2">
      <c r="A932" s="58" t="s">
        <v>10038</v>
      </c>
      <c r="B932" s="58" t="s">
        <v>10039</v>
      </c>
      <c r="C932" s="58" t="s">
        <v>10040</v>
      </c>
      <c r="D932" s="59" t="s">
        <v>10041</v>
      </c>
      <c r="E932" s="59" t="s">
        <v>10042</v>
      </c>
      <c r="F932" s="58" t="s">
        <v>10043</v>
      </c>
      <c r="G932" s="59" t="s">
        <v>2514</v>
      </c>
      <c r="H932" s="58" t="s">
        <v>84</v>
      </c>
      <c r="I932" s="60">
        <v>41640</v>
      </c>
      <c r="J932" s="60">
        <v>45291</v>
      </c>
    </row>
    <row r="933" spans="1:10" s="57" customFormat="1" ht="19.8" customHeight="1" x14ac:dyDescent="0.2">
      <c r="A933" s="61" t="s">
        <v>10044</v>
      </c>
      <c r="B933" s="61" t="s">
        <v>10045</v>
      </c>
      <c r="C933" s="61" t="s">
        <v>10046</v>
      </c>
      <c r="D933" s="62" t="s">
        <v>10047</v>
      </c>
      <c r="E933" s="62" t="s">
        <v>10048</v>
      </c>
      <c r="F933" s="61" t="s">
        <v>9794</v>
      </c>
      <c r="G933" s="62" t="s">
        <v>492</v>
      </c>
      <c r="H933" s="61" t="s">
        <v>84</v>
      </c>
      <c r="I933" s="63">
        <v>41944</v>
      </c>
      <c r="J933" s="63">
        <v>45291</v>
      </c>
    </row>
    <row r="934" spans="1:10" s="57" customFormat="1" ht="30.45" customHeight="1" x14ac:dyDescent="0.2">
      <c r="A934" s="58" t="s">
        <v>10049</v>
      </c>
      <c r="B934" s="58" t="s">
        <v>10050</v>
      </c>
      <c r="C934" s="58" t="s">
        <v>10051</v>
      </c>
      <c r="D934" s="59" t="s">
        <v>10052</v>
      </c>
      <c r="E934" s="59" t="s">
        <v>10053</v>
      </c>
      <c r="F934" s="58" t="s">
        <v>10054</v>
      </c>
      <c r="G934" s="59" t="s">
        <v>10055</v>
      </c>
      <c r="H934" s="58" t="s">
        <v>84</v>
      </c>
      <c r="I934" s="60">
        <v>41944</v>
      </c>
      <c r="J934" s="60">
        <v>45291</v>
      </c>
    </row>
    <row r="935" spans="1:10" s="57" customFormat="1" ht="19.8" customHeight="1" x14ac:dyDescent="0.2">
      <c r="A935" s="61" t="s">
        <v>10056</v>
      </c>
      <c r="B935" s="61" t="s">
        <v>10057</v>
      </c>
      <c r="C935" s="61" t="s">
        <v>10058</v>
      </c>
      <c r="D935" s="62" t="s">
        <v>10059</v>
      </c>
      <c r="E935" s="62" t="s">
        <v>10060</v>
      </c>
      <c r="F935" s="61" t="s">
        <v>9731</v>
      </c>
      <c r="G935" s="62" t="s">
        <v>492</v>
      </c>
      <c r="H935" s="61" t="s">
        <v>84</v>
      </c>
      <c r="I935" s="63">
        <v>41944</v>
      </c>
      <c r="J935" s="63">
        <v>45291</v>
      </c>
    </row>
    <row r="936" spans="1:10" s="57" customFormat="1" ht="19.8" customHeight="1" x14ac:dyDescent="0.2">
      <c r="A936" s="58" t="s">
        <v>10061</v>
      </c>
      <c r="B936" s="58" t="s">
        <v>10062</v>
      </c>
      <c r="C936" s="58" t="s">
        <v>10063</v>
      </c>
      <c r="D936" s="59" t="s">
        <v>10064</v>
      </c>
      <c r="E936" s="59" t="s">
        <v>10065</v>
      </c>
      <c r="F936" s="58" t="s">
        <v>10066</v>
      </c>
      <c r="G936" s="59" t="s">
        <v>9962</v>
      </c>
      <c r="H936" s="58" t="s">
        <v>84</v>
      </c>
      <c r="I936" s="60">
        <v>41944</v>
      </c>
      <c r="J936" s="60">
        <v>45291</v>
      </c>
    </row>
    <row r="937" spans="1:10" s="57" customFormat="1" ht="41.1" customHeight="1" x14ac:dyDescent="0.2">
      <c r="A937" s="61" t="s">
        <v>10067</v>
      </c>
      <c r="B937" s="61" t="s">
        <v>10068</v>
      </c>
      <c r="C937" s="61" t="s">
        <v>10069</v>
      </c>
      <c r="D937" s="62" t="s">
        <v>10070</v>
      </c>
      <c r="E937" s="62" t="s">
        <v>10071</v>
      </c>
      <c r="F937" s="61" t="s">
        <v>10072</v>
      </c>
      <c r="G937" s="62" t="s">
        <v>10073</v>
      </c>
      <c r="H937" s="61" t="s">
        <v>84</v>
      </c>
      <c r="I937" s="63">
        <v>41944</v>
      </c>
      <c r="J937" s="63">
        <v>45291</v>
      </c>
    </row>
    <row r="938" spans="1:10" s="57" customFormat="1" ht="19.8" customHeight="1" x14ac:dyDescent="0.2">
      <c r="A938" s="58" t="s">
        <v>10074</v>
      </c>
      <c r="B938" s="58" t="s">
        <v>10075</v>
      </c>
      <c r="C938" s="58" t="s">
        <v>10076</v>
      </c>
      <c r="D938" s="59" t="s">
        <v>10077</v>
      </c>
      <c r="E938" s="59" t="s">
        <v>10078</v>
      </c>
      <c r="F938" s="58" t="s">
        <v>10079</v>
      </c>
      <c r="G938" s="59" t="s">
        <v>10080</v>
      </c>
      <c r="H938" s="58" t="s">
        <v>84</v>
      </c>
      <c r="I938" s="60">
        <v>41944</v>
      </c>
      <c r="J938" s="60">
        <v>45291</v>
      </c>
    </row>
    <row r="939" spans="1:10" s="57" customFormat="1" ht="19.8" customHeight="1" x14ac:dyDescent="0.2">
      <c r="A939" s="61" t="s">
        <v>10081</v>
      </c>
      <c r="B939" s="61" t="s">
        <v>10082</v>
      </c>
      <c r="C939" s="61" t="s">
        <v>10083</v>
      </c>
      <c r="D939" s="62" t="s">
        <v>10084</v>
      </c>
      <c r="E939" s="62" t="s">
        <v>10085</v>
      </c>
      <c r="F939" s="61" t="s">
        <v>10086</v>
      </c>
      <c r="G939" s="62" t="s">
        <v>10087</v>
      </c>
      <c r="H939" s="61" t="s">
        <v>84</v>
      </c>
      <c r="I939" s="63">
        <v>41944</v>
      </c>
      <c r="J939" s="63">
        <v>45291</v>
      </c>
    </row>
    <row r="940" spans="1:10" s="57" customFormat="1" ht="19.8" customHeight="1" x14ac:dyDescent="0.2">
      <c r="A940" s="58" t="s">
        <v>10088</v>
      </c>
      <c r="B940" s="58" t="s">
        <v>10089</v>
      </c>
      <c r="C940" s="58" t="s">
        <v>10090</v>
      </c>
      <c r="D940" s="59" t="s">
        <v>10091</v>
      </c>
      <c r="E940" s="59" t="s">
        <v>10092</v>
      </c>
      <c r="F940" s="58" t="s">
        <v>9904</v>
      </c>
      <c r="G940" s="59" t="s">
        <v>492</v>
      </c>
      <c r="H940" s="58" t="s">
        <v>84</v>
      </c>
      <c r="I940" s="60">
        <v>41944</v>
      </c>
      <c r="J940" s="60">
        <v>45291</v>
      </c>
    </row>
    <row r="941" spans="1:10" s="57" customFormat="1" ht="19.8" customHeight="1" x14ac:dyDescent="0.2">
      <c r="A941" s="61" t="s">
        <v>10093</v>
      </c>
      <c r="B941" s="61" t="s">
        <v>10094</v>
      </c>
      <c r="C941" s="61" t="s">
        <v>10095</v>
      </c>
      <c r="D941" s="62" t="s">
        <v>10096</v>
      </c>
      <c r="E941" s="62" t="s">
        <v>10097</v>
      </c>
      <c r="F941" s="61" t="s">
        <v>10098</v>
      </c>
      <c r="G941" s="62" t="s">
        <v>10099</v>
      </c>
      <c r="H941" s="61" t="s">
        <v>84</v>
      </c>
      <c r="I941" s="63">
        <v>42370</v>
      </c>
      <c r="J941" s="63">
        <v>45291</v>
      </c>
    </row>
    <row r="942" spans="1:10" s="57" customFormat="1" ht="19.8" customHeight="1" x14ac:dyDescent="0.2">
      <c r="A942" s="58" t="s">
        <v>10100</v>
      </c>
      <c r="B942" s="58" t="s">
        <v>10101</v>
      </c>
      <c r="C942" s="58" t="s">
        <v>10102</v>
      </c>
      <c r="D942" s="59" t="s">
        <v>10103</v>
      </c>
      <c r="E942" s="59" t="s">
        <v>10104</v>
      </c>
      <c r="F942" s="58" t="s">
        <v>10066</v>
      </c>
      <c r="G942" s="59" t="s">
        <v>9744</v>
      </c>
      <c r="H942" s="58" t="s">
        <v>84</v>
      </c>
      <c r="I942" s="60">
        <v>42370</v>
      </c>
      <c r="J942" s="60">
        <v>45291</v>
      </c>
    </row>
    <row r="943" spans="1:10" s="57" customFormat="1" ht="30.45" customHeight="1" x14ac:dyDescent="0.2">
      <c r="A943" s="61" t="s">
        <v>10105</v>
      </c>
      <c r="B943" s="61" t="s">
        <v>10106</v>
      </c>
      <c r="C943" s="61" t="s">
        <v>10107</v>
      </c>
      <c r="D943" s="62" t="s">
        <v>10108</v>
      </c>
      <c r="E943" s="62" t="s">
        <v>10109</v>
      </c>
      <c r="F943" s="61" t="s">
        <v>10110</v>
      </c>
      <c r="G943" s="62" t="s">
        <v>2514</v>
      </c>
      <c r="H943" s="61" t="s">
        <v>84</v>
      </c>
      <c r="I943" s="63">
        <v>42370</v>
      </c>
      <c r="J943" s="63">
        <v>45291</v>
      </c>
    </row>
    <row r="944" spans="1:10" s="57" customFormat="1" ht="19.8" customHeight="1" x14ac:dyDescent="0.2">
      <c r="A944" s="58" t="s">
        <v>10111</v>
      </c>
      <c r="B944" s="58" t="s">
        <v>10112</v>
      </c>
      <c r="C944" s="58" t="s">
        <v>10113</v>
      </c>
      <c r="D944" s="59" t="s">
        <v>10114</v>
      </c>
      <c r="E944" s="59" t="s">
        <v>10115</v>
      </c>
      <c r="F944" s="58" t="s">
        <v>9721</v>
      </c>
      <c r="G944" s="59" t="s">
        <v>492</v>
      </c>
      <c r="H944" s="58" t="s">
        <v>84</v>
      </c>
      <c r="I944" s="60">
        <v>42370</v>
      </c>
      <c r="J944" s="60">
        <v>45291</v>
      </c>
    </row>
    <row r="945" spans="1:10" s="57" customFormat="1" ht="19.8" customHeight="1" x14ac:dyDescent="0.2">
      <c r="A945" s="61" t="s">
        <v>10116</v>
      </c>
      <c r="B945" s="61" t="s">
        <v>10117</v>
      </c>
      <c r="C945" s="61" t="s">
        <v>10118</v>
      </c>
      <c r="D945" s="62" t="s">
        <v>10119</v>
      </c>
      <c r="E945" s="62" t="s">
        <v>10120</v>
      </c>
      <c r="F945" s="61" t="s">
        <v>10121</v>
      </c>
      <c r="G945" s="62" t="s">
        <v>10080</v>
      </c>
      <c r="H945" s="61" t="s">
        <v>84</v>
      </c>
      <c r="I945" s="63">
        <v>42370</v>
      </c>
      <c r="J945" s="63">
        <v>45291</v>
      </c>
    </row>
    <row r="946" spans="1:10" s="57" customFormat="1" ht="19.8" customHeight="1" x14ac:dyDescent="0.2">
      <c r="A946" s="58" t="s">
        <v>10122</v>
      </c>
      <c r="B946" s="58" t="s">
        <v>10123</v>
      </c>
      <c r="C946" s="58" t="s">
        <v>10124</v>
      </c>
      <c r="D946" s="59" t="s">
        <v>10125</v>
      </c>
      <c r="E946" s="59" t="s">
        <v>10126</v>
      </c>
      <c r="F946" s="58" t="s">
        <v>10025</v>
      </c>
      <c r="G946" s="59" t="s">
        <v>10026</v>
      </c>
      <c r="H946" s="58" t="s">
        <v>84</v>
      </c>
      <c r="I946" s="60">
        <v>42370</v>
      </c>
      <c r="J946" s="60">
        <v>45291</v>
      </c>
    </row>
    <row r="947" spans="1:10" s="57" customFormat="1" ht="19.8" customHeight="1" x14ac:dyDescent="0.2">
      <c r="A947" s="61" t="s">
        <v>10127</v>
      </c>
      <c r="B947" s="61" t="s">
        <v>10128</v>
      </c>
      <c r="C947" s="61" t="s">
        <v>10129</v>
      </c>
      <c r="D947" s="62" t="s">
        <v>10130</v>
      </c>
      <c r="E947" s="62" t="s">
        <v>10131</v>
      </c>
      <c r="F947" s="61" t="s">
        <v>10132</v>
      </c>
      <c r="G947" s="62" t="s">
        <v>10133</v>
      </c>
      <c r="H947" s="61" t="s">
        <v>84</v>
      </c>
      <c r="I947" s="63">
        <v>42370</v>
      </c>
      <c r="J947" s="63">
        <v>45291</v>
      </c>
    </row>
    <row r="948" spans="1:10" s="57" customFormat="1" ht="30.45" customHeight="1" x14ac:dyDescent="0.2">
      <c r="A948" s="58" t="s">
        <v>10134</v>
      </c>
      <c r="B948" s="58" t="s">
        <v>10135</v>
      </c>
      <c r="C948" s="58" t="s">
        <v>10136</v>
      </c>
      <c r="D948" s="59" t="s">
        <v>10137</v>
      </c>
      <c r="E948" s="59" t="s">
        <v>10138</v>
      </c>
      <c r="F948" s="58" t="s">
        <v>10139</v>
      </c>
      <c r="G948" s="59" t="s">
        <v>9918</v>
      </c>
      <c r="H948" s="58" t="s">
        <v>84</v>
      </c>
      <c r="I948" s="60">
        <v>42370</v>
      </c>
      <c r="J948" s="60">
        <v>45291</v>
      </c>
    </row>
    <row r="949" spans="1:10" s="57" customFormat="1" ht="19.8" customHeight="1" x14ac:dyDescent="0.2">
      <c r="A949" s="61" t="s">
        <v>10140</v>
      </c>
      <c r="B949" s="61" t="s">
        <v>10141</v>
      </c>
      <c r="C949" s="61" t="s">
        <v>10142</v>
      </c>
      <c r="D949" s="62" t="s">
        <v>10143</v>
      </c>
      <c r="E949" s="62" t="s">
        <v>10144</v>
      </c>
      <c r="F949" s="61" t="s">
        <v>10145</v>
      </c>
      <c r="G949" s="62" t="s">
        <v>492</v>
      </c>
      <c r="H949" s="61" t="s">
        <v>84</v>
      </c>
      <c r="I949" s="63">
        <v>42370</v>
      </c>
      <c r="J949" s="63">
        <v>45291</v>
      </c>
    </row>
    <row r="950" spans="1:10" s="57" customFormat="1" ht="30.45" customHeight="1" x14ac:dyDescent="0.2">
      <c r="A950" s="58" t="s">
        <v>10146</v>
      </c>
      <c r="B950" s="58" t="s">
        <v>10147</v>
      </c>
      <c r="C950" s="58" t="s">
        <v>10148</v>
      </c>
      <c r="D950" s="59" t="s">
        <v>10149</v>
      </c>
      <c r="E950" s="59" t="s">
        <v>10150</v>
      </c>
      <c r="F950" s="58" t="s">
        <v>10151</v>
      </c>
      <c r="G950" s="59" t="s">
        <v>9918</v>
      </c>
      <c r="H950" s="58" t="s">
        <v>84</v>
      </c>
      <c r="I950" s="60">
        <v>42370</v>
      </c>
      <c r="J950" s="60">
        <v>45291</v>
      </c>
    </row>
    <row r="951" spans="1:10" s="57" customFormat="1" ht="30.45" customHeight="1" x14ac:dyDescent="0.2">
      <c r="A951" s="61" t="s">
        <v>10152</v>
      </c>
      <c r="B951" s="61" t="s">
        <v>10153</v>
      </c>
      <c r="C951" s="61" t="s">
        <v>10154</v>
      </c>
      <c r="D951" s="62" t="s">
        <v>10155</v>
      </c>
      <c r="E951" s="62" t="s">
        <v>10156</v>
      </c>
      <c r="F951" s="61" t="s">
        <v>10157</v>
      </c>
      <c r="G951" s="62" t="s">
        <v>10158</v>
      </c>
      <c r="H951" s="61" t="s">
        <v>84</v>
      </c>
      <c r="I951" s="63">
        <v>42370</v>
      </c>
      <c r="J951" s="63">
        <v>45291</v>
      </c>
    </row>
    <row r="952" spans="1:10" s="57" customFormat="1" ht="19.8" customHeight="1" x14ac:dyDescent="0.2">
      <c r="A952" s="58" t="s">
        <v>10159</v>
      </c>
      <c r="B952" s="58" t="s">
        <v>10160</v>
      </c>
      <c r="C952" s="58" t="s">
        <v>10161</v>
      </c>
      <c r="D952" s="59" t="s">
        <v>10162</v>
      </c>
      <c r="E952" s="59" t="s">
        <v>10163</v>
      </c>
      <c r="F952" s="58" t="s">
        <v>10164</v>
      </c>
      <c r="G952" s="59" t="s">
        <v>10165</v>
      </c>
      <c r="H952" s="58" t="s">
        <v>84</v>
      </c>
      <c r="I952" s="60">
        <v>42370</v>
      </c>
      <c r="J952" s="60">
        <v>45291</v>
      </c>
    </row>
    <row r="953" spans="1:10" s="57" customFormat="1" ht="19.8" customHeight="1" x14ac:dyDescent="0.2">
      <c r="A953" s="61" t="s">
        <v>10166</v>
      </c>
      <c r="B953" s="61" t="s">
        <v>10167</v>
      </c>
      <c r="C953" s="61" t="s">
        <v>10168</v>
      </c>
      <c r="D953" s="62" t="s">
        <v>10169</v>
      </c>
      <c r="E953" s="62" t="s">
        <v>10170</v>
      </c>
      <c r="F953" s="61" t="s">
        <v>10171</v>
      </c>
      <c r="G953" s="62" t="s">
        <v>10172</v>
      </c>
      <c r="H953" s="61" t="s">
        <v>84</v>
      </c>
      <c r="I953" s="63">
        <v>42370</v>
      </c>
      <c r="J953" s="63">
        <v>45291</v>
      </c>
    </row>
    <row r="954" spans="1:10" s="57" customFormat="1" ht="19.8" customHeight="1" x14ac:dyDescent="0.2">
      <c r="A954" s="58" t="s">
        <v>10173</v>
      </c>
      <c r="B954" s="58" t="s">
        <v>10174</v>
      </c>
      <c r="C954" s="58" t="s">
        <v>10175</v>
      </c>
      <c r="D954" s="59" t="s">
        <v>10176</v>
      </c>
      <c r="E954" s="59" t="s">
        <v>10177</v>
      </c>
      <c r="F954" s="58" t="s">
        <v>9979</v>
      </c>
      <c r="G954" s="59" t="s">
        <v>492</v>
      </c>
      <c r="H954" s="58" t="s">
        <v>84</v>
      </c>
      <c r="I954" s="60">
        <v>42370</v>
      </c>
      <c r="J954" s="60">
        <v>45291</v>
      </c>
    </row>
    <row r="955" spans="1:10" s="57" customFormat="1" ht="19.8" customHeight="1" x14ac:dyDescent="0.2">
      <c r="A955" s="61" t="s">
        <v>10178</v>
      </c>
      <c r="B955" s="61" t="s">
        <v>10179</v>
      </c>
      <c r="C955" s="61" t="s">
        <v>10180</v>
      </c>
      <c r="D955" s="62" t="s">
        <v>10181</v>
      </c>
      <c r="E955" s="62" t="s">
        <v>10182</v>
      </c>
      <c r="F955" s="61" t="s">
        <v>10183</v>
      </c>
      <c r="G955" s="62" t="s">
        <v>492</v>
      </c>
      <c r="H955" s="61" t="s">
        <v>84</v>
      </c>
      <c r="I955" s="63">
        <v>42675</v>
      </c>
      <c r="J955" s="63">
        <v>45291</v>
      </c>
    </row>
    <row r="956" spans="1:10" s="57" customFormat="1" ht="30.45" customHeight="1" x14ac:dyDescent="0.2">
      <c r="A956" s="58" t="s">
        <v>10184</v>
      </c>
      <c r="B956" s="58" t="s">
        <v>10185</v>
      </c>
      <c r="C956" s="58" t="s">
        <v>10186</v>
      </c>
      <c r="D956" s="59" t="s">
        <v>10187</v>
      </c>
      <c r="E956" s="59" t="s">
        <v>10188</v>
      </c>
      <c r="F956" s="58" t="s">
        <v>10157</v>
      </c>
      <c r="G956" s="59" t="s">
        <v>10158</v>
      </c>
      <c r="H956" s="58" t="s">
        <v>84</v>
      </c>
      <c r="I956" s="60">
        <v>42675</v>
      </c>
      <c r="J956" s="60">
        <v>45291</v>
      </c>
    </row>
    <row r="957" spans="1:10" s="57" customFormat="1" ht="19.8" customHeight="1" x14ac:dyDescent="0.2">
      <c r="A957" s="61" t="s">
        <v>10189</v>
      </c>
      <c r="B957" s="61" t="s">
        <v>10190</v>
      </c>
      <c r="C957" s="61" t="s">
        <v>10191</v>
      </c>
      <c r="D957" s="62" t="s">
        <v>10192</v>
      </c>
      <c r="E957" s="62" t="s">
        <v>10193</v>
      </c>
      <c r="F957" s="61" t="s">
        <v>9944</v>
      </c>
      <c r="G957" s="62" t="s">
        <v>9945</v>
      </c>
      <c r="H957" s="61" t="s">
        <v>84</v>
      </c>
      <c r="I957" s="63">
        <v>42675</v>
      </c>
      <c r="J957" s="63">
        <v>45291</v>
      </c>
    </row>
    <row r="958" spans="1:10" s="57" customFormat="1" ht="30.45" customHeight="1" x14ac:dyDescent="0.2">
      <c r="A958" s="58" t="s">
        <v>10194</v>
      </c>
      <c r="B958" s="58" t="s">
        <v>10195</v>
      </c>
      <c r="C958" s="58" t="s">
        <v>10196</v>
      </c>
      <c r="D958" s="59" t="s">
        <v>10197</v>
      </c>
      <c r="E958" s="59" t="s">
        <v>10198</v>
      </c>
      <c r="F958" s="58" t="s">
        <v>10054</v>
      </c>
      <c r="G958" s="59" t="s">
        <v>10199</v>
      </c>
      <c r="H958" s="58" t="s">
        <v>84</v>
      </c>
      <c r="I958" s="60">
        <v>42675</v>
      </c>
      <c r="J958" s="60">
        <v>45291</v>
      </c>
    </row>
    <row r="959" spans="1:10" s="57" customFormat="1" ht="19.8" customHeight="1" x14ac:dyDescent="0.2">
      <c r="A959" s="61" t="s">
        <v>10200</v>
      </c>
      <c r="B959" s="61" t="s">
        <v>10201</v>
      </c>
      <c r="C959" s="61" t="s">
        <v>10202</v>
      </c>
      <c r="D959" s="62" t="s">
        <v>10203</v>
      </c>
      <c r="E959" s="62" t="s">
        <v>10204</v>
      </c>
      <c r="F959" s="61" t="s">
        <v>10205</v>
      </c>
      <c r="G959" s="62" t="s">
        <v>492</v>
      </c>
      <c r="H959" s="61" t="s">
        <v>84</v>
      </c>
      <c r="I959" s="63">
        <v>42675</v>
      </c>
      <c r="J959" s="63">
        <v>45291</v>
      </c>
    </row>
    <row r="960" spans="1:10" s="57" customFormat="1" ht="30.45" customHeight="1" x14ac:dyDescent="0.2">
      <c r="A960" s="58" t="s">
        <v>10206</v>
      </c>
      <c r="B960" s="58" t="s">
        <v>10207</v>
      </c>
      <c r="C960" s="58" t="s">
        <v>10208</v>
      </c>
      <c r="D960" s="59" t="s">
        <v>10209</v>
      </c>
      <c r="E960" s="59" t="s">
        <v>10210</v>
      </c>
      <c r="F960" s="58" t="s">
        <v>10211</v>
      </c>
      <c r="G960" s="59" t="s">
        <v>2514</v>
      </c>
      <c r="H960" s="58" t="s">
        <v>84</v>
      </c>
      <c r="I960" s="60">
        <v>42675</v>
      </c>
      <c r="J960" s="60">
        <v>45291</v>
      </c>
    </row>
    <row r="961" spans="1:10" s="57" customFormat="1" ht="30.45" customHeight="1" x14ac:dyDescent="0.2">
      <c r="A961" s="61" t="s">
        <v>10212</v>
      </c>
      <c r="B961" s="61" t="s">
        <v>10213</v>
      </c>
      <c r="C961" s="61" t="s">
        <v>10214</v>
      </c>
      <c r="D961" s="62" t="s">
        <v>10215</v>
      </c>
      <c r="E961" s="62" t="s">
        <v>10216</v>
      </c>
      <c r="F961" s="61" t="s">
        <v>10217</v>
      </c>
      <c r="G961" s="62" t="s">
        <v>10218</v>
      </c>
      <c r="H961" s="61" t="s">
        <v>84</v>
      </c>
      <c r="I961" s="63">
        <v>43040</v>
      </c>
      <c r="J961" s="63">
        <v>45291</v>
      </c>
    </row>
    <row r="962" spans="1:10" s="57" customFormat="1" ht="30.45" customHeight="1" x14ac:dyDescent="0.2">
      <c r="A962" s="58" t="s">
        <v>10219</v>
      </c>
      <c r="B962" s="58" t="s">
        <v>10220</v>
      </c>
      <c r="C962" s="58" t="s">
        <v>10221</v>
      </c>
      <c r="D962" s="59" t="s">
        <v>10222</v>
      </c>
      <c r="E962" s="59" t="s">
        <v>10223</v>
      </c>
      <c r="F962" s="58" t="s">
        <v>10224</v>
      </c>
      <c r="G962" s="59" t="s">
        <v>2514</v>
      </c>
      <c r="H962" s="58" t="s">
        <v>84</v>
      </c>
      <c r="I962" s="60">
        <v>41640</v>
      </c>
      <c r="J962" s="60">
        <v>45291</v>
      </c>
    </row>
    <row r="963" spans="1:10" s="57" customFormat="1" ht="19.8" customHeight="1" x14ac:dyDescent="0.2">
      <c r="A963" s="61" t="s">
        <v>10225</v>
      </c>
      <c r="B963" s="61" t="s">
        <v>10226</v>
      </c>
      <c r="C963" s="61" t="s">
        <v>10227</v>
      </c>
      <c r="D963" s="62" t="s">
        <v>10228</v>
      </c>
      <c r="E963" s="62" t="s">
        <v>10229</v>
      </c>
      <c r="F963" s="61" t="s">
        <v>10230</v>
      </c>
      <c r="G963" s="62" t="s">
        <v>9992</v>
      </c>
      <c r="H963" s="61" t="s">
        <v>84</v>
      </c>
      <c r="I963" s="63">
        <v>43040</v>
      </c>
      <c r="J963" s="63">
        <v>45291</v>
      </c>
    </row>
    <row r="964" spans="1:10" s="57" customFormat="1" ht="30.45" customHeight="1" x14ac:dyDescent="0.2">
      <c r="A964" s="58" t="s">
        <v>10231</v>
      </c>
      <c r="B964" s="58" t="s">
        <v>10232</v>
      </c>
      <c r="C964" s="58" t="s">
        <v>10233</v>
      </c>
      <c r="D964" s="59" t="s">
        <v>10234</v>
      </c>
      <c r="E964" s="59" t="s">
        <v>10235</v>
      </c>
      <c r="F964" s="58" t="s">
        <v>10236</v>
      </c>
      <c r="G964" s="59" t="s">
        <v>10237</v>
      </c>
      <c r="H964" s="58" t="s">
        <v>84</v>
      </c>
      <c r="I964" s="60">
        <v>43040</v>
      </c>
      <c r="J964" s="60">
        <v>45291</v>
      </c>
    </row>
    <row r="965" spans="1:10" s="57" customFormat="1" ht="19.8" customHeight="1" x14ac:dyDescent="0.2">
      <c r="A965" s="61" t="s">
        <v>10238</v>
      </c>
      <c r="B965" s="61" t="s">
        <v>10239</v>
      </c>
      <c r="C965" s="61" t="s">
        <v>10240</v>
      </c>
      <c r="D965" s="62" t="s">
        <v>10241</v>
      </c>
      <c r="E965" s="62" t="s">
        <v>10242</v>
      </c>
      <c r="F965" s="61" t="s">
        <v>10243</v>
      </c>
      <c r="G965" s="62" t="s">
        <v>492</v>
      </c>
      <c r="H965" s="61" t="s">
        <v>84</v>
      </c>
      <c r="I965" s="63">
        <v>43040</v>
      </c>
      <c r="J965" s="63">
        <v>45291</v>
      </c>
    </row>
    <row r="966" spans="1:10" s="57" customFormat="1" ht="30.45" customHeight="1" x14ac:dyDescent="0.2">
      <c r="A966" s="58" t="s">
        <v>10244</v>
      </c>
      <c r="B966" s="58" t="s">
        <v>10245</v>
      </c>
      <c r="C966" s="58" t="s">
        <v>10246</v>
      </c>
      <c r="D966" s="59" t="s">
        <v>10247</v>
      </c>
      <c r="E966" s="59" t="s">
        <v>10248</v>
      </c>
      <c r="F966" s="58" t="s">
        <v>1109</v>
      </c>
      <c r="G966" s="59" t="s">
        <v>2514</v>
      </c>
      <c r="H966" s="58" t="s">
        <v>84</v>
      </c>
      <c r="I966" s="60">
        <v>43040</v>
      </c>
      <c r="J966" s="60">
        <v>45291</v>
      </c>
    </row>
    <row r="967" spans="1:10" s="57" customFormat="1" ht="19.8" customHeight="1" x14ac:dyDescent="0.2">
      <c r="A967" s="61" t="s">
        <v>10249</v>
      </c>
      <c r="B967" s="61" t="s">
        <v>10250</v>
      </c>
      <c r="C967" s="61" t="s">
        <v>10251</v>
      </c>
      <c r="D967" s="62" t="s">
        <v>10252</v>
      </c>
      <c r="E967" s="62" t="s">
        <v>10253</v>
      </c>
      <c r="F967" s="61" t="s">
        <v>10254</v>
      </c>
      <c r="G967" s="62" t="s">
        <v>10255</v>
      </c>
      <c r="H967" s="61" t="s">
        <v>84</v>
      </c>
      <c r="I967" s="63">
        <v>43040</v>
      </c>
      <c r="J967" s="63">
        <v>45291</v>
      </c>
    </row>
    <row r="968" spans="1:10" s="57" customFormat="1" ht="19.8" customHeight="1" x14ac:dyDescent="0.2">
      <c r="A968" s="58" t="s">
        <v>10256</v>
      </c>
      <c r="B968" s="58" t="s">
        <v>10257</v>
      </c>
      <c r="C968" s="58" t="s">
        <v>10258</v>
      </c>
      <c r="D968" s="59" t="s">
        <v>10259</v>
      </c>
      <c r="E968" s="59" t="s">
        <v>10260</v>
      </c>
      <c r="F968" s="58" t="s">
        <v>9776</v>
      </c>
      <c r="G968" s="59" t="s">
        <v>9744</v>
      </c>
      <c r="H968" s="58" t="s">
        <v>84</v>
      </c>
      <c r="I968" s="60">
        <v>43040</v>
      </c>
      <c r="J968" s="60">
        <v>45291</v>
      </c>
    </row>
    <row r="969" spans="1:10" s="57" customFormat="1" ht="30.45" customHeight="1" x14ac:dyDescent="0.2">
      <c r="A969" s="61" t="s">
        <v>10261</v>
      </c>
      <c r="B969" s="61" t="s">
        <v>10262</v>
      </c>
      <c r="C969" s="61" t="s">
        <v>10263</v>
      </c>
      <c r="D969" s="62" t="s">
        <v>10264</v>
      </c>
      <c r="E969" s="62" t="s">
        <v>10265</v>
      </c>
      <c r="F969" s="61" t="s">
        <v>10266</v>
      </c>
      <c r="G969" s="62" t="s">
        <v>10267</v>
      </c>
      <c r="H969" s="61" t="s">
        <v>84</v>
      </c>
      <c r="I969" s="63">
        <v>43040</v>
      </c>
      <c r="J969" s="63">
        <v>45291</v>
      </c>
    </row>
    <row r="970" spans="1:10" s="57" customFormat="1" ht="41.1" customHeight="1" x14ac:dyDescent="0.2">
      <c r="A970" s="58" t="s">
        <v>10268</v>
      </c>
      <c r="B970" s="58" t="s">
        <v>10269</v>
      </c>
      <c r="C970" s="58" t="s">
        <v>10270</v>
      </c>
      <c r="D970" s="59" t="s">
        <v>10271</v>
      </c>
      <c r="E970" s="59" t="s">
        <v>10272</v>
      </c>
      <c r="F970" s="58" t="s">
        <v>10273</v>
      </c>
      <c r="G970" s="59" t="s">
        <v>10274</v>
      </c>
      <c r="H970" s="58" t="s">
        <v>84</v>
      </c>
      <c r="I970" s="60">
        <v>43040</v>
      </c>
      <c r="J970" s="60">
        <v>45291</v>
      </c>
    </row>
    <row r="971" spans="1:10" s="57" customFormat="1" ht="30.45" customHeight="1" x14ac:dyDescent="0.2">
      <c r="A971" s="61" t="s">
        <v>10275</v>
      </c>
      <c r="B971" s="61" t="s">
        <v>10276</v>
      </c>
      <c r="C971" s="61" t="s">
        <v>10277</v>
      </c>
      <c r="D971" s="62" t="s">
        <v>10278</v>
      </c>
      <c r="E971" s="62" t="s">
        <v>10279</v>
      </c>
      <c r="F971" s="61" t="s">
        <v>10280</v>
      </c>
      <c r="G971" s="62" t="s">
        <v>2514</v>
      </c>
      <c r="H971" s="61" t="s">
        <v>84</v>
      </c>
      <c r="I971" s="63">
        <v>43040</v>
      </c>
      <c r="J971" s="63">
        <v>45291</v>
      </c>
    </row>
    <row r="972" spans="1:10" s="57" customFormat="1" ht="30.45" customHeight="1" x14ac:dyDescent="0.2">
      <c r="A972" s="58" t="s">
        <v>10281</v>
      </c>
      <c r="B972" s="58" t="s">
        <v>10282</v>
      </c>
      <c r="C972" s="58" t="s">
        <v>10283</v>
      </c>
      <c r="D972" s="59" t="s">
        <v>10284</v>
      </c>
      <c r="E972" s="59" t="s">
        <v>10285</v>
      </c>
      <c r="F972" s="58" t="s">
        <v>10286</v>
      </c>
      <c r="G972" s="59" t="s">
        <v>2514</v>
      </c>
      <c r="H972" s="58" t="s">
        <v>84</v>
      </c>
      <c r="I972" s="60">
        <v>43040</v>
      </c>
      <c r="J972" s="60">
        <v>45291</v>
      </c>
    </row>
    <row r="973" spans="1:10" s="57" customFormat="1" ht="19.8" customHeight="1" x14ac:dyDescent="0.2">
      <c r="A973" s="61" t="s">
        <v>10287</v>
      </c>
      <c r="B973" s="61" t="s">
        <v>10288</v>
      </c>
      <c r="C973" s="61" t="s">
        <v>10289</v>
      </c>
      <c r="D973" s="62" t="s">
        <v>10290</v>
      </c>
      <c r="E973" s="62" t="s">
        <v>10291</v>
      </c>
      <c r="F973" s="61" t="s">
        <v>10292</v>
      </c>
      <c r="G973" s="62" t="s">
        <v>10293</v>
      </c>
      <c r="H973" s="61" t="s">
        <v>84</v>
      </c>
      <c r="I973" s="63">
        <v>43040</v>
      </c>
      <c r="J973" s="63">
        <v>45291</v>
      </c>
    </row>
    <row r="974" spans="1:10" s="57" customFormat="1" ht="19.8" customHeight="1" x14ac:dyDescent="0.2">
      <c r="A974" s="58" t="s">
        <v>10294</v>
      </c>
      <c r="B974" s="58" t="s">
        <v>10295</v>
      </c>
      <c r="C974" s="58" t="s">
        <v>10296</v>
      </c>
      <c r="D974" s="59" t="s">
        <v>10297</v>
      </c>
      <c r="E974" s="59" t="s">
        <v>10298</v>
      </c>
      <c r="F974" s="58" t="s">
        <v>10005</v>
      </c>
      <c r="G974" s="59" t="s">
        <v>492</v>
      </c>
      <c r="H974" s="58" t="s">
        <v>84</v>
      </c>
      <c r="I974" s="60">
        <v>43405</v>
      </c>
      <c r="J974" s="60">
        <v>45291</v>
      </c>
    </row>
    <row r="975" spans="1:10" s="57" customFormat="1" ht="30.45" customHeight="1" x14ac:dyDescent="0.2">
      <c r="A975" s="61" t="s">
        <v>10299</v>
      </c>
      <c r="B975" s="61" t="s">
        <v>10300</v>
      </c>
      <c r="C975" s="61" t="s">
        <v>10301</v>
      </c>
      <c r="D975" s="62" t="s">
        <v>10302</v>
      </c>
      <c r="E975" s="62" t="s">
        <v>10303</v>
      </c>
      <c r="F975" s="61" t="s">
        <v>10304</v>
      </c>
      <c r="G975" s="62" t="s">
        <v>10305</v>
      </c>
      <c r="H975" s="61" t="s">
        <v>84</v>
      </c>
      <c r="I975" s="63">
        <v>43405</v>
      </c>
      <c r="J975" s="63">
        <v>45291</v>
      </c>
    </row>
    <row r="976" spans="1:10" s="57" customFormat="1" ht="30.45" customHeight="1" x14ac:dyDescent="0.2">
      <c r="A976" s="58" t="s">
        <v>10306</v>
      </c>
      <c r="B976" s="58" t="s">
        <v>10307</v>
      </c>
      <c r="C976" s="58" t="s">
        <v>10308</v>
      </c>
      <c r="D976" s="59" t="s">
        <v>10309</v>
      </c>
      <c r="E976" s="59" t="s">
        <v>10310</v>
      </c>
      <c r="F976" s="58" t="s">
        <v>10011</v>
      </c>
      <c r="G976" s="59" t="s">
        <v>10012</v>
      </c>
      <c r="H976" s="58" t="s">
        <v>84</v>
      </c>
      <c r="I976" s="60">
        <v>43405</v>
      </c>
      <c r="J976" s="60">
        <v>45291</v>
      </c>
    </row>
    <row r="977" spans="1:10" s="57" customFormat="1" ht="19.8" customHeight="1" x14ac:dyDescent="0.2">
      <c r="A977" s="61" t="s">
        <v>10311</v>
      </c>
      <c r="B977" s="61" t="s">
        <v>10312</v>
      </c>
      <c r="C977" s="61" t="s">
        <v>10313</v>
      </c>
      <c r="D977" s="62" t="s">
        <v>10314</v>
      </c>
      <c r="E977" s="62" t="s">
        <v>10315</v>
      </c>
      <c r="F977" s="61" t="s">
        <v>10292</v>
      </c>
      <c r="G977" s="62" t="s">
        <v>10293</v>
      </c>
      <c r="H977" s="61" t="s">
        <v>84</v>
      </c>
      <c r="I977" s="63">
        <v>43405</v>
      </c>
      <c r="J977" s="63">
        <v>45291</v>
      </c>
    </row>
    <row r="978" spans="1:10" s="57" customFormat="1" ht="19.8" customHeight="1" x14ac:dyDescent="0.2">
      <c r="A978" s="58" t="s">
        <v>10316</v>
      </c>
      <c r="B978" s="58" t="s">
        <v>10317</v>
      </c>
      <c r="C978" s="58" t="s">
        <v>10318</v>
      </c>
      <c r="D978" s="59" t="s">
        <v>10319</v>
      </c>
      <c r="E978" s="59" t="s">
        <v>10320</v>
      </c>
      <c r="F978" s="58" t="s">
        <v>10321</v>
      </c>
      <c r="G978" s="59" t="s">
        <v>10019</v>
      </c>
      <c r="H978" s="58" t="s">
        <v>84</v>
      </c>
      <c r="I978" s="60">
        <v>43405</v>
      </c>
      <c r="J978" s="60">
        <v>45291</v>
      </c>
    </row>
    <row r="979" spans="1:10" s="57" customFormat="1" ht="30.45" customHeight="1" x14ac:dyDescent="0.2">
      <c r="A979" s="61" t="s">
        <v>10322</v>
      </c>
      <c r="B979" s="61" t="s">
        <v>10323</v>
      </c>
      <c r="C979" s="61" t="s">
        <v>10324</v>
      </c>
      <c r="D979" s="62" t="s">
        <v>10325</v>
      </c>
      <c r="E979" s="62" t="s">
        <v>10326</v>
      </c>
      <c r="F979" s="61" t="s">
        <v>9937</v>
      </c>
      <c r="G979" s="62" t="s">
        <v>9938</v>
      </c>
      <c r="H979" s="61" t="s">
        <v>84</v>
      </c>
      <c r="I979" s="63">
        <v>43405</v>
      </c>
      <c r="J979" s="63">
        <v>45291</v>
      </c>
    </row>
    <row r="980" spans="1:10" s="57" customFormat="1" ht="19.8" customHeight="1" x14ac:dyDescent="0.2">
      <c r="A980" s="58" t="s">
        <v>10327</v>
      </c>
      <c r="B980" s="58" t="s">
        <v>10328</v>
      </c>
      <c r="C980" s="58" t="s">
        <v>10329</v>
      </c>
      <c r="D980" s="59" t="s">
        <v>10330</v>
      </c>
      <c r="E980" s="59" t="s">
        <v>10331</v>
      </c>
      <c r="F980" s="58" t="s">
        <v>10145</v>
      </c>
      <c r="G980" s="59" t="s">
        <v>492</v>
      </c>
      <c r="H980" s="58" t="s">
        <v>84</v>
      </c>
      <c r="I980" s="60">
        <v>43405</v>
      </c>
      <c r="J980" s="60">
        <v>45291</v>
      </c>
    </row>
    <row r="981" spans="1:10" s="57" customFormat="1" ht="30.45" customHeight="1" x14ac:dyDescent="0.2">
      <c r="A981" s="61" t="s">
        <v>10332</v>
      </c>
      <c r="B981" s="61" t="s">
        <v>10333</v>
      </c>
      <c r="C981" s="61" t="s">
        <v>10334</v>
      </c>
      <c r="D981" s="62" t="s">
        <v>10335</v>
      </c>
      <c r="E981" s="62" t="s">
        <v>10336</v>
      </c>
      <c r="F981" s="61" t="s">
        <v>10337</v>
      </c>
      <c r="G981" s="62" t="s">
        <v>10338</v>
      </c>
      <c r="H981" s="61" t="s">
        <v>84</v>
      </c>
      <c r="I981" s="63">
        <v>43405</v>
      </c>
      <c r="J981" s="63">
        <v>45291</v>
      </c>
    </row>
    <row r="982" spans="1:10" s="57" customFormat="1" ht="19.8" customHeight="1" x14ac:dyDescent="0.2">
      <c r="A982" s="58" t="s">
        <v>10339</v>
      </c>
      <c r="B982" s="58" t="s">
        <v>10340</v>
      </c>
      <c r="C982" s="58" t="s">
        <v>10341</v>
      </c>
      <c r="D982" s="59" t="s">
        <v>10342</v>
      </c>
      <c r="E982" s="59" t="s">
        <v>10343</v>
      </c>
      <c r="F982" s="58" t="s">
        <v>9924</v>
      </c>
      <c r="G982" s="59" t="s">
        <v>492</v>
      </c>
      <c r="H982" s="58" t="s">
        <v>84</v>
      </c>
      <c r="I982" s="60">
        <v>43405</v>
      </c>
      <c r="J982" s="60">
        <v>45291</v>
      </c>
    </row>
    <row r="983" spans="1:10" s="57" customFormat="1" ht="30.45" customHeight="1" x14ac:dyDescent="0.2">
      <c r="A983" s="61" t="s">
        <v>2511</v>
      </c>
      <c r="B983" s="61" t="s">
        <v>10344</v>
      </c>
      <c r="C983" s="61" t="s">
        <v>10345</v>
      </c>
      <c r="D983" s="62" t="s">
        <v>2512</v>
      </c>
      <c r="E983" s="62" t="s">
        <v>10346</v>
      </c>
      <c r="F983" s="61" t="s">
        <v>10347</v>
      </c>
      <c r="G983" s="62" t="s">
        <v>2514</v>
      </c>
      <c r="H983" s="61" t="s">
        <v>84</v>
      </c>
      <c r="I983" s="63">
        <v>41640</v>
      </c>
      <c r="J983" s="63">
        <v>45291</v>
      </c>
    </row>
    <row r="984" spans="1:10" s="57" customFormat="1" ht="19.8" customHeight="1" x14ac:dyDescent="0.2">
      <c r="A984" s="58" t="s">
        <v>10348</v>
      </c>
      <c r="B984" s="58" t="s">
        <v>10349</v>
      </c>
      <c r="C984" s="58" t="s">
        <v>10350</v>
      </c>
      <c r="D984" s="59" t="s">
        <v>10351</v>
      </c>
      <c r="E984" s="59" t="s">
        <v>10352</v>
      </c>
      <c r="F984" s="58" t="s">
        <v>10054</v>
      </c>
      <c r="G984" s="59" t="s">
        <v>492</v>
      </c>
      <c r="H984" s="58" t="s">
        <v>84</v>
      </c>
      <c r="I984" s="60">
        <v>43405</v>
      </c>
      <c r="J984" s="60">
        <v>45291</v>
      </c>
    </row>
    <row r="985" spans="1:10" s="57" customFormat="1" ht="30.45" customHeight="1" x14ac:dyDescent="0.2">
      <c r="A985" s="61" t="s">
        <v>10353</v>
      </c>
      <c r="B985" s="61" t="s">
        <v>10354</v>
      </c>
      <c r="C985" s="61" t="s">
        <v>10355</v>
      </c>
      <c r="D985" s="62" t="s">
        <v>10356</v>
      </c>
      <c r="E985" s="62" t="s">
        <v>10357</v>
      </c>
      <c r="F985" s="61" t="s">
        <v>10358</v>
      </c>
      <c r="G985" s="62" t="s">
        <v>2514</v>
      </c>
      <c r="H985" s="61" t="s">
        <v>84</v>
      </c>
      <c r="I985" s="63">
        <v>41640</v>
      </c>
      <c r="J985" s="63">
        <v>45291</v>
      </c>
    </row>
    <row r="986" spans="1:10" s="57" customFormat="1" ht="30.45" customHeight="1" x14ac:dyDescent="0.2">
      <c r="A986" s="58" t="s">
        <v>10359</v>
      </c>
      <c r="B986" s="58" t="s">
        <v>10360</v>
      </c>
      <c r="C986" s="58" t="s">
        <v>10361</v>
      </c>
      <c r="D986" s="59" t="s">
        <v>10362</v>
      </c>
      <c r="E986" s="59" t="s">
        <v>10363</v>
      </c>
      <c r="F986" s="58" t="s">
        <v>9924</v>
      </c>
      <c r="G986" s="59" t="s">
        <v>2514</v>
      </c>
      <c r="H986" s="58" t="s">
        <v>84</v>
      </c>
      <c r="I986" s="60">
        <v>41640</v>
      </c>
      <c r="J986" s="60">
        <v>45291</v>
      </c>
    </row>
    <row r="987" spans="1:10" s="57" customFormat="1" ht="30.45" customHeight="1" x14ac:dyDescent="0.2">
      <c r="A987" s="61" t="s">
        <v>10364</v>
      </c>
      <c r="B987" s="61" t="s">
        <v>10365</v>
      </c>
      <c r="C987" s="61" t="s">
        <v>10366</v>
      </c>
      <c r="D987" s="62" t="s">
        <v>10367</v>
      </c>
      <c r="E987" s="62" t="s">
        <v>10368</v>
      </c>
      <c r="F987" s="61" t="s">
        <v>10043</v>
      </c>
      <c r="G987" s="62" t="s">
        <v>10369</v>
      </c>
      <c r="H987" s="61" t="s">
        <v>84</v>
      </c>
      <c r="I987" s="63">
        <v>41640</v>
      </c>
      <c r="J987" s="63">
        <v>45291</v>
      </c>
    </row>
    <row r="988" spans="1:10" s="57" customFormat="1" ht="30.45" customHeight="1" x14ac:dyDescent="0.2">
      <c r="A988" s="58" t="s">
        <v>10370</v>
      </c>
      <c r="B988" s="58" t="s">
        <v>10371</v>
      </c>
      <c r="C988" s="58" t="s">
        <v>10372</v>
      </c>
      <c r="D988" s="59" t="s">
        <v>10373</v>
      </c>
      <c r="E988" s="59" t="s">
        <v>10374</v>
      </c>
      <c r="F988" s="58" t="s">
        <v>10375</v>
      </c>
      <c r="G988" s="59" t="s">
        <v>2514</v>
      </c>
      <c r="H988" s="58" t="s">
        <v>84</v>
      </c>
      <c r="I988" s="60">
        <v>41640</v>
      </c>
      <c r="J988" s="60">
        <v>45291</v>
      </c>
    </row>
    <row r="989" spans="1:10" s="57" customFormat="1" ht="30.45" customHeight="1" x14ac:dyDescent="0.2">
      <c r="A989" s="61" t="s">
        <v>10376</v>
      </c>
      <c r="B989" s="61" t="s">
        <v>10377</v>
      </c>
      <c r="C989" s="61" t="s">
        <v>10378</v>
      </c>
      <c r="D989" s="62" t="s">
        <v>10379</v>
      </c>
      <c r="E989" s="62" t="s">
        <v>10380</v>
      </c>
      <c r="F989" s="61" t="s">
        <v>10183</v>
      </c>
      <c r="G989" s="62" t="s">
        <v>2514</v>
      </c>
      <c r="H989" s="61" t="s">
        <v>84</v>
      </c>
      <c r="I989" s="63">
        <v>41640</v>
      </c>
      <c r="J989" s="63">
        <v>45291</v>
      </c>
    </row>
    <row r="990" spans="1:10" s="57" customFormat="1" ht="30.45" customHeight="1" x14ac:dyDescent="0.2">
      <c r="A990" s="58" t="s">
        <v>10381</v>
      </c>
      <c r="B990" s="58" t="s">
        <v>10382</v>
      </c>
      <c r="C990" s="58" t="s">
        <v>10383</v>
      </c>
      <c r="D990" s="59" t="s">
        <v>10384</v>
      </c>
      <c r="E990" s="59" t="s">
        <v>10385</v>
      </c>
      <c r="F990" s="58" t="s">
        <v>9846</v>
      </c>
      <c r="G990" s="59" t="s">
        <v>2514</v>
      </c>
      <c r="H990" s="58" t="s">
        <v>84</v>
      </c>
      <c r="I990" s="60">
        <v>41640</v>
      </c>
      <c r="J990" s="60">
        <v>45291</v>
      </c>
    </row>
    <row r="991" spans="1:10" s="57" customFormat="1" ht="30.45" customHeight="1" x14ac:dyDescent="0.2">
      <c r="A991" s="61" t="s">
        <v>10386</v>
      </c>
      <c r="B991" s="61" t="s">
        <v>10387</v>
      </c>
      <c r="C991" s="61" t="s">
        <v>10388</v>
      </c>
      <c r="D991" s="62" t="s">
        <v>10389</v>
      </c>
      <c r="E991" s="62" t="s">
        <v>10390</v>
      </c>
      <c r="F991" s="61" t="s">
        <v>10145</v>
      </c>
      <c r="G991" s="62" t="s">
        <v>2514</v>
      </c>
      <c r="H991" s="61" t="s">
        <v>84</v>
      </c>
      <c r="I991" s="63">
        <v>41640</v>
      </c>
      <c r="J991" s="63">
        <v>45291</v>
      </c>
    </row>
    <row r="992" spans="1:10" s="57" customFormat="1" ht="30.45" customHeight="1" x14ac:dyDescent="0.2">
      <c r="A992" s="58" t="s">
        <v>10391</v>
      </c>
      <c r="B992" s="58" t="s">
        <v>10392</v>
      </c>
      <c r="C992" s="58" t="s">
        <v>10393</v>
      </c>
      <c r="D992" s="59" t="s">
        <v>10394</v>
      </c>
      <c r="E992" s="59" t="s">
        <v>10395</v>
      </c>
      <c r="F992" s="58" t="s">
        <v>9930</v>
      </c>
      <c r="G992" s="59" t="s">
        <v>10396</v>
      </c>
      <c r="H992" s="58" t="s">
        <v>84</v>
      </c>
      <c r="I992" s="60">
        <v>41640</v>
      </c>
      <c r="J992" s="60">
        <v>45291</v>
      </c>
    </row>
    <row r="993" spans="1:10" s="57" customFormat="1" ht="30.45" customHeight="1" x14ac:dyDescent="0.2">
      <c r="A993" s="61" t="s">
        <v>10397</v>
      </c>
      <c r="B993" s="61" t="s">
        <v>10398</v>
      </c>
      <c r="C993" s="61" t="s">
        <v>10399</v>
      </c>
      <c r="D993" s="62" t="s">
        <v>10400</v>
      </c>
      <c r="E993" s="62" t="s">
        <v>10401</v>
      </c>
      <c r="F993" s="61" t="s">
        <v>10402</v>
      </c>
      <c r="G993" s="62" t="s">
        <v>10403</v>
      </c>
      <c r="H993" s="61" t="s">
        <v>84</v>
      </c>
      <c r="I993" s="63">
        <v>41640</v>
      </c>
      <c r="J993" s="63">
        <v>45291</v>
      </c>
    </row>
    <row r="994" spans="1:10" s="57" customFormat="1" ht="30.45" customHeight="1" x14ac:dyDescent="0.2">
      <c r="A994" s="58" t="s">
        <v>10404</v>
      </c>
      <c r="B994" s="58" t="s">
        <v>10405</v>
      </c>
      <c r="C994" s="58" t="s">
        <v>10406</v>
      </c>
      <c r="D994" s="59" t="s">
        <v>10407</v>
      </c>
      <c r="E994" s="59" t="s">
        <v>10408</v>
      </c>
      <c r="F994" s="58" t="s">
        <v>10409</v>
      </c>
      <c r="G994" s="59" t="s">
        <v>10410</v>
      </c>
      <c r="H994" s="58" t="s">
        <v>84</v>
      </c>
      <c r="I994" s="60">
        <v>41640</v>
      </c>
      <c r="J994" s="60">
        <v>45291</v>
      </c>
    </row>
    <row r="995" spans="1:10" s="57" customFormat="1" ht="41.1" customHeight="1" x14ac:dyDescent="0.2">
      <c r="A995" s="61" t="s">
        <v>10411</v>
      </c>
      <c r="B995" s="61" t="s">
        <v>10412</v>
      </c>
      <c r="C995" s="61" t="s">
        <v>10413</v>
      </c>
      <c r="D995" s="62" t="s">
        <v>10414</v>
      </c>
      <c r="E995" s="62" t="s">
        <v>10415</v>
      </c>
      <c r="F995" s="61" t="s">
        <v>10416</v>
      </c>
      <c r="G995" s="62" t="s">
        <v>10417</v>
      </c>
      <c r="H995" s="61" t="s">
        <v>84</v>
      </c>
      <c r="I995" s="63">
        <v>41944</v>
      </c>
      <c r="J995" s="63">
        <v>45291</v>
      </c>
    </row>
    <row r="996" spans="1:10" s="57" customFormat="1" ht="30.45" customHeight="1" x14ac:dyDescent="0.2">
      <c r="A996" s="58" t="s">
        <v>10418</v>
      </c>
      <c r="B996" s="58" t="s">
        <v>10419</v>
      </c>
      <c r="C996" s="58" t="s">
        <v>10420</v>
      </c>
      <c r="D996" s="59" t="s">
        <v>10421</v>
      </c>
      <c r="E996" s="59" t="s">
        <v>10422</v>
      </c>
      <c r="F996" s="58" t="s">
        <v>9737</v>
      </c>
      <c r="G996" s="59" t="s">
        <v>2514</v>
      </c>
      <c r="H996" s="58" t="s">
        <v>84</v>
      </c>
      <c r="I996" s="60">
        <v>41640</v>
      </c>
      <c r="J996" s="60">
        <v>45291</v>
      </c>
    </row>
    <row r="997" spans="1:10" s="57" customFormat="1" ht="52.35" customHeight="1" x14ac:dyDescent="0.2">
      <c r="A997" s="61" t="s">
        <v>10423</v>
      </c>
      <c r="B997" s="61" t="s">
        <v>10424</v>
      </c>
      <c r="C997" s="61" t="s">
        <v>10425</v>
      </c>
      <c r="D997" s="62" t="s">
        <v>10426</v>
      </c>
      <c r="E997" s="62" t="s">
        <v>10427</v>
      </c>
      <c r="F997" s="61" t="s">
        <v>10139</v>
      </c>
      <c r="G997" s="62" t="s">
        <v>10428</v>
      </c>
      <c r="H997" s="61" t="s">
        <v>84</v>
      </c>
      <c r="I997" s="63">
        <v>41640</v>
      </c>
      <c r="J997" s="63">
        <v>45291</v>
      </c>
    </row>
    <row r="998" spans="1:10" s="57" customFormat="1" ht="19.8" customHeight="1" x14ac:dyDescent="0.2">
      <c r="A998" s="58" t="s">
        <v>10429</v>
      </c>
      <c r="B998" s="58" t="s">
        <v>10430</v>
      </c>
      <c r="C998" s="58" t="s">
        <v>10431</v>
      </c>
      <c r="D998" s="59" t="s">
        <v>10432</v>
      </c>
      <c r="E998" s="59" t="s">
        <v>10433</v>
      </c>
      <c r="F998" s="58" t="s">
        <v>10434</v>
      </c>
      <c r="G998" s="59" t="s">
        <v>9820</v>
      </c>
      <c r="H998" s="58" t="s">
        <v>84</v>
      </c>
      <c r="I998" s="60">
        <v>41640</v>
      </c>
      <c r="J998" s="60">
        <v>45291</v>
      </c>
    </row>
    <row r="999" spans="1:10" s="57" customFormat="1" ht="30.45" customHeight="1" x14ac:dyDescent="0.2">
      <c r="A999" s="61" t="s">
        <v>10435</v>
      </c>
      <c r="B999" s="61" t="s">
        <v>10436</v>
      </c>
      <c r="C999" s="61" t="s">
        <v>10437</v>
      </c>
      <c r="D999" s="62" t="s">
        <v>10438</v>
      </c>
      <c r="E999" s="62" t="s">
        <v>10439</v>
      </c>
      <c r="F999" s="61" t="s">
        <v>9813</v>
      </c>
      <c r="G999" s="62" t="s">
        <v>2514</v>
      </c>
      <c r="H999" s="61" t="s">
        <v>84</v>
      </c>
      <c r="I999" s="63">
        <v>41640</v>
      </c>
      <c r="J999" s="63">
        <v>45291</v>
      </c>
    </row>
    <row r="1000" spans="1:10" s="57" customFormat="1" ht="19.8" customHeight="1" x14ac:dyDescent="0.2">
      <c r="A1000" s="58" t="s">
        <v>10440</v>
      </c>
      <c r="B1000" s="58" t="s">
        <v>10441</v>
      </c>
      <c r="C1000" s="58" t="s">
        <v>10442</v>
      </c>
      <c r="D1000" s="59" t="s">
        <v>10443</v>
      </c>
      <c r="E1000" s="59" t="s">
        <v>10444</v>
      </c>
      <c r="F1000" s="58" t="s">
        <v>10445</v>
      </c>
      <c r="G1000" s="59" t="s">
        <v>492</v>
      </c>
      <c r="H1000" s="58" t="s">
        <v>84</v>
      </c>
      <c r="I1000" s="60">
        <v>41944</v>
      </c>
      <c r="J1000" s="60">
        <v>45291</v>
      </c>
    </row>
    <row r="1001" spans="1:10" s="57" customFormat="1" ht="30.45" customHeight="1" x14ac:dyDescent="0.2">
      <c r="A1001" s="61" t="s">
        <v>10446</v>
      </c>
      <c r="B1001" s="61" t="s">
        <v>10447</v>
      </c>
      <c r="C1001" s="61" t="s">
        <v>10448</v>
      </c>
      <c r="D1001" s="62" t="s">
        <v>10449</v>
      </c>
      <c r="E1001" s="62" t="s">
        <v>10450</v>
      </c>
      <c r="F1001" s="61" t="s">
        <v>10375</v>
      </c>
      <c r="G1001" s="62" t="s">
        <v>2514</v>
      </c>
      <c r="H1001" s="61" t="s">
        <v>84</v>
      </c>
      <c r="I1001" s="63">
        <v>41640</v>
      </c>
      <c r="J1001" s="63">
        <v>45291</v>
      </c>
    </row>
    <row r="1002" spans="1:10" s="57" customFormat="1" ht="30.45" customHeight="1" x14ac:dyDescent="0.2">
      <c r="A1002" s="58" t="s">
        <v>10451</v>
      </c>
      <c r="B1002" s="58" t="s">
        <v>10452</v>
      </c>
      <c r="C1002" s="58" t="s">
        <v>10453</v>
      </c>
      <c r="D1002" s="59" t="s">
        <v>10454</v>
      </c>
      <c r="E1002" s="59" t="s">
        <v>10455</v>
      </c>
      <c r="F1002" s="58" t="s">
        <v>10456</v>
      </c>
      <c r="G1002" s="59" t="s">
        <v>10457</v>
      </c>
      <c r="H1002" s="58" t="s">
        <v>84</v>
      </c>
      <c r="I1002" s="60">
        <v>43040</v>
      </c>
      <c r="J1002" s="60">
        <v>45291</v>
      </c>
    </row>
    <row r="1003" spans="1:10" s="57" customFormat="1" ht="19.8" customHeight="1" x14ac:dyDescent="0.2">
      <c r="A1003" s="61" t="s">
        <v>10458</v>
      </c>
      <c r="B1003" s="61" t="s">
        <v>10459</v>
      </c>
      <c r="C1003" s="61" t="s">
        <v>10460</v>
      </c>
      <c r="D1003" s="62" t="s">
        <v>10461</v>
      </c>
      <c r="E1003" s="62" t="s">
        <v>10462</v>
      </c>
      <c r="F1003" s="61" t="s">
        <v>10463</v>
      </c>
      <c r="G1003" s="62" t="s">
        <v>492</v>
      </c>
      <c r="H1003" s="61" t="s">
        <v>84</v>
      </c>
      <c r="I1003" s="63">
        <v>41944</v>
      </c>
      <c r="J1003" s="63">
        <v>45291</v>
      </c>
    </row>
    <row r="1004" spans="1:10" s="57" customFormat="1" ht="30.45" customHeight="1" x14ac:dyDescent="0.2">
      <c r="A1004" s="58" t="s">
        <v>10464</v>
      </c>
      <c r="B1004" s="58" t="s">
        <v>10465</v>
      </c>
      <c r="C1004" s="58" t="s">
        <v>10466</v>
      </c>
      <c r="D1004" s="59" t="s">
        <v>10467</v>
      </c>
      <c r="E1004" s="59" t="s">
        <v>10468</v>
      </c>
      <c r="F1004" s="58" t="s">
        <v>10469</v>
      </c>
      <c r="G1004" s="59" t="s">
        <v>2514</v>
      </c>
      <c r="H1004" s="58" t="s">
        <v>84</v>
      </c>
      <c r="I1004" s="60">
        <v>41640</v>
      </c>
      <c r="J1004" s="60">
        <v>45291</v>
      </c>
    </row>
    <row r="1005" spans="1:10" s="57" customFormat="1" ht="30.45" customHeight="1" x14ac:dyDescent="0.2">
      <c r="A1005" s="61" t="s">
        <v>10470</v>
      </c>
      <c r="B1005" s="61" t="s">
        <v>10471</v>
      </c>
      <c r="C1005" s="61" t="s">
        <v>10472</v>
      </c>
      <c r="D1005" s="62" t="s">
        <v>10473</v>
      </c>
      <c r="E1005" s="62" t="s">
        <v>10474</v>
      </c>
      <c r="F1005" s="61" t="s">
        <v>10475</v>
      </c>
      <c r="G1005" s="62" t="s">
        <v>2514</v>
      </c>
      <c r="H1005" s="61" t="s">
        <v>84</v>
      </c>
      <c r="I1005" s="63">
        <v>41640</v>
      </c>
      <c r="J1005" s="63">
        <v>45291</v>
      </c>
    </row>
    <row r="1006" spans="1:10" s="57" customFormat="1" ht="73.5" customHeight="1" x14ac:dyDescent="0.2">
      <c r="A1006" s="58" t="s">
        <v>10476</v>
      </c>
      <c r="B1006" s="58" t="s">
        <v>10477</v>
      </c>
      <c r="C1006" s="58" t="s">
        <v>10478</v>
      </c>
      <c r="D1006" s="59" t="s">
        <v>10479</v>
      </c>
      <c r="E1006" s="59" t="s">
        <v>10480</v>
      </c>
      <c r="F1006" s="58" t="s">
        <v>10151</v>
      </c>
      <c r="G1006" s="59" t="s">
        <v>10481</v>
      </c>
      <c r="H1006" s="58" t="s">
        <v>84</v>
      </c>
      <c r="I1006" s="60">
        <v>41640</v>
      </c>
      <c r="J1006" s="60">
        <v>45291</v>
      </c>
    </row>
    <row r="1007" spans="1:10" s="57" customFormat="1" ht="30.45" customHeight="1" x14ac:dyDescent="0.2">
      <c r="A1007" s="61" t="s">
        <v>10482</v>
      </c>
      <c r="B1007" s="61" t="s">
        <v>10483</v>
      </c>
      <c r="C1007" s="61" t="s">
        <v>10484</v>
      </c>
      <c r="D1007" s="62" t="s">
        <v>10485</v>
      </c>
      <c r="E1007" s="62" t="s">
        <v>10486</v>
      </c>
      <c r="F1007" s="61" t="s">
        <v>10487</v>
      </c>
      <c r="G1007" s="62" t="s">
        <v>2514</v>
      </c>
      <c r="H1007" s="61" t="s">
        <v>84</v>
      </c>
      <c r="I1007" s="63">
        <v>41640</v>
      </c>
      <c r="J1007" s="63">
        <v>45291</v>
      </c>
    </row>
    <row r="1008" spans="1:10" s="57" customFormat="1" ht="30.45" customHeight="1" x14ac:dyDescent="0.2">
      <c r="A1008" s="58" t="s">
        <v>10488</v>
      </c>
      <c r="B1008" s="58" t="s">
        <v>10489</v>
      </c>
      <c r="C1008" s="58" t="s">
        <v>10490</v>
      </c>
      <c r="D1008" s="59" t="s">
        <v>10491</v>
      </c>
      <c r="E1008" s="59" t="s">
        <v>10492</v>
      </c>
      <c r="F1008" s="58" t="s">
        <v>9979</v>
      </c>
      <c r="G1008" s="59" t="s">
        <v>2514</v>
      </c>
      <c r="H1008" s="58" t="s">
        <v>84</v>
      </c>
      <c r="I1008" s="60">
        <v>41640</v>
      </c>
      <c r="J1008" s="60">
        <v>45291</v>
      </c>
    </row>
    <row r="1009" spans="1:10" s="57" customFormat="1" ht="30.45" customHeight="1" x14ac:dyDescent="0.2">
      <c r="A1009" s="61" t="s">
        <v>10493</v>
      </c>
      <c r="B1009" s="61" t="s">
        <v>10494</v>
      </c>
      <c r="C1009" s="61" t="s">
        <v>10495</v>
      </c>
      <c r="D1009" s="62" t="s">
        <v>10496</v>
      </c>
      <c r="E1009" s="62" t="s">
        <v>10497</v>
      </c>
      <c r="F1009" s="61" t="s">
        <v>10211</v>
      </c>
      <c r="G1009" s="62" t="s">
        <v>2514</v>
      </c>
      <c r="H1009" s="61" t="s">
        <v>84</v>
      </c>
      <c r="I1009" s="63">
        <v>41640</v>
      </c>
      <c r="J1009" s="63">
        <v>45291</v>
      </c>
    </row>
    <row r="1010" spans="1:10" s="57" customFormat="1" ht="30.45" customHeight="1" x14ac:dyDescent="0.2">
      <c r="A1010" s="58" t="s">
        <v>10498</v>
      </c>
      <c r="B1010" s="58" t="s">
        <v>10499</v>
      </c>
      <c r="C1010" s="58" t="s">
        <v>10500</v>
      </c>
      <c r="D1010" s="59" t="s">
        <v>10501</v>
      </c>
      <c r="E1010" s="59" t="s">
        <v>10502</v>
      </c>
      <c r="F1010" s="58" t="s">
        <v>9924</v>
      </c>
      <c r="G1010" s="59" t="s">
        <v>2514</v>
      </c>
      <c r="H1010" s="58" t="s">
        <v>84</v>
      </c>
      <c r="I1010" s="60">
        <v>41640</v>
      </c>
      <c r="J1010" s="60">
        <v>45291</v>
      </c>
    </row>
    <row r="1011" spans="1:10" s="57" customFormat="1" ht="19.8" customHeight="1" x14ac:dyDescent="0.2">
      <c r="A1011" s="61" t="s">
        <v>10503</v>
      </c>
      <c r="B1011" s="61" t="s">
        <v>10504</v>
      </c>
      <c r="C1011" s="61" t="s">
        <v>10505</v>
      </c>
      <c r="D1011" s="62" t="s">
        <v>10506</v>
      </c>
      <c r="E1011" s="62" t="s">
        <v>10507</v>
      </c>
      <c r="F1011" s="61" t="s">
        <v>10211</v>
      </c>
      <c r="G1011" s="62" t="s">
        <v>492</v>
      </c>
      <c r="H1011" s="61" t="s">
        <v>84</v>
      </c>
      <c r="I1011" s="63">
        <v>41944</v>
      </c>
      <c r="J1011" s="63">
        <v>45291</v>
      </c>
    </row>
    <row r="1012" spans="1:10" s="57" customFormat="1" ht="30.45" customHeight="1" x14ac:dyDescent="0.2">
      <c r="A1012" s="58" t="s">
        <v>10508</v>
      </c>
      <c r="B1012" s="58" t="s">
        <v>10509</v>
      </c>
      <c r="C1012" s="58" t="s">
        <v>10510</v>
      </c>
      <c r="D1012" s="59" t="s">
        <v>10511</v>
      </c>
      <c r="E1012" s="59" t="s">
        <v>10512</v>
      </c>
      <c r="F1012" s="58" t="s">
        <v>9813</v>
      </c>
      <c r="G1012" s="59" t="s">
        <v>2514</v>
      </c>
      <c r="H1012" s="58" t="s">
        <v>84</v>
      </c>
      <c r="I1012" s="60">
        <v>41640</v>
      </c>
      <c r="J1012" s="60">
        <v>45291</v>
      </c>
    </row>
    <row r="1013" spans="1:10" s="57" customFormat="1" ht="30.45" customHeight="1" x14ac:dyDescent="0.2">
      <c r="A1013" s="61" t="s">
        <v>10513</v>
      </c>
      <c r="B1013" s="61" t="s">
        <v>10514</v>
      </c>
      <c r="C1013" s="61" t="s">
        <v>10515</v>
      </c>
      <c r="D1013" s="62" t="s">
        <v>10516</v>
      </c>
      <c r="E1013" s="62" t="s">
        <v>10517</v>
      </c>
      <c r="F1013" s="61" t="s">
        <v>10518</v>
      </c>
      <c r="G1013" s="62" t="s">
        <v>10519</v>
      </c>
      <c r="H1013" s="61" t="s">
        <v>84</v>
      </c>
      <c r="I1013" s="63">
        <v>41640</v>
      </c>
      <c r="J1013" s="63">
        <v>45291</v>
      </c>
    </row>
    <row r="1014" spans="1:10" s="57" customFormat="1" ht="30.45" customHeight="1" x14ac:dyDescent="0.2">
      <c r="A1014" s="58" t="s">
        <v>10520</v>
      </c>
      <c r="B1014" s="58" t="s">
        <v>10521</v>
      </c>
      <c r="C1014" s="58" t="s">
        <v>10522</v>
      </c>
      <c r="D1014" s="59" t="s">
        <v>10523</v>
      </c>
      <c r="E1014" s="59" t="s">
        <v>10524</v>
      </c>
      <c r="F1014" s="58" t="s">
        <v>9924</v>
      </c>
      <c r="G1014" s="59" t="s">
        <v>2514</v>
      </c>
      <c r="H1014" s="58" t="s">
        <v>84</v>
      </c>
      <c r="I1014" s="60">
        <v>41640</v>
      </c>
      <c r="J1014" s="60">
        <v>45291</v>
      </c>
    </row>
    <row r="1015" spans="1:10" s="57" customFormat="1" ht="30.45" customHeight="1" x14ac:dyDescent="0.2">
      <c r="A1015" s="61" t="s">
        <v>10525</v>
      </c>
      <c r="B1015" s="61" t="s">
        <v>10526</v>
      </c>
      <c r="C1015" s="61" t="s">
        <v>10527</v>
      </c>
      <c r="D1015" s="62" t="s">
        <v>10528</v>
      </c>
      <c r="E1015" s="62" t="s">
        <v>10529</v>
      </c>
      <c r="F1015" s="61" t="s">
        <v>10211</v>
      </c>
      <c r="G1015" s="62" t="s">
        <v>2514</v>
      </c>
      <c r="H1015" s="61" t="s">
        <v>84</v>
      </c>
      <c r="I1015" s="63">
        <v>41640</v>
      </c>
      <c r="J1015" s="63">
        <v>45291</v>
      </c>
    </row>
    <row r="1016" spans="1:10" s="57" customFormat="1" ht="30.45" customHeight="1" x14ac:dyDescent="0.2">
      <c r="A1016" s="58" t="s">
        <v>10530</v>
      </c>
      <c r="B1016" s="58" t="s">
        <v>10531</v>
      </c>
      <c r="C1016" s="58" t="s">
        <v>10532</v>
      </c>
      <c r="D1016" s="59" t="s">
        <v>10533</v>
      </c>
      <c r="E1016" s="59" t="s">
        <v>10534</v>
      </c>
      <c r="F1016" s="58" t="s">
        <v>10535</v>
      </c>
      <c r="G1016" s="59" t="s">
        <v>2514</v>
      </c>
      <c r="H1016" s="58" t="s">
        <v>84</v>
      </c>
      <c r="I1016" s="60">
        <v>41640</v>
      </c>
      <c r="J1016" s="60">
        <v>45291</v>
      </c>
    </row>
    <row r="1017" spans="1:10" s="57" customFormat="1" ht="30.45" customHeight="1" x14ac:dyDescent="0.2">
      <c r="A1017" s="61" t="s">
        <v>10536</v>
      </c>
      <c r="B1017" s="61" t="s">
        <v>10537</v>
      </c>
      <c r="C1017" s="61" t="s">
        <v>10538</v>
      </c>
      <c r="D1017" s="62" t="s">
        <v>10539</v>
      </c>
      <c r="E1017" s="62" t="s">
        <v>10540</v>
      </c>
      <c r="F1017" s="61" t="s">
        <v>10043</v>
      </c>
      <c r="G1017" s="62" t="s">
        <v>2514</v>
      </c>
      <c r="H1017" s="61" t="s">
        <v>84</v>
      </c>
      <c r="I1017" s="63">
        <v>41640</v>
      </c>
      <c r="J1017" s="63">
        <v>45291</v>
      </c>
    </row>
    <row r="1018" spans="1:10" s="57" customFormat="1" ht="30.45" customHeight="1" x14ac:dyDescent="0.2">
      <c r="A1018" s="58" t="s">
        <v>10541</v>
      </c>
      <c r="B1018" s="58" t="s">
        <v>10542</v>
      </c>
      <c r="C1018" s="58" t="s">
        <v>10543</v>
      </c>
      <c r="D1018" s="59" t="s">
        <v>10544</v>
      </c>
      <c r="E1018" s="59" t="s">
        <v>10545</v>
      </c>
      <c r="F1018" s="58" t="s">
        <v>10546</v>
      </c>
      <c r="G1018" s="59" t="s">
        <v>2514</v>
      </c>
      <c r="H1018" s="58" t="s">
        <v>84</v>
      </c>
      <c r="I1018" s="60">
        <v>41640</v>
      </c>
      <c r="J1018" s="60">
        <v>45291</v>
      </c>
    </row>
    <row r="1019" spans="1:10" s="57" customFormat="1" ht="30.45" customHeight="1" x14ac:dyDescent="0.2">
      <c r="A1019" s="61" t="s">
        <v>10547</v>
      </c>
      <c r="B1019" s="61" t="s">
        <v>10548</v>
      </c>
      <c r="C1019" s="61" t="s">
        <v>10549</v>
      </c>
      <c r="D1019" s="62" t="s">
        <v>10550</v>
      </c>
      <c r="E1019" s="62" t="s">
        <v>10551</v>
      </c>
      <c r="F1019" s="61" t="s">
        <v>9782</v>
      </c>
      <c r="G1019" s="62" t="s">
        <v>2514</v>
      </c>
      <c r="H1019" s="61" t="s">
        <v>84</v>
      </c>
      <c r="I1019" s="63">
        <v>41640</v>
      </c>
      <c r="J1019" s="63">
        <v>45291</v>
      </c>
    </row>
    <row r="1020" spans="1:10" s="57" customFormat="1" ht="30.45" customHeight="1" x14ac:dyDescent="0.2">
      <c r="A1020" s="58" t="s">
        <v>10552</v>
      </c>
      <c r="B1020" s="58" t="s">
        <v>10553</v>
      </c>
      <c r="C1020" s="58" t="s">
        <v>10554</v>
      </c>
      <c r="D1020" s="59" t="s">
        <v>10555</v>
      </c>
      <c r="E1020" s="59" t="s">
        <v>10556</v>
      </c>
      <c r="F1020" s="58" t="s">
        <v>10557</v>
      </c>
      <c r="G1020" s="59" t="s">
        <v>492</v>
      </c>
      <c r="H1020" s="58" t="s">
        <v>84</v>
      </c>
      <c r="I1020" s="60">
        <v>41944</v>
      </c>
      <c r="J1020" s="60">
        <v>45291</v>
      </c>
    </row>
    <row r="1021" spans="1:10" s="57" customFormat="1" ht="30.45" customHeight="1" x14ac:dyDescent="0.2">
      <c r="A1021" s="61" t="s">
        <v>10558</v>
      </c>
      <c r="B1021" s="61" t="s">
        <v>10559</v>
      </c>
      <c r="C1021" s="61" t="s">
        <v>10560</v>
      </c>
      <c r="D1021" s="62" t="s">
        <v>10561</v>
      </c>
      <c r="E1021" s="62" t="s">
        <v>10562</v>
      </c>
      <c r="F1021" s="61" t="s">
        <v>10211</v>
      </c>
      <c r="G1021" s="62" t="s">
        <v>10369</v>
      </c>
      <c r="H1021" s="61" t="s">
        <v>84</v>
      </c>
      <c r="I1021" s="63">
        <v>41640</v>
      </c>
      <c r="J1021" s="63">
        <v>45291</v>
      </c>
    </row>
    <row r="1022" spans="1:10" s="57" customFormat="1" ht="52.35" customHeight="1" x14ac:dyDescent="0.2">
      <c r="A1022" s="58" t="s">
        <v>10563</v>
      </c>
      <c r="B1022" s="58" t="s">
        <v>10564</v>
      </c>
      <c r="C1022" s="58" t="s">
        <v>10565</v>
      </c>
      <c r="D1022" s="59" t="s">
        <v>10566</v>
      </c>
      <c r="E1022" s="59" t="s">
        <v>10567</v>
      </c>
      <c r="F1022" s="58" t="s">
        <v>10217</v>
      </c>
      <c r="G1022" s="59" t="s">
        <v>10568</v>
      </c>
      <c r="H1022" s="58" t="s">
        <v>84</v>
      </c>
      <c r="I1022" s="60">
        <v>41640</v>
      </c>
      <c r="J1022" s="60">
        <v>45291</v>
      </c>
    </row>
    <row r="1023" spans="1:10" s="57" customFormat="1" ht="52.35" customHeight="1" x14ac:dyDescent="0.2">
      <c r="A1023" s="61" t="s">
        <v>10569</v>
      </c>
      <c r="B1023" s="61" t="s">
        <v>10570</v>
      </c>
      <c r="C1023" s="61" t="s">
        <v>10571</v>
      </c>
      <c r="D1023" s="62" t="s">
        <v>10572</v>
      </c>
      <c r="E1023" s="62" t="s">
        <v>10573</v>
      </c>
      <c r="F1023" s="61" t="s">
        <v>10574</v>
      </c>
      <c r="G1023" s="62" t="s">
        <v>10575</v>
      </c>
      <c r="H1023" s="61" t="s">
        <v>84</v>
      </c>
      <c r="I1023" s="63">
        <v>41640</v>
      </c>
      <c r="J1023" s="63">
        <v>45291</v>
      </c>
    </row>
    <row r="1024" spans="1:10" s="57" customFormat="1" ht="19.8" customHeight="1" x14ac:dyDescent="0.2">
      <c r="A1024" s="58" t="s">
        <v>10576</v>
      </c>
      <c r="B1024" s="58" t="s">
        <v>10577</v>
      </c>
      <c r="C1024" s="58" t="s">
        <v>10578</v>
      </c>
      <c r="D1024" s="59" t="s">
        <v>10579</v>
      </c>
      <c r="E1024" s="59" t="s">
        <v>10580</v>
      </c>
      <c r="F1024" s="58" t="s">
        <v>10581</v>
      </c>
      <c r="G1024" s="59" t="s">
        <v>10582</v>
      </c>
      <c r="H1024" s="58" t="s">
        <v>84</v>
      </c>
      <c r="I1024" s="60">
        <v>41640</v>
      </c>
      <c r="J1024" s="60">
        <v>45291</v>
      </c>
    </row>
    <row r="1025" spans="1:10" s="57" customFormat="1" ht="30.45" customHeight="1" x14ac:dyDescent="0.2">
      <c r="A1025" s="61" t="s">
        <v>10583</v>
      </c>
      <c r="B1025" s="61" t="s">
        <v>10584</v>
      </c>
      <c r="C1025" s="61" t="s">
        <v>10585</v>
      </c>
      <c r="D1025" s="62" t="s">
        <v>10586</v>
      </c>
      <c r="E1025" s="62" t="s">
        <v>10587</v>
      </c>
      <c r="F1025" s="61" t="s">
        <v>10588</v>
      </c>
      <c r="G1025" s="62" t="s">
        <v>10589</v>
      </c>
      <c r="H1025" s="61" t="s">
        <v>84</v>
      </c>
      <c r="I1025" s="63">
        <v>41640</v>
      </c>
      <c r="J1025" s="63">
        <v>45291</v>
      </c>
    </row>
    <row r="1026" spans="1:10" s="57" customFormat="1" ht="30.45" customHeight="1" x14ac:dyDescent="0.2">
      <c r="A1026" s="58" t="s">
        <v>10590</v>
      </c>
      <c r="B1026" s="58" t="s">
        <v>10591</v>
      </c>
      <c r="C1026" s="58" t="s">
        <v>10592</v>
      </c>
      <c r="D1026" s="59" t="s">
        <v>10593</v>
      </c>
      <c r="E1026" s="59" t="s">
        <v>10594</v>
      </c>
      <c r="F1026" s="58" t="s">
        <v>10157</v>
      </c>
      <c r="G1026" s="59" t="s">
        <v>10158</v>
      </c>
      <c r="H1026" s="58" t="s">
        <v>84</v>
      </c>
      <c r="I1026" s="60">
        <v>41944</v>
      </c>
      <c r="J1026" s="60">
        <v>45291</v>
      </c>
    </row>
    <row r="1027" spans="1:10" s="57" customFormat="1" ht="19.8" customHeight="1" x14ac:dyDescent="0.2">
      <c r="A1027" s="61" t="s">
        <v>10595</v>
      </c>
      <c r="B1027" s="61" t="s">
        <v>10596</v>
      </c>
      <c r="C1027" s="61" t="s">
        <v>10597</v>
      </c>
      <c r="D1027" s="62" t="s">
        <v>10598</v>
      </c>
      <c r="E1027" s="62" t="s">
        <v>10599</v>
      </c>
      <c r="F1027" s="61" t="s">
        <v>10230</v>
      </c>
      <c r="G1027" s="62" t="s">
        <v>9820</v>
      </c>
      <c r="H1027" s="61" t="s">
        <v>84</v>
      </c>
      <c r="I1027" s="63">
        <v>41640</v>
      </c>
      <c r="J1027" s="63">
        <v>45291</v>
      </c>
    </row>
    <row r="1028" spans="1:10" s="57" customFormat="1" ht="41.1" customHeight="1" x14ac:dyDescent="0.2">
      <c r="A1028" s="58" t="s">
        <v>10600</v>
      </c>
      <c r="B1028" s="58" t="s">
        <v>10601</v>
      </c>
      <c r="C1028" s="58" t="s">
        <v>10602</v>
      </c>
      <c r="D1028" s="59" t="s">
        <v>10603</v>
      </c>
      <c r="E1028" s="59" t="s">
        <v>10604</v>
      </c>
      <c r="F1028" s="58" t="s">
        <v>9871</v>
      </c>
      <c r="G1028" s="59" t="s">
        <v>10073</v>
      </c>
      <c r="H1028" s="58" t="s">
        <v>84</v>
      </c>
      <c r="I1028" s="60">
        <v>42675</v>
      </c>
      <c r="J1028" s="60">
        <v>45291</v>
      </c>
    </row>
    <row r="1029" spans="1:10" s="57" customFormat="1" ht="30.45" customHeight="1" x14ac:dyDescent="0.2">
      <c r="A1029" s="61" t="s">
        <v>10605</v>
      </c>
      <c r="B1029" s="61" t="s">
        <v>10606</v>
      </c>
      <c r="C1029" s="61" t="s">
        <v>10607</v>
      </c>
      <c r="D1029" s="62" t="s">
        <v>10608</v>
      </c>
      <c r="E1029" s="62" t="s">
        <v>10609</v>
      </c>
      <c r="F1029" s="61" t="s">
        <v>10610</v>
      </c>
      <c r="G1029" s="62" t="s">
        <v>2514</v>
      </c>
      <c r="H1029" s="61" t="s">
        <v>84</v>
      </c>
      <c r="I1029" s="63">
        <v>42370</v>
      </c>
      <c r="J1029" s="63">
        <v>45291</v>
      </c>
    </row>
    <row r="1030" spans="1:10" s="57" customFormat="1" ht="30.45" customHeight="1" x14ac:dyDescent="0.2">
      <c r="A1030" s="58" t="s">
        <v>10611</v>
      </c>
      <c r="B1030" s="58" t="s">
        <v>10612</v>
      </c>
      <c r="C1030" s="58" t="s">
        <v>10613</v>
      </c>
      <c r="D1030" s="59" t="s">
        <v>10614</v>
      </c>
      <c r="E1030" s="59" t="s">
        <v>10615</v>
      </c>
      <c r="F1030" s="58" t="s">
        <v>9846</v>
      </c>
      <c r="G1030" s="59" t="s">
        <v>2514</v>
      </c>
      <c r="H1030" s="58" t="s">
        <v>84</v>
      </c>
      <c r="I1030" s="60">
        <v>41944</v>
      </c>
      <c r="J1030" s="60">
        <v>45291</v>
      </c>
    </row>
    <row r="1031" spans="1:10" s="57" customFormat="1" ht="30.45" customHeight="1" x14ac:dyDescent="0.2">
      <c r="A1031" s="61" t="s">
        <v>10616</v>
      </c>
      <c r="B1031" s="61" t="s">
        <v>10617</v>
      </c>
      <c r="C1031" s="61" t="s">
        <v>10618</v>
      </c>
      <c r="D1031" s="62" t="s">
        <v>10619</v>
      </c>
      <c r="E1031" s="62" t="s">
        <v>10620</v>
      </c>
      <c r="F1031" s="61" t="s">
        <v>9731</v>
      </c>
      <c r="G1031" s="62" t="s">
        <v>2514</v>
      </c>
      <c r="H1031" s="61" t="s">
        <v>84</v>
      </c>
      <c r="I1031" s="63">
        <v>41640</v>
      </c>
      <c r="J1031" s="63">
        <v>45291</v>
      </c>
    </row>
    <row r="1032" spans="1:10" s="57" customFormat="1" ht="30.45" customHeight="1" x14ac:dyDescent="0.2">
      <c r="A1032" s="58" t="s">
        <v>10621</v>
      </c>
      <c r="B1032" s="58" t="s">
        <v>10622</v>
      </c>
      <c r="C1032" s="58" t="s">
        <v>10623</v>
      </c>
      <c r="D1032" s="59" t="s">
        <v>10624</v>
      </c>
      <c r="E1032" s="59" t="s">
        <v>10625</v>
      </c>
      <c r="F1032" s="58" t="s">
        <v>10626</v>
      </c>
      <c r="G1032" s="59" t="s">
        <v>2514</v>
      </c>
      <c r="H1032" s="58" t="s">
        <v>84</v>
      </c>
      <c r="I1032" s="60">
        <v>41640</v>
      </c>
      <c r="J1032" s="60">
        <v>45291</v>
      </c>
    </row>
    <row r="1033" spans="1:10" s="57" customFormat="1" ht="19.8" customHeight="1" x14ac:dyDescent="0.2">
      <c r="A1033" s="61" t="s">
        <v>10627</v>
      </c>
      <c r="B1033" s="61" t="s">
        <v>10628</v>
      </c>
      <c r="C1033" s="61" t="s">
        <v>10629</v>
      </c>
      <c r="D1033" s="62" t="s">
        <v>10630</v>
      </c>
      <c r="E1033" s="62" t="s">
        <v>10631</v>
      </c>
      <c r="F1033" s="61" t="s">
        <v>10632</v>
      </c>
      <c r="G1033" s="62" t="s">
        <v>9744</v>
      </c>
      <c r="H1033" s="61" t="s">
        <v>84</v>
      </c>
      <c r="I1033" s="63">
        <v>41640</v>
      </c>
      <c r="J1033" s="63">
        <v>45291</v>
      </c>
    </row>
    <row r="1034" spans="1:10" s="57" customFormat="1" ht="30.45" customHeight="1" x14ac:dyDescent="0.2">
      <c r="A1034" s="58" t="s">
        <v>10633</v>
      </c>
      <c r="B1034" s="58" t="s">
        <v>10634</v>
      </c>
      <c r="C1034" s="58" t="s">
        <v>10635</v>
      </c>
      <c r="D1034" s="59" t="s">
        <v>10636</v>
      </c>
      <c r="E1034" s="59" t="s">
        <v>10637</v>
      </c>
      <c r="F1034" s="58" t="s">
        <v>10638</v>
      </c>
      <c r="G1034" s="59" t="s">
        <v>10639</v>
      </c>
      <c r="H1034" s="58" t="s">
        <v>84</v>
      </c>
      <c r="I1034" s="60">
        <v>41640</v>
      </c>
      <c r="J1034" s="60">
        <v>45291</v>
      </c>
    </row>
    <row r="1035" spans="1:10" s="57" customFormat="1" ht="41.1" customHeight="1" x14ac:dyDescent="0.2">
      <c r="A1035" s="61" t="s">
        <v>10640</v>
      </c>
      <c r="B1035" s="61" t="s">
        <v>10641</v>
      </c>
      <c r="C1035" s="61" t="s">
        <v>10642</v>
      </c>
      <c r="D1035" s="62" t="s">
        <v>10643</v>
      </c>
      <c r="E1035" s="62" t="s">
        <v>10644</v>
      </c>
      <c r="F1035" s="61" t="s">
        <v>10645</v>
      </c>
      <c r="G1035" s="62" t="s">
        <v>10646</v>
      </c>
      <c r="H1035" s="61" t="s">
        <v>84</v>
      </c>
      <c r="I1035" s="63">
        <v>41640</v>
      </c>
      <c r="J1035" s="63">
        <v>45291</v>
      </c>
    </row>
    <row r="1036" spans="1:10" s="57" customFormat="1" ht="52.35" customHeight="1" x14ac:dyDescent="0.2">
      <c r="A1036" s="58" t="s">
        <v>10647</v>
      </c>
      <c r="B1036" s="58" t="s">
        <v>10648</v>
      </c>
      <c r="C1036" s="58" t="s">
        <v>10649</v>
      </c>
      <c r="D1036" s="59" t="s">
        <v>10650</v>
      </c>
      <c r="E1036" s="59" t="s">
        <v>10651</v>
      </c>
      <c r="F1036" s="58" t="s">
        <v>10652</v>
      </c>
      <c r="G1036" s="59" t="s">
        <v>10653</v>
      </c>
      <c r="H1036" s="58" t="s">
        <v>84</v>
      </c>
      <c r="I1036" s="60">
        <v>41640</v>
      </c>
      <c r="J1036" s="60">
        <v>45291</v>
      </c>
    </row>
    <row r="1037" spans="1:10" s="57" customFormat="1" ht="30.45" customHeight="1" x14ac:dyDescent="0.2">
      <c r="A1037" s="61" t="s">
        <v>10654</v>
      </c>
      <c r="B1037" s="61" t="s">
        <v>10655</v>
      </c>
      <c r="C1037" s="61" t="s">
        <v>10656</v>
      </c>
      <c r="D1037" s="62" t="s">
        <v>10657</v>
      </c>
      <c r="E1037" s="62" t="s">
        <v>10658</v>
      </c>
      <c r="F1037" s="61" t="s">
        <v>9930</v>
      </c>
      <c r="G1037" s="62" t="s">
        <v>10396</v>
      </c>
      <c r="H1037" s="61" t="s">
        <v>84</v>
      </c>
      <c r="I1037" s="63">
        <v>41640</v>
      </c>
      <c r="J1037" s="63">
        <v>45291</v>
      </c>
    </row>
    <row r="1038" spans="1:10" s="57" customFormat="1" ht="30.45" customHeight="1" x14ac:dyDescent="0.2">
      <c r="A1038" s="58" t="s">
        <v>10659</v>
      </c>
      <c r="B1038" s="58" t="s">
        <v>10660</v>
      </c>
      <c r="C1038" s="58" t="s">
        <v>10661</v>
      </c>
      <c r="D1038" s="59" t="s">
        <v>10662</v>
      </c>
      <c r="E1038" s="59" t="s">
        <v>10663</v>
      </c>
      <c r="F1038" s="58" t="s">
        <v>10664</v>
      </c>
      <c r="G1038" s="59" t="s">
        <v>10665</v>
      </c>
      <c r="H1038" s="58" t="s">
        <v>84</v>
      </c>
      <c r="I1038" s="60">
        <v>41640</v>
      </c>
      <c r="J1038" s="60">
        <v>45291</v>
      </c>
    </row>
    <row r="1039" spans="1:10" s="57" customFormat="1" ht="41.1" customHeight="1" x14ac:dyDescent="0.2">
      <c r="A1039" s="61" t="s">
        <v>2329</v>
      </c>
      <c r="B1039" s="61" t="s">
        <v>10666</v>
      </c>
      <c r="C1039" s="61" t="s">
        <v>10667</v>
      </c>
      <c r="D1039" s="62" t="s">
        <v>10668</v>
      </c>
      <c r="E1039" s="62" t="s">
        <v>10669</v>
      </c>
      <c r="F1039" s="61" t="s">
        <v>10670</v>
      </c>
      <c r="G1039" s="62" t="s">
        <v>10671</v>
      </c>
      <c r="H1039" s="61" t="s">
        <v>84</v>
      </c>
      <c r="I1039" s="63">
        <v>41640</v>
      </c>
      <c r="J1039" s="63">
        <v>45291</v>
      </c>
    </row>
    <row r="1040" spans="1:10" s="57" customFormat="1" ht="30.45" customHeight="1" x14ac:dyDescent="0.2">
      <c r="A1040" s="58" t="s">
        <v>10672</v>
      </c>
      <c r="B1040" s="58" t="s">
        <v>10673</v>
      </c>
      <c r="C1040" s="58" t="s">
        <v>10674</v>
      </c>
      <c r="D1040" s="59" t="s">
        <v>10675</v>
      </c>
      <c r="E1040" s="59" t="s">
        <v>10676</v>
      </c>
      <c r="F1040" s="58" t="s">
        <v>10677</v>
      </c>
      <c r="G1040" s="59" t="s">
        <v>10678</v>
      </c>
      <c r="H1040" s="58" t="s">
        <v>84</v>
      </c>
      <c r="I1040" s="60">
        <v>41640</v>
      </c>
      <c r="J1040" s="60">
        <v>45291</v>
      </c>
    </row>
    <row r="1041" spans="1:10" s="57" customFormat="1" ht="19.8" customHeight="1" x14ac:dyDescent="0.2">
      <c r="A1041" s="61" t="s">
        <v>10679</v>
      </c>
      <c r="B1041" s="61" t="s">
        <v>10680</v>
      </c>
      <c r="C1041" s="61" t="s">
        <v>10681</v>
      </c>
      <c r="D1041" s="62" t="s">
        <v>10682</v>
      </c>
      <c r="E1041" s="62" t="s">
        <v>10683</v>
      </c>
      <c r="F1041" s="61" t="s">
        <v>10684</v>
      </c>
      <c r="G1041" s="62" t="s">
        <v>10678</v>
      </c>
      <c r="H1041" s="61" t="s">
        <v>84</v>
      </c>
      <c r="I1041" s="63">
        <v>41640</v>
      </c>
      <c r="J1041" s="63">
        <v>45291</v>
      </c>
    </row>
    <row r="1042" spans="1:10" s="57" customFormat="1" ht="19.8" customHeight="1" x14ac:dyDescent="0.2">
      <c r="A1042" s="58" t="s">
        <v>10685</v>
      </c>
      <c r="B1042" s="58" t="s">
        <v>10686</v>
      </c>
      <c r="C1042" s="58" t="s">
        <v>10687</v>
      </c>
      <c r="D1042" s="59" t="s">
        <v>10688</v>
      </c>
      <c r="E1042" s="59" t="s">
        <v>10689</v>
      </c>
      <c r="F1042" s="58" t="s">
        <v>10690</v>
      </c>
      <c r="G1042" s="59" t="s">
        <v>10678</v>
      </c>
      <c r="H1042" s="58" t="s">
        <v>84</v>
      </c>
      <c r="I1042" s="60">
        <v>41640</v>
      </c>
      <c r="J1042" s="60">
        <v>45291</v>
      </c>
    </row>
    <row r="1043" spans="1:10" s="57" customFormat="1" ht="30.45" customHeight="1" x14ac:dyDescent="0.2">
      <c r="A1043" s="61" t="s">
        <v>10691</v>
      </c>
      <c r="B1043" s="61" t="s">
        <v>10692</v>
      </c>
      <c r="C1043" s="61" t="s">
        <v>10693</v>
      </c>
      <c r="D1043" s="62" t="s">
        <v>10694</v>
      </c>
      <c r="E1043" s="62" t="s">
        <v>10695</v>
      </c>
      <c r="F1043" s="61" t="s">
        <v>10696</v>
      </c>
      <c r="G1043" s="62" t="s">
        <v>10678</v>
      </c>
      <c r="H1043" s="61" t="s">
        <v>84</v>
      </c>
      <c r="I1043" s="63">
        <v>41640</v>
      </c>
      <c r="J1043" s="63">
        <v>45291</v>
      </c>
    </row>
    <row r="1044" spans="1:10" s="57" customFormat="1" ht="19.8" customHeight="1" x14ac:dyDescent="0.2">
      <c r="A1044" s="58" t="s">
        <v>10697</v>
      </c>
      <c r="B1044" s="58" t="s">
        <v>10698</v>
      </c>
      <c r="C1044" s="58" t="s">
        <v>10699</v>
      </c>
      <c r="D1044" s="59" t="s">
        <v>10700</v>
      </c>
      <c r="E1044" s="59" t="s">
        <v>10701</v>
      </c>
      <c r="F1044" s="58" t="s">
        <v>10702</v>
      </c>
      <c r="G1044" s="59" t="s">
        <v>10678</v>
      </c>
      <c r="H1044" s="58" t="s">
        <v>84</v>
      </c>
      <c r="I1044" s="60">
        <v>41640</v>
      </c>
      <c r="J1044" s="60">
        <v>45291</v>
      </c>
    </row>
    <row r="1045" spans="1:10" s="57" customFormat="1" ht="19.8" customHeight="1" x14ac:dyDescent="0.2">
      <c r="A1045" s="61" t="s">
        <v>10703</v>
      </c>
      <c r="B1045" s="61" t="s">
        <v>10704</v>
      </c>
      <c r="C1045" s="61" t="s">
        <v>10705</v>
      </c>
      <c r="D1045" s="62" t="s">
        <v>10706</v>
      </c>
      <c r="E1045" s="62" t="s">
        <v>10707</v>
      </c>
      <c r="F1045" s="61" t="s">
        <v>10708</v>
      </c>
      <c r="G1045" s="62" t="s">
        <v>10678</v>
      </c>
      <c r="H1045" s="61" t="s">
        <v>84</v>
      </c>
      <c r="I1045" s="63">
        <v>41640</v>
      </c>
      <c r="J1045" s="63">
        <v>45291</v>
      </c>
    </row>
    <row r="1046" spans="1:10" s="57" customFormat="1" ht="19.8" customHeight="1" x14ac:dyDescent="0.2">
      <c r="A1046" s="58" t="s">
        <v>10709</v>
      </c>
      <c r="B1046" s="58" t="s">
        <v>10710</v>
      </c>
      <c r="C1046" s="58" t="s">
        <v>10711</v>
      </c>
      <c r="D1046" s="59" t="s">
        <v>10712</v>
      </c>
      <c r="E1046" s="59" t="s">
        <v>10713</v>
      </c>
      <c r="F1046" s="58" t="s">
        <v>10714</v>
      </c>
      <c r="G1046" s="59" t="s">
        <v>10678</v>
      </c>
      <c r="H1046" s="58" t="s">
        <v>84</v>
      </c>
      <c r="I1046" s="60">
        <v>41640</v>
      </c>
      <c r="J1046" s="60">
        <v>45291</v>
      </c>
    </row>
    <row r="1047" spans="1:10" s="57" customFormat="1" ht="19.8" customHeight="1" x14ac:dyDescent="0.2">
      <c r="A1047" s="61" t="s">
        <v>10715</v>
      </c>
      <c r="B1047" s="61" t="s">
        <v>10716</v>
      </c>
      <c r="C1047" s="61" t="s">
        <v>10717</v>
      </c>
      <c r="D1047" s="62" t="s">
        <v>10718</v>
      </c>
      <c r="E1047" s="62" t="s">
        <v>10719</v>
      </c>
      <c r="F1047" s="61" t="s">
        <v>10720</v>
      </c>
      <c r="G1047" s="62" t="s">
        <v>10721</v>
      </c>
      <c r="H1047" s="61" t="s">
        <v>84</v>
      </c>
      <c r="I1047" s="63">
        <v>41640</v>
      </c>
      <c r="J1047" s="63">
        <v>45291</v>
      </c>
    </row>
    <row r="1048" spans="1:10" s="57" customFormat="1" ht="19.8" customHeight="1" x14ac:dyDescent="0.2">
      <c r="A1048" s="58" t="s">
        <v>10722</v>
      </c>
      <c r="B1048" s="58" t="s">
        <v>10723</v>
      </c>
      <c r="C1048" s="58" t="s">
        <v>10724</v>
      </c>
      <c r="D1048" s="59" t="s">
        <v>10725</v>
      </c>
      <c r="E1048" s="59" t="s">
        <v>10726</v>
      </c>
      <c r="F1048" s="58" t="s">
        <v>10720</v>
      </c>
      <c r="G1048" s="59" t="s">
        <v>10721</v>
      </c>
      <c r="H1048" s="58" t="s">
        <v>84</v>
      </c>
      <c r="I1048" s="60">
        <v>41640</v>
      </c>
      <c r="J1048" s="60">
        <v>45291</v>
      </c>
    </row>
    <row r="1049" spans="1:10" s="57" customFormat="1" ht="19.8" customHeight="1" x14ac:dyDescent="0.2">
      <c r="A1049" s="61" t="s">
        <v>10727</v>
      </c>
      <c r="B1049" s="61" t="s">
        <v>10728</v>
      </c>
      <c r="C1049" s="61" t="s">
        <v>10729</v>
      </c>
      <c r="D1049" s="62" t="s">
        <v>10730</v>
      </c>
      <c r="E1049" s="62" t="s">
        <v>10731</v>
      </c>
      <c r="F1049" s="61" t="s">
        <v>10732</v>
      </c>
      <c r="G1049" s="62" t="s">
        <v>10678</v>
      </c>
      <c r="H1049" s="61" t="s">
        <v>84</v>
      </c>
      <c r="I1049" s="63">
        <v>41640</v>
      </c>
      <c r="J1049" s="63">
        <v>45291</v>
      </c>
    </row>
    <row r="1050" spans="1:10" s="57" customFormat="1" ht="19.8" customHeight="1" x14ac:dyDescent="0.2">
      <c r="A1050" s="58" t="s">
        <v>10733</v>
      </c>
      <c r="B1050" s="58" t="s">
        <v>10734</v>
      </c>
      <c r="C1050" s="58" t="s">
        <v>10735</v>
      </c>
      <c r="D1050" s="59" t="s">
        <v>10736</v>
      </c>
      <c r="E1050" s="59" t="s">
        <v>10737</v>
      </c>
      <c r="F1050" s="58" t="s">
        <v>10738</v>
      </c>
      <c r="G1050" s="59" t="s">
        <v>10678</v>
      </c>
      <c r="H1050" s="58" t="s">
        <v>84</v>
      </c>
      <c r="I1050" s="60">
        <v>41640</v>
      </c>
      <c r="J1050" s="60">
        <v>45291</v>
      </c>
    </row>
    <row r="1051" spans="1:10" s="57" customFormat="1" ht="30.45" customHeight="1" x14ac:dyDescent="0.2">
      <c r="A1051" s="61" t="s">
        <v>10739</v>
      </c>
      <c r="B1051" s="61" t="s">
        <v>10740</v>
      </c>
      <c r="C1051" s="61" t="s">
        <v>10741</v>
      </c>
      <c r="D1051" s="62" t="s">
        <v>10742</v>
      </c>
      <c r="E1051" s="62" t="s">
        <v>10743</v>
      </c>
      <c r="F1051" s="61" t="s">
        <v>10708</v>
      </c>
      <c r="G1051" s="62" t="s">
        <v>10678</v>
      </c>
      <c r="H1051" s="61" t="s">
        <v>84</v>
      </c>
      <c r="I1051" s="63">
        <v>41640</v>
      </c>
      <c r="J1051" s="63">
        <v>45291</v>
      </c>
    </row>
    <row r="1052" spans="1:10" s="57" customFormat="1" ht="30.45" customHeight="1" x14ac:dyDescent="0.2">
      <c r="A1052" s="58" t="s">
        <v>10744</v>
      </c>
      <c r="B1052" s="58" t="s">
        <v>10745</v>
      </c>
      <c r="C1052" s="58" t="s">
        <v>10746</v>
      </c>
      <c r="D1052" s="59" t="s">
        <v>10747</v>
      </c>
      <c r="E1052" s="59" t="s">
        <v>10748</v>
      </c>
      <c r="F1052" s="58" t="s">
        <v>10749</v>
      </c>
      <c r="G1052" s="59" t="s">
        <v>10750</v>
      </c>
      <c r="H1052" s="58" t="s">
        <v>84</v>
      </c>
      <c r="I1052" s="60">
        <v>41640</v>
      </c>
      <c r="J1052" s="60">
        <v>45291</v>
      </c>
    </row>
    <row r="1053" spans="1:10" s="57" customFormat="1" ht="19.8" customHeight="1" x14ac:dyDescent="0.2">
      <c r="A1053" s="61" t="s">
        <v>10751</v>
      </c>
      <c r="B1053" s="61" t="s">
        <v>10752</v>
      </c>
      <c r="C1053" s="61" t="s">
        <v>10753</v>
      </c>
      <c r="D1053" s="62" t="s">
        <v>10754</v>
      </c>
      <c r="E1053" s="62" t="s">
        <v>10755</v>
      </c>
      <c r="F1053" s="61" t="s">
        <v>10756</v>
      </c>
      <c r="G1053" s="62" t="s">
        <v>10757</v>
      </c>
      <c r="H1053" s="61" t="s">
        <v>84</v>
      </c>
      <c r="I1053" s="63">
        <v>41640</v>
      </c>
      <c r="J1053" s="63">
        <v>45291</v>
      </c>
    </row>
    <row r="1054" spans="1:10" s="57" customFormat="1" ht="30.45" customHeight="1" x14ac:dyDescent="0.2">
      <c r="A1054" s="58" t="s">
        <v>10758</v>
      </c>
      <c r="B1054" s="58" t="s">
        <v>10759</v>
      </c>
      <c r="C1054" s="58" t="s">
        <v>10760</v>
      </c>
      <c r="D1054" s="59" t="s">
        <v>10761</v>
      </c>
      <c r="E1054" s="59" t="s">
        <v>10762</v>
      </c>
      <c r="F1054" s="58" t="s">
        <v>10763</v>
      </c>
      <c r="G1054" s="59" t="s">
        <v>10764</v>
      </c>
      <c r="H1054" s="58" t="s">
        <v>84</v>
      </c>
      <c r="I1054" s="60">
        <v>41640</v>
      </c>
      <c r="J1054" s="60">
        <v>45291</v>
      </c>
    </row>
    <row r="1055" spans="1:10" s="57" customFormat="1" ht="41.1" customHeight="1" x14ac:dyDescent="0.2">
      <c r="A1055" s="61" t="s">
        <v>10765</v>
      </c>
      <c r="B1055" s="61" t="s">
        <v>10766</v>
      </c>
      <c r="C1055" s="61" t="s">
        <v>10767</v>
      </c>
      <c r="D1055" s="62" t="s">
        <v>10768</v>
      </c>
      <c r="E1055" s="62" t="s">
        <v>10769</v>
      </c>
      <c r="F1055" s="61" t="s">
        <v>10770</v>
      </c>
      <c r="G1055" s="62" t="s">
        <v>10771</v>
      </c>
      <c r="H1055" s="61" t="s">
        <v>84</v>
      </c>
      <c r="I1055" s="63">
        <v>41640</v>
      </c>
      <c r="J1055" s="63">
        <v>45291</v>
      </c>
    </row>
    <row r="1056" spans="1:10" s="57" customFormat="1" ht="30.45" customHeight="1" x14ac:dyDescent="0.2">
      <c r="A1056" s="58" t="s">
        <v>10772</v>
      </c>
      <c r="B1056" s="58" t="s">
        <v>10773</v>
      </c>
      <c r="C1056" s="58" t="s">
        <v>10774</v>
      </c>
      <c r="D1056" s="59" t="s">
        <v>10775</v>
      </c>
      <c r="E1056" s="59" t="s">
        <v>10776</v>
      </c>
      <c r="F1056" s="58" t="s">
        <v>10777</v>
      </c>
      <c r="G1056" s="59" t="s">
        <v>10778</v>
      </c>
      <c r="H1056" s="58" t="s">
        <v>84</v>
      </c>
      <c r="I1056" s="60">
        <v>41640</v>
      </c>
      <c r="J1056" s="60">
        <v>45291</v>
      </c>
    </row>
    <row r="1057" spans="1:10" s="57" customFormat="1" ht="30.45" customHeight="1" x14ac:dyDescent="0.2">
      <c r="A1057" s="61" t="s">
        <v>10779</v>
      </c>
      <c r="B1057" s="61" t="s">
        <v>10780</v>
      </c>
      <c r="C1057" s="61" t="s">
        <v>10781</v>
      </c>
      <c r="D1057" s="62" t="s">
        <v>10782</v>
      </c>
      <c r="E1057" s="62" t="s">
        <v>10783</v>
      </c>
      <c r="F1057" s="61" t="s">
        <v>10784</v>
      </c>
      <c r="G1057" s="62" t="s">
        <v>10785</v>
      </c>
      <c r="H1057" s="61" t="s">
        <v>84</v>
      </c>
      <c r="I1057" s="63">
        <v>41640</v>
      </c>
      <c r="J1057" s="63">
        <v>45291</v>
      </c>
    </row>
    <row r="1058" spans="1:10" s="57" customFormat="1" ht="19.8" customHeight="1" x14ac:dyDescent="0.2">
      <c r="A1058" s="58" t="s">
        <v>10786</v>
      </c>
      <c r="B1058" s="58" t="s">
        <v>10787</v>
      </c>
      <c r="C1058" s="58" t="s">
        <v>10788</v>
      </c>
      <c r="D1058" s="59" t="s">
        <v>10789</v>
      </c>
      <c r="E1058" s="59" t="s">
        <v>10790</v>
      </c>
      <c r="F1058" s="58" t="s">
        <v>10791</v>
      </c>
      <c r="G1058" s="59" t="s">
        <v>10792</v>
      </c>
      <c r="H1058" s="58" t="s">
        <v>84</v>
      </c>
      <c r="I1058" s="60">
        <v>41640</v>
      </c>
      <c r="J1058" s="60">
        <v>45291</v>
      </c>
    </row>
    <row r="1059" spans="1:10" s="57" customFormat="1" ht="19.8" customHeight="1" x14ac:dyDescent="0.2">
      <c r="A1059" s="61" t="s">
        <v>10793</v>
      </c>
      <c r="B1059" s="61" t="s">
        <v>10794</v>
      </c>
      <c r="C1059" s="61" t="s">
        <v>10795</v>
      </c>
      <c r="D1059" s="62" t="s">
        <v>10796</v>
      </c>
      <c r="E1059" s="62" t="s">
        <v>10797</v>
      </c>
      <c r="F1059" s="61" t="s">
        <v>10798</v>
      </c>
      <c r="G1059" s="62" t="s">
        <v>10799</v>
      </c>
      <c r="H1059" s="61" t="s">
        <v>84</v>
      </c>
      <c r="I1059" s="63">
        <v>41640</v>
      </c>
      <c r="J1059" s="63">
        <v>45291</v>
      </c>
    </row>
    <row r="1060" spans="1:10" s="57" customFormat="1" ht="19.8" customHeight="1" x14ac:dyDescent="0.2">
      <c r="A1060" s="58" t="s">
        <v>10800</v>
      </c>
      <c r="B1060" s="58" t="s">
        <v>10801</v>
      </c>
      <c r="C1060" s="58" t="s">
        <v>10802</v>
      </c>
      <c r="D1060" s="59" t="s">
        <v>10803</v>
      </c>
      <c r="E1060" s="59" t="s">
        <v>10804</v>
      </c>
      <c r="F1060" s="58" t="s">
        <v>10805</v>
      </c>
      <c r="G1060" s="59" t="s">
        <v>10806</v>
      </c>
      <c r="H1060" s="58" t="s">
        <v>84</v>
      </c>
      <c r="I1060" s="60">
        <v>41640</v>
      </c>
      <c r="J1060" s="60">
        <v>45291</v>
      </c>
    </row>
    <row r="1061" spans="1:10" s="57" customFormat="1" ht="30.45" customHeight="1" x14ac:dyDescent="0.2">
      <c r="A1061" s="61" t="s">
        <v>10807</v>
      </c>
      <c r="B1061" s="61" t="s">
        <v>10808</v>
      </c>
      <c r="C1061" s="61" t="s">
        <v>10809</v>
      </c>
      <c r="D1061" s="62" t="s">
        <v>10810</v>
      </c>
      <c r="E1061" s="62" t="s">
        <v>10811</v>
      </c>
      <c r="F1061" s="61" t="s">
        <v>10812</v>
      </c>
      <c r="G1061" s="62" t="s">
        <v>2879</v>
      </c>
      <c r="H1061" s="61" t="s">
        <v>84</v>
      </c>
      <c r="I1061" s="63">
        <v>41640</v>
      </c>
      <c r="J1061" s="63">
        <v>45291</v>
      </c>
    </row>
    <row r="1062" spans="1:10" s="57" customFormat="1" ht="19.8" customHeight="1" x14ac:dyDescent="0.2">
      <c r="A1062" s="58" t="s">
        <v>10813</v>
      </c>
      <c r="B1062" s="58" t="s">
        <v>10814</v>
      </c>
      <c r="C1062" s="58" t="s">
        <v>10815</v>
      </c>
      <c r="D1062" s="59" t="s">
        <v>10816</v>
      </c>
      <c r="E1062" s="59" t="s">
        <v>10817</v>
      </c>
      <c r="F1062" s="58" t="s">
        <v>10720</v>
      </c>
      <c r="G1062" s="59" t="s">
        <v>10721</v>
      </c>
      <c r="H1062" s="58" t="s">
        <v>84</v>
      </c>
      <c r="I1062" s="60">
        <v>41640</v>
      </c>
      <c r="J1062" s="60">
        <v>45291</v>
      </c>
    </row>
    <row r="1063" spans="1:10" s="57" customFormat="1" ht="19.8" customHeight="1" x14ac:dyDescent="0.2">
      <c r="A1063" s="61" t="s">
        <v>10818</v>
      </c>
      <c r="B1063" s="61" t="s">
        <v>10819</v>
      </c>
      <c r="C1063" s="61" t="s">
        <v>10820</v>
      </c>
      <c r="D1063" s="62" t="s">
        <v>10821</v>
      </c>
      <c r="E1063" s="62" t="s">
        <v>10822</v>
      </c>
      <c r="F1063" s="61" t="s">
        <v>10823</v>
      </c>
      <c r="G1063" s="62" t="s">
        <v>10824</v>
      </c>
      <c r="H1063" s="61" t="s">
        <v>84</v>
      </c>
      <c r="I1063" s="63">
        <v>41640</v>
      </c>
      <c r="J1063" s="63">
        <v>45291</v>
      </c>
    </row>
    <row r="1064" spans="1:10" s="57" customFormat="1" ht="19.8" customHeight="1" x14ac:dyDescent="0.2">
      <c r="A1064" s="58" t="s">
        <v>10825</v>
      </c>
      <c r="B1064" s="58" t="s">
        <v>10826</v>
      </c>
      <c r="C1064" s="58" t="s">
        <v>10827</v>
      </c>
      <c r="D1064" s="59" t="s">
        <v>10828</v>
      </c>
      <c r="E1064" s="59" t="s">
        <v>10829</v>
      </c>
      <c r="F1064" s="58" t="s">
        <v>10830</v>
      </c>
      <c r="G1064" s="59" t="s">
        <v>10831</v>
      </c>
      <c r="H1064" s="58" t="s">
        <v>84</v>
      </c>
      <c r="I1064" s="60">
        <v>41640</v>
      </c>
      <c r="J1064" s="60">
        <v>45291</v>
      </c>
    </row>
    <row r="1065" spans="1:10" s="57" customFormat="1" ht="19.8" customHeight="1" x14ac:dyDescent="0.2">
      <c r="A1065" s="61" t="s">
        <v>10832</v>
      </c>
      <c r="B1065" s="61" t="s">
        <v>10833</v>
      </c>
      <c r="C1065" s="61" t="s">
        <v>10834</v>
      </c>
      <c r="D1065" s="62" t="s">
        <v>10835</v>
      </c>
      <c r="E1065" s="62" t="s">
        <v>10836</v>
      </c>
      <c r="F1065" s="61" t="s">
        <v>10837</v>
      </c>
      <c r="G1065" s="62" t="s">
        <v>10838</v>
      </c>
      <c r="H1065" s="61" t="s">
        <v>84</v>
      </c>
      <c r="I1065" s="63">
        <v>41640</v>
      </c>
      <c r="J1065" s="63">
        <v>45291</v>
      </c>
    </row>
    <row r="1066" spans="1:10" s="57" customFormat="1" ht="30.45" customHeight="1" x14ac:dyDescent="0.2">
      <c r="A1066" s="58" t="s">
        <v>10839</v>
      </c>
      <c r="B1066" s="58" t="s">
        <v>10840</v>
      </c>
      <c r="C1066" s="58" t="s">
        <v>10841</v>
      </c>
      <c r="D1066" s="59" t="s">
        <v>10842</v>
      </c>
      <c r="E1066" s="59" t="s">
        <v>10843</v>
      </c>
      <c r="F1066" s="58" t="s">
        <v>10844</v>
      </c>
      <c r="G1066" s="59" t="s">
        <v>10845</v>
      </c>
      <c r="H1066" s="58" t="s">
        <v>84</v>
      </c>
      <c r="I1066" s="60">
        <v>41640</v>
      </c>
      <c r="J1066" s="60">
        <v>45291</v>
      </c>
    </row>
    <row r="1067" spans="1:10" s="57" customFormat="1" ht="30.45" customHeight="1" x14ac:dyDescent="0.2">
      <c r="A1067" s="61" t="s">
        <v>10846</v>
      </c>
      <c r="B1067" s="61" t="s">
        <v>10847</v>
      </c>
      <c r="C1067" s="61" t="s">
        <v>10848</v>
      </c>
      <c r="D1067" s="62" t="s">
        <v>10849</v>
      </c>
      <c r="E1067" s="62" t="s">
        <v>10850</v>
      </c>
      <c r="F1067" s="61" t="s">
        <v>10851</v>
      </c>
      <c r="G1067" s="62" t="s">
        <v>10852</v>
      </c>
      <c r="H1067" s="61" t="s">
        <v>84</v>
      </c>
      <c r="I1067" s="63">
        <v>41640</v>
      </c>
      <c r="J1067" s="63">
        <v>45291</v>
      </c>
    </row>
    <row r="1068" spans="1:10" s="57" customFormat="1" ht="30.45" customHeight="1" x14ac:dyDescent="0.2">
      <c r="A1068" s="58" t="s">
        <v>10853</v>
      </c>
      <c r="B1068" s="58" t="s">
        <v>10854</v>
      </c>
      <c r="C1068" s="58" t="s">
        <v>10855</v>
      </c>
      <c r="D1068" s="59" t="s">
        <v>10856</v>
      </c>
      <c r="E1068" s="59" t="s">
        <v>10857</v>
      </c>
      <c r="F1068" s="58" t="s">
        <v>10798</v>
      </c>
      <c r="G1068" s="59" t="s">
        <v>10858</v>
      </c>
      <c r="H1068" s="58" t="s">
        <v>84</v>
      </c>
      <c r="I1068" s="60">
        <v>41640</v>
      </c>
      <c r="J1068" s="60">
        <v>45291</v>
      </c>
    </row>
    <row r="1069" spans="1:10" s="57" customFormat="1" ht="41.1" customHeight="1" x14ac:dyDescent="0.2">
      <c r="A1069" s="61" t="s">
        <v>10859</v>
      </c>
      <c r="B1069" s="61" t="s">
        <v>10860</v>
      </c>
      <c r="C1069" s="61" t="s">
        <v>10861</v>
      </c>
      <c r="D1069" s="62" t="s">
        <v>10862</v>
      </c>
      <c r="E1069" s="62" t="s">
        <v>10863</v>
      </c>
      <c r="F1069" s="61" t="s">
        <v>10864</v>
      </c>
      <c r="G1069" s="62" t="s">
        <v>10865</v>
      </c>
      <c r="H1069" s="61" t="s">
        <v>84</v>
      </c>
      <c r="I1069" s="63">
        <v>41640</v>
      </c>
      <c r="J1069" s="63">
        <v>45291</v>
      </c>
    </row>
    <row r="1070" spans="1:10" s="57" customFormat="1" ht="19.8" customHeight="1" x14ac:dyDescent="0.2">
      <c r="A1070" s="58" t="s">
        <v>10866</v>
      </c>
      <c r="B1070" s="58" t="s">
        <v>10867</v>
      </c>
      <c r="C1070" s="58" t="s">
        <v>10868</v>
      </c>
      <c r="D1070" s="59" t="s">
        <v>10869</v>
      </c>
      <c r="E1070" s="59" t="s">
        <v>10870</v>
      </c>
      <c r="F1070" s="58" t="s">
        <v>10738</v>
      </c>
      <c r="G1070" s="59" t="s">
        <v>10678</v>
      </c>
      <c r="H1070" s="58" t="s">
        <v>84</v>
      </c>
      <c r="I1070" s="60">
        <v>41640</v>
      </c>
      <c r="J1070" s="60">
        <v>45291</v>
      </c>
    </row>
    <row r="1071" spans="1:10" s="57" customFormat="1" ht="30.45" customHeight="1" x14ac:dyDescent="0.2">
      <c r="A1071" s="61" t="s">
        <v>10871</v>
      </c>
      <c r="B1071" s="61" t="s">
        <v>10872</v>
      </c>
      <c r="C1071" s="61" t="s">
        <v>10873</v>
      </c>
      <c r="D1071" s="62" t="s">
        <v>10874</v>
      </c>
      <c r="E1071" s="62" t="s">
        <v>10875</v>
      </c>
      <c r="F1071" s="61" t="s">
        <v>10876</v>
      </c>
      <c r="G1071" s="62" t="s">
        <v>10678</v>
      </c>
      <c r="H1071" s="61" t="s">
        <v>84</v>
      </c>
      <c r="I1071" s="63">
        <v>41944</v>
      </c>
      <c r="J1071" s="63">
        <v>45291</v>
      </c>
    </row>
    <row r="1072" spans="1:10" s="57" customFormat="1" ht="30.45" customHeight="1" x14ac:dyDescent="0.2">
      <c r="A1072" s="58" t="s">
        <v>10877</v>
      </c>
      <c r="B1072" s="58" t="s">
        <v>10878</v>
      </c>
      <c r="C1072" s="58" t="s">
        <v>10879</v>
      </c>
      <c r="D1072" s="59" t="s">
        <v>10880</v>
      </c>
      <c r="E1072" s="59" t="s">
        <v>10881</v>
      </c>
      <c r="F1072" s="58" t="s">
        <v>10882</v>
      </c>
      <c r="G1072" s="59" t="s">
        <v>10678</v>
      </c>
      <c r="H1072" s="58" t="s">
        <v>84</v>
      </c>
      <c r="I1072" s="60">
        <v>41640</v>
      </c>
      <c r="J1072" s="60">
        <v>45291</v>
      </c>
    </row>
    <row r="1073" spans="1:10" s="57" customFormat="1" ht="19.8" customHeight="1" x14ac:dyDescent="0.2">
      <c r="A1073" s="61" t="s">
        <v>10883</v>
      </c>
      <c r="B1073" s="61" t="s">
        <v>10884</v>
      </c>
      <c r="C1073" s="61" t="s">
        <v>10885</v>
      </c>
      <c r="D1073" s="62" t="s">
        <v>10886</v>
      </c>
      <c r="E1073" s="62" t="s">
        <v>10887</v>
      </c>
      <c r="F1073" s="61" t="s">
        <v>10684</v>
      </c>
      <c r="G1073" s="62" t="s">
        <v>10678</v>
      </c>
      <c r="H1073" s="61" t="s">
        <v>84</v>
      </c>
      <c r="I1073" s="63">
        <v>41640</v>
      </c>
      <c r="J1073" s="63">
        <v>45291</v>
      </c>
    </row>
    <row r="1074" spans="1:10" s="57" customFormat="1" ht="19.8" customHeight="1" x14ac:dyDescent="0.2">
      <c r="A1074" s="58" t="s">
        <v>10888</v>
      </c>
      <c r="B1074" s="58" t="s">
        <v>10889</v>
      </c>
      <c r="C1074" s="58" t="s">
        <v>10890</v>
      </c>
      <c r="D1074" s="59" t="s">
        <v>10891</v>
      </c>
      <c r="E1074" s="59" t="s">
        <v>10892</v>
      </c>
      <c r="F1074" s="58" t="s">
        <v>10893</v>
      </c>
      <c r="G1074" s="59" t="s">
        <v>10894</v>
      </c>
      <c r="H1074" s="58" t="s">
        <v>84</v>
      </c>
      <c r="I1074" s="60">
        <v>41640</v>
      </c>
      <c r="J1074" s="60">
        <v>45291</v>
      </c>
    </row>
    <row r="1075" spans="1:10" s="57" customFormat="1" ht="62.85" customHeight="1" x14ac:dyDescent="0.2">
      <c r="A1075" s="61" t="s">
        <v>10895</v>
      </c>
      <c r="B1075" s="61" t="s">
        <v>10896</v>
      </c>
      <c r="C1075" s="61" t="s">
        <v>10897</v>
      </c>
      <c r="D1075" s="62" t="s">
        <v>10898</v>
      </c>
      <c r="E1075" s="62" t="s">
        <v>10899</v>
      </c>
      <c r="F1075" s="61" t="s">
        <v>10900</v>
      </c>
      <c r="G1075" s="62" t="s">
        <v>10901</v>
      </c>
      <c r="H1075" s="61" t="s">
        <v>84</v>
      </c>
      <c r="I1075" s="63">
        <v>41640</v>
      </c>
      <c r="J1075" s="63">
        <v>45291</v>
      </c>
    </row>
    <row r="1076" spans="1:10" s="57" customFormat="1" ht="19.8" customHeight="1" x14ac:dyDescent="0.2">
      <c r="A1076" s="58" t="s">
        <v>10902</v>
      </c>
      <c r="B1076" s="58" t="s">
        <v>10903</v>
      </c>
      <c r="C1076" s="58" t="s">
        <v>10904</v>
      </c>
      <c r="D1076" s="59" t="s">
        <v>10905</v>
      </c>
      <c r="E1076" s="59" t="s">
        <v>10906</v>
      </c>
      <c r="F1076" s="58" t="s">
        <v>10812</v>
      </c>
      <c r="G1076" s="59" t="s">
        <v>2879</v>
      </c>
      <c r="H1076" s="58" t="s">
        <v>84</v>
      </c>
      <c r="I1076" s="60">
        <v>41640</v>
      </c>
      <c r="J1076" s="60">
        <v>45291</v>
      </c>
    </row>
    <row r="1077" spans="1:10" s="57" customFormat="1" ht="30.45" customHeight="1" x14ac:dyDescent="0.2">
      <c r="A1077" s="61" t="s">
        <v>10907</v>
      </c>
      <c r="B1077" s="61" t="s">
        <v>10908</v>
      </c>
      <c r="C1077" s="61" t="s">
        <v>10909</v>
      </c>
      <c r="D1077" s="62" t="s">
        <v>10910</v>
      </c>
      <c r="E1077" s="62" t="s">
        <v>10911</v>
      </c>
      <c r="F1077" s="61" t="s">
        <v>10756</v>
      </c>
      <c r="G1077" s="62" t="s">
        <v>10757</v>
      </c>
      <c r="H1077" s="61" t="s">
        <v>84</v>
      </c>
      <c r="I1077" s="63">
        <v>41640</v>
      </c>
      <c r="J1077" s="63">
        <v>45291</v>
      </c>
    </row>
    <row r="1078" spans="1:10" s="57" customFormat="1" ht="30.45" customHeight="1" x14ac:dyDescent="0.2">
      <c r="A1078" s="58" t="s">
        <v>10912</v>
      </c>
      <c r="B1078" s="58" t="s">
        <v>10913</v>
      </c>
      <c r="C1078" s="58" t="s">
        <v>10914</v>
      </c>
      <c r="D1078" s="59" t="s">
        <v>10915</v>
      </c>
      <c r="E1078" s="59" t="s">
        <v>10916</v>
      </c>
      <c r="F1078" s="58" t="s">
        <v>10917</v>
      </c>
      <c r="G1078" s="59" t="s">
        <v>10750</v>
      </c>
      <c r="H1078" s="58" t="s">
        <v>84</v>
      </c>
      <c r="I1078" s="60">
        <v>41640</v>
      </c>
      <c r="J1078" s="60">
        <v>45291</v>
      </c>
    </row>
    <row r="1079" spans="1:10" s="57" customFormat="1" ht="19.8" customHeight="1" x14ac:dyDescent="0.2">
      <c r="A1079" s="61" t="s">
        <v>10918</v>
      </c>
      <c r="B1079" s="61" t="s">
        <v>10919</v>
      </c>
      <c r="C1079" s="61" t="s">
        <v>10920</v>
      </c>
      <c r="D1079" s="62" t="s">
        <v>10921</v>
      </c>
      <c r="E1079" s="62" t="s">
        <v>10922</v>
      </c>
      <c r="F1079" s="61" t="s">
        <v>10923</v>
      </c>
      <c r="G1079" s="62" t="s">
        <v>10924</v>
      </c>
      <c r="H1079" s="61" t="s">
        <v>84</v>
      </c>
      <c r="I1079" s="63">
        <v>41640</v>
      </c>
      <c r="J1079" s="63">
        <v>45291</v>
      </c>
    </row>
    <row r="1080" spans="1:10" s="57" customFormat="1" ht="19.8" customHeight="1" x14ac:dyDescent="0.2">
      <c r="A1080" s="58" t="s">
        <v>10925</v>
      </c>
      <c r="B1080" s="58" t="s">
        <v>10926</v>
      </c>
      <c r="C1080" s="58" t="s">
        <v>10927</v>
      </c>
      <c r="D1080" s="59" t="s">
        <v>10928</v>
      </c>
      <c r="E1080" s="59" t="s">
        <v>10929</v>
      </c>
      <c r="F1080" s="58" t="s">
        <v>10930</v>
      </c>
      <c r="G1080" s="59" t="s">
        <v>10678</v>
      </c>
      <c r="H1080" s="58" t="s">
        <v>84</v>
      </c>
      <c r="I1080" s="60">
        <v>41640</v>
      </c>
      <c r="J1080" s="60">
        <v>45291</v>
      </c>
    </row>
    <row r="1081" spans="1:10" s="57" customFormat="1" ht="30.45" customHeight="1" x14ac:dyDescent="0.2">
      <c r="A1081" s="61" t="s">
        <v>10931</v>
      </c>
      <c r="B1081" s="61" t="s">
        <v>10932</v>
      </c>
      <c r="C1081" s="61" t="s">
        <v>10933</v>
      </c>
      <c r="D1081" s="62" t="s">
        <v>10934</v>
      </c>
      <c r="E1081" s="62" t="s">
        <v>10935</v>
      </c>
      <c r="F1081" s="61" t="s">
        <v>10936</v>
      </c>
      <c r="G1081" s="62" t="s">
        <v>10937</v>
      </c>
      <c r="H1081" s="61" t="s">
        <v>84</v>
      </c>
      <c r="I1081" s="63">
        <v>41640</v>
      </c>
      <c r="J1081" s="63">
        <v>45291</v>
      </c>
    </row>
    <row r="1082" spans="1:10" s="57" customFormat="1" ht="30.45" customHeight="1" x14ac:dyDescent="0.2">
      <c r="A1082" s="58" t="s">
        <v>10938</v>
      </c>
      <c r="B1082" s="58" t="s">
        <v>10939</v>
      </c>
      <c r="C1082" s="58" t="s">
        <v>10940</v>
      </c>
      <c r="D1082" s="59" t="s">
        <v>10941</v>
      </c>
      <c r="E1082" s="59" t="s">
        <v>10942</v>
      </c>
      <c r="F1082" s="58" t="s">
        <v>10943</v>
      </c>
      <c r="G1082" s="59" t="s">
        <v>10944</v>
      </c>
      <c r="H1082" s="58" t="s">
        <v>84</v>
      </c>
      <c r="I1082" s="60">
        <v>41640</v>
      </c>
      <c r="J1082" s="60">
        <v>45291</v>
      </c>
    </row>
    <row r="1083" spans="1:10" s="57" customFormat="1" ht="19.8" customHeight="1" x14ac:dyDescent="0.2">
      <c r="A1083" s="61" t="s">
        <v>10945</v>
      </c>
      <c r="B1083" s="61" t="s">
        <v>10946</v>
      </c>
      <c r="C1083" s="61" t="s">
        <v>10947</v>
      </c>
      <c r="D1083" s="62" t="s">
        <v>10948</v>
      </c>
      <c r="E1083" s="62" t="s">
        <v>10949</v>
      </c>
      <c r="F1083" s="61" t="s">
        <v>10770</v>
      </c>
      <c r="G1083" s="62" t="s">
        <v>10678</v>
      </c>
      <c r="H1083" s="61" t="s">
        <v>84</v>
      </c>
      <c r="I1083" s="63">
        <v>41640</v>
      </c>
      <c r="J1083" s="63">
        <v>45291</v>
      </c>
    </row>
    <row r="1084" spans="1:10" s="57" customFormat="1" ht="30.45" customHeight="1" x14ac:dyDescent="0.2">
      <c r="A1084" s="58" t="s">
        <v>10950</v>
      </c>
      <c r="B1084" s="58" t="s">
        <v>10951</v>
      </c>
      <c r="C1084" s="58" t="s">
        <v>10952</v>
      </c>
      <c r="D1084" s="59" t="s">
        <v>10953</v>
      </c>
      <c r="E1084" s="59" t="s">
        <v>10954</v>
      </c>
      <c r="F1084" s="58" t="s">
        <v>10955</v>
      </c>
      <c r="G1084" s="59" t="s">
        <v>10956</v>
      </c>
      <c r="H1084" s="58" t="s">
        <v>84</v>
      </c>
      <c r="I1084" s="60">
        <v>41640</v>
      </c>
      <c r="J1084" s="60">
        <v>45291</v>
      </c>
    </row>
    <row r="1085" spans="1:10" s="57" customFormat="1" ht="19.8" customHeight="1" x14ac:dyDescent="0.2">
      <c r="A1085" s="61" t="s">
        <v>10957</v>
      </c>
      <c r="B1085" s="61" t="s">
        <v>10958</v>
      </c>
      <c r="C1085" s="61" t="s">
        <v>10959</v>
      </c>
      <c r="D1085" s="62" t="s">
        <v>10960</v>
      </c>
      <c r="E1085" s="62" t="s">
        <v>10961</v>
      </c>
      <c r="F1085" s="61" t="s">
        <v>10777</v>
      </c>
      <c r="G1085" s="62" t="s">
        <v>10962</v>
      </c>
      <c r="H1085" s="61" t="s">
        <v>84</v>
      </c>
      <c r="I1085" s="63">
        <v>41640</v>
      </c>
      <c r="J1085" s="63">
        <v>45291</v>
      </c>
    </row>
    <row r="1086" spans="1:10" s="57" customFormat="1" ht="19.8" customHeight="1" x14ac:dyDescent="0.2">
      <c r="A1086" s="58" t="s">
        <v>10963</v>
      </c>
      <c r="B1086" s="58" t="s">
        <v>10964</v>
      </c>
      <c r="C1086" s="58" t="s">
        <v>10965</v>
      </c>
      <c r="D1086" s="59" t="s">
        <v>10966</v>
      </c>
      <c r="E1086" s="59" t="s">
        <v>10967</v>
      </c>
      <c r="F1086" s="58" t="s">
        <v>10968</v>
      </c>
      <c r="G1086" s="59" t="s">
        <v>10969</v>
      </c>
      <c r="H1086" s="58" t="s">
        <v>84</v>
      </c>
      <c r="I1086" s="60">
        <v>41640</v>
      </c>
      <c r="J1086" s="60">
        <v>45291</v>
      </c>
    </row>
    <row r="1087" spans="1:10" s="57" customFormat="1" ht="19.8" customHeight="1" x14ac:dyDescent="0.2">
      <c r="A1087" s="61" t="s">
        <v>10970</v>
      </c>
      <c r="B1087" s="61" t="s">
        <v>10971</v>
      </c>
      <c r="C1087" s="61" t="s">
        <v>10972</v>
      </c>
      <c r="D1087" s="62" t="s">
        <v>10973</v>
      </c>
      <c r="E1087" s="62" t="s">
        <v>10974</v>
      </c>
      <c r="F1087" s="61" t="s">
        <v>10702</v>
      </c>
      <c r="G1087" s="62" t="s">
        <v>10678</v>
      </c>
      <c r="H1087" s="61" t="s">
        <v>84</v>
      </c>
      <c r="I1087" s="63">
        <v>41640</v>
      </c>
      <c r="J1087" s="63">
        <v>45291</v>
      </c>
    </row>
    <row r="1088" spans="1:10" s="57" customFormat="1" ht="30.45" customHeight="1" x14ac:dyDescent="0.2">
      <c r="A1088" s="58" t="s">
        <v>10975</v>
      </c>
      <c r="B1088" s="58" t="s">
        <v>10976</v>
      </c>
      <c r="C1088" s="58" t="s">
        <v>10977</v>
      </c>
      <c r="D1088" s="59" t="s">
        <v>10978</v>
      </c>
      <c r="E1088" s="59" t="s">
        <v>10979</v>
      </c>
      <c r="F1088" s="58" t="s">
        <v>10980</v>
      </c>
      <c r="G1088" s="59" t="s">
        <v>10981</v>
      </c>
      <c r="H1088" s="58" t="s">
        <v>84</v>
      </c>
      <c r="I1088" s="60">
        <v>41944</v>
      </c>
      <c r="J1088" s="60">
        <v>45291</v>
      </c>
    </row>
    <row r="1089" spans="1:10" s="57" customFormat="1" ht="19.8" customHeight="1" x14ac:dyDescent="0.2">
      <c r="A1089" s="61" t="s">
        <v>10982</v>
      </c>
      <c r="B1089" s="61" t="s">
        <v>10983</v>
      </c>
      <c r="C1089" s="61" t="s">
        <v>10984</v>
      </c>
      <c r="D1089" s="62" t="s">
        <v>10985</v>
      </c>
      <c r="E1089" s="62" t="s">
        <v>10986</v>
      </c>
      <c r="F1089" s="61" t="s">
        <v>10690</v>
      </c>
      <c r="G1089" s="62" t="s">
        <v>10987</v>
      </c>
      <c r="H1089" s="61" t="s">
        <v>84</v>
      </c>
      <c r="I1089" s="63">
        <v>41944</v>
      </c>
      <c r="J1089" s="63">
        <v>45291</v>
      </c>
    </row>
    <row r="1090" spans="1:10" s="57" customFormat="1" ht="19.8" customHeight="1" x14ac:dyDescent="0.2">
      <c r="A1090" s="58" t="s">
        <v>10988</v>
      </c>
      <c r="B1090" s="58" t="s">
        <v>10989</v>
      </c>
      <c r="C1090" s="58" t="s">
        <v>10990</v>
      </c>
      <c r="D1090" s="59" t="s">
        <v>10991</v>
      </c>
      <c r="E1090" s="59" t="s">
        <v>10992</v>
      </c>
      <c r="F1090" s="58" t="s">
        <v>10677</v>
      </c>
      <c r="G1090" s="59" t="s">
        <v>10987</v>
      </c>
      <c r="H1090" s="58" t="s">
        <v>84</v>
      </c>
      <c r="I1090" s="60">
        <v>41944</v>
      </c>
      <c r="J1090" s="60">
        <v>45291</v>
      </c>
    </row>
    <row r="1091" spans="1:10" s="57" customFormat="1" ht="19.8" customHeight="1" x14ac:dyDescent="0.2">
      <c r="A1091" s="61" t="s">
        <v>10993</v>
      </c>
      <c r="B1091" s="61" t="s">
        <v>10994</v>
      </c>
      <c r="C1091" s="61" t="s">
        <v>10995</v>
      </c>
      <c r="D1091" s="62" t="s">
        <v>10996</v>
      </c>
      <c r="E1091" s="62" t="s">
        <v>10997</v>
      </c>
      <c r="F1091" s="61" t="s">
        <v>10998</v>
      </c>
      <c r="G1091" s="62" t="s">
        <v>10987</v>
      </c>
      <c r="H1091" s="61" t="s">
        <v>84</v>
      </c>
      <c r="I1091" s="63">
        <v>42370</v>
      </c>
      <c r="J1091" s="63">
        <v>45291</v>
      </c>
    </row>
    <row r="1092" spans="1:10" s="57" customFormat="1" ht="19.8" customHeight="1" x14ac:dyDescent="0.2">
      <c r="A1092" s="58" t="s">
        <v>10999</v>
      </c>
      <c r="B1092" s="58" t="s">
        <v>11000</v>
      </c>
      <c r="C1092" s="58" t="s">
        <v>11001</v>
      </c>
      <c r="D1092" s="59" t="s">
        <v>11002</v>
      </c>
      <c r="E1092" s="59" t="s">
        <v>11003</v>
      </c>
      <c r="F1092" s="58" t="s">
        <v>10677</v>
      </c>
      <c r="G1092" s="59" t="s">
        <v>10678</v>
      </c>
      <c r="H1092" s="58" t="s">
        <v>84</v>
      </c>
      <c r="I1092" s="60">
        <v>42675</v>
      </c>
      <c r="J1092" s="60">
        <v>45291</v>
      </c>
    </row>
    <row r="1093" spans="1:10" s="57" customFormat="1" ht="30.45" customHeight="1" x14ac:dyDescent="0.2">
      <c r="A1093" s="61" t="s">
        <v>11004</v>
      </c>
      <c r="B1093" s="61" t="s">
        <v>11005</v>
      </c>
      <c r="C1093" s="61" t="s">
        <v>11006</v>
      </c>
      <c r="D1093" s="62" t="s">
        <v>11007</v>
      </c>
      <c r="E1093" s="62" t="s">
        <v>11008</v>
      </c>
      <c r="F1093" s="61" t="s">
        <v>10844</v>
      </c>
      <c r="G1093" s="62" t="s">
        <v>10845</v>
      </c>
      <c r="H1093" s="61" t="s">
        <v>84</v>
      </c>
      <c r="I1093" s="63">
        <v>43405</v>
      </c>
      <c r="J1093" s="63">
        <v>45291</v>
      </c>
    </row>
    <row r="1094" spans="1:10" s="57" customFormat="1" ht="19.8" customHeight="1" x14ac:dyDescent="0.2">
      <c r="A1094" s="58" t="s">
        <v>1930</v>
      </c>
      <c r="B1094" s="58" t="s">
        <v>11009</v>
      </c>
      <c r="C1094" s="58" t="s">
        <v>11010</v>
      </c>
      <c r="D1094" s="59" t="s">
        <v>11011</v>
      </c>
      <c r="E1094" s="59" t="s">
        <v>11012</v>
      </c>
      <c r="F1094" s="58" t="s">
        <v>11013</v>
      </c>
      <c r="G1094" s="59" t="s">
        <v>1933</v>
      </c>
      <c r="H1094" s="58" t="s">
        <v>84</v>
      </c>
      <c r="I1094" s="60">
        <v>41640</v>
      </c>
      <c r="J1094" s="60">
        <v>45291</v>
      </c>
    </row>
    <row r="1095" spans="1:10" s="57" customFormat="1" ht="30.45" customHeight="1" x14ac:dyDescent="0.2">
      <c r="A1095" s="61" t="s">
        <v>11014</v>
      </c>
      <c r="B1095" s="61" t="s">
        <v>11015</v>
      </c>
      <c r="C1095" s="61" t="s">
        <v>11016</v>
      </c>
      <c r="D1095" s="62" t="s">
        <v>11017</v>
      </c>
      <c r="E1095" s="62" t="s">
        <v>11018</v>
      </c>
      <c r="F1095" s="61" t="s">
        <v>11019</v>
      </c>
      <c r="G1095" s="62" t="s">
        <v>1933</v>
      </c>
      <c r="H1095" s="61" t="s">
        <v>84</v>
      </c>
      <c r="I1095" s="63">
        <v>41640</v>
      </c>
      <c r="J1095" s="63">
        <v>45291</v>
      </c>
    </row>
    <row r="1096" spans="1:10" s="57" customFormat="1" ht="41.1" customHeight="1" x14ac:dyDescent="0.2">
      <c r="A1096" s="58" t="s">
        <v>11020</v>
      </c>
      <c r="B1096" s="58" t="s">
        <v>11021</v>
      </c>
      <c r="C1096" s="58" t="s">
        <v>11022</v>
      </c>
      <c r="D1096" s="59" t="s">
        <v>11023</v>
      </c>
      <c r="E1096" s="59" t="s">
        <v>11024</v>
      </c>
      <c r="F1096" s="58" t="s">
        <v>11025</v>
      </c>
      <c r="G1096" s="59" t="s">
        <v>11026</v>
      </c>
      <c r="H1096" s="58" t="s">
        <v>84</v>
      </c>
      <c r="I1096" s="60">
        <v>41640</v>
      </c>
      <c r="J1096" s="60">
        <v>45291</v>
      </c>
    </row>
    <row r="1097" spans="1:10" s="57" customFormat="1" ht="30.45" customHeight="1" x14ac:dyDescent="0.2">
      <c r="A1097" s="61" t="s">
        <v>11027</v>
      </c>
      <c r="B1097" s="61" t="s">
        <v>11028</v>
      </c>
      <c r="C1097" s="61" t="s">
        <v>11029</v>
      </c>
      <c r="D1097" s="62" t="s">
        <v>11030</v>
      </c>
      <c r="E1097" s="62" t="s">
        <v>11031</v>
      </c>
      <c r="F1097" s="61" t="s">
        <v>11032</v>
      </c>
      <c r="G1097" s="62" t="s">
        <v>1933</v>
      </c>
      <c r="H1097" s="61" t="s">
        <v>84</v>
      </c>
      <c r="I1097" s="63">
        <v>41640</v>
      </c>
      <c r="J1097" s="63">
        <v>45291</v>
      </c>
    </row>
    <row r="1098" spans="1:10" s="57" customFormat="1" ht="30.45" customHeight="1" x14ac:dyDescent="0.2">
      <c r="A1098" s="58" t="s">
        <v>11033</v>
      </c>
      <c r="B1098" s="58" t="s">
        <v>11034</v>
      </c>
      <c r="C1098" s="58" t="s">
        <v>11035</v>
      </c>
      <c r="D1098" s="59" t="s">
        <v>11036</v>
      </c>
      <c r="E1098" s="59" t="s">
        <v>11037</v>
      </c>
      <c r="F1098" s="58" t="s">
        <v>11013</v>
      </c>
      <c r="G1098" s="59" t="s">
        <v>1933</v>
      </c>
      <c r="H1098" s="58" t="s">
        <v>84</v>
      </c>
      <c r="I1098" s="60">
        <v>41640</v>
      </c>
      <c r="J1098" s="60">
        <v>45291</v>
      </c>
    </row>
    <row r="1099" spans="1:10" s="57" customFormat="1" ht="30.45" customHeight="1" x14ac:dyDescent="0.2">
      <c r="A1099" s="61" t="s">
        <v>11038</v>
      </c>
      <c r="B1099" s="61" t="s">
        <v>11039</v>
      </c>
      <c r="C1099" s="61" t="s">
        <v>11040</v>
      </c>
      <c r="D1099" s="62" t="s">
        <v>11041</v>
      </c>
      <c r="E1099" s="62" t="s">
        <v>11042</v>
      </c>
      <c r="F1099" s="61" t="s">
        <v>11043</v>
      </c>
      <c r="G1099" s="62" t="s">
        <v>11044</v>
      </c>
      <c r="H1099" s="61" t="s">
        <v>84</v>
      </c>
      <c r="I1099" s="63">
        <v>41640</v>
      </c>
      <c r="J1099" s="63">
        <v>45291</v>
      </c>
    </row>
    <row r="1100" spans="1:10" s="57" customFormat="1" ht="30.45" customHeight="1" x14ac:dyDescent="0.2">
      <c r="A1100" s="58" t="s">
        <v>11045</v>
      </c>
      <c r="B1100" s="58" t="s">
        <v>11046</v>
      </c>
      <c r="C1100" s="58" t="s">
        <v>11047</v>
      </c>
      <c r="D1100" s="59" t="s">
        <v>11048</v>
      </c>
      <c r="E1100" s="59" t="s">
        <v>11049</v>
      </c>
      <c r="F1100" s="58" t="s">
        <v>11043</v>
      </c>
      <c r="G1100" s="59" t="s">
        <v>11044</v>
      </c>
      <c r="H1100" s="58" t="s">
        <v>84</v>
      </c>
      <c r="I1100" s="60">
        <v>41640</v>
      </c>
      <c r="J1100" s="60">
        <v>45291</v>
      </c>
    </row>
    <row r="1101" spans="1:10" s="57" customFormat="1" ht="19.8" customHeight="1" x14ac:dyDescent="0.2">
      <c r="A1101" s="61" t="s">
        <v>11050</v>
      </c>
      <c r="B1101" s="61" t="s">
        <v>11051</v>
      </c>
      <c r="C1101" s="61" t="s">
        <v>11052</v>
      </c>
      <c r="D1101" s="62" t="s">
        <v>11053</v>
      </c>
      <c r="E1101" s="62" t="s">
        <v>11054</v>
      </c>
      <c r="F1101" s="61" t="s">
        <v>11055</v>
      </c>
      <c r="G1101" s="62" t="s">
        <v>1933</v>
      </c>
      <c r="H1101" s="61" t="s">
        <v>84</v>
      </c>
      <c r="I1101" s="63">
        <v>41640</v>
      </c>
      <c r="J1101" s="63">
        <v>45291</v>
      </c>
    </row>
    <row r="1102" spans="1:10" s="57" customFormat="1" ht="30.45" customHeight="1" x14ac:dyDescent="0.2">
      <c r="A1102" s="58" t="s">
        <v>11056</v>
      </c>
      <c r="B1102" s="58" t="s">
        <v>11057</v>
      </c>
      <c r="C1102" s="58" t="s">
        <v>11058</v>
      </c>
      <c r="D1102" s="59" t="s">
        <v>11059</v>
      </c>
      <c r="E1102" s="59" t="s">
        <v>11060</v>
      </c>
      <c r="F1102" s="58" t="s">
        <v>11013</v>
      </c>
      <c r="G1102" s="59" t="s">
        <v>11061</v>
      </c>
      <c r="H1102" s="58" t="s">
        <v>84</v>
      </c>
      <c r="I1102" s="60">
        <v>41640</v>
      </c>
      <c r="J1102" s="60">
        <v>45291</v>
      </c>
    </row>
    <row r="1103" spans="1:10" s="57" customFormat="1" ht="19.8" customHeight="1" x14ac:dyDescent="0.2">
      <c r="A1103" s="61" t="s">
        <v>11062</v>
      </c>
      <c r="B1103" s="61" t="s">
        <v>11063</v>
      </c>
      <c r="C1103" s="61" t="s">
        <v>11064</v>
      </c>
      <c r="D1103" s="62" t="s">
        <v>11065</v>
      </c>
      <c r="E1103" s="62" t="s">
        <v>11066</v>
      </c>
      <c r="F1103" s="61" t="s">
        <v>11067</v>
      </c>
      <c r="G1103" s="62" t="s">
        <v>1933</v>
      </c>
      <c r="H1103" s="61" t="s">
        <v>84</v>
      </c>
      <c r="I1103" s="63">
        <v>41640</v>
      </c>
      <c r="J1103" s="63">
        <v>45291</v>
      </c>
    </row>
    <row r="1104" spans="1:10" s="57" customFormat="1" ht="30.45" customHeight="1" x14ac:dyDescent="0.2">
      <c r="A1104" s="58" t="s">
        <v>11068</v>
      </c>
      <c r="B1104" s="58" t="s">
        <v>11069</v>
      </c>
      <c r="C1104" s="58" t="s">
        <v>11070</v>
      </c>
      <c r="D1104" s="59" t="s">
        <v>11071</v>
      </c>
      <c r="E1104" s="59" t="s">
        <v>11072</v>
      </c>
      <c r="F1104" s="58" t="s">
        <v>11019</v>
      </c>
      <c r="G1104" s="59" t="s">
        <v>1933</v>
      </c>
      <c r="H1104" s="58" t="s">
        <v>84</v>
      </c>
      <c r="I1104" s="60">
        <v>41640</v>
      </c>
      <c r="J1104" s="60">
        <v>45291</v>
      </c>
    </row>
    <row r="1105" spans="1:10" s="57" customFormat="1" ht="30.45" customHeight="1" x14ac:dyDescent="0.2">
      <c r="A1105" s="61" t="s">
        <v>11073</v>
      </c>
      <c r="B1105" s="61" t="s">
        <v>11074</v>
      </c>
      <c r="C1105" s="61" t="s">
        <v>11075</v>
      </c>
      <c r="D1105" s="62" t="s">
        <v>11076</v>
      </c>
      <c r="E1105" s="62" t="s">
        <v>11077</v>
      </c>
      <c r="F1105" s="61" t="s">
        <v>11078</v>
      </c>
      <c r="G1105" s="62" t="s">
        <v>1933</v>
      </c>
      <c r="H1105" s="61" t="s">
        <v>84</v>
      </c>
      <c r="I1105" s="63">
        <v>41640</v>
      </c>
      <c r="J1105" s="63">
        <v>45291</v>
      </c>
    </row>
    <row r="1106" spans="1:10" s="57" customFormat="1" ht="30.45" customHeight="1" x14ac:dyDescent="0.2">
      <c r="A1106" s="58" t="s">
        <v>11079</v>
      </c>
      <c r="B1106" s="58" t="s">
        <v>11080</v>
      </c>
      <c r="C1106" s="58" t="s">
        <v>11081</v>
      </c>
      <c r="D1106" s="59" t="s">
        <v>11082</v>
      </c>
      <c r="E1106" s="59" t="s">
        <v>11083</v>
      </c>
      <c r="F1106" s="58" t="s">
        <v>11019</v>
      </c>
      <c r="G1106" s="59" t="s">
        <v>1933</v>
      </c>
      <c r="H1106" s="58" t="s">
        <v>84</v>
      </c>
      <c r="I1106" s="60">
        <v>41640</v>
      </c>
      <c r="J1106" s="60">
        <v>45291</v>
      </c>
    </row>
    <row r="1107" spans="1:10" s="57" customFormat="1" ht="30.45" customHeight="1" x14ac:dyDescent="0.2">
      <c r="A1107" s="61" t="s">
        <v>11084</v>
      </c>
      <c r="B1107" s="61" t="s">
        <v>11085</v>
      </c>
      <c r="C1107" s="61" t="s">
        <v>11086</v>
      </c>
      <c r="D1107" s="62" t="s">
        <v>11087</v>
      </c>
      <c r="E1107" s="62" t="s">
        <v>11088</v>
      </c>
      <c r="F1107" s="61" t="s">
        <v>11089</v>
      </c>
      <c r="G1107" s="62" t="s">
        <v>11090</v>
      </c>
      <c r="H1107" s="61" t="s">
        <v>84</v>
      </c>
      <c r="I1107" s="63">
        <v>41640</v>
      </c>
      <c r="J1107" s="63">
        <v>45291</v>
      </c>
    </row>
    <row r="1108" spans="1:10" s="57" customFormat="1" ht="30.45" customHeight="1" x14ac:dyDescent="0.2">
      <c r="A1108" s="58" t="s">
        <v>11091</v>
      </c>
      <c r="B1108" s="58" t="s">
        <v>11092</v>
      </c>
      <c r="C1108" s="58" t="s">
        <v>11093</v>
      </c>
      <c r="D1108" s="59" t="s">
        <v>11094</v>
      </c>
      <c r="E1108" s="59" t="s">
        <v>11095</v>
      </c>
      <c r="F1108" s="58" t="s">
        <v>11089</v>
      </c>
      <c r="G1108" s="59" t="s">
        <v>11090</v>
      </c>
      <c r="H1108" s="58" t="s">
        <v>84</v>
      </c>
      <c r="I1108" s="60">
        <v>41640</v>
      </c>
      <c r="J1108" s="60">
        <v>45291</v>
      </c>
    </row>
    <row r="1109" spans="1:10" s="57" customFormat="1" ht="19.8" customHeight="1" x14ac:dyDescent="0.2">
      <c r="A1109" s="61" t="s">
        <v>11096</v>
      </c>
      <c r="B1109" s="61" t="s">
        <v>11097</v>
      </c>
      <c r="C1109" s="61" t="s">
        <v>11098</v>
      </c>
      <c r="D1109" s="62" t="s">
        <v>11099</v>
      </c>
      <c r="E1109" s="62" t="s">
        <v>11100</v>
      </c>
      <c r="F1109" s="61" t="s">
        <v>11055</v>
      </c>
      <c r="G1109" s="62" t="s">
        <v>11101</v>
      </c>
      <c r="H1109" s="61" t="s">
        <v>84</v>
      </c>
      <c r="I1109" s="63">
        <v>42675</v>
      </c>
      <c r="J1109" s="63">
        <v>45291</v>
      </c>
    </row>
    <row r="1110" spans="1:10" s="57" customFormat="1" ht="30.45" customHeight="1" x14ac:dyDescent="0.2">
      <c r="A1110" s="58" t="s">
        <v>11102</v>
      </c>
      <c r="B1110" s="58" t="s">
        <v>11103</v>
      </c>
      <c r="C1110" s="58" t="s">
        <v>11104</v>
      </c>
      <c r="D1110" s="59" t="s">
        <v>11105</v>
      </c>
      <c r="E1110" s="59" t="s">
        <v>11106</v>
      </c>
      <c r="F1110" s="58" t="s">
        <v>11089</v>
      </c>
      <c r="G1110" s="59" t="s">
        <v>11107</v>
      </c>
      <c r="H1110" s="58" t="s">
        <v>84</v>
      </c>
      <c r="I1110" s="60">
        <v>43040</v>
      </c>
      <c r="J1110" s="60">
        <v>45291</v>
      </c>
    </row>
    <row r="1111" spans="1:10" s="57" customFormat="1" ht="19.8" customHeight="1" x14ac:dyDescent="0.2">
      <c r="A1111" s="61" t="s">
        <v>11108</v>
      </c>
      <c r="B1111" s="61" t="s">
        <v>11109</v>
      </c>
      <c r="C1111" s="61" t="s">
        <v>11110</v>
      </c>
      <c r="D1111" s="62" t="s">
        <v>11111</v>
      </c>
      <c r="E1111" s="62" t="s">
        <v>11112</v>
      </c>
      <c r="F1111" s="61" t="s">
        <v>11113</v>
      </c>
      <c r="G1111" s="62" t="s">
        <v>11114</v>
      </c>
      <c r="H1111" s="61" t="s">
        <v>84</v>
      </c>
      <c r="I1111" s="63">
        <v>42370</v>
      </c>
      <c r="J1111" s="63">
        <v>45291</v>
      </c>
    </row>
    <row r="1112" spans="1:10" s="57" customFormat="1" ht="19.8" customHeight="1" x14ac:dyDescent="0.2">
      <c r="A1112" s="58" t="s">
        <v>11115</v>
      </c>
      <c r="B1112" s="58" t="s">
        <v>11116</v>
      </c>
      <c r="C1112" s="58" t="s">
        <v>11117</v>
      </c>
      <c r="D1112" s="59" t="s">
        <v>11118</v>
      </c>
      <c r="E1112" s="59" t="s">
        <v>11119</v>
      </c>
      <c r="F1112" s="58" t="s">
        <v>11120</v>
      </c>
      <c r="G1112" s="59" t="s">
        <v>427</v>
      </c>
      <c r="H1112" s="58" t="s">
        <v>84</v>
      </c>
      <c r="I1112" s="60">
        <v>41640</v>
      </c>
      <c r="J1112" s="60">
        <v>45291</v>
      </c>
    </row>
    <row r="1113" spans="1:10" s="57" customFormat="1" ht="30.45" customHeight="1" x14ac:dyDescent="0.2">
      <c r="A1113" s="61" t="s">
        <v>11121</v>
      </c>
      <c r="B1113" s="61" t="s">
        <v>11122</v>
      </c>
      <c r="C1113" s="61" t="s">
        <v>11123</v>
      </c>
      <c r="D1113" s="62" t="s">
        <v>11124</v>
      </c>
      <c r="E1113" s="62" t="s">
        <v>11125</v>
      </c>
      <c r="F1113" s="61" t="s">
        <v>11126</v>
      </c>
      <c r="G1113" s="62" t="s">
        <v>427</v>
      </c>
      <c r="H1113" s="61" t="s">
        <v>84</v>
      </c>
      <c r="I1113" s="63">
        <v>41640</v>
      </c>
      <c r="J1113" s="63">
        <v>45291</v>
      </c>
    </row>
    <row r="1114" spans="1:10" s="57" customFormat="1" ht="19.8" customHeight="1" x14ac:dyDescent="0.2">
      <c r="A1114" s="58" t="s">
        <v>11127</v>
      </c>
      <c r="B1114" s="58" t="s">
        <v>11128</v>
      </c>
      <c r="C1114" s="58" t="s">
        <v>11129</v>
      </c>
      <c r="D1114" s="59" t="s">
        <v>11130</v>
      </c>
      <c r="E1114" s="59" t="s">
        <v>11131</v>
      </c>
      <c r="F1114" s="58" t="s">
        <v>11126</v>
      </c>
      <c r="G1114" s="59" t="s">
        <v>427</v>
      </c>
      <c r="H1114" s="58" t="s">
        <v>84</v>
      </c>
      <c r="I1114" s="60">
        <v>41640</v>
      </c>
      <c r="J1114" s="60">
        <v>45291</v>
      </c>
    </row>
    <row r="1115" spans="1:10" s="57" customFormat="1" ht="19.8" customHeight="1" x14ac:dyDescent="0.2">
      <c r="A1115" s="61" t="s">
        <v>11132</v>
      </c>
      <c r="B1115" s="61" t="s">
        <v>11133</v>
      </c>
      <c r="C1115" s="61" t="s">
        <v>11134</v>
      </c>
      <c r="D1115" s="62" t="s">
        <v>11135</v>
      </c>
      <c r="E1115" s="62" t="s">
        <v>11136</v>
      </c>
      <c r="F1115" s="61" t="s">
        <v>11120</v>
      </c>
      <c r="G1115" s="62" t="s">
        <v>11137</v>
      </c>
      <c r="H1115" s="61" t="s">
        <v>84</v>
      </c>
      <c r="I1115" s="63">
        <v>41640</v>
      </c>
      <c r="J1115" s="63">
        <v>45291</v>
      </c>
    </row>
    <row r="1116" spans="1:10" s="57" customFormat="1" ht="41.1" customHeight="1" x14ac:dyDescent="0.2">
      <c r="A1116" s="58" t="s">
        <v>11138</v>
      </c>
      <c r="B1116" s="58" t="s">
        <v>11139</v>
      </c>
      <c r="C1116" s="58" t="s">
        <v>11140</v>
      </c>
      <c r="D1116" s="59" t="s">
        <v>11141</v>
      </c>
      <c r="E1116" s="59" t="s">
        <v>11142</v>
      </c>
      <c r="F1116" s="58" t="s">
        <v>11143</v>
      </c>
      <c r="G1116" s="59" t="s">
        <v>11144</v>
      </c>
      <c r="H1116" s="58" t="s">
        <v>84</v>
      </c>
      <c r="I1116" s="60">
        <v>41640</v>
      </c>
      <c r="J1116" s="60">
        <v>45291</v>
      </c>
    </row>
    <row r="1117" spans="1:10" s="57" customFormat="1" ht="52.35" customHeight="1" x14ac:dyDescent="0.2">
      <c r="A1117" s="61" t="s">
        <v>11145</v>
      </c>
      <c r="B1117" s="61" t="s">
        <v>11146</v>
      </c>
      <c r="C1117" s="61" t="s">
        <v>11147</v>
      </c>
      <c r="D1117" s="62" t="s">
        <v>11148</v>
      </c>
      <c r="E1117" s="62" t="s">
        <v>11149</v>
      </c>
      <c r="F1117" s="61" t="s">
        <v>11150</v>
      </c>
      <c r="G1117" s="62" t="s">
        <v>11151</v>
      </c>
      <c r="H1117" s="61" t="s">
        <v>84</v>
      </c>
      <c r="I1117" s="63">
        <v>41640</v>
      </c>
      <c r="J1117" s="63">
        <v>45291</v>
      </c>
    </row>
    <row r="1118" spans="1:10" s="57" customFormat="1" ht="41.1" customHeight="1" x14ac:dyDescent="0.2">
      <c r="A1118" s="58" t="s">
        <v>11152</v>
      </c>
      <c r="B1118" s="58" t="s">
        <v>11153</v>
      </c>
      <c r="C1118" s="58" t="s">
        <v>11154</v>
      </c>
      <c r="D1118" s="59" t="s">
        <v>11155</v>
      </c>
      <c r="E1118" s="59" t="s">
        <v>11156</v>
      </c>
      <c r="F1118" s="58" t="s">
        <v>11150</v>
      </c>
      <c r="G1118" s="59" t="s">
        <v>11144</v>
      </c>
      <c r="H1118" s="58" t="s">
        <v>84</v>
      </c>
      <c r="I1118" s="60">
        <v>41640</v>
      </c>
      <c r="J1118" s="60">
        <v>45291</v>
      </c>
    </row>
    <row r="1119" spans="1:10" s="57" customFormat="1" ht="19.8" customHeight="1" x14ac:dyDescent="0.2">
      <c r="A1119" s="61" t="s">
        <v>11157</v>
      </c>
      <c r="B1119" s="61" t="s">
        <v>11158</v>
      </c>
      <c r="C1119" s="61" t="s">
        <v>11159</v>
      </c>
      <c r="D1119" s="62" t="s">
        <v>11160</v>
      </c>
      <c r="E1119" s="62" t="s">
        <v>11161</v>
      </c>
      <c r="F1119" s="61" t="s">
        <v>9469</v>
      </c>
      <c r="G1119" s="62" t="s">
        <v>427</v>
      </c>
      <c r="H1119" s="61" t="s">
        <v>84</v>
      </c>
      <c r="I1119" s="63">
        <v>41640</v>
      </c>
      <c r="J1119" s="63">
        <v>45291</v>
      </c>
    </row>
    <row r="1120" spans="1:10" s="57" customFormat="1" ht="30.45" customHeight="1" x14ac:dyDescent="0.2">
      <c r="A1120" s="58" t="s">
        <v>11162</v>
      </c>
      <c r="B1120" s="58" t="s">
        <v>11163</v>
      </c>
      <c r="C1120" s="58" t="s">
        <v>11164</v>
      </c>
      <c r="D1120" s="59" t="s">
        <v>11165</v>
      </c>
      <c r="E1120" s="59" t="s">
        <v>11166</v>
      </c>
      <c r="F1120" s="58" t="s">
        <v>11167</v>
      </c>
      <c r="G1120" s="59" t="s">
        <v>11168</v>
      </c>
      <c r="H1120" s="58" t="s">
        <v>84</v>
      </c>
      <c r="I1120" s="60">
        <v>41640</v>
      </c>
      <c r="J1120" s="60">
        <v>45291</v>
      </c>
    </row>
    <row r="1121" spans="1:10" s="57" customFormat="1" ht="30.45" customHeight="1" x14ac:dyDescent="0.2">
      <c r="A1121" s="61" t="s">
        <v>11169</v>
      </c>
      <c r="B1121" s="61" t="s">
        <v>11170</v>
      </c>
      <c r="C1121" s="61" t="s">
        <v>11171</v>
      </c>
      <c r="D1121" s="62" t="s">
        <v>11172</v>
      </c>
      <c r="E1121" s="62" t="s">
        <v>11173</v>
      </c>
      <c r="F1121" s="61" t="s">
        <v>11174</v>
      </c>
      <c r="G1121" s="62" t="s">
        <v>11175</v>
      </c>
      <c r="H1121" s="61" t="s">
        <v>84</v>
      </c>
      <c r="I1121" s="63">
        <v>41640</v>
      </c>
      <c r="J1121" s="63">
        <v>45291</v>
      </c>
    </row>
    <row r="1122" spans="1:10" s="57" customFormat="1" ht="19.8" customHeight="1" x14ac:dyDescent="0.2">
      <c r="A1122" s="58" t="s">
        <v>11176</v>
      </c>
      <c r="B1122" s="58" t="s">
        <v>11177</v>
      </c>
      <c r="C1122" s="58" t="s">
        <v>11178</v>
      </c>
      <c r="D1122" s="59" t="s">
        <v>11179</v>
      </c>
      <c r="E1122" s="59" t="s">
        <v>11180</v>
      </c>
      <c r="F1122" s="58" t="s">
        <v>11113</v>
      </c>
      <c r="G1122" s="59" t="s">
        <v>11137</v>
      </c>
      <c r="H1122" s="58" t="s">
        <v>84</v>
      </c>
      <c r="I1122" s="60">
        <v>41640</v>
      </c>
      <c r="J1122" s="60">
        <v>45291</v>
      </c>
    </row>
    <row r="1123" spans="1:10" s="57" customFormat="1" ht="30.45" customHeight="1" x14ac:dyDescent="0.2">
      <c r="A1123" s="61" t="s">
        <v>11181</v>
      </c>
      <c r="B1123" s="61" t="s">
        <v>11182</v>
      </c>
      <c r="C1123" s="61" t="s">
        <v>11183</v>
      </c>
      <c r="D1123" s="62" t="s">
        <v>11184</v>
      </c>
      <c r="E1123" s="62" t="s">
        <v>11185</v>
      </c>
      <c r="F1123" s="61" t="s">
        <v>11186</v>
      </c>
      <c r="G1123" s="62" t="s">
        <v>427</v>
      </c>
      <c r="H1123" s="61" t="s">
        <v>84</v>
      </c>
      <c r="I1123" s="63">
        <v>41640</v>
      </c>
      <c r="J1123" s="63">
        <v>45291</v>
      </c>
    </row>
    <row r="1124" spans="1:10" s="57" customFormat="1" ht="30.45" customHeight="1" x14ac:dyDescent="0.2">
      <c r="A1124" s="58" t="s">
        <v>11187</v>
      </c>
      <c r="B1124" s="58" t="s">
        <v>11188</v>
      </c>
      <c r="C1124" s="58" t="s">
        <v>11189</v>
      </c>
      <c r="D1124" s="59" t="s">
        <v>11190</v>
      </c>
      <c r="E1124" s="59" t="s">
        <v>11191</v>
      </c>
      <c r="F1124" s="58" t="s">
        <v>11192</v>
      </c>
      <c r="G1124" s="59" t="s">
        <v>11193</v>
      </c>
      <c r="H1124" s="58" t="s">
        <v>84</v>
      </c>
      <c r="I1124" s="60">
        <v>41640</v>
      </c>
      <c r="J1124" s="60">
        <v>45291</v>
      </c>
    </row>
    <row r="1125" spans="1:10" s="57" customFormat="1" ht="19.8" customHeight="1" x14ac:dyDescent="0.2">
      <c r="A1125" s="61" t="s">
        <v>11194</v>
      </c>
      <c r="B1125" s="61" t="s">
        <v>11195</v>
      </c>
      <c r="C1125" s="61" t="s">
        <v>11196</v>
      </c>
      <c r="D1125" s="62" t="s">
        <v>11197</v>
      </c>
      <c r="E1125" s="62" t="s">
        <v>11198</v>
      </c>
      <c r="F1125" s="61" t="s">
        <v>11120</v>
      </c>
      <c r="G1125" s="62" t="s">
        <v>427</v>
      </c>
      <c r="H1125" s="61" t="s">
        <v>84</v>
      </c>
      <c r="I1125" s="63">
        <v>41640</v>
      </c>
      <c r="J1125" s="63">
        <v>45291</v>
      </c>
    </row>
    <row r="1126" spans="1:10" s="57" customFormat="1" ht="19.8" customHeight="1" x14ac:dyDescent="0.2">
      <c r="A1126" s="58" t="s">
        <v>11199</v>
      </c>
      <c r="B1126" s="58" t="s">
        <v>11200</v>
      </c>
      <c r="C1126" s="58" t="s">
        <v>11201</v>
      </c>
      <c r="D1126" s="59" t="s">
        <v>11202</v>
      </c>
      <c r="E1126" s="59" t="s">
        <v>11203</v>
      </c>
      <c r="F1126" s="58" t="s">
        <v>11204</v>
      </c>
      <c r="G1126" s="59" t="s">
        <v>11205</v>
      </c>
      <c r="H1126" s="58" t="s">
        <v>84</v>
      </c>
      <c r="I1126" s="60">
        <v>42370</v>
      </c>
      <c r="J1126" s="60">
        <v>45291</v>
      </c>
    </row>
    <row r="1127" spans="1:10" s="57" customFormat="1" ht="19.8" customHeight="1" x14ac:dyDescent="0.2">
      <c r="A1127" s="61" t="s">
        <v>11206</v>
      </c>
      <c r="B1127" s="61" t="s">
        <v>11207</v>
      </c>
      <c r="C1127" s="61" t="s">
        <v>11208</v>
      </c>
      <c r="D1127" s="62" t="s">
        <v>11209</v>
      </c>
      <c r="E1127" s="62" t="s">
        <v>11210</v>
      </c>
      <c r="F1127" s="61" t="s">
        <v>11167</v>
      </c>
      <c r="G1127" s="62" t="s">
        <v>11211</v>
      </c>
      <c r="H1127" s="61" t="s">
        <v>84</v>
      </c>
      <c r="I1127" s="63">
        <v>42675</v>
      </c>
      <c r="J1127" s="63">
        <v>45291</v>
      </c>
    </row>
    <row r="1128" spans="1:10" s="57" customFormat="1" ht="19.8" customHeight="1" x14ac:dyDescent="0.2">
      <c r="A1128" s="58" t="s">
        <v>11212</v>
      </c>
      <c r="B1128" s="58" t="s">
        <v>11213</v>
      </c>
      <c r="C1128" s="58" t="s">
        <v>11214</v>
      </c>
      <c r="D1128" s="59" t="s">
        <v>11215</v>
      </c>
      <c r="E1128" s="59" t="s">
        <v>11216</v>
      </c>
      <c r="F1128" s="58" t="s">
        <v>11217</v>
      </c>
      <c r="G1128" s="59" t="s">
        <v>11218</v>
      </c>
      <c r="H1128" s="58" t="s">
        <v>84</v>
      </c>
      <c r="I1128" s="60">
        <v>42675</v>
      </c>
      <c r="J1128" s="60">
        <v>45291</v>
      </c>
    </row>
    <row r="1129" spans="1:10" s="57" customFormat="1" ht="30.45" customHeight="1" x14ac:dyDescent="0.2">
      <c r="A1129" s="61" t="s">
        <v>11219</v>
      </c>
      <c r="B1129" s="61" t="s">
        <v>11220</v>
      </c>
      <c r="C1129" s="61" t="s">
        <v>11221</v>
      </c>
      <c r="D1129" s="62" t="s">
        <v>11222</v>
      </c>
      <c r="E1129" s="62" t="s">
        <v>11223</v>
      </c>
      <c r="F1129" s="61" t="s">
        <v>11167</v>
      </c>
      <c r="G1129" s="62" t="s">
        <v>11168</v>
      </c>
      <c r="H1129" s="61" t="s">
        <v>84</v>
      </c>
      <c r="I1129" s="63">
        <v>43040</v>
      </c>
      <c r="J1129" s="63">
        <v>45291</v>
      </c>
    </row>
    <row r="1130" spans="1:10" s="57" customFormat="1" ht="30.45" customHeight="1" x14ac:dyDescent="0.2">
      <c r="A1130" s="58" t="s">
        <v>11224</v>
      </c>
      <c r="B1130" s="58" t="s">
        <v>11225</v>
      </c>
      <c r="C1130" s="58" t="s">
        <v>11226</v>
      </c>
      <c r="D1130" s="59" t="s">
        <v>11227</v>
      </c>
      <c r="E1130" s="59" t="s">
        <v>11228</v>
      </c>
      <c r="F1130" s="58" t="s">
        <v>11229</v>
      </c>
      <c r="G1130" s="59" t="s">
        <v>11230</v>
      </c>
      <c r="H1130" s="58" t="s">
        <v>84</v>
      </c>
      <c r="I1130" s="60">
        <v>43040</v>
      </c>
      <c r="J1130" s="60">
        <v>45291</v>
      </c>
    </row>
    <row r="1131" spans="1:10" s="57" customFormat="1" ht="30.45" customHeight="1" x14ac:dyDescent="0.2">
      <c r="A1131" s="61" t="s">
        <v>11231</v>
      </c>
      <c r="B1131" s="61" t="s">
        <v>11232</v>
      </c>
      <c r="C1131" s="61" t="s">
        <v>11233</v>
      </c>
      <c r="D1131" s="62" t="s">
        <v>11234</v>
      </c>
      <c r="E1131" s="62" t="s">
        <v>11235</v>
      </c>
      <c r="F1131" s="61" t="s">
        <v>11236</v>
      </c>
      <c r="G1131" s="62" t="s">
        <v>11237</v>
      </c>
      <c r="H1131" s="61" t="s">
        <v>84</v>
      </c>
      <c r="I1131" s="63">
        <v>43040</v>
      </c>
      <c r="J1131" s="63">
        <v>45291</v>
      </c>
    </row>
    <row r="1132" spans="1:10" s="57" customFormat="1" ht="19.8" customHeight="1" x14ac:dyDescent="0.2">
      <c r="A1132" s="58" t="s">
        <v>2718</v>
      </c>
      <c r="B1132" s="58" t="s">
        <v>11238</v>
      </c>
      <c r="C1132" s="58" t="s">
        <v>11239</v>
      </c>
      <c r="D1132" s="59" t="s">
        <v>11240</v>
      </c>
      <c r="E1132" s="59" t="s">
        <v>11241</v>
      </c>
      <c r="F1132" s="58" t="s">
        <v>4360</v>
      </c>
      <c r="G1132" s="59" t="s">
        <v>11242</v>
      </c>
      <c r="H1132" s="58" t="s">
        <v>84</v>
      </c>
      <c r="I1132" s="60">
        <v>41640</v>
      </c>
      <c r="J1132" s="60">
        <v>45291</v>
      </c>
    </row>
    <row r="1133" spans="1:10" s="57" customFormat="1" ht="19.8" customHeight="1" x14ac:dyDescent="0.2">
      <c r="A1133" s="61" t="s">
        <v>11243</v>
      </c>
      <c r="B1133" s="61" t="s">
        <v>11244</v>
      </c>
      <c r="C1133" s="61" t="s">
        <v>11245</v>
      </c>
      <c r="D1133" s="62" t="s">
        <v>11246</v>
      </c>
      <c r="E1133" s="62" t="s">
        <v>11247</v>
      </c>
      <c r="F1133" s="61" t="s">
        <v>11248</v>
      </c>
      <c r="G1133" s="62" t="s">
        <v>11249</v>
      </c>
      <c r="H1133" s="61" t="s">
        <v>84</v>
      </c>
      <c r="I1133" s="63">
        <v>41640</v>
      </c>
      <c r="J1133" s="63">
        <v>45291</v>
      </c>
    </row>
    <row r="1134" spans="1:10" s="57" customFormat="1" ht="41.1" customHeight="1" x14ac:dyDescent="0.2">
      <c r="A1134" s="58" t="s">
        <v>11250</v>
      </c>
      <c r="B1134" s="58" t="s">
        <v>11251</v>
      </c>
      <c r="C1134" s="58" t="s">
        <v>11252</v>
      </c>
      <c r="D1134" s="59" t="s">
        <v>11253</v>
      </c>
      <c r="E1134" s="59" t="s">
        <v>11254</v>
      </c>
      <c r="F1134" s="58" t="s">
        <v>11255</v>
      </c>
      <c r="G1134" s="59" t="s">
        <v>11256</v>
      </c>
      <c r="H1134" s="58" t="s">
        <v>84</v>
      </c>
      <c r="I1134" s="60">
        <v>41640</v>
      </c>
      <c r="J1134" s="60">
        <v>45291</v>
      </c>
    </row>
    <row r="1135" spans="1:10" s="57" customFormat="1" ht="41.1" customHeight="1" x14ac:dyDescent="0.2">
      <c r="A1135" s="61" t="s">
        <v>11257</v>
      </c>
      <c r="B1135" s="61" t="s">
        <v>11258</v>
      </c>
      <c r="C1135" s="61" t="s">
        <v>11259</v>
      </c>
      <c r="D1135" s="62" t="s">
        <v>11260</v>
      </c>
      <c r="E1135" s="62" t="s">
        <v>11261</v>
      </c>
      <c r="F1135" s="61" t="s">
        <v>11262</v>
      </c>
      <c r="G1135" s="62" t="s">
        <v>11263</v>
      </c>
      <c r="H1135" s="61" t="s">
        <v>84</v>
      </c>
      <c r="I1135" s="63">
        <v>41640</v>
      </c>
      <c r="J1135" s="63">
        <v>45291</v>
      </c>
    </row>
    <row r="1136" spans="1:10" s="57" customFormat="1" ht="41.1" customHeight="1" x14ac:dyDescent="0.2">
      <c r="A1136" s="58" t="s">
        <v>11264</v>
      </c>
      <c r="B1136" s="58" t="s">
        <v>11265</v>
      </c>
      <c r="C1136" s="58" t="s">
        <v>11266</v>
      </c>
      <c r="D1136" s="59" t="s">
        <v>11267</v>
      </c>
      <c r="E1136" s="59" t="s">
        <v>11268</v>
      </c>
      <c r="F1136" s="58" t="s">
        <v>11269</v>
      </c>
      <c r="G1136" s="59" t="s">
        <v>11270</v>
      </c>
      <c r="H1136" s="58" t="s">
        <v>84</v>
      </c>
      <c r="I1136" s="60">
        <v>41640</v>
      </c>
      <c r="J1136" s="60">
        <v>45291</v>
      </c>
    </row>
    <row r="1137" spans="1:10" s="57" customFormat="1" ht="30.45" customHeight="1" x14ac:dyDescent="0.2">
      <c r="A1137" s="61" t="s">
        <v>11271</v>
      </c>
      <c r="B1137" s="61" t="s">
        <v>11272</v>
      </c>
      <c r="C1137" s="61" t="s">
        <v>11273</v>
      </c>
      <c r="D1137" s="62" t="s">
        <v>11274</v>
      </c>
      <c r="E1137" s="62" t="s">
        <v>11275</v>
      </c>
      <c r="F1137" s="61" t="s">
        <v>11276</v>
      </c>
      <c r="G1137" s="62" t="s">
        <v>11277</v>
      </c>
      <c r="H1137" s="61" t="s">
        <v>84</v>
      </c>
      <c r="I1137" s="63">
        <v>41640</v>
      </c>
      <c r="J1137" s="63">
        <v>45291</v>
      </c>
    </row>
    <row r="1138" spans="1:10" s="57" customFormat="1" ht="19.8" customHeight="1" x14ac:dyDescent="0.2">
      <c r="A1138" s="58" t="s">
        <v>11278</v>
      </c>
      <c r="B1138" s="58" t="s">
        <v>11279</v>
      </c>
      <c r="C1138" s="58" t="s">
        <v>11280</v>
      </c>
      <c r="D1138" s="59" t="s">
        <v>11281</v>
      </c>
      <c r="E1138" s="59" t="s">
        <v>11282</v>
      </c>
      <c r="F1138" s="58" t="s">
        <v>11283</v>
      </c>
      <c r="G1138" s="59" t="s">
        <v>11249</v>
      </c>
      <c r="H1138" s="58" t="s">
        <v>84</v>
      </c>
      <c r="I1138" s="60">
        <v>41640</v>
      </c>
      <c r="J1138" s="60">
        <v>45291</v>
      </c>
    </row>
    <row r="1139" spans="1:10" s="57" customFormat="1" ht="19.8" customHeight="1" x14ac:dyDescent="0.2">
      <c r="A1139" s="61" t="s">
        <v>11284</v>
      </c>
      <c r="B1139" s="61" t="s">
        <v>11285</v>
      </c>
      <c r="C1139" s="61" t="s">
        <v>11286</v>
      </c>
      <c r="D1139" s="62" t="s">
        <v>11287</v>
      </c>
      <c r="E1139" s="62" t="s">
        <v>11288</v>
      </c>
      <c r="F1139" s="61" t="s">
        <v>4362</v>
      </c>
      <c r="G1139" s="62" t="s">
        <v>11242</v>
      </c>
      <c r="H1139" s="61" t="s">
        <v>84</v>
      </c>
      <c r="I1139" s="63">
        <v>41640</v>
      </c>
      <c r="J1139" s="63">
        <v>45291</v>
      </c>
    </row>
    <row r="1140" spans="1:10" s="57" customFormat="1" ht="30.45" customHeight="1" x14ac:dyDescent="0.2">
      <c r="A1140" s="58" t="s">
        <v>11289</v>
      </c>
      <c r="B1140" s="58" t="s">
        <v>11290</v>
      </c>
      <c r="C1140" s="58" t="s">
        <v>11291</v>
      </c>
      <c r="D1140" s="59" t="s">
        <v>11292</v>
      </c>
      <c r="E1140" s="59" t="s">
        <v>11293</v>
      </c>
      <c r="F1140" s="58" t="s">
        <v>11269</v>
      </c>
      <c r="G1140" s="59" t="s">
        <v>11294</v>
      </c>
      <c r="H1140" s="58" t="s">
        <v>84</v>
      </c>
      <c r="I1140" s="60">
        <v>42675</v>
      </c>
      <c r="J1140" s="60">
        <v>45291</v>
      </c>
    </row>
    <row r="1141" spans="1:10" s="57" customFormat="1" ht="30.45" customHeight="1" x14ac:dyDescent="0.2">
      <c r="A1141" s="61" t="s">
        <v>11295</v>
      </c>
      <c r="B1141" s="61" t="s">
        <v>11296</v>
      </c>
      <c r="C1141" s="61" t="s">
        <v>11297</v>
      </c>
      <c r="D1141" s="62" t="s">
        <v>11298</v>
      </c>
      <c r="E1141" s="62" t="s">
        <v>11299</v>
      </c>
      <c r="F1141" s="61" t="s">
        <v>11300</v>
      </c>
      <c r="G1141" s="62" t="s">
        <v>11301</v>
      </c>
      <c r="H1141" s="61" t="s">
        <v>84</v>
      </c>
      <c r="I1141" s="63">
        <v>41944</v>
      </c>
      <c r="J1141" s="63">
        <v>45291</v>
      </c>
    </row>
    <row r="1142" spans="1:10" s="57" customFormat="1" ht="41.1" customHeight="1" x14ac:dyDescent="0.2">
      <c r="A1142" s="58" t="s">
        <v>11302</v>
      </c>
      <c r="B1142" s="58" t="s">
        <v>11303</v>
      </c>
      <c r="C1142" s="58" t="s">
        <v>11304</v>
      </c>
      <c r="D1142" s="59" t="s">
        <v>11305</v>
      </c>
      <c r="E1142" s="59" t="s">
        <v>11306</v>
      </c>
      <c r="F1142" s="58" t="s">
        <v>11307</v>
      </c>
      <c r="G1142" s="59" t="s">
        <v>11308</v>
      </c>
      <c r="H1142" s="58" t="s">
        <v>84</v>
      </c>
      <c r="I1142" s="60">
        <v>41640</v>
      </c>
      <c r="J1142" s="60">
        <v>45291</v>
      </c>
    </row>
    <row r="1143" spans="1:10" s="57" customFormat="1" ht="19.8" customHeight="1" x14ac:dyDescent="0.2">
      <c r="A1143" s="61" t="s">
        <v>11309</v>
      </c>
      <c r="B1143" s="61" t="s">
        <v>11310</v>
      </c>
      <c r="C1143" s="61" t="s">
        <v>11311</v>
      </c>
      <c r="D1143" s="62" t="s">
        <v>11312</v>
      </c>
      <c r="E1143" s="62" t="s">
        <v>11313</v>
      </c>
      <c r="F1143" s="61" t="s">
        <v>11314</v>
      </c>
      <c r="G1143" s="62" t="s">
        <v>11315</v>
      </c>
      <c r="H1143" s="61" t="s">
        <v>84</v>
      </c>
      <c r="I1143" s="63">
        <v>41640</v>
      </c>
      <c r="J1143" s="63">
        <v>45291</v>
      </c>
    </row>
    <row r="1144" spans="1:10" s="57" customFormat="1" ht="41.1" customHeight="1" x14ac:dyDescent="0.2">
      <c r="A1144" s="58" t="s">
        <v>11316</v>
      </c>
      <c r="B1144" s="58" t="s">
        <v>11317</v>
      </c>
      <c r="C1144" s="58" t="s">
        <v>11318</v>
      </c>
      <c r="D1144" s="59" t="s">
        <v>11319</v>
      </c>
      <c r="E1144" s="59" t="s">
        <v>11320</v>
      </c>
      <c r="F1144" s="58" t="s">
        <v>11276</v>
      </c>
      <c r="G1144" s="59" t="s">
        <v>11321</v>
      </c>
      <c r="H1144" s="58" t="s">
        <v>84</v>
      </c>
      <c r="I1144" s="60">
        <v>41640</v>
      </c>
      <c r="J1144" s="60">
        <v>45291</v>
      </c>
    </row>
    <row r="1145" spans="1:10" s="57" customFormat="1" ht="30.45" customHeight="1" x14ac:dyDescent="0.2">
      <c r="A1145" s="61" t="s">
        <v>11322</v>
      </c>
      <c r="B1145" s="61" t="s">
        <v>11323</v>
      </c>
      <c r="C1145" s="61" t="s">
        <v>11324</v>
      </c>
      <c r="D1145" s="62" t="s">
        <v>11325</v>
      </c>
      <c r="E1145" s="62" t="s">
        <v>11326</v>
      </c>
      <c r="F1145" s="61" t="s">
        <v>11327</v>
      </c>
      <c r="G1145" s="62" t="s">
        <v>11328</v>
      </c>
      <c r="H1145" s="61" t="s">
        <v>84</v>
      </c>
      <c r="I1145" s="63">
        <v>42675</v>
      </c>
      <c r="J1145" s="63">
        <v>45291</v>
      </c>
    </row>
    <row r="1146" spans="1:10" s="57" customFormat="1" ht="41.1" customHeight="1" x14ac:dyDescent="0.2">
      <c r="A1146" s="58" t="s">
        <v>11329</v>
      </c>
      <c r="B1146" s="58" t="s">
        <v>11330</v>
      </c>
      <c r="C1146" s="58" t="s">
        <v>11331</v>
      </c>
      <c r="D1146" s="59" t="s">
        <v>11332</v>
      </c>
      <c r="E1146" s="59" t="s">
        <v>11333</v>
      </c>
      <c r="F1146" s="58" t="s">
        <v>11334</v>
      </c>
      <c r="G1146" s="59" t="s">
        <v>11263</v>
      </c>
      <c r="H1146" s="58" t="s">
        <v>84</v>
      </c>
      <c r="I1146" s="60">
        <v>41640</v>
      </c>
      <c r="J1146" s="60">
        <v>45291</v>
      </c>
    </row>
    <row r="1147" spans="1:10" s="57" customFormat="1" ht="41.1" customHeight="1" x14ac:dyDescent="0.2">
      <c r="A1147" s="61" t="s">
        <v>11335</v>
      </c>
      <c r="B1147" s="61" t="s">
        <v>11336</v>
      </c>
      <c r="C1147" s="61" t="s">
        <v>11337</v>
      </c>
      <c r="D1147" s="62" t="s">
        <v>11338</v>
      </c>
      <c r="E1147" s="62" t="s">
        <v>11339</v>
      </c>
      <c r="F1147" s="61" t="s">
        <v>11340</v>
      </c>
      <c r="G1147" s="62" t="s">
        <v>11263</v>
      </c>
      <c r="H1147" s="61" t="s">
        <v>84</v>
      </c>
      <c r="I1147" s="63">
        <v>41640</v>
      </c>
      <c r="J1147" s="63">
        <v>45291</v>
      </c>
    </row>
    <row r="1148" spans="1:10" s="57" customFormat="1" ht="19.8" customHeight="1" x14ac:dyDescent="0.2">
      <c r="A1148" s="58" t="s">
        <v>11341</v>
      </c>
      <c r="B1148" s="58" t="s">
        <v>11342</v>
      </c>
      <c r="C1148" s="58" t="s">
        <v>11343</v>
      </c>
      <c r="D1148" s="59" t="s">
        <v>11344</v>
      </c>
      <c r="E1148" s="59" t="s">
        <v>11345</v>
      </c>
      <c r="F1148" s="58" t="s">
        <v>11346</v>
      </c>
      <c r="G1148" s="59" t="s">
        <v>11249</v>
      </c>
      <c r="H1148" s="58" t="s">
        <v>84</v>
      </c>
      <c r="I1148" s="60">
        <v>41640</v>
      </c>
      <c r="J1148" s="60">
        <v>45291</v>
      </c>
    </row>
    <row r="1149" spans="1:10" s="57" customFormat="1" ht="30.45" customHeight="1" x14ac:dyDescent="0.2">
      <c r="A1149" s="61" t="s">
        <v>11347</v>
      </c>
      <c r="B1149" s="61" t="s">
        <v>11348</v>
      </c>
      <c r="C1149" s="61" t="s">
        <v>11349</v>
      </c>
      <c r="D1149" s="62" t="s">
        <v>11350</v>
      </c>
      <c r="E1149" s="62" t="s">
        <v>11351</v>
      </c>
      <c r="F1149" s="61" t="s">
        <v>11352</v>
      </c>
      <c r="G1149" s="62" t="s">
        <v>11353</v>
      </c>
      <c r="H1149" s="61" t="s">
        <v>84</v>
      </c>
      <c r="I1149" s="63">
        <v>41640</v>
      </c>
      <c r="J1149" s="63">
        <v>45291</v>
      </c>
    </row>
    <row r="1150" spans="1:10" s="57" customFormat="1" ht="19.8" customHeight="1" x14ac:dyDescent="0.2">
      <c r="A1150" s="58" t="s">
        <v>11354</v>
      </c>
      <c r="B1150" s="58" t="s">
        <v>11355</v>
      </c>
      <c r="C1150" s="58" t="s">
        <v>11356</v>
      </c>
      <c r="D1150" s="59" t="s">
        <v>11357</v>
      </c>
      <c r="E1150" s="59" t="s">
        <v>11358</v>
      </c>
      <c r="F1150" s="58" t="s">
        <v>11359</v>
      </c>
      <c r="G1150" s="59" t="s">
        <v>11360</v>
      </c>
      <c r="H1150" s="58" t="s">
        <v>84</v>
      </c>
      <c r="I1150" s="60">
        <v>41640</v>
      </c>
      <c r="J1150" s="60">
        <v>45291</v>
      </c>
    </row>
    <row r="1151" spans="1:10" s="57" customFormat="1" ht="52.35" customHeight="1" x14ac:dyDescent="0.2">
      <c r="A1151" s="61" t="s">
        <v>11361</v>
      </c>
      <c r="B1151" s="61" t="s">
        <v>11362</v>
      </c>
      <c r="C1151" s="61" t="s">
        <v>11363</v>
      </c>
      <c r="D1151" s="62" t="s">
        <v>11364</v>
      </c>
      <c r="E1151" s="62" t="s">
        <v>11365</v>
      </c>
      <c r="F1151" s="61" t="s">
        <v>11366</v>
      </c>
      <c r="G1151" s="62" t="s">
        <v>11367</v>
      </c>
      <c r="H1151" s="61" t="s">
        <v>84</v>
      </c>
      <c r="I1151" s="63">
        <v>41944</v>
      </c>
      <c r="J1151" s="63">
        <v>45291</v>
      </c>
    </row>
    <row r="1152" spans="1:10" s="57" customFormat="1" ht="19.8" customHeight="1" x14ac:dyDescent="0.2">
      <c r="A1152" s="58" t="s">
        <v>11368</v>
      </c>
      <c r="B1152" s="58" t="s">
        <v>11369</v>
      </c>
      <c r="C1152" s="58" t="s">
        <v>11370</v>
      </c>
      <c r="D1152" s="59" t="s">
        <v>11371</v>
      </c>
      <c r="E1152" s="59" t="s">
        <v>11372</v>
      </c>
      <c r="F1152" s="58" t="s">
        <v>11373</v>
      </c>
      <c r="G1152" s="59" t="s">
        <v>11242</v>
      </c>
      <c r="H1152" s="58" t="s">
        <v>84</v>
      </c>
      <c r="I1152" s="60">
        <v>41640</v>
      </c>
      <c r="J1152" s="60">
        <v>45291</v>
      </c>
    </row>
    <row r="1153" spans="1:10" s="57" customFormat="1" ht="41.1" customHeight="1" x14ac:dyDescent="0.2">
      <c r="A1153" s="61" t="s">
        <v>11374</v>
      </c>
      <c r="B1153" s="61" t="s">
        <v>11375</v>
      </c>
      <c r="C1153" s="61" t="s">
        <v>11376</v>
      </c>
      <c r="D1153" s="62" t="s">
        <v>11377</v>
      </c>
      <c r="E1153" s="62" t="s">
        <v>11378</v>
      </c>
      <c r="F1153" s="61" t="s">
        <v>11340</v>
      </c>
      <c r="G1153" s="62" t="s">
        <v>11263</v>
      </c>
      <c r="H1153" s="61" t="s">
        <v>84</v>
      </c>
      <c r="I1153" s="63">
        <v>41640</v>
      </c>
      <c r="J1153" s="63">
        <v>45291</v>
      </c>
    </row>
    <row r="1154" spans="1:10" s="57" customFormat="1" ht="19.8" customHeight="1" x14ac:dyDescent="0.2">
      <c r="A1154" s="58" t="s">
        <v>11379</v>
      </c>
      <c r="B1154" s="58" t="s">
        <v>11380</v>
      </c>
      <c r="C1154" s="58" t="s">
        <v>11381</v>
      </c>
      <c r="D1154" s="59" t="s">
        <v>11382</v>
      </c>
      <c r="E1154" s="59" t="s">
        <v>11383</v>
      </c>
      <c r="F1154" s="58" t="s">
        <v>11384</v>
      </c>
      <c r="G1154" s="59" t="s">
        <v>11385</v>
      </c>
      <c r="H1154" s="58" t="s">
        <v>84</v>
      </c>
      <c r="I1154" s="60">
        <v>41640</v>
      </c>
      <c r="J1154" s="60">
        <v>45291</v>
      </c>
    </row>
    <row r="1155" spans="1:10" s="57" customFormat="1" ht="41.1" customHeight="1" x14ac:dyDescent="0.2">
      <c r="A1155" s="61" t="s">
        <v>11386</v>
      </c>
      <c r="B1155" s="61" t="s">
        <v>11387</v>
      </c>
      <c r="C1155" s="61" t="s">
        <v>11388</v>
      </c>
      <c r="D1155" s="62" t="s">
        <v>11389</v>
      </c>
      <c r="E1155" s="62" t="s">
        <v>11390</v>
      </c>
      <c r="F1155" s="61" t="s">
        <v>11391</v>
      </c>
      <c r="G1155" s="62" t="s">
        <v>11263</v>
      </c>
      <c r="H1155" s="61" t="s">
        <v>84</v>
      </c>
      <c r="I1155" s="63">
        <v>41640</v>
      </c>
      <c r="J1155" s="63">
        <v>45291</v>
      </c>
    </row>
    <row r="1156" spans="1:10" s="57" customFormat="1" ht="30.45" customHeight="1" x14ac:dyDescent="0.2">
      <c r="A1156" s="58" t="s">
        <v>11392</v>
      </c>
      <c r="B1156" s="58" t="s">
        <v>11393</v>
      </c>
      <c r="C1156" s="58" t="s">
        <v>11394</v>
      </c>
      <c r="D1156" s="59" t="s">
        <v>11395</v>
      </c>
      <c r="E1156" s="59" t="s">
        <v>11396</v>
      </c>
      <c r="F1156" s="58" t="s">
        <v>11397</v>
      </c>
      <c r="G1156" s="59" t="s">
        <v>11398</v>
      </c>
      <c r="H1156" s="58" t="s">
        <v>84</v>
      </c>
      <c r="I1156" s="60">
        <v>41944</v>
      </c>
      <c r="J1156" s="60">
        <v>45291</v>
      </c>
    </row>
    <row r="1157" spans="1:10" s="57" customFormat="1" ht="30.45" customHeight="1" x14ac:dyDescent="0.2">
      <c r="A1157" s="61" t="s">
        <v>11399</v>
      </c>
      <c r="B1157" s="61" t="s">
        <v>11400</v>
      </c>
      <c r="C1157" s="61" t="s">
        <v>11401</v>
      </c>
      <c r="D1157" s="62" t="s">
        <v>11402</v>
      </c>
      <c r="E1157" s="62" t="s">
        <v>11403</v>
      </c>
      <c r="F1157" s="61" t="s">
        <v>11404</v>
      </c>
      <c r="G1157" s="62" t="s">
        <v>11405</v>
      </c>
      <c r="H1157" s="61" t="s">
        <v>84</v>
      </c>
      <c r="I1157" s="63">
        <v>41944</v>
      </c>
      <c r="J1157" s="63">
        <v>45291</v>
      </c>
    </row>
    <row r="1158" spans="1:10" s="57" customFormat="1" ht="30.45" customHeight="1" x14ac:dyDescent="0.2">
      <c r="A1158" s="58" t="s">
        <v>11406</v>
      </c>
      <c r="B1158" s="58" t="s">
        <v>11407</v>
      </c>
      <c r="C1158" s="58" t="s">
        <v>11408</v>
      </c>
      <c r="D1158" s="59" t="s">
        <v>11409</v>
      </c>
      <c r="E1158" s="59" t="s">
        <v>11410</v>
      </c>
      <c r="F1158" s="58" t="s">
        <v>11269</v>
      </c>
      <c r="G1158" s="59" t="s">
        <v>11294</v>
      </c>
      <c r="H1158" s="58" t="s">
        <v>84</v>
      </c>
      <c r="I1158" s="60">
        <v>41944</v>
      </c>
      <c r="J1158" s="60">
        <v>45291</v>
      </c>
    </row>
    <row r="1159" spans="1:10" s="57" customFormat="1" ht="30.45" customHeight="1" x14ac:dyDescent="0.2">
      <c r="A1159" s="61" t="s">
        <v>11411</v>
      </c>
      <c r="B1159" s="61" t="s">
        <v>11412</v>
      </c>
      <c r="C1159" s="61" t="s">
        <v>11413</v>
      </c>
      <c r="D1159" s="62" t="s">
        <v>11414</v>
      </c>
      <c r="E1159" s="62" t="s">
        <v>11415</v>
      </c>
      <c r="F1159" s="61" t="s">
        <v>11334</v>
      </c>
      <c r="G1159" s="62" t="s">
        <v>11301</v>
      </c>
      <c r="H1159" s="61" t="s">
        <v>84</v>
      </c>
      <c r="I1159" s="63">
        <v>41944</v>
      </c>
      <c r="J1159" s="63">
        <v>45291</v>
      </c>
    </row>
    <row r="1160" spans="1:10" s="57" customFormat="1" ht="19.8" customHeight="1" x14ac:dyDescent="0.2">
      <c r="A1160" s="58" t="s">
        <v>11416</v>
      </c>
      <c r="B1160" s="58" t="s">
        <v>11417</v>
      </c>
      <c r="C1160" s="58" t="s">
        <v>11418</v>
      </c>
      <c r="D1160" s="59" t="s">
        <v>11419</v>
      </c>
      <c r="E1160" s="59" t="s">
        <v>11420</v>
      </c>
      <c r="F1160" s="58" t="s">
        <v>11421</v>
      </c>
      <c r="G1160" s="59" t="s">
        <v>11422</v>
      </c>
      <c r="H1160" s="58" t="s">
        <v>84</v>
      </c>
      <c r="I1160" s="60">
        <v>41944</v>
      </c>
      <c r="J1160" s="60">
        <v>45291</v>
      </c>
    </row>
    <row r="1161" spans="1:10" s="57" customFormat="1" ht="41.1" customHeight="1" x14ac:dyDescent="0.2">
      <c r="A1161" s="61" t="s">
        <v>11423</v>
      </c>
      <c r="B1161" s="61" t="s">
        <v>11424</v>
      </c>
      <c r="C1161" s="61" t="s">
        <v>11425</v>
      </c>
      <c r="D1161" s="62" t="s">
        <v>11426</v>
      </c>
      <c r="E1161" s="62" t="s">
        <v>11427</v>
      </c>
      <c r="F1161" s="61" t="s">
        <v>11269</v>
      </c>
      <c r="G1161" s="62" t="s">
        <v>11428</v>
      </c>
      <c r="H1161" s="61" t="s">
        <v>84</v>
      </c>
      <c r="I1161" s="63">
        <v>41944</v>
      </c>
      <c r="J1161" s="63">
        <v>45291</v>
      </c>
    </row>
    <row r="1162" spans="1:10" s="57" customFormat="1" ht="41.1" customHeight="1" x14ac:dyDescent="0.2">
      <c r="A1162" s="58" t="s">
        <v>11429</v>
      </c>
      <c r="B1162" s="58" t="s">
        <v>11430</v>
      </c>
      <c r="C1162" s="58" t="s">
        <v>11431</v>
      </c>
      <c r="D1162" s="59" t="s">
        <v>11432</v>
      </c>
      <c r="E1162" s="59" t="s">
        <v>11433</v>
      </c>
      <c r="F1162" s="58" t="s">
        <v>11434</v>
      </c>
      <c r="G1162" s="59" t="s">
        <v>11435</v>
      </c>
      <c r="H1162" s="58" t="s">
        <v>84</v>
      </c>
      <c r="I1162" s="60">
        <v>41944</v>
      </c>
      <c r="J1162" s="60">
        <v>45291</v>
      </c>
    </row>
    <row r="1163" spans="1:10" s="57" customFormat="1" ht="30.45" customHeight="1" x14ac:dyDescent="0.2">
      <c r="A1163" s="61" t="s">
        <v>11436</v>
      </c>
      <c r="B1163" s="61" t="s">
        <v>11437</v>
      </c>
      <c r="C1163" s="61" t="s">
        <v>11438</v>
      </c>
      <c r="D1163" s="62" t="s">
        <v>11439</v>
      </c>
      <c r="E1163" s="62" t="s">
        <v>11440</v>
      </c>
      <c r="F1163" s="61" t="s">
        <v>11397</v>
      </c>
      <c r="G1163" s="62" t="s">
        <v>11441</v>
      </c>
      <c r="H1163" s="61" t="s">
        <v>84</v>
      </c>
      <c r="I1163" s="63">
        <v>41944</v>
      </c>
      <c r="J1163" s="63">
        <v>45291</v>
      </c>
    </row>
    <row r="1164" spans="1:10" s="57" customFormat="1" ht="52.35" customHeight="1" x14ac:dyDescent="0.2">
      <c r="A1164" s="58" t="s">
        <v>11442</v>
      </c>
      <c r="B1164" s="58" t="s">
        <v>11443</v>
      </c>
      <c r="C1164" s="58" t="s">
        <v>11444</v>
      </c>
      <c r="D1164" s="59" t="s">
        <v>11445</v>
      </c>
      <c r="E1164" s="59" t="s">
        <v>11446</v>
      </c>
      <c r="F1164" s="58" t="s">
        <v>11366</v>
      </c>
      <c r="G1164" s="59" t="s">
        <v>11447</v>
      </c>
      <c r="H1164" s="58" t="s">
        <v>84</v>
      </c>
      <c r="I1164" s="60">
        <v>41944</v>
      </c>
      <c r="J1164" s="60">
        <v>45291</v>
      </c>
    </row>
    <row r="1165" spans="1:10" s="57" customFormat="1" ht="30.45" customHeight="1" x14ac:dyDescent="0.2">
      <c r="A1165" s="61" t="s">
        <v>11448</v>
      </c>
      <c r="B1165" s="61" t="s">
        <v>11449</v>
      </c>
      <c r="C1165" s="61" t="s">
        <v>11450</v>
      </c>
      <c r="D1165" s="62" t="s">
        <v>11451</v>
      </c>
      <c r="E1165" s="62" t="s">
        <v>11452</v>
      </c>
      <c r="F1165" s="61" t="s">
        <v>11262</v>
      </c>
      <c r="G1165" s="62" t="s">
        <v>11301</v>
      </c>
      <c r="H1165" s="61" t="s">
        <v>84</v>
      </c>
      <c r="I1165" s="63">
        <v>41944</v>
      </c>
      <c r="J1165" s="63">
        <v>45291</v>
      </c>
    </row>
    <row r="1166" spans="1:10" s="57" customFormat="1" ht="19.8" customHeight="1" x14ac:dyDescent="0.2">
      <c r="A1166" s="58" t="s">
        <v>11453</v>
      </c>
      <c r="B1166" s="58" t="s">
        <v>11454</v>
      </c>
      <c r="C1166" s="58" t="s">
        <v>11455</v>
      </c>
      <c r="D1166" s="59" t="s">
        <v>11456</v>
      </c>
      <c r="E1166" s="59" t="s">
        <v>11457</v>
      </c>
      <c r="F1166" s="58" t="s">
        <v>11359</v>
      </c>
      <c r="G1166" s="59" t="s">
        <v>11458</v>
      </c>
      <c r="H1166" s="58" t="s">
        <v>84</v>
      </c>
      <c r="I1166" s="60">
        <v>41944</v>
      </c>
      <c r="J1166" s="60">
        <v>45291</v>
      </c>
    </row>
    <row r="1167" spans="1:10" s="57" customFormat="1" ht="19.8" customHeight="1" x14ac:dyDescent="0.2">
      <c r="A1167" s="61" t="s">
        <v>11459</v>
      </c>
      <c r="B1167" s="61" t="s">
        <v>11460</v>
      </c>
      <c r="C1167" s="61" t="s">
        <v>11461</v>
      </c>
      <c r="D1167" s="62" t="s">
        <v>11462</v>
      </c>
      <c r="E1167" s="62" t="s">
        <v>11463</v>
      </c>
      <c r="F1167" s="61" t="s">
        <v>4362</v>
      </c>
      <c r="G1167" s="62" t="s">
        <v>11422</v>
      </c>
      <c r="H1167" s="61" t="s">
        <v>84</v>
      </c>
      <c r="I1167" s="63">
        <v>42370</v>
      </c>
      <c r="J1167" s="63">
        <v>45291</v>
      </c>
    </row>
    <row r="1168" spans="1:10" s="57" customFormat="1" ht="41.1" customHeight="1" x14ac:dyDescent="0.2">
      <c r="A1168" s="58" t="s">
        <v>11464</v>
      </c>
      <c r="B1168" s="58" t="s">
        <v>11465</v>
      </c>
      <c r="C1168" s="58" t="s">
        <v>11466</v>
      </c>
      <c r="D1168" s="59" t="s">
        <v>11467</v>
      </c>
      <c r="E1168" s="59" t="s">
        <v>11468</v>
      </c>
      <c r="F1168" s="58" t="s">
        <v>11366</v>
      </c>
      <c r="G1168" s="59" t="s">
        <v>11469</v>
      </c>
      <c r="H1168" s="58" t="s">
        <v>84</v>
      </c>
      <c r="I1168" s="60">
        <v>42675</v>
      </c>
      <c r="J1168" s="60">
        <v>45291</v>
      </c>
    </row>
    <row r="1169" spans="1:10" s="57" customFormat="1" ht="30.45" customHeight="1" x14ac:dyDescent="0.2">
      <c r="A1169" s="61" t="s">
        <v>11470</v>
      </c>
      <c r="B1169" s="61" t="s">
        <v>11471</v>
      </c>
      <c r="C1169" s="61" t="s">
        <v>11472</v>
      </c>
      <c r="D1169" s="62" t="s">
        <v>11473</v>
      </c>
      <c r="E1169" s="62" t="s">
        <v>11474</v>
      </c>
      <c r="F1169" s="61" t="s">
        <v>11397</v>
      </c>
      <c r="G1169" s="62" t="s">
        <v>11441</v>
      </c>
      <c r="H1169" s="61" t="s">
        <v>84</v>
      </c>
      <c r="I1169" s="63">
        <v>42675</v>
      </c>
      <c r="J1169" s="63">
        <v>45291</v>
      </c>
    </row>
    <row r="1170" spans="1:10" s="57" customFormat="1" ht="19.8" customHeight="1" x14ac:dyDescent="0.2">
      <c r="A1170" s="58" t="s">
        <v>11475</v>
      </c>
      <c r="B1170" s="58" t="s">
        <v>11476</v>
      </c>
      <c r="C1170" s="58" t="s">
        <v>11477</v>
      </c>
      <c r="D1170" s="59" t="s">
        <v>11478</v>
      </c>
      <c r="E1170" s="59" t="s">
        <v>11479</v>
      </c>
      <c r="F1170" s="58" t="s">
        <v>11480</v>
      </c>
      <c r="G1170" s="59" t="s">
        <v>11481</v>
      </c>
      <c r="H1170" s="58" t="s">
        <v>84</v>
      </c>
      <c r="I1170" s="60">
        <v>43040</v>
      </c>
      <c r="J1170" s="60">
        <v>45291</v>
      </c>
    </row>
    <row r="1171" spans="1:10" s="57" customFormat="1" ht="19.8" customHeight="1" x14ac:dyDescent="0.2">
      <c r="A1171" s="61" t="s">
        <v>11482</v>
      </c>
      <c r="B1171" s="61" t="s">
        <v>11483</v>
      </c>
      <c r="C1171" s="61" t="s">
        <v>11484</v>
      </c>
      <c r="D1171" s="62" t="s">
        <v>11485</v>
      </c>
      <c r="E1171" s="62" t="s">
        <v>11486</v>
      </c>
      <c r="F1171" s="61" t="s">
        <v>11487</v>
      </c>
      <c r="G1171" s="62" t="s">
        <v>11481</v>
      </c>
      <c r="H1171" s="61" t="s">
        <v>84</v>
      </c>
      <c r="I1171" s="63">
        <v>43040</v>
      </c>
      <c r="J1171" s="63">
        <v>45291</v>
      </c>
    </row>
    <row r="1172" spans="1:10" s="57" customFormat="1" ht="30.45" customHeight="1" x14ac:dyDescent="0.2">
      <c r="A1172" s="58" t="s">
        <v>11488</v>
      </c>
      <c r="B1172" s="58" t="s">
        <v>11489</v>
      </c>
      <c r="C1172" s="58" t="s">
        <v>11490</v>
      </c>
      <c r="D1172" s="59" t="s">
        <v>11491</v>
      </c>
      <c r="E1172" s="59" t="s">
        <v>11492</v>
      </c>
      <c r="F1172" s="58" t="s">
        <v>11493</v>
      </c>
      <c r="G1172" s="59" t="s">
        <v>11494</v>
      </c>
      <c r="H1172" s="58" t="s">
        <v>84</v>
      </c>
      <c r="I1172" s="60">
        <v>43040</v>
      </c>
      <c r="J1172" s="60">
        <v>45291</v>
      </c>
    </row>
    <row r="1173" spans="1:10" s="57" customFormat="1" ht="19.8" customHeight="1" x14ac:dyDescent="0.2">
      <c r="A1173" s="61" t="s">
        <v>11495</v>
      </c>
      <c r="B1173" s="61" t="s">
        <v>11496</v>
      </c>
      <c r="C1173" s="61" t="s">
        <v>11497</v>
      </c>
      <c r="D1173" s="62" t="s">
        <v>11498</v>
      </c>
      <c r="E1173" s="62" t="s">
        <v>11499</v>
      </c>
      <c r="F1173" s="61" t="s">
        <v>11500</v>
      </c>
      <c r="G1173" s="62" t="s">
        <v>11422</v>
      </c>
      <c r="H1173" s="61" t="s">
        <v>84</v>
      </c>
      <c r="I1173" s="63">
        <v>43040</v>
      </c>
      <c r="J1173" s="63">
        <v>45291</v>
      </c>
    </row>
    <row r="1174" spans="1:10" s="57" customFormat="1" ht="19.8" customHeight="1" x14ac:dyDescent="0.2">
      <c r="A1174" s="58" t="s">
        <v>11501</v>
      </c>
      <c r="B1174" s="58" t="s">
        <v>11502</v>
      </c>
      <c r="C1174" s="58" t="s">
        <v>11503</v>
      </c>
      <c r="D1174" s="59" t="s">
        <v>11504</v>
      </c>
      <c r="E1174" s="59" t="s">
        <v>11505</v>
      </c>
      <c r="F1174" s="58" t="s">
        <v>4362</v>
      </c>
      <c r="G1174" s="59" t="s">
        <v>11422</v>
      </c>
      <c r="H1174" s="58" t="s">
        <v>84</v>
      </c>
      <c r="I1174" s="60">
        <v>43040</v>
      </c>
      <c r="J1174" s="60">
        <v>45291</v>
      </c>
    </row>
    <row r="1175" spans="1:10" s="57" customFormat="1" ht="30.45" customHeight="1" x14ac:dyDescent="0.2">
      <c r="A1175" s="61" t="s">
        <v>11506</v>
      </c>
      <c r="B1175" s="61" t="s">
        <v>11507</v>
      </c>
      <c r="C1175" s="61" t="s">
        <v>11508</v>
      </c>
      <c r="D1175" s="62" t="s">
        <v>11509</v>
      </c>
      <c r="E1175" s="62" t="s">
        <v>11510</v>
      </c>
      <c r="F1175" s="61" t="s">
        <v>11269</v>
      </c>
      <c r="G1175" s="62" t="s">
        <v>11294</v>
      </c>
      <c r="H1175" s="61" t="s">
        <v>84</v>
      </c>
      <c r="I1175" s="63">
        <v>43040</v>
      </c>
      <c r="J1175" s="63">
        <v>45291</v>
      </c>
    </row>
    <row r="1176" spans="1:10" s="57" customFormat="1" ht="30.45" customHeight="1" x14ac:dyDescent="0.2">
      <c r="A1176" s="58" t="s">
        <v>11511</v>
      </c>
      <c r="B1176" s="58" t="s">
        <v>11512</v>
      </c>
      <c r="C1176" s="58" t="s">
        <v>11513</v>
      </c>
      <c r="D1176" s="59" t="s">
        <v>11514</v>
      </c>
      <c r="E1176" s="59" t="s">
        <v>11515</v>
      </c>
      <c r="F1176" s="58" t="s">
        <v>11397</v>
      </c>
      <c r="G1176" s="59" t="s">
        <v>11441</v>
      </c>
      <c r="H1176" s="58" t="s">
        <v>84</v>
      </c>
      <c r="I1176" s="60">
        <v>43040</v>
      </c>
      <c r="J1176" s="60">
        <v>45291</v>
      </c>
    </row>
    <row r="1177" spans="1:10" s="57" customFormat="1" ht="30.45" customHeight="1" x14ac:dyDescent="0.2">
      <c r="A1177" s="61" t="s">
        <v>11516</v>
      </c>
      <c r="B1177" s="61" t="s">
        <v>11517</v>
      </c>
      <c r="C1177" s="61" t="s">
        <v>11518</v>
      </c>
      <c r="D1177" s="62" t="s">
        <v>11519</v>
      </c>
      <c r="E1177" s="62" t="s">
        <v>11520</v>
      </c>
      <c r="F1177" s="61" t="s">
        <v>11391</v>
      </c>
      <c r="G1177" s="62" t="s">
        <v>11301</v>
      </c>
      <c r="H1177" s="61" t="s">
        <v>84</v>
      </c>
      <c r="I1177" s="63">
        <v>43040</v>
      </c>
      <c r="J1177" s="63">
        <v>45291</v>
      </c>
    </row>
    <row r="1178" spans="1:10" s="57" customFormat="1" ht="30.45" customHeight="1" x14ac:dyDescent="0.2">
      <c r="A1178" s="58" t="s">
        <v>11521</v>
      </c>
      <c r="B1178" s="58" t="s">
        <v>11522</v>
      </c>
      <c r="C1178" s="58" t="s">
        <v>11523</v>
      </c>
      <c r="D1178" s="59" t="s">
        <v>11524</v>
      </c>
      <c r="E1178" s="59" t="s">
        <v>11525</v>
      </c>
      <c r="F1178" s="58" t="s">
        <v>11269</v>
      </c>
      <c r="G1178" s="59" t="s">
        <v>11294</v>
      </c>
      <c r="H1178" s="58" t="s">
        <v>84</v>
      </c>
      <c r="I1178" s="60">
        <v>43405</v>
      </c>
      <c r="J1178" s="60">
        <v>45291</v>
      </c>
    </row>
    <row r="1179" spans="1:10" s="57" customFormat="1" ht="41.1" customHeight="1" x14ac:dyDescent="0.2">
      <c r="A1179" s="61" t="s">
        <v>11526</v>
      </c>
      <c r="B1179" s="61" t="s">
        <v>11527</v>
      </c>
      <c r="C1179" s="61" t="s">
        <v>11528</v>
      </c>
      <c r="D1179" s="62" t="s">
        <v>11529</v>
      </c>
      <c r="E1179" s="62" t="s">
        <v>11530</v>
      </c>
      <c r="F1179" s="61" t="s">
        <v>11262</v>
      </c>
      <c r="G1179" s="62" t="s">
        <v>11263</v>
      </c>
      <c r="H1179" s="61" t="s">
        <v>84</v>
      </c>
      <c r="I1179" s="63">
        <v>43405</v>
      </c>
      <c r="J1179" s="63">
        <v>45291</v>
      </c>
    </row>
    <row r="1180" spans="1:10" s="57" customFormat="1" ht="19.8" customHeight="1" x14ac:dyDescent="0.2">
      <c r="A1180" s="58" t="s">
        <v>11531</v>
      </c>
      <c r="B1180" s="58" t="s">
        <v>11532</v>
      </c>
      <c r="C1180" s="58" t="s">
        <v>11533</v>
      </c>
      <c r="D1180" s="59" t="s">
        <v>11534</v>
      </c>
      <c r="E1180" s="59" t="s">
        <v>11535</v>
      </c>
      <c r="F1180" s="58" t="s">
        <v>11487</v>
      </c>
      <c r="G1180" s="59" t="s">
        <v>11481</v>
      </c>
      <c r="H1180" s="58" t="s">
        <v>84</v>
      </c>
      <c r="I1180" s="60">
        <v>43405</v>
      </c>
      <c r="J1180" s="60">
        <v>45291</v>
      </c>
    </row>
    <row r="1181" spans="1:10" s="57" customFormat="1" ht="30.45" customHeight="1" x14ac:dyDescent="0.2">
      <c r="A1181" s="61" t="s">
        <v>11536</v>
      </c>
      <c r="B1181" s="61" t="s">
        <v>11537</v>
      </c>
      <c r="C1181" s="61" t="s">
        <v>11538</v>
      </c>
      <c r="D1181" s="62" t="s">
        <v>11539</v>
      </c>
      <c r="E1181" s="62" t="s">
        <v>11540</v>
      </c>
      <c r="F1181" s="61" t="s">
        <v>11541</v>
      </c>
      <c r="G1181" s="62" t="s">
        <v>643</v>
      </c>
      <c r="H1181" s="61" t="s">
        <v>84</v>
      </c>
      <c r="I1181" s="63">
        <v>41640</v>
      </c>
      <c r="J1181" s="63">
        <v>45291</v>
      </c>
    </row>
    <row r="1182" spans="1:10" s="57" customFormat="1" ht="41.1" customHeight="1" x14ac:dyDescent="0.2">
      <c r="A1182" s="58" t="s">
        <v>1058</v>
      </c>
      <c r="B1182" s="58" t="s">
        <v>11542</v>
      </c>
      <c r="C1182" s="58" t="s">
        <v>11543</v>
      </c>
      <c r="D1182" s="59" t="s">
        <v>11544</v>
      </c>
      <c r="E1182" s="59" t="s">
        <v>11545</v>
      </c>
      <c r="F1182" s="58" t="s">
        <v>11546</v>
      </c>
      <c r="G1182" s="59" t="s">
        <v>11547</v>
      </c>
      <c r="H1182" s="58" t="s">
        <v>84</v>
      </c>
      <c r="I1182" s="60">
        <v>41640</v>
      </c>
      <c r="J1182" s="60">
        <v>45291</v>
      </c>
    </row>
    <row r="1183" spans="1:10" s="57" customFormat="1" ht="41.1" customHeight="1" x14ac:dyDescent="0.2">
      <c r="A1183" s="61" t="s">
        <v>11548</v>
      </c>
      <c r="B1183" s="61" t="s">
        <v>11549</v>
      </c>
      <c r="C1183" s="61" t="s">
        <v>11550</v>
      </c>
      <c r="D1183" s="62" t="s">
        <v>11551</v>
      </c>
      <c r="E1183" s="62" t="s">
        <v>11552</v>
      </c>
      <c r="F1183" s="61" t="s">
        <v>11553</v>
      </c>
      <c r="G1183" s="62" t="s">
        <v>11554</v>
      </c>
      <c r="H1183" s="61" t="s">
        <v>84</v>
      </c>
      <c r="I1183" s="63">
        <v>41640</v>
      </c>
      <c r="J1183" s="63">
        <v>45291</v>
      </c>
    </row>
    <row r="1184" spans="1:10" s="57" customFormat="1" ht="41.1" customHeight="1" x14ac:dyDescent="0.2">
      <c r="A1184" s="58" t="s">
        <v>11555</v>
      </c>
      <c r="B1184" s="58" t="s">
        <v>11556</v>
      </c>
      <c r="C1184" s="58" t="s">
        <v>11557</v>
      </c>
      <c r="D1184" s="59" t="s">
        <v>11558</v>
      </c>
      <c r="E1184" s="59" t="s">
        <v>11559</v>
      </c>
      <c r="F1184" s="58" t="s">
        <v>11560</v>
      </c>
      <c r="G1184" s="59" t="s">
        <v>11561</v>
      </c>
      <c r="H1184" s="58" t="s">
        <v>84</v>
      </c>
      <c r="I1184" s="60">
        <v>41640</v>
      </c>
      <c r="J1184" s="60">
        <v>45291</v>
      </c>
    </row>
    <row r="1185" spans="1:10" s="57" customFormat="1" ht="30.45" customHeight="1" x14ac:dyDescent="0.2">
      <c r="A1185" s="61" t="s">
        <v>11562</v>
      </c>
      <c r="B1185" s="61" t="s">
        <v>11563</v>
      </c>
      <c r="C1185" s="61" t="s">
        <v>11564</v>
      </c>
      <c r="D1185" s="62" t="s">
        <v>11565</v>
      </c>
      <c r="E1185" s="62" t="s">
        <v>11566</v>
      </c>
      <c r="F1185" s="61" t="s">
        <v>11567</v>
      </c>
      <c r="G1185" s="62" t="s">
        <v>11568</v>
      </c>
      <c r="H1185" s="61" t="s">
        <v>84</v>
      </c>
      <c r="I1185" s="63">
        <v>41640</v>
      </c>
      <c r="J1185" s="63">
        <v>45291</v>
      </c>
    </row>
    <row r="1186" spans="1:10" s="57" customFormat="1" ht="30.45" customHeight="1" x14ac:dyDescent="0.2">
      <c r="A1186" s="58" t="s">
        <v>11569</v>
      </c>
      <c r="B1186" s="58" t="s">
        <v>11570</v>
      </c>
      <c r="C1186" s="58" t="s">
        <v>11571</v>
      </c>
      <c r="D1186" s="59" t="s">
        <v>11572</v>
      </c>
      <c r="E1186" s="59" t="s">
        <v>11573</v>
      </c>
      <c r="F1186" s="58" t="s">
        <v>11574</v>
      </c>
      <c r="G1186" s="59" t="s">
        <v>11575</v>
      </c>
      <c r="H1186" s="58" t="s">
        <v>84</v>
      </c>
      <c r="I1186" s="60">
        <v>41640</v>
      </c>
      <c r="J1186" s="60">
        <v>45291</v>
      </c>
    </row>
    <row r="1187" spans="1:10" s="57" customFormat="1" ht="30.45" customHeight="1" x14ac:dyDescent="0.2">
      <c r="A1187" s="61" t="s">
        <v>11576</v>
      </c>
      <c r="B1187" s="61" t="s">
        <v>11577</v>
      </c>
      <c r="C1187" s="61" t="s">
        <v>11578</v>
      </c>
      <c r="D1187" s="62" t="s">
        <v>11579</v>
      </c>
      <c r="E1187" s="62" t="s">
        <v>11580</v>
      </c>
      <c r="F1187" s="61" t="s">
        <v>11581</v>
      </c>
      <c r="G1187" s="62" t="s">
        <v>11568</v>
      </c>
      <c r="H1187" s="61" t="s">
        <v>84</v>
      </c>
      <c r="I1187" s="63">
        <v>41640</v>
      </c>
      <c r="J1187" s="63">
        <v>45291</v>
      </c>
    </row>
    <row r="1188" spans="1:10" s="57" customFormat="1" ht="41.1" customHeight="1" x14ac:dyDescent="0.2">
      <c r="A1188" s="58" t="s">
        <v>11582</v>
      </c>
      <c r="B1188" s="58" t="s">
        <v>11583</v>
      </c>
      <c r="C1188" s="58" t="s">
        <v>11584</v>
      </c>
      <c r="D1188" s="59" t="s">
        <v>11585</v>
      </c>
      <c r="E1188" s="59" t="s">
        <v>11586</v>
      </c>
      <c r="F1188" s="58" t="s">
        <v>11546</v>
      </c>
      <c r="G1188" s="59" t="s">
        <v>11587</v>
      </c>
      <c r="H1188" s="58" t="s">
        <v>84</v>
      </c>
      <c r="I1188" s="60">
        <v>41640</v>
      </c>
      <c r="J1188" s="60">
        <v>45291</v>
      </c>
    </row>
    <row r="1189" spans="1:10" s="57" customFormat="1" ht="30.45" customHeight="1" x14ac:dyDescent="0.2">
      <c r="A1189" s="61" t="s">
        <v>11588</v>
      </c>
      <c r="B1189" s="61" t="s">
        <v>11589</v>
      </c>
      <c r="C1189" s="61" t="s">
        <v>11590</v>
      </c>
      <c r="D1189" s="62" t="s">
        <v>11591</v>
      </c>
      <c r="E1189" s="62" t="s">
        <v>11592</v>
      </c>
      <c r="F1189" s="61" t="s">
        <v>11593</v>
      </c>
      <c r="G1189" s="62" t="s">
        <v>11594</v>
      </c>
      <c r="H1189" s="61" t="s">
        <v>84</v>
      </c>
      <c r="I1189" s="63">
        <v>41944</v>
      </c>
      <c r="J1189" s="63">
        <v>45291</v>
      </c>
    </row>
    <row r="1190" spans="1:10" s="57" customFormat="1" ht="30.45" customHeight="1" x14ac:dyDescent="0.2">
      <c r="A1190" s="58" t="s">
        <v>11595</v>
      </c>
      <c r="B1190" s="58" t="s">
        <v>11596</v>
      </c>
      <c r="C1190" s="58" t="s">
        <v>11597</v>
      </c>
      <c r="D1190" s="59" t="s">
        <v>11598</v>
      </c>
      <c r="E1190" s="59" t="s">
        <v>11599</v>
      </c>
      <c r="F1190" s="58" t="s">
        <v>11600</v>
      </c>
      <c r="G1190" s="59" t="s">
        <v>11601</v>
      </c>
      <c r="H1190" s="58" t="s">
        <v>84</v>
      </c>
      <c r="I1190" s="60">
        <v>41640</v>
      </c>
      <c r="J1190" s="60">
        <v>45291</v>
      </c>
    </row>
    <row r="1191" spans="1:10" s="57" customFormat="1" ht="30.45" customHeight="1" x14ac:dyDescent="0.2">
      <c r="A1191" s="61" t="s">
        <v>11602</v>
      </c>
      <c r="B1191" s="61" t="s">
        <v>11603</v>
      </c>
      <c r="C1191" s="61" t="s">
        <v>11604</v>
      </c>
      <c r="D1191" s="62" t="s">
        <v>11605</v>
      </c>
      <c r="E1191" s="62" t="s">
        <v>11606</v>
      </c>
      <c r="F1191" s="61" t="s">
        <v>11607</v>
      </c>
      <c r="G1191" s="62" t="s">
        <v>11608</v>
      </c>
      <c r="H1191" s="61" t="s">
        <v>84</v>
      </c>
      <c r="I1191" s="63">
        <v>41640</v>
      </c>
      <c r="J1191" s="63">
        <v>45291</v>
      </c>
    </row>
    <row r="1192" spans="1:10" s="57" customFormat="1" ht="30.45" customHeight="1" x14ac:dyDescent="0.2">
      <c r="A1192" s="58" t="s">
        <v>11609</v>
      </c>
      <c r="B1192" s="58" t="s">
        <v>11610</v>
      </c>
      <c r="C1192" s="58" t="s">
        <v>11611</v>
      </c>
      <c r="D1192" s="59" t="s">
        <v>11612</v>
      </c>
      <c r="E1192" s="59" t="s">
        <v>11613</v>
      </c>
      <c r="F1192" s="58" t="s">
        <v>11607</v>
      </c>
      <c r="G1192" s="59" t="s">
        <v>11608</v>
      </c>
      <c r="H1192" s="58" t="s">
        <v>84</v>
      </c>
      <c r="I1192" s="60">
        <v>41944</v>
      </c>
      <c r="J1192" s="60">
        <v>45291</v>
      </c>
    </row>
    <row r="1193" spans="1:10" s="57" customFormat="1" ht="30.45" customHeight="1" x14ac:dyDescent="0.2">
      <c r="A1193" s="61" t="s">
        <v>11614</v>
      </c>
      <c r="B1193" s="61" t="s">
        <v>11615</v>
      </c>
      <c r="C1193" s="61" t="s">
        <v>11616</v>
      </c>
      <c r="D1193" s="62" t="s">
        <v>11617</v>
      </c>
      <c r="E1193" s="62" t="s">
        <v>11618</v>
      </c>
      <c r="F1193" s="61" t="s">
        <v>11619</v>
      </c>
      <c r="G1193" s="62" t="s">
        <v>11620</v>
      </c>
      <c r="H1193" s="61" t="s">
        <v>84</v>
      </c>
      <c r="I1193" s="63">
        <v>41640</v>
      </c>
      <c r="J1193" s="63">
        <v>45291</v>
      </c>
    </row>
    <row r="1194" spans="1:10" s="57" customFormat="1" ht="30.45" customHeight="1" x14ac:dyDescent="0.2">
      <c r="A1194" s="58" t="s">
        <v>11621</v>
      </c>
      <c r="B1194" s="58" t="s">
        <v>11622</v>
      </c>
      <c r="C1194" s="58" t="s">
        <v>11623</v>
      </c>
      <c r="D1194" s="59" t="s">
        <v>11624</v>
      </c>
      <c r="E1194" s="59" t="s">
        <v>11625</v>
      </c>
      <c r="F1194" s="58" t="s">
        <v>11626</v>
      </c>
      <c r="G1194" s="59" t="s">
        <v>11627</v>
      </c>
      <c r="H1194" s="58" t="s">
        <v>84</v>
      </c>
      <c r="I1194" s="60">
        <v>41944</v>
      </c>
      <c r="J1194" s="60">
        <v>45291</v>
      </c>
    </row>
    <row r="1195" spans="1:10" s="57" customFormat="1" ht="41.1" customHeight="1" x14ac:dyDescent="0.2">
      <c r="A1195" s="61" t="s">
        <v>11628</v>
      </c>
      <c r="B1195" s="61" t="s">
        <v>11629</v>
      </c>
      <c r="C1195" s="61" t="s">
        <v>11630</v>
      </c>
      <c r="D1195" s="62" t="s">
        <v>11631</v>
      </c>
      <c r="E1195" s="62" t="s">
        <v>11632</v>
      </c>
      <c r="F1195" s="61" t="s">
        <v>11633</v>
      </c>
      <c r="G1195" s="62" t="s">
        <v>11587</v>
      </c>
      <c r="H1195" s="61" t="s">
        <v>84</v>
      </c>
      <c r="I1195" s="63">
        <v>42675</v>
      </c>
      <c r="J1195" s="63">
        <v>45291</v>
      </c>
    </row>
    <row r="1196" spans="1:10" s="57" customFormat="1" ht="30.45" customHeight="1" x14ac:dyDescent="0.2">
      <c r="A1196" s="58" t="s">
        <v>11634</v>
      </c>
      <c r="B1196" s="58" t="s">
        <v>11635</v>
      </c>
      <c r="C1196" s="58" t="s">
        <v>11636</v>
      </c>
      <c r="D1196" s="59" t="s">
        <v>11637</v>
      </c>
      <c r="E1196" s="59" t="s">
        <v>11638</v>
      </c>
      <c r="F1196" s="58" t="s">
        <v>11639</v>
      </c>
      <c r="G1196" s="59" t="s">
        <v>11640</v>
      </c>
      <c r="H1196" s="58" t="s">
        <v>84</v>
      </c>
      <c r="I1196" s="60">
        <v>43040</v>
      </c>
      <c r="J1196" s="60">
        <v>45291</v>
      </c>
    </row>
    <row r="1197" spans="1:10" s="57" customFormat="1" ht="41.1" customHeight="1" x14ac:dyDescent="0.2">
      <c r="A1197" s="61" t="s">
        <v>11641</v>
      </c>
      <c r="B1197" s="61" t="s">
        <v>11642</v>
      </c>
      <c r="C1197" s="61" t="s">
        <v>11643</v>
      </c>
      <c r="D1197" s="62" t="s">
        <v>11644</v>
      </c>
      <c r="E1197" s="62" t="s">
        <v>11645</v>
      </c>
      <c r="F1197" s="61" t="s">
        <v>11581</v>
      </c>
      <c r="G1197" s="62" t="s">
        <v>11646</v>
      </c>
      <c r="H1197" s="61" t="s">
        <v>84</v>
      </c>
      <c r="I1197" s="63">
        <v>43405</v>
      </c>
      <c r="J1197" s="63">
        <v>45291</v>
      </c>
    </row>
    <row r="1198" spans="1:10" s="57" customFormat="1" ht="19.8" customHeight="1" x14ac:dyDescent="0.2">
      <c r="A1198" s="58" t="s">
        <v>11647</v>
      </c>
      <c r="B1198" s="58" t="s">
        <v>11648</v>
      </c>
      <c r="C1198" s="58" t="s">
        <v>11649</v>
      </c>
      <c r="D1198" s="59" t="s">
        <v>11650</v>
      </c>
      <c r="E1198" s="59" t="s">
        <v>11651</v>
      </c>
      <c r="F1198" s="58" t="s">
        <v>11652</v>
      </c>
      <c r="G1198" s="59" t="s">
        <v>11653</v>
      </c>
      <c r="H1198" s="58" t="s">
        <v>84</v>
      </c>
      <c r="I1198" s="60">
        <v>41944</v>
      </c>
      <c r="J1198" s="60">
        <v>45291</v>
      </c>
    </row>
    <row r="1199" spans="1:10" s="57" customFormat="1" ht="19.8" customHeight="1" x14ac:dyDescent="0.2">
      <c r="A1199" s="61" t="s">
        <v>11654</v>
      </c>
      <c r="B1199" s="61" t="s">
        <v>11655</v>
      </c>
      <c r="C1199" s="61" t="s">
        <v>11656</v>
      </c>
      <c r="D1199" s="62" t="s">
        <v>11657</v>
      </c>
      <c r="E1199" s="62" t="s">
        <v>11658</v>
      </c>
      <c r="F1199" s="61" t="s">
        <v>11659</v>
      </c>
      <c r="G1199" s="62" t="s">
        <v>11660</v>
      </c>
      <c r="H1199" s="61" t="s">
        <v>84</v>
      </c>
      <c r="I1199" s="63">
        <v>43040</v>
      </c>
      <c r="J1199" s="63">
        <v>45291</v>
      </c>
    </row>
    <row r="1200" spans="1:10" s="57" customFormat="1" ht="19.8" customHeight="1" x14ac:dyDescent="0.2">
      <c r="A1200" s="58" t="s">
        <v>11661</v>
      </c>
      <c r="B1200" s="58" t="s">
        <v>11662</v>
      </c>
      <c r="C1200" s="58" t="s">
        <v>11663</v>
      </c>
      <c r="D1200" s="59" t="s">
        <v>11664</v>
      </c>
      <c r="E1200" s="59" t="s">
        <v>11665</v>
      </c>
      <c r="F1200" s="58" t="s">
        <v>11659</v>
      </c>
      <c r="G1200" s="59" t="s">
        <v>11660</v>
      </c>
      <c r="H1200" s="58" t="s">
        <v>84</v>
      </c>
      <c r="I1200" s="60">
        <v>43405</v>
      </c>
      <c r="J1200" s="60">
        <v>45291</v>
      </c>
    </row>
    <row r="1201" spans="1:10" s="57" customFormat="1" ht="30.45" customHeight="1" x14ac:dyDescent="0.2">
      <c r="A1201" s="61" t="s">
        <v>2008</v>
      </c>
      <c r="B1201" s="61" t="s">
        <v>11666</v>
      </c>
      <c r="C1201" s="61" t="s">
        <v>11667</v>
      </c>
      <c r="D1201" s="62" t="s">
        <v>11668</v>
      </c>
      <c r="E1201" s="62" t="s">
        <v>11669</v>
      </c>
      <c r="F1201" s="61" t="s">
        <v>11670</v>
      </c>
      <c r="G1201" s="62" t="s">
        <v>2011</v>
      </c>
      <c r="H1201" s="61" t="s">
        <v>84</v>
      </c>
      <c r="I1201" s="63">
        <v>41640</v>
      </c>
      <c r="J1201" s="63">
        <v>45291</v>
      </c>
    </row>
    <row r="1202" spans="1:10" s="57" customFormat="1" ht="41.1" customHeight="1" x14ac:dyDescent="0.2">
      <c r="A1202" s="58" t="s">
        <v>11671</v>
      </c>
      <c r="B1202" s="58" t="s">
        <v>11672</v>
      </c>
      <c r="C1202" s="58" t="s">
        <v>11673</v>
      </c>
      <c r="D1202" s="59" t="s">
        <v>11674</v>
      </c>
      <c r="E1202" s="59" t="s">
        <v>11675</v>
      </c>
      <c r="F1202" s="58" t="s">
        <v>11676</v>
      </c>
      <c r="G1202" s="59" t="s">
        <v>11677</v>
      </c>
      <c r="H1202" s="58" t="s">
        <v>84</v>
      </c>
      <c r="I1202" s="60">
        <v>41640</v>
      </c>
      <c r="J1202" s="60">
        <v>45291</v>
      </c>
    </row>
    <row r="1203" spans="1:10" s="57" customFormat="1" ht="30.45" customHeight="1" x14ac:dyDescent="0.2">
      <c r="A1203" s="61" t="s">
        <v>11678</v>
      </c>
      <c r="B1203" s="61" t="s">
        <v>11679</v>
      </c>
      <c r="C1203" s="61" t="s">
        <v>11680</v>
      </c>
      <c r="D1203" s="62" t="s">
        <v>11681</v>
      </c>
      <c r="E1203" s="62" t="s">
        <v>11682</v>
      </c>
      <c r="F1203" s="61" t="s">
        <v>11670</v>
      </c>
      <c r="G1203" s="62" t="s">
        <v>2011</v>
      </c>
      <c r="H1203" s="61" t="s">
        <v>84</v>
      </c>
      <c r="I1203" s="63">
        <v>41640</v>
      </c>
      <c r="J1203" s="63">
        <v>45291</v>
      </c>
    </row>
    <row r="1204" spans="1:10" s="57" customFormat="1" ht="30.45" customHeight="1" x14ac:dyDescent="0.2">
      <c r="A1204" s="58" t="s">
        <v>11683</v>
      </c>
      <c r="B1204" s="58" t="s">
        <v>11684</v>
      </c>
      <c r="C1204" s="58" t="s">
        <v>11685</v>
      </c>
      <c r="D1204" s="59" t="s">
        <v>11686</v>
      </c>
      <c r="E1204" s="59" t="s">
        <v>11687</v>
      </c>
      <c r="F1204" s="58" t="s">
        <v>11688</v>
      </c>
      <c r="G1204" s="59" t="s">
        <v>2011</v>
      </c>
      <c r="H1204" s="58" t="s">
        <v>84</v>
      </c>
      <c r="I1204" s="60">
        <v>42675</v>
      </c>
      <c r="J1204" s="60">
        <v>45291</v>
      </c>
    </row>
    <row r="1205" spans="1:10" s="57" customFormat="1" ht="30.45" customHeight="1" x14ac:dyDescent="0.2">
      <c r="A1205" s="61" t="s">
        <v>11689</v>
      </c>
      <c r="B1205" s="61" t="s">
        <v>11690</v>
      </c>
      <c r="C1205" s="61" t="s">
        <v>11691</v>
      </c>
      <c r="D1205" s="62" t="s">
        <v>11692</v>
      </c>
      <c r="E1205" s="62" t="s">
        <v>11693</v>
      </c>
      <c r="F1205" s="61" t="s">
        <v>11694</v>
      </c>
      <c r="G1205" s="62" t="s">
        <v>2011</v>
      </c>
      <c r="H1205" s="61" t="s">
        <v>84</v>
      </c>
      <c r="I1205" s="63">
        <v>41640</v>
      </c>
      <c r="J1205" s="63">
        <v>45291</v>
      </c>
    </row>
    <row r="1206" spans="1:10" s="57" customFormat="1" ht="30.45" customHeight="1" x14ac:dyDescent="0.2">
      <c r="A1206" s="58" t="s">
        <v>11695</v>
      </c>
      <c r="B1206" s="58" t="s">
        <v>11696</v>
      </c>
      <c r="C1206" s="58" t="s">
        <v>11697</v>
      </c>
      <c r="D1206" s="59" t="s">
        <v>11698</v>
      </c>
      <c r="E1206" s="59" t="s">
        <v>11699</v>
      </c>
      <c r="F1206" s="58" t="s">
        <v>11700</v>
      </c>
      <c r="G1206" s="59" t="s">
        <v>2011</v>
      </c>
      <c r="H1206" s="58" t="s">
        <v>84</v>
      </c>
      <c r="I1206" s="60">
        <v>41640</v>
      </c>
      <c r="J1206" s="60">
        <v>45291</v>
      </c>
    </row>
    <row r="1207" spans="1:10" s="57" customFormat="1" ht="30.45" customHeight="1" x14ac:dyDescent="0.2">
      <c r="A1207" s="61" t="s">
        <v>11701</v>
      </c>
      <c r="B1207" s="61" t="s">
        <v>11702</v>
      </c>
      <c r="C1207" s="61" t="s">
        <v>11703</v>
      </c>
      <c r="D1207" s="62" t="s">
        <v>11704</v>
      </c>
      <c r="E1207" s="62" t="s">
        <v>11705</v>
      </c>
      <c r="F1207" s="61" t="s">
        <v>11706</v>
      </c>
      <c r="G1207" s="62" t="s">
        <v>11707</v>
      </c>
      <c r="H1207" s="61" t="s">
        <v>84</v>
      </c>
      <c r="I1207" s="63">
        <v>41640</v>
      </c>
      <c r="J1207" s="63">
        <v>45291</v>
      </c>
    </row>
    <row r="1208" spans="1:10" s="57" customFormat="1" ht="19.8" customHeight="1" x14ac:dyDescent="0.2">
      <c r="A1208" s="58" t="s">
        <v>11708</v>
      </c>
      <c r="B1208" s="58" t="s">
        <v>11709</v>
      </c>
      <c r="C1208" s="58" t="s">
        <v>11710</v>
      </c>
      <c r="D1208" s="59" t="s">
        <v>11711</v>
      </c>
      <c r="E1208" s="59" t="s">
        <v>11712</v>
      </c>
      <c r="F1208" s="58" t="s">
        <v>11713</v>
      </c>
      <c r="G1208" s="59" t="s">
        <v>11714</v>
      </c>
      <c r="H1208" s="58" t="s">
        <v>84</v>
      </c>
      <c r="I1208" s="60">
        <v>41640</v>
      </c>
      <c r="J1208" s="60">
        <v>45291</v>
      </c>
    </row>
    <row r="1209" spans="1:10" s="57" customFormat="1" ht="30.45" customHeight="1" x14ac:dyDescent="0.2">
      <c r="A1209" s="61" t="s">
        <v>11715</v>
      </c>
      <c r="B1209" s="61" t="s">
        <v>11716</v>
      </c>
      <c r="C1209" s="61" t="s">
        <v>11717</v>
      </c>
      <c r="D1209" s="62" t="s">
        <v>11718</v>
      </c>
      <c r="E1209" s="62" t="s">
        <v>11719</v>
      </c>
      <c r="F1209" s="61" t="s">
        <v>11720</v>
      </c>
      <c r="G1209" s="62" t="s">
        <v>11721</v>
      </c>
      <c r="H1209" s="61" t="s">
        <v>84</v>
      </c>
      <c r="I1209" s="63">
        <v>41640</v>
      </c>
      <c r="J1209" s="63">
        <v>45291</v>
      </c>
    </row>
    <row r="1210" spans="1:10" s="57" customFormat="1" ht="30.45" customHeight="1" x14ac:dyDescent="0.2">
      <c r="A1210" s="58" t="s">
        <v>11722</v>
      </c>
      <c r="B1210" s="58" t="s">
        <v>11723</v>
      </c>
      <c r="C1210" s="58" t="s">
        <v>11724</v>
      </c>
      <c r="D1210" s="59" t="s">
        <v>11725</v>
      </c>
      <c r="E1210" s="59" t="s">
        <v>11726</v>
      </c>
      <c r="F1210" s="58" t="s">
        <v>11727</v>
      </c>
      <c r="G1210" s="59" t="s">
        <v>11728</v>
      </c>
      <c r="H1210" s="58" t="s">
        <v>84</v>
      </c>
      <c r="I1210" s="60">
        <v>41640</v>
      </c>
      <c r="J1210" s="60">
        <v>45291</v>
      </c>
    </row>
    <row r="1211" spans="1:10" s="57" customFormat="1" ht="30.45" customHeight="1" x14ac:dyDescent="0.2">
      <c r="A1211" s="61" t="s">
        <v>11729</v>
      </c>
      <c r="B1211" s="61" t="s">
        <v>11730</v>
      </c>
      <c r="C1211" s="61" t="s">
        <v>11731</v>
      </c>
      <c r="D1211" s="62" t="s">
        <v>11732</v>
      </c>
      <c r="E1211" s="62" t="s">
        <v>11733</v>
      </c>
      <c r="F1211" s="61" t="s">
        <v>11670</v>
      </c>
      <c r="G1211" s="62" t="s">
        <v>2011</v>
      </c>
      <c r="H1211" s="61" t="s">
        <v>84</v>
      </c>
      <c r="I1211" s="63">
        <v>41640</v>
      </c>
      <c r="J1211" s="63">
        <v>45291</v>
      </c>
    </row>
    <row r="1212" spans="1:10" s="57" customFormat="1" ht="41.1" customHeight="1" x14ac:dyDescent="0.2">
      <c r="A1212" s="58" t="s">
        <v>11734</v>
      </c>
      <c r="B1212" s="58" t="s">
        <v>11735</v>
      </c>
      <c r="C1212" s="58" t="s">
        <v>11736</v>
      </c>
      <c r="D1212" s="59" t="s">
        <v>11737</v>
      </c>
      <c r="E1212" s="59" t="s">
        <v>11738</v>
      </c>
      <c r="F1212" s="58" t="s">
        <v>11739</v>
      </c>
      <c r="G1212" s="59" t="s">
        <v>11740</v>
      </c>
      <c r="H1212" s="58" t="s">
        <v>84</v>
      </c>
      <c r="I1212" s="60">
        <v>41640</v>
      </c>
      <c r="J1212" s="60">
        <v>45291</v>
      </c>
    </row>
    <row r="1213" spans="1:10" s="57" customFormat="1" ht="30.45" customHeight="1" x14ac:dyDescent="0.2">
      <c r="A1213" s="61" t="s">
        <v>11741</v>
      </c>
      <c r="B1213" s="61" t="s">
        <v>11742</v>
      </c>
      <c r="C1213" s="61" t="s">
        <v>11743</v>
      </c>
      <c r="D1213" s="62" t="s">
        <v>11744</v>
      </c>
      <c r="E1213" s="62" t="s">
        <v>11745</v>
      </c>
      <c r="F1213" s="61" t="s">
        <v>11694</v>
      </c>
      <c r="G1213" s="62" t="s">
        <v>2011</v>
      </c>
      <c r="H1213" s="61" t="s">
        <v>84</v>
      </c>
      <c r="I1213" s="63">
        <v>41640</v>
      </c>
      <c r="J1213" s="63">
        <v>45291</v>
      </c>
    </row>
    <row r="1214" spans="1:10" s="57" customFormat="1" ht="19.8" customHeight="1" x14ac:dyDescent="0.2">
      <c r="A1214" s="58" t="s">
        <v>11746</v>
      </c>
      <c r="B1214" s="58" t="s">
        <v>11747</v>
      </c>
      <c r="C1214" s="58" t="s">
        <v>11748</v>
      </c>
      <c r="D1214" s="59" t="s">
        <v>11749</v>
      </c>
      <c r="E1214" s="59" t="s">
        <v>11750</v>
      </c>
      <c r="F1214" s="58" t="s">
        <v>11706</v>
      </c>
      <c r="G1214" s="59" t="s">
        <v>11751</v>
      </c>
      <c r="H1214" s="58" t="s">
        <v>84</v>
      </c>
      <c r="I1214" s="60">
        <v>41944</v>
      </c>
      <c r="J1214" s="60">
        <v>45291</v>
      </c>
    </row>
    <row r="1215" spans="1:10" s="57" customFormat="1" ht="30.45" customHeight="1" x14ac:dyDescent="0.2">
      <c r="A1215" s="61" t="s">
        <v>11752</v>
      </c>
      <c r="B1215" s="61" t="s">
        <v>11753</v>
      </c>
      <c r="C1215" s="61" t="s">
        <v>11754</v>
      </c>
      <c r="D1215" s="62" t="s">
        <v>11755</v>
      </c>
      <c r="E1215" s="62" t="s">
        <v>11756</v>
      </c>
      <c r="F1215" s="61" t="s">
        <v>11676</v>
      </c>
      <c r="G1215" s="62" t="s">
        <v>11677</v>
      </c>
      <c r="H1215" s="61" t="s">
        <v>84</v>
      </c>
      <c r="I1215" s="63">
        <v>41640</v>
      </c>
      <c r="J1215" s="63">
        <v>45291</v>
      </c>
    </row>
    <row r="1216" spans="1:10" s="57" customFormat="1" ht="19.8" customHeight="1" x14ac:dyDescent="0.2">
      <c r="A1216" s="58" t="s">
        <v>11757</v>
      </c>
      <c r="B1216" s="58" t="s">
        <v>11758</v>
      </c>
      <c r="C1216" s="58" t="s">
        <v>11759</v>
      </c>
      <c r="D1216" s="59" t="s">
        <v>11760</v>
      </c>
      <c r="E1216" s="59" t="s">
        <v>11761</v>
      </c>
      <c r="F1216" s="58" t="s">
        <v>11762</v>
      </c>
      <c r="G1216" s="59" t="s">
        <v>11763</v>
      </c>
      <c r="H1216" s="58" t="s">
        <v>84</v>
      </c>
      <c r="I1216" s="60">
        <v>41944</v>
      </c>
      <c r="J1216" s="60">
        <v>45291</v>
      </c>
    </row>
    <row r="1217" spans="1:10" s="57" customFormat="1" ht="30.45" customHeight="1" x14ac:dyDescent="0.2">
      <c r="A1217" s="61" t="s">
        <v>11764</v>
      </c>
      <c r="B1217" s="61" t="s">
        <v>11765</v>
      </c>
      <c r="C1217" s="61" t="s">
        <v>11766</v>
      </c>
      <c r="D1217" s="62" t="s">
        <v>11767</v>
      </c>
      <c r="E1217" s="62" t="s">
        <v>11768</v>
      </c>
      <c r="F1217" s="61" t="s">
        <v>11676</v>
      </c>
      <c r="G1217" s="62" t="s">
        <v>11677</v>
      </c>
      <c r="H1217" s="61" t="s">
        <v>84</v>
      </c>
      <c r="I1217" s="63">
        <v>43405</v>
      </c>
      <c r="J1217" s="63">
        <v>45291</v>
      </c>
    </row>
    <row r="1218" spans="1:10" s="57" customFormat="1" ht="19.8" customHeight="1" x14ac:dyDescent="0.2">
      <c r="A1218" s="58" t="s">
        <v>359</v>
      </c>
      <c r="B1218" s="58" t="s">
        <v>11769</v>
      </c>
      <c r="C1218" s="58" t="s">
        <v>11770</v>
      </c>
      <c r="D1218" s="59" t="s">
        <v>11771</v>
      </c>
      <c r="E1218" s="59" t="s">
        <v>11772</v>
      </c>
      <c r="F1218" s="58" t="s">
        <v>11773</v>
      </c>
      <c r="G1218" s="59" t="s">
        <v>362</v>
      </c>
      <c r="H1218" s="58" t="s">
        <v>84</v>
      </c>
      <c r="I1218" s="60">
        <v>41640</v>
      </c>
      <c r="J1218" s="60">
        <v>45291</v>
      </c>
    </row>
    <row r="1219" spans="1:10" s="57" customFormat="1" ht="19.8" customHeight="1" x14ac:dyDescent="0.2">
      <c r="A1219" s="61" t="s">
        <v>11774</v>
      </c>
      <c r="B1219" s="61" t="s">
        <v>11775</v>
      </c>
      <c r="C1219" s="61" t="s">
        <v>11776</v>
      </c>
      <c r="D1219" s="62" t="s">
        <v>11777</v>
      </c>
      <c r="E1219" s="62" t="s">
        <v>11778</v>
      </c>
      <c r="F1219" s="61" t="s">
        <v>11779</v>
      </c>
      <c r="G1219" s="62" t="s">
        <v>362</v>
      </c>
      <c r="H1219" s="61" t="s">
        <v>84</v>
      </c>
      <c r="I1219" s="63">
        <v>41640</v>
      </c>
      <c r="J1219" s="63">
        <v>45291</v>
      </c>
    </row>
    <row r="1220" spans="1:10" s="57" customFormat="1" ht="30.45" customHeight="1" x14ac:dyDescent="0.2">
      <c r="A1220" s="58" t="s">
        <v>11780</v>
      </c>
      <c r="B1220" s="58" t="s">
        <v>11781</v>
      </c>
      <c r="C1220" s="58" t="s">
        <v>11782</v>
      </c>
      <c r="D1220" s="59" t="s">
        <v>11783</v>
      </c>
      <c r="E1220" s="59" t="s">
        <v>11784</v>
      </c>
      <c r="F1220" s="58" t="s">
        <v>11779</v>
      </c>
      <c r="G1220" s="59" t="s">
        <v>11785</v>
      </c>
      <c r="H1220" s="58" t="s">
        <v>84</v>
      </c>
      <c r="I1220" s="60">
        <v>41640</v>
      </c>
      <c r="J1220" s="60">
        <v>45291</v>
      </c>
    </row>
    <row r="1221" spans="1:10" s="57" customFormat="1" ht="19.8" customHeight="1" x14ac:dyDescent="0.2">
      <c r="A1221" s="61" t="s">
        <v>11786</v>
      </c>
      <c r="B1221" s="61" t="s">
        <v>11787</v>
      </c>
      <c r="C1221" s="61" t="s">
        <v>11788</v>
      </c>
      <c r="D1221" s="62" t="s">
        <v>11789</v>
      </c>
      <c r="E1221" s="62" t="s">
        <v>11790</v>
      </c>
      <c r="F1221" s="61" t="s">
        <v>11791</v>
      </c>
      <c r="G1221" s="62" t="s">
        <v>11785</v>
      </c>
      <c r="H1221" s="61" t="s">
        <v>84</v>
      </c>
      <c r="I1221" s="63">
        <v>41640</v>
      </c>
      <c r="J1221" s="63">
        <v>45291</v>
      </c>
    </row>
    <row r="1222" spans="1:10" s="57" customFormat="1" ht="30.45" customHeight="1" x14ac:dyDescent="0.2">
      <c r="A1222" s="58" t="s">
        <v>11792</v>
      </c>
      <c r="B1222" s="58" t="s">
        <v>11793</v>
      </c>
      <c r="C1222" s="58" t="s">
        <v>11794</v>
      </c>
      <c r="D1222" s="59" t="s">
        <v>11795</v>
      </c>
      <c r="E1222" s="59" t="s">
        <v>11796</v>
      </c>
      <c r="F1222" s="58" t="s">
        <v>11797</v>
      </c>
      <c r="G1222" s="59" t="s">
        <v>11785</v>
      </c>
      <c r="H1222" s="58" t="s">
        <v>84</v>
      </c>
      <c r="I1222" s="60">
        <v>41640</v>
      </c>
      <c r="J1222" s="60">
        <v>45291</v>
      </c>
    </row>
    <row r="1223" spans="1:10" s="57" customFormat="1" ht="30.45" customHeight="1" x14ac:dyDescent="0.2">
      <c r="A1223" s="61" t="s">
        <v>11798</v>
      </c>
      <c r="B1223" s="61" t="s">
        <v>11799</v>
      </c>
      <c r="C1223" s="61" t="s">
        <v>11800</v>
      </c>
      <c r="D1223" s="62" t="s">
        <v>11801</v>
      </c>
      <c r="E1223" s="62" t="s">
        <v>11802</v>
      </c>
      <c r="F1223" s="61" t="s">
        <v>11803</v>
      </c>
      <c r="G1223" s="62" t="s">
        <v>11804</v>
      </c>
      <c r="H1223" s="61" t="s">
        <v>84</v>
      </c>
      <c r="I1223" s="63">
        <v>41944</v>
      </c>
      <c r="J1223" s="63">
        <v>45291</v>
      </c>
    </row>
    <row r="1224" spans="1:10" s="57" customFormat="1" ht="19.8" customHeight="1" x14ac:dyDescent="0.2">
      <c r="A1224" s="58" t="s">
        <v>11805</v>
      </c>
      <c r="B1224" s="58" t="s">
        <v>11806</v>
      </c>
      <c r="C1224" s="58" t="s">
        <v>11807</v>
      </c>
      <c r="D1224" s="59" t="s">
        <v>11808</v>
      </c>
      <c r="E1224" s="59" t="s">
        <v>11809</v>
      </c>
      <c r="F1224" s="58" t="s">
        <v>11810</v>
      </c>
      <c r="G1224" s="59" t="s">
        <v>362</v>
      </c>
      <c r="H1224" s="58" t="s">
        <v>84</v>
      </c>
      <c r="I1224" s="60">
        <v>42370</v>
      </c>
      <c r="J1224" s="60">
        <v>45291</v>
      </c>
    </row>
    <row r="1225" spans="1:10" s="57" customFormat="1" ht="19.8" customHeight="1" x14ac:dyDescent="0.2">
      <c r="A1225" s="61" t="s">
        <v>11811</v>
      </c>
      <c r="B1225" s="61" t="s">
        <v>11812</v>
      </c>
      <c r="C1225" s="61" t="s">
        <v>11813</v>
      </c>
      <c r="D1225" s="62" t="s">
        <v>11814</v>
      </c>
      <c r="E1225" s="62" t="s">
        <v>11815</v>
      </c>
      <c r="F1225" s="61" t="s">
        <v>11816</v>
      </c>
      <c r="G1225" s="62" t="s">
        <v>11785</v>
      </c>
      <c r="H1225" s="61" t="s">
        <v>84</v>
      </c>
      <c r="I1225" s="63">
        <v>41640</v>
      </c>
      <c r="J1225" s="63">
        <v>45291</v>
      </c>
    </row>
    <row r="1226" spans="1:10" s="57" customFormat="1" ht="30.45" customHeight="1" x14ac:dyDescent="0.2">
      <c r="A1226" s="58" t="s">
        <v>11817</v>
      </c>
      <c r="B1226" s="58" t="s">
        <v>11818</v>
      </c>
      <c r="C1226" s="58" t="s">
        <v>11819</v>
      </c>
      <c r="D1226" s="59" t="s">
        <v>11820</v>
      </c>
      <c r="E1226" s="59" t="s">
        <v>11821</v>
      </c>
      <c r="F1226" s="58" t="s">
        <v>11822</v>
      </c>
      <c r="G1226" s="59" t="s">
        <v>362</v>
      </c>
      <c r="H1226" s="58" t="s">
        <v>84</v>
      </c>
      <c r="I1226" s="60">
        <v>41640</v>
      </c>
      <c r="J1226" s="60">
        <v>45291</v>
      </c>
    </row>
    <row r="1227" spans="1:10" s="57" customFormat="1" ht="30.45" customHeight="1" x14ac:dyDescent="0.2">
      <c r="A1227" s="61" t="s">
        <v>11823</v>
      </c>
      <c r="B1227" s="61" t="s">
        <v>11824</v>
      </c>
      <c r="C1227" s="61" t="s">
        <v>11825</v>
      </c>
      <c r="D1227" s="62" t="s">
        <v>11826</v>
      </c>
      <c r="E1227" s="62" t="s">
        <v>11827</v>
      </c>
      <c r="F1227" s="61" t="s">
        <v>11828</v>
      </c>
      <c r="G1227" s="62" t="s">
        <v>362</v>
      </c>
      <c r="H1227" s="61" t="s">
        <v>84</v>
      </c>
      <c r="I1227" s="63">
        <v>41640</v>
      </c>
      <c r="J1227" s="63">
        <v>45291</v>
      </c>
    </row>
    <row r="1228" spans="1:10" s="57" customFormat="1" ht="19.8" customHeight="1" x14ac:dyDescent="0.2">
      <c r="A1228" s="58" t="s">
        <v>11829</v>
      </c>
      <c r="B1228" s="58" t="s">
        <v>11830</v>
      </c>
      <c r="C1228" s="58" t="s">
        <v>11831</v>
      </c>
      <c r="D1228" s="59" t="s">
        <v>11832</v>
      </c>
      <c r="E1228" s="59" t="s">
        <v>11833</v>
      </c>
      <c r="F1228" s="58" t="s">
        <v>11779</v>
      </c>
      <c r="G1228" s="59" t="s">
        <v>362</v>
      </c>
      <c r="H1228" s="58" t="s">
        <v>84</v>
      </c>
      <c r="I1228" s="60">
        <v>41944</v>
      </c>
      <c r="J1228" s="60">
        <v>45291</v>
      </c>
    </row>
    <row r="1229" spans="1:10" s="57" customFormat="1" ht="30.45" customHeight="1" x14ac:dyDescent="0.2">
      <c r="A1229" s="61" t="s">
        <v>11834</v>
      </c>
      <c r="B1229" s="61" t="s">
        <v>11835</v>
      </c>
      <c r="C1229" s="61" t="s">
        <v>11836</v>
      </c>
      <c r="D1229" s="62" t="s">
        <v>11837</v>
      </c>
      <c r="E1229" s="62" t="s">
        <v>11838</v>
      </c>
      <c r="F1229" s="61" t="s">
        <v>11839</v>
      </c>
      <c r="G1229" s="62" t="s">
        <v>11840</v>
      </c>
      <c r="H1229" s="61" t="s">
        <v>84</v>
      </c>
      <c r="I1229" s="63">
        <v>41640</v>
      </c>
      <c r="J1229" s="63">
        <v>45291</v>
      </c>
    </row>
    <row r="1230" spans="1:10" s="57" customFormat="1" ht="19.8" customHeight="1" x14ac:dyDescent="0.2">
      <c r="A1230" s="58" t="s">
        <v>11841</v>
      </c>
      <c r="B1230" s="58" t="s">
        <v>11842</v>
      </c>
      <c r="C1230" s="58" t="s">
        <v>11843</v>
      </c>
      <c r="D1230" s="59" t="s">
        <v>11844</v>
      </c>
      <c r="E1230" s="59" t="s">
        <v>11845</v>
      </c>
      <c r="F1230" s="58" t="s">
        <v>11779</v>
      </c>
      <c r="G1230" s="59" t="s">
        <v>362</v>
      </c>
      <c r="H1230" s="58" t="s">
        <v>84</v>
      </c>
      <c r="I1230" s="60">
        <v>41640</v>
      </c>
      <c r="J1230" s="60">
        <v>45291</v>
      </c>
    </row>
    <row r="1231" spans="1:10" s="57" customFormat="1" ht="30.45" customHeight="1" x14ac:dyDescent="0.2">
      <c r="A1231" s="61" t="s">
        <v>11846</v>
      </c>
      <c r="B1231" s="61" t="s">
        <v>11847</v>
      </c>
      <c r="C1231" s="61" t="s">
        <v>11848</v>
      </c>
      <c r="D1231" s="62" t="s">
        <v>11849</v>
      </c>
      <c r="E1231" s="62" t="s">
        <v>11850</v>
      </c>
      <c r="F1231" s="61" t="s">
        <v>11797</v>
      </c>
      <c r="G1231" s="62" t="s">
        <v>362</v>
      </c>
      <c r="H1231" s="61" t="s">
        <v>84</v>
      </c>
      <c r="I1231" s="63">
        <v>41640</v>
      </c>
      <c r="J1231" s="63">
        <v>45291</v>
      </c>
    </row>
    <row r="1232" spans="1:10" s="57" customFormat="1" ht="30.45" customHeight="1" x14ac:dyDescent="0.2">
      <c r="A1232" s="58" t="s">
        <v>11851</v>
      </c>
      <c r="B1232" s="58" t="s">
        <v>11852</v>
      </c>
      <c r="C1232" s="58" t="s">
        <v>11853</v>
      </c>
      <c r="D1232" s="59" t="s">
        <v>11854</v>
      </c>
      <c r="E1232" s="59" t="s">
        <v>11855</v>
      </c>
      <c r="F1232" s="58" t="s">
        <v>11839</v>
      </c>
      <c r="G1232" s="59" t="s">
        <v>11856</v>
      </c>
      <c r="H1232" s="58" t="s">
        <v>84</v>
      </c>
      <c r="I1232" s="60">
        <v>41640</v>
      </c>
      <c r="J1232" s="60">
        <v>45291</v>
      </c>
    </row>
    <row r="1233" spans="1:10" s="57" customFormat="1" ht="19.8" customHeight="1" x14ac:dyDescent="0.2">
      <c r="A1233" s="61" t="s">
        <v>11857</v>
      </c>
      <c r="B1233" s="61" t="s">
        <v>11858</v>
      </c>
      <c r="C1233" s="61" t="s">
        <v>11859</v>
      </c>
      <c r="D1233" s="62" t="s">
        <v>11860</v>
      </c>
      <c r="E1233" s="62" t="s">
        <v>11861</v>
      </c>
      <c r="F1233" s="61" t="s">
        <v>11862</v>
      </c>
      <c r="G1233" s="62" t="s">
        <v>11863</v>
      </c>
      <c r="H1233" s="61" t="s">
        <v>84</v>
      </c>
      <c r="I1233" s="63">
        <v>41944</v>
      </c>
      <c r="J1233" s="63">
        <v>45291</v>
      </c>
    </row>
    <row r="1234" spans="1:10" s="57" customFormat="1" ht="30.45" customHeight="1" x14ac:dyDescent="0.2">
      <c r="A1234" s="58" t="s">
        <v>11864</v>
      </c>
      <c r="B1234" s="58" t="s">
        <v>11865</v>
      </c>
      <c r="C1234" s="58" t="s">
        <v>11866</v>
      </c>
      <c r="D1234" s="59" t="s">
        <v>11867</v>
      </c>
      <c r="E1234" s="59" t="s">
        <v>11868</v>
      </c>
      <c r="F1234" s="58" t="s">
        <v>11869</v>
      </c>
      <c r="G1234" s="59" t="s">
        <v>11870</v>
      </c>
      <c r="H1234" s="58" t="s">
        <v>84</v>
      </c>
      <c r="I1234" s="60">
        <v>41640</v>
      </c>
      <c r="J1234" s="60">
        <v>45291</v>
      </c>
    </row>
    <row r="1235" spans="1:10" s="57" customFormat="1" ht="30.45" customHeight="1" x14ac:dyDescent="0.2">
      <c r="A1235" s="61" t="s">
        <v>11871</v>
      </c>
      <c r="B1235" s="61" t="s">
        <v>11872</v>
      </c>
      <c r="C1235" s="61" t="s">
        <v>11873</v>
      </c>
      <c r="D1235" s="62" t="s">
        <v>11874</v>
      </c>
      <c r="E1235" s="62" t="s">
        <v>11875</v>
      </c>
      <c r="F1235" s="61" t="s">
        <v>11876</v>
      </c>
      <c r="G1235" s="62" t="s">
        <v>11785</v>
      </c>
      <c r="H1235" s="61" t="s">
        <v>84</v>
      </c>
      <c r="I1235" s="63">
        <v>41640</v>
      </c>
      <c r="J1235" s="63">
        <v>45291</v>
      </c>
    </row>
    <row r="1236" spans="1:10" s="57" customFormat="1" ht="19.8" customHeight="1" x14ac:dyDescent="0.2">
      <c r="A1236" s="58" t="s">
        <v>11877</v>
      </c>
      <c r="B1236" s="58" t="s">
        <v>11878</v>
      </c>
      <c r="C1236" s="58" t="s">
        <v>11879</v>
      </c>
      <c r="D1236" s="59" t="s">
        <v>11880</v>
      </c>
      <c r="E1236" s="59" t="s">
        <v>11881</v>
      </c>
      <c r="F1236" s="58" t="s">
        <v>11882</v>
      </c>
      <c r="G1236" s="59" t="s">
        <v>11883</v>
      </c>
      <c r="H1236" s="58" t="s">
        <v>84</v>
      </c>
      <c r="I1236" s="60">
        <v>41640</v>
      </c>
      <c r="J1236" s="60">
        <v>45291</v>
      </c>
    </row>
    <row r="1237" spans="1:10" s="57" customFormat="1" ht="41.1" customHeight="1" x14ac:dyDescent="0.2">
      <c r="A1237" s="61" t="s">
        <v>11884</v>
      </c>
      <c r="B1237" s="61" t="s">
        <v>11885</v>
      </c>
      <c r="C1237" s="61" t="s">
        <v>11886</v>
      </c>
      <c r="D1237" s="62" t="s">
        <v>11887</v>
      </c>
      <c r="E1237" s="62" t="s">
        <v>11888</v>
      </c>
      <c r="F1237" s="61" t="s">
        <v>11869</v>
      </c>
      <c r="G1237" s="62" t="s">
        <v>11889</v>
      </c>
      <c r="H1237" s="61" t="s">
        <v>84</v>
      </c>
      <c r="I1237" s="63">
        <v>41640</v>
      </c>
      <c r="J1237" s="63">
        <v>45291</v>
      </c>
    </row>
    <row r="1238" spans="1:10" s="57" customFormat="1" ht="19.8" customHeight="1" x14ac:dyDescent="0.2">
      <c r="A1238" s="58" t="s">
        <v>11890</v>
      </c>
      <c r="B1238" s="58" t="s">
        <v>11891</v>
      </c>
      <c r="C1238" s="58" t="s">
        <v>11892</v>
      </c>
      <c r="D1238" s="59" t="s">
        <v>11893</v>
      </c>
      <c r="E1238" s="59" t="s">
        <v>11894</v>
      </c>
      <c r="F1238" s="58" t="s">
        <v>11895</v>
      </c>
      <c r="G1238" s="59" t="s">
        <v>11896</v>
      </c>
      <c r="H1238" s="58" t="s">
        <v>84</v>
      </c>
      <c r="I1238" s="60">
        <v>41944</v>
      </c>
      <c r="J1238" s="60">
        <v>45291</v>
      </c>
    </row>
    <row r="1239" spans="1:10" s="57" customFormat="1" ht="19.8" customHeight="1" x14ac:dyDescent="0.2">
      <c r="A1239" s="61" t="s">
        <v>11897</v>
      </c>
      <c r="B1239" s="61" t="s">
        <v>11898</v>
      </c>
      <c r="C1239" s="61" t="s">
        <v>11899</v>
      </c>
      <c r="D1239" s="62" t="s">
        <v>11900</v>
      </c>
      <c r="E1239" s="62" t="s">
        <v>11901</v>
      </c>
      <c r="F1239" s="61" t="s">
        <v>11902</v>
      </c>
      <c r="G1239" s="62" t="s">
        <v>11903</v>
      </c>
      <c r="H1239" s="61" t="s">
        <v>84</v>
      </c>
      <c r="I1239" s="63">
        <v>42370</v>
      </c>
      <c r="J1239" s="63">
        <v>45291</v>
      </c>
    </row>
    <row r="1240" spans="1:10" s="57" customFormat="1" ht="19.8" customHeight="1" x14ac:dyDescent="0.2">
      <c r="A1240" s="58" t="s">
        <v>11904</v>
      </c>
      <c r="B1240" s="58" t="s">
        <v>11905</v>
      </c>
      <c r="C1240" s="58" t="s">
        <v>11906</v>
      </c>
      <c r="D1240" s="59" t="s">
        <v>11907</v>
      </c>
      <c r="E1240" s="59" t="s">
        <v>11908</v>
      </c>
      <c r="F1240" s="58" t="s">
        <v>11816</v>
      </c>
      <c r="G1240" s="59" t="s">
        <v>11804</v>
      </c>
      <c r="H1240" s="58" t="s">
        <v>84</v>
      </c>
      <c r="I1240" s="60">
        <v>42370</v>
      </c>
      <c r="J1240" s="60">
        <v>45291</v>
      </c>
    </row>
    <row r="1241" spans="1:10" s="57" customFormat="1" ht="19.8" customHeight="1" x14ac:dyDescent="0.2">
      <c r="A1241" s="61" t="s">
        <v>11909</v>
      </c>
      <c r="B1241" s="61" t="s">
        <v>11910</v>
      </c>
      <c r="C1241" s="61" t="s">
        <v>11911</v>
      </c>
      <c r="D1241" s="62" t="s">
        <v>11912</v>
      </c>
      <c r="E1241" s="62" t="s">
        <v>11913</v>
      </c>
      <c r="F1241" s="61" t="s">
        <v>11914</v>
      </c>
      <c r="G1241" s="62" t="s">
        <v>11915</v>
      </c>
      <c r="H1241" s="61" t="s">
        <v>84</v>
      </c>
      <c r="I1241" s="63">
        <v>42370</v>
      </c>
      <c r="J1241" s="63">
        <v>45291</v>
      </c>
    </row>
    <row r="1242" spans="1:10" s="57" customFormat="1" ht="19.8" customHeight="1" x14ac:dyDescent="0.2">
      <c r="A1242" s="58" t="s">
        <v>11916</v>
      </c>
      <c r="B1242" s="58" t="s">
        <v>11917</v>
      </c>
      <c r="C1242" s="58" t="s">
        <v>11918</v>
      </c>
      <c r="D1242" s="59" t="s">
        <v>11919</v>
      </c>
      <c r="E1242" s="59" t="s">
        <v>11920</v>
      </c>
      <c r="F1242" s="58" t="s">
        <v>11876</v>
      </c>
      <c r="G1242" s="59" t="s">
        <v>11804</v>
      </c>
      <c r="H1242" s="58" t="s">
        <v>84</v>
      </c>
      <c r="I1242" s="60">
        <v>42370</v>
      </c>
      <c r="J1242" s="60">
        <v>45291</v>
      </c>
    </row>
    <row r="1243" spans="1:10" s="57" customFormat="1" ht="30.45" customHeight="1" x14ac:dyDescent="0.2">
      <c r="A1243" s="61" t="s">
        <v>11921</v>
      </c>
      <c r="B1243" s="61" t="s">
        <v>11922</v>
      </c>
      <c r="C1243" s="61" t="s">
        <v>11923</v>
      </c>
      <c r="D1243" s="62" t="s">
        <v>11924</v>
      </c>
      <c r="E1243" s="62" t="s">
        <v>11925</v>
      </c>
      <c r="F1243" s="61" t="s">
        <v>11882</v>
      </c>
      <c r="G1243" s="62" t="s">
        <v>11926</v>
      </c>
      <c r="H1243" s="61" t="s">
        <v>84</v>
      </c>
      <c r="I1243" s="63">
        <v>42675</v>
      </c>
      <c r="J1243" s="63">
        <v>45291</v>
      </c>
    </row>
    <row r="1244" spans="1:10" s="57" customFormat="1" ht="19.8" customHeight="1" x14ac:dyDescent="0.2">
      <c r="A1244" s="58" t="s">
        <v>11927</v>
      </c>
      <c r="B1244" s="58" t="s">
        <v>11928</v>
      </c>
      <c r="C1244" s="58" t="s">
        <v>11929</v>
      </c>
      <c r="D1244" s="59" t="s">
        <v>11930</v>
      </c>
      <c r="E1244" s="59" t="s">
        <v>11931</v>
      </c>
      <c r="F1244" s="58" t="s">
        <v>11779</v>
      </c>
      <c r="G1244" s="59" t="s">
        <v>11785</v>
      </c>
      <c r="H1244" s="58" t="s">
        <v>84</v>
      </c>
      <c r="I1244" s="60">
        <v>42675</v>
      </c>
      <c r="J1244" s="60">
        <v>45291</v>
      </c>
    </row>
    <row r="1245" spans="1:10" s="57" customFormat="1" ht="19.8" customHeight="1" x14ac:dyDescent="0.2">
      <c r="A1245" s="61" t="s">
        <v>11932</v>
      </c>
      <c r="B1245" s="61" t="s">
        <v>11933</v>
      </c>
      <c r="C1245" s="61" t="s">
        <v>11934</v>
      </c>
      <c r="D1245" s="62" t="s">
        <v>11935</v>
      </c>
      <c r="E1245" s="62" t="s">
        <v>11936</v>
      </c>
      <c r="F1245" s="61" t="s">
        <v>11902</v>
      </c>
      <c r="G1245" s="62" t="s">
        <v>11937</v>
      </c>
      <c r="H1245" s="61" t="s">
        <v>84</v>
      </c>
      <c r="I1245" s="63">
        <v>42675</v>
      </c>
      <c r="J1245" s="63">
        <v>45291</v>
      </c>
    </row>
    <row r="1246" spans="1:10" s="57" customFormat="1" ht="30.45" customHeight="1" x14ac:dyDescent="0.2">
      <c r="A1246" s="58" t="s">
        <v>11938</v>
      </c>
      <c r="B1246" s="58" t="s">
        <v>11939</v>
      </c>
      <c r="C1246" s="58" t="s">
        <v>11940</v>
      </c>
      <c r="D1246" s="59" t="s">
        <v>11941</v>
      </c>
      <c r="E1246" s="59" t="s">
        <v>11942</v>
      </c>
      <c r="F1246" s="58" t="s">
        <v>11943</v>
      </c>
      <c r="G1246" s="59" t="s">
        <v>11944</v>
      </c>
      <c r="H1246" s="58" t="s">
        <v>84</v>
      </c>
      <c r="I1246" s="60">
        <v>42675</v>
      </c>
      <c r="J1246" s="60">
        <v>45291</v>
      </c>
    </row>
    <row r="1247" spans="1:10" s="57" customFormat="1" ht="19.8" customHeight="1" x14ac:dyDescent="0.2">
      <c r="A1247" s="61" t="s">
        <v>11945</v>
      </c>
      <c r="B1247" s="61" t="s">
        <v>11946</v>
      </c>
      <c r="C1247" s="61" t="s">
        <v>11947</v>
      </c>
      <c r="D1247" s="62" t="s">
        <v>11948</v>
      </c>
      <c r="E1247" s="62" t="s">
        <v>11949</v>
      </c>
      <c r="F1247" s="61" t="s">
        <v>11822</v>
      </c>
      <c r="G1247" s="62" t="s">
        <v>11804</v>
      </c>
      <c r="H1247" s="61" t="s">
        <v>84</v>
      </c>
      <c r="I1247" s="63">
        <v>43040</v>
      </c>
      <c r="J1247" s="63">
        <v>45291</v>
      </c>
    </row>
    <row r="1248" spans="1:10" s="57" customFormat="1" ht="19.8" customHeight="1" x14ac:dyDescent="0.2">
      <c r="A1248" s="58" t="s">
        <v>11950</v>
      </c>
      <c r="B1248" s="58" t="s">
        <v>11951</v>
      </c>
      <c r="C1248" s="58" t="s">
        <v>11952</v>
      </c>
      <c r="D1248" s="59" t="s">
        <v>11953</v>
      </c>
      <c r="E1248" s="59" t="s">
        <v>11954</v>
      </c>
      <c r="F1248" s="58" t="s">
        <v>11955</v>
      </c>
      <c r="G1248" s="59" t="s">
        <v>11804</v>
      </c>
      <c r="H1248" s="58" t="s">
        <v>84</v>
      </c>
      <c r="I1248" s="60">
        <v>43040</v>
      </c>
      <c r="J1248" s="60">
        <v>45291</v>
      </c>
    </row>
    <row r="1249" spans="1:10" s="57" customFormat="1" ht="19.8" customHeight="1" x14ac:dyDescent="0.2">
      <c r="A1249" s="61" t="s">
        <v>11956</v>
      </c>
      <c r="B1249" s="61" t="s">
        <v>11957</v>
      </c>
      <c r="C1249" s="61" t="s">
        <v>11958</v>
      </c>
      <c r="D1249" s="62" t="s">
        <v>11959</v>
      </c>
      <c r="E1249" s="62" t="s">
        <v>11960</v>
      </c>
      <c r="F1249" s="61" t="s">
        <v>11961</v>
      </c>
      <c r="G1249" s="62" t="s">
        <v>11804</v>
      </c>
      <c r="H1249" s="61" t="s">
        <v>84</v>
      </c>
      <c r="I1249" s="63">
        <v>43405</v>
      </c>
      <c r="J1249" s="63">
        <v>45291</v>
      </c>
    </row>
    <row r="1250" spans="1:10" s="57" customFormat="1" ht="19.8" customHeight="1" x14ac:dyDescent="0.2">
      <c r="A1250" s="58" t="s">
        <v>11962</v>
      </c>
      <c r="B1250" s="58" t="s">
        <v>11963</v>
      </c>
      <c r="C1250" s="58" t="s">
        <v>11964</v>
      </c>
      <c r="D1250" s="59" t="s">
        <v>11965</v>
      </c>
      <c r="E1250" s="59" t="s">
        <v>11966</v>
      </c>
      <c r="F1250" s="58" t="s">
        <v>11967</v>
      </c>
      <c r="G1250" s="59" t="s">
        <v>11804</v>
      </c>
      <c r="H1250" s="58" t="s">
        <v>84</v>
      </c>
      <c r="I1250" s="60">
        <v>43405</v>
      </c>
      <c r="J1250" s="60">
        <v>45291</v>
      </c>
    </row>
    <row r="1251" spans="1:10" s="57" customFormat="1" ht="19.8" customHeight="1" x14ac:dyDescent="0.2">
      <c r="A1251" s="61" t="s">
        <v>11968</v>
      </c>
      <c r="B1251" s="61" t="s">
        <v>11969</v>
      </c>
      <c r="C1251" s="61" t="s">
        <v>11970</v>
      </c>
      <c r="D1251" s="62" t="s">
        <v>11971</v>
      </c>
      <c r="E1251" s="62" t="s">
        <v>11972</v>
      </c>
      <c r="F1251" s="61"/>
      <c r="G1251" s="62" t="s">
        <v>11973</v>
      </c>
      <c r="H1251" s="61" t="s">
        <v>84</v>
      </c>
      <c r="I1251" s="63">
        <v>43405</v>
      </c>
      <c r="J1251" s="63">
        <v>45291</v>
      </c>
    </row>
    <row r="1252" spans="1:10" s="57" customFormat="1" ht="52.35" customHeight="1" x14ac:dyDescent="0.2">
      <c r="A1252" s="58" t="s">
        <v>11974</v>
      </c>
      <c r="B1252" s="58" t="s">
        <v>11975</v>
      </c>
      <c r="C1252" s="58" t="s">
        <v>11976</v>
      </c>
      <c r="D1252" s="59" t="s">
        <v>11977</v>
      </c>
      <c r="E1252" s="59" t="s">
        <v>11978</v>
      </c>
      <c r="F1252" s="58" t="s">
        <v>11979</v>
      </c>
      <c r="G1252" s="59" t="s">
        <v>11980</v>
      </c>
      <c r="H1252" s="58" t="s">
        <v>84</v>
      </c>
      <c r="I1252" s="60">
        <v>41640</v>
      </c>
      <c r="J1252" s="60">
        <v>45291</v>
      </c>
    </row>
    <row r="1253" spans="1:10" s="57" customFormat="1" ht="19.8" customHeight="1" x14ac:dyDescent="0.2">
      <c r="A1253" s="61" t="s">
        <v>11981</v>
      </c>
      <c r="B1253" s="61" t="s">
        <v>11982</v>
      </c>
      <c r="C1253" s="61" t="s">
        <v>11983</v>
      </c>
      <c r="D1253" s="62" t="s">
        <v>11984</v>
      </c>
      <c r="E1253" s="62" t="s">
        <v>11985</v>
      </c>
      <c r="F1253" s="61" t="s">
        <v>11986</v>
      </c>
      <c r="G1253" s="62" t="s">
        <v>11987</v>
      </c>
      <c r="H1253" s="61" t="s">
        <v>84</v>
      </c>
      <c r="I1253" s="63">
        <v>41640</v>
      </c>
      <c r="J1253" s="63">
        <v>45291</v>
      </c>
    </row>
    <row r="1254" spans="1:10" s="57" customFormat="1" ht="19.8" customHeight="1" x14ac:dyDescent="0.2">
      <c r="A1254" s="58" t="s">
        <v>11988</v>
      </c>
      <c r="B1254" s="58" t="s">
        <v>11989</v>
      </c>
      <c r="C1254" s="58" t="s">
        <v>11990</v>
      </c>
      <c r="D1254" s="59" t="s">
        <v>11991</v>
      </c>
      <c r="E1254" s="59" t="s">
        <v>11992</v>
      </c>
      <c r="F1254" s="58" t="s">
        <v>11993</v>
      </c>
      <c r="G1254" s="59" t="s">
        <v>11987</v>
      </c>
      <c r="H1254" s="58" t="s">
        <v>84</v>
      </c>
      <c r="I1254" s="60">
        <v>41640</v>
      </c>
      <c r="J1254" s="60">
        <v>45291</v>
      </c>
    </row>
    <row r="1255" spans="1:10" s="57" customFormat="1" ht="19.8" customHeight="1" x14ac:dyDescent="0.2">
      <c r="A1255" s="61" t="s">
        <v>11994</v>
      </c>
      <c r="B1255" s="61" t="s">
        <v>11995</v>
      </c>
      <c r="C1255" s="61" t="s">
        <v>11996</v>
      </c>
      <c r="D1255" s="62" t="s">
        <v>11997</v>
      </c>
      <c r="E1255" s="62" t="s">
        <v>11998</v>
      </c>
      <c r="F1255" s="61" t="s">
        <v>11999</v>
      </c>
      <c r="G1255" s="62" t="s">
        <v>11987</v>
      </c>
      <c r="H1255" s="61" t="s">
        <v>84</v>
      </c>
      <c r="I1255" s="63">
        <v>41640</v>
      </c>
      <c r="J1255" s="63">
        <v>45291</v>
      </c>
    </row>
    <row r="1256" spans="1:10" s="57" customFormat="1" ht="30.45" customHeight="1" x14ac:dyDescent="0.2">
      <c r="A1256" s="58" t="s">
        <v>12000</v>
      </c>
      <c r="B1256" s="58" t="s">
        <v>12001</v>
      </c>
      <c r="C1256" s="58" t="s">
        <v>12002</v>
      </c>
      <c r="D1256" s="59" t="s">
        <v>12003</v>
      </c>
      <c r="E1256" s="59" t="s">
        <v>12004</v>
      </c>
      <c r="F1256" s="58" t="s">
        <v>12005</v>
      </c>
      <c r="G1256" s="59" t="s">
        <v>12006</v>
      </c>
      <c r="H1256" s="58" t="s">
        <v>84</v>
      </c>
      <c r="I1256" s="60">
        <v>41944</v>
      </c>
      <c r="J1256" s="60">
        <v>45291</v>
      </c>
    </row>
    <row r="1257" spans="1:10" s="57" customFormat="1" ht="19.8" customHeight="1" x14ac:dyDescent="0.2">
      <c r="A1257" s="61" t="s">
        <v>12007</v>
      </c>
      <c r="B1257" s="61" t="s">
        <v>12008</v>
      </c>
      <c r="C1257" s="61" t="s">
        <v>12009</v>
      </c>
      <c r="D1257" s="62" t="s">
        <v>12010</v>
      </c>
      <c r="E1257" s="62" t="s">
        <v>12011</v>
      </c>
      <c r="F1257" s="61" t="s">
        <v>11993</v>
      </c>
      <c r="G1257" s="62" t="s">
        <v>12012</v>
      </c>
      <c r="H1257" s="61" t="s">
        <v>84</v>
      </c>
      <c r="I1257" s="63">
        <v>42370</v>
      </c>
      <c r="J1257" s="63">
        <v>45291</v>
      </c>
    </row>
    <row r="1258" spans="1:10" s="57" customFormat="1" ht="30.45" customHeight="1" x14ac:dyDescent="0.2">
      <c r="A1258" s="58" t="s">
        <v>12013</v>
      </c>
      <c r="B1258" s="58" t="s">
        <v>12014</v>
      </c>
      <c r="C1258" s="58" t="s">
        <v>12015</v>
      </c>
      <c r="D1258" s="59" t="s">
        <v>12016</v>
      </c>
      <c r="E1258" s="59" t="s">
        <v>12017</v>
      </c>
      <c r="F1258" s="58" t="s">
        <v>12018</v>
      </c>
      <c r="G1258" s="59" t="s">
        <v>12019</v>
      </c>
      <c r="H1258" s="58" t="s">
        <v>84</v>
      </c>
      <c r="I1258" s="60">
        <v>42675</v>
      </c>
      <c r="J1258" s="60">
        <v>45291</v>
      </c>
    </row>
    <row r="1259" spans="1:10" s="57" customFormat="1" ht="19.8" customHeight="1" x14ac:dyDescent="0.2">
      <c r="A1259" s="61" t="s">
        <v>12020</v>
      </c>
      <c r="B1259" s="61" t="s">
        <v>12021</v>
      </c>
      <c r="C1259" s="61" t="s">
        <v>12022</v>
      </c>
      <c r="D1259" s="62" t="s">
        <v>12023</v>
      </c>
      <c r="E1259" s="62" t="s">
        <v>12024</v>
      </c>
      <c r="F1259" s="61" t="s">
        <v>11993</v>
      </c>
      <c r="G1259" s="62" t="s">
        <v>11987</v>
      </c>
      <c r="H1259" s="61" t="s">
        <v>84</v>
      </c>
      <c r="I1259" s="63">
        <v>43040</v>
      </c>
      <c r="J1259" s="63">
        <v>45291</v>
      </c>
    </row>
    <row r="1260" spans="1:10" s="57" customFormat="1" ht="19.8" customHeight="1" x14ac:dyDescent="0.2">
      <c r="A1260" s="58" t="s">
        <v>12025</v>
      </c>
      <c r="B1260" s="58" t="s">
        <v>12026</v>
      </c>
      <c r="C1260" s="58" t="s">
        <v>12027</v>
      </c>
      <c r="D1260" s="59" t="s">
        <v>12028</v>
      </c>
      <c r="E1260" s="59" t="s">
        <v>12029</v>
      </c>
      <c r="F1260" s="58" t="s">
        <v>11986</v>
      </c>
      <c r="G1260" s="59" t="s">
        <v>12012</v>
      </c>
      <c r="H1260" s="58" t="s">
        <v>84</v>
      </c>
      <c r="I1260" s="60">
        <v>43040</v>
      </c>
      <c r="J1260" s="60">
        <v>45291</v>
      </c>
    </row>
    <row r="1261" spans="1:10" s="57" customFormat="1" ht="30.45" customHeight="1" x14ac:dyDescent="0.2">
      <c r="A1261" s="61" t="s">
        <v>12030</v>
      </c>
      <c r="B1261" s="61" t="s">
        <v>12031</v>
      </c>
      <c r="C1261" s="61" t="s">
        <v>12032</v>
      </c>
      <c r="D1261" s="62" t="s">
        <v>12033</v>
      </c>
      <c r="E1261" s="62" t="s">
        <v>12034</v>
      </c>
      <c r="F1261" s="61" t="s">
        <v>12035</v>
      </c>
      <c r="G1261" s="62" t="s">
        <v>12036</v>
      </c>
      <c r="H1261" s="61" t="s">
        <v>41</v>
      </c>
      <c r="I1261" s="63">
        <v>41640</v>
      </c>
      <c r="J1261" s="63">
        <v>45291</v>
      </c>
    </row>
    <row r="1262" spans="1:10" s="57" customFormat="1" ht="30.45" customHeight="1" x14ac:dyDescent="0.2">
      <c r="A1262" s="58" t="s">
        <v>12037</v>
      </c>
      <c r="B1262" s="58" t="s">
        <v>12038</v>
      </c>
      <c r="C1262" s="58" t="s">
        <v>12039</v>
      </c>
      <c r="D1262" s="59" t="s">
        <v>12040</v>
      </c>
      <c r="E1262" s="59" t="s">
        <v>12041</v>
      </c>
      <c r="F1262" s="58" t="s">
        <v>12042</v>
      </c>
      <c r="G1262" s="59" t="s">
        <v>12043</v>
      </c>
      <c r="H1262" s="58" t="s">
        <v>84</v>
      </c>
      <c r="I1262" s="60">
        <v>41640</v>
      </c>
      <c r="J1262" s="60">
        <v>45291</v>
      </c>
    </row>
    <row r="1263" spans="1:10" s="57" customFormat="1" ht="19.8" customHeight="1" x14ac:dyDescent="0.2">
      <c r="A1263" s="61" t="s">
        <v>12044</v>
      </c>
      <c r="B1263" s="61" t="s">
        <v>12045</v>
      </c>
      <c r="C1263" s="61" t="s">
        <v>12046</v>
      </c>
      <c r="D1263" s="62" t="s">
        <v>12047</v>
      </c>
      <c r="E1263" s="62" t="s">
        <v>12048</v>
      </c>
      <c r="F1263" s="61" t="s">
        <v>12049</v>
      </c>
      <c r="G1263" s="62" t="s">
        <v>12050</v>
      </c>
      <c r="H1263" s="61" t="s">
        <v>84</v>
      </c>
      <c r="I1263" s="63">
        <v>41944</v>
      </c>
      <c r="J1263" s="63">
        <v>45291</v>
      </c>
    </row>
    <row r="1264" spans="1:10" s="57" customFormat="1" ht="19.8" customHeight="1" x14ac:dyDescent="0.2">
      <c r="A1264" s="58" t="s">
        <v>12051</v>
      </c>
      <c r="B1264" s="58" t="s">
        <v>12052</v>
      </c>
      <c r="C1264" s="58" t="s">
        <v>12053</v>
      </c>
      <c r="D1264" s="59" t="s">
        <v>12054</v>
      </c>
      <c r="E1264" s="59" t="s">
        <v>12055</v>
      </c>
      <c r="F1264" s="58" t="s">
        <v>12056</v>
      </c>
      <c r="G1264" s="59" t="s">
        <v>12050</v>
      </c>
      <c r="H1264" s="58" t="s">
        <v>84</v>
      </c>
      <c r="I1264" s="60">
        <v>41640</v>
      </c>
      <c r="J1264" s="60">
        <v>45291</v>
      </c>
    </row>
    <row r="1265" spans="1:10" s="57" customFormat="1" ht="19.8" customHeight="1" x14ac:dyDescent="0.2">
      <c r="A1265" s="61" t="s">
        <v>12057</v>
      </c>
      <c r="B1265" s="61" t="s">
        <v>12058</v>
      </c>
      <c r="C1265" s="61" t="s">
        <v>12059</v>
      </c>
      <c r="D1265" s="62" t="s">
        <v>12060</v>
      </c>
      <c r="E1265" s="62" t="s">
        <v>12061</v>
      </c>
      <c r="F1265" s="61" t="s">
        <v>12049</v>
      </c>
      <c r="G1265" s="62" t="s">
        <v>12050</v>
      </c>
      <c r="H1265" s="61" t="s">
        <v>84</v>
      </c>
      <c r="I1265" s="63">
        <v>41640</v>
      </c>
      <c r="J1265" s="63">
        <v>45291</v>
      </c>
    </row>
    <row r="1266" spans="1:10" s="57" customFormat="1" ht="19.8" customHeight="1" x14ac:dyDescent="0.2">
      <c r="A1266" s="58" t="s">
        <v>12062</v>
      </c>
      <c r="B1266" s="58" t="s">
        <v>12063</v>
      </c>
      <c r="C1266" s="58" t="s">
        <v>12064</v>
      </c>
      <c r="D1266" s="59" t="s">
        <v>12065</v>
      </c>
      <c r="E1266" s="59" t="s">
        <v>12066</v>
      </c>
      <c r="F1266" s="58" t="s">
        <v>12049</v>
      </c>
      <c r="G1266" s="59" t="s">
        <v>12050</v>
      </c>
      <c r="H1266" s="58" t="s">
        <v>84</v>
      </c>
      <c r="I1266" s="60">
        <v>41640</v>
      </c>
      <c r="J1266" s="60">
        <v>45291</v>
      </c>
    </row>
    <row r="1267" spans="1:10" s="57" customFormat="1" ht="19.8" customHeight="1" x14ac:dyDescent="0.2">
      <c r="A1267" s="61" t="s">
        <v>12067</v>
      </c>
      <c r="B1267" s="61" t="s">
        <v>12068</v>
      </c>
      <c r="C1267" s="61" t="s">
        <v>12069</v>
      </c>
      <c r="D1267" s="62" t="s">
        <v>12070</v>
      </c>
      <c r="E1267" s="62" t="s">
        <v>12071</v>
      </c>
      <c r="F1267" s="61" t="s">
        <v>12072</v>
      </c>
      <c r="G1267" s="62" t="s">
        <v>12073</v>
      </c>
      <c r="H1267" s="61" t="s">
        <v>84</v>
      </c>
      <c r="I1267" s="63">
        <v>41640</v>
      </c>
      <c r="J1267" s="63">
        <v>45291</v>
      </c>
    </row>
    <row r="1268" spans="1:10" s="57" customFormat="1" ht="19.8" customHeight="1" x14ac:dyDescent="0.2">
      <c r="A1268" s="58" t="s">
        <v>2188</v>
      </c>
      <c r="B1268" s="58" t="s">
        <v>12074</v>
      </c>
      <c r="C1268" s="58" t="s">
        <v>12075</v>
      </c>
      <c r="D1268" s="59" t="s">
        <v>2189</v>
      </c>
      <c r="E1268" s="59" t="s">
        <v>12076</v>
      </c>
      <c r="F1268" s="58" t="s">
        <v>12077</v>
      </c>
      <c r="G1268" s="59" t="s">
        <v>648</v>
      </c>
      <c r="H1268" s="58" t="s">
        <v>41</v>
      </c>
      <c r="I1268" s="60">
        <v>41640</v>
      </c>
      <c r="J1268" s="60">
        <v>45291</v>
      </c>
    </row>
    <row r="1269" spans="1:10" s="57" customFormat="1" ht="41.1" customHeight="1" x14ac:dyDescent="0.2">
      <c r="A1269" s="61" t="s">
        <v>12078</v>
      </c>
      <c r="B1269" s="61" t="s">
        <v>12079</v>
      </c>
      <c r="C1269" s="61" t="s">
        <v>12080</v>
      </c>
      <c r="D1269" s="62" t="s">
        <v>12081</v>
      </c>
      <c r="E1269" s="62" t="s">
        <v>12082</v>
      </c>
      <c r="F1269" s="61" t="s">
        <v>12083</v>
      </c>
      <c r="G1269" s="62" t="s">
        <v>12084</v>
      </c>
      <c r="H1269" s="61" t="s">
        <v>41</v>
      </c>
      <c r="I1269" s="63">
        <v>41640</v>
      </c>
      <c r="J1269" s="63">
        <v>45291</v>
      </c>
    </row>
    <row r="1270" spans="1:10" s="57" customFormat="1" ht="19.8" customHeight="1" x14ac:dyDescent="0.2">
      <c r="A1270" s="58" t="s">
        <v>12085</v>
      </c>
      <c r="B1270" s="58" t="s">
        <v>12086</v>
      </c>
      <c r="C1270" s="58" t="s">
        <v>12087</v>
      </c>
      <c r="D1270" s="59" t="s">
        <v>12088</v>
      </c>
      <c r="E1270" s="59" t="s">
        <v>12089</v>
      </c>
      <c r="F1270" s="58" t="s">
        <v>12090</v>
      </c>
      <c r="G1270" s="59" t="s">
        <v>648</v>
      </c>
      <c r="H1270" s="58" t="s">
        <v>41</v>
      </c>
      <c r="I1270" s="60">
        <v>41640</v>
      </c>
      <c r="J1270" s="60">
        <v>45291</v>
      </c>
    </row>
    <row r="1271" spans="1:10" s="57" customFormat="1" ht="19.8" customHeight="1" x14ac:dyDescent="0.2">
      <c r="A1271" s="61" t="s">
        <v>1939</v>
      </c>
      <c r="B1271" s="61" t="s">
        <v>12091</v>
      </c>
      <c r="C1271" s="61" t="s">
        <v>12092</v>
      </c>
      <c r="D1271" s="62" t="s">
        <v>12093</v>
      </c>
      <c r="E1271" s="62" t="s">
        <v>12094</v>
      </c>
      <c r="F1271" s="61" t="s">
        <v>12095</v>
      </c>
      <c r="G1271" s="62" t="s">
        <v>648</v>
      </c>
      <c r="H1271" s="61" t="s">
        <v>41</v>
      </c>
      <c r="I1271" s="63">
        <v>41640</v>
      </c>
      <c r="J1271" s="63">
        <v>45291</v>
      </c>
    </row>
    <row r="1272" spans="1:10" s="57" customFormat="1" ht="19.8" customHeight="1" x14ac:dyDescent="0.2">
      <c r="A1272" s="58" t="s">
        <v>12096</v>
      </c>
      <c r="B1272" s="58" t="s">
        <v>12097</v>
      </c>
      <c r="C1272" s="58" t="s">
        <v>12098</v>
      </c>
      <c r="D1272" s="59" t="s">
        <v>12099</v>
      </c>
      <c r="E1272" s="59" t="s">
        <v>12100</v>
      </c>
      <c r="F1272" s="58" t="s">
        <v>12101</v>
      </c>
      <c r="G1272" s="59" t="s">
        <v>648</v>
      </c>
      <c r="H1272" s="58" t="s">
        <v>41</v>
      </c>
      <c r="I1272" s="60">
        <v>41640</v>
      </c>
      <c r="J1272" s="60">
        <v>45291</v>
      </c>
    </row>
    <row r="1273" spans="1:10" s="57" customFormat="1" ht="19.8" customHeight="1" x14ac:dyDescent="0.2">
      <c r="A1273" s="61" t="s">
        <v>12102</v>
      </c>
      <c r="B1273" s="61" t="s">
        <v>12103</v>
      </c>
      <c r="C1273" s="61" t="s">
        <v>12104</v>
      </c>
      <c r="D1273" s="62" t="s">
        <v>12105</v>
      </c>
      <c r="E1273" s="62" t="s">
        <v>12106</v>
      </c>
      <c r="F1273" s="61" t="s">
        <v>12107</v>
      </c>
      <c r="G1273" s="62" t="s">
        <v>648</v>
      </c>
      <c r="H1273" s="61" t="s">
        <v>41</v>
      </c>
      <c r="I1273" s="63">
        <v>41640</v>
      </c>
      <c r="J1273" s="63">
        <v>45291</v>
      </c>
    </row>
    <row r="1274" spans="1:10" s="57" customFormat="1" ht="19.8" customHeight="1" x14ac:dyDescent="0.2">
      <c r="A1274" s="58" t="s">
        <v>2048</v>
      </c>
      <c r="B1274" s="58" t="s">
        <v>12108</v>
      </c>
      <c r="C1274" s="58" t="s">
        <v>12109</v>
      </c>
      <c r="D1274" s="59" t="s">
        <v>2049</v>
      </c>
      <c r="E1274" s="59" t="s">
        <v>12110</v>
      </c>
      <c r="F1274" s="58" t="s">
        <v>12111</v>
      </c>
      <c r="G1274" s="59" t="s">
        <v>648</v>
      </c>
      <c r="H1274" s="58" t="s">
        <v>41</v>
      </c>
      <c r="I1274" s="60">
        <v>41640</v>
      </c>
      <c r="J1274" s="60">
        <v>45291</v>
      </c>
    </row>
    <row r="1275" spans="1:10" s="57" customFormat="1" ht="19.8" customHeight="1" x14ac:dyDescent="0.2">
      <c r="A1275" s="61" t="s">
        <v>645</v>
      </c>
      <c r="B1275" s="61" t="s">
        <v>12112</v>
      </c>
      <c r="C1275" s="61" t="s">
        <v>12113</v>
      </c>
      <c r="D1275" s="62" t="s">
        <v>646</v>
      </c>
      <c r="E1275" s="62" t="s">
        <v>12114</v>
      </c>
      <c r="F1275" s="61" t="s">
        <v>12115</v>
      </c>
      <c r="G1275" s="62" t="s">
        <v>648</v>
      </c>
      <c r="H1275" s="61" t="s">
        <v>41</v>
      </c>
      <c r="I1275" s="63">
        <v>41640</v>
      </c>
      <c r="J1275" s="63">
        <v>45291</v>
      </c>
    </row>
    <row r="1276" spans="1:10" s="57" customFormat="1" ht="19.8" customHeight="1" x14ac:dyDescent="0.2">
      <c r="A1276" s="58" t="s">
        <v>12116</v>
      </c>
      <c r="B1276" s="58" t="s">
        <v>12117</v>
      </c>
      <c r="C1276" s="58" t="s">
        <v>12118</v>
      </c>
      <c r="D1276" s="59" t="s">
        <v>12119</v>
      </c>
      <c r="E1276" s="59" t="s">
        <v>12120</v>
      </c>
      <c r="F1276" s="58" t="s">
        <v>12121</v>
      </c>
      <c r="G1276" s="59" t="s">
        <v>648</v>
      </c>
      <c r="H1276" s="58" t="s">
        <v>41</v>
      </c>
      <c r="I1276" s="60">
        <v>41640</v>
      </c>
      <c r="J1276" s="60">
        <v>45291</v>
      </c>
    </row>
    <row r="1277" spans="1:10" s="57" customFormat="1" ht="19.8" customHeight="1" x14ac:dyDescent="0.2">
      <c r="A1277" s="61" t="s">
        <v>12122</v>
      </c>
      <c r="B1277" s="61" t="s">
        <v>12123</v>
      </c>
      <c r="C1277" s="61" t="s">
        <v>12124</v>
      </c>
      <c r="D1277" s="62" t="s">
        <v>12125</v>
      </c>
      <c r="E1277" s="62" t="s">
        <v>12126</v>
      </c>
      <c r="F1277" s="61" t="s">
        <v>12127</v>
      </c>
      <c r="G1277" s="62" t="s">
        <v>648</v>
      </c>
      <c r="H1277" s="61" t="s">
        <v>41</v>
      </c>
      <c r="I1277" s="63">
        <v>41640</v>
      </c>
      <c r="J1277" s="63">
        <v>45291</v>
      </c>
    </row>
    <row r="1278" spans="1:10" s="57" customFormat="1" ht="19.8" customHeight="1" x14ac:dyDescent="0.2">
      <c r="A1278" s="58" t="s">
        <v>12128</v>
      </c>
      <c r="B1278" s="58" t="s">
        <v>12129</v>
      </c>
      <c r="C1278" s="58" t="s">
        <v>12130</v>
      </c>
      <c r="D1278" s="59" t="s">
        <v>12131</v>
      </c>
      <c r="E1278" s="59" t="s">
        <v>12132</v>
      </c>
      <c r="F1278" s="58" t="s">
        <v>12133</v>
      </c>
      <c r="G1278" s="59" t="s">
        <v>648</v>
      </c>
      <c r="H1278" s="58" t="s">
        <v>41</v>
      </c>
      <c r="I1278" s="60">
        <v>41640</v>
      </c>
      <c r="J1278" s="60">
        <v>45291</v>
      </c>
    </row>
    <row r="1279" spans="1:10" s="57" customFormat="1" ht="19.8" customHeight="1" x14ac:dyDescent="0.2">
      <c r="A1279" s="61" t="s">
        <v>12134</v>
      </c>
      <c r="B1279" s="61" t="s">
        <v>12135</v>
      </c>
      <c r="C1279" s="61" t="s">
        <v>12136</v>
      </c>
      <c r="D1279" s="62" t="s">
        <v>12137</v>
      </c>
      <c r="E1279" s="62" t="s">
        <v>12138</v>
      </c>
      <c r="F1279" s="61" t="s">
        <v>12139</v>
      </c>
      <c r="G1279" s="62" t="s">
        <v>648</v>
      </c>
      <c r="H1279" s="61" t="s">
        <v>41</v>
      </c>
      <c r="I1279" s="63">
        <v>41640</v>
      </c>
      <c r="J1279" s="63">
        <v>45291</v>
      </c>
    </row>
    <row r="1280" spans="1:10" s="57" customFormat="1" ht="19.8" customHeight="1" x14ac:dyDescent="0.2">
      <c r="A1280" s="58" t="s">
        <v>12140</v>
      </c>
      <c r="B1280" s="58" t="s">
        <v>12141</v>
      </c>
      <c r="C1280" s="58" t="s">
        <v>12142</v>
      </c>
      <c r="D1280" s="59" t="s">
        <v>12143</v>
      </c>
      <c r="E1280" s="59" t="s">
        <v>12144</v>
      </c>
      <c r="F1280" s="58" t="s">
        <v>12145</v>
      </c>
      <c r="G1280" s="59" t="s">
        <v>648</v>
      </c>
      <c r="H1280" s="58" t="s">
        <v>41</v>
      </c>
      <c r="I1280" s="60">
        <v>41640</v>
      </c>
      <c r="J1280" s="60">
        <v>45291</v>
      </c>
    </row>
    <row r="1281" spans="1:10" s="57" customFormat="1" ht="19.8" customHeight="1" x14ac:dyDescent="0.2">
      <c r="A1281" s="61" t="s">
        <v>12146</v>
      </c>
      <c r="B1281" s="61" t="s">
        <v>12147</v>
      </c>
      <c r="C1281" s="61" t="s">
        <v>12148</v>
      </c>
      <c r="D1281" s="62" t="s">
        <v>12149</v>
      </c>
      <c r="E1281" s="62" t="s">
        <v>12150</v>
      </c>
      <c r="F1281" s="61" t="s">
        <v>12151</v>
      </c>
      <c r="G1281" s="62" t="s">
        <v>648</v>
      </c>
      <c r="H1281" s="61" t="s">
        <v>41</v>
      </c>
      <c r="I1281" s="63">
        <v>41640</v>
      </c>
      <c r="J1281" s="63">
        <v>45291</v>
      </c>
    </row>
    <row r="1282" spans="1:10" s="57" customFormat="1" ht="19.8" customHeight="1" x14ac:dyDescent="0.2">
      <c r="A1282" s="58" t="s">
        <v>1027</v>
      </c>
      <c r="B1282" s="58" t="s">
        <v>12152</v>
      </c>
      <c r="C1282" s="58" t="s">
        <v>12153</v>
      </c>
      <c r="D1282" s="59" t="s">
        <v>12154</v>
      </c>
      <c r="E1282" s="59" t="s">
        <v>12155</v>
      </c>
      <c r="F1282" s="58" t="s">
        <v>12156</v>
      </c>
      <c r="G1282" s="59" t="s">
        <v>40</v>
      </c>
      <c r="H1282" s="58" t="s">
        <v>41</v>
      </c>
      <c r="I1282" s="60">
        <v>41640</v>
      </c>
      <c r="J1282" s="60">
        <v>45291</v>
      </c>
    </row>
    <row r="1283" spans="1:10" s="57" customFormat="1" ht="19.8" customHeight="1" x14ac:dyDescent="0.2">
      <c r="A1283" s="61" t="s">
        <v>37</v>
      </c>
      <c r="B1283" s="61" t="s">
        <v>12157</v>
      </c>
      <c r="C1283" s="61" t="s">
        <v>12158</v>
      </c>
      <c r="D1283" s="62" t="s">
        <v>12159</v>
      </c>
      <c r="E1283" s="62" t="s">
        <v>12160</v>
      </c>
      <c r="F1283" s="61" t="s">
        <v>12161</v>
      </c>
      <c r="G1283" s="62" t="s">
        <v>40</v>
      </c>
      <c r="H1283" s="61" t="s">
        <v>41</v>
      </c>
      <c r="I1283" s="63">
        <v>41640</v>
      </c>
      <c r="J1283" s="63">
        <v>45291</v>
      </c>
    </row>
    <row r="1284" spans="1:10" s="57" customFormat="1" ht="19.8" customHeight="1" x14ac:dyDescent="0.2">
      <c r="A1284" s="58" t="s">
        <v>12162</v>
      </c>
      <c r="B1284" s="58" t="s">
        <v>12163</v>
      </c>
      <c r="C1284" s="58" t="s">
        <v>12164</v>
      </c>
      <c r="D1284" s="59" t="s">
        <v>12165</v>
      </c>
      <c r="E1284" s="59" t="s">
        <v>12166</v>
      </c>
      <c r="F1284" s="58" t="s">
        <v>12167</v>
      </c>
      <c r="G1284" s="59" t="s">
        <v>12168</v>
      </c>
      <c r="H1284" s="58" t="s">
        <v>41</v>
      </c>
      <c r="I1284" s="60">
        <v>41640</v>
      </c>
      <c r="J1284" s="60">
        <v>45291</v>
      </c>
    </row>
    <row r="1285" spans="1:10" s="57" customFormat="1" ht="19.8" customHeight="1" x14ac:dyDescent="0.2">
      <c r="A1285" s="61" t="s">
        <v>12169</v>
      </c>
      <c r="B1285" s="61" t="s">
        <v>12170</v>
      </c>
      <c r="C1285" s="61" t="s">
        <v>12171</v>
      </c>
      <c r="D1285" s="62" t="s">
        <v>12172</v>
      </c>
      <c r="E1285" s="62" t="s">
        <v>12173</v>
      </c>
      <c r="F1285" s="61" t="s">
        <v>12174</v>
      </c>
      <c r="G1285" s="62" t="s">
        <v>40</v>
      </c>
      <c r="H1285" s="61" t="s">
        <v>41</v>
      </c>
      <c r="I1285" s="63">
        <v>41640</v>
      </c>
      <c r="J1285" s="63">
        <v>45291</v>
      </c>
    </row>
    <row r="1286" spans="1:10" s="57" customFormat="1" ht="19.8" customHeight="1" x14ac:dyDescent="0.2">
      <c r="A1286" s="58" t="s">
        <v>12175</v>
      </c>
      <c r="B1286" s="58" t="s">
        <v>12176</v>
      </c>
      <c r="C1286" s="58" t="s">
        <v>12177</v>
      </c>
      <c r="D1286" s="59" t="s">
        <v>12178</v>
      </c>
      <c r="E1286" s="59" t="s">
        <v>12179</v>
      </c>
      <c r="F1286" s="58" t="s">
        <v>12180</v>
      </c>
      <c r="G1286" s="59" t="s">
        <v>40</v>
      </c>
      <c r="H1286" s="58" t="s">
        <v>41</v>
      </c>
      <c r="I1286" s="60">
        <v>41640</v>
      </c>
      <c r="J1286" s="60">
        <v>45291</v>
      </c>
    </row>
    <row r="1287" spans="1:10" s="57" customFormat="1" ht="30.45" customHeight="1" x14ac:dyDescent="0.2">
      <c r="A1287" s="61" t="s">
        <v>12181</v>
      </c>
      <c r="B1287" s="61" t="s">
        <v>12182</v>
      </c>
      <c r="C1287" s="61" t="s">
        <v>12183</v>
      </c>
      <c r="D1287" s="62" t="s">
        <v>12184</v>
      </c>
      <c r="E1287" s="62" t="s">
        <v>12185</v>
      </c>
      <c r="F1287" s="61" t="s">
        <v>12186</v>
      </c>
      <c r="G1287" s="62" t="s">
        <v>40</v>
      </c>
      <c r="H1287" s="61" t="s">
        <v>41</v>
      </c>
      <c r="I1287" s="63">
        <v>41640</v>
      </c>
      <c r="J1287" s="63">
        <v>45291</v>
      </c>
    </row>
    <row r="1288" spans="1:10" s="57" customFormat="1" ht="19.8" customHeight="1" x14ac:dyDescent="0.2">
      <c r="A1288" s="58" t="s">
        <v>12187</v>
      </c>
      <c r="B1288" s="58" t="s">
        <v>12188</v>
      </c>
      <c r="C1288" s="58" t="s">
        <v>12189</v>
      </c>
      <c r="D1288" s="59" t="s">
        <v>12190</v>
      </c>
      <c r="E1288" s="59" t="s">
        <v>12191</v>
      </c>
      <c r="F1288" s="58" t="s">
        <v>12192</v>
      </c>
      <c r="G1288" s="59" t="s">
        <v>40</v>
      </c>
      <c r="H1288" s="58" t="s">
        <v>41</v>
      </c>
      <c r="I1288" s="60">
        <v>41640</v>
      </c>
      <c r="J1288" s="60">
        <v>45291</v>
      </c>
    </row>
    <row r="1289" spans="1:10" s="57" customFormat="1" ht="19.8" customHeight="1" x14ac:dyDescent="0.2">
      <c r="A1289" s="61" t="s">
        <v>12193</v>
      </c>
      <c r="B1289" s="61" t="s">
        <v>12194</v>
      </c>
      <c r="C1289" s="61" t="s">
        <v>12195</v>
      </c>
      <c r="D1289" s="62" t="s">
        <v>12196</v>
      </c>
      <c r="E1289" s="62" t="s">
        <v>12197</v>
      </c>
      <c r="F1289" s="61" t="s">
        <v>12198</v>
      </c>
      <c r="G1289" s="62" t="s">
        <v>12199</v>
      </c>
      <c r="H1289" s="61" t="s">
        <v>41</v>
      </c>
      <c r="I1289" s="63">
        <v>41640</v>
      </c>
      <c r="J1289" s="63">
        <v>45291</v>
      </c>
    </row>
    <row r="1290" spans="1:10" s="57" customFormat="1" ht="30.45" customHeight="1" x14ac:dyDescent="0.2">
      <c r="A1290" s="58" t="s">
        <v>12200</v>
      </c>
      <c r="B1290" s="58" t="s">
        <v>12201</v>
      </c>
      <c r="C1290" s="58" t="s">
        <v>12202</v>
      </c>
      <c r="D1290" s="59" t="s">
        <v>12203</v>
      </c>
      <c r="E1290" s="59" t="s">
        <v>12204</v>
      </c>
      <c r="F1290" s="58" t="s">
        <v>12205</v>
      </c>
      <c r="G1290" s="59" t="s">
        <v>12206</v>
      </c>
      <c r="H1290" s="58" t="s">
        <v>84</v>
      </c>
      <c r="I1290" s="60">
        <v>41640</v>
      </c>
      <c r="J1290" s="60">
        <v>45291</v>
      </c>
    </row>
    <row r="1291" spans="1:10" s="57" customFormat="1" ht="19.8" customHeight="1" x14ac:dyDescent="0.2">
      <c r="A1291" s="61" t="s">
        <v>12207</v>
      </c>
      <c r="B1291" s="61" t="s">
        <v>12208</v>
      </c>
      <c r="C1291" s="61" t="s">
        <v>12209</v>
      </c>
      <c r="D1291" s="62" t="s">
        <v>12210</v>
      </c>
      <c r="E1291" s="62" t="s">
        <v>12211</v>
      </c>
      <c r="F1291" s="61" t="s">
        <v>12212</v>
      </c>
      <c r="G1291" s="62" t="s">
        <v>12206</v>
      </c>
      <c r="H1291" s="61" t="s">
        <v>84</v>
      </c>
      <c r="I1291" s="63">
        <v>41640</v>
      </c>
      <c r="J1291" s="63">
        <v>45291</v>
      </c>
    </row>
    <row r="1292" spans="1:10" s="57" customFormat="1" ht="19.8" customHeight="1" x14ac:dyDescent="0.2">
      <c r="A1292" s="58" t="s">
        <v>12213</v>
      </c>
      <c r="B1292" s="58" t="s">
        <v>12214</v>
      </c>
      <c r="C1292" s="58" t="s">
        <v>12215</v>
      </c>
      <c r="D1292" s="59" t="s">
        <v>12216</v>
      </c>
      <c r="E1292" s="59" t="s">
        <v>12217</v>
      </c>
      <c r="F1292" s="58" t="s">
        <v>12218</v>
      </c>
      <c r="G1292" s="59" t="s">
        <v>12206</v>
      </c>
      <c r="H1292" s="58" t="s">
        <v>84</v>
      </c>
      <c r="I1292" s="60">
        <v>41640</v>
      </c>
      <c r="J1292" s="60">
        <v>45291</v>
      </c>
    </row>
    <row r="1293" spans="1:10" s="57" customFormat="1" ht="19.8" customHeight="1" x14ac:dyDescent="0.2">
      <c r="A1293" s="61" t="s">
        <v>12219</v>
      </c>
      <c r="B1293" s="61" t="s">
        <v>12220</v>
      </c>
      <c r="C1293" s="61" t="s">
        <v>12221</v>
      </c>
      <c r="D1293" s="62" t="s">
        <v>12222</v>
      </c>
      <c r="E1293" s="62" t="s">
        <v>12223</v>
      </c>
      <c r="F1293" s="61" t="s">
        <v>12224</v>
      </c>
      <c r="G1293" s="62" t="s">
        <v>12206</v>
      </c>
      <c r="H1293" s="61" t="s">
        <v>84</v>
      </c>
      <c r="I1293" s="63">
        <v>41640</v>
      </c>
      <c r="J1293" s="63">
        <v>45291</v>
      </c>
    </row>
    <row r="1294" spans="1:10" s="57" customFormat="1" ht="30.45" customHeight="1" x14ac:dyDescent="0.2">
      <c r="A1294" s="58" t="s">
        <v>12225</v>
      </c>
      <c r="B1294" s="58" t="s">
        <v>12226</v>
      </c>
      <c r="C1294" s="58" t="s">
        <v>12227</v>
      </c>
      <c r="D1294" s="59" t="s">
        <v>12228</v>
      </c>
      <c r="E1294" s="59" t="s">
        <v>12229</v>
      </c>
      <c r="F1294" s="58" t="s">
        <v>12230</v>
      </c>
      <c r="G1294" s="59" t="s">
        <v>12206</v>
      </c>
      <c r="H1294" s="58" t="s">
        <v>84</v>
      </c>
      <c r="I1294" s="60">
        <v>41640</v>
      </c>
      <c r="J1294" s="60">
        <v>45291</v>
      </c>
    </row>
    <row r="1295" spans="1:10" s="57" customFormat="1" ht="30.45" customHeight="1" x14ac:dyDescent="0.2">
      <c r="A1295" s="61" t="s">
        <v>12231</v>
      </c>
      <c r="B1295" s="61" t="s">
        <v>12232</v>
      </c>
      <c r="C1295" s="61" t="s">
        <v>12233</v>
      </c>
      <c r="D1295" s="62" t="s">
        <v>12234</v>
      </c>
      <c r="E1295" s="62" t="s">
        <v>12235</v>
      </c>
      <c r="F1295" s="61" t="s">
        <v>12218</v>
      </c>
      <c r="G1295" s="62" t="s">
        <v>12236</v>
      </c>
      <c r="H1295" s="61" t="s">
        <v>84</v>
      </c>
      <c r="I1295" s="63">
        <v>41640</v>
      </c>
      <c r="J1295" s="63">
        <v>45291</v>
      </c>
    </row>
    <row r="1296" spans="1:10" s="57" customFormat="1" ht="41.1" customHeight="1" x14ac:dyDescent="0.2">
      <c r="A1296" s="58" t="s">
        <v>12237</v>
      </c>
      <c r="B1296" s="58" t="s">
        <v>12238</v>
      </c>
      <c r="C1296" s="58" t="s">
        <v>12239</v>
      </c>
      <c r="D1296" s="59" t="s">
        <v>12240</v>
      </c>
      <c r="E1296" s="59" t="s">
        <v>12241</v>
      </c>
      <c r="F1296" s="58" t="s">
        <v>12242</v>
      </c>
      <c r="G1296" s="59" t="s">
        <v>12243</v>
      </c>
      <c r="H1296" s="58" t="s">
        <v>84</v>
      </c>
      <c r="I1296" s="60">
        <v>41640</v>
      </c>
      <c r="J1296" s="60">
        <v>45291</v>
      </c>
    </row>
    <row r="1297" spans="1:10" s="57" customFormat="1" ht="19.8" customHeight="1" x14ac:dyDescent="0.2">
      <c r="A1297" s="61" t="s">
        <v>12244</v>
      </c>
      <c r="B1297" s="61" t="s">
        <v>12245</v>
      </c>
      <c r="C1297" s="61" t="s">
        <v>12246</v>
      </c>
      <c r="D1297" s="62" t="s">
        <v>12247</v>
      </c>
      <c r="E1297" s="62" t="s">
        <v>12248</v>
      </c>
      <c r="F1297" s="61" t="s">
        <v>9457</v>
      </c>
      <c r="G1297" s="62" t="s">
        <v>9445</v>
      </c>
      <c r="H1297" s="61" t="s">
        <v>84</v>
      </c>
      <c r="I1297" s="63">
        <v>41640</v>
      </c>
      <c r="J1297" s="63">
        <v>45291</v>
      </c>
    </row>
    <row r="1298" spans="1:10" s="57" customFormat="1" ht="30.45" customHeight="1" x14ac:dyDescent="0.2">
      <c r="A1298" s="58" t="s">
        <v>12249</v>
      </c>
      <c r="B1298" s="58" t="s">
        <v>12250</v>
      </c>
      <c r="C1298" s="58" t="s">
        <v>12251</v>
      </c>
      <c r="D1298" s="59" t="s">
        <v>12252</v>
      </c>
      <c r="E1298" s="59" t="s">
        <v>12253</v>
      </c>
      <c r="F1298" s="58" t="s">
        <v>12254</v>
      </c>
      <c r="G1298" s="59" t="s">
        <v>12255</v>
      </c>
      <c r="H1298" s="58" t="s">
        <v>84</v>
      </c>
      <c r="I1298" s="60">
        <v>41640</v>
      </c>
      <c r="J1298" s="60">
        <v>45291</v>
      </c>
    </row>
    <row r="1299" spans="1:10" s="57" customFormat="1" ht="30.45" customHeight="1" x14ac:dyDescent="0.2">
      <c r="A1299" s="61" t="s">
        <v>12256</v>
      </c>
      <c r="B1299" s="61" t="s">
        <v>12257</v>
      </c>
      <c r="C1299" s="61" t="s">
        <v>12258</v>
      </c>
      <c r="D1299" s="62" t="s">
        <v>12259</v>
      </c>
      <c r="E1299" s="62" t="s">
        <v>12260</v>
      </c>
      <c r="F1299" s="61" t="s">
        <v>12254</v>
      </c>
      <c r="G1299" s="62" t="s">
        <v>12206</v>
      </c>
      <c r="H1299" s="61" t="s">
        <v>84</v>
      </c>
      <c r="I1299" s="63">
        <v>41640</v>
      </c>
      <c r="J1299" s="63">
        <v>45291</v>
      </c>
    </row>
    <row r="1300" spans="1:10" s="57" customFormat="1" ht="19.8" customHeight="1" x14ac:dyDescent="0.2">
      <c r="A1300" s="58" t="s">
        <v>12261</v>
      </c>
      <c r="B1300" s="58" t="s">
        <v>12262</v>
      </c>
      <c r="C1300" s="58" t="s">
        <v>12263</v>
      </c>
      <c r="D1300" s="59" t="s">
        <v>12264</v>
      </c>
      <c r="E1300" s="59" t="s">
        <v>12265</v>
      </c>
      <c r="F1300" s="58" t="s">
        <v>12266</v>
      </c>
      <c r="G1300" s="59" t="s">
        <v>12267</v>
      </c>
      <c r="H1300" s="58" t="s">
        <v>84</v>
      </c>
      <c r="I1300" s="60">
        <v>43040</v>
      </c>
      <c r="J1300" s="60">
        <v>45291</v>
      </c>
    </row>
    <row r="1301" spans="1:10" s="57" customFormat="1" ht="19.8" customHeight="1" x14ac:dyDescent="0.2">
      <c r="A1301" s="61" t="s">
        <v>3395</v>
      </c>
      <c r="B1301" s="61" t="s">
        <v>12268</v>
      </c>
      <c r="C1301" s="61" t="s">
        <v>12269</v>
      </c>
      <c r="D1301" s="62" t="s">
        <v>3396</v>
      </c>
      <c r="E1301" s="62" t="s">
        <v>12270</v>
      </c>
      <c r="F1301" s="61" t="s">
        <v>12271</v>
      </c>
      <c r="G1301" s="62" t="s">
        <v>12272</v>
      </c>
      <c r="H1301" s="61" t="s">
        <v>84</v>
      </c>
      <c r="I1301" s="63">
        <v>41640</v>
      </c>
      <c r="J1301" s="63">
        <v>45291</v>
      </c>
    </row>
    <row r="1302" spans="1:10" s="57" customFormat="1" ht="19.8" customHeight="1" x14ac:dyDescent="0.2">
      <c r="A1302" s="58" t="s">
        <v>12273</v>
      </c>
      <c r="B1302" s="58" t="s">
        <v>12274</v>
      </c>
      <c r="C1302" s="58" t="s">
        <v>12275</v>
      </c>
      <c r="D1302" s="59" t="s">
        <v>12276</v>
      </c>
      <c r="E1302" s="59" t="s">
        <v>12277</v>
      </c>
      <c r="F1302" s="58" t="s">
        <v>12278</v>
      </c>
      <c r="G1302" s="59" t="s">
        <v>12279</v>
      </c>
      <c r="H1302" s="58" t="s">
        <v>84</v>
      </c>
      <c r="I1302" s="60">
        <v>41640</v>
      </c>
      <c r="J1302" s="60">
        <v>45291</v>
      </c>
    </row>
    <row r="1303" spans="1:10" s="57" customFormat="1" ht="30.45" customHeight="1" x14ac:dyDescent="0.2">
      <c r="A1303" s="61" t="s">
        <v>12280</v>
      </c>
      <c r="B1303" s="61" t="s">
        <v>12281</v>
      </c>
      <c r="C1303" s="61" t="s">
        <v>12282</v>
      </c>
      <c r="D1303" s="62" t="s">
        <v>12283</v>
      </c>
      <c r="E1303" s="62" t="s">
        <v>12284</v>
      </c>
      <c r="F1303" s="61" t="s">
        <v>12285</v>
      </c>
      <c r="G1303" s="62" t="s">
        <v>12272</v>
      </c>
      <c r="H1303" s="61" t="s">
        <v>84</v>
      </c>
      <c r="I1303" s="63">
        <v>41640</v>
      </c>
      <c r="J1303" s="63">
        <v>45291</v>
      </c>
    </row>
    <row r="1304" spans="1:10" s="57" customFormat="1" ht="19.8" customHeight="1" x14ac:dyDescent="0.2">
      <c r="A1304" s="58" t="s">
        <v>12286</v>
      </c>
      <c r="B1304" s="58" t="s">
        <v>12287</v>
      </c>
      <c r="C1304" s="58" t="s">
        <v>12288</v>
      </c>
      <c r="D1304" s="59" t="s">
        <v>12289</v>
      </c>
      <c r="E1304" s="59" t="s">
        <v>12290</v>
      </c>
      <c r="F1304" s="58" t="s">
        <v>12291</v>
      </c>
      <c r="G1304" s="59" t="s">
        <v>12272</v>
      </c>
      <c r="H1304" s="58" t="s">
        <v>84</v>
      </c>
      <c r="I1304" s="60">
        <v>41640</v>
      </c>
      <c r="J1304" s="60">
        <v>45291</v>
      </c>
    </row>
    <row r="1305" spans="1:10" s="57" customFormat="1" ht="30.45" customHeight="1" x14ac:dyDescent="0.2">
      <c r="A1305" s="61" t="s">
        <v>12292</v>
      </c>
      <c r="B1305" s="61" t="s">
        <v>12293</v>
      </c>
      <c r="C1305" s="61" t="s">
        <v>12294</v>
      </c>
      <c r="D1305" s="62" t="s">
        <v>12295</v>
      </c>
      <c r="E1305" s="62" t="s">
        <v>12296</v>
      </c>
      <c r="F1305" s="61" t="s">
        <v>12297</v>
      </c>
      <c r="G1305" s="62" t="s">
        <v>12298</v>
      </c>
      <c r="H1305" s="61" t="s">
        <v>84</v>
      </c>
      <c r="I1305" s="63">
        <v>41944</v>
      </c>
      <c r="J1305" s="63">
        <v>45291</v>
      </c>
    </row>
    <row r="1306" spans="1:10" s="57" customFormat="1" ht="30.45" customHeight="1" x14ac:dyDescent="0.2">
      <c r="A1306" s="58" t="s">
        <v>12299</v>
      </c>
      <c r="B1306" s="58" t="s">
        <v>12300</v>
      </c>
      <c r="C1306" s="58" t="s">
        <v>12301</v>
      </c>
      <c r="D1306" s="59" t="s">
        <v>12302</v>
      </c>
      <c r="E1306" s="59" t="s">
        <v>12303</v>
      </c>
      <c r="F1306" s="58" t="s">
        <v>12304</v>
      </c>
      <c r="G1306" s="59" t="s">
        <v>12305</v>
      </c>
      <c r="H1306" s="58" t="s">
        <v>84</v>
      </c>
      <c r="I1306" s="60">
        <v>42370</v>
      </c>
      <c r="J1306" s="60">
        <v>45291</v>
      </c>
    </row>
    <row r="1307" spans="1:10" s="57" customFormat="1" ht="19.8" customHeight="1" x14ac:dyDescent="0.2">
      <c r="A1307" s="61" t="s">
        <v>12306</v>
      </c>
      <c r="B1307" s="61" t="s">
        <v>12307</v>
      </c>
      <c r="C1307" s="61" t="s">
        <v>12308</v>
      </c>
      <c r="D1307" s="62" t="s">
        <v>12309</v>
      </c>
      <c r="E1307" s="62" t="s">
        <v>12310</v>
      </c>
      <c r="F1307" s="61" t="s">
        <v>12278</v>
      </c>
      <c r="G1307" s="62" t="s">
        <v>12279</v>
      </c>
      <c r="H1307" s="61" t="s">
        <v>84</v>
      </c>
      <c r="I1307" s="63">
        <v>41640</v>
      </c>
      <c r="J1307" s="63">
        <v>45291</v>
      </c>
    </row>
    <row r="1308" spans="1:10" s="57" customFormat="1" ht="30.45" customHeight="1" x14ac:dyDescent="0.2">
      <c r="A1308" s="58" t="s">
        <v>12311</v>
      </c>
      <c r="B1308" s="58" t="s">
        <v>12312</v>
      </c>
      <c r="C1308" s="58" t="s">
        <v>12313</v>
      </c>
      <c r="D1308" s="59" t="s">
        <v>12314</v>
      </c>
      <c r="E1308" s="59" t="s">
        <v>12315</v>
      </c>
      <c r="F1308" s="58" t="s">
        <v>12316</v>
      </c>
      <c r="G1308" s="59" t="s">
        <v>12317</v>
      </c>
      <c r="H1308" s="58" t="s">
        <v>84</v>
      </c>
      <c r="I1308" s="60">
        <v>41944</v>
      </c>
      <c r="J1308" s="60">
        <v>45291</v>
      </c>
    </row>
    <row r="1309" spans="1:10" s="57" customFormat="1" ht="41.1" customHeight="1" x14ac:dyDescent="0.2">
      <c r="A1309" s="61" t="s">
        <v>12318</v>
      </c>
      <c r="B1309" s="61" t="s">
        <v>12319</v>
      </c>
      <c r="C1309" s="61" t="s">
        <v>12320</v>
      </c>
      <c r="D1309" s="62" t="s">
        <v>12321</v>
      </c>
      <c r="E1309" s="62" t="s">
        <v>12322</v>
      </c>
      <c r="F1309" s="61" t="s">
        <v>12323</v>
      </c>
      <c r="G1309" s="62" t="s">
        <v>12324</v>
      </c>
      <c r="H1309" s="61" t="s">
        <v>84</v>
      </c>
      <c r="I1309" s="63">
        <v>41640</v>
      </c>
      <c r="J1309" s="63">
        <v>45291</v>
      </c>
    </row>
    <row r="1310" spans="1:10" s="57" customFormat="1" ht="19.8" customHeight="1" x14ac:dyDescent="0.2">
      <c r="A1310" s="58" t="s">
        <v>12325</v>
      </c>
      <c r="B1310" s="58" t="s">
        <v>12326</v>
      </c>
      <c r="C1310" s="58" t="s">
        <v>12327</v>
      </c>
      <c r="D1310" s="59" t="s">
        <v>12328</v>
      </c>
      <c r="E1310" s="59" t="s">
        <v>12329</v>
      </c>
      <c r="F1310" s="58" t="s">
        <v>12323</v>
      </c>
      <c r="G1310" s="59" t="s">
        <v>12324</v>
      </c>
      <c r="H1310" s="58" t="s">
        <v>84</v>
      </c>
      <c r="I1310" s="60">
        <v>41640</v>
      </c>
      <c r="J1310" s="60">
        <v>45291</v>
      </c>
    </row>
    <row r="1311" spans="1:10" s="57" customFormat="1" ht="19.8" customHeight="1" x14ac:dyDescent="0.2">
      <c r="A1311" s="61" t="s">
        <v>12330</v>
      </c>
      <c r="B1311" s="61" t="s">
        <v>12331</v>
      </c>
      <c r="C1311" s="61" t="s">
        <v>12332</v>
      </c>
      <c r="D1311" s="62" t="s">
        <v>12333</v>
      </c>
      <c r="E1311" s="62" t="s">
        <v>12334</v>
      </c>
      <c r="F1311" s="61" t="s">
        <v>12335</v>
      </c>
      <c r="G1311" s="62" t="s">
        <v>12336</v>
      </c>
      <c r="H1311" s="61" t="s">
        <v>84</v>
      </c>
      <c r="I1311" s="63">
        <v>41944</v>
      </c>
      <c r="J1311" s="63">
        <v>45291</v>
      </c>
    </row>
    <row r="1312" spans="1:10" s="57" customFormat="1" ht="19.8" customHeight="1" x14ac:dyDescent="0.2">
      <c r="A1312" s="58" t="s">
        <v>12337</v>
      </c>
      <c r="B1312" s="58" t="s">
        <v>12338</v>
      </c>
      <c r="C1312" s="58" t="s">
        <v>12339</v>
      </c>
      <c r="D1312" s="59" t="s">
        <v>12340</v>
      </c>
      <c r="E1312" s="59" t="s">
        <v>12341</v>
      </c>
      <c r="F1312" s="58" t="s">
        <v>12278</v>
      </c>
      <c r="G1312" s="59" t="s">
        <v>12279</v>
      </c>
      <c r="H1312" s="58" t="s">
        <v>84</v>
      </c>
      <c r="I1312" s="60">
        <v>41640</v>
      </c>
      <c r="J1312" s="60">
        <v>45291</v>
      </c>
    </row>
    <row r="1313" spans="1:10" s="57" customFormat="1" ht="30.45" customHeight="1" x14ac:dyDescent="0.2">
      <c r="A1313" s="61" t="s">
        <v>12342</v>
      </c>
      <c r="B1313" s="61" t="s">
        <v>12343</v>
      </c>
      <c r="C1313" s="61" t="s">
        <v>12344</v>
      </c>
      <c r="D1313" s="62" t="s">
        <v>12345</v>
      </c>
      <c r="E1313" s="62" t="s">
        <v>12346</v>
      </c>
      <c r="F1313" s="61" t="s">
        <v>12347</v>
      </c>
      <c r="G1313" s="62" t="s">
        <v>12348</v>
      </c>
      <c r="H1313" s="61" t="s">
        <v>84</v>
      </c>
      <c r="I1313" s="63">
        <v>41640</v>
      </c>
      <c r="J1313" s="63">
        <v>45291</v>
      </c>
    </row>
    <row r="1314" spans="1:10" s="57" customFormat="1" ht="52.35" customHeight="1" x14ac:dyDescent="0.2">
      <c r="A1314" s="58" t="s">
        <v>12349</v>
      </c>
      <c r="B1314" s="58" t="s">
        <v>12350</v>
      </c>
      <c r="C1314" s="58" t="s">
        <v>12351</v>
      </c>
      <c r="D1314" s="59" t="s">
        <v>12352</v>
      </c>
      <c r="E1314" s="59" t="s">
        <v>12353</v>
      </c>
      <c r="F1314" s="58" t="s">
        <v>12354</v>
      </c>
      <c r="G1314" s="59" t="s">
        <v>12355</v>
      </c>
      <c r="H1314" s="58" t="s">
        <v>84</v>
      </c>
      <c r="I1314" s="60">
        <v>41640</v>
      </c>
      <c r="J1314" s="60">
        <v>45291</v>
      </c>
    </row>
    <row r="1315" spans="1:10" s="57" customFormat="1" ht="52.35" customHeight="1" x14ac:dyDescent="0.2">
      <c r="A1315" s="61" t="s">
        <v>12356</v>
      </c>
      <c r="B1315" s="61" t="s">
        <v>12357</v>
      </c>
      <c r="C1315" s="61" t="s">
        <v>12358</v>
      </c>
      <c r="D1315" s="62" t="s">
        <v>12359</v>
      </c>
      <c r="E1315" s="62" t="s">
        <v>12360</v>
      </c>
      <c r="F1315" s="61" t="s">
        <v>12354</v>
      </c>
      <c r="G1315" s="62" t="s">
        <v>12361</v>
      </c>
      <c r="H1315" s="61" t="s">
        <v>84</v>
      </c>
      <c r="I1315" s="63">
        <v>41640</v>
      </c>
      <c r="J1315" s="63">
        <v>45291</v>
      </c>
    </row>
    <row r="1316" spans="1:10" s="57" customFormat="1" ht="19.8" customHeight="1" x14ac:dyDescent="0.2">
      <c r="A1316" s="58" t="s">
        <v>12362</v>
      </c>
      <c r="B1316" s="58" t="s">
        <v>12363</v>
      </c>
      <c r="C1316" s="58" t="s">
        <v>12364</v>
      </c>
      <c r="D1316" s="59" t="s">
        <v>12365</v>
      </c>
      <c r="E1316" s="59" t="s">
        <v>12366</v>
      </c>
      <c r="F1316" s="58" t="s">
        <v>12285</v>
      </c>
      <c r="G1316" s="59" t="s">
        <v>12272</v>
      </c>
      <c r="H1316" s="58" t="s">
        <v>84</v>
      </c>
      <c r="I1316" s="60">
        <v>41944</v>
      </c>
      <c r="J1316" s="60">
        <v>45291</v>
      </c>
    </row>
    <row r="1317" spans="1:10" s="57" customFormat="1" ht="19.8" customHeight="1" x14ac:dyDescent="0.2">
      <c r="A1317" s="61" t="s">
        <v>12367</v>
      </c>
      <c r="B1317" s="61" t="s">
        <v>12368</v>
      </c>
      <c r="C1317" s="61" t="s">
        <v>12369</v>
      </c>
      <c r="D1317" s="62" t="s">
        <v>12370</v>
      </c>
      <c r="E1317" s="62" t="s">
        <v>12371</v>
      </c>
      <c r="F1317" s="61" t="s">
        <v>12372</v>
      </c>
      <c r="G1317" s="62" t="s">
        <v>12373</v>
      </c>
      <c r="H1317" s="61" t="s">
        <v>84</v>
      </c>
      <c r="I1317" s="63">
        <v>41944</v>
      </c>
      <c r="J1317" s="63">
        <v>45291</v>
      </c>
    </row>
    <row r="1318" spans="1:10" s="57" customFormat="1" ht="30.45" customHeight="1" x14ac:dyDescent="0.2">
      <c r="A1318" s="58" t="s">
        <v>12374</v>
      </c>
      <c r="B1318" s="58" t="s">
        <v>12375</v>
      </c>
      <c r="C1318" s="58" t="s">
        <v>12376</v>
      </c>
      <c r="D1318" s="59" t="s">
        <v>12377</v>
      </c>
      <c r="E1318" s="59" t="s">
        <v>12378</v>
      </c>
      <c r="F1318" s="58" t="s">
        <v>12379</v>
      </c>
      <c r="G1318" s="59" t="s">
        <v>12380</v>
      </c>
      <c r="H1318" s="58" t="s">
        <v>84</v>
      </c>
      <c r="I1318" s="60">
        <v>41944</v>
      </c>
      <c r="J1318" s="60">
        <v>45291</v>
      </c>
    </row>
    <row r="1319" spans="1:10" s="57" customFormat="1" ht="19.8" customHeight="1" x14ac:dyDescent="0.2">
      <c r="A1319" s="61" t="s">
        <v>12381</v>
      </c>
      <c r="B1319" s="61" t="s">
        <v>12382</v>
      </c>
      <c r="C1319" s="61" t="s">
        <v>12383</v>
      </c>
      <c r="D1319" s="62" t="s">
        <v>12384</v>
      </c>
      <c r="E1319" s="62" t="s">
        <v>12385</v>
      </c>
      <c r="F1319" s="61" t="s">
        <v>12335</v>
      </c>
      <c r="G1319" s="62" t="s">
        <v>12336</v>
      </c>
      <c r="H1319" s="61" t="s">
        <v>84</v>
      </c>
      <c r="I1319" s="63">
        <v>42370</v>
      </c>
      <c r="J1319" s="63">
        <v>45291</v>
      </c>
    </row>
    <row r="1320" spans="1:10" s="57" customFormat="1" ht="30.45" customHeight="1" x14ac:dyDescent="0.2">
      <c r="A1320" s="58" t="s">
        <v>12386</v>
      </c>
      <c r="B1320" s="58" t="s">
        <v>12387</v>
      </c>
      <c r="C1320" s="58" t="s">
        <v>12388</v>
      </c>
      <c r="D1320" s="59" t="s">
        <v>12389</v>
      </c>
      <c r="E1320" s="59" t="s">
        <v>12390</v>
      </c>
      <c r="F1320" s="58" t="s">
        <v>12391</v>
      </c>
      <c r="G1320" s="59" t="s">
        <v>12392</v>
      </c>
      <c r="H1320" s="58" t="s">
        <v>84</v>
      </c>
      <c r="I1320" s="60">
        <v>42370</v>
      </c>
      <c r="J1320" s="60">
        <v>45291</v>
      </c>
    </row>
    <row r="1321" spans="1:10" s="57" customFormat="1" ht="19.8" customHeight="1" x14ac:dyDescent="0.2">
      <c r="A1321" s="61" t="s">
        <v>12393</v>
      </c>
      <c r="B1321" s="61" t="s">
        <v>12394</v>
      </c>
      <c r="C1321" s="61" t="s">
        <v>12395</v>
      </c>
      <c r="D1321" s="62" t="s">
        <v>12396</v>
      </c>
      <c r="E1321" s="62" t="s">
        <v>12397</v>
      </c>
      <c r="F1321" s="61" t="s">
        <v>12285</v>
      </c>
      <c r="G1321" s="62" t="s">
        <v>12272</v>
      </c>
      <c r="H1321" s="61" t="s">
        <v>84</v>
      </c>
      <c r="I1321" s="63">
        <v>42370</v>
      </c>
      <c r="J1321" s="63">
        <v>45291</v>
      </c>
    </row>
    <row r="1322" spans="1:10" s="57" customFormat="1" ht="19.8" customHeight="1" x14ac:dyDescent="0.2">
      <c r="A1322" s="58" t="s">
        <v>12398</v>
      </c>
      <c r="B1322" s="58" t="s">
        <v>12399</v>
      </c>
      <c r="C1322" s="58" t="s">
        <v>12400</v>
      </c>
      <c r="D1322" s="59" t="s">
        <v>12401</v>
      </c>
      <c r="E1322" s="59" t="s">
        <v>12402</v>
      </c>
      <c r="F1322" s="58" t="s">
        <v>12335</v>
      </c>
      <c r="G1322" s="59" t="s">
        <v>12403</v>
      </c>
      <c r="H1322" s="58" t="s">
        <v>84</v>
      </c>
      <c r="I1322" s="60">
        <v>42675</v>
      </c>
      <c r="J1322" s="60">
        <v>45291</v>
      </c>
    </row>
    <row r="1323" spans="1:10" s="57" customFormat="1" ht="19.8" customHeight="1" x14ac:dyDescent="0.2">
      <c r="A1323" s="61" t="s">
        <v>12404</v>
      </c>
      <c r="B1323" s="61" t="s">
        <v>12405</v>
      </c>
      <c r="C1323" s="61" t="s">
        <v>12406</v>
      </c>
      <c r="D1323" s="62" t="s">
        <v>12407</v>
      </c>
      <c r="E1323" s="62" t="s">
        <v>12408</v>
      </c>
      <c r="F1323" s="61" t="s">
        <v>12409</v>
      </c>
      <c r="G1323" s="62" t="s">
        <v>12410</v>
      </c>
      <c r="H1323" s="61" t="s">
        <v>84</v>
      </c>
      <c r="I1323" s="63">
        <v>43040</v>
      </c>
      <c r="J1323" s="63">
        <v>45291</v>
      </c>
    </row>
    <row r="1324" spans="1:10" s="57" customFormat="1" ht="30.45" customHeight="1" x14ac:dyDescent="0.2">
      <c r="A1324" s="58" t="s">
        <v>12411</v>
      </c>
      <c r="B1324" s="58" t="s">
        <v>12412</v>
      </c>
      <c r="C1324" s="58" t="s">
        <v>12413</v>
      </c>
      <c r="D1324" s="59" t="s">
        <v>12414</v>
      </c>
      <c r="E1324" s="59" t="s">
        <v>12415</v>
      </c>
      <c r="F1324" s="58" t="s">
        <v>12416</v>
      </c>
      <c r="G1324" s="59" t="s">
        <v>12417</v>
      </c>
      <c r="H1324" s="58" t="s">
        <v>84</v>
      </c>
      <c r="I1324" s="60">
        <v>43405</v>
      </c>
      <c r="J1324" s="60">
        <v>45291</v>
      </c>
    </row>
    <row r="1325" spans="1:10" s="57" customFormat="1" ht="19.8" customHeight="1" x14ac:dyDescent="0.2">
      <c r="A1325" s="61" t="s">
        <v>12418</v>
      </c>
      <c r="B1325" s="61" t="s">
        <v>12419</v>
      </c>
      <c r="C1325" s="61" t="s">
        <v>12420</v>
      </c>
      <c r="D1325" s="62" t="s">
        <v>12421</v>
      </c>
      <c r="E1325" s="62" t="s">
        <v>12422</v>
      </c>
      <c r="F1325" s="61" t="s">
        <v>12423</v>
      </c>
      <c r="G1325" s="62" t="s">
        <v>3398</v>
      </c>
      <c r="H1325" s="61" t="s">
        <v>84</v>
      </c>
      <c r="I1325" s="63">
        <v>43405</v>
      </c>
      <c r="J1325" s="63">
        <v>45291</v>
      </c>
    </row>
    <row r="1326" spans="1:10" s="57" customFormat="1" ht="19.8" customHeight="1" x14ac:dyDescent="0.2">
      <c r="A1326" s="58" t="s">
        <v>656</v>
      </c>
      <c r="B1326" s="58" t="s">
        <v>12424</v>
      </c>
      <c r="C1326" s="58" t="s">
        <v>12425</v>
      </c>
      <c r="D1326" s="59" t="s">
        <v>12426</v>
      </c>
      <c r="E1326" s="59" t="s">
        <v>12427</v>
      </c>
      <c r="F1326" s="58" t="s">
        <v>12428</v>
      </c>
      <c r="G1326" s="59" t="s">
        <v>12429</v>
      </c>
      <c r="H1326" s="58" t="s">
        <v>84</v>
      </c>
      <c r="I1326" s="60">
        <v>41640</v>
      </c>
      <c r="J1326" s="60">
        <v>45291</v>
      </c>
    </row>
    <row r="1327" spans="1:10" s="57" customFormat="1" ht="19.8" customHeight="1" x14ac:dyDescent="0.2">
      <c r="A1327" s="61" t="s">
        <v>12430</v>
      </c>
      <c r="B1327" s="61" t="s">
        <v>12431</v>
      </c>
      <c r="C1327" s="61" t="s">
        <v>12432</v>
      </c>
      <c r="D1327" s="62" t="s">
        <v>12433</v>
      </c>
      <c r="E1327" s="62" t="s">
        <v>12434</v>
      </c>
      <c r="F1327" s="61" t="s">
        <v>12435</v>
      </c>
      <c r="G1327" s="62" t="s">
        <v>12436</v>
      </c>
      <c r="H1327" s="61" t="s">
        <v>84</v>
      </c>
      <c r="I1327" s="63">
        <v>41640</v>
      </c>
      <c r="J1327" s="63">
        <v>45291</v>
      </c>
    </row>
    <row r="1328" spans="1:10" s="57" customFormat="1" ht="19.8" customHeight="1" x14ac:dyDescent="0.2">
      <c r="A1328" s="58" t="s">
        <v>12437</v>
      </c>
      <c r="B1328" s="58" t="s">
        <v>12438</v>
      </c>
      <c r="C1328" s="58" t="s">
        <v>12439</v>
      </c>
      <c r="D1328" s="59" t="s">
        <v>12440</v>
      </c>
      <c r="E1328" s="59" t="s">
        <v>12441</v>
      </c>
      <c r="F1328" s="58" t="s">
        <v>12442</v>
      </c>
      <c r="G1328" s="59" t="s">
        <v>12429</v>
      </c>
      <c r="H1328" s="58" t="s">
        <v>84</v>
      </c>
      <c r="I1328" s="60">
        <v>41640</v>
      </c>
      <c r="J1328" s="60">
        <v>45291</v>
      </c>
    </row>
    <row r="1329" spans="1:10" s="57" customFormat="1" ht="30.45" customHeight="1" x14ac:dyDescent="0.2">
      <c r="A1329" s="61" t="s">
        <v>12443</v>
      </c>
      <c r="B1329" s="61" t="s">
        <v>12444</v>
      </c>
      <c r="C1329" s="61" t="s">
        <v>12445</v>
      </c>
      <c r="D1329" s="62" t="s">
        <v>12446</v>
      </c>
      <c r="E1329" s="62" t="s">
        <v>12447</v>
      </c>
      <c r="F1329" s="61" t="s">
        <v>12448</v>
      </c>
      <c r="G1329" s="62" t="s">
        <v>12449</v>
      </c>
      <c r="H1329" s="61" t="s">
        <v>84</v>
      </c>
      <c r="I1329" s="63">
        <v>41640</v>
      </c>
      <c r="J1329" s="63">
        <v>45291</v>
      </c>
    </row>
    <row r="1330" spans="1:10" s="57" customFormat="1" ht="19.8" customHeight="1" x14ac:dyDescent="0.2">
      <c r="A1330" s="58" t="s">
        <v>12450</v>
      </c>
      <c r="B1330" s="58" t="s">
        <v>12451</v>
      </c>
      <c r="C1330" s="58" t="s">
        <v>12452</v>
      </c>
      <c r="D1330" s="59" t="s">
        <v>12453</v>
      </c>
      <c r="E1330" s="59" t="s">
        <v>12454</v>
      </c>
      <c r="F1330" s="58" t="s">
        <v>12455</v>
      </c>
      <c r="G1330" s="59" t="s">
        <v>12429</v>
      </c>
      <c r="H1330" s="58" t="s">
        <v>84</v>
      </c>
      <c r="I1330" s="60">
        <v>41640</v>
      </c>
      <c r="J1330" s="60">
        <v>45291</v>
      </c>
    </row>
    <row r="1331" spans="1:10" s="57" customFormat="1" ht="41.1" customHeight="1" x14ac:dyDescent="0.2">
      <c r="A1331" s="61" t="s">
        <v>12456</v>
      </c>
      <c r="B1331" s="61" t="s">
        <v>12457</v>
      </c>
      <c r="C1331" s="61" t="s">
        <v>12458</v>
      </c>
      <c r="D1331" s="62" t="s">
        <v>8925</v>
      </c>
      <c r="E1331" s="62" t="s">
        <v>12459</v>
      </c>
      <c r="F1331" s="61" t="s">
        <v>12460</v>
      </c>
      <c r="G1331" s="62" t="s">
        <v>12461</v>
      </c>
      <c r="H1331" s="61" t="s">
        <v>84</v>
      </c>
      <c r="I1331" s="63">
        <v>41640</v>
      </c>
      <c r="J1331" s="63">
        <v>45291</v>
      </c>
    </row>
    <row r="1332" spans="1:10" s="57" customFormat="1" ht="41.1" customHeight="1" x14ac:dyDescent="0.2">
      <c r="A1332" s="58" t="s">
        <v>12462</v>
      </c>
      <c r="B1332" s="58" t="s">
        <v>12463</v>
      </c>
      <c r="C1332" s="58" t="s">
        <v>12464</v>
      </c>
      <c r="D1332" s="59" t="s">
        <v>12465</v>
      </c>
      <c r="E1332" s="59" t="s">
        <v>12466</v>
      </c>
      <c r="F1332" s="58" t="s">
        <v>12467</v>
      </c>
      <c r="G1332" s="59" t="s">
        <v>12429</v>
      </c>
      <c r="H1332" s="58" t="s">
        <v>84</v>
      </c>
      <c r="I1332" s="60">
        <v>41640</v>
      </c>
      <c r="J1332" s="60">
        <v>45291</v>
      </c>
    </row>
    <row r="1333" spans="1:10" s="57" customFormat="1" ht="19.8" customHeight="1" x14ac:dyDescent="0.2">
      <c r="A1333" s="61" t="s">
        <v>12468</v>
      </c>
      <c r="B1333" s="61" t="s">
        <v>12469</v>
      </c>
      <c r="C1333" s="61" t="s">
        <v>12470</v>
      </c>
      <c r="D1333" s="62" t="s">
        <v>12471</v>
      </c>
      <c r="E1333" s="62" t="s">
        <v>12472</v>
      </c>
      <c r="F1333" s="61" t="s">
        <v>12435</v>
      </c>
      <c r="G1333" s="62" t="s">
        <v>12429</v>
      </c>
      <c r="H1333" s="61" t="s">
        <v>84</v>
      </c>
      <c r="I1333" s="63">
        <v>41640</v>
      </c>
      <c r="J1333" s="63">
        <v>45291</v>
      </c>
    </row>
    <row r="1334" spans="1:10" s="57" customFormat="1" ht="30.45" customHeight="1" x14ac:dyDescent="0.2">
      <c r="A1334" s="58" t="s">
        <v>12473</v>
      </c>
      <c r="B1334" s="58" t="s">
        <v>12474</v>
      </c>
      <c r="C1334" s="58" t="s">
        <v>12475</v>
      </c>
      <c r="D1334" s="59" t="s">
        <v>12476</v>
      </c>
      <c r="E1334" s="59" t="s">
        <v>12477</v>
      </c>
      <c r="F1334" s="58" t="s">
        <v>12442</v>
      </c>
      <c r="G1334" s="59" t="s">
        <v>12429</v>
      </c>
      <c r="H1334" s="58" t="s">
        <v>84</v>
      </c>
      <c r="I1334" s="60">
        <v>41640</v>
      </c>
      <c r="J1334" s="60">
        <v>45291</v>
      </c>
    </row>
    <row r="1335" spans="1:10" s="57" customFormat="1" ht="19.8" customHeight="1" x14ac:dyDescent="0.2">
      <c r="A1335" s="61" t="s">
        <v>12478</v>
      </c>
      <c r="B1335" s="61" t="s">
        <v>12479</v>
      </c>
      <c r="C1335" s="61" t="s">
        <v>12480</v>
      </c>
      <c r="D1335" s="62" t="s">
        <v>12481</v>
      </c>
      <c r="E1335" s="62" t="s">
        <v>12482</v>
      </c>
      <c r="F1335" s="61" t="s">
        <v>12483</v>
      </c>
      <c r="G1335" s="62" t="s">
        <v>659</v>
      </c>
      <c r="H1335" s="61" t="s">
        <v>84</v>
      </c>
      <c r="I1335" s="63">
        <v>41944</v>
      </c>
      <c r="J1335" s="63">
        <v>45291</v>
      </c>
    </row>
    <row r="1336" spans="1:10" s="57" customFormat="1" ht="19.8" customHeight="1" x14ac:dyDescent="0.2">
      <c r="A1336" s="58" t="s">
        <v>12484</v>
      </c>
      <c r="B1336" s="58" t="s">
        <v>12485</v>
      </c>
      <c r="C1336" s="58" t="s">
        <v>12486</v>
      </c>
      <c r="D1336" s="59" t="s">
        <v>12487</v>
      </c>
      <c r="E1336" s="59" t="s">
        <v>12488</v>
      </c>
      <c r="F1336" s="58" t="s">
        <v>12489</v>
      </c>
      <c r="G1336" s="59" t="s">
        <v>12490</v>
      </c>
      <c r="H1336" s="58" t="s">
        <v>84</v>
      </c>
      <c r="I1336" s="60">
        <v>41640</v>
      </c>
      <c r="J1336" s="60">
        <v>45291</v>
      </c>
    </row>
    <row r="1337" spans="1:10" s="57" customFormat="1" ht="19.8" customHeight="1" x14ac:dyDescent="0.2">
      <c r="A1337" s="61" t="s">
        <v>12491</v>
      </c>
      <c r="B1337" s="61" t="s">
        <v>12492</v>
      </c>
      <c r="C1337" s="61" t="s">
        <v>12493</v>
      </c>
      <c r="D1337" s="62" t="s">
        <v>12494</v>
      </c>
      <c r="E1337" s="62" t="s">
        <v>12495</v>
      </c>
      <c r="F1337" s="61" t="s">
        <v>12496</v>
      </c>
      <c r="G1337" s="62" t="s">
        <v>12497</v>
      </c>
      <c r="H1337" s="61" t="s">
        <v>84</v>
      </c>
      <c r="I1337" s="63">
        <v>41640</v>
      </c>
      <c r="J1337" s="63">
        <v>45291</v>
      </c>
    </row>
    <row r="1338" spans="1:10" s="57" customFormat="1" ht="30.45" customHeight="1" x14ac:dyDescent="0.2">
      <c r="A1338" s="58" t="s">
        <v>12498</v>
      </c>
      <c r="B1338" s="58" t="s">
        <v>12499</v>
      </c>
      <c r="C1338" s="58" t="s">
        <v>12500</v>
      </c>
      <c r="D1338" s="59" t="s">
        <v>12501</v>
      </c>
      <c r="E1338" s="59" t="s">
        <v>12502</v>
      </c>
      <c r="F1338" s="58" t="s">
        <v>12503</v>
      </c>
      <c r="G1338" s="59" t="s">
        <v>12504</v>
      </c>
      <c r="H1338" s="58" t="s">
        <v>84</v>
      </c>
      <c r="I1338" s="60">
        <v>41640</v>
      </c>
      <c r="J1338" s="60">
        <v>45291</v>
      </c>
    </row>
    <row r="1339" spans="1:10" s="57" customFormat="1" ht="19.8" customHeight="1" x14ac:dyDescent="0.2">
      <c r="A1339" s="61" t="s">
        <v>12505</v>
      </c>
      <c r="B1339" s="61" t="s">
        <v>12506</v>
      </c>
      <c r="C1339" s="61" t="s">
        <v>12507</v>
      </c>
      <c r="D1339" s="62" t="s">
        <v>12508</v>
      </c>
      <c r="E1339" s="62" t="s">
        <v>12509</v>
      </c>
      <c r="F1339" s="61" t="s">
        <v>12510</v>
      </c>
      <c r="G1339" s="62" t="s">
        <v>659</v>
      </c>
      <c r="H1339" s="61" t="s">
        <v>84</v>
      </c>
      <c r="I1339" s="63">
        <v>42370</v>
      </c>
      <c r="J1339" s="63">
        <v>45291</v>
      </c>
    </row>
    <row r="1340" spans="1:10" s="57" customFormat="1" ht="30.45" customHeight="1" x14ac:dyDescent="0.2">
      <c r="A1340" s="58" t="s">
        <v>12511</v>
      </c>
      <c r="B1340" s="58" t="s">
        <v>12512</v>
      </c>
      <c r="C1340" s="58" t="s">
        <v>12513</v>
      </c>
      <c r="D1340" s="59" t="s">
        <v>12514</v>
      </c>
      <c r="E1340" s="59" t="s">
        <v>12515</v>
      </c>
      <c r="F1340" s="58" t="s">
        <v>12516</v>
      </c>
      <c r="G1340" s="59" t="s">
        <v>12429</v>
      </c>
      <c r="H1340" s="58" t="s">
        <v>84</v>
      </c>
      <c r="I1340" s="60">
        <v>41944</v>
      </c>
      <c r="J1340" s="60">
        <v>45291</v>
      </c>
    </row>
    <row r="1341" spans="1:10" s="57" customFormat="1" ht="19.8" customHeight="1" x14ac:dyDescent="0.2">
      <c r="A1341" s="61" t="s">
        <v>12517</v>
      </c>
      <c r="B1341" s="61" t="s">
        <v>12518</v>
      </c>
      <c r="C1341" s="61" t="s">
        <v>12519</v>
      </c>
      <c r="D1341" s="62" t="s">
        <v>12520</v>
      </c>
      <c r="E1341" s="62" t="s">
        <v>12521</v>
      </c>
      <c r="F1341" s="61" t="s">
        <v>12483</v>
      </c>
      <c r="G1341" s="62" t="s">
        <v>12429</v>
      </c>
      <c r="H1341" s="61" t="s">
        <v>84</v>
      </c>
      <c r="I1341" s="63">
        <v>41640</v>
      </c>
      <c r="J1341" s="63">
        <v>45291</v>
      </c>
    </row>
    <row r="1342" spans="1:10" s="57" customFormat="1" ht="19.8" customHeight="1" x14ac:dyDescent="0.2">
      <c r="A1342" s="58" t="s">
        <v>12522</v>
      </c>
      <c r="B1342" s="58" t="s">
        <v>12523</v>
      </c>
      <c r="C1342" s="58" t="s">
        <v>12524</v>
      </c>
      <c r="D1342" s="59" t="s">
        <v>12525</v>
      </c>
      <c r="E1342" s="59" t="s">
        <v>12526</v>
      </c>
      <c r="F1342" s="58" t="s">
        <v>12527</v>
      </c>
      <c r="G1342" s="59" t="s">
        <v>659</v>
      </c>
      <c r="H1342" s="58" t="s">
        <v>84</v>
      </c>
      <c r="I1342" s="60">
        <v>41944</v>
      </c>
      <c r="J1342" s="60">
        <v>45291</v>
      </c>
    </row>
    <row r="1343" spans="1:10" s="57" customFormat="1" ht="30.45" customHeight="1" x14ac:dyDescent="0.2">
      <c r="A1343" s="61" t="s">
        <v>12528</v>
      </c>
      <c r="B1343" s="61" t="s">
        <v>12529</v>
      </c>
      <c r="C1343" s="61" t="s">
        <v>12530</v>
      </c>
      <c r="D1343" s="62" t="s">
        <v>12531</v>
      </c>
      <c r="E1343" s="62" t="s">
        <v>12532</v>
      </c>
      <c r="F1343" s="61" t="s">
        <v>12533</v>
      </c>
      <c r="G1343" s="62" t="s">
        <v>12534</v>
      </c>
      <c r="H1343" s="61" t="s">
        <v>84</v>
      </c>
      <c r="I1343" s="63">
        <v>41944</v>
      </c>
      <c r="J1343" s="63">
        <v>45291</v>
      </c>
    </row>
    <row r="1344" spans="1:10" s="57" customFormat="1" ht="19.8" customHeight="1" x14ac:dyDescent="0.2">
      <c r="A1344" s="58" t="s">
        <v>12535</v>
      </c>
      <c r="B1344" s="58" t="s">
        <v>12536</v>
      </c>
      <c r="C1344" s="58" t="s">
        <v>12537</v>
      </c>
      <c r="D1344" s="59" t="s">
        <v>12538</v>
      </c>
      <c r="E1344" s="59" t="s">
        <v>12539</v>
      </c>
      <c r="F1344" s="58" t="s">
        <v>12516</v>
      </c>
      <c r="G1344" s="59" t="s">
        <v>12429</v>
      </c>
      <c r="H1344" s="58" t="s">
        <v>84</v>
      </c>
      <c r="I1344" s="60">
        <v>41640</v>
      </c>
      <c r="J1344" s="60">
        <v>45291</v>
      </c>
    </row>
    <row r="1345" spans="1:10" s="57" customFormat="1" ht="19.8" customHeight="1" x14ac:dyDescent="0.2">
      <c r="A1345" s="61" t="s">
        <v>12540</v>
      </c>
      <c r="B1345" s="61" t="s">
        <v>12541</v>
      </c>
      <c r="C1345" s="61" t="s">
        <v>12542</v>
      </c>
      <c r="D1345" s="62" t="s">
        <v>12543</v>
      </c>
      <c r="E1345" s="62" t="s">
        <v>12544</v>
      </c>
      <c r="F1345" s="61" t="s">
        <v>12527</v>
      </c>
      <c r="G1345" s="62" t="s">
        <v>12429</v>
      </c>
      <c r="H1345" s="61" t="s">
        <v>84</v>
      </c>
      <c r="I1345" s="63">
        <v>41640</v>
      </c>
      <c r="J1345" s="63">
        <v>45291</v>
      </c>
    </row>
    <row r="1346" spans="1:10" s="57" customFormat="1" ht="30.45" customHeight="1" x14ac:dyDescent="0.2">
      <c r="A1346" s="58" t="s">
        <v>12545</v>
      </c>
      <c r="B1346" s="58" t="s">
        <v>12546</v>
      </c>
      <c r="C1346" s="58" t="s">
        <v>12547</v>
      </c>
      <c r="D1346" s="59" t="s">
        <v>12548</v>
      </c>
      <c r="E1346" s="59" t="s">
        <v>12549</v>
      </c>
      <c r="F1346" s="58" t="s">
        <v>12496</v>
      </c>
      <c r="G1346" s="59" t="s">
        <v>12550</v>
      </c>
      <c r="H1346" s="58" t="s">
        <v>84</v>
      </c>
      <c r="I1346" s="60">
        <v>41640</v>
      </c>
      <c r="J1346" s="60">
        <v>45291</v>
      </c>
    </row>
    <row r="1347" spans="1:10" s="57" customFormat="1" ht="30.45" customHeight="1" x14ac:dyDescent="0.2">
      <c r="A1347" s="61" t="s">
        <v>12551</v>
      </c>
      <c r="B1347" s="61" t="s">
        <v>12552</v>
      </c>
      <c r="C1347" s="61" t="s">
        <v>12553</v>
      </c>
      <c r="D1347" s="62" t="s">
        <v>12554</v>
      </c>
      <c r="E1347" s="62" t="s">
        <v>12555</v>
      </c>
      <c r="F1347" s="61" t="s">
        <v>12496</v>
      </c>
      <c r="G1347" s="62" t="s">
        <v>12497</v>
      </c>
      <c r="H1347" s="61" t="s">
        <v>84</v>
      </c>
      <c r="I1347" s="63">
        <v>41640</v>
      </c>
      <c r="J1347" s="63">
        <v>45291</v>
      </c>
    </row>
    <row r="1348" spans="1:10" s="57" customFormat="1" ht="19.8" customHeight="1" x14ac:dyDescent="0.2">
      <c r="A1348" s="58" t="s">
        <v>12556</v>
      </c>
      <c r="B1348" s="58" t="s">
        <v>12557</v>
      </c>
      <c r="C1348" s="58" t="s">
        <v>12558</v>
      </c>
      <c r="D1348" s="59" t="s">
        <v>12559</v>
      </c>
      <c r="E1348" s="59" t="s">
        <v>12560</v>
      </c>
      <c r="F1348" s="58" t="s">
        <v>12561</v>
      </c>
      <c r="G1348" s="59" t="s">
        <v>12429</v>
      </c>
      <c r="H1348" s="58" t="s">
        <v>84</v>
      </c>
      <c r="I1348" s="60">
        <v>41640</v>
      </c>
      <c r="J1348" s="60">
        <v>45291</v>
      </c>
    </row>
    <row r="1349" spans="1:10" s="57" customFormat="1" ht="30.45" customHeight="1" x14ac:dyDescent="0.2">
      <c r="A1349" s="61" t="s">
        <v>12562</v>
      </c>
      <c r="B1349" s="61" t="s">
        <v>12563</v>
      </c>
      <c r="C1349" s="61" t="s">
        <v>12564</v>
      </c>
      <c r="D1349" s="62" t="s">
        <v>12565</v>
      </c>
      <c r="E1349" s="62" t="s">
        <v>12566</v>
      </c>
      <c r="F1349" s="61" t="s">
        <v>12567</v>
      </c>
      <c r="G1349" s="62" t="s">
        <v>12568</v>
      </c>
      <c r="H1349" s="61" t="s">
        <v>84</v>
      </c>
      <c r="I1349" s="63">
        <v>41640</v>
      </c>
      <c r="J1349" s="63">
        <v>45291</v>
      </c>
    </row>
    <row r="1350" spans="1:10" s="57" customFormat="1" ht="19.8" customHeight="1" x14ac:dyDescent="0.2">
      <c r="A1350" s="58" t="s">
        <v>12569</v>
      </c>
      <c r="B1350" s="58" t="s">
        <v>12570</v>
      </c>
      <c r="C1350" s="58" t="s">
        <v>12571</v>
      </c>
      <c r="D1350" s="59" t="s">
        <v>12572</v>
      </c>
      <c r="E1350" s="59" t="s">
        <v>12573</v>
      </c>
      <c r="F1350" s="58" t="s">
        <v>12574</v>
      </c>
      <c r="G1350" s="59" t="s">
        <v>12575</v>
      </c>
      <c r="H1350" s="58" t="s">
        <v>84</v>
      </c>
      <c r="I1350" s="60">
        <v>41944</v>
      </c>
      <c r="J1350" s="60">
        <v>45291</v>
      </c>
    </row>
    <row r="1351" spans="1:10" s="57" customFormat="1" ht="19.8" customHeight="1" x14ac:dyDescent="0.2">
      <c r="A1351" s="61" t="s">
        <v>12576</v>
      </c>
      <c r="B1351" s="61" t="s">
        <v>12577</v>
      </c>
      <c r="C1351" s="61" t="s">
        <v>12578</v>
      </c>
      <c r="D1351" s="62" t="s">
        <v>12579</v>
      </c>
      <c r="E1351" s="62" t="s">
        <v>12580</v>
      </c>
      <c r="F1351" s="61" t="s">
        <v>12581</v>
      </c>
      <c r="G1351" s="62" t="s">
        <v>12582</v>
      </c>
      <c r="H1351" s="61" t="s">
        <v>84</v>
      </c>
      <c r="I1351" s="63">
        <v>41944</v>
      </c>
      <c r="J1351" s="63">
        <v>45291</v>
      </c>
    </row>
    <row r="1352" spans="1:10" s="57" customFormat="1" ht="19.8" customHeight="1" x14ac:dyDescent="0.2">
      <c r="A1352" s="58" t="s">
        <v>12583</v>
      </c>
      <c r="B1352" s="58" t="s">
        <v>12584</v>
      </c>
      <c r="C1352" s="58" t="s">
        <v>12585</v>
      </c>
      <c r="D1352" s="59" t="s">
        <v>12586</v>
      </c>
      <c r="E1352" s="59" t="s">
        <v>12587</v>
      </c>
      <c r="F1352" s="58" t="s">
        <v>12510</v>
      </c>
      <c r="G1352" s="59" t="s">
        <v>659</v>
      </c>
      <c r="H1352" s="58" t="s">
        <v>84</v>
      </c>
      <c r="I1352" s="60">
        <v>41944</v>
      </c>
      <c r="J1352" s="60">
        <v>45291</v>
      </c>
    </row>
    <row r="1353" spans="1:10" s="57" customFormat="1" ht="19.8" customHeight="1" x14ac:dyDescent="0.2">
      <c r="A1353" s="61" t="s">
        <v>12588</v>
      </c>
      <c r="B1353" s="61" t="s">
        <v>12589</v>
      </c>
      <c r="C1353" s="61" t="s">
        <v>12590</v>
      </c>
      <c r="D1353" s="62" t="s">
        <v>12591</v>
      </c>
      <c r="E1353" s="62" t="s">
        <v>12592</v>
      </c>
      <c r="F1353" s="61" t="s">
        <v>12448</v>
      </c>
      <c r="G1353" s="62" t="s">
        <v>12593</v>
      </c>
      <c r="H1353" s="61" t="s">
        <v>84</v>
      </c>
      <c r="I1353" s="63">
        <v>41944</v>
      </c>
      <c r="J1353" s="63">
        <v>45291</v>
      </c>
    </row>
    <row r="1354" spans="1:10" s="57" customFormat="1" ht="30.45" customHeight="1" x14ac:dyDescent="0.2">
      <c r="A1354" s="58" t="s">
        <v>12594</v>
      </c>
      <c r="B1354" s="58" t="s">
        <v>12595</v>
      </c>
      <c r="C1354" s="58" t="s">
        <v>12596</v>
      </c>
      <c r="D1354" s="59" t="s">
        <v>12597</v>
      </c>
      <c r="E1354" s="59" t="s">
        <v>12598</v>
      </c>
      <c r="F1354" s="58" t="s">
        <v>12599</v>
      </c>
      <c r="G1354" s="59" t="s">
        <v>12429</v>
      </c>
      <c r="H1354" s="58" t="s">
        <v>84</v>
      </c>
      <c r="I1354" s="60">
        <v>41944</v>
      </c>
      <c r="J1354" s="60">
        <v>45291</v>
      </c>
    </row>
    <row r="1355" spans="1:10" s="57" customFormat="1" ht="19.8" customHeight="1" x14ac:dyDescent="0.2">
      <c r="A1355" s="61" t="s">
        <v>12600</v>
      </c>
      <c r="B1355" s="61" t="s">
        <v>12601</v>
      </c>
      <c r="C1355" s="61" t="s">
        <v>12602</v>
      </c>
      <c r="D1355" s="62" t="s">
        <v>12603</v>
      </c>
      <c r="E1355" s="62" t="s">
        <v>12604</v>
      </c>
      <c r="F1355" s="61" t="s">
        <v>12605</v>
      </c>
      <c r="G1355" s="62" t="s">
        <v>12606</v>
      </c>
      <c r="H1355" s="61" t="s">
        <v>84</v>
      </c>
      <c r="I1355" s="63">
        <v>41944</v>
      </c>
      <c r="J1355" s="63">
        <v>45291</v>
      </c>
    </row>
    <row r="1356" spans="1:10" s="57" customFormat="1" ht="19.8" customHeight="1" x14ac:dyDescent="0.2">
      <c r="A1356" s="58" t="s">
        <v>12607</v>
      </c>
      <c r="B1356" s="58" t="s">
        <v>12608</v>
      </c>
      <c r="C1356" s="58" t="s">
        <v>12609</v>
      </c>
      <c r="D1356" s="59" t="s">
        <v>12610</v>
      </c>
      <c r="E1356" s="59" t="s">
        <v>12611</v>
      </c>
      <c r="F1356" s="58" t="s">
        <v>12612</v>
      </c>
      <c r="G1356" s="59" t="s">
        <v>12613</v>
      </c>
      <c r="H1356" s="58" t="s">
        <v>84</v>
      </c>
      <c r="I1356" s="60">
        <v>41944</v>
      </c>
      <c r="J1356" s="60">
        <v>45291</v>
      </c>
    </row>
    <row r="1357" spans="1:10" s="57" customFormat="1" ht="19.8" customHeight="1" x14ac:dyDescent="0.2">
      <c r="A1357" s="61" t="s">
        <v>12614</v>
      </c>
      <c r="B1357" s="61" t="s">
        <v>12615</v>
      </c>
      <c r="C1357" s="61" t="s">
        <v>12616</v>
      </c>
      <c r="D1357" s="62" t="s">
        <v>12617</v>
      </c>
      <c r="E1357" s="62" t="s">
        <v>12618</v>
      </c>
      <c r="F1357" s="61" t="s">
        <v>12527</v>
      </c>
      <c r="G1357" s="62" t="s">
        <v>659</v>
      </c>
      <c r="H1357" s="61" t="s">
        <v>84</v>
      </c>
      <c r="I1357" s="63">
        <v>42370</v>
      </c>
      <c r="J1357" s="63">
        <v>45291</v>
      </c>
    </row>
    <row r="1358" spans="1:10" s="57" customFormat="1" ht="19.8" customHeight="1" x14ac:dyDescent="0.2">
      <c r="A1358" s="58" t="s">
        <v>12619</v>
      </c>
      <c r="B1358" s="58" t="s">
        <v>12620</v>
      </c>
      <c r="C1358" s="58" t="s">
        <v>12621</v>
      </c>
      <c r="D1358" s="59" t="s">
        <v>12622</v>
      </c>
      <c r="E1358" s="59" t="s">
        <v>12623</v>
      </c>
      <c r="F1358" s="58" t="s">
        <v>12624</v>
      </c>
      <c r="G1358" s="59" t="s">
        <v>12429</v>
      </c>
      <c r="H1358" s="58" t="s">
        <v>84</v>
      </c>
      <c r="I1358" s="60">
        <v>42370</v>
      </c>
      <c r="J1358" s="60">
        <v>45291</v>
      </c>
    </row>
    <row r="1359" spans="1:10" s="57" customFormat="1" ht="19.8" customHeight="1" x14ac:dyDescent="0.2">
      <c r="A1359" s="61" t="s">
        <v>12625</v>
      </c>
      <c r="B1359" s="61" t="s">
        <v>12626</v>
      </c>
      <c r="C1359" s="61" t="s">
        <v>12627</v>
      </c>
      <c r="D1359" s="62" t="s">
        <v>12628</v>
      </c>
      <c r="E1359" s="62" t="s">
        <v>12629</v>
      </c>
      <c r="F1359" s="61" t="s">
        <v>12527</v>
      </c>
      <c r="G1359" s="62" t="s">
        <v>659</v>
      </c>
      <c r="H1359" s="61" t="s">
        <v>84</v>
      </c>
      <c r="I1359" s="63">
        <v>42370</v>
      </c>
      <c r="J1359" s="63">
        <v>45291</v>
      </c>
    </row>
    <row r="1360" spans="1:10" s="57" customFormat="1" ht="19.8" customHeight="1" x14ac:dyDescent="0.2">
      <c r="A1360" s="58" t="s">
        <v>12630</v>
      </c>
      <c r="B1360" s="58" t="s">
        <v>12631</v>
      </c>
      <c r="C1360" s="58" t="s">
        <v>12632</v>
      </c>
      <c r="D1360" s="59" t="s">
        <v>12633</v>
      </c>
      <c r="E1360" s="59" t="s">
        <v>12634</v>
      </c>
      <c r="F1360" s="58" t="s">
        <v>12435</v>
      </c>
      <c r="G1360" s="59" t="s">
        <v>659</v>
      </c>
      <c r="H1360" s="58" t="s">
        <v>84</v>
      </c>
      <c r="I1360" s="60">
        <v>42370</v>
      </c>
      <c r="J1360" s="60">
        <v>45291</v>
      </c>
    </row>
    <row r="1361" spans="1:10" s="57" customFormat="1" ht="19.8" customHeight="1" x14ac:dyDescent="0.2">
      <c r="A1361" s="61" t="s">
        <v>12635</v>
      </c>
      <c r="B1361" s="61" t="s">
        <v>12636</v>
      </c>
      <c r="C1361" s="61" t="s">
        <v>12637</v>
      </c>
      <c r="D1361" s="62" t="s">
        <v>12638</v>
      </c>
      <c r="E1361" s="62" t="s">
        <v>12639</v>
      </c>
      <c r="F1361" s="61" t="s">
        <v>12581</v>
      </c>
      <c r="G1361" s="62" t="s">
        <v>12640</v>
      </c>
      <c r="H1361" s="61" t="s">
        <v>84</v>
      </c>
      <c r="I1361" s="63">
        <v>42370</v>
      </c>
      <c r="J1361" s="63">
        <v>45291</v>
      </c>
    </row>
    <row r="1362" spans="1:10" s="57" customFormat="1" ht="19.8" customHeight="1" x14ac:dyDescent="0.2">
      <c r="A1362" s="58" t="s">
        <v>12641</v>
      </c>
      <c r="B1362" s="58" t="s">
        <v>12642</v>
      </c>
      <c r="C1362" s="58" t="s">
        <v>12643</v>
      </c>
      <c r="D1362" s="59" t="s">
        <v>12644</v>
      </c>
      <c r="E1362" s="59" t="s">
        <v>12645</v>
      </c>
      <c r="F1362" s="58" t="s">
        <v>12646</v>
      </c>
      <c r="G1362" s="59" t="s">
        <v>659</v>
      </c>
      <c r="H1362" s="58" t="s">
        <v>84</v>
      </c>
      <c r="I1362" s="60">
        <v>42370</v>
      </c>
      <c r="J1362" s="60">
        <v>45291</v>
      </c>
    </row>
    <row r="1363" spans="1:10" s="57" customFormat="1" ht="19.8" customHeight="1" x14ac:dyDescent="0.2">
      <c r="A1363" s="61" t="s">
        <v>12647</v>
      </c>
      <c r="B1363" s="61" t="s">
        <v>12648</v>
      </c>
      <c r="C1363" s="61" t="s">
        <v>12649</v>
      </c>
      <c r="D1363" s="62" t="s">
        <v>12650</v>
      </c>
      <c r="E1363" s="62" t="s">
        <v>12651</v>
      </c>
      <c r="F1363" s="61" t="s">
        <v>12496</v>
      </c>
      <c r="G1363" s="62" t="s">
        <v>12652</v>
      </c>
      <c r="H1363" s="61" t="s">
        <v>84</v>
      </c>
      <c r="I1363" s="63">
        <v>42675</v>
      </c>
      <c r="J1363" s="63">
        <v>45291</v>
      </c>
    </row>
    <row r="1364" spans="1:10" s="57" customFormat="1" ht="19.8" customHeight="1" x14ac:dyDescent="0.2">
      <c r="A1364" s="58" t="s">
        <v>12653</v>
      </c>
      <c r="B1364" s="58" t="s">
        <v>12654</v>
      </c>
      <c r="C1364" s="58" t="s">
        <v>12655</v>
      </c>
      <c r="D1364" s="59" t="s">
        <v>12656</v>
      </c>
      <c r="E1364" s="59" t="s">
        <v>12657</v>
      </c>
      <c r="F1364" s="58" t="s">
        <v>12612</v>
      </c>
      <c r="G1364" s="59" t="s">
        <v>12658</v>
      </c>
      <c r="H1364" s="58" t="s">
        <v>84</v>
      </c>
      <c r="I1364" s="60">
        <v>42675</v>
      </c>
      <c r="J1364" s="60">
        <v>45291</v>
      </c>
    </row>
    <row r="1365" spans="1:10" s="57" customFormat="1" ht="19.8" customHeight="1" x14ac:dyDescent="0.2">
      <c r="A1365" s="61" t="s">
        <v>12659</v>
      </c>
      <c r="B1365" s="61" t="s">
        <v>12660</v>
      </c>
      <c r="C1365" s="61" t="s">
        <v>12661</v>
      </c>
      <c r="D1365" s="62" t="s">
        <v>12662</v>
      </c>
      <c r="E1365" s="62" t="s">
        <v>12663</v>
      </c>
      <c r="F1365" s="61" t="s">
        <v>12467</v>
      </c>
      <c r="G1365" s="62" t="s">
        <v>12429</v>
      </c>
      <c r="H1365" s="61" t="s">
        <v>84</v>
      </c>
      <c r="I1365" s="63">
        <v>43040</v>
      </c>
      <c r="J1365" s="63">
        <v>45291</v>
      </c>
    </row>
    <row r="1366" spans="1:10" s="57" customFormat="1" ht="19.8" customHeight="1" x14ac:dyDescent="0.2">
      <c r="A1366" s="58" t="s">
        <v>12664</v>
      </c>
      <c r="B1366" s="58" t="s">
        <v>12665</v>
      </c>
      <c r="C1366" s="58" t="s">
        <v>12666</v>
      </c>
      <c r="D1366" s="59" t="s">
        <v>12667</v>
      </c>
      <c r="E1366" s="59" t="s">
        <v>12668</v>
      </c>
      <c r="F1366" s="58" t="s">
        <v>12435</v>
      </c>
      <c r="G1366" s="59" t="s">
        <v>659</v>
      </c>
      <c r="H1366" s="58" t="s">
        <v>84</v>
      </c>
      <c r="I1366" s="60">
        <v>43405</v>
      </c>
      <c r="J1366" s="60">
        <v>45291</v>
      </c>
    </row>
    <row r="1367" spans="1:10" s="57" customFormat="1" ht="41.1" customHeight="1" x14ac:dyDescent="0.2">
      <c r="A1367" s="61" t="s">
        <v>12669</v>
      </c>
      <c r="B1367" s="61" t="s">
        <v>12670</v>
      </c>
      <c r="C1367" s="61" t="s">
        <v>12671</v>
      </c>
      <c r="D1367" s="62" t="s">
        <v>12672</v>
      </c>
      <c r="E1367" s="62" t="s">
        <v>12673</v>
      </c>
      <c r="F1367" s="61" t="s">
        <v>12674</v>
      </c>
      <c r="G1367" s="62" t="s">
        <v>12675</v>
      </c>
      <c r="H1367" s="61" t="s">
        <v>84</v>
      </c>
      <c r="I1367" s="63">
        <v>41640</v>
      </c>
      <c r="J1367" s="63">
        <v>45291</v>
      </c>
    </row>
    <row r="1368" spans="1:10" s="57" customFormat="1" ht="30.45" customHeight="1" x14ac:dyDescent="0.2">
      <c r="A1368" s="58" t="s">
        <v>12676</v>
      </c>
      <c r="B1368" s="58" t="s">
        <v>12677</v>
      </c>
      <c r="C1368" s="58" t="s">
        <v>12678</v>
      </c>
      <c r="D1368" s="59" t="s">
        <v>12679</v>
      </c>
      <c r="E1368" s="59" t="s">
        <v>12680</v>
      </c>
      <c r="F1368" s="58" t="s">
        <v>12674</v>
      </c>
      <c r="G1368" s="59" t="s">
        <v>12681</v>
      </c>
      <c r="H1368" s="58" t="s">
        <v>84</v>
      </c>
      <c r="I1368" s="60">
        <v>41640</v>
      </c>
      <c r="J1368" s="60">
        <v>45291</v>
      </c>
    </row>
    <row r="1369" spans="1:10" s="57" customFormat="1" ht="30.45" customHeight="1" x14ac:dyDescent="0.2">
      <c r="A1369" s="61" t="s">
        <v>12682</v>
      </c>
      <c r="B1369" s="61" t="s">
        <v>12683</v>
      </c>
      <c r="C1369" s="61" t="s">
        <v>12684</v>
      </c>
      <c r="D1369" s="62" t="s">
        <v>12685</v>
      </c>
      <c r="E1369" s="62" t="s">
        <v>12686</v>
      </c>
      <c r="F1369" s="61" t="s">
        <v>12687</v>
      </c>
      <c r="G1369" s="62" t="s">
        <v>12681</v>
      </c>
      <c r="H1369" s="61" t="s">
        <v>84</v>
      </c>
      <c r="I1369" s="63">
        <v>41640</v>
      </c>
      <c r="J1369" s="63">
        <v>45291</v>
      </c>
    </row>
    <row r="1370" spans="1:10" s="57" customFormat="1" ht="30.45" customHeight="1" x14ac:dyDescent="0.2">
      <c r="A1370" s="58" t="s">
        <v>12688</v>
      </c>
      <c r="B1370" s="58" t="s">
        <v>12689</v>
      </c>
      <c r="C1370" s="58" t="s">
        <v>12690</v>
      </c>
      <c r="D1370" s="59" t="s">
        <v>12691</v>
      </c>
      <c r="E1370" s="59" t="s">
        <v>12692</v>
      </c>
      <c r="F1370" s="58" t="s">
        <v>12693</v>
      </c>
      <c r="G1370" s="59" t="s">
        <v>12681</v>
      </c>
      <c r="H1370" s="58" t="s">
        <v>84</v>
      </c>
      <c r="I1370" s="60">
        <v>41640</v>
      </c>
      <c r="J1370" s="60">
        <v>45291</v>
      </c>
    </row>
    <row r="1371" spans="1:10" s="57" customFormat="1" ht="30.45" customHeight="1" x14ac:dyDescent="0.2">
      <c r="A1371" s="61" t="s">
        <v>12694</v>
      </c>
      <c r="B1371" s="61" t="s">
        <v>12695</v>
      </c>
      <c r="C1371" s="61" t="s">
        <v>12696</v>
      </c>
      <c r="D1371" s="62" t="s">
        <v>12697</v>
      </c>
      <c r="E1371" s="62" t="s">
        <v>12698</v>
      </c>
      <c r="F1371" s="61" t="s">
        <v>12699</v>
      </c>
      <c r="G1371" s="62" t="s">
        <v>12681</v>
      </c>
      <c r="H1371" s="61" t="s">
        <v>84</v>
      </c>
      <c r="I1371" s="63">
        <v>41640</v>
      </c>
      <c r="J1371" s="63">
        <v>45291</v>
      </c>
    </row>
    <row r="1372" spans="1:10" s="57" customFormat="1" ht="30.45" customHeight="1" x14ac:dyDescent="0.2">
      <c r="A1372" s="58" t="s">
        <v>12700</v>
      </c>
      <c r="B1372" s="58" t="s">
        <v>12701</v>
      </c>
      <c r="C1372" s="58" t="s">
        <v>12702</v>
      </c>
      <c r="D1372" s="59" t="s">
        <v>12703</v>
      </c>
      <c r="E1372" s="59" t="s">
        <v>12704</v>
      </c>
      <c r="F1372" s="58" t="s">
        <v>12687</v>
      </c>
      <c r="G1372" s="59" t="s">
        <v>12681</v>
      </c>
      <c r="H1372" s="58" t="s">
        <v>84</v>
      </c>
      <c r="I1372" s="60">
        <v>41640</v>
      </c>
      <c r="J1372" s="60">
        <v>45291</v>
      </c>
    </row>
    <row r="1373" spans="1:10" s="57" customFormat="1" ht="30.45" customHeight="1" x14ac:dyDescent="0.2">
      <c r="A1373" s="61" t="s">
        <v>12705</v>
      </c>
      <c r="B1373" s="61" t="s">
        <v>12706</v>
      </c>
      <c r="C1373" s="61" t="s">
        <v>12707</v>
      </c>
      <c r="D1373" s="62" t="s">
        <v>12708</v>
      </c>
      <c r="E1373" s="62" t="s">
        <v>12709</v>
      </c>
      <c r="F1373" s="61" t="s">
        <v>12687</v>
      </c>
      <c r="G1373" s="62" t="s">
        <v>12681</v>
      </c>
      <c r="H1373" s="61" t="s">
        <v>84</v>
      </c>
      <c r="I1373" s="63">
        <v>41944</v>
      </c>
      <c r="J1373" s="63">
        <v>45291</v>
      </c>
    </row>
    <row r="1374" spans="1:10" s="57" customFormat="1" ht="41.1" customHeight="1" x14ac:dyDescent="0.2">
      <c r="A1374" s="58" t="s">
        <v>12710</v>
      </c>
      <c r="B1374" s="58" t="s">
        <v>12711</v>
      </c>
      <c r="C1374" s="58" t="s">
        <v>12712</v>
      </c>
      <c r="D1374" s="59" t="s">
        <v>12713</v>
      </c>
      <c r="E1374" s="59" t="s">
        <v>12714</v>
      </c>
      <c r="F1374" s="58" t="s">
        <v>12674</v>
      </c>
      <c r="G1374" s="59" t="s">
        <v>12675</v>
      </c>
      <c r="H1374" s="58" t="s">
        <v>84</v>
      </c>
      <c r="I1374" s="60">
        <v>41640</v>
      </c>
      <c r="J1374" s="60">
        <v>45291</v>
      </c>
    </row>
    <row r="1375" spans="1:10" s="57" customFormat="1" ht="30.45" customHeight="1" x14ac:dyDescent="0.2">
      <c r="A1375" s="61" t="s">
        <v>12715</v>
      </c>
      <c r="B1375" s="61" t="s">
        <v>12716</v>
      </c>
      <c r="C1375" s="61" t="s">
        <v>12717</v>
      </c>
      <c r="D1375" s="62" t="s">
        <v>12718</v>
      </c>
      <c r="E1375" s="62" t="s">
        <v>12719</v>
      </c>
      <c r="F1375" s="61" t="s">
        <v>12699</v>
      </c>
      <c r="G1375" s="62" t="s">
        <v>12681</v>
      </c>
      <c r="H1375" s="61" t="s">
        <v>84</v>
      </c>
      <c r="I1375" s="63">
        <v>41640</v>
      </c>
      <c r="J1375" s="63">
        <v>45291</v>
      </c>
    </row>
    <row r="1376" spans="1:10" s="57" customFormat="1" ht="41.1" customHeight="1" x14ac:dyDescent="0.2">
      <c r="A1376" s="58" t="s">
        <v>12720</v>
      </c>
      <c r="B1376" s="58" t="s">
        <v>12721</v>
      </c>
      <c r="C1376" s="58" t="s">
        <v>12722</v>
      </c>
      <c r="D1376" s="59" t="s">
        <v>12723</v>
      </c>
      <c r="E1376" s="59" t="s">
        <v>12724</v>
      </c>
      <c r="F1376" s="58" t="s">
        <v>12725</v>
      </c>
      <c r="G1376" s="59" t="s">
        <v>12726</v>
      </c>
      <c r="H1376" s="58" t="s">
        <v>84</v>
      </c>
      <c r="I1376" s="60">
        <v>41640</v>
      </c>
      <c r="J1376" s="60">
        <v>45291</v>
      </c>
    </row>
    <row r="1377" spans="1:10" s="57" customFormat="1" ht="30.45" customHeight="1" x14ac:dyDescent="0.2">
      <c r="A1377" s="61" t="s">
        <v>12727</v>
      </c>
      <c r="B1377" s="61" t="s">
        <v>12728</v>
      </c>
      <c r="C1377" s="61" t="s">
        <v>12729</v>
      </c>
      <c r="D1377" s="62" t="s">
        <v>12730</v>
      </c>
      <c r="E1377" s="62" t="s">
        <v>12731</v>
      </c>
      <c r="F1377" s="61" t="s">
        <v>12732</v>
      </c>
      <c r="G1377" s="62" t="s">
        <v>12733</v>
      </c>
      <c r="H1377" s="61" t="s">
        <v>84</v>
      </c>
      <c r="I1377" s="63">
        <v>42675</v>
      </c>
      <c r="J1377" s="63">
        <v>45291</v>
      </c>
    </row>
    <row r="1378" spans="1:10" s="57" customFormat="1" ht="30.45" customHeight="1" x14ac:dyDescent="0.2">
      <c r="A1378" s="58" t="s">
        <v>568</v>
      </c>
      <c r="B1378" s="58" t="s">
        <v>12734</v>
      </c>
      <c r="C1378" s="58" t="s">
        <v>12735</v>
      </c>
      <c r="D1378" s="59" t="s">
        <v>12736</v>
      </c>
      <c r="E1378" s="59" t="s">
        <v>12737</v>
      </c>
      <c r="F1378" s="58" t="s">
        <v>12738</v>
      </c>
      <c r="G1378" s="59" t="s">
        <v>571</v>
      </c>
      <c r="H1378" s="58" t="s">
        <v>84</v>
      </c>
      <c r="I1378" s="60">
        <v>41640</v>
      </c>
      <c r="J1378" s="60">
        <v>45291</v>
      </c>
    </row>
    <row r="1379" spans="1:10" s="57" customFormat="1" ht="19.8" customHeight="1" x14ac:dyDescent="0.2">
      <c r="A1379" s="61" t="s">
        <v>12739</v>
      </c>
      <c r="B1379" s="61" t="s">
        <v>12740</v>
      </c>
      <c r="C1379" s="61" t="s">
        <v>12741</v>
      </c>
      <c r="D1379" s="62" t="s">
        <v>12742</v>
      </c>
      <c r="E1379" s="62" t="s">
        <v>12743</v>
      </c>
      <c r="F1379" s="61" t="s">
        <v>12744</v>
      </c>
      <c r="G1379" s="62" t="s">
        <v>12745</v>
      </c>
      <c r="H1379" s="61" t="s">
        <v>84</v>
      </c>
      <c r="I1379" s="63">
        <v>41944</v>
      </c>
      <c r="J1379" s="63">
        <v>45291</v>
      </c>
    </row>
    <row r="1380" spans="1:10" s="57" customFormat="1" ht="19.8" customHeight="1" x14ac:dyDescent="0.2">
      <c r="A1380" s="58" t="s">
        <v>12746</v>
      </c>
      <c r="B1380" s="58" t="s">
        <v>12747</v>
      </c>
      <c r="C1380" s="58" t="s">
        <v>12748</v>
      </c>
      <c r="D1380" s="59" t="s">
        <v>12749</v>
      </c>
      <c r="E1380" s="59" t="s">
        <v>12750</v>
      </c>
      <c r="F1380" s="58" t="s">
        <v>12751</v>
      </c>
      <c r="G1380" s="59" t="s">
        <v>571</v>
      </c>
      <c r="H1380" s="58" t="s">
        <v>84</v>
      </c>
      <c r="I1380" s="60">
        <v>41640</v>
      </c>
      <c r="J1380" s="60">
        <v>45291</v>
      </c>
    </row>
    <row r="1381" spans="1:10" s="57" customFormat="1" ht="52.35" customHeight="1" x14ac:dyDescent="0.2">
      <c r="A1381" s="61" t="s">
        <v>12752</v>
      </c>
      <c r="B1381" s="61" t="s">
        <v>12753</v>
      </c>
      <c r="C1381" s="61" t="s">
        <v>12754</v>
      </c>
      <c r="D1381" s="62" t="s">
        <v>12755</v>
      </c>
      <c r="E1381" s="62" t="s">
        <v>12756</v>
      </c>
      <c r="F1381" s="61" t="s">
        <v>12757</v>
      </c>
      <c r="G1381" s="62" t="s">
        <v>12758</v>
      </c>
      <c r="H1381" s="61" t="s">
        <v>84</v>
      </c>
      <c r="I1381" s="63">
        <v>41640</v>
      </c>
      <c r="J1381" s="63">
        <v>45291</v>
      </c>
    </row>
    <row r="1382" spans="1:10" s="57" customFormat="1" ht="30.45" customHeight="1" x14ac:dyDescent="0.2">
      <c r="A1382" s="58" t="s">
        <v>12759</v>
      </c>
      <c r="B1382" s="58" t="s">
        <v>12760</v>
      </c>
      <c r="C1382" s="58" t="s">
        <v>12761</v>
      </c>
      <c r="D1382" s="59" t="s">
        <v>12762</v>
      </c>
      <c r="E1382" s="59" t="s">
        <v>12763</v>
      </c>
      <c r="F1382" s="58" t="s">
        <v>12764</v>
      </c>
      <c r="G1382" s="59" t="s">
        <v>571</v>
      </c>
      <c r="H1382" s="58" t="s">
        <v>84</v>
      </c>
      <c r="I1382" s="60">
        <v>41640</v>
      </c>
      <c r="J1382" s="60">
        <v>45291</v>
      </c>
    </row>
    <row r="1383" spans="1:10" s="57" customFormat="1" ht="19.8" customHeight="1" x14ac:dyDescent="0.2">
      <c r="A1383" s="61" t="s">
        <v>12765</v>
      </c>
      <c r="B1383" s="61" t="s">
        <v>12766</v>
      </c>
      <c r="C1383" s="61" t="s">
        <v>12767</v>
      </c>
      <c r="D1383" s="62" t="s">
        <v>12768</v>
      </c>
      <c r="E1383" s="62" t="s">
        <v>12769</v>
      </c>
      <c r="F1383" s="61" t="s">
        <v>12764</v>
      </c>
      <c r="G1383" s="62" t="s">
        <v>571</v>
      </c>
      <c r="H1383" s="61" t="s">
        <v>84</v>
      </c>
      <c r="I1383" s="63">
        <v>42370</v>
      </c>
      <c r="J1383" s="63">
        <v>45291</v>
      </c>
    </row>
    <row r="1384" spans="1:10" s="57" customFormat="1" ht="19.8" customHeight="1" x14ac:dyDescent="0.2">
      <c r="A1384" s="58" t="s">
        <v>12770</v>
      </c>
      <c r="B1384" s="58" t="s">
        <v>12771</v>
      </c>
      <c r="C1384" s="58" t="s">
        <v>12772</v>
      </c>
      <c r="D1384" s="59" t="s">
        <v>12773</v>
      </c>
      <c r="E1384" s="59" t="s">
        <v>12774</v>
      </c>
      <c r="F1384" s="58" t="s">
        <v>12775</v>
      </c>
      <c r="G1384" s="59" t="s">
        <v>12745</v>
      </c>
      <c r="H1384" s="58" t="s">
        <v>84</v>
      </c>
      <c r="I1384" s="60">
        <v>41944</v>
      </c>
      <c r="J1384" s="60">
        <v>45291</v>
      </c>
    </row>
    <row r="1385" spans="1:10" s="57" customFormat="1" ht="30.45" customHeight="1" x14ac:dyDescent="0.2">
      <c r="A1385" s="61" t="s">
        <v>12776</v>
      </c>
      <c r="B1385" s="61" t="s">
        <v>12777</v>
      </c>
      <c r="C1385" s="61" t="s">
        <v>12778</v>
      </c>
      <c r="D1385" s="62" t="s">
        <v>12779</v>
      </c>
      <c r="E1385" s="62" t="s">
        <v>12780</v>
      </c>
      <c r="F1385" s="61" t="s">
        <v>12781</v>
      </c>
      <c r="G1385" s="62" t="s">
        <v>12782</v>
      </c>
      <c r="H1385" s="61" t="s">
        <v>84</v>
      </c>
      <c r="I1385" s="63">
        <v>41944</v>
      </c>
      <c r="J1385" s="63">
        <v>45291</v>
      </c>
    </row>
    <row r="1386" spans="1:10" s="57" customFormat="1" ht="41.1" customHeight="1" x14ac:dyDescent="0.2">
      <c r="A1386" s="58" t="s">
        <v>12783</v>
      </c>
      <c r="B1386" s="58" t="s">
        <v>12784</v>
      </c>
      <c r="C1386" s="58" t="s">
        <v>12785</v>
      </c>
      <c r="D1386" s="59" t="s">
        <v>12786</v>
      </c>
      <c r="E1386" s="59" t="s">
        <v>12787</v>
      </c>
      <c r="F1386" s="58" t="s">
        <v>12788</v>
      </c>
      <c r="G1386" s="59" t="s">
        <v>12789</v>
      </c>
      <c r="H1386" s="58" t="s">
        <v>84</v>
      </c>
      <c r="I1386" s="60">
        <v>42370</v>
      </c>
      <c r="J1386" s="60">
        <v>45291</v>
      </c>
    </row>
    <row r="1387" spans="1:10" s="57" customFormat="1" ht="19.8" customHeight="1" x14ac:dyDescent="0.2">
      <c r="A1387" s="61" t="s">
        <v>12790</v>
      </c>
      <c r="B1387" s="61" t="s">
        <v>12791</v>
      </c>
      <c r="C1387" s="61" t="s">
        <v>12792</v>
      </c>
      <c r="D1387" s="62" t="s">
        <v>12793</v>
      </c>
      <c r="E1387" s="62" t="s">
        <v>12794</v>
      </c>
      <c r="F1387" s="61" t="s">
        <v>12744</v>
      </c>
      <c r="G1387" s="62" t="s">
        <v>12745</v>
      </c>
      <c r="H1387" s="61" t="s">
        <v>84</v>
      </c>
      <c r="I1387" s="63">
        <v>42370</v>
      </c>
      <c r="J1387" s="63">
        <v>45291</v>
      </c>
    </row>
    <row r="1388" spans="1:10" s="57" customFormat="1" ht="30.45" customHeight="1" x14ac:dyDescent="0.2">
      <c r="A1388" s="58" t="s">
        <v>12795</v>
      </c>
      <c r="B1388" s="58" t="s">
        <v>12796</v>
      </c>
      <c r="C1388" s="58" t="s">
        <v>12797</v>
      </c>
      <c r="D1388" s="59" t="s">
        <v>12798</v>
      </c>
      <c r="E1388" s="59" t="s">
        <v>12799</v>
      </c>
      <c r="F1388" s="58" t="s">
        <v>12800</v>
      </c>
      <c r="G1388" s="59" t="s">
        <v>12801</v>
      </c>
      <c r="H1388" s="58" t="s">
        <v>84</v>
      </c>
      <c r="I1388" s="60">
        <v>42370</v>
      </c>
      <c r="J1388" s="60">
        <v>45291</v>
      </c>
    </row>
    <row r="1389" spans="1:10" s="57" customFormat="1" ht="19.8" customHeight="1" x14ac:dyDescent="0.2">
      <c r="A1389" s="61" t="s">
        <v>12802</v>
      </c>
      <c r="B1389" s="61" t="s">
        <v>12803</v>
      </c>
      <c r="C1389" s="61" t="s">
        <v>12804</v>
      </c>
      <c r="D1389" s="62" t="s">
        <v>12805</v>
      </c>
      <c r="E1389" s="62" t="s">
        <v>12806</v>
      </c>
      <c r="F1389" s="61" t="s">
        <v>12744</v>
      </c>
      <c r="G1389" s="62" t="s">
        <v>12745</v>
      </c>
      <c r="H1389" s="61" t="s">
        <v>84</v>
      </c>
      <c r="I1389" s="63">
        <v>42675</v>
      </c>
      <c r="J1389" s="63">
        <v>45291</v>
      </c>
    </row>
    <row r="1390" spans="1:10" s="57" customFormat="1" ht="19.8" customHeight="1" x14ac:dyDescent="0.2">
      <c r="A1390" s="58" t="s">
        <v>12807</v>
      </c>
      <c r="B1390" s="58" t="s">
        <v>12808</v>
      </c>
      <c r="C1390" s="58" t="s">
        <v>12809</v>
      </c>
      <c r="D1390" s="59" t="s">
        <v>12810</v>
      </c>
      <c r="E1390" s="59" t="s">
        <v>12811</v>
      </c>
      <c r="F1390" s="58" t="s">
        <v>12812</v>
      </c>
      <c r="G1390" s="59" t="s">
        <v>12813</v>
      </c>
      <c r="H1390" s="58" t="s">
        <v>84</v>
      </c>
      <c r="I1390" s="60">
        <v>43405</v>
      </c>
      <c r="J1390" s="60">
        <v>45291</v>
      </c>
    </row>
    <row r="1391" spans="1:10" s="57" customFormat="1" ht="19.8" customHeight="1" x14ac:dyDescent="0.2">
      <c r="A1391" s="61" t="s">
        <v>12814</v>
      </c>
      <c r="B1391" s="61" t="s">
        <v>12815</v>
      </c>
      <c r="C1391" s="61" t="s">
        <v>12816</v>
      </c>
      <c r="D1391" s="62" t="s">
        <v>12817</v>
      </c>
      <c r="E1391" s="62" t="s">
        <v>12818</v>
      </c>
      <c r="F1391" s="61" t="s">
        <v>12819</v>
      </c>
      <c r="G1391" s="62" t="s">
        <v>12820</v>
      </c>
      <c r="H1391" s="61" t="s">
        <v>84</v>
      </c>
      <c r="I1391" s="63">
        <v>41640</v>
      </c>
      <c r="J1391" s="63">
        <v>45291</v>
      </c>
    </row>
    <row r="1392" spans="1:10" s="57" customFormat="1" ht="19.8" customHeight="1" x14ac:dyDescent="0.2">
      <c r="A1392" s="58" t="s">
        <v>12821</v>
      </c>
      <c r="B1392" s="58" t="s">
        <v>12822</v>
      </c>
      <c r="C1392" s="58" t="s">
        <v>12823</v>
      </c>
      <c r="D1392" s="59" t="s">
        <v>12824</v>
      </c>
      <c r="E1392" s="59" t="s">
        <v>12825</v>
      </c>
      <c r="F1392" s="58" t="s">
        <v>12819</v>
      </c>
      <c r="G1392" s="59" t="s">
        <v>12820</v>
      </c>
      <c r="H1392" s="58" t="s">
        <v>84</v>
      </c>
      <c r="I1392" s="60">
        <v>41640</v>
      </c>
      <c r="J1392" s="60">
        <v>45291</v>
      </c>
    </row>
    <row r="1393" spans="1:10" s="57" customFormat="1" ht="30.45" customHeight="1" x14ac:dyDescent="0.2">
      <c r="A1393" s="61" t="s">
        <v>12826</v>
      </c>
      <c r="B1393" s="61" t="s">
        <v>12827</v>
      </c>
      <c r="C1393" s="61" t="s">
        <v>12828</v>
      </c>
      <c r="D1393" s="62" t="s">
        <v>12829</v>
      </c>
      <c r="E1393" s="62" t="s">
        <v>12830</v>
      </c>
      <c r="F1393" s="61" t="s">
        <v>12819</v>
      </c>
      <c r="G1393" s="62" t="s">
        <v>12820</v>
      </c>
      <c r="H1393" s="61" t="s">
        <v>84</v>
      </c>
      <c r="I1393" s="63">
        <v>41640</v>
      </c>
      <c r="J1393" s="63">
        <v>45291</v>
      </c>
    </row>
    <row r="1394" spans="1:10" s="57" customFormat="1" ht="30.45" customHeight="1" x14ac:dyDescent="0.2">
      <c r="A1394" s="58" t="s">
        <v>12831</v>
      </c>
      <c r="B1394" s="58" t="s">
        <v>12832</v>
      </c>
      <c r="C1394" s="58" t="s">
        <v>12833</v>
      </c>
      <c r="D1394" s="59" t="s">
        <v>12834</v>
      </c>
      <c r="E1394" s="59" t="s">
        <v>12835</v>
      </c>
      <c r="F1394" s="58" t="s">
        <v>12836</v>
      </c>
      <c r="G1394" s="59" t="s">
        <v>12837</v>
      </c>
      <c r="H1394" s="58" t="s">
        <v>84</v>
      </c>
      <c r="I1394" s="60">
        <v>41640</v>
      </c>
      <c r="J1394" s="60">
        <v>45291</v>
      </c>
    </row>
    <row r="1395" spans="1:10" s="57" customFormat="1" ht="19.8" customHeight="1" x14ac:dyDescent="0.2">
      <c r="A1395" s="61" t="s">
        <v>12838</v>
      </c>
      <c r="B1395" s="61" t="s">
        <v>12839</v>
      </c>
      <c r="C1395" s="61" t="s">
        <v>12840</v>
      </c>
      <c r="D1395" s="62" t="s">
        <v>12841</v>
      </c>
      <c r="E1395" s="62" t="s">
        <v>12842</v>
      </c>
      <c r="F1395" s="61" t="s">
        <v>12843</v>
      </c>
      <c r="G1395" s="62" t="s">
        <v>12844</v>
      </c>
      <c r="H1395" s="61" t="s">
        <v>84</v>
      </c>
      <c r="I1395" s="63">
        <v>41640</v>
      </c>
      <c r="J1395" s="63">
        <v>45291</v>
      </c>
    </row>
    <row r="1396" spans="1:10" s="57" customFormat="1" ht="41.1" customHeight="1" x14ac:dyDescent="0.2">
      <c r="A1396" s="58" t="s">
        <v>12845</v>
      </c>
      <c r="B1396" s="58" t="s">
        <v>12846</v>
      </c>
      <c r="C1396" s="58" t="s">
        <v>12847</v>
      </c>
      <c r="D1396" s="59" t="s">
        <v>12848</v>
      </c>
      <c r="E1396" s="59" t="s">
        <v>12849</v>
      </c>
      <c r="F1396" s="58" t="s">
        <v>12850</v>
      </c>
      <c r="G1396" s="59" t="s">
        <v>12851</v>
      </c>
      <c r="H1396" s="58" t="s">
        <v>84</v>
      </c>
      <c r="I1396" s="60">
        <v>41640</v>
      </c>
      <c r="J1396" s="60">
        <v>45291</v>
      </c>
    </row>
    <row r="1397" spans="1:10" s="57" customFormat="1" ht="19.8" customHeight="1" x14ac:dyDescent="0.2">
      <c r="A1397" s="61" t="s">
        <v>12852</v>
      </c>
      <c r="B1397" s="61" t="s">
        <v>12853</v>
      </c>
      <c r="C1397" s="61" t="s">
        <v>12854</v>
      </c>
      <c r="D1397" s="62" t="s">
        <v>12855</v>
      </c>
      <c r="E1397" s="62" t="s">
        <v>12856</v>
      </c>
      <c r="F1397" s="61" t="s">
        <v>12857</v>
      </c>
      <c r="G1397" s="62" t="s">
        <v>12858</v>
      </c>
      <c r="H1397" s="61" t="s">
        <v>84</v>
      </c>
      <c r="I1397" s="63">
        <v>41640</v>
      </c>
      <c r="J1397" s="63">
        <v>45291</v>
      </c>
    </row>
    <row r="1398" spans="1:10" s="57" customFormat="1" ht="19.8" customHeight="1" x14ac:dyDescent="0.2">
      <c r="A1398" s="58" t="s">
        <v>12859</v>
      </c>
      <c r="B1398" s="58" t="s">
        <v>12860</v>
      </c>
      <c r="C1398" s="58" t="s">
        <v>12861</v>
      </c>
      <c r="D1398" s="59" t="s">
        <v>12862</v>
      </c>
      <c r="E1398" s="59" t="s">
        <v>12863</v>
      </c>
      <c r="F1398" s="58" t="s">
        <v>12864</v>
      </c>
      <c r="G1398" s="59" t="s">
        <v>12820</v>
      </c>
      <c r="H1398" s="58" t="s">
        <v>84</v>
      </c>
      <c r="I1398" s="60">
        <v>41640</v>
      </c>
      <c r="J1398" s="60">
        <v>45291</v>
      </c>
    </row>
    <row r="1399" spans="1:10" s="57" customFormat="1" ht="19.8" customHeight="1" x14ac:dyDescent="0.2">
      <c r="A1399" s="61" t="s">
        <v>12865</v>
      </c>
      <c r="B1399" s="61" t="s">
        <v>12866</v>
      </c>
      <c r="C1399" s="61" t="s">
        <v>12867</v>
      </c>
      <c r="D1399" s="62" t="s">
        <v>12868</v>
      </c>
      <c r="E1399" s="62" t="s">
        <v>12869</v>
      </c>
      <c r="F1399" s="61" t="s">
        <v>12870</v>
      </c>
      <c r="G1399" s="62" t="s">
        <v>12871</v>
      </c>
      <c r="H1399" s="61" t="s">
        <v>84</v>
      </c>
      <c r="I1399" s="63">
        <v>41944</v>
      </c>
      <c r="J1399" s="63">
        <v>45291</v>
      </c>
    </row>
    <row r="1400" spans="1:10" s="57" customFormat="1" ht="30.45" customHeight="1" x14ac:dyDescent="0.2">
      <c r="A1400" s="58" t="s">
        <v>12872</v>
      </c>
      <c r="B1400" s="58" t="s">
        <v>12873</v>
      </c>
      <c r="C1400" s="58" t="s">
        <v>12874</v>
      </c>
      <c r="D1400" s="59" t="s">
        <v>12875</v>
      </c>
      <c r="E1400" s="59" t="s">
        <v>12876</v>
      </c>
      <c r="F1400" s="58" t="s">
        <v>12877</v>
      </c>
      <c r="G1400" s="59" t="s">
        <v>12820</v>
      </c>
      <c r="H1400" s="58" t="s">
        <v>84</v>
      </c>
      <c r="I1400" s="60">
        <v>41640</v>
      </c>
      <c r="J1400" s="60">
        <v>45291</v>
      </c>
    </row>
    <row r="1401" spans="1:10" s="57" customFormat="1" ht="19.8" customHeight="1" x14ac:dyDescent="0.2">
      <c r="A1401" s="61" t="s">
        <v>12878</v>
      </c>
      <c r="B1401" s="61" t="s">
        <v>12879</v>
      </c>
      <c r="C1401" s="61" t="s">
        <v>12880</v>
      </c>
      <c r="D1401" s="62" t="s">
        <v>12881</v>
      </c>
      <c r="E1401" s="62" t="s">
        <v>12882</v>
      </c>
      <c r="F1401" s="61" t="s">
        <v>12857</v>
      </c>
      <c r="G1401" s="62" t="s">
        <v>12883</v>
      </c>
      <c r="H1401" s="61" t="s">
        <v>84</v>
      </c>
      <c r="I1401" s="63">
        <v>41640</v>
      </c>
      <c r="J1401" s="63">
        <v>45291</v>
      </c>
    </row>
    <row r="1402" spans="1:10" s="57" customFormat="1" ht="30.45" customHeight="1" x14ac:dyDescent="0.2">
      <c r="A1402" s="58" t="s">
        <v>12884</v>
      </c>
      <c r="B1402" s="58" t="s">
        <v>12885</v>
      </c>
      <c r="C1402" s="58" t="s">
        <v>12886</v>
      </c>
      <c r="D1402" s="59" t="s">
        <v>12887</v>
      </c>
      <c r="E1402" s="59" t="s">
        <v>12888</v>
      </c>
      <c r="F1402" s="58" t="s">
        <v>12836</v>
      </c>
      <c r="G1402" s="59" t="s">
        <v>12837</v>
      </c>
      <c r="H1402" s="58" t="s">
        <v>84</v>
      </c>
      <c r="I1402" s="60">
        <v>42675</v>
      </c>
      <c r="J1402" s="60">
        <v>45291</v>
      </c>
    </row>
    <row r="1403" spans="1:10" s="57" customFormat="1" ht="19.8" customHeight="1" x14ac:dyDescent="0.2">
      <c r="A1403" s="61" t="s">
        <v>12889</v>
      </c>
      <c r="B1403" s="61" t="s">
        <v>12890</v>
      </c>
      <c r="C1403" s="61" t="s">
        <v>12891</v>
      </c>
      <c r="D1403" s="62" t="s">
        <v>12892</v>
      </c>
      <c r="E1403" s="62" t="s">
        <v>12893</v>
      </c>
      <c r="F1403" s="61" t="s">
        <v>12894</v>
      </c>
      <c r="G1403" s="62" t="s">
        <v>12895</v>
      </c>
      <c r="H1403" s="61" t="s">
        <v>84</v>
      </c>
      <c r="I1403" s="63">
        <v>41944</v>
      </c>
      <c r="J1403" s="63">
        <v>45291</v>
      </c>
    </row>
    <row r="1404" spans="1:10" s="57" customFormat="1" ht="19.8" customHeight="1" x14ac:dyDescent="0.2">
      <c r="A1404" s="58" t="s">
        <v>12896</v>
      </c>
      <c r="B1404" s="58" t="s">
        <v>12897</v>
      </c>
      <c r="C1404" s="58" t="s">
        <v>12898</v>
      </c>
      <c r="D1404" s="59" t="s">
        <v>12899</v>
      </c>
      <c r="E1404" s="59" t="s">
        <v>12900</v>
      </c>
      <c r="F1404" s="58" t="s">
        <v>12901</v>
      </c>
      <c r="G1404" s="59" t="s">
        <v>12902</v>
      </c>
      <c r="H1404" s="58" t="s">
        <v>84</v>
      </c>
      <c r="I1404" s="60">
        <v>43405</v>
      </c>
      <c r="J1404" s="60">
        <v>45291</v>
      </c>
    </row>
    <row r="1405" spans="1:10" s="57" customFormat="1" ht="30.45" customHeight="1" x14ac:dyDescent="0.2">
      <c r="A1405" s="61" t="s">
        <v>12903</v>
      </c>
      <c r="B1405" s="61" t="s">
        <v>12904</v>
      </c>
      <c r="C1405" s="61" t="s">
        <v>12905</v>
      </c>
      <c r="D1405" s="62" t="s">
        <v>12906</v>
      </c>
      <c r="E1405" s="62" t="s">
        <v>12907</v>
      </c>
      <c r="F1405" s="61" t="s">
        <v>12908</v>
      </c>
      <c r="G1405" s="62" t="s">
        <v>12909</v>
      </c>
      <c r="H1405" s="61" t="s">
        <v>84</v>
      </c>
      <c r="I1405" s="63">
        <v>41640</v>
      </c>
      <c r="J1405" s="63">
        <v>45291</v>
      </c>
    </row>
    <row r="1406" spans="1:10" s="57" customFormat="1" ht="62.85" customHeight="1" x14ac:dyDescent="0.2">
      <c r="A1406" s="58" t="s">
        <v>12910</v>
      </c>
      <c r="B1406" s="58" t="s">
        <v>12911</v>
      </c>
      <c r="C1406" s="58" t="s">
        <v>12912</v>
      </c>
      <c r="D1406" s="59" t="s">
        <v>12913</v>
      </c>
      <c r="E1406" s="59" t="s">
        <v>12914</v>
      </c>
      <c r="F1406" s="58" t="s">
        <v>12915</v>
      </c>
      <c r="G1406" s="59" t="s">
        <v>12916</v>
      </c>
      <c r="H1406" s="58" t="s">
        <v>84</v>
      </c>
      <c r="I1406" s="60">
        <v>41640</v>
      </c>
      <c r="J1406" s="60">
        <v>45291</v>
      </c>
    </row>
    <row r="1407" spans="1:10" s="57" customFormat="1" ht="30.45" customHeight="1" x14ac:dyDescent="0.2">
      <c r="A1407" s="61" t="s">
        <v>12917</v>
      </c>
      <c r="B1407" s="61" t="s">
        <v>12918</v>
      </c>
      <c r="C1407" s="61" t="s">
        <v>12919</v>
      </c>
      <c r="D1407" s="62" t="s">
        <v>12920</v>
      </c>
      <c r="E1407" s="62" t="s">
        <v>12921</v>
      </c>
      <c r="F1407" s="61" t="s">
        <v>12908</v>
      </c>
      <c r="G1407" s="62" t="s">
        <v>12922</v>
      </c>
      <c r="H1407" s="61" t="s">
        <v>84</v>
      </c>
      <c r="I1407" s="63">
        <v>41640</v>
      </c>
      <c r="J1407" s="63">
        <v>45291</v>
      </c>
    </row>
    <row r="1408" spans="1:10" s="57" customFormat="1" ht="30.45" customHeight="1" x14ac:dyDescent="0.2">
      <c r="A1408" s="58" t="s">
        <v>12923</v>
      </c>
      <c r="B1408" s="58" t="s">
        <v>12924</v>
      </c>
      <c r="C1408" s="58" t="s">
        <v>12925</v>
      </c>
      <c r="D1408" s="59" t="s">
        <v>12926</v>
      </c>
      <c r="E1408" s="59" t="s">
        <v>12927</v>
      </c>
      <c r="F1408" s="58" t="s">
        <v>12928</v>
      </c>
      <c r="G1408" s="59" t="s">
        <v>12929</v>
      </c>
      <c r="H1408" s="58" t="s">
        <v>84</v>
      </c>
      <c r="I1408" s="60">
        <v>41640</v>
      </c>
      <c r="J1408" s="60">
        <v>45291</v>
      </c>
    </row>
    <row r="1409" spans="1:10" s="57" customFormat="1" ht="19.8" customHeight="1" x14ac:dyDescent="0.2">
      <c r="A1409" s="61" t="s">
        <v>12930</v>
      </c>
      <c r="B1409" s="61" t="s">
        <v>12931</v>
      </c>
      <c r="C1409" s="61" t="s">
        <v>12932</v>
      </c>
      <c r="D1409" s="62" t="s">
        <v>12933</v>
      </c>
      <c r="E1409" s="62" t="s">
        <v>12934</v>
      </c>
      <c r="F1409" s="61" t="s">
        <v>12915</v>
      </c>
      <c r="G1409" s="62" t="s">
        <v>12935</v>
      </c>
      <c r="H1409" s="61" t="s">
        <v>84</v>
      </c>
      <c r="I1409" s="63">
        <v>41944</v>
      </c>
      <c r="J1409" s="63">
        <v>45291</v>
      </c>
    </row>
    <row r="1410" spans="1:10" s="57" customFormat="1" ht="19.8" customHeight="1" x14ac:dyDescent="0.2">
      <c r="A1410" s="58" t="s">
        <v>1831</v>
      </c>
      <c r="B1410" s="58" t="s">
        <v>12936</v>
      </c>
      <c r="C1410" s="58" t="s">
        <v>12937</v>
      </c>
      <c r="D1410" s="59" t="s">
        <v>12938</v>
      </c>
      <c r="E1410" s="59" t="s">
        <v>12939</v>
      </c>
      <c r="F1410" s="58" t="s">
        <v>12940</v>
      </c>
      <c r="G1410" s="59" t="s">
        <v>1834</v>
      </c>
      <c r="H1410" s="58" t="s">
        <v>84</v>
      </c>
      <c r="I1410" s="60">
        <v>41640</v>
      </c>
      <c r="J1410" s="60">
        <v>45291</v>
      </c>
    </row>
    <row r="1411" spans="1:10" s="57" customFormat="1" ht="19.8" customHeight="1" x14ac:dyDescent="0.2">
      <c r="A1411" s="61" t="s">
        <v>12941</v>
      </c>
      <c r="B1411" s="61" t="s">
        <v>12942</v>
      </c>
      <c r="C1411" s="61" t="s">
        <v>12943</v>
      </c>
      <c r="D1411" s="62" t="s">
        <v>12944</v>
      </c>
      <c r="E1411" s="62" t="s">
        <v>12945</v>
      </c>
      <c r="F1411" s="61" t="s">
        <v>12946</v>
      </c>
      <c r="G1411" s="62" t="s">
        <v>1834</v>
      </c>
      <c r="H1411" s="61" t="s">
        <v>84</v>
      </c>
      <c r="I1411" s="63">
        <v>41640</v>
      </c>
      <c r="J1411" s="63">
        <v>45291</v>
      </c>
    </row>
    <row r="1412" spans="1:10" s="57" customFormat="1" ht="19.8" customHeight="1" x14ac:dyDescent="0.2">
      <c r="A1412" s="58" t="s">
        <v>12947</v>
      </c>
      <c r="B1412" s="58" t="s">
        <v>12948</v>
      </c>
      <c r="C1412" s="58" t="s">
        <v>12949</v>
      </c>
      <c r="D1412" s="59" t="s">
        <v>12950</v>
      </c>
      <c r="E1412" s="59" t="s">
        <v>12951</v>
      </c>
      <c r="F1412" s="58" t="s">
        <v>12952</v>
      </c>
      <c r="G1412" s="59" t="s">
        <v>12953</v>
      </c>
      <c r="H1412" s="58" t="s">
        <v>84</v>
      </c>
      <c r="I1412" s="60">
        <v>41640</v>
      </c>
      <c r="J1412" s="60">
        <v>45291</v>
      </c>
    </row>
    <row r="1413" spans="1:10" s="57" customFormat="1" ht="30.45" customHeight="1" x14ac:dyDescent="0.2">
      <c r="A1413" s="61" t="s">
        <v>12954</v>
      </c>
      <c r="B1413" s="61" t="s">
        <v>12955</v>
      </c>
      <c r="C1413" s="61" t="s">
        <v>12956</v>
      </c>
      <c r="D1413" s="62" t="s">
        <v>12957</v>
      </c>
      <c r="E1413" s="62" t="s">
        <v>12958</v>
      </c>
      <c r="F1413" s="61" t="s">
        <v>12959</v>
      </c>
      <c r="G1413" s="62" t="s">
        <v>12960</v>
      </c>
      <c r="H1413" s="61" t="s">
        <v>84</v>
      </c>
      <c r="I1413" s="63">
        <v>41640</v>
      </c>
      <c r="J1413" s="63">
        <v>45291</v>
      </c>
    </row>
    <row r="1414" spans="1:10" s="57" customFormat="1" ht="30.45" customHeight="1" x14ac:dyDescent="0.2">
      <c r="A1414" s="58" t="s">
        <v>12961</v>
      </c>
      <c r="B1414" s="58" t="s">
        <v>12962</v>
      </c>
      <c r="C1414" s="58" t="s">
        <v>12963</v>
      </c>
      <c r="D1414" s="59" t="s">
        <v>12964</v>
      </c>
      <c r="E1414" s="59" t="s">
        <v>12965</v>
      </c>
      <c r="F1414" s="58" t="s">
        <v>12966</v>
      </c>
      <c r="G1414" s="59" t="s">
        <v>12967</v>
      </c>
      <c r="H1414" s="58" t="s">
        <v>84</v>
      </c>
      <c r="I1414" s="60">
        <v>41640</v>
      </c>
      <c r="J1414" s="60">
        <v>45291</v>
      </c>
    </row>
    <row r="1415" spans="1:10" s="57" customFormat="1" ht="19.8" customHeight="1" x14ac:dyDescent="0.2">
      <c r="A1415" s="61" t="s">
        <v>12968</v>
      </c>
      <c r="B1415" s="61" t="s">
        <v>12969</v>
      </c>
      <c r="C1415" s="61" t="s">
        <v>12970</v>
      </c>
      <c r="D1415" s="62" t="s">
        <v>12971</v>
      </c>
      <c r="E1415" s="62" t="s">
        <v>12972</v>
      </c>
      <c r="F1415" s="61" t="s">
        <v>12973</v>
      </c>
      <c r="G1415" s="62" t="s">
        <v>12974</v>
      </c>
      <c r="H1415" s="61" t="s">
        <v>84</v>
      </c>
      <c r="I1415" s="63">
        <v>41640</v>
      </c>
      <c r="J1415" s="63">
        <v>45291</v>
      </c>
    </row>
    <row r="1416" spans="1:10" s="57" customFormat="1" ht="19.8" customHeight="1" x14ac:dyDescent="0.2">
      <c r="A1416" s="58" t="s">
        <v>12975</v>
      </c>
      <c r="B1416" s="58" t="s">
        <v>12976</v>
      </c>
      <c r="C1416" s="58" t="s">
        <v>12977</v>
      </c>
      <c r="D1416" s="59" t="s">
        <v>12978</v>
      </c>
      <c r="E1416" s="59" t="s">
        <v>12979</v>
      </c>
      <c r="F1416" s="58" t="s">
        <v>12980</v>
      </c>
      <c r="G1416" s="59" t="s">
        <v>1834</v>
      </c>
      <c r="H1416" s="58" t="s">
        <v>84</v>
      </c>
      <c r="I1416" s="60">
        <v>41640</v>
      </c>
      <c r="J1416" s="60">
        <v>45291</v>
      </c>
    </row>
    <row r="1417" spans="1:10" s="57" customFormat="1" ht="30.45" customHeight="1" x14ac:dyDescent="0.2">
      <c r="A1417" s="61" t="s">
        <v>12981</v>
      </c>
      <c r="B1417" s="61" t="s">
        <v>12982</v>
      </c>
      <c r="C1417" s="61" t="s">
        <v>12983</v>
      </c>
      <c r="D1417" s="62" t="s">
        <v>12984</v>
      </c>
      <c r="E1417" s="62" t="s">
        <v>12985</v>
      </c>
      <c r="F1417" s="61" t="s">
        <v>12986</v>
      </c>
      <c r="G1417" s="62" t="s">
        <v>12987</v>
      </c>
      <c r="H1417" s="61" t="s">
        <v>84</v>
      </c>
      <c r="I1417" s="63">
        <v>41640</v>
      </c>
      <c r="J1417" s="63">
        <v>45291</v>
      </c>
    </row>
    <row r="1418" spans="1:10" s="57" customFormat="1" ht="30.45" customHeight="1" x14ac:dyDescent="0.2">
      <c r="A1418" s="58" t="s">
        <v>12988</v>
      </c>
      <c r="B1418" s="58" t="s">
        <v>12989</v>
      </c>
      <c r="C1418" s="58" t="s">
        <v>12990</v>
      </c>
      <c r="D1418" s="59" t="s">
        <v>12991</v>
      </c>
      <c r="E1418" s="59" t="s">
        <v>12992</v>
      </c>
      <c r="F1418" s="58" t="s">
        <v>12993</v>
      </c>
      <c r="G1418" s="59" t="s">
        <v>12994</v>
      </c>
      <c r="H1418" s="58" t="s">
        <v>84</v>
      </c>
      <c r="I1418" s="60">
        <v>41640</v>
      </c>
      <c r="J1418" s="60">
        <v>45291</v>
      </c>
    </row>
    <row r="1419" spans="1:10" s="57" customFormat="1" ht="19.8" customHeight="1" x14ac:dyDescent="0.2">
      <c r="A1419" s="61" t="s">
        <v>12995</v>
      </c>
      <c r="B1419" s="61" t="s">
        <v>12996</v>
      </c>
      <c r="C1419" s="61" t="s">
        <v>12997</v>
      </c>
      <c r="D1419" s="62" t="s">
        <v>12998</v>
      </c>
      <c r="E1419" s="62" t="s">
        <v>12999</v>
      </c>
      <c r="F1419" s="61" t="s">
        <v>13000</v>
      </c>
      <c r="G1419" s="62" t="s">
        <v>13001</v>
      </c>
      <c r="H1419" s="61" t="s">
        <v>84</v>
      </c>
      <c r="I1419" s="63">
        <v>41640</v>
      </c>
      <c r="J1419" s="63">
        <v>45291</v>
      </c>
    </row>
    <row r="1420" spans="1:10" s="57" customFormat="1" ht="19.8" customHeight="1" x14ac:dyDescent="0.2">
      <c r="A1420" s="58" t="s">
        <v>13002</v>
      </c>
      <c r="B1420" s="58" t="s">
        <v>13003</v>
      </c>
      <c r="C1420" s="58" t="s">
        <v>13004</v>
      </c>
      <c r="D1420" s="59" t="s">
        <v>13005</v>
      </c>
      <c r="E1420" s="59" t="s">
        <v>13006</v>
      </c>
      <c r="F1420" s="58" t="s">
        <v>13007</v>
      </c>
      <c r="G1420" s="59" t="s">
        <v>1834</v>
      </c>
      <c r="H1420" s="58" t="s">
        <v>84</v>
      </c>
      <c r="I1420" s="60">
        <v>41640</v>
      </c>
      <c r="J1420" s="60">
        <v>45291</v>
      </c>
    </row>
    <row r="1421" spans="1:10" s="57" customFormat="1" ht="30.45" customHeight="1" x14ac:dyDescent="0.2">
      <c r="A1421" s="61" t="s">
        <v>13008</v>
      </c>
      <c r="B1421" s="61" t="s">
        <v>13009</v>
      </c>
      <c r="C1421" s="61" t="s">
        <v>13010</v>
      </c>
      <c r="D1421" s="62" t="s">
        <v>13011</v>
      </c>
      <c r="E1421" s="62" t="s">
        <v>13012</v>
      </c>
      <c r="F1421" s="61" t="s">
        <v>13013</v>
      </c>
      <c r="G1421" s="62" t="s">
        <v>13014</v>
      </c>
      <c r="H1421" s="61" t="s">
        <v>84</v>
      </c>
      <c r="I1421" s="63">
        <v>41640</v>
      </c>
      <c r="J1421" s="63">
        <v>45291</v>
      </c>
    </row>
    <row r="1422" spans="1:10" s="57" customFormat="1" ht="30.45" customHeight="1" x14ac:dyDescent="0.2">
      <c r="A1422" s="58" t="s">
        <v>13015</v>
      </c>
      <c r="B1422" s="58" t="s">
        <v>13016</v>
      </c>
      <c r="C1422" s="58" t="s">
        <v>13017</v>
      </c>
      <c r="D1422" s="59" t="s">
        <v>13018</v>
      </c>
      <c r="E1422" s="59" t="s">
        <v>13019</v>
      </c>
      <c r="F1422" s="58" t="s">
        <v>13020</v>
      </c>
      <c r="G1422" s="59" t="s">
        <v>13021</v>
      </c>
      <c r="H1422" s="58" t="s">
        <v>84</v>
      </c>
      <c r="I1422" s="60">
        <v>41640</v>
      </c>
      <c r="J1422" s="60">
        <v>45291</v>
      </c>
    </row>
    <row r="1423" spans="1:10" s="57" customFormat="1" ht="30.45" customHeight="1" x14ac:dyDescent="0.2">
      <c r="A1423" s="61" t="s">
        <v>13022</v>
      </c>
      <c r="B1423" s="61" t="s">
        <v>13023</v>
      </c>
      <c r="C1423" s="61" t="s">
        <v>13024</v>
      </c>
      <c r="D1423" s="62" t="s">
        <v>13025</v>
      </c>
      <c r="E1423" s="62" t="s">
        <v>13026</v>
      </c>
      <c r="F1423" s="61" t="s">
        <v>12966</v>
      </c>
      <c r="G1423" s="62" t="s">
        <v>13027</v>
      </c>
      <c r="H1423" s="61" t="s">
        <v>84</v>
      </c>
      <c r="I1423" s="63">
        <v>42370</v>
      </c>
      <c r="J1423" s="63">
        <v>45291</v>
      </c>
    </row>
    <row r="1424" spans="1:10" s="57" customFormat="1" ht="19.8" customHeight="1" x14ac:dyDescent="0.2">
      <c r="A1424" s="58" t="s">
        <v>13028</v>
      </c>
      <c r="B1424" s="58" t="s">
        <v>13029</v>
      </c>
      <c r="C1424" s="58" t="s">
        <v>13030</v>
      </c>
      <c r="D1424" s="59" t="s">
        <v>13031</v>
      </c>
      <c r="E1424" s="59" t="s">
        <v>13032</v>
      </c>
      <c r="F1424" s="58" t="s">
        <v>13033</v>
      </c>
      <c r="G1424" s="59" t="s">
        <v>13034</v>
      </c>
      <c r="H1424" s="58" t="s">
        <v>84</v>
      </c>
      <c r="I1424" s="60">
        <v>41944</v>
      </c>
      <c r="J1424" s="60">
        <v>45291</v>
      </c>
    </row>
    <row r="1425" spans="1:10" s="57" customFormat="1" ht="30.45" customHeight="1" x14ac:dyDescent="0.2">
      <c r="A1425" s="61" t="s">
        <v>13035</v>
      </c>
      <c r="B1425" s="61" t="s">
        <v>13036</v>
      </c>
      <c r="C1425" s="61" t="s">
        <v>13037</v>
      </c>
      <c r="D1425" s="62" t="s">
        <v>13038</v>
      </c>
      <c r="E1425" s="62" t="s">
        <v>13039</v>
      </c>
      <c r="F1425" s="61" t="s">
        <v>12605</v>
      </c>
      <c r="G1425" s="62" t="s">
        <v>13040</v>
      </c>
      <c r="H1425" s="61" t="s">
        <v>84</v>
      </c>
      <c r="I1425" s="63">
        <v>41640</v>
      </c>
      <c r="J1425" s="63">
        <v>45291</v>
      </c>
    </row>
    <row r="1426" spans="1:10" s="57" customFormat="1" ht="19.8" customHeight="1" x14ac:dyDescent="0.2">
      <c r="A1426" s="58" t="s">
        <v>13041</v>
      </c>
      <c r="B1426" s="58" t="s">
        <v>13042</v>
      </c>
      <c r="C1426" s="58" t="s">
        <v>13043</v>
      </c>
      <c r="D1426" s="59" t="s">
        <v>13044</v>
      </c>
      <c r="E1426" s="59" t="s">
        <v>13045</v>
      </c>
      <c r="F1426" s="58" t="s">
        <v>12993</v>
      </c>
      <c r="G1426" s="59" t="s">
        <v>13046</v>
      </c>
      <c r="H1426" s="58" t="s">
        <v>84</v>
      </c>
      <c r="I1426" s="60">
        <v>42370</v>
      </c>
      <c r="J1426" s="60">
        <v>45291</v>
      </c>
    </row>
    <row r="1427" spans="1:10" s="57" customFormat="1" ht="19.8" customHeight="1" x14ac:dyDescent="0.2">
      <c r="A1427" s="61" t="s">
        <v>13047</v>
      </c>
      <c r="B1427" s="61" t="s">
        <v>13048</v>
      </c>
      <c r="C1427" s="61" t="s">
        <v>13049</v>
      </c>
      <c r="D1427" s="62" t="s">
        <v>13050</v>
      </c>
      <c r="E1427" s="62" t="s">
        <v>13051</v>
      </c>
      <c r="F1427" s="61" t="s">
        <v>13052</v>
      </c>
      <c r="G1427" s="62" t="s">
        <v>13053</v>
      </c>
      <c r="H1427" s="61" t="s">
        <v>84</v>
      </c>
      <c r="I1427" s="63">
        <v>42370</v>
      </c>
      <c r="J1427" s="63">
        <v>45291</v>
      </c>
    </row>
    <row r="1428" spans="1:10" s="57" customFormat="1" ht="19.8" customHeight="1" x14ac:dyDescent="0.2">
      <c r="A1428" s="58" t="s">
        <v>13054</v>
      </c>
      <c r="B1428" s="58" t="s">
        <v>13055</v>
      </c>
      <c r="C1428" s="58" t="s">
        <v>13056</v>
      </c>
      <c r="D1428" s="59" t="s">
        <v>13057</v>
      </c>
      <c r="E1428" s="59" t="s">
        <v>13058</v>
      </c>
      <c r="F1428" s="58" t="s">
        <v>13059</v>
      </c>
      <c r="G1428" s="59" t="s">
        <v>13060</v>
      </c>
      <c r="H1428" s="58" t="s">
        <v>84</v>
      </c>
      <c r="I1428" s="60">
        <v>42370</v>
      </c>
      <c r="J1428" s="60">
        <v>45291</v>
      </c>
    </row>
    <row r="1429" spans="1:10" s="57" customFormat="1" ht="19.8" customHeight="1" x14ac:dyDescent="0.2">
      <c r="A1429" s="61" t="s">
        <v>13061</v>
      </c>
      <c r="B1429" s="61" t="s">
        <v>13062</v>
      </c>
      <c r="C1429" s="61" t="s">
        <v>13063</v>
      </c>
      <c r="D1429" s="62" t="s">
        <v>13064</v>
      </c>
      <c r="E1429" s="62" t="s">
        <v>13065</v>
      </c>
      <c r="F1429" s="61" t="s">
        <v>13066</v>
      </c>
      <c r="G1429" s="62" t="s">
        <v>13034</v>
      </c>
      <c r="H1429" s="61" t="s">
        <v>84</v>
      </c>
      <c r="I1429" s="63">
        <v>42370</v>
      </c>
      <c r="J1429" s="63">
        <v>45291</v>
      </c>
    </row>
    <row r="1430" spans="1:10" s="57" customFormat="1" ht="19.8" customHeight="1" x14ac:dyDescent="0.2">
      <c r="A1430" s="58" t="s">
        <v>13067</v>
      </c>
      <c r="B1430" s="58" t="s">
        <v>13068</v>
      </c>
      <c r="C1430" s="58" t="s">
        <v>13069</v>
      </c>
      <c r="D1430" s="59" t="s">
        <v>11319</v>
      </c>
      <c r="E1430" s="59" t="s">
        <v>13070</v>
      </c>
      <c r="F1430" s="58" t="s">
        <v>13000</v>
      </c>
      <c r="G1430" s="59" t="s">
        <v>13034</v>
      </c>
      <c r="H1430" s="58" t="s">
        <v>84</v>
      </c>
      <c r="I1430" s="60">
        <v>42370</v>
      </c>
      <c r="J1430" s="60">
        <v>45291</v>
      </c>
    </row>
    <row r="1431" spans="1:10" s="57" customFormat="1" ht="19.8" customHeight="1" x14ac:dyDescent="0.2">
      <c r="A1431" s="61" t="s">
        <v>13071</v>
      </c>
      <c r="B1431" s="61" t="s">
        <v>13072</v>
      </c>
      <c r="C1431" s="61" t="s">
        <v>13073</v>
      </c>
      <c r="D1431" s="62" t="s">
        <v>13074</v>
      </c>
      <c r="E1431" s="62" t="s">
        <v>13075</v>
      </c>
      <c r="F1431" s="61" t="s">
        <v>13066</v>
      </c>
      <c r="G1431" s="62" t="s">
        <v>13034</v>
      </c>
      <c r="H1431" s="61" t="s">
        <v>84</v>
      </c>
      <c r="I1431" s="63">
        <v>42675</v>
      </c>
      <c r="J1431" s="63">
        <v>45291</v>
      </c>
    </row>
    <row r="1432" spans="1:10" s="57" customFormat="1" ht="30.45" customHeight="1" x14ac:dyDescent="0.2">
      <c r="A1432" s="58" t="s">
        <v>13076</v>
      </c>
      <c r="B1432" s="58" t="s">
        <v>13077</v>
      </c>
      <c r="C1432" s="58" t="s">
        <v>13078</v>
      </c>
      <c r="D1432" s="59" t="s">
        <v>13079</v>
      </c>
      <c r="E1432" s="59" t="s">
        <v>13080</v>
      </c>
      <c r="F1432" s="58" t="s">
        <v>12952</v>
      </c>
      <c r="G1432" s="59" t="s">
        <v>12953</v>
      </c>
      <c r="H1432" s="58" t="s">
        <v>84</v>
      </c>
      <c r="I1432" s="60">
        <v>42675</v>
      </c>
      <c r="J1432" s="60">
        <v>45291</v>
      </c>
    </row>
    <row r="1433" spans="1:10" s="57" customFormat="1" ht="19.8" customHeight="1" x14ac:dyDescent="0.2">
      <c r="A1433" s="61" t="s">
        <v>13081</v>
      </c>
      <c r="B1433" s="61" t="s">
        <v>13082</v>
      </c>
      <c r="C1433" s="61" t="s">
        <v>13083</v>
      </c>
      <c r="D1433" s="62" t="s">
        <v>13084</v>
      </c>
      <c r="E1433" s="62" t="s">
        <v>13085</v>
      </c>
      <c r="F1433" s="61" t="s">
        <v>13086</v>
      </c>
      <c r="G1433" s="62" t="s">
        <v>13087</v>
      </c>
      <c r="H1433" s="61" t="s">
        <v>84</v>
      </c>
      <c r="I1433" s="63">
        <v>43040</v>
      </c>
      <c r="J1433" s="63">
        <v>45291</v>
      </c>
    </row>
    <row r="1434" spans="1:10" s="57" customFormat="1" ht="19.8" customHeight="1" x14ac:dyDescent="0.2">
      <c r="A1434" s="58" t="s">
        <v>3169</v>
      </c>
      <c r="B1434" s="58" t="s">
        <v>13088</v>
      </c>
      <c r="C1434" s="58" t="s">
        <v>13089</v>
      </c>
      <c r="D1434" s="59" t="s">
        <v>13090</v>
      </c>
      <c r="E1434" s="59" t="s">
        <v>13091</v>
      </c>
      <c r="F1434" s="58" t="s">
        <v>13092</v>
      </c>
      <c r="G1434" s="59" t="s">
        <v>13093</v>
      </c>
      <c r="H1434" s="58" t="s">
        <v>84</v>
      </c>
      <c r="I1434" s="60">
        <v>41640</v>
      </c>
      <c r="J1434" s="60">
        <v>45291</v>
      </c>
    </row>
    <row r="1435" spans="1:10" s="57" customFormat="1" ht="30.45" customHeight="1" x14ac:dyDescent="0.2">
      <c r="A1435" s="61" t="s">
        <v>13094</v>
      </c>
      <c r="B1435" s="61" t="s">
        <v>13095</v>
      </c>
      <c r="C1435" s="61" t="s">
        <v>13096</v>
      </c>
      <c r="D1435" s="62" t="s">
        <v>13097</v>
      </c>
      <c r="E1435" s="62" t="s">
        <v>13098</v>
      </c>
      <c r="F1435" s="61" t="s">
        <v>13099</v>
      </c>
      <c r="G1435" s="62" t="s">
        <v>13093</v>
      </c>
      <c r="H1435" s="61" t="s">
        <v>84</v>
      </c>
      <c r="I1435" s="63">
        <v>41640</v>
      </c>
      <c r="J1435" s="63">
        <v>45291</v>
      </c>
    </row>
    <row r="1436" spans="1:10" s="57" customFormat="1" ht="30.45" customHeight="1" x14ac:dyDescent="0.2">
      <c r="A1436" s="58" t="s">
        <v>13100</v>
      </c>
      <c r="B1436" s="58" t="s">
        <v>13101</v>
      </c>
      <c r="C1436" s="58" t="s">
        <v>13102</v>
      </c>
      <c r="D1436" s="59" t="s">
        <v>13103</v>
      </c>
      <c r="E1436" s="59" t="s">
        <v>13104</v>
      </c>
      <c r="F1436" s="58" t="s">
        <v>13092</v>
      </c>
      <c r="G1436" s="59" t="s">
        <v>13093</v>
      </c>
      <c r="H1436" s="58" t="s">
        <v>84</v>
      </c>
      <c r="I1436" s="60">
        <v>41640</v>
      </c>
      <c r="J1436" s="60">
        <v>45291</v>
      </c>
    </row>
    <row r="1437" spans="1:10" s="57" customFormat="1" ht="19.8" customHeight="1" x14ac:dyDescent="0.2">
      <c r="A1437" s="61" t="s">
        <v>13105</v>
      </c>
      <c r="B1437" s="61" t="s">
        <v>13106</v>
      </c>
      <c r="C1437" s="61" t="s">
        <v>13107</v>
      </c>
      <c r="D1437" s="62" t="s">
        <v>13108</v>
      </c>
      <c r="E1437" s="62" t="s">
        <v>13109</v>
      </c>
      <c r="F1437" s="61" t="s">
        <v>13110</v>
      </c>
      <c r="G1437" s="62" t="s">
        <v>13111</v>
      </c>
      <c r="H1437" s="61" t="s">
        <v>84</v>
      </c>
      <c r="I1437" s="63">
        <v>41640</v>
      </c>
      <c r="J1437" s="63">
        <v>45291</v>
      </c>
    </row>
    <row r="1438" spans="1:10" s="57" customFormat="1" ht="30.45" customHeight="1" x14ac:dyDescent="0.2">
      <c r="A1438" s="58" t="s">
        <v>13112</v>
      </c>
      <c r="B1438" s="58" t="s">
        <v>13113</v>
      </c>
      <c r="C1438" s="58" t="s">
        <v>13114</v>
      </c>
      <c r="D1438" s="59" t="s">
        <v>13115</v>
      </c>
      <c r="E1438" s="59" t="s">
        <v>13116</v>
      </c>
      <c r="F1438" s="58" t="s">
        <v>13117</v>
      </c>
      <c r="G1438" s="59" t="s">
        <v>13118</v>
      </c>
      <c r="H1438" s="58" t="s">
        <v>84</v>
      </c>
      <c r="I1438" s="60">
        <v>41640</v>
      </c>
      <c r="J1438" s="60">
        <v>45291</v>
      </c>
    </row>
    <row r="1439" spans="1:10" s="57" customFormat="1" ht="30.45" customHeight="1" x14ac:dyDescent="0.2">
      <c r="A1439" s="61" t="s">
        <v>13119</v>
      </c>
      <c r="B1439" s="61" t="s">
        <v>13120</v>
      </c>
      <c r="C1439" s="61" t="s">
        <v>13121</v>
      </c>
      <c r="D1439" s="62" t="s">
        <v>13122</v>
      </c>
      <c r="E1439" s="62" t="s">
        <v>13123</v>
      </c>
      <c r="F1439" s="61" t="s">
        <v>13124</v>
      </c>
      <c r="G1439" s="62" t="s">
        <v>13125</v>
      </c>
      <c r="H1439" s="61" t="s">
        <v>84</v>
      </c>
      <c r="I1439" s="63">
        <v>41640</v>
      </c>
      <c r="J1439" s="63">
        <v>45291</v>
      </c>
    </row>
    <row r="1440" spans="1:10" s="57" customFormat="1" ht="30.45" customHeight="1" x14ac:dyDescent="0.2">
      <c r="A1440" s="58" t="s">
        <v>13126</v>
      </c>
      <c r="B1440" s="58" t="s">
        <v>13127</v>
      </c>
      <c r="C1440" s="58" t="s">
        <v>13128</v>
      </c>
      <c r="D1440" s="59" t="s">
        <v>13129</v>
      </c>
      <c r="E1440" s="59" t="s">
        <v>13130</v>
      </c>
      <c r="F1440" s="58" t="s">
        <v>13131</v>
      </c>
      <c r="G1440" s="59" t="s">
        <v>13093</v>
      </c>
      <c r="H1440" s="58" t="s">
        <v>84</v>
      </c>
      <c r="I1440" s="60">
        <v>41640</v>
      </c>
      <c r="J1440" s="60">
        <v>45291</v>
      </c>
    </row>
    <row r="1441" spans="1:10" s="57" customFormat="1" ht="19.8" customHeight="1" x14ac:dyDescent="0.2">
      <c r="A1441" s="61" t="s">
        <v>13132</v>
      </c>
      <c r="B1441" s="61" t="s">
        <v>13133</v>
      </c>
      <c r="C1441" s="61" t="s">
        <v>13134</v>
      </c>
      <c r="D1441" s="62" t="s">
        <v>13135</v>
      </c>
      <c r="E1441" s="62" t="s">
        <v>13136</v>
      </c>
      <c r="F1441" s="61" t="s">
        <v>13137</v>
      </c>
      <c r="G1441" s="62" t="s">
        <v>13093</v>
      </c>
      <c r="H1441" s="61" t="s">
        <v>84</v>
      </c>
      <c r="I1441" s="63">
        <v>41640</v>
      </c>
      <c r="J1441" s="63">
        <v>45291</v>
      </c>
    </row>
    <row r="1442" spans="1:10" s="57" customFormat="1" ht="52.35" customHeight="1" x14ac:dyDescent="0.2">
      <c r="A1442" s="58" t="s">
        <v>13138</v>
      </c>
      <c r="B1442" s="58" t="s">
        <v>13139</v>
      </c>
      <c r="C1442" s="58" t="s">
        <v>13140</v>
      </c>
      <c r="D1442" s="59" t="s">
        <v>13141</v>
      </c>
      <c r="E1442" s="59" t="s">
        <v>13142</v>
      </c>
      <c r="F1442" s="58" t="s">
        <v>13143</v>
      </c>
      <c r="G1442" s="59" t="s">
        <v>13144</v>
      </c>
      <c r="H1442" s="58" t="s">
        <v>84</v>
      </c>
      <c r="I1442" s="60">
        <v>41640</v>
      </c>
      <c r="J1442" s="60">
        <v>45291</v>
      </c>
    </row>
    <row r="1443" spans="1:10" s="57" customFormat="1" ht="19.8" customHeight="1" x14ac:dyDescent="0.2">
      <c r="A1443" s="61" t="s">
        <v>13145</v>
      </c>
      <c r="B1443" s="61" t="s">
        <v>13146</v>
      </c>
      <c r="C1443" s="61" t="s">
        <v>13147</v>
      </c>
      <c r="D1443" s="62" t="s">
        <v>13148</v>
      </c>
      <c r="E1443" s="62" t="s">
        <v>13149</v>
      </c>
      <c r="F1443" s="61" t="s">
        <v>13150</v>
      </c>
      <c r="G1443" s="62" t="s">
        <v>13151</v>
      </c>
      <c r="H1443" s="61" t="s">
        <v>84</v>
      </c>
      <c r="I1443" s="63">
        <v>41944</v>
      </c>
      <c r="J1443" s="63">
        <v>45291</v>
      </c>
    </row>
    <row r="1444" spans="1:10" s="57" customFormat="1" ht="19.8" customHeight="1" x14ac:dyDescent="0.2">
      <c r="A1444" s="58" t="s">
        <v>13152</v>
      </c>
      <c r="B1444" s="58" t="s">
        <v>13153</v>
      </c>
      <c r="C1444" s="58" t="s">
        <v>13154</v>
      </c>
      <c r="D1444" s="59" t="s">
        <v>13155</v>
      </c>
      <c r="E1444" s="59" t="s">
        <v>13156</v>
      </c>
      <c r="F1444" s="58" t="s">
        <v>13157</v>
      </c>
      <c r="G1444" s="59" t="s">
        <v>13093</v>
      </c>
      <c r="H1444" s="58" t="s">
        <v>84</v>
      </c>
      <c r="I1444" s="60">
        <v>41640</v>
      </c>
      <c r="J1444" s="60">
        <v>45291</v>
      </c>
    </row>
    <row r="1445" spans="1:10" s="57" customFormat="1" ht="19.8" customHeight="1" x14ac:dyDescent="0.2">
      <c r="A1445" s="61" t="s">
        <v>13158</v>
      </c>
      <c r="B1445" s="61" t="s">
        <v>13159</v>
      </c>
      <c r="C1445" s="61" t="s">
        <v>13160</v>
      </c>
      <c r="D1445" s="62" t="s">
        <v>13161</v>
      </c>
      <c r="E1445" s="62" t="s">
        <v>13162</v>
      </c>
      <c r="F1445" s="61" t="s">
        <v>13163</v>
      </c>
      <c r="G1445" s="62" t="s">
        <v>13164</v>
      </c>
      <c r="H1445" s="61" t="s">
        <v>84</v>
      </c>
      <c r="I1445" s="63">
        <v>41640</v>
      </c>
      <c r="J1445" s="63">
        <v>45291</v>
      </c>
    </row>
    <row r="1446" spans="1:10" s="57" customFormat="1" ht="19.8" customHeight="1" x14ac:dyDescent="0.2">
      <c r="A1446" s="58" t="s">
        <v>13165</v>
      </c>
      <c r="B1446" s="58" t="s">
        <v>13166</v>
      </c>
      <c r="C1446" s="58" t="s">
        <v>13167</v>
      </c>
      <c r="D1446" s="59" t="s">
        <v>13168</v>
      </c>
      <c r="E1446" s="59" t="s">
        <v>13169</v>
      </c>
      <c r="F1446" s="58" t="s">
        <v>13170</v>
      </c>
      <c r="G1446" s="59" t="s">
        <v>13171</v>
      </c>
      <c r="H1446" s="58" t="s">
        <v>84</v>
      </c>
      <c r="I1446" s="60">
        <v>41640</v>
      </c>
      <c r="J1446" s="60">
        <v>45291</v>
      </c>
    </row>
    <row r="1447" spans="1:10" s="57" customFormat="1" ht="19.8" customHeight="1" x14ac:dyDescent="0.2">
      <c r="A1447" s="61" t="s">
        <v>13172</v>
      </c>
      <c r="B1447" s="61" t="s">
        <v>13173</v>
      </c>
      <c r="C1447" s="61" t="s">
        <v>13174</v>
      </c>
      <c r="D1447" s="62" t="s">
        <v>13175</v>
      </c>
      <c r="E1447" s="62" t="s">
        <v>13176</v>
      </c>
      <c r="F1447" s="61" t="s">
        <v>13177</v>
      </c>
      <c r="G1447" s="62" t="s">
        <v>13178</v>
      </c>
      <c r="H1447" s="61" t="s">
        <v>84</v>
      </c>
      <c r="I1447" s="63">
        <v>41944</v>
      </c>
      <c r="J1447" s="63">
        <v>45291</v>
      </c>
    </row>
    <row r="1448" spans="1:10" s="57" customFormat="1" ht="19.8" customHeight="1" x14ac:dyDescent="0.2">
      <c r="A1448" s="58" t="s">
        <v>13179</v>
      </c>
      <c r="B1448" s="58" t="s">
        <v>13180</v>
      </c>
      <c r="C1448" s="58" t="s">
        <v>13181</v>
      </c>
      <c r="D1448" s="59" t="s">
        <v>13182</v>
      </c>
      <c r="E1448" s="59" t="s">
        <v>13183</v>
      </c>
      <c r="F1448" s="58" t="s">
        <v>13184</v>
      </c>
      <c r="G1448" s="59" t="s">
        <v>13093</v>
      </c>
      <c r="H1448" s="58" t="s">
        <v>84</v>
      </c>
      <c r="I1448" s="60">
        <v>41640</v>
      </c>
      <c r="J1448" s="60">
        <v>45291</v>
      </c>
    </row>
    <row r="1449" spans="1:10" s="57" customFormat="1" ht="19.8" customHeight="1" x14ac:dyDescent="0.2">
      <c r="A1449" s="61" t="s">
        <v>13185</v>
      </c>
      <c r="B1449" s="61" t="s">
        <v>13186</v>
      </c>
      <c r="C1449" s="61" t="s">
        <v>13187</v>
      </c>
      <c r="D1449" s="62" t="s">
        <v>13188</v>
      </c>
      <c r="E1449" s="62" t="s">
        <v>13189</v>
      </c>
      <c r="F1449" s="61" t="s">
        <v>13190</v>
      </c>
      <c r="G1449" s="62" t="s">
        <v>13191</v>
      </c>
      <c r="H1449" s="61" t="s">
        <v>84</v>
      </c>
      <c r="I1449" s="63">
        <v>41640</v>
      </c>
      <c r="J1449" s="63">
        <v>45291</v>
      </c>
    </row>
    <row r="1450" spans="1:10" s="57" customFormat="1" ht="19.8" customHeight="1" x14ac:dyDescent="0.2">
      <c r="A1450" s="58" t="s">
        <v>13192</v>
      </c>
      <c r="B1450" s="58" t="s">
        <v>13193</v>
      </c>
      <c r="C1450" s="58" t="s">
        <v>13194</v>
      </c>
      <c r="D1450" s="59" t="s">
        <v>13195</v>
      </c>
      <c r="E1450" s="59" t="s">
        <v>13196</v>
      </c>
      <c r="F1450" s="58" t="s">
        <v>13197</v>
      </c>
      <c r="G1450" s="59" t="s">
        <v>13198</v>
      </c>
      <c r="H1450" s="58" t="s">
        <v>84</v>
      </c>
      <c r="I1450" s="60">
        <v>41640</v>
      </c>
      <c r="J1450" s="60">
        <v>45291</v>
      </c>
    </row>
    <row r="1451" spans="1:10" s="57" customFormat="1" ht="19.8" customHeight="1" x14ac:dyDescent="0.2">
      <c r="A1451" s="61" t="s">
        <v>13199</v>
      </c>
      <c r="B1451" s="61" t="s">
        <v>13200</v>
      </c>
      <c r="C1451" s="61" t="s">
        <v>13201</v>
      </c>
      <c r="D1451" s="62" t="s">
        <v>13202</v>
      </c>
      <c r="E1451" s="62" t="s">
        <v>13203</v>
      </c>
      <c r="F1451" s="61" t="s">
        <v>13204</v>
      </c>
      <c r="G1451" s="62" t="s">
        <v>13191</v>
      </c>
      <c r="H1451" s="61" t="s">
        <v>84</v>
      </c>
      <c r="I1451" s="63">
        <v>41640</v>
      </c>
      <c r="J1451" s="63">
        <v>45291</v>
      </c>
    </row>
    <row r="1452" spans="1:10" s="57" customFormat="1" ht="19.8" customHeight="1" x14ac:dyDescent="0.2">
      <c r="A1452" s="58" t="s">
        <v>13205</v>
      </c>
      <c r="B1452" s="58" t="s">
        <v>13206</v>
      </c>
      <c r="C1452" s="58" t="s">
        <v>13207</v>
      </c>
      <c r="D1452" s="59" t="s">
        <v>13208</v>
      </c>
      <c r="E1452" s="59" t="s">
        <v>13209</v>
      </c>
      <c r="F1452" s="58" t="s">
        <v>13177</v>
      </c>
      <c r="G1452" s="59" t="s">
        <v>13093</v>
      </c>
      <c r="H1452" s="58" t="s">
        <v>84</v>
      </c>
      <c r="I1452" s="60">
        <v>41640</v>
      </c>
      <c r="J1452" s="60">
        <v>45291</v>
      </c>
    </row>
    <row r="1453" spans="1:10" s="57" customFormat="1" ht="19.8" customHeight="1" x14ac:dyDescent="0.2">
      <c r="A1453" s="61" t="s">
        <v>13210</v>
      </c>
      <c r="B1453" s="61" t="s">
        <v>13211</v>
      </c>
      <c r="C1453" s="61" t="s">
        <v>13212</v>
      </c>
      <c r="D1453" s="62" t="s">
        <v>13213</v>
      </c>
      <c r="E1453" s="62" t="s">
        <v>13214</v>
      </c>
      <c r="F1453" s="61" t="s">
        <v>13215</v>
      </c>
      <c r="G1453" s="62" t="s">
        <v>13216</v>
      </c>
      <c r="H1453" s="61" t="s">
        <v>84</v>
      </c>
      <c r="I1453" s="63">
        <v>41640</v>
      </c>
      <c r="J1453" s="63">
        <v>45291</v>
      </c>
    </row>
    <row r="1454" spans="1:10" s="57" customFormat="1" ht="19.8" customHeight="1" x14ac:dyDescent="0.2">
      <c r="A1454" s="58" t="s">
        <v>13217</v>
      </c>
      <c r="B1454" s="58" t="s">
        <v>13218</v>
      </c>
      <c r="C1454" s="58" t="s">
        <v>13219</v>
      </c>
      <c r="D1454" s="59" t="s">
        <v>13220</v>
      </c>
      <c r="E1454" s="59" t="s">
        <v>13221</v>
      </c>
      <c r="F1454" s="58" t="s">
        <v>13222</v>
      </c>
      <c r="G1454" s="59" t="s">
        <v>13171</v>
      </c>
      <c r="H1454" s="58" t="s">
        <v>84</v>
      </c>
      <c r="I1454" s="60">
        <v>41640</v>
      </c>
      <c r="J1454" s="60">
        <v>45291</v>
      </c>
    </row>
    <row r="1455" spans="1:10" s="57" customFormat="1" ht="19.8" customHeight="1" x14ac:dyDescent="0.2">
      <c r="A1455" s="61" t="s">
        <v>13223</v>
      </c>
      <c r="B1455" s="61" t="s">
        <v>13224</v>
      </c>
      <c r="C1455" s="61" t="s">
        <v>13225</v>
      </c>
      <c r="D1455" s="62" t="s">
        <v>13226</v>
      </c>
      <c r="E1455" s="62" t="s">
        <v>13227</v>
      </c>
      <c r="F1455" s="61" t="s">
        <v>13228</v>
      </c>
      <c r="G1455" s="62" t="s">
        <v>13229</v>
      </c>
      <c r="H1455" s="61" t="s">
        <v>84</v>
      </c>
      <c r="I1455" s="63">
        <v>41944</v>
      </c>
      <c r="J1455" s="63">
        <v>45291</v>
      </c>
    </row>
    <row r="1456" spans="1:10" s="57" customFormat="1" ht="19.8" customHeight="1" x14ac:dyDescent="0.2">
      <c r="A1456" s="58" t="s">
        <v>13230</v>
      </c>
      <c r="B1456" s="58" t="s">
        <v>13231</v>
      </c>
      <c r="C1456" s="58" t="s">
        <v>13232</v>
      </c>
      <c r="D1456" s="59" t="s">
        <v>13233</v>
      </c>
      <c r="E1456" s="59" t="s">
        <v>13234</v>
      </c>
      <c r="F1456" s="58" t="s">
        <v>13177</v>
      </c>
      <c r="G1456" s="59" t="s">
        <v>13235</v>
      </c>
      <c r="H1456" s="58" t="s">
        <v>84</v>
      </c>
      <c r="I1456" s="60">
        <v>41640</v>
      </c>
      <c r="J1456" s="60">
        <v>45291</v>
      </c>
    </row>
    <row r="1457" spans="1:10" s="57" customFormat="1" ht="19.8" customHeight="1" x14ac:dyDescent="0.2">
      <c r="A1457" s="61" t="s">
        <v>13236</v>
      </c>
      <c r="B1457" s="61" t="s">
        <v>13237</v>
      </c>
      <c r="C1457" s="61" t="s">
        <v>13238</v>
      </c>
      <c r="D1457" s="62" t="s">
        <v>13239</v>
      </c>
      <c r="E1457" s="62" t="s">
        <v>13240</v>
      </c>
      <c r="F1457" s="61" t="s">
        <v>13241</v>
      </c>
      <c r="G1457" s="62" t="s">
        <v>13242</v>
      </c>
      <c r="H1457" s="61" t="s">
        <v>84</v>
      </c>
      <c r="I1457" s="63">
        <v>41640</v>
      </c>
      <c r="J1457" s="63">
        <v>45291</v>
      </c>
    </row>
    <row r="1458" spans="1:10" s="57" customFormat="1" ht="30.45" customHeight="1" x14ac:dyDescent="0.2">
      <c r="A1458" s="58" t="s">
        <v>13243</v>
      </c>
      <c r="B1458" s="58" t="s">
        <v>13244</v>
      </c>
      <c r="C1458" s="58" t="s">
        <v>13245</v>
      </c>
      <c r="D1458" s="59" t="s">
        <v>13246</v>
      </c>
      <c r="E1458" s="59" t="s">
        <v>13247</v>
      </c>
      <c r="F1458" s="58" t="s">
        <v>13248</v>
      </c>
      <c r="G1458" s="59" t="s">
        <v>13093</v>
      </c>
      <c r="H1458" s="58" t="s">
        <v>84</v>
      </c>
      <c r="I1458" s="60">
        <v>41640</v>
      </c>
      <c r="J1458" s="60">
        <v>45291</v>
      </c>
    </row>
    <row r="1459" spans="1:10" s="57" customFormat="1" ht="30.45" customHeight="1" x14ac:dyDescent="0.2">
      <c r="A1459" s="61" t="s">
        <v>13249</v>
      </c>
      <c r="B1459" s="61" t="s">
        <v>13250</v>
      </c>
      <c r="C1459" s="61" t="s">
        <v>13251</v>
      </c>
      <c r="D1459" s="62" t="s">
        <v>13252</v>
      </c>
      <c r="E1459" s="62" t="s">
        <v>13253</v>
      </c>
      <c r="F1459" s="61" t="s">
        <v>13254</v>
      </c>
      <c r="G1459" s="62" t="s">
        <v>13255</v>
      </c>
      <c r="H1459" s="61" t="s">
        <v>84</v>
      </c>
      <c r="I1459" s="63">
        <v>41640</v>
      </c>
      <c r="J1459" s="63">
        <v>45291</v>
      </c>
    </row>
    <row r="1460" spans="1:10" s="57" customFormat="1" ht="52.35" customHeight="1" x14ac:dyDescent="0.2">
      <c r="A1460" s="58" t="s">
        <v>13256</v>
      </c>
      <c r="B1460" s="58" t="s">
        <v>13257</v>
      </c>
      <c r="C1460" s="58" t="s">
        <v>13258</v>
      </c>
      <c r="D1460" s="59" t="s">
        <v>13259</v>
      </c>
      <c r="E1460" s="59" t="s">
        <v>13260</v>
      </c>
      <c r="F1460" s="58" t="s">
        <v>13261</v>
      </c>
      <c r="G1460" s="59" t="s">
        <v>13262</v>
      </c>
      <c r="H1460" s="58" t="s">
        <v>84</v>
      </c>
      <c r="I1460" s="60">
        <v>41640</v>
      </c>
      <c r="J1460" s="60">
        <v>45291</v>
      </c>
    </row>
    <row r="1461" spans="1:10" s="57" customFormat="1" ht="30.45" customHeight="1" x14ac:dyDescent="0.2">
      <c r="A1461" s="61" t="s">
        <v>13263</v>
      </c>
      <c r="B1461" s="61" t="s">
        <v>13264</v>
      </c>
      <c r="C1461" s="61" t="s">
        <v>13265</v>
      </c>
      <c r="D1461" s="62" t="s">
        <v>13266</v>
      </c>
      <c r="E1461" s="62" t="s">
        <v>13267</v>
      </c>
      <c r="F1461" s="61" t="s">
        <v>13268</v>
      </c>
      <c r="G1461" s="62" t="s">
        <v>13269</v>
      </c>
      <c r="H1461" s="61" t="s">
        <v>84</v>
      </c>
      <c r="I1461" s="63">
        <v>41640</v>
      </c>
      <c r="J1461" s="63">
        <v>45291</v>
      </c>
    </row>
    <row r="1462" spans="1:10" s="57" customFormat="1" ht="19.8" customHeight="1" x14ac:dyDescent="0.2">
      <c r="A1462" s="58" t="s">
        <v>13270</v>
      </c>
      <c r="B1462" s="58" t="s">
        <v>13271</v>
      </c>
      <c r="C1462" s="58" t="s">
        <v>13272</v>
      </c>
      <c r="D1462" s="59" t="s">
        <v>13273</v>
      </c>
      <c r="E1462" s="59" t="s">
        <v>13274</v>
      </c>
      <c r="F1462" s="58" t="s">
        <v>13150</v>
      </c>
      <c r="G1462" s="59" t="s">
        <v>13275</v>
      </c>
      <c r="H1462" s="58" t="s">
        <v>84</v>
      </c>
      <c r="I1462" s="60">
        <v>41944</v>
      </c>
      <c r="J1462" s="60">
        <v>45291</v>
      </c>
    </row>
    <row r="1463" spans="1:10" s="57" customFormat="1" ht="30.45" customHeight="1" x14ac:dyDescent="0.2">
      <c r="A1463" s="61" t="s">
        <v>13276</v>
      </c>
      <c r="B1463" s="61" t="s">
        <v>13277</v>
      </c>
      <c r="C1463" s="61" t="s">
        <v>13278</v>
      </c>
      <c r="D1463" s="62" t="s">
        <v>13279</v>
      </c>
      <c r="E1463" s="62" t="s">
        <v>13280</v>
      </c>
      <c r="F1463" s="61" t="s">
        <v>13261</v>
      </c>
      <c r="G1463" s="62" t="s">
        <v>13281</v>
      </c>
      <c r="H1463" s="61" t="s">
        <v>84</v>
      </c>
      <c r="I1463" s="63">
        <v>41944</v>
      </c>
      <c r="J1463" s="63">
        <v>45291</v>
      </c>
    </row>
    <row r="1464" spans="1:10" s="57" customFormat="1" ht="19.8" customHeight="1" x14ac:dyDescent="0.2">
      <c r="A1464" s="58" t="s">
        <v>13282</v>
      </c>
      <c r="B1464" s="58" t="s">
        <v>13283</v>
      </c>
      <c r="C1464" s="58" t="s">
        <v>13284</v>
      </c>
      <c r="D1464" s="59" t="s">
        <v>13285</v>
      </c>
      <c r="E1464" s="59" t="s">
        <v>13286</v>
      </c>
      <c r="F1464" s="58" t="s">
        <v>13287</v>
      </c>
      <c r="G1464" s="59" t="s">
        <v>13288</v>
      </c>
      <c r="H1464" s="58" t="s">
        <v>84</v>
      </c>
      <c r="I1464" s="60">
        <v>41944</v>
      </c>
      <c r="J1464" s="60">
        <v>45291</v>
      </c>
    </row>
    <row r="1465" spans="1:10" s="57" customFormat="1" ht="19.8" customHeight="1" x14ac:dyDescent="0.2">
      <c r="A1465" s="61" t="s">
        <v>13289</v>
      </c>
      <c r="B1465" s="61" t="s">
        <v>13290</v>
      </c>
      <c r="C1465" s="61" t="s">
        <v>13291</v>
      </c>
      <c r="D1465" s="62" t="s">
        <v>13292</v>
      </c>
      <c r="E1465" s="62" t="s">
        <v>13293</v>
      </c>
      <c r="F1465" s="61" t="s">
        <v>13294</v>
      </c>
      <c r="G1465" s="62" t="s">
        <v>13178</v>
      </c>
      <c r="H1465" s="61" t="s">
        <v>84</v>
      </c>
      <c r="I1465" s="63">
        <v>42370</v>
      </c>
      <c r="J1465" s="63">
        <v>45291</v>
      </c>
    </row>
    <row r="1466" spans="1:10" s="57" customFormat="1" ht="30.45" customHeight="1" x14ac:dyDescent="0.2">
      <c r="A1466" s="58" t="s">
        <v>13295</v>
      </c>
      <c r="B1466" s="58" t="s">
        <v>13296</v>
      </c>
      <c r="C1466" s="58" t="s">
        <v>13297</v>
      </c>
      <c r="D1466" s="59" t="s">
        <v>13298</v>
      </c>
      <c r="E1466" s="59" t="s">
        <v>13299</v>
      </c>
      <c r="F1466" s="58" t="s">
        <v>13300</v>
      </c>
      <c r="G1466" s="59" t="s">
        <v>13301</v>
      </c>
      <c r="H1466" s="58" t="s">
        <v>84</v>
      </c>
      <c r="I1466" s="60">
        <v>42370</v>
      </c>
      <c r="J1466" s="60">
        <v>45291</v>
      </c>
    </row>
    <row r="1467" spans="1:10" s="57" customFormat="1" ht="30.45" customHeight="1" x14ac:dyDescent="0.2">
      <c r="A1467" s="61" t="s">
        <v>13302</v>
      </c>
      <c r="B1467" s="61" t="s">
        <v>13303</v>
      </c>
      <c r="C1467" s="61" t="s">
        <v>13304</v>
      </c>
      <c r="D1467" s="62" t="s">
        <v>13305</v>
      </c>
      <c r="E1467" s="62" t="s">
        <v>13306</v>
      </c>
      <c r="F1467" s="61" t="s">
        <v>13307</v>
      </c>
      <c r="G1467" s="62" t="s">
        <v>13308</v>
      </c>
      <c r="H1467" s="61" t="s">
        <v>84</v>
      </c>
      <c r="I1467" s="63">
        <v>42370</v>
      </c>
      <c r="J1467" s="63">
        <v>45291</v>
      </c>
    </row>
    <row r="1468" spans="1:10" s="57" customFormat="1" ht="19.8" customHeight="1" x14ac:dyDescent="0.2">
      <c r="A1468" s="58" t="s">
        <v>13309</v>
      </c>
      <c r="B1468" s="58" t="s">
        <v>13310</v>
      </c>
      <c r="C1468" s="58" t="s">
        <v>13311</v>
      </c>
      <c r="D1468" s="59" t="s">
        <v>13312</v>
      </c>
      <c r="E1468" s="59" t="s">
        <v>13313</v>
      </c>
      <c r="F1468" s="58" t="s">
        <v>13314</v>
      </c>
      <c r="G1468" s="59" t="s">
        <v>13315</v>
      </c>
      <c r="H1468" s="58" t="s">
        <v>84</v>
      </c>
      <c r="I1468" s="60">
        <v>42675</v>
      </c>
      <c r="J1468" s="60">
        <v>45291</v>
      </c>
    </row>
    <row r="1469" spans="1:10" s="57" customFormat="1" ht="19.8" customHeight="1" x14ac:dyDescent="0.2">
      <c r="A1469" s="61" t="s">
        <v>13316</v>
      </c>
      <c r="B1469" s="61" t="s">
        <v>13317</v>
      </c>
      <c r="C1469" s="61" t="s">
        <v>13318</v>
      </c>
      <c r="D1469" s="62" t="s">
        <v>13319</v>
      </c>
      <c r="E1469" s="62" t="s">
        <v>13320</v>
      </c>
      <c r="F1469" s="61" t="s">
        <v>13321</v>
      </c>
      <c r="G1469" s="62" t="s">
        <v>13322</v>
      </c>
      <c r="H1469" s="61" t="s">
        <v>84</v>
      </c>
      <c r="I1469" s="63">
        <v>42675</v>
      </c>
      <c r="J1469" s="63">
        <v>45291</v>
      </c>
    </row>
    <row r="1470" spans="1:10" s="57" customFormat="1" ht="30.45" customHeight="1" x14ac:dyDescent="0.2">
      <c r="A1470" s="58" t="s">
        <v>13323</v>
      </c>
      <c r="B1470" s="58" t="s">
        <v>13324</v>
      </c>
      <c r="C1470" s="58" t="s">
        <v>13325</v>
      </c>
      <c r="D1470" s="59" t="s">
        <v>13326</v>
      </c>
      <c r="E1470" s="59" t="s">
        <v>13327</v>
      </c>
      <c r="F1470" s="58" t="s">
        <v>13328</v>
      </c>
      <c r="G1470" s="59" t="s">
        <v>13329</v>
      </c>
      <c r="H1470" s="58" t="s">
        <v>84</v>
      </c>
      <c r="I1470" s="60">
        <v>43040</v>
      </c>
      <c r="J1470" s="60">
        <v>45291</v>
      </c>
    </row>
    <row r="1471" spans="1:10" s="57" customFormat="1" ht="52.35" customHeight="1" x14ac:dyDescent="0.2">
      <c r="A1471" s="61" t="s">
        <v>2483</v>
      </c>
      <c r="B1471" s="61" t="s">
        <v>13330</v>
      </c>
      <c r="C1471" s="61" t="s">
        <v>13331</v>
      </c>
      <c r="D1471" s="62" t="s">
        <v>2484</v>
      </c>
      <c r="E1471" s="62" t="s">
        <v>13332</v>
      </c>
      <c r="F1471" s="61" t="s">
        <v>13333</v>
      </c>
      <c r="G1471" s="62" t="s">
        <v>2486</v>
      </c>
      <c r="H1471" s="61" t="s">
        <v>84</v>
      </c>
      <c r="I1471" s="63">
        <v>41640</v>
      </c>
      <c r="J1471" s="63">
        <v>45291</v>
      </c>
    </row>
    <row r="1472" spans="1:10" s="57" customFormat="1" ht="52.35" customHeight="1" x14ac:dyDescent="0.2">
      <c r="A1472" s="58" t="s">
        <v>13334</v>
      </c>
      <c r="B1472" s="58" t="s">
        <v>13335</v>
      </c>
      <c r="C1472" s="58" t="s">
        <v>13336</v>
      </c>
      <c r="D1472" s="59" t="s">
        <v>13337</v>
      </c>
      <c r="E1472" s="59" t="s">
        <v>13338</v>
      </c>
      <c r="F1472" s="58" t="s">
        <v>13339</v>
      </c>
      <c r="G1472" s="59" t="s">
        <v>2486</v>
      </c>
      <c r="H1472" s="58" t="s">
        <v>84</v>
      </c>
      <c r="I1472" s="60">
        <v>41640</v>
      </c>
      <c r="J1472" s="60">
        <v>45291</v>
      </c>
    </row>
    <row r="1473" spans="1:10" s="57" customFormat="1" ht="52.35" customHeight="1" x14ac:dyDescent="0.2">
      <c r="A1473" s="61" t="s">
        <v>13340</v>
      </c>
      <c r="B1473" s="61" t="s">
        <v>13341</v>
      </c>
      <c r="C1473" s="61" t="s">
        <v>13342</v>
      </c>
      <c r="D1473" s="62" t="s">
        <v>13343</v>
      </c>
      <c r="E1473" s="62" t="s">
        <v>13344</v>
      </c>
      <c r="F1473" s="61" t="s">
        <v>13345</v>
      </c>
      <c r="G1473" s="62" t="s">
        <v>2486</v>
      </c>
      <c r="H1473" s="61" t="s">
        <v>84</v>
      </c>
      <c r="I1473" s="63">
        <v>41640</v>
      </c>
      <c r="J1473" s="63">
        <v>45291</v>
      </c>
    </row>
    <row r="1474" spans="1:10" s="57" customFormat="1" ht="52.35" customHeight="1" x14ac:dyDescent="0.2">
      <c r="A1474" s="58" t="s">
        <v>13346</v>
      </c>
      <c r="B1474" s="58" t="s">
        <v>13347</v>
      </c>
      <c r="C1474" s="58" t="s">
        <v>13348</v>
      </c>
      <c r="D1474" s="59" t="s">
        <v>13349</v>
      </c>
      <c r="E1474" s="59" t="s">
        <v>13350</v>
      </c>
      <c r="F1474" s="58" t="s">
        <v>13351</v>
      </c>
      <c r="G1474" s="59" t="s">
        <v>2486</v>
      </c>
      <c r="H1474" s="58" t="s">
        <v>84</v>
      </c>
      <c r="I1474" s="60">
        <v>41640</v>
      </c>
      <c r="J1474" s="60">
        <v>45291</v>
      </c>
    </row>
    <row r="1475" spans="1:10" s="57" customFormat="1" ht="52.35" customHeight="1" x14ac:dyDescent="0.2">
      <c r="A1475" s="61" t="s">
        <v>13352</v>
      </c>
      <c r="B1475" s="61" t="s">
        <v>13353</v>
      </c>
      <c r="C1475" s="61" t="s">
        <v>13354</v>
      </c>
      <c r="D1475" s="62" t="s">
        <v>13355</v>
      </c>
      <c r="E1475" s="62" t="s">
        <v>13356</v>
      </c>
      <c r="F1475" s="61" t="s">
        <v>13357</v>
      </c>
      <c r="G1475" s="62" t="s">
        <v>2486</v>
      </c>
      <c r="H1475" s="61" t="s">
        <v>84</v>
      </c>
      <c r="I1475" s="63">
        <v>41640</v>
      </c>
      <c r="J1475" s="63">
        <v>45291</v>
      </c>
    </row>
    <row r="1476" spans="1:10" s="57" customFormat="1" ht="41.1" customHeight="1" x14ac:dyDescent="0.2">
      <c r="A1476" s="58" t="s">
        <v>13358</v>
      </c>
      <c r="B1476" s="58" t="s">
        <v>13359</v>
      </c>
      <c r="C1476" s="58" t="s">
        <v>13360</v>
      </c>
      <c r="D1476" s="59" t="s">
        <v>13361</v>
      </c>
      <c r="E1476" s="59" t="s">
        <v>13362</v>
      </c>
      <c r="F1476" s="58" t="s">
        <v>13363</v>
      </c>
      <c r="G1476" s="59" t="s">
        <v>13364</v>
      </c>
      <c r="H1476" s="58" t="s">
        <v>84</v>
      </c>
      <c r="I1476" s="60">
        <v>41640</v>
      </c>
      <c r="J1476" s="60">
        <v>45291</v>
      </c>
    </row>
    <row r="1477" spans="1:10" s="57" customFormat="1" ht="41.1" customHeight="1" x14ac:dyDescent="0.2">
      <c r="A1477" s="61" t="s">
        <v>13365</v>
      </c>
      <c r="B1477" s="61" t="s">
        <v>13366</v>
      </c>
      <c r="C1477" s="61" t="s">
        <v>13367</v>
      </c>
      <c r="D1477" s="62" t="s">
        <v>13368</v>
      </c>
      <c r="E1477" s="62" t="s">
        <v>13369</v>
      </c>
      <c r="F1477" s="61" t="s">
        <v>13370</v>
      </c>
      <c r="G1477" s="62" t="s">
        <v>13371</v>
      </c>
      <c r="H1477" s="61" t="s">
        <v>84</v>
      </c>
      <c r="I1477" s="63">
        <v>41640</v>
      </c>
      <c r="J1477" s="63">
        <v>45291</v>
      </c>
    </row>
    <row r="1478" spans="1:10" s="57" customFormat="1" ht="52.35" customHeight="1" x14ac:dyDescent="0.2">
      <c r="A1478" s="58" t="s">
        <v>13372</v>
      </c>
      <c r="B1478" s="58" t="s">
        <v>13373</v>
      </c>
      <c r="C1478" s="58" t="s">
        <v>13374</v>
      </c>
      <c r="D1478" s="59" t="s">
        <v>13375</v>
      </c>
      <c r="E1478" s="59" t="s">
        <v>13376</v>
      </c>
      <c r="F1478" s="58" t="s">
        <v>13377</v>
      </c>
      <c r="G1478" s="59" t="s">
        <v>2486</v>
      </c>
      <c r="H1478" s="58" t="s">
        <v>84</v>
      </c>
      <c r="I1478" s="60">
        <v>41640</v>
      </c>
      <c r="J1478" s="60">
        <v>45291</v>
      </c>
    </row>
    <row r="1479" spans="1:10" s="57" customFormat="1" ht="41.1" customHeight="1" x14ac:dyDescent="0.2">
      <c r="A1479" s="61" t="s">
        <v>13378</v>
      </c>
      <c r="B1479" s="61" t="s">
        <v>13379</v>
      </c>
      <c r="C1479" s="61" t="s">
        <v>13380</v>
      </c>
      <c r="D1479" s="62" t="s">
        <v>13381</v>
      </c>
      <c r="E1479" s="62" t="s">
        <v>13382</v>
      </c>
      <c r="F1479" s="61" t="s">
        <v>13383</v>
      </c>
      <c r="G1479" s="62" t="s">
        <v>13371</v>
      </c>
      <c r="H1479" s="61" t="s">
        <v>84</v>
      </c>
      <c r="I1479" s="63">
        <v>41640</v>
      </c>
      <c r="J1479" s="63">
        <v>45291</v>
      </c>
    </row>
    <row r="1480" spans="1:10" s="57" customFormat="1" ht="52.35" customHeight="1" x14ac:dyDescent="0.2">
      <c r="A1480" s="58" t="s">
        <v>13384</v>
      </c>
      <c r="B1480" s="58" t="s">
        <v>13385</v>
      </c>
      <c r="C1480" s="58" t="s">
        <v>13386</v>
      </c>
      <c r="D1480" s="59" t="s">
        <v>13387</v>
      </c>
      <c r="E1480" s="59" t="s">
        <v>13388</v>
      </c>
      <c r="F1480" s="58" t="s">
        <v>13389</v>
      </c>
      <c r="G1480" s="59" t="s">
        <v>13390</v>
      </c>
      <c r="H1480" s="58" t="s">
        <v>84</v>
      </c>
      <c r="I1480" s="60">
        <v>41640</v>
      </c>
      <c r="J1480" s="60">
        <v>45291</v>
      </c>
    </row>
    <row r="1481" spans="1:10" s="57" customFormat="1" ht="19.8" customHeight="1" x14ac:dyDescent="0.2">
      <c r="A1481" s="61" t="s">
        <v>13391</v>
      </c>
      <c r="B1481" s="61" t="s">
        <v>13392</v>
      </c>
      <c r="C1481" s="61" t="s">
        <v>13393</v>
      </c>
      <c r="D1481" s="62" t="s">
        <v>13394</v>
      </c>
      <c r="E1481" s="62" t="s">
        <v>13395</v>
      </c>
      <c r="F1481" s="61" t="s">
        <v>13396</v>
      </c>
      <c r="G1481" s="62" t="s">
        <v>13397</v>
      </c>
      <c r="H1481" s="61" t="s">
        <v>84</v>
      </c>
      <c r="I1481" s="63">
        <v>41640</v>
      </c>
      <c r="J1481" s="63">
        <v>45291</v>
      </c>
    </row>
    <row r="1482" spans="1:10" s="57" customFormat="1" ht="52.35" customHeight="1" x14ac:dyDescent="0.2">
      <c r="A1482" s="58" t="s">
        <v>13398</v>
      </c>
      <c r="B1482" s="58" t="s">
        <v>13399</v>
      </c>
      <c r="C1482" s="58" t="s">
        <v>13400</v>
      </c>
      <c r="D1482" s="59" t="s">
        <v>13401</v>
      </c>
      <c r="E1482" s="59" t="s">
        <v>13402</v>
      </c>
      <c r="F1482" s="58" t="s">
        <v>13351</v>
      </c>
      <c r="G1482" s="59" t="s">
        <v>2486</v>
      </c>
      <c r="H1482" s="58" t="s">
        <v>84</v>
      </c>
      <c r="I1482" s="60">
        <v>41640</v>
      </c>
      <c r="J1482" s="60">
        <v>45291</v>
      </c>
    </row>
    <row r="1483" spans="1:10" s="57" customFormat="1" ht="52.35" customHeight="1" x14ac:dyDescent="0.2">
      <c r="A1483" s="61" t="s">
        <v>13403</v>
      </c>
      <c r="B1483" s="61" t="s">
        <v>13404</v>
      </c>
      <c r="C1483" s="61" t="s">
        <v>13405</v>
      </c>
      <c r="D1483" s="62" t="s">
        <v>13406</v>
      </c>
      <c r="E1483" s="62" t="s">
        <v>13407</v>
      </c>
      <c r="F1483" s="61" t="s">
        <v>13408</v>
      </c>
      <c r="G1483" s="62" t="s">
        <v>13390</v>
      </c>
      <c r="H1483" s="61" t="s">
        <v>84</v>
      </c>
      <c r="I1483" s="63">
        <v>41944</v>
      </c>
      <c r="J1483" s="63">
        <v>45291</v>
      </c>
    </row>
    <row r="1484" spans="1:10" s="57" customFormat="1" ht="52.35" customHeight="1" x14ac:dyDescent="0.2">
      <c r="A1484" s="58" t="s">
        <v>13409</v>
      </c>
      <c r="B1484" s="58" t="s">
        <v>13410</v>
      </c>
      <c r="C1484" s="58" t="s">
        <v>13411</v>
      </c>
      <c r="D1484" s="59" t="s">
        <v>13412</v>
      </c>
      <c r="E1484" s="59" t="s">
        <v>13413</v>
      </c>
      <c r="F1484" s="58" t="s">
        <v>13414</v>
      </c>
      <c r="G1484" s="59" t="s">
        <v>13415</v>
      </c>
      <c r="H1484" s="58" t="s">
        <v>84</v>
      </c>
      <c r="I1484" s="60">
        <v>41640</v>
      </c>
      <c r="J1484" s="60">
        <v>45291</v>
      </c>
    </row>
    <row r="1485" spans="1:10" s="57" customFormat="1" ht="52.35" customHeight="1" x14ac:dyDescent="0.2">
      <c r="A1485" s="61" t="s">
        <v>13416</v>
      </c>
      <c r="B1485" s="61" t="s">
        <v>13417</v>
      </c>
      <c r="C1485" s="61" t="s">
        <v>13418</v>
      </c>
      <c r="D1485" s="62" t="s">
        <v>13419</v>
      </c>
      <c r="E1485" s="62" t="s">
        <v>13420</v>
      </c>
      <c r="F1485" s="61" t="s">
        <v>13421</v>
      </c>
      <c r="G1485" s="62" t="s">
        <v>2486</v>
      </c>
      <c r="H1485" s="61" t="s">
        <v>84</v>
      </c>
      <c r="I1485" s="63">
        <v>41640</v>
      </c>
      <c r="J1485" s="63">
        <v>45291</v>
      </c>
    </row>
    <row r="1486" spans="1:10" s="57" customFormat="1" ht="73.5" customHeight="1" x14ac:dyDescent="0.2">
      <c r="A1486" s="58" t="s">
        <v>13422</v>
      </c>
      <c r="B1486" s="58" t="s">
        <v>13423</v>
      </c>
      <c r="C1486" s="58" t="s">
        <v>13424</v>
      </c>
      <c r="D1486" s="59" t="s">
        <v>13425</v>
      </c>
      <c r="E1486" s="59" t="s">
        <v>13426</v>
      </c>
      <c r="F1486" s="58" t="s">
        <v>13377</v>
      </c>
      <c r="G1486" s="59" t="s">
        <v>13427</v>
      </c>
      <c r="H1486" s="58" t="s">
        <v>84</v>
      </c>
      <c r="I1486" s="60">
        <v>41640</v>
      </c>
      <c r="J1486" s="60">
        <v>45291</v>
      </c>
    </row>
    <row r="1487" spans="1:10" s="57" customFormat="1" ht="41.1" customHeight="1" x14ac:dyDescent="0.2">
      <c r="A1487" s="61" t="s">
        <v>13428</v>
      </c>
      <c r="B1487" s="61" t="s">
        <v>13429</v>
      </c>
      <c r="C1487" s="61" t="s">
        <v>13430</v>
      </c>
      <c r="D1487" s="62" t="s">
        <v>13431</v>
      </c>
      <c r="E1487" s="62" t="s">
        <v>13432</v>
      </c>
      <c r="F1487" s="61" t="s">
        <v>13345</v>
      </c>
      <c r="G1487" s="62" t="s">
        <v>13371</v>
      </c>
      <c r="H1487" s="61" t="s">
        <v>84</v>
      </c>
      <c r="I1487" s="63">
        <v>41640</v>
      </c>
      <c r="J1487" s="63">
        <v>45291</v>
      </c>
    </row>
    <row r="1488" spans="1:10" s="57" customFormat="1" ht="30.45" customHeight="1" x14ac:dyDescent="0.2">
      <c r="A1488" s="58" t="s">
        <v>13433</v>
      </c>
      <c r="B1488" s="58" t="s">
        <v>13434</v>
      </c>
      <c r="C1488" s="58" t="s">
        <v>13435</v>
      </c>
      <c r="D1488" s="59" t="s">
        <v>13436</v>
      </c>
      <c r="E1488" s="59" t="s">
        <v>13437</v>
      </c>
      <c r="F1488" s="58" t="s">
        <v>13438</v>
      </c>
      <c r="G1488" s="59" t="s">
        <v>13439</v>
      </c>
      <c r="H1488" s="58" t="s">
        <v>84</v>
      </c>
      <c r="I1488" s="60">
        <v>41640</v>
      </c>
      <c r="J1488" s="60">
        <v>45291</v>
      </c>
    </row>
    <row r="1489" spans="1:10" s="57" customFormat="1" ht="19.8" customHeight="1" x14ac:dyDescent="0.2">
      <c r="A1489" s="61" t="s">
        <v>13440</v>
      </c>
      <c r="B1489" s="61" t="s">
        <v>13441</v>
      </c>
      <c r="C1489" s="61" t="s">
        <v>13442</v>
      </c>
      <c r="D1489" s="62" t="s">
        <v>13443</v>
      </c>
      <c r="E1489" s="62" t="s">
        <v>13444</v>
      </c>
      <c r="F1489" s="61" t="s">
        <v>13445</v>
      </c>
      <c r="G1489" s="62" t="s">
        <v>13446</v>
      </c>
      <c r="H1489" s="61" t="s">
        <v>84</v>
      </c>
      <c r="I1489" s="63">
        <v>41640</v>
      </c>
      <c r="J1489" s="63">
        <v>45291</v>
      </c>
    </row>
    <row r="1490" spans="1:10" s="57" customFormat="1" ht="30.45" customHeight="1" x14ac:dyDescent="0.2">
      <c r="A1490" s="58" t="s">
        <v>13447</v>
      </c>
      <c r="B1490" s="58" t="s">
        <v>13448</v>
      </c>
      <c r="C1490" s="58" t="s">
        <v>13449</v>
      </c>
      <c r="D1490" s="59" t="s">
        <v>13450</v>
      </c>
      <c r="E1490" s="59" t="s">
        <v>13451</v>
      </c>
      <c r="F1490" s="58" t="s">
        <v>13452</v>
      </c>
      <c r="G1490" s="59" t="s">
        <v>13453</v>
      </c>
      <c r="H1490" s="58" t="s">
        <v>84</v>
      </c>
      <c r="I1490" s="60">
        <v>41640</v>
      </c>
      <c r="J1490" s="60">
        <v>45291</v>
      </c>
    </row>
    <row r="1491" spans="1:10" s="57" customFormat="1" ht="52.35" customHeight="1" x14ac:dyDescent="0.2">
      <c r="A1491" s="61" t="s">
        <v>13454</v>
      </c>
      <c r="B1491" s="61" t="s">
        <v>13455</v>
      </c>
      <c r="C1491" s="61" t="s">
        <v>13456</v>
      </c>
      <c r="D1491" s="62" t="s">
        <v>13457</v>
      </c>
      <c r="E1491" s="62" t="s">
        <v>13458</v>
      </c>
      <c r="F1491" s="61" t="s">
        <v>13370</v>
      </c>
      <c r="G1491" s="62" t="s">
        <v>2486</v>
      </c>
      <c r="H1491" s="61" t="s">
        <v>84</v>
      </c>
      <c r="I1491" s="63">
        <v>41640</v>
      </c>
      <c r="J1491" s="63">
        <v>45291</v>
      </c>
    </row>
    <row r="1492" spans="1:10" s="57" customFormat="1" ht="62.85" customHeight="1" x14ac:dyDescent="0.2">
      <c r="A1492" s="58" t="s">
        <v>13459</v>
      </c>
      <c r="B1492" s="58" t="s">
        <v>13460</v>
      </c>
      <c r="C1492" s="58" t="s">
        <v>13461</v>
      </c>
      <c r="D1492" s="59" t="s">
        <v>13462</v>
      </c>
      <c r="E1492" s="59" t="s">
        <v>13463</v>
      </c>
      <c r="F1492" s="58" t="s">
        <v>13464</v>
      </c>
      <c r="G1492" s="59" t="s">
        <v>13465</v>
      </c>
      <c r="H1492" s="58" t="s">
        <v>84</v>
      </c>
      <c r="I1492" s="60">
        <v>41640</v>
      </c>
      <c r="J1492" s="60">
        <v>45291</v>
      </c>
    </row>
    <row r="1493" spans="1:10" s="57" customFormat="1" ht="19.8" customHeight="1" x14ac:dyDescent="0.2">
      <c r="A1493" s="61" t="s">
        <v>13466</v>
      </c>
      <c r="B1493" s="61" t="s">
        <v>13467</v>
      </c>
      <c r="C1493" s="61" t="s">
        <v>13468</v>
      </c>
      <c r="D1493" s="62" t="s">
        <v>13469</v>
      </c>
      <c r="E1493" s="62" t="s">
        <v>13470</v>
      </c>
      <c r="F1493" s="61" t="s">
        <v>13471</v>
      </c>
      <c r="G1493" s="62" t="s">
        <v>13472</v>
      </c>
      <c r="H1493" s="61" t="s">
        <v>84</v>
      </c>
      <c r="I1493" s="63">
        <v>41640</v>
      </c>
      <c r="J1493" s="63">
        <v>45291</v>
      </c>
    </row>
    <row r="1494" spans="1:10" s="57" customFormat="1" ht="52.35" customHeight="1" x14ac:dyDescent="0.2">
      <c r="A1494" s="58" t="s">
        <v>13473</v>
      </c>
      <c r="B1494" s="58" t="s">
        <v>13474</v>
      </c>
      <c r="C1494" s="58" t="s">
        <v>13475</v>
      </c>
      <c r="D1494" s="59" t="s">
        <v>13476</v>
      </c>
      <c r="E1494" s="59" t="s">
        <v>13477</v>
      </c>
      <c r="F1494" s="58" t="s">
        <v>13357</v>
      </c>
      <c r="G1494" s="59" t="s">
        <v>2486</v>
      </c>
      <c r="H1494" s="58" t="s">
        <v>84</v>
      </c>
      <c r="I1494" s="60">
        <v>41640</v>
      </c>
      <c r="J1494" s="60">
        <v>45291</v>
      </c>
    </row>
    <row r="1495" spans="1:10" s="57" customFormat="1" ht="19.8" customHeight="1" x14ac:dyDescent="0.2">
      <c r="A1495" s="61" t="s">
        <v>13478</v>
      </c>
      <c r="B1495" s="61" t="s">
        <v>13479</v>
      </c>
      <c r="C1495" s="61" t="s">
        <v>13480</v>
      </c>
      <c r="D1495" s="62" t="s">
        <v>13481</v>
      </c>
      <c r="E1495" s="62" t="s">
        <v>13482</v>
      </c>
      <c r="F1495" s="61" t="s">
        <v>13483</v>
      </c>
      <c r="G1495" s="62" t="s">
        <v>13484</v>
      </c>
      <c r="H1495" s="61" t="s">
        <v>84</v>
      </c>
      <c r="I1495" s="63">
        <v>41640</v>
      </c>
      <c r="J1495" s="63">
        <v>45291</v>
      </c>
    </row>
    <row r="1496" spans="1:10" s="57" customFormat="1" ht="52.35" customHeight="1" x14ac:dyDescent="0.2">
      <c r="A1496" s="58" t="s">
        <v>13485</v>
      </c>
      <c r="B1496" s="58" t="s">
        <v>13486</v>
      </c>
      <c r="C1496" s="58" t="s">
        <v>13487</v>
      </c>
      <c r="D1496" s="59" t="s">
        <v>13488</v>
      </c>
      <c r="E1496" s="59" t="s">
        <v>13489</v>
      </c>
      <c r="F1496" s="58" t="s">
        <v>13490</v>
      </c>
      <c r="G1496" s="59" t="s">
        <v>2486</v>
      </c>
      <c r="H1496" s="58" t="s">
        <v>84</v>
      </c>
      <c r="I1496" s="60">
        <v>41944</v>
      </c>
      <c r="J1496" s="60">
        <v>45291</v>
      </c>
    </row>
    <row r="1497" spans="1:10" s="57" customFormat="1" ht="19.8" customHeight="1" x14ac:dyDescent="0.2">
      <c r="A1497" s="61" t="s">
        <v>13491</v>
      </c>
      <c r="B1497" s="61" t="s">
        <v>13492</v>
      </c>
      <c r="C1497" s="61" t="s">
        <v>13493</v>
      </c>
      <c r="D1497" s="62" t="s">
        <v>13494</v>
      </c>
      <c r="E1497" s="62" t="s">
        <v>13495</v>
      </c>
      <c r="F1497" s="61" t="s">
        <v>13496</v>
      </c>
      <c r="G1497" s="62" t="s">
        <v>13497</v>
      </c>
      <c r="H1497" s="61" t="s">
        <v>84</v>
      </c>
      <c r="I1497" s="63">
        <v>41944</v>
      </c>
      <c r="J1497" s="63">
        <v>45291</v>
      </c>
    </row>
    <row r="1498" spans="1:10" s="57" customFormat="1" ht="52.35" customHeight="1" x14ac:dyDescent="0.2">
      <c r="A1498" s="58" t="s">
        <v>13498</v>
      </c>
      <c r="B1498" s="58" t="s">
        <v>13499</v>
      </c>
      <c r="C1498" s="58" t="s">
        <v>13500</v>
      </c>
      <c r="D1498" s="59" t="s">
        <v>13501</v>
      </c>
      <c r="E1498" s="59" t="s">
        <v>13502</v>
      </c>
      <c r="F1498" s="58" t="s">
        <v>13357</v>
      </c>
      <c r="G1498" s="59" t="s">
        <v>2486</v>
      </c>
      <c r="H1498" s="58" t="s">
        <v>84</v>
      </c>
      <c r="I1498" s="60">
        <v>41944</v>
      </c>
      <c r="J1498" s="60">
        <v>45291</v>
      </c>
    </row>
    <row r="1499" spans="1:10" s="57" customFormat="1" ht="41.1" customHeight="1" x14ac:dyDescent="0.2">
      <c r="A1499" s="61" t="s">
        <v>13503</v>
      </c>
      <c r="B1499" s="61" t="s">
        <v>13504</v>
      </c>
      <c r="C1499" s="61" t="s">
        <v>13505</v>
      </c>
      <c r="D1499" s="62" t="s">
        <v>13506</v>
      </c>
      <c r="E1499" s="62" t="s">
        <v>13507</v>
      </c>
      <c r="F1499" s="61" t="s">
        <v>13421</v>
      </c>
      <c r="G1499" s="62" t="s">
        <v>13508</v>
      </c>
      <c r="H1499" s="61" t="s">
        <v>84</v>
      </c>
      <c r="I1499" s="63">
        <v>41944</v>
      </c>
      <c r="J1499" s="63">
        <v>45291</v>
      </c>
    </row>
    <row r="1500" spans="1:10" s="57" customFormat="1" ht="30.45" customHeight="1" x14ac:dyDescent="0.2">
      <c r="A1500" s="58" t="s">
        <v>13509</v>
      </c>
      <c r="B1500" s="58" t="s">
        <v>13510</v>
      </c>
      <c r="C1500" s="58" t="s">
        <v>13511</v>
      </c>
      <c r="D1500" s="59" t="s">
        <v>13512</v>
      </c>
      <c r="E1500" s="59" t="s">
        <v>13513</v>
      </c>
      <c r="F1500" s="58" t="s">
        <v>13483</v>
      </c>
      <c r="G1500" s="59" t="s">
        <v>13514</v>
      </c>
      <c r="H1500" s="58" t="s">
        <v>84</v>
      </c>
      <c r="I1500" s="60">
        <v>41944</v>
      </c>
      <c r="J1500" s="60">
        <v>45291</v>
      </c>
    </row>
    <row r="1501" spans="1:10" s="57" customFormat="1" ht="19.8" customHeight="1" x14ac:dyDescent="0.2">
      <c r="A1501" s="61" t="s">
        <v>13515</v>
      </c>
      <c r="B1501" s="61" t="s">
        <v>13516</v>
      </c>
      <c r="C1501" s="61" t="s">
        <v>13517</v>
      </c>
      <c r="D1501" s="62" t="s">
        <v>13518</v>
      </c>
      <c r="E1501" s="62" t="s">
        <v>13519</v>
      </c>
      <c r="F1501" s="61" t="s">
        <v>13520</v>
      </c>
      <c r="G1501" s="62" t="s">
        <v>13521</v>
      </c>
      <c r="H1501" s="61" t="s">
        <v>84</v>
      </c>
      <c r="I1501" s="63">
        <v>42370</v>
      </c>
      <c r="J1501" s="63">
        <v>45291</v>
      </c>
    </row>
    <row r="1502" spans="1:10" s="57" customFormat="1" ht="41.1" customHeight="1" x14ac:dyDescent="0.2">
      <c r="A1502" s="58" t="s">
        <v>13522</v>
      </c>
      <c r="B1502" s="58" t="s">
        <v>13523</v>
      </c>
      <c r="C1502" s="58" t="s">
        <v>13524</v>
      </c>
      <c r="D1502" s="59" t="s">
        <v>13525</v>
      </c>
      <c r="E1502" s="59" t="s">
        <v>13526</v>
      </c>
      <c r="F1502" s="58" t="s">
        <v>13408</v>
      </c>
      <c r="G1502" s="59" t="s">
        <v>13508</v>
      </c>
      <c r="H1502" s="58" t="s">
        <v>84</v>
      </c>
      <c r="I1502" s="60">
        <v>42370</v>
      </c>
      <c r="J1502" s="60">
        <v>45291</v>
      </c>
    </row>
    <row r="1503" spans="1:10" s="57" customFormat="1" ht="30.45" customHeight="1" x14ac:dyDescent="0.2">
      <c r="A1503" s="61" t="s">
        <v>13527</v>
      </c>
      <c r="B1503" s="61" t="s">
        <v>13528</v>
      </c>
      <c r="C1503" s="61" t="s">
        <v>13529</v>
      </c>
      <c r="D1503" s="62" t="s">
        <v>13530</v>
      </c>
      <c r="E1503" s="62" t="s">
        <v>13531</v>
      </c>
      <c r="F1503" s="61" t="s">
        <v>13532</v>
      </c>
      <c r="G1503" s="62" t="s">
        <v>13533</v>
      </c>
      <c r="H1503" s="61" t="s">
        <v>84</v>
      </c>
      <c r="I1503" s="63">
        <v>42370</v>
      </c>
      <c r="J1503" s="63">
        <v>45291</v>
      </c>
    </row>
    <row r="1504" spans="1:10" s="57" customFormat="1" ht="41.1" customHeight="1" x14ac:dyDescent="0.2">
      <c r="A1504" s="58" t="s">
        <v>13534</v>
      </c>
      <c r="B1504" s="58" t="s">
        <v>13535</v>
      </c>
      <c r="C1504" s="58" t="s">
        <v>13536</v>
      </c>
      <c r="D1504" s="59" t="s">
        <v>13537</v>
      </c>
      <c r="E1504" s="59" t="s">
        <v>13538</v>
      </c>
      <c r="F1504" s="58" t="s">
        <v>13539</v>
      </c>
      <c r="G1504" s="59" t="s">
        <v>13508</v>
      </c>
      <c r="H1504" s="58" t="s">
        <v>84</v>
      </c>
      <c r="I1504" s="60">
        <v>42675</v>
      </c>
      <c r="J1504" s="60">
        <v>45291</v>
      </c>
    </row>
    <row r="1505" spans="1:10" s="57" customFormat="1" ht="41.1" customHeight="1" x14ac:dyDescent="0.2">
      <c r="A1505" s="61" t="s">
        <v>13540</v>
      </c>
      <c r="B1505" s="61" t="s">
        <v>13541</v>
      </c>
      <c r="C1505" s="61" t="s">
        <v>13542</v>
      </c>
      <c r="D1505" s="62" t="s">
        <v>13543</v>
      </c>
      <c r="E1505" s="62" t="s">
        <v>13544</v>
      </c>
      <c r="F1505" s="61" t="s">
        <v>13545</v>
      </c>
      <c r="G1505" s="62" t="s">
        <v>13508</v>
      </c>
      <c r="H1505" s="61" t="s">
        <v>84</v>
      </c>
      <c r="I1505" s="63">
        <v>42675</v>
      </c>
      <c r="J1505" s="63">
        <v>45291</v>
      </c>
    </row>
    <row r="1506" spans="1:10" s="57" customFormat="1" ht="73.5" customHeight="1" x14ac:dyDescent="0.2">
      <c r="A1506" s="58" t="s">
        <v>13546</v>
      </c>
      <c r="B1506" s="58" t="s">
        <v>13547</v>
      </c>
      <c r="C1506" s="58" t="s">
        <v>13548</v>
      </c>
      <c r="D1506" s="59" t="s">
        <v>13549</v>
      </c>
      <c r="E1506" s="59" t="s">
        <v>13550</v>
      </c>
      <c r="F1506" s="58" t="s">
        <v>13551</v>
      </c>
      <c r="G1506" s="59" t="s">
        <v>13427</v>
      </c>
      <c r="H1506" s="58" t="s">
        <v>84</v>
      </c>
      <c r="I1506" s="60">
        <v>43040</v>
      </c>
      <c r="J1506" s="60">
        <v>45291</v>
      </c>
    </row>
    <row r="1507" spans="1:10" s="57" customFormat="1" ht="30.45" customHeight="1" x14ac:dyDescent="0.2">
      <c r="A1507" s="61" t="s">
        <v>13552</v>
      </c>
      <c r="B1507" s="61" t="s">
        <v>13553</v>
      </c>
      <c r="C1507" s="61" t="s">
        <v>13554</v>
      </c>
      <c r="D1507" s="62" t="s">
        <v>13555</v>
      </c>
      <c r="E1507" s="62" t="s">
        <v>13556</v>
      </c>
      <c r="F1507" s="61" t="s">
        <v>13363</v>
      </c>
      <c r="G1507" s="62" t="s">
        <v>13557</v>
      </c>
      <c r="H1507" s="61" t="s">
        <v>84</v>
      </c>
      <c r="I1507" s="63">
        <v>43040</v>
      </c>
      <c r="J1507" s="63">
        <v>45291</v>
      </c>
    </row>
    <row r="1508" spans="1:10" s="57" customFormat="1" ht="30.45" customHeight="1" x14ac:dyDescent="0.2">
      <c r="A1508" s="58" t="s">
        <v>546</v>
      </c>
      <c r="B1508" s="58" t="s">
        <v>13558</v>
      </c>
      <c r="C1508" s="58" t="s">
        <v>13559</v>
      </c>
      <c r="D1508" s="59" t="s">
        <v>13560</v>
      </c>
      <c r="E1508" s="59" t="s">
        <v>13561</v>
      </c>
      <c r="F1508" s="58" t="s">
        <v>13562</v>
      </c>
      <c r="G1508" s="59" t="s">
        <v>549</v>
      </c>
      <c r="H1508" s="58" t="s">
        <v>84</v>
      </c>
      <c r="I1508" s="60">
        <v>41640</v>
      </c>
      <c r="J1508" s="60">
        <v>45291</v>
      </c>
    </row>
    <row r="1509" spans="1:10" s="57" customFormat="1" ht="19.8" customHeight="1" x14ac:dyDescent="0.2">
      <c r="A1509" s="61" t="s">
        <v>13563</v>
      </c>
      <c r="B1509" s="61" t="s">
        <v>13564</v>
      </c>
      <c r="C1509" s="61" t="s">
        <v>13565</v>
      </c>
      <c r="D1509" s="62" t="s">
        <v>13566</v>
      </c>
      <c r="E1509" s="62" t="s">
        <v>13567</v>
      </c>
      <c r="F1509" s="61" t="s">
        <v>13568</v>
      </c>
      <c r="G1509" s="62" t="s">
        <v>13569</v>
      </c>
      <c r="H1509" s="61" t="s">
        <v>84</v>
      </c>
      <c r="I1509" s="63">
        <v>41640</v>
      </c>
      <c r="J1509" s="63">
        <v>45291</v>
      </c>
    </row>
    <row r="1510" spans="1:10" s="57" customFormat="1" ht="19.8" customHeight="1" x14ac:dyDescent="0.2">
      <c r="A1510" s="58" t="s">
        <v>13570</v>
      </c>
      <c r="B1510" s="58" t="s">
        <v>13571</v>
      </c>
      <c r="C1510" s="58" t="s">
        <v>13572</v>
      </c>
      <c r="D1510" s="59" t="s">
        <v>13573</v>
      </c>
      <c r="E1510" s="59" t="s">
        <v>13574</v>
      </c>
      <c r="F1510" s="58" t="s">
        <v>13568</v>
      </c>
      <c r="G1510" s="59" t="s">
        <v>549</v>
      </c>
      <c r="H1510" s="58" t="s">
        <v>84</v>
      </c>
      <c r="I1510" s="60">
        <v>41640</v>
      </c>
      <c r="J1510" s="60">
        <v>45291</v>
      </c>
    </row>
    <row r="1511" spans="1:10" s="57" customFormat="1" ht="19.8" customHeight="1" x14ac:dyDescent="0.2">
      <c r="A1511" s="61" t="s">
        <v>13575</v>
      </c>
      <c r="B1511" s="61" t="s">
        <v>13576</v>
      </c>
      <c r="C1511" s="61" t="s">
        <v>13577</v>
      </c>
      <c r="D1511" s="62" t="s">
        <v>13578</v>
      </c>
      <c r="E1511" s="62" t="s">
        <v>13579</v>
      </c>
      <c r="F1511" s="61" t="s">
        <v>13580</v>
      </c>
      <c r="G1511" s="62" t="s">
        <v>13569</v>
      </c>
      <c r="H1511" s="61" t="s">
        <v>84</v>
      </c>
      <c r="I1511" s="63">
        <v>41640</v>
      </c>
      <c r="J1511" s="63">
        <v>45291</v>
      </c>
    </row>
    <row r="1512" spans="1:10" s="57" customFormat="1" ht="30.45" customHeight="1" x14ac:dyDescent="0.2">
      <c r="A1512" s="58" t="s">
        <v>13581</v>
      </c>
      <c r="B1512" s="58" t="s">
        <v>13582</v>
      </c>
      <c r="C1512" s="58" t="s">
        <v>13583</v>
      </c>
      <c r="D1512" s="59" t="s">
        <v>13584</v>
      </c>
      <c r="E1512" s="59" t="s">
        <v>13585</v>
      </c>
      <c r="F1512" s="58" t="s">
        <v>13586</v>
      </c>
      <c r="G1512" s="59" t="s">
        <v>13569</v>
      </c>
      <c r="H1512" s="58" t="s">
        <v>84</v>
      </c>
      <c r="I1512" s="60">
        <v>41640</v>
      </c>
      <c r="J1512" s="60">
        <v>45291</v>
      </c>
    </row>
    <row r="1513" spans="1:10" s="57" customFormat="1" ht="30.45" customHeight="1" x14ac:dyDescent="0.2">
      <c r="A1513" s="61" t="s">
        <v>13587</v>
      </c>
      <c r="B1513" s="61" t="s">
        <v>13588</v>
      </c>
      <c r="C1513" s="61" t="s">
        <v>13589</v>
      </c>
      <c r="D1513" s="62" t="s">
        <v>13590</v>
      </c>
      <c r="E1513" s="62" t="s">
        <v>13591</v>
      </c>
      <c r="F1513" s="61" t="s">
        <v>13592</v>
      </c>
      <c r="G1513" s="62" t="s">
        <v>13569</v>
      </c>
      <c r="H1513" s="61" t="s">
        <v>84</v>
      </c>
      <c r="I1513" s="63">
        <v>41640</v>
      </c>
      <c r="J1513" s="63">
        <v>45291</v>
      </c>
    </row>
    <row r="1514" spans="1:10" s="57" customFormat="1" ht="30.45" customHeight="1" x14ac:dyDescent="0.2">
      <c r="A1514" s="58" t="s">
        <v>13593</v>
      </c>
      <c r="B1514" s="58" t="s">
        <v>13594</v>
      </c>
      <c r="C1514" s="58" t="s">
        <v>13595</v>
      </c>
      <c r="D1514" s="59" t="s">
        <v>13596</v>
      </c>
      <c r="E1514" s="59" t="s">
        <v>13597</v>
      </c>
      <c r="F1514" s="58" t="s">
        <v>13598</v>
      </c>
      <c r="G1514" s="59" t="s">
        <v>13599</v>
      </c>
      <c r="H1514" s="58" t="s">
        <v>84</v>
      </c>
      <c r="I1514" s="60">
        <v>41640</v>
      </c>
      <c r="J1514" s="60">
        <v>45291</v>
      </c>
    </row>
    <row r="1515" spans="1:10" s="57" customFormat="1" ht="19.8" customHeight="1" x14ac:dyDescent="0.2">
      <c r="A1515" s="61" t="s">
        <v>13600</v>
      </c>
      <c r="B1515" s="61" t="s">
        <v>13601</v>
      </c>
      <c r="C1515" s="61" t="s">
        <v>13602</v>
      </c>
      <c r="D1515" s="62" t="s">
        <v>13603</v>
      </c>
      <c r="E1515" s="62" t="s">
        <v>13604</v>
      </c>
      <c r="F1515" s="61" t="s">
        <v>13605</v>
      </c>
      <c r="G1515" s="62" t="s">
        <v>549</v>
      </c>
      <c r="H1515" s="61" t="s">
        <v>84</v>
      </c>
      <c r="I1515" s="63">
        <v>41640</v>
      </c>
      <c r="J1515" s="63">
        <v>45291</v>
      </c>
    </row>
    <row r="1516" spans="1:10" s="57" customFormat="1" ht="30.45" customHeight="1" x14ac:dyDescent="0.2">
      <c r="A1516" s="58" t="s">
        <v>13606</v>
      </c>
      <c r="B1516" s="58" t="s">
        <v>13607</v>
      </c>
      <c r="C1516" s="58" t="s">
        <v>13608</v>
      </c>
      <c r="D1516" s="59" t="s">
        <v>13609</v>
      </c>
      <c r="E1516" s="59" t="s">
        <v>13610</v>
      </c>
      <c r="F1516" s="58" t="s">
        <v>13611</v>
      </c>
      <c r="G1516" s="59" t="s">
        <v>13612</v>
      </c>
      <c r="H1516" s="58" t="s">
        <v>84</v>
      </c>
      <c r="I1516" s="60">
        <v>41640</v>
      </c>
      <c r="J1516" s="60">
        <v>45291</v>
      </c>
    </row>
    <row r="1517" spans="1:10" s="57" customFormat="1" ht="30.45" customHeight="1" x14ac:dyDescent="0.2">
      <c r="A1517" s="61" t="s">
        <v>13613</v>
      </c>
      <c r="B1517" s="61" t="s">
        <v>13614</v>
      </c>
      <c r="C1517" s="61" t="s">
        <v>13615</v>
      </c>
      <c r="D1517" s="62" t="s">
        <v>13616</v>
      </c>
      <c r="E1517" s="62" t="s">
        <v>13617</v>
      </c>
      <c r="F1517" s="61" t="s">
        <v>13618</v>
      </c>
      <c r="G1517" s="62" t="s">
        <v>13619</v>
      </c>
      <c r="H1517" s="61" t="s">
        <v>84</v>
      </c>
      <c r="I1517" s="63">
        <v>41640</v>
      </c>
      <c r="J1517" s="63">
        <v>45291</v>
      </c>
    </row>
    <row r="1518" spans="1:10" s="57" customFormat="1" ht="30.45" customHeight="1" x14ac:dyDescent="0.2">
      <c r="A1518" s="58" t="s">
        <v>13620</v>
      </c>
      <c r="B1518" s="58" t="s">
        <v>13621</v>
      </c>
      <c r="C1518" s="58" t="s">
        <v>13622</v>
      </c>
      <c r="D1518" s="59" t="s">
        <v>13623</v>
      </c>
      <c r="E1518" s="59" t="s">
        <v>13624</v>
      </c>
      <c r="F1518" s="58" t="s">
        <v>13562</v>
      </c>
      <c r="G1518" s="59" t="s">
        <v>549</v>
      </c>
      <c r="H1518" s="58" t="s">
        <v>84</v>
      </c>
      <c r="I1518" s="60">
        <v>41640</v>
      </c>
      <c r="J1518" s="60">
        <v>45291</v>
      </c>
    </row>
    <row r="1519" spans="1:10" s="57" customFormat="1" ht="30.45" customHeight="1" x14ac:dyDescent="0.2">
      <c r="A1519" s="61" t="s">
        <v>13625</v>
      </c>
      <c r="B1519" s="61" t="s">
        <v>13626</v>
      </c>
      <c r="C1519" s="61" t="s">
        <v>13627</v>
      </c>
      <c r="D1519" s="62" t="s">
        <v>13628</v>
      </c>
      <c r="E1519" s="62" t="s">
        <v>13629</v>
      </c>
      <c r="F1519" s="61" t="s">
        <v>13630</v>
      </c>
      <c r="G1519" s="62" t="s">
        <v>13631</v>
      </c>
      <c r="H1519" s="61" t="s">
        <v>84</v>
      </c>
      <c r="I1519" s="63">
        <v>41640</v>
      </c>
      <c r="J1519" s="63">
        <v>45291</v>
      </c>
    </row>
    <row r="1520" spans="1:10" s="57" customFormat="1" ht="30.45" customHeight="1" x14ac:dyDescent="0.2">
      <c r="A1520" s="58" t="s">
        <v>13632</v>
      </c>
      <c r="B1520" s="58" t="s">
        <v>13633</v>
      </c>
      <c r="C1520" s="58" t="s">
        <v>13634</v>
      </c>
      <c r="D1520" s="59" t="s">
        <v>13635</v>
      </c>
      <c r="E1520" s="59" t="s">
        <v>13636</v>
      </c>
      <c r="F1520" s="58" t="s">
        <v>13592</v>
      </c>
      <c r="G1520" s="59" t="s">
        <v>13569</v>
      </c>
      <c r="H1520" s="58" t="s">
        <v>84</v>
      </c>
      <c r="I1520" s="60">
        <v>41640</v>
      </c>
      <c r="J1520" s="60">
        <v>45291</v>
      </c>
    </row>
    <row r="1521" spans="1:10" s="57" customFormat="1" ht="30.45" customHeight="1" x14ac:dyDescent="0.2">
      <c r="A1521" s="61" t="s">
        <v>13637</v>
      </c>
      <c r="B1521" s="61" t="s">
        <v>13638</v>
      </c>
      <c r="C1521" s="61" t="s">
        <v>13639</v>
      </c>
      <c r="D1521" s="62" t="s">
        <v>13640</v>
      </c>
      <c r="E1521" s="62" t="s">
        <v>13641</v>
      </c>
      <c r="F1521" s="61" t="s">
        <v>13642</v>
      </c>
      <c r="G1521" s="62" t="s">
        <v>13612</v>
      </c>
      <c r="H1521" s="61" t="s">
        <v>84</v>
      </c>
      <c r="I1521" s="63">
        <v>42370</v>
      </c>
      <c r="J1521" s="63">
        <v>45291</v>
      </c>
    </row>
    <row r="1522" spans="1:10" s="57" customFormat="1" ht="19.8" customHeight="1" x14ac:dyDescent="0.2">
      <c r="A1522" s="58" t="s">
        <v>13643</v>
      </c>
      <c r="B1522" s="58" t="s">
        <v>13644</v>
      </c>
      <c r="C1522" s="58" t="s">
        <v>13645</v>
      </c>
      <c r="D1522" s="59" t="s">
        <v>13646</v>
      </c>
      <c r="E1522" s="59" t="s">
        <v>13647</v>
      </c>
      <c r="F1522" s="58" t="s">
        <v>13648</v>
      </c>
      <c r="G1522" s="59" t="s">
        <v>13649</v>
      </c>
      <c r="H1522" s="58" t="s">
        <v>84</v>
      </c>
      <c r="I1522" s="60">
        <v>43405</v>
      </c>
      <c r="J1522" s="60">
        <v>45291</v>
      </c>
    </row>
    <row r="1523" spans="1:10" s="57" customFormat="1" ht="19.8" customHeight="1" x14ac:dyDescent="0.2">
      <c r="A1523" s="61" t="s">
        <v>13650</v>
      </c>
      <c r="B1523" s="61" t="s">
        <v>13651</v>
      </c>
      <c r="C1523" s="61" t="s">
        <v>13652</v>
      </c>
      <c r="D1523" s="62" t="s">
        <v>13653</v>
      </c>
      <c r="E1523" s="62" t="s">
        <v>13654</v>
      </c>
      <c r="F1523" s="61" t="s">
        <v>13580</v>
      </c>
      <c r="G1523" s="62" t="s">
        <v>13569</v>
      </c>
      <c r="H1523" s="61" t="s">
        <v>84</v>
      </c>
      <c r="I1523" s="63">
        <v>43405</v>
      </c>
      <c r="J1523" s="63">
        <v>45291</v>
      </c>
    </row>
    <row r="1524" spans="1:10" s="57" customFormat="1" ht="19.8" customHeight="1" x14ac:dyDescent="0.2">
      <c r="A1524" s="58" t="s">
        <v>432</v>
      </c>
      <c r="B1524" s="58" t="s">
        <v>13655</v>
      </c>
      <c r="C1524" s="58" t="s">
        <v>13656</v>
      </c>
      <c r="D1524" s="59" t="s">
        <v>13657</v>
      </c>
      <c r="E1524" s="59" t="s">
        <v>13658</v>
      </c>
      <c r="F1524" s="58" t="s">
        <v>13659</v>
      </c>
      <c r="G1524" s="59" t="s">
        <v>435</v>
      </c>
      <c r="H1524" s="58" t="s">
        <v>84</v>
      </c>
      <c r="I1524" s="60">
        <v>41640</v>
      </c>
      <c r="J1524" s="60">
        <v>45291</v>
      </c>
    </row>
    <row r="1525" spans="1:10" s="57" customFormat="1" ht="19.8" customHeight="1" x14ac:dyDescent="0.2">
      <c r="A1525" s="61" t="s">
        <v>13660</v>
      </c>
      <c r="B1525" s="61" t="s">
        <v>13661</v>
      </c>
      <c r="C1525" s="61" t="s">
        <v>13662</v>
      </c>
      <c r="D1525" s="62" t="s">
        <v>13663</v>
      </c>
      <c r="E1525" s="62" t="s">
        <v>13664</v>
      </c>
      <c r="F1525" s="61" t="s">
        <v>13665</v>
      </c>
      <c r="G1525" s="62" t="s">
        <v>435</v>
      </c>
      <c r="H1525" s="61" t="s">
        <v>84</v>
      </c>
      <c r="I1525" s="63">
        <v>41640</v>
      </c>
      <c r="J1525" s="63">
        <v>45291</v>
      </c>
    </row>
    <row r="1526" spans="1:10" s="57" customFormat="1" ht="19.8" customHeight="1" x14ac:dyDescent="0.2">
      <c r="A1526" s="58" t="s">
        <v>13666</v>
      </c>
      <c r="B1526" s="58" t="s">
        <v>13667</v>
      </c>
      <c r="C1526" s="58" t="s">
        <v>13668</v>
      </c>
      <c r="D1526" s="59" t="s">
        <v>13669</v>
      </c>
      <c r="E1526" s="59" t="s">
        <v>13670</v>
      </c>
      <c r="F1526" s="58" t="s">
        <v>13671</v>
      </c>
      <c r="G1526" s="59" t="s">
        <v>435</v>
      </c>
      <c r="H1526" s="58" t="s">
        <v>84</v>
      </c>
      <c r="I1526" s="60">
        <v>41640</v>
      </c>
      <c r="J1526" s="60">
        <v>45291</v>
      </c>
    </row>
    <row r="1527" spans="1:10" s="57" customFormat="1" ht="19.8" customHeight="1" x14ac:dyDescent="0.2">
      <c r="A1527" s="61" t="s">
        <v>13672</v>
      </c>
      <c r="B1527" s="61" t="s">
        <v>13673</v>
      </c>
      <c r="C1527" s="61" t="s">
        <v>13674</v>
      </c>
      <c r="D1527" s="62" t="s">
        <v>13675</v>
      </c>
      <c r="E1527" s="62" t="s">
        <v>13676</v>
      </c>
      <c r="F1527" s="61" t="s">
        <v>13671</v>
      </c>
      <c r="G1527" s="62" t="s">
        <v>435</v>
      </c>
      <c r="H1527" s="61" t="s">
        <v>84</v>
      </c>
      <c r="I1527" s="63">
        <v>41640</v>
      </c>
      <c r="J1527" s="63">
        <v>45291</v>
      </c>
    </row>
    <row r="1528" spans="1:10" s="57" customFormat="1" ht="19.8" customHeight="1" x14ac:dyDescent="0.2">
      <c r="A1528" s="58" t="s">
        <v>13677</v>
      </c>
      <c r="B1528" s="58" t="s">
        <v>13678</v>
      </c>
      <c r="C1528" s="58" t="s">
        <v>13679</v>
      </c>
      <c r="D1528" s="59" t="s">
        <v>13680</v>
      </c>
      <c r="E1528" s="59" t="s">
        <v>13681</v>
      </c>
      <c r="F1528" s="58" t="s">
        <v>13682</v>
      </c>
      <c r="G1528" s="59" t="s">
        <v>13683</v>
      </c>
      <c r="H1528" s="58" t="s">
        <v>84</v>
      </c>
      <c r="I1528" s="60">
        <v>41944</v>
      </c>
      <c r="J1528" s="60">
        <v>45291</v>
      </c>
    </row>
    <row r="1529" spans="1:10" s="57" customFormat="1" ht="30.45" customHeight="1" x14ac:dyDescent="0.2">
      <c r="A1529" s="61" t="s">
        <v>13684</v>
      </c>
      <c r="B1529" s="61" t="s">
        <v>13685</v>
      </c>
      <c r="C1529" s="61" t="s">
        <v>13686</v>
      </c>
      <c r="D1529" s="62" t="s">
        <v>13687</v>
      </c>
      <c r="E1529" s="62" t="s">
        <v>13688</v>
      </c>
      <c r="F1529" s="61" t="s">
        <v>13689</v>
      </c>
      <c r="G1529" s="62" t="s">
        <v>13690</v>
      </c>
      <c r="H1529" s="61" t="s">
        <v>84</v>
      </c>
      <c r="I1529" s="63">
        <v>41640</v>
      </c>
      <c r="J1529" s="63">
        <v>45291</v>
      </c>
    </row>
    <row r="1530" spans="1:10" s="57" customFormat="1" ht="30.45" customHeight="1" x14ac:dyDescent="0.2">
      <c r="A1530" s="58" t="s">
        <v>13691</v>
      </c>
      <c r="B1530" s="58" t="s">
        <v>13692</v>
      </c>
      <c r="C1530" s="58" t="s">
        <v>13693</v>
      </c>
      <c r="D1530" s="59" t="s">
        <v>13694</v>
      </c>
      <c r="E1530" s="59" t="s">
        <v>13695</v>
      </c>
      <c r="F1530" s="58" t="s">
        <v>13696</v>
      </c>
      <c r="G1530" s="59" t="s">
        <v>13697</v>
      </c>
      <c r="H1530" s="58" t="s">
        <v>84</v>
      </c>
      <c r="I1530" s="60">
        <v>41640</v>
      </c>
      <c r="J1530" s="60">
        <v>45291</v>
      </c>
    </row>
    <row r="1531" spans="1:10" s="57" customFormat="1" ht="19.8" customHeight="1" x14ac:dyDescent="0.2">
      <c r="A1531" s="61" t="s">
        <v>13698</v>
      </c>
      <c r="B1531" s="61" t="s">
        <v>13699</v>
      </c>
      <c r="C1531" s="61" t="s">
        <v>13700</v>
      </c>
      <c r="D1531" s="62" t="s">
        <v>13701</v>
      </c>
      <c r="E1531" s="62" t="s">
        <v>13702</v>
      </c>
      <c r="F1531" s="61" t="s">
        <v>13682</v>
      </c>
      <c r="G1531" s="62" t="s">
        <v>13703</v>
      </c>
      <c r="H1531" s="61" t="s">
        <v>84</v>
      </c>
      <c r="I1531" s="63">
        <v>41640</v>
      </c>
      <c r="J1531" s="63">
        <v>45291</v>
      </c>
    </row>
    <row r="1532" spans="1:10" s="57" customFormat="1" ht="19.8" customHeight="1" x14ac:dyDescent="0.2">
      <c r="A1532" s="58" t="s">
        <v>13704</v>
      </c>
      <c r="B1532" s="58" t="s">
        <v>13705</v>
      </c>
      <c r="C1532" s="58" t="s">
        <v>13706</v>
      </c>
      <c r="D1532" s="59" t="s">
        <v>13707</v>
      </c>
      <c r="E1532" s="59" t="s">
        <v>13708</v>
      </c>
      <c r="F1532" s="58" t="s">
        <v>13709</v>
      </c>
      <c r="G1532" s="59" t="s">
        <v>435</v>
      </c>
      <c r="H1532" s="58" t="s">
        <v>84</v>
      </c>
      <c r="I1532" s="60">
        <v>41640</v>
      </c>
      <c r="J1532" s="60">
        <v>45291</v>
      </c>
    </row>
    <row r="1533" spans="1:10" s="57" customFormat="1" ht="19.8" customHeight="1" x14ac:dyDescent="0.2">
      <c r="A1533" s="61" t="s">
        <v>13710</v>
      </c>
      <c r="B1533" s="61" t="s">
        <v>13711</v>
      </c>
      <c r="C1533" s="61" t="s">
        <v>13712</v>
      </c>
      <c r="D1533" s="62" t="s">
        <v>13713</v>
      </c>
      <c r="E1533" s="62" t="s">
        <v>13714</v>
      </c>
      <c r="F1533" s="61" t="s">
        <v>13715</v>
      </c>
      <c r="G1533" s="62" t="s">
        <v>13716</v>
      </c>
      <c r="H1533" s="61" t="s">
        <v>84</v>
      </c>
      <c r="I1533" s="63">
        <v>42370</v>
      </c>
      <c r="J1533" s="63">
        <v>45291</v>
      </c>
    </row>
    <row r="1534" spans="1:10" s="57" customFormat="1" ht="19.8" customHeight="1" x14ac:dyDescent="0.2">
      <c r="A1534" s="58" t="s">
        <v>13717</v>
      </c>
      <c r="B1534" s="58" t="s">
        <v>13718</v>
      </c>
      <c r="C1534" s="58" t="s">
        <v>13719</v>
      </c>
      <c r="D1534" s="59" t="s">
        <v>13720</v>
      </c>
      <c r="E1534" s="59" t="s">
        <v>13721</v>
      </c>
      <c r="F1534" s="58" t="s">
        <v>13722</v>
      </c>
      <c r="G1534" s="59" t="s">
        <v>435</v>
      </c>
      <c r="H1534" s="58" t="s">
        <v>84</v>
      </c>
      <c r="I1534" s="60">
        <v>41640</v>
      </c>
      <c r="J1534" s="60">
        <v>45291</v>
      </c>
    </row>
    <row r="1535" spans="1:10" s="57" customFormat="1" ht="30.45" customHeight="1" x14ac:dyDescent="0.2">
      <c r="A1535" s="61" t="s">
        <v>13723</v>
      </c>
      <c r="B1535" s="61" t="s">
        <v>13724</v>
      </c>
      <c r="C1535" s="61" t="s">
        <v>13725</v>
      </c>
      <c r="D1535" s="62" t="s">
        <v>13726</v>
      </c>
      <c r="E1535" s="62" t="s">
        <v>13727</v>
      </c>
      <c r="F1535" s="61" t="s">
        <v>13728</v>
      </c>
      <c r="G1535" s="62" t="s">
        <v>13729</v>
      </c>
      <c r="H1535" s="61" t="s">
        <v>84</v>
      </c>
      <c r="I1535" s="63">
        <v>41640</v>
      </c>
      <c r="J1535" s="63">
        <v>45291</v>
      </c>
    </row>
    <row r="1536" spans="1:10" s="57" customFormat="1" ht="19.8" customHeight="1" x14ac:dyDescent="0.2">
      <c r="A1536" s="58" t="s">
        <v>13730</v>
      </c>
      <c r="B1536" s="58" t="s">
        <v>13731</v>
      </c>
      <c r="C1536" s="58" t="s">
        <v>13732</v>
      </c>
      <c r="D1536" s="59" t="s">
        <v>13733</v>
      </c>
      <c r="E1536" s="59" t="s">
        <v>13734</v>
      </c>
      <c r="F1536" s="58" t="s">
        <v>13735</v>
      </c>
      <c r="G1536" s="59" t="s">
        <v>435</v>
      </c>
      <c r="H1536" s="58" t="s">
        <v>84</v>
      </c>
      <c r="I1536" s="60">
        <v>41640</v>
      </c>
      <c r="J1536" s="60">
        <v>45291</v>
      </c>
    </row>
    <row r="1537" spans="1:10" s="57" customFormat="1" ht="30.45" customHeight="1" x14ac:dyDescent="0.2">
      <c r="A1537" s="61" t="s">
        <v>13736</v>
      </c>
      <c r="B1537" s="61" t="s">
        <v>13737</v>
      </c>
      <c r="C1537" s="61" t="s">
        <v>13738</v>
      </c>
      <c r="D1537" s="62" t="s">
        <v>13739</v>
      </c>
      <c r="E1537" s="62" t="s">
        <v>13740</v>
      </c>
      <c r="F1537" s="61" t="s">
        <v>13741</v>
      </c>
      <c r="G1537" s="62" t="s">
        <v>13690</v>
      </c>
      <c r="H1537" s="61" t="s">
        <v>84</v>
      </c>
      <c r="I1537" s="63">
        <v>41640</v>
      </c>
      <c r="J1537" s="63">
        <v>45291</v>
      </c>
    </row>
    <row r="1538" spans="1:10" s="57" customFormat="1" ht="30.45" customHeight="1" x14ac:dyDescent="0.2">
      <c r="A1538" s="58" t="s">
        <v>13742</v>
      </c>
      <c r="B1538" s="58" t="s">
        <v>13743</v>
      </c>
      <c r="C1538" s="58" t="s">
        <v>13744</v>
      </c>
      <c r="D1538" s="59" t="s">
        <v>13745</v>
      </c>
      <c r="E1538" s="59" t="s">
        <v>13746</v>
      </c>
      <c r="F1538" s="58" t="s">
        <v>13747</v>
      </c>
      <c r="G1538" s="59" t="s">
        <v>13748</v>
      </c>
      <c r="H1538" s="58" t="s">
        <v>84</v>
      </c>
      <c r="I1538" s="60">
        <v>41944</v>
      </c>
      <c r="J1538" s="60">
        <v>45291</v>
      </c>
    </row>
    <row r="1539" spans="1:10" s="57" customFormat="1" ht="19.8" customHeight="1" x14ac:dyDescent="0.2">
      <c r="A1539" s="61" t="s">
        <v>13749</v>
      </c>
      <c r="B1539" s="61" t="s">
        <v>13750</v>
      </c>
      <c r="C1539" s="61" t="s">
        <v>13751</v>
      </c>
      <c r="D1539" s="62" t="s">
        <v>13752</v>
      </c>
      <c r="E1539" s="62" t="s">
        <v>13753</v>
      </c>
      <c r="F1539" s="61" t="s">
        <v>13754</v>
      </c>
      <c r="G1539" s="62" t="s">
        <v>13755</v>
      </c>
      <c r="H1539" s="61" t="s">
        <v>84</v>
      </c>
      <c r="I1539" s="63">
        <v>42370</v>
      </c>
      <c r="J1539" s="63">
        <v>45291</v>
      </c>
    </row>
    <row r="1540" spans="1:10" s="57" customFormat="1" ht="19.8" customHeight="1" x14ac:dyDescent="0.2">
      <c r="A1540" s="58" t="s">
        <v>13756</v>
      </c>
      <c r="B1540" s="58" t="s">
        <v>13757</v>
      </c>
      <c r="C1540" s="58" t="s">
        <v>13758</v>
      </c>
      <c r="D1540" s="59" t="s">
        <v>13759</v>
      </c>
      <c r="E1540" s="59" t="s">
        <v>13760</v>
      </c>
      <c r="F1540" s="58" t="s">
        <v>13761</v>
      </c>
      <c r="G1540" s="59" t="s">
        <v>13716</v>
      </c>
      <c r="H1540" s="58" t="s">
        <v>84</v>
      </c>
      <c r="I1540" s="60">
        <v>42370</v>
      </c>
      <c r="J1540" s="60">
        <v>45291</v>
      </c>
    </row>
    <row r="1541" spans="1:10" s="57" customFormat="1" ht="19.8" customHeight="1" x14ac:dyDescent="0.2">
      <c r="A1541" s="61" t="s">
        <v>13762</v>
      </c>
      <c r="B1541" s="61" t="s">
        <v>13763</v>
      </c>
      <c r="C1541" s="61" t="s">
        <v>13764</v>
      </c>
      <c r="D1541" s="62" t="s">
        <v>13765</v>
      </c>
      <c r="E1541" s="62" t="s">
        <v>13766</v>
      </c>
      <c r="F1541" s="61" t="s">
        <v>13722</v>
      </c>
      <c r="G1541" s="62" t="s">
        <v>435</v>
      </c>
      <c r="H1541" s="61" t="s">
        <v>84</v>
      </c>
      <c r="I1541" s="63">
        <v>43040</v>
      </c>
      <c r="J1541" s="63">
        <v>45291</v>
      </c>
    </row>
    <row r="1542" spans="1:10" s="57" customFormat="1" ht="19.8" customHeight="1" x14ac:dyDescent="0.2">
      <c r="A1542" s="58" t="s">
        <v>13767</v>
      </c>
      <c r="B1542" s="58" t="s">
        <v>13768</v>
      </c>
      <c r="C1542" s="58" t="s">
        <v>13769</v>
      </c>
      <c r="D1542" s="59" t="s">
        <v>13770</v>
      </c>
      <c r="E1542" s="59" t="s">
        <v>13771</v>
      </c>
      <c r="F1542" s="58" t="s">
        <v>13772</v>
      </c>
      <c r="G1542" s="59" t="s">
        <v>13773</v>
      </c>
      <c r="H1542" s="58" t="s">
        <v>84</v>
      </c>
      <c r="I1542" s="60">
        <v>43040</v>
      </c>
      <c r="J1542" s="60">
        <v>45291</v>
      </c>
    </row>
    <row r="1543" spans="1:10" s="57" customFormat="1" ht="30.45" customHeight="1" x14ac:dyDescent="0.2">
      <c r="A1543" s="61" t="s">
        <v>13774</v>
      </c>
      <c r="B1543" s="61" t="s">
        <v>13775</v>
      </c>
      <c r="C1543" s="61" t="s">
        <v>13776</v>
      </c>
      <c r="D1543" s="62" t="s">
        <v>13777</v>
      </c>
      <c r="E1543" s="62" t="s">
        <v>13778</v>
      </c>
      <c r="F1543" s="61" t="s">
        <v>13728</v>
      </c>
      <c r="G1543" s="62" t="s">
        <v>13779</v>
      </c>
      <c r="H1543" s="61" t="s">
        <v>84</v>
      </c>
      <c r="I1543" s="63">
        <v>43040</v>
      </c>
      <c r="J1543" s="63">
        <v>45291</v>
      </c>
    </row>
    <row r="1544" spans="1:10" s="57" customFormat="1" ht="19.8" customHeight="1" x14ac:dyDescent="0.2">
      <c r="A1544" s="58" t="s">
        <v>13780</v>
      </c>
      <c r="B1544" s="58" t="s">
        <v>13781</v>
      </c>
      <c r="C1544" s="58" t="s">
        <v>13782</v>
      </c>
      <c r="D1544" s="59" t="s">
        <v>13783</v>
      </c>
      <c r="E1544" s="59" t="s">
        <v>13784</v>
      </c>
      <c r="F1544" s="58" t="s">
        <v>13785</v>
      </c>
      <c r="G1544" s="59" t="s">
        <v>13786</v>
      </c>
      <c r="H1544" s="58" t="s">
        <v>84</v>
      </c>
      <c r="I1544" s="60">
        <v>41640</v>
      </c>
      <c r="J1544" s="60">
        <v>45291</v>
      </c>
    </row>
    <row r="1545" spans="1:10" s="57" customFormat="1" ht="19.8" customHeight="1" x14ac:dyDescent="0.2">
      <c r="A1545" s="61" t="s">
        <v>13787</v>
      </c>
      <c r="B1545" s="61" t="s">
        <v>13788</v>
      </c>
      <c r="C1545" s="61" t="s">
        <v>13789</v>
      </c>
      <c r="D1545" s="62" t="s">
        <v>13790</v>
      </c>
      <c r="E1545" s="62" t="s">
        <v>13791</v>
      </c>
      <c r="F1545" s="61" t="s">
        <v>13792</v>
      </c>
      <c r="G1545" s="62" t="s">
        <v>13793</v>
      </c>
      <c r="H1545" s="61" t="s">
        <v>84</v>
      </c>
      <c r="I1545" s="63">
        <v>41640</v>
      </c>
      <c r="J1545" s="63">
        <v>45291</v>
      </c>
    </row>
    <row r="1546" spans="1:10" s="57" customFormat="1" ht="19.8" customHeight="1" x14ac:dyDescent="0.2">
      <c r="A1546" s="58" t="s">
        <v>13794</v>
      </c>
      <c r="B1546" s="58" t="s">
        <v>13795</v>
      </c>
      <c r="C1546" s="58" t="s">
        <v>13796</v>
      </c>
      <c r="D1546" s="59" t="s">
        <v>13797</v>
      </c>
      <c r="E1546" s="59" t="s">
        <v>13798</v>
      </c>
      <c r="F1546" s="58" t="s">
        <v>13792</v>
      </c>
      <c r="G1546" s="59" t="s">
        <v>13786</v>
      </c>
      <c r="H1546" s="58" t="s">
        <v>84</v>
      </c>
      <c r="I1546" s="60">
        <v>41640</v>
      </c>
      <c r="J1546" s="60">
        <v>45291</v>
      </c>
    </row>
    <row r="1547" spans="1:10" s="57" customFormat="1" ht="19.8" customHeight="1" x14ac:dyDescent="0.2">
      <c r="A1547" s="61" t="s">
        <v>13799</v>
      </c>
      <c r="B1547" s="61" t="s">
        <v>13800</v>
      </c>
      <c r="C1547" s="61" t="s">
        <v>13801</v>
      </c>
      <c r="D1547" s="62" t="s">
        <v>13802</v>
      </c>
      <c r="E1547" s="62" t="s">
        <v>13803</v>
      </c>
      <c r="F1547" s="61" t="s">
        <v>13804</v>
      </c>
      <c r="G1547" s="62" t="s">
        <v>13805</v>
      </c>
      <c r="H1547" s="61" t="s">
        <v>84</v>
      </c>
      <c r="I1547" s="63">
        <v>41640</v>
      </c>
      <c r="J1547" s="63">
        <v>45291</v>
      </c>
    </row>
    <row r="1548" spans="1:10" s="57" customFormat="1" ht="19.8" customHeight="1" x14ac:dyDescent="0.2">
      <c r="A1548" s="58" t="s">
        <v>13806</v>
      </c>
      <c r="B1548" s="58" t="s">
        <v>13807</v>
      </c>
      <c r="C1548" s="58" t="s">
        <v>13808</v>
      </c>
      <c r="D1548" s="59" t="s">
        <v>13809</v>
      </c>
      <c r="E1548" s="59" t="s">
        <v>13810</v>
      </c>
      <c r="F1548" s="58" t="s">
        <v>13785</v>
      </c>
      <c r="G1548" s="59" t="s">
        <v>13793</v>
      </c>
      <c r="H1548" s="58" t="s">
        <v>84</v>
      </c>
      <c r="I1548" s="60">
        <v>41640</v>
      </c>
      <c r="J1548" s="60">
        <v>45291</v>
      </c>
    </row>
    <row r="1549" spans="1:10" s="57" customFormat="1" ht="52.35" customHeight="1" x14ac:dyDescent="0.2">
      <c r="A1549" s="61" t="s">
        <v>13811</v>
      </c>
      <c r="B1549" s="61" t="s">
        <v>13812</v>
      </c>
      <c r="C1549" s="61" t="s">
        <v>13813</v>
      </c>
      <c r="D1549" s="62" t="s">
        <v>13814</v>
      </c>
      <c r="E1549" s="62" t="s">
        <v>13815</v>
      </c>
      <c r="F1549" s="61" t="s">
        <v>13816</v>
      </c>
      <c r="G1549" s="62" t="s">
        <v>13817</v>
      </c>
      <c r="H1549" s="61" t="s">
        <v>84</v>
      </c>
      <c r="I1549" s="63">
        <v>41640</v>
      </c>
      <c r="J1549" s="63">
        <v>45291</v>
      </c>
    </row>
    <row r="1550" spans="1:10" s="57" customFormat="1" ht="30.45" customHeight="1" x14ac:dyDescent="0.2">
      <c r="A1550" s="58" t="s">
        <v>13818</v>
      </c>
      <c r="B1550" s="58" t="s">
        <v>13819</v>
      </c>
      <c r="C1550" s="58" t="s">
        <v>13820</v>
      </c>
      <c r="D1550" s="59" t="s">
        <v>13821</v>
      </c>
      <c r="E1550" s="59" t="s">
        <v>13822</v>
      </c>
      <c r="F1550" s="58" t="s">
        <v>13823</v>
      </c>
      <c r="G1550" s="59" t="s">
        <v>13824</v>
      </c>
      <c r="H1550" s="58" t="s">
        <v>84</v>
      </c>
      <c r="I1550" s="60">
        <v>41640</v>
      </c>
      <c r="J1550" s="60">
        <v>45291</v>
      </c>
    </row>
    <row r="1551" spans="1:10" s="57" customFormat="1" ht="19.8" customHeight="1" x14ac:dyDescent="0.2">
      <c r="A1551" s="61" t="s">
        <v>13825</v>
      </c>
      <c r="B1551" s="61" t="s">
        <v>13826</v>
      </c>
      <c r="C1551" s="61" t="s">
        <v>13827</v>
      </c>
      <c r="D1551" s="62" t="s">
        <v>13828</v>
      </c>
      <c r="E1551" s="62" t="s">
        <v>13829</v>
      </c>
      <c r="F1551" s="61" t="s">
        <v>13830</v>
      </c>
      <c r="G1551" s="62" t="s">
        <v>13786</v>
      </c>
      <c r="H1551" s="61" t="s">
        <v>84</v>
      </c>
      <c r="I1551" s="63">
        <v>41640</v>
      </c>
      <c r="J1551" s="63">
        <v>45291</v>
      </c>
    </row>
    <row r="1552" spans="1:10" s="57" customFormat="1" ht="19.8" customHeight="1" x14ac:dyDescent="0.2">
      <c r="A1552" s="58" t="s">
        <v>13831</v>
      </c>
      <c r="B1552" s="58" t="s">
        <v>13832</v>
      </c>
      <c r="C1552" s="58" t="s">
        <v>13833</v>
      </c>
      <c r="D1552" s="59" t="s">
        <v>13834</v>
      </c>
      <c r="E1552" s="59" t="s">
        <v>13835</v>
      </c>
      <c r="F1552" s="58" t="s">
        <v>13785</v>
      </c>
      <c r="G1552" s="59" t="s">
        <v>13786</v>
      </c>
      <c r="H1552" s="58" t="s">
        <v>84</v>
      </c>
      <c r="I1552" s="60">
        <v>41640</v>
      </c>
      <c r="J1552" s="60">
        <v>45291</v>
      </c>
    </row>
    <row r="1553" spans="1:10" s="57" customFormat="1" ht="30.45" customHeight="1" x14ac:dyDescent="0.2">
      <c r="A1553" s="61" t="s">
        <v>13836</v>
      </c>
      <c r="B1553" s="61" t="s">
        <v>13837</v>
      </c>
      <c r="C1553" s="61" t="s">
        <v>13838</v>
      </c>
      <c r="D1553" s="62" t="s">
        <v>13839</v>
      </c>
      <c r="E1553" s="62" t="s">
        <v>13840</v>
      </c>
      <c r="F1553" s="61" t="s">
        <v>13823</v>
      </c>
      <c r="G1553" s="62" t="s">
        <v>13824</v>
      </c>
      <c r="H1553" s="61" t="s">
        <v>84</v>
      </c>
      <c r="I1553" s="63">
        <v>41640</v>
      </c>
      <c r="J1553" s="63">
        <v>45291</v>
      </c>
    </row>
    <row r="1554" spans="1:10" s="57" customFormat="1" ht="19.8" customHeight="1" x14ac:dyDescent="0.2">
      <c r="A1554" s="58" t="s">
        <v>13841</v>
      </c>
      <c r="B1554" s="58" t="s">
        <v>13842</v>
      </c>
      <c r="C1554" s="58" t="s">
        <v>13843</v>
      </c>
      <c r="D1554" s="59" t="s">
        <v>13844</v>
      </c>
      <c r="E1554" s="59" t="s">
        <v>13845</v>
      </c>
      <c r="F1554" s="58" t="s">
        <v>13846</v>
      </c>
      <c r="G1554" s="59" t="s">
        <v>13847</v>
      </c>
      <c r="H1554" s="58" t="s">
        <v>84</v>
      </c>
      <c r="I1554" s="60">
        <v>41640</v>
      </c>
      <c r="J1554" s="60">
        <v>45291</v>
      </c>
    </row>
    <row r="1555" spans="1:10" s="57" customFormat="1" ht="30.45" customHeight="1" x14ac:dyDescent="0.2">
      <c r="A1555" s="61" t="s">
        <v>13848</v>
      </c>
      <c r="B1555" s="61" t="s">
        <v>13849</v>
      </c>
      <c r="C1555" s="61" t="s">
        <v>13850</v>
      </c>
      <c r="D1555" s="62" t="s">
        <v>13851</v>
      </c>
      <c r="E1555" s="62" t="s">
        <v>13852</v>
      </c>
      <c r="F1555" s="61" t="s">
        <v>13853</v>
      </c>
      <c r="G1555" s="62" t="s">
        <v>13786</v>
      </c>
      <c r="H1555" s="61" t="s">
        <v>84</v>
      </c>
      <c r="I1555" s="63">
        <v>41640</v>
      </c>
      <c r="J1555" s="63">
        <v>45291</v>
      </c>
    </row>
    <row r="1556" spans="1:10" s="57" customFormat="1" ht="19.8" customHeight="1" x14ac:dyDescent="0.2">
      <c r="A1556" s="58" t="s">
        <v>13854</v>
      </c>
      <c r="B1556" s="58" t="s">
        <v>13855</v>
      </c>
      <c r="C1556" s="58" t="s">
        <v>13856</v>
      </c>
      <c r="D1556" s="59" t="s">
        <v>13857</v>
      </c>
      <c r="E1556" s="59" t="s">
        <v>13858</v>
      </c>
      <c r="F1556" s="58" t="s">
        <v>13859</v>
      </c>
      <c r="G1556" s="59" t="s">
        <v>13860</v>
      </c>
      <c r="H1556" s="58" t="s">
        <v>84</v>
      </c>
      <c r="I1556" s="60">
        <v>41640</v>
      </c>
      <c r="J1556" s="60">
        <v>45291</v>
      </c>
    </row>
    <row r="1557" spans="1:10" s="57" customFormat="1" ht="19.8" customHeight="1" x14ac:dyDescent="0.2">
      <c r="A1557" s="61" t="s">
        <v>13861</v>
      </c>
      <c r="B1557" s="61" t="s">
        <v>13862</v>
      </c>
      <c r="C1557" s="61" t="s">
        <v>13863</v>
      </c>
      <c r="D1557" s="62" t="s">
        <v>13864</v>
      </c>
      <c r="E1557" s="62" t="s">
        <v>13865</v>
      </c>
      <c r="F1557" s="61" t="s">
        <v>13853</v>
      </c>
      <c r="G1557" s="62" t="s">
        <v>13786</v>
      </c>
      <c r="H1557" s="61" t="s">
        <v>84</v>
      </c>
      <c r="I1557" s="63">
        <v>41944</v>
      </c>
      <c r="J1557" s="63">
        <v>45291</v>
      </c>
    </row>
    <row r="1558" spans="1:10" s="57" customFormat="1" ht="19.8" customHeight="1" x14ac:dyDescent="0.2">
      <c r="A1558" s="58" t="s">
        <v>13866</v>
      </c>
      <c r="B1558" s="58" t="s">
        <v>13867</v>
      </c>
      <c r="C1558" s="58" t="s">
        <v>13868</v>
      </c>
      <c r="D1558" s="59" t="s">
        <v>13869</v>
      </c>
      <c r="E1558" s="59" t="s">
        <v>13870</v>
      </c>
      <c r="F1558" s="58" t="s">
        <v>13871</v>
      </c>
      <c r="G1558" s="59" t="s">
        <v>13872</v>
      </c>
      <c r="H1558" s="58" t="s">
        <v>84</v>
      </c>
      <c r="I1558" s="60">
        <v>41944</v>
      </c>
      <c r="J1558" s="60">
        <v>45291</v>
      </c>
    </row>
    <row r="1559" spans="1:10" s="57" customFormat="1" ht="19.8" customHeight="1" x14ac:dyDescent="0.2">
      <c r="A1559" s="61" t="s">
        <v>13873</v>
      </c>
      <c r="B1559" s="61" t="s">
        <v>13874</v>
      </c>
      <c r="C1559" s="61" t="s">
        <v>13875</v>
      </c>
      <c r="D1559" s="62" t="s">
        <v>13876</v>
      </c>
      <c r="E1559" s="62" t="s">
        <v>13877</v>
      </c>
      <c r="F1559" s="61" t="s">
        <v>13878</v>
      </c>
      <c r="G1559" s="62" t="s">
        <v>13879</v>
      </c>
      <c r="H1559" s="61" t="s">
        <v>84</v>
      </c>
      <c r="I1559" s="63">
        <v>41944</v>
      </c>
      <c r="J1559" s="63">
        <v>45291</v>
      </c>
    </row>
    <row r="1560" spans="1:10" s="57" customFormat="1" ht="30.45" customHeight="1" x14ac:dyDescent="0.2">
      <c r="A1560" s="58" t="s">
        <v>13880</v>
      </c>
      <c r="B1560" s="58" t="s">
        <v>13881</v>
      </c>
      <c r="C1560" s="58" t="s">
        <v>13882</v>
      </c>
      <c r="D1560" s="59" t="s">
        <v>13883</v>
      </c>
      <c r="E1560" s="59" t="s">
        <v>13884</v>
      </c>
      <c r="F1560" s="58" t="s">
        <v>13885</v>
      </c>
      <c r="G1560" s="59" t="s">
        <v>13886</v>
      </c>
      <c r="H1560" s="58" t="s">
        <v>84</v>
      </c>
      <c r="I1560" s="60">
        <v>41640</v>
      </c>
      <c r="J1560" s="60">
        <v>45291</v>
      </c>
    </row>
    <row r="1561" spans="1:10" s="57" customFormat="1" ht="19.8" customHeight="1" x14ac:dyDescent="0.2">
      <c r="A1561" s="61" t="s">
        <v>13887</v>
      </c>
      <c r="B1561" s="61" t="s">
        <v>13888</v>
      </c>
      <c r="C1561" s="61" t="s">
        <v>13889</v>
      </c>
      <c r="D1561" s="62" t="s">
        <v>13890</v>
      </c>
      <c r="E1561" s="62" t="s">
        <v>13891</v>
      </c>
      <c r="F1561" s="61" t="s">
        <v>13892</v>
      </c>
      <c r="G1561" s="62" t="s">
        <v>13893</v>
      </c>
      <c r="H1561" s="61" t="s">
        <v>84</v>
      </c>
      <c r="I1561" s="63">
        <v>41640</v>
      </c>
      <c r="J1561" s="63">
        <v>45291</v>
      </c>
    </row>
    <row r="1562" spans="1:10" s="57" customFormat="1" ht="19.8" customHeight="1" x14ac:dyDescent="0.2">
      <c r="A1562" s="58" t="s">
        <v>13894</v>
      </c>
      <c r="B1562" s="58" t="s">
        <v>13895</v>
      </c>
      <c r="C1562" s="58" t="s">
        <v>13896</v>
      </c>
      <c r="D1562" s="59" t="s">
        <v>13897</v>
      </c>
      <c r="E1562" s="59" t="s">
        <v>13898</v>
      </c>
      <c r="F1562" s="58" t="s">
        <v>13899</v>
      </c>
      <c r="G1562" s="59" t="s">
        <v>13900</v>
      </c>
      <c r="H1562" s="58" t="s">
        <v>84</v>
      </c>
      <c r="I1562" s="60">
        <v>41640</v>
      </c>
      <c r="J1562" s="60">
        <v>45291</v>
      </c>
    </row>
    <row r="1563" spans="1:10" s="57" customFormat="1" ht="19.8" customHeight="1" x14ac:dyDescent="0.2">
      <c r="A1563" s="61" t="s">
        <v>13901</v>
      </c>
      <c r="B1563" s="61" t="s">
        <v>13902</v>
      </c>
      <c r="C1563" s="61" t="s">
        <v>13903</v>
      </c>
      <c r="D1563" s="62" t="s">
        <v>13904</v>
      </c>
      <c r="E1563" s="62" t="s">
        <v>13905</v>
      </c>
      <c r="F1563" s="61" t="s">
        <v>13899</v>
      </c>
      <c r="G1563" s="62" t="s">
        <v>13900</v>
      </c>
      <c r="H1563" s="61" t="s">
        <v>84</v>
      </c>
      <c r="I1563" s="63">
        <v>41640</v>
      </c>
      <c r="J1563" s="63">
        <v>45291</v>
      </c>
    </row>
    <row r="1564" spans="1:10" s="57" customFormat="1" ht="19.8" customHeight="1" x14ac:dyDescent="0.2">
      <c r="A1564" s="58" t="s">
        <v>13906</v>
      </c>
      <c r="B1564" s="58" t="s">
        <v>13907</v>
      </c>
      <c r="C1564" s="58" t="s">
        <v>13908</v>
      </c>
      <c r="D1564" s="59" t="s">
        <v>13909</v>
      </c>
      <c r="E1564" s="59" t="s">
        <v>13910</v>
      </c>
      <c r="F1564" s="58" t="s">
        <v>13899</v>
      </c>
      <c r="G1564" s="59" t="s">
        <v>13911</v>
      </c>
      <c r="H1564" s="58" t="s">
        <v>84</v>
      </c>
      <c r="I1564" s="60">
        <v>43040</v>
      </c>
      <c r="J1564" s="60">
        <v>45291</v>
      </c>
    </row>
    <row r="1565" spans="1:10" s="57" customFormat="1" ht="30.45" customHeight="1" x14ac:dyDescent="0.2">
      <c r="A1565" s="61" t="s">
        <v>13912</v>
      </c>
      <c r="B1565" s="61" t="s">
        <v>13913</v>
      </c>
      <c r="C1565" s="61" t="s">
        <v>13914</v>
      </c>
      <c r="D1565" s="62" t="s">
        <v>13915</v>
      </c>
      <c r="E1565" s="62" t="s">
        <v>13916</v>
      </c>
      <c r="F1565" s="61" t="s">
        <v>13899</v>
      </c>
      <c r="G1565" s="62" t="s">
        <v>13900</v>
      </c>
      <c r="H1565" s="61" t="s">
        <v>84</v>
      </c>
      <c r="I1565" s="63">
        <v>41640</v>
      </c>
      <c r="J1565" s="63">
        <v>45291</v>
      </c>
    </row>
    <row r="1566" spans="1:10" s="57" customFormat="1" ht="30.45" customHeight="1" x14ac:dyDescent="0.2">
      <c r="A1566" s="58" t="s">
        <v>13917</v>
      </c>
      <c r="B1566" s="58" t="s">
        <v>13918</v>
      </c>
      <c r="C1566" s="58" t="s">
        <v>13919</v>
      </c>
      <c r="D1566" s="59" t="s">
        <v>13920</v>
      </c>
      <c r="E1566" s="59" t="s">
        <v>13921</v>
      </c>
      <c r="F1566" s="58" t="s">
        <v>13899</v>
      </c>
      <c r="G1566" s="59" t="s">
        <v>13900</v>
      </c>
      <c r="H1566" s="58" t="s">
        <v>84</v>
      </c>
      <c r="I1566" s="60">
        <v>41640</v>
      </c>
      <c r="J1566" s="60">
        <v>45291</v>
      </c>
    </row>
    <row r="1567" spans="1:10" s="57" customFormat="1" ht="30.45" customHeight="1" x14ac:dyDescent="0.2">
      <c r="A1567" s="61" t="s">
        <v>13922</v>
      </c>
      <c r="B1567" s="61" t="s">
        <v>13923</v>
      </c>
      <c r="C1567" s="61" t="s">
        <v>13924</v>
      </c>
      <c r="D1567" s="62" t="s">
        <v>13925</v>
      </c>
      <c r="E1567" s="62" t="s">
        <v>13926</v>
      </c>
      <c r="F1567" s="61" t="s">
        <v>13927</v>
      </c>
      <c r="G1567" s="62" t="s">
        <v>13928</v>
      </c>
      <c r="H1567" s="61" t="s">
        <v>84</v>
      </c>
      <c r="I1567" s="63">
        <v>41640</v>
      </c>
      <c r="J1567" s="63">
        <v>45291</v>
      </c>
    </row>
    <row r="1568" spans="1:10" s="57" customFormat="1" ht="30.45" customHeight="1" x14ac:dyDescent="0.2">
      <c r="A1568" s="58" t="s">
        <v>13929</v>
      </c>
      <c r="B1568" s="58" t="s">
        <v>13930</v>
      </c>
      <c r="C1568" s="58" t="s">
        <v>13931</v>
      </c>
      <c r="D1568" s="59" t="s">
        <v>13932</v>
      </c>
      <c r="E1568" s="59" t="s">
        <v>13933</v>
      </c>
      <c r="F1568" s="58" t="s">
        <v>13927</v>
      </c>
      <c r="G1568" s="59" t="s">
        <v>13934</v>
      </c>
      <c r="H1568" s="58" t="s">
        <v>84</v>
      </c>
      <c r="I1568" s="60">
        <v>41640</v>
      </c>
      <c r="J1568" s="60">
        <v>45291</v>
      </c>
    </row>
    <row r="1569" spans="1:10" s="57" customFormat="1" ht="19.8" customHeight="1" x14ac:dyDescent="0.2">
      <c r="A1569" s="61" t="s">
        <v>13935</v>
      </c>
      <c r="B1569" s="61" t="s">
        <v>13936</v>
      </c>
      <c r="C1569" s="61" t="s">
        <v>13937</v>
      </c>
      <c r="D1569" s="62" t="s">
        <v>13938</v>
      </c>
      <c r="E1569" s="62" t="s">
        <v>13939</v>
      </c>
      <c r="F1569" s="61" t="s">
        <v>13940</v>
      </c>
      <c r="G1569" s="62" t="s">
        <v>13900</v>
      </c>
      <c r="H1569" s="61" t="s">
        <v>84</v>
      </c>
      <c r="I1569" s="63">
        <v>41640</v>
      </c>
      <c r="J1569" s="63">
        <v>45291</v>
      </c>
    </row>
    <row r="1570" spans="1:10" s="57" customFormat="1" ht="30.45" customHeight="1" x14ac:dyDescent="0.2">
      <c r="A1570" s="58" t="s">
        <v>13941</v>
      </c>
      <c r="B1570" s="58" t="s">
        <v>13942</v>
      </c>
      <c r="C1570" s="58" t="s">
        <v>13943</v>
      </c>
      <c r="D1570" s="59" t="s">
        <v>13944</v>
      </c>
      <c r="E1570" s="59" t="s">
        <v>13945</v>
      </c>
      <c r="F1570" s="58" t="s">
        <v>13899</v>
      </c>
      <c r="G1570" s="59" t="s">
        <v>13900</v>
      </c>
      <c r="H1570" s="58" t="s">
        <v>84</v>
      </c>
      <c r="I1570" s="60">
        <v>41640</v>
      </c>
      <c r="J1570" s="60">
        <v>45291</v>
      </c>
    </row>
    <row r="1571" spans="1:10" s="57" customFormat="1" ht="19.8" customHeight="1" x14ac:dyDescent="0.2">
      <c r="A1571" s="61" t="s">
        <v>13946</v>
      </c>
      <c r="B1571" s="61" t="s">
        <v>13947</v>
      </c>
      <c r="C1571" s="61" t="s">
        <v>13948</v>
      </c>
      <c r="D1571" s="62" t="s">
        <v>13949</v>
      </c>
      <c r="E1571" s="62" t="s">
        <v>13950</v>
      </c>
      <c r="F1571" s="61" t="s">
        <v>13951</v>
      </c>
      <c r="G1571" s="62" t="s">
        <v>13952</v>
      </c>
      <c r="H1571" s="61" t="s">
        <v>84</v>
      </c>
      <c r="I1571" s="63">
        <v>41640</v>
      </c>
      <c r="J1571" s="63">
        <v>45291</v>
      </c>
    </row>
    <row r="1572" spans="1:10" s="57" customFormat="1" ht="19.8" customHeight="1" x14ac:dyDescent="0.2">
      <c r="A1572" s="58" t="s">
        <v>13953</v>
      </c>
      <c r="B1572" s="58" t="s">
        <v>13954</v>
      </c>
      <c r="C1572" s="58" t="s">
        <v>13955</v>
      </c>
      <c r="D1572" s="59" t="s">
        <v>13956</v>
      </c>
      <c r="E1572" s="59" t="s">
        <v>13957</v>
      </c>
      <c r="F1572" s="58" t="s">
        <v>13958</v>
      </c>
      <c r="G1572" s="59" t="s">
        <v>13959</v>
      </c>
      <c r="H1572" s="58" t="s">
        <v>84</v>
      </c>
      <c r="I1572" s="60">
        <v>41640</v>
      </c>
      <c r="J1572" s="60">
        <v>45291</v>
      </c>
    </row>
    <row r="1573" spans="1:10" s="57" customFormat="1" ht="41.1" customHeight="1" x14ac:dyDescent="0.2">
      <c r="A1573" s="61" t="s">
        <v>13960</v>
      </c>
      <c r="B1573" s="61" t="s">
        <v>13961</v>
      </c>
      <c r="C1573" s="61" t="s">
        <v>13962</v>
      </c>
      <c r="D1573" s="62" t="s">
        <v>13963</v>
      </c>
      <c r="E1573" s="62" t="s">
        <v>13964</v>
      </c>
      <c r="F1573" s="61" t="s">
        <v>13965</v>
      </c>
      <c r="G1573" s="62" t="s">
        <v>13966</v>
      </c>
      <c r="H1573" s="61" t="s">
        <v>84</v>
      </c>
      <c r="I1573" s="63">
        <v>41944</v>
      </c>
      <c r="J1573" s="63">
        <v>45291</v>
      </c>
    </row>
    <row r="1574" spans="1:10" s="57" customFormat="1" ht="30.45" customHeight="1" x14ac:dyDescent="0.2">
      <c r="A1574" s="58" t="s">
        <v>13967</v>
      </c>
      <c r="B1574" s="58" t="s">
        <v>13968</v>
      </c>
      <c r="C1574" s="58" t="s">
        <v>13969</v>
      </c>
      <c r="D1574" s="59" t="s">
        <v>13970</v>
      </c>
      <c r="E1574" s="59" t="s">
        <v>13971</v>
      </c>
      <c r="F1574" s="58" t="s">
        <v>13885</v>
      </c>
      <c r="G1574" s="59" t="s">
        <v>13972</v>
      </c>
      <c r="H1574" s="58" t="s">
        <v>84</v>
      </c>
      <c r="I1574" s="60">
        <v>41944</v>
      </c>
      <c r="J1574" s="60">
        <v>45291</v>
      </c>
    </row>
    <row r="1575" spans="1:10" s="57" customFormat="1" ht="19.8" customHeight="1" x14ac:dyDescent="0.2">
      <c r="A1575" s="61" t="s">
        <v>13973</v>
      </c>
      <c r="B1575" s="61" t="s">
        <v>13974</v>
      </c>
      <c r="C1575" s="61" t="s">
        <v>13975</v>
      </c>
      <c r="D1575" s="62" t="s">
        <v>13976</v>
      </c>
      <c r="E1575" s="62" t="s">
        <v>13977</v>
      </c>
      <c r="F1575" s="61" t="s">
        <v>13978</v>
      </c>
      <c r="G1575" s="62" t="s">
        <v>13979</v>
      </c>
      <c r="H1575" s="61" t="s">
        <v>84</v>
      </c>
      <c r="I1575" s="63">
        <v>42370</v>
      </c>
      <c r="J1575" s="63">
        <v>45291</v>
      </c>
    </row>
    <row r="1576" spans="1:10" s="57" customFormat="1" ht="30.45" customHeight="1" x14ac:dyDescent="0.2">
      <c r="A1576" s="58" t="s">
        <v>13980</v>
      </c>
      <c r="B1576" s="58" t="s">
        <v>13981</v>
      </c>
      <c r="C1576" s="58" t="s">
        <v>13982</v>
      </c>
      <c r="D1576" s="59" t="s">
        <v>13983</v>
      </c>
      <c r="E1576" s="59" t="s">
        <v>13984</v>
      </c>
      <c r="F1576" s="58" t="s">
        <v>13985</v>
      </c>
      <c r="G1576" s="59" t="s">
        <v>13986</v>
      </c>
      <c r="H1576" s="58" t="s">
        <v>84</v>
      </c>
      <c r="I1576" s="60">
        <v>43040</v>
      </c>
      <c r="J1576" s="60">
        <v>45291</v>
      </c>
    </row>
    <row r="1577" spans="1:10" s="57" customFormat="1" ht="19.8" customHeight="1" x14ac:dyDescent="0.2">
      <c r="A1577" s="61" t="s">
        <v>13987</v>
      </c>
      <c r="B1577" s="61" t="s">
        <v>13988</v>
      </c>
      <c r="C1577" s="61" t="s">
        <v>13989</v>
      </c>
      <c r="D1577" s="62" t="s">
        <v>13990</v>
      </c>
      <c r="E1577" s="62" t="s">
        <v>13991</v>
      </c>
      <c r="F1577" s="61" t="s">
        <v>13992</v>
      </c>
      <c r="G1577" s="62" t="s">
        <v>13993</v>
      </c>
      <c r="H1577" s="61" t="s">
        <v>84</v>
      </c>
      <c r="I1577" s="63">
        <v>43405</v>
      </c>
      <c r="J1577" s="63">
        <v>45291</v>
      </c>
    </row>
    <row r="1578" spans="1:10" s="57" customFormat="1" ht="30.45" customHeight="1" x14ac:dyDescent="0.2">
      <c r="A1578" s="58" t="s">
        <v>13994</v>
      </c>
      <c r="B1578" s="58" t="s">
        <v>13995</v>
      </c>
      <c r="C1578" s="58" t="s">
        <v>13996</v>
      </c>
      <c r="D1578" s="59" t="s">
        <v>13997</v>
      </c>
      <c r="E1578" s="59" t="s">
        <v>13998</v>
      </c>
      <c r="F1578" s="58" t="s">
        <v>13999</v>
      </c>
      <c r="G1578" s="59" t="s">
        <v>110</v>
      </c>
      <c r="H1578" s="58" t="s">
        <v>84</v>
      </c>
      <c r="I1578" s="60">
        <v>41640</v>
      </c>
      <c r="J1578" s="60">
        <v>45291</v>
      </c>
    </row>
    <row r="1579" spans="1:10" s="57" customFormat="1" ht="19.8" customHeight="1" x14ac:dyDescent="0.2">
      <c r="A1579" s="61" t="s">
        <v>3680</v>
      </c>
      <c r="B1579" s="61" t="s">
        <v>14000</v>
      </c>
      <c r="C1579" s="61" t="s">
        <v>14001</v>
      </c>
      <c r="D1579" s="62" t="s">
        <v>3681</v>
      </c>
      <c r="E1579" s="62" t="s">
        <v>14002</v>
      </c>
      <c r="F1579" s="61" t="s">
        <v>13999</v>
      </c>
      <c r="G1579" s="62" t="s">
        <v>110</v>
      </c>
      <c r="H1579" s="61" t="s">
        <v>84</v>
      </c>
      <c r="I1579" s="63">
        <v>41640</v>
      </c>
      <c r="J1579" s="63">
        <v>45291</v>
      </c>
    </row>
    <row r="1580" spans="1:10" s="57" customFormat="1" ht="19.8" customHeight="1" x14ac:dyDescent="0.2">
      <c r="A1580" s="58" t="s">
        <v>1902</v>
      </c>
      <c r="B1580" s="58" t="s">
        <v>14003</v>
      </c>
      <c r="C1580" s="58" t="s">
        <v>14004</v>
      </c>
      <c r="D1580" s="59" t="s">
        <v>14005</v>
      </c>
      <c r="E1580" s="59" t="s">
        <v>14006</v>
      </c>
      <c r="F1580" s="58" t="s">
        <v>14007</v>
      </c>
      <c r="G1580" s="59" t="s">
        <v>110</v>
      </c>
      <c r="H1580" s="58" t="s">
        <v>84</v>
      </c>
      <c r="I1580" s="60">
        <v>41640</v>
      </c>
      <c r="J1580" s="60">
        <v>45291</v>
      </c>
    </row>
    <row r="1581" spans="1:10" s="57" customFormat="1" ht="41.1" customHeight="1" x14ac:dyDescent="0.2">
      <c r="A1581" s="61" t="s">
        <v>14008</v>
      </c>
      <c r="B1581" s="61" t="s">
        <v>14009</v>
      </c>
      <c r="C1581" s="61" t="s">
        <v>14010</v>
      </c>
      <c r="D1581" s="62" t="s">
        <v>14011</v>
      </c>
      <c r="E1581" s="62" t="s">
        <v>14012</v>
      </c>
      <c r="F1581" s="61" t="s">
        <v>14013</v>
      </c>
      <c r="G1581" s="62" t="s">
        <v>110</v>
      </c>
      <c r="H1581" s="61" t="s">
        <v>84</v>
      </c>
      <c r="I1581" s="63">
        <v>41640</v>
      </c>
      <c r="J1581" s="63">
        <v>45291</v>
      </c>
    </row>
    <row r="1582" spans="1:10" s="57" customFormat="1" ht="19.8" customHeight="1" x14ac:dyDescent="0.2">
      <c r="A1582" s="58" t="s">
        <v>107</v>
      </c>
      <c r="B1582" s="58" t="s">
        <v>14014</v>
      </c>
      <c r="C1582" s="58" t="s">
        <v>14015</v>
      </c>
      <c r="D1582" s="59" t="s">
        <v>14016</v>
      </c>
      <c r="E1582" s="59" t="s">
        <v>14017</v>
      </c>
      <c r="F1582" s="58" t="s">
        <v>14018</v>
      </c>
      <c r="G1582" s="59" t="s">
        <v>110</v>
      </c>
      <c r="H1582" s="58" t="s">
        <v>84</v>
      </c>
      <c r="I1582" s="60">
        <v>41640</v>
      </c>
      <c r="J1582" s="60">
        <v>45291</v>
      </c>
    </row>
    <row r="1583" spans="1:10" s="57" customFormat="1" ht="19.8" customHeight="1" x14ac:dyDescent="0.2">
      <c r="A1583" s="61" t="s">
        <v>14019</v>
      </c>
      <c r="B1583" s="61" t="s">
        <v>14020</v>
      </c>
      <c r="C1583" s="61" t="s">
        <v>14021</v>
      </c>
      <c r="D1583" s="62" t="s">
        <v>14022</v>
      </c>
      <c r="E1583" s="62" t="s">
        <v>14023</v>
      </c>
      <c r="F1583" s="61" t="s">
        <v>14024</v>
      </c>
      <c r="G1583" s="62" t="s">
        <v>14025</v>
      </c>
      <c r="H1583" s="61" t="s">
        <v>84</v>
      </c>
      <c r="I1583" s="63">
        <v>41640</v>
      </c>
      <c r="J1583" s="63">
        <v>45291</v>
      </c>
    </row>
    <row r="1584" spans="1:10" s="57" customFormat="1" ht="30.45" customHeight="1" x14ac:dyDescent="0.2">
      <c r="A1584" s="58" t="s">
        <v>14026</v>
      </c>
      <c r="B1584" s="58" t="s">
        <v>14027</v>
      </c>
      <c r="C1584" s="58" t="s">
        <v>14028</v>
      </c>
      <c r="D1584" s="59" t="s">
        <v>14029</v>
      </c>
      <c r="E1584" s="59" t="s">
        <v>14030</v>
      </c>
      <c r="F1584" s="58" t="s">
        <v>14024</v>
      </c>
      <c r="G1584" s="59" t="s">
        <v>14031</v>
      </c>
      <c r="H1584" s="58" t="s">
        <v>84</v>
      </c>
      <c r="I1584" s="60">
        <v>41640</v>
      </c>
      <c r="J1584" s="60">
        <v>45291</v>
      </c>
    </row>
    <row r="1585" spans="1:10" s="57" customFormat="1" ht="30.45" customHeight="1" x14ac:dyDescent="0.2">
      <c r="A1585" s="61" t="s">
        <v>14032</v>
      </c>
      <c r="B1585" s="61" t="s">
        <v>14033</v>
      </c>
      <c r="C1585" s="61" t="s">
        <v>14034</v>
      </c>
      <c r="D1585" s="62" t="s">
        <v>14035</v>
      </c>
      <c r="E1585" s="62" t="s">
        <v>14036</v>
      </c>
      <c r="F1585" s="61" t="s">
        <v>14037</v>
      </c>
      <c r="G1585" s="62" t="s">
        <v>14038</v>
      </c>
      <c r="H1585" s="61" t="s">
        <v>84</v>
      </c>
      <c r="I1585" s="63">
        <v>41640</v>
      </c>
      <c r="J1585" s="63">
        <v>45291</v>
      </c>
    </row>
    <row r="1586" spans="1:10" s="57" customFormat="1" ht="19.8" customHeight="1" x14ac:dyDescent="0.2">
      <c r="A1586" s="58" t="s">
        <v>14039</v>
      </c>
      <c r="B1586" s="58" t="s">
        <v>14040</v>
      </c>
      <c r="C1586" s="58" t="s">
        <v>14041</v>
      </c>
      <c r="D1586" s="59" t="s">
        <v>14042</v>
      </c>
      <c r="E1586" s="59" t="s">
        <v>14043</v>
      </c>
      <c r="F1586" s="58" t="s">
        <v>14044</v>
      </c>
      <c r="G1586" s="59" t="s">
        <v>14045</v>
      </c>
      <c r="H1586" s="58" t="s">
        <v>84</v>
      </c>
      <c r="I1586" s="60">
        <v>41640</v>
      </c>
      <c r="J1586" s="60">
        <v>45291</v>
      </c>
    </row>
    <row r="1587" spans="1:10" s="57" customFormat="1" ht="30.45" customHeight="1" x14ac:dyDescent="0.2">
      <c r="A1587" s="61" t="s">
        <v>14046</v>
      </c>
      <c r="B1587" s="61" t="s">
        <v>14047</v>
      </c>
      <c r="C1587" s="61" t="s">
        <v>14048</v>
      </c>
      <c r="D1587" s="62" t="s">
        <v>14049</v>
      </c>
      <c r="E1587" s="62" t="s">
        <v>14050</v>
      </c>
      <c r="F1587" s="61" t="s">
        <v>14051</v>
      </c>
      <c r="G1587" s="62" t="s">
        <v>14052</v>
      </c>
      <c r="H1587" s="61" t="s">
        <v>84</v>
      </c>
      <c r="I1587" s="63">
        <v>41640</v>
      </c>
      <c r="J1587" s="63">
        <v>45291</v>
      </c>
    </row>
    <row r="1588" spans="1:10" s="57" customFormat="1" ht="52.35" customHeight="1" x14ac:dyDescent="0.2">
      <c r="A1588" s="58" t="s">
        <v>14053</v>
      </c>
      <c r="B1588" s="58" t="s">
        <v>14054</v>
      </c>
      <c r="C1588" s="58" t="s">
        <v>14055</v>
      </c>
      <c r="D1588" s="59" t="s">
        <v>14056</v>
      </c>
      <c r="E1588" s="59" t="s">
        <v>14057</v>
      </c>
      <c r="F1588" s="58" t="s">
        <v>14058</v>
      </c>
      <c r="G1588" s="59" t="s">
        <v>14059</v>
      </c>
      <c r="H1588" s="58" t="s">
        <v>84</v>
      </c>
      <c r="I1588" s="60">
        <v>41640</v>
      </c>
      <c r="J1588" s="60">
        <v>45291</v>
      </c>
    </row>
    <row r="1589" spans="1:10" s="57" customFormat="1" ht="19.8" customHeight="1" x14ac:dyDescent="0.2">
      <c r="A1589" s="61" t="s">
        <v>14060</v>
      </c>
      <c r="B1589" s="61" t="s">
        <v>14061</v>
      </c>
      <c r="C1589" s="61" t="s">
        <v>14062</v>
      </c>
      <c r="D1589" s="62" t="s">
        <v>14063</v>
      </c>
      <c r="E1589" s="62" t="s">
        <v>14064</v>
      </c>
      <c r="F1589" s="61" t="s">
        <v>14065</v>
      </c>
      <c r="G1589" s="62" t="s">
        <v>110</v>
      </c>
      <c r="H1589" s="61" t="s">
        <v>84</v>
      </c>
      <c r="I1589" s="63">
        <v>41640</v>
      </c>
      <c r="J1589" s="63">
        <v>45291</v>
      </c>
    </row>
    <row r="1590" spans="1:10" s="57" customFormat="1" ht="30.45" customHeight="1" x14ac:dyDescent="0.2">
      <c r="A1590" s="58" t="s">
        <v>14066</v>
      </c>
      <c r="B1590" s="58" t="s">
        <v>14067</v>
      </c>
      <c r="C1590" s="58" t="s">
        <v>14068</v>
      </c>
      <c r="D1590" s="59" t="s">
        <v>14069</v>
      </c>
      <c r="E1590" s="59" t="s">
        <v>14070</v>
      </c>
      <c r="F1590" s="58" t="s">
        <v>14071</v>
      </c>
      <c r="G1590" s="59" t="s">
        <v>14072</v>
      </c>
      <c r="H1590" s="58" t="s">
        <v>84</v>
      </c>
      <c r="I1590" s="60">
        <v>41640</v>
      </c>
      <c r="J1590" s="60">
        <v>45291</v>
      </c>
    </row>
    <row r="1591" spans="1:10" s="57" customFormat="1" ht="19.8" customHeight="1" x14ac:dyDescent="0.2">
      <c r="A1591" s="61" t="s">
        <v>14073</v>
      </c>
      <c r="B1591" s="61" t="s">
        <v>14074</v>
      </c>
      <c r="C1591" s="61" t="s">
        <v>14075</v>
      </c>
      <c r="D1591" s="62" t="s">
        <v>14076</v>
      </c>
      <c r="E1591" s="62" t="s">
        <v>14077</v>
      </c>
      <c r="F1591" s="61" t="s">
        <v>13999</v>
      </c>
      <c r="G1591" s="62" t="s">
        <v>110</v>
      </c>
      <c r="H1591" s="61" t="s">
        <v>84</v>
      </c>
      <c r="I1591" s="63">
        <v>41640</v>
      </c>
      <c r="J1591" s="63">
        <v>45291</v>
      </c>
    </row>
    <row r="1592" spans="1:10" s="57" customFormat="1" ht="19.8" customHeight="1" x14ac:dyDescent="0.2">
      <c r="A1592" s="58" t="s">
        <v>14078</v>
      </c>
      <c r="B1592" s="58" t="s">
        <v>14079</v>
      </c>
      <c r="C1592" s="58" t="s">
        <v>14080</v>
      </c>
      <c r="D1592" s="59" t="s">
        <v>14081</v>
      </c>
      <c r="E1592" s="59" t="s">
        <v>14082</v>
      </c>
      <c r="F1592" s="58" t="s">
        <v>14083</v>
      </c>
      <c r="G1592" s="59" t="s">
        <v>110</v>
      </c>
      <c r="H1592" s="58" t="s">
        <v>84</v>
      </c>
      <c r="I1592" s="60">
        <v>41640</v>
      </c>
      <c r="J1592" s="60">
        <v>45291</v>
      </c>
    </row>
    <row r="1593" spans="1:10" s="57" customFormat="1" ht="30.45" customHeight="1" x14ac:dyDescent="0.2">
      <c r="A1593" s="61" t="s">
        <v>14084</v>
      </c>
      <c r="B1593" s="61" t="s">
        <v>14085</v>
      </c>
      <c r="C1593" s="61" t="s">
        <v>14086</v>
      </c>
      <c r="D1593" s="62" t="s">
        <v>14087</v>
      </c>
      <c r="E1593" s="62" t="s">
        <v>14088</v>
      </c>
      <c r="F1593" s="61" t="s">
        <v>14089</v>
      </c>
      <c r="G1593" s="62" t="s">
        <v>14090</v>
      </c>
      <c r="H1593" s="61" t="s">
        <v>84</v>
      </c>
      <c r="I1593" s="63">
        <v>41640</v>
      </c>
      <c r="J1593" s="63">
        <v>45291</v>
      </c>
    </row>
    <row r="1594" spans="1:10" s="57" customFormat="1" ht="19.8" customHeight="1" x14ac:dyDescent="0.2">
      <c r="A1594" s="58" t="s">
        <v>14091</v>
      </c>
      <c r="B1594" s="58" t="s">
        <v>14092</v>
      </c>
      <c r="C1594" s="58" t="s">
        <v>14093</v>
      </c>
      <c r="D1594" s="59" t="s">
        <v>14094</v>
      </c>
      <c r="E1594" s="59" t="s">
        <v>14095</v>
      </c>
      <c r="F1594" s="58" t="s">
        <v>14096</v>
      </c>
      <c r="G1594" s="59" t="s">
        <v>110</v>
      </c>
      <c r="H1594" s="58" t="s">
        <v>84</v>
      </c>
      <c r="I1594" s="60">
        <v>41640</v>
      </c>
      <c r="J1594" s="60">
        <v>45291</v>
      </c>
    </row>
    <row r="1595" spans="1:10" s="57" customFormat="1" ht="19.8" customHeight="1" x14ac:dyDescent="0.2">
      <c r="A1595" s="61" t="s">
        <v>14097</v>
      </c>
      <c r="B1595" s="61" t="s">
        <v>14098</v>
      </c>
      <c r="C1595" s="61" t="s">
        <v>14099</v>
      </c>
      <c r="D1595" s="62" t="s">
        <v>14100</v>
      </c>
      <c r="E1595" s="62" t="s">
        <v>14101</v>
      </c>
      <c r="F1595" s="61" t="s">
        <v>14007</v>
      </c>
      <c r="G1595" s="62" t="s">
        <v>3683</v>
      </c>
      <c r="H1595" s="61" t="s">
        <v>84</v>
      </c>
      <c r="I1595" s="63">
        <v>42370</v>
      </c>
      <c r="J1595" s="63">
        <v>45291</v>
      </c>
    </row>
    <row r="1596" spans="1:10" s="57" customFormat="1" ht="52.35" customHeight="1" x14ac:dyDescent="0.2">
      <c r="A1596" s="58" t="s">
        <v>14102</v>
      </c>
      <c r="B1596" s="58" t="s">
        <v>14103</v>
      </c>
      <c r="C1596" s="58" t="s">
        <v>14104</v>
      </c>
      <c r="D1596" s="59" t="s">
        <v>14105</v>
      </c>
      <c r="E1596" s="59" t="s">
        <v>14106</v>
      </c>
      <c r="F1596" s="58" t="s">
        <v>14107</v>
      </c>
      <c r="G1596" s="59" t="s">
        <v>14108</v>
      </c>
      <c r="H1596" s="58" t="s">
        <v>84</v>
      </c>
      <c r="I1596" s="60">
        <v>41640</v>
      </c>
      <c r="J1596" s="60">
        <v>45291</v>
      </c>
    </row>
    <row r="1597" spans="1:10" s="57" customFormat="1" ht="52.35" customHeight="1" x14ac:dyDescent="0.2">
      <c r="A1597" s="61" t="s">
        <v>14109</v>
      </c>
      <c r="B1597" s="61" t="s">
        <v>14110</v>
      </c>
      <c r="C1597" s="61" t="s">
        <v>14111</v>
      </c>
      <c r="D1597" s="62" t="s">
        <v>14112</v>
      </c>
      <c r="E1597" s="62" t="s">
        <v>14113</v>
      </c>
      <c r="F1597" s="61" t="s">
        <v>14114</v>
      </c>
      <c r="G1597" s="62" t="s">
        <v>14115</v>
      </c>
      <c r="H1597" s="61" t="s">
        <v>84</v>
      </c>
      <c r="I1597" s="63">
        <v>41944</v>
      </c>
      <c r="J1597" s="63">
        <v>45291</v>
      </c>
    </row>
    <row r="1598" spans="1:10" s="57" customFormat="1" ht="19.8" customHeight="1" x14ac:dyDescent="0.2">
      <c r="A1598" s="58" t="s">
        <v>14116</v>
      </c>
      <c r="B1598" s="58" t="s">
        <v>14117</v>
      </c>
      <c r="C1598" s="58" t="s">
        <v>14118</v>
      </c>
      <c r="D1598" s="59" t="s">
        <v>14119</v>
      </c>
      <c r="E1598" s="59" t="s">
        <v>14120</v>
      </c>
      <c r="F1598" s="58" t="s">
        <v>14121</v>
      </c>
      <c r="G1598" s="59" t="s">
        <v>110</v>
      </c>
      <c r="H1598" s="58" t="s">
        <v>84</v>
      </c>
      <c r="I1598" s="60">
        <v>41640</v>
      </c>
      <c r="J1598" s="60">
        <v>45291</v>
      </c>
    </row>
    <row r="1599" spans="1:10" s="57" customFormat="1" ht="30.45" customHeight="1" x14ac:dyDescent="0.2">
      <c r="A1599" s="61" t="s">
        <v>14122</v>
      </c>
      <c r="B1599" s="61" t="s">
        <v>14123</v>
      </c>
      <c r="C1599" s="61" t="s">
        <v>14124</v>
      </c>
      <c r="D1599" s="62" t="s">
        <v>14125</v>
      </c>
      <c r="E1599" s="62" t="s">
        <v>14126</v>
      </c>
      <c r="F1599" s="61" t="s">
        <v>14127</v>
      </c>
      <c r="G1599" s="62" t="s">
        <v>195</v>
      </c>
      <c r="H1599" s="61" t="s">
        <v>84</v>
      </c>
      <c r="I1599" s="63">
        <v>41640</v>
      </c>
      <c r="J1599" s="63">
        <v>45291</v>
      </c>
    </row>
    <row r="1600" spans="1:10" s="57" customFormat="1" ht="30.45" customHeight="1" x14ac:dyDescent="0.2">
      <c r="A1600" s="58" t="s">
        <v>14128</v>
      </c>
      <c r="B1600" s="58" t="s">
        <v>14129</v>
      </c>
      <c r="C1600" s="58" t="s">
        <v>14130</v>
      </c>
      <c r="D1600" s="59" t="s">
        <v>14131</v>
      </c>
      <c r="E1600" s="59" t="s">
        <v>14132</v>
      </c>
      <c r="F1600" s="58" t="s">
        <v>14133</v>
      </c>
      <c r="G1600" s="59" t="s">
        <v>14134</v>
      </c>
      <c r="H1600" s="58" t="s">
        <v>84</v>
      </c>
      <c r="I1600" s="60">
        <v>41640</v>
      </c>
      <c r="J1600" s="60">
        <v>45291</v>
      </c>
    </row>
    <row r="1601" spans="1:10" s="57" customFormat="1" ht="41.1" customHeight="1" x14ac:dyDescent="0.2">
      <c r="A1601" s="61" t="s">
        <v>14135</v>
      </c>
      <c r="B1601" s="61" t="s">
        <v>14136</v>
      </c>
      <c r="C1601" s="61" t="s">
        <v>14137</v>
      </c>
      <c r="D1601" s="62" t="s">
        <v>14138</v>
      </c>
      <c r="E1601" s="62" t="s">
        <v>14139</v>
      </c>
      <c r="F1601" s="61" t="s">
        <v>14140</v>
      </c>
      <c r="G1601" s="62" t="s">
        <v>14141</v>
      </c>
      <c r="H1601" s="61" t="s">
        <v>84</v>
      </c>
      <c r="I1601" s="63">
        <v>41640</v>
      </c>
      <c r="J1601" s="63">
        <v>45291</v>
      </c>
    </row>
    <row r="1602" spans="1:10" s="57" customFormat="1" ht="30.45" customHeight="1" x14ac:dyDescent="0.2">
      <c r="A1602" s="58" t="s">
        <v>14142</v>
      </c>
      <c r="B1602" s="58" t="s">
        <v>14143</v>
      </c>
      <c r="C1602" s="58" t="s">
        <v>14144</v>
      </c>
      <c r="D1602" s="59" t="s">
        <v>14145</v>
      </c>
      <c r="E1602" s="59" t="s">
        <v>14146</v>
      </c>
      <c r="F1602" s="58" t="s">
        <v>14147</v>
      </c>
      <c r="G1602" s="59" t="s">
        <v>110</v>
      </c>
      <c r="H1602" s="58" t="s">
        <v>84</v>
      </c>
      <c r="I1602" s="60">
        <v>41640</v>
      </c>
      <c r="J1602" s="60">
        <v>45291</v>
      </c>
    </row>
    <row r="1603" spans="1:10" s="57" customFormat="1" ht="30.45" customHeight="1" x14ac:dyDescent="0.2">
      <c r="A1603" s="61" t="s">
        <v>14148</v>
      </c>
      <c r="B1603" s="61" t="s">
        <v>14149</v>
      </c>
      <c r="C1603" s="61" t="s">
        <v>14150</v>
      </c>
      <c r="D1603" s="62" t="s">
        <v>14151</v>
      </c>
      <c r="E1603" s="62" t="s">
        <v>14152</v>
      </c>
      <c r="F1603" s="61" t="s">
        <v>14153</v>
      </c>
      <c r="G1603" s="62" t="s">
        <v>14154</v>
      </c>
      <c r="H1603" s="61" t="s">
        <v>84</v>
      </c>
      <c r="I1603" s="63">
        <v>41640</v>
      </c>
      <c r="J1603" s="63">
        <v>45291</v>
      </c>
    </row>
    <row r="1604" spans="1:10" s="57" customFormat="1" ht="19.8" customHeight="1" x14ac:dyDescent="0.2">
      <c r="A1604" s="58" t="s">
        <v>14155</v>
      </c>
      <c r="B1604" s="58" t="s">
        <v>14156</v>
      </c>
      <c r="C1604" s="58" t="s">
        <v>14157</v>
      </c>
      <c r="D1604" s="59" t="s">
        <v>14158</v>
      </c>
      <c r="E1604" s="59" t="s">
        <v>14159</v>
      </c>
      <c r="F1604" s="58" t="s">
        <v>14160</v>
      </c>
      <c r="G1604" s="59" t="s">
        <v>110</v>
      </c>
      <c r="H1604" s="58" t="s">
        <v>84</v>
      </c>
      <c r="I1604" s="60">
        <v>41640</v>
      </c>
      <c r="J1604" s="60">
        <v>45291</v>
      </c>
    </row>
    <row r="1605" spans="1:10" s="57" customFormat="1" ht="30.45" customHeight="1" x14ac:dyDescent="0.2">
      <c r="A1605" s="61" t="s">
        <v>14161</v>
      </c>
      <c r="B1605" s="61" t="s">
        <v>14162</v>
      </c>
      <c r="C1605" s="61" t="s">
        <v>14163</v>
      </c>
      <c r="D1605" s="62" t="s">
        <v>14164</v>
      </c>
      <c r="E1605" s="62" t="s">
        <v>14165</v>
      </c>
      <c r="F1605" s="61" t="s">
        <v>14166</v>
      </c>
      <c r="G1605" s="62" t="s">
        <v>14167</v>
      </c>
      <c r="H1605" s="61" t="s">
        <v>84</v>
      </c>
      <c r="I1605" s="63">
        <v>41640</v>
      </c>
      <c r="J1605" s="63">
        <v>45291</v>
      </c>
    </row>
    <row r="1606" spans="1:10" s="57" customFormat="1" ht="19.8" customHeight="1" x14ac:dyDescent="0.2">
      <c r="A1606" s="58" t="s">
        <v>14168</v>
      </c>
      <c r="B1606" s="58" t="s">
        <v>14169</v>
      </c>
      <c r="C1606" s="58" t="s">
        <v>14170</v>
      </c>
      <c r="D1606" s="59" t="s">
        <v>14171</v>
      </c>
      <c r="E1606" s="59" t="s">
        <v>14172</v>
      </c>
      <c r="F1606" s="58" t="s">
        <v>5912</v>
      </c>
      <c r="G1606" s="59" t="s">
        <v>110</v>
      </c>
      <c r="H1606" s="58" t="s">
        <v>84</v>
      </c>
      <c r="I1606" s="60">
        <v>41640</v>
      </c>
      <c r="J1606" s="60">
        <v>45291</v>
      </c>
    </row>
    <row r="1607" spans="1:10" s="57" customFormat="1" ht="30.45" customHeight="1" x14ac:dyDescent="0.2">
      <c r="A1607" s="61" t="s">
        <v>14173</v>
      </c>
      <c r="B1607" s="61" t="s">
        <v>14174</v>
      </c>
      <c r="C1607" s="61" t="s">
        <v>14175</v>
      </c>
      <c r="D1607" s="62" t="s">
        <v>11749</v>
      </c>
      <c r="E1607" s="62" t="s">
        <v>14176</v>
      </c>
      <c r="F1607" s="61" t="s">
        <v>14177</v>
      </c>
      <c r="G1607" s="62" t="s">
        <v>110</v>
      </c>
      <c r="H1607" s="61" t="s">
        <v>84</v>
      </c>
      <c r="I1607" s="63">
        <v>41640</v>
      </c>
      <c r="J1607" s="63">
        <v>45291</v>
      </c>
    </row>
    <row r="1608" spans="1:10" s="57" customFormat="1" ht="19.8" customHeight="1" x14ac:dyDescent="0.2">
      <c r="A1608" s="58" t="s">
        <v>14178</v>
      </c>
      <c r="B1608" s="58" t="s">
        <v>14179</v>
      </c>
      <c r="C1608" s="58" t="s">
        <v>14180</v>
      </c>
      <c r="D1608" s="59" t="s">
        <v>14181</v>
      </c>
      <c r="E1608" s="59" t="s">
        <v>14182</v>
      </c>
      <c r="F1608" s="58" t="s">
        <v>14183</v>
      </c>
      <c r="G1608" s="59" t="s">
        <v>110</v>
      </c>
      <c r="H1608" s="58" t="s">
        <v>84</v>
      </c>
      <c r="I1608" s="60">
        <v>41944</v>
      </c>
      <c r="J1608" s="60">
        <v>45291</v>
      </c>
    </row>
    <row r="1609" spans="1:10" s="57" customFormat="1" ht="30.45" customHeight="1" x14ac:dyDescent="0.2">
      <c r="A1609" s="61" t="s">
        <v>14184</v>
      </c>
      <c r="B1609" s="61" t="s">
        <v>14185</v>
      </c>
      <c r="C1609" s="61" t="s">
        <v>14186</v>
      </c>
      <c r="D1609" s="62" t="s">
        <v>14187</v>
      </c>
      <c r="E1609" s="62" t="s">
        <v>14188</v>
      </c>
      <c r="F1609" s="61" t="s">
        <v>14189</v>
      </c>
      <c r="G1609" s="62" t="s">
        <v>14190</v>
      </c>
      <c r="H1609" s="61" t="s">
        <v>84</v>
      </c>
      <c r="I1609" s="63">
        <v>41640</v>
      </c>
      <c r="J1609" s="63">
        <v>45291</v>
      </c>
    </row>
    <row r="1610" spans="1:10" s="57" customFormat="1" ht="19.8" customHeight="1" x14ac:dyDescent="0.2">
      <c r="A1610" s="58" t="s">
        <v>14191</v>
      </c>
      <c r="B1610" s="58" t="s">
        <v>14192</v>
      </c>
      <c r="C1610" s="58" t="s">
        <v>14193</v>
      </c>
      <c r="D1610" s="59" t="s">
        <v>14194</v>
      </c>
      <c r="E1610" s="59" t="s">
        <v>14195</v>
      </c>
      <c r="F1610" s="58" t="s">
        <v>14196</v>
      </c>
      <c r="G1610" s="59" t="s">
        <v>110</v>
      </c>
      <c r="H1610" s="58" t="s">
        <v>84</v>
      </c>
      <c r="I1610" s="60">
        <v>41640</v>
      </c>
      <c r="J1610" s="60">
        <v>45291</v>
      </c>
    </row>
    <row r="1611" spans="1:10" s="57" customFormat="1" ht="19.8" customHeight="1" x14ac:dyDescent="0.2">
      <c r="A1611" s="61" t="s">
        <v>14197</v>
      </c>
      <c r="B1611" s="61" t="s">
        <v>14198</v>
      </c>
      <c r="C1611" s="61" t="s">
        <v>14199</v>
      </c>
      <c r="D1611" s="62" t="s">
        <v>14200</v>
      </c>
      <c r="E1611" s="62" t="s">
        <v>14201</v>
      </c>
      <c r="F1611" s="61" t="s">
        <v>14202</v>
      </c>
      <c r="G1611" s="62" t="s">
        <v>14203</v>
      </c>
      <c r="H1611" s="61" t="s">
        <v>84</v>
      </c>
      <c r="I1611" s="63">
        <v>41640</v>
      </c>
      <c r="J1611" s="63">
        <v>45291</v>
      </c>
    </row>
    <row r="1612" spans="1:10" s="57" customFormat="1" ht="19.8" customHeight="1" x14ac:dyDescent="0.2">
      <c r="A1612" s="58" t="s">
        <v>14204</v>
      </c>
      <c r="B1612" s="58" t="s">
        <v>14205</v>
      </c>
      <c r="C1612" s="58" t="s">
        <v>14206</v>
      </c>
      <c r="D1612" s="59" t="s">
        <v>14207</v>
      </c>
      <c r="E1612" s="59" t="s">
        <v>14208</v>
      </c>
      <c r="F1612" s="58" t="s">
        <v>14209</v>
      </c>
      <c r="G1612" s="59" t="s">
        <v>110</v>
      </c>
      <c r="H1612" s="58" t="s">
        <v>84</v>
      </c>
      <c r="I1612" s="60">
        <v>41640</v>
      </c>
      <c r="J1612" s="60">
        <v>45291</v>
      </c>
    </row>
    <row r="1613" spans="1:10" s="57" customFormat="1" ht="19.8" customHeight="1" x14ac:dyDescent="0.2">
      <c r="A1613" s="61" t="s">
        <v>14210</v>
      </c>
      <c r="B1613" s="61" t="s">
        <v>14211</v>
      </c>
      <c r="C1613" s="61" t="s">
        <v>14212</v>
      </c>
      <c r="D1613" s="62" t="s">
        <v>14213</v>
      </c>
      <c r="E1613" s="62" t="s">
        <v>14214</v>
      </c>
      <c r="F1613" s="61" t="s">
        <v>14215</v>
      </c>
      <c r="G1613" s="62" t="s">
        <v>110</v>
      </c>
      <c r="H1613" s="61" t="s">
        <v>84</v>
      </c>
      <c r="I1613" s="63">
        <v>41944</v>
      </c>
      <c r="J1613" s="63">
        <v>45291</v>
      </c>
    </row>
    <row r="1614" spans="1:10" s="57" customFormat="1" ht="19.8" customHeight="1" x14ac:dyDescent="0.2">
      <c r="A1614" s="58" t="s">
        <v>14216</v>
      </c>
      <c r="B1614" s="58" t="s">
        <v>14217</v>
      </c>
      <c r="C1614" s="58" t="s">
        <v>14218</v>
      </c>
      <c r="D1614" s="59" t="s">
        <v>14219</v>
      </c>
      <c r="E1614" s="59" t="s">
        <v>14220</v>
      </c>
      <c r="F1614" s="58" t="s">
        <v>14221</v>
      </c>
      <c r="G1614" s="59" t="s">
        <v>110</v>
      </c>
      <c r="H1614" s="58" t="s">
        <v>84</v>
      </c>
      <c r="I1614" s="60">
        <v>41640</v>
      </c>
      <c r="J1614" s="60">
        <v>45291</v>
      </c>
    </row>
    <row r="1615" spans="1:10" s="57" customFormat="1" ht="30.45" customHeight="1" x14ac:dyDescent="0.2">
      <c r="A1615" s="61" t="s">
        <v>14222</v>
      </c>
      <c r="B1615" s="61" t="s">
        <v>14223</v>
      </c>
      <c r="C1615" s="61" t="s">
        <v>14224</v>
      </c>
      <c r="D1615" s="62" t="s">
        <v>14225</v>
      </c>
      <c r="E1615" s="62" t="s">
        <v>14226</v>
      </c>
      <c r="F1615" s="61" t="s">
        <v>14183</v>
      </c>
      <c r="G1615" s="62" t="s">
        <v>14227</v>
      </c>
      <c r="H1615" s="61" t="s">
        <v>84</v>
      </c>
      <c r="I1615" s="63">
        <v>41640</v>
      </c>
      <c r="J1615" s="63">
        <v>45291</v>
      </c>
    </row>
    <row r="1616" spans="1:10" s="57" customFormat="1" ht="19.8" customHeight="1" x14ac:dyDescent="0.2">
      <c r="A1616" s="58" t="s">
        <v>14228</v>
      </c>
      <c r="B1616" s="58" t="s">
        <v>14229</v>
      </c>
      <c r="C1616" s="58" t="s">
        <v>14230</v>
      </c>
      <c r="D1616" s="59" t="s">
        <v>14231</v>
      </c>
      <c r="E1616" s="59" t="s">
        <v>14232</v>
      </c>
      <c r="F1616" s="58" t="s">
        <v>14233</v>
      </c>
      <c r="G1616" s="59" t="s">
        <v>110</v>
      </c>
      <c r="H1616" s="58" t="s">
        <v>84</v>
      </c>
      <c r="I1616" s="60">
        <v>41640</v>
      </c>
      <c r="J1616" s="60">
        <v>45291</v>
      </c>
    </row>
    <row r="1617" spans="1:10" s="57" customFormat="1" ht="30.45" customHeight="1" x14ac:dyDescent="0.2">
      <c r="A1617" s="61" t="s">
        <v>2923</v>
      </c>
      <c r="B1617" s="61" t="s">
        <v>14234</v>
      </c>
      <c r="C1617" s="61" t="s">
        <v>14235</v>
      </c>
      <c r="D1617" s="62" t="s">
        <v>2924</v>
      </c>
      <c r="E1617" s="62" t="s">
        <v>14236</v>
      </c>
      <c r="F1617" s="61" t="s">
        <v>14237</v>
      </c>
      <c r="G1617" s="62" t="s">
        <v>14238</v>
      </c>
      <c r="H1617" s="61" t="s">
        <v>84</v>
      </c>
      <c r="I1617" s="63">
        <v>41640</v>
      </c>
      <c r="J1617" s="63">
        <v>45291</v>
      </c>
    </row>
    <row r="1618" spans="1:10" s="57" customFormat="1" ht="19.8" customHeight="1" x14ac:dyDescent="0.2">
      <c r="A1618" s="58" t="s">
        <v>14239</v>
      </c>
      <c r="B1618" s="58" t="s">
        <v>14240</v>
      </c>
      <c r="C1618" s="58" t="s">
        <v>14241</v>
      </c>
      <c r="D1618" s="59" t="s">
        <v>14242</v>
      </c>
      <c r="E1618" s="59" t="s">
        <v>14243</v>
      </c>
      <c r="F1618" s="58" t="s">
        <v>14244</v>
      </c>
      <c r="G1618" s="59" t="s">
        <v>110</v>
      </c>
      <c r="H1618" s="58" t="s">
        <v>84</v>
      </c>
      <c r="I1618" s="60">
        <v>41640</v>
      </c>
      <c r="J1618" s="60">
        <v>45291</v>
      </c>
    </row>
    <row r="1619" spans="1:10" s="57" customFormat="1" ht="30.45" customHeight="1" x14ac:dyDescent="0.2">
      <c r="A1619" s="61" t="s">
        <v>14245</v>
      </c>
      <c r="B1619" s="61" t="s">
        <v>14246</v>
      </c>
      <c r="C1619" s="61" t="s">
        <v>14247</v>
      </c>
      <c r="D1619" s="62" t="s">
        <v>14248</v>
      </c>
      <c r="E1619" s="62" t="s">
        <v>14249</v>
      </c>
      <c r="F1619" s="61" t="s">
        <v>14250</v>
      </c>
      <c r="G1619" s="62" t="s">
        <v>14251</v>
      </c>
      <c r="H1619" s="61" t="s">
        <v>84</v>
      </c>
      <c r="I1619" s="63">
        <v>41640</v>
      </c>
      <c r="J1619" s="63">
        <v>45291</v>
      </c>
    </row>
    <row r="1620" spans="1:10" s="57" customFormat="1" ht="52.35" customHeight="1" x14ac:dyDescent="0.2">
      <c r="A1620" s="58" t="s">
        <v>14252</v>
      </c>
      <c r="B1620" s="58" t="s">
        <v>14253</v>
      </c>
      <c r="C1620" s="58" t="s">
        <v>14254</v>
      </c>
      <c r="D1620" s="59" t="s">
        <v>14255</v>
      </c>
      <c r="E1620" s="59" t="s">
        <v>14256</v>
      </c>
      <c r="F1620" s="58" t="s">
        <v>14114</v>
      </c>
      <c r="G1620" s="59" t="s">
        <v>14115</v>
      </c>
      <c r="H1620" s="58" t="s">
        <v>84</v>
      </c>
      <c r="I1620" s="60">
        <v>41640</v>
      </c>
      <c r="J1620" s="60">
        <v>45291</v>
      </c>
    </row>
    <row r="1621" spans="1:10" s="57" customFormat="1" ht="19.8" customHeight="1" x14ac:dyDescent="0.2">
      <c r="A1621" s="61" t="s">
        <v>14257</v>
      </c>
      <c r="B1621" s="61" t="s">
        <v>14258</v>
      </c>
      <c r="C1621" s="61" t="s">
        <v>14259</v>
      </c>
      <c r="D1621" s="62" t="s">
        <v>14260</v>
      </c>
      <c r="E1621" s="62" t="s">
        <v>14261</v>
      </c>
      <c r="F1621" s="61" t="s">
        <v>14262</v>
      </c>
      <c r="G1621" s="62" t="s">
        <v>3683</v>
      </c>
      <c r="H1621" s="61" t="s">
        <v>84</v>
      </c>
      <c r="I1621" s="63">
        <v>41944</v>
      </c>
      <c r="J1621" s="63">
        <v>45291</v>
      </c>
    </row>
    <row r="1622" spans="1:10" s="57" customFormat="1" ht="30.45" customHeight="1" x14ac:dyDescent="0.2">
      <c r="A1622" s="58" t="s">
        <v>14263</v>
      </c>
      <c r="B1622" s="58" t="s">
        <v>14264</v>
      </c>
      <c r="C1622" s="58" t="s">
        <v>14265</v>
      </c>
      <c r="D1622" s="59" t="s">
        <v>14266</v>
      </c>
      <c r="E1622" s="59" t="s">
        <v>14267</v>
      </c>
      <c r="F1622" s="58" t="s">
        <v>14051</v>
      </c>
      <c r="G1622" s="59" t="s">
        <v>14268</v>
      </c>
      <c r="H1622" s="58" t="s">
        <v>84</v>
      </c>
      <c r="I1622" s="60">
        <v>41640</v>
      </c>
      <c r="J1622" s="60">
        <v>45291</v>
      </c>
    </row>
    <row r="1623" spans="1:10" s="57" customFormat="1" ht="19.8" customHeight="1" x14ac:dyDescent="0.2">
      <c r="A1623" s="61" t="s">
        <v>14269</v>
      </c>
      <c r="B1623" s="61" t="s">
        <v>14270</v>
      </c>
      <c r="C1623" s="61" t="s">
        <v>14271</v>
      </c>
      <c r="D1623" s="62" t="s">
        <v>14272</v>
      </c>
      <c r="E1623" s="62" t="s">
        <v>14273</v>
      </c>
      <c r="F1623" s="61" t="s">
        <v>14196</v>
      </c>
      <c r="G1623" s="62" t="s">
        <v>110</v>
      </c>
      <c r="H1623" s="61" t="s">
        <v>84</v>
      </c>
      <c r="I1623" s="63">
        <v>41640</v>
      </c>
      <c r="J1623" s="63">
        <v>45291</v>
      </c>
    </row>
    <row r="1624" spans="1:10" s="57" customFormat="1" ht="19.8" customHeight="1" x14ac:dyDescent="0.2">
      <c r="A1624" s="58" t="s">
        <v>14274</v>
      </c>
      <c r="B1624" s="58" t="s">
        <v>14275</v>
      </c>
      <c r="C1624" s="58" t="s">
        <v>14276</v>
      </c>
      <c r="D1624" s="59" t="s">
        <v>14277</v>
      </c>
      <c r="E1624" s="59" t="s">
        <v>14278</v>
      </c>
      <c r="F1624" s="58" t="s">
        <v>14279</v>
      </c>
      <c r="G1624" s="59" t="s">
        <v>110</v>
      </c>
      <c r="H1624" s="58" t="s">
        <v>84</v>
      </c>
      <c r="I1624" s="60">
        <v>41640</v>
      </c>
      <c r="J1624" s="60">
        <v>45291</v>
      </c>
    </row>
    <row r="1625" spans="1:10" s="57" customFormat="1" ht="19.8" customHeight="1" x14ac:dyDescent="0.2">
      <c r="A1625" s="61" t="s">
        <v>14280</v>
      </c>
      <c r="B1625" s="61" t="s">
        <v>14281</v>
      </c>
      <c r="C1625" s="61" t="s">
        <v>14282</v>
      </c>
      <c r="D1625" s="62" t="s">
        <v>14283</v>
      </c>
      <c r="E1625" s="62" t="s">
        <v>14284</v>
      </c>
      <c r="F1625" s="61" t="s">
        <v>14196</v>
      </c>
      <c r="G1625" s="62" t="s">
        <v>110</v>
      </c>
      <c r="H1625" s="61" t="s">
        <v>84</v>
      </c>
      <c r="I1625" s="63">
        <v>41640</v>
      </c>
      <c r="J1625" s="63">
        <v>45291</v>
      </c>
    </row>
    <row r="1626" spans="1:10" s="57" customFormat="1" ht="30.45" customHeight="1" x14ac:dyDescent="0.2">
      <c r="A1626" s="58" t="s">
        <v>14285</v>
      </c>
      <c r="B1626" s="58" t="s">
        <v>14286</v>
      </c>
      <c r="C1626" s="58" t="s">
        <v>14287</v>
      </c>
      <c r="D1626" s="59" t="s">
        <v>14288</v>
      </c>
      <c r="E1626" s="59" t="s">
        <v>14289</v>
      </c>
      <c r="F1626" s="58" t="s">
        <v>14290</v>
      </c>
      <c r="G1626" s="59" t="s">
        <v>110</v>
      </c>
      <c r="H1626" s="58" t="s">
        <v>84</v>
      </c>
      <c r="I1626" s="60">
        <v>41640</v>
      </c>
      <c r="J1626" s="60">
        <v>45291</v>
      </c>
    </row>
    <row r="1627" spans="1:10" s="57" customFormat="1" ht="30.45" customHeight="1" x14ac:dyDescent="0.2">
      <c r="A1627" s="61" t="s">
        <v>14291</v>
      </c>
      <c r="B1627" s="61" t="s">
        <v>14292</v>
      </c>
      <c r="C1627" s="61" t="s">
        <v>14293</v>
      </c>
      <c r="D1627" s="62" t="s">
        <v>14294</v>
      </c>
      <c r="E1627" s="62" t="s">
        <v>14295</v>
      </c>
      <c r="F1627" s="61" t="s">
        <v>14215</v>
      </c>
      <c r="G1627" s="62" t="s">
        <v>110</v>
      </c>
      <c r="H1627" s="61" t="s">
        <v>84</v>
      </c>
      <c r="I1627" s="63">
        <v>41640</v>
      </c>
      <c r="J1627" s="63">
        <v>45291</v>
      </c>
    </row>
    <row r="1628" spans="1:10" s="57" customFormat="1" ht="19.8" customHeight="1" x14ac:dyDescent="0.2">
      <c r="A1628" s="58" t="s">
        <v>14296</v>
      </c>
      <c r="B1628" s="58" t="s">
        <v>14297</v>
      </c>
      <c r="C1628" s="58" t="s">
        <v>14298</v>
      </c>
      <c r="D1628" s="59" t="s">
        <v>14299</v>
      </c>
      <c r="E1628" s="59" t="s">
        <v>14300</v>
      </c>
      <c r="F1628" s="58" t="s">
        <v>14301</v>
      </c>
      <c r="G1628" s="59" t="s">
        <v>110</v>
      </c>
      <c r="H1628" s="58" t="s">
        <v>84</v>
      </c>
      <c r="I1628" s="60">
        <v>41640</v>
      </c>
      <c r="J1628" s="60">
        <v>45291</v>
      </c>
    </row>
    <row r="1629" spans="1:10" s="57" customFormat="1" ht="30.45" customHeight="1" x14ac:dyDescent="0.2">
      <c r="A1629" s="61" t="s">
        <v>14302</v>
      </c>
      <c r="B1629" s="61" t="s">
        <v>14303</v>
      </c>
      <c r="C1629" s="61" t="s">
        <v>14304</v>
      </c>
      <c r="D1629" s="62" t="s">
        <v>14305</v>
      </c>
      <c r="E1629" s="62" t="s">
        <v>14306</v>
      </c>
      <c r="F1629" s="61" t="s">
        <v>14147</v>
      </c>
      <c r="G1629" s="62" t="s">
        <v>110</v>
      </c>
      <c r="H1629" s="61" t="s">
        <v>84</v>
      </c>
      <c r="I1629" s="63">
        <v>41640</v>
      </c>
      <c r="J1629" s="63">
        <v>45291</v>
      </c>
    </row>
    <row r="1630" spans="1:10" s="57" customFormat="1" ht="30.45" customHeight="1" x14ac:dyDescent="0.2">
      <c r="A1630" s="58" t="s">
        <v>14307</v>
      </c>
      <c r="B1630" s="58" t="s">
        <v>14308</v>
      </c>
      <c r="C1630" s="58" t="s">
        <v>14309</v>
      </c>
      <c r="D1630" s="59" t="s">
        <v>14310</v>
      </c>
      <c r="E1630" s="59" t="s">
        <v>14311</v>
      </c>
      <c r="F1630" s="58" t="s">
        <v>14312</v>
      </c>
      <c r="G1630" s="59" t="s">
        <v>14313</v>
      </c>
      <c r="H1630" s="58" t="s">
        <v>84</v>
      </c>
      <c r="I1630" s="60">
        <v>41640</v>
      </c>
      <c r="J1630" s="60">
        <v>45291</v>
      </c>
    </row>
    <row r="1631" spans="1:10" s="57" customFormat="1" ht="19.8" customHeight="1" x14ac:dyDescent="0.2">
      <c r="A1631" s="61" t="s">
        <v>14314</v>
      </c>
      <c r="B1631" s="61" t="s">
        <v>14315</v>
      </c>
      <c r="C1631" s="61" t="s">
        <v>14316</v>
      </c>
      <c r="D1631" s="62" t="s">
        <v>14317</v>
      </c>
      <c r="E1631" s="62" t="s">
        <v>14318</v>
      </c>
      <c r="F1631" s="61" t="s">
        <v>14262</v>
      </c>
      <c r="G1631" s="62" t="s">
        <v>110</v>
      </c>
      <c r="H1631" s="61" t="s">
        <v>84</v>
      </c>
      <c r="I1631" s="63">
        <v>41640</v>
      </c>
      <c r="J1631" s="63">
        <v>45291</v>
      </c>
    </row>
    <row r="1632" spans="1:10" s="57" customFormat="1" ht="30.45" customHeight="1" x14ac:dyDescent="0.2">
      <c r="A1632" s="58" t="s">
        <v>14319</v>
      </c>
      <c r="B1632" s="58" t="s">
        <v>14320</v>
      </c>
      <c r="C1632" s="58" t="s">
        <v>14321</v>
      </c>
      <c r="D1632" s="59" t="s">
        <v>14322</v>
      </c>
      <c r="E1632" s="59" t="s">
        <v>14323</v>
      </c>
      <c r="F1632" s="58" t="s">
        <v>14147</v>
      </c>
      <c r="G1632" s="59" t="s">
        <v>110</v>
      </c>
      <c r="H1632" s="58" t="s">
        <v>84</v>
      </c>
      <c r="I1632" s="60">
        <v>41640</v>
      </c>
      <c r="J1632" s="60">
        <v>45291</v>
      </c>
    </row>
    <row r="1633" spans="1:10" s="57" customFormat="1" ht="30.45" customHeight="1" x14ac:dyDescent="0.2">
      <c r="A1633" s="61" t="s">
        <v>14324</v>
      </c>
      <c r="B1633" s="61" t="s">
        <v>14325</v>
      </c>
      <c r="C1633" s="61" t="s">
        <v>14326</v>
      </c>
      <c r="D1633" s="62" t="s">
        <v>14327</v>
      </c>
      <c r="E1633" s="62" t="s">
        <v>14328</v>
      </c>
      <c r="F1633" s="61" t="s">
        <v>14329</v>
      </c>
      <c r="G1633" s="62" t="s">
        <v>14330</v>
      </c>
      <c r="H1633" s="61" t="s">
        <v>84</v>
      </c>
      <c r="I1633" s="63">
        <v>41640</v>
      </c>
      <c r="J1633" s="63">
        <v>45291</v>
      </c>
    </row>
    <row r="1634" spans="1:10" s="57" customFormat="1" ht="41.1" customHeight="1" x14ac:dyDescent="0.2">
      <c r="A1634" s="58" t="s">
        <v>2893</v>
      </c>
      <c r="B1634" s="58" t="s">
        <v>14331</v>
      </c>
      <c r="C1634" s="58" t="s">
        <v>14332</v>
      </c>
      <c r="D1634" s="59" t="s">
        <v>14333</v>
      </c>
      <c r="E1634" s="59" t="s">
        <v>14334</v>
      </c>
      <c r="F1634" s="58" t="s">
        <v>14189</v>
      </c>
      <c r="G1634" s="59" t="s">
        <v>14335</v>
      </c>
      <c r="H1634" s="58" t="s">
        <v>84</v>
      </c>
      <c r="I1634" s="60">
        <v>41640</v>
      </c>
      <c r="J1634" s="60">
        <v>45291</v>
      </c>
    </row>
    <row r="1635" spans="1:10" s="57" customFormat="1" ht="19.8" customHeight="1" x14ac:dyDescent="0.2">
      <c r="A1635" s="61" t="s">
        <v>14336</v>
      </c>
      <c r="B1635" s="61" t="s">
        <v>14337</v>
      </c>
      <c r="C1635" s="61" t="s">
        <v>14338</v>
      </c>
      <c r="D1635" s="62" t="s">
        <v>14339</v>
      </c>
      <c r="E1635" s="62" t="s">
        <v>14340</v>
      </c>
      <c r="F1635" s="61" t="s">
        <v>14341</v>
      </c>
      <c r="G1635" s="62" t="s">
        <v>110</v>
      </c>
      <c r="H1635" s="61" t="s">
        <v>84</v>
      </c>
      <c r="I1635" s="63">
        <v>41640</v>
      </c>
      <c r="J1635" s="63">
        <v>45291</v>
      </c>
    </row>
    <row r="1636" spans="1:10" s="57" customFormat="1" ht="30.45" customHeight="1" x14ac:dyDescent="0.2">
      <c r="A1636" s="58" t="s">
        <v>14342</v>
      </c>
      <c r="B1636" s="58" t="s">
        <v>14343</v>
      </c>
      <c r="C1636" s="58" t="s">
        <v>14344</v>
      </c>
      <c r="D1636" s="59" t="s">
        <v>14345</v>
      </c>
      <c r="E1636" s="59" t="s">
        <v>14346</v>
      </c>
      <c r="F1636" s="58" t="s">
        <v>14347</v>
      </c>
      <c r="G1636" s="59" t="s">
        <v>14348</v>
      </c>
      <c r="H1636" s="58" t="s">
        <v>84</v>
      </c>
      <c r="I1636" s="60">
        <v>41640</v>
      </c>
      <c r="J1636" s="60">
        <v>45291</v>
      </c>
    </row>
    <row r="1637" spans="1:10" s="57" customFormat="1" ht="19.8" customHeight="1" x14ac:dyDescent="0.2">
      <c r="A1637" s="61" t="s">
        <v>14349</v>
      </c>
      <c r="B1637" s="61" t="s">
        <v>14350</v>
      </c>
      <c r="C1637" s="61" t="s">
        <v>14351</v>
      </c>
      <c r="D1637" s="62" t="s">
        <v>14352</v>
      </c>
      <c r="E1637" s="62" t="s">
        <v>14353</v>
      </c>
      <c r="F1637" s="61" t="s">
        <v>14354</v>
      </c>
      <c r="G1637" s="62" t="s">
        <v>14355</v>
      </c>
      <c r="H1637" s="61" t="s">
        <v>84</v>
      </c>
      <c r="I1637" s="63">
        <v>41640</v>
      </c>
      <c r="J1637" s="63">
        <v>45291</v>
      </c>
    </row>
    <row r="1638" spans="1:10" s="57" customFormat="1" ht="19.8" customHeight="1" x14ac:dyDescent="0.2">
      <c r="A1638" s="58" t="s">
        <v>14356</v>
      </c>
      <c r="B1638" s="58" t="s">
        <v>14357</v>
      </c>
      <c r="C1638" s="58" t="s">
        <v>14358</v>
      </c>
      <c r="D1638" s="59" t="s">
        <v>14359</v>
      </c>
      <c r="E1638" s="59" t="s">
        <v>14360</v>
      </c>
      <c r="F1638" s="58" t="s">
        <v>13999</v>
      </c>
      <c r="G1638" s="59" t="s">
        <v>110</v>
      </c>
      <c r="H1638" s="58" t="s">
        <v>84</v>
      </c>
      <c r="I1638" s="60">
        <v>41640</v>
      </c>
      <c r="J1638" s="60">
        <v>45291</v>
      </c>
    </row>
    <row r="1639" spans="1:10" s="57" customFormat="1" ht="30.45" customHeight="1" x14ac:dyDescent="0.2">
      <c r="A1639" s="61" t="s">
        <v>14361</v>
      </c>
      <c r="B1639" s="61" t="s">
        <v>14362</v>
      </c>
      <c r="C1639" s="61" t="s">
        <v>14363</v>
      </c>
      <c r="D1639" s="62" t="s">
        <v>14364</v>
      </c>
      <c r="E1639" s="62" t="s">
        <v>14365</v>
      </c>
      <c r="F1639" s="61" t="s">
        <v>14366</v>
      </c>
      <c r="G1639" s="62" t="s">
        <v>14330</v>
      </c>
      <c r="H1639" s="61" t="s">
        <v>84</v>
      </c>
      <c r="I1639" s="63">
        <v>41640</v>
      </c>
      <c r="J1639" s="63">
        <v>45291</v>
      </c>
    </row>
    <row r="1640" spans="1:10" s="57" customFormat="1" ht="30.45" customHeight="1" x14ac:dyDescent="0.2">
      <c r="A1640" s="58" t="s">
        <v>14367</v>
      </c>
      <c r="B1640" s="58" t="s">
        <v>14368</v>
      </c>
      <c r="C1640" s="58" t="s">
        <v>14369</v>
      </c>
      <c r="D1640" s="59" t="s">
        <v>14370</v>
      </c>
      <c r="E1640" s="59" t="s">
        <v>14371</v>
      </c>
      <c r="F1640" s="58" t="s">
        <v>14250</v>
      </c>
      <c r="G1640" s="59" t="s">
        <v>14251</v>
      </c>
      <c r="H1640" s="58" t="s">
        <v>84</v>
      </c>
      <c r="I1640" s="60">
        <v>41640</v>
      </c>
      <c r="J1640" s="60">
        <v>45291</v>
      </c>
    </row>
    <row r="1641" spans="1:10" s="57" customFormat="1" ht="19.8" customHeight="1" x14ac:dyDescent="0.2">
      <c r="A1641" s="61" t="s">
        <v>14372</v>
      </c>
      <c r="B1641" s="61" t="s">
        <v>14373</v>
      </c>
      <c r="C1641" s="61" t="s">
        <v>14374</v>
      </c>
      <c r="D1641" s="62" t="s">
        <v>14375</v>
      </c>
      <c r="E1641" s="62" t="s">
        <v>14376</v>
      </c>
      <c r="F1641" s="61" t="s">
        <v>14377</v>
      </c>
      <c r="G1641" s="62" t="s">
        <v>110</v>
      </c>
      <c r="H1641" s="61" t="s">
        <v>84</v>
      </c>
      <c r="I1641" s="63">
        <v>41640</v>
      </c>
      <c r="J1641" s="63">
        <v>45291</v>
      </c>
    </row>
    <row r="1642" spans="1:10" s="57" customFormat="1" ht="41.1" customHeight="1" x14ac:dyDescent="0.2">
      <c r="A1642" s="58" t="s">
        <v>14378</v>
      </c>
      <c r="B1642" s="58" t="s">
        <v>14379</v>
      </c>
      <c r="C1642" s="58" t="s">
        <v>14380</v>
      </c>
      <c r="D1642" s="59" t="s">
        <v>14381</v>
      </c>
      <c r="E1642" s="59" t="s">
        <v>14382</v>
      </c>
      <c r="F1642" s="58" t="s">
        <v>14383</v>
      </c>
      <c r="G1642" s="59" t="s">
        <v>14384</v>
      </c>
      <c r="H1642" s="58" t="s">
        <v>84</v>
      </c>
      <c r="I1642" s="60">
        <v>41640</v>
      </c>
      <c r="J1642" s="60">
        <v>45291</v>
      </c>
    </row>
    <row r="1643" spans="1:10" s="57" customFormat="1" ht="30.45" customHeight="1" x14ac:dyDescent="0.2">
      <c r="A1643" s="61" t="s">
        <v>14385</v>
      </c>
      <c r="B1643" s="61" t="s">
        <v>14386</v>
      </c>
      <c r="C1643" s="61" t="s">
        <v>14387</v>
      </c>
      <c r="D1643" s="62" t="s">
        <v>14388</v>
      </c>
      <c r="E1643" s="62" t="s">
        <v>14389</v>
      </c>
      <c r="F1643" s="61" t="s">
        <v>14390</v>
      </c>
      <c r="G1643" s="62" t="s">
        <v>14072</v>
      </c>
      <c r="H1643" s="61" t="s">
        <v>84</v>
      </c>
      <c r="I1643" s="63">
        <v>41640</v>
      </c>
      <c r="J1643" s="63">
        <v>45291</v>
      </c>
    </row>
    <row r="1644" spans="1:10" s="57" customFormat="1" ht="30.45" customHeight="1" x14ac:dyDescent="0.2">
      <c r="A1644" s="58" t="s">
        <v>14391</v>
      </c>
      <c r="B1644" s="58" t="s">
        <v>14392</v>
      </c>
      <c r="C1644" s="58" t="s">
        <v>14393</v>
      </c>
      <c r="D1644" s="59" t="s">
        <v>14394</v>
      </c>
      <c r="E1644" s="59" t="s">
        <v>14395</v>
      </c>
      <c r="F1644" s="58" t="s">
        <v>14024</v>
      </c>
      <c r="G1644" s="59" t="s">
        <v>14025</v>
      </c>
      <c r="H1644" s="58" t="s">
        <v>84</v>
      </c>
      <c r="I1644" s="60">
        <v>41640</v>
      </c>
      <c r="J1644" s="60">
        <v>45291</v>
      </c>
    </row>
    <row r="1645" spans="1:10" s="57" customFormat="1" ht="30.45" customHeight="1" x14ac:dyDescent="0.2">
      <c r="A1645" s="61" t="s">
        <v>14396</v>
      </c>
      <c r="B1645" s="61" t="s">
        <v>14397</v>
      </c>
      <c r="C1645" s="61" t="s">
        <v>14398</v>
      </c>
      <c r="D1645" s="62" t="s">
        <v>14399</v>
      </c>
      <c r="E1645" s="62" t="s">
        <v>14400</v>
      </c>
      <c r="F1645" s="61" t="s">
        <v>14401</v>
      </c>
      <c r="G1645" s="62" t="s">
        <v>110</v>
      </c>
      <c r="H1645" s="61" t="s">
        <v>84</v>
      </c>
      <c r="I1645" s="63">
        <v>41640</v>
      </c>
      <c r="J1645" s="63">
        <v>45291</v>
      </c>
    </row>
    <row r="1646" spans="1:10" s="57" customFormat="1" ht="19.8" customHeight="1" x14ac:dyDescent="0.2">
      <c r="A1646" s="58" t="s">
        <v>14402</v>
      </c>
      <c r="B1646" s="58" t="s">
        <v>14403</v>
      </c>
      <c r="C1646" s="58" t="s">
        <v>14404</v>
      </c>
      <c r="D1646" s="59" t="s">
        <v>14405</v>
      </c>
      <c r="E1646" s="59" t="s">
        <v>14406</v>
      </c>
      <c r="F1646" s="58" t="s">
        <v>14407</v>
      </c>
      <c r="G1646" s="59" t="s">
        <v>110</v>
      </c>
      <c r="H1646" s="58" t="s">
        <v>84</v>
      </c>
      <c r="I1646" s="60">
        <v>41640</v>
      </c>
      <c r="J1646" s="60">
        <v>45291</v>
      </c>
    </row>
    <row r="1647" spans="1:10" s="57" customFormat="1" ht="41.1" customHeight="1" x14ac:dyDescent="0.2">
      <c r="A1647" s="61" t="s">
        <v>14408</v>
      </c>
      <c r="B1647" s="61" t="s">
        <v>14409</v>
      </c>
      <c r="C1647" s="61" t="s">
        <v>14410</v>
      </c>
      <c r="D1647" s="62" t="s">
        <v>14411</v>
      </c>
      <c r="E1647" s="62" t="s">
        <v>14412</v>
      </c>
      <c r="F1647" s="61" t="s">
        <v>14413</v>
      </c>
      <c r="G1647" s="62" t="s">
        <v>14414</v>
      </c>
      <c r="H1647" s="61" t="s">
        <v>84</v>
      </c>
      <c r="I1647" s="63">
        <v>41640</v>
      </c>
      <c r="J1647" s="63">
        <v>45291</v>
      </c>
    </row>
    <row r="1648" spans="1:10" s="57" customFormat="1" ht="19.8" customHeight="1" x14ac:dyDescent="0.2">
      <c r="A1648" s="58" t="s">
        <v>14415</v>
      </c>
      <c r="B1648" s="58" t="s">
        <v>14416</v>
      </c>
      <c r="C1648" s="58" t="s">
        <v>14417</v>
      </c>
      <c r="D1648" s="59" t="s">
        <v>14418</v>
      </c>
      <c r="E1648" s="59" t="s">
        <v>14419</v>
      </c>
      <c r="F1648" s="58" t="s">
        <v>14420</v>
      </c>
      <c r="G1648" s="59" t="s">
        <v>14025</v>
      </c>
      <c r="H1648" s="58" t="s">
        <v>84</v>
      </c>
      <c r="I1648" s="60">
        <v>41640</v>
      </c>
      <c r="J1648" s="60">
        <v>45291</v>
      </c>
    </row>
    <row r="1649" spans="1:10" s="57" customFormat="1" ht="19.8" customHeight="1" x14ac:dyDescent="0.2">
      <c r="A1649" s="61" t="s">
        <v>14421</v>
      </c>
      <c r="B1649" s="61" t="s">
        <v>14422</v>
      </c>
      <c r="C1649" s="61" t="s">
        <v>14423</v>
      </c>
      <c r="D1649" s="62" t="s">
        <v>14424</v>
      </c>
      <c r="E1649" s="62" t="s">
        <v>14425</v>
      </c>
      <c r="F1649" s="61" t="s">
        <v>14177</v>
      </c>
      <c r="G1649" s="62" t="s">
        <v>110</v>
      </c>
      <c r="H1649" s="61" t="s">
        <v>84</v>
      </c>
      <c r="I1649" s="63">
        <v>41640</v>
      </c>
      <c r="J1649" s="63">
        <v>45291</v>
      </c>
    </row>
    <row r="1650" spans="1:10" s="57" customFormat="1" ht="41.1" customHeight="1" x14ac:dyDescent="0.2">
      <c r="A1650" s="58" t="s">
        <v>14426</v>
      </c>
      <c r="B1650" s="58" t="s">
        <v>14427</v>
      </c>
      <c r="C1650" s="58" t="s">
        <v>14428</v>
      </c>
      <c r="D1650" s="59" t="s">
        <v>14429</v>
      </c>
      <c r="E1650" s="59" t="s">
        <v>14430</v>
      </c>
      <c r="F1650" s="58" t="s">
        <v>14431</v>
      </c>
      <c r="G1650" s="59" t="s">
        <v>14432</v>
      </c>
      <c r="H1650" s="58" t="s">
        <v>84</v>
      </c>
      <c r="I1650" s="60">
        <v>41640</v>
      </c>
      <c r="J1650" s="60">
        <v>45291</v>
      </c>
    </row>
    <row r="1651" spans="1:10" s="57" customFormat="1" ht="19.8" customHeight="1" x14ac:dyDescent="0.2">
      <c r="A1651" s="61" t="s">
        <v>14433</v>
      </c>
      <c r="B1651" s="61" t="s">
        <v>14434</v>
      </c>
      <c r="C1651" s="61" t="s">
        <v>14435</v>
      </c>
      <c r="D1651" s="62" t="s">
        <v>14436</v>
      </c>
      <c r="E1651" s="62" t="s">
        <v>14437</v>
      </c>
      <c r="F1651" s="61" t="s">
        <v>14438</v>
      </c>
      <c r="G1651" s="62" t="s">
        <v>110</v>
      </c>
      <c r="H1651" s="61" t="s">
        <v>84</v>
      </c>
      <c r="I1651" s="63">
        <v>41640</v>
      </c>
      <c r="J1651" s="63">
        <v>45291</v>
      </c>
    </row>
    <row r="1652" spans="1:10" s="57" customFormat="1" ht="30.45" customHeight="1" x14ac:dyDescent="0.2">
      <c r="A1652" s="58" t="s">
        <v>14439</v>
      </c>
      <c r="B1652" s="58" t="s">
        <v>14440</v>
      </c>
      <c r="C1652" s="58" t="s">
        <v>14441</v>
      </c>
      <c r="D1652" s="59" t="s">
        <v>14442</v>
      </c>
      <c r="E1652" s="59" t="s">
        <v>14443</v>
      </c>
      <c r="F1652" s="58" t="s">
        <v>14444</v>
      </c>
      <c r="G1652" s="59" t="s">
        <v>14445</v>
      </c>
      <c r="H1652" s="58" t="s">
        <v>84</v>
      </c>
      <c r="I1652" s="60">
        <v>41640</v>
      </c>
      <c r="J1652" s="60">
        <v>45291</v>
      </c>
    </row>
    <row r="1653" spans="1:10" s="57" customFormat="1" ht="41.1" customHeight="1" x14ac:dyDescent="0.2">
      <c r="A1653" s="61" t="s">
        <v>14446</v>
      </c>
      <c r="B1653" s="61" t="s">
        <v>14447</v>
      </c>
      <c r="C1653" s="61" t="s">
        <v>14448</v>
      </c>
      <c r="D1653" s="62" t="s">
        <v>14449</v>
      </c>
      <c r="E1653" s="62" t="s">
        <v>14450</v>
      </c>
      <c r="F1653" s="61" t="s">
        <v>14451</v>
      </c>
      <c r="G1653" s="62" t="s">
        <v>14452</v>
      </c>
      <c r="H1653" s="61" t="s">
        <v>84</v>
      </c>
      <c r="I1653" s="63">
        <v>41640</v>
      </c>
      <c r="J1653" s="63">
        <v>45291</v>
      </c>
    </row>
    <row r="1654" spans="1:10" s="57" customFormat="1" ht="30.45" customHeight="1" x14ac:dyDescent="0.2">
      <c r="A1654" s="58" t="s">
        <v>14453</v>
      </c>
      <c r="B1654" s="58" t="s">
        <v>14454</v>
      </c>
      <c r="C1654" s="58" t="s">
        <v>14455</v>
      </c>
      <c r="D1654" s="59" t="s">
        <v>14456</v>
      </c>
      <c r="E1654" s="59" t="s">
        <v>14457</v>
      </c>
      <c r="F1654" s="58" t="s">
        <v>14401</v>
      </c>
      <c r="G1654" s="59" t="s">
        <v>110</v>
      </c>
      <c r="H1654" s="58" t="s">
        <v>84</v>
      </c>
      <c r="I1654" s="60">
        <v>41640</v>
      </c>
      <c r="J1654" s="60">
        <v>45291</v>
      </c>
    </row>
    <row r="1655" spans="1:10" s="57" customFormat="1" ht="19.8" customHeight="1" x14ac:dyDescent="0.2">
      <c r="A1655" s="61" t="s">
        <v>14458</v>
      </c>
      <c r="B1655" s="61" t="s">
        <v>14459</v>
      </c>
      <c r="C1655" s="61" t="s">
        <v>14460</v>
      </c>
      <c r="D1655" s="62" t="s">
        <v>14461</v>
      </c>
      <c r="E1655" s="62" t="s">
        <v>14462</v>
      </c>
      <c r="F1655" s="61" t="s">
        <v>14463</v>
      </c>
      <c r="G1655" s="62" t="s">
        <v>14464</v>
      </c>
      <c r="H1655" s="61" t="s">
        <v>84</v>
      </c>
      <c r="I1655" s="63">
        <v>41640</v>
      </c>
      <c r="J1655" s="63">
        <v>45291</v>
      </c>
    </row>
    <row r="1656" spans="1:10" s="57" customFormat="1" ht="30.45" customHeight="1" x14ac:dyDescent="0.2">
      <c r="A1656" s="58" t="s">
        <v>14465</v>
      </c>
      <c r="B1656" s="58" t="s">
        <v>14466</v>
      </c>
      <c r="C1656" s="58" t="s">
        <v>14467</v>
      </c>
      <c r="D1656" s="59" t="s">
        <v>14468</v>
      </c>
      <c r="E1656" s="59" t="s">
        <v>14469</v>
      </c>
      <c r="F1656" s="58" t="s">
        <v>14470</v>
      </c>
      <c r="G1656" s="59" t="s">
        <v>14471</v>
      </c>
      <c r="H1656" s="58" t="s">
        <v>84</v>
      </c>
      <c r="I1656" s="60">
        <v>41944</v>
      </c>
      <c r="J1656" s="60">
        <v>45291</v>
      </c>
    </row>
    <row r="1657" spans="1:10" s="57" customFormat="1" ht="30.45" customHeight="1" x14ac:dyDescent="0.2">
      <c r="A1657" s="61" t="s">
        <v>14472</v>
      </c>
      <c r="B1657" s="61" t="s">
        <v>14473</v>
      </c>
      <c r="C1657" s="61" t="s">
        <v>14474</v>
      </c>
      <c r="D1657" s="62" t="s">
        <v>14475</v>
      </c>
      <c r="E1657" s="62" t="s">
        <v>14476</v>
      </c>
      <c r="F1657" s="61" t="s">
        <v>14477</v>
      </c>
      <c r="G1657" s="62" t="s">
        <v>14330</v>
      </c>
      <c r="H1657" s="61" t="s">
        <v>84</v>
      </c>
      <c r="I1657" s="63">
        <v>41944</v>
      </c>
      <c r="J1657" s="63">
        <v>45291</v>
      </c>
    </row>
    <row r="1658" spans="1:10" s="57" customFormat="1" ht="19.8" customHeight="1" x14ac:dyDescent="0.2">
      <c r="A1658" s="58" t="s">
        <v>14478</v>
      </c>
      <c r="B1658" s="58" t="s">
        <v>14479</v>
      </c>
      <c r="C1658" s="58" t="s">
        <v>14480</v>
      </c>
      <c r="D1658" s="59" t="s">
        <v>14481</v>
      </c>
      <c r="E1658" s="59" t="s">
        <v>14482</v>
      </c>
      <c r="F1658" s="58" t="s">
        <v>14483</v>
      </c>
      <c r="G1658" s="59" t="s">
        <v>110</v>
      </c>
      <c r="H1658" s="58" t="s">
        <v>84</v>
      </c>
      <c r="I1658" s="60">
        <v>41944</v>
      </c>
      <c r="J1658" s="60">
        <v>45291</v>
      </c>
    </row>
    <row r="1659" spans="1:10" s="57" customFormat="1" ht="19.8" customHeight="1" x14ac:dyDescent="0.2">
      <c r="A1659" s="61" t="s">
        <v>14484</v>
      </c>
      <c r="B1659" s="61" t="s">
        <v>14485</v>
      </c>
      <c r="C1659" s="61" t="s">
        <v>14486</v>
      </c>
      <c r="D1659" s="62" t="s">
        <v>14487</v>
      </c>
      <c r="E1659" s="62" t="s">
        <v>14488</v>
      </c>
      <c r="F1659" s="61" t="s">
        <v>14489</v>
      </c>
      <c r="G1659" s="62" t="s">
        <v>3683</v>
      </c>
      <c r="H1659" s="61" t="s">
        <v>84</v>
      </c>
      <c r="I1659" s="63">
        <v>41944</v>
      </c>
      <c r="J1659" s="63">
        <v>45291</v>
      </c>
    </row>
    <row r="1660" spans="1:10" s="57" customFormat="1" ht="19.8" customHeight="1" x14ac:dyDescent="0.2">
      <c r="A1660" s="58" t="s">
        <v>14490</v>
      </c>
      <c r="B1660" s="58" t="s">
        <v>14491</v>
      </c>
      <c r="C1660" s="58" t="s">
        <v>14492</v>
      </c>
      <c r="D1660" s="59" t="s">
        <v>14493</v>
      </c>
      <c r="E1660" s="59" t="s">
        <v>14494</v>
      </c>
      <c r="F1660" s="58" t="s">
        <v>14483</v>
      </c>
      <c r="G1660" s="59" t="s">
        <v>110</v>
      </c>
      <c r="H1660" s="58" t="s">
        <v>84</v>
      </c>
      <c r="I1660" s="60">
        <v>41944</v>
      </c>
      <c r="J1660" s="60">
        <v>45291</v>
      </c>
    </row>
    <row r="1661" spans="1:10" s="57" customFormat="1" ht="30.45" customHeight="1" x14ac:dyDescent="0.2">
      <c r="A1661" s="61" t="s">
        <v>14495</v>
      </c>
      <c r="B1661" s="61" t="s">
        <v>14496</v>
      </c>
      <c r="C1661" s="61" t="s">
        <v>14497</v>
      </c>
      <c r="D1661" s="62" t="s">
        <v>14498</v>
      </c>
      <c r="E1661" s="62" t="s">
        <v>14499</v>
      </c>
      <c r="F1661" s="61" t="s">
        <v>14500</v>
      </c>
      <c r="G1661" s="62" t="s">
        <v>14501</v>
      </c>
      <c r="H1661" s="61" t="s">
        <v>84</v>
      </c>
      <c r="I1661" s="63">
        <v>41944</v>
      </c>
      <c r="J1661" s="63">
        <v>45291</v>
      </c>
    </row>
    <row r="1662" spans="1:10" s="57" customFormat="1" ht="19.8" customHeight="1" x14ac:dyDescent="0.2">
      <c r="A1662" s="58" t="s">
        <v>14502</v>
      </c>
      <c r="B1662" s="58" t="s">
        <v>14503</v>
      </c>
      <c r="C1662" s="58" t="s">
        <v>14504</v>
      </c>
      <c r="D1662" s="59" t="s">
        <v>14505</v>
      </c>
      <c r="E1662" s="59" t="s">
        <v>14506</v>
      </c>
      <c r="F1662" s="58" t="s">
        <v>14507</v>
      </c>
      <c r="G1662" s="59" t="s">
        <v>110</v>
      </c>
      <c r="H1662" s="58" t="s">
        <v>84</v>
      </c>
      <c r="I1662" s="60">
        <v>41640</v>
      </c>
      <c r="J1662" s="60">
        <v>45291</v>
      </c>
    </row>
    <row r="1663" spans="1:10" s="57" customFormat="1" ht="19.8" customHeight="1" x14ac:dyDescent="0.2">
      <c r="A1663" s="61" t="s">
        <v>14508</v>
      </c>
      <c r="B1663" s="61" t="s">
        <v>14509</v>
      </c>
      <c r="C1663" s="61" t="s">
        <v>14510</v>
      </c>
      <c r="D1663" s="62" t="s">
        <v>14511</v>
      </c>
      <c r="E1663" s="62" t="s">
        <v>14512</v>
      </c>
      <c r="F1663" s="61" t="s">
        <v>14341</v>
      </c>
      <c r="G1663" s="62" t="s">
        <v>3683</v>
      </c>
      <c r="H1663" s="61" t="s">
        <v>84</v>
      </c>
      <c r="I1663" s="63">
        <v>41944</v>
      </c>
      <c r="J1663" s="63">
        <v>45291</v>
      </c>
    </row>
    <row r="1664" spans="1:10" s="57" customFormat="1" ht="30.45" customHeight="1" x14ac:dyDescent="0.2">
      <c r="A1664" s="58" t="s">
        <v>14513</v>
      </c>
      <c r="B1664" s="58" t="s">
        <v>14514</v>
      </c>
      <c r="C1664" s="58" t="s">
        <v>14515</v>
      </c>
      <c r="D1664" s="59" t="s">
        <v>11398</v>
      </c>
      <c r="E1664" s="59" t="s">
        <v>14516</v>
      </c>
      <c r="F1664" s="58" t="s">
        <v>14013</v>
      </c>
      <c r="G1664" s="59" t="s">
        <v>3683</v>
      </c>
      <c r="H1664" s="58" t="s">
        <v>84</v>
      </c>
      <c r="I1664" s="60">
        <v>42370</v>
      </c>
      <c r="J1664" s="60">
        <v>45291</v>
      </c>
    </row>
    <row r="1665" spans="1:10" s="57" customFormat="1" ht="30.45" customHeight="1" x14ac:dyDescent="0.2">
      <c r="A1665" s="61" t="s">
        <v>14517</v>
      </c>
      <c r="B1665" s="61" t="s">
        <v>14518</v>
      </c>
      <c r="C1665" s="61" t="s">
        <v>14519</v>
      </c>
      <c r="D1665" s="62" t="s">
        <v>14520</v>
      </c>
      <c r="E1665" s="62" t="s">
        <v>14521</v>
      </c>
      <c r="F1665" s="61" t="s">
        <v>14133</v>
      </c>
      <c r="G1665" s="62" t="s">
        <v>14522</v>
      </c>
      <c r="H1665" s="61" t="s">
        <v>84</v>
      </c>
      <c r="I1665" s="63">
        <v>42370</v>
      </c>
      <c r="J1665" s="63">
        <v>45291</v>
      </c>
    </row>
    <row r="1666" spans="1:10" s="57" customFormat="1" ht="19.8" customHeight="1" x14ac:dyDescent="0.2">
      <c r="A1666" s="58" t="s">
        <v>14523</v>
      </c>
      <c r="B1666" s="58" t="s">
        <v>14524</v>
      </c>
      <c r="C1666" s="58" t="s">
        <v>14525</v>
      </c>
      <c r="D1666" s="59" t="s">
        <v>14526</v>
      </c>
      <c r="E1666" s="59" t="s">
        <v>14527</v>
      </c>
      <c r="F1666" s="58" t="s">
        <v>14470</v>
      </c>
      <c r="G1666" s="59" t="s">
        <v>14528</v>
      </c>
      <c r="H1666" s="58" t="s">
        <v>84</v>
      </c>
      <c r="I1666" s="60">
        <v>42370</v>
      </c>
      <c r="J1666" s="60">
        <v>45291</v>
      </c>
    </row>
    <row r="1667" spans="1:10" s="57" customFormat="1" ht="30.45" customHeight="1" x14ac:dyDescent="0.2">
      <c r="A1667" s="61" t="s">
        <v>14529</v>
      </c>
      <c r="B1667" s="61" t="s">
        <v>14530</v>
      </c>
      <c r="C1667" s="61" t="s">
        <v>14531</v>
      </c>
      <c r="D1667" s="62" t="s">
        <v>14532</v>
      </c>
      <c r="E1667" s="62" t="s">
        <v>14533</v>
      </c>
      <c r="F1667" s="61" t="s">
        <v>14534</v>
      </c>
      <c r="G1667" s="62" t="s">
        <v>3683</v>
      </c>
      <c r="H1667" s="61" t="s">
        <v>84</v>
      </c>
      <c r="I1667" s="63">
        <v>42370</v>
      </c>
      <c r="J1667" s="63">
        <v>45291</v>
      </c>
    </row>
    <row r="1668" spans="1:10" s="57" customFormat="1" ht="19.8" customHeight="1" x14ac:dyDescent="0.2">
      <c r="A1668" s="58" t="s">
        <v>14535</v>
      </c>
      <c r="B1668" s="58" t="s">
        <v>14536</v>
      </c>
      <c r="C1668" s="58" t="s">
        <v>14537</v>
      </c>
      <c r="D1668" s="59" t="s">
        <v>14538</v>
      </c>
      <c r="E1668" s="59" t="s">
        <v>14539</v>
      </c>
      <c r="F1668" s="58" t="s">
        <v>5912</v>
      </c>
      <c r="G1668" s="59" t="s">
        <v>3683</v>
      </c>
      <c r="H1668" s="58" t="s">
        <v>84</v>
      </c>
      <c r="I1668" s="60">
        <v>42370</v>
      </c>
      <c r="J1668" s="60">
        <v>45291</v>
      </c>
    </row>
    <row r="1669" spans="1:10" s="57" customFormat="1" ht="19.8" customHeight="1" x14ac:dyDescent="0.2">
      <c r="A1669" s="61" t="s">
        <v>14540</v>
      </c>
      <c r="B1669" s="61" t="s">
        <v>14541</v>
      </c>
      <c r="C1669" s="61" t="s">
        <v>14542</v>
      </c>
      <c r="D1669" s="62" t="s">
        <v>14543</v>
      </c>
      <c r="E1669" s="62" t="s">
        <v>14544</v>
      </c>
      <c r="F1669" s="61" t="s">
        <v>14083</v>
      </c>
      <c r="G1669" s="62" t="s">
        <v>3683</v>
      </c>
      <c r="H1669" s="61" t="s">
        <v>84</v>
      </c>
      <c r="I1669" s="63">
        <v>42370</v>
      </c>
      <c r="J1669" s="63">
        <v>45291</v>
      </c>
    </row>
    <row r="1670" spans="1:10" s="57" customFormat="1" ht="30.45" customHeight="1" x14ac:dyDescent="0.2">
      <c r="A1670" s="58" t="s">
        <v>14545</v>
      </c>
      <c r="B1670" s="58" t="s">
        <v>14546</v>
      </c>
      <c r="C1670" s="58" t="s">
        <v>14547</v>
      </c>
      <c r="D1670" s="59" t="s">
        <v>14548</v>
      </c>
      <c r="E1670" s="59" t="s">
        <v>14549</v>
      </c>
      <c r="F1670" s="58" t="s">
        <v>14550</v>
      </c>
      <c r="G1670" s="59" t="s">
        <v>110</v>
      </c>
      <c r="H1670" s="58" t="s">
        <v>84</v>
      </c>
      <c r="I1670" s="60">
        <v>42370</v>
      </c>
      <c r="J1670" s="60">
        <v>45291</v>
      </c>
    </row>
    <row r="1671" spans="1:10" s="57" customFormat="1" ht="19.8" customHeight="1" x14ac:dyDescent="0.2">
      <c r="A1671" s="61" t="s">
        <v>14551</v>
      </c>
      <c r="B1671" s="61" t="s">
        <v>14552</v>
      </c>
      <c r="C1671" s="61" t="s">
        <v>14553</v>
      </c>
      <c r="D1671" s="62" t="s">
        <v>14554</v>
      </c>
      <c r="E1671" s="62" t="s">
        <v>14555</v>
      </c>
      <c r="F1671" s="61" t="s">
        <v>14237</v>
      </c>
      <c r="G1671" s="62" t="s">
        <v>2926</v>
      </c>
      <c r="H1671" s="61" t="s">
        <v>84</v>
      </c>
      <c r="I1671" s="63">
        <v>42675</v>
      </c>
      <c r="J1671" s="63">
        <v>45291</v>
      </c>
    </row>
    <row r="1672" spans="1:10" s="57" customFormat="1" ht="41.1" customHeight="1" x14ac:dyDescent="0.2">
      <c r="A1672" s="58" t="s">
        <v>14556</v>
      </c>
      <c r="B1672" s="58" t="s">
        <v>14557</v>
      </c>
      <c r="C1672" s="58" t="s">
        <v>14558</v>
      </c>
      <c r="D1672" s="59" t="s">
        <v>14559</v>
      </c>
      <c r="E1672" s="59" t="s">
        <v>14560</v>
      </c>
      <c r="F1672" s="58" t="s">
        <v>14561</v>
      </c>
      <c r="G1672" s="59" t="s">
        <v>14562</v>
      </c>
      <c r="H1672" s="58" t="s">
        <v>84</v>
      </c>
      <c r="I1672" s="60">
        <v>42675</v>
      </c>
      <c r="J1672" s="60">
        <v>45291</v>
      </c>
    </row>
    <row r="1673" spans="1:10" s="57" customFormat="1" ht="30.45" customHeight="1" x14ac:dyDescent="0.2">
      <c r="A1673" s="61" t="s">
        <v>14563</v>
      </c>
      <c r="B1673" s="61" t="s">
        <v>14564</v>
      </c>
      <c r="C1673" s="61" t="s">
        <v>14565</v>
      </c>
      <c r="D1673" s="62" t="s">
        <v>14566</v>
      </c>
      <c r="E1673" s="62" t="s">
        <v>14567</v>
      </c>
      <c r="F1673" s="61" t="s">
        <v>14568</v>
      </c>
      <c r="G1673" s="62" t="s">
        <v>14569</v>
      </c>
      <c r="H1673" s="61" t="s">
        <v>84</v>
      </c>
      <c r="I1673" s="63">
        <v>42675</v>
      </c>
      <c r="J1673" s="63">
        <v>45291</v>
      </c>
    </row>
    <row r="1674" spans="1:10" s="57" customFormat="1" ht="19.8" customHeight="1" x14ac:dyDescent="0.2">
      <c r="A1674" s="58" t="s">
        <v>14570</v>
      </c>
      <c r="B1674" s="58" t="s">
        <v>14571</v>
      </c>
      <c r="C1674" s="58" t="s">
        <v>14572</v>
      </c>
      <c r="D1674" s="59" t="s">
        <v>14573</v>
      </c>
      <c r="E1674" s="59" t="s">
        <v>14574</v>
      </c>
      <c r="F1674" s="58" t="s">
        <v>14575</v>
      </c>
      <c r="G1674" s="59" t="s">
        <v>14576</v>
      </c>
      <c r="H1674" s="58" t="s">
        <v>84</v>
      </c>
      <c r="I1674" s="60">
        <v>43040</v>
      </c>
      <c r="J1674" s="60">
        <v>45291</v>
      </c>
    </row>
    <row r="1675" spans="1:10" s="57" customFormat="1" ht="19.8" customHeight="1" x14ac:dyDescent="0.2">
      <c r="A1675" s="61" t="s">
        <v>14577</v>
      </c>
      <c r="B1675" s="61" t="s">
        <v>14578</v>
      </c>
      <c r="C1675" s="61" t="s">
        <v>14579</v>
      </c>
      <c r="D1675" s="62" t="s">
        <v>14580</v>
      </c>
      <c r="E1675" s="62" t="s">
        <v>14581</v>
      </c>
      <c r="F1675" s="61" t="s">
        <v>14262</v>
      </c>
      <c r="G1675" s="62" t="s">
        <v>3683</v>
      </c>
      <c r="H1675" s="61" t="s">
        <v>84</v>
      </c>
      <c r="I1675" s="63">
        <v>43040</v>
      </c>
      <c r="J1675" s="63">
        <v>45291</v>
      </c>
    </row>
    <row r="1676" spans="1:10" s="57" customFormat="1" ht="30.45" customHeight="1" x14ac:dyDescent="0.2">
      <c r="A1676" s="58" t="s">
        <v>14582</v>
      </c>
      <c r="B1676" s="58" t="s">
        <v>14583</v>
      </c>
      <c r="C1676" s="58" t="s">
        <v>14584</v>
      </c>
      <c r="D1676" s="59" t="s">
        <v>14585</v>
      </c>
      <c r="E1676" s="59" t="s">
        <v>14586</v>
      </c>
      <c r="F1676" s="58" t="s">
        <v>14189</v>
      </c>
      <c r="G1676" s="59" t="s">
        <v>14190</v>
      </c>
      <c r="H1676" s="58" t="s">
        <v>84</v>
      </c>
      <c r="I1676" s="60">
        <v>43040</v>
      </c>
      <c r="J1676" s="60">
        <v>45291</v>
      </c>
    </row>
    <row r="1677" spans="1:10" s="57" customFormat="1" ht="19.8" customHeight="1" x14ac:dyDescent="0.2">
      <c r="A1677" s="61" t="s">
        <v>14587</v>
      </c>
      <c r="B1677" s="61" t="s">
        <v>14588</v>
      </c>
      <c r="C1677" s="61" t="s">
        <v>14589</v>
      </c>
      <c r="D1677" s="62" t="s">
        <v>14590</v>
      </c>
      <c r="E1677" s="62" t="s">
        <v>14591</v>
      </c>
      <c r="F1677" s="61" t="s">
        <v>14592</v>
      </c>
      <c r="G1677" s="62" t="s">
        <v>110</v>
      </c>
      <c r="H1677" s="61" t="s">
        <v>84</v>
      </c>
      <c r="I1677" s="63">
        <v>43040</v>
      </c>
      <c r="J1677" s="63">
        <v>45291</v>
      </c>
    </row>
    <row r="1678" spans="1:10" s="57" customFormat="1" ht="19.8" customHeight="1" x14ac:dyDescent="0.2">
      <c r="A1678" s="58" t="s">
        <v>14593</v>
      </c>
      <c r="B1678" s="58" t="s">
        <v>14594</v>
      </c>
      <c r="C1678" s="58" t="s">
        <v>14595</v>
      </c>
      <c r="D1678" s="59" t="s">
        <v>14596</v>
      </c>
      <c r="E1678" s="59" t="s">
        <v>14597</v>
      </c>
      <c r="F1678" s="58" t="s">
        <v>14598</v>
      </c>
      <c r="G1678" s="59" t="s">
        <v>110</v>
      </c>
      <c r="H1678" s="58" t="s">
        <v>84</v>
      </c>
      <c r="I1678" s="60">
        <v>43040</v>
      </c>
      <c r="J1678" s="60">
        <v>45291</v>
      </c>
    </row>
    <row r="1679" spans="1:10" s="57" customFormat="1" ht="19.8" customHeight="1" x14ac:dyDescent="0.2">
      <c r="A1679" s="61" t="s">
        <v>14599</v>
      </c>
      <c r="B1679" s="61" t="s">
        <v>14600</v>
      </c>
      <c r="C1679" s="61" t="s">
        <v>14601</v>
      </c>
      <c r="D1679" s="62" t="s">
        <v>14602</v>
      </c>
      <c r="E1679" s="62" t="s">
        <v>14603</v>
      </c>
      <c r="F1679" s="61" t="s">
        <v>13999</v>
      </c>
      <c r="G1679" s="62" t="s">
        <v>3683</v>
      </c>
      <c r="H1679" s="61" t="s">
        <v>84</v>
      </c>
      <c r="I1679" s="63">
        <v>43040</v>
      </c>
      <c r="J1679" s="63">
        <v>45291</v>
      </c>
    </row>
    <row r="1680" spans="1:10" s="57" customFormat="1" ht="19.8" customHeight="1" x14ac:dyDescent="0.2">
      <c r="A1680" s="58" t="s">
        <v>14604</v>
      </c>
      <c r="B1680" s="58" t="s">
        <v>14605</v>
      </c>
      <c r="C1680" s="58" t="s">
        <v>14606</v>
      </c>
      <c r="D1680" s="59" t="s">
        <v>14607</v>
      </c>
      <c r="E1680" s="59" t="s">
        <v>14608</v>
      </c>
      <c r="F1680" s="58" t="s">
        <v>14177</v>
      </c>
      <c r="G1680" s="59" t="s">
        <v>110</v>
      </c>
      <c r="H1680" s="58" t="s">
        <v>84</v>
      </c>
      <c r="I1680" s="60">
        <v>43040</v>
      </c>
      <c r="J1680" s="60">
        <v>45291</v>
      </c>
    </row>
    <row r="1681" spans="1:10" s="57" customFormat="1" ht="19.8" customHeight="1" x14ac:dyDescent="0.2">
      <c r="A1681" s="61" t="s">
        <v>14609</v>
      </c>
      <c r="B1681" s="61" t="s">
        <v>14610</v>
      </c>
      <c r="C1681" s="61" t="s">
        <v>14611</v>
      </c>
      <c r="D1681" s="62" t="s">
        <v>14612</v>
      </c>
      <c r="E1681" s="62" t="s">
        <v>14613</v>
      </c>
      <c r="F1681" s="61" t="s">
        <v>14438</v>
      </c>
      <c r="G1681" s="62" t="s">
        <v>3683</v>
      </c>
      <c r="H1681" s="61" t="s">
        <v>84</v>
      </c>
      <c r="I1681" s="63">
        <v>43040</v>
      </c>
      <c r="J1681" s="63">
        <v>45291</v>
      </c>
    </row>
    <row r="1682" spans="1:10" s="57" customFormat="1" ht="19.8" customHeight="1" x14ac:dyDescent="0.2">
      <c r="A1682" s="58" t="s">
        <v>14614</v>
      </c>
      <c r="B1682" s="58" t="s">
        <v>14615</v>
      </c>
      <c r="C1682" s="58" t="s">
        <v>14616</v>
      </c>
      <c r="D1682" s="59" t="s">
        <v>14617</v>
      </c>
      <c r="E1682" s="59" t="s">
        <v>14618</v>
      </c>
      <c r="F1682" s="58" t="s">
        <v>14407</v>
      </c>
      <c r="G1682" s="59" t="s">
        <v>110</v>
      </c>
      <c r="H1682" s="58" t="s">
        <v>84</v>
      </c>
      <c r="I1682" s="60">
        <v>41640</v>
      </c>
      <c r="J1682" s="60">
        <v>45291</v>
      </c>
    </row>
    <row r="1683" spans="1:10" s="57" customFormat="1" ht="19.8" customHeight="1" x14ac:dyDescent="0.2">
      <c r="A1683" s="61" t="s">
        <v>14619</v>
      </c>
      <c r="B1683" s="61" t="s">
        <v>14620</v>
      </c>
      <c r="C1683" s="61" t="s">
        <v>14621</v>
      </c>
      <c r="D1683" s="62" t="s">
        <v>14622</v>
      </c>
      <c r="E1683" s="62" t="s">
        <v>14623</v>
      </c>
      <c r="F1683" s="61" t="s">
        <v>14202</v>
      </c>
      <c r="G1683" s="62" t="s">
        <v>110</v>
      </c>
      <c r="H1683" s="61" t="s">
        <v>84</v>
      </c>
      <c r="I1683" s="63">
        <v>43405</v>
      </c>
      <c r="J1683" s="63">
        <v>45291</v>
      </c>
    </row>
    <row r="1684" spans="1:10" s="57" customFormat="1" ht="19.8" customHeight="1" x14ac:dyDescent="0.2">
      <c r="A1684" s="58" t="s">
        <v>14624</v>
      </c>
      <c r="B1684" s="58" t="s">
        <v>14625</v>
      </c>
      <c r="C1684" s="58" t="s">
        <v>14626</v>
      </c>
      <c r="D1684" s="59" t="s">
        <v>14627</v>
      </c>
      <c r="E1684" s="59" t="s">
        <v>14628</v>
      </c>
      <c r="F1684" s="58" t="s">
        <v>14629</v>
      </c>
      <c r="G1684" s="59" t="s">
        <v>3683</v>
      </c>
      <c r="H1684" s="58" t="s">
        <v>84</v>
      </c>
      <c r="I1684" s="60">
        <v>43405</v>
      </c>
      <c r="J1684" s="60">
        <v>45291</v>
      </c>
    </row>
    <row r="1685" spans="1:10" s="57" customFormat="1" ht="19.8" customHeight="1" x14ac:dyDescent="0.2">
      <c r="A1685" s="61" t="s">
        <v>14630</v>
      </c>
      <c r="B1685" s="61" t="s">
        <v>14631</v>
      </c>
      <c r="C1685" s="61" t="s">
        <v>14632</v>
      </c>
      <c r="D1685" s="62" t="s">
        <v>14633</v>
      </c>
      <c r="E1685" s="62" t="s">
        <v>14634</v>
      </c>
      <c r="F1685" s="61" t="s">
        <v>14196</v>
      </c>
      <c r="G1685" s="62" t="s">
        <v>3683</v>
      </c>
      <c r="H1685" s="61" t="s">
        <v>84</v>
      </c>
      <c r="I1685" s="63">
        <v>43405</v>
      </c>
      <c r="J1685" s="63">
        <v>45291</v>
      </c>
    </row>
    <row r="1686" spans="1:10" s="57" customFormat="1" ht="30.45" customHeight="1" x14ac:dyDescent="0.2">
      <c r="A1686" s="58" t="s">
        <v>14635</v>
      </c>
      <c r="B1686" s="58" t="s">
        <v>14636</v>
      </c>
      <c r="C1686" s="58" t="s">
        <v>14637</v>
      </c>
      <c r="D1686" s="59" t="s">
        <v>14638</v>
      </c>
      <c r="E1686" s="59" t="s">
        <v>14639</v>
      </c>
      <c r="F1686" s="58" t="s">
        <v>14233</v>
      </c>
      <c r="G1686" s="59" t="s">
        <v>110</v>
      </c>
      <c r="H1686" s="58" t="s">
        <v>84</v>
      </c>
      <c r="I1686" s="60">
        <v>43405</v>
      </c>
      <c r="J1686" s="60">
        <v>45291</v>
      </c>
    </row>
    <row r="1687" spans="1:10" s="57" customFormat="1" ht="30.45" customHeight="1" x14ac:dyDescent="0.2">
      <c r="A1687" s="61" t="s">
        <v>14640</v>
      </c>
      <c r="B1687" s="61" t="s">
        <v>14641</v>
      </c>
      <c r="C1687" s="61" t="s">
        <v>14642</v>
      </c>
      <c r="D1687" s="62" t="s">
        <v>14643</v>
      </c>
      <c r="E1687" s="62" t="s">
        <v>14644</v>
      </c>
      <c r="F1687" s="61" t="s">
        <v>14341</v>
      </c>
      <c r="G1687" s="62" t="s">
        <v>110</v>
      </c>
      <c r="H1687" s="61" t="s">
        <v>84</v>
      </c>
      <c r="I1687" s="63">
        <v>43405</v>
      </c>
      <c r="J1687" s="63">
        <v>45291</v>
      </c>
    </row>
    <row r="1688" spans="1:10" s="57" customFormat="1" ht="19.8" customHeight="1" x14ac:dyDescent="0.2">
      <c r="A1688" s="58" t="s">
        <v>14645</v>
      </c>
      <c r="B1688" s="58" t="s">
        <v>14646</v>
      </c>
      <c r="C1688" s="58" t="s">
        <v>14647</v>
      </c>
      <c r="D1688" s="59" t="s">
        <v>14648</v>
      </c>
      <c r="E1688" s="59" t="s">
        <v>14649</v>
      </c>
      <c r="F1688" s="58" t="s">
        <v>13999</v>
      </c>
      <c r="G1688" s="59" t="s">
        <v>3683</v>
      </c>
      <c r="H1688" s="58" t="s">
        <v>84</v>
      </c>
      <c r="I1688" s="60">
        <v>43405</v>
      </c>
      <c r="J1688" s="60">
        <v>45291</v>
      </c>
    </row>
    <row r="1689" spans="1:10" s="57" customFormat="1" ht="30.45" customHeight="1" x14ac:dyDescent="0.2">
      <c r="A1689" s="61" t="s">
        <v>14650</v>
      </c>
      <c r="B1689" s="61" t="s">
        <v>14651</v>
      </c>
      <c r="C1689" s="61" t="s">
        <v>14652</v>
      </c>
      <c r="D1689" s="62" t="s">
        <v>14653</v>
      </c>
      <c r="E1689" s="62" t="s">
        <v>14654</v>
      </c>
      <c r="F1689" s="61" t="s">
        <v>14655</v>
      </c>
      <c r="G1689" s="62" t="s">
        <v>110</v>
      </c>
      <c r="H1689" s="61" t="s">
        <v>84</v>
      </c>
      <c r="I1689" s="63">
        <v>41640</v>
      </c>
      <c r="J1689" s="63">
        <v>45291</v>
      </c>
    </row>
    <row r="1690" spans="1:10" s="57" customFormat="1" ht="30.45" customHeight="1" x14ac:dyDescent="0.2">
      <c r="A1690" s="58" t="s">
        <v>3895</v>
      </c>
      <c r="B1690" s="58" t="s">
        <v>14656</v>
      </c>
      <c r="C1690" s="58" t="s">
        <v>14657</v>
      </c>
      <c r="D1690" s="59" t="s">
        <v>3896</v>
      </c>
      <c r="E1690" s="59" t="s">
        <v>14658</v>
      </c>
      <c r="F1690" s="58" t="s">
        <v>14659</v>
      </c>
      <c r="G1690" s="59" t="s">
        <v>14660</v>
      </c>
      <c r="H1690" s="58" t="s">
        <v>84</v>
      </c>
      <c r="I1690" s="60">
        <v>41640</v>
      </c>
      <c r="J1690" s="60">
        <v>45291</v>
      </c>
    </row>
    <row r="1691" spans="1:10" s="57" customFormat="1" ht="19.8" customHeight="1" x14ac:dyDescent="0.2">
      <c r="A1691" s="61" t="s">
        <v>14661</v>
      </c>
      <c r="B1691" s="61" t="s">
        <v>14662</v>
      </c>
      <c r="C1691" s="61" t="s">
        <v>14663</v>
      </c>
      <c r="D1691" s="62" t="s">
        <v>14664</v>
      </c>
      <c r="E1691" s="62" t="s">
        <v>14665</v>
      </c>
      <c r="F1691" s="61" t="s">
        <v>14341</v>
      </c>
      <c r="G1691" s="62" t="s">
        <v>110</v>
      </c>
      <c r="H1691" s="61" t="s">
        <v>84</v>
      </c>
      <c r="I1691" s="63">
        <v>41640</v>
      </c>
      <c r="J1691" s="63">
        <v>45291</v>
      </c>
    </row>
    <row r="1692" spans="1:10" s="57" customFormat="1" ht="41.1" customHeight="1" x14ac:dyDescent="0.2">
      <c r="A1692" s="58" t="s">
        <v>14666</v>
      </c>
      <c r="B1692" s="58" t="s">
        <v>14667</v>
      </c>
      <c r="C1692" s="58" t="s">
        <v>14668</v>
      </c>
      <c r="D1692" s="59" t="s">
        <v>14669</v>
      </c>
      <c r="E1692" s="59" t="s">
        <v>14670</v>
      </c>
      <c r="F1692" s="58" t="s">
        <v>14107</v>
      </c>
      <c r="G1692" s="59" t="s">
        <v>14671</v>
      </c>
      <c r="H1692" s="58" t="s">
        <v>84</v>
      </c>
      <c r="I1692" s="60">
        <v>41640</v>
      </c>
      <c r="J1692" s="60">
        <v>45291</v>
      </c>
    </row>
    <row r="1693" spans="1:10" s="57" customFormat="1" ht="19.8" customHeight="1" x14ac:dyDescent="0.2">
      <c r="A1693" s="61" t="s">
        <v>14672</v>
      </c>
      <c r="B1693" s="61" t="s">
        <v>14673</v>
      </c>
      <c r="C1693" s="61" t="s">
        <v>14674</v>
      </c>
      <c r="D1693" s="62" t="s">
        <v>14675</v>
      </c>
      <c r="E1693" s="62" t="s">
        <v>14676</v>
      </c>
      <c r="F1693" s="61" t="s">
        <v>14470</v>
      </c>
      <c r="G1693" s="62" t="s">
        <v>14471</v>
      </c>
      <c r="H1693" s="61" t="s">
        <v>84</v>
      </c>
      <c r="I1693" s="63">
        <v>41640</v>
      </c>
      <c r="J1693" s="63">
        <v>45291</v>
      </c>
    </row>
    <row r="1694" spans="1:10" s="57" customFormat="1" ht="30.45" customHeight="1" x14ac:dyDescent="0.2">
      <c r="A1694" s="58" t="s">
        <v>14677</v>
      </c>
      <c r="B1694" s="58" t="s">
        <v>14678</v>
      </c>
      <c r="C1694" s="58" t="s">
        <v>14679</v>
      </c>
      <c r="D1694" s="59" t="s">
        <v>14680</v>
      </c>
      <c r="E1694" s="59" t="s">
        <v>14681</v>
      </c>
      <c r="F1694" s="58" t="s">
        <v>14470</v>
      </c>
      <c r="G1694" s="59" t="s">
        <v>14031</v>
      </c>
      <c r="H1694" s="58" t="s">
        <v>84</v>
      </c>
      <c r="I1694" s="60">
        <v>41640</v>
      </c>
      <c r="J1694" s="60">
        <v>45291</v>
      </c>
    </row>
    <row r="1695" spans="1:10" s="57" customFormat="1" ht="19.8" customHeight="1" x14ac:dyDescent="0.2">
      <c r="A1695" s="61" t="s">
        <v>1508</v>
      </c>
      <c r="B1695" s="61" t="s">
        <v>14682</v>
      </c>
      <c r="C1695" s="61" t="s">
        <v>14683</v>
      </c>
      <c r="D1695" s="62" t="s">
        <v>14684</v>
      </c>
      <c r="E1695" s="62" t="s">
        <v>14685</v>
      </c>
      <c r="F1695" s="61" t="s">
        <v>14686</v>
      </c>
      <c r="G1695" s="62" t="s">
        <v>110</v>
      </c>
      <c r="H1695" s="61" t="s">
        <v>84</v>
      </c>
      <c r="I1695" s="63">
        <v>41640</v>
      </c>
      <c r="J1695" s="63">
        <v>45291</v>
      </c>
    </row>
    <row r="1696" spans="1:10" s="57" customFormat="1" ht="52.35" customHeight="1" x14ac:dyDescent="0.2">
      <c r="A1696" s="58" t="s">
        <v>14687</v>
      </c>
      <c r="B1696" s="58" t="s">
        <v>14688</v>
      </c>
      <c r="C1696" s="58" t="s">
        <v>14689</v>
      </c>
      <c r="D1696" s="59" t="s">
        <v>14690</v>
      </c>
      <c r="E1696" s="59" t="s">
        <v>14691</v>
      </c>
      <c r="F1696" s="58" t="s">
        <v>14107</v>
      </c>
      <c r="G1696" s="59" t="s">
        <v>14692</v>
      </c>
      <c r="H1696" s="58" t="s">
        <v>84</v>
      </c>
      <c r="I1696" s="60">
        <v>41640</v>
      </c>
      <c r="J1696" s="60">
        <v>45291</v>
      </c>
    </row>
    <row r="1697" spans="1:10" s="57" customFormat="1" ht="19.8" customHeight="1" x14ac:dyDescent="0.2">
      <c r="A1697" s="61" t="s">
        <v>14693</v>
      </c>
      <c r="B1697" s="61" t="s">
        <v>14694</v>
      </c>
      <c r="C1697" s="61" t="s">
        <v>14695</v>
      </c>
      <c r="D1697" s="62" t="s">
        <v>14696</v>
      </c>
      <c r="E1697" s="62" t="s">
        <v>14697</v>
      </c>
      <c r="F1697" s="61" t="s">
        <v>14698</v>
      </c>
      <c r="G1697" s="62" t="s">
        <v>110</v>
      </c>
      <c r="H1697" s="61" t="s">
        <v>84</v>
      </c>
      <c r="I1697" s="63">
        <v>41640</v>
      </c>
      <c r="J1697" s="63">
        <v>45291</v>
      </c>
    </row>
    <row r="1698" spans="1:10" s="57" customFormat="1" ht="30.45" customHeight="1" x14ac:dyDescent="0.2">
      <c r="A1698" s="58" t="s">
        <v>14699</v>
      </c>
      <c r="B1698" s="58" t="s">
        <v>14700</v>
      </c>
      <c r="C1698" s="58" t="s">
        <v>14701</v>
      </c>
      <c r="D1698" s="59" t="s">
        <v>14702</v>
      </c>
      <c r="E1698" s="59" t="s">
        <v>14703</v>
      </c>
      <c r="F1698" s="58" t="s">
        <v>14704</v>
      </c>
      <c r="G1698" s="59" t="s">
        <v>14705</v>
      </c>
      <c r="H1698" s="58" t="s">
        <v>84</v>
      </c>
      <c r="I1698" s="60">
        <v>41640</v>
      </c>
      <c r="J1698" s="60">
        <v>45291</v>
      </c>
    </row>
    <row r="1699" spans="1:10" s="57" customFormat="1" ht="52.35" customHeight="1" x14ac:dyDescent="0.2">
      <c r="A1699" s="61" t="s">
        <v>14706</v>
      </c>
      <c r="B1699" s="61" t="s">
        <v>14707</v>
      </c>
      <c r="C1699" s="61" t="s">
        <v>14708</v>
      </c>
      <c r="D1699" s="62" t="s">
        <v>14709</v>
      </c>
      <c r="E1699" s="62" t="s">
        <v>14710</v>
      </c>
      <c r="F1699" s="61" t="s">
        <v>14711</v>
      </c>
      <c r="G1699" s="62" t="s">
        <v>14059</v>
      </c>
      <c r="H1699" s="61" t="s">
        <v>84</v>
      </c>
      <c r="I1699" s="63">
        <v>41640</v>
      </c>
      <c r="J1699" s="63">
        <v>45291</v>
      </c>
    </row>
    <row r="1700" spans="1:10" s="57" customFormat="1" ht="19.8" customHeight="1" x14ac:dyDescent="0.2">
      <c r="A1700" s="58" t="s">
        <v>14712</v>
      </c>
      <c r="B1700" s="58" t="s">
        <v>14713</v>
      </c>
      <c r="C1700" s="58" t="s">
        <v>14714</v>
      </c>
      <c r="D1700" s="59" t="s">
        <v>14715</v>
      </c>
      <c r="E1700" s="59" t="s">
        <v>14716</v>
      </c>
      <c r="F1700" s="58" t="s">
        <v>14007</v>
      </c>
      <c r="G1700" s="59" t="s">
        <v>110</v>
      </c>
      <c r="H1700" s="58" t="s">
        <v>84</v>
      </c>
      <c r="I1700" s="60">
        <v>41640</v>
      </c>
      <c r="J1700" s="60">
        <v>45291</v>
      </c>
    </row>
    <row r="1701" spans="1:10" s="57" customFormat="1" ht="19.8" customHeight="1" x14ac:dyDescent="0.2">
      <c r="A1701" s="61" t="s">
        <v>14717</v>
      </c>
      <c r="B1701" s="61" t="s">
        <v>14718</v>
      </c>
      <c r="C1701" s="61" t="s">
        <v>14719</v>
      </c>
      <c r="D1701" s="62" t="s">
        <v>14720</v>
      </c>
      <c r="E1701" s="62" t="s">
        <v>14721</v>
      </c>
      <c r="F1701" s="61" t="s">
        <v>14698</v>
      </c>
      <c r="G1701" s="62" t="s">
        <v>110</v>
      </c>
      <c r="H1701" s="61" t="s">
        <v>84</v>
      </c>
      <c r="I1701" s="63">
        <v>41640</v>
      </c>
      <c r="J1701" s="63">
        <v>45291</v>
      </c>
    </row>
    <row r="1702" spans="1:10" s="57" customFormat="1" ht="30.45" customHeight="1" x14ac:dyDescent="0.2">
      <c r="A1702" s="58" t="s">
        <v>14722</v>
      </c>
      <c r="B1702" s="58" t="s">
        <v>14723</v>
      </c>
      <c r="C1702" s="58" t="s">
        <v>14724</v>
      </c>
      <c r="D1702" s="59" t="s">
        <v>14725</v>
      </c>
      <c r="E1702" s="59" t="s">
        <v>14726</v>
      </c>
      <c r="F1702" s="58" t="s">
        <v>14013</v>
      </c>
      <c r="G1702" s="59" t="s">
        <v>110</v>
      </c>
      <c r="H1702" s="58" t="s">
        <v>84</v>
      </c>
      <c r="I1702" s="60">
        <v>41640</v>
      </c>
      <c r="J1702" s="60">
        <v>45291</v>
      </c>
    </row>
    <row r="1703" spans="1:10" s="57" customFormat="1" ht="41.1" customHeight="1" x14ac:dyDescent="0.2">
      <c r="A1703" s="61" t="s">
        <v>14727</v>
      </c>
      <c r="B1703" s="61" t="s">
        <v>14728</v>
      </c>
      <c r="C1703" s="61" t="s">
        <v>14729</v>
      </c>
      <c r="D1703" s="62" t="s">
        <v>14730</v>
      </c>
      <c r="E1703" s="62" t="s">
        <v>14731</v>
      </c>
      <c r="F1703" s="61" t="s">
        <v>14166</v>
      </c>
      <c r="G1703" s="62" t="s">
        <v>14732</v>
      </c>
      <c r="H1703" s="61" t="s">
        <v>84</v>
      </c>
      <c r="I1703" s="63">
        <v>41640</v>
      </c>
      <c r="J1703" s="63">
        <v>45291</v>
      </c>
    </row>
    <row r="1704" spans="1:10" s="57" customFormat="1" ht="19.8" customHeight="1" x14ac:dyDescent="0.2">
      <c r="A1704" s="58" t="s">
        <v>14733</v>
      </c>
      <c r="B1704" s="58" t="s">
        <v>14734</v>
      </c>
      <c r="C1704" s="58" t="s">
        <v>14735</v>
      </c>
      <c r="D1704" s="59" t="s">
        <v>14736</v>
      </c>
      <c r="E1704" s="59" t="s">
        <v>14737</v>
      </c>
      <c r="F1704" s="58" t="s">
        <v>14438</v>
      </c>
      <c r="G1704" s="59" t="s">
        <v>110</v>
      </c>
      <c r="H1704" s="58" t="s">
        <v>84</v>
      </c>
      <c r="I1704" s="60">
        <v>41640</v>
      </c>
      <c r="J1704" s="60">
        <v>45291</v>
      </c>
    </row>
    <row r="1705" spans="1:10" s="57" customFormat="1" ht="30.45" customHeight="1" x14ac:dyDescent="0.2">
      <c r="A1705" s="61" t="s">
        <v>14738</v>
      </c>
      <c r="B1705" s="61" t="s">
        <v>14739</v>
      </c>
      <c r="C1705" s="61" t="s">
        <v>14740</v>
      </c>
      <c r="D1705" s="62" t="s">
        <v>14741</v>
      </c>
      <c r="E1705" s="62" t="s">
        <v>14742</v>
      </c>
      <c r="F1705" s="61" t="s">
        <v>14659</v>
      </c>
      <c r="G1705" s="62" t="s">
        <v>14743</v>
      </c>
      <c r="H1705" s="61" t="s">
        <v>84</v>
      </c>
      <c r="I1705" s="63">
        <v>41640</v>
      </c>
      <c r="J1705" s="63">
        <v>45291</v>
      </c>
    </row>
    <row r="1706" spans="1:10" s="57" customFormat="1" ht="19.8" customHeight="1" x14ac:dyDescent="0.2">
      <c r="A1706" s="58" t="s">
        <v>14744</v>
      </c>
      <c r="B1706" s="58" t="s">
        <v>14745</v>
      </c>
      <c r="C1706" s="58" t="s">
        <v>14746</v>
      </c>
      <c r="D1706" s="59" t="s">
        <v>14747</v>
      </c>
      <c r="E1706" s="59" t="s">
        <v>14748</v>
      </c>
      <c r="F1706" s="58" t="s">
        <v>14749</v>
      </c>
      <c r="G1706" s="59" t="s">
        <v>110</v>
      </c>
      <c r="H1706" s="58" t="s">
        <v>84</v>
      </c>
      <c r="I1706" s="60">
        <v>41640</v>
      </c>
      <c r="J1706" s="60">
        <v>45291</v>
      </c>
    </row>
    <row r="1707" spans="1:10" s="57" customFormat="1" ht="30.45" customHeight="1" x14ac:dyDescent="0.2">
      <c r="A1707" s="61" t="s">
        <v>14750</v>
      </c>
      <c r="B1707" s="61" t="s">
        <v>14751</v>
      </c>
      <c r="C1707" s="61" t="s">
        <v>14752</v>
      </c>
      <c r="D1707" s="62" t="s">
        <v>14753</v>
      </c>
      <c r="E1707" s="62" t="s">
        <v>14754</v>
      </c>
      <c r="F1707" s="61" t="s">
        <v>14237</v>
      </c>
      <c r="G1707" s="62" t="s">
        <v>14705</v>
      </c>
      <c r="H1707" s="61" t="s">
        <v>84</v>
      </c>
      <c r="I1707" s="63">
        <v>41640</v>
      </c>
      <c r="J1707" s="63">
        <v>45291</v>
      </c>
    </row>
    <row r="1708" spans="1:10" s="57" customFormat="1" ht="19.8" customHeight="1" x14ac:dyDescent="0.2">
      <c r="A1708" s="58" t="s">
        <v>14755</v>
      </c>
      <c r="B1708" s="58" t="s">
        <v>14756</v>
      </c>
      <c r="C1708" s="58" t="s">
        <v>14757</v>
      </c>
      <c r="D1708" s="59" t="s">
        <v>14758</v>
      </c>
      <c r="E1708" s="59" t="s">
        <v>14759</v>
      </c>
      <c r="F1708" s="58" t="s">
        <v>14760</v>
      </c>
      <c r="G1708" s="59" t="s">
        <v>110</v>
      </c>
      <c r="H1708" s="58" t="s">
        <v>84</v>
      </c>
      <c r="I1708" s="60">
        <v>41640</v>
      </c>
      <c r="J1708" s="60">
        <v>45291</v>
      </c>
    </row>
    <row r="1709" spans="1:10" s="57" customFormat="1" ht="19.8" customHeight="1" x14ac:dyDescent="0.2">
      <c r="A1709" s="61" t="s">
        <v>14761</v>
      </c>
      <c r="B1709" s="61" t="s">
        <v>14762</v>
      </c>
      <c r="C1709" s="61" t="s">
        <v>14763</v>
      </c>
      <c r="D1709" s="62" t="s">
        <v>14764</v>
      </c>
      <c r="E1709" s="62" t="s">
        <v>14765</v>
      </c>
      <c r="F1709" s="61" t="s">
        <v>14766</v>
      </c>
      <c r="G1709" s="62" t="s">
        <v>110</v>
      </c>
      <c r="H1709" s="61" t="s">
        <v>84</v>
      </c>
      <c r="I1709" s="63">
        <v>41640</v>
      </c>
      <c r="J1709" s="63">
        <v>45291</v>
      </c>
    </row>
    <row r="1710" spans="1:10" s="57" customFormat="1" ht="30.45" customHeight="1" x14ac:dyDescent="0.2">
      <c r="A1710" s="58" t="s">
        <v>14767</v>
      </c>
      <c r="B1710" s="58" t="s">
        <v>14768</v>
      </c>
      <c r="C1710" s="58" t="s">
        <v>14769</v>
      </c>
      <c r="D1710" s="59" t="s">
        <v>14770</v>
      </c>
      <c r="E1710" s="59" t="s">
        <v>14771</v>
      </c>
      <c r="F1710" s="58" t="s">
        <v>14772</v>
      </c>
      <c r="G1710" s="59" t="s">
        <v>110</v>
      </c>
      <c r="H1710" s="58" t="s">
        <v>84</v>
      </c>
      <c r="I1710" s="60">
        <v>41640</v>
      </c>
      <c r="J1710" s="60">
        <v>45291</v>
      </c>
    </row>
    <row r="1711" spans="1:10" s="57" customFormat="1" ht="19.8" customHeight="1" x14ac:dyDescent="0.2">
      <c r="A1711" s="61" t="s">
        <v>14773</v>
      </c>
      <c r="B1711" s="61" t="s">
        <v>14774</v>
      </c>
      <c r="C1711" s="61" t="s">
        <v>14775</v>
      </c>
      <c r="D1711" s="62" t="s">
        <v>14776</v>
      </c>
      <c r="E1711" s="62" t="s">
        <v>14777</v>
      </c>
      <c r="F1711" s="61" t="s">
        <v>14778</v>
      </c>
      <c r="G1711" s="62" t="s">
        <v>14779</v>
      </c>
      <c r="H1711" s="61" t="s">
        <v>84</v>
      </c>
      <c r="I1711" s="63">
        <v>41640</v>
      </c>
      <c r="J1711" s="63">
        <v>45291</v>
      </c>
    </row>
    <row r="1712" spans="1:10" s="57" customFormat="1" ht="41.1" customHeight="1" x14ac:dyDescent="0.2">
      <c r="A1712" s="58" t="s">
        <v>14780</v>
      </c>
      <c r="B1712" s="58" t="s">
        <v>14781</v>
      </c>
      <c r="C1712" s="58" t="s">
        <v>14782</v>
      </c>
      <c r="D1712" s="59" t="s">
        <v>14783</v>
      </c>
      <c r="E1712" s="59" t="s">
        <v>14784</v>
      </c>
      <c r="F1712" s="58" t="s">
        <v>14785</v>
      </c>
      <c r="G1712" s="59" t="s">
        <v>14786</v>
      </c>
      <c r="H1712" s="58" t="s">
        <v>84</v>
      </c>
      <c r="I1712" s="60">
        <v>41640</v>
      </c>
      <c r="J1712" s="60">
        <v>45291</v>
      </c>
    </row>
    <row r="1713" spans="1:10" s="57" customFormat="1" ht="19.8" customHeight="1" x14ac:dyDescent="0.2">
      <c r="A1713" s="61" t="s">
        <v>14787</v>
      </c>
      <c r="B1713" s="61" t="s">
        <v>14788</v>
      </c>
      <c r="C1713" s="61" t="s">
        <v>14789</v>
      </c>
      <c r="D1713" s="62" t="s">
        <v>14790</v>
      </c>
      <c r="E1713" s="62" t="s">
        <v>14791</v>
      </c>
      <c r="F1713" s="61" t="s">
        <v>14792</v>
      </c>
      <c r="G1713" s="62" t="s">
        <v>110</v>
      </c>
      <c r="H1713" s="61" t="s">
        <v>84</v>
      </c>
      <c r="I1713" s="63">
        <v>41640</v>
      </c>
      <c r="J1713" s="63">
        <v>45291</v>
      </c>
    </row>
    <row r="1714" spans="1:10" s="57" customFormat="1" ht="19.8" customHeight="1" x14ac:dyDescent="0.2">
      <c r="A1714" s="58" t="s">
        <v>14793</v>
      </c>
      <c r="B1714" s="58" t="s">
        <v>14794</v>
      </c>
      <c r="C1714" s="58" t="s">
        <v>14795</v>
      </c>
      <c r="D1714" s="59" t="s">
        <v>14796</v>
      </c>
      <c r="E1714" s="59" t="s">
        <v>14797</v>
      </c>
      <c r="F1714" s="58" t="s">
        <v>14196</v>
      </c>
      <c r="G1714" s="59" t="s">
        <v>110</v>
      </c>
      <c r="H1714" s="58" t="s">
        <v>84</v>
      </c>
      <c r="I1714" s="60">
        <v>41640</v>
      </c>
      <c r="J1714" s="60">
        <v>45291</v>
      </c>
    </row>
    <row r="1715" spans="1:10" s="57" customFormat="1" ht="19.8" customHeight="1" x14ac:dyDescent="0.2">
      <c r="A1715" s="61" t="s">
        <v>14798</v>
      </c>
      <c r="B1715" s="61" t="s">
        <v>14799</v>
      </c>
      <c r="C1715" s="61" t="s">
        <v>14800</v>
      </c>
      <c r="D1715" s="62" t="s">
        <v>14801</v>
      </c>
      <c r="E1715" s="62" t="s">
        <v>14802</v>
      </c>
      <c r="F1715" s="61" t="s">
        <v>5912</v>
      </c>
      <c r="G1715" s="62" t="s">
        <v>110</v>
      </c>
      <c r="H1715" s="61" t="s">
        <v>84</v>
      </c>
      <c r="I1715" s="63">
        <v>41640</v>
      </c>
      <c r="J1715" s="63">
        <v>45291</v>
      </c>
    </row>
    <row r="1716" spans="1:10" s="57" customFormat="1" ht="19.8" customHeight="1" x14ac:dyDescent="0.2">
      <c r="A1716" s="58" t="s">
        <v>14803</v>
      </c>
      <c r="B1716" s="58" t="s">
        <v>14804</v>
      </c>
      <c r="C1716" s="58" t="s">
        <v>14805</v>
      </c>
      <c r="D1716" s="59" t="s">
        <v>14806</v>
      </c>
      <c r="E1716" s="59" t="s">
        <v>14807</v>
      </c>
      <c r="F1716" s="58" t="s">
        <v>14377</v>
      </c>
      <c r="G1716" s="59" t="s">
        <v>110</v>
      </c>
      <c r="H1716" s="58" t="s">
        <v>84</v>
      </c>
      <c r="I1716" s="60">
        <v>41640</v>
      </c>
      <c r="J1716" s="60">
        <v>45291</v>
      </c>
    </row>
    <row r="1717" spans="1:10" s="57" customFormat="1" ht="19.8" customHeight="1" x14ac:dyDescent="0.2">
      <c r="A1717" s="61" t="s">
        <v>14808</v>
      </c>
      <c r="B1717" s="61" t="s">
        <v>14809</v>
      </c>
      <c r="C1717" s="61" t="s">
        <v>14810</v>
      </c>
      <c r="D1717" s="62" t="s">
        <v>14811</v>
      </c>
      <c r="E1717" s="62" t="s">
        <v>14812</v>
      </c>
      <c r="F1717" s="61" t="s">
        <v>14698</v>
      </c>
      <c r="G1717" s="62" t="s">
        <v>110</v>
      </c>
      <c r="H1717" s="61" t="s">
        <v>84</v>
      </c>
      <c r="I1717" s="63">
        <v>41640</v>
      </c>
      <c r="J1717" s="63">
        <v>45291</v>
      </c>
    </row>
    <row r="1718" spans="1:10" s="57" customFormat="1" ht="30.45" customHeight="1" x14ac:dyDescent="0.2">
      <c r="A1718" s="58" t="s">
        <v>14813</v>
      </c>
      <c r="B1718" s="58" t="s">
        <v>14814</v>
      </c>
      <c r="C1718" s="58" t="s">
        <v>14815</v>
      </c>
      <c r="D1718" s="59" t="s">
        <v>14816</v>
      </c>
      <c r="E1718" s="59" t="s">
        <v>14817</v>
      </c>
      <c r="F1718" s="58" t="s">
        <v>14477</v>
      </c>
      <c r="G1718" s="59" t="s">
        <v>14330</v>
      </c>
      <c r="H1718" s="58" t="s">
        <v>84</v>
      </c>
      <c r="I1718" s="60">
        <v>41640</v>
      </c>
      <c r="J1718" s="60">
        <v>45291</v>
      </c>
    </row>
    <row r="1719" spans="1:10" s="57" customFormat="1" ht="30.45" customHeight="1" x14ac:dyDescent="0.2">
      <c r="A1719" s="61" t="s">
        <v>14818</v>
      </c>
      <c r="B1719" s="61" t="s">
        <v>14819</v>
      </c>
      <c r="C1719" s="61" t="s">
        <v>14820</v>
      </c>
      <c r="D1719" s="62" t="s">
        <v>14821</v>
      </c>
      <c r="E1719" s="62" t="s">
        <v>14822</v>
      </c>
      <c r="F1719" s="61" t="s">
        <v>14598</v>
      </c>
      <c r="G1719" s="62" t="s">
        <v>14203</v>
      </c>
      <c r="H1719" s="61" t="s">
        <v>84</v>
      </c>
      <c r="I1719" s="63">
        <v>42370</v>
      </c>
      <c r="J1719" s="63">
        <v>45291</v>
      </c>
    </row>
    <row r="1720" spans="1:10" s="57" customFormat="1" ht="19.8" customHeight="1" x14ac:dyDescent="0.2">
      <c r="A1720" s="58" t="s">
        <v>14823</v>
      </c>
      <c r="B1720" s="58" t="s">
        <v>14824</v>
      </c>
      <c r="C1720" s="58" t="s">
        <v>14825</v>
      </c>
      <c r="D1720" s="59" t="s">
        <v>14826</v>
      </c>
      <c r="E1720" s="59" t="s">
        <v>14827</v>
      </c>
      <c r="F1720" s="58" t="s">
        <v>14341</v>
      </c>
      <c r="G1720" s="59" t="s">
        <v>110</v>
      </c>
      <c r="H1720" s="58" t="s">
        <v>84</v>
      </c>
      <c r="I1720" s="60">
        <v>41640</v>
      </c>
      <c r="J1720" s="60">
        <v>45291</v>
      </c>
    </row>
    <row r="1721" spans="1:10" s="57" customFormat="1" ht="19.8" customHeight="1" x14ac:dyDescent="0.2">
      <c r="A1721" s="61" t="s">
        <v>14828</v>
      </c>
      <c r="B1721" s="61" t="s">
        <v>14829</v>
      </c>
      <c r="C1721" s="61" t="s">
        <v>14830</v>
      </c>
      <c r="D1721" s="62" t="s">
        <v>14831</v>
      </c>
      <c r="E1721" s="62" t="s">
        <v>14832</v>
      </c>
      <c r="F1721" s="61" t="s">
        <v>14833</v>
      </c>
      <c r="G1721" s="62" t="s">
        <v>110</v>
      </c>
      <c r="H1721" s="61" t="s">
        <v>84</v>
      </c>
      <c r="I1721" s="63">
        <v>41640</v>
      </c>
      <c r="J1721" s="63">
        <v>45291</v>
      </c>
    </row>
    <row r="1722" spans="1:10" s="57" customFormat="1" ht="30.45" customHeight="1" x14ac:dyDescent="0.2">
      <c r="A1722" s="58" t="s">
        <v>14834</v>
      </c>
      <c r="B1722" s="58" t="s">
        <v>14835</v>
      </c>
      <c r="C1722" s="58" t="s">
        <v>14836</v>
      </c>
      <c r="D1722" s="59" t="s">
        <v>14837</v>
      </c>
      <c r="E1722" s="59" t="s">
        <v>14838</v>
      </c>
      <c r="F1722" s="58" t="s">
        <v>14839</v>
      </c>
      <c r="G1722" s="59" t="s">
        <v>110</v>
      </c>
      <c r="H1722" s="58" t="s">
        <v>84</v>
      </c>
      <c r="I1722" s="60">
        <v>41640</v>
      </c>
      <c r="J1722" s="60">
        <v>45291</v>
      </c>
    </row>
    <row r="1723" spans="1:10" s="57" customFormat="1" ht="19.8" customHeight="1" x14ac:dyDescent="0.2">
      <c r="A1723" s="61" t="s">
        <v>14840</v>
      </c>
      <c r="B1723" s="61" t="s">
        <v>14841</v>
      </c>
      <c r="C1723" s="61" t="s">
        <v>14842</v>
      </c>
      <c r="D1723" s="62" t="s">
        <v>14843</v>
      </c>
      <c r="E1723" s="62" t="s">
        <v>14844</v>
      </c>
      <c r="F1723" s="61" t="s">
        <v>14845</v>
      </c>
      <c r="G1723" s="62" t="s">
        <v>3683</v>
      </c>
      <c r="H1723" s="61" t="s">
        <v>84</v>
      </c>
      <c r="I1723" s="63">
        <v>42370</v>
      </c>
      <c r="J1723" s="63">
        <v>45291</v>
      </c>
    </row>
    <row r="1724" spans="1:10" s="57" customFormat="1" ht="30.45" customHeight="1" x14ac:dyDescent="0.2">
      <c r="A1724" s="58" t="s">
        <v>14846</v>
      </c>
      <c r="B1724" s="58" t="s">
        <v>14847</v>
      </c>
      <c r="C1724" s="58" t="s">
        <v>14848</v>
      </c>
      <c r="D1724" s="59" t="s">
        <v>14849</v>
      </c>
      <c r="E1724" s="59" t="s">
        <v>14850</v>
      </c>
      <c r="F1724" s="58" t="s">
        <v>14183</v>
      </c>
      <c r="G1724" s="59" t="s">
        <v>14227</v>
      </c>
      <c r="H1724" s="58" t="s">
        <v>84</v>
      </c>
      <c r="I1724" s="60">
        <v>41640</v>
      </c>
      <c r="J1724" s="60">
        <v>45291</v>
      </c>
    </row>
    <row r="1725" spans="1:10" s="57" customFormat="1" ht="19.8" customHeight="1" x14ac:dyDescent="0.2">
      <c r="A1725" s="61" t="s">
        <v>14851</v>
      </c>
      <c r="B1725" s="61" t="s">
        <v>14852</v>
      </c>
      <c r="C1725" s="61" t="s">
        <v>14853</v>
      </c>
      <c r="D1725" s="62" t="s">
        <v>14854</v>
      </c>
      <c r="E1725" s="62" t="s">
        <v>14855</v>
      </c>
      <c r="F1725" s="61" t="s">
        <v>14463</v>
      </c>
      <c r="G1725" s="62" t="s">
        <v>14464</v>
      </c>
      <c r="H1725" s="61" t="s">
        <v>84</v>
      </c>
      <c r="I1725" s="63">
        <v>41640</v>
      </c>
      <c r="J1725" s="63">
        <v>45291</v>
      </c>
    </row>
    <row r="1726" spans="1:10" s="57" customFormat="1" ht="30.45" customHeight="1" x14ac:dyDescent="0.2">
      <c r="A1726" s="58" t="s">
        <v>14856</v>
      </c>
      <c r="B1726" s="58" t="s">
        <v>14857</v>
      </c>
      <c r="C1726" s="58" t="s">
        <v>14858</v>
      </c>
      <c r="D1726" s="59" t="s">
        <v>14859</v>
      </c>
      <c r="E1726" s="59" t="s">
        <v>14860</v>
      </c>
      <c r="F1726" s="58" t="s">
        <v>14189</v>
      </c>
      <c r="G1726" s="59" t="s">
        <v>14190</v>
      </c>
      <c r="H1726" s="58" t="s">
        <v>84</v>
      </c>
      <c r="I1726" s="60">
        <v>41640</v>
      </c>
      <c r="J1726" s="60">
        <v>45291</v>
      </c>
    </row>
    <row r="1727" spans="1:10" s="57" customFormat="1" ht="30.45" customHeight="1" x14ac:dyDescent="0.2">
      <c r="A1727" s="61" t="s">
        <v>14861</v>
      </c>
      <c r="B1727" s="61" t="s">
        <v>14862</v>
      </c>
      <c r="C1727" s="61" t="s">
        <v>14863</v>
      </c>
      <c r="D1727" s="62" t="s">
        <v>14864</v>
      </c>
      <c r="E1727" s="62" t="s">
        <v>14865</v>
      </c>
      <c r="F1727" s="61" t="s">
        <v>14237</v>
      </c>
      <c r="G1727" s="62" t="s">
        <v>14866</v>
      </c>
      <c r="H1727" s="61" t="s">
        <v>84</v>
      </c>
      <c r="I1727" s="63">
        <v>41640</v>
      </c>
      <c r="J1727" s="63">
        <v>45291</v>
      </c>
    </row>
    <row r="1728" spans="1:10" s="57" customFormat="1" ht="30.45" customHeight="1" x14ac:dyDescent="0.2">
      <c r="A1728" s="58" t="s">
        <v>14867</v>
      </c>
      <c r="B1728" s="58" t="s">
        <v>14868</v>
      </c>
      <c r="C1728" s="58" t="s">
        <v>14869</v>
      </c>
      <c r="D1728" s="59" t="s">
        <v>14870</v>
      </c>
      <c r="E1728" s="59" t="s">
        <v>14871</v>
      </c>
      <c r="F1728" s="58" t="s">
        <v>14872</v>
      </c>
      <c r="G1728" s="59" t="s">
        <v>14873</v>
      </c>
      <c r="H1728" s="58" t="s">
        <v>84</v>
      </c>
      <c r="I1728" s="60">
        <v>41640</v>
      </c>
      <c r="J1728" s="60">
        <v>45291</v>
      </c>
    </row>
    <row r="1729" spans="1:10" s="57" customFormat="1" ht="19.8" customHeight="1" x14ac:dyDescent="0.2">
      <c r="A1729" s="61" t="s">
        <v>14874</v>
      </c>
      <c r="B1729" s="61" t="s">
        <v>14875</v>
      </c>
      <c r="C1729" s="61" t="s">
        <v>14876</v>
      </c>
      <c r="D1729" s="62" t="s">
        <v>14877</v>
      </c>
      <c r="E1729" s="62" t="s">
        <v>14878</v>
      </c>
      <c r="F1729" s="61" t="s">
        <v>14778</v>
      </c>
      <c r="G1729" s="62" t="s">
        <v>14779</v>
      </c>
      <c r="H1729" s="61" t="s">
        <v>84</v>
      </c>
      <c r="I1729" s="63">
        <v>41640</v>
      </c>
      <c r="J1729" s="63">
        <v>45291</v>
      </c>
    </row>
    <row r="1730" spans="1:10" s="57" customFormat="1" ht="52.35" customHeight="1" x14ac:dyDescent="0.2">
      <c r="A1730" s="58" t="s">
        <v>14879</v>
      </c>
      <c r="B1730" s="58" t="s">
        <v>14880</v>
      </c>
      <c r="C1730" s="58" t="s">
        <v>14881</v>
      </c>
      <c r="D1730" s="59" t="s">
        <v>14882</v>
      </c>
      <c r="E1730" s="59" t="s">
        <v>14883</v>
      </c>
      <c r="F1730" s="58" t="s">
        <v>14451</v>
      </c>
      <c r="G1730" s="59" t="s">
        <v>14884</v>
      </c>
      <c r="H1730" s="58" t="s">
        <v>84</v>
      </c>
      <c r="I1730" s="60">
        <v>41640</v>
      </c>
      <c r="J1730" s="60">
        <v>45291</v>
      </c>
    </row>
    <row r="1731" spans="1:10" s="57" customFormat="1" ht="30.45" customHeight="1" x14ac:dyDescent="0.2">
      <c r="A1731" s="61" t="s">
        <v>14885</v>
      </c>
      <c r="B1731" s="61" t="s">
        <v>14886</v>
      </c>
      <c r="C1731" s="61" t="s">
        <v>14887</v>
      </c>
      <c r="D1731" s="62" t="s">
        <v>14888</v>
      </c>
      <c r="E1731" s="62" t="s">
        <v>14889</v>
      </c>
      <c r="F1731" s="61" t="s">
        <v>14890</v>
      </c>
      <c r="G1731" s="62" t="s">
        <v>14891</v>
      </c>
      <c r="H1731" s="61" t="s">
        <v>84</v>
      </c>
      <c r="I1731" s="63">
        <v>41640</v>
      </c>
      <c r="J1731" s="63">
        <v>45291</v>
      </c>
    </row>
    <row r="1732" spans="1:10" s="57" customFormat="1" ht="19.8" customHeight="1" x14ac:dyDescent="0.2">
      <c r="A1732" s="58" t="s">
        <v>14892</v>
      </c>
      <c r="B1732" s="58" t="s">
        <v>14893</v>
      </c>
      <c r="C1732" s="58" t="s">
        <v>14894</v>
      </c>
      <c r="D1732" s="59" t="s">
        <v>14526</v>
      </c>
      <c r="E1732" s="59" t="s">
        <v>14895</v>
      </c>
      <c r="F1732" s="58" t="s">
        <v>14659</v>
      </c>
      <c r="G1732" s="59" t="s">
        <v>14052</v>
      </c>
      <c r="H1732" s="58" t="s">
        <v>84</v>
      </c>
      <c r="I1732" s="60">
        <v>41640</v>
      </c>
      <c r="J1732" s="60">
        <v>45291</v>
      </c>
    </row>
    <row r="1733" spans="1:10" s="57" customFormat="1" ht="30.45" customHeight="1" x14ac:dyDescent="0.2">
      <c r="A1733" s="61" t="s">
        <v>14896</v>
      </c>
      <c r="B1733" s="61" t="s">
        <v>14897</v>
      </c>
      <c r="C1733" s="61" t="s">
        <v>14898</v>
      </c>
      <c r="D1733" s="62" t="s">
        <v>14899</v>
      </c>
      <c r="E1733" s="62" t="s">
        <v>14900</v>
      </c>
      <c r="F1733" s="61" t="s">
        <v>14044</v>
      </c>
      <c r="G1733" s="62" t="s">
        <v>14901</v>
      </c>
      <c r="H1733" s="61" t="s">
        <v>84</v>
      </c>
      <c r="I1733" s="63">
        <v>41640</v>
      </c>
      <c r="J1733" s="63">
        <v>45291</v>
      </c>
    </row>
    <row r="1734" spans="1:10" s="57" customFormat="1" ht="19.8" customHeight="1" x14ac:dyDescent="0.2">
      <c r="A1734" s="58" t="s">
        <v>14902</v>
      </c>
      <c r="B1734" s="58" t="s">
        <v>14903</v>
      </c>
      <c r="C1734" s="58" t="s">
        <v>14904</v>
      </c>
      <c r="D1734" s="59" t="s">
        <v>14905</v>
      </c>
      <c r="E1734" s="59" t="s">
        <v>14906</v>
      </c>
      <c r="F1734" s="58" t="s">
        <v>14407</v>
      </c>
      <c r="G1734" s="59" t="s">
        <v>110</v>
      </c>
      <c r="H1734" s="58" t="s">
        <v>84</v>
      </c>
      <c r="I1734" s="60">
        <v>41640</v>
      </c>
      <c r="J1734" s="60">
        <v>45291</v>
      </c>
    </row>
    <row r="1735" spans="1:10" s="57" customFormat="1" ht="30.45" customHeight="1" x14ac:dyDescent="0.2">
      <c r="A1735" s="61" t="s">
        <v>14907</v>
      </c>
      <c r="B1735" s="61" t="s">
        <v>14908</v>
      </c>
      <c r="C1735" s="61" t="s">
        <v>14909</v>
      </c>
      <c r="D1735" s="62" t="s">
        <v>14910</v>
      </c>
      <c r="E1735" s="62" t="s">
        <v>14911</v>
      </c>
      <c r="F1735" s="61" t="s">
        <v>14438</v>
      </c>
      <c r="G1735" s="62" t="s">
        <v>110</v>
      </c>
      <c r="H1735" s="61" t="s">
        <v>84</v>
      </c>
      <c r="I1735" s="63">
        <v>41640</v>
      </c>
      <c r="J1735" s="63">
        <v>45291</v>
      </c>
    </row>
    <row r="1736" spans="1:10" s="57" customFormat="1" ht="19.8" customHeight="1" x14ac:dyDescent="0.2">
      <c r="A1736" s="58" t="s">
        <v>14912</v>
      </c>
      <c r="B1736" s="58" t="s">
        <v>14913</v>
      </c>
      <c r="C1736" s="58" t="s">
        <v>14914</v>
      </c>
      <c r="D1736" s="59" t="s">
        <v>14915</v>
      </c>
      <c r="E1736" s="59" t="s">
        <v>14916</v>
      </c>
      <c r="F1736" s="58" t="s">
        <v>14483</v>
      </c>
      <c r="G1736" s="59" t="s">
        <v>110</v>
      </c>
      <c r="H1736" s="58" t="s">
        <v>84</v>
      </c>
      <c r="I1736" s="60">
        <v>41640</v>
      </c>
      <c r="J1736" s="60">
        <v>45291</v>
      </c>
    </row>
    <row r="1737" spans="1:10" s="57" customFormat="1" ht="19.8" customHeight="1" x14ac:dyDescent="0.2">
      <c r="A1737" s="61" t="s">
        <v>14917</v>
      </c>
      <c r="B1737" s="61" t="s">
        <v>14918</v>
      </c>
      <c r="C1737" s="61" t="s">
        <v>14919</v>
      </c>
      <c r="D1737" s="62" t="s">
        <v>14920</v>
      </c>
      <c r="E1737" s="62" t="s">
        <v>14921</v>
      </c>
      <c r="F1737" s="61" t="s">
        <v>14922</v>
      </c>
      <c r="G1737" s="62" t="s">
        <v>110</v>
      </c>
      <c r="H1737" s="61" t="s">
        <v>84</v>
      </c>
      <c r="I1737" s="63">
        <v>41944</v>
      </c>
      <c r="J1737" s="63">
        <v>45291</v>
      </c>
    </row>
    <row r="1738" spans="1:10" s="57" customFormat="1" ht="30.45" customHeight="1" x14ac:dyDescent="0.2">
      <c r="A1738" s="58" t="s">
        <v>14923</v>
      </c>
      <c r="B1738" s="58" t="s">
        <v>14924</v>
      </c>
      <c r="C1738" s="58" t="s">
        <v>14925</v>
      </c>
      <c r="D1738" s="59" t="s">
        <v>14926</v>
      </c>
      <c r="E1738" s="59" t="s">
        <v>14927</v>
      </c>
      <c r="F1738" s="58" t="s">
        <v>14013</v>
      </c>
      <c r="G1738" s="59" t="s">
        <v>110</v>
      </c>
      <c r="H1738" s="58" t="s">
        <v>84</v>
      </c>
      <c r="I1738" s="60">
        <v>41640</v>
      </c>
      <c r="J1738" s="60">
        <v>45291</v>
      </c>
    </row>
    <row r="1739" spans="1:10" s="57" customFormat="1" ht="30.45" customHeight="1" x14ac:dyDescent="0.2">
      <c r="A1739" s="61" t="s">
        <v>14928</v>
      </c>
      <c r="B1739" s="61" t="s">
        <v>14929</v>
      </c>
      <c r="C1739" s="61" t="s">
        <v>14930</v>
      </c>
      <c r="D1739" s="62" t="s">
        <v>14931</v>
      </c>
      <c r="E1739" s="62" t="s">
        <v>14932</v>
      </c>
      <c r="F1739" s="61" t="s">
        <v>14933</v>
      </c>
      <c r="G1739" s="62" t="s">
        <v>110</v>
      </c>
      <c r="H1739" s="61" t="s">
        <v>84</v>
      </c>
      <c r="I1739" s="63">
        <v>41640</v>
      </c>
      <c r="J1739" s="63">
        <v>45291</v>
      </c>
    </row>
    <row r="1740" spans="1:10" s="57" customFormat="1" ht="30.45" customHeight="1" x14ac:dyDescent="0.2">
      <c r="A1740" s="58" t="s">
        <v>14934</v>
      </c>
      <c r="B1740" s="58" t="s">
        <v>14935</v>
      </c>
      <c r="C1740" s="58" t="s">
        <v>14936</v>
      </c>
      <c r="D1740" s="59" t="s">
        <v>11274</v>
      </c>
      <c r="E1740" s="59" t="s">
        <v>14937</v>
      </c>
      <c r="F1740" s="58" t="s">
        <v>14037</v>
      </c>
      <c r="G1740" s="59" t="s">
        <v>14938</v>
      </c>
      <c r="H1740" s="58" t="s">
        <v>84</v>
      </c>
      <c r="I1740" s="60">
        <v>41640</v>
      </c>
      <c r="J1740" s="60">
        <v>45291</v>
      </c>
    </row>
    <row r="1741" spans="1:10" s="57" customFormat="1" ht="19.8" customHeight="1" x14ac:dyDescent="0.2">
      <c r="A1741" s="61" t="s">
        <v>14939</v>
      </c>
      <c r="B1741" s="61" t="s">
        <v>14940</v>
      </c>
      <c r="C1741" s="61" t="s">
        <v>14941</v>
      </c>
      <c r="D1741" s="62" t="s">
        <v>14942</v>
      </c>
      <c r="E1741" s="62" t="s">
        <v>14943</v>
      </c>
      <c r="F1741" s="61" t="s">
        <v>14698</v>
      </c>
      <c r="G1741" s="62" t="s">
        <v>110</v>
      </c>
      <c r="H1741" s="61" t="s">
        <v>84</v>
      </c>
      <c r="I1741" s="63">
        <v>41640</v>
      </c>
      <c r="J1741" s="63">
        <v>45291</v>
      </c>
    </row>
    <row r="1742" spans="1:10" s="57" customFormat="1" ht="30.45" customHeight="1" x14ac:dyDescent="0.2">
      <c r="A1742" s="58" t="s">
        <v>14944</v>
      </c>
      <c r="B1742" s="58" t="s">
        <v>14945</v>
      </c>
      <c r="C1742" s="58" t="s">
        <v>14946</v>
      </c>
      <c r="D1742" s="59" t="s">
        <v>14947</v>
      </c>
      <c r="E1742" s="59" t="s">
        <v>14948</v>
      </c>
      <c r="F1742" s="58" t="s">
        <v>14949</v>
      </c>
      <c r="G1742" s="59" t="s">
        <v>195</v>
      </c>
      <c r="H1742" s="58" t="s">
        <v>84</v>
      </c>
      <c r="I1742" s="60">
        <v>41640</v>
      </c>
      <c r="J1742" s="60">
        <v>45291</v>
      </c>
    </row>
    <row r="1743" spans="1:10" s="57" customFormat="1" ht="30.45" customHeight="1" x14ac:dyDescent="0.2">
      <c r="A1743" s="61" t="s">
        <v>14950</v>
      </c>
      <c r="B1743" s="61" t="s">
        <v>14951</v>
      </c>
      <c r="C1743" s="61" t="s">
        <v>14952</v>
      </c>
      <c r="D1743" s="62" t="s">
        <v>14953</v>
      </c>
      <c r="E1743" s="62" t="s">
        <v>14954</v>
      </c>
      <c r="F1743" s="61" t="s">
        <v>14955</v>
      </c>
      <c r="G1743" s="62" t="s">
        <v>195</v>
      </c>
      <c r="H1743" s="61" t="s">
        <v>84</v>
      </c>
      <c r="I1743" s="63">
        <v>41640</v>
      </c>
      <c r="J1743" s="63">
        <v>45291</v>
      </c>
    </row>
    <row r="1744" spans="1:10" s="57" customFormat="1" ht="19.8" customHeight="1" x14ac:dyDescent="0.2">
      <c r="A1744" s="58" t="s">
        <v>2614</v>
      </c>
      <c r="B1744" s="58" t="s">
        <v>14956</v>
      </c>
      <c r="C1744" s="58" t="s">
        <v>14957</v>
      </c>
      <c r="D1744" s="59" t="s">
        <v>14958</v>
      </c>
      <c r="E1744" s="59" t="s">
        <v>14959</v>
      </c>
      <c r="F1744" s="58" t="s">
        <v>14960</v>
      </c>
      <c r="G1744" s="59" t="s">
        <v>3528</v>
      </c>
      <c r="H1744" s="58" t="s">
        <v>84</v>
      </c>
      <c r="I1744" s="60">
        <v>41640</v>
      </c>
      <c r="J1744" s="60">
        <v>45291</v>
      </c>
    </row>
    <row r="1745" spans="1:10" s="57" customFormat="1" ht="19.8" customHeight="1" x14ac:dyDescent="0.2">
      <c r="A1745" s="61" t="s">
        <v>14961</v>
      </c>
      <c r="B1745" s="61" t="s">
        <v>14962</v>
      </c>
      <c r="C1745" s="61" t="s">
        <v>14963</v>
      </c>
      <c r="D1745" s="62" t="s">
        <v>14964</v>
      </c>
      <c r="E1745" s="62" t="s">
        <v>14965</v>
      </c>
      <c r="F1745" s="61" t="s">
        <v>14966</v>
      </c>
      <c r="G1745" s="62" t="s">
        <v>14967</v>
      </c>
      <c r="H1745" s="61" t="s">
        <v>84</v>
      </c>
      <c r="I1745" s="63">
        <v>41640</v>
      </c>
      <c r="J1745" s="63">
        <v>45291</v>
      </c>
    </row>
    <row r="1746" spans="1:10" s="57" customFormat="1" ht="19.8" customHeight="1" x14ac:dyDescent="0.2">
      <c r="A1746" s="58" t="s">
        <v>14968</v>
      </c>
      <c r="B1746" s="58" t="s">
        <v>14969</v>
      </c>
      <c r="C1746" s="58" t="s">
        <v>14970</v>
      </c>
      <c r="D1746" s="59" t="s">
        <v>14971</v>
      </c>
      <c r="E1746" s="59" t="s">
        <v>14972</v>
      </c>
      <c r="F1746" s="58" t="s">
        <v>14973</v>
      </c>
      <c r="G1746" s="59" t="s">
        <v>3528</v>
      </c>
      <c r="H1746" s="58" t="s">
        <v>84</v>
      </c>
      <c r="I1746" s="60">
        <v>41640</v>
      </c>
      <c r="J1746" s="60">
        <v>45291</v>
      </c>
    </row>
    <row r="1747" spans="1:10" s="57" customFormat="1" ht="19.8" customHeight="1" x14ac:dyDescent="0.2">
      <c r="A1747" s="61" t="s">
        <v>14974</v>
      </c>
      <c r="B1747" s="61" t="s">
        <v>14975</v>
      </c>
      <c r="C1747" s="61" t="s">
        <v>14976</v>
      </c>
      <c r="D1747" s="62" t="s">
        <v>14977</v>
      </c>
      <c r="E1747" s="62" t="s">
        <v>14978</v>
      </c>
      <c r="F1747" s="61" t="s">
        <v>14979</v>
      </c>
      <c r="G1747" s="62" t="s">
        <v>3528</v>
      </c>
      <c r="H1747" s="61" t="s">
        <v>84</v>
      </c>
      <c r="I1747" s="63">
        <v>41640</v>
      </c>
      <c r="J1747" s="63">
        <v>45291</v>
      </c>
    </row>
    <row r="1748" spans="1:10" s="57" customFormat="1" ht="30.45" customHeight="1" x14ac:dyDescent="0.2">
      <c r="A1748" s="58" t="s">
        <v>14980</v>
      </c>
      <c r="B1748" s="58" t="s">
        <v>14981</v>
      </c>
      <c r="C1748" s="58" t="s">
        <v>14982</v>
      </c>
      <c r="D1748" s="59" t="s">
        <v>14983</v>
      </c>
      <c r="E1748" s="59" t="s">
        <v>14984</v>
      </c>
      <c r="F1748" s="58" t="s">
        <v>14985</v>
      </c>
      <c r="G1748" s="59" t="s">
        <v>14967</v>
      </c>
      <c r="H1748" s="58" t="s">
        <v>84</v>
      </c>
      <c r="I1748" s="60">
        <v>41640</v>
      </c>
      <c r="J1748" s="60">
        <v>45291</v>
      </c>
    </row>
    <row r="1749" spans="1:10" s="57" customFormat="1" ht="19.8" customHeight="1" x14ac:dyDescent="0.2">
      <c r="A1749" s="61" t="s">
        <v>14986</v>
      </c>
      <c r="B1749" s="61" t="s">
        <v>14987</v>
      </c>
      <c r="C1749" s="61" t="s">
        <v>14988</v>
      </c>
      <c r="D1749" s="62" t="s">
        <v>14989</v>
      </c>
      <c r="E1749" s="62" t="s">
        <v>14990</v>
      </c>
      <c r="F1749" s="61" t="s">
        <v>14985</v>
      </c>
      <c r="G1749" s="62" t="s">
        <v>14967</v>
      </c>
      <c r="H1749" s="61" t="s">
        <v>84</v>
      </c>
      <c r="I1749" s="63">
        <v>41640</v>
      </c>
      <c r="J1749" s="63">
        <v>45291</v>
      </c>
    </row>
    <row r="1750" spans="1:10" s="57" customFormat="1" ht="30.45" customHeight="1" x14ac:dyDescent="0.2">
      <c r="A1750" s="58" t="s">
        <v>14991</v>
      </c>
      <c r="B1750" s="58" t="s">
        <v>14992</v>
      </c>
      <c r="C1750" s="58" t="s">
        <v>14993</v>
      </c>
      <c r="D1750" s="59" t="s">
        <v>14994</v>
      </c>
      <c r="E1750" s="59" t="s">
        <v>14995</v>
      </c>
      <c r="F1750" s="58" t="s">
        <v>14996</v>
      </c>
      <c r="G1750" s="59" t="s">
        <v>14997</v>
      </c>
      <c r="H1750" s="58" t="s">
        <v>84</v>
      </c>
      <c r="I1750" s="60">
        <v>41640</v>
      </c>
      <c r="J1750" s="60">
        <v>45291</v>
      </c>
    </row>
    <row r="1751" spans="1:10" s="57" customFormat="1" ht="19.8" customHeight="1" x14ac:dyDescent="0.2">
      <c r="A1751" s="61" t="s">
        <v>14998</v>
      </c>
      <c r="B1751" s="61" t="s">
        <v>14999</v>
      </c>
      <c r="C1751" s="61" t="s">
        <v>15000</v>
      </c>
      <c r="D1751" s="62" t="s">
        <v>15001</v>
      </c>
      <c r="E1751" s="62" t="s">
        <v>15002</v>
      </c>
      <c r="F1751" s="61" t="s">
        <v>15003</v>
      </c>
      <c r="G1751" s="62" t="s">
        <v>15004</v>
      </c>
      <c r="H1751" s="61" t="s">
        <v>84</v>
      </c>
      <c r="I1751" s="63">
        <v>41944</v>
      </c>
      <c r="J1751" s="63">
        <v>45291</v>
      </c>
    </row>
    <row r="1752" spans="1:10" s="57" customFormat="1" ht="30.45" customHeight="1" x14ac:dyDescent="0.2">
      <c r="A1752" s="58" t="s">
        <v>15005</v>
      </c>
      <c r="B1752" s="58" t="s">
        <v>15006</v>
      </c>
      <c r="C1752" s="58" t="s">
        <v>15007</v>
      </c>
      <c r="D1752" s="59" t="s">
        <v>15008</v>
      </c>
      <c r="E1752" s="59" t="s">
        <v>15009</v>
      </c>
      <c r="F1752" s="58" t="s">
        <v>15010</v>
      </c>
      <c r="G1752" s="59" t="s">
        <v>15011</v>
      </c>
      <c r="H1752" s="58" t="s">
        <v>84</v>
      </c>
      <c r="I1752" s="60">
        <v>41640</v>
      </c>
      <c r="J1752" s="60">
        <v>45291</v>
      </c>
    </row>
    <row r="1753" spans="1:10" s="57" customFormat="1" ht="52.35" customHeight="1" x14ac:dyDescent="0.2">
      <c r="A1753" s="61" t="s">
        <v>15012</v>
      </c>
      <c r="B1753" s="61" t="s">
        <v>15013</v>
      </c>
      <c r="C1753" s="61" t="s">
        <v>15014</v>
      </c>
      <c r="D1753" s="62" t="s">
        <v>15015</v>
      </c>
      <c r="E1753" s="62" t="s">
        <v>15016</v>
      </c>
      <c r="F1753" s="61" t="s">
        <v>15017</v>
      </c>
      <c r="G1753" s="62" t="s">
        <v>15018</v>
      </c>
      <c r="H1753" s="61" t="s">
        <v>84</v>
      </c>
      <c r="I1753" s="63">
        <v>41640</v>
      </c>
      <c r="J1753" s="63">
        <v>45291</v>
      </c>
    </row>
    <row r="1754" spans="1:10" s="57" customFormat="1" ht="19.8" customHeight="1" x14ac:dyDescent="0.2">
      <c r="A1754" s="58" t="s">
        <v>15019</v>
      </c>
      <c r="B1754" s="58" t="s">
        <v>15020</v>
      </c>
      <c r="C1754" s="58" t="s">
        <v>15021</v>
      </c>
      <c r="D1754" s="59" t="s">
        <v>15022</v>
      </c>
      <c r="E1754" s="59" t="s">
        <v>15023</v>
      </c>
      <c r="F1754" s="58" t="s">
        <v>15024</v>
      </c>
      <c r="G1754" s="59" t="s">
        <v>14967</v>
      </c>
      <c r="H1754" s="58" t="s">
        <v>84</v>
      </c>
      <c r="I1754" s="60">
        <v>41640</v>
      </c>
      <c r="J1754" s="60">
        <v>45291</v>
      </c>
    </row>
    <row r="1755" spans="1:10" s="57" customFormat="1" ht="19.8" customHeight="1" x14ac:dyDescent="0.2">
      <c r="A1755" s="61" t="s">
        <v>15025</v>
      </c>
      <c r="B1755" s="61" t="s">
        <v>15026</v>
      </c>
      <c r="C1755" s="61" t="s">
        <v>15027</v>
      </c>
      <c r="D1755" s="62" t="s">
        <v>15028</v>
      </c>
      <c r="E1755" s="62" t="s">
        <v>15029</v>
      </c>
      <c r="F1755" s="61" t="s">
        <v>15030</v>
      </c>
      <c r="G1755" s="62" t="s">
        <v>14967</v>
      </c>
      <c r="H1755" s="61" t="s">
        <v>84</v>
      </c>
      <c r="I1755" s="63">
        <v>41640</v>
      </c>
      <c r="J1755" s="63">
        <v>45291</v>
      </c>
    </row>
    <row r="1756" spans="1:10" s="57" customFormat="1" ht="30.45" customHeight="1" x14ac:dyDescent="0.2">
      <c r="A1756" s="58" t="s">
        <v>15031</v>
      </c>
      <c r="B1756" s="58" t="s">
        <v>15032</v>
      </c>
      <c r="C1756" s="58" t="s">
        <v>15033</v>
      </c>
      <c r="D1756" s="59" t="s">
        <v>15034</v>
      </c>
      <c r="E1756" s="59" t="s">
        <v>15035</v>
      </c>
      <c r="F1756" s="58" t="s">
        <v>15036</v>
      </c>
      <c r="G1756" s="59" t="s">
        <v>15037</v>
      </c>
      <c r="H1756" s="58" t="s">
        <v>84</v>
      </c>
      <c r="I1756" s="60">
        <v>41640</v>
      </c>
      <c r="J1756" s="60">
        <v>45291</v>
      </c>
    </row>
    <row r="1757" spans="1:10" s="57" customFormat="1" ht="19.8" customHeight="1" x14ac:dyDescent="0.2">
      <c r="A1757" s="61" t="s">
        <v>15038</v>
      </c>
      <c r="B1757" s="61" t="s">
        <v>15039</v>
      </c>
      <c r="C1757" s="61" t="s">
        <v>15040</v>
      </c>
      <c r="D1757" s="62" t="s">
        <v>15041</v>
      </c>
      <c r="E1757" s="62" t="s">
        <v>15042</v>
      </c>
      <c r="F1757" s="61" t="s">
        <v>15043</v>
      </c>
      <c r="G1757" s="62" t="s">
        <v>3528</v>
      </c>
      <c r="H1757" s="61" t="s">
        <v>84</v>
      </c>
      <c r="I1757" s="63">
        <v>41640</v>
      </c>
      <c r="J1757" s="63">
        <v>45291</v>
      </c>
    </row>
    <row r="1758" spans="1:10" s="57" customFormat="1" ht="41.1" customHeight="1" x14ac:dyDescent="0.2">
      <c r="A1758" s="58" t="s">
        <v>15044</v>
      </c>
      <c r="B1758" s="58" t="s">
        <v>15045</v>
      </c>
      <c r="C1758" s="58" t="s">
        <v>15046</v>
      </c>
      <c r="D1758" s="59" t="s">
        <v>15047</v>
      </c>
      <c r="E1758" s="59" t="s">
        <v>15048</v>
      </c>
      <c r="F1758" s="58" t="s">
        <v>15049</v>
      </c>
      <c r="G1758" s="59" t="s">
        <v>15050</v>
      </c>
      <c r="H1758" s="58" t="s">
        <v>84</v>
      </c>
      <c r="I1758" s="60">
        <v>41640</v>
      </c>
      <c r="J1758" s="60">
        <v>45291</v>
      </c>
    </row>
    <row r="1759" spans="1:10" s="57" customFormat="1" ht="30.45" customHeight="1" x14ac:dyDescent="0.2">
      <c r="A1759" s="61" t="s">
        <v>15051</v>
      </c>
      <c r="B1759" s="61" t="s">
        <v>15052</v>
      </c>
      <c r="C1759" s="61" t="s">
        <v>15053</v>
      </c>
      <c r="D1759" s="62" t="s">
        <v>15054</v>
      </c>
      <c r="E1759" s="62" t="s">
        <v>15055</v>
      </c>
      <c r="F1759" s="61" t="s">
        <v>15056</v>
      </c>
      <c r="G1759" s="62" t="s">
        <v>15057</v>
      </c>
      <c r="H1759" s="61" t="s">
        <v>84</v>
      </c>
      <c r="I1759" s="63">
        <v>41640</v>
      </c>
      <c r="J1759" s="63">
        <v>45291</v>
      </c>
    </row>
    <row r="1760" spans="1:10" s="57" customFormat="1" ht="30.45" customHeight="1" x14ac:dyDescent="0.2">
      <c r="A1760" s="58" t="s">
        <v>15058</v>
      </c>
      <c r="B1760" s="58" t="s">
        <v>15059</v>
      </c>
      <c r="C1760" s="58" t="s">
        <v>15060</v>
      </c>
      <c r="D1760" s="59" t="s">
        <v>15061</v>
      </c>
      <c r="E1760" s="59" t="s">
        <v>15062</v>
      </c>
      <c r="F1760" s="58" t="s">
        <v>15063</v>
      </c>
      <c r="G1760" s="59" t="s">
        <v>15064</v>
      </c>
      <c r="H1760" s="58" t="s">
        <v>84</v>
      </c>
      <c r="I1760" s="60">
        <v>41640</v>
      </c>
      <c r="J1760" s="60">
        <v>45291</v>
      </c>
    </row>
    <row r="1761" spans="1:10" s="57" customFormat="1" ht="19.8" customHeight="1" x14ac:dyDescent="0.2">
      <c r="A1761" s="61" t="s">
        <v>15065</v>
      </c>
      <c r="B1761" s="61" t="s">
        <v>15066</v>
      </c>
      <c r="C1761" s="61" t="s">
        <v>15067</v>
      </c>
      <c r="D1761" s="62" t="s">
        <v>15068</v>
      </c>
      <c r="E1761" s="62" t="s">
        <v>15069</v>
      </c>
      <c r="F1761" s="61" t="s">
        <v>14985</v>
      </c>
      <c r="G1761" s="62" t="s">
        <v>3528</v>
      </c>
      <c r="H1761" s="61" t="s">
        <v>84</v>
      </c>
      <c r="I1761" s="63">
        <v>41640</v>
      </c>
      <c r="J1761" s="63">
        <v>45291</v>
      </c>
    </row>
    <row r="1762" spans="1:10" s="57" customFormat="1" ht="30.45" customHeight="1" x14ac:dyDescent="0.2">
      <c r="A1762" s="58" t="s">
        <v>15070</v>
      </c>
      <c r="B1762" s="58" t="s">
        <v>15071</v>
      </c>
      <c r="C1762" s="58" t="s">
        <v>15072</v>
      </c>
      <c r="D1762" s="59" t="s">
        <v>15073</v>
      </c>
      <c r="E1762" s="59" t="s">
        <v>15074</v>
      </c>
      <c r="F1762" s="58" t="s">
        <v>15075</v>
      </c>
      <c r="G1762" s="59" t="s">
        <v>3528</v>
      </c>
      <c r="H1762" s="58" t="s">
        <v>84</v>
      </c>
      <c r="I1762" s="60">
        <v>41640</v>
      </c>
      <c r="J1762" s="60">
        <v>45291</v>
      </c>
    </row>
    <row r="1763" spans="1:10" s="57" customFormat="1" ht="30.45" customHeight="1" x14ac:dyDescent="0.2">
      <c r="A1763" s="61" t="s">
        <v>15076</v>
      </c>
      <c r="B1763" s="61" t="s">
        <v>15077</v>
      </c>
      <c r="C1763" s="61" t="s">
        <v>15078</v>
      </c>
      <c r="D1763" s="62" t="s">
        <v>15079</v>
      </c>
      <c r="E1763" s="62" t="s">
        <v>15080</v>
      </c>
      <c r="F1763" s="61" t="s">
        <v>15081</v>
      </c>
      <c r="G1763" s="62" t="s">
        <v>15082</v>
      </c>
      <c r="H1763" s="61" t="s">
        <v>84</v>
      </c>
      <c r="I1763" s="63">
        <v>41640</v>
      </c>
      <c r="J1763" s="63">
        <v>45291</v>
      </c>
    </row>
    <row r="1764" spans="1:10" s="57" customFormat="1" ht="30.45" customHeight="1" x14ac:dyDescent="0.2">
      <c r="A1764" s="58" t="s">
        <v>15083</v>
      </c>
      <c r="B1764" s="58" t="s">
        <v>15084</v>
      </c>
      <c r="C1764" s="58" t="s">
        <v>15085</v>
      </c>
      <c r="D1764" s="59" t="s">
        <v>15086</v>
      </c>
      <c r="E1764" s="59" t="s">
        <v>15087</v>
      </c>
      <c r="F1764" s="58" t="s">
        <v>15088</v>
      </c>
      <c r="G1764" s="59" t="s">
        <v>15089</v>
      </c>
      <c r="H1764" s="58" t="s">
        <v>84</v>
      </c>
      <c r="I1764" s="60">
        <v>41640</v>
      </c>
      <c r="J1764" s="60">
        <v>45291</v>
      </c>
    </row>
    <row r="1765" spans="1:10" s="57" customFormat="1" ht="19.8" customHeight="1" x14ac:dyDescent="0.2">
      <c r="A1765" s="61" t="s">
        <v>15090</v>
      </c>
      <c r="B1765" s="61" t="s">
        <v>15091</v>
      </c>
      <c r="C1765" s="61" t="s">
        <v>15092</v>
      </c>
      <c r="D1765" s="62" t="s">
        <v>15093</v>
      </c>
      <c r="E1765" s="62" t="s">
        <v>15094</v>
      </c>
      <c r="F1765" s="61" t="s">
        <v>15095</v>
      </c>
      <c r="G1765" s="62" t="s">
        <v>3528</v>
      </c>
      <c r="H1765" s="61" t="s">
        <v>84</v>
      </c>
      <c r="I1765" s="63">
        <v>41640</v>
      </c>
      <c r="J1765" s="63">
        <v>45291</v>
      </c>
    </row>
    <row r="1766" spans="1:10" s="57" customFormat="1" ht="30.45" customHeight="1" x14ac:dyDescent="0.2">
      <c r="A1766" s="58" t="s">
        <v>15096</v>
      </c>
      <c r="B1766" s="58" t="s">
        <v>15097</v>
      </c>
      <c r="C1766" s="58" t="s">
        <v>15098</v>
      </c>
      <c r="D1766" s="59" t="s">
        <v>15099</v>
      </c>
      <c r="E1766" s="59" t="s">
        <v>15100</v>
      </c>
      <c r="F1766" s="58" t="s">
        <v>14985</v>
      </c>
      <c r="G1766" s="59" t="s">
        <v>14967</v>
      </c>
      <c r="H1766" s="58" t="s">
        <v>84</v>
      </c>
      <c r="I1766" s="60">
        <v>41640</v>
      </c>
      <c r="J1766" s="60">
        <v>45291</v>
      </c>
    </row>
    <row r="1767" spans="1:10" s="57" customFormat="1" ht="41.1" customHeight="1" x14ac:dyDescent="0.2">
      <c r="A1767" s="61" t="s">
        <v>15101</v>
      </c>
      <c r="B1767" s="61" t="s">
        <v>15102</v>
      </c>
      <c r="C1767" s="61" t="s">
        <v>15103</v>
      </c>
      <c r="D1767" s="62" t="s">
        <v>15104</v>
      </c>
      <c r="E1767" s="62" t="s">
        <v>15105</v>
      </c>
      <c r="F1767" s="61" t="s">
        <v>15088</v>
      </c>
      <c r="G1767" s="62" t="s">
        <v>15106</v>
      </c>
      <c r="H1767" s="61" t="s">
        <v>84</v>
      </c>
      <c r="I1767" s="63">
        <v>41640</v>
      </c>
      <c r="J1767" s="63">
        <v>45291</v>
      </c>
    </row>
    <row r="1768" spans="1:10" s="57" customFormat="1" ht="19.8" customHeight="1" x14ac:dyDescent="0.2">
      <c r="A1768" s="58" t="s">
        <v>15107</v>
      </c>
      <c r="B1768" s="58" t="s">
        <v>15108</v>
      </c>
      <c r="C1768" s="58" t="s">
        <v>15109</v>
      </c>
      <c r="D1768" s="59" t="s">
        <v>15110</v>
      </c>
      <c r="E1768" s="59" t="s">
        <v>15111</v>
      </c>
      <c r="F1768" s="58" t="s">
        <v>15112</v>
      </c>
      <c r="G1768" s="59" t="s">
        <v>14967</v>
      </c>
      <c r="H1768" s="58" t="s">
        <v>84</v>
      </c>
      <c r="I1768" s="60">
        <v>41640</v>
      </c>
      <c r="J1768" s="60">
        <v>45291</v>
      </c>
    </row>
    <row r="1769" spans="1:10" s="57" customFormat="1" ht="19.8" customHeight="1" x14ac:dyDescent="0.2">
      <c r="A1769" s="61" t="s">
        <v>15113</v>
      </c>
      <c r="B1769" s="61" t="s">
        <v>15114</v>
      </c>
      <c r="C1769" s="61" t="s">
        <v>15115</v>
      </c>
      <c r="D1769" s="62" t="s">
        <v>15116</v>
      </c>
      <c r="E1769" s="62" t="s">
        <v>15117</v>
      </c>
      <c r="F1769" s="61" t="s">
        <v>15118</v>
      </c>
      <c r="G1769" s="62" t="s">
        <v>14967</v>
      </c>
      <c r="H1769" s="61" t="s">
        <v>84</v>
      </c>
      <c r="I1769" s="63">
        <v>41640</v>
      </c>
      <c r="J1769" s="63">
        <v>45291</v>
      </c>
    </row>
    <row r="1770" spans="1:10" s="57" customFormat="1" ht="19.8" customHeight="1" x14ac:dyDescent="0.2">
      <c r="A1770" s="58" t="s">
        <v>15119</v>
      </c>
      <c r="B1770" s="58" t="s">
        <v>15120</v>
      </c>
      <c r="C1770" s="58" t="s">
        <v>15121</v>
      </c>
      <c r="D1770" s="59" t="s">
        <v>15122</v>
      </c>
      <c r="E1770" s="59" t="s">
        <v>15123</v>
      </c>
      <c r="F1770" s="58" t="s">
        <v>15124</v>
      </c>
      <c r="G1770" s="59" t="s">
        <v>15125</v>
      </c>
      <c r="H1770" s="58" t="s">
        <v>84</v>
      </c>
      <c r="I1770" s="60">
        <v>42370</v>
      </c>
      <c r="J1770" s="60">
        <v>45291</v>
      </c>
    </row>
    <row r="1771" spans="1:10" s="57" customFormat="1" ht="30.45" customHeight="1" x14ac:dyDescent="0.2">
      <c r="A1771" s="61" t="s">
        <v>15126</v>
      </c>
      <c r="B1771" s="61" t="s">
        <v>15127</v>
      </c>
      <c r="C1771" s="61" t="s">
        <v>15128</v>
      </c>
      <c r="D1771" s="62" t="s">
        <v>15129</v>
      </c>
      <c r="E1771" s="62" t="s">
        <v>15130</v>
      </c>
      <c r="F1771" s="61" t="s">
        <v>15043</v>
      </c>
      <c r="G1771" s="62" t="s">
        <v>3528</v>
      </c>
      <c r="H1771" s="61" t="s">
        <v>84</v>
      </c>
      <c r="I1771" s="63">
        <v>41640</v>
      </c>
      <c r="J1771" s="63">
        <v>45291</v>
      </c>
    </row>
    <row r="1772" spans="1:10" s="57" customFormat="1" ht="19.8" customHeight="1" x14ac:dyDescent="0.2">
      <c r="A1772" s="58" t="s">
        <v>15131</v>
      </c>
      <c r="B1772" s="58" t="s">
        <v>15132</v>
      </c>
      <c r="C1772" s="58" t="s">
        <v>15133</v>
      </c>
      <c r="D1772" s="59" t="s">
        <v>15134</v>
      </c>
      <c r="E1772" s="59" t="s">
        <v>15135</v>
      </c>
      <c r="F1772" s="58" t="s">
        <v>15118</v>
      </c>
      <c r="G1772" s="59" t="s">
        <v>3528</v>
      </c>
      <c r="H1772" s="58" t="s">
        <v>84</v>
      </c>
      <c r="I1772" s="60">
        <v>41640</v>
      </c>
      <c r="J1772" s="60">
        <v>45291</v>
      </c>
    </row>
    <row r="1773" spans="1:10" s="57" customFormat="1" ht="30.45" customHeight="1" x14ac:dyDescent="0.2">
      <c r="A1773" s="61" t="s">
        <v>15136</v>
      </c>
      <c r="B1773" s="61" t="s">
        <v>15137</v>
      </c>
      <c r="C1773" s="61" t="s">
        <v>15138</v>
      </c>
      <c r="D1773" s="62" t="s">
        <v>15139</v>
      </c>
      <c r="E1773" s="62" t="s">
        <v>15140</v>
      </c>
      <c r="F1773" s="61" t="s">
        <v>15141</v>
      </c>
      <c r="G1773" s="62" t="s">
        <v>15050</v>
      </c>
      <c r="H1773" s="61" t="s">
        <v>84</v>
      </c>
      <c r="I1773" s="63">
        <v>41640</v>
      </c>
      <c r="J1773" s="63">
        <v>45291</v>
      </c>
    </row>
    <row r="1774" spans="1:10" s="57" customFormat="1" ht="41.1" customHeight="1" x14ac:dyDescent="0.2">
      <c r="A1774" s="58" t="s">
        <v>15142</v>
      </c>
      <c r="B1774" s="58" t="s">
        <v>15143</v>
      </c>
      <c r="C1774" s="58" t="s">
        <v>15144</v>
      </c>
      <c r="D1774" s="59" t="s">
        <v>15145</v>
      </c>
      <c r="E1774" s="59" t="s">
        <v>15146</v>
      </c>
      <c r="F1774" s="58" t="s">
        <v>15147</v>
      </c>
      <c r="G1774" s="59" t="s">
        <v>15148</v>
      </c>
      <c r="H1774" s="58" t="s">
        <v>84</v>
      </c>
      <c r="I1774" s="60">
        <v>41640</v>
      </c>
      <c r="J1774" s="60">
        <v>45291</v>
      </c>
    </row>
    <row r="1775" spans="1:10" s="57" customFormat="1" ht="19.8" customHeight="1" x14ac:dyDescent="0.2">
      <c r="A1775" s="61" t="s">
        <v>15149</v>
      </c>
      <c r="B1775" s="61" t="s">
        <v>15150</v>
      </c>
      <c r="C1775" s="61" t="s">
        <v>15151</v>
      </c>
      <c r="D1775" s="62" t="s">
        <v>15152</v>
      </c>
      <c r="E1775" s="62" t="s">
        <v>15153</v>
      </c>
      <c r="F1775" s="61" t="s">
        <v>15036</v>
      </c>
      <c r="G1775" s="62" t="s">
        <v>15154</v>
      </c>
      <c r="H1775" s="61" t="s">
        <v>84</v>
      </c>
      <c r="I1775" s="63">
        <v>41640</v>
      </c>
      <c r="J1775" s="63">
        <v>45291</v>
      </c>
    </row>
    <row r="1776" spans="1:10" s="57" customFormat="1" ht="19.8" customHeight="1" x14ac:dyDescent="0.2">
      <c r="A1776" s="58" t="s">
        <v>15155</v>
      </c>
      <c r="B1776" s="58" t="s">
        <v>15156</v>
      </c>
      <c r="C1776" s="58" t="s">
        <v>15157</v>
      </c>
      <c r="D1776" s="59" t="s">
        <v>15158</v>
      </c>
      <c r="E1776" s="59" t="s">
        <v>15159</v>
      </c>
      <c r="F1776" s="58" t="s">
        <v>14979</v>
      </c>
      <c r="G1776" s="59" t="s">
        <v>3528</v>
      </c>
      <c r="H1776" s="58" t="s">
        <v>84</v>
      </c>
      <c r="I1776" s="60">
        <v>41640</v>
      </c>
      <c r="J1776" s="60">
        <v>45291</v>
      </c>
    </row>
    <row r="1777" spans="1:10" s="57" customFormat="1" ht="19.8" customHeight="1" x14ac:dyDescent="0.2">
      <c r="A1777" s="61" t="s">
        <v>15160</v>
      </c>
      <c r="B1777" s="61" t="s">
        <v>15161</v>
      </c>
      <c r="C1777" s="61" t="s">
        <v>15162</v>
      </c>
      <c r="D1777" s="62" t="s">
        <v>15163</v>
      </c>
      <c r="E1777" s="62" t="s">
        <v>15164</v>
      </c>
      <c r="F1777" s="61" t="s">
        <v>14985</v>
      </c>
      <c r="G1777" s="62" t="s">
        <v>2617</v>
      </c>
      <c r="H1777" s="61" t="s">
        <v>84</v>
      </c>
      <c r="I1777" s="63">
        <v>41944</v>
      </c>
      <c r="J1777" s="63">
        <v>45291</v>
      </c>
    </row>
    <row r="1778" spans="1:10" s="57" customFormat="1" ht="30.45" customHeight="1" x14ac:dyDescent="0.2">
      <c r="A1778" s="58" t="s">
        <v>15165</v>
      </c>
      <c r="B1778" s="58" t="s">
        <v>15166</v>
      </c>
      <c r="C1778" s="58" t="s">
        <v>15167</v>
      </c>
      <c r="D1778" s="59" t="s">
        <v>15168</v>
      </c>
      <c r="E1778" s="59" t="s">
        <v>15169</v>
      </c>
      <c r="F1778" s="58" t="s">
        <v>10664</v>
      </c>
      <c r="G1778" s="59" t="s">
        <v>15170</v>
      </c>
      <c r="H1778" s="58" t="s">
        <v>84</v>
      </c>
      <c r="I1778" s="60">
        <v>42675</v>
      </c>
      <c r="J1778" s="60">
        <v>45291</v>
      </c>
    </row>
    <row r="1779" spans="1:10" s="57" customFormat="1" ht="19.8" customHeight="1" x14ac:dyDescent="0.2">
      <c r="A1779" s="61" t="s">
        <v>15171</v>
      </c>
      <c r="B1779" s="61" t="s">
        <v>15172</v>
      </c>
      <c r="C1779" s="61" t="s">
        <v>15173</v>
      </c>
      <c r="D1779" s="62" t="s">
        <v>15174</v>
      </c>
      <c r="E1779" s="62" t="s">
        <v>15175</v>
      </c>
      <c r="F1779" s="61" t="s">
        <v>15024</v>
      </c>
      <c r="G1779" s="62" t="s">
        <v>15004</v>
      </c>
      <c r="H1779" s="61" t="s">
        <v>84</v>
      </c>
      <c r="I1779" s="63">
        <v>41944</v>
      </c>
      <c r="J1779" s="63">
        <v>45291</v>
      </c>
    </row>
    <row r="1780" spans="1:10" s="57" customFormat="1" ht="19.8" customHeight="1" x14ac:dyDescent="0.2">
      <c r="A1780" s="58" t="s">
        <v>15176</v>
      </c>
      <c r="B1780" s="58" t="s">
        <v>15177</v>
      </c>
      <c r="C1780" s="58" t="s">
        <v>15178</v>
      </c>
      <c r="D1780" s="59" t="s">
        <v>15179</v>
      </c>
      <c r="E1780" s="59" t="s">
        <v>15180</v>
      </c>
      <c r="F1780" s="58" t="s">
        <v>15181</v>
      </c>
      <c r="G1780" s="59" t="s">
        <v>3528</v>
      </c>
      <c r="H1780" s="58" t="s">
        <v>84</v>
      </c>
      <c r="I1780" s="60">
        <v>41944</v>
      </c>
      <c r="J1780" s="60">
        <v>45291</v>
      </c>
    </row>
    <row r="1781" spans="1:10" s="57" customFormat="1" ht="19.8" customHeight="1" x14ac:dyDescent="0.2">
      <c r="A1781" s="61" t="s">
        <v>15182</v>
      </c>
      <c r="B1781" s="61" t="s">
        <v>15183</v>
      </c>
      <c r="C1781" s="61" t="s">
        <v>15184</v>
      </c>
      <c r="D1781" s="62" t="s">
        <v>15185</v>
      </c>
      <c r="E1781" s="62" t="s">
        <v>15186</v>
      </c>
      <c r="F1781" s="61" t="s">
        <v>15075</v>
      </c>
      <c r="G1781" s="62" t="s">
        <v>14967</v>
      </c>
      <c r="H1781" s="61" t="s">
        <v>84</v>
      </c>
      <c r="I1781" s="63">
        <v>41944</v>
      </c>
      <c r="J1781" s="63">
        <v>45291</v>
      </c>
    </row>
    <row r="1782" spans="1:10" s="57" customFormat="1" ht="30.45" customHeight="1" x14ac:dyDescent="0.2">
      <c r="A1782" s="58" t="s">
        <v>15187</v>
      </c>
      <c r="B1782" s="58" t="s">
        <v>15188</v>
      </c>
      <c r="C1782" s="58" t="s">
        <v>15189</v>
      </c>
      <c r="D1782" s="59" t="s">
        <v>15190</v>
      </c>
      <c r="E1782" s="59" t="s">
        <v>15191</v>
      </c>
      <c r="F1782" s="58" t="s">
        <v>15192</v>
      </c>
      <c r="G1782" s="59" t="s">
        <v>15193</v>
      </c>
      <c r="H1782" s="58" t="s">
        <v>84</v>
      </c>
      <c r="I1782" s="60">
        <v>41944</v>
      </c>
      <c r="J1782" s="60">
        <v>45291</v>
      </c>
    </row>
    <row r="1783" spans="1:10" s="57" customFormat="1" ht="19.8" customHeight="1" x14ac:dyDescent="0.2">
      <c r="A1783" s="61" t="s">
        <v>15194</v>
      </c>
      <c r="B1783" s="61" t="s">
        <v>15195</v>
      </c>
      <c r="C1783" s="61" t="s">
        <v>15196</v>
      </c>
      <c r="D1783" s="62" t="s">
        <v>15197</v>
      </c>
      <c r="E1783" s="62" t="s">
        <v>15198</v>
      </c>
      <c r="F1783" s="61" t="s">
        <v>15088</v>
      </c>
      <c r="G1783" s="62" t="s">
        <v>15199</v>
      </c>
      <c r="H1783" s="61" t="s">
        <v>84</v>
      </c>
      <c r="I1783" s="63">
        <v>42370</v>
      </c>
      <c r="J1783" s="63">
        <v>45291</v>
      </c>
    </row>
    <row r="1784" spans="1:10" s="57" customFormat="1" ht="19.8" customHeight="1" x14ac:dyDescent="0.2">
      <c r="A1784" s="58" t="s">
        <v>15200</v>
      </c>
      <c r="B1784" s="58" t="s">
        <v>15201</v>
      </c>
      <c r="C1784" s="58" t="s">
        <v>15202</v>
      </c>
      <c r="D1784" s="59" t="s">
        <v>15203</v>
      </c>
      <c r="E1784" s="59" t="s">
        <v>15204</v>
      </c>
      <c r="F1784" s="58" t="s">
        <v>15205</v>
      </c>
      <c r="G1784" s="59" t="s">
        <v>15206</v>
      </c>
      <c r="H1784" s="58" t="s">
        <v>84</v>
      </c>
      <c r="I1784" s="60">
        <v>42370</v>
      </c>
      <c r="J1784" s="60">
        <v>45291</v>
      </c>
    </row>
    <row r="1785" spans="1:10" s="57" customFormat="1" ht="19.8" customHeight="1" x14ac:dyDescent="0.2">
      <c r="A1785" s="61" t="s">
        <v>15207</v>
      </c>
      <c r="B1785" s="61" t="s">
        <v>15208</v>
      </c>
      <c r="C1785" s="61" t="s">
        <v>15209</v>
      </c>
      <c r="D1785" s="62" t="s">
        <v>15210</v>
      </c>
      <c r="E1785" s="62" t="s">
        <v>15211</v>
      </c>
      <c r="F1785" s="61" t="s">
        <v>15205</v>
      </c>
      <c r="G1785" s="62" t="s">
        <v>15050</v>
      </c>
      <c r="H1785" s="61" t="s">
        <v>84</v>
      </c>
      <c r="I1785" s="63">
        <v>42370</v>
      </c>
      <c r="J1785" s="63">
        <v>45291</v>
      </c>
    </row>
    <row r="1786" spans="1:10" s="57" customFormat="1" ht="19.8" customHeight="1" x14ac:dyDescent="0.2">
      <c r="A1786" s="58" t="s">
        <v>15212</v>
      </c>
      <c r="B1786" s="58" t="s">
        <v>15213</v>
      </c>
      <c r="C1786" s="58" t="s">
        <v>15214</v>
      </c>
      <c r="D1786" s="59" t="s">
        <v>15215</v>
      </c>
      <c r="E1786" s="59" t="s">
        <v>15216</v>
      </c>
      <c r="F1786" s="58" t="s">
        <v>15003</v>
      </c>
      <c r="G1786" s="59" t="s">
        <v>15217</v>
      </c>
      <c r="H1786" s="58" t="s">
        <v>84</v>
      </c>
      <c r="I1786" s="60">
        <v>42675</v>
      </c>
      <c r="J1786" s="60">
        <v>45291</v>
      </c>
    </row>
    <row r="1787" spans="1:10" s="57" customFormat="1" ht="30.45" customHeight="1" x14ac:dyDescent="0.2">
      <c r="A1787" s="61" t="s">
        <v>15218</v>
      </c>
      <c r="B1787" s="61" t="s">
        <v>15219</v>
      </c>
      <c r="C1787" s="61" t="s">
        <v>15220</v>
      </c>
      <c r="D1787" s="62" t="s">
        <v>15221</v>
      </c>
      <c r="E1787" s="62" t="s">
        <v>15222</v>
      </c>
      <c r="F1787" s="61" t="s">
        <v>15081</v>
      </c>
      <c r="G1787" s="62" t="s">
        <v>15223</v>
      </c>
      <c r="H1787" s="61" t="s">
        <v>84</v>
      </c>
      <c r="I1787" s="63">
        <v>42675</v>
      </c>
      <c r="J1787" s="63">
        <v>45291</v>
      </c>
    </row>
    <row r="1788" spans="1:10" s="57" customFormat="1" ht="19.8" customHeight="1" x14ac:dyDescent="0.2">
      <c r="A1788" s="58" t="s">
        <v>15224</v>
      </c>
      <c r="B1788" s="58" t="s">
        <v>15225</v>
      </c>
      <c r="C1788" s="58" t="s">
        <v>15226</v>
      </c>
      <c r="D1788" s="59" t="s">
        <v>15227</v>
      </c>
      <c r="E1788" s="59" t="s">
        <v>15228</v>
      </c>
      <c r="F1788" s="58" t="s">
        <v>15043</v>
      </c>
      <c r="G1788" s="59" t="s">
        <v>2617</v>
      </c>
      <c r="H1788" s="58" t="s">
        <v>84</v>
      </c>
      <c r="I1788" s="60">
        <v>43040</v>
      </c>
      <c r="J1788" s="60">
        <v>45291</v>
      </c>
    </row>
    <row r="1789" spans="1:10" s="57" customFormat="1" ht="19.8" customHeight="1" x14ac:dyDescent="0.2">
      <c r="A1789" s="61" t="s">
        <v>2673</v>
      </c>
      <c r="B1789" s="61" t="s">
        <v>15229</v>
      </c>
      <c r="C1789" s="61" t="s">
        <v>15230</v>
      </c>
      <c r="D1789" s="62" t="s">
        <v>15231</v>
      </c>
      <c r="E1789" s="62" t="s">
        <v>15232</v>
      </c>
      <c r="F1789" s="61" t="s">
        <v>10321</v>
      </c>
      <c r="G1789" s="62" t="s">
        <v>2676</v>
      </c>
      <c r="H1789" s="61" t="s">
        <v>84</v>
      </c>
      <c r="I1789" s="63">
        <v>41640</v>
      </c>
      <c r="J1789" s="63">
        <v>45291</v>
      </c>
    </row>
    <row r="1790" spans="1:10" s="57" customFormat="1" ht="19.8" customHeight="1" x14ac:dyDescent="0.2">
      <c r="A1790" s="58" t="s">
        <v>15233</v>
      </c>
      <c r="B1790" s="58" t="s">
        <v>15234</v>
      </c>
      <c r="C1790" s="58" t="s">
        <v>15235</v>
      </c>
      <c r="D1790" s="59" t="s">
        <v>15236</v>
      </c>
      <c r="E1790" s="59" t="s">
        <v>15237</v>
      </c>
      <c r="F1790" s="58" t="s">
        <v>15238</v>
      </c>
      <c r="G1790" s="59" t="s">
        <v>15239</v>
      </c>
      <c r="H1790" s="58" t="s">
        <v>84</v>
      </c>
      <c r="I1790" s="60">
        <v>41640</v>
      </c>
      <c r="J1790" s="60">
        <v>45291</v>
      </c>
    </row>
    <row r="1791" spans="1:10" s="57" customFormat="1" ht="19.8" customHeight="1" x14ac:dyDescent="0.2">
      <c r="A1791" s="61" t="s">
        <v>15240</v>
      </c>
      <c r="B1791" s="61" t="s">
        <v>15241</v>
      </c>
      <c r="C1791" s="61" t="s">
        <v>15242</v>
      </c>
      <c r="D1791" s="62" t="s">
        <v>15243</v>
      </c>
      <c r="E1791" s="62" t="s">
        <v>15244</v>
      </c>
      <c r="F1791" s="61" t="s">
        <v>15245</v>
      </c>
      <c r="G1791" s="62" t="s">
        <v>15239</v>
      </c>
      <c r="H1791" s="61" t="s">
        <v>84</v>
      </c>
      <c r="I1791" s="63">
        <v>41640</v>
      </c>
      <c r="J1791" s="63">
        <v>45291</v>
      </c>
    </row>
    <row r="1792" spans="1:10" s="57" customFormat="1" ht="30.45" customHeight="1" x14ac:dyDescent="0.2">
      <c r="A1792" s="58" t="s">
        <v>15246</v>
      </c>
      <c r="B1792" s="58" t="s">
        <v>15247</v>
      </c>
      <c r="C1792" s="58" t="s">
        <v>15248</v>
      </c>
      <c r="D1792" s="59" t="s">
        <v>15249</v>
      </c>
      <c r="E1792" s="59" t="s">
        <v>15250</v>
      </c>
      <c r="F1792" s="58" t="s">
        <v>15245</v>
      </c>
      <c r="G1792" s="59" t="s">
        <v>15239</v>
      </c>
      <c r="H1792" s="58" t="s">
        <v>84</v>
      </c>
      <c r="I1792" s="60">
        <v>41640</v>
      </c>
      <c r="J1792" s="60">
        <v>45291</v>
      </c>
    </row>
    <row r="1793" spans="1:10" s="57" customFormat="1" ht="30.45" customHeight="1" x14ac:dyDescent="0.2">
      <c r="A1793" s="61" t="s">
        <v>15251</v>
      </c>
      <c r="B1793" s="61" t="s">
        <v>15252</v>
      </c>
      <c r="C1793" s="61" t="s">
        <v>15253</v>
      </c>
      <c r="D1793" s="62" t="s">
        <v>15254</v>
      </c>
      <c r="E1793" s="62" t="s">
        <v>15255</v>
      </c>
      <c r="F1793" s="61" t="s">
        <v>15256</v>
      </c>
      <c r="G1793" s="62" t="s">
        <v>15239</v>
      </c>
      <c r="H1793" s="61" t="s">
        <v>84</v>
      </c>
      <c r="I1793" s="63">
        <v>41640</v>
      </c>
      <c r="J1793" s="63">
        <v>45291</v>
      </c>
    </row>
    <row r="1794" spans="1:10" s="57" customFormat="1" ht="30.45" customHeight="1" x14ac:dyDescent="0.2">
      <c r="A1794" s="58" t="s">
        <v>15257</v>
      </c>
      <c r="B1794" s="58" t="s">
        <v>15258</v>
      </c>
      <c r="C1794" s="58" t="s">
        <v>15259</v>
      </c>
      <c r="D1794" s="59" t="s">
        <v>15260</v>
      </c>
      <c r="E1794" s="59" t="s">
        <v>15261</v>
      </c>
      <c r="F1794" s="58" t="s">
        <v>9488</v>
      </c>
      <c r="G1794" s="59" t="s">
        <v>9514</v>
      </c>
      <c r="H1794" s="58" t="s">
        <v>84</v>
      </c>
      <c r="I1794" s="60">
        <v>41640</v>
      </c>
      <c r="J1794" s="60">
        <v>45291</v>
      </c>
    </row>
    <row r="1795" spans="1:10" s="57" customFormat="1" ht="19.8" customHeight="1" x14ac:dyDescent="0.2">
      <c r="A1795" s="61" t="s">
        <v>15262</v>
      </c>
      <c r="B1795" s="61" t="s">
        <v>15263</v>
      </c>
      <c r="C1795" s="61" t="s">
        <v>15264</v>
      </c>
      <c r="D1795" s="62" t="s">
        <v>15265</v>
      </c>
      <c r="E1795" s="62" t="s">
        <v>15266</v>
      </c>
      <c r="F1795" s="61" t="s">
        <v>9488</v>
      </c>
      <c r="G1795" s="62" t="s">
        <v>9514</v>
      </c>
      <c r="H1795" s="61" t="s">
        <v>84</v>
      </c>
      <c r="I1795" s="63">
        <v>41640</v>
      </c>
      <c r="J1795" s="63">
        <v>45291</v>
      </c>
    </row>
    <row r="1796" spans="1:10" s="57" customFormat="1" ht="30.45" customHeight="1" x14ac:dyDescent="0.2">
      <c r="A1796" s="58" t="s">
        <v>15267</v>
      </c>
      <c r="B1796" s="58" t="s">
        <v>15268</v>
      </c>
      <c r="C1796" s="58" t="s">
        <v>15269</v>
      </c>
      <c r="D1796" s="59" t="s">
        <v>15270</v>
      </c>
      <c r="E1796" s="59" t="s">
        <v>15271</v>
      </c>
      <c r="F1796" s="58" t="s">
        <v>15272</v>
      </c>
      <c r="G1796" s="59" t="s">
        <v>15273</v>
      </c>
      <c r="H1796" s="58" t="s">
        <v>84</v>
      </c>
      <c r="I1796" s="60">
        <v>41640</v>
      </c>
      <c r="J1796" s="60">
        <v>45291</v>
      </c>
    </row>
    <row r="1797" spans="1:10" s="57" customFormat="1" ht="30.45" customHeight="1" x14ac:dyDescent="0.2">
      <c r="A1797" s="61" t="s">
        <v>15274</v>
      </c>
      <c r="B1797" s="61" t="s">
        <v>15275</v>
      </c>
      <c r="C1797" s="61" t="s">
        <v>15276</v>
      </c>
      <c r="D1797" s="62" t="s">
        <v>15277</v>
      </c>
      <c r="E1797" s="62" t="s">
        <v>15271</v>
      </c>
      <c r="F1797" s="61" t="s">
        <v>15272</v>
      </c>
      <c r="G1797" s="62" t="s">
        <v>15278</v>
      </c>
      <c r="H1797" s="61" t="s">
        <v>84</v>
      </c>
      <c r="I1797" s="63">
        <v>41640</v>
      </c>
      <c r="J1797" s="63">
        <v>45291</v>
      </c>
    </row>
    <row r="1798" spans="1:10" s="57" customFormat="1" ht="30.45" customHeight="1" x14ac:dyDescent="0.2">
      <c r="A1798" s="58" t="s">
        <v>3177</v>
      </c>
      <c r="B1798" s="58" t="s">
        <v>15279</v>
      </c>
      <c r="C1798" s="58" t="s">
        <v>15280</v>
      </c>
      <c r="D1798" s="59" t="s">
        <v>3178</v>
      </c>
      <c r="E1798" s="59" t="s">
        <v>15281</v>
      </c>
      <c r="F1798" s="58" t="s">
        <v>15282</v>
      </c>
      <c r="G1798" s="59" t="s">
        <v>3180</v>
      </c>
      <c r="H1798" s="58" t="s">
        <v>84</v>
      </c>
      <c r="I1798" s="60">
        <v>41640</v>
      </c>
      <c r="J1798" s="60">
        <v>45291</v>
      </c>
    </row>
    <row r="1799" spans="1:10" s="57" customFormat="1" ht="30.45" customHeight="1" x14ac:dyDescent="0.2">
      <c r="A1799" s="61" t="s">
        <v>15283</v>
      </c>
      <c r="B1799" s="61" t="s">
        <v>15284</v>
      </c>
      <c r="C1799" s="61" t="s">
        <v>15285</v>
      </c>
      <c r="D1799" s="62" t="s">
        <v>15286</v>
      </c>
      <c r="E1799" s="62" t="s">
        <v>15287</v>
      </c>
      <c r="F1799" s="61" t="s">
        <v>15288</v>
      </c>
      <c r="G1799" s="62" t="s">
        <v>3180</v>
      </c>
      <c r="H1799" s="61" t="s">
        <v>84</v>
      </c>
      <c r="I1799" s="63">
        <v>41640</v>
      </c>
      <c r="J1799" s="63">
        <v>45291</v>
      </c>
    </row>
    <row r="1800" spans="1:10" s="57" customFormat="1" ht="41.1" customHeight="1" x14ac:dyDescent="0.2">
      <c r="A1800" s="58" t="s">
        <v>640</v>
      </c>
      <c r="B1800" s="58" t="s">
        <v>15289</v>
      </c>
      <c r="C1800" s="58" t="s">
        <v>15290</v>
      </c>
      <c r="D1800" s="59" t="s">
        <v>641</v>
      </c>
      <c r="E1800" s="59" t="s">
        <v>15291</v>
      </c>
      <c r="F1800" s="58" t="s">
        <v>11541</v>
      </c>
      <c r="G1800" s="59" t="s">
        <v>643</v>
      </c>
      <c r="H1800" s="58" t="s">
        <v>84</v>
      </c>
      <c r="I1800" s="60">
        <v>41640</v>
      </c>
      <c r="J1800" s="60">
        <v>45291</v>
      </c>
    </row>
    <row r="1801" spans="1:10" s="57" customFormat="1" ht="30.45" customHeight="1" x14ac:dyDescent="0.2">
      <c r="A1801" s="61" t="s">
        <v>1159</v>
      </c>
      <c r="B1801" s="61" t="s">
        <v>15292</v>
      </c>
      <c r="C1801" s="61" t="s">
        <v>15293</v>
      </c>
      <c r="D1801" s="62" t="s">
        <v>15294</v>
      </c>
      <c r="E1801" s="62" t="s">
        <v>15295</v>
      </c>
      <c r="F1801" s="61" t="s">
        <v>15296</v>
      </c>
      <c r="G1801" s="62" t="s">
        <v>15297</v>
      </c>
      <c r="H1801" s="61" t="s">
        <v>84</v>
      </c>
      <c r="I1801" s="63">
        <v>41640</v>
      </c>
      <c r="J1801" s="63">
        <v>45291</v>
      </c>
    </row>
    <row r="1802" spans="1:10" s="57" customFormat="1" ht="30.45" customHeight="1" x14ac:dyDescent="0.2">
      <c r="A1802" s="58" t="s">
        <v>15298</v>
      </c>
      <c r="B1802" s="58" t="s">
        <v>15299</v>
      </c>
      <c r="C1802" s="58" t="s">
        <v>15300</v>
      </c>
      <c r="D1802" s="59" t="s">
        <v>15301</v>
      </c>
      <c r="E1802" s="59" t="s">
        <v>15302</v>
      </c>
      <c r="F1802" s="58" t="s">
        <v>15303</v>
      </c>
      <c r="G1802" s="59" t="s">
        <v>3180</v>
      </c>
      <c r="H1802" s="58" t="s">
        <v>84</v>
      </c>
      <c r="I1802" s="60">
        <v>41640</v>
      </c>
      <c r="J1802" s="60">
        <v>45291</v>
      </c>
    </row>
    <row r="1803" spans="1:10" s="57" customFormat="1" ht="30.45" customHeight="1" x14ac:dyDescent="0.2">
      <c r="A1803" s="61" t="s">
        <v>15304</v>
      </c>
      <c r="B1803" s="61" t="s">
        <v>15305</v>
      </c>
      <c r="C1803" s="61" t="s">
        <v>15306</v>
      </c>
      <c r="D1803" s="62" t="s">
        <v>15307</v>
      </c>
      <c r="E1803" s="62" t="s">
        <v>15308</v>
      </c>
      <c r="F1803" s="61" t="s">
        <v>15309</v>
      </c>
      <c r="G1803" s="62" t="s">
        <v>643</v>
      </c>
      <c r="H1803" s="61" t="s">
        <v>84</v>
      </c>
      <c r="I1803" s="63">
        <v>41640</v>
      </c>
      <c r="J1803" s="63">
        <v>45291</v>
      </c>
    </row>
    <row r="1804" spans="1:10" s="57" customFormat="1" ht="30.45" customHeight="1" x14ac:dyDescent="0.2">
      <c r="A1804" s="58" t="s">
        <v>15310</v>
      </c>
      <c r="B1804" s="58" t="s">
        <v>15311</v>
      </c>
      <c r="C1804" s="58" t="s">
        <v>15312</v>
      </c>
      <c r="D1804" s="59" t="s">
        <v>15313</v>
      </c>
      <c r="E1804" s="59" t="s">
        <v>15314</v>
      </c>
      <c r="F1804" s="58" t="s">
        <v>15315</v>
      </c>
      <c r="G1804" s="59" t="s">
        <v>15316</v>
      </c>
      <c r="H1804" s="58" t="s">
        <v>84</v>
      </c>
      <c r="I1804" s="60">
        <v>41640</v>
      </c>
      <c r="J1804" s="60">
        <v>45291</v>
      </c>
    </row>
    <row r="1805" spans="1:10" s="57" customFormat="1" ht="30.45" customHeight="1" x14ac:dyDescent="0.2">
      <c r="A1805" s="61" t="s">
        <v>15317</v>
      </c>
      <c r="B1805" s="61" t="s">
        <v>15318</v>
      </c>
      <c r="C1805" s="61" t="s">
        <v>15319</v>
      </c>
      <c r="D1805" s="62" t="s">
        <v>15320</v>
      </c>
      <c r="E1805" s="62" t="s">
        <v>15321</v>
      </c>
      <c r="F1805" s="61" t="s">
        <v>15322</v>
      </c>
      <c r="G1805" s="62" t="s">
        <v>643</v>
      </c>
      <c r="H1805" s="61" t="s">
        <v>84</v>
      </c>
      <c r="I1805" s="63">
        <v>41640</v>
      </c>
      <c r="J1805" s="63">
        <v>45291</v>
      </c>
    </row>
    <row r="1806" spans="1:10" s="57" customFormat="1" ht="30.45" customHeight="1" x14ac:dyDescent="0.2">
      <c r="A1806" s="58" t="s">
        <v>15323</v>
      </c>
      <c r="B1806" s="58" t="s">
        <v>15324</v>
      </c>
      <c r="C1806" s="58" t="s">
        <v>15325</v>
      </c>
      <c r="D1806" s="59" t="s">
        <v>15326</v>
      </c>
      <c r="E1806" s="59" t="s">
        <v>15327</v>
      </c>
      <c r="F1806" s="58" t="s">
        <v>15328</v>
      </c>
      <c r="G1806" s="59" t="s">
        <v>643</v>
      </c>
      <c r="H1806" s="58" t="s">
        <v>84</v>
      </c>
      <c r="I1806" s="60">
        <v>41640</v>
      </c>
      <c r="J1806" s="60">
        <v>45291</v>
      </c>
    </row>
    <row r="1807" spans="1:10" s="57" customFormat="1" ht="30.45" customHeight="1" x14ac:dyDescent="0.2">
      <c r="A1807" s="61" t="s">
        <v>15329</v>
      </c>
      <c r="B1807" s="61" t="s">
        <v>15330</v>
      </c>
      <c r="C1807" s="61" t="s">
        <v>15331</v>
      </c>
      <c r="D1807" s="62" t="s">
        <v>15332</v>
      </c>
      <c r="E1807" s="62" t="s">
        <v>15333</v>
      </c>
      <c r="F1807" s="61" t="s">
        <v>15303</v>
      </c>
      <c r="G1807" s="62" t="s">
        <v>3180</v>
      </c>
      <c r="H1807" s="61" t="s">
        <v>84</v>
      </c>
      <c r="I1807" s="63">
        <v>41640</v>
      </c>
      <c r="J1807" s="63">
        <v>45291</v>
      </c>
    </row>
    <row r="1808" spans="1:10" s="57" customFormat="1" ht="19.8" customHeight="1" x14ac:dyDescent="0.2">
      <c r="A1808" s="58" t="s">
        <v>15334</v>
      </c>
      <c r="B1808" s="58" t="s">
        <v>15335</v>
      </c>
      <c r="C1808" s="58" t="s">
        <v>15336</v>
      </c>
      <c r="D1808" s="59" t="s">
        <v>15337</v>
      </c>
      <c r="E1808" s="59" t="s">
        <v>15338</v>
      </c>
      <c r="F1808" s="58" t="s">
        <v>15339</v>
      </c>
      <c r="G1808" s="59" t="s">
        <v>15340</v>
      </c>
      <c r="H1808" s="58" t="s">
        <v>84</v>
      </c>
      <c r="I1808" s="60">
        <v>41640</v>
      </c>
      <c r="J1808" s="60">
        <v>45291</v>
      </c>
    </row>
    <row r="1809" spans="1:10" s="57" customFormat="1" ht="30.45" customHeight="1" x14ac:dyDescent="0.2">
      <c r="A1809" s="61" t="s">
        <v>15341</v>
      </c>
      <c r="B1809" s="61" t="s">
        <v>15342</v>
      </c>
      <c r="C1809" s="61" t="s">
        <v>15343</v>
      </c>
      <c r="D1809" s="62" t="s">
        <v>15344</v>
      </c>
      <c r="E1809" s="62" t="s">
        <v>15345</v>
      </c>
      <c r="F1809" s="61" t="s">
        <v>15346</v>
      </c>
      <c r="G1809" s="62" t="s">
        <v>15347</v>
      </c>
      <c r="H1809" s="61" t="s">
        <v>84</v>
      </c>
      <c r="I1809" s="63">
        <v>41640</v>
      </c>
      <c r="J1809" s="63">
        <v>45291</v>
      </c>
    </row>
    <row r="1810" spans="1:10" s="57" customFormat="1" ht="41.1" customHeight="1" x14ac:dyDescent="0.2">
      <c r="A1810" s="58" t="s">
        <v>15348</v>
      </c>
      <c r="B1810" s="58" t="s">
        <v>15349</v>
      </c>
      <c r="C1810" s="58" t="s">
        <v>15350</v>
      </c>
      <c r="D1810" s="59" t="s">
        <v>15351</v>
      </c>
      <c r="E1810" s="59" t="s">
        <v>15352</v>
      </c>
      <c r="F1810" s="58" t="s">
        <v>15353</v>
      </c>
      <c r="G1810" s="59" t="s">
        <v>15354</v>
      </c>
      <c r="H1810" s="58" t="s">
        <v>84</v>
      </c>
      <c r="I1810" s="60">
        <v>41640</v>
      </c>
      <c r="J1810" s="60">
        <v>45291</v>
      </c>
    </row>
    <row r="1811" spans="1:10" s="57" customFormat="1" ht="30.45" customHeight="1" x14ac:dyDescent="0.2">
      <c r="A1811" s="61" t="s">
        <v>15355</v>
      </c>
      <c r="B1811" s="61" t="s">
        <v>15356</v>
      </c>
      <c r="C1811" s="61" t="s">
        <v>15357</v>
      </c>
      <c r="D1811" s="62" t="s">
        <v>15358</v>
      </c>
      <c r="E1811" s="62" t="s">
        <v>15359</v>
      </c>
      <c r="F1811" s="61" t="s">
        <v>15346</v>
      </c>
      <c r="G1811" s="62" t="s">
        <v>15347</v>
      </c>
      <c r="H1811" s="61" t="s">
        <v>84</v>
      </c>
      <c r="I1811" s="63">
        <v>41640</v>
      </c>
      <c r="J1811" s="63">
        <v>45291</v>
      </c>
    </row>
    <row r="1812" spans="1:10" s="57" customFormat="1" ht="30.45" customHeight="1" x14ac:dyDescent="0.2">
      <c r="A1812" s="58" t="s">
        <v>15360</v>
      </c>
      <c r="B1812" s="58" t="s">
        <v>15361</v>
      </c>
      <c r="C1812" s="58" t="s">
        <v>15362</v>
      </c>
      <c r="D1812" s="59" t="s">
        <v>15363</v>
      </c>
      <c r="E1812" s="59" t="s">
        <v>15364</v>
      </c>
      <c r="F1812" s="58" t="s">
        <v>15365</v>
      </c>
      <c r="G1812" s="59" t="s">
        <v>3180</v>
      </c>
      <c r="H1812" s="58" t="s">
        <v>84</v>
      </c>
      <c r="I1812" s="60">
        <v>41640</v>
      </c>
      <c r="J1812" s="60">
        <v>45291</v>
      </c>
    </row>
    <row r="1813" spans="1:10" s="57" customFormat="1" ht="19.8" customHeight="1" x14ac:dyDescent="0.2">
      <c r="A1813" s="61" t="s">
        <v>15366</v>
      </c>
      <c r="B1813" s="61" t="s">
        <v>15367</v>
      </c>
      <c r="C1813" s="61" t="s">
        <v>15368</v>
      </c>
      <c r="D1813" s="62" t="s">
        <v>15369</v>
      </c>
      <c r="E1813" s="62" t="s">
        <v>15370</v>
      </c>
      <c r="F1813" s="61" t="s">
        <v>15371</v>
      </c>
      <c r="G1813" s="62" t="s">
        <v>15372</v>
      </c>
      <c r="H1813" s="61" t="s">
        <v>84</v>
      </c>
      <c r="I1813" s="63">
        <v>41640</v>
      </c>
      <c r="J1813" s="63">
        <v>45291</v>
      </c>
    </row>
    <row r="1814" spans="1:10" s="57" customFormat="1" ht="30.45" customHeight="1" x14ac:dyDescent="0.2">
      <c r="A1814" s="58" t="s">
        <v>15373</v>
      </c>
      <c r="B1814" s="58" t="s">
        <v>15374</v>
      </c>
      <c r="C1814" s="58" t="s">
        <v>15375</v>
      </c>
      <c r="D1814" s="59" t="s">
        <v>15376</v>
      </c>
      <c r="E1814" s="59" t="s">
        <v>15377</v>
      </c>
      <c r="F1814" s="58" t="s">
        <v>15378</v>
      </c>
      <c r="G1814" s="59" t="s">
        <v>15379</v>
      </c>
      <c r="H1814" s="58" t="s">
        <v>84</v>
      </c>
      <c r="I1814" s="60">
        <v>41640</v>
      </c>
      <c r="J1814" s="60">
        <v>45291</v>
      </c>
    </row>
    <row r="1815" spans="1:10" s="57" customFormat="1" ht="30.45" customHeight="1" x14ac:dyDescent="0.2">
      <c r="A1815" s="61" t="s">
        <v>15380</v>
      </c>
      <c r="B1815" s="61" t="s">
        <v>15381</v>
      </c>
      <c r="C1815" s="61" t="s">
        <v>15382</v>
      </c>
      <c r="D1815" s="62" t="s">
        <v>15383</v>
      </c>
      <c r="E1815" s="62" t="s">
        <v>15384</v>
      </c>
      <c r="F1815" s="61" t="s">
        <v>15339</v>
      </c>
      <c r="G1815" s="62" t="s">
        <v>15385</v>
      </c>
      <c r="H1815" s="61" t="s">
        <v>84</v>
      </c>
      <c r="I1815" s="63">
        <v>41640</v>
      </c>
      <c r="J1815" s="63">
        <v>45291</v>
      </c>
    </row>
    <row r="1816" spans="1:10" s="57" customFormat="1" ht="41.1" customHeight="1" x14ac:dyDescent="0.2">
      <c r="A1816" s="58" t="s">
        <v>15386</v>
      </c>
      <c r="B1816" s="58" t="s">
        <v>15387</v>
      </c>
      <c r="C1816" s="58" t="s">
        <v>15388</v>
      </c>
      <c r="D1816" s="59" t="s">
        <v>15389</v>
      </c>
      <c r="E1816" s="59" t="s">
        <v>15390</v>
      </c>
      <c r="F1816" s="58" t="s">
        <v>15346</v>
      </c>
      <c r="G1816" s="59" t="s">
        <v>15391</v>
      </c>
      <c r="H1816" s="58" t="s">
        <v>84</v>
      </c>
      <c r="I1816" s="60">
        <v>41640</v>
      </c>
      <c r="J1816" s="60">
        <v>45291</v>
      </c>
    </row>
    <row r="1817" spans="1:10" s="57" customFormat="1" ht="30.45" customHeight="1" x14ac:dyDescent="0.2">
      <c r="A1817" s="61" t="s">
        <v>15392</v>
      </c>
      <c r="B1817" s="61" t="s">
        <v>15393</v>
      </c>
      <c r="C1817" s="61" t="s">
        <v>15394</v>
      </c>
      <c r="D1817" s="62" t="s">
        <v>15395</v>
      </c>
      <c r="E1817" s="62" t="s">
        <v>15396</v>
      </c>
      <c r="F1817" s="61" t="s">
        <v>15397</v>
      </c>
      <c r="G1817" s="62" t="s">
        <v>3180</v>
      </c>
      <c r="H1817" s="61" t="s">
        <v>84</v>
      </c>
      <c r="I1817" s="63">
        <v>41640</v>
      </c>
      <c r="J1817" s="63">
        <v>45291</v>
      </c>
    </row>
    <row r="1818" spans="1:10" s="57" customFormat="1" ht="30.45" customHeight="1" x14ac:dyDescent="0.2">
      <c r="A1818" s="58" t="s">
        <v>15398</v>
      </c>
      <c r="B1818" s="58" t="s">
        <v>15399</v>
      </c>
      <c r="C1818" s="58" t="s">
        <v>15400</v>
      </c>
      <c r="D1818" s="59" t="s">
        <v>15401</v>
      </c>
      <c r="E1818" s="59" t="s">
        <v>15402</v>
      </c>
      <c r="F1818" s="58" t="s">
        <v>15403</v>
      </c>
      <c r="G1818" s="59" t="s">
        <v>3180</v>
      </c>
      <c r="H1818" s="58" t="s">
        <v>84</v>
      </c>
      <c r="I1818" s="60">
        <v>41640</v>
      </c>
      <c r="J1818" s="60">
        <v>45291</v>
      </c>
    </row>
    <row r="1819" spans="1:10" s="57" customFormat="1" ht="41.1" customHeight="1" x14ac:dyDescent="0.2">
      <c r="A1819" s="61" t="s">
        <v>15404</v>
      </c>
      <c r="B1819" s="61" t="s">
        <v>15405</v>
      </c>
      <c r="C1819" s="61" t="s">
        <v>15406</v>
      </c>
      <c r="D1819" s="62" t="s">
        <v>15407</v>
      </c>
      <c r="E1819" s="62" t="s">
        <v>15408</v>
      </c>
      <c r="F1819" s="61" t="s">
        <v>15409</v>
      </c>
      <c r="G1819" s="62" t="s">
        <v>15410</v>
      </c>
      <c r="H1819" s="61" t="s">
        <v>84</v>
      </c>
      <c r="I1819" s="63">
        <v>41640</v>
      </c>
      <c r="J1819" s="63">
        <v>45291</v>
      </c>
    </row>
    <row r="1820" spans="1:10" s="57" customFormat="1" ht="30.45" customHeight="1" x14ac:dyDescent="0.2">
      <c r="A1820" s="58" t="s">
        <v>15411</v>
      </c>
      <c r="B1820" s="58" t="s">
        <v>15412</v>
      </c>
      <c r="C1820" s="58" t="s">
        <v>15413</v>
      </c>
      <c r="D1820" s="59" t="s">
        <v>15414</v>
      </c>
      <c r="E1820" s="59" t="s">
        <v>15415</v>
      </c>
      <c r="F1820" s="58" t="s">
        <v>15416</v>
      </c>
      <c r="G1820" s="59" t="s">
        <v>15417</v>
      </c>
      <c r="H1820" s="58" t="s">
        <v>84</v>
      </c>
      <c r="I1820" s="60">
        <v>41640</v>
      </c>
      <c r="J1820" s="60">
        <v>45291</v>
      </c>
    </row>
    <row r="1821" spans="1:10" s="57" customFormat="1" ht="52.35" customHeight="1" x14ac:dyDescent="0.2">
      <c r="A1821" s="61" t="s">
        <v>15418</v>
      </c>
      <c r="B1821" s="61" t="s">
        <v>15419</v>
      </c>
      <c r="C1821" s="61" t="s">
        <v>15420</v>
      </c>
      <c r="D1821" s="62" t="s">
        <v>15421</v>
      </c>
      <c r="E1821" s="62" t="s">
        <v>15422</v>
      </c>
      <c r="F1821" s="61" t="s">
        <v>15423</v>
      </c>
      <c r="G1821" s="62" t="s">
        <v>15424</v>
      </c>
      <c r="H1821" s="61" t="s">
        <v>84</v>
      </c>
      <c r="I1821" s="63">
        <v>41640</v>
      </c>
      <c r="J1821" s="63">
        <v>45291</v>
      </c>
    </row>
    <row r="1822" spans="1:10" s="57" customFormat="1" ht="19.8" customHeight="1" x14ac:dyDescent="0.2">
      <c r="A1822" s="58" t="s">
        <v>15425</v>
      </c>
      <c r="B1822" s="58" t="s">
        <v>15426</v>
      </c>
      <c r="C1822" s="58" t="s">
        <v>15427</v>
      </c>
      <c r="D1822" s="59" t="s">
        <v>15428</v>
      </c>
      <c r="E1822" s="59" t="s">
        <v>15429</v>
      </c>
      <c r="F1822" s="58" t="s">
        <v>15303</v>
      </c>
      <c r="G1822" s="59" t="s">
        <v>3180</v>
      </c>
      <c r="H1822" s="58" t="s">
        <v>84</v>
      </c>
      <c r="I1822" s="60">
        <v>41640</v>
      </c>
      <c r="J1822" s="60">
        <v>45291</v>
      </c>
    </row>
    <row r="1823" spans="1:10" s="57" customFormat="1" ht="30.45" customHeight="1" x14ac:dyDescent="0.2">
      <c r="A1823" s="61" t="s">
        <v>15430</v>
      </c>
      <c r="B1823" s="61" t="s">
        <v>15431</v>
      </c>
      <c r="C1823" s="61" t="s">
        <v>15432</v>
      </c>
      <c r="D1823" s="62" t="s">
        <v>15433</v>
      </c>
      <c r="E1823" s="62" t="s">
        <v>15434</v>
      </c>
      <c r="F1823" s="61" t="s">
        <v>15322</v>
      </c>
      <c r="G1823" s="62" t="s">
        <v>643</v>
      </c>
      <c r="H1823" s="61" t="s">
        <v>84</v>
      </c>
      <c r="I1823" s="63">
        <v>41640</v>
      </c>
      <c r="J1823" s="63">
        <v>45291</v>
      </c>
    </row>
    <row r="1824" spans="1:10" s="57" customFormat="1" ht="30.45" customHeight="1" x14ac:dyDescent="0.2">
      <c r="A1824" s="58" t="s">
        <v>15435</v>
      </c>
      <c r="B1824" s="58" t="s">
        <v>15436</v>
      </c>
      <c r="C1824" s="58" t="s">
        <v>15437</v>
      </c>
      <c r="D1824" s="59" t="s">
        <v>15438</v>
      </c>
      <c r="E1824" s="59" t="s">
        <v>15439</v>
      </c>
      <c r="F1824" s="58" t="s">
        <v>15440</v>
      </c>
      <c r="G1824" s="59" t="s">
        <v>1162</v>
      </c>
      <c r="H1824" s="58" t="s">
        <v>84</v>
      </c>
      <c r="I1824" s="60">
        <v>41944</v>
      </c>
      <c r="J1824" s="60">
        <v>45291</v>
      </c>
    </row>
    <row r="1825" spans="1:10" s="57" customFormat="1" ht="19.8" customHeight="1" x14ac:dyDescent="0.2">
      <c r="A1825" s="61" t="s">
        <v>15441</v>
      </c>
      <c r="B1825" s="61" t="s">
        <v>15442</v>
      </c>
      <c r="C1825" s="61" t="s">
        <v>15443</v>
      </c>
      <c r="D1825" s="62" t="s">
        <v>15444</v>
      </c>
      <c r="E1825" s="62" t="s">
        <v>15445</v>
      </c>
      <c r="F1825" s="61" t="s">
        <v>15446</v>
      </c>
      <c r="G1825" s="62" t="s">
        <v>3180</v>
      </c>
      <c r="H1825" s="61" t="s">
        <v>84</v>
      </c>
      <c r="I1825" s="63">
        <v>41640</v>
      </c>
      <c r="J1825" s="63">
        <v>45291</v>
      </c>
    </row>
    <row r="1826" spans="1:10" s="57" customFormat="1" ht="19.8" customHeight="1" x14ac:dyDescent="0.2">
      <c r="A1826" s="58" t="s">
        <v>15447</v>
      </c>
      <c r="B1826" s="58" t="s">
        <v>15448</v>
      </c>
      <c r="C1826" s="58" t="s">
        <v>15449</v>
      </c>
      <c r="D1826" s="59" t="s">
        <v>15450</v>
      </c>
      <c r="E1826" s="59" t="s">
        <v>15451</v>
      </c>
      <c r="F1826" s="58" t="s">
        <v>15339</v>
      </c>
      <c r="G1826" s="59" t="s">
        <v>15340</v>
      </c>
      <c r="H1826" s="58" t="s">
        <v>84</v>
      </c>
      <c r="I1826" s="60">
        <v>41640</v>
      </c>
      <c r="J1826" s="60">
        <v>45291</v>
      </c>
    </row>
    <row r="1827" spans="1:10" s="57" customFormat="1" ht="30.45" customHeight="1" x14ac:dyDescent="0.2">
      <c r="A1827" s="61" t="s">
        <v>15452</v>
      </c>
      <c r="B1827" s="61" t="s">
        <v>15453</v>
      </c>
      <c r="C1827" s="61" t="s">
        <v>15454</v>
      </c>
      <c r="D1827" s="62" t="s">
        <v>15455</v>
      </c>
      <c r="E1827" s="62" t="s">
        <v>15456</v>
      </c>
      <c r="F1827" s="61" t="s">
        <v>15457</v>
      </c>
      <c r="G1827" s="62" t="s">
        <v>15458</v>
      </c>
      <c r="H1827" s="61" t="s">
        <v>84</v>
      </c>
      <c r="I1827" s="63">
        <v>41640</v>
      </c>
      <c r="J1827" s="63">
        <v>45291</v>
      </c>
    </row>
    <row r="1828" spans="1:10" s="57" customFormat="1" ht="19.8" customHeight="1" x14ac:dyDescent="0.2">
      <c r="A1828" s="58" t="s">
        <v>15459</v>
      </c>
      <c r="B1828" s="58" t="s">
        <v>15460</v>
      </c>
      <c r="C1828" s="58" t="s">
        <v>15461</v>
      </c>
      <c r="D1828" s="59" t="s">
        <v>15462</v>
      </c>
      <c r="E1828" s="59" t="s">
        <v>15463</v>
      </c>
      <c r="F1828" s="58" t="s">
        <v>15303</v>
      </c>
      <c r="G1828" s="59" t="s">
        <v>3180</v>
      </c>
      <c r="H1828" s="58" t="s">
        <v>84</v>
      </c>
      <c r="I1828" s="60">
        <v>41640</v>
      </c>
      <c r="J1828" s="60">
        <v>45291</v>
      </c>
    </row>
    <row r="1829" spans="1:10" s="57" customFormat="1" ht="41.1" customHeight="1" x14ac:dyDescent="0.2">
      <c r="A1829" s="61" t="s">
        <v>15464</v>
      </c>
      <c r="B1829" s="61" t="s">
        <v>15465</v>
      </c>
      <c r="C1829" s="61" t="s">
        <v>15466</v>
      </c>
      <c r="D1829" s="62" t="s">
        <v>15467</v>
      </c>
      <c r="E1829" s="62" t="s">
        <v>15468</v>
      </c>
      <c r="F1829" s="61" t="s">
        <v>15469</v>
      </c>
      <c r="G1829" s="62" t="s">
        <v>15470</v>
      </c>
      <c r="H1829" s="61" t="s">
        <v>84</v>
      </c>
      <c r="I1829" s="63">
        <v>41640</v>
      </c>
      <c r="J1829" s="63">
        <v>45291</v>
      </c>
    </row>
    <row r="1830" spans="1:10" s="57" customFormat="1" ht="19.8" customHeight="1" x14ac:dyDescent="0.2">
      <c r="A1830" s="58" t="s">
        <v>15471</v>
      </c>
      <c r="B1830" s="58" t="s">
        <v>15472</v>
      </c>
      <c r="C1830" s="58" t="s">
        <v>15473</v>
      </c>
      <c r="D1830" s="59" t="s">
        <v>15474</v>
      </c>
      <c r="E1830" s="59" t="s">
        <v>15475</v>
      </c>
      <c r="F1830" s="58" t="s">
        <v>15339</v>
      </c>
      <c r="G1830" s="59" t="s">
        <v>15340</v>
      </c>
      <c r="H1830" s="58" t="s">
        <v>84</v>
      </c>
      <c r="I1830" s="60">
        <v>41944</v>
      </c>
      <c r="J1830" s="60">
        <v>45291</v>
      </c>
    </row>
    <row r="1831" spans="1:10" s="57" customFormat="1" ht="30.45" customHeight="1" x14ac:dyDescent="0.2">
      <c r="A1831" s="61" t="s">
        <v>15476</v>
      </c>
      <c r="B1831" s="61" t="s">
        <v>15477</v>
      </c>
      <c r="C1831" s="61" t="s">
        <v>15478</v>
      </c>
      <c r="D1831" s="62" t="s">
        <v>15479</v>
      </c>
      <c r="E1831" s="62" t="s">
        <v>15480</v>
      </c>
      <c r="F1831" s="61" t="s">
        <v>15339</v>
      </c>
      <c r="G1831" s="62" t="s">
        <v>15481</v>
      </c>
      <c r="H1831" s="61" t="s">
        <v>84</v>
      </c>
      <c r="I1831" s="63">
        <v>41944</v>
      </c>
      <c r="J1831" s="63">
        <v>45291</v>
      </c>
    </row>
    <row r="1832" spans="1:10" s="57" customFormat="1" ht="41.1" customHeight="1" x14ac:dyDescent="0.2">
      <c r="A1832" s="58" t="s">
        <v>15482</v>
      </c>
      <c r="B1832" s="58" t="s">
        <v>15483</v>
      </c>
      <c r="C1832" s="58" t="s">
        <v>15484</v>
      </c>
      <c r="D1832" s="59" t="s">
        <v>15485</v>
      </c>
      <c r="E1832" s="59" t="s">
        <v>15486</v>
      </c>
      <c r="F1832" s="58" t="s">
        <v>15487</v>
      </c>
      <c r="G1832" s="59" t="s">
        <v>15488</v>
      </c>
      <c r="H1832" s="58" t="s">
        <v>84</v>
      </c>
      <c r="I1832" s="60">
        <v>41640</v>
      </c>
      <c r="J1832" s="60">
        <v>45291</v>
      </c>
    </row>
    <row r="1833" spans="1:10" s="57" customFormat="1" ht="30.45" customHeight="1" x14ac:dyDescent="0.2">
      <c r="A1833" s="61" t="s">
        <v>15489</v>
      </c>
      <c r="B1833" s="61" t="s">
        <v>15490</v>
      </c>
      <c r="C1833" s="61" t="s">
        <v>15491</v>
      </c>
      <c r="D1833" s="62" t="s">
        <v>15492</v>
      </c>
      <c r="E1833" s="62" t="s">
        <v>15493</v>
      </c>
      <c r="F1833" s="61" t="s">
        <v>15328</v>
      </c>
      <c r="G1833" s="62" t="s">
        <v>643</v>
      </c>
      <c r="H1833" s="61" t="s">
        <v>84</v>
      </c>
      <c r="I1833" s="63">
        <v>41640</v>
      </c>
      <c r="J1833" s="63">
        <v>45291</v>
      </c>
    </row>
    <row r="1834" spans="1:10" s="57" customFormat="1" ht="19.8" customHeight="1" x14ac:dyDescent="0.2">
      <c r="A1834" s="58" t="s">
        <v>15494</v>
      </c>
      <c r="B1834" s="58" t="s">
        <v>15495</v>
      </c>
      <c r="C1834" s="58" t="s">
        <v>15496</v>
      </c>
      <c r="D1834" s="59" t="s">
        <v>15497</v>
      </c>
      <c r="E1834" s="59" t="s">
        <v>15498</v>
      </c>
      <c r="F1834" s="58" t="s">
        <v>15499</v>
      </c>
      <c r="G1834" s="59" t="s">
        <v>3180</v>
      </c>
      <c r="H1834" s="58" t="s">
        <v>84</v>
      </c>
      <c r="I1834" s="60">
        <v>41640</v>
      </c>
      <c r="J1834" s="60">
        <v>45291</v>
      </c>
    </row>
    <row r="1835" spans="1:10" s="57" customFormat="1" ht="30.45" customHeight="1" x14ac:dyDescent="0.2">
      <c r="A1835" s="61" t="s">
        <v>15500</v>
      </c>
      <c r="B1835" s="61" t="s">
        <v>15501</v>
      </c>
      <c r="C1835" s="61" t="s">
        <v>15502</v>
      </c>
      <c r="D1835" s="62" t="s">
        <v>15503</v>
      </c>
      <c r="E1835" s="62" t="s">
        <v>15504</v>
      </c>
      <c r="F1835" s="61" t="s">
        <v>15505</v>
      </c>
      <c r="G1835" s="62" t="s">
        <v>15506</v>
      </c>
      <c r="H1835" s="61" t="s">
        <v>84</v>
      </c>
      <c r="I1835" s="63">
        <v>41640</v>
      </c>
      <c r="J1835" s="63">
        <v>45291</v>
      </c>
    </row>
    <row r="1836" spans="1:10" s="57" customFormat="1" ht="30.45" customHeight="1" x14ac:dyDescent="0.2">
      <c r="A1836" s="58" t="s">
        <v>15507</v>
      </c>
      <c r="B1836" s="58" t="s">
        <v>15508</v>
      </c>
      <c r="C1836" s="58" t="s">
        <v>15509</v>
      </c>
      <c r="D1836" s="59" t="s">
        <v>15510</v>
      </c>
      <c r="E1836" s="59" t="s">
        <v>15511</v>
      </c>
      <c r="F1836" s="58" t="s">
        <v>15512</v>
      </c>
      <c r="G1836" s="59" t="s">
        <v>15513</v>
      </c>
      <c r="H1836" s="58" t="s">
        <v>84</v>
      </c>
      <c r="I1836" s="60">
        <v>41640</v>
      </c>
      <c r="J1836" s="60">
        <v>45291</v>
      </c>
    </row>
    <row r="1837" spans="1:10" s="57" customFormat="1" ht="41.1" customHeight="1" x14ac:dyDescent="0.2">
      <c r="A1837" s="61" t="s">
        <v>15514</v>
      </c>
      <c r="B1837" s="61" t="s">
        <v>15515</v>
      </c>
      <c r="C1837" s="61" t="s">
        <v>15516</v>
      </c>
      <c r="D1837" s="62" t="s">
        <v>15517</v>
      </c>
      <c r="E1837" s="62" t="s">
        <v>15518</v>
      </c>
      <c r="F1837" s="61" t="s">
        <v>15365</v>
      </c>
      <c r="G1837" s="62" t="s">
        <v>3180</v>
      </c>
      <c r="H1837" s="61" t="s">
        <v>84</v>
      </c>
      <c r="I1837" s="63">
        <v>41640</v>
      </c>
      <c r="J1837" s="63">
        <v>45291</v>
      </c>
    </row>
    <row r="1838" spans="1:10" s="57" customFormat="1" ht="19.8" customHeight="1" x14ac:dyDescent="0.2">
      <c r="A1838" s="58" t="s">
        <v>15519</v>
      </c>
      <c r="B1838" s="58" t="s">
        <v>15520</v>
      </c>
      <c r="C1838" s="58" t="s">
        <v>15521</v>
      </c>
      <c r="D1838" s="59" t="s">
        <v>15522</v>
      </c>
      <c r="E1838" s="59" t="s">
        <v>15523</v>
      </c>
      <c r="F1838" s="58" t="s">
        <v>15524</v>
      </c>
      <c r="G1838" s="59" t="s">
        <v>15525</v>
      </c>
      <c r="H1838" s="58" t="s">
        <v>84</v>
      </c>
      <c r="I1838" s="60">
        <v>41640</v>
      </c>
      <c r="J1838" s="60">
        <v>45291</v>
      </c>
    </row>
    <row r="1839" spans="1:10" s="57" customFormat="1" ht="30.45" customHeight="1" x14ac:dyDescent="0.2">
      <c r="A1839" s="61" t="s">
        <v>15526</v>
      </c>
      <c r="B1839" s="61" t="s">
        <v>15527</v>
      </c>
      <c r="C1839" s="61" t="s">
        <v>15528</v>
      </c>
      <c r="D1839" s="62" t="s">
        <v>15529</v>
      </c>
      <c r="E1839" s="62" t="s">
        <v>15530</v>
      </c>
      <c r="F1839" s="61" t="s">
        <v>15296</v>
      </c>
      <c r="G1839" s="62" t="s">
        <v>15297</v>
      </c>
      <c r="H1839" s="61" t="s">
        <v>84</v>
      </c>
      <c r="I1839" s="63">
        <v>41640</v>
      </c>
      <c r="J1839" s="63">
        <v>45291</v>
      </c>
    </row>
    <row r="1840" spans="1:10" s="57" customFormat="1" ht="30.45" customHeight="1" x14ac:dyDescent="0.2">
      <c r="A1840" s="58" t="s">
        <v>15531</v>
      </c>
      <c r="B1840" s="58" t="s">
        <v>15532</v>
      </c>
      <c r="C1840" s="58" t="s">
        <v>15533</v>
      </c>
      <c r="D1840" s="59" t="s">
        <v>15534</v>
      </c>
      <c r="E1840" s="59" t="s">
        <v>15535</v>
      </c>
      <c r="F1840" s="58" t="s">
        <v>15303</v>
      </c>
      <c r="G1840" s="59" t="s">
        <v>1162</v>
      </c>
      <c r="H1840" s="58" t="s">
        <v>84</v>
      </c>
      <c r="I1840" s="60">
        <v>41944</v>
      </c>
      <c r="J1840" s="60">
        <v>45291</v>
      </c>
    </row>
    <row r="1841" spans="1:10" s="57" customFormat="1" ht="41.1" customHeight="1" x14ac:dyDescent="0.2">
      <c r="A1841" s="61" t="s">
        <v>15536</v>
      </c>
      <c r="B1841" s="61" t="s">
        <v>15537</v>
      </c>
      <c r="C1841" s="61" t="s">
        <v>15538</v>
      </c>
      <c r="D1841" s="62" t="s">
        <v>15539</v>
      </c>
      <c r="E1841" s="62" t="s">
        <v>15540</v>
      </c>
      <c r="F1841" s="61" t="s">
        <v>15541</v>
      </c>
      <c r="G1841" s="62" t="s">
        <v>15542</v>
      </c>
      <c r="H1841" s="61" t="s">
        <v>84</v>
      </c>
      <c r="I1841" s="63">
        <v>41944</v>
      </c>
      <c r="J1841" s="63">
        <v>45291</v>
      </c>
    </row>
    <row r="1842" spans="1:10" s="57" customFormat="1" ht="19.8" customHeight="1" x14ac:dyDescent="0.2">
      <c r="A1842" s="58" t="s">
        <v>15543</v>
      </c>
      <c r="B1842" s="58" t="s">
        <v>15544</v>
      </c>
      <c r="C1842" s="58" t="s">
        <v>15545</v>
      </c>
      <c r="D1842" s="59" t="s">
        <v>15546</v>
      </c>
      <c r="E1842" s="59" t="s">
        <v>15547</v>
      </c>
      <c r="F1842" s="58" t="s">
        <v>15548</v>
      </c>
      <c r="G1842" s="59" t="s">
        <v>1162</v>
      </c>
      <c r="H1842" s="58" t="s">
        <v>84</v>
      </c>
      <c r="I1842" s="60">
        <v>41944</v>
      </c>
      <c r="J1842" s="60">
        <v>45291</v>
      </c>
    </row>
    <row r="1843" spans="1:10" s="57" customFormat="1" ht="30.45" customHeight="1" x14ac:dyDescent="0.2">
      <c r="A1843" s="61" t="s">
        <v>15549</v>
      </c>
      <c r="B1843" s="61" t="s">
        <v>15550</v>
      </c>
      <c r="C1843" s="61" t="s">
        <v>15551</v>
      </c>
      <c r="D1843" s="62" t="s">
        <v>15552</v>
      </c>
      <c r="E1843" s="62" t="s">
        <v>15553</v>
      </c>
      <c r="F1843" s="61" t="s">
        <v>15487</v>
      </c>
      <c r="G1843" s="62" t="s">
        <v>15554</v>
      </c>
      <c r="H1843" s="61" t="s">
        <v>84</v>
      </c>
      <c r="I1843" s="63">
        <v>41944</v>
      </c>
      <c r="J1843" s="63">
        <v>45291</v>
      </c>
    </row>
    <row r="1844" spans="1:10" s="57" customFormat="1" ht="41.1" customHeight="1" x14ac:dyDescent="0.2">
      <c r="A1844" s="58" t="s">
        <v>15555</v>
      </c>
      <c r="B1844" s="58" t="s">
        <v>15556</v>
      </c>
      <c r="C1844" s="58" t="s">
        <v>15557</v>
      </c>
      <c r="D1844" s="59" t="s">
        <v>15558</v>
      </c>
      <c r="E1844" s="59" t="s">
        <v>15559</v>
      </c>
      <c r="F1844" s="58" t="s">
        <v>15560</v>
      </c>
      <c r="G1844" s="59" t="s">
        <v>15561</v>
      </c>
      <c r="H1844" s="58" t="s">
        <v>84</v>
      </c>
      <c r="I1844" s="60">
        <v>41944</v>
      </c>
      <c r="J1844" s="60">
        <v>45291</v>
      </c>
    </row>
    <row r="1845" spans="1:10" s="57" customFormat="1" ht="30.45" customHeight="1" x14ac:dyDescent="0.2">
      <c r="A1845" s="61" t="s">
        <v>15562</v>
      </c>
      <c r="B1845" s="61" t="s">
        <v>15563</v>
      </c>
      <c r="C1845" s="61" t="s">
        <v>15564</v>
      </c>
      <c r="D1845" s="62" t="s">
        <v>15565</v>
      </c>
      <c r="E1845" s="62" t="s">
        <v>15566</v>
      </c>
      <c r="F1845" s="61" t="s">
        <v>15423</v>
      </c>
      <c r="G1845" s="62" t="s">
        <v>15567</v>
      </c>
      <c r="H1845" s="61" t="s">
        <v>84</v>
      </c>
      <c r="I1845" s="63">
        <v>42370</v>
      </c>
      <c r="J1845" s="63">
        <v>45291</v>
      </c>
    </row>
    <row r="1846" spans="1:10" s="57" customFormat="1" ht="19.8" customHeight="1" x14ac:dyDescent="0.2">
      <c r="A1846" s="58" t="s">
        <v>15568</v>
      </c>
      <c r="B1846" s="58" t="s">
        <v>15569</v>
      </c>
      <c r="C1846" s="58" t="s">
        <v>15570</v>
      </c>
      <c r="D1846" s="59" t="s">
        <v>15571</v>
      </c>
      <c r="E1846" s="59" t="s">
        <v>15572</v>
      </c>
      <c r="F1846" s="58" t="s">
        <v>15322</v>
      </c>
      <c r="G1846" s="59" t="s">
        <v>15573</v>
      </c>
      <c r="H1846" s="58" t="s">
        <v>84</v>
      </c>
      <c r="I1846" s="60">
        <v>42370</v>
      </c>
      <c r="J1846" s="60">
        <v>45291</v>
      </c>
    </row>
    <row r="1847" spans="1:10" s="57" customFormat="1" ht="30.45" customHeight="1" x14ac:dyDescent="0.2">
      <c r="A1847" s="61" t="s">
        <v>15574</v>
      </c>
      <c r="B1847" s="61" t="s">
        <v>15575</v>
      </c>
      <c r="C1847" s="61" t="s">
        <v>15576</v>
      </c>
      <c r="D1847" s="62" t="s">
        <v>15577</v>
      </c>
      <c r="E1847" s="62" t="s">
        <v>15578</v>
      </c>
      <c r="F1847" s="61" t="s">
        <v>15353</v>
      </c>
      <c r="G1847" s="62" t="s">
        <v>15579</v>
      </c>
      <c r="H1847" s="61" t="s">
        <v>84</v>
      </c>
      <c r="I1847" s="63">
        <v>42370</v>
      </c>
      <c r="J1847" s="63">
        <v>45291</v>
      </c>
    </row>
    <row r="1848" spans="1:10" s="57" customFormat="1" ht="30.45" customHeight="1" x14ac:dyDescent="0.2">
      <c r="A1848" s="58" t="s">
        <v>15580</v>
      </c>
      <c r="B1848" s="58" t="s">
        <v>15581</v>
      </c>
      <c r="C1848" s="58" t="s">
        <v>15582</v>
      </c>
      <c r="D1848" s="59" t="s">
        <v>15583</v>
      </c>
      <c r="E1848" s="59" t="s">
        <v>15584</v>
      </c>
      <c r="F1848" s="58" t="s">
        <v>15585</v>
      </c>
      <c r="G1848" s="59" t="s">
        <v>15586</v>
      </c>
      <c r="H1848" s="58" t="s">
        <v>84</v>
      </c>
      <c r="I1848" s="60">
        <v>42370</v>
      </c>
      <c r="J1848" s="60">
        <v>45291</v>
      </c>
    </row>
    <row r="1849" spans="1:10" s="57" customFormat="1" ht="52.35" customHeight="1" x14ac:dyDescent="0.2">
      <c r="A1849" s="61" t="s">
        <v>15587</v>
      </c>
      <c r="B1849" s="61" t="s">
        <v>15588</v>
      </c>
      <c r="C1849" s="61" t="s">
        <v>15589</v>
      </c>
      <c r="D1849" s="62" t="s">
        <v>15590</v>
      </c>
      <c r="E1849" s="62" t="s">
        <v>15591</v>
      </c>
      <c r="F1849" s="61" t="s">
        <v>15592</v>
      </c>
      <c r="G1849" s="62" t="s">
        <v>15593</v>
      </c>
      <c r="H1849" s="61" t="s">
        <v>84</v>
      </c>
      <c r="I1849" s="63">
        <v>42675</v>
      </c>
      <c r="J1849" s="63">
        <v>45291</v>
      </c>
    </row>
    <row r="1850" spans="1:10" s="57" customFormat="1" ht="52.35" customHeight="1" x14ac:dyDescent="0.2">
      <c r="A1850" s="58" t="s">
        <v>15594</v>
      </c>
      <c r="B1850" s="58" t="s">
        <v>15595</v>
      </c>
      <c r="C1850" s="58" t="s">
        <v>15596</v>
      </c>
      <c r="D1850" s="59" t="s">
        <v>15597</v>
      </c>
      <c r="E1850" s="59" t="s">
        <v>15598</v>
      </c>
      <c r="F1850" s="58" t="s">
        <v>15599</v>
      </c>
      <c r="G1850" s="59" t="s">
        <v>15600</v>
      </c>
      <c r="H1850" s="58" t="s">
        <v>84</v>
      </c>
      <c r="I1850" s="60">
        <v>42675</v>
      </c>
      <c r="J1850" s="60">
        <v>45291</v>
      </c>
    </row>
    <row r="1851" spans="1:10" s="57" customFormat="1" ht="30.45" customHeight="1" x14ac:dyDescent="0.2">
      <c r="A1851" s="61" t="s">
        <v>15601</v>
      </c>
      <c r="B1851" s="61" t="s">
        <v>15602</v>
      </c>
      <c r="C1851" s="61" t="s">
        <v>15603</v>
      </c>
      <c r="D1851" s="62" t="s">
        <v>15604</v>
      </c>
      <c r="E1851" s="62" t="s">
        <v>15605</v>
      </c>
      <c r="F1851" s="61" t="s">
        <v>15505</v>
      </c>
      <c r="G1851" s="62" t="s">
        <v>15506</v>
      </c>
      <c r="H1851" s="61" t="s">
        <v>84</v>
      </c>
      <c r="I1851" s="63">
        <v>42675</v>
      </c>
      <c r="J1851" s="63">
        <v>45291</v>
      </c>
    </row>
    <row r="1852" spans="1:10" s="57" customFormat="1" ht="62.85" customHeight="1" x14ac:dyDescent="0.2">
      <c r="A1852" s="58" t="s">
        <v>15606</v>
      </c>
      <c r="B1852" s="58" t="s">
        <v>15607</v>
      </c>
      <c r="C1852" s="58" t="s">
        <v>15608</v>
      </c>
      <c r="D1852" s="59" t="s">
        <v>15609</v>
      </c>
      <c r="E1852" s="59" t="s">
        <v>15610</v>
      </c>
      <c r="F1852" s="58" t="s">
        <v>15541</v>
      </c>
      <c r="G1852" s="59" t="s">
        <v>15611</v>
      </c>
      <c r="H1852" s="58" t="s">
        <v>84</v>
      </c>
      <c r="I1852" s="60">
        <v>43040</v>
      </c>
      <c r="J1852" s="60">
        <v>45291</v>
      </c>
    </row>
    <row r="1853" spans="1:10" s="57" customFormat="1" ht="19.8" customHeight="1" x14ac:dyDescent="0.2">
      <c r="A1853" s="61" t="s">
        <v>15612</v>
      </c>
      <c r="B1853" s="61" t="s">
        <v>15613</v>
      </c>
      <c r="C1853" s="61" t="s">
        <v>15614</v>
      </c>
      <c r="D1853" s="62" t="s">
        <v>15615</v>
      </c>
      <c r="E1853" s="62" t="s">
        <v>15616</v>
      </c>
      <c r="F1853" s="61" t="s">
        <v>15617</v>
      </c>
      <c r="G1853" s="62" t="s">
        <v>1162</v>
      </c>
      <c r="H1853" s="61" t="s">
        <v>84</v>
      </c>
      <c r="I1853" s="63">
        <v>43040</v>
      </c>
      <c r="J1853" s="63">
        <v>45291</v>
      </c>
    </row>
    <row r="1854" spans="1:10" s="57" customFormat="1" ht="19.8" customHeight="1" x14ac:dyDescent="0.2">
      <c r="A1854" s="58" t="s">
        <v>15618</v>
      </c>
      <c r="B1854" s="58" t="s">
        <v>15619</v>
      </c>
      <c r="C1854" s="58" t="s">
        <v>15620</v>
      </c>
      <c r="D1854" s="59" t="s">
        <v>15621</v>
      </c>
      <c r="E1854" s="59" t="s">
        <v>15622</v>
      </c>
      <c r="F1854" s="58" t="s">
        <v>15623</v>
      </c>
      <c r="G1854" s="59" t="s">
        <v>15624</v>
      </c>
      <c r="H1854" s="58" t="s">
        <v>84</v>
      </c>
      <c r="I1854" s="60">
        <v>43405</v>
      </c>
      <c r="J1854" s="60">
        <v>45291</v>
      </c>
    </row>
    <row r="1855" spans="1:10" s="57" customFormat="1" ht="52.35" customHeight="1" x14ac:dyDescent="0.2">
      <c r="A1855" s="61" t="s">
        <v>15625</v>
      </c>
      <c r="B1855" s="61" t="s">
        <v>15626</v>
      </c>
      <c r="C1855" s="61" t="s">
        <v>15627</v>
      </c>
      <c r="D1855" s="62" t="s">
        <v>15628</v>
      </c>
      <c r="E1855" s="62" t="s">
        <v>15629</v>
      </c>
      <c r="F1855" s="61" t="s">
        <v>15630</v>
      </c>
      <c r="G1855" s="62" t="s">
        <v>15631</v>
      </c>
      <c r="H1855" s="61" t="s">
        <v>84</v>
      </c>
      <c r="I1855" s="63">
        <v>41640</v>
      </c>
      <c r="J1855" s="63">
        <v>45291</v>
      </c>
    </row>
    <row r="1856" spans="1:10" s="57" customFormat="1" ht="41.1" customHeight="1" x14ac:dyDescent="0.2">
      <c r="A1856" s="58" t="s">
        <v>15632</v>
      </c>
      <c r="B1856" s="58" t="s">
        <v>15633</v>
      </c>
      <c r="C1856" s="58" t="s">
        <v>15634</v>
      </c>
      <c r="D1856" s="59" t="s">
        <v>15635</v>
      </c>
      <c r="E1856" s="59" t="s">
        <v>15636</v>
      </c>
      <c r="F1856" s="58" t="s">
        <v>15637</v>
      </c>
      <c r="G1856" s="59" t="s">
        <v>15638</v>
      </c>
      <c r="H1856" s="58" t="s">
        <v>84</v>
      </c>
      <c r="I1856" s="60">
        <v>41640</v>
      </c>
      <c r="J1856" s="60">
        <v>45291</v>
      </c>
    </row>
    <row r="1857" spans="1:10" s="57" customFormat="1" ht="30.45" customHeight="1" x14ac:dyDescent="0.2">
      <c r="A1857" s="61" t="s">
        <v>15639</v>
      </c>
      <c r="B1857" s="61" t="s">
        <v>15640</v>
      </c>
      <c r="C1857" s="61" t="s">
        <v>15641</v>
      </c>
      <c r="D1857" s="62" t="s">
        <v>15642</v>
      </c>
      <c r="E1857" s="62" t="s">
        <v>15643</v>
      </c>
      <c r="F1857" s="61" t="s">
        <v>15644</v>
      </c>
      <c r="G1857" s="62" t="s">
        <v>15645</v>
      </c>
      <c r="H1857" s="61" t="s">
        <v>84</v>
      </c>
      <c r="I1857" s="63">
        <v>41640</v>
      </c>
      <c r="J1857" s="63">
        <v>45291</v>
      </c>
    </row>
    <row r="1858" spans="1:10" s="57" customFormat="1" ht="19.8" customHeight="1" x14ac:dyDescent="0.2">
      <c r="A1858" s="58" t="s">
        <v>15646</v>
      </c>
      <c r="B1858" s="58" t="s">
        <v>15647</v>
      </c>
      <c r="C1858" s="58" t="s">
        <v>15648</v>
      </c>
      <c r="D1858" s="59" t="s">
        <v>15649</v>
      </c>
      <c r="E1858" s="59" t="s">
        <v>15650</v>
      </c>
      <c r="F1858" s="58" t="s">
        <v>15651</v>
      </c>
      <c r="G1858" s="59" t="s">
        <v>15652</v>
      </c>
      <c r="H1858" s="58" t="s">
        <v>84</v>
      </c>
      <c r="I1858" s="60">
        <v>41640</v>
      </c>
      <c r="J1858" s="60">
        <v>45291</v>
      </c>
    </row>
    <row r="1859" spans="1:10" s="57" customFormat="1" ht="19.8" customHeight="1" x14ac:dyDescent="0.2">
      <c r="A1859" s="61" t="s">
        <v>15653</v>
      </c>
      <c r="B1859" s="61" t="s">
        <v>15654</v>
      </c>
      <c r="C1859" s="61" t="s">
        <v>15655</v>
      </c>
      <c r="D1859" s="62" t="s">
        <v>15656</v>
      </c>
      <c r="E1859" s="62" t="s">
        <v>15657</v>
      </c>
      <c r="F1859" s="61" t="s">
        <v>15658</v>
      </c>
      <c r="G1859" s="62" t="s">
        <v>15659</v>
      </c>
      <c r="H1859" s="61" t="s">
        <v>84</v>
      </c>
      <c r="I1859" s="63">
        <v>41640</v>
      </c>
      <c r="J1859" s="63">
        <v>45291</v>
      </c>
    </row>
    <row r="1860" spans="1:10" s="57" customFormat="1" ht="19.8" customHeight="1" x14ac:dyDescent="0.2">
      <c r="A1860" s="58" t="s">
        <v>15660</v>
      </c>
      <c r="B1860" s="58" t="s">
        <v>15661</v>
      </c>
      <c r="C1860" s="58" t="s">
        <v>15662</v>
      </c>
      <c r="D1860" s="59" t="s">
        <v>15663</v>
      </c>
      <c r="E1860" s="59" t="s">
        <v>15664</v>
      </c>
      <c r="F1860" s="58" t="s">
        <v>15665</v>
      </c>
      <c r="G1860" s="59" t="s">
        <v>15659</v>
      </c>
      <c r="H1860" s="58" t="s">
        <v>84</v>
      </c>
      <c r="I1860" s="60">
        <v>41640</v>
      </c>
      <c r="J1860" s="60">
        <v>45291</v>
      </c>
    </row>
    <row r="1861" spans="1:10" s="57" customFormat="1" ht="19.8" customHeight="1" x14ac:dyDescent="0.2">
      <c r="A1861" s="61" t="s">
        <v>15666</v>
      </c>
      <c r="B1861" s="61" t="s">
        <v>15667</v>
      </c>
      <c r="C1861" s="61" t="s">
        <v>15668</v>
      </c>
      <c r="D1861" s="62" t="s">
        <v>15669</v>
      </c>
      <c r="E1861" s="62" t="s">
        <v>15670</v>
      </c>
      <c r="F1861" s="61" t="s">
        <v>15671</v>
      </c>
      <c r="G1861" s="62" t="s">
        <v>15659</v>
      </c>
      <c r="H1861" s="61" t="s">
        <v>84</v>
      </c>
      <c r="I1861" s="63">
        <v>41640</v>
      </c>
      <c r="J1861" s="63">
        <v>45291</v>
      </c>
    </row>
    <row r="1862" spans="1:10" s="57" customFormat="1" ht="19.8" customHeight="1" x14ac:dyDescent="0.2">
      <c r="A1862" s="58" t="s">
        <v>15672</v>
      </c>
      <c r="B1862" s="58" t="s">
        <v>15673</v>
      </c>
      <c r="C1862" s="58" t="s">
        <v>15674</v>
      </c>
      <c r="D1862" s="59" t="s">
        <v>15675</v>
      </c>
      <c r="E1862" s="59" t="s">
        <v>15676</v>
      </c>
      <c r="F1862" s="58" t="s">
        <v>15651</v>
      </c>
      <c r="G1862" s="59" t="s">
        <v>15659</v>
      </c>
      <c r="H1862" s="58" t="s">
        <v>84</v>
      </c>
      <c r="I1862" s="60">
        <v>41640</v>
      </c>
      <c r="J1862" s="60">
        <v>45291</v>
      </c>
    </row>
    <row r="1863" spans="1:10" s="57" customFormat="1" ht="19.8" customHeight="1" x14ac:dyDescent="0.2">
      <c r="A1863" s="61" t="s">
        <v>15677</v>
      </c>
      <c r="B1863" s="61" t="s">
        <v>15678</v>
      </c>
      <c r="C1863" s="61" t="s">
        <v>15679</v>
      </c>
      <c r="D1863" s="62" t="s">
        <v>15680</v>
      </c>
      <c r="E1863" s="62" t="s">
        <v>15681</v>
      </c>
      <c r="F1863" s="61" t="s">
        <v>15682</v>
      </c>
      <c r="G1863" s="62" t="s">
        <v>15683</v>
      </c>
      <c r="H1863" s="61" t="s">
        <v>84</v>
      </c>
      <c r="I1863" s="63">
        <v>41944</v>
      </c>
      <c r="J1863" s="63">
        <v>45291</v>
      </c>
    </row>
    <row r="1864" spans="1:10" s="57" customFormat="1" ht="19.8" customHeight="1" x14ac:dyDescent="0.2">
      <c r="A1864" s="58" t="s">
        <v>15684</v>
      </c>
      <c r="B1864" s="58" t="s">
        <v>15685</v>
      </c>
      <c r="C1864" s="58" t="s">
        <v>15686</v>
      </c>
      <c r="D1864" s="59" t="s">
        <v>15687</v>
      </c>
      <c r="E1864" s="59" t="s">
        <v>15688</v>
      </c>
      <c r="F1864" s="58" t="s">
        <v>15689</v>
      </c>
      <c r="G1864" s="59" t="s">
        <v>15690</v>
      </c>
      <c r="H1864" s="58" t="s">
        <v>84</v>
      </c>
      <c r="I1864" s="60">
        <v>43405</v>
      </c>
      <c r="J1864" s="60">
        <v>45291</v>
      </c>
    </row>
    <row r="1865" spans="1:10" s="57" customFormat="1" ht="19.8" customHeight="1" x14ac:dyDescent="0.2">
      <c r="A1865" s="61" t="s">
        <v>2060</v>
      </c>
      <c r="B1865" s="61" t="s">
        <v>15691</v>
      </c>
      <c r="C1865" s="61" t="s">
        <v>15692</v>
      </c>
      <c r="D1865" s="62" t="s">
        <v>15693</v>
      </c>
      <c r="E1865" s="62" t="s">
        <v>15694</v>
      </c>
      <c r="F1865" s="61" t="s">
        <v>15695</v>
      </c>
      <c r="G1865" s="62" t="s">
        <v>2063</v>
      </c>
      <c r="H1865" s="61" t="s">
        <v>84</v>
      </c>
      <c r="I1865" s="63">
        <v>41640</v>
      </c>
      <c r="J1865" s="63">
        <v>45291</v>
      </c>
    </row>
    <row r="1866" spans="1:10" s="57" customFormat="1" ht="30.45" customHeight="1" x14ac:dyDescent="0.2">
      <c r="A1866" s="58" t="s">
        <v>15696</v>
      </c>
      <c r="B1866" s="58" t="s">
        <v>15697</v>
      </c>
      <c r="C1866" s="58" t="s">
        <v>15698</v>
      </c>
      <c r="D1866" s="59" t="s">
        <v>15699</v>
      </c>
      <c r="E1866" s="59" t="s">
        <v>15700</v>
      </c>
      <c r="F1866" s="58" t="s">
        <v>15695</v>
      </c>
      <c r="G1866" s="59" t="s">
        <v>2063</v>
      </c>
      <c r="H1866" s="58" t="s">
        <v>84</v>
      </c>
      <c r="I1866" s="60">
        <v>41640</v>
      </c>
      <c r="J1866" s="60">
        <v>45291</v>
      </c>
    </row>
    <row r="1867" spans="1:10" s="57" customFormat="1" ht="19.8" customHeight="1" x14ac:dyDescent="0.2">
      <c r="A1867" s="61" t="s">
        <v>15701</v>
      </c>
      <c r="B1867" s="61" t="s">
        <v>15702</v>
      </c>
      <c r="C1867" s="61" t="s">
        <v>15703</v>
      </c>
      <c r="D1867" s="62" t="s">
        <v>15704</v>
      </c>
      <c r="E1867" s="62" t="s">
        <v>15705</v>
      </c>
      <c r="F1867" s="61" t="s">
        <v>15706</v>
      </c>
      <c r="G1867" s="62" t="s">
        <v>2063</v>
      </c>
      <c r="H1867" s="61" t="s">
        <v>84</v>
      </c>
      <c r="I1867" s="63">
        <v>41640</v>
      </c>
      <c r="J1867" s="63">
        <v>45291</v>
      </c>
    </row>
    <row r="1868" spans="1:10" s="57" customFormat="1" ht="19.8" customHeight="1" x14ac:dyDescent="0.2">
      <c r="A1868" s="58" t="s">
        <v>15707</v>
      </c>
      <c r="B1868" s="58" t="s">
        <v>15708</v>
      </c>
      <c r="C1868" s="58" t="s">
        <v>15709</v>
      </c>
      <c r="D1868" s="59" t="s">
        <v>15710</v>
      </c>
      <c r="E1868" s="59" t="s">
        <v>15711</v>
      </c>
      <c r="F1868" s="58" t="s">
        <v>15712</v>
      </c>
      <c r="G1868" s="59" t="s">
        <v>15713</v>
      </c>
      <c r="H1868" s="58" t="s">
        <v>84</v>
      </c>
      <c r="I1868" s="60">
        <v>41640</v>
      </c>
      <c r="J1868" s="60">
        <v>45291</v>
      </c>
    </row>
    <row r="1869" spans="1:10" s="57" customFormat="1" ht="19.8" customHeight="1" x14ac:dyDescent="0.2">
      <c r="A1869" s="61" t="s">
        <v>15714</v>
      </c>
      <c r="B1869" s="61" t="s">
        <v>15715</v>
      </c>
      <c r="C1869" s="61" t="s">
        <v>15716</v>
      </c>
      <c r="D1869" s="62" t="s">
        <v>15717</v>
      </c>
      <c r="E1869" s="62" t="s">
        <v>15718</v>
      </c>
      <c r="F1869" s="61" t="s">
        <v>15719</v>
      </c>
      <c r="G1869" s="62" t="s">
        <v>2063</v>
      </c>
      <c r="H1869" s="61" t="s">
        <v>84</v>
      </c>
      <c r="I1869" s="63">
        <v>41640</v>
      </c>
      <c r="J1869" s="63">
        <v>45291</v>
      </c>
    </row>
    <row r="1870" spans="1:10" s="57" customFormat="1" ht="30.45" customHeight="1" x14ac:dyDescent="0.2">
      <c r="A1870" s="58" t="s">
        <v>15720</v>
      </c>
      <c r="B1870" s="58" t="s">
        <v>15721</v>
      </c>
      <c r="C1870" s="58" t="s">
        <v>15722</v>
      </c>
      <c r="D1870" s="59" t="s">
        <v>15723</v>
      </c>
      <c r="E1870" s="59" t="s">
        <v>15724</v>
      </c>
      <c r="F1870" s="58" t="s">
        <v>15725</v>
      </c>
      <c r="G1870" s="59" t="s">
        <v>2063</v>
      </c>
      <c r="H1870" s="58" t="s">
        <v>84</v>
      </c>
      <c r="I1870" s="60">
        <v>41640</v>
      </c>
      <c r="J1870" s="60">
        <v>45291</v>
      </c>
    </row>
    <row r="1871" spans="1:10" s="57" customFormat="1" ht="19.8" customHeight="1" x14ac:dyDescent="0.2">
      <c r="A1871" s="61" t="s">
        <v>15726</v>
      </c>
      <c r="B1871" s="61" t="s">
        <v>15727</v>
      </c>
      <c r="C1871" s="61" t="s">
        <v>15728</v>
      </c>
      <c r="D1871" s="62" t="s">
        <v>15729</v>
      </c>
      <c r="E1871" s="62" t="s">
        <v>15730</v>
      </c>
      <c r="F1871" s="61" t="s">
        <v>15731</v>
      </c>
      <c r="G1871" s="62" t="s">
        <v>15732</v>
      </c>
      <c r="H1871" s="61" t="s">
        <v>84</v>
      </c>
      <c r="I1871" s="63">
        <v>41640</v>
      </c>
      <c r="J1871" s="63">
        <v>45291</v>
      </c>
    </row>
    <row r="1872" spans="1:10" s="57" customFormat="1" ht="30.45" customHeight="1" x14ac:dyDescent="0.2">
      <c r="A1872" s="58" t="s">
        <v>15733</v>
      </c>
      <c r="B1872" s="58" t="s">
        <v>15734</v>
      </c>
      <c r="C1872" s="58" t="s">
        <v>15735</v>
      </c>
      <c r="D1872" s="59" t="s">
        <v>15736</v>
      </c>
      <c r="E1872" s="59" t="s">
        <v>15737</v>
      </c>
      <c r="F1872" s="58" t="s">
        <v>15738</v>
      </c>
      <c r="G1872" s="59" t="s">
        <v>15739</v>
      </c>
      <c r="H1872" s="58" t="s">
        <v>84</v>
      </c>
      <c r="I1872" s="60">
        <v>41640</v>
      </c>
      <c r="J1872" s="60">
        <v>45291</v>
      </c>
    </row>
    <row r="1873" spans="1:10" s="57" customFormat="1" ht="19.8" customHeight="1" x14ac:dyDescent="0.2">
      <c r="A1873" s="61" t="s">
        <v>15740</v>
      </c>
      <c r="B1873" s="61" t="s">
        <v>15741</v>
      </c>
      <c r="C1873" s="61" t="s">
        <v>15742</v>
      </c>
      <c r="D1873" s="62" t="s">
        <v>15743</v>
      </c>
      <c r="E1873" s="62" t="s">
        <v>15744</v>
      </c>
      <c r="F1873" s="61" t="s">
        <v>15745</v>
      </c>
      <c r="G1873" s="62" t="s">
        <v>2063</v>
      </c>
      <c r="H1873" s="61" t="s">
        <v>84</v>
      </c>
      <c r="I1873" s="63">
        <v>41640</v>
      </c>
      <c r="J1873" s="63">
        <v>45291</v>
      </c>
    </row>
    <row r="1874" spans="1:10" s="57" customFormat="1" ht="19.8" customHeight="1" x14ac:dyDescent="0.2">
      <c r="A1874" s="58" t="s">
        <v>15746</v>
      </c>
      <c r="B1874" s="58" t="s">
        <v>15747</v>
      </c>
      <c r="C1874" s="58" t="s">
        <v>15748</v>
      </c>
      <c r="D1874" s="59" t="s">
        <v>15749</v>
      </c>
      <c r="E1874" s="59" t="s">
        <v>15750</v>
      </c>
      <c r="F1874" s="58" t="s">
        <v>15706</v>
      </c>
      <c r="G1874" s="59" t="s">
        <v>2063</v>
      </c>
      <c r="H1874" s="58" t="s">
        <v>84</v>
      </c>
      <c r="I1874" s="60">
        <v>41640</v>
      </c>
      <c r="J1874" s="60">
        <v>45291</v>
      </c>
    </row>
    <row r="1875" spans="1:10" s="57" customFormat="1" ht="30.45" customHeight="1" x14ac:dyDescent="0.2">
      <c r="A1875" s="61" t="s">
        <v>15751</v>
      </c>
      <c r="B1875" s="61" t="s">
        <v>15752</v>
      </c>
      <c r="C1875" s="61" t="s">
        <v>15753</v>
      </c>
      <c r="D1875" s="62" t="s">
        <v>15754</v>
      </c>
      <c r="E1875" s="62" t="s">
        <v>15755</v>
      </c>
      <c r="F1875" s="61" t="s">
        <v>15756</v>
      </c>
      <c r="G1875" s="62" t="s">
        <v>15757</v>
      </c>
      <c r="H1875" s="61" t="s">
        <v>84</v>
      </c>
      <c r="I1875" s="63">
        <v>41640</v>
      </c>
      <c r="J1875" s="63">
        <v>45291</v>
      </c>
    </row>
    <row r="1876" spans="1:10" s="57" customFormat="1" ht="41.1" customHeight="1" x14ac:dyDescent="0.2">
      <c r="A1876" s="58" t="s">
        <v>15758</v>
      </c>
      <c r="B1876" s="58" t="s">
        <v>15759</v>
      </c>
      <c r="C1876" s="58" t="s">
        <v>15760</v>
      </c>
      <c r="D1876" s="59" t="s">
        <v>15761</v>
      </c>
      <c r="E1876" s="59" t="s">
        <v>15762</v>
      </c>
      <c r="F1876" s="58" t="s">
        <v>15731</v>
      </c>
      <c r="G1876" s="59" t="s">
        <v>15763</v>
      </c>
      <c r="H1876" s="58" t="s">
        <v>84</v>
      </c>
      <c r="I1876" s="60">
        <v>41640</v>
      </c>
      <c r="J1876" s="60">
        <v>45291</v>
      </c>
    </row>
    <row r="1877" spans="1:10" s="57" customFormat="1" ht="19.8" customHeight="1" x14ac:dyDescent="0.2">
      <c r="A1877" s="61" t="s">
        <v>15764</v>
      </c>
      <c r="B1877" s="61" t="s">
        <v>15765</v>
      </c>
      <c r="C1877" s="61" t="s">
        <v>15766</v>
      </c>
      <c r="D1877" s="62" t="s">
        <v>15767</v>
      </c>
      <c r="E1877" s="62" t="s">
        <v>15768</v>
      </c>
      <c r="F1877" s="61" t="s">
        <v>15769</v>
      </c>
      <c r="G1877" s="62" t="s">
        <v>2063</v>
      </c>
      <c r="H1877" s="61" t="s">
        <v>84</v>
      </c>
      <c r="I1877" s="63">
        <v>41640</v>
      </c>
      <c r="J1877" s="63">
        <v>45291</v>
      </c>
    </row>
    <row r="1878" spans="1:10" s="57" customFormat="1" ht="41.1" customHeight="1" x14ac:dyDescent="0.2">
      <c r="A1878" s="58" t="s">
        <v>15770</v>
      </c>
      <c r="B1878" s="58" t="s">
        <v>15771</v>
      </c>
      <c r="C1878" s="58" t="s">
        <v>15772</v>
      </c>
      <c r="D1878" s="59" t="s">
        <v>15773</v>
      </c>
      <c r="E1878" s="59" t="s">
        <v>15774</v>
      </c>
      <c r="F1878" s="58" t="s">
        <v>15775</v>
      </c>
      <c r="G1878" s="59" t="s">
        <v>15776</v>
      </c>
      <c r="H1878" s="58" t="s">
        <v>84</v>
      </c>
      <c r="I1878" s="60">
        <v>41640</v>
      </c>
      <c r="J1878" s="60">
        <v>45291</v>
      </c>
    </row>
    <row r="1879" spans="1:10" s="57" customFormat="1" ht="19.8" customHeight="1" x14ac:dyDescent="0.2">
      <c r="A1879" s="61" t="s">
        <v>15777</v>
      </c>
      <c r="B1879" s="61" t="s">
        <v>15778</v>
      </c>
      <c r="C1879" s="61" t="s">
        <v>15779</v>
      </c>
      <c r="D1879" s="62" t="s">
        <v>15780</v>
      </c>
      <c r="E1879" s="62" t="s">
        <v>15781</v>
      </c>
      <c r="F1879" s="61" t="s">
        <v>15769</v>
      </c>
      <c r="G1879" s="62" t="s">
        <v>15782</v>
      </c>
      <c r="H1879" s="61" t="s">
        <v>84</v>
      </c>
      <c r="I1879" s="63">
        <v>41944</v>
      </c>
      <c r="J1879" s="63">
        <v>45291</v>
      </c>
    </row>
    <row r="1880" spans="1:10" s="57" customFormat="1" ht="19.8" customHeight="1" x14ac:dyDescent="0.2">
      <c r="A1880" s="58" t="s">
        <v>15783</v>
      </c>
      <c r="B1880" s="58" t="s">
        <v>15784</v>
      </c>
      <c r="C1880" s="58" t="s">
        <v>15785</v>
      </c>
      <c r="D1880" s="59" t="s">
        <v>15786</v>
      </c>
      <c r="E1880" s="59" t="s">
        <v>15787</v>
      </c>
      <c r="F1880" s="58" t="s">
        <v>15788</v>
      </c>
      <c r="G1880" s="59" t="s">
        <v>15789</v>
      </c>
      <c r="H1880" s="58" t="s">
        <v>84</v>
      </c>
      <c r="I1880" s="60">
        <v>41944</v>
      </c>
      <c r="J1880" s="60">
        <v>45291</v>
      </c>
    </row>
    <row r="1881" spans="1:10" s="57" customFormat="1" ht="19.8" customHeight="1" x14ac:dyDescent="0.2">
      <c r="A1881" s="61" t="s">
        <v>15790</v>
      </c>
      <c r="B1881" s="61" t="s">
        <v>15791</v>
      </c>
      <c r="C1881" s="61" t="s">
        <v>15792</v>
      </c>
      <c r="D1881" s="62" t="s">
        <v>15793</v>
      </c>
      <c r="E1881" s="62" t="s">
        <v>15794</v>
      </c>
      <c r="F1881" s="61" t="s">
        <v>15795</v>
      </c>
      <c r="G1881" s="62" t="s">
        <v>15782</v>
      </c>
      <c r="H1881" s="61" t="s">
        <v>84</v>
      </c>
      <c r="I1881" s="63">
        <v>42370</v>
      </c>
      <c r="J1881" s="63">
        <v>45291</v>
      </c>
    </row>
    <row r="1882" spans="1:10" s="57" customFormat="1" ht="30.45" customHeight="1" x14ac:dyDescent="0.2">
      <c r="A1882" s="58" t="s">
        <v>15796</v>
      </c>
      <c r="B1882" s="58" t="s">
        <v>15797</v>
      </c>
      <c r="C1882" s="58" t="s">
        <v>15798</v>
      </c>
      <c r="D1882" s="59" t="s">
        <v>15799</v>
      </c>
      <c r="E1882" s="59" t="s">
        <v>15800</v>
      </c>
      <c r="F1882" s="58" t="s">
        <v>15801</v>
      </c>
      <c r="G1882" s="59" t="s">
        <v>15802</v>
      </c>
      <c r="H1882" s="58" t="s">
        <v>84</v>
      </c>
      <c r="I1882" s="60">
        <v>42370</v>
      </c>
      <c r="J1882" s="60">
        <v>45291</v>
      </c>
    </row>
    <row r="1883" spans="1:10" s="57" customFormat="1" ht="19.8" customHeight="1" x14ac:dyDescent="0.2">
      <c r="A1883" s="61" t="s">
        <v>15803</v>
      </c>
      <c r="B1883" s="61" t="s">
        <v>15804</v>
      </c>
      <c r="C1883" s="61" t="s">
        <v>15805</v>
      </c>
      <c r="D1883" s="62" t="s">
        <v>15806</v>
      </c>
      <c r="E1883" s="62" t="s">
        <v>15807</v>
      </c>
      <c r="F1883" s="61" t="s">
        <v>15731</v>
      </c>
      <c r="G1883" s="62" t="s">
        <v>15808</v>
      </c>
      <c r="H1883" s="61" t="s">
        <v>84</v>
      </c>
      <c r="I1883" s="63">
        <v>42370</v>
      </c>
      <c r="J1883" s="63">
        <v>45291</v>
      </c>
    </row>
    <row r="1884" spans="1:10" s="57" customFormat="1" ht="19.8" customHeight="1" x14ac:dyDescent="0.2">
      <c r="A1884" s="58" t="s">
        <v>15809</v>
      </c>
      <c r="B1884" s="58" t="s">
        <v>15810</v>
      </c>
      <c r="C1884" s="58" t="s">
        <v>15811</v>
      </c>
      <c r="D1884" s="59" t="s">
        <v>15812</v>
      </c>
      <c r="E1884" s="59" t="s">
        <v>15813</v>
      </c>
      <c r="F1884" s="58" t="s">
        <v>15801</v>
      </c>
      <c r="G1884" s="59" t="s">
        <v>15814</v>
      </c>
      <c r="H1884" s="58" t="s">
        <v>84</v>
      </c>
      <c r="I1884" s="60">
        <v>42370</v>
      </c>
      <c r="J1884" s="60">
        <v>45291</v>
      </c>
    </row>
    <row r="1885" spans="1:10" s="57" customFormat="1" ht="19.8" customHeight="1" x14ac:dyDescent="0.2">
      <c r="A1885" s="61" t="s">
        <v>15815</v>
      </c>
      <c r="B1885" s="61" t="s">
        <v>15816</v>
      </c>
      <c r="C1885" s="61" t="s">
        <v>15817</v>
      </c>
      <c r="D1885" s="62" t="s">
        <v>15818</v>
      </c>
      <c r="E1885" s="62" t="s">
        <v>15819</v>
      </c>
      <c r="F1885" s="61" t="s">
        <v>15820</v>
      </c>
      <c r="G1885" s="62" t="s">
        <v>15821</v>
      </c>
      <c r="H1885" s="61" t="s">
        <v>84</v>
      </c>
      <c r="I1885" s="63">
        <v>41640</v>
      </c>
      <c r="J1885" s="63">
        <v>45291</v>
      </c>
    </row>
    <row r="1886" spans="1:10" s="57" customFormat="1" ht="41.1" customHeight="1" x14ac:dyDescent="0.2">
      <c r="A1886" s="58" t="s">
        <v>15822</v>
      </c>
      <c r="B1886" s="58" t="s">
        <v>15823</v>
      </c>
      <c r="C1886" s="58" t="s">
        <v>15824</v>
      </c>
      <c r="D1886" s="59" t="s">
        <v>15825</v>
      </c>
      <c r="E1886" s="59" t="s">
        <v>15826</v>
      </c>
      <c r="F1886" s="58" t="s">
        <v>15827</v>
      </c>
      <c r="G1886" s="59" t="s">
        <v>15828</v>
      </c>
      <c r="H1886" s="58" t="s">
        <v>84</v>
      </c>
      <c r="I1886" s="60">
        <v>41640</v>
      </c>
      <c r="J1886" s="60">
        <v>45291</v>
      </c>
    </row>
    <row r="1887" spans="1:10" s="57" customFormat="1" ht="19.8" customHeight="1" x14ac:dyDescent="0.2">
      <c r="A1887" s="61" t="s">
        <v>15829</v>
      </c>
      <c r="B1887" s="61" t="s">
        <v>15830</v>
      </c>
      <c r="C1887" s="61" t="s">
        <v>15831</v>
      </c>
      <c r="D1887" s="62" t="s">
        <v>15832</v>
      </c>
      <c r="E1887" s="62" t="s">
        <v>15833</v>
      </c>
      <c r="F1887" s="61" t="s">
        <v>15820</v>
      </c>
      <c r="G1887" s="62" t="s">
        <v>15821</v>
      </c>
      <c r="H1887" s="61" t="s">
        <v>84</v>
      </c>
      <c r="I1887" s="63">
        <v>41640</v>
      </c>
      <c r="J1887" s="63">
        <v>45291</v>
      </c>
    </row>
    <row r="1888" spans="1:10" s="57" customFormat="1" ht="30.45" customHeight="1" x14ac:dyDescent="0.2">
      <c r="A1888" s="58" t="s">
        <v>15834</v>
      </c>
      <c r="B1888" s="58" t="s">
        <v>15835</v>
      </c>
      <c r="C1888" s="58" t="s">
        <v>15836</v>
      </c>
      <c r="D1888" s="59" t="s">
        <v>11977</v>
      </c>
      <c r="E1888" s="59" t="s">
        <v>15837</v>
      </c>
      <c r="F1888" s="58" t="s">
        <v>15838</v>
      </c>
      <c r="G1888" s="59" t="s">
        <v>15821</v>
      </c>
      <c r="H1888" s="58" t="s">
        <v>84</v>
      </c>
      <c r="I1888" s="60">
        <v>41640</v>
      </c>
      <c r="J1888" s="60">
        <v>45291</v>
      </c>
    </row>
    <row r="1889" spans="1:10" s="57" customFormat="1" ht="19.8" customHeight="1" x14ac:dyDescent="0.2">
      <c r="A1889" s="61" t="s">
        <v>15839</v>
      </c>
      <c r="B1889" s="61" t="s">
        <v>15840</v>
      </c>
      <c r="C1889" s="61" t="s">
        <v>15841</v>
      </c>
      <c r="D1889" s="62" t="s">
        <v>15842</v>
      </c>
      <c r="E1889" s="62" t="s">
        <v>15843</v>
      </c>
      <c r="F1889" s="61" t="s">
        <v>15844</v>
      </c>
      <c r="G1889" s="62" t="s">
        <v>15821</v>
      </c>
      <c r="H1889" s="61" t="s">
        <v>84</v>
      </c>
      <c r="I1889" s="63">
        <v>41640</v>
      </c>
      <c r="J1889" s="63">
        <v>45291</v>
      </c>
    </row>
    <row r="1890" spans="1:10" s="57" customFormat="1" ht="41.1" customHeight="1" x14ac:dyDescent="0.2">
      <c r="A1890" s="58" t="s">
        <v>15845</v>
      </c>
      <c r="B1890" s="58" t="s">
        <v>15846</v>
      </c>
      <c r="C1890" s="58" t="s">
        <v>15847</v>
      </c>
      <c r="D1890" s="59" t="s">
        <v>15848</v>
      </c>
      <c r="E1890" s="59" t="s">
        <v>15849</v>
      </c>
      <c r="F1890" s="58" t="s">
        <v>15850</v>
      </c>
      <c r="G1890" s="59" t="s">
        <v>15851</v>
      </c>
      <c r="H1890" s="58" t="s">
        <v>84</v>
      </c>
      <c r="I1890" s="60">
        <v>41640</v>
      </c>
      <c r="J1890" s="60">
        <v>45291</v>
      </c>
    </row>
    <row r="1891" spans="1:10" s="57" customFormat="1" ht="30.45" customHeight="1" x14ac:dyDescent="0.2">
      <c r="A1891" s="61" t="s">
        <v>15852</v>
      </c>
      <c r="B1891" s="61" t="s">
        <v>15853</v>
      </c>
      <c r="C1891" s="61" t="s">
        <v>15854</v>
      </c>
      <c r="D1891" s="62" t="s">
        <v>15855</v>
      </c>
      <c r="E1891" s="62" t="s">
        <v>15856</v>
      </c>
      <c r="F1891" s="61" t="s">
        <v>15857</v>
      </c>
      <c r="G1891" s="62" t="s">
        <v>15821</v>
      </c>
      <c r="H1891" s="61" t="s">
        <v>84</v>
      </c>
      <c r="I1891" s="63">
        <v>41640</v>
      </c>
      <c r="J1891" s="63">
        <v>45291</v>
      </c>
    </row>
    <row r="1892" spans="1:10" s="57" customFormat="1" ht="19.8" customHeight="1" x14ac:dyDescent="0.2">
      <c r="A1892" s="58" t="s">
        <v>15858</v>
      </c>
      <c r="B1892" s="58" t="s">
        <v>15859</v>
      </c>
      <c r="C1892" s="58" t="s">
        <v>15860</v>
      </c>
      <c r="D1892" s="59" t="s">
        <v>15861</v>
      </c>
      <c r="E1892" s="59" t="s">
        <v>15862</v>
      </c>
      <c r="F1892" s="58" t="s">
        <v>15863</v>
      </c>
      <c r="G1892" s="59" t="s">
        <v>15821</v>
      </c>
      <c r="H1892" s="58" t="s">
        <v>84</v>
      </c>
      <c r="I1892" s="60">
        <v>41640</v>
      </c>
      <c r="J1892" s="60">
        <v>45291</v>
      </c>
    </row>
    <row r="1893" spans="1:10" s="57" customFormat="1" ht="30.45" customHeight="1" x14ac:dyDescent="0.2">
      <c r="A1893" s="61" t="s">
        <v>15864</v>
      </c>
      <c r="B1893" s="61" t="s">
        <v>15865</v>
      </c>
      <c r="C1893" s="61" t="s">
        <v>15866</v>
      </c>
      <c r="D1893" s="62" t="s">
        <v>15867</v>
      </c>
      <c r="E1893" s="62" t="s">
        <v>15868</v>
      </c>
      <c r="F1893" s="61" t="s">
        <v>15869</v>
      </c>
      <c r="G1893" s="62" t="s">
        <v>15821</v>
      </c>
      <c r="H1893" s="61" t="s">
        <v>84</v>
      </c>
      <c r="I1893" s="63">
        <v>41640</v>
      </c>
      <c r="J1893" s="63">
        <v>45291</v>
      </c>
    </row>
    <row r="1894" spans="1:10" s="57" customFormat="1" ht="19.8" customHeight="1" x14ac:dyDescent="0.2">
      <c r="A1894" s="58" t="s">
        <v>15870</v>
      </c>
      <c r="B1894" s="58" t="s">
        <v>15871</v>
      </c>
      <c r="C1894" s="58" t="s">
        <v>15872</v>
      </c>
      <c r="D1894" s="59" t="s">
        <v>15873</v>
      </c>
      <c r="E1894" s="59" t="s">
        <v>15874</v>
      </c>
      <c r="F1894" s="58" t="s">
        <v>15875</v>
      </c>
      <c r="G1894" s="59" t="s">
        <v>15876</v>
      </c>
      <c r="H1894" s="58" t="s">
        <v>84</v>
      </c>
      <c r="I1894" s="60">
        <v>41640</v>
      </c>
      <c r="J1894" s="60">
        <v>45291</v>
      </c>
    </row>
    <row r="1895" spans="1:10" s="57" customFormat="1" ht="30.45" customHeight="1" x14ac:dyDescent="0.2">
      <c r="A1895" s="61" t="s">
        <v>15877</v>
      </c>
      <c r="B1895" s="61" t="s">
        <v>15878</v>
      </c>
      <c r="C1895" s="61" t="s">
        <v>15879</v>
      </c>
      <c r="D1895" s="62" t="s">
        <v>15880</v>
      </c>
      <c r="E1895" s="62" t="s">
        <v>15881</v>
      </c>
      <c r="F1895" s="61" t="s">
        <v>15882</v>
      </c>
      <c r="G1895" s="62" t="s">
        <v>15883</v>
      </c>
      <c r="H1895" s="61" t="s">
        <v>84</v>
      </c>
      <c r="I1895" s="63">
        <v>41640</v>
      </c>
      <c r="J1895" s="63">
        <v>45291</v>
      </c>
    </row>
    <row r="1896" spans="1:10" s="57" customFormat="1" ht="19.8" customHeight="1" x14ac:dyDescent="0.2">
      <c r="A1896" s="58" t="s">
        <v>15884</v>
      </c>
      <c r="B1896" s="58" t="s">
        <v>15885</v>
      </c>
      <c r="C1896" s="58" t="s">
        <v>15886</v>
      </c>
      <c r="D1896" s="59" t="s">
        <v>15887</v>
      </c>
      <c r="E1896" s="59" t="s">
        <v>15888</v>
      </c>
      <c r="F1896" s="58" t="s">
        <v>15889</v>
      </c>
      <c r="G1896" s="59" t="s">
        <v>15890</v>
      </c>
      <c r="H1896" s="58" t="s">
        <v>84</v>
      </c>
      <c r="I1896" s="60">
        <v>41640</v>
      </c>
      <c r="J1896" s="60">
        <v>45291</v>
      </c>
    </row>
    <row r="1897" spans="1:10" s="57" customFormat="1" ht="30.45" customHeight="1" x14ac:dyDescent="0.2">
      <c r="A1897" s="61" t="s">
        <v>15891</v>
      </c>
      <c r="B1897" s="61" t="s">
        <v>15892</v>
      </c>
      <c r="C1897" s="61" t="s">
        <v>15893</v>
      </c>
      <c r="D1897" s="62" t="s">
        <v>15894</v>
      </c>
      <c r="E1897" s="62" t="s">
        <v>15895</v>
      </c>
      <c r="F1897" s="61" t="s">
        <v>15896</v>
      </c>
      <c r="G1897" s="62" t="s">
        <v>15876</v>
      </c>
      <c r="H1897" s="61" t="s">
        <v>84</v>
      </c>
      <c r="I1897" s="63">
        <v>41640</v>
      </c>
      <c r="J1897" s="63">
        <v>45291</v>
      </c>
    </row>
    <row r="1898" spans="1:10" s="57" customFormat="1" ht="19.8" customHeight="1" x14ac:dyDescent="0.2">
      <c r="A1898" s="58" t="s">
        <v>15897</v>
      </c>
      <c r="B1898" s="58" t="s">
        <v>15898</v>
      </c>
      <c r="C1898" s="58" t="s">
        <v>15899</v>
      </c>
      <c r="D1898" s="59" t="s">
        <v>15900</v>
      </c>
      <c r="E1898" s="59" t="s">
        <v>15901</v>
      </c>
      <c r="F1898" s="58" t="s">
        <v>15902</v>
      </c>
      <c r="G1898" s="59" t="s">
        <v>15903</v>
      </c>
      <c r="H1898" s="58" t="s">
        <v>84</v>
      </c>
      <c r="I1898" s="60">
        <v>41640</v>
      </c>
      <c r="J1898" s="60">
        <v>45291</v>
      </c>
    </row>
    <row r="1899" spans="1:10" s="57" customFormat="1" ht="41.1" customHeight="1" x14ac:dyDescent="0.2">
      <c r="A1899" s="61" t="s">
        <v>15904</v>
      </c>
      <c r="B1899" s="61" t="s">
        <v>15905</v>
      </c>
      <c r="C1899" s="61" t="s">
        <v>15906</v>
      </c>
      <c r="D1899" s="62" t="s">
        <v>15907</v>
      </c>
      <c r="E1899" s="62" t="s">
        <v>15908</v>
      </c>
      <c r="F1899" s="61" t="s">
        <v>15909</v>
      </c>
      <c r="G1899" s="62" t="s">
        <v>15910</v>
      </c>
      <c r="H1899" s="61" t="s">
        <v>84</v>
      </c>
      <c r="I1899" s="63">
        <v>41640</v>
      </c>
      <c r="J1899" s="63">
        <v>45291</v>
      </c>
    </row>
    <row r="1900" spans="1:10" s="57" customFormat="1" ht="19.8" customHeight="1" x14ac:dyDescent="0.2">
      <c r="A1900" s="58" t="s">
        <v>15911</v>
      </c>
      <c r="B1900" s="58" t="s">
        <v>15912</v>
      </c>
      <c r="C1900" s="58" t="s">
        <v>15913</v>
      </c>
      <c r="D1900" s="59" t="s">
        <v>15914</v>
      </c>
      <c r="E1900" s="59" t="s">
        <v>15915</v>
      </c>
      <c r="F1900" s="58" t="s">
        <v>15916</v>
      </c>
      <c r="G1900" s="59" t="s">
        <v>15917</v>
      </c>
      <c r="H1900" s="58" t="s">
        <v>84</v>
      </c>
      <c r="I1900" s="60">
        <v>42370</v>
      </c>
      <c r="J1900" s="60">
        <v>45291</v>
      </c>
    </row>
    <row r="1901" spans="1:10" s="57" customFormat="1" ht="52.35" customHeight="1" x14ac:dyDescent="0.2">
      <c r="A1901" s="61" t="s">
        <v>15918</v>
      </c>
      <c r="B1901" s="61" t="s">
        <v>15919</v>
      </c>
      <c r="C1901" s="61" t="s">
        <v>15920</v>
      </c>
      <c r="D1901" s="62" t="s">
        <v>15921</v>
      </c>
      <c r="E1901" s="62" t="s">
        <v>15922</v>
      </c>
      <c r="F1901" s="61" t="s">
        <v>15923</v>
      </c>
      <c r="G1901" s="62" t="s">
        <v>15924</v>
      </c>
      <c r="H1901" s="61" t="s">
        <v>84</v>
      </c>
      <c r="I1901" s="63">
        <v>41640</v>
      </c>
      <c r="J1901" s="63">
        <v>45291</v>
      </c>
    </row>
    <row r="1902" spans="1:10" s="57" customFormat="1" ht="30.45" customHeight="1" x14ac:dyDescent="0.2">
      <c r="A1902" s="58" t="s">
        <v>15925</v>
      </c>
      <c r="B1902" s="58" t="s">
        <v>15926</v>
      </c>
      <c r="C1902" s="58" t="s">
        <v>15927</v>
      </c>
      <c r="D1902" s="59" t="s">
        <v>15928</v>
      </c>
      <c r="E1902" s="59" t="s">
        <v>15929</v>
      </c>
      <c r="F1902" s="58" t="s">
        <v>15896</v>
      </c>
      <c r="G1902" s="59" t="s">
        <v>15883</v>
      </c>
      <c r="H1902" s="58" t="s">
        <v>84</v>
      </c>
      <c r="I1902" s="60">
        <v>41640</v>
      </c>
      <c r="J1902" s="60">
        <v>45291</v>
      </c>
    </row>
    <row r="1903" spans="1:10" s="57" customFormat="1" ht="19.8" customHeight="1" x14ac:dyDescent="0.2">
      <c r="A1903" s="61" t="s">
        <v>15930</v>
      </c>
      <c r="B1903" s="61" t="s">
        <v>15931</v>
      </c>
      <c r="C1903" s="61" t="s">
        <v>15932</v>
      </c>
      <c r="D1903" s="62" t="s">
        <v>15933</v>
      </c>
      <c r="E1903" s="62" t="s">
        <v>15934</v>
      </c>
      <c r="F1903" s="61" t="s">
        <v>15935</v>
      </c>
      <c r="G1903" s="62" t="s">
        <v>15936</v>
      </c>
      <c r="H1903" s="61" t="s">
        <v>84</v>
      </c>
      <c r="I1903" s="63">
        <v>41640</v>
      </c>
      <c r="J1903" s="63">
        <v>45291</v>
      </c>
    </row>
    <row r="1904" spans="1:10" s="57" customFormat="1" ht="19.8" customHeight="1" x14ac:dyDescent="0.2">
      <c r="A1904" s="58" t="s">
        <v>15937</v>
      </c>
      <c r="B1904" s="58" t="s">
        <v>15938</v>
      </c>
      <c r="C1904" s="58" t="s">
        <v>15939</v>
      </c>
      <c r="D1904" s="59" t="s">
        <v>15940</v>
      </c>
      <c r="E1904" s="59" t="s">
        <v>15941</v>
      </c>
      <c r="F1904" s="58" t="s">
        <v>15935</v>
      </c>
      <c r="G1904" s="59" t="s">
        <v>15936</v>
      </c>
      <c r="H1904" s="58" t="s">
        <v>84</v>
      </c>
      <c r="I1904" s="60">
        <v>41640</v>
      </c>
      <c r="J1904" s="60">
        <v>45291</v>
      </c>
    </row>
    <row r="1905" spans="1:10" s="57" customFormat="1" ht="19.8" customHeight="1" x14ac:dyDescent="0.2">
      <c r="A1905" s="61" t="s">
        <v>15942</v>
      </c>
      <c r="B1905" s="61" t="s">
        <v>15943</v>
      </c>
      <c r="C1905" s="61" t="s">
        <v>15944</v>
      </c>
      <c r="D1905" s="62" t="s">
        <v>15945</v>
      </c>
      <c r="E1905" s="62" t="s">
        <v>15946</v>
      </c>
      <c r="F1905" s="61" t="s">
        <v>15947</v>
      </c>
      <c r="G1905" s="62" t="s">
        <v>15948</v>
      </c>
      <c r="H1905" s="61" t="s">
        <v>84</v>
      </c>
      <c r="I1905" s="63">
        <v>41640</v>
      </c>
      <c r="J1905" s="63">
        <v>45291</v>
      </c>
    </row>
    <row r="1906" spans="1:10" s="57" customFormat="1" ht="52.35" customHeight="1" x14ac:dyDescent="0.2">
      <c r="A1906" s="58" t="s">
        <v>15949</v>
      </c>
      <c r="B1906" s="58" t="s">
        <v>15950</v>
      </c>
      <c r="C1906" s="58" t="s">
        <v>15951</v>
      </c>
      <c r="D1906" s="59" t="s">
        <v>15952</v>
      </c>
      <c r="E1906" s="59" t="s">
        <v>15953</v>
      </c>
      <c r="F1906" s="58" t="s">
        <v>15954</v>
      </c>
      <c r="G1906" s="59" t="s">
        <v>15955</v>
      </c>
      <c r="H1906" s="58" t="s">
        <v>84</v>
      </c>
      <c r="I1906" s="60">
        <v>41640</v>
      </c>
      <c r="J1906" s="60">
        <v>45291</v>
      </c>
    </row>
    <row r="1907" spans="1:10" s="57" customFormat="1" ht="30.45" customHeight="1" x14ac:dyDescent="0.2">
      <c r="A1907" s="61" t="s">
        <v>15956</v>
      </c>
      <c r="B1907" s="61" t="s">
        <v>15957</v>
      </c>
      <c r="C1907" s="61" t="s">
        <v>15958</v>
      </c>
      <c r="D1907" s="62" t="s">
        <v>15959</v>
      </c>
      <c r="E1907" s="62" t="s">
        <v>15960</v>
      </c>
      <c r="F1907" s="61" t="s">
        <v>15923</v>
      </c>
      <c r="G1907" s="62" t="s">
        <v>15883</v>
      </c>
      <c r="H1907" s="61" t="s">
        <v>84</v>
      </c>
      <c r="I1907" s="63">
        <v>41640</v>
      </c>
      <c r="J1907" s="63">
        <v>45291</v>
      </c>
    </row>
    <row r="1908" spans="1:10" s="57" customFormat="1" ht="41.1" customHeight="1" x14ac:dyDescent="0.2">
      <c r="A1908" s="58" t="s">
        <v>15961</v>
      </c>
      <c r="B1908" s="58" t="s">
        <v>15962</v>
      </c>
      <c r="C1908" s="58" t="s">
        <v>15963</v>
      </c>
      <c r="D1908" s="59" t="s">
        <v>15964</v>
      </c>
      <c r="E1908" s="59" t="s">
        <v>15965</v>
      </c>
      <c r="F1908" s="58" t="s">
        <v>15966</v>
      </c>
      <c r="G1908" s="59" t="s">
        <v>15967</v>
      </c>
      <c r="H1908" s="58" t="s">
        <v>84</v>
      </c>
      <c r="I1908" s="60">
        <v>41640</v>
      </c>
      <c r="J1908" s="60">
        <v>45291</v>
      </c>
    </row>
    <row r="1909" spans="1:10" s="57" customFormat="1" ht="41.1" customHeight="1" x14ac:dyDescent="0.2">
      <c r="A1909" s="61" t="s">
        <v>15968</v>
      </c>
      <c r="B1909" s="61" t="s">
        <v>15969</v>
      </c>
      <c r="C1909" s="61" t="s">
        <v>15970</v>
      </c>
      <c r="D1909" s="62" t="s">
        <v>15971</v>
      </c>
      <c r="E1909" s="62" t="s">
        <v>15972</v>
      </c>
      <c r="F1909" s="61" t="s">
        <v>15973</v>
      </c>
      <c r="G1909" s="62" t="s">
        <v>15974</v>
      </c>
      <c r="H1909" s="61" t="s">
        <v>84</v>
      </c>
      <c r="I1909" s="63">
        <v>41640</v>
      </c>
      <c r="J1909" s="63">
        <v>45291</v>
      </c>
    </row>
    <row r="1910" spans="1:10" s="57" customFormat="1" ht="30.45" customHeight="1" x14ac:dyDescent="0.2">
      <c r="A1910" s="58" t="s">
        <v>15975</v>
      </c>
      <c r="B1910" s="58" t="s">
        <v>15976</v>
      </c>
      <c r="C1910" s="58" t="s">
        <v>15977</v>
      </c>
      <c r="D1910" s="59" t="s">
        <v>15978</v>
      </c>
      <c r="E1910" s="59" t="s">
        <v>15979</v>
      </c>
      <c r="F1910" s="58" t="s">
        <v>15980</v>
      </c>
      <c r="G1910" s="59" t="s">
        <v>15981</v>
      </c>
      <c r="H1910" s="58" t="s">
        <v>84</v>
      </c>
      <c r="I1910" s="60">
        <v>41640</v>
      </c>
      <c r="J1910" s="60">
        <v>45291</v>
      </c>
    </row>
    <row r="1911" spans="1:10" s="57" customFormat="1" ht="30.45" customHeight="1" x14ac:dyDescent="0.2">
      <c r="A1911" s="61" t="s">
        <v>15982</v>
      </c>
      <c r="B1911" s="61" t="s">
        <v>15983</v>
      </c>
      <c r="C1911" s="61" t="s">
        <v>15984</v>
      </c>
      <c r="D1911" s="62" t="s">
        <v>15985</v>
      </c>
      <c r="E1911" s="62" t="s">
        <v>15986</v>
      </c>
      <c r="F1911" s="61" t="s">
        <v>15987</v>
      </c>
      <c r="G1911" s="62" t="s">
        <v>15988</v>
      </c>
      <c r="H1911" s="61" t="s">
        <v>84</v>
      </c>
      <c r="I1911" s="63">
        <v>41640</v>
      </c>
      <c r="J1911" s="63">
        <v>45291</v>
      </c>
    </row>
    <row r="1912" spans="1:10" s="57" customFormat="1" ht="19.8" customHeight="1" x14ac:dyDescent="0.2">
      <c r="A1912" s="58" t="s">
        <v>15989</v>
      </c>
      <c r="B1912" s="58" t="s">
        <v>15990</v>
      </c>
      <c r="C1912" s="58" t="s">
        <v>15991</v>
      </c>
      <c r="D1912" s="59" t="s">
        <v>15992</v>
      </c>
      <c r="E1912" s="59" t="s">
        <v>15993</v>
      </c>
      <c r="F1912" s="58" t="s">
        <v>15994</v>
      </c>
      <c r="G1912" s="59" t="s">
        <v>15995</v>
      </c>
      <c r="H1912" s="58" t="s">
        <v>84</v>
      </c>
      <c r="I1912" s="60">
        <v>41640</v>
      </c>
      <c r="J1912" s="60">
        <v>45291</v>
      </c>
    </row>
    <row r="1913" spans="1:10" s="57" customFormat="1" ht="30.45" customHeight="1" x14ac:dyDescent="0.2">
      <c r="A1913" s="61" t="s">
        <v>15996</v>
      </c>
      <c r="B1913" s="61" t="s">
        <v>15997</v>
      </c>
      <c r="C1913" s="61" t="s">
        <v>15998</v>
      </c>
      <c r="D1913" s="62" t="s">
        <v>15999</v>
      </c>
      <c r="E1913" s="62" t="s">
        <v>16000</v>
      </c>
      <c r="F1913" s="61" t="s">
        <v>16001</v>
      </c>
      <c r="G1913" s="62" t="s">
        <v>16002</v>
      </c>
      <c r="H1913" s="61" t="s">
        <v>84</v>
      </c>
      <c r="I1913" s="63">
        <v>42370</v>
      </c>
      <c r="J1913" s="63">
        <v>45291</v>
      </c>
    </row>
    <row r="1914" spans="1:10" s="57" customFormat="1" ht="30.45" customHeight="1" x14ac:dyDescent="0.2">
      <c r="A1914" s="58" t="s">
        <v>16003</v>
      </c>
      <c r="B1914" s="58" t="s">
        <v>16004</v>
      </c>
      <c r="C1914" s="58" t="s">
        <v>16005</v>
      </c>
      <c r="D1914" s="59" t="s">
        <v>16006</v>
      </c>
      <c r="E1914" s="59" t="s">
        <v>16007</v>
      </c>
      <c r="F1914" s="58" t="s">
        <v>16008</v>
      </c>
      <c r="G1914" s="59" t="s">
        <v>15883</v>
      </c>
      <c r="H1914" s="58" t="s">
        <v>84</v>
      </c>
      <c r="I1914" s="60">
        <v>41640</v>
      </c>
      <c r="J1914" s="60">
        <v>45291</v>
      </c>
    </row>
    <row r="1915" spans="1:10" s="57" customFormat="1" ht="30.45" customHeight="1" x14ac:dyDescent="0.2">
      <c r="A1915" s="61" t="s">
        <v>16009</v>
      </c>
      <c r="B1915" s="61" t="s">
        <v>16010</v>
      </c>
      <c r="C1915" s="61" t="s">
        <v>16011</v>
      </c>
      <c r="D1915" s="62" t="s">
        <v>16012</v>
      </c>
      <c r="E1915" s="62" t="s">
        <v>16013</v>
      </c>
      <c r="F1915" s="61" t="s">
        <v>16014</v>
      </c>
      <c r="G1915" s="62" t="s">
        <v>15883</v>
      </c>
      <c r="H1915" s="61" t="s">
        <v>84</v>
      </c>
      <c r="I1915" s="63">
        <v>41640</v>
      </c>
      <c r="J1915" s="63">
        <v>45291</v>
      </c>
    </row>
    <row r="1916" spans="1:10" s="57" customFormat="1" ht="19.8" customHeight="1" x14ac:dyDescent="0.2">
      <c r="A1916" s="58" t="s">
        <v>16015</v>
      </c>
      <c r="B1916" s="58" t="s">
        <v>16016</v>
      </c>
      <c r="C1916" s="58" t="s">
        <v>16017</v>
      </c>
      <c r="D1916" s="59" t="s">
        <v>16018</v>
      </c>
      <c r="E1916" s="59" t="s">
        <v>16019</v>
      </c>
      <c r="F1916" s="58" t="s">
        <v>15902</v>
      </c>
      <c r="G1916" s="59" t="s">
        <v>15903</v>
      </c>
      <c r="H1916" s="58" t="s">
        <v>84</v>
      </c>
      <c r="I1916" s="60">
        <v>41640</v>
      </c>
      <c r="J1916" s="60">
        <v>45291</v>
      </c>
    </row>
    <row r="1917" spans="1:10" s="57" customFormat="1" ht="19.8" customHeight="1" x14ac:dyDescent="0.2">
      <c r="A1917" s="61" t="s">
        <v>16020</v>
      </c>
      <c r="B1917" s="61" t="s">
        <v>16021</v>
      </c>
      <c r="C1917" s="61" t="s">
        <v>16022</v>
      </c>
      <c r="D1917" s="62" t="s">
        <v>16023</v>
      </c>
      <c r="E1917" s="62" t="s">
        <v>16024</v>
      </c>
      <c r="F1917" s="61" t="s">
        <v>15902</v>
      </c>
      <c r="G1917" s="62" t="s">
        <v>16025</v>
      </c>
      <c r="H1917" s="61" t="s">
        <v>84</v>
      </c>
      <c r="I1917" s="63">
        <v>42370</v>
      </c>
      <c r="J1917" s="63">
        <v>45291</v>
      </c>
    </row>
    <row r="1918" spans="1:10" s="57" customFormat="1" ht="41.1" customHeight="1" x14ac:dyDescent="0.2">
      <c r="A1918" s="58" t="s">
        <v>16026</v>
      </c>
      <c r="B1918" s="58" t="s">
        <v>16027</v>
      </c>
      <c r="C1918" s="58" t="s">
        <v>16028</v>
      </c>
      <c r="D1918" s="59" t="s">
        <v>16029</v>
      </c>
      <c r="E1918" s="59" t="s">
        <v>16030</v>
      </c>
      <c r="F1918" s="58" t="s">
        <v>16001</v>
      </c>
      <c r="G1918" s="59" t="s">
        <v>16031</v>
      </c>
      <c r="H1918" s="58" t="s">
        <v>84</v>
      </c>
      <c r="I1918" s="60">
        <v>41640</v>
      </c>
      <c r="J1918" s="60">
        <v>45291</v>
      </c>
    </row>
    <row r="1919" spans="1:10" s="57" customFormat="1" ht="30.45" customHeight="1" x14ac:dyDescent="0.2">
      <c r="A1919" s="61" t="s">
        <v>16032</v>
      </c>
      <c r="B1919" s="61" t="s">
        <v>16033</v>
      </c>
      <c r="C1919" s="61" t="s">
        <v>16034</v>
      </c>
      <c r="D1919" s="62" t="s">
        <v>16035</v>
      </c>
      <c r="E1919" s="62" t="s">
        <v>16036</v>
      </c>
      <c r="F1919" s="61" t="s">
        <v>15947</v>
      </c>
      <c r="G1919" s="62" t="s">
        <v>15883</v>
      </c>
      <c r="H1919" s="61" t="s">
        <v>84</v>
      </c>
      <c r="I1919" s="63">
        <v>41640</v>
      </c>
      <c r="J1919" s="63">
        <v>45291</v>
      </c>
    </row>
    <row r="1920" spans="1:10" s="57" customFormat="1" ht="19.8" customHeight="1" x14ac:dyDescent="0.2">
      <c r="A1920" s="58" t="s">
        <v>16037</v>
      </c>
      <c r="B1920" s="58" t="s">
        <v>16038</v>
      </c>
      <c r="C1920" s="58" t="s">
        <v>16039</v>
      </c>
      <c r="D1920" s="59" t="s">
        <v>16040</v>
      </c>
      <c r="E1920" s="59" t="s">
        <v>16041</v>
      </c>
      <c r="F1920" s="58" t="s">
        <v>16042</v>
      </c>
      <c r="G1920" s="59" t="s">
        <v>15995</v>
      </c>
      <c r="H1920" s="58" t="s">
        <v>84</v>
      </c>
      <c r="I1920" s="60">
        <v>41640</v>
      </c>
      <c r="J1920" s="60">
        <v>45291</v>
      </c>
    </row>
    <row r="1921" spans="1:10" s="57" customFormat="1" ht="19.8" customHeight="1" x14ac:dyDescent="0.2">
      <c r="A1921" s="61" t="s">
        <v>16043</v>
      </c>
      <c r="B1921" s="61" t="s">
        <v>16044</v>
      </c>
      <c r="C1921" s="61" t="s">
        <v>16045</v>
      </c>
      <c r="D1921" s="62" t="s">
        <v>16046</v>
      </c>
      <c r="E1921" s="62" t="s">
        <v>16047</v>
      </c>
      <c r="F1921" s="61" t="s">
        <v>16008</v>
      </c>
      <c r="G1921" s="62" t="s">
        <v>16048</v>
      </c>
      <c r="H1921" s="61" t="s">
        <v>84</v>
      </c>
      <c r="I1921" s="63">
        <v>41944</v>
      </c>
      <c r="J1921" s="63">
        <v>45291</v>
      </c>
    </row>
    <row r="1922" spans="1:10" s="57" customFormat="1" ht="52.35" customHeight="1" x14ac:dyDescent="0.2">
      <c r="A1922" s="58" t="s">
        <v>16049</v>
      </c>
      <c r="B1922" s="58" t="s">
        <v>16050</v>
      </c>
      <c r="C1922" s="58" t="s">
        <v>16051</v>
      </c>
      <c r="D1922" s="59" t="s">
        <v>16052</v>
      </c>
      <c r="E1922" s="59" t="s">
        <v>16053</v>
      </c>
      <c r="F1922" s="58" t="s">
        <v>15896</v>
      </c>
      <c r="G1922" s="59" t="s">
        <v>15876</v>
      </c>
      <c r="H1922" s="58" t="s">
        <v>84</v>
      </c>
      <c r="I1922" s="60">
        <v>41944</v>
      </c>
      <c r="J1922" s="60">
        <v>45291</v>
      </c>
    </row>
    <row r="1923" spans="1:10" s="57" customFormat="1" ht="30.45" customHeight="1" x14ac:dyDescent="0.2">
      <c r="A1923" s="61" t="s">
        <v>16054</v>
      </c>
      <c r="B1923" s="61" t="s">
        <v>16055</v>
      </c>
      <c r="C1923" s="61" t="s">
        <v>16056</v>
      </c>
      <c r="D1923" s="62" t="s">
        <v>16057</v>
      </c>
      <c r="E1923" s="62" t="s">
        <v>16058</v>
      </c>
      <c r="F1923" s="61" t="s">
        <v>16059</v>
      </c>
      <c r="G1923" s="62" t="s">
        <v>16060</v>
      </c>
      <c r="H1923" s="61" t="s">
        <v>84</v>
      </c>
      <c r="I1923" s="63">
        <v>42370</v>
      </c>
      <c r="J1923" s="63">
        <v>45291</v>
      </c>
    </row>
    <row r="1924" spans="1:10" s="57" customFormat="1" ht="19.8" customHeight="1" x14ac:dyDescent="0.2">
      <c r="A1924" s="58" t="s">
        <v>16061</v>
      </c>
      <c r="B1924" s="58" t="s">
        <v>16062</v>
      </c>
      <c r="C1924" s="58" t="s">
        <v>16063</v>
      </c>
      <c r="D1924" s="59" t="s">
        <v>16064</v>
      </c>
      <c r="E1924" s="59" t="s">
        <v>16065</v>
      </c>
      <c r="F1924" s="58" t="s">
        <v>15882</v>
      </c>
      <c r="G1924" s="59" t="s">
        <v>15876</v>
      </c>
      <c r="H1924" s="58" t="s">
        <v>84</v>
      </c>
      <c r="I1924" s="60">
        <v>42370</v>
      </c>
      <c r="J1924" s="60">
        <v>45291</v>
      </c>
    </row>
    <row r="1925" spans="1:10" s="57" customFormat="1" ht="30.45" customHeight="1" x14ac:dyDescent="0.2">
      <c r="A1925" s="61" t="s">
        <v>16066</v>
      </c>
      <c r="B1925" s="61" t="s">
        <v>16067</v>
      </c>
      <c r="C1925" s="61" t="s">
        <v>16068</v>
      </c>
      <c r="D1925" s="62" t="s">
        <v>16069</v>
      </c>
      <c r="E1925" s="62" t="s">
        <v>16070</v>
      </c>
      <c r="F1925" s="61" t="s">
        <v>16071</v>
      </c>
      <c r="G1925" s="62" t="s">
        <v>16060</v>
      </c>
      <c r="H1925" s="61" t="s">
        <v>84</v>
      </c>
      <c r="I1925" s="63">
        <v>42370</v>
      </c>
      <c r="J1925" s="63">
        <v>45291</v>
      </c>
    </row>
    <row r="1926" spans="1:10" s="57" customFormat="1" ht="19.8" customHeight="1" x14ac:dyDescent="0.2">
      <c r="A1926" s="58" t="s">
        <v>16072</v>
      </c>
      <c r="B1926" s="58" t="s">
        <v>16073</v>
      </c>
      <c r="C1926" s="58" t="s">
        <v>16074</v>
      </c>
      <c r="D1926" s="59" t="s">
        <v>16075</v>
      </c>
      <c r="E1926" s="59" t="s">
        <v>16076</v>
      </c>
      <c r="F1926" s="58" t="s">
        <v>16077</v>
      </c>
      <c r="G1926" s="59" t="s">
        <v>16078</v>
      </c>
      <c r="H1926" s="58" t="s">
        <v>84</v>
      </c>
      <c r="I1926" s="60">
        <v>42675</v>
      </c>
      <c r="J1926" s="60">
        <v>45291</v>
      </c>
    </row>
    <row r="1927" spans="1:10" s="57" customFormat="1" ht="41.1" customHeight="1" x14ac:dyDescent="0.2">
      <c r="A1927" s="61" t="s">
        <v>16079</v>
      </c>
      <c r="B1927" s="61" t="s">
        <v>16080</v>
      </c>
      <c r="C1927" s="61" t="s">
        <v>16081</v>
      </c>
      <c r="D1927" s="62" t="s">
        <v>16082</v>
      </c>
      <c r="E1927" s="62" t="s">
        <v>16083</v>
      </c>
      <c r="F1927" s="61" t="s">
        <v>16084</v>
      </c>
      <c r="G1927" s="62" t="s">
        <v>16085</v>
      </c>
      <c r="H1927" s="61" t="s">
        <v>84</v>
      </c>
      <c r="I1927" s="63">
        <v>43040</v>
      </c>
      <c r="J1927" s="63">
        <v>45291</v>
      </c>
    </row>
    <row r="1928" spans="1:10" s="57" customFormat="1" ht="30.45" customHeight="1" x14ac:dyDescent="0.2">
      <c r="A1928" s="58" t="s">
        <v>16086</v>
      </c>
      <c r="B1928" s="58" t="s">
        <v>16087</v>
      </c>
      <c r="C1928" s="58" t="s">
        <v>16088</v>
      </c>
      <c r="D1928" s="59" t="s">
        <v>16089</v>
      </c>
      <c r="E1928" s="59" t="s">
        <v>16090</v>
      </c>
      <c r="F1928" s="58" t="s">
        <v>16091</v>
      </c>
      <c r="G1928" s="59" t="s">
        <v>16092</v>
      </c>
      <c r="H1928" s="58" t="s">
        <v>84</v>
      </c>
      <c r="I1928" s="60">
        <v>43405</v>
      </c>
      <c r="J1928" s="60">
        <v>45291</v>
      </c>
    </row>
    <row r="1929" spans="1:10" s="57" customFormat="1" ht="30.45" customHeight="1" x14ac:dyDescent="0.2">
      <c r="A1929" s="61" t="s">
        <v>16093</v>
      </c>
      <c r="B1929" s="61" t="s">
        <v>16094</v>
      </c>
      <c r="C1929" s="61" t="s">
        <v>16095</v>
      </c>
      <c r="D1929" s="62" t="s">
        <v>16096</v>
      </c>
      <c r="E1929" s="62" t="s">
        <v>16097</v>
      </c>
      <c r="F1929" s="61" t="s">
        <v>16098</v>
      </c>
      <c r="G1929" s="62" t="s">
        <v>16099</v>
      </c>
      <c r="H1929" s="61" t="s">
        <v>84</v>
      </c>
      <c r="I1929" s="63">
        <v>43405</v>
      </c>
      <c r="J1929" s="63">
        <v>45291</v>
      </c>
    </row>
    <row r="1930" spans="1:10" s="57" customFormat="1" ht="30.45" customHeight="1" x14ac:dyDescent="0.2">
      <c r="A1930" s="58" t="s">
        <v>16100</v>
      </c>
      <c r="B1930" s="58" t="s">
        <v>16101</v>
      </c>
      <c r="C1930" s="58" t="s">
        <v>16102</v>
      </c>
      <c r="D1930" s="59" t="s">
        <v>16103</v>
      </c>
      <c r="E1930" s="59" t="s">
        <v>16104</v>
      </c>
      <c r="F1930" s="58" t="s">
        <v>16105</v>
      </c>
      <c r="G1930" s="59" t="s">
        <v>16060</v>
      </c>
      <c r="H1930" s="58" t="s">
        <v>84</v>
      </c>
      <c r="I1930" s="60">
        <v>43405</v>
      </c>
      <c r="J1930" s="60">
        <v>45291</v>
      </c>
    </row>
    <row r="1931" spans="1:10" s="57" customFormat="1" ht="30.45" customHeight="1" x14ac:dyDescent="0.2">
      <c r="A1931" s="61" t="s">
        <v>16106</v>
      </c>
      <c r="B1931" s="61" t="s">
        <v>16107</v>
      </c>
      <c r="C1931" s="61" t="s">
        <v>16108</v>
      </c>
      <c r="D1931" s="62" t="s">
        <v>16109</v>
      </c>
      <c r="E1931" s="62" t="s">
        <v>16110</v>
      </c>
      <c r="F1931" s="61" t="s">
        <v>16111</v>
      </c>
      <c r="G1931" s="62" t="s">
        <v>1581</v>
      </c>
      <c r="H1931" s="61" t="s">
        <v>84</v>
      </c>
      <c r="I1931" s="63">
        <v>41640</v>
      </c>
      <c r="J1931" s="63">
        <v>45291</v>
      </c>
    </row>
    <row r="1932" spans="1:10" s="57" customFormat="1" ht="19.8" customHeight="1" x14ac:dyDescent="0.2">
      <c r="A1932" s="58" t="s">
        <v>1578</v>
      </c>
      <c r="B1932" s="58" t="s">
        <v>16112</v>
      </c>
      <c r="C1932" s="58" t="s">
        <v>16113</v>
      </c>
      <c r="D1932" s="59" t="s">
        <v>16114</v>
      </c>
      <c r="E1932" s="59" t="s">
        <v>16115</v>
      </c>
      <c r="F1932" s="58" t="s">
        <v>16116</v>
      </c>
      <c r="G1932" s="59" t="s">
        <v>1581</v>
      </c>
      <c r="H1932" s="58" t="s">
        <v>84</v>
      </c>
      <c r="I1932" s="60">
        <v>41640</v>
      </c>
      <c r="J1932" s="60">
        <v>45291</v>
      </c>
    </row>
    <row r="1933" spans="1:10" s="57" customFormat="1" ht="19.8" customHeight="1" x14ac:dyDescent="0.2">
      <c r="A1933" s="61" t="s">
        <v>16117</v>
      </c>
      <c r="B1933" s="61" t="s">
        <v>16118</v>
      </c>
      <c r="C1933" s="61" t="s">
        <v>16119</v>
      </c>
      <c r="D1933" s="62" t="s">
        <v>16120</v>
      </c>
      <c r="E1933" s="62" t="s">
        <v>16121</v>
      </c>
      <c r="F1933" s="61" t="s">
        <v>16122</v>
      </c>
      <c r="G1933" s="62" t="s">
        <v>16123</v>
      </c>
      <c r="H1933" s="61" t="s">
        <v>84</v>
      </c>
      <c r="I1933" s="63">
        <v>41640</v>
      </c>
      <c r="J1933" s="63">
        <v>45291</v>
      </c>
    </row>
    <row r="1934" spans="1:10" s="57" customFormat="1" ht="30.45" customHeight="1" x14ac:dyDescent="0.2">
      <c r="A1934" s="58" t="s">
        <v>16124</v>
      </c>
      <c r="B1934" s="58" t="s">
        <v>16125</v>
      </c>
      <c r="C1934" s="58" t="s">
        <v>16126</v>
      </c>
      <c r="D1934" s="59" t="s">
        <v>16127</v>
      </c>
      <c r="E1934" s="59" t="s">
        <v>16128</v>
      </c>
      <c r="F1934" s="58" t="s">
        <v>16129</v>
      </c>
      <c r="G1934" s="59" t="s">
        <v>16130</v>
      </c>
      <c r="H1934" s="58" t="s">
        <v>84</v>
      </c>
      <c r="I1934" s="60">
        <v>41640</v>
      </c>
      <c r="J1934" s="60">
        <v>45291</v>
      </c>
    </row>
    <row r="1935" spans="1:10" s="57" customFormat="1" ht="19.8" customHeight="1" x14ac:dyDescent="0.2">
      <c r="A1935" s="61" t="s">
        <v>16131</v>
      </c>
      <c r="B1935" s="61" t="s">
        <v>16132</v>
      </c>
      <c r="C1935" s="61" t="s">
        <v>16133</v>
      </c>
      <c r="D1935" s="62" t="s">
        <v>16134</v>
      </c>
      <c r="E1935" s="62" t="s">
        <v>16135</v>
      </c>
      <c r="F1935" s="61" t="s">
        <v>16136</v>
      </c>
      <c r="G1935" s="62" t="s">
        <v>16137</v>
      </c>
      <c r="H1935" s="61" t="s">
        <v>84</v>
      </c>
      <c r="I1935" s="63">
        <v>41640</v>
      </c>
      <c r="J1935" s="63">
        <v>45291</v>
      </c>
    </row>
    <row r="1936" spans="1:10" s="57" customFormat="1" ht="19.8" customHeight="1" x14ac:dyDescent="0.2">
      <c r="A1936" s="58" t="s">
        <v>16138</v>
      </c>
      <c r="B1936" s="58" t="s">
        <v>16139</v>
      </c>
      <c r="C1936" s="58" t="s">
        <v>16140</v>
      </c>
      <c r="D1936" s="59" t="s">
        <v>16141</v>
      </c>
      <c r="E1936" s="59" t="s">
        <v>16142</v>
      </c>
      <c r="F1936" s="58" t="s">
        <v>16143</v>
      </c>
      <c r="G1936" s="59" t="s">
        <v>16144</v>
      </c>
      <c r="H1936" s="58" t="s">
        <v>84</v>
      </c>
      <c r="I1936" s="60">
        <v>41640</v>
      </c>
      <c r="J1936" s="60">
        <v>45291</v>
      </c>
    </row>
    <row r="1937" spans="1:10" s="57" customFormat="1" ht="19.8" customHeight="1" x14ac:dyDescent="0.2">
      <c r="A1937" s="61" t="s">
        <v>16145</v>
      </c>
      <c r="B1937" s="61" t="s">
        <v>16146</v>
      </c>
      <c r="C1937" s="61" t="s">
        <v>16147</v>
      </c>
      <c r="D1937" s="62" t="s">
        <v>16148</v>
      </c>
      <c r="E1937" s="62" t="s">
        <v>16149</v>
      </c>
      <c r="F1937" s="61" t="s">
        <v>16150</v>
      </c>
      <c r="G1937" s="62" t="s">
        <v>1581</v>
      </c>
      <c r="H1937" s="61" t="s">
        <v>84</v>
      </c>
      <c r="I1937" s="63">
        <v>41640</v>
      </c>
      <c r="J1937" s="63">
        <v>45291</v>
      </c>
    </row>
    <row r="1938" spans="1:10" s="57" customFormat="1" ht="19.8" customHeight="1" x14ac:dyDescent="0.2">
      <c r="A1938" s="58" t="s">
        <v>16151</v>
      </c>
      <c r="B1938" s="58" t="s">
        <v>16152</v>
      </c>
      <c r="C1938" s="58" t="s">
        <v>16153</v>
      </c>
      <c r="D1938" s="59" t="s">
        <v>16154</v>
      </c>
      <c r="E1938" s="59" t="s">
        <v>16155</v>
      </c>
      <c r="F1938" s="58" t="s">
        <v>16111</v>
      </c>
      <c r="G1938" s="59" t="s">
        <v>1581</v>
      </c>
      <c r="H1938" s="58" t="s">
        <v>84</v>
      </c>
      <c r="I1938" s="60">
        <v>41640</v>
      </c>
      <c r="J1938" s="60">
        <v>45291</v>
      </c>
    </row>
    <row r="1939" spans="1:10" s="57" customFormat="1" ht="30.45" customHeight="1" x14ac:dyDescent="0.2">
      <c r="A1939" s="61" t="s">
        <v>16156</v>
      </c>
      <c r="B1939" s="61" t="s">
        <v>16157</v>
      </c>
      <c r="C1939" s="61" t="s">
        <v>16158</v>
      </c>
      <c r="D1939" s="62" t="s">
        <v>16159</v>
      </c>
      <c r="E1939" s="62" t="s">
        <v>16160</v>
      </c>
      <c r="F1939" s="61" t="s">
        <v>16161</v>
      </c>
      <c r="G1939" s="62" t="s">
        <v>16162</v>
      </c>
      <c r="H1939" s="61" t="s">
        <v>84</v>
      </c>
      <c r="I1939" s="63">
        <v>41640</v>
      </c>
      <c r="J1939" s="63">
        <v>45291</v>
      </c>
    </row>
    <row r="1940" spans="1:10" s="57" customFormat="1" ht="30.45" customHeight="1" x14ac:dyDescent="0.2">
      <c r="A1940" s="58" t="s">
        <v>16163</v>
      </c>
      <c r="B1940" s="58" t="s">
        <v>16164</v>
      </c>
      <c r="C1940" s="58" t="s">
        <v>16165</v>
      </c>
      <c r="D1940" s="59" t="s">
        <v>16166</v>
      </c>
      <c r="E1940" s="59" t="s">
        <v>16167</v>
      </c>
      <c r="F1940" s="58" t="s">
        <v>16168</v>
      </c>
      <c r="G1940" s="59" t="s">
        <v>1581</v>
      </c>
      <c r="H1940" s="58" t="s">
        <v>84</v>
      </c>
      <c r="I1940" s="60">
        <v>41640</v>
      </c>
      <c r="J1940" s="60">
        <v>45291</v>
      </c>
    </row>
    <row r="1941" spans="1:10" s="57" customFormat="1" ht="19.8" customHeight="1" x14ac:dyDescent="0.2">
      <c r="A1941" s="61" t="s">
        <v>16169</v>
      </c>
      <c r="B1941" s="61" t="s">
        <v>16170</v>
      </c>
      <c r="C1941" s="61" t="s">
        <v>16171</v>
      </c>
      <c r="D1941" s="62" t="s">
        <v>16172</v>
      </c>
      <c r="E1941" s="62" t="s">
        <v>16173</v>
      </c>
      <c r="F1941" s="61" t="s">
        <v>16174</v>
      </c>
      <c r="G1941" s="62" t="s">
        <v>1581</v>
      </c>
      <c r="H1941" s="61" t="s">
        <v>84</v>
      </c>
      <c r="I1941" s="63">
        <v>41640</v>
      </c>
      <c r="J1941" s="63">
        <v>45291</v>
      </c>
    </row>
    <row r="1942" spans="1:10" s="57" customFormat="1" ht="30.45" customHeight="1" x14ac:dyDescent="0.2">
      <c r="A1942" s="58" t="s">
        <v>16175</v>
      </c>
      <c r="B1942" s="58" t="s">
        <v>16176</v>
      </c>
      <c r="C1942" s="58" t="s">
        <v>16177</v>
      </c>
      <c r="D1942" s="59" t="s">
        <v>16178</v>
      </c>
      <c r="E1942" s="59" t="s">
        <v>16179</v>
      </c>
      <c r="F1942" s="58" t="s">
        <v>16150</v>
      </c>
      <c r="G1942" s="59" t="s">
        <v>1581</v>
      </c>
      <c r="H1942" s="58" t="s">
        <v>84</v>
      </c>
      <c r="I1942" s="60">
        <v>41640</v>
      </c>
      <c r="J1942" s="60">
        <v>45291</v>
      </c>
    </row>
    <row r="1943" spans="1:10" s="57" customFormat="1" ht="19.8" customHeight="1" x14ac:dyDescent="0.2">
      <c r="A1943" s="61" t="s">
        <v>16180</v>
      </c>
      <c r="B1943" s="61" t="s">
        <v>16181</v>
      </c>
      <c r="C1943" s="61" t="s">
        <v>16182</v>
      </c>
      <c r="D1943" s="62" t="s">
        <v>16183</v>
      </c>
      <c r="E1943" s="62" t="s">
        <v>16184</v>
      </c>
      <c r="F1943" s="61" t="s">
        <v>16185</v>
      </c>
      <c r="G1943" s="62" t="s">
        <v>1581</v>
      </c>
      <c r="H1943" s="61" t="s">
        <v>84</v>
      </c>
      <c r="I1943" s="63">
        <v>41640</v>
      </c>
      <c r="J1943" s="63">
        <v>45291</v>
      </c>
    </row>
    <row r="1944" spans="1:10" s="57" customFormat="1" ht="19.8" customHeight="1" x14ac:dyDescent="0.2">
      <c r="A1944" s="58" t="s">
        <v>16186</v>
      </c>
      <c r="B1944" s="58" t="s">
        <v>16187</v>
      </c>
      <c r="C1944" s="58" t="s">
        <v>16188</v>
      </c>
      <c r="D1944" s="59" t="s">
        <v>16189</v>
      </c>
      <c r="E1944" s="59" t="s">
        <v>16190</v>
      </c>
      <c r="F1944" s="58" t="s">
        <v>16191</v>
      </c>
      <c r="G1944" s="59" t="s">
        <v>1581</v>
      </c>
      <c r="H1944" s="58" t="s">
        <v>84</v>
      </c>
      <c r="I1944" s="60">
        <v>41640</v>
      </c>
      <c r="J1944" s="60">
        <v>45291</v>
      </c>
    </row>
    <row r="1945" spans="1:10" s="57" customFormat="1" ht="30.45" customHeight="1" x14ac:dyDescent="0.2">
      <c r="A1945" s="61" t="s">
        <v>16192</v>
      </c>
      <c r="B1945" s="61" t="s">
        <v>16193</v>
      </c>
      <c r="C1945" s="61" t="s">
        <v>16194</v>
      </c>
      <c r="D1945" s="62" t="s">
        <v>16195</v>
      </c>
      <c r="E1945" s="62" t="s">
        <v>16196</v>
      </c>
      <c r="F1945" s="61" t="s">
        <v>16168</v>
      </c>
      <c r="G1945" s="62" t="s">
        <v>1581</v>
      </c>
      <c r="H1945" s="61" t="s">
        <v>84</v>
      </c>
      <c r="I1945" s="63">
        <v>41640</v>
      </c>
      <c r="J1945" s="63">
        <v>45291</v>
      </c>
    </row>
    <row r="1946" spans="1:10" s="57" customFormat="1" ht="19.8" customHeight="1" x14ac:dyDescent="0.2">
      <c r="A1946" s="58" t="s">
        <v>16197</v>
      </c>
      <c r="B1946" s="58" t="s">
        <v>16198</v>
      </c>
      <c r="C1946" s="58" t="s">
        <v>16199</v>
      </c>
      <c r="D1946" s="59" t="s">
        <v>16200</v>
      </c>
      <c r="E1946" s="59" t="s">
        <v>16201</v>
      </c>
      <c r="F1946" s="58" t="s">
        <v>16202</v>
      </c>
      <c r="G1946" s="59" t="s">
        <v>16203</v>
      </c>
      <c r="H1946" s="58" t="s">
        <v>84</v>
      </c>
      <c r="I1946" s="60">
        <v>41944</v>
      </c>
      <c r="J1946" s="60">
        <v>45291</v>
      </c>
    </row>
    <row r="1947" spans="1:10" s="57" customFormat="1" ht="19.8" customHeight="1" x14ac:dyDescent="0.2">
      <c r="A1947" s="61" t="s">
        <v>16204</v>
      </c>
      <c r="B1947" s="61" t="s">
        <v>16205</v>
      </c>
      <c r="C1947" s="61" t="s">
        <v>16206</v>
      </c>
      <c r="D1947" s="62" t="s">
        <v>16207</v>
      </c>
      <c r="E1947" s="62" t="s">
        <v>16208</v>
      </c>
      <c r="F1947" s="61" t="s">
        <v>16185</v>
      </c>
      <c r="G1947" s="62" t="s">
        <v>16209</v>
      </c>
      <c r="H1947" s="61" t="s">
        <v>84</v>
      </c>
      <c r="I1947" s="63">
        <v>41640</v>
      </c>
      <c r="J1947" s="63">
        <v>45291</v>
      </c>
    </row>
    <row r="1948" spans="1:10" s="57" customFormat="1" ht="30.45" customHeight="1" x14ac:dyDescent="0.2">
      <c r="A1948" s="58" t="s">
        <v>16210</v>
      </c>
      <c r="B1948" s="58" t="s">
        <v>16211</v>
      </c>
      <c r="C1948" s="58" t="s">
        <v>16212</v>
      </c>
      <c r="D1948" s="59" t="s">
        <v>16213</v>
      </c>
      <c r="E1948" s="59" t="s">
        <v>16214</v>
      </c>
      <c r="F1948" s="58" t="s">
        <v>16215</v>
      </c>
      <c r="G1948" s="59" t="s">
        <v>16216</v>
      </c>
      <c r="H1948" s="58" t="s">
        <v>84</v>
      </c>
      <c r="I1948" s="60">
        <v>41640</v>
      </c>
      <c r="J1948" s="60">
        <v>45291</v>
      </c>
    </row>
    <row r="1949" spans="1:10" s="57" customFormat="1" ht="19.8" customHeight="1" x14ac:dyDescent="0.2">
      <c r="A1949" s="61" t="s">
        <v>16217</v>
      </c>
      <c r="B1949" s="61" t="s">
        <v>16218</v>
      </c>
      <c r="C1949" s="61" t="s">
        <v>16219</v>
      </c>
      <c r="D1949" s="62" t="s">
        <v>16220</v>
      </c>
      <c r="E1949" s="62" t="s">
        <v>16221</v>
      </c>
      <c r="F1949" s="61" t="s">
        <v>16222</v>
      </c>
      <c r="G1949" s="62" t="s">
        <v>16223</v>
      </c>
      <c r="H1949" s="61" t="s">
        <v>84</v>
      </c>
      <c r="I1949" s="63">
        <v>41944</v>
      </c>
      <c r="J1949" s="63">
        <v>45291</v>
      </c>
    </row>
    <row r="1950" spans="1:10" s="57" customFormat="1" ht="19.8" customHeight="1" x14ac:dyDescent="0.2">
      <c r="A1950" s="58" t="s">
        <v>16224</v>
      </c>
      <c r="B1950" s="58" t="s">
        <v>16225</v>
      </c>
      <c r="C1950" s="58" t="s">
        <v>16226</v>
      </c>
      <c r="D1950" s="59" t="s">
        <v>16227</v>
      </c>
      <c r="E1950" s="59" t="s">
        <v>16228</v>
      </c>
      <c r="F1950" s="58" t="s">
        <v>16229</v>
      </c>
      <c r="G1950" s="59" t="s">
        <v>16223</v>
      </c>
      <c r="H1950" s="58" t="s">
        <v>84</v>
      </c>
      <c r="I1950" s="60">
        <v>41944</v>
      </c>
      <c r="J1950" s="60">
        <v>45291</v>
      </c>
    </row>
    <row r="1951" spans="1:10" s="57" customFormat="1" ht="19.8" customHeight="1" x14ac:dyDescent="0.2">
      <c r="A1951" s="61" t="s">
        <v>16230</v>
      </c>
      <c r="B1951" s="61" t="s">
        <v>16231</v>
      </c>
      <c r="C1951" s="61" t="s">
        <v>16232</v>
      </c>
      <c r="D1951" s="62" t="s">
        <v>16233</v>
      </c>
      <c r="E1951" s="62" t="s">
        <v>16234</v>
      </c>
      <c r="F1951" s="61" t="s">
        <v>16235</v>
      </c>
      <c r="G1951" s="62" t="s">
        <v>16236</v>
      </c>
      <c r="H1951" s="61" t="s">
        <v>84</v>
      </c>
      <c r="I1951" s="63">
        <v>41944</v>
      </c>
      <c r="J1951" s="63">
        <v>45291</v>
      </c>
    </row>
    <row r="1952" spans="1:10" s="57" customFormat="1" ht="19.8" customHeight="1" x14ac:dyDescent="0.2">
      <c r="A1952" s="58" t="s">
        <v>16237</v>
      </c>
      <c r="B1952" s="58" t="s">
        <v>16238</v>
      </c>
      <c r="C1952" s="58" t="s">
        <v>16239</v>
      </c>
      <c r="D1952" s="59" t="s">
        <v>16240</v>
      </c>
      <c r="E1952" s="59" t="s">
        <v>16241</v>
      </c>
      <c r="F1952" s="58" t="s">
        <v>16242</v>
      </c>
      <c r="G1952" s="59" t="s">
        <v>16243</v>
      </c>
      <c r="H1952" s="58" t="s">
        <v>84</v>
      </c>
      <c r="I1952" s="60">
        <v>41944</v>
      </c>
      <c r="J1952" s="60">
        <v>45291</v>
      </c>
    </row>
    <row r="1953" spans="1:10" s="57" customFormat="1" ht="19.8" customHeight="1" x14ac:dyDescent="0.2">
      <c r="A1953" s="61" t="s">
        <v>16244</v>
      </c>
      <c r="B1953" s="61" t="s">
        <v>16245</v>
      </c>
      <c r="C1953" s="61" t="s">
        <v>16246</v>
      </c>
      <c r="D1953" s="62" t="s">
        <v>16247</v>
      </c>
      <c r="E1953" s="62" t="s">
        <v>16248</v>
      </c>
      <c r="F1953" s="61" t="s">
        <v>16229</v>
      </c>
      <c r="G1953" s="62" t="s">
        <v>1581</v>
      </c>
      <c r="H1953" s="61" t="s">
        <v>84</v>
      </c>
      <c r="I1953" s="63">
        <v>42370</v>
      </c>
      <c r="J1953" s="63">
        <v>45291</v>
      </c>
    </row>
    <row r="1954" spans="1:10" s="57" customFormat="1" ht="19.8" customHeight="1" x14ac:dyDescent="0.2">
      <c r="A1954" s="58" t="s">
        <v>16249</v>
      </c>
      <c r="B1954" s="58" t="s">
        <v>16250</v>
      </c>
      <c r="C1954" s="58" t="s">
        <v>16251</v>
      </c>
      <c r="D1954" s="59" t="s">
        <v>16252</v>
      </c>
      <c r="E1954" s="59" t="s">
        <v>16253</v>
      </c>
      <c r="F1954" s="58" t="s">
        <v>16185</v>
      </c>
      <c r="G1954" s="59" t="s">
        <v>16223</v>
      </c>
      <c r="H1954" s="58" t="s">
        <v>84</v>
      </c>
      <c r="I1954" s="60">
        <v>42370</v>
      </c>
      <c r="J1954" s="60">
        <v>45291</v>
      </c>
    </row>
    <row r="1955" spans="1:10" s="57" customFormat="1" ht="30.45" customHeight="1" x14ac:dyDescent="0.2">
      <c r="A1955" s="61" t="s">
        <v>16254</v>
      </c>
      <c r="B1955" s="61" t="s">
        <v>16255</v>
      </c>
      <c r="C1955" s="61" t="s">
        <v>16256</v>
      </c>
      <c r="D1955" s="62" t="s">
        <v>16257</v>
      </c>
      <c r="E1955" s="62" t="s">
        <v>16258</v>
      </c>
      <c r="F1955" s="61" t="s">
        <v>16259</v>
      </c>
      <c r="G1955" s="62" t="s">
        <v>16260</v>
      </c>
      <c r="H1955" s="61" t="s">
        <v>84</v>
      </c>
      <c r="I1955" s="63">
        <v>41640</v>
      </c>
      <c r="J1955" s="63">
        <v>45291</v>
      </c>
    </row>
    <row r="1956" spans="1:10" s="57" customFormat="1" ht="19.8" customHeight="1" x14ac:dyDescent="0.2">
      <c r="A1956" s="58" t="s">
        <v>16261</v>
      </c>
      <c r="B1956" s="58" t="s">
        <v>16262</v>
      </c>
      <c r="C1956" s="58" t="s">
        <v>16263</v>
      </c>
      <c r="D1956" s="59" t="s">
        <v>16264</v>
      </c>
      <c r="E1956" s="59" t="s">
        <v>16265</v>
      </c>
      <c r="F1956" s="58" t="s">
        <v>16266</v>
      </c>
      <c r="G1956" s="59" t="s">
        <v>16267</v>
      </c>
      <c r="H1956" s="58" t="s">
        <v>84</v>
      </c>
      <c r="I1956" s="60">
        <v>41640</v>
      </c>
      <c r="J1956" s="60">
        <v>45291</v>
      </c>
    </row>
    <row r="1957" spans="1:10" s="57" customFormat="1" ht="30.45" customHeight="1" x14ac:dyDescent="0.2">
      <c r="A1957" s="61" t="s">
        <v>16268</v>
      </c>
      <c r="B1957" s="61" t="s">
        <v>16269</v>
      </c>
      <c r="C1957" s="61" t="s">
        <v>16270</v>
      </c>
      <c r="D1957" s="62" t="s">
        <v>16271</v>
      </c>
      <c r="E1957" s="62" t="s">
        <v>16272</v>
      </c>
      <c r="F1957" s="61" t="s">
        <v>16273</v>
      </c>
      <c r="G1957" s="62" t="s">
        <v>16260</v>
      </c>
      <c r="H1957" s="61" t="s">
        <v>84</v>
      </c>
      <c r="I1957" s="63">
        <v>41640</v>
      </c>
      <c r="J1957" s="63">
        <v>45291</v>
      </c>
    </row>
    <row r="1958" spans="1:10" s="57" customFormat="1" ht="19.8" customHeight="1" x14ac:dyDescent="0.2">
      <c r="A1958" s="58" t="s">
        <v>16274</v>
      </c>
      <c r="B1958" s="58" t="s">
        <v>16275</v>
      </c>
      <c r="C1958" s="58" t="s">
        <v>16276</v>
      </c>
      <c r="D1958" s="59" t="s">
        <v>16277</v>
      </c>
      <c r="E1958" s="59" t="s">
        <v>16278</v>
      </c>
      <c r="F1958" s="58" t="s">
        <v>16279</v>
      </c>
      <c r="G1958" s="59" t="s">
        <v>16280</v>
      </c>
      <c r="H1958" s="58" t="s">
        <v>84</v>
      </c>
      <c r="I1958" s="60">
        <v>41640</v>
      </c>
      <c r="J1958" s="60">
        <v>45291</v>
      </c>
    </row>
    <row r="1959" spans="1:10" s="57" customFormat="1" ht="19.8" customHeight="1" x14ac:dyDescent="0.2">
      <c r="A1959" s="61" t="s">
        <v>16281</v>
      </c>
      <c r="B1959" s="61" t="s">
        <v>16282</v>
      </c>
      <c r="C1959" s="61" t="s">
        <v>16283</v>
      </c>
      <c r="D1959" s="62" t="s">
        <v>16284</v>
      </c>
      <c r="E1959" s="62" t="s">
        <v>16285</v>
      </c>
      <c r="F1959" s="61" t="s">
        <v>16286</v>
      </c>
      <c r="G1959" s="62" t="s">
        <v>16287</v>
      </c>
      <c r="H1959" s="61" t="s">
        <v>84</v>
      </c>
      <c r="I1959" s="63">
        <v>41640</v>
      </c>
      <c r="J1959" s="63">
        <v>45291</v>
      </c>
    </row>
    <row r="1960" spans="1:10" s="57" customFormat="1" ht="19.8" customHeight="1" x14ac:dyDescent="0.2">
      <c r="A1960" s="58" t="s">
        <v>16288</v>
      </c>
      <c r="B1960" s="58" t="s">
        <v>16289</v>
      </c>
      <c r="C1960" s="58" t="s">
        <v>16290</v>
      </c>
      <c r="D1960" s="59" t="s">
        <v>16291</v>
      </c>
      <c r="E1960" s="59" t="s">
        <v>16292</v>
      </c>
      <c r="F1960" s="58" t="s">
        <v>16293</v>
      </c>
      <c r="G1960" s="59" t="s">
        <v>16294</v>
      </c>
      <c r="H1960" s="58" t="s">
        <v>84</v>
      </c>
      <c r="I1960" s="60">
        <v>41944</v>
      </c>
      <c r="J1960" s="60">
        <v>45291</v>
      </c>
    </row>
    <row r="1961" spans="1:10" s="57" customFormat="1" ht="41.1" customHeight="1" x14ac:dyDescent="0.2">
      <c r="A1961" s="61" t="s">
        <v>16295</v>
      </c>
      <c r="B1961" s="61" t="s">
        <v>16296</v>
      </c>
      <c r="C1961" s="61" t="s">
        <v>16297</v>
      </c>
      <c r="D1961" s="62" t="s">
        <v>16298</v>
      </c>
      <c r="E1961" s="62" t="s">
        <v>16299</v>
      </c>
      <c r="F1961" s="61" t="s">
        <v>16300</v>
      </c>
      <c r="G1961" s="62" t="s">
        <v>16301</v>
      </c>
      <c r="H1961" s="61" t="s">
        <v>84</v>
      </c>
      <c r="I1961" s="63">
        <v>41640</v>
      </c>
      <c r="J1961" s="63">
        <v>45291</v>
      </c>
    </row>
    <row r="1962" spans="1:10" s="57" customFormat="1" ht="41.1" customHeight="1" x14ac:dyDescent="0.2">
      <c r="A1962" s="58" t="s">
        <v>16302</v>
      </c>
      <c r="B1962" s="58" t="s">
        <v>16303</v>
      </c>
      <c r="C1962" s="58" t="s">
        <v>16304</v>
      </c>
      <c r="D1962" s="59" t="s">
        <v>16305</v>
      </c>
      <c r="E1962" s="59" t="s">
        <v>16306</v>
      </c>
      <c r="F1962" s="58" t="s">
        <v>16307</v>
      </c>
      <c r="G1962" s="59" t="s">
        <v>16260</v>
      </c>
      <c r="H1962" s="58" t="s">
        <v>84</v>
      </c>
      <c r="I1962" s="60">
        <v>41640</v>
      </c>
      <c r="J1962" s="60">
        <v>45291</v>
      </c>
    </row>
    <row r="1963" spans="1:10" s="57" customFormat="1" ht="30.45" customHeight="1" x14ac:dyDescent="0.2">
      <c r="A1963" s="61" t="s">
        <v>16308</v>
      </c>
      <c r="B1963" s="61" t="s">
        <v>16309</v>
      </c>
      <c r="C1963" s="61" t="s">
        <v>16310</v>
      </c>
      <c r="D1963" s="62" t="s">
        <v>16311</v>
      </c>
      <c r="E1963" s="62" t="s">
        <v>16312</v>
      </c>
      <c r="F1963" s="61" t="s">
        <v>16259</v>
      </c>
      <c r="G1963" s="62" t="s">
        <v>16260</v>
      </c>
      <c r="H1963" s="61" t="s">
        <v>84</v>
      </c>
      <c r="I1963" s="63">
        <v>41640</v>
      </c>
      <c r="J1963" s="63">
        <v>45291</v>
      </c>
    </row>
    <row r="1964" spans="1:10" s="57" customFormat="1" ht="41.1" customHeight="1" x14ac:dyDescent="0.2">
      <c r="A1964" s="58" t="s">
        <v>16313</v>
      </c>
      <c r="B1964" s="58" t="s">
        <v>16314</v>
      </c>
      <c r="C1964" s="58" t="s">
        <v>16315</v>
      </c>
      <c r="D1964" s="59" t="s">
        <v>16316</v>
      </c>
      <c r="E1964" s="59" t="s">
        <v>16317</v>
      </c>
      <c r="F1964" s="58" t="s">
        <v>16318</v>
      </c>
      <c r="G1964" s="59" t="s">
        <v>16319</v>
      </c>
      <c r="H1964" s="58" t="s">
        <v>84</v>
      </c>
      <c r="I1964" s="60">
        <v>41640</v>
      </c>
      <c r="J1964" s="60">
        <v>45291</v>
      </c>
    </row>
    <row r="1965" spans="1:10" s="57" customFormat="1" ht="30.45" customHeight="1" x14ac:dyDescent="0.2">
      <c r="A1965" s="61" t="s">
        <v>16320</v>
      </c>
      <c r="B1965" s="61" t="s">
        <v>16321</v>
      </c>
      <c r="C1965" s="61" t="s">
        <v>16322</v>
      </c>
      <c r="D1965" s="62" t="s">
        <v>16323</v>
      </c>
      <c r="E1965" s="62" t="s">
        <v>16324</v>
      </c>
      <c r="F1965" s="61" t="s">
        <v>16325</v>
      </c>
      <c r="G1965" s="62" t="s">
        <v>16326</v>
      </c>
      <c r="H1965" s="61" t="s">
        <v>84</v>
      </c>
      <c r="I1965" s="63">
        <v>41640</v>
      </c>
      <c r="J1965" s="63">
        <v>45291</v>
      </c>
    </row>
    <row r="1966" spans="1:10" s="57" customFormat="1" ht="41.1" customHeight="1" x14ac:dyDescent="0.2">
      <c r="A1966" s="58" t="s">
        <v>16327</v>
      </c>
      <c r="B1966" s="58" t="s">
        <v>16328</v>
      </c>
      <c r="C1966" s="58" t="s">
        <v>16329</v>
      </c>
      <c r="D1966" s="59" t="s">
        <v>16330</v>
      </c>
      <c r="E1966" s="59" t="s">
        <v>16331</v>
      </c>
      <c r="F1966" s="58" t="s">
        <v>16332</v>
      </c>
      <c r="G1966" s="59" t="s">
        <v>16333</v>
      </c>
      <c r="H1966" s="58" t="s">
        <v>84</v>
      </c>
      <c r="I1966" s="60">
        <v>41640</v>
      </c>
      <c r="J1966" s="60">
        <v>45291</v>
      </c>
    </row>
    <row r="1967" spans="1:10" s="57" customFormat="1" ht="41.1" customHeight="1" x14ac:dyDescent="0.2">
      <c r="A1967" s="61" t="s">
        <v>16334</v>
      </c>
      <c r="B1967" s="61" t="s">
        <v>16335</v>
      </c>
      <c r="C1967" s="61" t="s">
        <v>16336</v>
      </c>
      <c r="D1967" s="62" t="s">
        <v>16337</v>
      </c>
      <c r="E1967" s="62" t="s">
        <v>16338</v>
      </c>
      <c r="F1967" s="61" t="s">
        <v>16325</v>
      </c>
      <c r="G1967" s="62" t="s">
        <v>16339</v>
      </c>
      <c r="H1967" s="61" t="s">
        <v>84</v>
      </c>
      <c r="I1967" s="63">
        <v>41640</v>
      </c>
      <c r="J1967" s="63">
        <v>45291</v>
      </c>
    </row>
    <row r="1968" spans="1:10" s="57" customFormat="1" ht="41.1" customHeight="1" x14ac:dyDescent="0.2">
      <c r="A1968" s="58" t="s">
        <v>16340</v>
      </c>
      <c r="B1968" s="58" t="s">
        <v>16341</v>
      </c>
      <c r="C1968" s="58" t="s">
        <v>16342</v>
      </c>
      <c r="D1968" s="59" t="s">
        <v>16343</v>
      </c>
      <c r="E1968" s="59" t="s">
        <v>16344</v>
      </c>
      <c r="F1968" s="58" t="s">
        <v>16345</v>
      </c>
      <c r="G1968" s="59" t="s">
        <v>16346</v>
      </c>
      <c r="H1968" s="58" t="s">
        <v>84</v>
      </c>
      <c r="I1968" s="60">
        <v>41640</v>
      </c>
      <c r="J1968" s="60">
        <v>45291</v>
      </c>
    </row>
    <row r="1969" spans="1:10" s="57" customFormat="1" ht="19.8" customHeight="1" x14ac:dyDescent="0.2">
      <c r="A1969" s="61" t="s">
        <v>16347</v>
      </c>
      <c r="B1969" s="61" t="s">
        <v>16348</v>
      </c>
      <c r="C1969" s="61" t="s">
        <v>16349</v>
      </c>
      <c r="D1969" s="62" t="s">
        <v>16350</v>
      </c>
      <c r="E1969" s="62" t="s">
        <v>16351</v>
      </c>
      <c r="F1969" s="61" t="s">
        <v>16352</v>
      </c>
      <c r="G1969" s="62" t="s">
        <v>16353</v>
      </c>
      <c r="H1969" s="61" t="s">
        <v>84</v>
      </c>
      <c r="I1969" s="63">
        <v>41944</v>
      </c>
      <c r="J1969" s="63">
        <v>45291</v>
      </c>
    </row>
    <row r="1970" spans="1:10" s="57" customFormat="1" ht="19.8" customHeight="1" x14ac:dyDescent="0.2">
      <c r="A1970" s="58" t="s">
        <v>16354</v>
      </c>
      <c r="B1970" s="58" t="s">
        <v>16355</v>
      </c>
      <c r="C1970" s="58" t="s">
        <v>16356</v>
      </c>
      <c r="D1970" s="59" t="s">
        <v>16357</v>
      </c>
      <c r="E1970" s="59" t="s">
        <v>16358</v>
      </c>
      <c r="F1970" s="58" t="s">
        <v>16359</v>
      </c>
      <c r="G1970" s="59" t="s">
        <v>16360</v>
      </c>
      <c r="H1970" s="58" t="s">
        <v>84</v>
      </c>
      <c r="I1970" s="60">
        <v>42370</v>
      </c>
      <c r="J1970" s="60">
        <v>45291</v>
      </c>
    </row>
    <row r="1971" spans="1:10" s="57" customFormat="1" ht="19.8" customHeight="1" x14ac:dyDescent="0.2">
      <c r="A1971" s="61" t="s">
        <v>16361</v>
      </c>
      <c r="B1971" s="61" t="s">
        <v>16362</v>
      </c>
      <c r="C1971" s="61" t="s">
        <v>16363</v>
      </c>
      <c r="D1971" s="62" t="s">
        <v>16364</v>
      </c>
      <c r="E1971" s="62" t="s">
        <v>16365</v>
      </c>
      <c r="F1971" s="61" t="s">
        <v>16366</v>
      </c>
      <c r="G1971" s="62" t="s">
        <v>16367</v>
      </c>
      <c r="H1971" s="61" t="s">
        <v>84</v>
      </c>
      <c r="I1971" s="63">
        <v>42370</v>
      </c>
      <c r="J1971" s="63">
        <v>45291</v>
      </c>
    </row>
    <row r="1972" spans="1:10" s="57" customFormat="1" ht="19.8" customHeight="1" x14ac:dyDescent="0.2">
      <c r="A1972" s="58" t="s">
        <v>16368</v>
      </c>
      <c r="B1972" s="58" t="s">
        <v>16369</v>
      </c>
      <c r="C1972" s="58" t="s">
        <v>16370</v>
      </c>
      <c r="D1972" s="59" t="s">
        <v>16371</v>
      </c>
      <c r="E1972" s="59" t="s">
        <v>16372</v>
      </c>
      <c r="F1972" s="58" t="s">
        <v>16373</v>
      </c>
      <c r="G1972" s="59" t="s">
        <v>16374</v>
      </c>
      <c r="H1972" s="58" t="s">
        <v>84</v>
      </c>
      <c r="I1972" s="60">
        <v>42370</v>
      </c>
      <c r="J1972" s="60">
        <v>45291</v>
      </c>
    </row>
    <row r="1973" spans="1:10" s="57" customFormat="1" ht="30.45" customHeight="1" x14ac:dyDescent="0.2">
      <c r="A1973" s="61" t="s">
        <v>16375</v>
      </c>
      <c r="B1973" s="61" t="s">
        <v>16376</v>
      </c>
      <c r="C1973" s="61" t="s">
        <v>16377</v>
      </c>
      <c r="D1973" s="62" t="s">
        <v>16378</v>
      </c>
      <c r="E1973" s="62" t="s">
        <v>16379</v>
      </c>
      <c r="F1973" s="61" t="s">
        <v>16318</v>
      </c>
      <c r="G1973" s="62" t="s">
        <v>16380</v>
      </c>
      <c r="H1973" s="61" t="s">
        <v>84</v>
      </c>
      <c r="I1973" s="63">
        <v>43040</v>
      </c>
      <c r="J1973" s="63">
        <v>45291</v>
      </c>
    </row>
    <row r="1974" spans="1:10" s="57" customFormat="1" ht="30.45" customHeight="1" x14ac:dyDescent="0.2">
      <c r="A1974" s="58" t="s">
        <v>16381</v>
      </c>
      <c r="B1974" s="58" t="s">
        <v>16382</v>
      </c>
      <c r="C1974" s="58" t="s">
        <v>16383</v>
      </c>
      <c r="D1974" s="59" t="s">
        <v>16384</v>
      </c>
      <c r="E1974" s="59" t="s">
        <v>16385</v>
      </c>
      <c r="F1974" s="58" t="s">
        <v>16386</v>
      </c>
      <c r="G1974" s="59" t="s">
        <v>16387</v>
      </c>
      <c r="H1974" s="58" t="s">
        <v>84</v>
      </c>
      <c r="I1974" s="60">
        <v>43040</v>
      </c>
      <c r="J1974" s="60">
        <v>45291</v>
      </c>
    </row>
    <row r="1975" spans="1:10" s="57" customFormat="1" ht="30.45" customHeight="1" x14ac:dyDescent="0.2">
      <c r="A1975" s="61" t="s">
        <v>16388</v>
      </c>
      <c r="B1975" s="61" t="s">
        <v>16389</v>
      </c>
      <c r="C1975" s="61" t="s">
        <v>16390</v>
      </c>
      <c r="D1975" s="62" t="s">
        <v>16391</v>
      </c>
      <c r="E1975" s="62" t="s">
        <v>16392</v>
      </c>
      <c r="F1975" s="61" t="s">
        <v>16393</v>
      </c>
      <c r="G1975" s="62" t="s">
        <v>16260</v>
      </c>
      <c r="H1975" s="61" t="s">
        <v>84</v>
      </c>
      <c r="I1975" s="63">
        <v>43040</v>
      </c>
      <c r="J1975" s="63">
        <v>45291</v>
      </c>
    </row>
    <row r="1976" spans="1:10" s="57" customFormat="1" ht="19.8" customHeight="1" x14ac:dyDescent="0.2">
      <c r="A1976" s="58" t="s">
        <v>16394</v>
      </c>
      <c r="B1976" s="58" t="s">
        <v>16395</v>
      </c>
      <c r="C1976" s="58" t="s">
        <v>16396</v>
      </c>
      <c r="D1976" s="59" t="s">
        <v>16397</v>
      </c>
      <c r="E1976" s="59" t="s">
        <v>16398</v>
      </c>
      <c r="F1976" s="58" t="s">
        <v>16399</v>
      </c>
      <c r="G1976" s="59" t="s">
        <v>16400</v>
      </c>
      <c r="H1976" s="58" t="s">
        <v>84</v>
      </c>
      <c r="I1976" s="60">
        <v>43040</v>
      </c>
      <c r="J1976" s="60">
        <v>45291</v>
      </c>
    </row>
    <row r="1977" spans="1:10" s="57" customFormat="1" ht="19.8" customHeight="1" x14ac:dyDescent="0.2">
      <c r="A1977" s="61" t="s">
        <v>16401</v>
      </c>
      <c r="B1977" s="61" t="s">
        <v>16402</v>
      </c>
      <c r="C1977" s="61" t="s">
        <v>16403</v>
      </c>
      <c r="D1977" s="62" t="s">
        <v>16404</v>
      </c>
      <c r="E1977" s="62" t="s">
        <v>16405</v>
      </c>
      <c r="F1977" s="61" t="s">
        <v>15630</v>
      </c>
      <c r="G1977" s="62" t="s">
        <v>16406</v>
      </c>
      <c r="H1977" s="61" t="s">
        <v>84</v>
      </c>
      <c r="I1977" s="63">
        <v>43040</v>
      </c>
      <c r="J1977" s="63">
        <v>45291</v>
      </c>
    </row>
    <row r="1978" spans="1:10" s="57" customFormat="1" ht="30.45" customHeight="1" x14ac:dyDescent="0.2">
      <c r="A1978" s="58" t="s">
        <v>16407</v>
      </c>
      <c r="B1978" s="58" t="s">
        <v>16408</v>
      </c>
      <c r="C1978" s="58" t="s">
        <v>16409</v>
      </c>
      <c r="D1978" s="59" t="s">
        <v>16410</v>
      </c>
      <c r="E1978" s="59" t="s">
        <v>16411</v>
      </c>
      <c r="F1978" s="58" t="s">
        <v>16412</v>
      </c>
      <c r="G1978" s="59" t="s">
        <v>16413</v>
      </c>
      <c r="H1978" s="58" t="s">
        <v>84</v>
      </c>
      <c r="I1978" s="60">
        <v>43405</v>
      </c>
      <c r="J1978" s="60">
        <v>45291</v>
      </c>
    </row>
    <row r="1979" spans="1:10" s="57" customFormat="1" ht="30.45" customHeight="1" x14ac:dyDescent="0.2">
      <c r="A1979" s="61" t="s">
        <v>1132</v>
      </c>
      <c r="B1979" s="61" t="s">
        <v>16414</v>
      </c>
      <c r="C1979" s="61" t="s">
        <v>16415</v>
      </c>
      <c r="D1979" s="62" t="s">
        <v>1133</v>
      </c>
      <c r="E1979" s="62" t="s">
        <v>16416</v>
      </c>
      <c r="F1979" s="61" t="s">
        <v>16417</v>
      </c>
      <c r="G1979" s="62" t="s">
        <v>1135</v>
      </c>
      <c r="H1979" s="61" t="s">
        <v>84</v>
      </c>
      <c r="I1979" s="63">
        <v>41640</v>
      </c>
      <c r="J1979" s="63">
        <v>45291</v>
      </c>
    </row>
    <row r="1980" spans="1:10" s="57" customFormat="1" ht="30.45" customHeight="1" x14ac:dyDescent="0.2">
      <c r="A1980" s="58" t="s">
        <v>472</v>
      </c>
      <c r="B1980" s="58" t="s">
        <v>16418</v>
      </c>
      <c r="C1980" s="58" t="s">
        <v>16419</v>
      </c>
      <c r="D1980" s="59" t="s">
        <v>16420</v>
      </c>
      <c r="E1980" s="59" t="s">
        <v>16421</v>
      </c>
      <c r="F1980" s="58" t="s">
        <v>16422</v>
      </c>
      <c r="G1980" s="59" t="s">
        <v>1135</v>
      </c>
      <c r="H1980" s="58" t="s">
        <v>84</v>
      </c>
      <c r="I1980" s="60">
        <v>41640</v>
      </c>
      <c r="J1980" s="60">
        <v>45291</v>
      </c>
    </row>
    <row r="1981" spans="1:10" s="57" customFormat="1" ht="30.45" customHeight="1" x14ac:dyDescent="0.2">
      <c r="A1981" s="61" t="s">
        <v>16423</v>
      </c>
      <c r="B1981" s="61" t="s">
        <v>16424</v>
      </c>
      <c r="C1981" s="61" t="s">
        <v>16425</v>
      </c>
      <c r="D1981" s="62" t="s">
        <v>16426</v>
      </c>
      <c r="E1981" s="62" t="s">
        <v>16427</v>
      </c>
      <c r="F1981" s="61" t="s">
        <v>16428</v>
      </c>
      <c r="G1981" s="62" t="s">
        <v>1135</v>
      </c>
      <c r="H1981" s="61" t="s">
        <v>84</v>
      </c>
      <c r="I1981" s="63">
        <v>41640</v>
      </c>
      <c r="J1981" s="63">
        <v>45291</v>
      </c>
    </row>
    <row r="1982" spans="1:10" s="57" customFormat="1" ht="30.45" customHeight="1" x14ac:dyDescent="0.2">
      <c r="A1982" s="58" t="s">
        <v>16429</v>
      </c>
      <c r="B1982" s="58" t="s">
        <v>16430</v>
      </c>
      <c r="C1982" s="58" t="s">
        <v>16431</v>
      </c>
      <c r="D1982" s="59" t="s">
        <v>16432</v>
      </c>
      <c r="E1982" s="59" t="s">
        <v>16433</v>
      </c>
      <c r="F1982" s="58" t="s">
        <v>16434</v>
      </c>
      <c r="G1982" s="59" t="s">
        <v>1135</v>
      </c>
      <c r="H1982" s="58" t="s">
        <v>84</v>
      </c>
      <c r="I1982" s="60">
        <v>41944</v>
      </c>
      <c r="J1982" s="60">
        <v>45291</v>
      </c>
    </row>
    <row r="1983" spans="1:10" s="57" customFormat="1" ht="30.45" customHeight="1" x14ac:dyDescent="0.2">
      <c r="A1983" s="61" t="s">
        <v>16435</v>
      </c>
      <c r="B1983" s="61" t="s">
        <v>16436</v>
      </c>
      <c r="C1983" s="61" t="s">
        <v>16437</v>
      </c>
      <c r="D1983" s="62" t="s">
        <v>16438</v>
      </c>
      <c r="E1983" s="62" t="s">
        <v>16439</v>
      </c>
      <c r="F1983" s="61" t="s">
        <v>16428</v>
      </c>
      <c r="G1983" s="62" t="s">
        <v>1135</v>
      </c>
      <c r="H1983" s="61" t="s">
        <v>84</v>
      </c>
      <c r="I1983" s="63">
        <v>41640</v>
      </c>
      <c r="J1983" s="63">
        <v>45291</v>
      </c>
    </row>
    <row r="1984" spans="1:10" s="57" customFormat="1" ht="30.45" customHeight="1" x14ac:dyDescent="0.2">
      <c r="A1984" s="58" t="s">
        <v>16440</v>
      </c>
      <c r="B1984" s="58" t="s">
        <v>16441</v>
      </c>
      <c r="C1984" s="58" t="s">
        <v>16442</v>
      </c>
      <c r="D1984" s="59" t="s">
        <v>16443</v>
      </c>
      <c r="E1984" s="59" t="s">
        <v>16444</v>
      </c>
      <c r="F1984" s="58" t="s">
        <v>16445</v>
      </c>
      <c r="G1984" s="59" t="s">
        <v>1135</v>
      </c>
      <c r="H1984" s="58" t="s">
        <v>84</v>
      </c>
      <c r="I1984" s="60">
        <v>41640</v>
      </c>
      <c r="J1984" s="60">
        <v>45291</v>
      </c>
    </row>
    <row r="1985" spans="1:10" s="57" customFormat="1" ht="30.45" customHeight="1" x14ac:dyDescent="0.2">
      <c r="A1985" s="61" t="s">
        <v>16446</v>
      </c>
      <c r="B1985" s="61" t="s">
        <v>16447</v>
      </c>
      <c r="C1985" s="61" t="s">
        <v>16448</v>
      </c>
      <c r="D1985" s="62" t="s">
        <v>16449</v>
      </c>
      <c r="E1985" s="62" t="s">
        <v>16450</v>
      </c>
      <c r="F1985" s="61" t="s">
        <v>16422</v>
      </c>
      <c r="G1985" s="62" t="s">
        <v>1135</v>
      </c>
      <c r="H1985" s="61" t="s">
        <v>84</v>
      </c>
      <c r="I1985" s="63">
        <v>41640</v>
      </c>
      <c r="J1985" s="63">
        <v>45291</v>
      </c>
    </row>
    <row r="1986" spans="1:10" s="57" customFormat="1" ht="30.45" customHeight="1" x14ac:dyDescent="0.2">
      <c r="A1986" s="58" t="s">
        <v>16451</v>
      </c>
      <c r="B1986" s="58" t="s">
        <v>16452</v>
      </c>
      <c r="C1986" s="58" t="s">
        <v>16453</v>
      </c>
      <c r="D1986" s="59" t="s">
        <v>16454</v>
      </c>
      <c r="E1986" s="59" t="s">
        <v>16455</v>
      </c>
      <c r="F1986" s="58" t="s">
        <v>16445</v>
      </c>
      <c r="G1986" s="59" t="s">
        <v>1135</v>
      </c>
      <c r="H1986" s="58" t="s">
        <v>84</v>
      </c>
      <c r="I1986" s="60">
        <v>41640</v>
      </c>
      <c r="J1986" s="60">
        <v>45291</v>
      </c>
    </row>
    <row r="1987" spans="1:10" s="57" customFormat="1" ht="30.45" customHeight="1" x14ac:dyDescent="0.2">
      <c r="A1987" s="61" t="s">
        <v>16456</v>
      </c>
      <c r="B1987" s="61" t="s">
        <v>16457</v>
      </c>
      <c r="C1987" s="61" t="s">
        <v>16458</v>
      </c>
      <c r="D1987" s="62" t="s">
        <v>16459</v>
      </c>
      <c r="E1987" s="62" t="s">
        <v>16460</v>
      </c>
      <c r="F1987" s="61" t="s">
        <v>16445</v>
      </c>
      <c r="G1987" s="62" t="s">
        <v>1135</v>
      </c>
      <c r="H1987" s="61" t="s">
        <v>84</v>
      </c>
      <c r="I1987" s="63">
        <v>42370</v>
      </c>
      <c r="J1987" s="63">
        <v>45291</v>
      </c>
    </row>
    <row r="1988" spans="1:10" s="57" customFormat="1" ht="30.45" customHeight="1" x14ac:dyDescent="0.2">
      <c r="A1988" s="58" t="s">
        <v>16461</v>
      </c>
      <c r="B1988" s="58" t="s">
        <v>16462</v>
      </c>
      <c r="C1988" s="58" t="s">
        <v>16463</v>
      </c>
      <c r="D1988" s="59" t="s">
        <v>16464</v>
      </c>
      <c r="E1988" s="59" t="s">
        <v>16465</v>
      </c>
      <c r="F1988" s="58" t="s">
        <v>16466</v>
      </c>
      <c r="G1988" s="59" t="s">
        <v>1135</v>
      </c>
      <c r="H1988" s="58" t="s">
        <v>84</v>
      </c>
      <c r="I1988" s="60">
        <v>42370</v>
      </c>
      <c r="J1988" s="60">
        <v>45291</v>
      </c>
    </row>
    <row r="1989" spans="1:10" s="57" customFormat="1" ht="30.45" customHeight="1" x14ac:dyDescent="0.2">
      <c r="A1989" s="61" t="s">
        <v>16467</v>
      </c>
      <c r="B1989" s="61" t="s">
        <v>16468</v>
      </c>
      <c r="C1989" s="61" t="s">
        <v>16469</v>
      </c>
      <c r="D1989" s="62" t="s">
        <v>16470</v>
      </c>
      <c r="E1989" s="62" t="s">
        <v>16471</v>
      </c>
      <c r="F1989" s="61" t="s">
        <v>16445</v>
      </c>
      <c r="G1989" s="62" t="s">
        <v>1135</v>
      </c>
      <c r="H1989" s="61" t="s">
        <v>84</v>
      </c>
      <c r="I1989" s="63">
        <v>41640</v>
      </c>
      <c r="J1989" s="63">
        <v>45291</v>
      </c>
    </row>
    <row r="1990" spans="1:10" s="57" customFormat="1" ht="30.45" customHeight="1" x14ac:dyDescent="0.2">
      <c r="A1990" s="58" t="s">
        <v>16472</v>
      </c>
      <c r="B1990" s="58" t="s">
        <v>16473</v>
      </c>
      <c r="C1990" s="58" t="s">
        <v>16474</v>
      </c>
      <c r="D1990" s="59" t="s">
        <v>16475</v>
      </c>
      <c r="E1990" s="59" t="s">
        <v>16476</v>
      </c>
      <c r="F1990" s="58" t="s">
        <v>16428</v>
      </c>
      <c r="G1990" s="59" t="s">
        <v>1135</v>
      </c>
      <c r="H1990" s="58" t="s">
        <v>84</v>
      </c>
      <c r="I1990" s="60">
        <v>41640</v>
      </c>
      <c r="J1990" s="60">
        <v>45291</v>
      </c>
    </row>
    <row r="1991" spans="1:10" s="57" customFormat="1" ht="30.45" customHeight="1" x14ac:dyDescent="0.2">
      <c r="A1991" s="61" t="s">
        <v>16477</v>
      </c>
      <c r="B1991" s="61" t="s">
        <v>16478</v>
      </c>
      <c r="C1991" s="61" t="s">
        <v>16479</v>
      </c>
      <c r="D1991" s="62" t="s">
        <v>16480</v>
      </c>
      <c r="E1991" s="62" t="s">
        <v>16481</v>
      </c>
      <c r="F1991" s="61" t="s">
        <v>16466</v>
      </c>
      <c r="G1991" s="62" t="s">
        <v>1135</v>
      </c>
      <c r="H1991" s="61" t="s">
        <v>84</v>
      </c>
      <c r="I1991" s="63">
        <v>41640</v>
      </c>
      <c r="J1991" s="63">
        <v>45291</v>
      </c>
    </row>
    <row r="1992" spans="1:10" s="57" customFormat="1" ht="30.45" customHeight="1" x14ac:dyDescent="0.2">
      <c r="A1992" s="58" t="s">
        <v>16482</v>
      </c>
      <c r="B1992" s="58" t="s">
        <v>16483</v>
      </c>
      <c r="C1992" s="58" t="s">
        <v>16484</v>
      </c>
      <c r="D1992" s="59" t="s">
        <v>16485</v>
      </c>
      <c r="E1992" s="59" t="s">
        <v>16486</v>
      </c>
      <c r="F1992" s="58" t="s">
        <v>16422</v>
      </c>
      <c r="G1992" s="59" t="s">
        <v>1135</v>
      </c>
      <c r="H1992" s="58" t="s">
        <v>84</v>
      </c>
      <c r="I1992" s="60">
        <v>41640</v>
      </c>
      <c r="J1992" s="60">
        <v>45291</v>
      </c>
    </row>
    <row r="1993" spans="1:10" s="57" customFormat="1" ht="30.45" customHeight="1" x14ac:dyDescent="0.2">
      <c r="A1993" s="61" t="s">
        <v>16487</v>
      </c>
      <c r="B1993" s="61" t="s">
        <v>16488</v>
      </c>
      <c r="C1993" s="61" t="s">
        <v>16489</v>
      </c>
      <c r="D1993" s="62" t="s">
        <v>12016</v>
      </c>
      <c r="E1993" s="62" t="s">
        <v>16490</v>
      </c>
      <c r="F1993" s="61" t="s">
        <v>16466</v>
      </c>
      <c r="G1993" s="62" t="s">
        <v>1135</v>
      </c>
      <c r="H1993" s="61" t="s">
        <v>84</v>
      </c>
      <c r="I1993" s="63">
        <v>41640</v>
      </c>
      <c r="J1993" s="63">
        <v>45291</v>
      </c>
    </row>
    <row r="1994" spans="1:10" s="57" customFormat="1" ht="30.45" customHeight="1" x14ac:dyDescent="0.2">
      <c r="A1994" s="58" t="s">
        <v>16491</v>
      </c>
      <c r="B1994" s="58" t="s">
        <v>16492</v>
      </c>
      <c r="C1994" s="58" t="s">
        <v>16493</v>
      </c>
      <c r="D1994" s="59" t="s">
        <v>16494</v>
      </c>
      <c r="E1994" s="59" t="s">
        <v>16495</v>
      </c>
      <c r="F1994" s="58" t="s">
        <v>16496</v>
      </c>
      <c r="G1994" s="59" t="s">
        <v>16497</v>
      </c>
      <c r="H1994" s="58" t="s">
        <v>84</v>
      </c>
      <c r="I1994" s="60">
        <v>42370</v>
      </c>
      <c r="J1994" s="60">
        <v>45291</v>
      </c>
    </row>
    <row r="1995" spans="1:10" s="57" customFormat="1" ht="19.8" customHeight="1" x14ac:dyDescent="0.2">
      <c r="A1995" s="61" t="s">
        <v>16498</v>
      </c>
      <c r="B1995" s="61" t="s">
        <v>16499</v>
      </c>
      <c r="C1995" s="61" t="s">
        <v>16500</v>
      </c>
      <c r="D1995" s="62" t="s">
        <v>16501</v>
      </c>
      <c r="E1995" s="62" t="s">
        <v>16502</v>
      </c>
      <c r="F1995" s="61" t="s">
        <v>16466</v>
      </c>
      <c r="G1995" s="62" t="s">
        <v>475</v>
      </c>
      <c r="H1995" s="61" t="s">
        <v>84</v>
      </c>
      <c r="I1995" s="63">
        <v>42675</v>
      </c>
      <c r="J1995" s="63">
        <v>45291</v>
      </c>
    </row>
    <row r="1996" spans="1:10" s="57" customFormat="1" ht="19.8" customHeight="1" x14ac:dyDescent="0.2">
      <c r="A1996" s="58" t="s">
        <v>16503</v>
      </c>
      <c r="B1996" s="58" t="s">
        <v>16504</v>
      </c>
      <c r="C1996" s="58" t="s">
        <v>16505</v>
      </c>
      <c r="D1996" s="59" t="s">
        <v>16506</v>
      </c>
      <c r="E1996" s="59" t="s">
        <v>16507</v>
      </c>
      <c r="F1996" s="58" t="s">
        <v>16508</v>
      </c>
      <c r="G1996" s="59" t="s">
        <v>475</v>
      </c>
      <c r="H1996" s="58" t="s">
        <v>84</v>
      </c>
      <c r="I1996" s="60">
        <v>43040</v>
      </c>
      <c r="J1996" s="60">
        <v>45291</v>
      </c>
    </row>
    <row r="1997" spans="1:10" s="57" customFormat="1" ht="19.8" customHeight="1" x14ac:dyDescent="0.2">
      <c r="A1997" s="61" t="s">
        <v>16509</v>
      </c>
      <c r="B1997" s="61" t="s">
        <v>16510</v>
      </c>
      <c r="C1997" s="61" t="s">
        <v>16511</v>
      </c>
      <c r="D1997" s="62" t="s">
        <v>16512</v>
      </c>
      <c r="E1997" s="62" t="s">
        <v>16513</v>
      </c>
      <c r="F1997" s="61" t="s">
        <v>16514</v>
      </c>
      <c r="G1997" s="62" t="s">
        <v>16515</v>
      </c>
      <c r="H1997" s="61" t="s">
        <v>84</v>
      </c>
      <c r="I1997" s="63">
        <v>43405</v>
      </c>
      <c r="J1997" s="63">
        <v>45291</v>
      </c>
    </row>
    <row r="1998" spans="1:10" s="57" customFormat="1" ht="30.45" customHeight="1" x14ac:dyDescent="0.2">
      <c r="A1998" s="58" t="s">
        <v>16516</v>
      </c>
      <c r="B1998" s="58" t="s">
        <v>16517</v>
      </c>
      <c r="C1998" s="58" t="s">
        <v>16518</v>
      </c>
      <c r="D1998" s="59" t="s">
        <v>16519</v>
      </c>
      <c r="E1998" s="59" t="s">
        <v>16520</v>
      </c>
      <c r="F1998" s="58" t="s">
        <v>16521</v>
      </c>
      <c r="G1998" s="59" t="s">
        <v>16522</v>
      </c>
      <c r="H1998" s="58" t="s">
        <v>84</v>
      </c>
      <c r="I1998" s="60">
        <v>43405</v>
      </c>
      <c r="J1998" s="60">
        <v>45291</v>
      </c>
    </row>
    <row r="1999" spans="1:10" s="57" customFormat="1" ht="30.45" customHeight="1" x14ac:dyDescent="0.2">
      <c r="A1999" s="61" t="s">
        <v>16523</v>
      </c>
      <c r="B1999" s="61" t="s">
        <v>16524</v>
      </c>
      <c r="C1999" s="61" t="s">
        <v>16525</v>
      </c>
      <c r="D1999" s="62" t="s">
        <v>16526</v>
      </c>
      <c r="E1999" s="62" t="s">
        <v>16527</v>
      </c>
      <c r="F1999" s="61" t="s">
        <v>16528</v>
      </c>
      <c r="G1999" s="62" t="s">
        <v>16529</v>
      </c>
      <c r="H1999" s="61" t="s">
        <v>84</v>
      </c>
      <c r="I1999" s="63">
        <v>41640</v>
      </c>
      <c r="J1999" s="63">
        <v>45291</v>
      </c>
    </row>
    <row r="2000" spans="1:10" s="57" customFormat="1" ht="41.1" customHeight="1" x14ac:dyDescent="0.2">
      <c r="A2000" s="58" t="s">
        <v>16530</v>
      </c>
      <c r="B2000" s="58" t="s">
        <v>16531</v>
      </c>
      <c r="C2000" s="58" t="s">
        <v>16532</v>
      </c>
      <c r="D2000" s="59" t="s">
        <v>16533</v>
      </c>
      <c r="E2000" s="59" t="s">
        <v>16534</v>
      </c>
      <c r="F2000" s="58" t="s">
        <v>16535</v>
      </c>
      <c r="G2000" s="59" t="s">
        <v>10671</v>
      </c>
      <c r="H2000" s="58" t="s">
        <v>84</v>
      </c>
      <c r="I2000" s="60">
        <v>41640</v>
      </c>
      <c r="J2000" s="60">
        <v>45291</v>
      </c>
    </row>
    <row r="2001" spans="1:10" s="57" customFormat="1" ht="30.45" customHeight="1" x14ac:dyDescent="0.2">
      <c r="A2001" s="61" t="s">
        <v>16536</v>
      </c>
      <c r="B2001" s="61" t="s">
        <v>16537</v>
      </c>
      <c r="C2001" s="61" t="s">
        <v>16538</v>
      </c>
      <c r="D2001" s="62" t="s">
        <v>16539</v>
      </c>
      <c r="E2001" s="62" t="s">
        <v>16540</v>
      </c>
      <c r="F2001" s="61" t="s">
        <v>10670</v>
      </c>
      <c r="G2001" s="62" t="s">
        <v>16541</v>
      </c>
      <c r="H2001" s="61" t="s">
        <v>84</v>
      </c>
      <c r="I2001" s="63">
        <v>41640</v>
      </c>
      <c r="J2001" s="63">
        <v>45291</v>
      </c>
    </row>
    <row r="2002" spans="1:10" s="57" customFormat="1" ht="41.1" customHeight="1" x14ac:dyDescent="0.2">
      <c r="A2002" s="58" t="s">
        <v>16542</v>
      </c>
      <c r="B2002" s="58" t="s">
        <v>16543</v>
      </c>
      <c r="C2002" s="58" t="s">
        <v>16544</v>
      </c>
      <c r="D2002" s="59" t="s">
        <v>16545</v>
      </c>
      <c r="E2002" s="59" t="s">
        <v>16546</v>
      </c>
      <c r="F2002" s="58" t="s">
        <v>16547</v>
      </c>
      <c r="G2002" s="59" t="s">
        <v>16548</v>
      </c>
      <c r="H2002" s="58" t="s">
        <v>84</v>
      </c>
      <c r="I2002" s="60">
        <v>41640</v>
      </c>
      <c r="J2002" s="60">
        <v>45291</v>
      </c>
    </row>
    <row r="2003" spans="1:10" s="57" customFormat="1" ht="30.45" customHeight="1" x14ac:dyDescent="0.2">
      <c r="A2003" s="61" t="s">
        <v>16549</v>
      </c>
      <c r="B2003" s="61" t="s">
        <v>16550</v>
      </c>
      <c r="C2003" s="61" t="s">
        <v>16551</v>
      </c>
      <c r="D2003" s="62" t="s">
        <v>16552</v>
      </c>
      <c r="E2003" s="62" t="s">
        <v>16553</v>
      </c>
      <c r="F2003" s="61" t="s">
        <v>16554</v>
      </c>
      <c r="G2003" s="62" t="s">
        <v>16541</v>
      </c>
      <c r="H2003" s="61" t="s">
        <v>84</v>
      </c>
      <c r="I2003" s="63">
        <v>41640</v>
      </c>
      <c r="J2003" s="63">
        <v>45291</v>
      </c>
    </row>
    <row r="2004" spans="1:10" s="57" customFormat="1" ht="30.45" customHeight="1" x14ac:dyDescent="0.2">
      <c r="A2004" s="58" t="s">
        <v>16555</v>
      </c>
      <c r="B2004" s="58" t="s">
        <v>16556</v>
      </c>
      <c r="C2004" s="58" t="s">
        <v>16557</v>
      </c>
      <c r="D2004" s="59" t="s">
        <v>16558</v>
      </c>
      <c r="E2004" s="59" t="s">
        <v>16540</v>
      </c>
      <c r="F2004" s="58" t="s">
        <v>16559</v>
      </c>
      <c r="G2004" s="59" t="s">
        <v>16541</v>
      </c>
      <c r="H2004" s="58" t="s">
        <v>84</v>
      </c>
      <c r="I2004" s="60">
        <v>41640</v>
      </c>
      <c r="J2004" s="60">
        <v>45291</v>
      </c>
    </row>
    <row r="2005" spans="1:10" s="57" customFormat="1" ht="30.45" customHeight="1" x14ac:dyDescent="0.2">
      <c r="A2005" s="61" t="s">
        <v>16560</v>
      </c>
      <c r="B2005" s="61" t="s">
        <v>16561</v>
      </c>
      <c r="C2005" s="61" t="s">
        <v>16562</v>
      </c>
      <c r="D2005" s="62" t="s">
        <v>16563</v>
      </c>
      <c r="E2005" s="62" t="s">
        <v>16564</v>
      </c>
      <c r="F2005" s="61" t="s">
        <v>16565</v>
      </c>
      <c r="G2005" s="62" t="s">
        <v>16541</v>
      </c>
      <c r="H2005" s="61" t="s">
        <v>84</v>
      </c>
      <c r="I2005" s="63">
        <v>41640</v>
      </c>
      <c r="J2005" s="63">
        <v>45291</v>
      </c>
    </row>
    <row r="2006" spans="1:10" s="57" customFormat="1" ht="19.8" customHeight="1" x14ac:dyDescent="0.2">
      <c r="A2006" s="58" t="s">
        <v>16566</v>
      </c>
      <c r="B2006" s="58" t="s">
        <v>16567</v>
      </c>
      <c r="C2006" s="58" t="s">
        <v>16568</v>
      </c>
      <c r="D2006" s="59" t="s">
        <v>16569</v>
      </c>
      <c r="E2006" s="59" t="s">
        <v>16570</v>
      </c>
      <c r="F2006" s="58" t="s">
        <v>16571</v>
      </c>
      <c r="G2006" s="59" t="s">
        <v>16572</v>
      </c>
      <c r="H2006" s="58" t="s">
        <v>84</v>
      </c>
      <c r="I2006" s="60">
        <v>41640</v>
      </c>
      <c r="J2006" s="60">
        <v>45291</v>
      </c>
    </row>
    <row r="2007" spans="1:10" s="57" customFormat="1" ht="19.8" customHeight="1" x14ac:dyDescent="0.2">
      <c r="A2007" s="61" t="s">
        <v>16573</v>
      </c>
      <c r="B2007" s="61" t="s">
        <v>16574</v>
      </c>
      <c r="C2007" s="61" t="s">
        <v>16575</v>
      </c>
      <c r="D2007" s="62" t="s">
        <v>16576</v>
      </c>
      <c r="E2007" s="62" t="s">
        <v>16577</v>
      </c>
      <c r="F2007" s="61" t="s">
        <v>16578</v>
      </c>
      <c r="G2007" s="62" t="s">
        <v>16579</v>
      </c>
      <c r="H2007" s="61" t="s">
        <v>84</v>
      </c>
      <c r="I2007" s="63">
        <v>41640</v>
      </c>
      <c r="J2007" s="63">
        <v>45291</v>
      </c>
    </row>
    <row r="2008" spans="1:10" s="57" customFormat="1" ht="19.8" customHeight="1" x14ac:dyDescent="0.2">
      <c r="A2008" s="58" t="s">
        <v>16580</v>
      </c>
      <c r="B2008" s="58" t="s">
        <v>16581</v>
      </c>
      <c r="C2008" s="58" t="s">
        <v>16582</v>
      </c>
      <c r="D2008" s="59" t="s">
        <v>16583</v>
      </c>
      <c r="E2008" s="59" t="s">
        <v>16584</v>
      </c>
      <c r="F2008" s="58" t="s">
        <v>16585</v>
      </c>
      <c r="G2008" s="59" t="s">
        <v>16586</v>
      </c>
      <c r="H2008" s="58" t="s">
        <v>84</v>
      </c>
      <c r="I2008" s="60">
        <v>41640</v>
      </c>
      <c r="J2008" s="60">
        <v>45291</v>
      </c>
    </row>
    <row r="2009" spans="1:10" s="57" customFormat="1" ht="19.8" customHeight="1" x14ac:dyDescent="0.2">
      <c r="A2009" s="61" t="s">
        <v>16587</v>
      </c>
      <c r="B2009" s="61" t="s">
        <v>16588</v>
      </c>
      <c r="C2009" s="61" t="s">
        <v>16589</v>
      </c>
      <c r="D2009" s="62" t="s">
        <v>16590</v>
      </c>
      <c r="E2009" s="62" t="s">
        <v>16591</v>
      </c>
      <c r="F2009" s="61" t="s">
        <v>16592</v>
      </c>
      <c r="G2009" s="62" t="s">
        <v>16593</v>
      </c>
      <c r="H2009" s="61" t="s">
        <v>84</v>
      </c>
      <c r="I2009" s="63">
        <v>41640</v>
      </c>
      <c r="J2009" s="63">
        <v>45291</v>
      </c>
    </row>
    <row r="2010" spans="1:10" s="57" customFormat="1" ht="19.8" customHeight="1" x14ac:dyDescent="0.2">
      <c r="A2010" s="58" t="s">
        <v>16594</v>
      </c>
      <c r="B2010" s="58" t="s">
        <v>16595</v>
      </c>
      <c r="C2010" s="58" t="s">
        <v>16596</v>
      </c>
      <c r="D2010" s="59" t="s">
        <v>16597</v>
      </c>
      <c r="E2010" s="59" t="s">
        <v>16598</v>
      </c>
      <c r="F2010" s="58" t="s">
        <v>16599</v>
      </c>
      <c r="G2010" s="59" t="s">
        <v>16600</v>
      </c>
      <c r="H2010" s="58" t="s">
        <v>84</v>
      </c>
      <c r="I2010" s="60">
        <v>41640</v>
      </c>
      <c r="J2010" s="60">
        <v>45291</v>
      </c>
    </row>
    <row r="2011" spans="1:10" s="57" customFormat="1" ht="30.45" customHeight="1" x14ac:dyDescent="0.2">
      <c r="A2011" s="61" t="s">
        <v>16601</v>
      </c>
      <c r="B2011" s="61" t="s">
        <v>16602</v>
      </c>
      <c r="C2011" s="61" t="s">
        <v>16603</v>
      </c>
      <c r="D2011" s="62" t="s">
        <v>16604</v>
      </c>
      <c r="E2011" s="62" t="s">
        <v>16605</v>
      </c>
      <c r="F2011" s="61" t="s">
        <v>16606</v>
      </c>
      <c r="G2011" s="62" t="s">
        <v>16607</v>
      </c>
      <c r="H2011" s="61" t="s">
        <v>84</v>
      </c>
      <c r="I2011" s="63">
        <v>41640</v>
      </c>
      <c r="J2011" s="63">
        <v>45291</v>
      </c>
    </row>
    <row r="2012" spans="1:10" s="57" customFormat="1" ht="19.8" customHeight="1" x14ac:dyDescent="0.2">
      <c r="A2012" s="58" t="s">
        <v>16608</v>
      </c>
      <c r="B2012" s="58" t="s">
        <v>16609</v>
      </c>
      <c r="C2012" s="58" t="s">
        <v>16610</v>
      </c>
      <c r="D2012" s="59" t="s">
        <v>16611</v>
      </c>
      <c r="E2012" s="59" t="s">
        <v>16612</v>
      </c>
      <c r="F2012" s="58" t="s">
        <v>16571</v>
      </c>
      <c r="G2012" s="59" t="s">
        <v>16572</v>
      </c>
      <c r="H2012" s="58" t="s">
        <v>84</v>
      </c>
      <c r="I2012" s="60">
        <v>41640</v>
      </c>
      <c r="J2012" s="60">
        <v>45291</v>
      </c>
    </row>
    <row r="2013" spans="1:10" s="57" customFormat="1" ht="19.8" customHeight="1" x14ac:dyDescent="0.2">
      <c r="A2013" s="61" t="s">
        <v>16613</v>
      </c>
      <c r="B2013" s="61" t="s">
        <v>16614</v>
      </c>
      <c r="C2013" s="61" t="s">
        <v>16615</v>
      </c>
      <c r="D2013" s="62" t="s">
        <v>16616</v>
      </c>
      <c r="E2013" s="62" t="s">
        <v>16617</v>
      </c>
      <c r="F2013" s="61" t="s">
        <v>16592</v>
      </c>
      <c r="G2013" s="62" t="s">
        <v>16618</v>
      </c>
      <c r="H2013" s="61" t="s">
        <v>84</v>
      </c>
      <c r="I2013" s="63">
        <v>41640</v>
      </c>
      <c r="J2013" s="63">
        <v>45291</v>
      </c>
    </row>
    <row r="2014" spans="1:10" s="57" customFormat="1" ht="19.8" customHeight="1" x14ac:dyDescent="0.2">
      <c r="A2014" s="58" t="s">
        <v>16619</v>
      </c>
      <c r="B2014" s="58" t="s">
        <v>16620</v>
      </c>
      <c r="C2014" s="58" t="s">
        <v>16621</v>
      </c>
      <c r="D2014" s="59" t="s">
        <v>16622</v>
      </c>
      <c r="E2014" s="59" t="s">
        <v>16623</v>
      </c>
      <c r="F2014" s="58" t="s">
        <v>16624</v>
      </c>
      <c r="G2014" s="59" t="s">
        <v>16625</v>
      </c>
      <c r="H2014" s="58" t="s">
        <v>84</v>
      </c>
      <c r="I2014" s="60">
        <v>41640</v>
      </c>
      <c r="J2014" s="60">
        <v>45291</v>
      </c>
    </row>
    <row r="2015" spans="1:10" s="57" customFormat="1" ht="19.8" customHeight="1" x14ac:dyDescent="0.2">
      <c r="A2015" s="61" t="s">
        <v>16626</v>
      </c>
      <c r="B2015" s="61" t="s">
        <v>16627</v>
      </c>
      <c r="C2015" s="61" t="s">
        <v>16628</v>
      </c>
      <c r="D2015" s="62" t="s">
        <v>16629</v>
      </c>
      <c r="E2015" s="62" t="s">
        <v>16630</v>
      </c>
      <c r="F2015" s="61" t="s">
        <v>16592</v>
      </c>
      <c r="G2015" s="62" t="s">
        <v>16618</v>
      </c>
      <c r="H2015" s="61" t="s">
        <v>84</v>
      </c>
      <c r="I2015" s="63">
        <v>41640</v>
      </c>
      <c r="J2015" s="63">
        <v>45291</v>
      </c>
    </row>
    <row r="2016" spans="1:10" s="57" customFormat="1" ht="19.8" customHeight="1" x14ac:dyDescent="0.2">
      <c r="A2016" s="58" t="s">
        <v>16631</v>
      </c>
      <c r="B2016" s="58" t="s">
        <v>16632</v>
      </c>
      <c r="C2016" s="58" t="s">
        <v>16633</v>
      </c>
      <c r="D2016" s="59" t="s">
        <v>16634</v>
      </c>
      <c r="E2016" s="59" t="s">
        <v>16635</v>
      </c>
      <c r="F2016" s="58" t="s">
        <v>16636</v>
      </c>
      <c r="G2016" s="59" t="s">
        <v>16637</v>
      </c>
      <c r="H2016" s="58" t="s">
        <v>84</v>
      </c>
      <c r="I2016" s="60">
        <v>41640</v>
      </c>
      <c r="J2016" s="60">
        <v>45291</v>
      </c>
    </row>
    <row r="2017" spans="1:10" s="57" customFormat="1" ht="19.8" customHeight="1" x14ac:dyDescent="0.2">
      <c r="A2017" s="61" t="s">
        <v>16638</v>
      </c>
      <c r="B2017" s="61" t="s">
        <v>16639</v>
      </c>
      <c r="C2017" s="61" t="s">
        <v>16640</v>
      </c>
      <c r="D2017" s="62" t="s">
        <v>16641</v>
      </c>
      <c r="E2017" s="62" t="s">
        <v>16642</v>
      </c>
      <c r="F2017" s="61" t="s">
        <v>16643</v>
      </c>
      <c r="G2017" s="62" t="s">
        <v>16644</v>
      </c>
      <c r="H2017" s="61" t="s">
        <v>84</v>
      </c>
      <c r="I2017" s="63">
        <v>41640</v>
      </c>
      <c r="J2017" s="63">
        <v>45291</v>
      </c>
    </row>
    <row r="2018" spans="1:10" s="57" customFormat="1" ht="19.8" customHeight="1" x14ac:dyDescent="0.2">
      <c r="A2018" s="58" t="s">
        <v>16645</v>
      </c>
      <c r="B2018" s="58" t="s">
        <v>16646</v>
      </c>
      <c r="C2018" s="58" t="s">
        <v>16647</v>
      </c>
      <c r="D2018" s="59" t="s">
        <v>16648</v>
      </c>
      <c r="E2018" s="59" t="s">
        <v>16649</v>
      </c>
      <c r="F2018" s="58" t="s">
        <v>16650</v>
      </c>
      <c r="G2018" s="59" t="s">
        <v>16651</v>
      </c>
      <c r="H2018" s="58" t="s">
        <v>84</v>
      </c>
      <c r="I2018" s="60">
        <v>41640</v>
      </c>
      <c r="J2018" s="60">
        <v>45291</v>
      </c>
    </row>
    <row r="2019" spans="1:10" s="57" customFormat="1" ht="30.45" customHeight="1" x14ac:dyDescent="0.2">
      <c r="A2019" s="61" t="s">
        <v>16652</v>
      </c>
      <c r="B2019" s="61" t="s">
        <v>16653</v>
      </c>
      <c r="C2019" s="61" t="s">
        <v>16654</v>
      </c>
      <c r="D2019" s="62" t="s">
        <v>16655</v>
      </c>
      <c r="E2019" s="62" t="s">
        <v>16656</v>
      </c>
      <c r="F2019" s="61" t="s">
        <v>16657</v>
      </c>
      <c r="G2019" s="62" t="s">
        <v>16658</v>
      </c>
      <c r="H2019" s="61" t="s">
        <v>84</v>
      </c>
      <c r="I2019" s="63">
        <v>41640</v>
      </c>
      <c r="J2019" s="63">
        <v>45291</v>
      </c>
    </row>
    <row r="2020" spans="1:10" s="57" customFormat="1" ht="30.45" customHeight="1" x14ac:dyDescent="0.2">
      <c r="A2020" s="58" t="s">
        <v>16659</v>
      </c>
      <c r="B2020" s="58" t="s">
        <v>16660</v>
      </c>
      <c r="C2020" s="58" t="s">
        <v>16661</v>
      </c>
      <c r="D2020" s="59" t="s">
        <v>16662</v>
      </c>
      <c r="E2020" s="59" t="s">
        <v>16663</v>
      </c>
      <c r="F2020" s="58" t="s">
        <v>16585</v>
      </c>
      <c r="G2020" s="59" t="s">
        <v>16664</v>
      </c>
      <c r="H2020" s="58" t="s">
        <v>84</v>
      </c>
      <c r="I2020" s="60">
        <v>41640</v>
      </c>
      <c r="J2020" s="60">
        <v>45291</v>
      </c>
    </row>
    <row r="2021" spans="1:10" s="57" customFormat="1" ht="19.8" customHeight="1" x14ac:dyDescent="0.2">
      <c r="A2021" s="61" t="s">
        <v>16665</v>
      </c>
      <c r="B2021" s="61" t="s">
        <v>16666</v>
      </c>
      <c r="C2021" s="61" t="s">
        <v>16667</v>
      </c>
      <c r="D2021" s="62" t="s">
        <v>16668</v>
      </c>
      <c r="E2021" s="62" t="s">
        <v>16669</v>
      </c>
      <c r="F2021" s="61" t="s">
        <v>16670</v>
      </c>
      <c r="G2021" s="62" t="s">
        <v>16671</v>
      </c>
      <c r="H2021" s="61" t="s">
        <v>84</v>
      </c>
      <c r="I2021" s="63">
        <v>41640</v>
      </c>
      <c r="J2021" s="63">
        <v>45291</v>
      </c>
    </row>
    <row r="2022" spans="1:10" s="57" customFormat="1" ht="19.8" customHeight="1" x14ac:dyDescent="0.2">
      <c r="A2022" s="58" t="s">
        <v>16672</v>
      </c>
      <c r="B2022" s="58" t="s">
        <v>16673</v>
      </c>
      <c r="C2022" s="58" t="s">
        <v>16674</v>
      </c>
      <c r="D2022" s="59" t="s">
        <v>16675</v>
      </c>
      <c r="E2022" s="59" t="s">
        <v>16676</v>
      </c>
      <c r="F2022" s="58" t="s">
        <v>16636</v>
      </c>
      <c r="G2022" s="59" t="s">
        <v>16637</v>
      </c>
      <c r="H2022" s="58" t="s">
        <v>84</v>
      </c>
      <c r="I2022" s="60">
        <v>41640</v>
      </c>
      <c r="J2022" s="60">
        <v>45291</v>
      </c>
    </row>
    <row r="2023" spans="1:10" s="57" customFormat="1" ht="19.8" customHeight="1" x14ac:dyDescent="0.2">
      <c r="A2023" s="61" t="s">
        <v>16677</v>
      </c>
      <c r="B2023" s="61" t="s">
        <v>16678</v>
      </c>
      <c r="C2023" s="61" t="s">
        <v>16679</v>
      </c>
      <c r="D2023" s="62" t="s">
        <v>16680</v>
      </c>
      <c r="E2023" s="62" t="s">
        <v>16681</v>
      </c>
      <c r="F2023" s="61" t="s">
        <v>16682</v>
      </c>
      <c r="G2023" s="62" t="s">
        <v>16683</v>
      </c>
      <c r="H2023" s="61" t="s">
        <v>84</v>
      </c>
      <c r="I2023" s="63">
        <v>41640</v>
      </c>
      <c r="J2023" s="63">
        <v>45291</v>
      </c>
    </row>
    <row r="2024" spans="1:10" s="57" customFormat="1" ht="41.1" customHeight="1" x14ac:dyDescent="0.2">
      <c r="A2024" s="58" t="s">
        <v>16684</v>
      </c>
      <c r="B2024" s="58" t="s">
        <v>16685</v>
      </c>
      <c r="C2024" s="58" t="s">
        <v>16686</v>
      </c>
      <c r="D2024" s="59" t="s">
        <v>16687</v>
      </c>
      <c r="E2024" s="59" t="s">
        <v>16688</v>
      </c>
      <c r="F2024" s="58" t="s">
        <v>16689</v>
      </c>
      <c r="G2024" s="59" t="s">
        <v>16690</v>
      </c>
      <c r="H2024" s="58" t="s">
        <v>84</v>
      </c>
      <c r="I2024" s="60">
        <v>41640</v>
      </c>
      <c r="J2024" s="60">
        <v>45291</v>
      </c>
    </row>
    <row r="2025" spans="1:10" s="57" customFormat="1" ht="19.8" customHeight="1" x14ac:dyDescent="0.2">
      <c r="A2025" s="61" t="s">
        <v>16691</v>
      </c>
      <c r="B2025" s="61" t="s">
        <v>16692</v>
      </c>
      <c r="C2025" s="61" t="s">
        <v>16693</v>
      </c>
      <c r="D2025" s="62" t="s">
        <v>16694</v>
      </c>
      <c r="E2025" s="62" t="s">
        <v>16695</v>
      </c>
      <c r="F2025" s="61" t="s">
        <v>16696</v>
      </c>
      <c r="G2025" s="62" t="s">
        <v>16637</v>
      </c>
      <c r="H2025" s="61" t="s">
        <v>84</v>
      </c>
      <c r="I2025" s="63">
        <v>41640</v>
      </c>
      <c r="J2025" s="63">
        <v>45291</v>
      </c>
    </row>
    <row r="2026" spans="1:10" s="57" customFormat="1" ht="19.8" customHeight="1" x14ac:dyDescent="0.2">
      <c r="A2026" s="58" t="s">
        <v>16697</v>
      </c>
      <c r="B2026" s="58" t="s">
        <v>16698</v>
      </c>
      <c r="C2026" s="58" t="s">
        <v>16699</v>
      </c>
      <c r="D2026" s="59" t="s">
        <v>16700</v>
      </c>
      <c r="E2026" s="59" t="s">
        <v>16701</v>
      </c>
      <c r="F2026" s="58" t="s">
        <v>16702</v>
      </c>
      <c r="G2026" s="59" t="s">
        <v>16703</v>
      </c>
      <c r="H2026" s="58" t="s">
        <v>84</v>
      </c>
      <c r="I2026" s="60">
        <v>41640</v>
      </c>
      <c r="J2026" s="60">
        <v>45291</v>
      </c>
    </row>
    <row r="2027" spans="1:10" s="57" customFormat="1" ht="19.8" customHeight="1" x14ac:dyDescent="0.2">
      <c r="A2027" s="61" t="s">
        <v>16704</v>
      </c>
      <c r="B2027" s="61" t="s">
        <v>16705</v>
      </c>
      <c r="C2027" s="61" t="s">
        <v>16706</v>
      </c>
      <c r="D2027" s="62" t="s">
        <v>16707</v>
      </c>
      <c r="E2027" s="62" t="s">
        <v>16708</v>
      </c>
      <c r="F2027" s="61" t="s">
        <v>16643</v>
      </c>
      <c r="G2027" s="62" t="s">
        <v>16644</v>
      </c>
      <c r="H2027" s="61" t="s">
        <v>84</v>
      </c>
      <c r="I2027" s="63">
        <v>41640</v>
      </c>
      <c r="J2027" s="63">
        <v>45291</v>
      </c>
    </row>
    <row r="2028" spans="1:10" s="57" customFormat="1" ht="30.45" customHeight="1" x14ac:dyDescent="0.2">
      <c r="A2028" s="58" t="s">
        <v>16709</v>
      </c>
      <c r="B2028" s="58" t="s">
        <v>16710</v>
      </c>
      <c r="C2028" s="58" t="s">
        <v>16711</v>
      </c>
      <c r="D2028" s="59" t="s">
        <v>16712</v>
      </c>
      <c r="E2028" s="59" t="s">
        <v>16713</v>
      </c>
      <c r="F2028" s="58" t="s">
        <v>16714</v>
      </c>
      <c r="G2028" s="59" t="s">
        <v>16715</v>
      </c>
      <c r="H2028" s="58" t="s">
        <v>84</v>
      </c>
      <c r="I2028" s="60">
        <v>41640</v>
      </c>
      <c r="J2028" s="60">
        <v>45291</v>
      </c>
    </row>
    <row r="2029" spans="1:10" s="57" customFormat="1" ht="30.45" customHeight="1" x14ac:dyDescent="0.2">
      <c r="A2029" s="61" t="s">
        <v>16716</v>
      </c>
      <c r="B2029" s="61" t="s">
        <v>16717</v>
      </c>
      <c r="C2029" s="61" t="s">
        <v>16718</v>
      </c>
      <c r="D2029" s="62" t="s">
        <v>16719</v>
      </c>
      <c r="E2029" s="62" t="s">
        <v>16720</v>
      </c>
      <c r="F2029" s="61" t="s">
        <v>16565</v>
      </c>
      <c r="G2029" s="62" t="s">
        <v>16721</v>
      </c>
      <c r="H2029" s="61" t="s">
        <v>84</v>
      </c>
      <c r="I2029" s="63">
        <v>41640</v>
      </c>
      <c r="J2029" s="63">
        <v>45291</v>
      </c>
    </row>
    <row r="2030" spans="1:10" s="57" customFormat="1" ht="52.35" customHeight="1" x14ac:dyDescent="0.2">
      <c r="A2030" s="58" t="s">
        <v>16722</v>
      </c>
      <c r="B2030" s="58" t="s">
        <v>16723</v>
      </c>
      <c r="C2030" s="58" t="s">
        <v>16724</v>
      </c>
      <c r="D2030" s="59" t="s">
        <v>16725</v>
      </c>
      <c r="E2030" s="59" t="s">
        <v>16726</v>
      </c>
      <c r="F2030" s="58" t="s">
        <v>16727</v>
      </c>
      <c r="G2030" s="59" t="s">
        <v>16728</v>
      </c>
      <c r="H2030" s="58" t="s">
        <v>84</v>
      </c>
      <c r="I2030" s="60">
        <v>41640</v>
      </c>
      <c r="J2030" s="60">
        <v>45291</v>
      </c>
    </row>
    <row r="2031" spans="1:10" s="57" customFormat="1" ht="41.1" customHeight="1" x14ac:dyDescent="0.2">
      <c r="A2031" s="61" t="s">
        <v>16729</v>
      </c>
      <c r="B2031" s="61" t="s">
        <v>16730</v>
      </c>
      <c r="C2031" s="61" t="s">
        <v>16731</v>
      </c>
      <c r="D2031" s="62" t="s">
        <v>16732</v>
      </c>
      <c r="E2031" s="62" t="s">
        <v>16733</v>
      </c>
      <c r="F2031" s="61" t="s">
        <v>16734</v>
      </c>
      <c r="G2031" s="62" t="s">
        <v>16735</v>
      </c>
      <c r="H2031" s="61" t="s">
        <v>84</v>
      </c>
      <c r="I2031" s="63">
        <v>41640</v>
      </c>
      <c r="J2031" s="63">
        <v>45291</v>
      </c>
    </row>
    <row r="2032" spans="1:10" s="57" customFormat="1" ht="30.45" customHeight="1" x14ac:dyDescent="0.2">
      <c r="A2032" s="58" t="s">
        <v>16736</v>
      </c>
      <c r="B2032" s="58" t="s">
        <v>16737</v>
      </c>
      <c r="C2032" s="58" t="s">
        <v>16738</v>
      </c>
      <c r="D2032" s="59" t="s">
        <v>16739</v>
      </c>
      <c r="E2032" s="59" t="s">
        <v>16740</v>
      </c>
      <c r="F2032" s="58" t="s">
        <v>16696</v>
      </c>
      <c r="G2032" s="59" t="s">
        <v>16637</v>
      </c>
      <c r="H2032" s="58" t="s">
        <v>84</v>
      </c>
      <c r="I2032" s="60">
        <v>41640</v>
      </c>
      <c r="J2032" s="60">
        <v>45291</v>
      </c>
    </row>
    <row r="2033" spans="1:10" s="57" customFormat="1" ht="30.45" customHeight="1" x14ac:dyDescent="0.2">
      <c r="A2033" s="61" t="s">
        <v>16741</v>
      </c>
      <c r="B2033" s="61" t="s">
        <v>16742</v>
      </c>
      <c r="C2033" s="61" t="s">
        <v>16743</v>
      </c>
      <c r="D2033" s="62" t="s">
        <v>16744</v>
      </c>
      <c r="E2033" s="62" t="s">
        <v>16745</v>
      </c>
      <c r="F2033" s="61" t="s">
        <v>16578</v>
      </c>
      <c r="G2033" s="62" t="s">
        <v>16746</v>
      </c>
      <c r="H2033" s="61" t="s">
        <v>84</v>
      </c>
      <c r="I2033" s="63">
        <v>41640</v>
      </c>
      <c r="J2033" s="63">
        <v>45291</v>
      </c>
    </row>
    <row r="2034" spans="1:10" s="57" customFormat="1" ht="19.8" customHeight="1" x14ac:dyDescent="0.2">
      <c r="A2034" s="58" t="s">
        <v>16747</v>
      </c>
      <c r="B2034" s="58" t="s">
        <v>16748</v>
      </c>
      <c r="C2034" s="58" t="s">
        <v>16749</v>
      </c>
      <c r="D2034" s="59" t="s">
        <v>16750</v>
      </c>
      <c r="E2034" s="59" t="s">
        <v>16751</v>
      </c>
      <c r="F2034" s="58" t="s">
        <v>16606</v>
      </c>
      <c r="G2034" s="59" t="s">
        <v>16752</v>
      </c>
      <c r="H2034" s="58" t="s">
        <v>84</v>
      </c>
      <c r="I2034" s="60">
        <v>41640</v>
      </c>
      <c r="J2034" s="60">
        <v>45291</v>
      </c>
    </row>
    <row r="2035" spans="1:10" s="57" customFormat="1" ht="52.35" customHeight="1" x14ac:dyDescent="0.2">
      <c r="A2035" s="61" t="s">
        <v>16753</v>
      </c>
      <c r="B2035" s="61" t="s">
        <v>16754</v>
      </c>
      <c r="C2035" s="61" t="s">
        <v>16755</v>
      </c>
      <c r="D2035" s="62" t="s">
        <v>16756</v>
      </c>
      <c r="E2035" s="62" t="s">
        <v>16757</v>
      </c>
      <c r="F2035" s="61" t="s">
        <v>16758</v>
      </c>
      <c r="G2035" s="62" t="s">
        <v>16759</v>
      </c>
      <c r="H2035" s="61" t="s">
        <v>84</v>
      </c>
      <c r="I2035" s="63">
        <v>41640</v>
      </c>
      <c r="J2035" s="63">
        <v>45291</v>
      </c>
    </row>
    <row r="2036" spans="1:10" s="57" customFormat="1" ht="30.45" customHeight="1" x14ac:dyDescent="0.2">
      <c r="A2036" s="58" t="s">
        <v>16760</v>
      </c>
      <c r="B2036" s="58" t="s">
        <v>16761</v>
      </c>
      <c r="C2036" s="58" t="s">
        <v>16762</v>
      </c>
      <c r="D2036" s="59" t="s">
        <v>16763</v>
      </c>
      <c r="E2036" s="59" t="s">
        <v>16764</v>
      </c>
      <c r="F2036" s="58" t="s">
        <v>16765</v>
      </c>
      <c r="G2036" s="59" t="s">
        <v>16541</v>
      </c>
      <c r="H2036" s="58" t="s">
        <v>84</v>
      </c>
      <c r="I2036" s="60">
        <v>41640</v>
      </c>
      <c r="J2036" s="60">
        <v>45291</v>
      </c>
    </row>
    <row r="2037" spans="1:10" s="57" customFormat="1" ht="19.8" customHeight="1" x14ac:dyDescent="0.2">
      <c r="A2037" s="61" t="s">
        <v>16766</v>
      </c>
      <c r="B2037" s="61" t="s">
        <v>16767</v>
      </c>
      <c r="C2037" s="61" t="s">
        <v>16768</v>
      </c>
      <c r="D2037" s="62" t="s">
        <v>16769</v>
      </c>
      <c r="E2037" s="62" t="s">
        <v>16770</v>
      </c>
      <c r="F2037" s="61" t="s">
        <v>16771</v>
      </c>
      <c r="G2037" s="62" t="s">
        <v>16772</v>
      </c>
      <c r="H2037" s="61" t="s">
        <v>84</v>
      </c>
      <c r="I2037" s="63">
        <v>41640</v>
      </c>
      <c r="J2037" s="63">
        <v>45291</v>
      </c>
    </row>
    <row r="2038" spans="1:10" s="57" customFormat="1" ht="30.45" customHeight="1" x14ac:dyDescent="0.2">
      <c r="A2038" s="58" t="s">
        <v>16773</v>
      </c>
      <c r="B2038" s="58" t="s">
        <v>16774</v>
      </c>
      <c r="C2038" s="58" t="s">
        <v>16775</v>
      </c>
      <c r="D2038" s="59" t="s">
        <v>16776</v>
      </c>
      <c r="E2038" s="59" t="s">
        <v>16777</v>
      </c>
      <c r="F2038" s="58" t="s">
        <v>16778</v>
      </c>
      <c r="G2038" s="59" t="s">
        <v>16779</v>
      </c>
      <c r="H2038" s="58" t="s">
        <v>84</v>
      </c>
      <c r="I2038" s="60">
        <v>41640</v>
      </c>
      <c r="J2038" s="60">
        <v>45291</v>
      </c>
    </row>
    <row r="2039" spans="1:10" s="57" customFormat="1" ht="30.45" customHeight="1" x14ac:dyDescent="0.2">
      <c r="A2039" s="61" t="s">
        <v>16780</v>
      </c>
      <c r="B2039" s="61" t="s">
        <v>16781</v>
      </c>
      <c r="C2039" s="61" t="s">
        <v>16782</v>
      </c>
      <c r="D2039" s="62" t="s">
        <v>16783</v>
      </c>
      <c r="E2039" s="62" t="s">
        <v>16784</v>
      </c>
      <c r="F2039" s="61" t="s">
        <v>16785</v>
      </c>
      <c r="G2039" s="62" t="s">
        <v>16786</v>
      </c>
      <c r="H2039" s="61" t="s">
        <v>84</v>
      </c>
      <c r="I2039" s="63">
        <v>41944</v>
      </c>
      <c r="J2039" s="63">
        <v>45291</v>
      </c>
    </row>
    <row r="2040" spans="1:10" s="57" customFormat="1" ht="19.8" customHeight="1" x14ac:dyDescent="0.2">
      <c r="A2040" s="58" t="s">
        <v>16787</v>
      </c>
      <c r="B2040" s="58" t="s">
        <v>16788</v>
      </c>
      <c r="C2040" s="58" t="s">
        <v>16789</v>
      </c>
      <c r="D2040" s="59" t="s">
        <v>16790</v>
      </c>
      <c r="E2040" s="59" t="s">
        <v>16791</v>
      </c>
      <c r="F2040" s="58" t="s">
        <v>16624</v>
      </c>
      <c r="G2040" s="59" t="s">
        <v>16625</v>
      </c>
      <c r="H2040" s="58" t="s">
        <v>84</v>
      </c>
      <c r="I2040" s="60">
        <v>41944</v>
      </c>
      <c r="J2040" s="60">
        <v>45291</v>
      </c>
    </row>
    <row r="2041" spans="1:10" s="57" customFormat="1" ht="30.45" customHeight="1" x14ac:dyDescent="0.2">
      <c r="A2041" s="61" t="s">
        <v>16792</v>
      </c>
      <c r="B2041" s="61" t="s">
        <v>16793</v>
      </c>
      <c r="C2041" s="61" t="s">
        <v>16794</v>
      </c>
      <c r="D2041" s="62" t="s">
        <v>16795</v>
      </c>
      <c r="E2041" s="62" t="s">
        <v>16796</v>
      </c>
      <c r="F2041" s="61" t="s">
        <v>16682</v>
      </c>
      <c r="G2041" s="62" t="s">
        <v>16797</v>
      </c>
      <c r="H2041" s="61" t="s">
        <v>84</v>
      </c>
      <c r="I2041" s="63">
        <v>41944</v>
      </c>
      <c r="J2041" s="63">
        <v>45291</v>
      </c>
    </row>
    <row r="2042" spans="1:10" s="57" customFormat="1" ht="19.8" customHeight="1" x14ac:dyDescent="0.2">
      <c r="A2042" s="58" t="s">
        <v>16798</v>
      </c>
      <c r="B2042" s="58" t="s">
        <v>16799</v>
      </c>
      <c r="C2042" s="58" t="s">
        <v>16800</v>
      </c>
      <c r="D2042" s="59" t="s">
        <v>16801</v>
      </c>
      <c r="E2042" s="59" t="s">
        <v>16802</v>
      </c>
      <c r="F2042" s="58" t="s">
        <v>16702</v>
      </c>
      <c r="G2042" s="59" t="s">
        <v>16803</v>
      </c>
      <c r="H2042" s="58" t="s">
        <v>84</v>
      </c>
      <c r="I2042" s="60">
        <v>42675</v>
      </c>
      <c r="J2042" s="60">
        <v>45291</v>
      </c>
    </row>
    <row r="2043" spans="1:10" s="57" customFormat="1" ht="19.8" customHeight="1" x14ac:dyDescent="0.2">
      <c r="A2043" s="61" t="s">
        <v>16804</v>
      </c>
      <c r="B2043" s="61" t="s">
        <v>16805</v>
      </c>
      <c r="C2043" s="61" t="s">
        <v>16806</v>
      </c>
      <c r="D2043" s="62" t="s">
        <v>16807</v>
      </c>
      <c r="E2043" s="62" t="s">
        <v>16808</v>
      </c>
      <c r="F2043" s="61" t="s">
        <v>16809</v>
      </c>
      <c r="G2043" s="62" t="s">
        <v>16810</v>
      </c>
      <c r="H2043" s="61" t="s">
        <v>84</v>
      </c>
      <c r="I2043" s="63">
        <v>42795</v>
      </c>
      <c r="J2043" s="63">
        <v>45291</v>
      </c>
    </row>
    <row r="2044" spans="1:10" s="57" customFormat="1" ht="30.45" customHeight="1" x14ac:dyDescent="0.2">
      <c r="A2044" s="58" t="s">
        <v>743</v>
      </c>
      <c r="B2044" s="58" t="s">
        <v>16811</v>
      </c>
      <c r="C2044" s="58" t="s">
        <v>16812</v>
      </c>
      <c r="D2044" s="59" t="s">
        <v>16813</v>
      </c>
      <c r="E2044" s="59" t="s">
        <v>16814</v>
      </c>
      <c r="F2044" s="58" t="s">
        <v>16815</v>
      </c>
      <c r="G2044" s="59" t="s">
        <v>16816</v>
      </c>
      <c r="H2044" s="58" t="s">
        <v>84</v>
      </c>
      <c r="I2044" s="60">
        <v>41640</v>
      </c>
      <c r="J2044" s="60">
        <v>45291</v>
      </c>
    </row>
    <row r="2045" spans="1:10" s="57" customFormat="1" ht="30.45" customHeight="1" x14ac:dyDescent="0.2">
      <c r="A2045" s="61" t="s">
        <v>16817</v>
      </c>
      <c r="B2045" s="61" t="s">
        <v>16818</v>
      </c>
      <c r="C2045" s="61" t="s">
        <v>16819</v>
      </c>
      <c r="D2045" s="62" t="s">
        <v>16820</v>
      </c>
      <c r="E2045" s="62" t="s">
        <v>16821</v>
      </c>
      <c r="F2045" s="61" t="s">
        <v>16822</v>
      </c>
      <c r="G2045" s="62" t="s">
        <v>16816</v>
      </c>
      <c r="H2045" s="61" t="s">
        <v>84</v>
      </c>
      <c r="I2045" s="63">
        <v>41640</v>
      </c>
      <c r="J2045" s="63">
        <v>45291</v>
      </c>
    </row>
    <row r="2046" spans="1:10" s="57" customFormat="1" ht="30.45" customHeight="1" x14ac:dyDescent="0.2">
      <c r="A2046" s="58" t="s">
        <v>16823</v>
      </c>
      <c r="B2046" s="58" t="s">
        <v>16824</v>
      </c>
      <c r="C2046" s="58" t="s">
        <v>16825</v>
      </c>
      <c r="D2046" s="59" t="s">
        <v>16826</v>
      </c>
      <c r="E2046" s="59" t="s">
        <v>16827</v>
      </c>
      <c r="F2046" s="58" t="s">
        <v>16828</v>
      </c>
      <c r="G2046" s="59" t="s">
        <v>16816</v>
      </c>
      <c r="H2046" s="58" t="s">
        <v>84</v>
      </c>
      <c r="I2046" s="60">
        <v>41640</v>
      </c>
      <c r="J2046" s="60">
        <v>45291</v>
      </c>
    </row>
    <row r="2047" spans="1:10" s="57" customFormat="1" ht="30.45" customHeight="1" x14ac:dyDescent="0.2">
      <c r="A2047" s="61" t="s">
        <v>16829</v>
      </c>
      <c r="B2047" s="61" t="s">
        <v>16830</v>
      </c>
      <c r="C2047" s="61" t="s">
        <v>16831</v>
      </c>
      <c r="D2047" s="62" t="s">
        <v>16832</v>
      </c>
      <c r="E2047" s="62" t="s">
        <v>16833</v>
      </c>
      <c r="F2047" s="61" t="s">
        <v>16828</v>
      </c>
      <c r="G2047" s="62" t="s">
        <v>16816</v>
      </c>
      <c r="H2047" s="61" t="s">
        <v>84</v>
      </c>
      <c r="I2047" s="63">
        <v>41640</v>
      </c>
      <c r="J2047" s="63">
        <v>45291</v>
      </c>
    </row>
    <row r="2048" spans="1:10" s="57" customFormat="1" ht="52.35" customHeight="1" x14ac:dyDescent="0.2">
      <c r="A2048" s="58" t="s">
        <v>16834</v>
      </c>
      <c r="B2048" s="58" t="s">
        <v>16835</v>
      </c>
      <c r="C2048" s="58" t="s">
        <v>16836</v>
      </c>
      <c r="D2048" s="59" t="s">
        <v>16837</v>
      </c>
      <c r="E2048" s="59" t="s">
        <v>16838</v>
      </c>
      <c r="F2048" s="58" t="s">
        <v>16839</v>
      </c>
      <c r="G2048" s="59" t="s">
        <v>16840</v>
      </c>
      <c r="H2048" s="58" t="s">
        <v>84</v>
      </c>
      <c r="I2048" s="60">
        <v>41640</v>
      </c>
      <c r="J2048" s="60">
        <v>45291</v>
      </c>
    </row>
    <row r="2049" spans="1:10" s="57" customFormat="1" ht="30.45" customHeight="1" x14ac:dyDescent="0.2">
      <c r="A2049" s="61" t="s">
        <v>16841</v>
      </c>
      <c r="B2049" s="61" t="s">
        <v>16842</v>
      </c>
      <c r="C2049" s="61" t="s">
        <v>16843</v>
      </c>
      <c r="D2049" s="62" t="s">
        <v>16844</v>
      </c>
      <c r="E2049" s="62" t="s">
        <v>16845</v>
      </c>
      <c r="F2049" s="61" t="s">
        <v>16815</v>
      </c>
      <c r="G2049" s="62" t="s">
        <v>16816</v>
      </c>
      <c r="H2049" s="61" t="s">
        <v>84</v>
      </c>
      <c r="I2049" s="63">
        <v>41640</v>
      </c>
      <c r="J2049" s="63">
        <v>45291</v>
      </c>
    </row>
    <row r="2050" spans="1:10" s="57" customFormat="1" ht="41.1" customHeight="1" x14ac:dyDescent="0.2">
      <c r="A2050" s="58" t="s">
        <v>16846</v>
      </c>
      <c r="B2050" s="58" t="s">
        <v>16847</v>
      </c>
      <c r="C2050" s="58" t="s">
        <v>16848</v>
      </c>
      <c r="D2050" s="59" t="s">
        <v>16849</v>
      </c>
      <c r="E2050" s="59" t="s">
        <v>16850</v>
      </c>
      <c r="F2050" s="58" t="s">
        <v>16839</v>
      </c>
      <c r="G2050" s="59" t="s">
        <v>16851</v>
      </c>
      <c r="H2050" s="58" t="s">
        <v>84</v>
      </c>
      <c r="I2050" s="60">
        <v>41640</v>
      </c>
      <c r="J2050" s="60">
        <v>45291</v>
      </c>
    </row>
    <row r="2051" spans="1:10" s="57" customFormat="1" ht="30.45" customHeight="1" x14ac:dyDescent="0.2">
      <c r="A2051" s="61" t="s">
        <v>16852</v>
      </c>
      <c r="B2051" s="61" t="s">
        <v>16853</v>
      </c>
      <c r="C2051" s="61" t="s">
        <v>16854</v>
      </c>
      <c r="D2051" s="62" t="s">
        <v>16855</v>
      </c>
      <c r="E2051" s="62" t="s">
        <v>16856</v>
      </c>
      <c r="F2051" s="61" t="s">
        <v>16839</v>
      </c>
      <c r="G2051" s="62" t="s">
        <v>16816</v>
      </c>
      <c r="H2051" s="61" t="s">
        <v>84</v>
      </c>
      <c r="I2051" s="63">
        <v>41640</v>
      </c>
      <c r="J2051" s="63">
        <v>45291</v>
      </c>
    </row>
    <row r="2052" spans="1:10" s="57" customFormat="1" ht="41.1" customHeight="1" x14ac:dyDescent="0.2">
      <c r="A2052" s="58" t="s">
        <v>16857</v>
      </c>
      <c r="B2052" s="58" t="s">
        <v>16858</v>
      </c>
      <c r="C2052" s="58" t="s">
        <v>16859</v>
      </c>
      <c r="D2052" s="59" t="s">
        <v>16860</v>
      </c>
      <c r="E2052" s="59" t="s">
        <v>16861</v>
      </c>
      <c r="F2052" s="58" t="s">
        <v>16862</v>
      </c>
      <c r="G2052" s="59" t="s">
        <v>16863</v>
      </c>
      <c r="H2052" s="58" t="s">
        <v>84</v>
      </c>
      <c r="I2052" s="60">
        <v>41640</v>
      </c>
      <c r="J2052" s="60">
        <v>45291</v>
      </c>
    </row>
    <row r="2053" spans="1:10" s="57" customFormat="1" ht="30.45" customHeight="1" x14ac:dyDescent="0.2">
      <c r="A2053" s="61" t="s">
        <v>16864</v>
      </c>
      <c r="B2053" s="61" t="s">
        <v>16865</v>
      </c>
      <c r="C2053" s="61" t="s">
        <v>16866</v>
      </c>
      <c r="D2053" s="62" t="s">
        <v>16867</v>
      </c>
      <c r="E2053" s="62" t="s">
        <v>16868</v>
      </c>
      <c r="F2053" s="61" t="s">
        <v>16869</v>
      </c>
      <c r="G2053" s="62" t="s">
        <v>16870</v>
      </c>
      <c r="H2053" s="61" t="s">
        <v>84</v>
      </c>
      <c r="I2053" s="63">
        <v>41640</v>
      </c>
      <c r="J2053" s="63">
        <v>45291</v>
      </c>
    </row>
    <row r="2054" spans="1:10" s="57" customFormat="1" ht="30.45" customHeight="1" x14ac:dyDescent="0.2">
      <c r="A2054" s="58" t="s">
        <v>16871</v>
      </c>
      <c r="B2054" s="58" t="s">
        <v>16872</v>
      </c>
      <c r="C2054" s="58" t="s">
        <v>16873</v>
      </c>
      <c r="D2054" s="59" t="s">
        <v>16874</v>
      </c>
      <c r="E2054" s="59" t="s">
        <v>16875</v>
      </c>
      <c r="F2054" s="58" t="s">
        <v>16876</v>
      </c>
      <c r="G2054" s="59" t="s">
        <v>16877</v>
      </c>
      <c r="H2054" s="58" t="s">
        <v>84</v>
      </c>
      <c r="I2054" s="60">
        <v>41640</v>
      </c>
      <c r="J2054" s="60">
        <v>45291</v>
      </c>
    </row>
    <row r="2055" spans="1:10" s="57" customFormat="1" ht="41.1" customHeight="1" x14ac:dyDescent="0.2">
      <c r="A2055" s="61" t="s">
        <v>16878</v>
      </c>
      <c r="B2055" s="61" t="s">
        <v>16879</v>
      </c>
      <c r="C2055" s="61" t="s">
        <v>16880</v>
      </c>
      <c r="D2055" s="62" t="s">
        <v>16881</v>
      </c>
      <c r="E2055" s="62" t="s">
        <v>16882</v>
      </c>
      <c r="F2055" s="61" t="s">
        <v>16883</v>
      </c>
      <c r="G2055" s="62" t="s">
        <v>16884</v>
      </c>
      <c r="H2055" s="61" t="s">
        <v>84</v>
      </c>
      <c r="I2055" s="63">
        <v>41640</v>
      </c>
      <c r="J2055" s="63">
        <v>45291</v>
      </c>
    </row>
    <row r="2056" spans="1:10" s="57" customFormat="1" ht="41.1" customHeight="1" x14ac:dyDescent="0.2">
      <c r="A2056" s="58" t="s">
        <v>16885</v>
      </c>
      <c r="B2056" s="58" t="s">
        <v>16886</v>
      </c>
      <c r="C2056" s="58" t="s">
        <v>16887</v>
      </c>
      <c r="D2056" s="59" t="s">
        <v>16888</v>
      </c>
      <c r="E2056" s="59" t="s">
        <v>16889</v>
      </c>
      <c r="F2056" s="58" t="s">
        <v>16890</v>
      </c>
      <c r="G2056" s="59" t="s">
        <v>16891</v>
      </c>
      <c r="H2056" s="58" t="s">
        <v>84</v>
      </c>
      <c r="I2056" s="60">
        <v>41640</v>
      </c>
      <c r="J2056" s="60">
        <v>45291</v>
      </c>
    </row>
    <row r="2057" spans="1:10" s="57" customFormat="1" ht="30.45" customHeight="1" x14ac:dyDescent="0.2">
      <c r="A2057" s="61" t="s">
        <v>16892</v>
      </c>
      <c r="B2057" s="61" t="s">
        <v>16893</v>
      </c>
      <c r="C2057" s="61" t="s">
        <v>16894</v>
      </c>
      <c r="D2057" s="62" t="s">
        <v>16895</v>
      </c>
      <c r="E2057" s="62" t="s">
        <v>16896</v>
      </c>
      <c r="F2057" s="61" t="s">
        <v>16897</v>
      </c>
      <c r="G2057" s="62" t="s">
        <v>10237</v>
      </c>
      <c r="H2057" s="61" t="s">
        <v>84</v>
      </c>
      <c r="I2057" s="63">
        <v>41640</v>
      </c>
      <c r="J2057" s="63">
        <v>45291</v>
      </c>
    </row>
    <row r="2058" spans="1:10" s="57" customFormat="1" ht="30.45" customHeight="1" x14ac:dyDescent="0.2">
      <c r="A2058" s="58" t="s">
        <v>16898</v>
      </c>
      <c r="B2058" s="58" t="s">
        <v>16899</v>
      </c>
      <c r="C2058" s="58" t="s">
        <v>16900</v>
      </c>
      <c r="D2058" s="59" t="s">
        <v>16901</v>
      </c>
      <c r="E2058" s="59" t="s">
        <v>16902</v>
      </c>
      <c r="F2058" s="58" t="s">
        <v>16903</v>
      </c>
      <c r="G2058" s="59" t="s">
        <v>16904</v>
      </c>
      <c r="H2058" s="58" t="s">
        <v>84</v>
      </c>
      <c r="I2058" s="60">
        <v>41640</v>
      </c>
      <c r="J2058" s="60">
        <v>45291</v>
      </c>
    </row>
    <row r="2059" spans="1:10" s="57" customFormat="1" ht="41.1" customHeight="1" x14ac:dyDescent="0.2">
      <c r="A2059" s="61" t="s">
        <v>16905</v>
      </c>
      <c r="B2059" s="61" t="s">
        <v>16906</v>
      </c>
      <c r="C2059" s="61" t="s">
        <v>16907</v>
      </c>
      <c r="D2059" s="62" t="s">
        <v>16908</v>
      </c>
      <c r="E2059" s="62" t="s">
        <v>16909</v>
      </c>
      <c r="F2059" s="61" t="s">
        <v>16910</v>
      </c>
      <c r="G2059" s="62" t="s">
        <v>16911</v>
      </c>
      <c r="H2059" s="61" t="s">
        <v>84</v>
      </c>
      <c r="I2059" s="63">
        <v>42370</v>
      </c>
      <c r="J2059" s="63">
        <v>45291</v>
      </c>
    </row>
    <row r="2060" spans="1:10" s="57" customFormat="1" ht="19.8" customHeight="1" x14ac:dyDescent="0.2">
      <c r="A2060" s="58" t="s">
        <v>16912</v>
      </c>
      <c r="B2060" s="58" t="s">
        <v>16913</v>
      </c>
      <c r="C2060" s="58" t="s">
        <v>16914</v>
      </c>
      <c r="D2060" s="59" t="s">
        <v>16915</v>
      </c>
      <c r="E2060" s="59" t="s">
        <v>16916</v>
      </c>
      <c r="F2060" s="58" t="s">
        <v>16917</v>
      </c>
      <c r="G2060" s="59" t="s">
        <v>16918</v>
      </c>
      <c r="H2060" s="58" t="s">
        <v>84</v>
      </c>
      <c r="I2060" s="60">
        <v>41640</v>
      </c>
      <c r="J2060" s="60">
        <v>45291</v>
      </c>
    </row>
    <row r="2061" spans="1:10" s="57" customFormat="1" ht="30.45" customHeight="1" x14ac:dyDescent="0.2">
      <c r="A2061" s="61" t="s">
        <v>16919</v>
      </c>
      <c r="B2061" s="61" t="s">
        <v>16920</v>
      </c>
      <c r="C2061" s="61" t="s">
        <v>16921</v>
      </c>
      <c r="D2061" s="62" t="s">
        <v>16922</v>
      </c>
      <c r="E2061" s="62" t="s">
        <v>16923</v>
      </c>
      <c r="F2061" s="61" t="s">
        <v>16869</v>
      </c>
      <c r="G2061" s="62" t="s">
        <v>16870</v>
      </c>
      <c r="H2061" s="61" t="s">
        <v>84</v>
      </c>
      <c r="I2061" s="63">
        <v>41640</v>
      </c>
      <c r="J2061" s="63">
        <v>45291</v>
      </c>
    </row>
    <row r="2062" spans="1:10" s="57" customFormat="1" ht="41.1" customHeight="1" x14ac:dyDescent="0.2">
      <c r="A2062" s="58" t="s">
        <v>16924</v>
      </c>
      <c r="B2062" s="58" t="s">
        <v>16925</v>
      </c>
      <c r="C2062" s="58" t="s">
        <v>16926</v>
      </c>
      <c r="D2062" s="59" t="s">
        <v>16927</v>
      </c>
      <c r="E2062" s="59" t="s">
        <v>16928</v>
      </c>
      <c r="F2062" s="58" t="s">
        <v>16929</v>
      </c>
      <c r="G2062" s="59" t="s">
        <v>16930</v>
      </c>
      <c r="H2062" s="58" t="s">
        <v>84</v>
      </c>
      <c r="I2062" s="60">
        <v>41640</v>
      </c>
      <c r="J2062" s="60">
        <v>45291</v>
      </c>
    </row>
    <row r="2063" spans="1:10" s="57" customFormat="1" ht="30.45" customHeight="1" x14ac:dyDescent="0.2">
      <c r="A2063" s="61" t="s">
        <v>16931</v>
      </c>
      <c r="B2063" s="61" t="s">
        <v>16932</v>
      </c>
      <c r="C2063" s="61" t="s">
        <v>16933</v>
      </c>
      <c r="D2063" s="62" t="s">
        <v>16934</v>
      </c>
      <c r="E2063" s="62" t="s">
        <v>16935</v>
      </c>
      <c r="F2063" s="61" t="s">
        <v>16839</v>
      </c>
      <c r="G2063" s="62" t="s">
        <v>16936</v>
      </c>
      <c r="H2063" s="61" t="s">
        <v>84</v>
      </c>
      <c r="I2063" s="63">
        <v>41640</v>
      </c>
      <c r="J2063" s="63">
        <v>45291</v>
      </c>
    </row>
    <row r="2064" spans="1:10" s="57" customFormat="1" ht="30.45" customHeight="1" x14ac:dyDescent="0.2">
      <c r="A2064" s="58" t="s">
        <v>16937</v>
      </c>
      <c r="B2064" s="58" t="s">
        <v>16938</v>
      </c>
      <c r="C2064" s="58" t="s">
        <v>16939</v>
      </c>
      <c r="D2064" s="59" t="s">
        <v>16940</v>
      </c>
      <c r="E2064" s="59" t="s">
        <v>16941</v>
      </c>
      <c r="F2064" s="58" t="s">
        <v>16942</v>
      </c>
      <c r="G2064" s="59" t="s">
        <v>16943</v>
      </c>
      <c r="H2064" s="58" t="s">
        <v>84</v>
      </c>
      <c r="I2064" s="60">
        <v>41640</v>
      </c>
      <c r="J2064" s="60">
        <v>45291</v>
      </c>
    </row>
    <row r="2065" spans="1:10" s="57" customFormat="1" ht="30.45" customHeight="1" x14ac:dyDescent="0.2">
      <c r="A2065" s="61" t="s">
        <v>16944</v>
      </c>
      <c r="B2065" s="61" t="s">
        <v>16945</v>
      </c>
      <c r="C2065" s="61" t="s">
        <v>16946</v>
      </c>
      <c r="D2065" s="62" t="s">
        <v>16947</v>
      </c>
      <c r="E2065" s="62" t="s">
        <v>16948</v>
      </c>
      <c r="F2065" s="61" t="s">
        <v>16949</v>
      </c>
      <c r="G2065" s="62" t="s">
        <v>16950</v>
      </c>
      <c r="H2065" s="61" t="s">
        <v>84</v>
      </c>
      <c r="I2065" s="63">
        <v>41640</v>
      </c>
      <c r="J2065" s="63">
        <v>45291</v>
      </c>
    </row>
    <row r="2066" spans="1:10" s="57" customFormat="1" ht="30.45" customHeight="1" x14ac:dyDescent="0.2">
      <c r="A2066" s="58" t="s">
        <v>16951</v>
      </c>
      <c r="B2066" s="58" t="s">
        <v>16952</v>
      </c>
      <c r="C2066" s="58" t="s">
        <v>16953</v>
      </c>
      <c r="D2066" s="59" t="s">
        <v>16954</v>
      </c>
      <c r="E2066" s="59" t="s">
        <v>16955</v>
      </c>
      <c r="F2066" s="58" t="s">
        <v>16956</v>
      </c>
      <c r="G2066" s="59" t="s">
        <v>16957</v>
      </c>
      <c r="H2066" s="58" t="s">
        <v>84</v>
      </c>
      <c r="I2066" s="60">
        <v>41640</v>
      </c>
      <c r="J2066" s="60">
        <v>45291</v>
      </c>
    </row>
    <row r="2067" spans="1:10" s="57" customFormat="1" ht="52.35" customHeight="1" x14ac:dyDescent="0.2">
      <c r="A2067" s="61" t="s">
        <v>16958</v>
      </c>
      <c r="B2067" s="61" t="s">
        <v>16959</v>
      </c>
      <c r="C2067" s="61" t="s">
        <v>16960</v>
      </c>
      <c r="D2067" s="62" t="s">
        <v>16961</v>
      </c>
      <c r="E2067" s="62" t="s">
        <v>16962</v>
      </c>
      <c r="F2067" s="61" t="s">
        <v>16963</v>
      </c>
      <c r="G2067" s="62" t="s">
        <v>16964</v>
      </c>
      <c r="H2067" s="61" t="s">
        <v>84</v>
      </c>
      <c r="I2067" s="63">
        <v>41640</v>
      </c>
      <c r="J2067" s="63">
        <v>45291</v>
      </c>
    </row>
    <row r="2068" spans="1:10" s="57" customFormat="1" ht="41.1" customHeight="1" x14ac:dyDescent="0.2">
      <c r="A2068" s="58" t="s">
        <v>16965</v>
      </c>
      <c r="B2068" s="58" t="s">
        <v>16966</v>
      </c>
      <c r="C2068" s="58" t="s">
        <v>16967</v>
      </c>
      <c r="D2068" s="59" t="s">
        <v>16968</v>
      </c>
      <c r="E2068" s="59" t="s">
        <v>16969</v>
      </c>
      <c r="F2068" s="58" t="s">
        <v>16970</v>
      </c>
      <c r="G2068" s="59" t="s">
        <v>16971</v>
      </c>
      <c r="H2068" s="58" t="s">
        <v>84</v>
      </c>
      <c r="I2068" s="60">
        <v>42675</v>
      </c>
      <c r="J2068" s="60">
        <v>45291</v>
      </c>
    </row>
    <row r="2069" spans="1:10" s="57" customFormat="1" ht="41.1" customHeight="1" x14ac:dyDescent="0.2">
      <c r="A2069" s="61" t="s">
        <v>16972</v>
      </c>
      <c r="B2069" s="61" t="s">
        <v>16973</v>
      </c>
      <c r="C2069" s="61" t="s">
        <v>16974</v>
      </c>
      <c r="D2069" s="62" t="s">
        <v>16975</v>
      </c>
      <c r="E2069" s="62" t="s">
        <v>16976</v>
      </c>
      <c r="F2069" s="61" t="s">
        <v>16977</v>
      </c>
      <c r="G2069" s="62" t="s">
        <v>16978</v>
      </c>
      <c r="H2069" s="61" t="s">
        <v>84</v>
      </c>
      <c r="I2069" s="63">
        <v>41640</v>
      </c>
      <c r="J2069" s="63">
        <v>45291</v>
      </c>
    </row>
    <row r="2070" spans="1:10" s="57" customFormat="1" ht="30.45" customHeight="1" x14ac:dyDescent="0.2">
      <c r="A2070" s="58" t="s">
        <v>16979</v>
      </c>
      <c r="B2070" s="58" t="s">
        <v>16980</v>
      </c>
      <c r="C2070" s="58" t="s">
        <v>16981</v>
      </c>
      <c r="D2070" s="59" t="s">
        <v>16982</v>
      </c>
      <c r="E2070" s="59" t="s">
        <v>16983</v>
      </c>
      <c r="F2070" s="58" t="s">
        <v>16984</v>
      </c>
      <c r="G2070" s="59" t="s">
        <v>16816</v>
      </c>
      <c r="H2070" s="58" t="s">
        <v>84</v>
      </c>
      <c r="I2070" s="60">
        <v>41640</v>
      </c>
      <c r="J2070" s="60">
        <v>45291</v>
      </c>
    </row>
    <row r="2071" spans="1:10" s="57" customFormat="1" ht="30.45" customHeight="1" x14ac:dyDescent="0.2">
      <c r="A2071" s="61" t="s">
        <v>16985</v>
      </c>
      <c r="B2071" s="61" t="s">
        <v>16986</v>
      </c>
      <c r="C2071" s="61" t="s">
        <v>16987</v>
      </c>
      <c r="D2071" s="62" t="s">
        <v>16988</v>
      </c>
      <c r="E2071" s="62" t="s">
        <v>16989</v>
      </c>
      <c r="F2071" s="61" t="s">
        <v>16990</v>
      </c>
      <c r="G2071" s="62" t="s">
        <v>16816</v>
      </c>
      <c r="H2071" s="61" t="s">
        <v>84</v>
      </c>
      <c r="I2071" s="63">
        <v>41640</v>
      </c>
      <c r="J2071" s="63">
        <v>45291</v>
      </c>
    </row>
    <row r="2072" spans="1:10" s="57" customFormat="1" ht="19.8" customHeight="1" x14ac:dyDescent="0.2">
      <c r="A2072" s="58" t="s">
        <v>16991</v>
      </c>
      <c r="B2072" s="58" t="s">
        <v>16992</v>
      </c>
      <c r="C2072" s="58" t="s">
        <v>16993</v>
      </c>
      <c r="D2072" s="59" t="s">
        <v>16994</v>
      </c>
      <c r="E2072" s="59" t="s">
        <v>16995</v>
      </c>
      <c r="F2072" s="58" t="s">
        <v>16839</v>
      </c>
      <c r="G2072" s="59" t="s">
        <v>746</v>
      </c>
      <c r="H2072" s="58" t="s">
        <v>84</v>
      </c>
      <c r="I2072" s="60">
        <v>42675</v>
      </c>
      <c r="J2072" s="60">
        <v>45291</v>
      </c>
    </row>
    <row r="2073" spans="1:10" s="57" customFormat="1" ht="19.8" customHeight="1" x14ac:dyDescent="0.2">
      <c r="A2073" s="61" t="s">
        <v>16996</v>
      </c>
      <c r="B2073" s="61" t="s">
        <v>16997</v>
      </c>
      <c r="C2073" s="61" t="s">
        <v>16998</v>
      </c>
      <c r="D2073" s="62" t="s">
        <v>16999</v>
      </c>
      <c r="E2073" s="62" t="s">
        <v>17000</v>
      </c>
      <c r="F2073" s="61" t="s">
        <v>16839</v>
      </c>
      <c r="G2073" s="62" t="s">
        <v>746</v>
      </c>
      <c r="H2073" s="61" t="s">
        <v>84</v>
      </c>
      <c r="I2073" s="63">
        <v>43040</v>
      </c>
      <c r="J2073" s="63">
        <v>45291</v>
      </c>
    </row>
    <row r="2074" spans="1:10" s="57" customFormat="1" ht="19.8" customHeight="1" x14ac:dyDescent="0.2">
      <c r="A2074" s="58" t="s">
        <v>17001</v>
      </c>
      <c r="B2074" s="58" t="s">
        <v>17002</v>
      </c>
      <c r="C2074" s="58" t="s">
        <v>17003</v>
      </c>
      <c r="D2074" s="59" t="s">
        <v>17004</v>
      </c>
      <c r="E2074" s="59" t="s">
        <v>17005</v>
      </c>
      <c r="F2074" s="58" t="s">
        <v>16815</v>
      </c>
      <c r="G2074" s="59" t="s">
        <v>746</v>
      </c>
      <c r="H2074" s="58" t="s">
        <v>84</v>
      </c>
      <c r="I2074" s="60">
        <v>43040</v>
      </c>
      <c r="J2074" s="60">
        <v>45291</v>
      </c>
    </row>
    <row r="2075" spans="1:10" s="57" customFormat="1" ht="19.8" customHeight="1" x14ac:dyDescent="0.2">
      <c r="A2075" s="61" t="s">
        <v>17006</v>
      </c>
      <c r="B2075" s="61" t="s">
        <v>17007</v>
      </c>
      <c r="C2075" s="61" t="s">
        <v>17008</v>
      </c>
      <c r="D2075" s="62" t="s">
        <v>17009</v>
      </c>
      <c r="E2075" s="62" t="s">
        <v>17010</v>
      </c>
      <c r="F2075" s="61" t="s">
        <v>16910</v>
      </c>
      <c r="G2075" s="62" t="s">
        <v>17011</v>
      </c>
      <c r="H2075" s="61" t="s">
        <v>84</v>
      </c>
      <c r="I2075" s="63">
        <v>43405</v>
      </c>
      <c r="J2075" s="63">
        <v>45291</v>
      </c>
    </row>
    <row r="2076" spans="1:10" s="57" customFormat="1" ht="52.35" customHeight="1" x14ac:dyDescent="0.2">
      <c r="A2076" s="58" t="s">
        <v>80</v>
      </c>
      <c r="B2076" s="58" t="s">
        <v>17012</v>
      </c>
      <c r="C2076" s="58" t="s">
        <v>17013</v>
      </c>
      <c r="D2076" s="59" t="s">
        <v>81</v>
      </c>
      <c r="E2076" s="59" t="s">
        <v>17014</v>
      </c>
      <c r="F2076" s="58" t="s">
        <v>17015</v>
      </c>
      <c r="G2076" s="59" t="s">
        <v>13144</v>
      </c>
      <c r="H2076" s="58" t="s">
        <v>84</v>
      </c>
      <c r="I2076" s="60">
        <v>41640</v>
      </c>
      <c r="J2076" s="60">
        <v>45291</v>
      </c>
    </row>
    <row r="2077" spans="1:10" s="57" customFormat="1" ht="52.35" customHeight="1" x14ac:dyDescent="0.2">
      <c r="A2077" s="61" t="s">
        <v>17016</v>
      </c>
      <c r="B2077" s="61" t="s">
        <v>17017</v>
      </c>
      <c r="C2077" s="61" t="s">
        <v>17018</v>
      </c>
      <c r="D2077" s="62" t="s">
        <v>17019</v>
      </c>
      <c r="E2077" s="62" t="s">
        <v>17020</v>
      </c>
      <c r="F2077" s="61" t="s">
        <v>13261</v>
      </c>
      <c r="G2077" s="62" t="s">
        <v>13144</v>
      </c>
      <c r="H2077" s="61" t="s">
        <v>84</v>
      </c>
      <c r="I2077" s="63">
        <v>41640</v>
      </c>
      <c r="J2077" s="63">
        <v>45291</v>
      </c>
    </row>
    <row r="2078" spans="1:10" s="57" customFormat="1" ht="52.35" customHeight="1" x14ac:dyDescent="0.2">
      <c r="A2078" s="58" t="s">
        <v>17021</v>
      </c>
      <c r="B2078" s="58" t="s">
        <v>17022</v>
      </c>
      <c r="C2078" s="58" t="s">
        <v>17023</v>
      </c>
      <c r="D2078" s="59" t="s">
        <v>17024</v>
      </c>
      <c r="E2078" s="59" t="s">
        <v>17025</v>
      </c>
      <c r="F2078" s="58" t="s">
        <v>17026</v>
      </c>
      <c r="G2078" s="59" t="s">
        <v>13144</v>
      </c>
      <c r="H2078" s="58" t="s">
        <v>84</v>
      </c>
      <c r="I2078" s="60">
        <v>41640</v>
      </c>
      <c r="J2078" s="60">
        <v>45291</v>
      </c>
    </row>
    <row r="2079" spans="1:10" s="57" customFormat="1" ht="52.35" customHeight="1" x14ac:dyDescent="0.2">
      <c r="A2079" s="61" t="s">
        <v>17027</v>
      </c>
      <c r="B2079" s="61" t="s">
        <v>17028</v>
      </c>
      <c r="C2079" s="61" t="s">
        <v>17029</v>
      </c>
      <c r="D2079" s="62" t="s">
        <v>17030</v>
      </c>
      <c r="E2079" s="62" t="s">
        <v>17031</v>
      </c>
      <c r="F2079" s="61" t="s">
        <v>17032</v>
      </c>
      <c r="G2079" s="62" t="s">
        <v>13144</v>
      </c>
      <c r="H2079" s="61" t="s">
        <v>84</v>
      </c>
      <c r="I2079" s="63">
        <v>41640</v>
      </c>
      <c r="J2079" s="63">
        <v>45291</v>
      </c>
    </row>
    <row r="2080" spans="1:10" s="57" customFormat="1" ht="52.35" customHeight="1" x14ac:dyDescent="0.2">
      <c r="A2080" s="58" t="s">
        <v>17033</v>
      </c>
      <c r="B2080" s="58" t="s">
        <v>17034</v>
      </c>
      <c r="C2080" s="58" t="s">
        <v>17035</v>
      </c>
      <c r="D2080" s="59" t="s">
        <v>17036</v>
      </c>
      <c r="E2080" s="59" t="s">
        <v>17037</v>
      </c>
      <c r="F2080" s="58" t="s">
        <v>13143</v>
      </c>
      <c r="G2080" s="59" t="s">
        <v>13144</v>
      </c>
      <c r="H2080" s="58" t="s">
        <v>84</v>
      </c>
      <c r="I2080" s="60">
        <v>41640</v>
      </c>
      <c r="J2080" s="60">
        <v>45291</v>
      </c>
    </row>
    <row r="2081" spans="1:10" s="57" customFormat="1" ht="52.35" customHeight="1" x14ac:dyDescent="0.2">
      <c r="A2081" s="61" t="s">
        <v>17038</v>
      </c>
      <c r="B2081" s="61" t="s">
        <v>17039</v>
      </c>
      <c r="C2081" s="61" t="s">
        <v>17040</v>
      </c>
      <c r="D2081" s="62" t="s">
        <v>17041</v>
      </c>
      <c r="E2081" s="62" t="s">
        <v>17042</v>
      </c>
      <c r="F2081" s="61" t="s">
        <v>17043</v>
      </c>
      <c r="G2081" s="62" t="s">
        <v>13262</v>
      </c>
      <c r="H2081" s="61" t="s">
        <v>84</v>
      </c>
      <c r="I2081" s="63">
        <v>41640</v>
      </c>
      <c r="J2081" s="63">
        <v>45291</v>
      </c>
    </row>
    <row r="2082" spans="1:10" s="57" customFormat="1" ht="52.35" customHeight="1" x14ac:dyDescent="0.2">
      <c r="A2082" s="58" t="s">
        <v>17044</v>
      </c>
      <c r="B2082" s="58" t="s">
        <v>17045</v>
      </c>
      <c r="C2082" s="58" t="s">
        <v>17046</v>
      </c>
      <c r="D2082" s="59" t="s">
        <v>17047</v>
      </c>
      <c r="E2082" s="59" t="s">
        <v>17048</v>
      </c>
      <c r="F2082" s="58" t="s">
        <v>17043</v>
      </c>
      <c r="G2082" s="59" t="s">
        <v>13144</v>
      </c>
      <c r="H2082" s="58" t="s">
        <v>84</v>
      </c>
      <c r="I2082" s="60">
        <v>41640</v>
      </c>
      <c r="J2082" s="60">
        <v>45291</v>
      </c>
    </row>
    <row r="2083" spans="1:10" s="57" customFormat="1" ht="41.1" customHeight="1" x14ac:dyDescent="0.2">
      <c r="A2083" s="61" t="s">
        <v>17049</v>
      </c>
      <c r="B2083" s="61" t="s">
        <v>17050</v>
      </c>
      <c r="C2083" s="61" t="s">
        <v>17051</v>
      </c>
      <c r="D2083" s="62" t="s">
        <v>17052</v>
      </c>
      <c r="E2083" s="62" t="s">
        <v>17053</v>
      </c>
      <c r="F2083" s="61" t="s">
        <v>17054</v>
      </c>
      <c r="G2083" s="62" t="s">
        <v>17055</v>
      </c>
      <c r="H2083" s="61" t="s">
        <v>84</v>
      </c>
      <c r="I2083" s="63">
        <v>41640</v>
      </c>
      <c r="J2083" s="63">
        <v>45291</v>
      </c>
    </row>
    <row r="2084" spans="1:10" s="57" customFormat="1" ht="30.45" customHeight="1" x14ac:dyDescent="0.2">
      <c r="A2084" s="58" t="s">
        <v>17056</v>
      </c>
      <c r="B2084" s="58" t="s">
        <v>17057</v>
      </c>
      <c r="C2084" s="58" t="s">
        <v>17058</v>
      </c>
      <c r="D2084" s="59" t="s">
        <v>17059</v>
      </c>
      <c r="E2084" s="59" t="s">
        <v>17060</v>
      </c>
      <c r="F2084" s="58" t="s">
        <v>17061</v>
      </c>
      <c r="G2084" s="59" t="s">
        <v>17055</v>
      </c>
      <c r="H2084" s="58" t="s">
        <v>84</v>
      </c>
      <c r="I2084" s="60">
        <v>41640</v>
      </c>
      <c r="J2084" s="60">
        <v>45291</v>
      </c>
    </row>
    <row r="2085" spans="1:10" s="57" customFormat="1" ht="19.8" customHeight="1" x14ac:dyDescent="0.2">
      <c r="A2085" s="61" t="s">
        <v>17062</v>
      </c>
      <c r="B2085" s="61" t="s">
        <v>17063</v>
      </c>
      <c r="C2085" s="61" t="s">
        <v>17064</v>
      </c>
      <c r="D2085" s="62" t="s">
        <v>17065</v>
      </c>
      <c r="E2085" s="62" t="s">
        <v>17066</v>
      </c>
      <c r="F2085" s="61" t="s">
        <v>17067</v>
      </c>
      <c r="G2085" s="62" t="s">
        <v>17055</v>
      </c>
      <c r="H2085" s="61" t="s">
        <v>84</v>
      </c>
      <c r="I2085" s="63">
        <v>41640</v>
      </c>
      <c r="J2085" s="63">
        <v>45291</v>
      </c>
    </row>
    <row r="2086" spans="1:10" s="57" customFormat="1" ht="19.8" customHeight="1" x14ac:dyDescent="0.2">
      <c r="A2086" s="58" t="s">
        <v>17068</v>
      </c>
      <c r="B2086" s="58" t="s">
        <v>17069</v>
      </c>
      <c r="C2086" s="58" t="s">
        <v>17070</v>
      </c>
      <c r="D2086" s="59" t="s">
        <v>17071</v>
      </c>
      <c r="E2086" s="59" t="s">
        <v>17072</v>
      </c>
      <c r="F2086" s="58" t="s">
        <v>17073</v>
      </c>
      <c r="G2086" s="59" t="s">
        <v>17055</v>
      </c>
      <c r="H2086" s="58" t="s">
        <v>84</v>
      </c>
      <c r="I2086" s="60">
        <v>41640</v>
      </c>
      <c r="J2086" s="60">
        <v>45291</v>
      </c>
    </row>
    <row r="2087" spans="1:10" s="57" customFormat="1" ht="19.8" customHeight="1" x14ac:dyDescent="0.2">
      <c r="A2087" s="61" t="s">
        <v>17074</v>
      </c>
      <c r="B2087" s="61" t="s">
        <v>17075</v>
      </c>
      <c r="C2087" s="61" t="s">
        <v>17076</v>
      </c>
      <c r="D2087" s="62" t="s">
        <v>17077</v>
      </c>
      <c r="E2087" s="62" t="s">
        <v>17078</v>
      </c>
      <c r="F2087" s="61" t="s">
        <v>17073</v>
      </c>
      <c r="G2087" s="62" t="s">
        <v>17055</v>
      </c>
      <c r="H2087" s="61" t="s">
        <v>84</v>
      </c>
      <c r="I2087" s="63">
        <v>41640</v>
      </c>
      <c r="J2087" s="63">
        <v>45291</v>
      </c>
    </row>
    <row r="2088" spans="1:10" s="57" customFormat="1" ht="30.45" customHeight="1" x14ac:dyDescent="0.2">
      <c r="A2088" s="58" t="s">
        <v>17079</v>
      </c>
      <c r="B2088" s="58" t="s">
        <v>17080</v>
      </c>
      <c r="C2088" s="58" t="s">
        <v>17081</v>
      </c>
      <c r="D2088" s="59" t="s">
        <v>17082</v>
      </c>
      <c r="E2088" s="59" t="s">
        <v>17083</v>
      </c>
      <c r="F2088" s="58" t="s">
        <v>17084</v>
      </c>
      <c r="G2088" s="59" t="s">
        <v>17055</v>
      </c>
      <c r="H2088" s="58" t="s">
        <v>84</v>
      </c>
      <c r="I2088" s="60">
        <v>41640</v>
      </c>
      <c r="J2088" s="60">
        <v>45291</v>
      </c>
    </row>
    <row r="2089" spans="1:10" s="57" customFormat="1" ht="30.45" customHeight="1" x14ac:dyDescent="0.2">
      <c r="A2089" s="61" t="s">
        <v>17085</v>
      </c>
      <c r="B2089" s="61" t="s">
        <v>17086</v>
      </c>
      <c r="C2089" s="61" t="s">
        <v>17087</v>
      </c>
      <c r="D2089" s="62" t="s">
        <v>17088</v>
      </c>
      <c r="E2089" s="62" t="s">
        <v>17089</v>
      </c>
      <c r="F2089" s="61" t="s">
        <v>17067</v>
      </c>
      <c r="G2089" s="62" t="s">
        <v>17055</v>
      </c>
      <c r="H2089" s="61" t="s">
        <v>84</v>
      </c>
      <c r="I2089" s="63">
        <v>41640</v>
      </c>
      <c r="J2089" s="63">
        <v>45291</v>
      </c>
    </row>
    <row r="2090" spans="1:10" s="57" customFormat="1" ht="41.1" customHeight="1" x14ac:dyDescent="0.2">
      <c r="A2090" s="58" t="s">
        <v>17090</v>
      </c>
      <c r="B2090" s="58" t="s">
        <v>17091</v>
      </c>
      <c r="C2090" s="58" t="s">
        <v>17092</v>
      </c>
      <c r="D2090" s="59" t="s">
        <v>17093</v>
      </c>
      <c r="E2090" s="59" t="s">
        <v>17094</v>
      </c>
      <c r="F2090" s="58" t="s">
        <v>17095</v>
      </c>
      <c r="G2090" s="59" t="s">
        <v>17096</v>
      </c>
      <c r="H2090" s="58" t="s">
        <v>84</v>
      </c>
      <c r="I2090" s="60">
        <v>41640</v>
      </c>
      <c r="J2090" s="60">
        <v>45291</v>
      </c>
    </row>
    <row r="2091" spans="1:10" s="57" customFormat="1" ht="19.8" customHeight="1" x14ac:dyDescent="0.2">
      <c r="A2091" s="61" t="s">
        <v>17097</v>
      </c>
      <c r="B2091" s="61" t="s">
        <v>17098</v>
      </c>
      <c r="C2091" s="61" t="s">
        <v>17099</v>
      </c>
      <c r="D2091" s="62" t="s">
        <v>17100</v>
      </c>
      <c r="E2091" s="62" t="s">
        <v>17101</v>
      </c>
      <c r="F2091" s="61" t="s">
        <v>17102</v>
      </c>
      <c r="G2091" s="62" t="s">
        <v>17055</v>
      </c>
      <c r="H2091" s="61" t="s">
        <v>84</v>
      </c>
      <c r="I2091" s="63">
        <v>41640</v>
      </c>
      <c r="J2091" s="63">
        <v>45291</v>
      </c>
    </row>
    <row r="2092" spans="1:10" s="57" customFormat="1" ht="19.8" customHeight="1" x14ac:dyDescent="0.2">
      <c r="A2092" s="58" t="s">
        <v>17103</v>
      </c>
      <c r="B2092" s="58" t="s">
        <v>17104</v>
      </c>
      <c r="C2092" s="58" t="s">
        <v>17105</v>
      </c>
      <c r="D2092" s="59" t="s">
        <v>17106</v>
      </c>
      <c r="E2092" s="59" t="s">
        <v>17107</v>
      </c>
      <c r="F2092" s="58" t="s">
        <v>17108</v>
      </c>
      <c r="G2092" s="59" t="s">
        <v>17109</v>
      </c>
      <c r="H2092" s="58" t="s">
        <v>84</v>
      </c>
      <c r="I2092" s="60">
        <v>41640</v>
      </c>
      <c r="J2092" s="60">
        <v>45291</v>
      </c>
    </row>
    <row r="2093" spans="1:10" s="57" customFormat="1" ht="19.8" customHeight="1" x14ac:dyDescent="0.2">
      <c r="A2093" s="61" t="s">
        <v>17110</v>
      </c>
      <c r="B2093" s="61" t="s">
        <v>17111</v>
      </c>
      <c r="C2093" s="61" t="s">
        <v>17112</v>
      </c>
      <c r="D2093" s="62" t="s">
        <v>17113</v>
      </c>
      <c r="E2093" s="62" t="s">
        <v>17114</v>
      </c>
      <c r="F2093" s="61" t="s">
        <v>17115</v>
      </c>
      <c r="G2093" s="62" t="s">
        <v>17109</v>
      </c>
      <c r="H2093" s="61" t="s">
        <v>84</v>
      </c>
      <c r="I2093" s="63">
        <v>41640</v>
      </c>
      <c r="J2093" s="63">
        <v>45291</v>
      </c>
    </row>
    <row r="2094" spans="1:10" s="57" customFormat="1" ht="19.8" customHeight="1" x14ac:dyDescent="0.2">
      <c r="A2094" s="58" t="s">
        <v>17116</v>
      </c>
      <c r="B2094" s="58" t="s">
        <v>17117</v>
      </c>
      <c r="C2094" s="58" t="s">
        <v>17118</v>
      </c>
      <c r="D2094" s="59" t="s">
        <v>17119</v>
      </c>
      <c r="E2094" s="59" t="s">
        <v>17120</v>
      </c>
      <c r="F2094" s="58" t="s">
        <v>17121</v>
      </c>
      <c r="G2094" s="59" t="s">
        <v>17109</v>
      </c>
      <c r="H2094" s="58" t="s">
        <v>84</v>
      </c>
      <c r="I2094" s="60">
        <v>41640</v>
      </c>
      <c r="J2094" s="60">
        <v>45291</v>
      </c>
    </row>
    <row r="2095" spans="1:10" s="57" customFormat="1" ht="19.8" customHeight="1" x14ac:dyDescent="0.2">
      <c r="A2095" s="61" t="s">
        <v>17122</v>
      </c>
      <c r="B2095" s="61" t="s">
        <v>17123</v>
      </c>
      <c r="C2095" s="61" t="s">
        <v>17124</v>
      </c>
      <c r="D2095" s="62" t="s">
        <v>17125</v>
      </c>
      <c r="E2095" s="62" t="s">
        <v>17126</v>
      </c>
      <c r="F2095" s="61" t="s">
        <v>17127</v>
      </c>
      <c r="G2095" s="62" t="s">
        <v>17128</v>
      </c>
      <c r="H2095" s="61" t="s">
        <v>84</v>
      </c>
      <c r="I2095" s="63">
        <v>41640</v>
      </c>
      <c r="J2095" s="63">
        <v>45291</v>
      </c>
    </row>
    <row r="2096" spans="1:10" s="57" customFormat="1" ht="30.45" customHeight="1" x14ac:dyDescent="0.2">
      <c r="A2096" s="58" t="s">
        <v>17129</v>
      </c>
      <c r="B2096" s="58" t="s">
        <v>17130</v>
      </c>
      <c r="C2096" s="58" t="s">
        <v>17131</v>
      </c>
      <c r="D2096" s="59" t="s">
        <v>17132</v>
      </c>
      <c r="E2096" s="59" t="s">
        <v>17133</v>
      </c>
      <c r="F2096" s="58" t="s">
        <v>17121</v>
      </c>
      <c r="G2096" s="59" t="s">
        <v>17109</v>
      </c>
      <c r="H2096" s="58" t="s">
        <v>84</v>
      </c>
      <c r="I2096" s="60">
        <v>41640</v>
      </c>
      <c r="J2096" s="60">
        <v>45291</v>
      </c>
    </row>
    <row r="2097" spans="1:10" s="57" customFormat="1" ht="30.45" customHeight="1" x14ac:dyDescent="0.2">
      <c r="A2097" s="61" t="s">
        <v>17134</v>
      </c>
      <c r="B2097" s="61" t="s">
        <v>17135</v>
      </c>
      <c r="C2097" s="61" t="s">
        <v>17136</v>
      </c>
      <c r="D2097" s="62" t="s">
        <v>17137</v>
      </c>
      <c r="E2097" s="62" t="s">
        <v>17138</v>
      </c>
      <c r="F2097" s="61" t="s">
        <v>17139</v>
      </c>
      <c r="G2097" s="62" t="s">
        <v>17140</v>
      </c>
      <c r="H2097" s="61" t="s">
        <v>84</v>
      </c>
      <c r="I2097" s="63">
        <v>41640</v>
      </c>
      <c r="J2097" s="63">
        <v>45291</v>
      </c>
    </row>
    <row r="2098" spans="1:10" s="57" customFormat="1" ht="30.45" customHeight="1" x14ac:dyDescent="0.2">
      <c r="A2098" s="58" t="s">
        <v>17141</v>
      </c>
      <c r="B2098" s="58" t="s">
        <v>17142</v>
      </c>
      <c r="C2098" s="58" t="s">
        <v>17143</v>
      </c>
      <c r="D2098" s="59" t="s">
        <v>15326</v>
      </c>
      <c r="E2098" s="59" t="s">
        <v>17144</v>
      </c>
      <c r="F2098" s="58" t="s">
        <v>17145</v>
      </c>
      <c r="G2098" s="59" t="s">
        <v>17109</v>
      </c>
      <c r="H2098" s="58" t="s">
        <v>84</v>
      </c>
      <c r="I2098" s="60">
        <v>41640</v>
      </c>
      <c r="J2098" s="60">
        <v>45291</v>
      </c>
    </row>
    <row r="2099" spans="1:10" s="57" customFormat="1" ht="30.45" customHeight="1" x14ac:dyDescent="0.2">
      <c r="A2099" s="61" t="s">
        <v>17146</v>
      </c>
      <c r="B2099" s="61" t="s">
        <v>17147</v>
      </c>
      <c r="C2099" s="61" t="s">
        <v>17148</v>
      </c>
      <c r="D2099" s="62" t="s">
        <v>17149</v>
      </c>
      <c r="E2099" s="62" t="s">
        <v>17150</v>
      </c>
      <c r="F2099" s="61" t="s">
        <v>17151</v>
      </c>
      <c r="G2099" s="62" t="s">
        <v>17152</v>
      </c>
      <c r="H2099" s="61" t="s">
        <v>84</v>
      </c>
      <c r="I2099" s="63">
        <v>41640</v>
      </c>
      <c r="J2099" s="63">
        <v>45291</v>
      </c>
    </row>
    <row r="2100" spans="1:10" s="57" customFormat="1" ht="19.8" customHeight="1" x14ac:dyDescent="0.2">
      <c r="A2100" s="58" t="s">
        <v>17153</v>
      </c>
      <c r="B2100" s="58" t="s">
        <v>17154</v>
      </c>
      <c r="C2100" s="58" t="s">
        <v>17155</v>
      </c>
      <c r="D2100" s="59" t="s">
        <v>17156</v>
      </c>
      <c r="E2100" s="59" t="s">
        <v>17157</v>
      </c>
      <c r="F2100" s="58" t="s">
        <v>17158</v>
      </c>
      <c r="G2100" s="59" t="s">
        <v>17109</v>
      </c>
      <c r="H2100" s="58" t="s">
        <v>84</v>
      </c>
      <c r="I2100" s="60">
        <v>41640</v>
      </c>
      <c r="J2100" s="60">
        <v>45291</v>
      </c>
    </row>
    <row r="2101" spans="1:10" s="57" customFormat="1" ht="30.45" customHeight="1" x14ac:dyDescent="0.2">
      <c r="A2101" s="61" t="s">
        <v>17159</v>
      </c>
      <c r="B2101" s="61" t="s">
        <v>17160</v>
      </c>
      <c r="C2101" s="61" t="s">
        <v>17161</v>
      </c>
      <c r="D2101" s="62" t="s">
        <v>17162</v>
      </c>
      <c r="E2101" s="62" t="s">
        <v>17163</v>
      </c>
      <c r="F2101" s="61" t="s">
        <v>17164</v>
      </c>
      <c r="G2101" s="62" t="s">
        <v>17109</v>
      </c>
      <c r="H2101" s="61" t="s">
        <v>84</v>
      </c>
      <c r="I2101" s="63">
        <v>41640</v>
      </c>
      <c r="J2101" s="63">
        <v>45291</v>
      </c>
    </row>
    <row r="2102" spans="1:10" s="57" customFormat="1" ht="19.8" customHeight="1" x14ac:dyDescent="0.2">
      <c r="A2102" s="58" t="s">
        <v>17165</v>
      </c>
      <c r="B2102" s="58" t="s">
        <v>17166</v>
      </c>
      <c r="C2102" s="58" t="s">
        <v>17167</v>
      </c>
      <c r="D2102" s="59" t="s">
        <v>17168</v>
      </c>
      <c r="E2102" s="59" t="s">
        <v>17169</v>
      </c>
      <c r="F2102" s="58" t="s">
        <v>17115</v>
      </c>
      <c r="G2102" s="59" t="s">
        <v>17128</v>
      </c>
      <c r="H2102" s="58" t="s">
        <v>84</v>
      </c>
      <c r="I2102" s="60">
        <v>41640</v>
      </c>
      <c r="J2102" s="60">
        <v>45291</v>
      </c>
    </row>
    <row r="2103" spans="1:10" s="57" customFormat="1" ht="19.8" customHeight="1" x14ac:dyDescent="0.2">
      <c r="A2103" s="61" t="s">
        <v>17170</v>
      </c>
      <c r="B2103" s="61" t="s">
        <v>17171</v>
      </c>
      <c r="C2103" s="61" t="s">
        <v>17172</v>
      </c>
      <c r="D2103" s="62" t="s">
        <v>17173</v>
      </c>
      <c r="E2103" s="62" t="s">
        <v>17174</v>
      </c>
      <c r="F2103" s="61" t="s">
        <v>17175</v>
      </c>
      <c r="G2103" s="62" t="s">
        <v>17109</v>
      </c>
      <c r="H2103" s="61" t="s">
        <v>84</v>
      </c>
      <c r="I2103" s="63">
        <v>41640</v>
      </c>
      <c r="J2103" s="63">
        <v>45291</v>
      </c>
    </row>
    <row r="2104" spans="1:10" s="57" customFormat="1" ht="19.8" customHeight="1" x14ac:dyDescent="0.2">
      <c r="A2104" s="58" t="s">
        <v>17176</v>
      </c>
      <c r="B2104" s="58" t="s">
        <v>17177</v>
      </c>
      <c r="C2104" s="58" t="s">
        <v>17178</v>
      </c>
      <c r="D2104" s="59" t="s">
        <v>17179</v>
      </c>
      <c r="E2104" s="59" t="s">
        <v>17180</v>
      </c>
      <c r="F2104" s="58" t="s">
        <v>17181</v>
      </c>
      <c r="G2104" s="59" t="s">
        <v>17182</v>
      </c>
      <c r="H2104" s="58" t="s">
        <v>84</v>
      </c>
      <c r="I2104" s="60">
        <v>41944</v>
      </c>
      <c r="J2104" s="60">
        <v>45291</v>
      </c>
    </row>
    <row r="2105" spans="1:10" s="57" customFormat="1" ht="30.45" customHeight="1" x14ac:dyDescent="0.2">
      <c r="A2105" s="61" t="s">
        <v>17183</v>
      </c>
      <c r="B2105" s="61" t="s">
        <v>17184</v>
      </c>
      <c r="C2105" s="61" t="s">
        <v>17185</v>
      </c>
      <c r="D2105" s="62" t="s">
        <v>17186</v>
      </c>
      <c r="E2105" s="62" t="s">
        <v>17187</v>
      </c>
      <c r="F2105" s="61" t="s">
        <v>17188</v>
      </c>
      <c r="G2105" s="62" t="s">
        <v>17189</v>
      </c>
      <c r="H2105" s="61" t="s">
        <v>84</v>
      </c>
      <c r="I2105" s="63">
        <v>41640</v>
      </c>
      <c r="J2105" s="63">
        <v>45291</v>
      </c>
    </row>
    <row r="2106" spans="1:10" s="57" customFormat="1" ht="30.45" customHeight="1" x14ac:dyDescent="0.2">
      <c r="A2106" s="58" t="s">
        <v>17190</v>
      </c>
      <c r="B2106" s="58" t="s">
        <v>17191</v>
      </c>
      <c r="C2106" s="58" t="s">
        <v>17192</v>
      </c>
      <c r="D2106" s="59" t="s">
        <v>17193</v>
      </c>
      <c r="E2106" s="59" t="s">
        <v>17194</v>
      </c>
      <c r="F2106" s="58" t="s">
        <v>17195</v>
      </c>
      <c r="G2106" s="59" t="s">
        <v>17196</v>
      </c>
      <c r="H2106" s="58" t="s">
        <v>84</v>
      </c>
      <c r="I2106" s="60">
        <v>41640</v>
      </c>
      <c r="J2106" s="60">
        <v>45291</v>
      </c>
    </row>
    <row r="2107" spans="1:10" s="57" customFormat="1" ht="19.8" customHeight="1" x14ac:dyDescent="0.2">
      <c r="A2107" s="61" t="s">
        <v>17197</v>
      </c>
      <c r="B2107" s="61" t="s">
        <v>17198</v>
      </c>
      <c r="C2107" s="61" t="s">
        <v>17199</v>
      </c>
      <c r="D2107" s="62" t="s">
        <v>17200</v>
      </c>
      <c r="E2107" s="62" t="s">
        <v>17201</v>
      </c>
      <c r="F2107" s="61" t="s">
        <v>17108</v>
      </c>
      <c r="G2107" s="62" t="s">
        <v>17202</v>
      </c>
      <c r="H2107" s="61" t="s">
        <v>84</v>
      </c>
      <c r="I2107" s="63">
        <v>41640</v>
      </c>
      <c r="J2107" s="63">
        <v>45291</v>
      </c>
    </row>
    <row r="2108" spans="1:10" s="57" customFormat="1" ht="19.8" customHeight="1" x14ac:dyDescent="0.2">
      <c r="A2108" s="58" t="s">
        <v>17203</v>
      </c>
      <c r="B2108" s="58" t="s">
        <v>17204</v>
      </c>
      <c r="C2108" s="58" t="s">
        <v>17205</v>
      </c>
      <c r="D2108" s="59" t="s">
        <v>17206</v>
      </c>
      <c r="E2108" s="59" t="s">
        <v>17207</v>
      </c>
      <c r="F2108" s="58" t="s">
        <v>17208</v>
      </c>
      <c r="G2108" s="59" t="s">
        <v>17109</v>
      </c>
      <c r="H2108" s="58" t="s">
        <v>84</v>
      </c>
      <c r="I2108" s="60">
        <v>41640</v>
      </c>
      <c r="J2108" s="60">
        <v>45291</v>
      </c>
    </row>
    <row r="2109" spans="1:10" s="57" customFormat="1" ht="19.8" customHeight="1" x14ac:dyDescent="0.2">
      <c r="A2109" s="61" t="s">
        <v>17209</v>
      </c>
      <c r="B2109" s="61" t="s">
        <v>17210</v>
      </c>
      <c r="C2109" s="61" t="s">
        <v>17211</v>
      </c>
      <c r="D2109" s="62" t="s">
        <v>17212</v>
      </c>
      <c r="E2109" s="62" t="s">
        <v>17213</v>
      </c>
      <c r="F2109" s="61" t="s">
        <v>17214</v>
      </c>
      <c r="G2109" s="62" t="s">
        <v>17109</v>
      </c>
      <c r="H2109" s="61" t="s">
        <v>84</v>
      </c>
      <c r="I2109" s="63">
        <v>41640</v>
      </c>
      <c r="J2109" s="63">
        <v>45291</v>
      </c>
    </row>
    <row r="2110" spans="1:10" s="57" customFormat="1" ht="19.8" customHeight="1" x14ac:dyDescent="0.2">
      <c r="A2110" s="58" t="s">
        <v>17215</v>
      </c>
      <c r="B2110" s="58" t="s">
        <v>17216</v>
      </c>
      <c r="C2110" s="58" t="s">
        <v>17217</v>
      </c>
      <c r="D2110" s="59" t="s">
        <v>17218</v>
      </c>
      <c r="E2110" s="59" t="s">
        <v>17219</v>
      </c>
      <c r="F2110" s="58" t="s">
        <v>17115</v>
      </c>
      <c r="G2110" s="59" t="s">
        <v>17109</v>
      </c>
      <c r="H2110" s="58" t="s">
        <v>84</v>
      </c>
      <c r="I2110" s="60">
        <v>41640</v>
      </c>
      <c r="J2110" s="60">
        <v>45291</v>
      </c>
    </row>
    <row r="2111" spans="1:10" s="57" customFormat="1" ht="19.8" customHeight="1" x14ac:dyDescent="0.2">
      <c r="A2111" s="61" t="s">
        <v>17220</v>
      </c>
      <c r="B2111" s="61" t="s">
        <v>17221</v>
      </c>
      <c r="C2111" s="61" t="s">
        <v>17222</v>
      </c>
      <c r="D2111" s="62" t="s">
        <v>17223</v>
      </c>
      <c r="E2111" s="62" t="s">
        <v>17224</v>
      </c>
      <c r="F2111" s="61" t="s">
        <v>17225</v>
      </c>
      <c r="G2111" s="62" t="s">
        <v>17109</v>
      </c>
      <c r="H2111" s="61" t="s">
        <v>84</v>
      </c>
      <c r="I2111" s="63">
        <v>41640</v>
      </c>
      <c r="J2111" s="63">
        <v>45291</v>
      </c>
    </row>
    <row r="2112" spans="1:10" s="57" customFormat="1" ht="30.45" customHeight="1" x14ac:dyDescent="0.2">
      <c r="A2112" s="58" t="s">
        <v>17226</v>
      </c>
      <c r="B2112" s="58" t="s">
        <v>17227</v>
      </c>
      <c r="C2112" s="58" t="s">
        <v>17228</v>
      </c>
      <c r="D2112" s="59" t="s">
        <v>17229</v>
      </c>
      <c r="E2112" s="59" t="s">
        <v>17230</v>
      </c>
      <c r="F2112" s="58" t="s">
        <v>17181</v>
      </c>
      <c r="G2112" s="59" t="s">
        <v>17202</v>
      </c>
      <c r="H2112" s="58" t="s">
        <v>84</v>
      </c>
      <c r="I2112" s="60">
        <v>41640</v>
      </c>
      <c r="J2112" s="60">
        <v>45291</v>
      </c>
    </row>
    <row r="2113" spans="1:10" s="57" customFormat="1" ht="19.8" customHeight="1" x14ac:dyDescent="0.2">
      <c r="A2113" s="61" t="s">
        <v>17231</v>
      </c>
      <c r="B2113" s="61" t="s">
        <v>17232</v>
      </c>
      <c r="C2113" s="61" t="s">
        <v>17233</v>
      </c>
      <c r="D2113" s="62" t="s">
        <v>17234</v>
      </c>
      <c r="E2113" s="62" t="s">
        <v>17235</v>
      </c>
      <c r="F2113" s="61" t="s">
        <v>17115</v>
      </c>
      <c r="G2113" s="62" t="s">
        <v>17182</v>
      </c>
      <c r="H2113" s="61" t="s">
        <v>84</v>
      </c>
      <c r="I2113" s="63">
        <v>42370</v>
      </c>
      <c r="J2113" s="63">
        <v>45291</v>
      </c>
    </row>
    <row r="2114" spans="1:10" s="57" customFormat="1" ht="30.45" customHeight="1" x14ac:dyDescent="0.2">
      <c r="A2114" s="58" t="s">
        <v>17236</v>
      </c>
      <c r="B2114" s="58" t="s">
        <v>17237</v>
      </c>
      <c r="C2114" s="58" t="s">
        <v>17238</v>
      </c>
      <c r="D2114" s="59" t="s">
        <v>17239</v>
      </c>
      <c r="E2114" s="59" t="s">
        <v>17240</v>
      </c>
      <c r="F2114" s="58" t="s">
        <v>17241</v>
      </c>
      <c r="G2114" s="59" t="s">
        <v>17242</v>
      </c>
      <c r="H2114" s="58" t="s">
        <v>84</v>
      </c>
      <c r="I2114" s="60">
        <v>41640</v>
      </c>
      <c r="J2114" s="60">
        <v>45291</v>
      </c>
    </row>
    <row r="2115" spans="1:10" s="57" customFormat="1" ht="30.45" customHeight="1" x14ac:dyDescent="0.2">
      <c r="A2115" s="61" t="s">
        <v>17243</v>
      </c>
      <c r="B2115" s="61" t="s">
        <v>17244</v>
      </c>
      <c r="C2115" s="61" t="s">
        <v>17245</v>
      </c>
      <c r="D2115" s="62" t="s">
        <v>17246</v>
      </c>
      <c r="E2115" s="62" t="s">
        <v>17247</v>
      </c>
      <c r="F2115" s="61" t="s">
        <v>17248</v>
      </c>
      <c r="G2115" s="62" t="s">
        <v>17249</v>
      </c>
      <c r="H2115" s="61" t="s">
        <v>84</v>
      </c>
      <c r="I2115" s="63">
        <v>42675</v>
      </c>
      <c r="J2115" s="63">
        <v>45291</v>
      </c>
    </row>
    <row r="2116" spans="1:10" s="57" customFormat="1" ht="19.8" customHeight="1" x14ac:dyDescent="0.2">
      <c r="A2116" s="58" t="s">
        <v>17250</v>
      </c>
      <c r="B2116" s="58" t="s">
        <v>17251</v>
      </c>
      <c r="C2116" s="58" t="s">
        <v>17252</v>
      </c>
      <c r="D2116" s="59" t="s">
        <v>17253</v>
      </c>
      <c r="E2116" s="59" t="s">
        <v>17254</v>
      </c>
      <c r="F2116" s="58" t="s">
        <v>17255</v>
      </c>
      <c r="G2116" s="59" t="s">
        <v>17182</v>
      </c>
      <c r="H2116" s="58" t="s">
        <v>84</v>
      </c>
      <c r="I2116" s="60">
        <v>42370</v>
      </c>
      <c r="J2116" s="60">
        <v>45291</v>
      </c>
    </row>
    <row r="2117" spans="1:10" s="57" customFormat="1" ht="30.45" customHeight="1" x14ac:dyDescent="0.2">
      <c r="A2117" s="61" t="s">
        <v>17256</v>
      </c>
      <c r="B2117" s="61" t="s">
        <v>17257</v>
      </c>
      <c r="C2117" s="61" t="s">
        <v>17258</v>
      </c>
      <c r="D2117" s="62" t="s">
        <v>17259</v>
      </c>
      <c r="E2117" s="62" t="s">
        <v>17260</v>
      </c>
      <c r="F2117" s="61" t="s">
        <v>17121</v>
      </c>
      <c r="G2117" s="62" t="s">
        <v>17109</v>
      </c>
      <c r="H2117" s="61" t="s">
        <v>84</v>
      </c>
      <c r="I2117" s="63">
        <v>41640</v>
      </c>
      <c r="J2117" s="63">
        <v>45291</v>
      </c>
    </row>
    <row r="2118" spans="1:10" s="57" customFormat="1" ht="19.8" customHeight="1" x14ac:dyDescent="0.2">
      <c r="A2118" s="58" t="s">
        <v>17261</v>
      </c>
      <c r="B2118" s="58" t="s">
        <v>17262</v>
      </c>
      <c r="C2118" s="58" t="s">
        <v>17263</v>
      </c>
      <c r="D2118" s="59" t="s">
        <v>17264</v>
      </c>
      <c r="E2118" s="59" t="s">
        <v>17265</v>
      </c>
      <c r="F2118" s="58" t="s">
        <v>17214</v>
      </c>
      <c r="G2118" s="59" t="s">
        <v>17202</v>
      </c>
      <c r="H2118" s="58" t="s">
        <v>84</v>
      </c>
      <c r="I2118" s="60">
        <v>41640</v>
      </c>
      <c r="J2118" s="60">
        <v>45291</v>
      </c>
    </row>
    <row r="2119" spans="1:10" s="57" customFormat="1" ht="19.8" customHeight="1" x14ac:dyDescent="0.2">
      <c r="A2119" s="61" t="s">
        <v>17266</v>
      </c>
      <c r="B2119" s="61" t="s">
        <v>17267</v>
      </c>
      <c r="C2119" s="61" t="s">
        <v>17268</v>
      </c>
      <c r="D2119" s="62" t="s">
        <v>17269</v>
      </c>
      <c r="E2119" s="62" t="s">
        <v>17270</v>
      </c>
      <c r="F2119" s="61" t="s">
        <v>17271</v>
      </c>
      <c r="G2119" s="62" t="s">
        <v>17202</v>
      </c>
      <c r="H2119" s="61" t="s">
        <v>84</v>
      </c>
      <c r="I2119" s="63">
        <v>41640</v>
      </c>
      <c r="J2119" s="63">
        <v>45291</v>
      </c>
    </row>
    <row r="2120" spans="1:10" s="57" customFormat="1" ht="19.8" customHeight="1" x14ac:dyDescent="0.2">
      <c r="A2120" s="58" t="s">
        <v>17272</v>
      </c>
      <c r="B2120" s="58" t="s">
        <v>17273</v>
      </c>
      <c r="C2120" s="58" t="s">
        <v>17274</v>
      </c>
      <c r="D2120" s="59" t="s">
        <v>17275</v>
      </c>
      <c r="E2120" s="59" t="s">
        <v>17276</v>
      </c>
      <c r="F2120" s="58" t="s">
        <v>17225</v>
      </c>
      <c r="G2120" s="59" t="s">
        <v>17109</v>
      </c>
      <c r="H2120" s="58" t="s">
        <v>84</v>
      </c>
      <c r="I2120" s="60">
        <v>41640</v>
      </c>
      <c r="J2120" s="60">
        <v>45291</v>
      </c>
    </row>
    <row r="2121" spans="1:10" s="57" customFormat="1" ht="30.45" customHeight="1" x14ac:dyDescent="0.2">
      <c r="A2121" s="61" t="s">
        <v>17277</v>
      </c>
      <c r="B2121" s="61" t="s">
        <v>17278</v>
      </c>
      <c r="C2121" s="61" t="s">
        <v>17279</v>
      </c>
      <c r="D2121" s="62" t="s">
        <v>17280</v>
      </c>
      <c r="E2121" s="62" t="s">
        <v>17281</v>
      </c>
      <c r="F2121" s="61" t="s">
        <v>17108</v>
      </c>
      <c r="G2121" s="62" t="s">
        <v>17182</v>
      </c>
      <c r="H2121" s="61" t="s">
        <v>84</v>
      </c>
      <c r="I2121" s="63">
        <v>41944</v>
      </c>
      <c r="J2121" s="63">
        <v>45291</v>
      </c>
    </row>
    <row r="2122" spans="1:10" s="57" customFormat="1" ht="41.1" customHeight="1" x14ac:dyDescent="0.2">
      <c r="A2122" s="58" t="s">
        <v>17282</v>
      </c>
      <c r="B2122" s="58" t="s">
        <v>17283</v>
      </c>
      <c r="C2122" s="58" t="s">
        <v>17284</v>
      </c>
      <c r="D2122" s="59" t="s">
        <v>17285</v>
      </c>
      <c r="E2122" s="59" t="s">
        <v>17286</v>
      </c>
      <c r="F2122" s="58" t="s">
        <v>17287</v>
      </c>
      <c r="G2122" s="59" t="s">
        <v>17288</v>
      </c>
      <c r="H2122" s="58" t="s">
        <v>84</v>
      </c>
      <c r="I2122" s="60">
        <v>41640</v>
      </c>
      <c r="J2122" s="60">
        <v>45291</v>
      </c>
    </row>
    <row r="2123" spans="1:10" s="57" customFormat="1" ht="30.45" customHeight="1" x14ac:dyDescent="0.2">
      <c r="A2123" s="61" t="s">
        <v>17289</v>
      </c>
      <c r="B2123" s="61" t="s">
        <v>17290</v>
      </c>
      <c r="C2123" s="61" t="s">
        <v>17291</v>
      </c>
      <c r="D2123" s="62" t="s">
        <v>17292</v>
      </c>
      <c r="E2123" s="62" t="s">
        <v>17293</v>
      </c>
      <c r="F2123" s="61" t="s">
        <v>17294</v>
      </c>
      <c r="G2123" s="62" t="s">
        <v>17295</v>
      </c>
      <c r="H2123" s="61" t="s">
        <v>84</v>
      </c>
      <c r="I2123" s="63">
        <v>41944</v>
      </c>
      <c r="J2123" s="63">
        <v>45291</v>
      </c>
    </row>
    <row r="2124" spans="1:10" s="57" customFormat="1" ht="19.8" customHeight="1" x14ac:dyDescent="0.2">
      <c r="A2124" s="58" t="s">
        <v>17296</v>
      </c>
      <c r="B2124" s="58" t="s">
        <v>17297</v>
      </c>
      <c r="C2124" s="58" t="s">
        <v>17298</v>
      </c>
      <c r="D2124" s="59" t="s">
        <v>17299</v>
      </c>
      <c r="E2124" s="59" t="s">
        <v>17300</v>
      </c>
      <c r="F2124" s="58" t="s">
        <v>17301</v>
      </c>
      <c r="G2124" s="59" t="s">
        <v>17302</v>
      </c>
      <c r="H2124" s="58" t="s">
        <v>84</v>
      </c>
      <c r="I2124" s="60">
        <v>41640</v>
      </c>
      <c r="J2124" s="60">
        <v>45291</v>
      </c>
    </row>
    <row r="2125" spans="1:10" s="57" customFormat="1" ht="19.8" customHeight="1" x14ac:dyDescent="0.2">
      <c r="A2125" s="61" t="s">
        <v>17303</v>
      </c>
      <c r="B2125" s="61" t="s">
        <v>17304</v>
      </c>
      <c r="C2125" s="61" t="s">
        <v>17305</v>
      </c>
      <c r="D2125" s="62" t="s">
        <v>17306</v>
      </c>
      <c r="E2125" s="62" t="s">
        <v>17307</v>
      </c>
      <c r="F2125" s="61" t="s">
        <v>17308</v>
      </c>
      <c r="G2125" s="62" t="s">
        <v>17309</v>
      </c>
      <c r="H2125" s="61" t="s">
        <v>84</v>
      </c>
      <c r="I2125" s="63">
        <v>41640</v>
      </c>
      <c r="J2125" s="63">
        <v>45291</v>
      </c>
    </row>
    <row r="2126" spans="1:10" s="57" customFormat="1" ht="19.8" customHeight="1" x14ac:dyDescent="0.2">
      <c r="A2126" s="58" t="s">
        <v>17310</v>
      </c>
      <c r="B2126" s="58" t="s">
        <v>17311</v>
      </c>
      <c r="C2126" s="58" t="s">
        <v>17312</v>
      </c>
      <c r="D2126" s="59" t="s">
        <v>17313</v>
      </c>
      <c r="E2126" s="59" t="s">
        <v>17314</v>
      </c>
      <c r="F2126" s="58" t="s">
        <v>17315</v>
      </c>
      <c r="G2126" s="59" t="s">
        <v>17109</v>
      </c>
      <c r="H2126" s="58" t="s">
        <v>84</v>
      </c>
      <c r="I2126" s="60">
        <v>41640</v>
      </c>
      <c r="J2126" s="60">
        <v>45291</v>
      </c>
    </row>
    <row r="2127" spans="1:10" s="57" customFormat="1" ht="19.8" customHeight="1" x14ac:dyDescent="0.2">
      <c r="A2127" s="61" t="s">
        <v>17316</v>
      </c>
      <c r="B2127" s="61" t="s">
        <v>17317</v>
      </c>
      <c r="C2127" s="61" t="s">
        <v>17318</v>
      </c>
      <c r="D2127" s="62" t="s">
        <v>15116</v>
      </c>
      <c r="E2127" s="62" t="s">
        <v>17319</v>
      </c>
      <c r="F2127" s="61" t="s">
        <v>17320</v>
      </c>
      <c r="G2127" s="62" t="s">
        <v>17321</v>
      </c>
      <c r="H2127" s="61" t="s">
        <v>84</v>
      </c>
      <c r="I2127" s="63">
        <v>41640</v>
      </c>
      <c r="J2127" s="63">
        <v>45291</v>
      </c>
    </row>
    <row r="2128" spans="1:10" s="57" customFormat="1" ht="19.8" customHeight="1" x14ac:dyDescent="0.2">
      <c r="A2128" s="58" t="s">
        <v>17322</v>
      </c>
      <c r="B2128" s="58" t="s">
        <v>17323</v>
      </c>
      <c r="C2128" s="58" t="s">
        <v>17324</v>
      </c>
      <c r="D2128" s="59" t="s">
        <v>17325</v>
      </c>
      <c r="E2128" s="59" t="s">
        <v>17326</v>
      </c>
      <c r="F2128" s="58" t="s">
        <v>17327</v>
      </c>
      <c r="G2128" s="59" t="s">
        <v>17109</v>
      </c>
      <c r="H2128" s="58" t="s">
        <v>84</v>
      </c>
      <c r="I2128" s="60">
        <v>41640</v>
      </c>
      <c r="J2128" s="60">
        <v>45291</v>
      </c>
    </row>
    <row r="2129" spans="1:10" s="57" customFormat="1" ht="19.8" customHeight="1" x14ac:dyDescent="0.2">
      <c r="A2129" s="61" t="s">
        <v>17328</v>
      </c>
      <c r="B2129" s="61" t="s">
        <v>17329</v>
      </c>
      <c r="C2129" s="61" t="s">
        <v>17330</v>
      </c>
      <c r="D2129" s="62" t="s">
        <v>17331</v>
      </c>
      <c r="E2129" s="62" t="s">
        <v>17332</v>
      </c>
      <c r="F2129" s="61" t="s">
        <v>17255</v>
      </c>
      <c r="G2129" s="62" t="s">
        <v>17202</v>
      </c>
      <c r="H2129" s="61" t="s">
        <v>84</v>
      </c>
      <c r="I2129" s="63">
        <v>41640</v>
      </c>
      <c r="J2129" s="63">
        <v>45291</v>
      </c>
    </row>
    <row r="2130" spans="1:10" s="57" customFormat="1" ht="19.8" customHeight="1" x14ac:dyDescent="0.2">
      <c r="A2130" s="58" t="s">
        <v>17333</v>
      </c>
      <c r="B2130" s="58" t="s">
        <v>17334</v>
      </c>
      <c r="C2130" s="58" t="s">
        <v>17335</v>
      </c>
      <c r="D2130" s="59" t="s">
        <v>17336</v>
      </c>
      <c r="E2130" s="59" t="s">
        <v>17337</v>
      </c>
      <c r="F2130" s="58" t="s">
        <v>17338</v>
      </c>
      <c r="G2130" s="59" t="s">
        <v>17109</v>
      </c>
      <c r="H2130" s="58" t="s">
        <v>84</v>
      </c>
      <c r="I2130" s="60">
        <v>41640</v>
      </c>
      <c r="J2130" s="60">
        <v>45291</v>
      </c>
    </row>
    <row r="2131" spans="1:10" s="57" customFormat="1" ht="30.45" customHeight="1" x14ac:dyDescent="0.2">
      <c r="A2131" s="61" t="s">
        <v>17339</v>
      </c>
      <c r="B2131" s="61" t="s">
        <v>17340</v>
      </c>
      <c r="C2131" s="61" t="s">
        <v>17341</v>
      </c>
      <c r="D2131" s="62" t="s">
        <v>17342</v>
      </c>
      <c r="E2131" s="62" t="s">
        <v>17343</v>
      </c>
      <c r="F2131" s="61" t="s">
        <v>17208</v>
      </c>
      <c r="G2131" s="62" t="s">
        <v>17202</v>
      </c>
      <c r="H2131" s="61" t="s">
        <v>84</v>
      </c>
      <c r="I2131" s="63">
        <v>41640</v>
      </c>
      <c r="J2131" s="63">
        <v>45291</v>
      </c>
    </row>
    <row r="2132" spans="1:10" s="57" customFormat="1" ht="19.8" customHeight="1" x14ac:dyDescent="0.2">
      <c r="A2132" s="58" t="s">
        <v>17344</v>
      </c>
      <c r="B2132" s="58" t="s">
        <v>17345</v>
      </c>
      <c r="C2132" s="58" t="s">
        <v>17346</v>
      </c>
      <c r="D2132" s="59" t="s">
        <v>13501</v>
      </c>
      <c r="E2132" s="59" t="s">
        <v>17347</v>
      </c>
      <c r="F2132" s="58" t="s">
        <v>17271</v>
      </c>
      <c r="G2132" s="59" t="s">
        <v>17109</v>
      </c>
      <c r="H2132" s="58" t="s">
        <v>84</v>
      </c>
      <c r="I2132" s="60">
        <v>41640</v>
      </c>
      <c r="J2132" s="60">
        <v>45291</v>
      </c>
    </row>
    <row r="2133" spans="1:10" s="57" customFormat="1" ht="41.1" customHeight="1" x14ac:dyDescent="0.2">
      <c r="A2133" s="61" t="s">
        <v>17348</v>
      </c>
      <c r="B2133" s="61" t="s">
        <v>17349</v>
      </c>
      <c r="C2133" s="61" t="s">
        <v>17350</v>
      </c>
      <c r="D2133" s="62" t="s">
        <v>17351</v>
      </c>
      <c r="E2133" s="62" t="s">
        <v>17352</v>
      </c>
      <c r="F2133" s="61" t="s">
        <v>17353</v>
      </c>
      <c r="G2133" s="62" t="s">
        <v>17354</v>
      </c>
      <c r="H2133" s="61" t="s">
        <v>84</v>
      </c>
      <c r="I2133" s="63">
        <v>41640</v>
      </c>
      <c r="J2133" s="63">
        <v>45291</v>
      </c>
    </row>
    <row r="2134" spans="1:10" s="57" customFormat="1" ht="19.8" customHeight="1" x14ac:dyDescent="0.2">
      <c r="A2134" s="58" t="s">
        <v>17355</v>
      </c>
      <c r="B2134" s="58" t="s">
        <v>17356</v>
      </c>
      <c r="C2134" s="58" t="s">
        <v>17357</v>
      </c>
      <c r="D2134" s="59" t="s">
        <v>17358</v>
      </c>
      <c r="E2134" s="59" t="s">
        <v>17359</v>
      </c>
      <c r="F2134" s="58" t="s">
        <v>17320</v>
      </c>
      <c r="G2134" s="59" t="s">
        <v>17360</v>
      </c>
      <c r="H2134" s="58" t="s">
        <v>84</v>
      </c>
      <c r="I2134" s="60">
        <v>41640</v>
      </c>
      <c r="J2134" s="60">
        <v>45291</v>
      </c>
    </row>
    <row r="2135" spans="1:10" s="57" customFormat="1" ht="30.45" customHeight="1" x14ac:dyDescent="0.2">
      <c r="A2135" s="61" t="s">
        <v>17361</v>
      </c>
      <c r="B2135" s="61" t="s">
        <v>17362</v>
      </c>
      <c r="C2135" s="61" t="s">
        <v>17363</v>
      </c>
      <c r="D2135" s="62" t="s">
        <v>17364</v>
      </c>
      <c r="E2135" s="62" t="s">
        <v>17365</v>
      </c>
      <c r="F2135" s="61" t="s">
        <v>17271</v>
      </c>
      <c r="G2135" s="62" t="s">
        <v>17202</v>
      </c>
      <c r="H2135" s="61" t="s">
        <v>84</v>
      </c>
      <c r="I2135" s="63">
        <v>41640</v>
      </c>
      <c r="J2135" s="63">
        <v>45291</v>
      </c>
    </row>
    <row r="2136" spans="1:10" s="57" customFormat="1" ht="19.8" customHeight="1" x14ac:dyDescent="0.2">
      <c r="A2136" s="58" t="s">
        <v>17366</v>
      </c>
      <c r="B2136" s="58" t="s">
        <v>17367</v>
      </c>
      <c r="C2136" s="58" t="s">
        <v>17368</v>
      </c>
      <c r="D2136" s="59" t="s">
        <v>17369</v>
      </c>
      <c r="E2136" s="59" t="s">
        <v>17370</v>
      </c>
      <c r="F2136" s="58" t="s">
        <v>17308</v>
      </c>
      <c r="G2136" s="59" t="s">
        <v>17202</v>
      </c>
      <c r="H2136" s="58" t="s">
        <v>84</v>
      </c>
      <c r="I2136" s="60">
        <v>41640</v>
      </c>
      <c r="J2136" s="60">
        <v>45291</v>
      </c>
    </row>
    <row r="2137" spans="1:10" s="57" customFormat="1" ht="19.8" customHeight="1" x14ac:dyDescent="0.2">
      <c r="A2137" s="61" t="s">
        <v>17371</v>
      </c>
      <c r="B2137" s="61" t="s">
        <v>17372</v>
      </c>
      <c r="C2137" s="61" t="s">
        <v>17373</v>
      </c>
      <c r="D2137" s="62" t="s">
        <v>17374</v>
      </c>
      <c r="E2137" s="62" t="s">
        <v>17375</v>
      </c>
      <c r="F2137" s="61" t="s">
        <v>17376</v>
      </c>
      <c r="G2137" s="62" t="s">
        <v>17202</v>
      </c>
      <c r="H2137" s="61" t="s">
        <v>84</v>
      </c>
      <c r="I2137" s="63">
        <v>41640</v>
      </c>
      <c r="J2137" s="63">
        <v>45291</v>
      </c>
    </row>
    <row r="2138" spans="1:10" s="57" customFormat="1" ht="30.45" customHeight="1" x14ac:dyDescent="0.2">
      <c r="A2138" s="58" t="s">
        <v>17377</v>
      </c>
      <c r="B2138" s="58" t="s">
        <v>17378</v>
      </c>
      <c r="C2138" s="58" t="s">
        <v>17379</v>
      </c>
      <c r="D2138" s="59" t="s">
        <v>17380</v>
      </c>
      <c r="E2138" s="59" t="s">
        <v>17381</v>
      </c>
      <c r="F2138" s="58" t="s">
        <v>17108</v>
      </c>
      <c r="G2138" s="59" t="s">
        <v>17109</v>
      </c>
      <c r="H2138" s="58" t="s">
        <v>84</v>
      </c>
      <c r="I2138" s="60">
        <v>41640</v>
      </c>
      <c r="J2138" s="60">
        <v>45291</v>
      </c>
    </row>
    <row r="2139" spans="1:10" s="57" customFormat="1" ht="41.1" customHeight="1" x14ac:dyDescent="0.2">
      <c r="A2139" s="61" t="s">
        <v>17382</v>
      </c>
      <c r="B2139" s="61" t="s">
        <v>17383</v>
      </c>
      <c r="C2139" s="61" t="s">
        <v>17384</v>
      </c>
      <c r="D2139" s="62" t="s">
        <v>17385</v>
      </c>
      <c r="E2139" s="62" t="s">
        <v>17386</v>
      </c>
      <c r="F2139" s="61" t="s">
        <v>17387</v>
      </c>
      <c r="G2139" s="62" t="s">
        <v>17388</v>
      </c>
      <c r="H2139" s="61" t="s">
        <v>84</v>
      </c>
      <c r="I2139" s="63">
        <v>41944</v>
      </c>
      <c r="J2139" s="63">
        <v>45291</v>
      </c>
    </row>
    <row r="2140" spans="1:10" s="57" customFormat="1" ht="30.45" customHeight="1" x14ac:dyDescent="0.2">
      <c r="A2140" s="58" t="s">
        <v>17389</v>
      </c>
      <c r="B2140" s="58" t="s">
        <v>17390</v>
      </c>
      <c r="C2140" s="58" t="s">
        <v>17391</v>
      </c>
      <c r="D2140" s="59" t="s">
        <v>17392</v>
      </c>
      <c r="E2140" s="59" t="s">
        <v>17393</v>
      </c>
      <c r="F2140" s="58" t="s">
        <v>17188</v>
      </c>
      <c r="G2140" s="59" t="s">
        <v>17189</v>
      </c>
      <c r="H2140" s="58" t="s">
        <v>84</v>
      </c>
      <c r="I2140" s="60">
        <v>41944</v>
      </c>
      <c r="J2140" s="60">
        <v>45291</v>
      </c>
    </row>
    <row r="2141" spans="1:10" s="57" customFormat="1" ht="30.45" customHeight="1" x14ac:dyDescent="0.2">
      <c r="A2141" s="61" t="s">
        <v>17394</v>
      </c>
      <c r="B2141" s="61" t="s">
        <v>17395</v>
      </c>
      <c r="C2141" s="61" t="s">
        <v>17396</v>
      </c>
      <c r="D2141" s="62" t="s">
        <v>17397</v>
      </c>
      <c r="E2141" s="62" t="s">
        <v>17398</v>
      </c>
      <c r="F2141" s="61" t="s">
        <v>17195</v>
      </c>
      <c r="G2141" s="62" t="s">
        <v>17399</v>
      </c>
      <c r="H2141" s="61" t="s">
        <v>84</v>
      </c>
      <c r="I2141" s="63">
        <v>41944</v>
      </c>
      <c r="J2141" s="63">
        <v>45291</v>
      </c>
    </row>
    <row r="2142" spans="1:10" s="57" customFormat="1" ht="30.45" customHeight="1" x14ac:dyDescent="0.2">
      <c r="A2142" s="58" t="s">
        <v>17400</v>
      </c>
      <c r="B2142" s="58" t="s">
        <v>17401</v>
      </c>
      <c r="C2142" s="58" t="s">
        <v>17402</v>
      </c>
      <c r="D2142" s="59" t="s">
        <v>17403</v>
      </c>
      <c r="E2142" s="59" t="s">
        <v>17404</v>
      </c>
      <c r="F2142" s="58" t="s">
        <v>17127</v>
      </c>
      <c r="G2142" s="59" t="s">
        <v>17182</v>
      </c>
      <c r="H2142" s="58" t="s">
        <v>84</v>
      </c>
      <c r="I2142" s="60">
        <v>41944</v>
      </c>
      <c r="J2142" s="60">
        <v>45291</v>
      </c>
    </row>
    <row r="2143" spans="1:10" s="57" customFormat="1" ht="19.8" customHeight="1" x14ac:dyDescent="0.2">
      <c r="A2143" s="61" t="s">
        <v>17405</v>
      </c>
      <c r="B2143" s="61" t="s">
        <v>17406</v>
      </c>
      <c r="C2143" s="61" t="s">
        <v>17407</v>
      </c>
      <c r="D2143" s="62" t="s">
        <v>17408</v>
      </c>
      <c r="E2143" s="62" t="s">
        <v>17409</v>
      </c>
      <c r="F2143" s="61" t="s">
        <v>17410</v>
      </c>
      <c r="G2143" s="62" t="s">
        <v>17182</v>
      </c>
      <c r="H2143" s="61" t="s">
        <v>84</v>
      </c>
      <c r="I2143" s="63">
        <v>41944</v>
      </c>
      <c r="J2143" s="63">
        <v>45291</v>
      </c>
    </row>
    <row r="2144" spans="1:10" s="57" customFormat="1" ht="19.8" customHeight="1" x14ac:dyDescent="0.2">
      <c r="A2144" s="58" t="s">
        <v>17411</v>
      </c>
      <c r="B2144" s="58" t="s">
        <v>17412</v>
      </c>
      <c r="C2144" s="58" t="s">
        <v>17413</v>
      </c>
      <c r="D2144" s="59" t="s">
        <v>17414</v>
      </c>
      <c r="E2144" s="59" t="s">
        <v>17415</v>
      </c>
      <c r="F2144" s="58" t="s">
        <v>17225</v>
      </c>
      <c r="G2144" s="59" t="s">
        <v>17182</v>
      </c>
      <c r="H2144" s="58" t="s">
        <v>84</v>
      </c>
      <c r="I2144" s="60">
        <v>41944</v>
      </c>
      <c r="J2144" s="60">
        <v>45291</v>
      </c>
    </row>
    <row r="2145" spans="1:10" s="57" customFormat="1" ht="19.8" customHeight="1" x14ac:dyDescent="0.2">
      <c r="A2145" s="61" t="s">
        <v>17416</v>
      </c>
      <c r="B2145" s="61" t="s">
        <v>17417</v>
      </c>
      <c r="C2145" s="61" t="s">
        <v>17418</v>
      </c>
      <c r="D2145" s="62" t="s">
        <v>17419</v>
      </c>
      <c r="E2145" s="62" t="s">
        <v>17420</v>
      </c>
      <c r="F2145" s="61" t="s">
        <v>17115</v>
      </c>
      <c r="G2145" s="62" t="s">
        <v>17182</v>
      </c>
      <c r="H2145" s="61" t="s">
        <v>84</v>
      </c>
      <c r="I2145" s="63">
        <v>41944</v>
      </c>
      <c r="J2145" s="63">
        <v>45291</v>
      </c>
    </row>
    <row r="2146" spans="1:10" s="57" customFormat="1" ht="30.45" customHeight="1" x14ac:dyDescent="0.2">
      <c r="A2146" s="58" t="s">
        <v>17421</v>
      </c>
      <c r="B2146" s="58" t="s">
        <v>17422</v>
      </c>
      <c r="C2146" s="58" t="s">
        <v>17423</v>
      </c>
      <c r="D2146" s="59" t="s">
        <v>13501</v>
      </c>
      <c r="E2146" s="59" t="s">
        <v>17424</v>
      </c>
      <c r="F2146" s="58" t="s">
        <v>17315</v>
      </c>
      <c r="G2146" s="59" t="s">
        <v>17109</v>
      </c>
      <c r="H2146" s="58" t="s">
        <v>84</v>
      </c>
      <c r="I2146" s="60">
        <v>41944</v>
      </c>
      <c r="J2146" s="60">
        <v>45291</v>
      </c>
    </row>
    <row r="2147" spans="1:10" s="57" customFormat="1" ht="30.45" customHeight="1" x14ac:dyDescent="0.2">
      <c r="A2147" s="61" t="s">
        <v>17425</v>
      </c>
      <c r="B2147" s="61" t="s">
        <v>17426</v>
      </c>
      <c r="C2147" s="61" t="s">
        <v>17427</v>
      </c>
      <c r="D2147" s="62" t="s">
        <v>17428</v>
      </c>
      <c r="E2147" s="62" t="s">
        <v>17429</v>
      </c>
      <c r="F2147" s="61" t="s">
        <v>17430</v>
      </c>
      <c r="G2147" s="62" t="s">
        <v>17431</v>
      </c>
      <c r="H2147" s="61" t="s">
        <v>84</v>
      </c>
      <c r="I2147" s="63">
        <v>42370</v>
      </c>
      <c r="J2147" s="63">
        <v>45291</v>
      </c>
    </row>
    <row r="2148" spans="1:10" s="57" customFormat="1" ht="19.8" customHeight="1" x14ac:dyDescent="0.2">
      <c r="A2148" s="58" t="s">
        <v>17432</v>
      </c>
      <c r="B2148" s="58" t="s">
        <v>17433</v>
      </c>
      <c r="C2148" s="58" t="s">
        <v>17434</v>
      </c>
      <c r="D2148" s="59" t="s">
        <v>17435</v>
      </c>
      <c r="E2148" s="59" t="s">
        <v>17436</v>
      </c>
      <c r="F2148" s="58" t="s">
        <v>17301</v>
      </c>
      <c r="G2148" s="59" t="s">
        <v>17182</v>
      </c>
      <c r="H2148" s="58" t="s">
        <v>84</v>
      </c>
      <c r="I2148" s="60">
        <v>42370</v>
      </c>
      <c r="J2148" s="60">
        <v>45291</v>
      </c>
    </row>
    <row r="2149" spans="1:10" s="57" customFormat="1" ht="41.1" customHeight="1" x14ac:dyDescent="0.2">
      <c r="A2149" s="61" t="s">
        <v>17437</v>
      </c>
      <c r="B2149" s="61" t="s">
        <v>17438</v>
      </c>
      <c r="C2149" s="61" t="s">
        <v>17439</v>
      </c>
      <c r="D2149" s="62" t="s">
        <v>17440</v>
      </c>
      <c r="E2149" s="62" t="s">
        <v>17441</v>
      </c>
      <c r="F2149" s="61" t="s">
        <v>17287</v>
      </c>
      <c r="G2149" s="62" t="s">
        <v>17442</v>
      </c>
      <c r="H2149" s="61" t="s">
        <v>84</v>
      </c>
      <c r="I2149" s="63">
        <v>42370</v>
      </c>
      <c r="J2149" s="63">
        <v>45291</v>
      </c>
    </row>
    <row r="2150" spans="1:10" s="57" customFormat="1" ht="30.45" customHeight="1" x14ac:dyDescent="0.2">
      <c r="A2150" s="58" t="s">
        <v>17443</v>
      </c>
      <c r="B2150" s="58" t="s">
        <v>17444</v>
      </c>
      <c r="C2150" s="58" t="s">
        <v>17445</v>
      </c>
      <c r="D2150" s="59" t="s">
        <v>17446</v>
      </c>
      <c r="E2150" s="59" t="s">
        <v>17447</v>
      </c>
      <c r="F2150" s="58" t="s">
        <v>17338</v>
      </c>
      <c r="G2150" s="59" t="s">
        <v>17448</v>
      </c>
      <c r="H2150" s="58" t="s">
        <v>84</v>
      </c>
      <c r="I2150" s="60">
        <v>42370</v>
      </c>
      <c r="J2150" s="60">
        <v>45291</v>
      </c>
    </row>
    <row r="2151" spans="1:10" s="57" customFormat="1" ht="19.8" customHeight="1" x14ac:dyDescent="0.2">
      <c r="A2151" s="61" t="s">
        <v>17449</v>
      </c>
      <c r="B2151" s="61" t="s">
        <v>17450</v>
      </c>
      <c r="C2151" s="61" t="s">
        <v>17451</v>
      </c>
      <c r="D2151" s="62" t="s">
        <v>17452</v>
      </c>
      <c r="E2151" s="62" t="s">
        <v>17453</v>
      </c>
      <c r="F2151" s="61" t="s">
        <v>17454</v>
      </c>
      <c r="G2151" s="62" t="s">
        <v>17182</v>
      </c>
      <c r="H2151" s="61" t="s">
        <v>84</v>
      </c>
      <c r="I2151" s="63">
        <v>42370</v>
      </c>
      <c r="J2151" s="63">
        <v>45291</v>
      </c>
    </row>
    <row r="2152" spans="1:10" s="57" customFormat="1" ht="30.45" customHeight="1" x14ac:dyDescent="0.2">
      <c r="A2152" s="58" t="s">
        <v>17455</v>
      </c>
      <c r="B2152" s="58" t="s">
        <v>17456</v>
      </c>
      <c r="C2152" s="58" t="s">
        <v>17457</v>
      </c>
      <c r="D2152" s="59" t="s">
        <v>17458</v>
      </c>
      <c r="E2152" s="59" t="s">
        <v>17459</v>
      </c>
      <c r="F2152" s="58" t="s">
        <v>17115</v>
      </c>
      <c r="G2152" s="59" t="s">
        <v>17109</v>
      </c>
      <c r="H2152" s="58" t="s">
        <v>84</v>
      </c>
      <c r="I2152" s="60">
        <v>42675</v>
      </c>
      <c r="J2152" s="60">
        <v>45291</v>
      </c>
    </row>
    <row r="2153" spans="1:10" s="57" customFormat="1" ht="41.1" customHeight="1" x14ac:dyDescent="0.2">
      <c r="A2153" s="61" t="s">
        <v>17460</v>
      </c>
      <c r="B2153" s="61" t="s">
        <v>17461</v>
      </c>
      <c r="C2153" s="61" t="s">
        <v>17462</v>
      </c>
      <c r="D2153" s="62" t="s">
        <v>17463</v>
      </c>
      <c r="E2153" s="62" t="s">
        <v>17464</v>
      </c>
      <c r="F2153" s="61" t="s">
        <v>17465</v>
      </c>
      <c r="G2153" s="62" t="s">
        <v>17466</v>
      </c>
      <c r="H2153" s="61" t="s">
        <v>84</v>
      </c>
      <c r="I2153" s="63">
        <v>43040</v>
      </c>
      <c r="J2153" s="63">
        <v>45291</v>
      </c>
    </row>
    <row r="2154" spans="1:10" s="57" customFormat="1" ht="30.45" customHeight="1" x14ac:dyDescent="0.2">
      <c r="A2154" s="58" t="s">
        <v>17467</v>
      </c>
      <c r="B2154" s="58" t="s">
        <v>17468</v>
      </c>
      <c r="C2154" s="58" t="s">
        <v>17469</v>
      </c>
      <c r="D2154" s="59" t="s">
        <v>17470</v>
      </c>
      <c r="E2154" s="59" t="s">
        <v>17471</v>
      </c>
      <c r="F2154" s="58" t="s">
        <v>17472</v>
      </c>
      <c r="G2154" s="59" t="s">
        <v>17473</v>
      </c>
      <c r="H2154" s="58" t="s">
        <v>84</v>
      </c>
      <c r="I2154" s="60">
        <v>43040</v>
      </c>
      <c r="J2154" s="60">
        <v>45291</v>
      </c>
    </row>
    <row r="2155" spans="1:10" s="57" customFormat="1" ht="30.45" customHeight="1" x14ac:dyDescent="0.2">
      <c r="A2155" s="61" t="s">
        <v>17474</v>
      </c>
      <c r="B2155" s="61" t="s">
        <v>17475</v>
      </c>
      <c r="C2155" s="61" t="s">
        <v>17476</v>
      </c>
      <c r="D2155" s="62" t="s">
        <v>17477</v>
      </c>
      <c r="E2155" s="62" t="s">
        <v>17478</v>
      </c>
      <c r="F2155" s="61" t="s">
        <v>17271</v>
      </c>
      <c r="G2155" s="62" t="s">
        <v>17182</v>
      </c>
      <c r="H2155" s="61" t="s">
        <v>84</v>
      </c>
      <c r="I2155" s="63">
        <v>43040</v>
      </c>
      <c r="J2155" s="63">
        <v>45291</v>
      </c>
    </row>
    <row r="2156" spans="1:10" s="57" customFormat="1" ht="19.8" customHeight="1" x14ac:dyDescent="0.2">
      <c r="A2156" s="58" t="s">
        <v>17479</v>
      </c>
      <c r="B2156" s="58" t="s">
        <v>17480</v>
      </c>
      <c r="C2156" s="58" t="s">
        <v>17481</v>
      </c>
      <c r="D2156" s="59" t="s">
        <v>17482</v>
      </c>
      <c r="E2156" s="59" t="s">
        <v>17483</v>
      </c>
      <c r="F2156" s="58" t="s">
        <v>17484</v>
      </c>
      <c r="G2156" s="59" t="s">
        <v>17485</v>
      </c>
      <c r="H2156" s="58" t="s">
        <v>84</v>
      </c>
      <c r="I2156" s="60">
        <v>43040</v>
      </c>
      <c r="J2156" s="60">
        <v>45291</v>
      </c>
    </row>
    <row r="2157" spans="1:10" s="57" customFormat="1" ht="19.8" customHeight="1" x14ac:dyDescent="0.2">
      <c r="A2157" s="61" t="s">
        <v>17486</v>
      </c>
      <c r="B2157" s="61" t="s">
        <v>17487</v>
      </c>
      <c r="C2157" s="61" t="s">
        <v>17488</v>
      </c>
      <c r="D2157" s="62" t="s">
        <v>17489</v>
      </c>
      <c r="E2157" s="62" t="s">
        <v>17490</v>
      </c>
      <c r="F2157" s="61" t="s">
        <v>17454</v>
      </c>
      <c r="G2157" s="62" t="s">
        <v>17109</v>
      </c>
      <c r="H2157" s="61" t="s">
        <v>84</v>
      </c>
      <c r="I2157" s="63">
        <v>43040</v>
      </c>
      <c r="J2157" s="63">
        <v>45291</v>
      </c>
    </row>
    <row r="2158" spans="1:10" s="57" customFormat="1" ht="19.8" customHeight="1" x14ac:dyDescent="0.2">
      <c r="A2158" s="58" t="s">
        <v>17491</v>
      </c>
      <c r="B2158" s="58" t="s">
        <v>17492</v>
      </c>
      <c r="C2158" s="58" t="s">
        <v>17493</v>
      </c>
      <c r="D2158" s="59" t="s">
        <v>17494</v>
      </c>
      <c r="E2158" s="59" t="s">
        <v>17495</v>
      </c>
      <c r="F2158" s="58" t="s">
        <v>17108</v>
      </c>
      <c r="G2158" s="59" t="s">
        <v>17109</v>
      </c>
      <c r="H2158" s="58" t="s">
        <v>84</v>
      </c>
      <c r="I2158" s="60">
        <v>43040</v>
      </c>
      <c r="J2158" s="60">
        <v>45291</v>
      </c>
    </row>
    <row r="2159" spans="1:10" s="57" customFormat="1" ht="52.35" customHeight="1" x14ac:dyDescent="0.2">
      <c r="A2159" s="61" t="s">
        <v>17496</v>
      </c>
      <c r="B2159" s="61" t="s">
        <v>17497</v>
      </c>
      <c r="C2159" s="61" t="s">
        <v>17498</v>
      </c>
      <c r="D2159" s="62" t="s">
        <v>17499</v>
      </c>
      <c r="E2159" s="62" t="s">
        <v>17500</v>
      </c>
      <c r="F2159" s="61" t="s">
        <v>17501</v>
      </c>
      <c r="G2159" s="62" t="s">
        <v>17502</v>
      </c>
      <c r="H2159" s="61" t="s">
        <v>84</v>
      </c>
      <c r="I2159" s="63">
        <v>43040</v>
      </c>
      <c r="J2159" s="63">
        <v>45291</v>
      </c>
    </row>
    <row r="2160" spans="1:10" s="57" customFormat="1" ht="30.45" customHeight="1" x14ac:dyDescent="0.2">
      <c r="A2160" s="58" t="s">
        <v>17503</v>
      </c>
      <c r="B2160" s="58" t="s">
        <v>17504</v>
      </c>
      <c r="C2160" s="58" t="s">
        <v>17505</v>
      </c>
      <c r="D2160" s="59" t="s">
        <v>17506</v>
      </c>
      <c r="E2160" s="59" t="s">
        <v>17507</v>
      </c>
      <c r="F2160" s="58" t="s">
        <v>17248</v>
      </c>
      <c r="G2160" s="59" t="s">
        <v>17508</v>
      </c>
      <c r="H2160" s="58" t="s">
        <v>84</v>
      </c>
      <c r="I2160" s="60">
        <v>43040</v>
      </c>
      <c r="J2160" s="60">
        <v>45291</v>
      </c>
    </row>
    <row r="2161" spans="1:10" s="57" customFormat="1" ht="30.45" customHeight="1" x14ac:dyDescent="0.2">
      <c r="A2161" s="61" t="s">
        <v>17509</v>
      </c>
      <c r="B2161" s="61" t="s">
        <v>17510</v>
      </c>
      <c r="C2161" s="61" t="s">
        <v>17511</v>
      </c>
      <c r="D2161" s="62" t="s">
        <v>17512</v>
      </c>
      <c r="E2161" s="62" t="s">
        <v>17513</v>
      </c>
      <c r="F2161" s="61" t="s">
        <v>17195</v>
      </c>
      <c r="G2161" s="62" t="s">
        <v>17514</v>
      </c>
      <c r="H2161" s="61" t="s">
        <v>84</v>
      </c>
      <c r="I2161" s="63">
        <v>43040</v>
      </c>
      <c r="J2161" s="63">
        <v>45291</v>
      </c>
    </row>
    <row r="2162" spans="1:10" s="57" customFormat="1" ht="30.45" customHeight="1" x14ac:dyDescent="0.2">
      <c r="A2162" s="58" t="s">
        <v>17515</v>
      </c>
      <c r="B2162" s="58" t="s">
        <v>17516</v>
      </c>
      <c r="C2162" s="58" t="s">
        <v>17517</v>
      </c>
      <c r="D2162" s="59" t="s">
        <v>17518</v>
      </c>
      <c r="E2162" s="59" t="s">
        <v>17519</v>
      </c>
      <c r="F2162" s="58" t="s">
        <v>17188</v>
      </c>
      <c r="G2162" s="59" t="s">
        <v>17520</v>
      </c>
      <c r="H2162" s="58" t="s">
        <v>84</v>
      </c>
      <c r="I2162" s="60">
        <v>43040</v>
      </c>
      <c r="J2162" s="60">
        <v>45291</v>
      </c>
    </row>
    <row r="2163" spans="1:10" s="57" customFormat="1" ht="41.1" customHeight="1" x14ac:dyDescent="0.2">
      <c r="A2163" s="61" t="s">
        <v>17521</v>
      </c>
      <c r="B2163" s="61" t="s">
        <v>17522</v>
      </c>
      <c r="C2163" s="61" t="s">
        <v>17523</v>
      </c>
      <c r="D2163" s="62" t="s">
        <v>17524</v>
      </c>
      <c r="E2163" s="62" t="s">
        <v>17525</v>
      </c>
      <c r="F2163" s="61" t="s">
        <v>17526</v>
      </c>
      <c r="G2163" s="62" t="s">
        <v>17527</v>
      </c>
      <c r="H2163" s="61" t="s">
        <v>84</v>
      </c>
      <c r="I2163" s="63">
        <v>43040</v>
      </c>
      <c r="J2163" s="63">
        <v>45291</v>
      </c>
    </row>
    <row r="2164" spans="1:10" s="57" customFormat="1" ht="30.45" customHeight="1" x14ac:dyDescent="0.2">
      <c r="A2164" s="58" t="s">
        <v>17528</v>
      </c>
      <c r="B2164" s="58" t="s">
        <v>17529</v>
      </c>
      <c r="C2164" s="58" t="s">
        <v>17530</v>
      </c>
      <c r="D2164" s="59" t="s">
        <v>17531</v>
      </c>
      <c r="E2164" s="59" t="s">
        <v>17532</v>
      </c>
      <c r="F2164" s="58" t="s">
        <v>17533</v>
      </c>
      <c r="G2164" s="59" t="s">
        <v>17249</v>
      </c>
      <c r="H2164" s="58" t="s">
        <v>84</v>
      </c>
      <c r="I2164" s="60">
        <v>43405</v>
      </c>
      <c r="J2164" s="60">
        <v>45291</v>
      </c>
    </row>
    <row r="2165" spans="1:10" s="57" customFormat="1" ht="19.8" customHeight="1" x14ac:dyDescent="0.2">
      <c r="A2165" s="61" t="s">
        <v>17534</v>
      </c>
      <c r="B2165" s="61" t="s">
        <v>17535</v>
      </c>
      <c r="C2165" s="61" t="s">
        <v>17536</v>
      </c>
      <c r="D2165" s="62" t="s">
        <v>17537</v>
      </c>
      <c r="E2165" s="62" t="s">
        <v>17538</v>
      </c>
      <c r="F2165" s="61" t="s">
        <v>17320</v>
      </c>
      <c r="G2165" s="62" t="s">
        <v>17128</v>
      </c>
      <c r="H2165" s="61" t="s">
        <v>84</v>
      </c>
      <c r="I2165" s="63">
        <v>43405</v>
      </c>
      <c r="J2165" s="63">
        <v>45291</v>
      </c>
    </row>
    <row r="2166" spans="1:10" s="57" customFormat="1" ht="41.1" customHeight="1" x14ac:dyDescent="0.2">
      <c r="A2166" s="58" t="s">
        <v>17539</v>
      </c>
      <c r="B2166" s="58" t="s">
        <v>17540</v>
      </c>
      <c r="C2166" s="58" t="s">
        <v>17541</v>
      </c>
      <c r="D2166" s="59" t="s">
        <v>17542</v>
      </c>
      <c r="E2166" s="59" t="s">
        <v>17543</v>
      </c>
      <c r="F2166" s="58" t="s">
        <v>17544</v>
      </c>
      <c r="G2166" s="59" t="s">
        <v>17545</v>
      </c>
      <c r="H2166" s="58" t="s">
        <v>84</v>
      </c>
      <c r="I2166" s="60">
        <v>43405</v>
      </c>
      <c r="J2166" s="60">
        <v>45291</v>
      </c>
    </row>
    <row r="2167" spans="1:10" s="57" customFormat="1" ht="41.1" customHeight="1" x14ac:dyDescent="0.2">
      <c r="A2167" s="61" t="s">
        <v>17546</v>
      </c>
      <c r="B2167" s="61" t="s">
        <v>17547</v>
      </c>
      <c r="C2167" s="61" t="s">
        <v>17548</v>
      </c>
      <c r="D2167" s="62" t="s">
        <v>17549</v>
      </c>
      <c r="E2167" s="62" t="s">
        <v>17550</v>
      </c>
      <c r="F2167" s="61" t="s">
        <v>17551</v>
      </c>
      <c r="G2167" s="62" t="s">
        <v>17552</v>
      </c>
      <c r="H2167" s="61" t="s">
        <v>84</v>
      </c>
      <c r="I2167" s="63">
        <v>43405</v>
      </c>
      <c r="J2167" s="63">
        <v>45291</v>
      </c>
    </row>
    <row r="2168" spans="1:10" s="57" customFormat="1" ht="19.8" customHeight="1" x14ac:dyDescent="0.2">
      <c r="A2168" s="58" t="s">
        <v>17553</v>
      </c>
      <c r="B2168" s="58" t="s">
        <v>17554</v>
      </c>
      <c r="C2168" s="58" t="s">
        <v>17555</v>
      </c>
      <c r="D2168" s="59" t="s">
        <v>17556</v>
      </c>
      <c r="E2168" s="59" t="s">
        <v>17557</v>
      </c>
      <c r="F2168" s="58" t="s">
        <v>17558</v>
      </c>
      <c r="G2168" s="59" t="s">
        <v>17182</v>
      </c>
      <c r="H2168" s="58" t="s">
        <v>84</v>
      </c>
      <c r="I2168" s="60">
        <v>43405</v>
      </c>
      <c r="J2168" s="60">
        <v>45291</v>
      </c>
    </row>
    <row r="2169" spans="1:10" s="57" customFormat="1" ht="19.8" customHeight="1" x14ac:dyDescent="0.2">
      <c r="A2169" s="61" t="s">
        <v>17559</v>
      </c>
      <c r="B2169" s="61" t="s">
        <v>17560</v>
      </c>
      <c r="C2169" s="61" t="s">
        <v>17561</v>
      </c>
      <c r="D2169" s="62" t="s">
        <v>14953</v>
      </c>
      <c r="E2169" s="62" t="s">
        <v>17562</v>
      </c>
      <c r="F2169" s="61" t="s">
        <v>17563</v>
      </c>
      <c r="G2169" s="62" t="s">
        <v>17564</v>
      </c>
      <c r="H2169" s="61" t="s">
        <v>84</v>
      </c>
      <c r="I2169" s="63">
        <v>41640</v>
      </c>
      <c r="J2169" s="63">
        <v>45291</v>
      </c>
    </row>
    <row r="2170" spans="1:10" s="57" customFormat="1" ht="30.45" customHeight="1" x14ac:dyDescent="0.2">
      <c r="A2170" s="58" t="s">
        <v>17565</v>
      </c>
      <c r="B2170" s="58" t="s">
        <v>17566</v>
      </c>
      <c r="C2170" s="58" t="s">
        <v>17567</v>
      </c>
      <c r="D2170" s="59" t="s">
        <v>17568</v>
      </c>
      <c r="E2170" s="59" t="s">
        <v>17569</v>
      </c>
      <c r="F2170" s="58" t="s">
        <v>17570</v>
      </c>
      <c r="G2170" s="59" t="s">
        <v>17564</v>
      </c>
      <c r="H2170" s="58" t="s">
        <v>84</v>
      </c>
      <c r="I2170" s="60">
        <v>41640</v>
      </c>
      <c r="J2170" s="60">
        <v>45291</v>
      </c>
    </row>
    <row r="2171" spans="1:10" s="57" customFormat="1" ht="19.8" customHeight="1" x14ac:dyDescent="0.2">
      <c r="A2171" s="61" t="s">
        <v>17571</v>
      </c>
      <c r="B2171" s="61" t="s">
        <v>17572</v>
      </c>
      <c r="C2171" s="61" t="s">
        <v>17573</v>
      </c>
      <c r="D2171" s="62" t="s">
        <v>17574</v>
      </c>
      <c r="E2171" s="62" t="s">
        <v>17575</v>
      </c>
      <c r="F2171" s="61" t="s">
        <v>17563</v>
      </c>
      <c r="G2171" s="62" t="s">
        <v>17564</v>
      </c>
      <c r="H2171" s="61" t="s">
        <v>84</v>
      </c>
      <c r="I2171" s="63">
        <v>41640</v>
      </c>
      <c r="J2171" s="63">
        <v>45291</v>
      </c>
    </row>
    <row r="2172" spans="1:10" s="57" customFormat="1" ht="19.8" customHeight="1" x14ac:dyDescent="0.2">
      <c r="A2172" s="58" t="s">
        <v>17576</v>
      </c>
      <c r="B2172" s="58" t="s">
        <v>17577</v>
      </c>
      <c r="C2172" s="58" t="s">
        <v>17578</v>
      </c>
      <c r="D2172" s="59" t="s">
        <v>12691</v>
      </c>
      <c r="E2172" s="59" t="s">
        <v>17579</v>
      </c>
      <c r="F2172" s="58" t="s">
        <v>17570</v>
      </c>
      <c r="G2172" s="59" t="s">
        <v>17580</v>
      </c>
      <c r="H2172" s="58" t="s">
        <v>84</v>
      </c>
      <c r="I2172" s="60">
        <v>42675</v>
      </c>
      <c r="J2172" s="60">
        <v>45291</v>
      </c>
    </row>
    <row r="2173" spans="1:10" s="57" customFormat="1" ht="19.8" customHeight="1" x14ac:dyDescent="0.2">
      <c r="A2173" s="61" t="s">
        <v>17581</v>
      </c>
      <c r="B2173" s="61" t="s">
        <v>17582</v>
      </c>
      <c r="C2173" s="61" t="s">
        <v>17583</v>
      </c>
      <c r="D2173" s="62" t="s">
        <v>17584</v>
      </c>
      <c r="E2173" s="62" t="s">
        <v>17585</v>
      </c>
      <c r="F2173" s="61" t="s">
        <v>17586</v>
      </c>
      <c r="G2173" s="62" t="s">
        <v>17564</v>
      </c>
      <c r="H2173" s="61" t="s">
        <v>84</v>
      </c>
      <c r="I2173" s="63">
        <v>41640</v>
      </c>
      <c r="J2173" s="63">
        <v>45291</v>
      </c>
    </row>
    <row r="2174" spans="1:10" s="57" customFormat="1" ht="30.45" customHeight="1" x14ac:dyDescent="0.2">
      <c r="A2174" s="58" t="s">
        <v>17587</v>
      </c>
      <c r="B2174" s="58" t="s">
        <v>17588</v>
      </c>
      <c r="C2174" s="58" t="s">
        <v>17589</v>
      </c>
      <c r="D2174" s="59" t="s">
        <v>17590</v>
      </c>
      <c r="E2174" s="59" t="s">
        <v>17591</v>
      </c>
      <c r="F2174" s="58" t="s">
        <v>17586</v>
      </c>
      <c r="G2174" s="59" t="s">
        <v>17564</v>
      </c>
      <c r="H2174" s="58" t="s">
        <v>84</v>
      </c>
      <c r="I2174" s="60">
        <v>41640</v>
      </c>
      <c r="J2174" s="60">
        <v>45291</v>
      </c>
    </row>
    <row r="2175" spans="1:10" s="57" customFormat="1" ht="30.45" customHeight="1" x14ac:dyDescent="0.2">
      <c r="A2175" s="61" t="s">
        <v>17592</v>
      </c>
      <c r="B2175" s="61" t="s">
        <v>17593</v>
      </c>
      <c r="C2175" s="61" t="s">
        <v>17594</v>
      </c>
      <c r="D2175" s="62" t="s">
        <v>17595</v>
      </c>
      <c r="E2175" s="62" t="s">
        <v>17596</v>
      </c>
      <c r="F2175" s="61" t="s">
        <v>17597</v>
      </c>
      <c r="G2175" s="62" t="s">
        <v>17598</v>
      </c>
      <c r="H2175" s="61" t="s">
        <v>84</v>
      </c>
      <c r="I2175" s="63">
        <v>41640</v>
      </c>
      <c r="J2175" s="63">
        <v>45291</v>
      </c>
    </row>
    <row r="2176" spans="1:10" s="57" customFormat="1" ht="19.8" customHeight="1" x14ac:dyDescent="0.2">
      <c r="A2176" s="58" t="s">
        <v>17599</v>
      </c>
      <c r="B2176" s="58" t="s">
        <v>17600</v>
      </c>
      <c r="C2176" s="58" t="s">
        <v>17601</v>
      </c>
      <c r="D2176" s="59" t="s">
        <v>17602</v>
      </c>
      <c r="E2176" s="59" t="s">
        <v>17603</v>
      </c>
      <c r="F2176" s="58" t="s">
        <v>17563</v>
      </c>
      <c r="G2176" s="59" t="s">
        <v>17564</v>
      </c>
      <c r="H2176" s="58" t="s">
        <v>84</v>
      </c>
      <c r="I2176" s="60">
        <v>41640</v>
      </c>
      <c r="J2176" s="60">
        <v>45291</v>
      </c>
    </row>
    <row r="2177" spans="1:10" s="57" customFormat="1" ht="30.45" customHeight="1" x14ac:dyDescent="0.2">
      <c r="A2177" s="61" t="s">
        <v>694</v>
      </c>
      <c r="B2177" s="61" t="s">
        <v>17604</v>
      </c>
      <c r="C2177" s="61" t="s">
        <v>17605</v>
      </c>
      <c r="D2177" s="62" t="s">
        <v>695</v>
      </c>
      <c r="E2177" s="62" t="s">
        <v>17606</v>
      </c>
      <c r="F2177" s="61" t="s">
        <v>17607</v>
      </c>
      <c r="G2177" s="62" t="s">
        <v>17608</v>
      </c>
      <c r="H2177" s="61" t="s">
        <v>84</v>
      </c>
      <c r="I2177" s="63">
        <v>41640</v>
      </c>
      <c r="J2177" s="63">
        <v>45291</v>
      </c>
    </row>
    <row r="2178" spans="1:10" s="57" customFormat="1" ht="41.1" customHeight="1" x14ac:dyDescent="0.2">
      <c r="A2178" s="58" t="s">
        <v>17609</v>
      </c>
      <c r="B2178" s="58" t="s">
        <v>17610</v>
      </c>
      <c r="C2178" s="58" t="s">
        <v>17611</v>
      </c>
      <c r="D2178" s="59" t="s">
        <v>17612</v>
      </c>
      <c r="E2178" s="59" t="s">
        <v>17613</v>
      </c>
      <c r="F2178" s="58" t="s">
        <v>17614</v>
      </c>
      <c r="G2178" s="59" t="s">
        <v>17608</v>
      </c>
      <c r="H2178" s="58" t="s">
        <v>84</v>
      </c>
      <c r="I2178" s="60">
        <v>41640</v>
      </c>
      <c r="J2178" s="60">
        <v>45291</v>
      </c>
    </row>
    <row r="2179" spans="1:10" s="57" customFormat="1" ht="30.45" customHeight="1" x14ac:dyDescent="0.2">
      <c r="A2179" s="61" t="s">
        <v>17615</v>
      </c>
      <c r="B2179" s="61" t="s">
        <v>17616</v>
      </c>
      <c r="C2179" s="61" t="s">
        <v>17617</v>
      </c>
      <c r="D2179" s="62" t="s">
        <v>17618</v>
      </c>
      <c r="E2179" s="62" t="s">
        <v>17619</v>
      </c>
      <c r="F2179" s="61" t="s">
        <v>17620</v>
      </c>
      <c r="G2179" s="62" t="s">
        <v>17608</v>
      </c>
      <c r="H2179" s="61" t="s">
        <v>84</v>
      </c>
      <c r="I2179" s="63">
        <v>41640</v>
      </c>
      <c r="J2179" s="63">
        <v>45291</v>
      </c>
    </row>
    <row r="2180" spans="1:10" s="57" customFormat="1" ht="19.8" customHeight="1" x14ac:dyDescent="0.2">
      <c r="A2180" s="58" t="s">
        <v>17621</v>
      </c>
      <c r="B2180" s="58" t="s">
        <v>17622</v>
      </c>
      <c r="C2180" s="58" t="s">
        <v>17623</v>
      </c>
      <c r="D2180" s="59" t="s">
        <v>17624</v>
      </c>
      <c r="E2180" s="59" t="s">
        <v>17625</v>
      </c>
      <c r="F2180" s="58" t="s">
        <v>17626</v>
      </c>
      <c r="G2180" s="59" t="s">
        <v>17627</v>
      </c>
      <c r="H2180" s="58" t="s">
        <v>84</v>
      </c>
      <c r="I2180" s="60">
        <v>41640</v>
      </c>
      <c r="J2180" s="60">
        <v>45291</v>
      </c>
    </row>
    <row r="2181" spans="1:10" s="57" customFormat="1" ht="19.8" customHeight="1" x14ac:dyDescent="0.2">
      <c r="A2181" s="61" t="s">
        <v>17628</v>
      </c>
      <c r="B2181" s="61" t="s">
        <v>17629</v>
      </c>
      <c r="C2181" s="61" t="s">
        <v>17630</v>
      </c>
      <c r="D2181" s="62" t="s">
        <v>17631</v>
      </c>
      <c r="E2181" s="62" t="s">
        <v>17632</v>
      </c>
      <c r="F2181" s="61" t="s">
        <v>17633</v>
      </c>
      <c r="G2181" s="62" t="s">
        <v>17634</v>
      </c>
      <c r="H2181" s="61" t="s">
        <v>84</v>
      </c>
      <c r="I2181" s="63">
        <v>41944</v>
      </c>
      <c r="J2181" s="63">
        <v>45291</v>
      </c>
    </row>
    <row r="2182" spans="1:10" s="57" customFormat="1" ht="30.45" customHeight="1" x14ac:dyDescent="0.2">
      <c r="A2182" s="58" t="s">
        <v>17635</v>
      </c>
      <c r="B2182" s="58" t="s">
        <v>17636</v>
      </c>
      <c r="C2182" s="58" t="s">
        <v>17637</v>
      </c>
      <c r="D2182" s="59" t="s">
        <v>17638</v>
      </c>
      <c r="E2182" s="59" t="s">
        <v>17639</v>
      </c>
      <c r="F2182" s="58" t="s">
        <v>17620</v>
      </c>
      <c r="G2182" s="59" t="s">
        <v>17608</v>
      </c>
      <c r="H2182" s="58" t="s">
        <v>84</v>
      </c>
      <c r="I2182" s="60">
        <v>41640</v>
      </c>
      <c r="J2182" s="60">
        <v>45291</v>
      </c>
    </row>
    <row r="2183" spans="1:10" s="57" customFormat="1" ht="19.8" customHeight="1" x14ac:dyDescent="0.2">
      <c r="A2183" s="61" t="s">
        <v>17640</v>
      </c>
      <c r="B2183" s="61" t="s">
        <v>17641</v>
      </c>
      <c r="C2183" s="61" t="s">
        <v>17642</v>
      </c>
      <c r="D2183" s="62" t="s">
        <v>17643</v>
      </c>
      <c r="E2183" s="62" t="s">
        <v>17644</v>
      </c>
      <c r="F2183" s="61" t="s">
        <v>17645</v>
      </c>
      <c r="G2183" s="62" t="s">
        <v>697</v>
      </c>
      <c r="H2183" s="61" t="s">
        <v>84</v>
      </c>
      <c r="I2183" s="63">
        <v>42370</v>
      </c>
      <c r="J2183" s="63">
        <v>45291</v>
      </c>
    </row>
    <row r="2184" spans="1:10" s="57" customFormat="1" ht="19.8" customHeight="1" x14ac:dyDescent="0.2">
      <c r="A2184" s="58" t="s">
        <v>17646</v>
      </c>
      <c r="B2184" s="58" t="s">
        <v>17647</v>
      </c>
      <c r="C2184" s="58" t="s">
        <v>17648</v>
      </c>
      <c r="D2184" s="59" t="s">
        <v>17649</v>
      </c>
      <c r="E2184" s="59" t="s">
        <v>17650</v>
      </c>
      <c r="F2184" s="58" t="s">
        <v>17651</v>
      </c>
      <c r="G2184" s="59" t="s">
        <v>17652</v>
      </c>
      <c r="H2184" s="58" t="s">
        <v>84</v>
      </c>
      <c r="I2184" s="60">
        <v>41640</v>
      </c>
      <c r="J2184" s="60">
        <v>45291</v>
      </c>
    </row>
    <row r="2185" spans="1:10" s="57" customFormat="1" ht="19.8" customHeight="1" x14ac:dyDescent="0.2">
      <c r="A2185" s="61" t="s">
        <v>17653</v>
      </c>
      <c r="B2185" s="61" t="s">
        <v>17654</v>
      </c>
      <c r="C2185" s="61" t="s">
        <v>17655</v>
      </c>
      <c r="D2185" s="62" t="s">
        <v>17656</v>
      </c>
      <c r="E2185" s="62" t="s">
        <v>17657</v>
      </c>
      <c r="F2185" s="61" t="s">
        <v>17658</v>
      </c>
      <c r="G2185" s="62" t="s">
        <v>17659</v>
      </c>
      <c r="H2185" s="61" t="s">
        <v>84</v>
      </c>
      <c r="I2185" s="63">
        <v>42675</v>
      </c>
      <c r="J2185" s="63">
        <v>45291</v>
      </c>
    </row>
    <row r="2186" spans="1:10" s="57" customFormat="1" ht="19.8" customHeight="1" x14ac:dyDescent="0.2">
      <c r="A2186" s="58" t="s">
        <v>17660</v>
      </c>
      <c r="B2186" s="58" t="s">
        <v>17661</v>
      </c>
      <c r="C2186" s="58" t="s">
        <v>17662</v>
      </c>
      <c r="D2186" s="59" t="s">
        <v>17663</v>
      </c>
      <c r="E2186" s="59" t="s">
        <v>17664</v>
      </c>
      <c r="F2186" s="58" t="s">
        <v>17665</v>
      </c>
      <c r="G2186" s="59" t="s">
        <v>17666</v>
      </c>
      <c r="H2186" s="58" t="s">
        <v>84</v>
      </c>
      <c r="I2186" s="60">
        <v>41944</v>
      </c>
      <c r="J2186" s="60">
        <v>45291</v>
      </c>
    </row>
    <row r="2187" spans="1:10" s="57" customFormat="1" ht="19.8" customHeight="1" x14ac:dyDescent="0.2">
      <c r="A2187" s="61" t="s">
        <v>17667</v>
      </c>
      <c r="B2187" s="61" t="s">
        <v>17668</v>
      </c>
      <c r="C2187" s="61" t="s">
        <v>17669</v>
      </c>
      <c r="D2187" s="62" t="s">
        <v>17670</v>
      </c>
      <c r="E2187" s="62" t="s">
        <v>17671</v>
      </c>
      <c r="F2187" s="61" t="s">
        <v>17672</v>
      </c>
      <c r="G2187" s="62" t="s">
        <v>17673</v>
      </c>
      <c r="H2187" s="61" t="s">
        <v>84</v>
      </c>
      <c r="I2187" s="63">
        <v>41944</v>
      </c>
      <c r="J2187" s="63">
        <v>45291</v>
      </c>
    </row>
    <row r="2188" spans="1:10" s="57" customFormat="1" ht="19.8" customHeight="1" x14ac:dyDescent="0.2">
      <c r="A2188" s="58" t="s">
        <v>17674</v>
      </c>
      <c r="B2188" s="58" t="s">
        <v>17675</v>
      </c>
      <c r="C2188" s="58" t="s">
        <v>17676</v>
      </c>
      <c r="D2188" s="59" t="s">
        <v>17677</v>
      </c>
      <c r="E2188" s="59" t="s">
        <v>17678</v>
      </c>
      <c r="F2188" s="58" t="s">
        <v>17679</v>
      </c>
      <c r="G2188" s="59" t="s">
        <v>17680</v>
      </c>
      <c r="H2188" s="58" t="s">
        <v>84</v>
      </c>
      <c r="I2188" s="60">
        <v>43405</v>
      </c>
      <c r="J2188" s="60">
        <v>45291</v>
      </c>
    </row>
    <row r="2189" spans="1:10" s="57" customFormat="1" ht="19.8" customHeight="1" x14ac:dyDescent="0.2">
      <c r="A2189" s="61" t="s">
        <v>17681</v>
      </c>
      <c r="B2189" s="61" t="s">
        <v>17682</v>
      </c>
      <c r="C2189" s="61" t="s">
        <v>17683</v>
      </c>
      <c r="D2189" s="62" t="s">
        <v>17684</v>
      </c>
      <c r="E2189" s="62" t="s">
        <v>17685</v>
      </c>
      <c r="F2189" s="61" t="s">
        <v>17686</v>
      </c>
      <c r="G2189" s="62" t="s">
        <v>17687</v>
      </c>
      <c r="H2189" s="61" t="s">
        <v>84</v>
      </c>
      <c r="I2189" s="63">
        <v>41640</v>
      </c>
      <c r="J2189" s="63">
        <v>45291</v>
      </c>
    </row>
    <row r="2190" spans="1:10" s="57" customFormat="1" ht="30.45" customHeight="1" x14ac:dyDescent="0.2">
      <c r="A2190" s="58" t="s">
        <v>17688</v>
      </c>
      <c r="B2190" s="58" t="s">
        <v>17689</v>
      </c>
      <c r="C2190" s="58" t="s">
        <v>17690</v>
      </c>
      <c r="D2190" s="59" t="s">
        <v>17691</v>
      </c>
      <c r="E2190" s="59" t="s">
        <v>17692</v>
      </c>
      <c r="F2190" s="58" t="s">
        <v>17651</v>
      </c>
      <c r="G2190" s="59" t="s">
        <v>17652</v>
      </c>
      <c r="H2190" s="58" t="s">
        <v>84</v>
      </c>
      <c r="I2190" s="60">
        <v>41640</v>
      </c>
      <c r="J2190" s="60">
        <v>45291</v>
      </c>
    </row>
    <row r="2191" spans="1:10" s="57" customFormat="1" ht="30.45" customHeight="1" x14ac:dyDescent="0.2">
      <c r="A2191" s="61" t="s">
        <v>17693</v>
      </c>
      <c r="B2191" s="61" t="s">
        <v>17694</v>
      </c>
      <c r="C2191" s="61" t="s">
        <v>17695</v>
      </c>
      <c r="D2191" s="62" t="s">
        <v>17696</v>
      </c>
      <c r="E2191" s="62" t="s">
        <v>17697</v>
      </c>
      <c r="F2191" s="61" t="s">
        <v>17698</v>
      </c>
      <c r="G2191" s="62" t="s">
        <v>17699</v>
      </c>
      <c r="H2191" s="61" t="s">
        <v>84</v>
      </c>
      <c r="I2191" s="63">
        <v>41640</v>
      </c>
      <c r="J2191" s="63">
        <v>45291</v>
      </c>
    </row>
    <row r="2192" spans="1:10" s="57" customFormat="1" ht="30.45" customHeight="1" x14ac:dyDescent="0.2">
      <c r="A2192" s="58" t="s">
        <v>17700</v>
      </c>
      <c r="B2192" s="58" t="s">
        <v>17701</v>
      </c>
      <c r="C2192" s="58" t="s">
        <v>17702</v>
      </c>
      <c r="D2192" s="59" t="s">
        <v>17703</v>
      </c>
      <c r="E2192" s="59" t="s">
        <v>17704</v>
      </c>
      <c r="F2192" s="58" t="s">
        <v>17705</v>
      </c>
      <c r="G2192" s="59" t="s">
        <v>17706</v>
      </c>
      <c r="H2192" s="58" t="s">
        <v>84</v>
      </c>
      <c r="I2192" s="60">
        <v>41640</v>
      </c>
      <c r="J2192" s="60">
        <v>45291</v>
      </c>
    </row>
    <row r="2193" spans="1:10" s="57" customFormat="1" ht="19.8" customHeight="1" x14ac:dyDescent="0.2">
      <c r="A2193" s="61" t="s">
        <v>17707</v>
      </c>
      <c r="B2193" s="61" t="s">
        <v>17708</v>
      </c>
      <c r="C2193" s="61" t="s">
        <v>17709</v>
      </c>
      <c r="D2193" s="62" t="s">
        <v>17710</v>
      </c>
      <c r="E2193" s="62" t="s">
        <v>17711</v>
      </c>
      <c r="F2193" s="61" t="s">
        <v>17712</v>
      </c>
      <c r="G2193" s="62" t="s">
        <v>697</v>
      </c>
      <c r="H2193" s="61" t="s">
        <v>84</v>
      </c>
      <c r="I2193" s="63">
        <v>41944</v>
      </c>
      <c r="J2193" s="63">
        <v>45291</v>
      </c>
    </row>
    <row r="2194" spans="1:10" s="57" customFormat="1" ht="19.8" customHeight="1" x14ac:dyDescent="0.2">
      <c r="A2194" s="58" t="s">
        <v>17713</v>
      </c>
      <c r="B2194" s="58" t="s">
        <v>17714</v>
      </c>
      <c r="C2194" s="58" t="s">
        <v>17715</v>
      </c>
      <c r="D2194" s="59" t="s">
        <v>17716</v>
      </c>
      <c r="E2194" s="59" t="s">
        <v>17717</v>
      </c>
      <c r="F2194" s="58" t="s">
        <v>17718</v>
      </c>
      <c r="G2194" s="59" t="s">
        <v>17719</v>
      </c>
      <c r="H2194" s="58" t="s">
        <v>84</v>
      </c>
      <c r="I2194" s="60">
        <v>42370</v>
      </c>
      <c r="J2194" s="60">
        <v>45291</v>
      </c>
    </row>
    <row r="2195" spans="1:10" s="57" customFormat="1" ht="19.8" customHeight="1" x14ac:dyDescent="0.2">
      <c r="A2195" s="61" t="s">
        <v>17720</v>
      </c>
      <c r="B2195" s="61" t="s">
        <v>17721</v>
      </c>
      <c r="C2195" s="61" t="s">
        <v>17722</v>
      </c>
      <c r="D2195" s="62" t="s">
        <v>17723</v>
      </c>
      <c r="E2195" s="62" t="s">
        <v>17724</v>
      </c>
      <c r="F2195" s="61" t="s">
        <v>17725</v>
      </c>
      <c r="G2195" s="62" t="s">
        <v>17673</v>
      </c>
      <c r="H2195" s="61" t="s">
        <v>84</v>
      </c>
      <c r="I2195" s="63">
        <v>43040</v>
      </c>
      <c r="J2195" s="63">
        <v>45291</v>
      </c>
    </row>
    <row r="2196" spans="1:10" s="57" customFormat="1" ht="19.8" customHeight="1" x14ac:dyDescent="0.2">
      <c r="A2196" s="58" t="s">
        <v>1085</v>
      </c>
      <c r="B2196" s="58" t="s">
        <v>17726</v>
      </c>
      <c r="C2196" s="58" t="s">
        <v>17727</v>
      </c>
      <c r="D2196" s="59" t="s">
        <v>17728</v>
      </c>
      <c r="E2196" s="59" t="s">
        <v>17729</v>
      </c>
      <c r="F2196" s="58" t="s">
        <v>17730</v>
      </c>
      <c r="G2196" s="59" t="s">
        <v>1088</v>
      </c>
      <c r="H2196" s="58" t="s">
        <v>84</v>
      </c>
      <c r="I2196" s="60">
        <v>41640</v>
      </c>
      <c r="J2196" s="60">
        <v>45291</v>
      </c>
    </row>
    <row r="2197" spans="1:10" s="57" customFormat="1" ht="41.1" customHeight="1" x14ac:dyDescent="0.2">
      <c r="A2197" s="61" t="s">
        <v>17731</v>
      </c>
      <c r="B2197" s="61" t="s">
        <v>17732</v>
      </c>
      <c r="C2197" s="61" t="s">
        <v>17733</v>
      </c>
      <c r="D2197" s="62" t="s">
        <v>17734</v>
      </c>
      <c r="E2197" s="62" t="s">
        <v>17735</v>
      </c>
      <c r="F2197" s="61" t="s">
        <v>17736</v>
      </c>
      <c r="G2197" s="62" t="s">
        <v>17737</v>
      </c>
      <c r="H2197" s="61" t="s">
        <v>84</v>
      </c>
      <c r="I2197" s="63">
        <v>41640</v>
      </c>
      <c r="J2197" s="63">
        <v>45291</v>
      </c>
    </row>
    <row r="2198" spans="1:10" s="57" customFormat="1" ht="52.35" customHeight="1" x14ac:dyDescent="0.2">
      <c r="A2198" s="58" t="s">
        <v>17738</v>
      </c>
      <c r="B2198" s="58" t="s">
        <v>17739</v>
      </c>
      <c r="C2198" s="58" t="s">
        <v>17740</v>
      </c>
      <c r="D2198" s="59" t="s">
        <v>17741</v>
      </c>
      <c r="E2198" s="59" t="s">
        <v>17742</v>
      </c>
      <c r="F2198" s="58" t="s">
        <v>17743</v>
      </c>
      <c r="G2198" s="59" t="s">
        <v>17744</v>
      </c>
      <c r="H2198" s="58" t="s">
        <v>84</v>
      </c>
      <c r="I2198" s="60">
        <v>41640</v>
      </c>
      <c r="J2198" s="60">
        <v>45291</v>
      </c>
    </row>
    <row r="2199" spans="1:10" s="57" customFormat="1" ht="41.1" customHeight="1" x14ac:dyDescent="0.2">
      <c r="A2199" s="61" t="s">
        <v>17745</v>
      </c>
      <c r="B2199" s="61" t="s">
        <v>17746</v>
      </c>
      <c r="C2199" s="61" t="s">
        <v>17747</v>
      </c>
      <c r="D2199" s="62" t="s">
        <v>17748</v>
      </c>
      <c r="E2199" s="62" t="s">
        <v>17749</v>
      </c>
      <c r="F2199" s="61" t="s">
        <v>17750</v>
      </c>
      <c r="G2199" s="62" t="s">
        <v>17751</v>
      </c>
      <c r="H2199" s="61" t="s">
        <v>84</v>
      </c>
      <c r="I2199" s="63">
        <v>41640</v>
      </c>
      <c r="J2199" s="63">
        <v>45291</v>
      </c>
    </row>
    <row r="2200" spans="1:10" s="57" customFormat="1" ht="30.45" customHeight="1" x14ac:dyDescent="0.2">
      <c r="A2200" s="58" t="s">
        <v>17752</v>
      </c>
      <c r="B2200" s="58" t="s">
        <v>17753</v>
      </c>
      <c r="C2200" s="58" t="s">
        <v>17754</v>
      </c>
      <c r="D2200" s="59" t="s">
        <v>17755</v>
      </c>
      <c r="E2200" s="59" t="s">
        <v>17756</v>
      </c>
      <c r="F2200" s="58" t="s">
        <v>17757</v>
      </c>
      <c r="G2200" s="59" t="s">
        <v>17758</v>
      </c>
      <c r="H2200" s="58" t="s">
        <v>84</v>
      </c>
      <c r="I2200" s="60">
        <v>41640</v>
      </c>
      <c r="J2200" s="60">
        <v>45291</v>
      </c>
    </row>
    <row r="2201" spans="1:10" s="57" customFormat="1" ht="30.45" customHeight="1" x14ac:dyDescent="0.2">
      <c r="A2201" s="61" t="s">
        <v>17759</v>
      </c>
      <c r="B2201" s="61" t="s">
        <v>17760</v>
      </c>
      <c r="C2201" s="61" t="s">
        <v>17761</v>
      </c>
      <c r="D2201" s="62" t="s">
        <v>17762</v>
      </c>
      <c r="E2201" s="62" t="s">
        <v>17763</v>
      </c>
      <c r="F2201" s="61" t="s">
        <v>17764</v>
      </c>
      <c r="G2201" s="62" t="s">
        <v>17765</v>
      </c>
      <c r="H2201" s="61" t="s">
        <v>84</v>
      </c>
      <c r="I2201" s="63">
        <v>41944</v>
      </c>
      <c r="J2201" s="63">
        <v>45291</v>
      </c>
    </row>
    <row r="2202" spans="1:10" s="57" customFormat="1" ht="52.35" customHeight="1" x14ac:dyDescent="0.2">
      <c r="A2202" s="58" t="s">
        <v>17766</v>
      </c>
      <c r="B2202" s="58" t="s">
        <v>17767</v>
      </c>
      <c r="C2202" s="58" t="s">
        <v>17768</v>
      </c>
      <c r="D2202" s="59" t="s">
        <v>17769</v>
      </c>
      <c r="E2202" s="59" t="s">
        <v>17770</v>
      </c>
      <c r="F2202" s="58" t="s">
        <v>17771</v>
      </c>
      <c r="G2202" s="59" t="s">
        <v>17772</v>
      </c>
      <c r="H2202" s="58" t="s">
        <v>84</v>
      </c>
      <c r="I2202" s="60">
        <v>41640</v>
      </c>
      <c r="J2202" s="60">
        <v>45291</v>
      </c>
    </row>
    <row r="2203" spans="1:10" s="57" customFormat="1" ht="73.5" customHeight="1" x14ac:dyDescent="0.2">
      <c r="A2203" s="61" t="s">
        <v>17773</v>
      </c>
      <c r="B2203" s="61" t="s">
        <v>17774</v>
      </c>
      <c r="C2203" s="61" t="s">
        <v>17775</v>
      </c>
      <c r="D2203" s="62" t="s">
        <v>17776</v>
      </c>
      <c r="E2203" s="62" t="s">
        <v>17777</v>
      </c>
      <c r="F2203" s="61" t="s">
        <v>17771</v>
      </c>
      <c r="G2203" s="62" t="s">
        <v>17778</v>
      </c>
      <c r="H2203" s="61" t="s">
        <v>84</v>
      </c>
      <c r="I2203" s="63">
        <v>41640</v>
      </c>
      <c r="J2203" s="63">
        <v>45291</v>
      </c>
    </row>
    <row r="2204" spans="1:10" s="57" customFormat="1" ht="41.1" customHeight="1" x14ac:dyDescent="0.2">
      <c r="A2204" s="58" t="s">
        <v>17779</v>
      </c>
      <c r="B2204" s="58" t="s">
        <v>17780</v>
      </c>
      <c r="C2204" s="58" t="s">
        <v>17781</v>
      </c>
      <c r="D2204" s="59" t="s">
        <v>17782</v>
      </c>
      <c r="E2204" s="59" t="s">
        <v>17783</v>
      </c>
      <c r="F2204" s="58" t="s">
        <v>17784</v>
      </c>
      <c r="G2204" s="59" t="s">
        <v>17785</v>
      </c>
      <c r="H2204" s="58" t="s">
        <v>84</v>
      </c>
      <c r="I2204" s="60">
        <v>42370</v>
      </c>
      <c r="J2204" s="60">
        <v>45291</v>
      </c>
    </row>
    <row r="2205" spans="1:10" s="57" customFormat="1" ht="41.1" customHeight="1" x14ac:dyDescent="0.2">
      <c r="A2205" s="61" t="s">
        <v>17786</v>
      </c>
      <c r="B2205" s="61" t="s">
        <v>17787</v>
      </c>
      <c r="C2205" s="61" t="s">
        <v>17788</v>
      </c>
      <c r="D2205" s="62" t="s">
        <v>17789</v>
      </c>
      <c r="E2205" s="62" t="s">
        <v>17790</v>
      </c>
      <c r="F2205" s="61" t="s">
        <v>17791</v>
      </c>
      <c r="G2205" s="62" t="s">
        <v>17737</v>
      </c>
      <c r="H2205" s="61" t="s">
        <v>84</v>
      </c>
      <c r="I2205" s="63">
        <v>41640</v>
      </c>
      <c r="J2205" s="63">
        <v>45291</v>
      </c>
    </row>
    <row r="2206" spans="1:10" s="57" customFormat="1" ht="41.1" customHeight="1" x14ac:dyDescent="0.2">
      <c r="A2206" s="58" t="s">
        <v>17792</v>
      </c>
      <c r="B2206" s="58" t="s">
        <v>17793</v>
      </c>
      <c r="C2206" s="58" t="s">
        <v>17794</v>
      </c>
      <c r="D2206" s="59" t="s">
        <v>17795</v>
      </c>
      <c r="E2206" s="59" t="s">
        <v>17796</v>
      </c>
      <c r="F2206" s="58" t="s">
        <v>17797</v>
      </c>
      <c r="G2206" s="59" t="s">
        <v>17737</v>
      </c>
      <c r="H2206" s="58" t="s">
        <v>84</v>
      </c>
      <c r="I2206" s="60">
        <v>41640</v>
      </c>
      <c r="J2206" s="60">
        <v>45291</v>
      </c>
    </row>
    <row r="2207" spans="1:10" s="57" customFormat="1" ht="73.5" customHeight="1" x14ac:dyDescent="0.2">
      <c r="A2207" s="61" t="s">
        <v>17798</v>
      </c>
      <c r="B2207" s="61" t="s">
        <v>17799</v>
      </c>
      <c r="C2207" s="61" t="s">
        <v>17800</v>
      </c>
      <c r="D2207" s="62" t="s">
        <v>17801</v>
      </c>
      <c r="E2207" s="62" t="s">
        <v>17802</v>
      </c>
      <c r="F2207" s="61" t="s">
        <v>17750</v>
      </c>
      <c r="G2207" s="62" t="s">
        <v>17803</v>
      </c>
      <c r="H2207" s="61" t="s">
        <v>84</v>
      </c>
      <c r="I2207" s="63">
        <v>41640</v>
      </c>
      <c r="J2207" s="63">
        <v>45291</v>
      </c>
    </row>
    <row r="2208" spans="1:10" s="57" customFormat="1" ht="62.85" customHeight="1" x14ac:dyDescent="0.2">
      <c r="A2208" s="58" t="s">
        <v>17804</v>
      </c>
      <c r="B2208" s="58" t="s">
        <v>17805</v>
      </c>
      <c r="C2208" s="58" t="s">
        <v>17806</v>
      </c>
      <c r="D2208" s="59" t="s">
        <v>17807</v>
      </c>
      <c r="E2208" s="59" t="s">
        <v>17808</v>
      </c>
      <c r="F2208" s="58" t="s">
        <v>17809</v>
      </c>
      <c r="G2208" s="59" t="s">
        <v>17810</v>
      </c>
      <c r="H2208" s="58" t="s">
        <v>84</v>
      </c>
      <c r="I2208" s="60">
        <v>41640</v>
      </c>
      <c r="J2208" s="60">
        <v>45291</v>
      </c>
    </row>
    <row r="2209" spans="1:10" s="57" customFormat="1" ht="41.1" customHeight="1" x14ac:dyDescent="0.2">
      <c r="A2209" s="61" t="s">
        <v>17811</v>
      </c>
      <c r="B2209" s="61" t="s">
        <v>17812</v>
      </c>
      <c r="C2209" s="61" t="s">
        <v>17813</v>
      </c>
      <c r="D2209" s="62" t="s">
        <v>12520</v>
      </c>
      <c r="E2209" s="62" t="s">
        <v>17814</v>
      </c>
      <c r="F2209" s="61" t="s">
        <v>17815</v>
      </c>
      <c r="G2209" s="62" t="s">
        <v>17816</v>
      </c>
      <c r="H2209" s="61" t="s">
        <v>84</v>
      </c>
      <c r="I2209" s="63">
        <v>41640</v>
      </c>
      <c r="J2209" s="63">
        <v>45291</v>
      </c>
    </row>
    <row r="2210" spans="1:10" s="57" customFormat="1" ht="41.1" customHeight="1" x14ac:dyDescent="0.2">
      <c r="A2210" s="58" t="s">
        <v>17817</v>
      </c>
      <c r="B2210" s="58" t="s">
        <v>17818</v>
      </c>
      <c r="C2210" s="58" t="s">
        <v>17819</v>
      </c>
      <c r="D2210" s="59" t="s">
        <v>17820</v>
      </c>
      <c r="E2210" s="59" t="s">
        <v>17821</v>
      </c>
      <c r="F2210" s="58" t="s">
        <v>17822</v>
      </c>
      <c r="G2210" s="59" t="s">
        <v>17737</v>
      </c>
      <c r="H2210" s="58" t="s">
        <v>84</v>
      </c>
      <c r="I2210" s="60">
        <v>41640</v>
      </c>
      <c r="J2210" s="60">
        <v>45291</v>
      </c>
    </row>
    <row r="2211" spans="1:10" s="57" customFormat="1" ht="30.45" customHeight="1" x14ac:dyDescent="0.2">
      <c r="A2211" s="61" t="s">
        <v>17823</v>
      </c>
      <c r="B2211" s="61" t="s">
        <v>17824</v>
      </c>
      <c r="C2211" s="61" t="s">
        <v>17825</v>
      </c>
      <c r="D2211" s="62" t="s">
        <v>17826</v>
      </c>
      <c r="E2211" s="62" t="s">
        <v>17827</v>
      </c>
      <c r="F2211" s="61" t="s">
        <v>17750</v>
      </c>
      <c r="G2211" s="62" t="s">
        <v>17828</v>
      </c>
      <c r="H2211" s="61" t="s">
        <v>84</v>
      </c>
      <c r="I2211" s="63">
        <v>41944</v>
      </c>
      <c r="J2211" s="63">
        <v>45291</v>
      </c>
    </row>
    <row r="2212" spans="1:10" s="57" customFormat="1" ht="30.45" customHeight="1" x14ac:dyDescent="0.2">
      <c r="A2212" s="58" t="s">
        <v>17829</v>
      </c>
      <c r="B2212" s="58" t="s">
        <v>17830</v>
      </c>
      <c r="C2212" s="58" t="s">
        <v>17831</v>
      </c>
      <c r="D2212" s="59" t="s">
        <v>17832</v>
      </c>
      <c r="E2212" s="59" t="s">
        <v>17833</v>
      </c>
      <c r="F2212" s="58" t="s">
        <v>17834</v>
      </c>
      <c r="G2212" s="59" t="s">
        <v>17835</v>
      </c>
      <c r="H2212" s="58" t="s">
        <v>84</v>
      </c>
      <c r="I2212" s="60">
        <v>41640</v>
      </c>
      <c r="J2212" s="60">
        <v>45291</v>
      </c>
    </row>
    <row r="2213" spans="1:10" s="57" customFormat="1" ht="41.1" customHeight="1" x14ac:dyDescent="0.2">
      <c r="A2213" s="61" t="s">
        <v>17836</v>
      </c>
      <c r="B2213" s="61" t="s">
        <v>17837</v>
      </c>
      <c r="C2213" s="61" t="s">
        <v>17838</v>
      </c>
      <c r="D2213" s="62" t="s">
        <v>17839</v>
      </c>
      <c r="E2213" s="62" t="s">
        <v>17840</v>
      </c>
      <c r="F2213" s="61" t="s">
        <v>17797</v>
      </c>
      <c r="G2213" s="62" t="s">
        <v>17737</v>
      </c>
      <c r="H2213" s="61" t="s">
        <v>84</v>
      </c>
      <c r="I2213" s="63">
        <v>41640</v>
      </c>
      <c r="J2213" s="63">
        <v>45291</v>
      </c>
    </row>
    <row r="2214" spans="1:10" s="57" customFormat="1" ht="30.45" customHeight="1" x14ac:dyDescent="0.2">
      <c r="A2214" s="58" t="s">
        <v>17841</v>
      </c>
      <c r="B2214" s="58" t="s">
        <v>17842</v>
      </c>
      <c r="C2214" s="58" t="s">
        <v>17843</v>
      </c>
      <c r="D2214" s="59" t="s">
        <v>17844</v>
      </c>
      <c r="E2214" s="59" t="s">
        <v>17845</v>
      </c>
      <c r="F2214" s="58" t="s">
        <v>17846</v>
      </c>
      <c r="G2214" s="59" t="s">
        <v>17847</v>
      </c>
      <c r="H2214" s="58" t="s">
        <v>84</v>
      </c>
      <c r="I2214" s="60">
        <v>41640</v>
      </c>
      <c r="J2214" s="60">
        <v>45291</v>
      </c>
    </row>
    <row r="2215" spans="1:10" s="57" customFormat="1" ht="41.1" customHeight="1" x14ac:dyDescent="0.2">
      <c r="A2215" s="61" t="s">
        <v>17848</v>
      </c>
      <c r="B2215" s="61" t="s">
        <v>17849</v>
      </c>
      <c r="C2215" s="61" t="s">
        <v>17850</v>
      </c>
      <c r="D2215" s="62" t="s">
        <v>17851</v>
      </c>
      <c r="E2215" s="62" t="s">
        <v>17852</v>
      </c>
      <c r="F2215" s="61" t="s">
        <v>17853</v>
      </c>
      <c r="G2215" s="62" t="s">
        <v>17854</v>
      </c>
      <c r="H2215" s="61" t="s">
        <v>84</v>
      </c>
      <c r="I2215" s="63">
        <v>41640</v>
      </c>
      <c r="J2215" s="63">
        <v>45291</v>
      </c>
    </row>
    <row r="2216" spans="1:10" s="57" customFormat="1" ht="41.1" customHeight="1" x14ac:dyDescent="0.2">
      <c r="A2216" s="58" t="s">
        <v>17855</v>
      </c>
      <c r="B2216" s="58" t="s">
        <v>17856</v>
      </c>
      <c r="C2216" s="58" t="s">
        <v>17857</v>
      </c>
      <c r="D2216" s="59" t="s">
        <v>17858</v>
      </c>
      <c r="E2216" s="59" t="s">
        <v>17859</v>
      </c>
      <c r="F2216" s="58" t="s">
        <v>17736</v>
      </c>
      <c r="G2216" s="59" t="s">
        <v>17737</v>
      </c>
      <c r="H2216" s="58" t="s">
        <v>84</v>
      </c>
      <c r="I2216" s="60">
        <v>41944</v>
      </c>
      <c r="J2216" s="60">
        <v>45291</v>
      </c>
    </row>
    <row r="2217" spans="1:10" s="57" customFormat="1" ht="30.45" customHeight="1" x14ac:dyDescent="0.2">
      <c r="A2217" s="61" t="s">
        <v>17860</v>
      </c>
      <c r="B2217" s="61" t="s">
        <v>17861</v>
      </c>
      <c r="C2217" s="61" t="s">
        <v>17862</v>
      </c>
      <c r="D2217" s="62" t="s">
        <v>17863</v>
      </c>
      <c r="E2217" s="62" t="s">
        <v>17864</v>
      </c>
      <c r="F2217" s="61" t="s">
        <v>17865</v>
      </c>
      <c r="G2217" s="62" t="s">
        <v>17866</v>
      </c>
      <c r="H2217" s="61" t="s">
        <v>84</v>
      </c>
      <c r="I2217" s="63">
        <v>42370</v>
      </c>
      <c r="J2217" s="63">
        <v>45291</v>
      </c>
    </row>
    <row r="2218" spans="1:10" s="57" customFormat="1" ht="30.45" customHeight="1" x14ac:dyDescent="0.2">
      <c r="A2218" s="58" t="s">
        <v>17867</v>
      </c>
      <c r="B2218" s="58" t="s">
        <v>17868</v>
      </c>
      <c r="C2218" s="58" t="s">
        <v>17869</v>
      </c>
      <c r="D2218" s="59" t="s">
        <v>17870</v>
      </c>
      <c r="E2218" s="59" t="s">
        <v>17871</v>
      </c>
      <c r="F2218" s="58" t="s">
        <v>17784</v>
      </c>
      <c r="G2218" s="59" t="s">
        <v>17872</v>
      </c>
      <c r="H2218" s="58" t="s">
        <v>84</v>
      </c>
      <c r="I2218" s="60">
        <v>42370</v>
      </c>
      <c r="J2218" s="60">
        <v>45291</v>
      </c>
    </row>
    <row r="2219" spans="1:10" s="57" customFormat="1" ht="30.45" customHeight="1" x14ac:dyDescent="0.2">
      <c r="A2219" s="61" t="s">
        <v>17873</v>
      </c>
      <c r="B2219" s="61" t="s">
        <v>17874</v>
      </c>
      <c r="C2219" s="61" t="s">
        <v>17875</v>
      </c>
      <c r="D2219" s="62" t="s">
        <v>17876</v>
      </c>
      <c r="E2219" s="62" t="s">
        <v>17877</v>
      </c>
      <c r="F2219" s="61" t="s">
        <v>17750</v>
      </c>
      <c r="G2219" s="62" t="s">
        <v>17828</v>
      </c>
      <c r="H2219" s="61" t="s">
        <v>84</v>
      </c>
      <c r="I2219" s="63">
        <v>42370</v>
      </c>
      <c r="J2219" s="63">
        <v>45291</v>
      </c>
    </row>
    <row r="2220" spans="1:10" s="57" customFormat="1" ht="30.45" customHeight="1" x14ac:dyDescent="0.2">
      <c r="A2220" s="58" t="s">
        <v>17878</v>
      </c>
      <c r="B2220" s="58" t="s">
        <v>17879</v>
      </c>
      <c r="C2220" s="58" t="s">
        <v>17880</v>
      </c>
      <c r="D2220" s="59" t="s">
        <v>17881</v>
      </c>
      <c r="E2220" s="59" t="s">
        <v>17882</v>
      </c>
      <c r="F2220" s="58" t="s">
        <v>17883</v>
      </c>
      <c r="G2220" s="59" t="s">
        <v>17884</v>
      </c>
      <c r="H2220" s="58" t="s">
        <v>84</v>
      </c>
      <c r="I2220" s="60">
        <v>42675</v>
      </c>
      <c r="J2220" s="60">
        <v>45291</v>
      </c>
    </row>
    <row r="2221" spans="1:10" s="57" customFormat="1" ht="52.35" customHeight="1" x14ac:dyDescent="0.2">
      <c r="A2221" s="61" t="s">
        <v>17885</v>
      </c>
      <c r="B2221" s="61" t="s">
        <v>17886</v>
      </c>
      <c r="C2221" s="61" t="s">
        <v>17887</v>
      </c>
      <c r="D2221" s="62" t="s">
        <v>17888</v>
      </c>
      <c r="E2221" s="62" t="s">
        <v>17889</v>
      </c>
      <c r="F2221" s="61" t="s">
        <v>17890</v>
      </c>
      <c r="G2221" s="62" t="s">
        <v>17891</v>
      </c>
      <c r="H2221" s="61" t="s">
        <v>84</v>
      </c>
      <c r="I2221" s="63">
        <v>42675</v>
      </c>
      <c r="J2221" s="63">
        <v>45291</v>
      </c>
    </row>
    <row r="2222" spans="1:10" s="57" customFormat="1" ht="30.45" customHeight="1" x14ac:dyDescent="0.2">
      <c r="A2222" s="58" t="s">
        <v>17892</v>
      </c>
      <c r="B2222" s="58" t="s">
        <v>17893</v>
      </c>
      <c r="C2222" s="58" t="s">
        <v>17894</v>
      </c>
      <c r="D2222" s="59" t="s">
        <v>17895</v>
      </c>
      <c r="E2222" s="59" t="s">
        <v>17896</v>
      </c>
      <c r="F2222" s="58" t="s">
        <v>17784</v>
      </c>
      <c r="G2222" s="59" t="s">
        <v>17872</v>
      </c>
      <c r="H2222" s="58" t="s">
        <v>84</v>
      </c>
      <c r="I2222" s="60">
        <v>42675</v>
      </c>
      <c r="J2222" s="60">
        <v>45291</v>
      </c>
    </row>
    <row r="2223" spans="1:10" s="57" customFormat="1" ht="41.1" customHeight="1" x14ac:dyDescent="0.2">
      <c r="A2223" s="61" t="s">
        <v>17897</v>
      </c>
      <c r="B2223" s="61" t="s">
        <v>17898</v>
      </c>
      <c r="C2223" s="61" t="s">
        <v>17899</v>
      </c>
      <c r="D2223" s="62" t="s">
        <v>17900</v>
      </c>
      <c r="E2223" s="62" t="s">
        <v>17901</v>
      </c>
      <c r="F2223" s="61" t="s">
        <v>17902</v>
      </c>
      <c r="G2223" s="62" t="s">
        <v>17903</v>
      </c>
      <c r="H2223" s="61" t="s">
        <v>84</v>
      </c>
      <c r="I2223" s="63">
        <v>42675</v>
      </c>
      <c r="J2223" s="63">
        <v>45291</v>
      </c>
    </row>
    <row r="2224" spans="1:10" s="57" customFormat="1" ht="30.45" customHeight="1" x14ac:dyDescent="0.2">
      <c r="A2224" s="58" t="s">
        <v>17904</v>
      </c>
      <c r="B2224" s="58" t="s">
        <v>17905</v>
      </c>
      <c r="C2224" s="58" t="s">
        <v>17906</v>
      </c>
      <c r="D2224" s="59" t="s">
        <v>17907</v>
      </c>
      <c r="E2224" s="59" t="s">
        <v>17908</v>
      </c>
      <c r="F2224" s="58" t="s">
        <v>17909</v>
      </c>
      <c r="G2224" s="59" t="s">
        <v>17910</v>
      </c>
      <c r="H2224" s="58" t="s">
        <v>84</v>
      </c>
      <c r="I2224" s="60">
        <v>43040</v>
      </c>
      <c r="J2224" s="60">
        <v>45291</v>
      </c>
    </row>
    <row r="2225" spans="1:10" s="57" customFormat="1" ht="19.8" customHeight="1" x14ac:dyDescent="0.2">
      <c r="A2225" s="61" t="s">
        <v>17911</v>
      </c>
      <c r="B2225" s="61" t="s">
        <v>17912</v>
      </c>
      <c r="C2225" s="61" t="s">
        <v>17913</v>
      </c>
      <c r="D2225" s="62" t="s">
        <v>17914</v>
      </c>
      <c r="E2225" s="62" t="s">
        <v>17915</v>
      </c>
      <c r="F2225" s="61" t="s">
        <v>17916</v>
      </c>
      <c r="G2225" s="62" t="s">
        <v>17917</v>
      </c>
      <c r="H2225" s="61" t="s">
        <v>84</v>
      </c>
      <c r="I2225" s="63">
        <v>43040</v>
      </c>
      <c r="J2225" s="63">
        <v>45291</v>
      </c>
    </row>
    <row r="2226" spans="1:10" s="57" customFormat="1" ht="19.8" customHeight="1" x14ac:dyDescent="0.2">
      <c r="A2226" s="58" t="s">
        <v>17918</v>
      </c>
      <c r="B2226" s="58" t="s">
        <v>17919</v>
      </c>
      <c r="C2226" s="58" t="s">
        <v>17920</v>
      </c>
      <c r="D2226" s="59" t="s">
        <v>17921</v>
      </c>
      <c r="E2226" s="59" t="s">
        <v>17922</v>
      </c>
      <c r="F2226" s="58" t="s">
        <v>17923</v>
      </c>
      <c r="G2226" s="59" t="s">
        <v>17924</v>
      </c>
      <c r="H2226" s="58" t="s">
        <v>84</v>
      </c>
      <c r="I2226" s="60">
        <v>43040</v>
      </c>
      <c r="J2226" s="60">
        <v>45291</v>
      </c>
    </row>
    <row r="2227" spans="1:10" s="57" customFormat="1" ht="19.8" customHeight="1" x14ac:dyDescent="0.2">
      <c r="A2227" s="61" t="s">
        <v>17925</v>
      </c>
      <c r="B2227" s="61" t="s">
        <v>17926</v>
      </c>
      <c r="C2227" s="61" t="s">
        <v>17927</v>
      </c>
      <c r="D2227" s="62" t="s">
        <v>17928</v>
      </c>
      <c r="E2227" s="62" t="s">
        <v>17929</v>
      </c>
      <c r="F2227" s="61" t="s">
        <v>17930</v>
      </c>
      <c r="G2227" s="62" t="s">
        <v>17931</v>
      </c>
      <c r="H2227" s="61" t="s">
        <v>84</v>
      </c>
      <c r="I2227" s="63">
        <v>43040</v>
      </c>
      <c r="J2227" s="63">
        <v>45291</v>
      </c>
    </row>
    <row r="2228" spans="1:10" s="57" customFormat="1" ht="30.45" customHeight="1" x14ac:dyDescent="0.2">
      <c r="A2228" s="58" t="s">
        <v>17932</v>
      </c>
      <c r="B2228" s="58" t="s">
        <v>17933</v>
      </c>
      <c r="C2228" s="58" t="s">
        <v>17934</v>
      </c>
      <c r="D2228" s="59" t="s">
        <v>17935</v>
      </c>
      <c r="E2228" s="59" t="s">
        <v>17936</v>
      </c>
      <c r="F2228" s="58" t="s">
        <v>17937</v>
      </c>
      <c r="G2228" s="59" t="s">
        <v>17938</v>
      </c>
      <c r="H2228" s="58" t="s">
        <v>84</v>
      </c>
      <c r="I2228" s="60">
        <v>43040</v>
      </c>
      <c r="J2228" s="60">
        <v>45291</v>
      </c>
    </row>
    <row r="2229" spans="1:10" s="57" customFormat="1" ht="30.45" customHeight="1" x14ac:dyDescent="0.2">
      <c r="A2229" s="61" t="s">
        <v>17939</v>
      </c>
      <c r="B2229" s="61" t="s">
        <v>17940</v>
      </c>
      <c r="C2229" s="61" t="s">
        <v>17941</v>
      </c>
      <c r="D2229" s="62" t="s">
        <v>17942</v>
      </c>
      <c r="E2229" s="62" t="s">
        <v>17943</v>
      </c>
      <c r="F2229" s="61" t="s">
        <v>17944</v>
      </c>
      <c r="G2229" s="62" t="s">
        <v>17945</v>
      </c>
      <c r="H2229" s="61" t="s">
        <v>84</v>
      </c>
      <c r="I2229" s="63">
        <v>43040</v>
      </c>
      <c r="J2229" s="63">
        <v>45291</v>
      </c>
    </row>
    <row r="2230" spans="1:10" s="57" customFormat="1" ht="52.35" customHeight="1" x14ac:dyDescent="0.2">
      <c r="A2230" s="58" t="s">
        <v>17946</v>
      </c>
      <c r="B2230" s="58" t="s">
        <v>17947</v>
      </c>
      <c r="C2230" s="58" t="s">
        <v>17948</v>
      </c>
      <c r="D2230" s="59" t="s">
        <v>17949</v>
      </c>
      <c r="E2230" s="59" t="s">
        <v>17950</v>
      </c>
      <c r="F2230" s="58" t="s">
        <v>17951</v>
      </c>
      <c r="G2230" s="59" t="s">
        <v>17945</v>
      </c>
      <c r="H2230" s="58" t="s">
        <v>84</v>
      </c>
      <c r="I2230" s="60">
        <v>43040</v>
      </c>
      <c r="J2230" s="60">
        <v>45291</v>
      </c>
    </row>
    <row r="2231" spans="1:10" s="57" customFormat="1" ht="30.45" customHeight="1" x14ac:dyDescent="0.2">
      <c r="A2231" s="61" t="s">
        <v>17952</v>
      </c>
      <c r="B2231" s="61" t="s">
        <v>17953</v>
      </c>
      <c r="C2231" s="61" t="s">
        <v>17954</v>
      </c>
      <c r="D2231" s="62" t="s">
        <v>17955</v>
      </c>
      <c r="E2231" s="62" t="s">
        <v>17956</v>
      </c>
      <c r="F2231" s="61" t="s">
        <v>17957</v>
      </c>
      <c r="G2231" s="62" t="s">
        <v>17958</v>
      </c>
      <c r="H2231" s="61" t="s">
        <v>84</v>
      </c>
      <c r="I2231" s="63">
        <v>43040</v>
      </c>
      <c r="J2231" s="63">
        <v>45291</v>
      </c>
    </row>
    <row r="2232" spans="1:10" s="57" customFormat="1" ht="30.45" customHeight="1" x14ac:dyDescent="0.2">
      <c r="A2232" s="58" t="s">
        <v>17959</v>
      </c>
      <c r="B2232" s="58" t="s">
        <v>17960</v>
      </c>
      <c r="C2232" s="58" t="s">
        <v>17961</v>
      </c>
      <c r="D2232" s="59" t="s">
        <v>17962</v>
      </c>
      <c r="E2232" s="59" t="s">
        <v>17963</v>
      </c>
      <c r="F2232" s="58" t="s">
        <v>17964</v>
      </c>
      <c r="G2232" s="59" t="s">
        <v>17965</v>
      </c>
      <c r="H2232" s="58" t="s">
        <v>84</v>
      </c>
      <c r="I2232" s="60">
        <v>41640</v>
      </c>
      <c r="J2232" s="60">
        <v>45291</v>
      </c>
    </row>
    <row r="2233" spans="1:10" s="57" customFormat="1" ht="19.8" customHeight="1" x14ac:dyDescent="0.2">
      <c r="A2233" s="61" t="s">
        <v>17966</v>
      </c>
      <c r="B2233" s="61" t="s">
        <v>17967</v>
      </c>
      <c r="C2233" s="61" t="s">
        <v>17968</v>
      </c>
      <c r="D2233" s="62" t="s">
        <v>17969</v>
      </c>
      <c r="E2233" s="62" t="s">
        <v>17970</v>
      </c>
      <c r="F2233" s="61" t="s">
        <v>17971</v>
      </c>
      <c r="G2233" s="62" t="s">
        <v>17972</v>
      </c>
      <c r="H2233" s="61" t="s">
        <v>84</v>
      </c>
      <c r="I2233" s="63">
        <v>41640</v>
      </c>
      <c r="J2233" s="63">
        <v>45291</v>
      </c>
    </row>
    <row r="2234" spans="1:10" s="57" customFormat="1" ht="30.45" customHeight="1" x14ac:dyDescent="0.2">
      <c r="A2234" s="58" t="s">
        <v>17973</v>
      </c>
      <c r="B2234" s="58" t="s">
        <v>17974</v>
      </c>
      <c r="C2234" s="58" t="s">
        <v>17975</v>
      </c>
      <c r="D2234" s="59" t="s">
        <v>17976</v>
      </c>
      <c r="E2234" s="59" t="s">
        <v>17977</v>
      </c>
      <c r="F2234" s="58" t="s">
        <v>17978</v>
      </c>
      <c r="G2234" s="59" t="s">
        <v>17972</v>
      </c>
      <c r="H2234" s="58" t="s">
        <v>84</v>
      </c>
      <c r="I2234" s="60">
        <v>41640</v>
      </c>
      <c r="J2234" s="60">
        <v>45291</v>
      </c>
    </row>
    <row r="2235" spans="1:10" s="57" customFormat="1" ht="30.45" customHeight="1" x14ac:dyDescent="0.2">
      <c r="A2235" s="61" t="s">
        <v>17979</v>
      </c>
      <c r="B2235" s="61" t="s">
        <v>17980</v>
      </c>
      <c r="C2235" s="61" t="s">
        <v>17981</v>
      </c>
      <c r="D2235" s="62" t="s">
        <v>17982</v>
      </c>
      <c r="E2235" s="62" t="s">
        <v>17983</v>
      </c>
      <c r="F2235" s="61" t="s">
        <v>17978</v>
      </c>
      <c r="G2235" s="62" t="s">
        <v>17972</v>
      </c>
      <c r="H2235" s="61" t="s">
        <v>84</v>
      </c>
      <c r="I2235" s="63">
        <v>41640</v>
      </c>
      <c r="J2235" s="63">
        <v>45291</v>
      </c>
    </row>
    <row r="2236" spans="1:10" s="57" customFormat="1" ht="19.8" customHeight="1" x14ac:dyDescent="0.2">
      <c r="A2236" s="58" t="s">
        <v>17984</v>
      </c>
      <c r="B2236" s="58" t="s">
        <v>17985</v>
      </c>
      <c r="C2236" s="58" t="s">
        <v>17986</v>
      </c>
      <c r="D2236" s="59" t="s">
        <v>17987</v>
      </c>
      <c r="E2236" s="59" t="s">
        <v>17988</v>
      </c>
      <c r="F2236" s="58" t="s">
        <v>17989</v>
      </c>
      <c r="G2236" s="59" t="s">
        <v>17972</v>
      </c>
      <c r="H2236" s="58" t="s">
        <v>84</v>
      </c>
      <c r="I2236" s="60">
        <v>41640</v>
      </c>
      <c r="J2236" s="60">
        <v>45291</v>
      </c>
    </row>
    <row r="2237" spans="1:10" s="57" customFormat="1" ht="19.8" customHeight="1" x14ac:dyDescent="0.2">
      <c r="A2237" s="61" t="s">
        <v>17990</v>
      </c>
      <c r="B2237" s="61" t="s">
        <v>17991</v>
      </c>
      <c r="C2237" s="61" t="s">
        <v>17992</v>
      </c>
      <c r="D2237" s="62" t="s">
        <v>17993</v>
      </c>
      <c r="E2237" s="62" t="s">
        <v>17994</v>
      </c>
      <c r="F2237" s="61" t="s">
        <v>17989</v>
      </c>
      <c r="G2237" s="62" t="s">
        <v>17972</v>
      </c>
      <c r="H2237" s="61" t="s">
        <v>84</v>
      </c>
      <c r="I2237" s="63">
        <v>41640</v>
      </c>
      <c r="J2237" s="63">
        <v>45291</v>
      </c>
    </row>
    <row r="2238" spans="1:10" s="57" customFormat="1" ht="30.45" customHeight="1" x14ac:dyDescent="0.2">
      <c r="A2238" s="58" t="s">
        <v>17995</v>
      </c>
      <c r="B2238" s="58" t="s">
        <v>17996</v>
      </c>
      <c r="C2238" s="58" t="s">
        <v>17997</v>
      </c>
      <c r="D2238" s="59" t="s">
        <v>17998</v>
      </c>
      <c r="E2238" s="59" t="s">
        <v>17999</v>
      </c>
      <c r="F2238" s="58" t="s">
        <v>18000</v>
      </c>
      <c r="G2238" s="59" t="s">
        <v>18001</v>
      </c>
      <c r="H2238" s="58" t="s">
        <v>84</v>
      </c>
      <c r="I2238" s="60">
        <v>41640</v>
      </c>
      <c r="J2238" s="60">
        <v>45291</v>
      </c>
    </row>
    <row r="2239" spans="1:10" s="57" customFormat="1" ht="30.45" customHeight="1" x14ac:dyDescent="0.2">
      <c r="A2239" s="61" t="s">
        <v>18002</v>
      </c>
      <c r="B2239" s="61" t="s">
        <v>18003</v>
      </c>
      <c r="C2239" s="61" t="s">
        <v>18004</v>
      </c>
      <c r="D2239" s="62" t="s">
        <v>18005</v>
      </c>
      <c r="E2239" s="62" t="s">
        <v>18006</v>
      </c>
      <c r="F2239" s="61" t="s">
        <v>18007</v>
      </c>
      <c r="G2239" s="62" t="s">
        <v>18008</v>
      </c>
      <c r="H2239" s="61" t="s">
        <v>84</v>
      </c>
      <c r="I2239" s="63">
        <v>41640</v>
      </c>
      <c r="J2239" s="63">
        <v>45291</v>
      </c>
    </row>
    <row r="2240" spans="1:10" s="57" customFormat="1" ht="30.45" customHeight="1" x14ac:dyDescent="0.2">
      <c r="A2240" s="58" t="s">
        <v>18009</v>
      </c>
      <c r="B2240" s="58" t="s">
        <v>18010</v>
      </c>
      <c r="C2240" s="58" t="s">
        <v>18011</v>
      </c>
      <c r="D2240" s="59" t="s">
        <v>18012</v>
      </c>
      <c r="E2240" s="59" t="s">
        <v>18013</v>
      </c>
      <c r="F2240" s="58" t="s">
        <v>18014</v>
      </c>
      <c r="G2240" s="59" t="s">
        <v>18015</v>
      </c>
      <c r="H2240" s="58" t="s">
        <v>84</v>
      </c>
      <c r="I2240" s="60">
        <v>41640</v>
      </c>
      <c r="J2240" s="60">
        <v>45291</v>
      </c>
    </row>
    <row r="2241" spans="1:10" s="57" customFormat="1" ht="19.8" customHeight="1" x14ac:dyDescent="0.2">
      <c r="A2241" s="61" t="s">
        <v>18016</v>
      </c>
      <c r="B2241" s="61" t="s">
        <v>18017</v>
      </c>
      <c r="C2241" s="61" t="s">
        <v>18018</v>
      </c>
      <c r="D2241" s="62" t="s">
        <v>18019</v>
      </c>
      <c r="E2241" s="62" t="s">
        <v>18020</v>
      </c>
      <c r="F2241" s="61" t="s">
        <v>17978</v>
      </c>
      <c r="G2241" s="62" t="s">
        <v>17972</v>
      </c>
      <c r="H2241" s="61" t="s">
        <v>84</v>
      </c>
      <c r="I2241" s="63">
        <v>41640</v>
      </c>
      <c r="J2241" s="63">
        <v>45291</v>
      </c>
    </row>
    <row r="2242" spans="1:10" s="57" customFormat="1" ht="19.8" customHeight="1" x14ac:dyDescent="0.2">
      <c r="A2242" s="58" t="s">
        <v>18021</v>
      </c>
      <c r="B2242" s="58" t="s">
        <v>18022</v>
      </c>
      <c r="C2242" s="58" t="s">
        <v>18023</v>
      </c>
      <c r="D2242" s="59" t="s">
        <v>18024</v>
      </c>
      <c r="E2242" s="59" t="s">
        <v>18025</v>
      </c>
      <c r="F2242" s="58" t="s">
        <v>18026</v>
      </c>
      <c r="G2242" s="59" t="s">
        <v>18027</v>
      </c>
      <c r="H2242" s="58" t="s">
        <v>84</v>
      </c>
      <c r="I2242" s="60">
        <v>41640</v>
      </c>
      <c r="J2242" s="60">
        <v>45291</v>
      </c>
    </row>
    <row r="2243" spans="1:10" s="57" customFormat="1" ht="19.8" customHeight="1" x14ac:dyDescent="0.2">
      <c r="A2243" s="61" t="s">
        <v>18028</v>
      </c>
      <c r="B2243" s="61" t="s">
        <v>18029</v>
      </c>
      <c r="C2243" s="61" t="s">
        <v>18030</v>
      </c>
      <c r="D2243" s="62" t="s">
        <v>18031</v>
      </c>
      <c r="E2243" s="62" t="s">
        <v>18032</v>
      </c>
      <c r="F2243" s="61" t="s">
        <v>18033</v>
      </c>
      <c r="G2243" s="62" t="s">
        <v>18027</v>
      </c>
      <c r="H2243" s="61" t="s">
        <v>84</v>
      </c>
      <c r="I2243" s="63">
        <v>41640</v>
      </c>
      <c r="J2243" s="63">
        <v>45291</v>
      </c>
    </row>
    <row r="2244" spans="1:10" s="57" customFormat="1" ht="19.8" customHeight="1" x14ac:dyDescent="0.2">
      <c r="A2244" s="58" t="s">
        <v>18034</v>
      </c>
      <c r="B2244" s="58" t="s">
        <v>18035</v>
      </c>
      <c r="C2244" s="58" t="s">
        <v>18036</v>
      </c>
      <c r="D2244" s="59" t="s">
        <v>18037</v>
      </c>
      <c r="E2244" s="59" t="s">
        <v>18038</v>
      </c>
      <c r="F2244" s="58" t="s">
        <v>18039</v>
      </c>
      <c r="G2244" s="59" t="s">
        <v>18027</v>
      </c>
      <c r="H2244" s="58" t="s">
        <v>84</v>
      </c>
      <c r="I2244" s="60">
        <v>42675</v>
      </c>
      <c r="J2244" s="60">
        <v>45291</v>
      </c>
    </row>
    <row r="2245" spans="1:10" s="57" customFormat="1" ht="41.1" customHeight="1" x14ac:dyDescent="0.2">
      <c r="A2245" s="61" t="s">
        <v>18040</v>
      </c>
      <c r="B2245" s="61" t="s">
        <v>18041</v>
      </c>
      <c r="C2245" s="61" t="s">
        <v>18042</v>
      </c>
      <c r="D2245" s="62" t="s">
        <v>18043</v>
      </c>
      <c r="E2245" s="62" t="s">
        <v>18044</v>
      </c>
      <c r="F2245" s="61" t="s">
        <v>18045</v>
      </c>
      <c r="G2245" s="62" t="s">
        <v>18046</v>
      </c>
      <c r="H2245" s="61" t="s">
        <v>84</v>
      </c>
      <c r="I2245" s="63">
        <v>41640</v>
      </c>
      <c r="J2245" s="63">
        <v>45291</v>
      </c>
    </row>
    <row r="2246" spans="1:10" s="57" customFormat="1" ht="41.1" customHeight="1" x14ac:dyDescent="0.2">
      <c r="A2246" s="58" t="s">
        <v>18047</v>
      </c>
      <c r="B2246" s="58" t="s">
        <v>18048</v>
      </c>
      <c r="C2246" s="58" t="s">
        <v>18049</v>
      </c>
      <c r="D2246" s="59" t="s">
        <v>18050</v>
      </c>
      <c r="E2246" s="59" t="s">
        <v>18051</v>
      </c>
      <c r="F2246" s="58" t="s">
        <v>18045</v>
      </c>
      <c r="G2246" s="59" t="s">
        <v>18046</v>
      </c>
      <c r="H2246" s="58" t="s">
        <v>84</v>
      </c>
      <c r="I2246" s="60">
        <v>41640</v>
      </c>
      <c r="J2246" s="60">
        <v>45291</v>
      </c>
    </row>
    <row r="2247" spans="1:10" s="57" customFormat="1" ht="30.45" customHeight="1" x14ac:dyDescent="0.2">
      <c r="A2247" s="61" t="s">
        <v>18052</v>
      </c>
      <c r="B2247" s="61" t="s">
        <v>18053</v>
      </c>
      <c r="C2247" s="61" t="s">
        <v>18054</v>
      </c>
      <c r="D2247" s="62" t="s">
        <v>18055</v>
      </c>
      <c r="E2247" s="62" t="s">
        <v>18056</v>
      </c>
      <c r="F2247" s="61" t="s">
        <v>18045</v>
      </c>
      <c r="G2247" s="62" t="s">
        <v>18057</v>
      </c>
      <c r="H2247" s="61" t="s">
        <v>84</v>
      </c>
      <c r="I2247" s="63">
        <v>41944</v>
      </c>
      <c r="J2247" s="63">
        <v>45291</v>
      </c>
    </row>
    <row r="2248" spans="1:10" s="57" customFormat="1" ht="19.8" customHeight="1" x14ac:dyDescent="0.2">
      <c r="A2248" s="58" t="s">
        <v>18058</v>
      </c>
      <c r="B2248" s="58" t="s">
        <v>18059</v>
      </c>
      <c r="C2248" s="58" t="s">
        <v>18060</v>
      </c>
      <c r="D2248" s="59" t="s">
        <v>18061</v>
      </c>
      <c r="E2248" s="59" t="s">
        <v>18062</v>
      </c>
      <c r="F2248" s="58" t="s">
        <v>18063</v>
      </c>
      <c r="G2248" s="59" t="s">
        <v>18027</v>
      </c>
      <c r="H2248" s="58" t="s">
        <v>84</v>
      </c>
      <c r="I2248" s="60">
        <v>41640</v>
      </c>
      <c r="J2248" s="60">
        <v>45291</v>
      </c>
    </row>
    <row r="2249" spans="1:10" s="57" customFormat="1" ht="41.1" customHeight="1" x14ac:dyDescent="0.2">
      <c r="A2249" s="61" t="s">
        <v>18064</v>
      </c>
      <c r="B2249" s="61" t="s">
        <v>18065</v>
      </c>
      <c r="C2249" s="61" t="s">
        <v>18066</v>
      </c>
      <c r="D2249" s="62" t="s">
        <v>18067</v>
      </c>
      <c r="E2249" s="62" t="s">
        <v>18068</v>
      </c>
      <c r="F2249" s="61" t="s">
        <v>18045</v>
      </c>
      <c r="G2249" s="62" t="s">
        <v>18046</v>
      </c>
      <c r="H2249" s="61" t="s">
        <v>84</v>
      </c>
      <c r="I2249" s="63">
        <v>41640</v>
      </c>
      <c r="J2249" s="63">
        <v>45291</v>
      </c>
    </row>
    <row r="2250" spans="1:10" s="57" customFormat="1" ht="41.1" customHeight="1" x14ac:dyDescent="0.2">
      <c r="A2250" s="58" t="s">
        <v>18069</v>
      </c>
      <c r="B2250" s="58" t="s">
        <v>18070</v>
      </c>
      <c r="C2250" s="58" t="s">
        <v>18071</v>
      </c>
      <c r="D2250" s="59" t="s">
        <v>18072</v>
      </c>
      <c r="E2250" s="59" t="s">
        <v>18073</v>
      </c>
      <c r="F2250" s="58" t="s">
        <v>18045</v>
      </c>
      <c r="G2250" s="59" t="s">
        <v>18074</v>
      </c>
      <c r="H2250" s="58" t="s">
        <v>84</v>
      </c>
      <c r="I2250" s="60">
        <v>41640</v>
      </c>
      <c r="J2250" s="60">
        <v>45291</v>
      </c>
    </row>
    <row r="2251" spans="1:10" s="57" customFormat="1" ht="19.8" customHeight="1" x14ac:dyDescent="0.2">
      <c r="A2251" s="61" t="s">
        <v>18075</v>
      </c>
      <c r="B2251" s="61" t="s">
        <v>18076</v>
      </c>
      <c r="C2251" s="61" t="s">
        <v>18077</v>
      </c>
      <c r="D2251" s="62" t="s">
        <v>18078</v>
      </c>
      <c r="E2251" s="62" t="s">
        <v>18079</v>
      </c>
      <c r="F2251" s="61" t="s">
        <v>18080</v>
      </c>
      <c r="G2251" s="62" t="s">
        <v>18081</v>
      </c>
      <c r="H2251" s="61" t="s">
        <v>84</v>
      </c>
      <c r="I2251" s="63">
        <v>41944</v>
      </c>
      <c r="J2251" s="63">
        <v>45291</v>
      </c>
    </row>
    <row r="2252" spans="1:10" s="57" customFormat="1" ht="19.8" customHeight="1" x14ac:dyDescent="0.2">
      <c r="A2252" s="58" t="s">
        <v>18082</v>
      </c>
      <c r="B2252" s="58" t="s">
        <v>18083</v>
      </c>
      <c r="C2252" s="58" t="s">
        <v>18084</v>
      </c>
      <c r="D2252" s="59" t="s">
        <v>18085</v>
      </c>
      <c r="E2252" s="59" t="s">
        <v>18086</v>
      </c>
      <c r="F2252" s="58" t="s">
        <v>18087</v>
      </c>
      <c r="G2252" s="59" t="s">
        <v>18027</v>
      </c>
      <c r="H2252" s="58" t="s">
        <v>84</v>
      </c>
      <c r="I2252" s="60">
        <v>41640</v>
      </c>
      <c r="J2252" s="60">
        <v>45291</v>
      </c>
    </row>
    <row r="2253" spans="1:10" s="57" customFormat="1" ht="30.45" customHeight="1" x14ac:dyDescent="0.2">
      <c r="A2253" s="61" t="s">
        <v>18088</v>
      </c>
      <c r="B2253" s="61" t="s">
        <v>18089</v>
      </c>
      <c r="C2253" s="61" t="s">
        <v>18090</v>
      </c>
      <c r="D2253" s="62" t="s">
        <v>18091</v>
      </c>
      <c r="E2253" s="62" t="s">
        <v>18092</v>
      </c>
      <c r="F2253" s="61" t="s">
        <v>18093</v>
      </c>
      <c r="G2253" s="62" t="s">
        <v>18094</v>
      </c>
      <c r="H2253" s="61" t="s">
        <v>84</v>
      </c>
      <c r="I2253" s="63">
        <v>41640</v>
      </c>
      <c r="J2253" s="63">
        <v>45291</v>
      </c>
    </row>
    <row r="2254" spans="1:10" s="57" customFormat="1" ht="30.45" customHeight="1" x14ac:dyDescent="0.2">
      <c r="A2254" s="58" t="s">
        <v>18095</v>
      </c>
      <c r="B2254" s="58" t="s">
        <v>18096</v>
      </c>
      <c r="C2254" s="58" t="s">
        <v>18097</v>
      </c>
      <c r="D2254" s="59" t="s">
        <v>18098</v>
      </c>
      <c r="E2254" s="59" t="s">
        <v>18099</v>
      </c>
      <c r="F2254" s="58" t="s">
        <v>18100</v>
      </c>
      <c r="G2254" s="59" t="s">
        <v>18101</v>
      </c>
      <c r="H2254" s="58" t="s">
        <v>84</v>
      </c>
      <c r="I2254" s="60">
        <v>41640</v>
      </c>
      <c r="J2254" s="60">
        <v>45291</v>
      </c>
    </row>
    <row r="2255" spans="1:10" s="57" customFormat="1" ht="19.8" customHeight="1" x14ac:dyDescent="0.2">
      <c r="A2255" s="61" t="s">
        <v>18102</v>
      </c>
      <c r="B2255" s="61" t="s">
        <v>18103</v>
      </c>
      <c r="C2255" s="61" t="s">
        <v>18104</v>
      </c>
      <c r="D2255" s="62" t="s">
        <v>18105</v>
      </c>
      <c r="E2255" s="62" t="s">
        <v>18106</v>
      </c>
      <c r="F2255" s="61" t="s">
        <v>18026</v>
      </c>
      <c r="G2255" s="62" t="s">
        <v>18027</v>
      </c>
      <c r="H2255" s="61" t="s">
        <v>84</v>
      </c>
      <c r="I2255" s="63">
        <v>42675</v>
      </c>
      <c r="J2255" s="63">
        <v>45291</v>
      </c>
    </row>
    <row r="2256" spans="1:10" s="57" customFormat="1" ht="41.1" customHeight="1" x14ac:dyDescent="0.2">
      <c r="A2256" s="58" t="s">
        <v>18107</v>
      </c>
      <c r="B2256" s="58" t="s">
        <v>18108</v>
      </c>
      <c r="C2256" s="58" t="s">
        <v>18109</v>
      </c>
      <c r="D2256" s="59" t="s">
        <v>18110</v>
      </c>
      <c r="E2256" s="59" t="s">
        <v>18111</v>
      </c>
      <c r="F2256" s="58" t="s">
        <v>18112</v>
      </c>
      <c r="G2256" s="59" t="s">
        <v>18113</v>
      </c>
      <c r="H2256" s="58" t="s">
        <v>84</v>
      </c>
      <c r="I2256" s="60">
        <v>41640</v>
      </c>
      <c r="J2256" s="60">
        <v>45291</v>
      </c>
    </row>
    <row r="2257" spans="1:10" s="57" customFormat="1" ht="19.8" customHeight="1" x14ac:dyDescent="0.2">
      <c r="A2257" s="61" t="s">
        <v>18114</v>
      </c>
      <c r="B2257" s="61" t="s">
        <v>18115</v>
      </c>
      <c r="C2257" s="61" t="s">
        <v>18116</v>
      </c>
      <c r="D2257" s="62" t="s">
        <v>18117</v>
      </c>
      <c r="E2257" s="62" t="s">
        <v>18118</v>
      </c>
      <c r="F2257" s="61" t="s">
        <v>18119</v>
      </c>
      <c r="G2257" s="62" t="s">
        <v>18120</v>
      </c>
      <c r="H2257" s="61" t="s">
        <v>84</v>
      </c>
      <c r="I2257" s="63">
        <v>41640</v>
      </c>
      <c r="J2257" s="63">
        <v>45291</v>
      </c>
    </row>
    <row r="2258" spans="1:10" s="57" customFormat="1" ht="30.45" customHeight="1" x14ac:dyDescent="0.2">
      <c r="A2258" s="58" t="s">
        <v>18121</v>
      </c>
      <c r="B2258" s="58" t="s">
        <v>18122</v>
      </c>
      <c r="C2258" s="58" t="s">
        <v>18123</v>
      </c>
      <c r="D2258" s="59" t="s">
        <v>18124</v>
      </c>
      <c r="E2258" s="59" t="s">
        <v>18125</v>
      </c>
      <c r="F2258" s="58" t="s">
        <v>18126</v>
      </c>
      <c r="G2258" s="59" t="s">
        <v>18127</v>
      </c>
      <c r="H2258" s="58" t="s">
        <v>84</v>
      </c>
      <c r="I2258" s="60">
        <v>41640</v>
      </c>
      <c r="J2258" s="60">
        <v>45291</v>
      </c>
    </row>
    <row r="2259" spans="1:10" s="57" customFormat="1" ht="30.45" customHeight="1" x14ac:dyDescent="0.2">
      <c r="A2259" s="61" t="s">
        <v>18128</v>
      </c>
      <c r="B2259" s="61" t="s">
        <v>18129</v>
      </c>
      <c r="C2259" s="61" t="s">
        <v>18130</v>
      </c>
      <c r="D2259" s="62" t="s">
        <v>18131</v>
      </c>
      <c r="E2259" s="62" t="s">
        <v>18132</v>
      </c>
      <c r="F2259" s="61" t="s">
        <v>18026</v>
      </c>
      <c r="G2259" s="62" t="s">
        <v>18027</v>
      </c>
      <c r="H2259" s="61" t="s">
        <v>84</v>
      </c>
      <c r="I2259" s="63">
        <v>41944</v>
      </c>
      <c r="J2259" s="63">
        <v>45291</v>
      </c>
    </row>
    <row r="2260" spans="1:10" s="57" customFormat="1" ht="30.45" customHeight="1" x14ac:dyDescent="0.2">
      <c r="A2260" s="58" t="s">
        <v>18133</v>
      </c>
      <c r="B2260" s="58" t="s">
        <v>18134</v>
      </c>
      <c r="C2260" s="58" t="s">
        <v>18135</v>
      </c>
      <c r="D2260" s="59" t="s">
        <v>18136</v>
      </c>
      <c r="E2260" s="59" t="s">
        <v>18137</v>
      </c>
      <c r="F2260" s="58" t="s">
        <v>18126</v>
      </c>
      <c r="G2260" s="59" t="s">
        <v>18127</v>
      </c>
      <c r="H2260" s="58" t="s">
        <v>84</v>
      </c>
      <c r="I2260" s="60">
        <v>42370</v>
      </c>
      <c r="J2260" s="60">
        <v>45291</v>
      </c>
    </row>
    <row r="2261" spans="1:10" s="57" customFormat="1" ht="19.8" customHeight="1" x14ac:dyDescent="0.2">
      <c r="A2261" s="61" t="s">
        <v>18138</v>
      </c>
      <c r="B2261" s="61" t="s">
        <v>18139</v>
      </c>
      <c r="C2261" s="61" t="s">
        <v>18140</v>
      </c>
      <c r="D2261" s="62" t="s">
        <v>18141</v>
      </c>
      <c r="E2261" s="62" t="s">
        <v>18142</v>
      </c>
      <c r="F2261" s="61" t="s">
        <v>18039</v>
      </c>
      <c r="G2261" s="62" t="s">
        <v>18143</v>
      </c>
      <c r="H2261" s="61" t="s">
        <v>84</v>
      </c>
      <c r="I2261" s="63">
        <v>42370</v>
      </c>
      <c r="J2261" s="63">
        <v>45291</v>
      </c>
    </row>
    <row r="2262" spans="1:10" s="57" customFormat="1" ht="30.45" customHeight="1" x14ac:dyDescent="0.2">
      <c r="A2262" s="58" t="s">
        <v>18144</v>
      </c>
      <c r="B2262" s="58" t="s">
        <v>18145</v>
      </c>
      <c r="C2262" s="58" t="s">
        <v>18146</v>
      </c>
      <c r="D2262" s="59" t="s">
        <v>18147</v>
      </c>
      <c r="E2262" s="59" t="s">
        <v>18148</v>
      </c>
      <c r="F2262" s="58" t="s">
        <v>16910</v>
      </c>
      <c r="G2262" s="59" t="s">
        <v>10237</v>
      </c>
      <c r="H2262" s="58" t="s">
        <v>84</v>
      </c>
      <c r="I2262" s="60">
        <v>41640</v>
      </c>
      <c r="J2262" s="60">
        <v>45291</v>
      </c>
    </row>
    <row r="2263" spans="1:10" s="57" customFormat="1" ht="30.45" customHeight="1" x14ac:dyDescent="0.2">
      <c r="A2263" s="61" t="s">
        <v>18149</v>
      </c>
      <c r="B2263" s="61" t="s">
        <v>18150</v>
      </c>
      <c r="C2263" s="61" t="s">
        <v>18151</v>
      </c>
      <c r="D2263" s="62" t="s">
        <v>18152</v>
      </c>
      <c r="E2263" s="62" t="s">
        <v>18153</v>
      </c>
      <c r="F2263" s="61" t="s">
        <v>18154</v>
      </c>
      <c r="G2263" s="62" t="s">
        <v>18155</v>
      </c>
      <c r="H2263" s="61" t="s">
        <v>84</v>
      </c>
      <c r="I2263" s="63">
        <v>41640</v>
      </c>
      <c r="J2263" s="63">
        <v>45291</v>
      </c>
    </row>
    <row r="2264" spans="1:10" s="57" customFormat="1" ht="19.8" customHeight="1" x14ac:dyDescent="0.2">
      <c r="A2264" s="58" t="s">
        <v>18156</v>
      </c>
      <c r="B2264" s="58" t="s">
        <v>18157</v>
      </c>
      <c r="C2264" s="58" t="s">
        <v>18158</v>
      </c>
      <c r="D2264" s="59" t="s">
        <v>18159</v>
      </c>
      <c r="E2264" s="59" t="s">
        <v>18160</v>
      </c>
      <c r="F2264" s="58" t="s">
        <v>18161</v>
      </c>
      <c r="G2264" s="59" t="s">
        <v>18162</v>
      </c>
      <c r="H2264" s="58" t="s">
        <v>84</v>
      </c>
      <c r="I2264" s="60">
        <v>41640</v>
      </c>
      <c r="J2264" s="60">
        <v>45291</v>
      </c>
    </row>
    <row r="2265" spans="1:10" s="57" customFormat="1" ht="19.8" customHeight="1" x14ac:dyDescent="0.2">
      <c r="A2265" s="61" t="s">
        <v>2105</v>
      </c>
      <c r="B2265" s="61" t="s">
        <v>18163</v>
      </c>
      <c r="C2265" s="61" t="s">
        <v>18164</v>
      </c>
      <c r="D2265" s="62" t="s">
        <v>18165</v>
      </c>
      <c r="E2265" s="62" t="s">
        <v>18166</v>
      </c>
      <c r="F2265" s="61" t="s">
        <v>18167</v>
      </c>
      <c r="G2265" s="62" t="s">
        <v>1999</v>
      </c>
      <c r="H2265" s="61" t="s">
        <v>84</v>
      </c>
      <c r="I2265" s="63">
        <v>41640</v>
      </c>
      <c r="J2265" s="63">
        <v>45291</v>
      </c>
    </row>
    <row r="2266" spans="1:10" s="57" customFormat="1" ht="19.8" customHeight="1" x14ac:dyDescent="0.2">
      <c r="A2266" s="58" t="s">
        <v>1996</v>
      </c>
      <c r="B2266" s="58" t="s">
        <v>18168</v>
      </c>
      <c r="C2266" s="58" t="s">
        <v>18169</v>
      </c>
      <c r="D2266" s="59" t="s">
        <v>18170</v>
      </c>
      <c r="E2266" s="59" t="s">
        <v>18171</v>
      </c>
      <c r="F2266" s="58" t="s">
        <v>18172</v>
      </c>
      <c r="G2266" s="59" t="s">
        <v>1999</v>
      </c>
      <c r="H2266" s="58" t="s">
        <v>84</v>
      </c>
      <c r="I2266" s="60">
        <v>41640</v>
      </c>
      <c r="J2266" s="60">
        <v>45291</v>
      </c>
    </row>
    <row r="2267" spans="1:10" s="57" customFormat="1" ht="30.45" customHeight="1" x14ac:dyDescent="0.2">
      <c r="A2267" s="61" t="s">
        <v>2139</v>
      </c>
      <c r="B2267" s="61" t="s">
        <v>18173</v>
      </c>
      <c r="C2267" s="61" t="s">
        <v>18174</v>
      </c>
      <c r="D2267" s="62" t="s">
        <v>18175</v>
      </c>
      <c r="E2267" s="62" t="s">
        <v>18176</v>
      </c>
      <c r="F2267" s="61" t="s">
        <v>14007</v>
      </c>
      <c r="G2267" s="62" t="s">
        <v>110</v>
      </c>
      <c r="H2267" s="61" t="s">
        <v>84</v>
      </c>
      <c r="I2267" s="63">
        <v>41640</v>
      </c>
      <c r="J2267" s="63">
        <v>45291</v>
      </c>
    </row>
    <row r="2268" spans="1:10" s="57" customFormat="1" ht="19.8" customHeight="1" x14ac:dyDescent="0.2">
      <c r="A2268" s="58" t="s">
        <v>18177</v>
      </c>
      <c r="B2268" s="58" t="s">
        <v>18178</v>
      </c>
      <c r="C2268" s="58" t="s">
        <v>18179</v>
      </c>
      <c r="D2268" s="59" t="s">
        <v>18180</v>
      </c>
      <c r="E2268" s="59" t="s">
        <v>18181</v>
      </c>
      <c r="F2268" s="58" t="s">
        <v>18182</v>
      </c>
      <c r="G2268" s="59" t="s">
        <v>18183</v>
      </c>
      <c r="H2268" s="58" t="s">
        <v>84</v>
      </c>
      <c r="I2268" s="60">
        <v>42370</v>
      </c>
      <c r="J2268" s="60">
        <v>45291</v>
      </c>
    </row>
    <row r="2269" spans="1:10" s="57" customFormat="1" ht="19.8" customHeight="1" x14ac:dyDescent="0.2">
      <c r="A2269" s="61" t="s">
        <v>18184</v>
      </c>
      <c r="B2269" s="61" t="s">
        <v>18185</v>
      </c>
      <c r="C2269" s="61" t="s">
        <v>18186</v>
      </c>
      <c r="D2269" s="62" t="s">
        <v>18187</v>
      </c>
      <c r="E2269" s="62" t="s">
        <v>18188</v>
      </c>
      <c r="F2269" s="61" t="s">
        <v>18189</v>
      </c>
      <c r="G2269" s="62" t="s">
        <v>18190</v>
      </c>
      <c r="H2269" s="61" t="s">
        <v>84</v>
      </c>
      <c r="I2269" s="63">
        <v>42370</v>
      </c>
      <c r="J2269" s="63">
        <v>45291</v>
      </c>
    </row>
    <row r="2270" spans="1:10" s="57" customFormat="1" ht="19.8" customHeight="1" x14ac:dyDescent="0.2">
      <c r="A2270" s="58" t="s">
        <v>18191</v>
      </c>
      <c r="B2270" s="58" t="s">
        <v>18192</v>
      </c>
      <c r="C2270" s="58" t="s">
        <v>18193</v>
      </c>
      <c r="D2270" s="59" t="s">
        <v>18194</v>
      </c>
      <c r="E2270" s="59" t="s">
        <v>18195</v>
      </c>
      <c r="F2270" s="58" t="s">
        <v>18196</v>
      </c>
      <c r="G2270" s="59" t="s">
        <v>18197</v>
      </c>
      <c r="H2270" s="58" t="s">
        <v>84</v>
      </c>
      <c r="I2270" s="60">
        <v>42675</v>
      </c>
      <c r="J2270" s="60">
        <v>45291</v>
      </c>
    </row>
    <row r="2271" spans="1:10" s="57" customFormat="1" ht="19.8" customHeight="1" x14ac:dyDescent="0.2">
      <c r="A2271" s="61" t="s">
        <v>18198</v>
      </c>
      <c r="B2271" s="61" t="s">
        <v>18199</v>
      </c>
      <c r="C2271" s="61" t="s">
        <v>18200</v>
      </c>
      <c r="D2271" s="62" t="s">
        <v>18201</v>
      </c>
      <c r="E2271" s="62" t="s">
        <v>18202</v>
      </c>
      <c r="F2271" s="61" t="s">
        <v>18203</v>
      </c>
      <c r="G2271" s="62" t="s">
        <v>18204</v>
      </c>
      <c r="H2271" s="61" t="s">
        <v>84</v>
      </c>
      <c r="I2271" s="63">
        <v>42675</v>
      </c>
      <c r="J2271" s="63">
        <v>45291</v>
      </c>
    </row>
    <row r="2272" spans="1:10" s="57" customFormat="1" ht="30.45" customHeight="1" x14ac:dyDescent="0.2">
      <c r="A2272" s="58" t="s">
        <v>18205</v>
      </c>
      <c r="B2272" s="58" t="s">
        <v>18206</v>
      </c>
      <c r="C2272" s="58" t="s">
        <v>18207</v>
      </c>
      <c r="D2272" s="59" t="s">
        <v>18208</v>
      </c>
      <c r="E2272" s="59" t="s">
        <v>18209</v>
      </c>
      <c r="F2272" s="58" t="s">
        <v>18210</v>
      </c>
      <c r="G2272" s="59" t="s">
        <v>18211</v>
      </c>
      <c r="H2272" s="58" t="s">
        <v>84</v>
      </c>
      <c r="I2272" s="60">
        <v>42675</v>
      </c>
      <c r="J2272" s="60">
        <v>45291</v>
      </c>
    </row>
    <row r="2273" spans="1:10" s="57" customFormat="1" ht="19.8" customHeight="1" x14ac:dyDescent="0.2">
      <c r="A2273" s="61" t="s">
        <v>18212</v>
      </c>
      <c r="B2273" s="61" t="s">
        <v>18213</v>
      </c>
      <c r="C2273" s="61" t="s">
        <v>18214</v>
      </c>
      <c r="D2273" s="62" t="s">
        <v>18215</v>
      </c>
      <c r="E2273" s="62" t="s">
        <v>18216</v>
      </c>
      <c r="F2273" s="61" t="s">
        <v>18217</v>
      </c>
      <c r="G2273" s="62" t="s">
        <v>18218</v>
      </c>
      <c r="H2273" s="61" t="s">
        <v>84</v>
      </c>
      <c r="I2273" s="63">
        <v>43040</v>
      </c>
      <c r="J2273" s="63">
        <v>45291</v>
      </c>
    </row>
    <row r="2274" spans="1:10" s="57" customFormat="1" ht="19.8" customHeight="1" x14ac:dyDescent="0.2">
      <c r="A2274" s="58" t="s">
        <v>18219</v>
      </c>
      <c r="B2274" s="58" t="s">
        <v>18220</v>
      </c>
      <c r="C2274" s="58" t="s">
        <v>18221</v>
      </c>
      <c r="D2274" s="59" t="s">
        <v>18222</v>
      </c>
      <c r="E2274" s="59" t="s">
        <v>18223</v>
      </c>
      <c r="F2274" s="58" t="s">
        <v>18224</v>
      </c>
      <c r="G2274" s="59" t="s">
        <v>18225</v>
      </c>
      <c r="H2274" s="58" t="s">
        <v>84</v>
      </c>
      <c r="I2274" s="60">
        <v>43040</v>
      </c>
      <c r="J2274" s="60">
        <v>45291</v>
      </c>
    </row>
    <row r="2275" spans="1:10" s="57" customFormat="1" ht="30.45" customHeight="1" x14ac:dyDescent="0.2">
      <c r="A2275" s="61" t="s">
        <v>18226</v>
      </c>
      <c r="B2275" s="61" t="s">
        <v>18227</v>
      </c>
      <c r="C2275" s="61" t="s">
        <v>18228</v>
      </c>
      <c r="D2275" s="62" t="s">
        <v>18229</v>
      </c>
      <c r="E2275" s="62" t="s">
        <v>18230</v>
      </c>
      <c r="F2275" s="61" t="s">
        <v>18231</v>
      </c>
      <c r="G2275" s="62" t="s">
        <v>18232</v>
      </c>
      <c r="H2275" s="61" t="s">
        <v>84</v>
      </c>
      <c r="I2275" s="63">
        <v>43040</v>
      </c>
      <c r="J2275" s="63">
        <v>45291</v>
      </c>
    </row>
    <row r="2276" spans="1:10" s="57" customFormat="1" ht="19.8" customHeight="1" x14ac:dyDescent="0.2">
      <c r="A2276" s="58" t="s">
        <v>18233</v>
      </c>
      <c r="B2276" s="58" t="s">
        <v>18234</v>
      </c>
      <c r="C2276" s="58" t="s">
        <v>18235</v>
      </c>
      <c r="D2276" s="59" t="s">
        <v>18236</v>
      </c>
      <c r="E2276" s="59" t="s">
        <v>18237</v>
      </c>
      <c r="F2276" s="58" t="s">
        <v>18231</v>
      </c>
      <c r="G2276" s="59" t="s">
        <v>18211</v>
      </c>
      <c r="H2276" s="58" t="s">
        <v>84</v>
      </c>
      <c r="I2276" s="60">
        <v>43040</v>
      </c>
      <c r="J2276" s="60">
        <v>45291</v>
      </c>
    </row>
    <row r="2277" spans="1:10" s="57" customFormat="1" ht="30.45" customHeight="1" x14ac:dyDescent="0.2">
      <c r="A2277" s="61" t="s">
        <v>18238</v>
      </c>
      <c r="B2277" s="61" t="s">
        <v>18239</v>
      </c>
      <c r="C2277" s="61" t="s">
        <v>18240</v>
      </c>
      <c r="D2277" s="62" t="s">
        <v>18241</v>
      </c>
      <c r="E2277" s="62" t="s">
        <v>18242</v>
      </c>
      <c r="F2277" s="61" t="s">
        <v>18243</v>
      </c>
      <c r="G2277" s="62" t="s">
        <v>18244</v>
      </c>
      <c r="H2277" s="61" t="s">
        <v>84</v>
      </c>
      <c r="I2277" s="63">
        <v>43040</v>
      </c>
      <c r="J2277" s="63">
        <v>45291</v>
      </c>
    </row>
    <row r="2278" spans="1:10" s="57" customFormat="1" ht="19.8" customHeight="1" x14ac:dyDescent="0.2">
      <c r="A2278" s="58" t="s">
        <v>18245</v>
      </c>
      <c r="B2278" s="58" t="s">
        <v>18246</v>
      </c>
      <c r="C2278" s="58" t="s">
        <v>18247</v>
      </c>
      <c r="D2278" s="59" t="s">
        <v>18248</v>
      </c>
      <c r="E2278" s="59" t="s">
        <v>18249</v>
      </c>
      <c r="F2278" s="58" t="s">
        <v>18250</v>
      </c>
      <c r="G2278" s="59" t="s">
        <v>1999</v>
      </c>
      <c r="H2278" s="58" t="s">
        <v>84</v>
      </c>
      <c r="I2278" s="60">
        <v>41640</v>
      </c>
      <c r="J2278" s="60">
        <v>45291</v>
      </c>
    </row>
    <row r="2279" spans="1:10" s="57" customFormat="1" ht="19.8" customHeight="1" x14ac:dyDescent="0.2">
      <c r="A2279" s="61" t="s">
        <v>18251</v>
      </c>
      <c r="B2279" s="61" t="s">
        <v>18252</v>
      </c>
      <c r="C2279" s="61" t="s">
        <v>18253</v>
      </c>
      <c r="D2279" s="62" t="s">
        <v>18254</v>
      </c>
      <c r="E2279" s="62" t="s">
        <v>18255</v>
      </c>
      <c r="F2279" s="61" t="s">
        <v>18256</v>
      </c>
      <c r="G2279" s="62" t="s">
        <v>1999</v>
      </c>
      <c r="H2279" s="61" t="s">
        <v>84</v>
      </c>
      <c r="I2279" s="63">
        <v>43040</v>
      </c>
      <c r="J2279" s="63">
        <v>45291</v>
      </c>
    </row>
    <row r="2280" spans="1:10" s="57" customFormat="1" ht="19.8" customHeight="1" x14ac:dyDescent="0.2">
      <c r="A2280" s="58" t="s">
        <v>18257</v>
      </c>
      <c r="B2280" s="58" t="s">
        <v>18258</v>
      </c>
      <c r="C2280" s="58" t="s">
        <v>18259</v>
      </c>
      <c r="D2280" s="59" t="s">
        <v>18260</v>
      </c>
      <c r="E2280" s="59" t="s">
        <v>18261</v>
      </c>
      <c r="F2280" s="58" t="s">
        <v>18224</v>
      </c>
      <c r="G2280" s="59" t="s">
        <v>18225</v>
      </c>
      <c r="H2280" s="58" t="s">
        <v>84</v>
      </c>
      <c r="I2280" s="60">
        <v>43405</v>
      </c>
      <c r="J2280" s="60">
        <v>45291</v>
      </c>
    </row>
    <row r="2281" spans="1:10" s="57" customFormat="1" ht="19.8" customHeight="1" x14ac:dyDescent="0.2">
      <c r="A2281" s="61" t="s">
        <v>18262</v>
      </c>
      <c r="B2281" s="61" t="s">
        <v>18263</v>
      </c>
      <c r="C2281" s="61" t="s">
        <v>18264</v>
      </c>
      <c r="D2281" s="62" t="s">
        <v>18265</v>
      </c>
      <c r="E2281" s="62" t="s">
        <v>18266</v>
      </c>
      <c r="F2281" s="61" t="s">
        <v>18267</v>
      </c>
      <c r="G2281" s="62" t="s">
        <v>18268</v>
      </c>
      <c r="H2281" s="61" t="s">
        <v>84</v>
      </c>
      <c r="I2281" s="63">
        <v>43405</v>
      </c>
      <c r="J2281" s="63">
        <v>45291</v>
      </c>
    </row>
    <row r="2282" spans="1:10" s="57" customFormat="1" ht="30.45" customHeight="1" x14ac:dyDescent="0.2">
      <c r="A2282" s="58" t="s">
        <v>18269</v>
      </c>
      <c r="B2282" s="58" t="s">
        <v>18270</v>
      </c>
      <c r="C2282" s="58" t="s">
        <v>18271</v>
      </c>
      <c r="D2282" s="59" t="s">
        <v>18272</v>
      </c>
      <c r="E2282" s="59" t="s">
        <v>18273</v>
      </c>
      <c r="F2282" s="58" t="s">
        <v>18274</v>
      </c>
      <c r="G2282" s="59" t="s">
        <v>18232</v>
      </c>
      <c r="H2282" s="58" t="s">
        <v>84</v>
      </c>
      <c r="I2282" s="60">
        <v>41640</v>
      </c>
      <c r="J2282" s="60">
        <v>45291</v>
      </c>
    </row>
    <row r="2283" spans="1:10" s="57" customFormat="1" ht="19.8" customHeight="1" x14ac:dyDescent="0.2">
      <c r="A2283" s="61" t="s">
        <v>18275</v>
      </c>
      <c r="B2283" s="61" t="s">
        <v>18276</v>
      </c>
      <c r="C2283" s="61" t="s">
        <v>18277</v>
      </c>
      <c r="D2283" s="62" t="s">
        <v>18278</v>
      </c>
      <c r="E2283" s="62" t="s">
        <v>18279</v>
      </c>
      <c r="F2283" s="61" t="s">
        <v>18250</v>
      </c>
      <c r="G2283" s="62" t="s">
        <v>1999</v>
      </c>
      <c r="H2283" s="61" t="s">
        <v>84</v>
      </c>
      <c r="I2283" s="63">
        <v>41640</v>
      </c>
      <c r="J2283" s="63">
        <v>45291</v>
      </c>
    </row>
    <row r="2284" spans="1:10" s="57" customFormat="1" ht="19.8" customHeight="1" x14ac:dyDescent="0.2">
      <c r="A2284" s="58" t="s">
        <v>18280</v>
      </c>
      <c r="B2284" s="58" t="s">
        <v>18281</v>
      </c>
      <c r="C2284" s="58" t="s">
        <v>18282</v>
      </c>
      <c r="D2284" s="59" t="s">
        <v>18283</v>
      </c>
      <c r="E2284" s="59" t="s">
        <v>18284</v>
      </c>
      <c r="F2284" s="58" t="s">
        <v>18285</v>
      </c>
      <c r="G2284" s="59" t="s">
        <v>18286</v>
      </c>
      <c r="H2284" s="58" t="s">
        <v>84</v>
      </c>
      <c r="I2284" s="60">
        <v>41640</v>
      </c>
      <c r="J2284" s="60">
        <v>45291</v>
      </c>
    </row>
    <row r="2285" spans="1:10" s="57" customFormat="1" ht="30.45" customHeight="1" x14ac:dyDescent="0.2">
      <c r="A2285" s="61" t="s">
        <v>18287</v>
      </c>
      <c r="B2285" s="61" t="s">
        <v>18288</v>
      </c>
      <c r="C2285" s="61" t="s">
        <v>18289</v>
      </c>
      <c r="D2285" s="62" t="s">
        <v>18290</v>
      </c>
      <c r="E2285" s="62" t="s">
        <v>18291</v>
      </c>
      <c r="F2285" s="61" t="s">
        <v>18196</v>
      </c>
      <c r="G2285" s="62" t="s">
        <v>18292</v>
      </c>
      <c r="H2285" s="61" t="s">
        <v>84</v>
      </c>
      <c r="I2285" s="63">
        <v>41640</v>
      </c>
      <c r="J2285" s="63">
        <v>45291</v>
      </c>
    </row>
    <row r="2286" spans="1:10" s="57" customFormat="1" ht="30.45" customHeight="1" x14ac:dyDescent="0.2">
      <c r="A2286" s="58" t="s">
        <v>18293</v>
      </c>
      <c r="B2286" s="58" t="s">
        <v>18294</v>
      </c>
      <c r="C2286" s="58" t="s">
        <v>18295</v>
      </c>
      <c r="D2286" s="59" t="s">
        <v>18296</v>
      </c>
      <c r="E2286" s="59" t="s">
        <v>18297</v>
      </c>
      <c r="F2286" s="58" t="s">
        <v>18298</v>
      </c>
      <c r="G2286" s="59" t="s">
        <v>1999</v>
      </c>
      <c r="H2286" s="58" t="s">
        <v>84</v>
      </c>
      <c r="I2286" s="60">
        <v>41640</v>
      </c>
      <c r="J2286" s="60">
        <v>45291</v>
      </c>
    </row>
    <row r="2287" spans="1:10" s="57" customFormat="1" ht="19.8" customHeight="1" x14ac:dyDescent="0.2">
      <c r="A2287" s="61" t="s">
        <v>18299</v>
      </c>
      <c r="B2287" s="61" t="s">
        <v>18300</v>
      </c>
      <c r="C2287" s="61" t="s">
        <v>18301</v>
      </c>
      <c r="D2287" s="62" t="s">
        <v>18302</v>
      </c>
      <c r="E2287" s="62" t="s">
        <v>18303</v>
      </c>
      <c r="F2287" s="61" t="s">
        <v>18304</v>
      </c>
      <c r="G2287" s="62" t="s">
        <v>1999</v>
      </c>
      <c r="H2287" s="61" t="s">
        <v>84</v>
      </c>
      <c r="I2287" s="63">
        <v>41640</v>
      </c>
      <c r="J2287" s="63">
        <v>45291</v>
      </c>
    </row>
    <row r="2288" spans="1:10" s="57" customFormat="1" ht="30.45" customHeight="1" x14ac:dyDescent="0.2">
      <c r="A2288" s="58" t="s">
        <v>18305</v>
      </c>
      <c r="B2288" s="58" t="s">
        <v>18306</v>
      </c>
      <c r="C2288" s="58" t="s">
        <v>18307</v>
      </c>
      <c r="D2288" s="59" t="s">
        <v>18308</v>
      </c>
      <c r="E2288" s="59" t="s">
        <v>18309</v>
      </c>
      <c r="F2288" s="58" t="s">
        <v>18310</v>
      </c>
      <c r="G2288" s="59" t="s">
        <v>1999</v>
      </c>
      <c r="H2288" s="58" t="s">
        <v>84</v>
      </c>
      <c r="I2288" s="60">
        <v>41640</v>
      </c>
      <c r="J2288" s="60">
        <v>45291</v>
      </c>
    </row>
    <row r="2289" spans="1:10" s="57" customFormat="1" ht="19.8" customHeight="1" x14ac:dyDescent="0.2">
      <c r="A2289" s="61" t="s">
        <v>18311</v>
      </c>
      <c r="B2289" s="61" t="s">
        <v>18312</v>
      </c>
      <c r="C2289" s="61" t="s">
        <v>18313</v>
      </c>
      <c r="D2289" s="62" t="s">
        <v>18314</v>
      </c>
      <c r="E2289" s="62" t="s">
        <v>18315</v>
      </c>
      <c r="F2289" s="61" t="s">
        <v>18316</v>
      </c>
      <c r="G2289" s="62" t="s">
        <v>1999</v>
      </c>
      <c r="H2289" s="61" t="s">
        <v>84</v>
      </c>
      <c r="I2289" s="63">
        <v>41640</v>
      </c>
      <c r="J2289" s="63">
        <v>45291</v>
      </c>
    </row>
    <row r="2290" spans="1:10" s="57" customFormat="1" ht="19.8" customHeight="1" x14ac:dyDescent="0.2">
      <c r="A2290" s="58" t="s">
        <v>18317</v>
      </c>
      <c r="B2290" s="58" t="s">
        <v>18318</v>
      </c>
      <c r="C2290" s="58" t="s">
        <v>18319</v>
      </c>
      <c r="D2290" s="59" t="s">
        <v>18320</v>
      </c>
      <c r="E2290" s="59" t="s">
        <v>18321</v>
      </c>
      <c r="F2290" s="58" t="s">
        <v>18322</v>
      </c>
      <c r="G2290" s="59" t="s">
        <v>18323</v>
      </c>
      <c r="H2290" s="58" t="s">
        <v>84</v>
      </c>
      <c r="I2290" s="60">
        <v>41640</v>
      </c>
      <c r="J2290" s="60">
        <v>45291</v>
      </c>
    </row>
    <row r="2291" spans="1:10" s="57" customFormat="1" ht="19.8" customHeight="1" x14ac:dyDescent="0.2">
      <c r="A2291" s="61" t="s">
        <v>18324</v>
      </c>
      <c r="B2291" s="61" t="s">
        <v>18325</v>
      </c>
      <c r="C2291" s="61" t="s">
        <v>18326</v>
      </c>
      <c r="D2291" s="62" t="s">
        <v>18327</v>
      </c>
      <c r="E2291" s="62" t="s">
        <v>18328</v>
      </c>
      <c r="F2291" s="61" t="s">
        <v>18329</v>
      </c>
      <c r="G2291" s="62" t="s">
        <v>18330</v>
      </c>
      <c r="H2291" s="61" t="s">
        <v>84</v>
      </c>
      <c r="I2291" s="63">
        <v>41640</v>
      </c>
      <c r="J2291" s="63">
        <v>45291</v>
      </c>
    </row>
    <row r="2292" spans="1:10" s="57" customFormat="1" ht="30.45" customHeight="1" x14ac:dyDescent="0.2">
      <c r="A2292" s="58" t="s">
        <v>18331</v>
      </c>
      <c r="B2292" s="58" t="s">
        <v>18332</v>
      </c>
      <c r="C2292" s="58" t="s">
        <v>18333</v>
      </c>
      <c r="D2292" s="59" t="s">
        <v>18334</v>
      </c>
      <c r="E2292" s="59" t="s">
        <v>18335</v>
      </c>
      <c r="F2292" s="58" t="s">
        <v>18336</v>
      </c>
      <c r="G2292" s="59" t="s">
        <v>18337</v>
      </c>
      <c r="H2292" s="58" t="s">
        <v>84</v>
      </c>
      <c r="I2292" s="60">
        <v>41640</v>
      </c>
      <c r="J2292" s="60">
        <v>45291</v>
      </c>
    </row>
    <row r="2293" spans="1:10" s="57" customFormat="1" ht="19.8" customHeight="1" x14ac:dyDescent="0.2">
      <c r="A2293" s="61" t="s">
        <v>18338</v>
      </c>
      <c r="B2293" s="61" t="s">
        <v>18339</v>
      </c>
      <c r="C2293" s="61" t="s">
        <v>18340</v>
      </c>
      <c r="D2293" s="62" t="s">
        <v>12054</v>
      </c>
      <c r="E2293" s="62" t="s">
        <v>18341</v>
      </c>
      <c r="F2293" s="61" t="s">
        <v>18342</v>
      </c>
      <c r="G2293" s="62" t="s">
        <v>18343</v>
      </c>
      <c r="H2293" s="61" t="s">
        <v>84</v>
      </c>
      <c r="I2293" s="63">
        <v>41640</v>
      </c>
      <c r="J2293" s="63">
        <v>45291</v>
      </c>
    </row>
    <row r="2294" spans="1:10" s="57" customFormat="1" ht="41.1" customHeight="1" x14ac:dyDescent="0.2">
      <c r="A2294" s="58" t="s">
        <v>18344</v>
      </c>
      <c r="B2294" s="58" t="s">
        <v>18345</v>
      </c>
      <c r="C2294" s="58" t="s">
        <v>18346</v>
      </c>
      <c r="D2294" s="59" t="s">
        <v>18347</v>
      </c>
      <c r="E2294" s="59" t="s">
        <v>18348</v>
      </c>
      <c r="F2294" s="58" t="s">
        <v>18349</v>
      </c>
      <c r="G2294" s="59" t="s">
        <v>18350</v>
      </c>
      <c r="H2294" s="58" t="s">
        <v>84</v>
      </c>
      <c r="I2294" s="60">
        <v>41640</v>
      </c>
      <c r="J2294" s="60">
        <v>45291</v>
      </c>
    </row>
    <row r="2295" spans="1:10" s="57" customFormat="1" ht="30.45" customHeight="1" x14ac:dyDescent="0.2">
      <c r="A2295" s="61" t="s">
        <v>18351</v>
      </c>
      <c r="B2295" s="61" t="s">
        <v>18352</v>
      </c>
      <c r="C2295" s="61" t="s">
        <v>18353</v>
      </c>
      <c r="D2295" s="62" t="s">
        <v>18354</v>
      </c>
      <c r="E2295" s="62" t="s">
        <v>18355</v>
      </c>
      <c r="F2295" s="61" t="s">
        <v>18356</v>
      </c>
      <c r="G2295" s="62" t="s">
        <v>18357</v>
      </c>
      <c r="H2295" s="61" t="s">
        <v>84</v>
      </c>
      <c r="I2295" s="63">
        <v>41640</v>
      </c>
      <c r="J2295" s="63">
        <v>45291</v>
      </c>
    </row>
    <row r="2296" spans="1:10" s="57" customFormat="1" ht="30.45" customHeight="1" x14ac:dyDescent="0.2">
      <c r="A2296" s="58" t="s">
        <v>18358</v>
      </c>
      <c r="B2296" s="58" t="s">
        <v>18359</v>
      </c>
      <c r="C2296" s="58" t="s">
        <v>18360</v>
      </c>
      <c r="D2296" s="59" t="s">
        <v>18361</v>
      </c>
      <c r="E2296" s="59" t="s">
        <v>18362</v>
      </c>
      <c r="F2296" s="58" t="s">
        <v>18336</v>
      </c>
      <c r="G2296" s="59" t="s">
        <v>18363</v>
      </c>
      <c r="H2296" s="58" t="s">
        <v>84</v>
      </c>
      <c r="I2296" s="60">
        <v>41640</v>
      </c>
      <c r="J2296" s="60">
        <v>45291</v>
      </c>
    </row>
    <row r="2297" spans="1:10" s="57" customFormat="1" ht="19.8" customHeight="1" x14ac:dyDescent="0.2">
      <c r="A2297" s="61" t="s">
        <v>18364</v>
      </c>
      <c r="B2297" s="61" t="s">
        <v>18365</v>
      </c>
      <c r="C2297" s="61" t="s">
        <v>18366</v>
      </c>
      <c r="D2297" s="62" t="s">
        <v>18367</v>
      </c>
      <c r="E2297" s="62" t="s">
        <v>18368</v>
      </c>
      <c r="F2297" s="61" t="s">
        <v>18285</v>
      </c>
      <c r="G2297" s="62" t="s">
        <v>18286</v>
      </c>
      <c r="H2297" s="61" t="s">
        <v>84</v>
      </c>
      <c r="I2297" s="63">
        <v>41640</v>
      </c>
      <c r="J2297" s="63">
        <v>45291</v>
      </c>
    </row>
    <row r="2298" spans="1:10" s="57" customFormat="1" ht="30.45" customHeight="1" x14ac:dyDescent="0.2">
      <c r="A2298" s="58" t="s">
        <v>18369</v>
      </c>
      <c r="B2298" s="58" t="s">
        <v>18370</v>
      </c>
      <c r="C2298" s="58" t="s">
        <v>18371</v>
      </c>
      <c r="D2298" s="59" t="s">
        <v>18372</v>
      </c>
      <c r="E2298" s="59" t="s">
        <v>18373</v>
      </c>
      <c r="F2298" s="58" t="s">
        <v>18374</v>
      </c>
      <c r="G2298" s="59" t="s">
        <v>18375</v>
      </c>
      <c r="H2298" s="58" t="s">
        <v>84</v>
      </c>
      <c r="I2298" s="60">
        <v>41944</v>
      </c>
      <c r="J2298" s="60">
        <v>45291</v>
      </c>
    </row>
    <row r="2299" spans="1:10" s="57" customFormat="1" ht="30.45" customHeight="1" x14ac:dyDescent="0.2">
      <c r="A2299" s="61" t="s">
        <v>18376</v>
      </c>
      <c r="B2299" s="61" t="s">
        <v>18377</v>
      </c>
      <c r="C2299" s="61" t="s">
        <v>18378</v>
      </c>
      <c r="D2299" s="62" t="s">
        <v>18379</v>
      </c>
      <c r="E2299" s="62" t="s">
        <v>18380</v>
      </c>
      <c r="F2299" s="61" t="s">
        <v>18381</v>
      </c>
      <c r="G2299" s="62" t="s">
        <v>18382</v>
      </c>
      <c r="H2299" s="61" t="s">
        <v>84</v>
      </c>
      <c r="I2299" s="63">
        <v>41640</v>
      </c>
      <c r="J2299" s="63">
        <v>45291</v>
      </c>
    </row>
    <row r="2300" spans="1:10" s="57" customFormat="1" ht="30.45" customHeight="1" x14ac:dyDescent="0.2">
      <c r="A2300" s="58" t="s">
        <v>18383</v>
      </c>
      <c r="B2300" s="58" t="s">
        <v>18384</v>
      </c>
      <c r="C2300" s="58" t="s">
        <v>18385</v>
      </c>
      <c r="D2300" s="59" t="s">
        <v>18386</v>
      </c>
      <c r="E2300" s="59" t="s">
        <v>18387</v>
      </c>
      <c r="F2300" s="58" t="s">
        <v>18388</v>
      </c>
      <c r="G2300" s="59" t="s">
        <v>18389</v>
      </c>
      <c r="H2300" s="58" t="s">
        <v>84</v>
      </c>
      <c r="I2300" s="60">
        <v>41640</v>
      </c>
      <c r="J2300" s="60">
        <v>45291</v>
      </c>
    </row>
    <row r="2301" spans="1:10" s="57" customFormat="1" ht="19.8" customHeight="1" x14ac:dyDescent="0.2">
      <c r="A2301" s="61" t="s">
        <v>18390</v>
      </c>
      <c r="B2301" s="61" t="s">
        <v>18391</v>
      </c>
      <c r="C2301" s="61" t="s">
        <v>18392</v>
      </c>
      <c r="D2301" s="62" t="s">
        <v>18393</v>
      </c>
      <c r="E2301" s="62" t="s">
        <v>18394</v>
      </c>
      <c r="F2301" s="61" t="s">
        <v>18395</v>
      </c>
      <c r="G2301" s="62" t="s">
        <v>18396</v>
      </c>
      <c r="H2301" s="61" t="s">
        <v>84</v>
      </c>
      <c r="I2301" s="63">
        <v>41640</v>
      </c>
      <c r="J2301" s="63">
        <v>45291</v>
      </c>
    </row>
    <row r="2302" spans="1:10" s="57" customFormat="1" ht="19.8" customHeight="1" x14ac:dyDescent="0.2">
      <c r="A2302" s="58" t="s">
        <v>18397</v>
      </c>
      <c r="B2302" s="58" t="s">
        <v>18398</v>
      </c>
      <c r="C2302" s="58" t="s">
        <v>18399</v>
      </c>
      <c r="D2302" s="59" t="s">
        <v>18400</v>
      </c>
      <c r="E2302" s="59" t="s">
        <v>18401</v>
      </c>
      <c r="F2302" s="58" t="s">
        <v>18172</v>
      </c>
      <c r="G2302" s="59" t="s">
        <v>1999</v>
      </c>
      <c r="H2302" s="58" t="s">
        <v>84</v>
      </c>
      <c r="I2302" s="60">
        <v>41640</v>
      </c>
      <c r="J2302" s="60">
        <v>45291</v>
      </c>
    </row>
    <row r="2303" spans="1:10" s="57" customFormat="1" ht="19.8" customHeight="1" x14ac:dyDescent="0.2">
      <c r="A2303" s="61" t="s">
        <v>18402</v>
      </c>
      <c r="B2303" s="61" t="s">
        <v>18403</v>
      </c>
      <c r="C2303" s="61" t="s">
        <v>18404</v>
      </c>
      <c r="D2303" s="62" t="s">
        <v>18405</v>
      </c>
      <c r="E2303" s="62" t="s">
        <v>18406</v>
      </c>
      <c r="F2303" s="61" t="s">
        <v>18167</v>
      </c>
      <c r="G2303" s="62" t="s">
        <v>1999</v>
      </c>
      <c r="H2303" s="61" t="s">
        <v>84</v>
      </c>
      <c r="I2303" s="63">
        <v>41640</v>
      </c>
      <c r="J2303" s="63">
        <v>45291</v>
      </c>
    </row>
    <row r="2304" spans="1:10" s="57" customFormat="1" ht="19.8" customHeight="1" x14ac:dyDescent="0.2">
      <c r="A2304" s="58" t="s">
        <v>18407</v>
      </c>
      <c r="B2304" s="58" t="s">
        <v>18408</v>
      </c>
      <c r="C2304" s="58" t="s">
        <v>18409</v>
      </c>
      <c r="D2304" s="59" t="s">
        <v>18410</v>
      </c>
      <c r="E2304" s="59" t="s">
        <v>18401</v>
      </c>
      <c r="F2304" s="58" t="s">
        <v>18172</v>
      </c>
      <c r="G2304" s="59" t="s">
        <v>1999</v>
      </c>
      <c r="H2304" s="58" t="s">
        <v>84</v>
      </c>
      <c r="I2304" s="60">
        <v>41640</v>
      </c>
      <c r="J2304" s="60">
        <v>45291</v>
      </c>
    </row>
    <row r="2305" spans="1:10" s="57" customFormat="1" ht="30.45" customHeight="1" x14ac:dyDescent="0.2">
      <c r="A2305" s="61" t="s">
        <v>18411</v>
      </c>
      <c r="B2305" s="61" t="s">
        <v>18412</v>
      </c>
      <c r="C2305" s="61" t="s">
        <v>18413</v>
      </c>
      <c r="D2305" s="62" t="s">
        <v>18414</v>
      </c>
      <c r="E2305" s="62" t="s">
        <v>18415</v>
      </c>
      <c r="F2305" s="61" t="s">
        <v>18274</v>
      </c>
      <c r="G2305" s="62" t="s">
        <v>1999</v>
      </c>
      <c r="H2305" s="61" t="s">
        <v>84</v>
      </c>
      <c r="I2305" s="63">
        <v>41640</v>
      </c>
      <c r="J2305" s="63">
        <v>45291</v>
      </c>
    </row>
    <row r="2306" spans="1:10" s="57" customFormat="1" ht="19.8" customHeight="1" x14ac:dyDescent="0.2">
      <c r="A2306" s="58" t="s">
        <v>18416</v>
      </c>
      <c r="B2306" s="58" t="s">
        <v>18417</v>
      </c>
      <c r="C2306" s="58" t="s">
        <v>18418</v>
      </c>
      <c r="D2306" s="59" t="s">
        <v>18419</v>
      </c>
      <c r="E2306" s="59" t="s">
        <v>18420</v>
      </c>
      <c r="F2306" s="58" t="s">
        <v>18172</v>
      </c>
      <c r="G2306" s="59" t="s">
        <v>1999</v>
      </c>
      <c r="H2306" s="58" t="s">
        <v>84</v>
      </c>
      <c r="I2306" s="60">
        <v>41640</v>
      </c>
      <c r="J2306" s="60">
        <v>45291</v>
      </c>
    </row>
    <row r="2307" spans="1:10" s="57" customFormat="1" ht="30.45" customHeight="1" x14ac:dyDescent="0.2">
      <c r="A2307" s="61" t="s">
        <v>18421</v>
      </c>
      <c r="B2307" s="61" t="s">
        <v>18422</v>
      </c>
      <c r="C2307" s="61" t="s">
        <v>18423</v>
      </c>
      <c r="D2307" s="62" t="s">
        <v>18424</v>
      </c>
      <c r="E2307" s="62" t="s">
        <v>18425</v>
      </c>
      <c r="F2307" s="61" t="s">
        <v>18231</v>
      </c>
      <c r="G2307" s="62" t="s">
        <v>1999</v>
      </c>
      <c r="H2307" s="61" t="s">
        <v>84</v>
      </c>
      <c r="I2307" s="63">
        <v>41640</v>
      </c>
      <c r="J2307" s="63">
        <v>45291</v>
      </c>
    </row>
    <row r="2308" spans="1:10" s="57" customFormat="1" ht="19.8" customHeight="1" x14ac:dyDescent="0.2">
      <c r="A2308" s="58" t="s">
        <v>18426</v>
      </c>
      <c r="B2308" s="58" t="s">
        <v>18427</v>
      </c>
      <c r="C2308" s="58" t="s">
        <v>18428</v>
      </c>
      <c r="D2308" s="59" t="s">
        <v>18429</v>
      </c>
      <c r="E2308" s="59" t="s">
        <v>18430</v>
      </c>
      <c r="F2308" s="58" t="s">
        <v>18431</v>
      </c>
      <c r="G2308" s="59" t="s">
        <v>18432</v>
      </c>
      <c r="H2308" s="58" t="s">
        <v>84</v>
      </c>
      <c r="I2308" s="60">
        <v>42370</v>
      </c>
      <c r="J2308" s="60">
        <v>45291</v>
      </c>
    </row>
    <row r="2309" spans="1:10" s="57" customFormat="1" ht="30.45" customHeight="1" x14ac:dyDescent="0.2">
      <c r="A2309" s="61" t="s">
        <v>18433</v>
      </c>
      <c r="B2309" s="61" t="s">
        <v>18434</v>
      </c>
      <c r="C2309" s="61" t="s">
        <v>18435</v>
      </c>
      <c r="D2309" s="62" t="s">
        <v>14816</v>
      </c>
      <c r="E2309" s="62" t="s">
        <v>18436</v>
      </c>
      <c r="F2309" s="61" t="s">
        <v>18182</v>
      </c>
      <c r="G2309" s="62" t="s">
        <v>18437</v>
      </c>
      <c r="H2309" s="61" t="s">
        <v>84</v>
      </c>
      <c r="I2309" s="63">
        <v>41640</v>
      </c>
      <c r="J2309" s="63">
        <v>45291</v>
      </c>
    </row>
    <row r="2310" spans="1:10" s="57" customFormat="1" ht="30.45" customHeight="1" x14ac:dyDescent="0.2">
      <c r="A2310" s="58" t="s">
        <v>18438</v>
      </c>
      <c r="B2310" s="58" t="s">
        <v>18439</v>
      </c>
      <c r="C2310" s="58" t="s">
        <v>18440</v>
      </c>
      <c r="D2310" s="59" t="s">
        <v>18441</v>
      </c>
      <c r="E2310" s="59" t="s">
        <v>18442</v>
      </c>
      <c r="F2310" s="58" t="s">
        <v>18443</v>
      </c>
      <c r="G2310" s="59" t="s">
        <v>18444</v>
      </c>
      <c r="H2310" s="58" t="s">
        <v>84</v>
      </c>
      <c r="I2310" s="60">
        <v>41640</v>
      </c>
      <c r="J2310" s="60">
        <v>45291</v>
      </c>
    </row>
    <row r="2311" spans="1:10" s="57" customFormat="1" ht="30.45" customHeight="1" x14ac:dyDescent="0.2">
      <c r="A2311" s="61" t="s">
        <v>18445</v>
      </c>
      <c r="B2311" s="61" t="s">
        <v>18446</v>
      </c>
      <c r="C2311" s="61" t="s">
        <v>18447</v>
      </c>
      <c r="D2311" s="62" t="s">
        <v>18448</v>
      </c>
      <c r="E2311" s="62" t="s">
        <v>18449</v>
      </c>
      <c r="F2311" s="61" t="s">
        <v>18450</v>
      </c>
      <c r="G2311" s="62" t="s">
        <v>18451</v>
      </c>
      <c r="H2311" s="61" t="s">
        <v>84</v>
      </c>
      <c r="I2311" s="63">
        <v>41640</v>
      </c>
      <c r="J2311" s="63">
        <v>45291</v>
      </c>
    </row>
    <row r="2312" spans="1:10" s="57" customFormat="1" ht="19.8" customHeight="1" x14ac:dyDescent="0.2">
      <c r="A2312" s="58" t="s">
        <v>18452</v>
      </c>
      <c r="B2312" s="58" t="s">
        <v>18453</v>
      </c>
      <c r="C2312" s="58" t="s">
        <v>18454</v>
      </c>
      <c r="D2312" s="59" t="s">
        <v>18455</v>
      </c>
      <c r="E2312" s="59" t="s">
        <v>18456</v>
      </c>
      <c r="F2312" s="58" t="s">
        <v>18457</v>
      </c>
      <c r="G2312" s="59" t="s">
        <v>18458</v>
      </c>
      <c r="H2312" s="58" t="s">
        <v>84</v>
      </c>
      <c r="I2312" s="60">
        <v>41640</v>
      </c>
      <c r="J2312" s="60">
        <v>45291</v>
      </c>
    </row>
    <row r="2313" spans="1:10" s="57" customFormat="1" ht="30.45" customHeight="1" x14ac:dyDescent="0.2">
      <c r="A2313" s="61" t="s">
        <v>18459</v>
      </c>
      <c r="B2313" s="61" t="s">
        <v>18460</v>
      </c>
      <c r="C2313" s="61" t="s">
        <v>18461</v>
      </c>
      <c r="D2313" s="62" t="s">
        <v>18462</v>
      </c>
      <c r="E2313" s="62" t="s">
        <v>18463</v>
      </c>
      <c r="F2313" s="61" t="s">
        <v>18464</v>
      </c>
      <c r="G2313" s="62" t="s">
        <v>18465</v>
      </c>
      <c r="H2313" s="61" t="s">
        <v>84</v>
      </c>
      <c r="I2313" s="63">
        <v>41640</v>
      </c>
      <c r="J2313" s="63">
        <v>45291</v>
      </c>
    </row>
    <row r="2314" spans="1:10" s="57" customFormat="1" ht="30.45" customHeight="1" x14ac:dyDescent="0.2">
      <c r="A2314" s="58" t="s">
        <v>18466</v>
      </c>
      <c r="B2314" s="58" t="s">
        <v>18467</v>
      </c>
      <c r="C2314" s="58" t="s">
        <v>18468</v>
      </c>
      <c r="D2314" s="59" t="s">
        <v>18469</v>
      </c>
      <c r="E2314" s="59" t="s">
        <v>18470</v>
      </c>
      <c r="F2314" s="58" t="s">
        <v>18274</v>
      </c>
      <c r="G2314" s="59" t="s">
        <v>1999</v>
      </c>
      <c r="H2314" s="58" t="s">
        <v>84</v>
      </c>
      <c r="I2314" s="60">
        <v>41640</v>
      </c>
      <c r="J2314" s="60">
        <v>45291</v>
      </c>
    </row>
    <row r="2315" spans="1:10" s="57" customFormat="1" ht="19.8" customHeight="1" x14ac:dyDescent="0.2">
      <c r="A2315" s="61" t="s">
        <v>18471</v>
      </c>
      <c r="B2315" s="61" t="s">
        <v>18472</v>
      </c>
      <c r="C2315" s="61" t="s">
        <v>18473</v>
      </c>
      <c r="D2315" s="62" t="s">
        <v>18474</v>
      </c>
      <c r="E2315" s="62" t="s">
        <v>18475</v>
      </c>
      <c r="F2315" s="61" t="s">
        <v>18304</v>
      </c>
      <c r="G2315" s="62" t="s">
        <v>1999</v>
      </c>
      <c r="H2315" s="61" t="s">
        <v>84</v>
      </c>
      <c r="I2315" s="63">
        <v>41640</v>
      </c>
      <c r="J2315" s="63">
        <v>45291</v>
      </c>
    </row>
    <row r="2316" spans="1:10" s="57" customFormat="1" ht="41.1" customHeight="1" x14ac:dyDescent="0.2">
      <c r="A2316" s="58" t="s">
        <v>18476</v>
      </c>
      <c r="B2316" s="58" t="s">
        <v>18477</v>
      </c>
      <c r="C2316" s="58" t="s">
        <v>18478</v>
      </c>
      <c r="D2316" s="59" t="s">
        <v>18479</v>
      </c>
      <c r="E2316" s="59" t="s">
        <v>18480</v>
      </c>
      <c r="F2316" s="58" t="s">
        <v>18196</v>
      </c>
      <c r="G2316" s="59" t="s">
        <v>18481</v>
      </c>
      <c r="H2316" s="58" t="s">
        <v>84</v>
      </c>
      <c r="I2316" s="60">
        <v>41640</v>
      </c>
      <c r="J2316" s="60">
        <v>45291</v>
      </c>
    </row>
    <row r="2317" spans="1:10" s="57" customFormat="1" ht="30.45" customHeight="1" x14ac:dyDescent="0.2">
      <c r="A2317" s="61" t="s">
        <v>18482</v>
      </c>
      <c r="B2317" s="61" t="s">
        <v>18483</v>
      </c>
      <c r="C2317" s="61" t="s">
        <v>18484</v>
      </c>
      <c r="D2317" s="62" t="s">
        <v>18485</v>
      </c>
      <c r="E2317" s="62" t="s">
        <v>18486</v>
      </c>
      <c r="F2317" s="61" t="s">
        <v>18487</v>
      </c>
      <c r="G2317" s="62" t="s">
        <v>1999</v>
      </c>
      <c r="H2317" s="61" t="s">
        <v>84</v>
      </c>
      <c r="I2317" s="63">
        <v>41640</v>
      </c>
      <c r="J2317" s="63">
        <v>45291</v>
      </c>
    </row>
    <row r="2318" spans="1:10" s="57" customFormat="1" ht="19.8" customHeight="1" x14ac:dyDescent="0.2">
      <c r="A2318" s="58" t="s">
        <v>18488</v>
      </c>
      <c r="B2318" s="58" t="s">
        <v>18489</v>
      </c>
      <c r="C2318" s="58" t="s">
        <v>18490</v>
      </c>
      <c r="D2318" s="59" t="s">
        <v>18491</v>
      </c>
      <c r="E2318" s="59" t="s">
        <v>18492</v>
      </c>
      <c r="F2318" s="58" t="s">
        <v>18493</v>
      </c>
      <c r="G2318" s="59" t="s">
        <v>18494</v>
      </c>
      <c r="H2318" s="58" t="s">
        <v>84</v>
      </c>
      <c r="I2318" s="60">
        <v>41944</v>
      </c>
      <c r="J2318" s="60">
        <v>45291</v>
      </c>
    </row>
    <row r="2319" spans="1:10" s="57" customFormat="1" ht="19.8" customHeight="1" x14ac:dyDescent="0.2">
      <c r="A2319" s="61" t="s">
        <v>18495</v>
      </c>
      <c r="B2319" s="61" t="s">
        <v>18496</v>
      </c>
      <c r="C2319" s="61" t="s">
        <v>18497</v>
      </c>
      <c r="D2319" s="62" t="s">
        <v>18498</v>
      </c>
      <c r="E2319" s="62" t="s">
        <v>18499</v>
      </c>
      <c r="F2319" s="61" t="s">
        <v>18500</v>
      </c>
      <c r="G2319" s="62" t="s">
        <v>1999</v>
      </c>
      <c r="H2319" s="61" t="s">
        <v>84</v>
      </c>
      <c r="I2319" s="63">
        <v>41640</v>
      </c>
      <c r="J2319" s="63">
        <v>45291</v>
      </c>
    </row>
    <row r="2320" spans="1:10" s="57" customFormat="1" ht="19.8" customHeight="1" x14ac:dyDescent="0.2">
      <c r="A2320" s="58" t="s">
        <v>18501</v>
      </c>
      <c r="B2320" s="58" t="s">
        <v>18502</v>
      </c>
      <c r="C2320" s="58" t="s">
        <v>18503</v>
      </c>
      <c r="D2320" s="59" t="s">
        <v>18504</v>
      </c>
      <c r="E2320" s="59" t="s">
        <v>18505</v>
      </c>
      <c r="F2320" s="58" t="s">
        <v>18274</v>
      </c>
      <c r="G2320" s="59" t="s">
        <v>1999</v>
      </c>
      <c r="H2320" s="58" t="s">
        <v>84</v>
      </c>
      <c r="I2320" s="60">
        <v>41640</v>
      </c>
      <c r="J2320" s="60">
        <v>45291</v>
      </c>
    </row>
    <row r="2321" spans="1:10" s="57" customFormat="1" ht="30.45" customHeight="1" x14ac:dyDescent="0.2">
      <c r="A2321" s="61" t="s">
        <v>18506</v>
      </c>
      <c r="B2321" s="61" t="s">
        <v>18507</v>
      </c>
      <c r="C2321" s="61" t="s">
        <v>18508</v>
      </c>
      <c r="D2321" s="62" t="s">
        <v>18509</v>
      </c>
      <c r="E2321" s="62" t="s">
        <v>18510</v>
      </c>
      <c r="F2321" s="61" t="s">
        <v>18450</v>
      </c>
      <c r="G2321" s="62" t="s">
        <v>18451</v>
      </c>
      <c r="H2321" s="61" t="s">
        <v>84</v>
      </c>
      <c r="I2321" s="63">
        <v>41640</v>
      </c>
      <c r="J2321" s="63">
        <v>45291</v>
      </c>
    </row>
    <row r="2322" spans="1:10" s="57" customFormat="1" ht="30.45" customHeight="1" x14ac:dyDescent="0.2">
      <c r="A2322" s="58" t="s">
        <v>18511</v>
      </c>
      <c r="B2322" s="58" t="s">
        <v>18512</v>
      </c>
      <c r="C2322" s="58" t="s">
        <v>18513</v>
      </c>
      <c r="D2322" s="59" t="s">
        <v>18514</v>
      </c>
      <c r="E2322" s="59" t="s">
        <v>18309</v>
      </c>
      <c r="F2322" s="58" t="s">
        <v>18310</v>
      </c>
      <c r="G2322" s="59" t="s">
        <v>1999</v>
      </c>
      <c r="H2322" s="58" t="s">
        <v>84</v>
      </c>
      <c r="I2322" s="60">
        <v>41640</v>
      </c>
      <c r="J2322" s="60">
        <v>45291</v>
      </c>
    </row>
    <row r="2323" spans="1:10" s="57" customFormat="1" ht="19.8" customHeight="1" x14ac:dyDescent="0.2">
      <c r="A2323" s="61" t="s">
        <v>18515</v>
      </c>
      <c r="B2323" s="61" t="s">
        <v>18516</v>
      </c>
      <c r="C2323" s="61" t="s">
        <v>18517</v>
      </c>
      <c r="D2323" s="62" t="s">
        <v>18518</v>
      </c>
      <c r="E2323" s="62" t="s">
        <v>18519</v>
      </c>
      <c r="F2323" s="61" t="s">
        <v>18316</v>
      </c>
      <c r="G2323" s="62" t="s">
        <v>18211</v>
      </c>
      <c r="H2323" s="61" t="s">
        <v>84</v>
      </c>
      <c r="I2323" s="63">
        <v>41640</v>
      </c>
      <c r="J2323" s="63">
        <v>45291</v>
      </c>
    </row>
    <row r="2324" spans="1:10" s="57" customFormat="1" ht="30.45" customHeight="1" x14ac:dyDescent="0.2">
      <c r="A2324" s="58" t="s">
        <v>18520</v>
      </c>
      <c r="B2324" s="58" t="s">
        <v>18521</v>
      </c>
      <c r="C2324" s="58" t="s">
        <v>18522</v>
      </c>
      <c r="D2324" s="59" t="s">
        <v>18523</v>
      </c>
      <c r="E2324" s="59" t="s">
        <v>18524</v>
      </c>
      <c r="F2324" s="58" t="s">
        <v>18525</v>
      </c>
      <c r="G2324" s="59" t="s">
        <v>18526</v>
      </c>
      <c r="H2324" s="58" t="s">
        <v>84</v>
      </c>
      <c r="I2324" s="60">
        <v>41640</v>
      </c>
      <c r="J2324" s="60">
        <v>45291</v>
      </c>
    </row>
    <row r="2325" spans="1:10" s="57" customFormat="1" ht="19.8" customHeight="1" x14ac:dyDescent="0.2">
      <c r="A2325" s="61" t="s">
        <v>18527</v>
      </c>
      <c r="B2325" s="61" t="s">
        <v>18528</v>
      </c>
      <c r="C2325" s="61" t="s">
        <v>18529</v>
      </c>
      <c r="D2325" s="62" t="s">
        <v>18530</v>
      </c>
      <c r="E2325" s="62" t="s">
        <v>18531</v>
      </c>
      <c r="F2325" s="61" t="s">
        <v>18532</v>
      </c>
      <c r="G2325" s="62" t="s">
        <v>18533</v>
      </c>
      <c r="H2325" s="61" t="s">
        <v>84</v>
      </c>
      <c r="I2325" s="63">
        <v>41640</v>
      </c>
      <c r="J2325" s="63">
        <v>45291</v>
      </c>
    </row>
    <row r="2326" spans="1:10" s="57" customFormat="1" ht="30.45" customHeight="1" x14ac:dyDescent="0.2">
      <c r="A2326" s="58" t="s">
        <v>18534</v>
      </c>
      <c r="B2326" s="58" t="s">
        <v>18535</v>
      </c>
      <c r="C2326" s="58" t="s">
        <v>18536</v>
      </c>
      <c r="D2326" s="59" t="s">
        <v>18537</v>
      </c>
      <c r="E2326" s="59" t="s">
        <v>18538</v>
      </c>
      <c r="F2326" s="58" t="s">
        <v>18539</v>
      </c>
      <c r="G2326" s="59" t="s">
        <v>18540</v>
      </c>
      <c r="H2326" s="58" t="s">
        <v>84</v>
      </c>
      <c r="I2326" s="60">
        <v>41640</v>
      </c>
      <c r="J2326" s="60">
        <v>45291</v>
      </c>
    </row>
    <row r="2327" spans="1:10" s="57" customFormat="1" ht="30.45" customHeight="1" x14ac:dyDescent="0.2">
      <c r="A2327" s="61" t="s">
        <v>18541</v>
      </c>
      <c r="B2327" s="61" t="s">
        <v>18542</v>
      </c>
      <c r="C2327" s="61" t="s">
        <v>18543</v>
      </c>
      <c r="D2327" s="62" t="s">
        <v>18544</v>
      </c>
      <c r="E2327" s="62" t="s">
        <v>18545</v>
      </c>
      <c r="F2327" s="61" t="s">
        <v>18546</v>
      </c>
      <c r="G2327" s="62" t="s">
        <v>18547</v>
      </c>
      <c r="H2327" s="61" t="s">
        <v>84</v>
      </c>
      <c r="I2327" s="63">
        <v>42370</v>
      </c>
      <c r="J2327" s="63">
        <v>45291</v>
      </c>
    </row>
    <row r="2328" spans="1:10" s="57" customFormat="1" ht="19.8" customHeight="1" x14ac:dyDescent="0.2">
      <c r="A2328" s="58" t="s">
        <v>18548</v>
      </c>
      <c r="B2328" s="58" t="s">
        <v>18549</v>
      </c>
      <c r="C2328" s="58" t="s">
        <v>18550</v>
      </c>
      <c r="D2328" s="59" t="s">
        <v>18551</v>
      </c>
      <c r="E2328" s="59" t="s">
        <v>18552</v>
      </c>
      <c r="F2328" s="58" t="s">
        <v>18304</v>
      </c>
      <c r="G2328" s="59" t="s">
        <v>1999</v>
      </c>
      <c r="H2328" s="58" t="s">
        <v>84</v>
      </c>
      <c r="I2328" s="60">
        <v>41640</v>
      </c>
      <c r="J2328" s="60">
        <v>45291</v>
      </c>
    </row>
    <row r="2329" spans="1:10" s="57" customFormat="1" ht="30.45" customHeight="1" x14ac:dyDescent="0.2">
      <c r="A2329" s="61" t="s">
        <v>18553</v>
      </c>
      <c r="B2329" s="61" t="s">
        <v>18554</v>
      </c>
      <c r="C2329" s="61" t="s">
        <v>18555</v>
      </c>
      <c r="D2329" s="62" t="s">
        <v>18556</v>
      </c>
      <c r="E2329" s="62" t="s">
        <v>18557</v>
      </c>
      <c r="F2329" s="61" t="s">
        <v>18558</v>
      </c>
      <c r="G2329" s="62" t="s">
        <v>18559</v>
      </c>
      <c r="H2329" s="61" t="s">
        <v>84</v>
      </c>
      <c r="I2329" s="63">
        <v>41640</v>
      </c>
      <c r="J2329" s="63">
        <v>45291</v>
      </c>
    </row>
    <row r="2330" spans="1:10" s="57" customFormat="1" ht="30.45" customHeight="1" x14ac:dyDescent="0.2">
      <c r="A2330" s="58" t="s">
        <v>18560</v>
      </c>
      <c r="B2330" s="58" t="s">
        <v>18561</v>
      </c>
      <c r="C2330" s="58" t="s">
        <v>18562</v>
      </c>
      <c r="D2330" s="59" t="s">
        <v>18563</v>
      </c>
      <c r="E2330" s="59" t="s">
        <v>18564</v>
      </c>
      <c r="F2330" s="58" t="s">
        <v>18565</v>
      </c>
      <c r="G2330" s="59" t="s">
        <v>11575</v>
      </c>
      <c r="H2330" s="58" t="s">
        <v>84</v>
      </c>
      <c r="I2330" s="60">
        <v>41640</v>
      </c>
      <c r="J2330" s="60">
        <v>45291</v>
      </c>
    </row>
    <row r="2331" spans="1:10" s="57" customFormat="1" ht="30.45" customHeight="1" x14ac:dyDescent="0.2">
      <c r="A2331" s="61" t="s">
        <v>18566</v>
      </c>
      <c r="B2331" s="61" t="s">
        <v>18567</v>
      </c>
      <c r="C2331" s="61" t="s">
        <v>18568</v>
      </c>
      <c r="D2331" s="62" t="s">
        <v>18569</v>
      </c>
      <c r="E2331" s="62" t="s">
        <v>18570</v>
      </c>
      <c r="F2331" s="61" t="s">
        <v>18450</v>
      </c>
      <c r="G2331" s="62" t="s">
        <v>18451</v>
      </c>
      <c r="H2331" s="61" t="s">
        <v>84</v>
      </c>
      <c r="I2331" s="63">
        <v>41640</v>
      </c>
      <c r="J2331" s="63">
        <v>45291</v>
      </c>
    </row>
    <row r="2332" spans="1:10" s="57" customFormat="1" ht="41.1" customHeight="1" x14ac:dyDescent="0.2">
      <c r="A2332" s="58" t="s">
        <v>18571</v>
      </c>
      <c r="B2332" s="58" t="s">
        <v>18572</v>
      </c>
      <c r="C2332" s="58" t="s">
        <v>18573</v>
      </c>
      <c r="D2332" s="59" t="s">
        <v>18574</v>
      </c>
      <c r="E2332" s="59" t="s">
        <v>18575</v>
      </c>
      <c r="F2332" s="58" t="s">
        <v>18576</v>
      </c>
      <c r="G2332" s="59" t="s">
        <v>18577</v>
      </c>
      <c r="H2332" s="58" t="s">
        <v>84</v>
      </c>
      <c r="I2332" s="60">
        <v>41640</v>
      </c>
      <c r="J2332" s="60">
        <v>45291</v>
      </c>
    </row>
    <row r="2333" spans="1:10" s="57" customFormat="1" ht="19.8" customHeight="1" x14ac:dyDescent="0.2">
      <c r="A2333" s="61" t="s">
        <v>18578</v>
      </c>
      <c r="B2333" s="61" t="s">
        <v>18579</v>
      </c>
      <c r="C2333" s="61" t="s">
        <v>18580</v>
      </c>
      <c r="D2333" s="62" t="s">
        <v>18581</v>
      </c>
      <c r="E2333" s="62" t="s">
        <v>18582</v>
      </c>
      <c r="F2333" s="61" t="s">
        <v>18583</v>
      </c>
      <c r="G2333" s="62" t="s">
        <v>18343</v>
      </c>
      <c r="H2333" s="61" t="s">
        <v>84</v>
      </c>
      <c r="I2333" s="63">
        <v>41640</v>
      </c>
      <c r="J2333" s="63">
        <v>45291</v>
      </c>
    </row>
    <row r="2334" spans="1:10" s="57" customFormat="1" ht="30.45" customHeight="1" x14ac:dyDescent="0.2">
      <c r="A2334" s="58" t="s">
        <v>18584</v>
      </c>
      <c r="B2334" s="58" t="s">
        <v>18585</v>
      </c>
      <c r="C2334" s="58" t="s">
        <v>18586</v>
      </c>
      <c r="D2334" s="59" t="s">
        <v>18587</v>
      </c>
      <c r="E2334" s="59" t="s">
        <v>18588</v>
      </c>
      <c r="F2334" s="58" t="s">
        <v>18589</v>
      </c>
      <c r="G2334" s="59" t="s">
        <v>18590</v>
      </c>
      <c r="H2334" s="58" t="s">
        <v>84</v>
      </c>
      <c r="I2334" s="60">
        <v>41640</v>
      </c>
      <c r="J2334" s="60">
        <v>45291</v>
      </c>
    </row>
    <row r="2335" spans="1:10" s="57" customFormat="1" ht="30.45" customHeight="1" x14ac:dyDescent="0.2">
      <c r="A2335" s="61" t="s">
        <v>18591</v>
      </c>
      <c r="B2335" s="61" t="s">
        <v>18592</v>
      </c>
      <c r="C2335" s="61" t="s">
        <v>18593</v>
      </c>
      <c r="D2335" s="62" t="s">
        <v>18594</v>
      </c>
      <c r="E2335" s="62" t="s">
        <v>18595</v>
      </c>
      <c r="F2335" s="61" t="s">
        <v>18596</v>
      </c>
      <c r="G2335" s="62" t="s">
        <v>18597</v>
      </c>
      <c r="H2335" s="61" t="s">
        <v>84</v>
      </c>
      <c r="I2335" s="63">
        <v>41640</v>
      </c>
      <c r="J2335" s="63">
        <v>45291</v>
      </c>
    </row>
    <row r="2336" spans="1:10" s="57" customFormat="1" ht="30.45" customHeight="1" x14ac:dyDescent="0.2">
      <c r="A2336" s="58" t="s">
        <v>18598</v>
      </c>
      <c r="B2336" s="58" t="s">
        <v>18599</v>
      </c>
      <c r="C2336" s="58" t="s">
        <v>18600</v>
      </c>
      <c r="D2336" s="59" t="s">
        <v>18601</v>
      </c>
      <c r="E2336" s="59" t="s">
        <v>18602</v>
      </c>
      <c r="F2336" s="58" t="s">
        <v>18224</v>
      </c>
      <c r="G2336" s="59" t="s">
        <v>18603</v>
      </c>
      <c r="H2336" s="58" t="s">
        <v>84</v>
      </c>
      <c r="I2336" s="60">
        <v>41640</v>
      </c>
      <c r="J2336" s="60">
        <v>45291</v>
      </c>
    </row>
    <row r="2337" spans="1:10" s="57" customFormat="1" ht="19.8" customHeight="1" x14ac:dyDescent="0.2">
      <c r="A2337" s="61" t="s">
        <v>18604</v>
      </c>
      <c r="B2337" s="61" t="s">
        <v>18605</v>
      </c>
      <c r="C2337" s="61" t="s">
        <v>18606</v>
      </c>
      <c r="D2337" s="62" t="s">
        <v>18607</v>
      </c>
      <c r="E2337" s="62" t="s">
        <v>18608</v>
      </c>
      <c r="F2337" s="61" t="s">
        <v>18609</v>
      </c>
      <c r="G2337" s="62" t="s">
        <v>1999</v>
      </c>
      <c r="H2337" s="61" t="s">
        <v>84</v>
      </c>
      <c r="I2337" s="63">
        <v>41640</v>
      </c>
      <c r="J2337" s="63">
        <v>45291</v>
      </c>
    </row>
    <row r="2338" spans="1:10" s="57" customFormat="1" ht="19.8" customHeight="1" x14ac:dyDescent="0.2">
      <c r="A2338" s="58" t="s">
        <v>18610</v>
      </c>
      <c r="B2338" s="58" t="s">
        <v>18611</v>
      </c>
      <c r="C2338" s="58" t="s">
        <v>18612</v>
      </c>
      <c r="D2338" s="59" t="s">
        <v>18613</v>
      </c>
      <c r="E2338" s="59" t="s">
        <v>18614</v>
      </c>
      <c r="F2338" s="58" t="s">
        <v>18167</v>
      </c>
      <c r="G2338" s="59" t="s">
        <v>1999</v>
      </c>
      <c r="H2338" s="58" t="s">
        <v>84</v>
      </c>
      <c r="I2338" s="60">
        <v>41640</v>
      </c>
      <c r="J2338" s="60">
        <v>45291</v>
      </c>
    </row>
    <row r="2339" spans="1:10" s="57" customFormat="1" ht="19.8" customHeight="1" x14ac:dyDescent="0.2">
      <c r="A2339" s="61" t="s">
        <v>18615</v>
      </c>
      <c r="B2339" s="61" t="s">
        <v>18616</v>
      </c>
      <c r="C2339" s="61" t="s">
        <v>18617</v>
      </c>
      <c r="D2339" s="62" t="s">
        <v>18618</v>
      </c>
      <c r="E2339" s="62" t="s">
        <v>18619</v>
      </c>
      <c r="F2339" s="61" t="s">
        <v>18620</v>
      </c>
      <c r="G2339" s="62" t="s">
        <v>18211</v>
      </c>
      <c r="H2339" s="61" t="s">
        <v>84</v>
      </c>
      <c r="I2339" s="63">
        <v>41944</v>
      </c>
      <c r="J2339" s="63">
        <v>45291</v>
      </c>
    </row>
    <row r="2340" spans="1:10" s="57" customFormat="1" ht="19.8" customHeight="1" x14ac:dyDescent="0.2">
      <c r="A2340" s="58" t="s">
        <v>18621</v>
      </c>
      <c r="B2340" s="58" t="s">
        <v>18622</v>
      </c>
      <c r="C2340" s="58" t="s">
        <v>18623</v>
      </c>
      <c r="D2340" s="59" t="s">
        <v>18624</v>
      </c>
      <c r="E2340" s="59" t="s">
        <v>18625</v>
      </c>
      <c r="F2340" s="58" t="s">
        <v>18336</v>
      </c>
      <c r="G2340" s="59" t="s">
        <v>18626</v>
      </c>
      <c r="H2340" s="58" t="s">
        <v>84</v>
      </c>
      <c r="I2340" s="60">
        <v>41944</v>
      </c>
      <c r="J2340" s="60">
        <v>45291</v>
      </c>
    </row>
    <row r="2341" spans="1:10" s="57" customFormat="1" ht="19.8" customHeight="1" x14ac:dyDescent="0.2">
      <c r="A2341" s="61" t="s">
        <v>18627</v>
      </c>
      <c r="B2341" s="61" t="s">
        <v>18628</v>
      </c>
      <c r="C2341" s="61" t="s">
        <v>18629</v>
      </c>
      <c r="D2341" s="62" t="s">
        <v>18630</v>
      </c>
      <c r="E2341" s="62" t="s">
        <v>18631</v>
      </c>
      <c r="F2341" s="61" t="s">
        <v>18620</v>
      </c>
      <c r="G2341" s="62" t="s">
        <v>18211</v>
      </c>
      <c r="H2341" s="61" t="s">
        <v>84</v>
      </c>
      <c r="I2341" s="63">
        <v>41944</v>
      </c>
      <c r="J2341" s="63">
        <v>45291</v>
      </c>
    </row>
    <row r="2342" spans="1:10" s="57" customFormat="1" ht="30.45" customHeight="1" x14ac:dyDescent="0.2">
      <c r="A2342" s="58" t="s">
        <v>18632</v>
      </c>
      <c r="B2342" s="58" t="s">
        <v>18633</v>
      </c>
      <c r="C2342" s="58" t="s">
        <v>18634</v>
      </c>
      <c r="D2342" s="59" t="s">
        <v>18635</v>
      </c>
      <c r="E2342" s="59" t="s">
        <v>18636</v>
      </c>
      <c r="F2342" s="58" t="s">
        <v>18388</v>
      </c>
      <c r="G2342" s="59" t="s">
        <v>18637</v>
      </c>
      <c r="H2342" s="58" t="s">
        <v>84</v>
      </c>
      <c r="I2342" s="60">
        <v>41944</v>
      </c>
      <c r="J2342" s="60">
        <v>45291</v>
      </c>
    </row>
    <row r="2343" spans="1:10" s="57" customFormat="1" ht="19.8" customHeight="1" x14ac:dyDescent="0.2">
      <c r="A2343" s="61" t="s">
        <v>18638</v>
      </c>
      <c r="B2343" s="61" t="s">
        <v>18639</v>
      </c>
      <c r="C2343" s="61" t="s">
        <v>18640</v>
      </c>
      <c r="D2343" s="62" t="s">
        <v>18641</v>
      </c>
      <c r="E2343" s="62" t="s">
        <v>18642</v>
      </c>
      <c r="F2343" s="61" t="s">
        <v>18167</v>
      </c>
      <c r="G2343" s="62" t="s">
        <v>18211</v>
      </c>
      <c r="H2343" s="61" t="s">
        <v>84</v>
      </c>
      <c r="I2343" s="63">
        <v>41944</v>
      </c>
      <c r="J2343" s="63">
        <v>45291</v>
      </c>
    </row>
    <row r="2344" spans="1:10" s="57" customFormat="1" ht="19.8" customHeight="1" x14ac:dyDescent="0.2">
      <c r="A2344" s="58" t="s">
        <v>18643</v>
      </c>
      <c r="B2344" s="58" t="s">
        <v>18644</v>
      </c>
      <c r="C2344" s="58" t="s">
        <v>18645</v>
      </c>
      <c r="D2344" s="59" t="s">
        <v>18646</v>
      </c>
      <c r="E2344" s="59" t="s">
        <v>18647</v>
      </c>
      <c r="F2344" s="58" t="s">
        <v>18182</v>
      </c>
      <c r="G2344" s="59" t="s">
        <v>18648</v>
      </c>
      <c r="H2344" s="58" t="s">
        <v>84</v>
      </c>
      <c r="I2344" s="60">
        <v>42370</v>
      </c>
      <c r="J2344" s="60">
        <v>45291</v>
      </c>
    </row>
    <row r="2345" spans="1:10" s="57" customFormat="1" ht="19.8" customHeight="1" x14ac:dyDescent="0.2">
      <c r="A2345" s="61" t="s">
        <v>18649</v>
      </c>
      <c r="B2345" s="61" t="s">
        <v>18650</v>
      </c>
      <c r="C2345" s="61" t="s">
        <v>18651</v>
      </c>
      <c r="D2345" s="62" t="s">
        <v>18652</v>
      </c>
      <c r="E2345" s="62" t="s">
        <v>18653</v>
      </c>
      <c r="F2345" s="61" t="s">
        <v>18654</v>
      </c>
      <c r="G2345" s="62" t="s">
        <v>1999</v>
      </c>
      <c r="H2345" s="61" t="s">
        <v>84</v>
      </c>
      <c r="I2345" s="63">
        <v>42370</v>
      </c>
      <c r="J2345" s="63">
        <v>45291</v>
      </c>
    </row>
    <row r="2346" spans="1:10" s="57" customFormat="1" ht="30.45" customHeight="1" x14ac:dyDescent="0.2">
      <c r="A2346" s="58" t="s">
        <v>1735</v>
      </c>
      <c r="B2346" s="58" t="s">
        <v>18655</v>
      </c>
      <c r="C2346" s="58" t="s">
        <v>18656</v>
      </c>
      <c r="D2346" s="59" t="s">
        <v>18657</v>
      </c>
      <c r="E2346" s="59" t="s">
        <v>18658</v>
      </c>
      <c r="F2346" s="58" t="s">
        <v>18659</v>
      </c>
      <c r="G2346" s="59" t="s">
        <v>1738</v>
      </c>
      <c r="H2346" s="58" t="s">
        <v>84</v>
      </c>
      <c r="I2346" s="60">
        <v>41640</v>
      </c>
      <c r="J2346" s="60">
        <v>45291</v>
      </c>
    </row>
    <row r="2347" spans="1:10" s="57" customFormat="1" ht="30.45" customHeight="1" x14ac:dyDescent="0.2">
      <c r="A2347" s="61" t="s">
        <v>18660</v>
      </c>
      <c r="B2347" s="61" t="s">
        <v>18661</v>
      </c>
      <c r="C2347" s="61" t="s">
        <v>18662</v>
      </c>
      <c r="D2347" s="62" t="s">
        <v>18663</v>
      </c>
      <c r="E2347" s="62" t="s">
        <v>18664</v>
      </c>
      <c r="F2347" s="61" t="s">
        <v>18665</v>
      </c>
      <c r="G2347" s="62" t="s">
        <v>1738</v>
      </c>
      <c r="H2347" s="61" t="s">
        <v>84</v>
      </c>
      <c r="I2347" s="63">
        <v>41640</v>
      </c>
      <c r="J2347" s="63">
        <v>45291</v>
      </c>
    </row>
    <row r="2348" spans="1:10" s="57" customFormat="1" ht="30.45" customHeight="1" x14ac:dyDescent="0.2">
      <c r="A2348" s="58" t="s">
        <v>18666</v>
      </c>
      <c r="B2348" s="58" t="s">
        <v>18667</v>
      </c>
      <c r="C2348" s="58" t="s">
        <v>18668</v>
      </c>
      <c r="D2348" s="59" t="s">
        <v>18669</v>
      </c>
      <c r="E2348" s="59" t="s">
        <v>18670</v>
      </c>
      <c r="F2348" s="58" t="s">
        <v>18671</v>
      </c>
      <c r="G2348" s="59" t="s">
        <v>1738</v>
      </c>
      <c r="H2348" s="58" t="s">
        <v>84</v>
      </c>
      <c r="I2348" s="60">
        <v>41640</v>
      </c>
      <c r="J2348" s="60">
        <v>45291</v>
      </c>
    </row>
    <row r="2349" spans="1:10" s="57" customFormat="1" ht="30.45" customHeight="1" x14ac:dyDescent="0.2">
      <c r="A2349" s="61" t="s">
        <v>18672</v>
      </c>
      <c r="B2349" s="61" t="s">
        <v>18673</v>
      </c>
      <c r="C2349" s="61" t="s">
        <v>18674</v>
      </c>
      <c r="D2349" s="62" t="s">
        <v>18675</v>
      </c>
      <c r="E2349" s="62" t="s">
        <v>18676</v>
      </c>
      <c r="F2349" s="61" t="s">
        <v>18677</v>
      </c>
      <c r="G2349" s="62" t="s">
        <v>1738</v>
      </c>
      <c r="H2349" s="61" t="s">
        <v>84</v>
      </c>
      <c r="I2349" s="63">
        <v>41640</v>
      </c>
      <c r="J2349" s="63">
        <v>45291</v>
      </c>
    </row>
    <row r="2350" spans="1:10" s="57" customFormat="1" ht="30.45" customHeight="1" x14ac:dyDescent="0.2">
      <c r="A2350" s="58" t="s">
        <v>18678</v>
      </c>
      <c r="B2350" s="58" t="s">
        <v>18679</v>
      </c>
      <c r="C2350" s="58" t="s">
        <v>18680</v>
      </c>
      <c r="D2350" s="59" t="s">
        <v>18681</v>
      </c>
      <c r="E2350" s="59" t="s">
        <v>18682</v>
      </c>
      <c r="F2350" s="58" t="s">
        <v>18683</v>
      </c>
      <c r="G2350" s="59" t="s">
        <v>1738</v>
      </c>
      <c r="H2350" s="58" t="s">
        <v>84</v>
      </c>
      <c r="I2350" s="60">
        <v>41640</v>
      </c>
      <c r="J2350" s="60">
        <v>45291</v>
      </c>
    </row>
    <row r="2351" spans="1:10" s="57" customFormat="1" ht="30.45" customHeight="1" x14ac:dyDescent="0.2">
      <c r="A2351" s="61" t="s">
        <v>18684</v>
      </c>
      <c r="B2351" s="61" t="s">
        <v>18685</v>
      </c>
      <c r="C2351" s="61" t="s">
        <v>18686</v>
      </c>
      <c r="D2351" s="62" t="s">
        <v>18687</v>
      </c>
      <c r="E2351" s="62" t="s">
        <v>18688</v>
      </c>
      <c r="F2351" s="61" t="s">
        <v>18689</v>
      </c>
      <c r="G2351" s="62" t="s">
        <v>1738</v>
      </c>
      <c r="H2351" s="61" t="s">
        <v>84</v>
      </c>
      <c r="I2351" s="63">
        <v>41640</v>
      </c>
      <c r="J2351" s="63">
        <v>45291</v>
      </c>
    </row>
    <row r="2352" spans="1:10" s="57" customFormat="1" ht="30.45" customHeight="1" x14ac:dyDescent="0.2">
      <c r="A2352" s="58" t="s">
        <v>18690</v>
      </c>
      <c r="B2352" s="58" t="s">
        <v>18691</v>
      </c>
      <c r="C2352" s="58" t="s">
        <v>18692</v>
      </c>
      <c r="D2352" s="59" t="s">
        <v>18693</v>
      </c>
      <c r="E2352" s="59" t="s">
        <v>18694</v>
      </c>
      <c r="F2352" s="58" t="s">
        <v>18695</v>
      </c>
      <c r="G2352" s="59" t="s">
        <v>1738</v>
      </c>
      <c r="H2352" s="58" t="s">
        <v>84</v>
      </c>
      <c r="I2352" s="60">
        <v>41640</v>
      </c>
      <c r="J2352" s="60">
        <v>45291</v>
      </c>
    </row>
    <row r="2353" spans="1:10" s="57" customFormat="1" ht="30.45" customHeight="1" x14ac:dyDescent="0.2">
      <c r="A2353" s="61" t="s">
        <v>18696</v>
      </c>
      <c r="B2353" s="61" t="s">
        <v>18697</v>
      </c>
      <c r="C2353" s="61" t="s">
        <v>18698</v>
      </c>
      <c r="D2353" s="62" t="s">
        <v>18699</v>
      </c>
      <c r="E2353" s="62" t="s">
        <v>18700</v>
      </c>
      <c r="F2353" s="61" t="s">
        <v>18701</v>
      </c>
      <c r="G2353" s="62" t="s">
        <v>1738</v>
      </c>
      <c r="H2353" s="61" t="s">
        <v>84</v>
      </c>
      <c r="I2353" s="63">
        <v>41640</v>
      </c>
      <c r="J2353" s="63">
        <v>45291</v>
      </c>
    </row>
    <row r="2354" spans="1:10" s="57" customFormat="1" ht="30.45" customHeight="1" x14ac:dyDescent="0.2">
      <c r="A2354" s="58" t="s">
        <v>18702</v>
      </c>
      <c r="B2354" s="58" t="s">
        <v>18703</v>
      </c>
      <c r="C2354" s="58" t="s">
        <v>18704</v>
      </c>
      <c r="D2354" s="59" t="s">
        <v>18705</v>
      </c>
      <c r="E2354" s="59" t="s">
        <v>18706</v>
      </c>
      <c r="F2354" s="58" t="s">
        <v>18707</v>
      </c>
      <c r="G2354" s="59" t="s">
        <v>1738</v>
      </c>
      <c r="H2354" s="58" t="s">
        <v>84</v>
      </c>
      <c r="I2354" s="60">
        <v>41640</v>
      </c>
      <c r="J2354" s="60">
        <v>45291</v>
      </c>
    </row>
    <row r="2355" spans="1:10" s="57" customFormat="1" ht="30.45" customHeight="1" x14ac:dyDescent="0.2">
      <c r="A2355" s="61" t="s">
        <v>18708</v>
      </c>
      <c r="B2355" s="61" t="s">
        <v>18709</v>
      </c>
      <c r="C2355" s="61" t="s">
        <v>18710</v>
      </c>
      <c r="D2355" s="62" t="s">
        <v>18711</v>
      </c>
      <c r="E2355" s="62" t="s">
        <v>18712</v>
      </c>
      <c r="F2355" s="61" t="s">
        <v>18665</v>
      </c>
      <c r="G2355" s="62" t="s">
        <v>1738</v>
      </c>
      <c r="H2355" s="61" t="s">
        <v>84</v>
      </c>
      <c r="I2355" s="63">
        <v>41640</v>
      </c>
      <c r="J2355" s="63">
        <v>45291</v>
      </c>
    </row>
    <row r="2356" spans="1:10" s="57" customFormat="1" ht="30.45" customHeight="1" x14ac:dyDescent="0.2">
      <c r="A2356" s="58" t="s">
        <v>18713</v>
      </c>
      <c r="B2356" s="58" t="s">
        <v>18714</v>
      </c>
      <c r="C2356" s="58" t="s">
        <v>18715</v>
      </c>
      <c r="D2356" s="59" t="s">
        <v>18716</v>
      </c>
      <c r="E2356" s="59" t="s">
        <v>18717</v>
      </c>
      <c r="F2356" s="58" t="s">
        <v>18683</v>
      </c>
      <c r="G2356" s="59" t="s">
        <v>1738</v>
      </c>
      <c r="H2356" s="58" t="s">
        <v>84</v>
      </c>
      <c r="I2356" s="60">
        <v>41640</v>
      </c>
      <c r="J2356" s="60">
        <v>45291</v>
      </c>
    </row>
    <row r="2357" spans="1:10" s="57" customFormat="1" ht="30.45" customHeight="1" x14ac:dyDescent="0.2">
      <c r="A2357" s="61" t="s">
        <v>18718</v>
      </c>
      <c r="B2357" s="61" t="s">
        <v>18719</v>
      </c>
      <c r="C2357" s="61" t="s">
        <v>18720</v>
      </c>
      <c r="D2357" s="62" t="s">
        <v>18721</v>
      </c>
      <c r="E2357" s="62" t="s">
        <v>18722</v>
      </c>
      <c r="F2357" s="61" t="s">
        <v>18723</v>
      </c>
      <c r="G2357" s="62" t="s">
        <v>1738</v>
      </c>
      <c r="H2357" s="61" t="s">
        <v>84</v>
      </c>
      <c r="I2357" s="63">
        <v>41640</v>
      </c>
      <c r="J2357" s="63">
        <v>45291</v>
      </c>
    </row>
    <row r="2358" spans="1:10" s="57" customFormat="1" ht="30.45" customHeight="1" x14ac:dyDescent="0.2">
      <c r="A2358" s="58" t="s">
        <v>18724</v>
      </c>
      <c r="B2358" s="58" t="s">
        <v>18725</v>
      </c>
      <c r="C2358" s="58" t="s">
        <v>18726</v>
      </c>
      <c r="D2358" s="59" t="s">
        <v>18727</v>
      </c>
      <c r="E2358" s="59" t="s">
        <v>18728</v>
      </c>
      <c r="F2358" s="58" t="s">
        <v>18659</v>
      </c>
      <c r="G2358" s="59" t="s">
        <v>18729</v>
      </c>
      <c r="H2358" s="58" t="s">
        <v>84</v>
      </c>
      <c r="I2358" s="60">
        <v>41640</v>
      </c>
      <c r="J2358" s="60">
        <v>45291</v>
      </c>
    </row>
    <row r="2359" spans="1:10" s="57" customFormat="1" ht="30.45" customHeight="1" x14ac:dyDescent="0.2">
      <c r="A2359" s="61" t="s">
        <v>18730</v>
      </c>
      <c r="B2359" s="61" t="s">
        <v>18731</v>
      </c>
      <c r="C2359" s="61" t="s">
        <v>18732</v>
      </c>
      <c r="D2359" s="62" t="s">
        <v>18733</v>
      </c>
      <c r="E2359" s="62" t="s">
        <v>18734</v>
      </c>
      <c r="F2359" s="61" t="s">
        <v>18671</v>
      </c>
      <c r="G2359" s="62" t="s">
        <v>1738</v>
      </c>
      <c r="H2359" s="61" t="s">
        <v>84</v>
      </c>
      <c r="I2359" s="63">
        <v>41640</v>
      </c>
      <c r="J2359" s="63">
        <v>45291</v>
      </c>
    </row>
    <row r="2360" spans="1:10" s="57" customFormat="1" ht="30.45" customHeight="1" x14ac:dyDescent="0.2">
      <c r="A2360" s="58" t="s">
        <v>18735</v>
      </c>
      <c r="B2360" s="58" t="s">
        <v>18736</v>
      </c>
      <c r="C2360" s="58" t="s">
        <v>18737</v>
      </c>
      <c r="D2360" s="59" t="s">
        <v>18738</v>
      </c>
      <c r="E2360" s="59" t="s">
        <v>18739</v>
      </c>
      <c r="F2360" s="58" t="s">
        <v>18659</v>
      </c>
      <c r="G2360" s="59" t="s">
        <v>1738</v>
      </c>
      <c r="H2360" s="58" t="s">
        <v>84</v>
      </c>
      <c r="I2360" s="60">
        <v>41640</v>
      </c>
      <c r="J2360" s="60">
        <v>45291</v>
      </c>
    </row>
    <row r="2361" spans="1:10" s="57" customFormat="1" ht="30.45" customHeight="1" x14ac:dyDescent="0.2">
      <c r="A2361" s="61" t="s">
        <v>18740</v>
      </c>
      <c r="B2361" s="61" t="s">
        <v>18741</v>
      </c>
      <c r="C2361" s="61" t="s">
        <v>18742</v>
      </c>
      <c r="D2361" s="62" t="s">
        <v>18743</v>
      </c>
      <c r="E2361" s="62" t="s">
        <v>18744</v>
      </c>
      <c r="F2361" s="61" t="s">
        <v>18671</v>
      </c>
      <c r="G2361" s="62" t="s">
        <v>1738</v>
      </c>
      <c r="H2361" s="61" t="s">
        <v>84</v>
      </c>
      <c r="I2361" s="63">
        <v>41640</v>
      </c>
      <c r="J2361" s="63">
        <v>45291</v>
      </c>
    </row>
    <row r="2362" spans="1:10" s="57" customFormat="1" ht="30.45" customHeight="1" x14ac:dyDescent="0.2">
      <c r="A2362" s="58" t="s">
        <v>18745</v>
      </c>
      <c r="B2362" s="58" t="s">
        <v>18746</v>
      </c>
      <c r="C2362" s="58" t="s">
        <v>18747</v>
      </c>
      <c r="D2362" s="59" t="s">
        <v>15438</v>
      </c>
      <c r="E2362" s="59" t="s">
        <v>18748</v>
      </c>
      <c r="F2362" s="58" t="s">
        <v>18749</v>
      </c>
      <c r="G2362" s="59" t="s">
        <v>1738</v>
      </c>
      <c r="H2362" s="58" t="s">
        <v>84</v>
      </c>
      <c r="I2362" s="60">
        <v>41640</v>
      </c>
      <c r="J2362" s="60">
        <v>45291</v>
      </c>
    </row>
    <row r="2363" spans="1:10" s="57" customFormat="1" ht="30.45" customHeight="1" x14ac:dyDescent="0.2">
      <c r="A2363" s="61" t="s">
        <v>18750</v>
      </c>
      <c r="B2363" s="61" t="s">
        <v>18751</v>
      </c>
      <c r="C2363" s="61" t="s">
        <v>18752</v>
      </c>
      <c r="D2363" s="62" t="s">
        <v>18753</v>
      </c>
      <c r="E2363" s="62" t="s">
        <v>18754</v>
      </c>
      <c r="F2363" s="61" t="s">
        <v>18749</v>
      </c>
      <c r="G2363" s="62" t="s">
        <v>1738</v>
      </c>
      <c r="H2363" s="61" t="s">
        <v>84</v>
      </c>
      <c r="I2363" s="63">
        <v>41640</v>
      </c>
      <c r="J2363" s="63">
        <v>45291</v>
      </c>
    </row>
    <row r="2364" spans="1:10" s="57" customFormat="1" ht="62.85" customHeight="1" x14ac:dyDescent="0.2">
      <c r="A2364" s="58" t="s">
        <v>18755</v>
      </c>
      <c r="B2364" s="58" t="s">
        <v>18756</v>
      </c>
      <c r="C2364" s="58" t="s">
        <v>18757</v>
      </c>
      <c r="D2364" s="59" t="s">
        <v>18758</v>
      </c>
      <c r="E2364" s="59" t="s">
        <v>18759</v>
      </c>
      <c r="F2364" s="58" t="s">
        <v>18760</v>
      </c>
      <c r="G2364" s="59" t="s">
        <v>18761</v>
      </c>
      <c r="H2364" s="58" t="s">
        <v>84</v>
      </c>
      <c r="I2364" s="60">
        <v>41640</v>
      </c>
      <c r="J2364" s="60">
        <v>45291</v>
      </c>
    </row>
    <row r="2365" spans="1:10" s="57" customFormat="1" ht="30.45" customHeight="1" x14ac:dyDescent="0.2">
      <c r="A2365" s="61" t="s">
        <v>18762</v>
      </c>
      <c r="B2365" s="61" t="s">
        <v>18763</v>
      </c>
      <c r="C2365" s="61" t="s">
        <v>18764</v>
      </c>
      <c r="D2365" s="62" t="s">
        <v>11473</v>
      </c>
      <c r="E2365" s="62" t="s">
        <v>18765</v>
      </c>
      <c r="F2365" s="61" t="s">
        <v>18766</v>
      </c>
      <c r="G2365" s="62" t="s">
        <v>18767</v>
      </c>
      <c r="H2365" s="61" t="s">
        <v>84</v>
      </c>
      <c r="I2365" s="63">
        <v>42675</v>
      </c>
      <c r="J2365" s="63">
        <v>45291</v>
      </c>
    </row>
    <row r="2366" spans="1:10" s="57" customFormat="1" ht="30.45" customHeight="1" x14ac:dyDescent="0.2">
      <c r="A2366" s="58" t="s">
        <v>18768</v>
      </c>
      <c r="B2366" s="58" t="s">
        <v>18769</v>
      </c>
      <c r="C2366" s="58" t="s">
        <v>18770</v>
      </c>
      <c r="D2366" s="59" t="s">
        <v>18771</v>
      </c>
      <c r="E2366" s="59" t="s">
        <v>18772</v>
      </c>
      <c r="F2366" s="58" t="s">
        <v>18773</v>
      </c>
      <c r="G2366" s="59" t="s">
        <v>1738</v>
      </c>
      <c r="H2366" s="58" t="s">
        <v>84</v>
      </c>
      <c r="I2366" s="60">
        <v>41640</v>
      </c>
      <c r="J2366" s="60">
        <v>45291</v>
      </c>
    </row>
    <row r="2367" spans="1:10" s="57" customFormat="1" ht="30.45" customHeight="1" x14ac:dyDescent="0.2">
      <c r="A2367" s="61" t="s">
        <v>18774</v>
      </c>
      <c r="B2367" s="61" t="s">
        <v>18775</v>
      </c>
      <c r="C2367" s="61" t="s">
        <v>18776</v>
      </c>
      <c r="D2367" s="62" t="s">
        <v>18777</v>
      </c>
      <c r="E2367" s="62" t="s">
        <v>18778</v>
      </c>
      <c r="F2367" s="61" t="s">
        <v>18695</v>
      </c>
      <c r="G2367" s="62" t="s">
        <v>1738</v>
      </c>
      <c r="H2367" s="61" t="s">
        <v>84</v>
      </c>
      <c r="I2367" s="63">
        <v>41640</v>
      </c>
      <c r="J2367" s="63">
        <v>45291</v>
      </c>
    </row>
    <row r="2368" spans="1:10" s="57" customFormat="1" ht="30.45" customHeight="1" x14ac:dyDescent="0.2">
      <c r="A2368" s="58" t="s">
        <v>18779</v>
      </c>
      <c r="B2368" s="58" t="s">
        <v>18780</v>
      </c>
      <c r="C2368" s="58" t="s">
        <v>18781</v>
      </c>
      <c r="D2368" s="59" t="s">
        <v>18782</v>
      </c>
      <c r="E2368" s="59" t="s">
        <v>18783</v>
      </c>
      <c r="F2368" s="58" t="s">
        <v>18695</v>
      </c>
      <c r="G2368" s="59" t="s">
        <v>1738</v>
      </c>
      <c r="H2368" s="58" t="s">
        <v>84</v>
      </c>
      <c r="I2368" s="60">
        <v>41640</v>
      </c>
      <c r="J2368" s="60">
        <v>45291</v>
      </c>
    </row>
    <row r="2369" spans="1:10" s="57" customFormat="1" ht="19.8" customHeight="1" x14ac:dyDescent="0.2">
      <c r="A2369" s="61" t="s">
        <v>18784</v>
      </c>
      <c r="B2369" s="61" t="s">
        <v>18785</v>
      </c>
      <c r="C2369" s="61" t="s">
        <v>18786</v>
      </c>
      <c r="D2369" s="62" t="s">
        <v>18787</v>
      </c>
      <c r="E2369" s="62" t="s">
        <v>18788</v>
      </c>
      <c r="F2369" s="61" t="s">
        <v>18773</v>
      </c>
      <c r="G2369" s="62" t="s">
        <v>18789</v>
      </c>
      <c r="H2369" s="61" t="s">
        <v>84</v>
      </c>
      <c r="I2369" s="63">
        <v>42675</v>
      </c>
      <c r="J2369" s="63">
        <v>45291</v>
      </c>
    </row>
    <row r="2370" spans="1:10" s="57" customFormat="1" ht="52.35" customHeight="1" x14ac:dyDescent="0.2">
      <c r="A2370" s="58" t="s">
        <v>18790</v>
      </c>
      <c r="B2370" s="58" t="s">
        <v>18791</v>
      </c>
      <c r="C2370" s="58" t="s">
        <v>18792</v>
      </c>
      <c r="D2370" s="59" t="s">
        <v>18793</v>
      </c>
      <c r="E2370" s="59" t="s">
        <v>18794</v>
      </c>
      <c r="F2370" s="58" t="s">
        <v>18795</v>
      </c>
      <c r="G2370" s="59" t="s">
        <v>18796</v>
      </c>
      <c r="H2370" s="58" t="s">
        <v>84</v>
      </c>
      <c r="I2370" s="60">
        <v>43040</v>
      </c>
      <c r="J2370" s="60">
        <v>45291</v>
      </c>
    </row>
    <row r="2371" spans="1:10" s="57" customFormat="1" ht="19.8" customHeight="1" x14ac:dyDescent="0.2">
      <c r="A2371" s="61" t="s">
        <v>18797</v>
      </c>
      <c r="B2371" s="61" t="s">
        <v>18798</v>
      </c>
      <c r="C2371" s="61" t="s">
        <v>18799</v>
      </c>
      <c r="D2371" s="62" t="s">
        <v>18800</v>
      </c>
      <c r="E2371" s="62" t="s">
        <v>18801</v>
      </c>
      <c r="F2371" s="61" t="s">
        <v>18683</v>
      </c>
      <c r="G2371" s="62" t="s">
        <v>18789</v>
      </c>
      <c r="H2371" s="61" t="s">
        <v>84</v>
      </c>
      <c r="I2371" s="63">
        <v>43040</v>
      </c>
      <c r="J2371" s="63">
        <v>45291</v>
      </c>
    </row>
    <row r="2372" spans="1:10" s="57" customFormat="1" ht="19.8" customHeight="1" x14ac:dyDescent="0.2">
      <c r="A2372" s="58" t="s">
        <v>18802</v>
      </c>
      <c r="B2372" s="58" t="s">
        <v>18803</v>
      </c>
      <c r="C2372" s="58" t="s">
        <v>18804</v>
      </c>
      <c r="D2372" s="59" t="s">
        <v>18805</v>
      </c>
      <c r="E2372" s="59" t="s">
        <v>18806</v>
      </c>
      <c r="F2372" s="58" t="s">
        <v>18807</v>
      </c>
      <c r="G2372" s="59" t="s">
        <v>18808</v>
      </c>
      <c r="H2372" s="58" t="s">
        <v>84</v>
      </c>
      <c r="I2372" s="60">
        <v>41640</v>
      </c>
      <c r="J2372" s="60">
        <v>45291</v>
      </c>
    </row>
    <row r="2373" spans="1:10" s="57" customFormat="1" ht="30.45" customHeight="1" x14ac:dyDescent="0.2">
      <c r="A2373" s="61" t="s">
        <v>18809</v>
      </c>
      <c r="B2373" s="61" t="s">
        <v>18810</v>
      </c>
      <c r="C2373" s="61" t="s">
        <v>18811</v>
      </c>
      <c r="D2373" s="62" t="s">
        <v>18812</v>
      </c>
      <c r="E2373" s="62" t="s">
        <v>18813</v>
      </c>
      <c r="F2373" s="61" t="s">
        <v>18814</v>
      </c>
      <c r="G2373" s="62" t="s">
        <v>18808</v>
      </c>
      <c r="H2373" s="61" t="s">
        <v>84</v>
      </c>
      <c r="I2373" s="63">
        <v>41640</v>
      </c>
      <c r="J2373" s="63">
        <v>45291</v>
      </c>
    </row>
    <row r="2374" spans="1:10" s="57" customFormat="1" ht="30.45" customHeight="1" x14ac:dyDescent="0.2">
      <c r="A2374" s="58" t="s">
        <v>18815</v>
      </c>
      <c r="B2374" s="58" t="s">
        <v>18816</v>
      </c>
      <c r="C2374" s="58" t="s">
        <v>18817</v>
      </c>
      <c r="D2374" s="59" t="s">
        <v>18818</v>
      </c>
      <c r="E2374" s="59" t="s">
        <v>18819</v>
      </c>
      <c r="F2374" s="58" t="s">
        <v>18807</v>
      </c>
      <c r="G2374" s="59" t="s">
        <v>18808</v>
      </c>
      <c r="H2374" s="58" t="s">
        <v>84</v>
      </c>
      <c r="I2374" s="60">
        <v>41640</v>
      </c>
      <c r="J2374" s="60">
        <v>45291</v>
      </c>
    </row>
    <row r="2375" spans="1:10" s="57" customFormat="1" ht="19.8" customHeight="1" x14ac:dyDescent="0.2">
      <c r="A2375" s="61" t="s">
        <v>1917</v>
      </c>
      <c r="B2375" s="61" t="s">
        <v>18820</v>
      </c>
      <c r="C2375" s="61" t="s">
        <v>18821</v>
      </c>
      <c r="D2375" s="62" t="s">
        <v>18822</v>
      </c>
      <c r="E2375" s="62" t="s">
        <v>18823</v>
      </c>
      <c r="F2375" s="61" t="s">
        <v>18824</v>
      </c>
      <c r="G2375" s="62" t="s">
        <v>18825</v>
      </c>
      <c r="H2375" s="61" t="s">
        <v>84</v>
      </c>
      <c r="I2375" s="63">
        <v>41640</v>
      </c>
      <c r="J2375" s="63">
        <v>45291</v>
      </c>
    </row>
    <row r="2376" spans="1:10" s="57" customFormat="1" ht="19.8" customHeight="1" x14ac:dyDescent="0.2">
      <c r="A2376" s="58" t="s">
        <v>18826</v>
      </c>
      <c r="B2376" s="58" t="s">
        <v>18827</v>
      </c>
      <c r="C2376" s="58" t="s">
        <v>18828</v>
      </c>
      <c r="D2376" s="59" t="s">
        <v>18829</v>
      </c>
      <c r="E2376" s="59" t="s">
        <v>18830</v>
      </c>
      <c r="F2376" s="58" t="s">
        <v>18831</v>
      </c>
      <c r="G2376" s="59" t="s">
        <v>18825</v>
      </c>
      <c r="H2376" s="58" t="s">
        <v>84</v>
      </c>
      <c r="I2376" s="60">
        <v>41640</v>
      </c>
      <c r="J2376" s="60">
        <v>45291</v>
      </c>
    </row>
    <row r="2377" spans="1:10" s="57" customFormat="1" ht="19.8" customHeight="1" x14ac:dyDescent="0.2">
      <c r="A2377" s="61" t="s">
        <v>18832</v>
      </c>
      <c r="B2377" s="61" t="s">
        <v>18833</v>
      </c>
      <c r="C2377" s="61" t="s">
        <v>18834</v>
      </c>
      <c r="D2377" s="62" t="s">
        <v>18835</v>
      </c>
      <c r="E2377" s="62" t="s">
        <v>18836</v>
      </c>
      <c r="F2377" s="61" t="s">
        <v>18837</v>
      </c>
      <c r="G2377" s="62" t="s">
        <v>18825</v>
      </c>
      <c r="H2377" s="61" t="s">
        <v>84</v>
      </c>
      <c r="I2377" s="63">
        <v>41640</v>
      </c>
      <c r="J2377" s="63">
        <v>45291</v>
      </c>
    </row>
    <row r="2378" spans="1:10" s="57" customFormat="1" ht="30.45" customHeight="1" x14ac:dyDescent="0.2">
      <c r="A2378" s="58" t="s">
        <v>18838</v>
      </c>
      <c r="B2378" s="58" t="s">
        <v>18839</v>
      </c>
      <c r="C2378" s="58" t="s">
        <v>18840</v>
      </c>
      <c r="D2378" s="59" t="s">
        <v>18841</v>
      </c>
      <c r="E2378" s="59" t="s">
        <v>18842</v>
      </c>
      <c r="F2378" s="58" t="s">
        <v>18843</v>
      </c>
      <c r="G2378" s="59" t="s">
        <v>18825</v>
      </c>
      <c r="H2378" s="58" t="s">
        <v>84</v>
      </c>
      <c r="I2378" s="60">
        <v>41640</v>
      </c>
      <c r="J2378" s="60">
        <v>45291</v>
      </c>
    </row>
    <row r="2379" spans="1:10" s="57" customFormat="1" ht="19.8" customHeight="1" x14ac:dyDescent="0.2">
      <c r="A2379" s="61" t="s">
        <v>18844</v>
      </c>
      <c r="B2379" s="61" t="s">
        <v>18845</v>
      </c>
      <c r="C2379" s="61" t="s">
        <v>18846</v>
      </c>
      <c r="D2379" s="62" t="s">
        <v>18847</v>
      </c>
      <c r="E2379" s="62" t="s">
        <v>18848</v>
      </c>
      <c r="F2379" s="61" t="s">
        <v>18849</v>
      </c>
      <c r="G2379" s="62" t="s">
        <v>18825</v>
      </c>
      <c r="H2379" s="61" t="s">
        <v>84</v>
      </c>
      <c r="I2379" s="63">
        <v>41640</v>
      </c>
      <c r="J2379" s="63">
        <v>45291</v>
      </c>
    </row>
    <row r="2380" spans="1:10" s="57" customFormat="1" ht="19.8" customHeight="1" x14ac:dyDescent="0.2">
      <c r="A2380" s="58" t="s">
        <v>18850</v>
      </c>
      <c r="B2380" s="58" t="s">
        <v>18851</v>
      </c>
      <c r="C2380" s="58" t="s">
        <v>18852</v>
      </c>
      <c r="D2380" s="59" t="s">
        <v>18853</v>
      </c>
      <c r="E2380" s="59" t="s">
        <v>18854</v>
      </c>
      <c r="F2380" s="58" t="s">
        <v>18855</v>
      </c>
      <c r="G2380" s="59" t="s">
        <v>18825</v>
      </c>
      <c r="H2380" s="58" t="s">
        <v>84</v>
      </c>
      <c r="I2380" s="60">
        <v>41640</v>
      </c>
      <c r="J2380" s="60">
        <v>45291</v>
      </c>
    </row>
    <row r="2381" spans="1:10" s="57" customFormat="1" ht="19.8" customHeight="1" x14ac:dyDescent="0.2">
      <c r="A2381" s="61" t="s">
        <v>18856</v>
      </c>
      <c r="B2381" s="61" t="s">
        <v>18857</v>
      </c>
      <c r="C2381" s="61" t="s">
        <v>18858</v>
      </c>
      <c r="D2381" s="62" t="s">
        <v>18859</v>
      </c>
      <c r="E2381" s="62" t="s">
        <v>18860</v>
      </c>
      <c r="F2381" s="61" t="s">
        <v>18861</v>
      </c>
      <c r="G2381" s="62" t="s">
        <v>18825</v>
      </c>
      <c r="H2381" s="61" t="s">
        <v>84</v>
      </c>
      <c r="I2381" s="63">
        <v>41944</v>
      </c>
      <c r="J2381" s="63">
        <v>45291</v>
      </c>
    </row>
    <row r="2382" spans="1:10" s="57" customFormat="1" ht="41.1" customHeight="1" x14ac:dyDescent="0.2">
      <c r="A2382" s="58" t="s">
        <v>18862</v>
      </c>
      <c r="B2382" s="58" t="s">
        <v>18863</v>
      </c>
      <c r="C2382" s="58" t="s">
        <v>18864</v>
      </c>
      <c r="D2382" s="59" t="s">
        <v>18865</v>
      </c>
      <c r="E2382" s="59" t="s">
        <v>18866</v>
      </c>
      <c r="F2382" s="58" t="s">
        <v>18867</v>
      </c>
      <c r="G2382" s="59" t="s">
        <v>18868</v>
      </c>
      <c r="H2382" s="58" t="s">
        <v>84</v>
      </c>
      <c r="I2382" s="60">
        <v>41640</v>
      </c>
      <c r="J2382" s="60">
        <v>45291</v>
      </c>
    </row>
    <row r="2383" spans="1:10" s="57" customFormat="1" ht="30.45" customHeight="1" x14ac:dyDescent="0.2">
      <c r="A2383" s="61" t="s">
        <v>18869</v>
      </c>
      <c r="B2383" s="61" t="s">
        <v>18870</v>
      </c>
      <c r="C2383" s="61" t="s">
        <v>18871</v>
      </c>
      <c r="D2383" s="62" t="s">
        <v>18872</v>
      </c>
      <c r="E2383" s="62" t="s">
        <v>18873</v>
      </c>
      <c r="F2383" s="61" t="s">
        <v>18861</v>
      </c>
      <c r="G2383" s="62" t="s">
        <v>18825</v>
      </c>
      <c r="H2383" s="61" t="s">
        <v>84</v>
      </c>
      <c r="I2383" s="63">
        <v>41640</v>
      </c>
      <c r="J2383" s="63">
        <v>45291</v>
      </c>
    </row>
    <row r="2384" spans="1:10" s="57" customFormat="1" ht="30.45" customHeight="1" x14ac:dyDescent="0.2">
      <c r="A2384" s="58" t="s">
        <v>18874</v>
      </c>
      <c r="B2384" s="58" t="s">
        <v>18875</v>
      </c>
      <c r="C2384" s="58" t="s">
        <v>18876</v>
      </c>
      <c r="D2384" s="59" t="s">
        <v>18877</v>
      </c>
      <c r="E2384" s="59" t="s">
        <v>18878</v>
      </c>
      <c r="F2384" s="58" t="s">
        <v>18879</v>
      </c>
      <c r="G2384" s="59" t="s">
        <v>18825</v>
      </c>
      <c r="H2384" s="58" t="s">
        <v>84</v>
      </c>
      <c r="I2384" s="60">
        <v>41640</v>
      </c>
      <c r="J2384" s="60">
        <v>45291</v>
      </c>
    </row>
    <row r="2385" spans="1:10" s="57" customFormat="1" ht="19.8" customHeight="1" x14ac:dyDescent="0.2">
      <c r="A2385" s="61" t="s">
        <v>18880</v>
      </c>
      <c r="B2385" s="61" t="s">
        <v>18881</v>
      </c>
      <c r="C2385" s="61" t="s">
        <v>18882</v>
      </c>
      <c r="D2385" s="62" t="s">
        <v>18883</v>
      </c>
      <c r="E2385" s="62" t="s">
        <v>18884</v>
      </c>
      <c r="F2385" s="61" t="s">
        <v>18849</v>
      </c>
      <c r="G2385" s="62" t="s">
        <v>18825</v>
      </c>
      <c r="H2385" s="61" t="s">
        <v>84</v>
      </c>
      <c r="I2385" s="63">
        <v>41640</v>
      </c>
      <c r="J2385" s="63">
        <v>45291</v>
      </c>
    </row>
    <row r="2386" spans="1:10" s="57" customFormat="1" ht="19.8" customHeight="1" x14ac:dyDescent="0.2">
      <c r="A2386" s="58" t="s">
        <v>18885</v>
      </c>
      <c r="B2386" s="58" t="s">
        <v>18886</v>
      </c>
      <c r="C2386" s="58" t="s">
        <v>18887</v>
      </c>
      <c r="D2386" s="59" t="s">
        <v>18888</v>
      </c>
      <c r="E2386" s="59" t="s">
        <v>18889</v>
      </c>
      <c r="F2386" s="58" t="s">
        <v>18837</v>
      </c>
      <c r="G2386" s="59" t="s">
        <v>18825</v>
      </c>
      <c r="H2386" s="58" t="s">
        <v>84</v>
      </c>
      <c r="I2386" s="60">
        <v>41640</v>
      </c>
      <c r="J2386" s="60">
        <v>45291</v>
      </c>
    </row>
    <row r="2387" spans="1:10" s="57" customFormat="1" ht="30.45" customHeight="1" x14ac:dyDescent="0.2">
      <c r="A2387" s="61" t="s">
        <v>18890</v>
      </c>
      <c r="B2387" s="61" t="s">
        <v>18891</v>
      </c>
      <c r="C2387" s="61" t="s">
        <v>18892</v>
      </c>
      <c r="D2387" s="62" t="s">
        <v>18893</v>
      </c>
      <c r="E2387" s="62" t="s">
        <v>18894</v>
      </c>
      <c r="F2387" s="61" t="s">
        <v>18843</v>
      </c>
      <c r="G2387" s="62" t="s">
        <v>18825</v>
      </c>
      <c r="H2387" s="61" t="s">
        <v>84</v>
      </c>
      <c r="I2387" s="63">
        <v>41640</v>
      </c>
      <c r="J2387" s="63">
        <v>45291</v>
      </c>
    </row>
    <row r="2388" spans="1:10" s="57" customFormat="1" ht="19.8" customHeight="1" x14ac:dyDescent="0.2">
      <c r="A2388" s="58" t="s">
        <v>18895</v>
      </c>
      <c r="B2388" s="58" t="s">
        <v>18896</v>
      </c>
      <c r="C2388" s="58" t="s">
        <v>18897</v>
      </c>
      <c r="D2388" s="59" t="s">
        <v>18898</v>
      </c>
      <c r="E2388" s="59" t="s">
        <v>18899</v>
      </c>
      <c r="F2388" s="58" t="s">
        <v>18861</v>
      </c>
      <c r="G2388" s="59" t="s">
        <v>18825</v>
      </c>
      <c r="H2388" s="58" t="s">
        <v>84</v>
      </c>
      <c r="I2388" s="60">
        <v>41640</v>
      </c>
      <c r="J2388" s="60">
        <v>45291</v>
      </c>
    </row>
    <row r="2389" spans="1:10" s="57" customFormat="1" ht="19.8" customHeight="1" x14ac:dyDescent="0.2">
      <c r="A2389" s="61" t="s">
        <v>18900</v>
      </c>
      <c r="B2389" s="61" t="s">
        <v>18901</v>
      </c>
      <c r="C2389" s="61" t="s">
        <v>18902</v>
      </c>
      <c r="D2389" s="62" t="s">
        <v>18903</v>
      </c>
      <c r="E2389" s="62" t="s">
        <v>18904</v>
      </c>
      <c r="F2389" s="61" t="s">
        <v>18879</v>
      </c>
      <c r="G2389" s="62" t="s">
        <v>18825</v>
      </c>
      <c r="H2389" s="61" t="s">
        <v>84</v>
      </c>
      <c r="I2389" s="63">
        <v>41640</v>
      </c>
      <c r="J2389" s="63">
        <v>45291</v>
      </c>
    </row>
    <row r="2390" spans="1:10" s="57" customFormat="1" ht="19.8" customHeight="1" x14ac:dyDescent="0.2">
      <c r="A2390" s="58" t="s">
        <v>18905</v>
      </c>
      <c r="B2390" s="58" t="s">
        <v>18906</v>
      </c>
      <c r="C2390" s="58" t="s">
        <v>18907</v>
      </c>
      <c r="D2390" s="59" t="s">
        <v>18908</v>
      </c>
      <c r="E2390" s="59" t="s">
        <v>18909</v>
      </c>
      <c r="F2390" s="58" t="s">
        <v>18910</v>
      </c>
      <c r="G2390" s="59" t="s">
        <v>18911</v>
      </c>
      <c r="H2390" s="58" t="s">
        <v>84</v>
      </c>
      <c r="I2390" s="60">
        <v>41640</v>
      </c>
      <c r="J2390" s="60">
        <v>45291</v>
      </c>
    </row>
    <row r="2391" spans="1:10" s="57" customFormat="1" ht="19.8" customHeight="1" x14ac:dyDescent="0.2">
      <c r="A2391" s="61" t="s">
        <v>18912</v>
      </c>
      <c r="B2391" s="61" t="s">
        <v>18913</v>
      </c>
      <c r="C2391" s="61" t="s">
        <v>18914</v>
      </c>
      <c r="D2391" s="62" t="s">
        <v>18915</v>
      </c>
      <c r="E2391" s="62" t="s">
        <v>18916</v>
      </c>
      <c r="F2391" s="61" t="s">
        <v>18837</v>
      </c>
      <c r="G2391" s="62" t="s">
        <v>18825</v>
      </c>
      <c r="H2391" s="61" t="s">
        <v>84</v>
      </c>
      <c r="I2391" s="63">
        <v>41640</v>
      </c>
      <c r="J2391" s="63">
        <v>45291</v>
      </c>
    </row>
    <row r="2392" spans="1:10" s="57" customFormat="1" ht="19.8" customHeight="1" x14ac:dyDescent="0.2">
      <c r="A2392" s="58" t="s">
        <v>18917</v>
      </c>
      <c r="B2392" s="58" t="s">
        <v>18918</v>
      </c>
      <c r="C2392" s="58" t="s">
        <v>18919</v>
      </c>
      <c r="D2392" s="59" t="s">
        <v>18920</v>
      </c>
      <c r="E2392" s="59" t="s">
        <v>18921</v>
      </c>
      <c r="F2392" s="58" t="s">
        <v>18922</v>
      </c>
      <c r="G2392" s="59" t="s">
        <v>1920</v>
      </c>
      <c r="H2392" s="58" t="s">
        <v>84</v>
      </c>
      <c r="I2392" s="60">
        <v>42370</v>
      </c>
      <c r="J2392" s="60">
        <v>45291</v>
      </c>
    </row>
    <row r="2393" spans="1:10" s="57" customFormat="1" ht="19.8" customHeight="1" x14ac:dyDescent="0.2">
      <c r="A2393" s="61" t="s">
        <v>18923</v>
      </c>
      <c r="B2393" s="61" t="s">
        <v>18924</v>
      </c>
      <c r="C2393" s="61" t="s">
        <v>18925</v>
      </c>
      <c r="D2393" s="62" t="s">
        <v>18926</v>
      </c>
      <c r="E2393" s="62" t="s">
        <v>18927</v>
      </c>
      <c r="F2393" s="61" t="s">
        <v>18928</v>
      </c>
      <c r="G2393" s="62" t="s">
        <v>1920</v>
      </c>
      <c r="H2393" s="61" t="s">
        <v>84</v>
      </c>
      <c r="I2393" s="63">
        <v>43040</v>
      </c>
      <c r="J2393" s="63">
        <v>45291</v>
      </c>
    </row>
    <row r="2394" spans="1:10" s="57" customFormat="1" ht="30.45" customHeight="1" x14ac:dyDescent="0.2">
      <c r="A2394" s="58" t="s">
        <v>18929</v>
      </c>
      <c r="B2394" s="58" t="s">
        <v>18930</v>
      </c>
      <c r="C2394" s="58" t="s">
        <v>18931</v>
      </c>
      <c r="D2394" s="59" t="s">
        <v>18932</v>
      </c>
      <c r="E2394" s="59" t="s">
        <v>18933</v>
      </c>
      <c r="F2394" s="58" t="s">
        <v>18934</v>
      </c>
      <c r="G2394" s="59" t="s">
        <v>18935</v>
      </c>
      <c r="H2394" s="58" t="s">
        <v>84</v>
      </c>
      <c r="I2394" s="60">
        <v>41640</v>
      </c>
      <c r="J2394" s="60">
        <v>45291</v>
      </c>
    </row>
    <row r="2395" spans="1:10" s="57" customFormat="1" ht="30.45" customHeight="1" x14ac:dyDescent="0.2">
      <c r="A2395" s="61" t="s">
        <v>18936</v>
      </c>
      <c r="B2395" s="61" t="s">
        <v>18937</v>
      </c>
      <c r="C2395" s="61" t="s">
        <v>18938</v>
      </c>
      <c r="D2395" s="62" t="s">
        <v>18939</v>
      </c>
      <c r="E2395" s="62" t="s">
        <v>18940</v>
      </c>
      <c r="F2395" s="61" t="s">
        <v>18941</v>
      </c>
      <c r="G2395" s="62" t="s">
        <v>18935</v>
      </c>
      <c r="H2395" s="61" t="s">
        <v>84</v>
      </c>
      <c r="I2395" s="63">
        <v>41640</v>
      </c>
      <c r="J2395" s="63">
        <v>45291</v>
      </c>
    </row>
    <row r="2396" spans="1:10" s="57" customFormat="1" ht="30.45" customHeight="1" x14ac:dyDescent="0.2">
      <c r="A2396" s="58" t="s">
        <v>18942</v>
      </c>
      <c r="B2396" s="58" t="s">
        <v>18943</v>
      </c>
      <c r="C2396" s="58" t="s">
        <v>18944</v>
      </c>
      <c r="D2396" s="59" t="s">
        <v>18945</v>
      </c>
      <c r="E2396" s="59" t="s">
        <v>18946</v>
      </c>
      <c r="F2396" s="58" t="s">
        <v>18947</v>
      </c>
      <c r="G2396" s="59" t="s">
        <v>18935</v>
      </c>
      <c r="H2396" s="58" t="s">
        <v>84</v>
      </c>
      <c r="I2396" s="60">
        <v>41640</v>
      </c>
      <c r="J2396" s="60">
        <v>45291</v>
      </c>
    </row>
    <row r="2397" spans="1:10" s="57" customFormat="1" ht="30.45" customHeight="1" x14ac:dyDescent="0.2">
      <c r="A2397" s="61" t="s">
        <v>18948</v>
      </c>
      <c r="B2397" s="61" t="s">
        <v>18949</v>
      </c>
      <c r="C2397" s="61" t="s">
        <v>18950</v>
      </c>
      <c r="D2397" s="62" t="s">
        <v>18951</v>
      </c>
      <c r="E2397" s="62" t="s">
        <v>18952</v>
      </c>
      <c r="F2397" s="61" t="s">
        <v>18953</v>
      </c>
      <c r="G2397" s="62" t="s">
        <v>18935</v>
      </c>
      <c r="H2397" s="61" t="s">
        <v>84</v>
      </c>
      <c r="I2397" s="63">
        <v>41640</v>
      </c>
      <c r="J2397" s="63">
        <v>45291</v>
      </c>
    </row>
    <row r="2398" spans="1:10" s="57" customFormat="1" ht="30.45" customHeight="1" x14ac:dyDescent="0.2">
      <c r="A2398" s="58" t="s">
        <v>18954</v>
      </c>
      <c r="B2398" s="58" t="s">
        <v>18955</v>
      </c>
      <c r="C2398" s="58" t="s">
        <v>18956</v>
      </c>
      <c r="D2398" s="59" t="s">
        <v>18957</v>
      </c>
      <c r="E2398" s="59" t="s">
        <v>18958</v>
      </c>
      <c r="F2398" s="58" t="s">
        <v>18934</v>
      </c>
      <c r="G2398" s="59" t="s">
        <v>18935</v>
      </c>
      <c r="H2398" s="58" t="s">
        <v>84</v>
      </c>
      <c r="I2398" s="60">
        <v>41640</v>
      </c>
      <c r="J2398" s="60">
        <v>45291</v>
      </c>
    </row>
    <row r="2399" spans="1:10" s="57" customFormat="1" ht="30.45" customHeight="1" x14ac:dyDescent="0.2">
      <c r="A2399" s="61" t="s">
        <v>18959</v>
      </c>
      <c r="B2399" s="61" t="s">
        <v>18960</v>
      </c>
      <c r="C2399" s="61" t="s">
        <v>18961</v>
      </c>
      <c r="D2399" s="62" t="s">
        <v>18962</v>
      </c>
      <c r="E2399" s="62" t="s">
        <v>18963</v>
      </c>
      <c r="F2399" s="61" t="s">
        <v>18947</v>
      </c>
      <c r="G2399" s="62" t="s">
        <v>18964</v>
      </c>
      <c r="H2399" s="61" t="s">
        <v>84</v>
      </c>
      <c r="I2399" s="63">
        <v>41640</v>
      </c>
      <c r="J2399" s="63">
        <v>45291</v>
      </c>
    </row>
    <row r="2400" spans="1:10" s="57" customFormat="1" ht="19.8" customHeight="1" x14ac:dyDescent="0.2">
      <c r="A2400" s="58" t="s">
        <v>18965</v>
      </c>
      <c r="B2400" s="58" t="s">
        <v>18966</v>
      </c>
      <c r="C2400" s="58" t="s">
        <v>18967</v>
      </c>
      <c r="D2400" s="59" t="s">
        <v>18968</v>
      </c>
      <c r="E2400" s="59" t="s">
        <v>18969</v>
      </c>
      <c r="F2400" s="58" t="s">
        <v>15272</v>
      </c>
      <c r="G2400" s="59" t="s">
        <v>18970</v>
      </c>
      <c r="H2400" s="58" t="s">
        <v>84</v>
      </c>
      <c r="I2400" s="60">
        <v>41640</v>
      </c>
      <c r="J2400" s="60">
        <v>45291</v>
      </c>
    </row>
    <row r="2401" spans="1:10" s="57" customFormat="1" ht="19.8" customHeight="1" x14ac:dyDescent="0.2">
      <c r="A2401" s="61" t="s">
        <v>18971</v>
      </c>
      <c r="B2401" s="61" t="s">
        <v>18972</v>
      </c>
      <c r="C2401" s="61" t="s">
        <v>18973</v>
      </c>
      <c r="D2401" s="62" t="s">
        <v>18974</v>
      </c>
      <c r="E2401" s="62" t="s">
        <v>18975</v>
      </c>
      <c r="F2401" s="61" t="s">
        <v>18976</v>
      </c>
      <c r="G2401" s="62" t="s">
        <v>18977</v>
      </c>
      <c r="H2401" s="61" t="s">
        <v>84</v>
      </c>
      <c r="I2401" s="63">
        <v>41640</v>
      </c>
      <c r="J2401" s="63">
        <v>45291</v>
      </c>
    </row>
    <row r="2402" spans="1:10" s="57" customFormat="1" ht="30.45" customHeight="1" x14ac:dyDescent="0.2">
      <c r="A2402" s="58" t="s">
        <v>18978</v>
      </c>
      <c r="B2402" s="58" t="s">
        <v>18979</v>
      </c>
      <c r="C2402" s="58" t="s">
        <v>18980</v>
      </c>
      <c r="D2402" s="59" t="s">
        <v>18981</v>
      </c>
      <c r="E2402" s="59" t="s">
        <v>18982</v>
      </c>
      <c r="F2402" s="58" t="s">
        <v>18934</v>
      </c>
      <c r="G2402" s="59" t="s">
        <v>18935</v>
      </c>
      <c r="H2402" s="58" t="s">
        <v>84</v>
      </c>
      <c r="I2402" s="60">
        <v>41640</v>
      </c>
      <c r="J2402" s="60">
        <v>45291</v>
      </c>
    </row>
    <row r="2403" spans="1:10" s="57" customFormat="1" ht="30.45" customHeight="1" x14ac:dyDescent="0.2">
      <c r="A2403" s="61" t="s">
        <v>18983</v>
      </c>
      <c r="B2403" s="61" t="s">
        <v>18984</v>
      </c>
      <c r="C2403" s="61" t="s">
        <v>18985</v>
      </c>
      <c r="D2403" s="62" t="s">
        <v>18986</v>
      </c>
      <c r="E2403" s="62" t="s">
        <v>18987</v>
      </c>
      <c r="F2403" s="61" t="s">
        <v>18988</v>
      </c>
      <c r="G2403" s="62" t="s">
        <v>18935</v>
      </c>
      <c r="H2403" s="61" t="s">
        <v>84</v>
      </c>
      <c r="I2403" s="63">
        <v>41640</v>
      </c>
      <c r="J2403" s="63">
        <v>45291</v>
      </c>
    </row>
    <row r="2404" spans="1:10" s="57" customFormat="1" ht="19.8" customHeight="1" x14ac:dyDescent="0.2">
      <c r="A2404" s="58" t="s">
        <v>18989</v>
      </c>
      <c r="B2404" s="58" t="s">
        <v>18990</v>
      </c>
      <c r="C2404" s="58" t="s">
        <v>18991</v>
      </c>
      <c r="D2404" s="59" t="s">
        <v>18992</v>
      </c>
      <c r="E2404" s="59" t="s">
        <v>18993</v>
      </c>
      <c r="F2404" s="58" t="s">
        <v>18994</v>
      </c>
      <c r="G2404" s="59" t="s">
        <v>18995</v>
      </c>
      <c r="H2404" s="58" t="s">
        <v>84</v>
      </c>
      <c r="I2404" s="60">
        <v>41640</v>
      </c>
      <c r="J2404" s="60">
        <v>45291</v>
      </c>
    </row>
    <row r="2405" spans="1:10" s="57" customFormat="1" ht="30.45" customHeight="1" x14ac:dyDescent="0.2">
      <c r="A2405" s="61" t="s">
        <v>18996</v>
      </c>
      <c r="B2405" s="61" t="s">
        <v>18997</v>
      </c>
      <c r="C2405" s="61" t="s">
        <v>18998</v>
      </c>
      <c r="D2405" s="62" t="s">
        <v>18999</v>
      </c>
      <c r="E2405" s="62" t="s">
        <v>19000</v>
      </c>
      <c r="F2405" s="61" t="s">
        <v>19001</v>
      </c>
      <c r="G2405" s="62" t="s">
        <v>18935</v>
      </c>
      <c r="H2405" s="61" t="s">
        <v>84</v>
      </c>
      <c r="I2405" s="63">
        <v>41640</v>
      </c>
      <c r="J2405" s="63">
        <v>45291</v>
      </c>
    </row>
    <row r="2406" spans="1:10" s="57" customFormat="1" ht="19.8" customHeight="1" x14ac:dyDescent="0.2">
      <c r="A2406" s="58" t="s">
        <v>19002</v>
      </c>
      <c r="B2406" s="58" t="s">
        <v>19003</v>
      </c>
      <c r="C2406" s="58" t="s">
        <v>19004</v>
      </c>
      <c r="D2406" s="59" t="s">
        <v>19005</v>
      </c>
      <c r="E2406" s="59" t="s">
        <v>19006</v>
      </c>
      <c r="F2406" s="58" t="s">
        <v>19007</v>
      </c>
      <c r="G2406" s="59" t="s">
        <v>19008</v>
      </c>
      <c r="H2406" s="58" t="s">
        <v>84</v>
      </c>
      <c r="I2406" s="60">
        <v>41640</v>
      </c>
      <c r="J2406" s="60">
        <v>45291</v>
      </c>
    </row>
    <row r="2407" spans="1:10" s="57" customFormat="1" ht="30.45" customHeight="1" x14ac:dyDescent="0.2">
      <c r="A2407" s="61" t="s">
        <v>19009</v>
      </c>
      <c r="B2407" s="61" t="s">
        <v>19010</v>
      </c>
      <c r="C2407" s="61" t="s">
        <v>19011</v>
      </c>
      <c r="D2407" s="62" t="s">
        <v>19012</v>
      </c>
      <c r="E2407" s="62" t="s">
        <v>19013</v>
      </c>
      <c r="F2407" s="61" t="s">
        <v>19014</v>
      </c>
      <c r="G2407" s="62" t="s">
        <v>19015</v>
      </c>
      <c r="H2407" s="61" t="s">
        <v>84</v>
      </c>
      <c r="I2407" s="63">
        <v>41640</v>
      </c>
      <c r="J2407" s="63">
        <v>45291</v>
      </c>
    </row>
    <row r="2408" spans="1:10" s="57" customFormat="1" ht="30.45" customHeight="1" x14ac:dyDescent="0.2">
      <c r="A2408" s="58" t="s">
        <v>19016</v>
      </c>
      <c r="B2408" s="58" t="s">
        <v>19017</v>
      </c>
      <c r="C2408" s="58" t="s">
        <v>19018</v>
      </c>
      <c r="D2408" s="59" t="s">
        <v>19019</v>
      </c>
      <c r="E2408" s="59" t="s">
        <v>19020</v>
      </c>
      <c r="F2408" s="58" t="s">
        <v>18976</v>
      </c>
      <c r="G2408" s="59" t="s">
        <v>19021</v>
      </c>
      <c r="H2408" s="58" t="s">
        <v>84</v>
      </c>
      <c r="I2408" s="60">
        <v>41640</v>
      </c>
      <c r="J2408" s="60">
        <v>45291</v>
      </c>
    </row>
    <row r="2409" spans="1:10" s="57" customFormat="1" ht="19.8" customHeight="1" x14ac:dyDescent="0.2">
      <c r="A2409" s="61" t="s">
        <v>19022</v>
      </c>
      <c r="B2409" s="61" t="s">
        <v>19023</v>
      </c>
      <c r="C2409" s="61" t="s">
        <v>19024</v>
      </c>
      <c r="D2409" s="62" t="s">
        <v>19025</v>
      </c>
      <c r="E2409" s="62" t="s">
        <v>19026</v>
      </c>
      <c r="F2409" s="61" t="s">
        <v>19027</v>
      </c>
      <c r="G2409" s="62" t="s">
        <v>19028</v>
      </c>
      <c r="H2409" s="61" t="s">
        <v>84</v>
      </c>
      <c r="I2409" s="63">
        <v>41640</v>
      </c>
      <c r="J2409" s="63">
        <v>45291</v>
      </c>
    </row>
    <row r="2410" spans="1:10" s="57" customFormat="1" ht="19.8" customHeight="1" x14ac:dyDescent="0.2">
      <c r="A2410" s="58" t="s">
        <v>19029</v>
      </c>
      <c r="B2410" s="58" t="s">
        <v>19030</v>
      </c>
      <c r="C2410" s="58" t="s">
        <v>19031</v>
      </c>
      <c r="D2410" s="59" t="s">
        <v>19032</v>
      </c>
      <c r="E2410" s="59" t="s">
        <v>19033</v>
      </c>
      <c r="F2410" s="58" t="s">
        <v>19034</v>
      </c>
      <c r="G2410" s="59" t="s">
        <v>19035</v>
      </c>
      <c r="H2410" s="58" t="s">
        <v>84</v>
      </c>
      <c r="I2410" s="60">
        <v>41640</v>
      </c>
      <c r="J2410" s="60">
        <v>45291</v>
      </c>
    </row>
    <row r="2411" spans="1:10" s="57" customFormat="1" ht="19.8" customHeight="1" x14ac:dyDescent="0.2">
      <c r="A2411" s="61" t="s">
        <v>19036</v>
      </c>
      <c r="B2411" s="61" t="s">
        <v>19037</v>
      </c>
      <c r="C2411" s="61" t="s">
        <v>19038</v>
      </c>
      <c r="D2411" s="62" t="s">
        <v>19039</v>
      </c>
      <c r="E2411" s="62" t="s">
        <v>19040</v>
      </c>
      <c r="F2411" s="61" t="s">
        <v>19041</v>
      </c>
      <c r="G2411" s="62" t="s">
        <v>19035</v>
      </c>
      <c r="H2411" s="61" t="s">
        <v>84</v>
      </c>
      <c r="I2411" s="63">
        <v>41640</v>
      </c>
      <c r="J2411" s="63">
        <v>45291</v>
      </c>
    </row>
    <row r="2412" spans="1:10" s="57" customFormat="1" ht="30.45" customHeight="1" x14ac:dyDescent="0.2">
      <c r="A2412" s="58" t="s">
        <v>19042</v>
      </c>
      <c r="B2412" s="58" t="s">
        <v>19043</v>
      </c>
      <c r="C2412" s="58" t="s">
        <v>19044</v>
      </c>
      <c r="D2412" s="59" t="s">
        <v>19045</v>
      </c>
      <c r="E2412" s="59" t="s">
        <v>19046</v>
      </c>
      <c r="F2412" s="58" t="s">
        <v>19047</v>
      </c>
      <c r="G2412" s="59" t="s">
        <v>19048</v>
      </c>
      <c r="H2412" s="58" t="s">
        <v>84</v>
      </c>
      <c r="I2412" s="60">
        <v>41640</v>
      </c>
      <c r="J2412" s="60">
        <v>45291</v>
      </c>
    </row>
    <row r="2413" spans="1:10" s="57" customFormat="1" ht="19.8" customHeight="1" x14ac:dyDescent="0.2">
      <c r="A2413" s="61" t="s">
        <v>19049</v>
      </c>
      <c r="B2413" s="61" t="s">
        <v>19050</v>
      </c>
      <c r="C2413" s="61" t="s">
        <v>19051</v>
      </c>
      <c r="D2413" s="62" t="s">
        <v>19052</v>
      </c>
      <c r="E2413" s="62" t="s">
        <v>19053</v>
      </c>
      <c r="F2413" s="61" t="s">
        <v>19054</v>
      </c>
      <c r="G2413" s="62" t="s">
        <v>19035</v>
      </c>
      <c r="H2413" s="61" t="s">
        <v>84</v>
      </c>
      <c r="I2413" s="63">
        <v>41640</v>
      </c>
      <c r="J2413" s="63">
        <v>45291</v>
      </c>
    </row>
    <row r="2414" spans="1:10" s="57" customFormat="1" ht="30.45" customHeight="1" x14ac:dyDescent="0.2">
      <c r="A2414" s="58" t="s">
        <v>19055</v>
      </c>
      <c r="B2414" s="58" t="s">
        <v>19056</v>
      </c>
      <c r="C2414" s="58" t="s">
        <v>19057</v>
      </c>
      <c r="D2414" s="59" t="s">
        <v>19058</v>
      </c>
      <c r="E2414" s="59" t="s">
        <v>19059</v>
      </c>
      <c r="F2414" s="58" t="s">
        <v>19060</v>
      </c>
      <c r="G2414" s="59" t="s">
        <v>19035</v>
      </c>
      <c r="H2414" s="58" t="s">
        <v>84</v>
      </c>
      <c r="I2414" s="60">
        <v>41640</v>
      </c>
      <c r="J2414" s="60">
        <v>45291</v>
      </c>
    </row>
    <row r="2415" spans="1:10" s="57" customFormat="1" ht="19.8" customHeight="1" x14ac:dyDescent="0.2">
      <c r="A2415" s="61" t="s">
        <v>19061</v>
      </c>
      <c r="B2415" s="61" t="s">
        <v>19062</v>
      </c>
      <c r="C2415" s="61" t="s">
        <v>19063</v>
      </c>
      <c r="D2415" s="62" t="s">
        <v>19064</v>
      </c>
      <c r="E2415" s="62" t="s">
        <v>19065</v>
      </c>
      <c r="F2415" s="61" t="s">
        <v>19066</v>
      </c>
      <c r="G2415" s="62" t="s">
        <v>19035</v>
      </c>
      <c r="H2415" s="61" t="s">
        <v>84</v>
      </c>
      <c r="I2415" s="63">
        <v>41640</v>
      </c>
      <c r="J2415" s="63">
        <v>45291</v>
      </c>
    </row>
    <row r="2416" spans="1:10" s="57" customFormat="1" ht="30.45" customHeight="1" x14ac:dyDescent="0.2">
      <c r="A2416" s="58" t="s">
        <v>19067</v>
      </c>
      <c r="B2416" s="58" t="s">
        <v>19068</v>
      </c>
      <c r="C2416" s="58" t="s">
        <v>19069</v>
      </c>
      <c r="D2416" s="59" t="s">
        <v>19070</v>
      </c>
      <c r="E2416" s="59" t="s">
        <v>19071</v>
      </c>
      <c r="F2416" s="58" t="s">
        <v>19047</v>
      </c>
      <c r="G2416" s="59" t="s">
        <v>19048</v>
      </c>
      <c r="H2416" s="58" t="s">
        <v>84</v>
      </c>
      <c r="I2416" s="60">
        <v>41944</v>
      </c>
      <c r="J2416" s="60">
        <v>45291</v>
      </c>
    </row>
    <row r="2417" spans="1:10" s="57" customFormat="1" ht="30.45" customHeight="1" x14ac:dyDescent="0.2">
      <c r="A2417" s="61" t="s">
        <v>19072</v>
      </c>
      <c r="B2417" s="61" t="s">
        <v>19073</v>
      </c>
      <c r="C2417" s="61" t="s">
        <v>19074</v>
      </c>
      <c r="D2417" s="62" t="s">
        <v>19075</v>
      </c>
      <c r="E2417" s="62" t="s">
        <v>19076</v>
      </c>
      <c r="F2417" s="61" t="s">
        <v>19034</v>
      </c>
      <c r="G2417" s="62" t="s">
        <v>19035</v>
      </c>
      <c r="H2417" s="61" t="s">
        <v>84</v>
      </c>
      <c r="I2417" s="63">
        <v>43040</v>
      </c>
      <c r="J2417" s="63">
        <v>45291</v>
      </c>
    </row>
    <row r="2418" spans="1:10" s="57" customFormat="1" ht="19.8" customHeight="1" x14ac:dyDescent="0.2">
      <c r="A2418" s="58" t="s">
        <v>825</v>
      </c>
      <c r="B2418" s="58" t="s">
        <v>19077</v>
      </c>
      <c r="C2418" s="58" t="s">
        <v>19078</v>
      </c>
      <c r="D2418" s="59" t="s">
        <v>19079</v>
      </c>
      <c r="E2418" s="59" t="s">
        <v>19080</v>
      </c>
      <c r="F2418" s="58" t="s">
        <v>19081</v>
      </c>
      <c r="G2418" s="59" t="s">
        <v>19082</v>
      </c>
      <c r="H2418" s="58" t="s">
        <v>84</v>
      </c>
      <c r="I2418" s="60">
        <v>41640</v>
      </c>
      <c r="J2418" s="60">
        <v>45291</v>
      </c>
    </row>
    <row r="2419" spans="1:10" s="57" customFormat="1" ht="19.8" customHeight="1" x14ac:dyDescent="0.2">
      <c r="A2419" s="61" t="s">
        <v>19083</v>
      </c>
      <c r="B2419" s="61" t="s">
        <v>19084</v>
      </c>
      <c r="C2419" s="61" t="s">
        <v>19085</v>
      </c>
      <c r="D2419" s="62" t="s">
        <v>19086</v>
      </c>
      <c r="E2419" s="62" t="s">
        <v>19087</v>
      </c>
      <c r="F2419" s="61" t="s">
        <v>19081</v>
      </c>
      <c r="G2419" s="62" t="s">
        <v>19082</v>
      </c>
      <c r="H2419" s="61" t="s">
        <v>84</v>
      </c>
      <c r="I2419" s="63">
        <v>41640</v>
      </c>
      <c r="J2419" s="63">
        <v>45291</v>
      </c>
    </row>
    <row r="2420" spans="1:10" s="57" customFormat="1" ht="19.8" customHeight="1" x14ac:dyDescent="0.2">
      <c r="A2420" s="58" t="s">
        <v>19088</v>
      </c>
      <c r="B2420" s="58" t="s">
        <v>19089</v>
      </c>
      <c r="C2420" s="58" t="s">
        <v>19090</v>
      </c>
      <c r="D2420" s="59" t="s">
        <v>19091</v>
      </c>
      <c r="E2420" s="59" t="s">
        <v>19092</v>
      </c>
      <c r="F2420" s="58" t="s">
        <v>19081</v>
      </c>
      <c r="G2420" s="59" t="s">
        <v>19082</v>
      </c>
      <c r="H2420" s="58" t="s">
        <v>84</v>
      </c>
      <c r="I2420" s="60">
        <v>41640</v>
      </c>
      <c r="J2420" s="60">
        <v>45291</v>
      </c>
    </row>
    <row r="2421" spans="1:10" s="57" customFormat="1" ht="62.85" customHeight="1" x14ac:dyDescent="0.2">
      <c r="A2421" s="61" t="s">
        <v>19093</v>
      </c>
      <c r="B2421" s="61" t="s">
        <v>19094</v>
      </c>
      <c r="C2421" s="61" t="s">
        <v>19095</v>
      </c>
      <c r="D2421" s="62" t="s">
        <v>19096</v>
      </c>
      <c r="E2421" s="62" t="s">
        <v>19097</v>
      </c>
      <c r="F2421" s="61" t="s">
        <v>19098</v>
      </c>
      <c r="G2421" s="62" t="s">
        <v>19099</v>
      </c>
      <c r="H2421" s="61" t="s">
        <v>84</v>
      </c>
      <c r="I2421" s="63">
        <v>41640</v>
      </c>
      <c r="J2421" s="63">
        <v>45291</v>
      </c>
    </row>
    <row r="2422" spans="1:10" s="57" customFormat="1" ht="19.8" customHeight="1" x14ac:dyDescent="0.2">
      <c r="A2422" s="58" t="s">
        <v>19100</v>
      </c>
      <c r="B2422" s="58" t="s">
        <v>19101</v>
      </c>
      <c r="C2422" s="58" t="s">
        <v>19102</v>
      </c>
      <c r="D2422" s="59" t="s">
        <v>19103</v>
      </c>
      <c r="E2422" s="59" t="s">
        <v>19104</v>
      </c>
      <c r="F2422" s="58" t="s">
        <v>19105</v>
      </c>
      <c r="G2422" s="59" t="s">
        <v>19082</v>
      </c>
      <c r="H2422" s="58" t="s">
        <v>84</v>
      </c>
      <c r="I2422" s="60">
        <v>41640</v>
      </c>
      <c r="J2422" s="60">
        <v>45291</v>
      </c>
    </row>
    <row r="2423" spans="1:10" s="57" customFormat="1" ht="19.8" customHeight="1" x14ac:dyDescent="0.2">
      <c r="A2423" s="61" t="s">
        <v>19106</v>
      </c>
      <c r="B2423" s="61" t="s">
        <v>19107</v>
      </c>
      <c r="C2423" s="61" t="s">
        <v>19108</v>
      </c>
      <c r="D2423" s="62" t="s">
        <v>19109</v>
      </c>
      <c r="E2423" s="62" t="s">
        <v>19110</v>
      </c>
      <c r="F2423" s="61" t="s">
        <v>19111</v>
      </c>
      <c r="G2423" s="62" t="s">
        <v>19082</v>
      </c>
      <c r="H2423" s="61" t="s">
        <v>84</v>
      </c>
      <c r="I2423" s="63">
        <v>41640</v>
      </c>
      <c r="J2423" s="63">
        <v>45291</v>
      </c>
    </row>
    <row r="2424" spans="1:10" s="57" customFormat="1" ht="30.45" customHeight="1" x14ac:dyDescent="0.2">
      <c r="A2424" s="58" t="s">
        <v>19112</v>
      </c>
      <c r="B2424" s="58" t="s">
        <v>19113</v>
      </c>
      <c r="C2424" s="58" t="s">
        <v>19114</v>
      </c>
      <c r="D2424" s="59" t="s">
        <v>19115</v>
      </c>
      <c r="E2424" s="59" t="s">
        <v>19116</v>
      </c>
      <c r="F2424" s="58" t="s">
        <v>19117</v>
      </c>
      <c r="G2424" s="59" t="s">
        <v>19082</v>
      </c>
      <c r="H2424" s="58" t="s">
        <v>84</v>
      </c>
      <c r="I2424" s="60">
        <v>41640</v>
      </c>
      <c r="J2424" s="60">
        <v>45291</v>
      </c>
    </row>
    <row r="2425" spans="1:10" s="57" customFormat="1" ht="19.8" customHeight="1" x14ac:dyDescent="0.2">
      <c r="A2425" s="61" t="s">
        <v>19118</v>
      </c>
      <c r="B2425" s="61" t="s">
        <v>19119</v>
      </c>
      <c r="C2425" s="61" t="s">
        <v>19120</v>
      </c>
      <c r="D2425" s="62" t="s">
        <v>19121</v>
      </c>
      <c r="E2425" s="62" t="s">
        <v>19122</v>
      </c>
      <c r="F2425" s="61" t="s">
        <v>19123</v>
      </c>
      <c r="G2425" s="62" t="s">
        <v>19082</v>
      </c>
      <c r="H2425" s="61" t="s">
        <v>84</v>
      </c>
      <c r="I2425" s="63">
        <v>41640</v>
      </c>
      <c r="J2425" s="63">
        <v>45291</v>
      </c>
    </row>
    <row r="2426" spans="1:10" s="57" customFormat="1" ht="19.8" customHeight="1" x14ac:dyDescent="0.2">
      <c r="A2426" s="58" t="s">
        <v>19124</v>
      </c>
      <c r="B2426" s="58" t="s">
        <v>19125</v>
      </c>
      <c r="C2426" s="58" t="s">
        <v>19126</v>
      </c>
      <c r="D2426" s="59" t="s">
        <v>19127</v>
      </c>
      <c r="E2426" s="59" t="s">
        <v>19128</v>
      </c>
      <c r="F2426" s="58" t="s">
        <v>19129</v>
      </c>
      <c r="G2426" s="59" t="s">
        <v>19082</v>
      </c>
      <c r="H2426" s="58" t="s">
        <v>84</v>
      </c>
      <c r="I2426" s="60">
        <v>41640</v>
      </c>
      <c r="J2426" s="60">
        <v>45291</v>
      </c>
    </row>
    <row r="2427" spans="1:10" s="57" customFormat="1" ht="19.8" customHeight="1" x14ac:dyDescent="0.2">
      <c r="A2427" s="61" t="s">
        <v>19130</v>
      </c>
      <c r="B2427" s="61" t="s">
        <v>19131</v>
      </c>
      <c r="C2427" s="61" t="s">
        <v>19132</v>
      </c>
      <c r="D2427" s="62" t="s">
        <v>19133</v>
      </c>
      <c r="E2427" s="62" t="s">
        <v>19134</v>
      </c>
      <c r="F2427" s="61" t="s">
        <v>19135</v>
      </c>
      <c r="G2427" s="62" t="s">
        <v>19136</v>
      </c>
      <c r="H2427" s="61" t="s">
        <v>84</v>
      </c>
      <c r="I2427" s="63">
        <v>41944</v>
      </c>
      <c r="J2427" s="63">
        <v>45291</v>
      </c>
    </row>
    <row r="2428" spans="1:10" s="57" customFormat="1" ht="19.8" customHeight="1" x14ac:dyDescent="0.2">
      <c r="A2428" s="58" t="s">
        <v>19137</v>
      </c>
      <c r="B2428" s="58" t="s">
        <v>19138</v>
      </c>
      <c r="C2428" s="58" t="s">
        <v>19139</v>
      </c>
      <c r="D2428" s="59" t="s">
        <v>19140</v>
      </c>
      <c r="E2428" s="59" t="s">
        <v>19141</v>
      </c>
      <c r="F2428" s="58" t="s">
        <v>19142</v>
      </c>
      <c r="G2428" s="59" t="s">
        <v>19082</v>
      </c>
      <c r="H2428" s="58" t="s">
        <v>84</v>
      </c>
      <c r="I2428" s="60">
        <v>41640</v>
      </c>
      <c r="J2428" s="60">
        <v>45291</v>
      </c>
    </row>
    <row r="2429" spans="1:10" s="57" customFormat="1" ht="19.8" customHeight="1" x14ac:dyDescent="0.2">
      <c r="A2429" s="61" t="s">
        <v>19143</v>
      </c>
      <c r="B2429" s="61" t="s">
        <v>19144</v>
      </c>
      <c r="C2429" s="61" t="s">
        <v>19145</v>
      </c>
      <c r="D2429" s="62" t="s">
        <v>19146</v>
      </c>
      <c r="E2429" s="62" t="s">
        <v>19147</v>
      </c>
      <c r="F2429" s="61" t="s">
        <v>19148</v>
      </c>
      <c r="G2429" s="62" t="s">
        <v>19082</v>
      </c>
      <c r="H2429" s="61" t="s">
        <v>84</v>
      </c>
      <c r="I2429" s="63">
        <v>41640</v>
      </c>
      <c r="J2429" s="63">
        <v>45291</v>
      </c>
    </row>
    <row r="2430" spans="1:10" s="57" customFormat="1" ht="19.8" customHeight="1" x14ac:dyDescent="0.2">
      <c r="A2430" s="58" t="s">
        <v>19149</v>
      </c>
      <c r="B2430" s="58" t="s">
        <v>19150</v>
      </c>
      <c r="C2430" s="58" t="s">
        <v>19151</v>
      </c>
      <c r="D2430" s="59" t="s">
        <v>19152</v>
      </c>
      <c r="E2430" s="59" t="s">
        <v>19153</v>
      </c>
      <c r="F2430" s="58" t="s">
        <v>19154</v>
      </c>
      <c r="G2430" s="59" t="s">
        <v>19082</v>
      </c>
      <c r="H2430" s="58" t="s">
        <v>84</v>
      </c>
      <c r="I2430" s="60">
        <v>41640</v>
      </c>
      <c r="J2430" s="60">
        <v>45291</v>
      </c>
    </row>
    <row r="2431" spans="1:10" s="57" customFormat="1" ht="52.35" customHeight="1" x14ac:dyDescent="0.2">
      <c r="A2431" s="61" t="s">
        <v>19155</v>
      </c>
      <c r="B2431" s="61" t="s">
        <v>19156</v>
      </c>
      <c r="C2431" s="61" t="s">
        <v>19157</v>
      </c>
      <c r="D2431" s="62" t="s">
        <v>19158</v>
      </c>
      <c r="E2431" s="62" t="s">
        <v>19159</v>
      </c>
      <c r="F2431" s="61" t="s">
        <v>19160</v>
      </c>
      <c r="G2431" s="62" t="s">
        <v>19161</v>
      </c>
      <c r="H2431" s="61" t="s">
        <v>84</v>
      </c>
      <c r="I2431" s="63">
        <v>41640</v>
      </c>
      <c r="J2431" s="63">
        <v>45291</v>
      </c>
    </row>
    <row r="2432" spans="1:10" s="57" customFormat="1" ht="52.35" customHeight="1" x14ac:dyDescent="0.2">
      <c r="A2432" s="58" t="s">
        <v>19162</v>
      </c>
      <c r="B2432" s="58" t="s">
        <v>19163</v>
      </c>
      <c r="C2432" s="58" t="s">
        <v>19164</v>
      </c>
      <c r="D2432" s="59" t="s">
        <v>19165</v>
      </c>
      <c r="E2432" s="59" t="s">
        <v>19166</v>
      </c>
      <c r="F2432" s="58" t="s">
        <v>19167</v>
      </c>
      <c r="G2432" s="59" t="s">
        <v>19168</v>
      </c>
      <c r="H2432" s="58" t="s">
        <v>84</v>
      </c>
      <c r="I2432" s="60">
        <v>41640</v>
      </c>
      <c r="J2432" s="60">
        <v>45291</v>
      </c>
    </row>
    <row r="2433" spans="1:10" s="57" customFormat="1" ht="19.8" customHeight="1" x14ac:dyDescent="0.2">
      <c r="A2433" s="61" t="s">
        <v>19169</v>
      </c>
      <c r="B2433" s="61" t="s">
        <v>19170</v>
      </c>
      <c r="C2433" s="61" t="s">
        <v>19171</v>
      </c>
      <c r="D2433" s="62" t="s">
        <v>19172</v>
      </c>
      <c r="E2433" s="62" t="s">
        <v>19173</v>
      </c>
      <c r="F2433" s="61" t="s">
        <v>19174</v>
      </c>
      <c r="G2433" s="62" t="s">
        <v>19175</v>
      </c>
      <c r="H2433" s="61" t="s">
        <v>84</v>
      </c>
      <c r="I2433" s="63">
        <v>41640</v>
      </c>
      <c r="J2433" s="63">
        <v>45291</v>
      </c>
    </row>
    <row r="2434" spans="1:10" s="57" customFormat="1" ht="30.45" customHeight="1" x14ac:dyDescent="0.2">
      <c r="A2434" s="58" t="s">
        <v>19176</v>
      </c>
      <c r="B2434" s="58" t="s">
        <v>19177</v>
      </c>
      <c r="C2434" s="58" t="s">
        <v>19178</v>
      </c>
      <c r="D2434" s="59" t="s">
        <v>19179</v>
      </c>
      <c r="E2434" s="59" t="s">
        <v>19180</v>
      </c>
      <c r="F2434" s="58" t="s">
        <v>19181</v>
      </c>
      <c r="G2434" s="59" t="s">
        <v>19082</v>
      </c>
      <c r="H2434" s="58" t="s">
        <v>84</v>
      </c>
      <c r="I2434" s="60">
        <v>41640</v>
      </c>
      <c r="J2434" s="60">
        <v>45291</v>
      </c>
    </row>
    <row r="2435" spans="1:10" s="57" customFormat="1" ht="19.8" customHeight="1" x14ac:dyDescent="0.2">
      <c r="A2435" s="61" t="s">
        <v>19182</v>
      </c>
      <c r="B2435" s="61" t="s">
        <v>19183</v>
      </c>
      <c r="C2435" s="61" t="s">
        <v>19184</v>
      </c>
      <c r="D2435" s="62" t="s">
        <v>19185</v>
      </c>
      <c r="E2435" s="62" t="s">
        <v>19186</v>
      </c>
      <c r="F2435" s="61" t="s">
        <v>19081</v>
      </c>
      <c r="G2435" s="62" t="s">
        <v>19082</v>
      </c>
      <c r="H2435" s="61" t="s">
        <v>84</v>
      </c>
      <c r="I2435" s="63">
        <v>41640</v>
      </c>
      <c r="J2435" s="63">
        <v>45291</v>
      </c>
    </row>
    <row r="2436" spans="1:10" s="57" customFormat="1" ht="19.8" customHeight="1" x14ac:dyDescent="0.2">
      <c r="A2436" s="58" t="s">
        <v>19187</v>
      </c>
      <c r="B2436" s="58" t="s">
        <v>19188</v>
      </c>
      <c r="C2436" s="58" t="s">
        <v>19189</v>
      </c>
      <c r="D2436" s="59" t="s">
        <v>19190</v>
      </c>
      <c r="E2436" s="59" t="s">
        <v>19191</v>
      </c>
      <c r="F2436" s="58" t="s">
        <v>19192</v>
      </c>
      <c r="G2436" s="59" t="s">
        <v>19082</v>
      </c>
      <c r="H2436" s="58" t="s">
        <v>84</v>
      </c>
      <c r="I2436" s="60">
        <v>41640</v>
      </c>
      <c r="J2436" s="60">
        <v>45291</v>
      </c>
    </row>
    <row r="2437" spans="1:10" s="57" customFormat="1" ht="19.8" customHeight="1" x14ac:dyDescent="0.2">
      <c r="A2437" s="61" t="s">
        <v>19193</v>
      </c>
      <c r="B2437" s="61" t="s">
        <v>19194</v>
      </c>
      <c r="C2437" s="61" t="s">
        <v>19195</v>
      </c>
      <c r="D2437" s="62" t="s">
        <v>19196</v>
      </c>
      <c r="E2437" s="62" t="s">
        <v>19197</v>
      </c>
      <c r="F2437" s="61" t="s">
        <v>19198</v>
      </c>
      <c r="G2437" s="62" t="s">
        <v>19082</v>
      </c>
      <c r="H2437" s="61" t="s">
        <v>84</v>
      </c>
      <c r="I2437" s="63">
        <v>41640</v>
      </c>
      <c r="J2437" s="63">
        <v>45291</v>
      </c>
    </row>
    <row r="2438" spans="1:10" s="57" customFormat="1" ht="19.8" customHeight="1" x14ac:dyDescent="0.2">
      <c r="A2438" s="58" t="s">
        <v>19199</v>
      </c>
      <c r="B2438" s="58" t="s">
        <v>19200</v>
      </c>
      <c r="C2438" s="58" t="s">
        <v>19201</v>
      </c>
      <c r="D2438" s="59" t="s">
        <v>19202</v>
      </c>
      <c r="E2438" s="59" t="s">
        <v>19203</v>
      </c>
      <c r="F2438" s="58" t="s">
        <v>19204</v>
      </c>
      <c r="G2438" s="59" t="s">
        <v>19082</v>
      </c>
      <c r="H2438" s="58" t="s">
        <v>84</v>
      </c>
      <c r="I2438" s="60">
        <v>41640</v>
      </c>
      <c r="J2438" s="60">
        <v>45291</v>
      </c>
    </row>
    <row r="2439" spans="1:10" s="57" customFormat="1" ht="19.8" customHeight="1" x14ac:dyDescent="0.2">
      <c r="A2439" s="61" t="s">
        <v>19205</v>
      </c>
      <c r="B2439" s="61" t="s">
        <v>19206</v>
      </c>
      <c r="C2439" s="61" t="s">
        <v>19207</v>
      </c>
      <c r="D2439" s="62" t="s">
        <v>19208</v>
      </c>
      <c r="E2439" s="62" t="s">
        <v>19209</v>
      </c>
      <c r="F2439" s="61" t="s">
        <v>19154</v>
      </c>
      <c r="G2439" s="62" t="s">
        <v>19082</v>
      </c>
      <c r="H2439" s="61" t="s">
        <v>84</v>
      </c>
      <c r="I2439" s="63">
        <v>41640</v>
      </c>
      <c r="J2439" s="63">
        <v>45291</v>
      </c>
    </row>
    <row r="2440" spans="1:10" s="57" customFormat="1" ht="19.8" customHeight="1" x14ac:dyDescent="0.2">
      <c r="A2440" s="58" t="s">
        <v>19210</v>
      </c>
      <c r="B2440" s="58" t="s">
        <v>19211</v>
      </c>
      <c r="C2440" s="58" t="s">
        <v>19212</v>
      </c>
      <c r="D2440" s="59" t="s">
        <v>19213</v>
      </c>
      <c r="E2440" s="59" t="s">
        <v>19214</v>
      </c>
      <c r="F2440" s="58" t="s">
        <v>19117</v>
      </c>
      <c r="G2440" s="59" t="s">
        <v>19082</v>
      </c>
      <c r="H2440" s="58" t="s">
        <v>84</v>
      </c>
      <c r="I2440" s="60">
        <v>41640</v>
      </c>
      <c r="J2440" s="60">
        <v>45291</v>
      </c>
    </row>
    <row r="2441" spans="1:10" s="57" customFormat="1" ht="19.8" customHeight="1" x14ac:dyDescent="0.2">
      <c r="A2441" s="61" t="s">
        <v>19215</v>
      </c>
      <c r="B2441" s="61" t="s">
        <v>19216</v>
      </c>
      <c r="C2441" s="61" t="s">
        <v>19217</v>
      </c>
      <c r="D2441" s="62" t="s">
        <v>19218</v>
      </c>
      <c r="E2441" s="62" t="s">
        <v>19219</v>
      </c>
      <c r="F2441" s="61" t="s">
        <v>19220</v>
      </c>
      <c r="G2441" s="62" t="s">
        <v>19082</v>
      </c>
      <c r="H2441" s="61" t="s">
        <v>84</v>
      </c>
      <c r="I2441" s="63">
        <v>41640</v>
      </c>
      <c r="J2441" s="63">
        <v>45291</v>
      </c>
    </row>
    <row r="2442" spans="1:10" s="57" customFormat="1" ht="19.8" customHeight="1" x14ac:dyDescent="0.2">
      <c r="A2442" s="58" t="s">
        <v>19221</v>
      </c>
      <c r="B2442" s="58" t="s">
        <v>19222</v>
      </c>
      <c r="C2442" s="58" t="s">
        <v>19223</v>
      </c>
      <c r="D2442" s="59" t="s">
        <v>19224</v>
      </c>
      <c r="E2442" s="59" t="s">
        <v>19225</v>
      </c>
      <c r="F2442" s="58" t="s">
        <v>19226</v>
      </c>
      <c r="G2442" s="59" t="s">
        <v>19227</v>
      </c>
      <c r="H2442" s="58" t="s">
        <v>84</v>
      </c>
      <c r="I2442" s="60">
        <v>41640</v>
      </c>
      <c r="J2442" s="60">
        <v>45291</v>
      </c>
    </row>
    <row r="2443" spans="1:10" s="57" customFormat="1" ht="30.45" customHeight="1" x14ac:dyDescent="0.2">
      <c r="A2443" s="61" t="s">
        <v>19228</v>
      </c>
      <c r="B2443" s="61" t="s">
        <v>19229</v>
      </c>
      <c r="C2443" s="61" t="s">
        <v>19230</v>
      </c>
      <c r="D2443" s="62" t="s">
        <v>19231</v>
      </c>
      <c r="E2443" s="62" t="s">
        <v>19232</v>
      </c>
      <c r="F2443" s="61" t="s">
        <v>19148</v>
      </c>
      <c r="G2443" s="62" t="s">
        <v>19082</v>
      </c>
      <c r="H2443" s="61" t="s">
        <v>84</v>
      </c>
      <c r="I2443" s="63">
        <v>41640</v>
      </c>
      <c r="J2443" s="63">
        <v>45291</v>
      </c>
    </row>
    <row r="2444" spans="1:10" s="57" customFormat="1" ht="19.8" customHeight="1" x14ac:dyDescent="0.2">
      <c r="A2444" s="58" t="s">
        <v>19233</v>
      </c>
      <c r="B2444" s="58" t="s">
        <v>19234</v>
      </c>
      <c r="C2444" s="58" t="s">
        <v>19235</v>
      </c>
      <c r="D2444" s="59" t="s">
        <v>19236</v>
      </c>
      <c r="E2444" s="59" t="s">
        <v>19237</v>
      </c>
      <c r="F2444" s="58" t="s">
        <v>19117</v>
      </c>
      <c r="G2444" s="59" t="s">
        <v>19082</v>
      </c>
      <c r="H2444" s="58" t="s">
        <v>84</v>
      </c>
      <c r="I2444" s="60">
        <v>41640</v>
      </c>
      <c r="J2444" s="60">
        <v>45291</v>
      </c>
    </row>
    <row r="2445" spans="1:10" s="57" customFormat="1" ht="19.8" customHeight="1" x14ac:dyDescent="0.2">
      <c r="A2445" s="61" t="s">
        <v>19238</v>
      </c>
      <c r="B2445" s="61" t="s">
        <v>19239</v>
      </c>
      <c r="C2445" s="61" t="s">
        <v>19240</v>
      </c>
      <c r="D2445" s="62" t="s">
        <v>19241</v>
      </c>
      <c r="E2445" s="62" t="s">
        <v>19242</v>
      </c>
      <c r="F2445" s="61" t="s">
        <v>19243</v>
      </c>
      <c r="G2445" s="62" t="s">
        <v>19082</v>
      </c>
      <c r="H2445" s="61" t="s">
        <v>84</v>
      </c>
      <c r="I2445" s="63">
        <v>41640</v>
      </c>
      <c r="J2445" s="63">
        <v>45291</v>
      </c>
    </row>
    <row r="2446" spans="1:10" s="57" customFormat="1" ht="19.8" customHeight="1" x14ac:dyDescent="0.2">
      <c r="A2446" s="58" t="s">
        <v>19244</v>
      </c>
      <c r="B2446" s="58" t="s">
        <v>19245</v>
      </c>
      <c r="C2446" s="58" t="s">
        <v>19246</v>
      </c>
      <c r="D2446" s="59" t="s">
        <v>19247</v>
      </c>
      <c r="E2446" s="59" t="s">
        <v>19248</v>
      </c>
      <c r="F2446" s="58" t="s">
        <v>19148</v>
      </c>
      <c r="G2446" s="59" t="s">
        <v>19082</v>
      </c>
      <c r="H2446" s="58" t="s">
        <v>84</v>
      </c>
      <c r="I2446" s="60">
        <v>41640</v>
      </c>
      <c r="J2446" s="60">
        <v>45291</v>
      </c>
    </row>
    <row r="2447" spans="1:10" s="57" customFormat="1" ht="19.8" customHeight="1" x14ac:dyDescent="0.2">
      <c r="A2447" s="61" t="s">
        <v>19249</v>
      </c>
      <c r="B2447" s="61" t="s">
        <v>19250</v>
      </c>
      <c r="C2447" s="61" t="s">
        <v>19251</v>
      </c>
      <c r="D2447" s="62" t="s">
        <v>19252</v>
      </c>
      <c r="E2447" s="62" t="s">
        <v>19253</v>
      </c>
      <c r="F2447" s="61" t="s">
        <v>19254</v>
      </c>
      <c r="G2447" s="62" t="s">
        <v>19082</v>
      </c>
      <c r="H2447" s="61" t="s">
        <v>84</v>
      </c>
      <c r="I2447" s="63">
        <v>41640</v>
      </c>
      <c r="J2447" s="63">
        <v>45291</v>
      </c>
    </row>
    <row r="2448" spans="1:10" s="57" customFormat="1" ht="41.1" customHeight="1" x14ac:dyDescent="0.2">
      <c r="A2448" s="58" t="s">
        <v>19255</v>
      </c>
      <c r="B2448" s="58" t="s">
        <v>19256</v>
      </c>
      <c r="C2448" s="58" t="s">
        <v>19257</v>
      </c>
      <c r="D2448" s="59" t="s">
        <v>19258</v>
      </c>
      <c r="E2448" s="59" t="s">
        <v>19259</v>
      </c>
      <c r="F2448" s="58" t="s">
        <v>19260</v>
      </c>
      <c r="G2448" s="59" t="s">
        <v>19261</v>
      </c>
      <c r="H2448" s="58" t="s">
        <v>84</v>
      </c>
      <c r="I2448" s="60">
        <v>41640</v>
      </c>
      <c r="J2448" s="60">
        <v>45291</v>
      </c>
    </row>
    <row r="2449" spans="1:10" s="57" customFormat="1" ht="19.8" customHeight="1" x14ac:dyDescent="0.2">
      <c r="A2449" s="61" t="s">
        <v>19262</v>
      </c>
      <c r="B2449" s="61" t="s">
        <v>19263</v>
      </c>
      <c r="C2449" s="61" t="s">
        <v>19264</v>
      </c>
      <c r="D2449" s="62" t="s">
        <v>19265</v>
      </c>
      <c r="E2449" s="62" t="s">
        <v>19266</v>
      </c>
      <c r="F2449" s="61" t="s">
        <v>19123</v>
      </c>
      <c r="G2449" s="62" t="s">
        <v>19082</v>
      </c>
      <c r="H2449" s="61" t="s">
        <v>84</v>
      </c>
      <c r="I2449" s="63">
        <v>41640</v>
      </c>
      <c r="J2449" s="63">
        <v>45291</v>
      </c>
    </row>
    <row r="2450" spans="1:10" s="57" customFormat="1" ht="19.8" customHeight="1" x14ac:dyDescent="0.2">
      <c r="A2450" s="58" t="s">
        <v>19267</v>
      </c>
      <c r="B2450" s="58" t="s">
        <v>19268</v>
      </c>
      <c r="C2450" s="58" t="s">
        <v>19269</v>
      </c>
      <c r="D2450" s="59" t="s">
        <v>19270</v>
      </c>
      <c r="E2450" s="59" t="s">
        <v>19271</v>
      </c>
      <c r="F2450" s="58" t="s">
        <v>19272</v>
      </c>
      <c r="G2450" s="59" t="s">
        <v>19273</v>
      </c>
      <c r="H2450" s="58" t="s">
        <v>84</v>
      </c>
      <c r="I2450" s="60">
        <v>41640</v>
      </c>
      <c r="J2450" s="60">
        <v>45291</v>
      </c>
    </row>
    <row r="2451" spans="1:10" s="57" customFormat="1" ht="30.45" customHeight="1" x14ac:dyDescent="0.2">
      <c r="A2451" s="61" t="s">
        <v>19274</v>
      </c>
      <c r="B2451" s="61" t="s">
        <v>19275</v>
      </c>
      <c r="C2451" s="61" t="s">
        <v>19276</v>
      </c>
      <c r="D2451" s="62" t="s">
        <v>19277</v>
      </c>
      <c r="E2451" s="62" t="s">
        <v>19278</v>
      </c>
      <c r="F2451" s="61" t="s">
        <v>19081</v>
      </c>
      <c r="G2451" s="62" t="s">
        <v>19082</v>
      </c>
      <c r="H2451" s="61" t="s">
        <v>84</v>
      </c>
      <c r="I2451" s="63">
        <v>41640</v>
      </c>
      <c r="J2451" s="63">
        <v>45291</v>
      </c>
    </row>
    <row r="2452" spans="1:10" s="57" customFormat="1" ht="19.8" customHeight="1" x14ac:dyDescent="0.2">
      <c r="A2452" s="58" t="s">
        <v>19279</v>
      </c>
      <c r="B2452" s="58" t="s">
        <v>19280</v>
      </c>
      <c r="C2452" s="58" t="s">
        <v>19281</v>
      </c>
      <c r="D2452" s="59" t="s">
        <v>19282</v>
      </c>
      <c r="E2452" s="59" t="s">
        <v>19283</v>
      </c>
      <c r="F2452" s="58" t="s">
        <v>19105</v>
      </c>
      <c r="G2452" s="59" t="s">
        <v>19082</v>
      </c>
      <c r="H2452" s="58" t="s">
        <v>84</v>
      </c>
      <c r="I2452" s="60">
        <v>41640</v>
      </c>
      <c r="J2452" s="60">
        <v>45291</v>
      </c>
    </row>
    <row r="2453" spans="1:10" s="57" customFormat="1" ht="19.8" customHeight="1" x14ac:dyDescent="0.2">
      <c r="A2453" s="61" t="s">
        <v>19284</v>
      </c>
      <c r="B2453" s="61" t="s">
        <v>19285</v>
      </c>
      <c r="C2453" s="61" t="s">
        <v>19286</v>
      </c>
      <c r="D2453" s="62" t="s">
        <v>19287</v>
      </c>
      <c r="E2453" s="62" t="s">
        <v>19288</v>
      </c>
      <c r="F2453" s="61" t="s">
        <v>19289</v>
      </c>
      <c r="G2453" s="62" t="s">
        <v>19290</v>
      </c>
      <c r="H2453" s="61" t="s">
        <v>84</v>
      </c>
      <c r="I2453" s="63">
        <v>41640</v>
      </c>
      <c r="J2453" s="63">
        <v>45291</v>
      </c>
    </row>
    <row r="2454" spans="1:10" s="57" customFormat="1" ht="30.45" customHeight="1" x14ac:dyDescent="0.2">
      <c r="A2454" s="58" t="s">
        <v>19291</v>
      </c>
      <c r="B2454" s="58" t="s">
        <v>19292</v>
      </c>
      <c r="C2454" s="58" t="s">
        <v>19293</v>
      </c>
      <c r="D2454" s="59" t="s">
        <v>19294</v>
      </c>
      <c r="E2454" s="59" t="s">
        <v>19295</v>
      </c>
      <c r="F2454" s="58" t="s">
        <v>19081</v>
      </c>
      <c r="G2454" s="59" t="s">
        <v>19082</v>
      </c>
      <c r="H2454" s="58" t="s">
        <v>84</v>
      </c>
      <c r="I2454" s="60">
        <v>41640</v>
      </c>
      <c r="J2454" s="60">
        <v>45291</v>
      </c>
    </row>
    <row r="2455" spans="1:10" s="57" customFormat="1" ht="19.8" customHeight="1" x14ac:dyDescent="0.2">
      <c r="A2455" s="61" t="s">
        <v>19296</v>
      </c>
      <c r="B2455" s="61" t="s">
        <v>19297</v>
      </c>
      <c r="C2455" s="61" t="s">
        <v>19298</v>
      </c>
      <c r="D2455" s="62" t="s">
        <v>19299</v>
      </c>
      <c r="E2455" s="62" t="s">
        <v>19300</v>
      </c>
      <c r="F2455" s="61" t="s">
        <v>19220</v>
      </c>
      <c r="G2455" s="62" t="s">
        <v>19082</v>
      </c>
      <c r="H2455" s="61" t="s">
        <v>84</v>
      </c>
      <c r="I2455" s="63">
        <v>41640</v>
      </c>
      <c r="J2455" s="63">
        <v>45291</v>
      </c>
    </row>
    <row r="2456" spans="1:10" s="57" customFormat="1" ht="19.8" customHeight="1" x14ac:dyDescent="0.2">
      <c r="A2456" s="58" t="s">
        <v>19301</v>
      </c>
      <c r="B2456" s="58" t="s">
        <v>19302</v>
      </c>
      <c r="C2456" s="58" t="s">
        <v>19303</v>
      </c>
      <c r="D2456" s="59" t="s">
        <v>19304</v>
      </c>
      <c r="E2456" s="59" t="s">
        <v>19305</v>
      </c>
      <c r="F2456" s="58" t="s">
        <v>19306</v>
      </c>
      <c r="G2456" s="59" t="s">
        <v>19082</v>
      </c>
      <c r="H2456" s="58" t="s">
        <v>84</v>
      </c>
      <c r="I2456" s="60">
        <v>41640</v>
      </c>
      <c r="J2456" s="60">
        <v>45291</v>
      </c>
    </row>
    <row r="2457" spans="1:10" s="57" customFormat="1" ht="19.8" customHeight="1" x14ac:dyDescent="0.2">
      <c r="A2457" s="61" t="s">
        <v>19307</v>
      </c>
      <c r="B2457" s="61" t="s">
        <v>19308</v>
      </c>
      <c r="C2457" s="61" t="s">
        <v>19309</v>
      </c>
      <c r="D2457" s="62" t="s">
        <v>19310</v>
      </c>
      <c r="E2457" s="62" t="s">
        <v>19311</v>
      </c>
      <c r="F2457" s="61" t="s">
        <v>19312</v>
      </c>
      <c r="G2457" s="62" t="s">
        <v>19082</v>
      </c>
      <c r="H2457" s="61" t="s">
        <v>84</v>
      </c>
      <c r="I2457" s="63">
        <v>42370</v>
      </c>
      <c r="J2457" s="63">
        <v>45291</v>
      </c>
    </row>
    <row r="2458" spans="1:10" s="57" customFormat="1" ht="41.1" customHeight="1" x14ac:dyDescent="0.2">
      <c r="A2458" s="58" t="s">
        <v>19313</v>
      </c>
      <c r="B2458" s="58" t="s">
        <v>19314</v>
      </c>
      <c r="C2458" s="58" t="s">
        <v>19315</v>
      </c>
      <c r="D2458" s="59" t="s">
        <v>19316</v>
      </c>
      <c r="E2458" s="59" t="s">
        <v>19317</v>
      </c>
      <c r="F2458" s="58" t="s">
        <v>19167</v>
      </c>
      <c r="G2458" s="59" t="s">
        <v>19318</v>
      </c>
      <c r="H2458" s="58" t="s">
        <v>84</v>
      </c>
      <c r="I2458" s="60">
        <v>42370</v>
      </c>
      <c r="J2458" s="60">
        <v>45291</v>
      </c>
    </row>
    <row r="2459" spans="1:10" s="57" customFormat="1" ht="52.35" customHeight="1" x14ac:dyDescent="0.2">
      <c r="A2459" s="61" t="s">
        <v>19319</v>
      </c>
      <c r="B2459" s="61" t="s">
        <v>19320</v>
      </c>
      <c r="C2459" s="61" t="s">
        <v>19321</v>
      </c>
      <c r="D2459" s="62" t="s">
        <v>19322</v>
      </c>
      <c r="E2459" s="62" t="s">
        <v>19323</v>
      </c>
      <c r="F2459" s="61" t="s">
        <v>19324</v>
      </c>
      <c r="G2459" s="62" t="s">
        <v>19325</v>
      </c>
      <c r="H2459" s="61" t="s">
        <v>84</v>
      </c>
      <c r="I2459" s="63">
        <v>42675</v>
      </c>
      <c r="J2459" s="63">
        <v>45291</v>
      </c>
    </row>
    <row r="2460" spans="1:10" s="57" customFormat="1" ht="19.8" customHeight="1" x14ac:dyDescent="0.2">
      <c r="A2460" s="58" t="s">
        <v>19326</v>
      </c>
      <c r="B2460" s="58" t="s">
        <v>19327</v>
      </c>
      <c r="C2460" s="58" t="s">
        <v>19328</v>
      </c>
      <c r="D2460" s="59" t="s">
        <v>19329</v>
      </c>
      <c r="E2460" s="59" t="s">
        <v>19330</v>
      </c>
      <c r="F2460" s="58" t="s">
        <v>19123</v>
      </c>
      <c r="G2460" s="59" t="s">
        <v>828</v>
      </c>
      <c r="H2460" s="58" t="s">
        <v>84</v>
      </c>
      <c r="I2460" s="60">
        <v>42675</v>
      </c>
      <c r="J2460" s="60">
        <v>45291</v>
      </c>
    </row>
    <row r="2461" spans="1:10" s="57" customFormat="1" ht="30.45" customHeight="1" x14ac:dyDescent="0.2">
      <c r="A2461" s="61" t="s">
        <v>19331</v>
      </c>
      <c r="B2461" s="61" t="s">
        <v>19332</v>
      </c>
      <c r="C2461" s="61" t="s">
        <v>19333</v>
      </c>
      <c r="D2461" s="62" t="s">
        <v>19334</v>
      </c>
      <c r="E2461" s="62" t="s">
        <v>19335</v>
      </c>
      <c r="F2461" s="61" t="s">
        <v>19081</v>
      </c>
      <c r="G2461" s="62" t="s">
        <v>19082</v>
      </c>
      <c r="H2461" s="61" t="s">
        <v>84</v>
      </c>
      <c r="I2461" s="63">
        <v>43040</v>
      </c>
      <c r="J2461" s="63">
        <v>45291</v>
      </c>
    </row>
    <row r="2462" spans="1:10" s="57" customFormat="1" ht="19.8" customHeight="1" x14ac:dyDescent="0.2">
      <c r="A2462" s="58" t="s">
        <v>19336</v>
      </c>
      <c r="B2462" s="58" t="s">
        <v>19337</v>
      </c>
      <c r="C2462" s="58" t="s">
        <v>19338</v>
      </c>
      <c r="D2462" s="59" t="s">
        <v>19339</v>
      </c>
      <c r="E2462" s="59" t="s">
        <v>19340</v>
      </c>
      <c r="F2462" s="58" t="s">
        <v>12161</v>
      </c>
      <c r="G2462" s="59" t="s">
        <v>828</v>
      </c>
      <c r="H2462" s="58" t="s">
        <v>84</v>
      </c>
      <c r="I2462" s="60">
        <v>43040</v>
      </c>
      <c r="J2462" s="60">
        <v>45291</v>
      </c>
    </row>
    <row r="2463" spans="1:10" s="57" customFormat="1" ht="30.45" customHeight="1" x14ac:dyDescent="0.2">
      <c r="A2463" s="61" t="s">
        <v>19341</v>
      </c>
      <c r="B2463" s="61" t="s">
        <v>19342</v>
      </c>
      <c r="C2463" s="61" t="s">
        <v>19343</v>
      </c>
      <c r="D2463" s="62" t="s">
        <v>19344</v>
      </c>
      <c r="E2463" s="62" t="s">
        <v>19345</v>
      </c>
      <c r="F2463" s="61" t="s">
        <v>19346</v>
      </c>
      <c r="G2463" s="62" t="s">
        <v>19347</v>
      </c>
      <c r="H2463" s="61" t="s">
        <v>84</v>
      </c>
      <c r="I2463" s="63">
        <v>43040</v>
      </c>
      <c r="J2463" s="63">
        <v>45291</v>
      </c>
    </row>
    <row r="2464" spans="1:10" s="57" customFormat="1" ht="19.8" customHeight="1" x14ac:dyDescent="0.2">
      <c r="A2464" s="58" t="s">
        <v>19348</v>
      </c>
      <c r="B2464" s="58" t="s">
        <v>19349</v>
      </c>
      <c r="C2464" s="58" t="s">
        <v>19350</v>
      </c>
      <c r="D2464" s="59" t="s">
        <v>19351</v>
      </c>
      <c r="E2464" s="59" t="s">
        <v>19352</v>
      </c>
      <c r="F2464" s="58" t="s">
        <v>19123</v>
      </c>
      <c r="G2464" s="59" t="s">
        <v>828</v>
      </c>
      <c r="H2464" s="58" t="s">
        <v>84</v>
      </c>
      <c r="I2464" s="60">
        <v>43405</v>
      </c>
      <c r="J2464" s="60">
        <v>45291</v>
      </c>
    </row>
    <row r="2465" spans="1:10" s="57" customFormat="1" ht="19.8" customHeight="1" x14ac:dyDescent="0.2">
      <c r="A2465" s="61" t="s">
        <v>19353</v>
      </c>
      <c r="B2465" s="61" t="s">
        <v>19354</v>
      </c>
      <c r="C2465" s="61" t="s">
        <v>19355</v>
      </c>
      <c r="D2465" s="62" t="s">
        <v>19356</v>
      </c>
      <c r="E2465" s="62" t="s">
        <v>19357</v>
      </c>
      <c r="F2465" s="61" t="s">
        <v>19358</v>
      </c>
      <c r="G2465" s="62" t="s">
        <v>19359</v>
      </c>
      <c r="H2465" s="61" t="s">
        <v>369</v>
      </c>
      <c r="I2465" s="63">
        <v>41640</v>
      </c>
      <c r="J2465" s="63">
        <v>45291</v>
      </c>
    </row>
    <row r="2466" spans="1:10" s="57" customFormat="1" ht="30.45" customHeight="1" x14ac:dyDescent="0.2">
      <c r="A2466" s="58" t="s">
        <v>19360</v>
      </c>
      <c r="B2466" s="58" t="s">
        <v>19361</v>
      </c>
      <c r="C2466" s="58" t="s">
        <v>19362</v>
      </c>
      <c r="D2466" s="59" t="s">
        <v>19363</v>
      </c>
      <c r="E2466" s="59" t="s">
        <v>19364</v>
      </c>
      <c r="F2466" s="58" t="s">
        <v>19365</v>
      </c>
      <c r="G2466" s="59" t="s">
        <v>19366</v>
      </c>
      <c r="H2466" s="58" t="s">
        <v>369</v>
      </c>
      <c r="I2466" s="60">
        <v>41640</v>
      </c>
      <c r="J2466" s="60">
        <v>45291</v>
      </c>
    </row>
    <row r="2467" spans="1:10" s="57" customFormat="1" ht="19.8" customHeight="1" x14ac:dyDescent="0.2">
      <c r="A2467" s="61" t="s">
        <v>19367</v>
      </c>
      <c r="B2467" s="61" t="s">
        <v>19368</v>
      </c>
      <c r="C2467" s="61" t="s">
        <v>19369</v>
      </c>
      <c r="D2467" s="62" t="s">
        <v>19370</v>
      </c>
      <c r="E2467" s="62" t="s">
        <v>19371</v>
      </c>
      <c r="F2467" s="61" t="s">
        <v>19372</v>
      </c>
      <c r="G2467" s="62" t="s">
        <v>19359</v>
      </c>
      <c r="H2467" s="61" t="s">
        <v>369</v>
      </c>
      <c r="I2467" s="63">
        <v>43040</v>
      </c>
      <c r="J2467" s="63">
        <v>45291</v>
      </c>
    </row>
    <row r="2468" spans="1:10" s="57" customFormat="1" ht="30.45" customHeight="1" x14ac:dyDescent="0.2">
      <c r="A2468" s="58" t="s">
        <v>19373</v>
      </c>
      <c r="B2468" s="58" t="s">
        <v>19374</v>
      </c>
      <c r="C2468" s="58" t="s">
        <v>19375</v>
      </c>
      <c r="D2468" s="59" t="s">
        <v>19376</v>
      </c>
      <c r="E2468" s="59" t="s">
        <v>19377</v>
      </c>
      <c r="F2468" s="58" t="s">
        <v>19378</v>
      </c>
      <c r="G2468" s="59" t="s">
        <v>19379</v>
      </c>
      <c r="H2468" s="58" t="s">
        <v>369</v>
      </c>
      <c r="I2468" s="60">
        <v>41640</v>
      </c>
      <c r="J2468" s="60">
        <v>45291</v>
      </c>
    </row>
    <row r="2469" spans="1:10" s="57" customFormat="1" ht="30.45" customHeight="1" x14ac:dyDescent="0.2">
      <c r="A2469" s="61" t="s">
        <v>19380</v>
      </c>
      <c r="B2469" s="61" t="s">
        <v>19381</v>
      </c>
      <c r="C2469" s="61" t="s">
        <v>19382</v>
      </c>
      <c r="D2469" s="62" t="s">
        <v>19383</v>
      </c>
      <c r="E2469" s="62" t="s">
        <v>19384</v>
      </c>
      <c r="F2469" s="61" t="s">
        <v>19385</v>
      </c>
      <c r="G2469" s="62" t="s">
        <v>19379</v>
      </c>
      <c r="H2469" s="61" t="s">
        <v>369</v>
      </c>
      <c r="I2469" s="63">
        <v>41640</v>
      </c>
      <c r="J2469" s="63">
        <v>45291</v>
      </c>
    </row>
    <row r="2470" spans="1:10" s="57" customFormat="1" ht="19.8" customHeight="1" x14ac:dyDescent="0.2">
      <c r="A2470" s="58" t="s">
        <v>19386</v>
      </c>
      <c r="B2470" s="58" t="s">
        <v>19387</v>
      </c>
      <c r="C2470" s="58" t="s">
        <v>19388</v>
      </c>
      <c r="D2470" s="59" t="s">
        <v>19389</v>
      </c>
      <c r="E2470" s="59" t="s">
        <v>19390</v>
      </c>
      <c r="F2470" s="58" t="s">
        <v>19391</v>
      </c>
      <c r="G2470" s="59" t="s">
        <v>19392</v>
      </c>
      <c r="H2470" s="58" t="s">
        <v>369</v>
      </c>
      <c r="I2470" s="60">
        <v>42675</v>
      </c>
      <c r="J2470" s="60">
        <v>45291</v>
      </c>
    </row>
    <row r="2471" spans="1:10" s="57" customFormat="1" ht="19.8" customHeight="1" x14ac:dyDescent="0.2">
      <c r="A2471" s="61" t="s">
        <v>19393</v>
      </c>
      <c r="B2471" s="61" t="s">
        <v>19394</v>
      </c>
      <c r="C2471" s="61" t="s">
        <v>19395</v>
      </c>
      <c r="D2471" s="62" t="s">
        <v>19396</v>
      </c>
      <c r="E2471" s="62" t="s">
        <v>19397</v>
      </c>
      <c r="F2471" s="61" t="s">
        <v>19398</v>
      </c>
      <c r="G2471" s="62" t="s">
        <v>19399</v>
      </c>
      <c r="H2471" s="61" t="s">
        <v>369</v>
      </c>
      <c r="I2471" s="63">
        <v>42675</v>
      </c>
      <c r="J2471" s="63">
        <v>45291</v>
      </c>
    </row>
    <row r="2472" spans="1:10" s="57" customFormat="1" ht="30.45" customHeight="1" x14ac:dyDescent="0.2">
      <c r="A2472" s="58" t="s">
        <v>19400</v>
      </c>
      <c r="B2472" s="58" t="s">
        <v>19401</v>
      </c>
      <c r="C2472" s="58" t="s">
        <v>19402</v>
      </c>
      <c r="D2472" s="59" t="s">
        <v>19403</v>
      </c>
      <c r="E2472" s="59" t="s">
        <v>19404</v>
      </c>
      <c r="F2472" s="58" t="s">
        <v>19378</v>
      </c>
      <c r="G2472" s="59" t="s">
        <v>19405</v>
      </c>
      <c r="H2472" s="58" t="s">
        <v>369</v>
      </c>
      <c r="I2472" s="60">
        <v>43040</v>
      </c>
      <c r="J2472" s="60">
        <v>45291</v>
      </c>
    </row>
    <row r="2473" spans="1:10" s="57" customFormat="1" ht="30.45" customHeight="1" x14ac:dyDescent="0.2">
      <c r="A2473" s="61" t="s">
        <v>19406</v>
      </c>
      <c r="B2473" s="61" t="s">
        <v>19407</v>
      </c>
      <c r="C2473" s="61" t="s">
        <v>19408</v>
      </c>
      <c r="D2473" s="62" t="s">
        <v>19409</v>
      </c>
      <c r="E2473" s="62" t="s">
        <v>19410</v>
      </c>
      <c r="F2473" s="61" t="s">
        <v>19378</v>
      </c>
      <c r="G2473" s="62" t="s">
        <v>19411</v>
      </c>
      <c r="H2473" s="61" t="s">
        <v>369</v>
      </c>
      <c r="I2473" s="63">
        <v>43405</v>
      </c>
      <c r="J2473" s="63">
        <v>45291</v>
      </c>
    </row>
    <row r="2474" spans="1:10" s="57" customFormat="1" ht="30.45" customHeight="1" x14ac:dyDescent="0.2">
      <c r="A2474" s="58" t="s">
        <v>19412</v>
      </c>
      <c r="B2474" s="58" t="s">
        <v>19413</v>
      </c>
      <c r="C2474" s="58" t="s">
        <v>19414</v>
      </c>
      <c r="D2474" s="59" t="s">
        <v>19415</v>
      </c>
      <c r="E2474" s="59" t="s">
        <v>19416</v>
      </c>
      <c r="F2474" s="58" t="s">
        <v>19417</v>
      </c>
      <c r="G2474" s="59" t="s">
        <v>19418</v>
      </c>
      <c r="H2474" s="58" t="s">
        <v>369</v>
      </c>
      <c r="I2474" s="60">
        <v>41640</v>
      </c>
      <c r="J2474" s="60">
        <v>45291</v>
      </c>
    </row>
    <row r="2475" spans="1:10" s="57" customFormat="1" ht="30.45" customHeight="1" x14ac:dyDescent="0.2">
      <c r="A2475" s="61" t="s">
        <v>19419</v>
      </c>
      <c r="B2475" s="61" t="s">
        <v>19420</v>
      </c>
      <c r="C2475" s="61" t="s">
        <v>19421</v>
      </c>
      <c r="D2475" s="62" t="s">
        <v>19422</v>
      </c>
      <c r="E2475" s="62" t="s">
        <v>19423</v>
      </c>
      <c r="F2475" s="61" t="s">
        <v>19424</v>
      </c>
      <c r="G2475" s="62" t="s">
        <v>19425</v>
      </c>
      <c r="H2475" s="61" t="s">
        <v>369</v>
      </c>
      <c r="I2475" s="63">
        <v>41640</v>
      </c>
      <c r="J2475" s="63">
        <v>45291</v>
      </c>
    </row>
    <row r="2476" spans="1:10" s="57" customFormat="1" ht="30.45" customHeight="1" x14ac:dyDescent="0.2">
      <c r="A2476" s="58" t="s">
        <v>19426</v>
      </c>
      <c r="B2476" s="58" t="s">
        <v>19427</v>
      </c>
      <c r="C2476" s="58" t="s">
        <v>19428</v>
      </c>
      <c r="D2476" s="59" t="s">
        <v>19429</v>
      </c>
      <c r="E2476" s="59" t="s">
        <v>19430</v>
      </c>
      <c r="F2476" s="58" t="s">
        <v>19431</v>
      </c>
      <c r="G2476" s="59" t="s">
        <v>19418</v>
      </c>
      <c r="H2476" s="58" t="s">
        <v>369</v>
      </c>
      <c r="I2476" s="60">
        <v>41640</v>
      </c>
      <c r="J2476" s="60">
        <v>45291</v>
      </c>
    </row>
    <row r="2477" spans="1:10" s="57" customFormat="1" ht="30.45" customHeight="1" x14ac:dyDescent="0.2">
      <c r="A2477" s="61" t="s">
        <v>19432</v>
      </c>
      <c r="B2477" s="61" t="s">
        <v>19433</v>
      </c>
      <c r="C2477" s="61" t="s">
        <v>19434</v>
      </c>
      <c r="D2477" s="62" t="s">
        <v>19435</v>
      </c>
      <c r="E2477" s="62" t="s">
        <v>19436</v>
      </c>
      <c r="F2477" s="61" t="s">
        <v>19417</v>
      </c>
      <c r="G2477" s="62" t="s">
        <v>19437</v>
      </c>
      <c r="H2477" s="61" t="s">
        <v>369</v>
      </c>
      <c r="I2477" s="63">
        <v>41640</v>
      </c>
      <c r="J2477" s="63">
        <v>45291</v>
      </c>
    </row>
    <row r="2478" spans="1:10" s="57" customFormat="1" ht="19.8" customHeight="1" x14ac:dyDescent="0.2">
      <c r="A2478" s="58" t="s">
        <v>19438</v>
      </c>
      <c r="B2478" s="58" t="s">
        <v>19439</v>
      </c>
      <c r="C2478" s="58" t="s">
        <v>19440</v>
      </c>
      <c r="D2478" s="59" t="s">
        <v>19441</v>
      </c>
      <c r="E2478" s="59" t="s">
        <v>19442</v>
      </c>
      <c r="F2478" s="58" t="s">
        <v>19443</v>
      </c>
      <c r="G2478" s="59" t="s">
        <v>19425</v>
      </c>
      <c r="H2478" s="58" t="s">
        <v>369</v>
      </c>
      <c r="I2478" s="60">
        <v>41640</v>
      </c>
      <c r="J2478" s="60">
        <v>45291</v>
      </c>
    </row>
    <row r="2479" spans="1:10" s="57" customFormat="1" ht="19.8" customHeight="1" x14ac:dyDescent="0.2">
      <c r="A2479" s="61" t="s">
        <v>19444</v>
      </c>
      <c r="B2479" s="61" t="s">
        <v>19445</v>
      </c>
      <c r="C2479" s="61" t="s">
        <v>19446</v>
      </c>
      <c r="D2479" s="62" t="s">
        <v>19447</v>
      </c>
      <c r="E2479" s="62" t="s">
        <v>19448</v>
      </c>
      <c r="F2479" s="61" t="s">
        <v>19449</v>
      </c>
      <c r="G2479" s="62" t="s">
        <v>19450</v>
      </c>
      <c r="H2479" s="61" t="s">
        <v>369</v>
      </c>
      <c r="I2479" s="63">
        <v>42370</v>
      </c>
      <c r="J2479" s="63">
        <v>45291</v>
      </c>
    </row>
    <row r="2480" spans="1:10" s="57" customFormat="1" ht="19.8" customHeight="1" x14ac:dyDescent="0.2">
      <c r="A2480" s="58" t="s">
        <v>19451</v>
      </c>
      <c r="B2480" s="58" t="s">
        <v>19452</v>
      </c>
      <c r="C2480" s="58" t="s">
        <v>19453</v>
      </c>
      <c r="D2480" s="59" t="s">
        <v>19454</v>
      </c>
      <c r="E2480" s="59" t="s">
        <v>19455</v>
      </c>
      <c r="F2480" s="58" t="s">
        <v>19443</v>
      </c>
      <c r="G2480" s="59" t="s">
        <v>19456</v>
      </c>
      <c r="H2480" s="58" t="s">
        <v>369</v>
      </c>
      <c r="I2480" s="60">
        <v>41640</v>
      </c>
      <c r="J2480" s="60">
        <v>45291</v>
      </c>
    </row>
    <row r="2481" spans="1:10" s="57" customFormat="1" ht="19.8" customHeight="1" x14ac:dyDescent="0.2">
      <c r="A2481" s="61" t="s">
        <v>19457</v>
      </c>
      <c r="B2481" s="61" t="s">
        <v>19458</v>
      </c>
      <c r="C2481" s="61" t="s">
        <v>19459</v>
      </c>
      <c r="D2481" s="62" t="s">
        <v>19460</v>
      </c>
      <c r="E2481" s="62" t="s">
        <v>19461</v>
      </c>
      <c r="F2481" s="61" t="s">
        <v>19462</v>
      </c>
      <c r="G2481" s="62" t="s">
        <v>19463</v>
      </c>
      <c r="H2481" s="61" t="s">
        <v>369</v>
      </c>
      <c r="I2481" s="63">
        <v>43040</v>
      </c>
      <c r="J2481" s="63">
        <v>45291</v>
      </c>
    </row>
    <row r="2482" spans="1:10" s="57" customFormat="1" ht="30.45" customHeight="1" x14ac:dyDescent="0.2">
      <c r="A2482" s="58" t="s">
        <v>19464</v>
      </c>
      <c r="B2482" s="58" t="s">
        <v>19465</v>
      </c>
      <c r="C2482" s="58" t="s">
        <v>19466</v>
      </c>
      <c r="D2482" s="59" t="s">
        <v>19467</v>
      </c>
      <c r="E2482" s="59" t="s">
        <v>19468</v>
      </c>
      <c r="F2482" s="58" t="s">
        <v>19469</v>
      </c>
      <c r="G2482" s="59" t="s">
        <v>19470</v>
      </c>
      <c r="H2482" s="58" t="s">
        <v>369</v>
      </c>
      <c r="I2482" s="60">
        <v>41640</v>
      </c>
      <c r="J2482" s="60">
        <v>45291</v>
      </c>
    </row>
    <row r="2483" spans="1:10" s="57" customFormat="1" ht="19.8" customHeight="1" x14ac:dyDescent="0.2">
      <c r="A2483" s="61" t="s">
        <v>19471</v>
      </c>
      <c r="B2483" s="61" t="s">
        <v>19472</v>
      </c>
      <c r="C2483" s="61" t="s">
        <v>19473</v>
      </c>
      <c r="D2483" s="62" t="s">
        <v>19474</v>
      </c>
      <c r="E2483" s="62" t="s">
        <v>19475</v>
      </c>
      <c r="F2483" s="61" t="s">
        <v>19476</v>
      </c>
      <c r="G2483" s="62" t="s">
        <v>19477</v>
      </c>
      <c r="H2483" s="61" t="s">
        <v>369</v>
      </c>
      <c r="I2483" s="63">
        <v>41640</v>
      </c>
      <c r="J2483" s="63">
        <v>45291</v>
      </c>
    </row>
    <row r="2484" spans="1:10" s="57" customFormat="1" ht="19.8" customHeight="1" x14ac:dyDescent="0.2">
      <c r="A2484" s="58" t="s">
        <v>19478</v>
      </c>
      <c r="B2484" s="58" t="s">
        <v>19479</v>
      </c>
      <c r="C2484" s="58" t="s">
        <v>19480</v>
      </c>
      <c r="D2484" s="59" t="s">
        <v>19481</v>
      </c>
      <c r="E2484" s="59" t="s">
        <v>19482</v>
      </c>
      <c r="F2484" s="58" t="s">
        <v>19483</v>
      </c>
      <c r="G2484" s="59" t="s">
        <v>19484</v>
      </c>
      <c r="H2484" s="58" t="s">
        <v>369</v>
      </c>
      <c r="I2484" s="60">
        <v>41640</v>
      </c>
      <c r="J2484" s="60">
        <v>45291</v>
      </c>
    </row>
    <row r="2485" spans="1:10" s="57" customFormat="1" ht="30.45" customHeight="1" x14ac:dyDescent="0.2">
      <c r="A2485" s="61" t="s">
        <v>19485</v>
      </c>
      <c r="B2485" s="61" t="s">
        <v>19486</v>
      </c>
      <c r="C2485" s="61" t="s">
        <v>19487</v>
      </c>
      <c r="D2485" s="62" t="s">
        <v>19488</v>
      </c>
      <c r="E2485" s="62" t="s">
        <v>19489</v>
      </c>
      <c r="F2485" s="61" t="s">
        <v>19490</v>
      </c>
      <c r="G2485" s="62" t="s">
        <v>19491</v>
      </c>
      <c r="H2485" s="61" t="s">
        <v>369</v>
      </c>
      <c r="I2485" s="63">
        <v>41640</v>
      </c>
      <c r="J2485" s="63">
        <v>45291</v>
      </c>
    </row>
    <row r="2486" spans="1:10" s="57" customFormat="1" ht="30.45" customHeight="1" x14ac:dyDescent="0.2">
      <c r="A2486" s="58" t="s">
        <v>19492</v>
      </c>
      <c r="B2486" s="58" t="s">
        <v>19493</v>
      </c>
      <c r="C2486" s="58" t="s">
        <v>19494</v>
      </c>
      <c r="D2486" s="59" t="s">
        <v>19495</v>
      </c>
      <c r="E2486" s="59" t="s">
        <v>19496</v>
      </c>
      <c r="F2486" s="58" t="s">
        <v>19497</v>
      </c>
      <c r="G2486" s="59" t="s">
        <v>19498</v>
      </c>
      <c r="H2486" s="58" t="s">
        <v>369</v>
      </c>
      <c r="I2486" s="60">
        <v>41640</v>
      </c>
      <c r="J2486" s="60">
        <v>45291</v>
      </c>
    </row>
    <row r="2487" spans="1:10" s="57" customFormat="1" ht="41.1" customHeight="1" x14ac:dyDescent="0.2">
      <c r="A2487" s="61" t="s">
        <v>19499</v>
      </c>
      <c r="B2487" s="61" t="s">
        <v>19500</v>
      </c>
      <c r="C2487" s="61" t="s">
        <v>19501</v>
      </c>
      <c r="D2487" s="62" t="s">
        <v>19502</v>
      </c>
      <c r="E2487" s="62" t="s">
        <v>19503</v>
      </c>
      <c r="F2487" s="61" t="s">
        <v>10756</v>
      </c>
      <c r="G2487" s="62" t="s">
        <v>19504</v>
      </c>
      <c r="H2487" s="61" t="s">
        <v>369</v>
      </c>
      <c r="I2487" s="63">
        <v>41640</v>
      </c>
      <c r="J2487" s="63">
        <v>45291</v>
      </c>
    </row>
    <row r="2488" spans="1:10" s="57" customFormat="1" ht="30.45" customHeight="1" x14ac:dyDescent="0.2">
      <c r="A2488" s="58" t="s">
        <v>19505</v>
      </c>
      <c r="B2488" s="58" t="s">
        <v>19506</v>
      </c>
      <c r="C2488" s="58" t="s">
        <v>19507</v>
      </c>
      <c r="D2488" s="59" t="s">
        <v>19508</v>
      </c>
      <c r="E2488" s="59" t="s">
        <v>19509</v>
      </c>
      <c r="F2488" s="58" t="s">
        <v>19510</v>
      </c>
      <c r="G2488" s="59" t="s">
        <v>19511</v>
      </c>
      <c r="H2488" s="58" t="s">
        <v>369</v>
      </c>
      <c r="I2488" s="60">
        <v>43040</v>
      </c>
      <c r="J2488" s="60">
        <v>45291</v>
      </c>
    </row>
    <row r="2489" spans="1:10" s="57" customFormat="1" ht="30.45" customHeight="1" x14ac:dyDescent="0.2">
      <c r="A2489" s="61" t="s">
        <v>19512</v>
      </c>
      <c r="B2489" s="61" t="s">
        <v>19513</v>
      </c>
      <c r="C2489" s="61" t="s">
        <v>19514</v>
      </c>
      <c r="D2489" s="62" t="s">
        <v>19515</v>
      </c>
      <c r="E2489" s="62" t="s">
        <v>19516</v>
      </c>
      <c r="F2489" s="61" t="s">
        <v>19517</v>
      </c>
      <c r="G2489" s="62" t="s">
        <v>19518</v>
      </c>
      <c r="H2489" s="61" t="s">
        <v>369</v>
      </c>
      <c r="I2489" s="63">
        <v>43040</v>
      </c>
      <c r="J2489" s="63">
        <v>45291</v>
      </c>
    </row>
    <row r="2490" spans="1:10" s="57" customFormat="1" ht="30.45" customHeight="1" x14ac:dyDescent="0.2">
      <c r="A2490" s="58" t="s">
        <v>4144</v>
      </c>
      <c r="B2490" s="58" t="s">
        <v>19519</v>
      </c>
      <c r="C2490" s="58" t="s">
        <v>19520</v>
      </c>
      <c r="D2490" s="59" t="s">
        <v>19521</v>
      </c>
      <c r="E2490" s="59" t="s">
        <v>19522</v>
      </c>
      <c r="F2490" s="58" t="s">
        <v>19523</v>
      </c>
      <c r="G2490" s="59" t="s">
        <v>19524</v>
      </c>
      <c r="H2490" s="58" t="s">
        <v>369</v>
      </c>
      <c r="I2490" s="60">
        <v>41640</v>
      </c>
      <c r="J2490" s="60">
        <v>45291</v>
      </c>
    </row>
    <row r="2491" spans="1:10" s="57" customFormat="1" ht="19.8" customHeight="1" x14ac:dyDescent="0.2">
      <c r="A2491" s="61" t="s">
        <v>19525</v>
      </c>
      <c r="B2491" s="61" t="s">
        <v>19526</v>
      </c>
      <c r="C2491" s="61" t="s">
        <v>19527</v>
      </c>
      <c r="D2491" s="62" t="s">
        <v>19528</v>
      </c>
      <c r="E2491" s="62" t="s">
        <v>19529</v>
      </c>
      <c r="F2491" s="61" t="s">
        <v>19530</v>
      </c>
      <c r="G2491" s="62" t="s">
        <v>19531</v>
      </c>
      <c r="H2491" s="61" t="s">
        <v>369</v>
      </c>
      <c r="I2491" s="63">
        <v>41640</v>
      </c>
      <c r="J2491" s="63">
        <v>45291</v>
      </c>
    </row>
    <row r="2492" spans="1:10" s="57" customFormat="1" ht="30.45" customHeight="1" x14ac:dyDescent="0.2">
      <c r="A2492" s="58" t="s">
        <v>19532</v>
      </c>
      <c r="B2492" s="58" t="s">
        <v>19533</v>
      </c>
      <c r="C2492" s="58" t="s">
        <v>19534</v>
      </c>
      <c r="D2492" s="59" t="s">
        <v>19535</v>
      </c>
      <c r="E2492" s="59" t="s">
        <v>19536</v>
      </c>
      <c r="F2492" s="58" t="s">
        <v>19537</v>
      </c>
      <c r="G2492" s="59" t="s">
        <v>19531</v>
      </c>
      <c r="H2492" s="58" t="s">
        <v>369</v>
      </c>
      <c r="I2492" s="60">
        <v>41640</v>
      </c>
      <c r="J2492" s="60">
        <v>45291</v>
      </c>
    </row>
    <row r="2493" spans="1:10" s="57" customFormat="1" ht="41.1" customHeight="1" x14ac:dyDescent="0.2">
      <c r="A2493" s="61" t="s">
        <v>19538</v>
      </c>
      <c r="B2493" s="61" t="s">
        <v>19539</v>
      </c>
      <c r="C2493" s="61" t="s">
        <v>19540</v>
      </c>
      <c r="D2493" s="62" t="s">
        <v>19541</v>
      </c>
      <c r="E2493" s="62" t="s">
        <v>19542</v>
      </c>
      <c r="F2493" s="61" t="s">
        <v>19543</v>
      </c>
      <c r="G2493" s="62" t="s">
        <v>19524</v>
      </c>
      <c r="H2493" s="61" t="s">
        <v>369</v>
      </c>
      <c r="I2493" s="63">
        <v>41640</v>
      </c>
      <c r="J2493" s="63">
        <v>45291</v>
      </c>
    </row>
    <row r="2494" spans="1:10" s="57" customFormat="1" ht="19.8" customHeight="1" x14ac:dyDescent="0.2">
      <c r="A2494" s="58" t="s">
        <v>19544</v>
      </c>
      <c r="B2494" s="58" t="s">
        <v>19545</v>
      </c>
      <c r="C2494" s="58" t="s">
        <v>19546</v>
      </c>
      <c r="D2494" s="59" t="s">
        <v>19547</v>
      </c>
      <c r="E2494" s="59" t="s">
        <v>19548</v>
      </c>
      <c r="F2494" s="58" t="s">
        <v>19549</v>
      </c>
      <c r="G2494" s="59" t="s">
        <v>19550</v>
      </c>
      <c r="H2494" s="58" t="s">
        <v>369</v>
      </c>
      <c r="I2494" s="60">
        <v>41640</v>
      </c>
      <c r="J2494" s="60">
        <v>45291</v>
      </c>
    </row>
    <row r="2495" spans="1:10" s="57" customFormat="1" ht="30.45" customHeight="1" x14ac:dyDescent="0.2">
      <c r="A2495" s="61" t="s">
        <v>19551</v>
      </c>
      <c r="B2495" s="61" t="s">
        <v>19552</v>
      </c>
      <c r="C2495" s="61" t="s">
        <v>19553</v>
      </c>
      <c r="D2495" s="62" t="s">
        <v>19554</v>
      </c>
      <c r="E2495" s="62" t="s">
        <v>19555</v>
      </c>
      <c r="F2495" s="61" t="s">
        <v>19556</v>
      </c>
      <c r="G2495" s="62" t="s">
        <v>19524</v>
      </c>
      <c r="H2495" s="61" t="s">
        <v>369</v>
      </c>
      <c r="I2495" s="63">
        <v>42675</v>
      </c>
      <c r="J2495" s="63">
        <v>45291</v>
      </c>
    </row>
    <row r="2496" spans="1:10" s="57" customFormat="1" ht="19.8" customHeight="1" x14ac:dyDescent="0.2">
      <c r="A2496" s="58" t="s">
        <v>19557</v>
      </c>
      <c r="B2496" s="58" t="s">
        <v>19558</v>
      </c>
      <c r="C2496" s="58" t="s">
        <v>19559</v>
      </c>
      <c r="D2496" s="59" t="s">
        <v>19560</v>
      </c>
      <c r="E2496" s="59" t="s">
        <v>19561</v>
      </c>
      <c r="F2496" s="58" t="s">
        <v>19562</v>
      </c>
      <c r="G2496" s="59" t="s">
        <v>19563</v>
      </c>
      <c r="H2496" s="58" t="s">
        <v>369</v>
      </c>
      <c r="I2496" s="60">
        <v>42675</v>
      </c>
      <c r="J2496" s="60">
        <v>45291</v>
      </c>
    </row>
    <row r="2497" spans="1:10" s="57" customFormat="1" ht="19.8" customHeight="1" x14ac:dyDescent="0.2">
      <c r="A2497" s="61" t="s">
        <v>19564</v>
      </c>
      <c r="B2497" s="61" t="s">
        <v>19565</v>
      </c>
      <c r="C2497" s="61" t="s">
        <v>19566</v>
      </c>
      <c r="D2497" s="62" t="s">
        <v>19567</v>
      </c>
      <c r="E2497" s="62" t="s">
        <v>19568</v>
      </c>
      <c r="F2497" s="61" t="s">
        <v>19569</v>
      </c>
      <c r="G2497" s="62" t="s">
        <v>19531</v>
      </c>
      <c r="H2497" s="61" t="s">
        <v>369</v>
      </c>
      <c r="I2497" s="63">
        <v>43040</v>
      </c>
      <c r="J2497" s="63">
        <v>45291</v>
      </c>
    </row>
    <row r="2498" spans="1:10" s="57" customFormat="1" ht="30.45" customHeight="1" x14ac:dyDescent="0.2">
      <c r="A2498" s="58" t="s">
        <v>19570</v>
      </c>
      <c r="B2498" s="58" t="s">
        <v>19571</v>
      </c>
      <c r="C2498" s="58" t="s">
        <v>19572</v>
      </c>
      <c r="D2498" s="59" t="s">
        <v>19573</v>
      </c>
      <c r="E2498" s="59" t="s">
        <v>19574</v>
      </c>
      <c r="F2498" s="58" t="s">
        <v>19575</v>
      </c>
      <c r="G2498" s="59" t="s">
        <v>19576</v>
      </c>
      <c r="H2498" s="58" t="s">
        <v>369</v>
      </c>
      <c r="I2498" s="60">
        <v>43040</v>
      </c>
      <c r="J2498" s="60">
        <v>45291</v>
      </c>
    </row>
    <row r="2499" spans="1:10" s="57" customFormat="1" ht="30.45" customHeight="1" x14ac:dyDescent="0.2">
      <c r="A2499" s="61" t="s">
        <v>19577</v>
      </c>
      <c r="B2499" s="61" t="s">
        <v>19578</v>
      </c>
      <c r="C2499" s="61" t="s">
        <v>19579</v>
      </c>
      <c r="D2499" s="62" t="s">
        <v>19580</v>
      </c>
      <c r="E2499" s="62" t="s">
        <v>19581</v>
      </c>
      <c r="F2499" s="61" t="s">
        <v>19582</v>
      </c>
      <c r="G2499" s="62" t="s">
        <v>19583</v>
      </c>
      <c r="H2499" s="61" t="s">
        <v>369</v>
      </c>
      <c r="I2499" s="63">
        <v>43040</v>
      </c>
      <c r="J2499" s="63">
        <v>45291</v>
      </c>
    </row>
    <row r="2500" spans="1:10" s="57" customFormat="1" ht="30.45" customHeight="1" x14ac:dyDescent="0.2">
      <c r="A2500" s="58" t="s">
        <v>3066</v>
      </c>
      <c r="B2500" s="58" t="s">
        <v>19584</v>
      </c>
      <c r="C2500" s="58" t="s">
        <v>19585</v>
      </c>
      <c r="D2500" s="59" t="s">
        <v>3067</v>
      </c>
      <c r="E2500" s="59" t="s">
        <v>19586</v>
      </c>
      <c r="F2500" s="58" t="s">
        <v>19587</v>
      </c>
      <c r="G2500" s="59" t="s">
        <v>19588</v>
      </c>
      <c r="H2500" s="58" t="s">
        <v>369</v>
      </c>
      <c r="I2500" s="60">
        <v>41640</v>
      </c>
      <c r="J2500" s="60">
        <v>45291</v>
      </c>
    </row>
    <row r="2501" spans="1:10" s="57" customFormat="1" ht="30.45" customHeight="1" x14ac:dyDescent="0.2">
      <c r="A2501" s="61" t="s">
        <v>19589</v>
      </c>
      <c r="B2501" s="61" t="s">
        <v>19590</v>
      </c>
      <c r="C2501" s="61" t="s">
        <v>19591</v>
      </c>
      <c r="D2501" s="62" t="s">
        <v>19592</v>
      </c>
      <c r="E2501" s="62" t="s">
        <v>19593</v>
      </c>
      <c r="F2501" s="61" t="s">
        <v>19587</v>
      </c>
      <c r="G2501" s="62" t="s">
        <v>817</v>
      </c>
      <c r="H2501" s="61" t="s">
        <v>369</v>
      </c>
      <c r="I2501" s="63">
        <v>41640</v>
      </c>
      <c r="J2501" s="63">
        <v>45291</v>
      </c>
    </row>
    <row r="2502" spans="1:10" s="57" customFormat="1" ht="30.45" customHeight="1" x14ac:dyDescent="0.2">
      <c r="A2502" s="58" t="s">
        <v>814</v>
      </c>
      <c r="B2502" s="58" t="s">
        <v>19594</v>
      </c>
      <c r="C2502" s="58" t="s">
        <v>19595</v>
      </c>
      <c r="D2502" s="59" t="s">
        <v>19596</v>
      </c>
      <c r="E2502" s="59" t="s">
        <v>19597</v>
      </c>
      <c r="F2502" s="58" t="s">
        <v>19598</v>
      </c>
      <c r="G2502" s="59" t="s">
        <v>817</v>
      </c>
      <c r="H2502" s="58" t="s">
        <v>369</v>
      </c>
      <c r="I2502" s="60">
        <v>41640</v>
      </c>
      <c r="J2502" s="60">
        <v>45291</v>
      </c>
    </row>
    <row r="2503" spans="1:10" s="57" customFormat="1" ht="30.45" customHeight="1" x14ac:dyDescent="0.2">
      <c r="A2503" s="61" t="s">
        <v>19599</v>
      </c>
      <c r="B2503" s="61" t="s">
        <v>19600</v>
      </c>
      <c r="C2503" s="61" t="s">
        <v>19601</v>
      </c>
      <c r="D2503" s="62" t="s">
        <v>19602</v>
      </c>
      <c r="E2503" s="62" t="s">
        <v>19603</v>
      </c>
      <c r="F2503" s="61" t="s">
        <v>19604</v>
      </c>
      <c r="G2503" s="62" t="s">
        <v>19605</v>
      </c>
      <c r="H2503" s="61" t="s">
        <v>369</v>
      </c>
      <c r="I2503" s="63">
        <v>41640</v>
      </c>
      <c r="J2503" s="63">
        <v>45291</v>
      </c>
    </row>
    <row r="2504" spans="1:10" s="57" customFormat="1" ht="30.45" customHeight="1" x14ac:dyDescent="0.2">
      <c r="A2504" s="58" t="s">
        <v>4332</v>
      </c>
      <c r="B2504" s="58" t="s">
        <v>19606</v>
      </c>
      <c r="C2504" s="58" t="s">
        <v>19607</v>
      </c>
      <c r="D2504" s="59" t="s">
        <v>19608</v>
      </c>
      <c r="E2504" s="59" t="s">
        <v>4333</v>
      </c>
      <c r="F2504" s="58" t="s">
        <v>19060</v>
      </c>
      <c r="G2504" s="59" t="s">
        <v>19588</v>
      </c>
      <c r="H2504" s="58" t="s">
        <v>369</v>
      </c>
      <c r="I2504" s="60">
        <v>41640</v>
      </c>
      <c r="J2504" s="60">
        <v>45291</v>
      </c>
    </row>
    <row r="2505" spans="1:10" s="57" customFormat="1" ht="30.45" customHeight="1" x14ac:dyDescent="0.2">
      <c r="A2505" s="61" t="s">
        <v>19609</v>
      </c>
      <c r="B2505" s="61" t="s">
        <v>19610</v>
      </c>
      <c r="C2505" s="61" t="s">
        <v>19611</v>
      </c>
      <c r="D2505" s="62" t="s">
        <v>19612</v>
      </c>
      <c r="E2505" s="62" t="s">
        <v>19613</v>
      </c>
      <c r="F2505" s="61" t="s">
        <v>19614</v>
      </c>
      <c r="G2505" s="62" t="s">
        <v>19588</v>
      </c>
      <c r="H2505" s="61" t="s">
        <v>369</v>
      </c>
      <c r="I2505" s="63">
        <v>41640</v>
      </c>
      <c r="J2505" s="63">
        <v>45291</v>
      </c>
    </row>
    <row r="2506" spans="1:10" s="57" customFormat="1" ht="30.45" customHeight="1" x14ac:dyDescent="0.2">
      <c r="A2506" s="58" t="s">
        <v>19615</v>
      </c>
      <c r="B2506" s="58" t="s">
        <v>19616</v>
      </c>
      <c r="C2506" s="58" t="s">
        <v>19617</v>
      </c>
      <c r="D2506" s="59" t="s">
        <v>19618</v>
      </c>
      <c r="E2506" s="59" t="s">
        <v>19619</v>
      </c>
      <c r="F2506" s="58" t="s">
        <v>19598</v>
      </c>
      <c r="G2506" s="59" t="s">
        <v>19620</v>
      </c>
      <c r="H2506" s="58" t="s">
        <v>369</v>
      </c>
      <c r="I2506" s="60">
        <v>41640</v>
      </c>
      <c r="J2506" s="60">
        <v>45291</v>
      </c>
    </row>
    <row r="2507" spans="1:10" s="57" customFormat="1" ht="30.45" customHeight="1" x14ac:dyDescent="0.2">
      <c r="A2507" s="61" t="s">
        <v>19621</v>
      </c>
      <c r="B2507" s="61" t="s">
        <v>19622</v>
      </c>
      <c r="C2507" s="61" t="s">
        <v>19623</v>
      </c>
      <c r="D2507" s="62" t="s">
        <v>19624</v>
      </c>
      <c r="E2507" s="62" t="s">
        <v>19625</v>
      </c>
      <c r="F2507" s="61" t="s">
        <v>19626</v>
      </c>
      <c r="G2507" s="62" t="s">
        <v>19627</v>
      </c>
      <c r="H2507" s="61" t="s">
        <v>369</v>
      </c>
      <c r="I2507" s="63">
        <v>41640</v>
      </c>
      <c r="J2507" s="63">
        <v>45291</v>
      </c>
    </row>
    <row r="2508" spans="1:10" s="57" customFormat="1" ht="41.1" customHeight="1" x14ac:dyDescent="0.2">
      <c r="A2508" s="58" t="s">
        <v>19628</v>
      </c>
      <c r="B2508" s="58" t="s">
        <v>19629</v>
      </c>
      <c r="C2508" s="58" t="s">
        <v>19630</v>
      </c>
      <c r="D2508" s="59" t="s">
        <v>19631</v>
      </c>
      <c r="E2508" s="59" t="s">
        <v>19632</v>
      </c>
      <c r="F2508" s="58" t="s">
        <v>19633</v>
      </c>
      <c r="G2508" s="59" t="s">
        <v>19634</v>
      </c>
      <c r="H2508" s="58" t="s">
        <v>369</v>
      </c>
      <c r="I2508" s="60">
        <v>41640</v>
      </c>
      <c r="J2508" s="60">
        <v>45291</v>
      </c>
    </row>
    <row r="2509" spans="1:10" s="57" customFormat="1" ht="30.45" customHeight="1" x14ac:dyDescent="0.2">
      <c r="A2509" s="61" t="s">
        <v>19635</v>
      </c>
      <c r="B2509" s="61" t="s">
        <v>19636</v>
      </c>
      <c r="C2509" s="61" t="s">
        <v>19637</v>
      </c>
      <c r="D2509" s="62" t="s">
        <v>19638</v>
      </c>
      <c r="E2509" s="62" t="s">
        <v>19639</v>
      </c>
      <c r="F2509" s="61" t="s">
        <v>19640</v>
      </c>
      <c r="G2509" s="62" t="s">
        <v>19641</v>
      </c>
      <c r="H2509" s="61" t="s">
        <v>369</v>
      </c>
      <c r="I2509" s="63">
        <v>41640</v>
      </c>
      <c r="J2509" s="63">
        <v>45291</v>
      </c>
    </row>
    <row r="2510" spans="1:10" s="57" customFormat="1" ht="19.8" customHeight="1" x14ac:dyDescent="0.2">
      <c r="A2510" s="58" t="s">
        <v>19642</v>
      </c>
      <c r="B2510" s="58" t="s">
        <v>19643</v>
      </c>
      <c r="C2510" s="58" t="s">
        <v>19644</v>
      </c>
      <c r="D2510" s="59" t="s">
        <v>19645</v>
      </c>
      <c r="E2510" s="59" t="s">
        <v>19646</v>
      </c>
      <c r="F2510" s="58" t="s">
        <v>19647</v>
      </c>
      <c r="G2510" s="59" t="s">
        <v>817</v>
      </c>
      <c r="H2510" s="58" t="s">
        <v>369</v>
      </c>
      <c r="I2510" s="60">
        <v>41640</v>
      </c>
      <c r="J2510" s="60">
        <v>45291</v>
      </c>
    </row>
    <row r="2511" spans="1:10" s="57" customFormat="1" ht="41.1" customHeight="1" x14ac:dyDescent="0.2">
      <c r="A2511" s="61" t="s">
        <v>19648</v>
      </c>
      <c r="B2511" s="61" t="s">
        <v>19649</v>
      </c>
      <c r="C2511" s="61" t="s">
        <v>19650</v>
      </c>
      <c r="D2511" s="62" t="s">
        <v>19651</v>
      </c>
      <c r="E2511" s="62" t="s">
        <v>19652</v>
      </c>
      <c r="F2511" s="61" t="s">
        <v>19653</v>
      </c>
      <c r="G2511" s="62" t="s">
        <v>19654</v>
      </c>
      <c r="H2511" s="61" t="s">
        <v>369</v>
      </c>
      <c r="I2511" s="63">
        <v>41640</v>
      </c>
      <c r="J2511" s="63">
        <v>45291</v>
      </c>
    </row>
    <row r="2512" spans="1:10" s="57" customFormat="1" ht="73.5" customHeight="1" x14ac:dyDescent="0.2">
      <c r="A2512" s="58" t="s">
        <v>19655</v>
      </c>
      <c r="B2512" s="58" t="s">
        <v>19656</v>
      </c>
      <c r="C2512" s="58" t="s">
        <v>19657</v>
      </c>
      <c r="D2512" s="59" t="s">
        <v>19658</v>
      </c>
      <c r="E2512" s="59" t="s">
        <v>19659</v>
      </c>
      <c r="F2512" s="58" t="s">
        <v>19633</v>
      </c>
      <c r="G2512" s="59" t="s">
        <v>19660</v>
      </c>
      <c r="H2512" s="58" t="s">
        <v>369</v>
      </c>
      <c r="I2512" s="60">
        <v>41944</v>
      </c>
      <c r="J2512" s="60">
        <v>45291</v>
      </c>
    </row>
    <row r="2513" spans="1:10" s="57" customFormat="1" ht="19.8" customHeight="1" x14ac:dyDescent="0.2">
      <c r="A2513" s="61" t="s">
        <v>19661</v>
      </c>
      <c r="B2513" s="61" t="s">
        <v>19662</v>
      </c>
      <c r="C2513" s="61" t="s">
        <v>19663</v>
      </c>
      <c r="D2513" s="62" t="s">
        <v>19664</v>
      </c>
      <c r="E2513" s="62" t="s">
        <v>19665</v>
      </c>
      <c r="F2513" s="61" t="s">
        <v>19666</v>
      </c>
      <c r="G2513" s="62" t="s">
        <v>817</v>
      </c>
      <c r="H2513" s="61" t="s">
        <v>369</v>
      </c>
      <c r="I2513" s="63">
        <v>43405</v>
      </c>
      <c r="J2513" s="63">
        <v>45291</v>
      </c>
    </row>
    <row r="2514" spans="1:10" s="57" customFormat="1" ht="19.8" customHeight="1" x14ac:dyDescent="0.2">
      <c r="A2514" s="58" t="s">
        <v>19667</v>
      </c>
      <c r="B2514" s="58" t="s">
        <v>19668</v>
      </c>
      <c r="C2514" s="58" t="s">
        <v>19669</v>
      </c>
      <c r="D2514" s="59" t="s">
        <v>19670</v>
      </c>
      <c r="E2514" s="59" t="s">
        <v>19671</v>
      </c>
      <c r="F2514" s="58" t="s">
        <v>19672</v>
      </c>
      <c r="G2514" s="59" t="s">
        <v>19673</v>
      </c>
      <c r="H2514" s="58" t="s">
        <v>369</v>
      </c>
      <c r="I2514" s="60">
        <v>41640</v>
      </c>
      <c r="J2514" s="60">
        <v>45291</v>
      </c>
    </row>
    <row r="2515" spans="1:10" s="57" customFormat="1" ht="30.45" customHeight="1" x14ac:dyDescent="0.2">
      <c r="A2515" s="61" t="s">
        <v>19674</v>
      </c>
      <c r="B2515" s="61" t="s">
        <v>19675</v>
      </c>
      <c r="C2515" s="61" t="s">
        <v>19676</v>
      </c>
      <c r="D2515" s="62" t="s">
        <v>19677</v>
      </c>
      <c r="E2515" s="62" t="s">
        <v>19678</v>
      </c>
      <c r="F2515" s="61" t="s">
        <v>19679</v>
      </c>
      <c r="G2515" s="62" t="s">
        <v>19680</v>
      </c>
      <c r="H2515" s="61" t="s">
        <v>369</v>
      </c>
      <c r="I2515" s="63">
        <v>43040</v>
      </c>
      <c r="J2515" s="63">
        <v>45291</v>
      </c>
    </row>
    <row r="2516" spans="1:10" s="57" customFormat="1" ht="30.45" customHeight="1" x14ac:dyDescent="0.2">
      <c r="A2516" s="58" t="s">
        <v>19681</v>
      </c>
      <c r="B2516" s="58" t="s">
        <v>19682</v>
      </c>
      <c r="C2516" s="58" t="s">
        <v>19683</v>
      </c>
      <c r="D2516" s="59" t="s">
        <v>19684</v>
      </c>
      <c r="E2516" s="59" t="s">
        <v>19685</v>
      </c>
      <c r="F2516" s="58" t="s">
        <v>19686</v>
      </c>
      <c r="G2516" s="59" t="s">
        <v>19687</v>
      </c>
      <c r="H2516" s="58" t="s">
        <v>369</v>
      </c>
      <c r="I2516" s="60">
        <v>41640</v>
      </c>
      <c r="J2516" s="60">
        <v>45291</v>
      </c>
    </row>
    <row r="2517" spans="1:10" s="57" customFormat="1" ht="41.1" customHeight="1" x14ac:dyDescent="0.2">
      <c r="A2517" s="61" t="s">
        <v>19688</v>
      </c>
      <c r="B2517" s="61" t="s">
        <v>19689</v>
      </c>
      <c r="C2517" s="61" t="s">
        <v>19690</v>
      </c>
      <c r="D2517" s="62" t="s">
        <v>19691</v>
      </c>
      <c r="E2517" s="62" t="s">
        <v>19692</v>
      </c>
      <c r="F2517" s="61" t="s">
        <v>19693</v>
      </c>
      <c r="G2517" s="62" t="s">
        <v>19694</v>
      </c>
      <c r="H2517" s="61" t="s">
        <v>369</v>
      </c>
      <c r="I2517" s="63">
        <v>41640</v>
      </c>
      <c r="J2517" s="63">
        <v>45291</v>
      </c>
    </row>
    <row r="2518" spans="1:10" s="57" customFormat="1" ht="19.8" customHeight="1" x14ac:dyDescent="0.2">
      <c r="A2518" s="58" t="s">
        <v>19695</v>
      </c>
      <c r="B2518" s="58" t="s">
        <v>19696</v>
      </c>
      <c r="C2518" s="58" t="s">
        <v>19697</v>
      </c>
      <c r="D2518" s="59" t="s">
        <v>19698</v>
      </c>
      <c r="E2518" s="59" t="s">
        <v>19699</v>
      </c>
      <c r="F2518" s="58" t="s">
        <v>19700</v>
      </c>
      <c r="G2518" s="59" t="s">
        <v>19701</v>
      </c>
      <c r="H2518" s="58" t="s">
        <v>369</v>
      </c>
      <c r="I2518" s="60">
        <v>41944</v>
      </c>
      <c r="J2518" s="60">
        <v>45291</v>
      </c>
    </row>
    <row r="2519" spans="1:10" s="57" customFormat="1" ht="19.8" customHeight="1" x14ac:dyDescent="0.2">
      <c r="A2519" s="61" t="s">
        <v>19702</v>
      </c>
      <c r="B2519" s="61" t="s">
        <v>19703</v>
      </c>
      <c r="C2519" s="61" t="s">
        <v>19704</v>
      </c>
      <c r="D2519" s="62" t="s">
        <v>19705</v>
      </c>
      <c r="E2519" s="62" t="s">
        <v>19706</v>
      </c>
      <c r="F2519" s="61" t="s">
        <v>19707</v>
      </c>
      <c r="G2519" s="62" t="s">
        <v>19701</v>
      </c>
      <c r="H2519" s="61" t="s">
        <v>369</v>
      </c>
      <c r="I2519" s="63">
        <v>41944</v>
      </c>
      <c r="J2519" s="63">
        <v>45291</v>
      </c>
    </row>
    <row r="2520" spans="1:10" s="57" customFormat="1" ht="62.85" customHeight="1" x14ac:dyDescent="0.2">
      <c r="A2520" s="58" t="s">
        <v>19708</v>
      </c>
      <c r="B2520" s="58" t="s">
        <v>19709</v>
      </c>
      <c r="C2520" s="58" t="s">
        <v>19710</v>
      </c>
      <c r="D2520" s="59" t="s">
        <v>19711</v>
      </c>
      <c r="E2520" s="59" t="s">
        <v>19712</v>
      </c>
      <c r="F2520" s="58" t="s">
        <v>19713</v>
      </c>
      <c r="G2520" s="59" t="s">
        <v>19714</v>
      </c>
      <c r="H2520" s="58" t="s">
        <v>369</v>
      </c>
      <c r="I2520" s="60">
        <v>41640</v>
      </c>
      <c r="J2520" s="60">
        <v>45291</v>
      </c>
    </row>
    <row r="2521" spans="1:10" s="57" customFormat="1" ht="19.8" customHeight="1" x14ac:dyDescent="0.2">
      <c r="A2521" s="61" t="s">
        <v>19715</v>
      </c>
      <c r="B2521" s="61" t="s">
        <v>19716</v>
      </c>
      <c r="C2521" s="61" t="s">
        <v>19717</v>
      </c>
      <c r="D2521" s="62" t="s">
        <v>19718</v>
      </c>
      <c r="E2521" s="62" t="s">
        <v>19719</v>
      </c>
      <c r="F2521" s="61" t="s">
        <v>19720</v>
      </c>
      <c r="G2521" s="62" t="s">
        <v>19721</v>
      </c>
      <c r="H2521" s="61" t="s">
        <v>369</v>
      </c>
      <c r="I2521" s="63">
        <v>41640</v>
      </c>
      <c r="J2521" s="63">
        <v>45291</v>
      </c>
    </row>
    <row r="2522" spans="1:10" s="57" customFormat="1" ht="19.8" customHeight="1" x14ac:dyDescent="0.2">
      <c r="A2522" s="58" t="s">
        <v>19722</v>
      </c>
      <c r="B2522" s="58" t="s">
        <v>19723</v>
      </c>
      <c r="C2522" s="58" t="s">
        <v>19724</v>
      </c>
      <c r="D2522" s="59" t="s">
        <v>19725</v>
      </c>
      <c r="E2522" s="59" t="s">
        <v>19726</v>
      </c>
      <c r="F2522" s="58" t="s">
        <v>19720</v>
      </c>
      <c r="G2522" s="59" t="s">
        <v>19721</v>
      </c>
      <c r="H2522" s="58" t="s">
        <v>369</v>
      </c>
      <c r="I2522" s="60">
        <v>41944</v>
      </c>
      <c r="J2522" s="60">
        <v>45291</v>
      </c>
    </row>
    <row r="2523" spans="1:10" s="57" customFormat="1" ht="30.45" customHeight="1" x14ac:dyDescent="0.2">
      <c r="A2523" s="61" t="s">
        <v>19727</v>
      </c>
      <c r="B2523" s="61" t="s">
        <v>19728</v>
      </c>
      <c r="C2523" s="61" t="s">
        <v>19729</v>
      </c>
      <c r="D2523" s="62" t="s">
        <v>19730</v>
      </c>
      <c r="E2523" s="62" t="s">
        <v>19731</v>
      </c>
      <c r="F2523" s="61" t="s">
        <v>19732</v>
      </c>
      <c r="G2523" s="62" t="s">
        <v>19733</v>
      </c>
      <c r="H2523" s="61" t="s">
        <v>369</v>
      </c>
      <c r="I2523" s="63">
        <v>41640</v>
      </c>
      <c r="J2523" s="63">
        <v>45291</v>
      </c>
    </row>
    <row r="2524" spans="1:10" s="57" customFormat="1" ht="19.8" customHeight="1" x14ac:dyDescent="0.2">
      <c r="A2524" s="58" t="s">
        <v>19734</v>
      </c>
      <c r="B2524" s="58" t="s">
        <v>19735</v>
      </c>
      <c r="C2524" s="58" t="s">
        <v>19736</v>
      </c>
      <c r="D2524" s="59" t="s">
        <v>19737</v>
      </c>
      <c r="E2524" s="59" t="s">
        <v>19738</v>
      </c>
      <c r="F2524" s="58" t="s">
        <v>19720</v>
      </c>
      <c r="G2524" s="59" t="s">
        <v>19721</v>
      </c>
      <c r="H2524" s="58" t="s">
        <v>369</v>
      </c>
      <c r="I2524" s="60">
        <v>41640</v>
      </c>
      <c r="J2524" s="60">
        <v>45291</v>
      </c>
    </row>
    <row r="2525" spans="1:10" s="57" customFormat="1" ht="30.45" customHeight="1" x14ac:dyDescent="0.2">
      <c r="A2525" s="61" t="s">
        <v>19739</v>
      </c>
      <c r="B2525" s="61" t="s">
        <v>19740</v>
      </c>
      <c r="C2525" s="61" t="s">
        <v>19741</v>
      </c>
      <c r="D2525" s="62" t="s">
        <v>19742</v>
      </c>
      <c r="E2525" s="62" t="s">
        <v>19743</v>
      </c>
      <c r="F2525" s="61" t="s">
        <v>19744</v>
      </c>
      <c r="G2525" s="62" t="s">
        <v>19745</v>
      </c>
      <c r="H2525" s="61" t="s">
        <v>369</v>
      </c>
      <c r="I2525" s="63">
        <v>41640</v>
      </c>
      <c r="J2525" s="63">
        <v>45291</v>
      </c>
    </row>
    <row r="2526" spans="1:10" s="57" customFormat="1" ht="41.1" customHeight="1" x14ac:dyDescent="0.2">
      <c r="A2526" s="58" t="s">
        <v>19746</v>
      </c>
      <c r="B2526" s="58" t="s">
        <v>19747</v>
      </c>
      <c r="C2526" s="58" t="s">
        <v>19748</v>
      </c>
      <c r="D2526" s="59" t="s">
        <v>19749</v>
      </c>
      <c r="E2526" s="59" t="s">
        <v>19750</v>
      </c>
      <c r="F2526" s="58" t="s">
        <v>19751</v>
      </c>
      <c r="G2526" s="59" t="s">
        <v>19752</v>
      </c>
      <c r="H2526" s="58" t="s">
        <v>369</v>
      </c>
      <c r="I2526" s="60">
        <v>42675</v>
      </c>
      <c r="J2526" s="60">
        <v>45291</v>
      </c>
    </row>
    <row r="2527" spans="1:10" s="57" customFormat="1" ht="19.8" customHeight="1" x14ac:dyDescent="0.2">
      <c r="A2527" s="61" t="s">
        <v>19753</v>
      </c>
      <c r="B2527" s="61" t="s">
        <v>19754</v>
      </c>
      <c r="C2527" s="61" t="s">
        <v>19755</v>
      </c>
      <c r="D2527" s="62" t="s">
        <v>19756</v>
      </c>
      <c r="E2527" s="62" t="s">
        <v>19757</v>
      </c>
      <c r="F2527" s="61" t="s">
        <v>19758</v>
      </c>
      <c r="G2527" s="62" t="s">
        <v>19759</v>
      </c>
      <c r="H2527" s="61" t="s">
        <v>369</v>
      </c>
      <c r="I2527" s="63">
        <v>43040</v>
      </c>
      <c r="J2527" s="63">
        <v>45291</v>
      </c>
    </row>
    <row r="2528" spans="1:10" s="57" customFormat="1" ht="30.45" customHeight="1" x14ac:dyDescent="0.2">
      <c r="A2528" s="58" t="s">
        <v>19760</v>
      </c>
      <c r="B2528" s="58" t="s">
        <v>19761</v>
      </c>
      <c r="C2528" s="58" t="s">
        <v>19762</v>
      </c>
      <c r="D2528" s="59" t="s">
        <v>19763</v>
      </c>
      <c r="E2528" s="59" t="s">
        <v>19764</v>
      </c>
      <c r="F2528" s="58" t="s">
        <v>19765</v>
      </c>
      <c r="G2528" s="59" t="s">
        <v>19766</v>
      </c>
      <c r="H2528" s="58" t="s">
        <v>369</v>
      </c>
      <c r="I2528" s="60">
        <v>41640</v>
      </c>
      <c r="J2528" s="60">
        <v>45291</v>
      </c>
    </row>
    <row r="2529" spans="1:10" s="57" customFormat="1" ht="19.8" customHeight="1" x14ac:dyDescent="0.2">
      <c r="A2529" s="61" t="s">
        <v>19767</v>
      </c>
      <c r="B2529" s="61" t="s">
        <v>19768</v>
      </c>
      <c r="C2529" s="61" t="s">
        <v>19769</v>
      </c>
      <c r="D2529" s="62" t="s">
        <v>19770</v>
      </c>
      <c r="E2529" s="62" t="s">
        <v>19771</v>
      </c>
      <c r="F2529" s="61" t="s">
        <v>19772</v>
      </c>
      <c r="G2529" s="62" t="s">
        <v>19773</v>
      </c>
      <c r="H2529" s="61" t="s">
        <v>369</v>
      </c>
      <c r="I2529" s="63">
        <v>42370</v>
      </c>
      <c r="J2529" s="63">
        <v>45291</v>
      </c>
    </row>
    <row r="2530" spans="1:10" s="57" customFormat="1" ht="19.8" customHeight="1" x14ac:dyDescent="0.2">
      <c r="A2530" s="58" t="s">
        <v>19774</v>
      </c>
      <c r="B2530" s="58" t="s">
        <v>19775</v>
      </c>
      <c r="C2530" s="58" t="s">
        <v>19776</v>
      </c>
      <c r="D2530" s="59" t="s">
        <v>19777</v>
      </c>
      <c r="E2530" s="59" t="s">
        <v>19778</v>
      </c>
      <c r="F2530" s="58" t="s">
        <v>15973</v>
      </c>
      <c r="G2530" s="59" t="s">
        <v>19779</v>
      </c>
      <c r="H2530" s="58" t="s">
        <v>369</v>
      </c>
      <c r="I2530" s="60">
        <v>43040</v>
      </c>
      <c r="J2530" s="60">
        <v>45291</v>
      </c>
    </row>
    <row r="2531" spans="1:10" s="57" customFormat="1" ht="30.45" customHeight="1" x14ac:dyDescent="0.2">
      <c r="A2531" s="61" t="s">
        <v>19780</v>
      </c>
      <c r="B2531" s="61" t="s">
        <v>19781</v>
      </c>
      <c r="C2531" s="61" t="s">
        <v>19782</v>
      </c>
      <c r="D2531" s="62" t="s">
        <v>19783</v>
      </c>
      <c r="E2531" s="62" t="s">
        <v>19784</v>
      </c>
      <c r="F2531" s="61" t="s">
        <v>19785</v>
      </c>
      <c r="G2531" s="62" t="s">
        <v>19786</v>
      </c>
      <c r="H2531" s="61" t="s">
        <v>369</v>
      </c>
      <c r="I2531" s="63">
        <v>41944</v>
      </c>
      <c r="J2531" s="63">
        <v>45291</v>
      </c>
    </row>
    <row r="2532" spans="1:10" s="57" customFormat="1" ht="30.45" customHeight="1" x14ac:dyDescent="0.2">
      <c r="A2532" s="58" t="s">
        <v>19787</v>
      </c>
      <c r="B2532" s="58" t="s">
        <v>19788</v>
      </c>
      <c r="C2532" s="58" t="s">
        <v>19789</v>
      </c>
      <c r="D2532" s="59" t="s">
        <v>19790</v>
      </c>
      <c r="E2532" s="59" t="s">
        <v>19791</v>
      </c>
      <c r="F2532" s="58" t="s">
        <v>19792</v>
      </c>
      <c r="G2532" s="59" t="s">
        <v>19793</v>
      </c>
      <c r="H2532" s="58" t="s">
        <v>369</v>
      </c>
      <c r="I2532" s="60">
        <v>41640</v>
      </c>
      <c r="J2532" s="60">
        <v>45291</v>
      </c>
    </row>
    <row r="2533" spans="1:10" s="57" customFormat="1" ht="19.8" customHeight="1" x14ac:dyDescent="0.2">
      <c r="A2533" s="61" t="s">
        <v>19794</v>
      </c>
      <c r="B2533" s="61" t="s">
        <v>19795</v>
      </c>
      <c r="C2533" s="61" t="s">
        <v>19796</v>
      </c>
      <c r="D2533" s="62" t="s">
        <v>19797</v>
      </c>
      <c r="E2533" s="62" t="s">
        <v>19798</v>
      </c>
      <c r="F2533" s="61" t="s">
        <v>19799</v>
      </c>
      <c r="G2533" s="62" t="s">
        <v>19800</v>
      </c>
      <c r="H2533" s="61" t="s">
        <v>369</v>
      </c>
      <c r="I2533" s="63">
        <v>41944</v>
      </c>
      <c r="J2533" s="63">
        <v>45291</v>
      </c>
    </row>
    <row r="2534" spans="1:10" s="57" customFormat="1" ht="30.45" customHeight="1" x14ac:dyDescent="0.2">
      <c r="A2534" s="58" t="s">
        <v>19801</v>
      </c>
      <c r="B2534" s="58" t="s">
        <v>19802</v>
      </c>
      <c r="C2534" s="58" t="s">
        <v>19803</v>
      </c>
      <c r="D2534" s="59" t="s">
        <v>19804</v>
      </c>
      <c r="E2534" s="59" t="s">
        <v>19805</v>
      </c>
      <c r="F2534" s="58" t="s">
        <v>19806</v>
      </c>
      <c r="G2534" s="59" t="s">
        <v>19807</v>
      </c>
      <c r="H2534" s="58" t="s">
        <v>369</v>
      </c>
      <c r="I2534" s="60">
        <v>41640</v>
      </c>
      <c r="J2534" s="60">
        <v>45291</v>
      </c>
    </row>
    <row r="2535" spans="1:10" s="57" customFormat="1" ht="19.8" customHeight="1" x14ac:dyDescent="0.2">
      <c r="A2535" s="61" t="s">
        <v>19808</v>
      </c>
      <c r="B2535" s="61" t="s">
        <v>19809</v>
      </c>
      <c r="C2535" s="61" t="s">
        <v>19810</v>
      </c>
      <c r="D2535" s="62" t="s">
        <v>19811</v>
      </c>
      <c r="E2535" s="62" t="s">
        <v>19812</v>
      </c>
      <c r="F2535" s="61" t="s">
        <v>11720</v>
      </c>
      <c r="G2535" s="62" t="s">
        <v>19813</v>
      </c>
      <c r="H2535" s="61" t="s">
        <v>369</v>
      </c>
      <c r="I2535" s="63">
        <v>43405</v>
      </c>
      <c r="J2535" s="63">
        <v>45291</v>
      </c>
    </row>
    <row r="2536" spans="1:10" s="57" customFormat="1" ht="30.45" customHeight="1" x14ac:dyDescent="0.2">
      <c r="A2536" s="58" t="s">
        <v>19814</v>
      </c>
      <c r="B2536" s="58" t="s">
        <v>19815</v>
      </c>
      <c r="C2536" s="58" t="s">
        <v>19816</v>
      </c>
      <c r="D2536" s="59" t="s">
        <v>19817</v>
      </c>
      <c r="E2536" s="59" t="s">
        <v>19818</v>
      </c>
      <c r="F2536" s="58" t="s">
        <v>19819</v>
      </c>
      <c r="G2536" s="59" t="s">
        <v>2004</v>
      </c>
      <c r="H2536" s="58" t="s">
        <v>369</v>
      </c>
      <c r="I2536" s="60">
        <v>41640</v>
      </c>
      <c r="J2536" s="60">
        <v>45291</v>
      </c>
    </row>
    <row r="2537" spans="1:10" s="57" customFormat="1" ht="30.45" customHeight="1" x14ac:dyDescent="0.2">
      <c r="A2537" s="61" t="s">
        <v>2001</v>
      </c>
      <c r="B2537" s="61" t="s">
        <v>19820</v>
      </c>
      <c r="C2537" s="61" t="s">
        <v>19821</v>
      </c>
      <c r="D2537" s="62" t="s">
        <v>19822</v>
      </c>
      <c r="E2537" s="62" t="s">
        <v>19823</v>
      </c>
      <c r="F2537" s="61" t="s">
        <v>19824</v>
      </c>
      <c r="G2537" s="62" t="s">
        <v>2004</v>
      </c>
      <c r="H2537" s="61" t="s">
        <v>369</v>
      </c>
      <c r="I2537" s="63">
        <v>41640</v>
      </c>
      <c r="J2537" s="63">
        <v>45291</v>
      </c>
    </row>
    <row r="2538" spans="1:10" s="57" customFormat="1" ht="19.8" customHeight="1" x14ac:dyDescent="0.2">
      <c r="A2538" s="58" t="s">
        <v>19825</v>
      </c>
      <c r="B2538" s="58" t="s">
        <v>19826</v>
      </c>
      <c r="C2538" s="58" t="s">
        <v>19827</v>
      </c>
      <c r="D2538" s="59" t="s">
        <v>19828</v>
      </c>
      <c r="E2538" s="59" t="s">
        <v>19829</v>
      </c>
      <c r="F2538" s="58" t="s">
        <v>19830</v>
      </c>
      <c r="G2538" s="59" t="s">
        <v>19831</v>
      </c>
      <c r="H2538" s="58" t="s">
        <v>369</v>
      </c>
      <c r="I2538" s="60">
        <v>42675</v>
      </c>
      <c r="J2538" s="60">
        <v>45291</v>
      </c>
    </row>
    <row r="2539" spans="1:10" s="57" customFormat="1" ht="30.45" customHeight="1" x14ac:dyDescent="0.2">
      <c r="A2539" s="61" t="s">
        <v>19832</v>
      </c>
      <c r="B2539" s="61" t="s">
        <v>19833</v>
      </c>
      <c r="C2539" s="61" t="s">
        <v>19834</v>
      </c>
      <c r="D2539" s="62" t="s">
        <v>19835</v>
      </c>
      <c r="E2539" s="62" t="s">
        <v>19836</v>
      </c>
      <c r="F2539" s="61" t="s">
        <v>19837</v>
      </c>
      <c r="G2539" s="62" t="s">
        <v>19838</v>
      </c>
      <c r="H2539" s="61" t="s">
        <v>369</v>
      </c>
      <c r="I2539" s="63">
        <v>43040</v>
      </c>
      <c r="J2539" s="63">
        <v>45291</v>
      </c>
    </row>
    <row r="2540" spans="1:10" s="57" customFormat="1" ht="19.8" customHeight="1" x14ac:dyDescent="0.2">
      <c r="A2540" s="58" t="s">
        <v>19839</v>
      </c>
      <c r="B2540" s="58" t="s">
        <v>19840</v>
      </c>
      <c r="C2540" s="58" t="s">
        <v>19841</v>
      </c>
      <c r="D2540" s="59" t="s">
        <v>19842</v>
      </c>
      <c r="E2540" s="59" t="s">
        <v>19843</v>
      </c>
      <c r="F2540" s="58" t="s">
        <v>15889</v>
      </c>
      <c r="G2540" s="59" t="s">
        <v>19844</v>
      </c>
      <c r="H2540" s="58" t="s">
        <v>369</v>
      </c>
      <c r="I2540" s="60">
        <v>41640</v>
      </c>
      <c r="J2540" s="60">
        <v>45291</v>
      </c>
    </row>
    <row r="2541" spans="1:10" s="57" customFormat="1" ht="19.8" customHeight="1" x14ac:dyDescent="0.2">
      <c r="A2541" s="61" t="s">
        <v>19845</v>
      </c>
      <c r="B2541" s="61" t="s">
        <v>19846</v>
      </c>
      <c r="C2541" s="61" t="s">
        <v>19847</v>
      </c>
      <c r="D2541" s="62" t="s">
        <v>19848</v>
      </c>
      <c r="E2541" s="62" t="s">
        <v>19849</v>
      </c>
      <c r="F2541" s="61" t="s">
        <v>19850</v>
      </c>
      <c r="G2541" s="62" t="s">
        <v>19851</v>
      </c>
      <c r="H2541" s="61" t="s">
        <v>369</v>
      </c>
      <c r="I2541" s="63">
        <v>42675</v>
      </c>
      <c r="J2541" s="63">
        <v>45291</v>
      </c>
    </row>
    <row r="2542" spans="1:10" s="57" customFormat="1" ht="19.8" customHeight="1" x14ac:dyDescent="0.2">
      <c r="A2542" s="58" t="s">
        <v>19852</v>
      </c>
      <c r="B2542" s="58" t="s">
        <v>19853</v>
      </c>
      <c r="C2542" s="58" t="s">
        <v>19854</v>
      </c>
      <c r="D2542" s="59" t="s">
        <v>19855</v>
      </c>
      <c r="E2542" s="59" t="s">
        <v>19856</v>
      </c>
      <c r="F2542" s="58" t="s">
        <v>19857</v>
      </c>
      <c r="G2542" s="59" t="s">
        <v>19858</v>
      </c>
      <c r="H2542" s="58" t="s">
        <v>369</v>
      </c>
      <c r="I2542" s="60">
        <v>41640</v>
      </c>
      <c r="J2542" s="60">
        <v>45291</v>
      </c>
    </row>
    <row r="2543" spans="1:10" s="57" customFormat="1" ht="19.8" customHeight="1" x14ac:dyDescent="0.2">
      <c r="A2543" s="61" t="s">
        <v>19859</v>
      </c>
      <c r="B2543" s="61" t="s">
        <v>19860</v>
      </c>
      <c r="C2543" s="61" t="s">
        <v>19861</v>
      </c>
      <c r="D2543" s="62" t="s">
        <v>19862</v>
      </c>
      <c r="E2543" s="62" t="s">
        <v>19863</v>
      </c>
      <c r="F2543" s="61" t="s">
        <v>19864</v>
      </c>
      <c r="G2543" s="62" t="s">
        <v>19865</v>
      </c>
      <c r="H2543" s="61" t="s">
        <v>369</v>
      </c>
      <c r="I2543" s="63">
        <v>41640</v>
      </c>
      <c r="J2543" s="63">
        <v>45291</v>
      </c>
    </row>
    <row r="2544" spans="1:10" s="57" customFormat="1" ht="30.45" customHeight="1" x14ac:dyDescent="0.2">
      <c r="A2544" s="58" t="s">
        <v>19866</v>
      </c>
      <c r="B2544" s="58" t="s">
        <v>19867</v>
      </c>
      <c r="C2544" s="58" t="s">
        <v>19868</v>
      </c>
      <c r="D2544" s="59" t="s">
        <v>19869</v>
      </c>
      <c r="E2544" s="59" t="s">
        <v>19870</v>
      </c>
      <c r="F2544" s="58" t="s">
        <v>19871</v>
      </c>
      <c r="G2544" s="59" t="s">
        <v>19872</v>
      </c>
      <c r="H2544" s="58" t="s">
        <v>369</v>
      </c>
      <c r="I2544" s="60">
        <v>43040</v>
      </c>
      <c r="J2544" s="60">
        <v>45291</v>
      </c>
    </row>
    <row r="2545" spans="1:10" s="57" customFormat="1" ht="19.8" customHeight="1" x14ac:dyDescent="0.2">
      <c r="A2545" s="61" t="s">
        <v>19873</v>
      </c>
      <c r="B2545" s="61" t="s">
        <v>19874</v>
      </c>
      <c r="C2545" s="61" t="s">
        <v>19875</v>
      </c>
      <c r="D2545" s="62" t="s">
        <v>19876</v>
      </c>
      <c r="E2545" s="62" t="s">
        <v>19877</v>
      </c>
      <c r="F2545" s="61" t="s">
        <v>19878</v>
      </c>
      <c r="G2545" s="62" t="s">
        <v>19879</v>
      </c>
      <c r="H2545" s="61" t="s">
        <v>369</v>
      </c>
      <c r="I2545" s="63">
        <v>41944</v>
      </c>
      <c r="J2545" s="63">
        <v>45291</v>
      </c>
    </row>
    <row r="2546" spans="1:10" s="57" customFormat="1" ht="30.45" customHeight="1" x14ac:dyDescent="0.2">
      <c r="A2546" s="58" t="s">
        <v>19880</v>
      </c>
      <c r="B2546" s="58" t="s">
        <v>19881</v>
      </c>
      <c r="C2546" s="58" t="s">
        <v>19882</v>
      </c>
      <c r="D2546" s="59" t="s">
        <v>19883</v>
      </c>
      <c r="E2546" s="59" t="s">
        <v>19884</v>
      </c>
      <c r="F2546" s="58" t="s">
        <v>19885</v>
      </c>
      <c r="G2546" s="59" t="s">
        <v>19886</v>
      </c>
      <c r="H2546" s="58" t="s">
        <v>369</v>
      </c>
      <c r="I2546" s="60">
        <v>42370</v>
      </c>
      <c r="J2546" s="60">
        <v>45291</v>
      </c>
    </row>
    <row r="2547" spans="1:10" s="57" customFormat="1" ht="30.45" customHeight="1" x14ac:dyDescent="0.2">
      <c r="A2547" s="61" t="s">
        <v>831</v>
      </c>
      <c r="B2547" s="61" t="s">
        <v>19887</v>
      </c>
      <c r="C2547" s="61" t="s">
        <v>19888</v>
      </c>
      <c r="D2547" s="62" t="s">
        <v>832</v>
      </c>
      <c r="E2547" s="62" t="s">
        <v>19889</v>
      </c>
      <c r="F2547" s="61" t="s">
        <v>19890</v>
      </c>
      <c r="G2547" s="62" t="s">
        <v>19891</v>
      </c>
      <c r="H2547" s="61" t="s">
        <v>369</v>
      </c>
      <c r="I2547" s="63">
        <v>41640</v>
      </c>
      <c r="J2547" s="63">
        <v>45291</v>
      </c>
    </row>
    <row r="2548" spans="1:10" s="57" customFormat="1" ht="30.45" customHeight="1" x14ac:dyDescent="0.2">
      <c r="A2548" s="58" t="s">
        <v>19892</v>
      </c>
      <c r="B2548" s="58" t="s">
        <v>19893</v>
      </c>
      <c r="C2548" s="58" t="s">
        <v>19894</v>
      </c>
      <c r="D2548" s="59" t="s">
        <v>19895</v>
      </c>
      <c r="E2548" s="59" t="s">
        <v>19896</v>
      </c>
      <c r="F2548" s="58" t="s">
        <v>19897</v>
      </c>
      <c r="G2548" s="59" t="s">
        <v>19898</v>
      </c>
      <c r="H2548" s="58" t="s">
        <v>369</v>
      </c>
      <c r="I2548" s="60">
        <v>41640</v>
      </c>
      <c r="J2548" s="60">
        <v>45291</v>
      </c>
    </row>
    <row r="2549" spans="1:10" s="57" customFormat="1" ht="19.8" customHeight="1" x14ac:dyDescent="0.2">
      <c r="A2549" s="61" t="s">
        <v>19899</v>
      </c>
      <c r="B2549" s="61" t="s">
        <v>19900</v>
      </c>
      <c r="C2549" s="61" t="s">
        <v>19901</v>
      </c>
      <c r="D2549" s="62" t="s">
        <v>19902</v>
      </c>
      <c r="E2549" s="62" t="s">
        <v>19903</v>
      </c>
      <c r="F2549" s="61" t="s">
        <v>19904</v>
      </c>
      <c r="G2549" s="62" t="s">
        <v>19905</v>
      </c>
      <c r="H2549" s="61" t="s">
        <v>369</v>
      </c>
      <c r="I2549" s="63">
        <v>41640</v>
      </c>
      <c r="J2549" s="63">
        <v>45291</v>
      </c>
    </row>
    <row r="2550" spans="1:10" s="57" customFormat="1" ht="19.8" customHeight="1" x14ac:dyDescent="0.2">
      <c r="A2550" s="58" t="s">
        <v>19906</v>
      </c>
      <c r="B2550" s="58" t="s">
        <v>19907</v>
      </c>
      <c r="C2550" s="58" t="s">
        <v>19908</v>
      </c>
      <c r="D2550" s="59" t="s">
        <v>19909</v>
      </c>
      <c r="E2550" s="59" t="s">
        <v>19910</v>
      </c>
      <c r="F2550" s="58" t="s">
        <v>19911</v>
      </c>
      <c r="G2550" s="59" t="s">
        <v>19912</v>
      </c>
      <c r="H2550" s="58" t="s">
        <v>369</v>
      </c>
      <c r="I2550" s="60">
        <v>41640</v>
      </c>
      <c r="J2550" s="60">
        <v>45291</v>
      </c>
    </row>
    <row r="2551" spans="1:10" s="57" customFormat="1" ht="30.45" customHeight="1" x14ac:dyDescent="0.2">
      <c r="A2551" s="61" t="s">
        <v>19913</v>
      </c>
      <c r="B2551" s="61" t="s">
        <v>19914</v>
      </c>
      <c r="C2551" s="61" t="s">
        <v>19915</v>
      </c>
      <c r="D2551" s="62" t="s">
        <v>19916</v>
      </c>
      <c r="E2551" s="62" t="s">
        <v>19917</v>
      </c>
      <c r="F2551" s="61" t="s">
        <v>19918</v>
      </c>
      <c r="G2551" s="62" t="s">
        <v>19919</v>
      </c>
      <c r="H2551" s="61" t="s">
        <v>369</v>
      </c>
      <c r="I2551" s="63">
        <v>41944</v>
      </c>
      <c r="J2551" s="63">
        <v>45291</v>
      </c>
    </row>
    <row r="2552" spans="1:10" s="57" customFormat="1" ht="19.8" customHeight="1" x14ac:dyDescent="0.2">
      <c r="A2552" s="58" t="s">
        <v>19920</v>
      </c>
      <c r="B2552" s="58" t="s">
        <v>19921</v>
      </c>
      <c r="C2552" s="58" t="s">
        <v>19922</v>
      </c>
      <c r="D2552" s="59" t="s">
        <v>19923</v>
      </c>
      <c r="E2552" s="59" t="s">
        <v>19924</v>
      </c>
      <c r="F2552" s="58" t="s">
        <v>19925</v>
      </c>
      <c r="G2552" s="59" t="s">
        <v>19905</v>
      </c>
      <c r="H2552" s="58" t="s">
        <v>369</v>
      </c>
      <c r="I2552" s="60">
        <v>42370</v>
      </c>
      <c r="J2552" s="60">
        <v>45291</v>
      </c>
    </row>
    <row r="2553" spans="1:10" s="57" customFormat="1" ht="30.45" customHeight="1" x14ac:dyDescent="0.2">
      <c r="A2553" s="61" t="s">
        <v>19926</v>
      </c>
      <c r="B2553" s="61" t="s">
        <v>19927</v>
      </c>
      <c r="C2553" s="61" t="s">
        <v>19928</v>
      </c>
      <c r="D2553" s="62" t="s">
        <v>19929</v>
      </c>
      <c r="E2553" s="62" t="s">
        <v>19930</v>
      </c>
      <c r="F2553" s="61" t="s">
        <v>19931</v>
      </c>
      <c r="G2553" s="62" t="s">
        <v>19932</v>
      </c>
      <c r="H2553" s="61" t="s">
        <v>369</v>
      </c>
      <c r="I2553" s="63">
        <v>42675</v>
      </c>
      <c r="J2553" s="63">
        <v>45291</v>
      </c>
    </row>
    <row r="2554" spans="1:10" s="57" customFormat="1" ht="30.45" customHeight="1" x14ac:dyDescent="0.2">
      <c r="A2554" s="58" t="s">
        <v>19933</v>
      </c>
      <c r="B2554" s="58" t="s">
        <v>19934</v>
      </c>
      <c r="C2554" s="58" t="s">
        <v>19935</v>
      </c>
      <c r="D2554" s="59" t="s">
        <v>19936</v>
      </c>
      <c r="E2554" s="59" t="s">
        <v>19937</v>
      </c>
      <c r="F2554" s="58" t="s">
        <v>19918</v>
      </c>
      <c r="G2554" s="59" t="s">
        <v>19932</v>
      </c>
      <c r="H2554" s="58" t="s">
        <v>369</v>
      </c>
      <c r="I2554" s="60">
        <v>42675</v>
      </c>
      <c r="J2554" s="60">
        <v>45291</v>
      </c>
    </row>
    <row r="2555" spans="1:10" s="57" customFormat="1" ht="41.1" customHeight="1" x14ac:dyDescent="0.2">
      <c r="A2555" s="61" t="s">
        <v>19938</v>
      </c>
      <c r="B2555" s="61" t="s">
        <v>19939</v>
      </c>
      <c r="C2555" s="61" t="s">
        <v>19940</v>
      </c>
      <c r="D2555" s="62" t="s">
        <v>19941</v>
      </c>
      <c r="E2555" s="62" t="s">
        <v>19942</v>
      </c>
      <c r="F2555" s="61" t="s">
        <v>19943</v>
      </c>
      <c r="G2555" s="62" t="s">
        <v>19944</v>
      </c>
      <c r="H2555" s="61" t="s">
        <v>369</v>
      </c>
      <c r="I2555" s="63">
        <v>43040</v>
      </c>
      <c r="J2555" s="63">
        <v>45291</v>
      </c>
    </row>
    <row r="2556" spans="1:10" s="57" customFormat="1" ht="30.45" customHeight="1" x14ac:dyDescent="0.2">
      <c r="A2556" s="58" t="s">
        <v>19945</v>
      </c>
      <c r="B2556" s="58" t="s">
        <v>19946</v>
      </c>
      <c r="C2556" s="58" t="s">
        <v>19947</v>
      </c>
      <c r="D2556" s="59" t="s">
        <v>19948</v>
      </c>
      <c r="E2556" s="59" t="s">
        <v>19949</v>
      </c>
      <c r="F2556" s="58" t="s">
        <v>19918</v>
      </c>
      <c r="G2556" s="59" t="s">
        <v>19932</v>
      </c>
      <c r="H2556" s="58" t="s">
        <v>369</v>
      </c>
      <c r="I2556" s="60">
        <v>43405</v>
      </c>
      <c r="J2556" s="60">
        <v>45291</v>
      </c>
    </row>
    <row r="2557" spans="1:10" s="57" customFormat="1" ht="19.8" customHeight="1" x14ac:dyDescent="0.2">
      <c r="A2557" s="61" t="s">
        <v>19950</v>
      </c>
      <c r="B2557" s="61" t="s">
        <v>19951</v>
      </c>
      <c r="C2557" s="61" t="s">
        <v>19952</v>
      </c>
      <c r="D2557" s="62" t="s">
        <v>19953</v>
      </c>
      <c r="E2557" s="62" t="s">
        <v>19954</v>
      </c>
      <c r="F2557" s="61" t="s">
        <v>19955</v>
      </c>
      <c r="G2557" s="62" t="s">
        <v>19956</v>
      </c>
      <c r="H2557" s="61" t="s">
        <v>369</v>
      </c>
      <c r="I2557" s="63">
        <v>41944</v>
      </c>
      <c r="J2557" s="63">
        <v>45291</v>
      </c>
    </row>
    <row r="2558" spans="1:10" s="57" customFormat="1" ht="30.45" customHeight="1" x14ac:dyDescent="0.2">
      <c r="A2558" s="58" t="s">
        <v>19957</v>
      </c>
      <c r="B2558" s="58" t="s">
        <v>19958</v>
      </c>
      <c r="C2558" s="58" t="s">
        <v>19959</v>
      </c>
      <c r="D2558" s="59" t="s">
        <v>19960</v>
      </c>
      <c r="E2558" s="59" t="s">
        <v>19961</v>
      </c>
      <c r="F2558" s="58" t="s">
        <v>19962</v>
      </c>
      <c r="G2558" s="59" t="s">
        <v>19963</v>
      </c>
      <c r="H2558" s="58" t="s">
        <v>369</v>
      </c>
      <c r="I2558" s="60">
        <v>43405</v>
      </c>
      <c r="J2558" s="60">
        <v>45291</v>
      </c>
    </row>
    <row r="2559" spans="1:10" s="57" customFormat="1" ht="30.45" customHeight="1" x14ac:dyDescent="0.2">
      <c r="A2559" s="61" t="s">
        <v>19964</v>
      </c>
      <c r="B2559" s="61" t="s">
        <v>19965</v>
      </c>
      <c r="C2559" s="61" t="s">
        <v>19966</v>
      </c>
      <c r="D2559" s="62" t="s">
        <v>19967</v>
      </c>
      <c r="E2559" s="62" t="s">
        <v>19968</v>
      </c>
      <c r="F2559" s="61" t="s">
        <v>19969</v>
      </c>
      <c r="G2559" s="62" t="s">
        <v>19970</v>
      </c>
      <c r="H2559" s="61" t="s">
        <v>369</v>
      </c>
      <c r="I2559" s="63">
        <v>42675</v>
      </c>
      <c r="J2559" s="63">
        <v>45291</v>
      </c>
    </row>
    <row r="2560" spans="1:10" s="57" customFormat="1" ht="30.45" customHeight="1" x14ac:dyDescent="0.2">
      <c r="A2560" s="58" t="s">
        <v>19971</v>
      </c>
      <c r="B2560" s="58" t="s">
        <v>19972</v>
      </c>
      <c r="C2560" s="58" t="s">
        <v>19973</v>
      </c>
      <c r="D2560" s="59" t="s">
        <v>19974</v>
      </c>
      <c r="E2560" s="59" t="s">
        <v>19975</v>
      </c>
      <c r="F2560" s="58" t="s">
        <v>19976</v>
      </c>
      <c r="G2560" s="59" t="s">
        <v>19977</v>
      </c>
      <c r="H2560" s="58" t="s">
        <v>369</v>
      </c>
      <c r="I2560" s="60">
        <v>42675</v>
      </c>
      <c r="J2560" s="60">
        <v>45291</v>
      </c>
    </row>
    <row r="2561" spans="1:10" s="57" customFormat="1" ht="30.45" customHeight="1" x14ac:dyDescent="0.2">
      <c r="A2561" s="61" t="s">
        <v>19978</v>
      </c>
      <c r="B2561" s="61" t="s">
        <v>19979</v>
      </c>
      <c r="C2561" s="61" t="s">
        <v>19980</v>
      </c>
      <c r="D2561" s="62" t="s">
        <v>19981</v>
      </c>
      <c r="E2561" s="62" t="s">
        <v>19982</v>
      </c>
      <c r="F2561" s="61" t="s">
        <v>19983</v>
      </c>
      <c r="G2561" s="62" t="s">
        <v>19984</v>
      </c>
      <c r="H2561" s="61" t="s">
        <v>369</v>
      </c>
      <c r="I2561" s="63">
        <v>41640</v>
      </c>
      <c r="J2561" s="63">
        <v>45291</v>
      </c>
    </row>
    <row r="2562" spans="1:10" s="57" customFormat="1" ht="19.8" customHeight="1" x14ac:dyDescent="0.2">
      <c r="A2562" s="58" t="s">
        <v>19985</v>
      </c>
      <c r="B2562" s="58" t="s">
        <v>19986</v>
      </c>
      <c r="C2562" s="58" t="s">
        <v>19987</v>
      </c>
      <c r="D2562" s="59" t="s">
        <v>19988</v>
      </c>
      <c r="E2562" s="59" t="s">
        <v>19989</v>
      </c>
      <c r="F2562" s="58" t="s">
        <v>19990</v>
      </c>
      <c r="G2562" s="59" t="s">
        <v>19991</v>
      </c>
      <c r="H2562" s="58" t="s">
        <v>369</v>
      </c>
      <c r="I2562" s="60">
        <v>41640</v>
      </c>
      <c r="J2562" s="60">
        <v>45291</v>
      </c>
    </row>
    <row r="2563" spans="1:10" s="57" customFormat="1" ht="30.45" customHeight="1" x14ac:dyDescent="0.2">
      <c r="A2563" s="61" t="s">
        <v>19992</v>
      </c>
      <c r="B2563" s="61" t="s">
        <v>19993</v>
      </c>
      <c r="C2563" s="61" t="s">
        <v>19994</v>
      </c>
      <c r="D2563" s="62" t="s">
        <v>19995</v>
      </c>
      <c r="E2563" s="62" t="s">
        <v>19996</v>
      </c>
      <c r="F2563" s="61" t="s">
        <v>19997</v>
      </c>
      <c r="G2563" s="62" t="s">
        <v>19998</v>
      </c>
      <c r="H2563" s="61" t="s">
        <v>369</v>
      </c>
      <c r="I2563" s="63">
        <v>42675</v>
      </c>
      <c r="J2563" s="63">
        <v>45291</v>
      </c>
    </row>
    <row r="2564" spans="1:10" s="57" customFormat="1" ht="19.8" customHeight="1" x14ac:dyDescent="0.2">
      <c r="A2564" s="58" t="s">
        <v>19999</v>
      </c>
      <c r="B2564" s="58" t="s">
        <v>20000</v>
      </c>
      <c r="C2564" s="58" t="s">
        <v>20001</v>
      </c>
      <c r="D2564" s="59" t="s">
        <v>20002</v>
      </c>
      <c r="E2564" s="59" t="s">
        <v>20003</v>
      </c>
      <c r="F2564" s="58" t="s">
        <v>20004</v>
      </c>
      <c r="G2564" s="59" t="s">
        <v>20005</v>
      </c>
      <c r="H2564" s="58" t="s">
        <v>369</v>
      </c>
      <c r="I2564" s="60">
        <v>41944</v>
      </c>
      <c r="J2564" s="60">
        <v>45291</v>
      </c>
    </row>
    <row r="2565" spans="1:10" s="57" customFormat="1" ht="30.45" customHeight="1" x14ac:dyDescent="0.2">
      <c r="A2565" s="61" t="s">
        <v>20006</v>
      </c>
      <c r="B2565" s="61" t="s">
        <v>20007</v>
      </c>
      <c r="C2565" s="61" t="s">
        <v>20008</v>
      </c>
      <c r="D2565" s="62" t="s">
        <v>20009</v>
      </c>
      <c r="E2565" s="62" t="s">
        <v>20010</v>
      </c>
      <c r="F2565" s="61" t="s">
        <v>20004</v>
      </c>
      <c r="G2565" s="62" t="s">
        <v>19991</v>
      </c>
      <c r="H2565" s="61" t="s">
        <v>369</v>
      </c>
      <c r="I2565" s="63">
        <v>43040</v>
      </c>
      <c r="J2565" s="63">
        <v>45291</v>
      </c>
    </row>
    <row r="2566" spans="1:10" s="57" customFormat="1" ht="30.45" customHeight="1" x14ac:dyDescent="0.2">
      <c r="A2566" s="58" t="s">
        <v>20011</v>
      </c>
      <c r="B2566" s="58" t="s">
        <v>20012</v>
      </c>
      <c r="C2566" s="58" t="s">
        <v>20013</v>
      </c>
      <c r="D2566" s="59" t="s">
        <v>20014</v>
      </c>
      <c r="E2566" s="59" t="s">
        <v>20015</v>
      </c>
      <c r="F2566" s="58" t="s">
        <v>20016</v>
      </c>
      <c r="G2566" s="59" t="s">
        <v>20017</v>
      </c>
      <c r="H2566" s="58" t="s">
        <v>369</v>
      </c>
      <c r="I2566" s="60">
        <v>41944</v>
      </c>
      <c r="J2566" s="60">
        <v>45291</v>
      </c>
    </row>
    <row r="2567" spans="1:10" s="57" customFormat="1" ht="19.8" customHeight="1" x14ac:dyDescent="0.2">
      <c r="A2567" s="61" t="s">
        <v>20018</v>
      </c>
      <c r="B2567" s="61" t="s">
        <v>20019</v>
      </c>
      <c r="C2567" s="61" t="s">
        <v>20020</v>
      </c>
      <c r="D2567" s="62" t="s">
        <v>20021</v>
      </c>
      <c r="E2567" s="62" t="s">
        <v>20022</v>
      </c>
      <c r="F2567" s="61" t="s">
        <v>20023</v>
      </c>
      <c r="G2567" s="62" t="s">
        <v>20024</v>
      </c>
      <c r="H2567" s="61" t="s">
        <v>369</v>
      </c>
      <c r="I2567" s="63">
        <v>41640</v>
      </c>
      <c r="J2567" s="63">
        <v>45291</v>
      </c>
    </row>
    <row r="2568" spans="1:10" s="57" customFormat="1" ht="30.45" customHeight="1" x14ac:dyDescent="0.2">
      <c r="A2568" s="58" t="s">
        <v>20025</v>
      </c>
      <c r="B2568" s="58" t="s">
        <v>20026</v>
      </c>
      <c r="C2568" s="58" t="s">
        <v>20027</v>
      </c>
      <c r="D2568" s="59" t="s">
        <v>20028</v>
      </c>
      <c r="E2568" s="59" t="s">
        <v>20029</v>
      </c>
      <c r="F2568" s="58" t="s">
        <v>20030</v>
      </c>
      <c r="G2568" s="59" t="s">
        <v>20031</v>
      </c>
      <c r="H2568" s="58" t="s">
        <v>369</v>
      </c>
      <c r="I2568" s="60">
        <v>43040</v>
      </c>
      <c r="J2568" s="60">
        <v>45291</v>
      </c>
    </row>
    <row r="2569" spans="1:10" s="57" customFormat="1" ht="19.8" customHeight="1" x14ac:dyDescent="0.2">
      <c r="A2569" s="61" t="s">
        <v>20032</v>
      </c>
      <c r="B2569" s="61" t="s">
        <v>20033</v>
      </c>
      <c r="C2569" s="61" t="s">
        <v>20034</v>
      </c>
      <c r="D2569" s="62" t="s">
        <v>20035</v>
      </c>
      <c r="E2569" s="62" t="s">
        <v>20036</v>
      </c>
      <c r="F2569" s="61" t="s">
        <v>20037</v>
      </c>
      <c r="G2569" s="62" t="s">
        <v>20024</v>
      </c>
      <c r="H2569" s="61" t="s">
        <v>369</v>
      </c>
      <c r="I2569" s="63">
        <v>43040</v>
      </c>
      <c r="J2569" s="63">
        <v>45291</v>
      </c>
    </row>
    <row r="2570" spans="1:10" s="57" customFormat="1" ht="30.45" customHeight="1" x14ac:dyDescent="0.2">
      <c r="A2570" s="58" t="s">
        <v>20038</v>
      </c>
      <c r="B2570" s="58" t="s">
        <v>20039</v>
      </c>
      <c r="C2570" s="58" t="s">
        <v>20040</v>
      </c>
      <c r="D2570" s="59" t="s">
        <v>20041</v>
      </c>
      <c r="E2570" s="59" t="s">
        <v>20042</v>
      </c>
      <c r="F2570" s="58" t="s">
        <v>20043</v>
      </c>
      <c r="G2570" s="59" t="s">
        <v>20044</v>
      </c>
      <c r="H2570" s="58" t="s">
        <v>369</v>
      </c>
      <c r="I2570" s="60">
        <v>43405</v>
      </c>
      <c r="J2570" s="60">
        <v>45291</v>
      </c>
    </row>
    <row r="2571" spans="1:10" s="57" customFormat="1" ht="19.8" customHeight="1" x14ac:dyDescent="0.2">
      <c r="A2571" s="61" t="s">
        <v>20045</v>
      </c>
      <c r="B2571" s="61" t="s">
        <v>20046</v>
      </c>
      <c r="C2571" s="61" t="s">
        <v>20047</v>
      </c>
      <c r="D2571" s="62" t="s">
        <v>20048</v>
      </c>
      <c r="E2571" s="62" t="s">
        <v>20049</v>
      </c>
      <c r="F2571" s="61" t="s">
        <v>20037</v>
      </c>
      <c r="G2571" s="62" t="s">
        <v>20050</v>
      </c>
      <c r="H2571" s="61" t="s">
        <v>369</v>
      </c>
      <c r="I2571" s="63">
        <v>43405</v>
      </c>
      <c r="J2571" s="63">
        <v>45291</v>
      </c>
    </row>
    <row r="2572" spans="1:10" s="57" customFormat="1" ht="30.45" customHeight="1" x14ac:dyDescent="0.2">
      <c r="A2572" s="58" t="s">
        <v>20051</v>
      </c>
      <c r="B2572" s="58" t="s">
        <v>20052</v>
      </c>
      <c r="C2572" s="58" t="s">
        <v>20053</v>
      </c>
      <c r="D2572" s="59" t="s">
        <v>20054</v>
      </c>
      <c r="E2572" s="59" t="s">
        <v>20055</v>
      </c>
      <c r="F2572" s="58" t="s">
        <v>20056</v>
      </c>
      <c r="G2572" s="59" t="s">
        <v>20057</v>
      </c>
      <c r="H2572" s="58" t="s">
        <v>369</v>
      </c>
      <c r="I2572" s="60">
        <v>41640</v>
      </c>
      <c r="J2572" s="60">
        <v>45291</v>
      </c>
    </row>
    <row r="2573" spans="1:10" s="57" customFormat="1" ht="30.45" customHeight="1" x14ac:dyDescent="0.2">
      <c r="A2573" s="61" t="s">
        <v>20058</v>
      </c>
      <c r="B2573" s="61" t="s">
        <v>20059</v>
      </c>
      <c r="C2573" s="61" t="s">
        <v>20060</v>
      </c>
      <c r="D2573" s="62" t="s">
        <v>20061</v>
      </c>
      <c r="E2573" s="62" t="s">
        <v>20062</v>
      </c>
      <c r="F2573" s="61" t="s">
        <v>20063</v>
      </c>
      <c r="G2573" s="62" t="s">
        <v>20057</v>
      </c>
      <c r="H2573" s="61" t="s">
        <v>369</v>
      </c>
      <c r="I2573" s="63">
        <v>41640</v>
      </c>
      <c r="J2573" s="63">
        <v>45291</v>
      </c>
    </row>
    <row r="2574" spans="1:10" s="57" customFormat="1" ht="19.8" customHeight="1" x14ac:dyDescent="0.2">
      <c r="A2574" s="58" t="s">
        <v>20064</v>
      </c>
      <c r="B2574" s="58" t="s">
        <v>20065</v>
      </c>
      <c r="C2574" s="58" t="s">
        <v>20066</v>
      </c>
      <c r="D2574" s="59" t="s">
        <v>20067</v>
      </c>
      <c r="E2574" s="59" t="s">
        <v>20068</v>
      </c>
      <c r="F2574" s="58" t="s">
        <v>20069</v>
      </c>
      <c r="G2574" s="59" t="s">
        <v>20070</v>
      </c>
      <c r="H2574" s="58" t="s">
        <v>369</v>
      </c>
      <c r="I2574" s="60">
        <v>41944</v>
      </c>
      <c r="J2574" s="60">
        <v>45291</v>
      </c>
    </row>
    <row r="2575" spans="1:10" s="57" customFormat="1" ht="19.8" customHeight="1" x14ac:dyDescent="0.2">
      <c r="A2575" s="61" t="s">
        <v>20071</v>
      </c>
      <c r="B2575" s="61" t="s">
        <v>20072</v>
      </c>
      <c r="C2575" s="61" t="s">
        <v>20073</v>
      </c>
      <c r="D2575" s="62" t="s">
        <v>20074</v>
      </c>
      <c r="E2575" s="62" t="s">
        <v>20075</v>
      </c>
      <c r="F2575" s="61" t="s">
        <v>20076</v>
      </c>
      <c r="G2575" s="62" t="s">
        <v>20077</v>
      </c>
      <c r="H2575" s="61" t="s">
        <v>369</v>
      </c>
      <c r="I2575" s="63">
        <v>42370</v>
      </c>
      <c r="J2575" s="63">
        <v>45291</v>
      </c>
    </row>
    <row r="2576" spans="1:10" s="57" customFormat="1" ht="19.8" customHeight="1" x14ac:dyDescent="0.2">
      <c r="A2576" s="58" t="s">
        <v>20078</v>
      </c>
      <c r="B2576" s="58" t="s">
        <v>20079</v>
      </c>
      <c r="C2576" s="58" t="s">
        <v>20080</v>
      </c>
      <c r="D2576" s="59" t="s">
        <v>20081</v>
      </c>
      <c r="E2576" s="59" t="s">
        <v>20082</v>
      </c>
      <c r="F2576" s="58" t="s">
        <v>20083</v>
      </c>
      <c r="G2576" s="59" t="s">
        <v>20084</v>
      </c>
      <c r="H2576" s="58" t="s">
        <v>369</v>
      </c>
      <c r="I2576" s="60">
        <v>41640</v>
      </c>
      <c r="J2576" s="60">
        <v>45291</v>
      </c>
    </row>
    <row r="2577" spans="1:10" s="57" customFormat="1" ht="30.45" customHeight="1" x14ac:dyDescent="0.2">
      <c r="A2577" s="61" t="s">
        <v>20085</v>
      </c>
      <c r="B2577" s="61" t="s">
        <v>20086</v>
      </c>
      <c r="C2577" s="61" t="s">
        <v>20087</v>
      </c>
      <c r="D2577" s="62" t="s">
        <v>20088</v>
      </c>
      <c r="E2577" s="62" t="s">
        <v>20089</v>
      </c>
      <c r="F2577" s="61" t="s">
        <v>20090</v>
      </c>
      <c r="G2577" s="62" t="s">
        <v>20091</v>
      </c>
      <c r="H2577" s="61" t="s">
        <v>369</v>
      </c>
      <c r="I2577" s="63">
        <v>41640</v>
      </c>
      <c r="J2577" s="63">
        <v>45291</v>
      </c>
    </row>
    <row r="2578" spans="1:10" s="57" customFormat="1" ht="19.8" customHeight="1" x14ac:dyDescent="0.2">
      <c r="A2578" s="58" t="s">
        <v>20092</v>
      </c>
      <c r="B2578" s="58" t="s">
        <v>20093</v>
      </c>
      <c r="C2578" s="58" t="s">
        <v>20094</v>
      </c>
      <c r="D2578" s="59" t="s">
        <v>20095</v>
      </c>
      <c r="E2578" s="59" t="s">
        <v>20096</v>
      </c>
      <c r="F2578" s="58" t="s">
        <v>20097</v>
      </c>
      <c r="G2578" s="59" t="s">
        <v>20084</v>
      </c>
      <c r="H2578" s="58" t="s">
        <v>369</v>
      </c>
      <c r="I2578" s="60">
        <v>41640</v>
      </c>
      <c r="J2578" s="60">
        <v>45291</v>
      </c>
    </row>
    <row r="2579" spans="1:10" s="57" customFormat="1" ht="30.45" customHeight="1" x14ac:dyDescent="0.2">
      <c r="A2579" s="61" t="s">
        <v>20098</v>
      </c>
      <c r="B2579" s="61" t="s">
        <v>20099</v>
      </c>
      <c r="C2579" s="61" t="s">
        <v>20100</v>
      </c>
      <c r="D2579" s="62" t="s">
        <v>20101</v>
      </c>
      <c r="E2579" s="62" t="s">
        <v>20102</v>
      </c>
      <c r="F2579" s="61" t="s">
        <v>20103</v>
      </c>
      <c r="G2579" s="62" t="s">
        <v>20104</v>
      </c>
      <c r="H2579" s="61" t="s">
        <v>369</v>
      </c>
      <c r="I2579" s="63">
        <v>41640</v>
      </c>
      <c r="J2579" s="63">
        <v>45291</v>
      </c>
    </row>
    <row r="2580" spans="1:10" s="57" customFormat="1" ht="30.45" customHeight="1" x14ac:dyDescent="0.2">
      <c r="A2580" s="58" t="s">
        <v>20105</v>
      </c>
      <c r="B2580" s="58" t="s">
        <v>20106</v>
      </c>
      <c r="C2580" s="58" t="s">
        <v>20107</v>
      </c>
      <c r="D2580" s="59" t="s">
        <v>20108</v>
      </c>
      <c r="E2580" s="59" t="s">
        <v>20109</v>
      </c>
      <c r="F2580" s="58" t="s">
        <v>20110</v>
      </c>
      <c r="G2580" s="59" t="s">
        <v>20084</v>
      </c>
      <c r="H2580" s="58" t="s">
        <v>369</v>
      </c>
      <c r="I2580" s="60">
        <v>41640</v>
      </c>
      <c r="J2580" s="60">
        <v>45291</v>
      </c>
    </row>
    <row r="2581" spans="1:10" s="57" customFormat="1" ht="19.8" customHeight="1" x14ac:dyDescent="0.2">
      <c r="A2581" s="61" t="s">
        <v>20111</v>
      </c>
      <c r="B2581" s="61" t="s">
        <v>20112</v>
      </c>
      <c r="C2581" s="61" t="s">
        <v>20113</v>
      </c>
      <c r="D2581" s="62" t="s">
        <v>20114</v>
      </c>
      <c r="E2581" s="62" t="s">
        <v>20115</v>
      </c>
      <c r="F2581" s="61" t="s">
        <v>20097</v>
      </c>
      <c r="G2581" s="62" t="s">
        <v>20116</v>
      </c>
      <c r="H2581" s="61" t="s">
        <v>369</v>
      </c>
      <c r="I2581" s="63">
        <v>41640</v>
      </c>
      <c r="J2581" s="63">
        <v>45291</v>
      </c>
    </row>
    <row r="2582" spans="1:10" s="57" customFormat="1" ht="19.8" customHeight="1" x14ac:dyDescent="0.2">
      <c r="A2582" s="58" t="s">
        <v>20117</v>
      </c>
      <c r="B2582" s="58" t="s">
        <v>20118</v>
      </c>
      <c r="C2582" s="58" t="s">
        <v>20119</v>
      </c>
      <c r="D2582" s="59" t="s">
        <v>20120</v>
      </c>
      <c r="E2582" s="59" t="s">
        <v>20121</v>
      </c>
      <c r="F2582" s="58" t="s">
        <v>20122</v>
      </c>
      <c r="G2582" s="59" t="s">
        <v>20084</v>
      </c>
      <c r="H2582" s="58" t="s">
        <v>369</v>
      </c>
      <c r="I2582" s="60">
        <v>42370</v>
      </c>
      <c r="J2582" s="60">
        <v>45291</v>
      </c>
    </row>
    <row r="2583" spans="1:10" s="57" customFormat="1" ht="30.45" customHeight="1" x14ac:dyDescent="0.2">
      <c r="A2583" s="61" t="s">
        <v>20123</v>
      </c>
      <c r="B2583" s="61" t="s">
        <v>20124</v>
      </c>
      <c r="C2583" s="61" t="s">
        <v>20125</v>
      </c>
      <c r="D2583" s="62" t="s">
        <v>20126</v>
      </c>
      <c r="E2583" s="62" t="s">
        <v>20127</v>
      </c>
      <c r="F2583" s="61" t="s">
        <v>20097</v>
      </c>
      <c r="G2583" s="62" t="s">
        <v>20128</v>
      </c>
      <c r="H2583" s="61" t="s">
        <v>369</v>
      </c>
      <c r="I2583" s="63">
        <v>43040</v>
      </c>
      <c r="J2583" s="63">
        <v>45291</v>
      </c>
    </row>
    <row r="2584" spans="1:10" s="57" customFormat="1" ht="30.45" customHeight="1" x14ac:dyDescent="0.2">
      <c r="A2584" s="58" t="s">
        <v>20129</v>
      </c>
      <c r="B2584" s="58" t="s">
        <v>20130</v>
      </c>
      <c r="C2584" s="58" t="s">
        <v>20131</v>
      </c>
      <c r="D2584" s="59" t="s">
        <v>20132</v>
      </c>
      <c r="E2584" s="59" t="s">
        <v>20133</v>
      </c>
      <c r="F2584" s="58" t="s">
        <v>20134</v>
      </c>
      <c r="G2584" s="59" t="s">
        <v>20135</v>
      </c>
      <c r="H2584" s="58" t="s">
        <v>369</v>
      </c>
      <c r="I2584" s="60">
        <v>42675</v>
      </c>
      <c r="J2584" s="60">
        <v>45291</v>
      </c>
    </row>
    <row r="2585" spans="1:10" s="57" customFormat="1" ht="19.8" customHeight="1" x14ac:dyDescent="0.2">
      <c r="A2585" s="61" t="s">
        <v>20136</v>
      </c>
      <c r="B2585" s="61" t="s">
        <v>20137</v>
      </c>
      <c r="C2585" s="61" t="s">
        <v>20138</v>
      </c>
      <c r="D2585" s="62" t="s">
        <v>20139</v>
      </c>
      <c r="E2585" s="62" t="s">
        <v>20140</v>
      </c>
      <c r="F2585" s="61" t="s">
        <v>20141</v>
      </c>
      <c r="G2585" s="62" t="s">
        <v>20142</v>
      </c>
      <c r="H2585" s="61" t="s">
        <v>369</v>
      </c>
      <c r="I2585" s="63">
        <v>41640</v>
      </c>
      <c r="J2585" s="63">
        <v>45291</v>
      </c>
    </row>
    <row r="2586" spans="1:10" s="57" customFormat="1" ht="19.8" customHeight="1" x14ac:dyDescent="0.2">
      <c r="A2586" s="58" t="s">
        <v>20143</v>
      </c>
      <c r="B2586" s="58" t="s">
        <v>20144</v>
      </c>
      <c r="C2586" s="58" t="s">
        <v>20145</v>
      </c>
      <c r="D2586" s="59" t="s">
        <v>20146</v>
      </c>
      <c r="E2586" s="59" t="s">
        <v>20147</v>
      </c>
      <c r="F2586" s="58" t="s">
        <v>20148</v>
      </c>
      <c r="G2586" s="59" t="s">
        <v>20149</v>
      </c>
      <c r="H2586" s="58" t="s">
        <v>369</v>
      </c>
      <c r="I2586" s="60">
        <v>43405</v>
      </c>
      <c r="J2586" s="60">
        <v>45291</v>
      </c>
    </row>
    <row r="2587" spans="1:10" s="57" customFormat="1" ht="30.45" customHeight="1" x14ac:dyDescent="0.2">
      <c r="A2587" s="61" t="s">
        <v>20150</v>
      </c>
      <c r="B2587" s="61" t="s">
        <v>20151</v>
      </c>
      <c r="C2587" s="61" t="s">
        <v>20152</v>
      </c>
      <c r="D2587" s="62" t="s">
        <v>20153</v>
      </c>
      <c r="E2587" s="62" t="s">
        <v>20154</v>
      </c>
      <c r="F2587" s="61" t="s">
        <v>20148</v>
      </c>
      <c r="G2587" s="62" t="s">
        <v>20155</v>
      </c>
      <c r="H2587" s="61" t="s">
        <v>369</v>
      </c>
      <c r="I2587" s="63">
        <v>43405</v>
      </c>
      <c r="J2587" s="63">
        <v>45291</v>
      </c>
    </row>
    <row r="2588" spans="1:10" s="57" customFormat="1" ht="19.8" customHeight="1" x14ac:dyDescent="0.2">
      <c r="A2588" s="58" t="s">
        <v>20156</v>
      </c>
      <c r="B2588" s="58" t="s">
        <v>20157</v>
      </c>
      <c r="C2588" s="58" t="s">
        <v>20158</v>
      </c>
      <c r="D2588" s="59" t="s">
        <v>20159</v>
      </c>
      <c r="E2588" s="59" t="s">
        <v>20160</v>
      </c>
      <c r="F2588" s="58" t="s">
        <v>20161</v>
      </c>
      <c r="G2588" s="59" t="s">
        <v>20162</v>
      </c>
      <c r="H2588" s="58" t="s">
        <v>369</v>
      </c>
      <c r="I2588" s="60">
        <v>41640</v>
      </c>
      <c r="J2588" s="60">
        <v>45291</v>
      </c>
    </row>
    <row r="2589" spans="1:10" s="57" customFormat="1" ht="41.1" customHeight="1" x14ac:dyDescent="0.2">
      <c r="A2589" s="61" t="s">
        <v>20163</v>
      </c>
      <c r="B2589" s="61" t="s">
        <v>20164</v>
      </c>
      <c r="C2589" s="61" t="s">
        <v>20165</v>
      </c>
      <c r="D2589" s="62" t="s">
        <v>20166</v>
      </c>
      <c r="E2589" s="62" t="s">
        <v>20167</v>
      </c>
      <c r="F2589" s="61" t="s">
        <v>20168</v>
      </c>
      <c r="G2589" s="62" t="s">
        <v>20169</v>
      </c>
      <c r="H2589" s="61" t="s">
        <v>369</v>
      </c>
      <c r="I2589" s="63">
        <v>41640</v>
      </c>
      <c r="J2589" s="63">
        <v>45291</v>
      </c>
    </row>
    <row r="2590" spans="1:10" s="57" customFormat="1" ht="41.1" customHeight="1" x14ac:dyDescent="0.2">
      <c r="A2590" s="58" t="s">
        <v>20170</v>
      </c>
      <c r="B2590" s="58" t="s">
        <v>20171</v>
      </c>
      <c r="C2590" s="58" t="s">
        <v>20172</v>
      </c>
      <c r="D2590" s="59" t="s">
        <v>20173</v>
      </c>
      <c r="E2590" s="59" t="s">
        <v>20174</v>
      </c>
      <c r="F2590" s="58" t="s">
        <v>20175</v>
      </c>
      <c r="G2590" s="59" t="s">
        <v>20176</v>
      </c>
      <c r="H2590" s="58" t="s">
        <v>369</v>
      </c>
      <c r="I2590" s="60">
        <v>41640</v>
      </c>
      <c r="J2590" s="60">
        <v>45291</v>
      </c>
    </row>
    <row r="2591" spans="1:10" s="57" customFormat="1" ht="30.45" customHeight="1" x14ac:dyDescent="0.2">
      <c r="A2591" s="61" t="s">
        <v>20177</v>
      </c>
      <c r="B2591" s="61" t="s">
        <v>20178</v>
      </c>
      <c r="C2591" s="61" t="s">
        <v>20179</v>
      </c>
      <c r="D2591" s="62" t="s">
        <v>20180</v>
      </c>
      <c r="E2591" s="62" t="s">
        <v>20181</v>
      </c>
      <c r="F2591" s="61" t="s">
        <v>20182</v>
      </c>
      <c r="G2591" s="62" t="s">
        <v>20183</v>
      </c>
      <c r="H2591" s="61" t="s">
        <v>369</v>
      </c>
      <c r="I2591" s="63">
        <v>41640</v>
      </c>
      <c r="J2591" s="63">
        <v>45291</v>
      </c>
    </row>
    <row r="2592" spans="1:10" s="57" customFormat="1" ht="19.8" customHeight="1" x14ac:dyDescent="0.2">
      <c r="A2592" s="58" t="s">
        <v>20184</v>
      </c>
      <c r="B2592" s="58" t="s">
        <v>20185</v>
      </c>
      <c r="C2592" s="58" t="s">
        <v>20186</v>
      </c>
      <c r="D2592" s="59" t="s">
        <v>20187</v>
      </c>
      <c r="E2592" s="59" t="s">
        <v>20188</v>
      </c>
      <c r="F2592" s="58" t="s">
        <v>20189</v>
      </c>
      <c r="G2592" s="59" t="s">
        <v>20183</v>
      </c>
      <c r="H2592" s="58" t="s">
        <v>369</v>
      </c>
      <c r="I2592" s="60">
        <v>41640</v>
      </c>
      <c r="J2592" s="60">
        <v>45291</v>
      </c>
    </row>
    <row r="2593" spans="1:10" s="57" customFormat="1" ht="30.45" customHeight="1" x14ac:dyDescent="0.2">
      <c r="A2593" s="61" t="s">
        <v>20190</v>
      </c>
      <c r="B2593" s="61" t="s">
        <v>20191</v>
      </c>
      <c r="C2593" s="61" t="s">
        <v>20192</v>
      </c>
      <c r="D2593" s="62" t="s">
        <v>20193</v>
      </c>
      <c r="E2593" s="62" t="s">
        <v>20194</v>
      </c>
      <c r="F2593" s="61" t="s">
        <v>20195</v>
      </c>
      <c r="G2593" s="62" t="s">
        <v>20196</v>
      </c>
      <c r="H2593" s="61" t="s">
        <v>369</v>
      </c>
      <c r="I2593" s="63">
        <v>41640</v>
      </c>
      <c r="J2593" s="63">
        <v>45291</v>
      </c>
    </row>
    <row r="2594" spans="1:10" s="57" customFormat="1" ht="30.45" customHeight="1" x14ac:dyDescent="0.2">
      <c r="A2594" s="58" t="s">
        <v>20197</v>
      </c>
      <c r="B2594" s="58" t="s">
        <v>20198</v>
      </c>
      <c r="C2594" s="58" t="s">
        <v>20199</v>
      </c>
      <c r="D2594" s="59" t="s">
        <v>20200</v>
      </c>
      <c r="E2594" s="59" t="s">
        <v>20201</v>
      </c>
      <c r="F2594" s="58" t="s">
        <v>20202</v>
      </c>
      <c r="G2594" s="59" t="s">
        <v>20203</v>
      </c>
      <c r="H2594" s="58" t="s">
        <v>369</v>
      </c>
      <c r="I2594" s="60">
        <v>41944</v>
      </c>
      <c r="J2594" s="60">
        <v>45291</v>
      </c>
    </row>
    <row r="2595" spans="1:10" s="57" customFormat="1" ht="30.45" customHeight="1" x14ac:dyDescent="0.2">
      <c r="A2595" s="61" t="s">
        <v>20204</v>
      </c>
      <c r="B2595" s="61" t="s">
        <v>20205</v>
      </c>
      <c r="C2595" s="61" t="s">
        <v>20206</v>
      </c>
      <c r="D2595" s="62" t="s">
        <v>20207</v>
      </c>
      <c r="E2595" s="62" t="s">
        <v>20208</v>
      </c>
      <c r="F2595" s="61" t="s">
        <v>17376</v>
      </c>
      <c r="G2595" s="62" t="s">
        <v>20196</v>
      </c>
      <c r="H2595" s="61" t="s">
        <v>369</v>
      </c>
      <c r="I2595" s="63">
        <v>41944</v>
      </c>
      <c r="J2595" s="63">
        <v>45291</v>
      </c>
    </row>
    <row r="2596" spans="1:10" s="57" customFormat="1" ht="30.45" customHeight="1" x14ac:dyDescent="0.2">
      <c r="A2596" s="58" t="s">
        <v>20209</v>
      </c>
      <c r="B2596" s="58" t="s">
        <v>20210</v>
      </c>
      <c r="C2596" s="58" t="s">
        <v>20211</v>
      </c>
      <c r="D2596" s="59" t="s">
        <v>20212</v>
      </c>
      <c r="E2596" s="59" t="s">
        <v>20213</v>
      </c>
      <c r="F2596" s="58" t="s">
        <v>20214</v>
      </c>
      <c r="G2596" s="59" t="s">
        <v>20215</v>
      </c>
      <c r="H2596" s="58" t="s">
        <v>369</v>
      </c>
      <c r="I2596" s="60">
        <v>41640</v>
      </c>
      <c r="J2596" s="60">
        <v>45291</v>
      </c>
    </row>
    <row r="2597" spans="1:10" s="57" customFormat="1" ht="30.45" customHeight="1" x14ac:dyDescent="0.2">
      <c r="A2597" s="61" t="s">
        <v>20216</v>
      </c>
      <c r="B2597" s="61" t="s">
        <v>20217</v>
      </c>
      <c r="C2597" s="61" t="s">
        <v>20218</v>
      </c>
      <c r="D2597" s="62" t="s">
        <v>20219</v>
      </c>
      <c r="E2597" s="62" t="s">
        <v>20220</v>
      </c>
      <c r="F2597" s="61" t="s">
        <v>20221</v>
      </c>
      <c r="G2597" s="62" t="s">
        <v>20222</v>
      </c>
      <c r="H2597" s="61" t="s">
        <v>369</v>
      </c>
      <c r="I2597" s="63">
        <v>41640</v>
      </c>
      <c r="J2597" s="63">
        <v>45291</v>
      </c>
    </row>
    <row r="2598" spans="1:10" s="57" customFormat="1" ht="19.8" customHeight="1" x14ac:dyDescent="0.2">
      <c r="A2598" s="58" t="s">
        <v>20223</v>
      </c>
      <c r="B2598" s="58" t="s">
        <v>20224</v>
      </c>
      <c r="C2598" s="58" t="s">
        <v>20225</v>
      </c>
      <c r="D2598" s="59" t="s">
        <v>20226</v>
      </c>
      <c r="E2598" s="59" t="s">
        <v>20227</v>
      </c>
      <c r="F2598" s="58" t="s">
        <v>20228</v>
      </c>
      <c r="G2598" s="59" t="s">
        <v>1692</v>
      </c>
      <c r="H2598" s="58" t="s">
        <v>369</v>
      </c>
      <c r="I2598" s="60">
        <v>41640</v>
      </c>
      <c r="J2598" s="60">
        <v>45291</v>
      </c>
    </row>
    <row r="2599" spans="1:10" s="57" customFormat="1" ht="30.45" customHeight="1" x14ac:dyDescent="0.2">
      <c r="A2599" s="61" t="s">
        <v>20229</v>
      </c>
      <c r="B2599" s="61" t="s">
        <v>20230</v>
      </c>
      <c r="C2599" s="61" t="s">
        <v>20231</v>
      </c>
      <c r="D2599" s="62" t="s">
        <v>20232</v>
      </c>
      <c r="E2599" s="62" t="s">
        <v>20233</v>
      </c>
      <c r="F2599" s="61" t="s">
        <v>20234</v>
      </c>
      <c r="G2599" s="62" t="s">
        <v>20235</v>
      </c>
      <c r="H2599" s="61" t="s">
        <v>369</v>
      </c>
      <c r="I2599" s="63">
        <v>41640</v>
      </c>
      <c r="J2599" s="63">
        <v>45291</v>
      </c>
    </row>
    <row r="2600" spans="1:10" s="57" customFormat="1" ht="30.45" customHeight="1" x14ac:dyDescent="0.2">
      <c r="A2600" s="58" t="s">
        <v>20236</v>
      </c>
      <c r="B2600" s="58" t="s">
        <v>20237</v>
      </c>
      <c r="C2600" s="58" t="s">
        <v>20238</v>
      </c>
      <c r="D2600" s="59" t="s">
        <v>20239</v>
      </c>
      <c r="E2600" s="59" t="s">
        <v>20240</v>
      </c>
      <c r="F2600" s="58" t="s">
        <v>9463</v>
      </c>
      <c r="G2600" s="59" t="s">
        <v>20241</v>
      </c>
      <c r="H2600" s="58" t="s">
        <v>369</v>
      </c>
      <c r="I2600" s="60">
        <v>41640</v>
      </c>
      <c r="J2600" s="60">
        <v>45291</v>
      </c>
    </row>
    <row r="2601" spans="1:10" s="57" customFormat="1" ht="30.45" customHeight="1" x14ac:dyDescent="0.2">
      <c r="A2601" s="61" t="s">
        <v>20242</v>
      </c>
      <c r="B2601" s="61" t="s">
        <v>20243</v>
      </c>
      <c r="C2601" s="61" t="s">
        <v>20244</v>
      </c>
      <c r="D2601" s="62" t="s">
        <v>20245</v>
      </c>
      <c r="E2601" s="62" t="s">
        <v>20246</v>
      </c>
      <c r="F2601" s="61" t="s">
        <v>20247</v>
      </c>
      <c r="G2601" s="62" t="s">
        <v>20248</v>
      </c>
      <c r="H2601" s="61" t="s">
        <v>369</v>
      </c>
      <c r="I2601" s="63">
        <v>41640</v>
      </c>
      <c r="J2601" s="63">
        <v>45291</v>
      </c>
    </row>
    <row r="2602" spans="1:10" s="57" customFormat="1" ht="19.8" customHeight="1" x14ac:dyDescent="0.2">
      <c r="A2602" s="58" t="s">
        <v>20249</v>
      </c>
      <c r="B2602" s="58" t="s">
        <v>20250</v>
      </c>
      <c r="C2602" s="58" t="s">
        <v>20251</v>
      </c>
      <c r="D2602" s="59" t="s">
        <v>20252</v>
      </c>
      <c r="E2602" s="59" t="s">
        <v>20253</v>
      </c>
      <c r="F2602" s="58" t="s">
        <v>20254</v>
      </c>
      <c r="G2602" s="59" t="s">
        <v>1692</v>
      </c>
      <c r="H2602" s="58" t="s">
        <v>369</v>
      </c>
      <c r="I2602" s="60">
        <v>41640</v>
      </c>
      <c r="J2602" s="60">
        <v>45291</v>
      </c>
    </row>
    <row r="2603" spans="1:10" s="57" customFormat="1" ht="19.8" customHeight="1" x14ac:dyDescent="0.2">
      <c r="A2603" s="61" t="s">
        <v>20255</v>
      </c>
      <c r="B2603" s="61" t="s">
        <v>20256</v>
      </c>
      <c r="C2603" s="61" t="s">
        <v>20257</v>
      </c>
      <c r="D2603" s="62" t="s">
        <v>20258</v>
      </c>
      <c r="E2603" s="62" t="s">
        <v>20259</v>
      </c>
      <c r="F2603" s="61" t="s">
        <v>20260</v>
      </c>
      <c r="G2603" s="62" t="s">
        <v>1692</v>
      </c>
      <c r="H2603" s="61" t="s">
        <v>369</v>
      </c>
      <c r="I2603" s="63">
        <v>41640</v>
      </c>
      <c r="J2603" s="63">
        <v>45291</v>
      </c>
    </row>
    <row r="2604" spans="1:10" s="57" customFormat="1" ht="30.45" customHeight="1" x14ac:dyDescent="0.2">
      <c r="A2604" s="58" t="s">
        <v>20261</v>
      </c>
      <c r="B2604" s="58" t="s">
        <v>20262</v>
      </c>
      <c r="C2604" s="58" t="s">
        <v>20263</v>
      </c>
      <c r="D2604" s="59" t="s">
        <v>20264</v>
      </c>
      <c r="E2604" s="59" t="s">
        <v>20265</v>
      </c>
      <c r="F2604" s="58" t="s">
        <v>20221</v>
      </c>
      <c r="G2604" s="59" t="s">
        <v>20222</v>
      </c>
      <c r="H2604" s="58" t="s">
        <v>369</v>
      </c>
      <c r="I2604" s="60">
        <v>41640</v>
      </c>
      <c r="J2604" s="60">
        <v>45291</v>
      </c>
    </row>
    <row r="2605" spans="1:10" s="57" customFormat="1" ht="19.8" customHeight="1" x14ac:dyDescent="0.2">
      <c r="A2605" s="61" t="s">
        <v>2144</v>
      </c>
      <c r="B2605" s="61" t="s">
        <v>20266</v>
      </c>
      <c r="C2605" s="61" t="s">
        <v>20267</v>
      </c>
      <c r="D2605" s="62" t="s">
        <v>20268</v>
      </c>
      <c r="E2605" s="62" t="s">
        <v>20269</v>
      </c>
      <c r="F2605" s="61" t="s">
        <v>20270</v>
      </c>
      <c r="G2605" s="62" t="s">
        <v>20222</v>
      </c>
      <c r="H2605" s="61" t="s">
        <v>369</v>
      </c>
      <c r="I2605" s="63">
        <v>41640</v>
      </c>
      <c r="J2605" s="63">
        <v>45291</v>
      </c>
    </row>
    <row r="2606" spans="1:10" s="57" customFormat="1" ht="19.8" customHeight="1" x14ac:dyDescent="0.2">
      <c r="A2606" s="58" t="s">
        <v>1689</v>
      </c>
      <c r="B2606" s="58" t="s">
        <v>20271</v>
      </c>
      <c r="C2606" s="58" t="s">
        <v>20272</v>
      </c>
      <c r="D2606" s="59" t="s">
        <v>20273</v>
      </c>
      <c r="E2606" s="59" t="s">
        <v>20274</v>
      </c>
      <c r="F2606" s="58" t="s">
        <v>20275</v>
      </c>
      <c r="G2606" s="59" t="s">
        <v>2118</v>
      </c>
      <c r="H2606" s="58" t="s">
        <v>369</v>
      </c>
      <c r="I2606" s="60">
        <v>41640</v>
      </c>
      <c r="J2606" s="60">
        <v>45291</v>
      </c>
    </row>
    <row r="2607" spans="1:10" s="57" customFormat="1" ht="19.8" customHeight="1" x14ac:dyDescent="0.2">
      <c r="A2607" s="61" t="s">
        <v>20276</v>
      </c>
      <c r="B2607" s="61" t="s">
        <v>20277</v>
      </c>
      <c r="C2607" s="61" t="s">
        <v>20278</v>
      </c>
      <c r="D2607" s="62" t="s">
        <v>20279</v>
      </c>
      <c r="E2607" s="62" t="s">
        <v>20280</v>
      </c>
      <c r="F2607" s="61" t="s">
        <v>20254</v>
      </c>
      <c r="G2607" s="62" t="s">
        <v>1692</v>
      </c>
      <c r="H2607" s="61" t="s">
        <v>369</v>
      </c>
      <c r="I2607" s="63">
        <v>41640</v>
      </c>
      <c r="J2607" s="63">
        <v>45291</v>
      </c>
    </row>
    <row r="2608" spans="1:10" s="57" customFormat="1" ht="30.45" customHeight="1" x14ac:dyDescent="0.2">
      <c r="A2608" s="58" t="s">
        <v>20281</v>
      </c>
      <c r="B2608" s="58" t="s">
        <v>20282</v>
      </c>
      <c r="C2608" s="58" t="s">
        <v>20283</v>
      </c>
      <c r="D2608" s="59" t="s">
        <v>20284</v>
      </c>
      <c r="E2608" s="59" t="s">
        <v>20285</v>
      </c>
      <c r="F2608" s="58" t="s">
        <v>20286</v>
      </c>
      <c r="G2608" s="59" t="s">
        <v>20287</v>
      </c>
      <c r="H2608" s="58" t="s">
        <v>369</v>
      </c>
      <c r="I2608" s="60">
        <v>41640</v>
      </c>
      <c r="J2608" s="60">
        <v>45291</v>
      </c>
    </row>
    <row r="2609" spans="1:10" s="57" customFormat="1" ht="30.45" customHeight="1" x14ac:dyDescent="0.2">
      <c r="A2609" s="61" t="s">
        <v>20288</v>
      </c>
      <c r="B2609" s="61" t="s">
        <v>20289</v>
      </c>
      <c r="C2609" s="61" t="s">
        <v>20290</v>
      </c>
      <c r="D2609" s="62" t="s">
        <v>20291</v>
      </c>
      <c r="E2609" s="62" t="s">
        <v>20292</v>
      </c>
      <c r="F2609" s="61" t="s">
        <v>20293</v>
      </c>
      <c r="G2609" s="62" t="s">
        <v>20294</v>
      </c>
      <c r="H2609" s="61" t="s">
        <v>369</v>
      </c>
      <c r="I2609" s="63">
        <v>41640</v>
      </c>
      <c r="J2609" s="63">
        <v>45291</v>
      </c>
    </row>
    <row r="2610" spans="1:10" s="57" customFormat="1" ht="30.45" customHeight="1" x14ac:dyDescent="0.2">
      <c r="A2610" s="58" t="s">
        <v>20295</v>
      </c>
      <c r="B2610" s="58" t="s">
        <v>20296</v>
      </c>
      <c r="C2610" s="58" t="s">
        <v>20297</v>
      </c>
      <c r="D2610" s="59" t="s">
        <v>20298</v>
      </c>
      <c r="E2610" s="59" t="s">
        <v>20299</v>
      </c>
      <c r="F2610" s="58" t="s">
        <v>20300</v>
      </c>
      <c r="G2610" s="59" t="s">
        <v>20287</v>
      </c>
      <c r="H2610" s="58" t="s">
        <v>369</v>
      </c>
      <c r="I2610" s="60">
        <v>41640</v>
      </c>
      <c r="J2610" s="60">
        <v>45291</v>
      </c>
    </row>
    <row r="2611" spans="1:10" s="57" customFormat="1" ht="19.8" customHeight="1" x14ac:dyDescent="0.2">
      <c r="A2611" s="61" t="s">
        <v>20301</v>
      </c>
      <c r="B2611" s="61" t="s">
        <v>20302</v>
      </c>
      <c r="C2611" s="61" t="s">
        <v>20303</v>
      </c>
      <c r="D2611" s="62" t="s">
        <v>20304</v>
      </c>
      <c r="E2611" s="62" t="s">
        <v>20305</v>
      </c>
      <c r="F2611" s="61" t="s">
        <v>20306</v>
      </c>
      <c r="G2611" s="62" t="s">
        <v>1692</v>
      </c>
      <c r="H2611" s="61" t="s">
        <v>369</v>
      </c>
      <c r="I2611" s="63">
        <v>41944</v>
      </c>
      <c r="J2611" s="63">
        <v>45291</v>
      </c>
    </row>
    <row r="2612" spans="1:10" s="57" customFormat="1" ht="30.45" customHeight="1" x14ac:dyDescent="0.2">
      <c r="A2612" s="58" t="s">
        <v>20307</v>
      </c>
      <c r="B2612" s="58" t="s">
        <v>20308</v>
      </c>
      <c r="C2612" s="58" t="s">
        <v>20309</v>
      </c>
      <c r="D2612" s="59" t="s">
        <v>20310</v>
      </c>
      <c r="E2612" s="59" t="s">
        <v>20311</v>
      </c>
      <c r="F2612" s="58" t="s">
        <v>9457</v>
      </c>
      <c r="G2612" s="59" t="s">
        <v>20241</v>
      </c>
      <c r="H2612" s="58" t="s">
        <v>369</v>
      </c>
      <c r="I2612" s="60">
        <v>41640</v>
      </c>
      <c r="J2612" s="60">
        <v>45291</v>
      </c>
    </row>
    <row r="2613" spans="1:10" s="57" customFormat="1" ht="19.8" customHeight="1" x14ac:dyDescent="0.2">
      <c r="A2613" s="61" t="s">
        <v>20312</v>
      </c>
      <c r="B2613" s="61" t="s">
        <v>20313</v>
      </c>
      <c r="C2613" s="61" t="s">
        <v>20314</v>
      </c>
      <c r="D2613" s="62" t="s">
        <v>20315</v>
      </c>
      <c r="E2613" s="62" t="s">
        <v>20316</v>
      </c>
      <c r="F2613" s="61" t="s">
        <v>20317</v>
      </c>
      <c r="G2613" s="62" t="s">
        <v>1692</v>
      </c>
      <c r="H2613" s="61" t="s">
        <v>369</v>
      </c>
      <c r="I2613" s="63">
        <v>41640</v>
      </c>
      <c r="J2613" s="63">
        <v>45291</v>
      </c>
    </row>
    <row r="2614" spans="1:10" s="57" customFormat="1" ht="30.45" customHeight="1" x14ac:dyDescent="0.2">
      <c r="A2614" s="58" t="s">
        <v>20318</v>
      </c>
      <c r="B2614" s="58" t="s">
        <v>20319</v>
      </c>
      <c r="C2614" s="58" t="s">
        <v>20320</v>
      </c>
      <c r="D2614" s="59" t="s">
        <v>20321</v>
      </c>
      <c r="E2614" s="59" t="s">
        <v>20322</v>
      </c>
      <c r="F2614" s="58" t="s">
        <v>20323</v>
      </c>
      <c r="G2614" s="59" t="s">
        <v>20324</v>
      </c>
      <c r="H2614" s="58" t="s">
        <v>369</v>
      </c>
      <c r="I2614" s="60">
        <v>41640</v>
      </c>
      <c r="J2614" s="60">
        <v>45291</v>
      </c>
    </row>
    <row r="2615" spans="1:10" s="57" customFormat="1" ht="30.45" customHeight="1" x14ac:dyDescent="0.2">
      <c r="A2615" s="61" t="s">
        <v>20325</v>
      </c>
      <c r="B2615" s="61" t="s">
        <v>20326</v>
      </c>
      <c r="C2615" s="61" t="s">
        <v>20327</v>
      </c>
      <c r="D2615" s="62" t="s">
        <v>20328</v>
      </c>
      <c r="E2615" s="62" t="s">
        <v>20329</v>
      </c>
      <c r="F2615" s="61" t="s">
        <v>20234</v>
      </c>
      <c r="G2615" s="62" t="s">
        <v>20241</v>
      </c>
      <c r="H2615" s="61" t="s">
        <v>369</v>
      </c>
      <c r="I2615" s="63">
        <v>41944</v>
      </c>
      <c r="J2615" s="63">
        <v>45291</v>
      </c>
    </row>
    <row r="2616" spans="1:10" s="57" customFormat="1" ht="19.8" customHeight="1" x14ac:dyDescent="0.2">
      <c r="A2616" s="58" t="s">
        <v>4323</v>
      </c>
      <c r="B2616" s="58" t="s">
        <v>20330</v>
      </c>
      <c r="C2616" s="58" t="s">
        <v>20331</v>
      </c>
      <c r="D2616" s="59" t="s">
        <v>20332</v>
      </c>
      <c r="E2616" s="59" t="s">
        <v>4325</v>
      </c>
      <c r="F2616" s="58" t="s">
        <v>4326</v>
      </c>
      <c r="G2616" s="59" t="s">
        <v>1692</v>
      </c>
      <c r="H2616" s="58" t="s">
        <v>369</v>
      </c>
      <c r="I2616" s="60">
        <v>41944</v>
      </c>
      <c r="J2616" s="60">
        <v>45291</v>
      </c>
    </row>
    <row r="2617" spans="1:10" s="57" customFormat="1" ht="19.8" customHeight="1" x14ac:dyDescent="0.2">
      <c r="A2617" s="61" t="s">
        <v>20333</v>
      </c>
      <c r="B2617" s="61" t="s">
        <v>20334</v>
      </c>
      <c r="C2617" s="61" t="s">
        <v>20335</v>
      </c>
      <c r="D2617" s="62" t="s">
        <v>20336</v>
      </c>
      <c r="E2617" s="62" t="s">
        <v>20337</v>
      </c>
      <c r="F2617" s="61" t="s">
        <v>20338</v>
      </c>
      <c r="G2617" s="62" t="s">
        <v>1692</v>
      </c>
      <c r="H2617" s="61" t="s">
        <v>369</v>
      </c>
      <c r="I2617" s="63">
        <v>41944</v>
      </c>
      <c r="J2617" s="63">
        <v>45291</v>
      </c>
    </row>
    <row r="2618" spans="1:10" s="57" customFormat="1" ht="19.8" customHeight="1" x14ac:dyDescent="0.2">
      <c r="A2618" s="58" t="s">
        <v>20339</v>
      </c>
      <c r="B2618" s="58" t="s">
        <v>20340</v>
      </c>
      <c r="C2618" s="58" t="s">
        <v>20341</v>
      </c>
      <c r="D2618" s="59" t="s">
        <v>20342</v>
      </c>
      <c r="E2618" s="59" t="s">
        <v>20343</v>
      </c>
      <c r="F2618" s="58" t="s">
        <v>20317</v>
      </c>
      <c r="G2618" s="59" t="s">
        <v>1692</v>
      </c>
      <c r="H2618" s="58" t="s">
        <v>369</v>
      </c>
      <c r="I2618" s="60">
        <v>41944</v>
      </c>
      <c r="J2618" s="60">
        <v>45291</v>
      </c>
    </row>
    <row r="2619" spans="1:10" s="57" customFormat="1" ht="19.8" customHeight="1" x14ac:dyDescent="0.2">
      <c r="A2619" s="61" t="s">
        <v>20344</v>
      </c>
      <c r="B2619" s="61" t="s">
        <v>20345</v>
      </c>
      <c r="C2619" s="61" t="s">
        <v>20346</v>
      </c>
      <c r="D2619" s="62" t="s">
        <v>20347</v>
      </c>
      <c r="E2619" s="62" t="s">
        <v>20348</v>
      </c>
      <c r="F2619" s="61" t="s">
        <v>20349</v>
      </c>
      <c r="G2619" s="62" t="s">
        <v>20350</v>
      </c>
      <c r="H2619" s="61" t="s">
        <v>369</v>
      </c>
      <c r="I2619" s="63">
        <v>41944</v>
      </c>
      <c r="J2619" s="63">
        <v>45291</v>
      </c>
    </row>
    <row r="2620" spans="1:10" s="57" customFormat="1" ht="30.45" customHeight="1" x14ac:dyDescent="0.2">
      <c r="A2620" s="58" t="s">
        <v>20351</v>
      </c>
      <c r="B2620" s="58" t="s">
        <v>20352</v>
      </c>
      <c r="C2620" s="58" t="s">
        <v>20353</v>
      </c>
      <c r="D2620" s="59" t="s">
        <v>20354</v>
      </c>
      <c r="E2620" s="59" t="s">
        <v>20355</v>
      </c>
      <c r="F2620" s="58" t="s">
        <v>20260</v>
      </c>
      <c r="G2620" s="59" t="s">
        <v>20356</v>
      </c>
      <c r="H2620" s="58" t="s">
        <v>369</v>
      </c>
      <c r="I2620" s="60">
        <v>41944</v>
      </c>
      <c r="J2620" s="60">
        <v>45291</v>
      </c>
    </row>
    <row r="2621" spans="1:10" s="57" customFormat="1" ht="19.8" customHeight="1" x14ac:dyDescent="0.2">
      <c r="A2621" s="61" t="s">
        <v>20357</v>
      </c>
      <c r="B2621" s="61" t="s">
        <v>20358</v>
      </c>
      <c r="C2621" s="61" t="s">
        <v>20359</v>
      </c>
      <c r="D2621" s="62" t="s">
        <v>20360</v>
      </c>
      <c r="E2621" s="62" t="s">
        <v>20361</v>
      </c>
      <c r="F2621" s="61" t="s">
        <v>20317</v>
      </c>
      <c r="G2621" s="62" t="s">
        <v>1692</v>
      </c>
      <c r="H2621" s="61" t="s">
        <v>369</v>
      </c>
      <c r="I2621" s="63">
        <v>42370</v>
      </c>
      <c r="J2621" s="63">
        <v>45291</v>
      </c>
    </row>
    <row r="2622" spans="1:10" s="57" customFormat="1" ht="19.8" customHeight="1" x14ac:dyDescent="0.2">
      <c r="A2622" s="58" t="s">
        <v>20362</v>
      </c>
      <c r="B2622" s="58" t="s">
        <v>20363</v>
      </c>
      <c r="C2622" s="58" t="s">
        <v>20364</v>
      </c>
      <c r="D2622" s="59" t="s">
        <v>20365</v>
      </c>
      <c r="E2622" s="59" t="s">
        <v>20366</v>
      </c>
      <c r="F2622" s="58" t="s">
        <v>20260</v>
      </c>
      <c r="G2622" s="59" t="s">
        <v>20356</v>
      </c>
      <c r="H2622" s="58" t="s">
        <v>369</v>
      </c>
      <c r="I2622" s="60">
        <v>43040</v>
      </c>
      <c r="J2622" s="60">
        <v>45291</v>
      </c>
    </row>
    <row r="2623" spans="1:10" s="57" customFormat="1" ht="30.45" customHeight="1" x14ac:dyDescent="0.2">
      <c r="A2623" s="61" t="s">
        <v>20367</v>
      </c>
      <c r="B2623" s="61" t="s">
        <v>20368</v>
      </c>
      <c r="C2623" s="61" t="s">
        <v>20369</v>
      </c>
      <c r="D2623" s="62" t="s">
        <v>20370</v>
      </c>
      <c r="E2623" s="62" t="s">
        <v>20371</v>
      </c>
      <c r="F2623" s="61" t="s">
        <v>20372</v>
      </c>
      <c r="G2623" s="62" t="s">
        <v>20373</v>
      </c>
      <c r="H2623" s="61" t="s">
        <v>369</v>
      </c>
      <c r="I2623" s="63">
        <v>41640</v>
      </c>
      <c r="J2623" s="63">
        <v>45291</v>
      </c>
    </row>
    <row r="2624" spans="1:10" s="57" customFormat="1" ht="41.1" customHeight="1" x14ac:dyDescent="0.2">
      <c r="A2624" s="58" t="s">
        <v>20374</v>
      </c>
      <c r="B2624" s="58" t="s">
        <v>20375</v>
      </c>
      <c r="C2624" s="58" t="s">
        <v>20376</v>
      </c>
      <c r="D2624" s="59" t="s">
        <v>20377</v>
      </c>
      <c r="E2624" s="59" t="s">
        <v>20378</v>
      </c>
      <c r="F2624" s="58" t="s">
        <v>20379</v>
      </c>
      <c r="G2624" s="59" t="s">
        <v>20380</v>
      </c>
      <c r="H2624" s="58" t="s">
        <v>369</v>
      </c>
      <c r="I2624" s="60">
        <v>41640</v>
      </c>
      <c r="J2624" s="60">
        <v>45291</v>
      </c>
    </row>
    <row r="2625" spans="1:10" s="57" customFormat="1" ht="30.45" customHeight="1" x14ac:dyDescent="0.2">
      <c r="A2625" s="61" t="s">
        <v>20381</v>
      </c>
      <c r="B2625" s="61" t="s">
        <v>20382</v>
      </c>
      <c r="C2625" s="61" t="s">
        <v>20383</v>
      </c>
      <c r="D2625" s="62" t="s">
        <v>20384</v>
      </c>
      <c r="E2625" s="62" t="s">
        <v>20385</v>
      </c>
      <c r="F2625" s="61" t="s">
        <v>20386</v>
      </c>
      <c r="G2625" s="62" t="s">
        <v>20387</v>
      </c>
      <c r="H2625" s="61" t="s">
        <v>369</v>
      </c>
      <c r="I2625" s="63">
        <v>43040</v>
      </c>
      <c r="J2625" s="63">
        <v>45291</v>
      </c>
    </row>
    <row r="2626" spans="1:10" s="57" customFormat="1" ht="19.8" customHeight="1" x14ac:dyDescent="0.2">
      <c r="A2626" s="58" t="s">
        <v>20388</v>
      </c>
      <c r="B2626" s="58" t="s">
        <v>20389</v>
      </c>
      <c r="C2626" s="58" t="s">
        <v>20390</v>
      </c>
      <c r="D2626" s="59" t="s">
        <v>20391</v>
      </c>
      <c r="E2626" s="59" t="s">
        <v>20392</v>
      </c>
      <c r="F2626" s="58" t="s">
        <v>19449</v>
      </c>
      <c r="G2626" s="59" t="s">
        <v>20393</v>
      </c>
      <c r="H2626" s="58" t="s">
        <v>369</v>
      </c>
      <c r="I2626" s="60">
        <v>41640</v>
      </c>
      <c r="J2626" s="60">
        <v>45291</v>
      </c>
    </row>
    <row r="2627" spans="1:10" s="57" customFormat="1" ht="30.45" customHeight="1" x14ac:dyDescent="0.2">
      <c r="A2627" s="61" t="s">
        <v>20394</v>
      </c>
      <c r="B2627" s="61" t="s">
        <v>20395</v>
      </c>
      <c r="C2627" s="61" t="s">
        <v>20396</v>
      </c>
      <c r="D2627" s="62" t="s">
        <v>20397</v>
      </c>
      <c r="E2627" s="62" t="s">
        <v>20398</v>
      </c>
      <c r="F2627" s="61" t="s">
        <v>20399</v>
      </c>
      <c r="G2627" s="62" t="s">
        <v>20400</v>
      </c>
      <c r="H2627" s="61" t="s">
        <v>369</v>
      </c>
      <c r="I2627" s="63">
        <v>41640</v>
      </c>
      <c r="J2627" s="63">
        <v>45291</v>
      </c>
    </row>
    <row r="2628" spans="1:10" s="57" customFormat="1" ht="30.45" customHeight="1" x14ac:dyDescent="0.2">
      <c r="A2628" s="58" t="s">
        <v>20401</v>
      </c>
      <c r="B2628" s="58" t="s">
        <v>20402</v>
      </c>
      <c r="C2628" s="58" t="s">
        <v>20403</v>
      </c>
      <c r="D2628" s="59" t="s">
        <v>20404</v>
      </c>
      <c r="E2628" s="59" t="s">
        <v>20405</v>
      </c>
      <c r="F2628" s="58" t="s">
        <v>20406</v>
      </c>
      <c r="G2628" s="59" t="s">
        <v>20400</v>
      </c>
      <c r="H2628" s="58" t="s">
        <v>369</v>
      </c>
      <c r="I2628" s="60">
        <v>41944</v>
      </c>
      <c r="J2628" s="60">
        <v>45291</v>
      </c>
    </row>
    <row r="2629" spans="1:10" s="57" customFormat="1" ht="30.45" customHeight="1" x14ac:dyDescent="0.2">
      <c r="A2629" s="61" t="s">
        <v>20407</v>
      </c>
      <c r="B2629" s="61" t="s">
        <v>20408</v>
      </c>
      <c r="C2629" s="61" t="s">
        <v>20409</v>
      </c>
      <c r="D2629" s="62" t="s">
        <v>20410</v>
      </c>
      <c r="E2629" s="62" t="s">
        <v>20411</v>
      </c>
      <c r="F2629" s="61" t="s">
        <v>20399</v>
      </c>
      <c r="G2629" s="62" t="s">
        <v>20400</v>
      </c>
      <c r="H2629" s="61" t="s">
        <v>369</v>
      </c>
      <c r="I2629" s="63">
        <v>41944</v>
      </c>
      <c r="J2629" s="63">
        <v>45291</v>
      </c>
    </row>
    <row r="2630" spans="1:10" s="57" customFormat="1" ht="19.8" customHeight="1" x14ac:dyDescent="0.2">
      <c r="A2630" s="58" t="s">
        <v>20412</v>
      </c>
      <c r="B2630" s="58" t="s">
        <v>20413</v>
      </c>
      <c r="C2630" s="58" t="s">
        <v>20414</v>
      </c>
      <c r="D2630" s="59" t="s">
        <v>20415</v>
      </c>
      <c r="E2630" s="59" t="s">
        <v>20416</v>
      </c>
      <c r="F2630" s="58" t="s">
        <v>4343</v>
      </c>
      <c r="G2630" s="59" t="s">
        <v>20417</v>
      </c>
      <c r="H2630" s="58" t="s">
        <v>369</v>
      </c>
      <c r="I2630" s="60">
        <v>41640</v>
      </c>
      <c r="J2630" s="60">
        <v>45291</v>
      </c>
    </row>
    <row r="2631" spans="1:10" s="57" customFormat="1" ht="19.8" customHeight="1" x14ac:dyDescent="0.2">
      <c r="A2631" s="61" t="s">
        <v>20418</v>
      </c>
      <c r="B2631" s="61" t="s">
        <v>20419</v>
      </c>
      <c r="C2631" s="61" t="s">
        <v>20420</v>
      </c>
      <c r="D2631" s="62" t="s">
        <v>20421</v>
      </c>
      <c r="E2631" s="62" t="s">
        <v>20422</v>
      </c>
      <c r="F2631" s="61" t="s">
        <v>4343</v>
      </c>
      <c r="G2631" s="62" t="s">
        <v>20417</v>
      </c>
      <c r="H2631" s="61" t="s">
        <v>369</v>
      </c>
      <c r="I2631" s="63">
        <v>41640</v>
      </c>
      <c r="J2631" s="63">
        <v>45291</v>
      </c>
    </row>
    <row r="2632" spans="1:10" s="57" customFormat="1" ht="30.45" customHeight="1" x14ac:dyDescent="0.2">
      <c r="A2632" s="58" t="s">
        <v>20423</v>
      </c>
      <c r="B2632" s="58" t="s">
        <v>20424</v>
      </c>
      <c r="C2632" s="58" t="s">
        <v>20425</v>
      </c>
      <c r="D2632" s="59" t="s">
        <v>20426</v>
      </c>
      <c r="E2632" s="59" t="s">
        <v>20427</v>
      </c>
      <c r="F2632" s="58" t="s">
        <v>20428</v>
      </c>
      <c r="G2632" s="59" t="s">
        <v>20429</v>
      </c>
      <c r="H2632" s="58" t="s">
        <v>369</v>
      </c>
      <c r="I2632" s="60">
        <v>41640</v>
      </c>
      <c r="J2632" s="60">
        <v>45291</v>
      </c>
    </row>
    <row r="2633" spans="1:10" s="57" customFormat="1" ht="19.8" customHeight="1" x14ac:dyDescent="0.2">
      <c r="A2633" s="61" t="s">
        <v>20430</v>
      </c>
      <c r="B2633" s="61" t="s">
        <v>20431</v>
      </c>
      <c r="C2633" s="61" t="s">
        <v>20432</v>
      </c>
      <c r="D2633" s="62" t="s">
        <v>20433</v>
      </c>
      <c r="E2633" s="62" t="s">
        <v>20434</v>
      </c>
      <c r="F2633" s="61" t="s">
        <v>4343</v>
      </c>
      <c r="G2633" s="62" t="s">
        <v>20417</v>
      </c>
      <c r="H2633" s="61" t="s">
        <v>369</v>
      </c>
      <c r="I2633" s="63">
        <v>41640</v>
      </c>
      <c r="J2633" s="63">
        <v>45291</v>
      </c>
    </row>
    <row r="2634" spans="1:10" s="57" customFormat="1" ht="30.45" customHeight="1" x14ac:dyDescent="0.2">
      <c r="A2634" s="58" t="s">
        <v>20435</v>
      </c>
      <c r="B2634" s="58" t="s">
        <v>20436</v>
      </c>
      <c r="C2634" s="58" t="s">
        <v>20437</v>
      </c>
      <c r="D2634" s="59" t="s">
        <v>20438</v>
      </c>
      <c r="E2634" s="59" t="s">
        <v>20434</v>
      </c>
      <c r="F2634" s="58" t="s">
        <v>12435</v>
      </c>
      <c r="G2634" s="59" t="s">
        <v>20439</v>
      </c>
      <c r="H2634" s="58" t="s">
        <v>369</v>
      </c>
      <c r="I2634" s="60">
        <v>41640</v>
      </c>
      <c r="J2634" s="60">
        <v>45291</v>
      </c>
    </row>
    <row r="2635" spans="1:10" s="57" customFormat="1" ht="52.35" customHeight="1" x14ac:dyDescent="0.2">
      <c r="A2635" s="61" t="s">
        <v>20440</v>
      </c>
      <c r="B2635" s="61" t="s">
        <v>20441</v>
      </c>
      <c r="C2635" s="61" t="s">
        <v>20442</v>
      </c>
      <c r="D2635" s="62" t="s">
        <v>20443</v>
      </c>
      <c r="E2635" s="62" t="s">
        <v>20444</v>
      </c>
      <c r="F2635" s="61" t="s">
        <v>20445</v>
      </c>
      <c r="G2635" s="62" t="s">
        <v>20446</v>
      </c>
      <c r="H2635" s="61" t="s">
        <v>369</v>
      </c>
      <c r="I2635" s="63">
        <v>42675</v>
      </c>
      <c r="J2635" s="63">
        <v>45291</v>
      </c>
    </row>
    <row r="2636" spans="1:10" s="57" customFormat="1" ht="30.45" customHeight="1" x14ac:dyDescent="0.2">
      <c r="A2636" s="58" t="s">
        <v>20447</v>
      </c>
      <c r="B2636" s="58" t="s">
        <v>20448</v>
      </c>
      <c r="C2636" s="58" t="s">
        <v>20449</v>
      </c>
      <c r="D2636" s="59" t="s">
        <v>20450</v>
      </c>
      <c r="E2636" s="59" t="s">
        <v>20451</v>
      </c>
      <c r="F2636" s="58" t="s">
        <v>8816</v>
      </c>
      <c r="G2636" s="59" t="s">
        <v>20452</v>
      </c>
      <c r="H2636" s="58" t="s">
        <v>369</v>
      </c>
      <c r="I2636" s="60">
        <v>41944</v>
      </c>
      <c r="J2636" s="60">
        <v>45291</v>
      </c>
    </row>
    <row r="2637" spans="1:10" s="57" customFormat="1" ht="30.45" customHeight="1" x14ac:dyDescent="0.2">
      <c r="A2637" s="61" t="s">
        <v>1655</v>
      </c>
      <c r="B2637" s="61" t="s">
        <v>20453</v>
      </c>
      <c r="C2637" s="61" t="s">
        <v>20454</v>
      </c>
      <c r="D2637" s="62" t="s">
        <v>20455</v>
      </c>
      <c r="E2637" s="62" t="s">
        <v>20456</v>
      </c>
      <c r="F2637" s="61" t="s">
        <v>20457</v>
      </c>
      <c r="G2637" s="62" t="s">
        <v>1658</v>
      </c>
      <c r="H2637" s="61" t="s">
        <v>369</v>
      </c>
      <c r="I2637" s="63">
        <v>41640</v>
      </c>
      <c r="J2637" s="63">
        <v>45291</v>
      </c>
    </row>
    <row r="2638" spans="1:10" s="57" customFormat="1" ht="30.45" customHeight="1" x14ac:dyDescent="0.2">
      <c r="A2638" s="58" t="s">
        <v>20458</v>
      </c>
      <c r="B2638" s="58" t="s">
        <v>20459</v>
      </c>
      <c r="C2638" s="58" t="s">
        <v>20460</v>
      </c>
      <c r="D2638" s="59" t="s">
        <v>20461</v>
      </c>
      <c r="E2638" s="59" t="s">
        <v>20462</v>
      </c>
      <c r="F2638" s="58" t="s">
        <v>20463</v>
      </c>
      <c r="G2638" s="59" t="s">
        <v>20464</v>
      </c>
      <c r="H2638" s="58" t="s">
        <v>369</v>
      </c>
      <c r="I2638" s="60">
        <v>41640</v>
      </c>
      <c r="J2638" s="60">
        <v>45291</v>
      </c>
    </row>
    <row r="2639" spans="1:10" s="57" customFormat="1" ht="30.45" customHeight="1" x14ac:dyDescent="0.2">
      <c r="A2639" s="61" t="s">
        <v>20465</v>
      </c>
      <c r="B2639" s="61" t="s">
        <v>20466</v>
      </c>
      <c r="C2639" s="61" t="s">
        <v>20467</v>
      </c>
      <c r="D2639" s="62" t="s">
        <v>20468</v>
      </c>
      <c r="E2639" s="62" t="s">
        <v>20469</v>
      </c>
      <c r="F2639" s="61" t="s">
        <v>20470</v>
      </c>
      <c r="G2639" s="62" t="s">
        <v>20471</v>
      </c>
      <c r="H2639" s="61" t="s">
        <v>369</v>
      </c>
      <c r="I2639" s="63">
        <v>41640</v>
      </c>
      <c r="J2639" s="63">
        <v>45291</v>
      </c>
    </row>
    <row r="2640" spans="1:10" s="57" customFormat="1" ht="30.45" customHeight="1" x14ac:dyDescent="0.2">
      <c r="A2640" s="58" t="s">
        <v>20472</v>
      </c>
      <c r="B2640" s="58" t="s">
        <v>20473</v>
      </c>
      <c r="C2640" s="58" t="s">
        <v>20474</v>
      </c>
      <c r="D2640" s="59" t="s">
        <v>20475</v>
      </c>
      <c r="E2640" s="59" t="s">
        <v>20476</v>
      </c>
      <c r="F2640" s="58" t="s">
        <v>20477</v>
      </c>
      <c r="G2640" s="59" t="s">
        <v>20471</v>
      </c>
      <c r="H2640" s="58" t="s">
        <v>369</v>
      </c>
      <c r="I2640" s="60">
        <v>41640</v>
      </c>
      <c r="J2640" s="60">
        <v>45291</v>
      </c>
    </row>
    <row r="2641" spans="1:10" s="57" customFormat="1" ht="30.45" customHeight="1" x14ac:dyDescent="0.2">
      <c r="A2641" s="61" t="s">
        <v>20478</v>
      </c>
      <c r="B2641" s="61" t="s">
        <v>20479</v>
      </c>
      <c r="C2641" s="61" t="s">
        <v>20480</v>
      </c>
      <c r="D2641" s="62" t="s">
        <v>20481</v>
      </c>
      <c r="E2641" s="62" t="s">
        <v>20482</v>
      </c>
      <c r="F2641" s="61" t="s">
        <v>20483</v>
      </c>
      <c r="G2641" s="62" t="s">
        <v>20484</v>
      </c>
      <c r="H2641" s="61" t="s">
        <v>369</v>
      </c>
      <c r="I2641" s="63">
        <v>41640</v>
      </c>
      <c r="J2641" s="63">
        <v>45291</v>
      </c>
    </row>
    <row r="2642" spans="1:10" s="57" customFormat="1" ht="30.45" customHeight="1" x14ac:dyDescent="0.2">
      <c r="A2642" s="58" t="s">
        <v>20485</v>
      </c>
      <c r="B2642" s="58" t="s">
        <v>20486</v>
      </c>
      <c r="C2642" s="58" t="s">
        <v>20487</v>
      </c>
      <c r="D2642" s="59" t="s">
        <v>20488</v>
      </c>
      <c r="E2642" s="59" t="s">
        <v>20489</v>
      </c>
      <c r="F2642" s="58" t="s">
        <v>20490</v>
      </c>
      <c r="G2642" s="59" t="s">
        <v>20484</v>
      </c>
      <c r="H2642" s="58" t="s">
        <v>369</v>
      </c>
      <c r="I2642" s="60">
        <v>41640</v>
      </c>
      <c r="J2642" s="60">
        <v>45291</v>
      </c>
    </row>
    <row r="2643" spans="1:10" s="57" customFormat="1" ht="30.45" customHeight="1" x14ac:dyDescent="0.2">
      <c r="A2643" s="61" t="s">
        <v>20491</v>
      </c>
      <c r="B2643" s="61" t="s">
        <v>20492</v>
      </c>
      <c r="C2643" s="61" t="s">
        <v>20493</v>
      </c>
      <c r="D2643" s="62" t="s">
        <v>20494</v>
      </c>
      <c r="E2643" s="62" t="s">
        <v>20495</v>
      </c>
      <c r="F2643" s="61" t="s">
        <v>15124</v>
      </c>
      <c r="G2643" s="62" t="s">
        <v>20496</v>
      </c>
      <c r="H2643" s="61" t="s">
        <v>369</v>
      </c>
      <c r="I2643" s="63">
        <v>41640</v>
      </c>
      <c r="J2643" s="63">
        <v>45291</v>
      </c>
    </row>
    <row r="2644" spans="1:10" s="57" customFormat="1" ht="30.45" customHeight="1" x14ac:dyDescent="0.2">
      <c r="A2644" s="58" t="s">
        <v>20497</v>
      </c>
      <c r="B2644" s="58" t="s">
        <v>20498</v>
      </c>
      <c r="C2644" s="58" t="s">
        <v>20499</v>
      </c>
      <c r="D2644" s="59" t="s">
        <v>20500</v>
      </c>
      <c r="E2644" s="59" t="s">
        <v>20501</v>
      </c>
      <c r="F2644" s="58" t="s">
        <v>20502</v>
      </c>
      <c r="G2644" s="59" t="s">
        <v>20503</v>
      </c>
      <c r="H2644" s="58" t="s">
        <v>369</v>
      </c>
      <c r="I2644" s="60">
        <v>41944</v>
      </c>
      <c r="J2644" s="60">
        <v>45291</v>
      </c>
    </row>
    <row r="2645" spans="1:10" s="57" customFormat="1" ht="19.8" customHeight="1" x14ac:dyDescent="0.2">
      <c r="A2645" s="61" t="s">
        <v>20504</v>
      </c>
      <c r="B2645" s="61" t="s">
        <v>20505</v>
      </c>
      <c r="C2645" s="61" t="s">
        <v>20506</v>
      </c>
      <c r="D2645" s="62" t="s">
        <v>20507</v>
      </c>
      <c r="E2645" s="62" t="s">
        <v>20508</v>
      </c>
      <c r="F2645" s="61" t="s">
        <v>20509</v>
      </c>
      <c r="G2645" s="62" t="s">
        <v>20496</v>
      </c>
      <c r="H2645" s="61" t="s">
        <v>369</v>
      </c>
      <c r="I2645" s="63">
        <v>42675</v>
      </c>
      <c r="J2645" s="63">
        <v>45291</v>
      </c>
    </row>
    <row r="2646" spans="1:10" s="57" customFormat="1" ht="19.8" customHeight="1" x14ac:dyDescent="0.2">
      <c r="A2646" s="58" t="s">
        <v>20510</v>
      </c>
      <c r="B2646" s="58" t="s">
        <v>20511</v>
      </c>
      <c r="C2646" s="58" t="s">
        <v>20512</v>
      </c>
      <c r="D2646" s="59" t="s">
        <v>20513</v>
      </c>
      <c r="E2646" s="59" t="s">
        <v>20514</v>
      </c>
      <c r="F2646" s="58" t="s">
        <v>20515</v>
      </c>
      <c r="G2646" s="59" t="s">
        <v>20503</v>
      </c>
      <c r="H2646" s="58" t="s">
        <v>369</v>
      </c>
      <c r="I2646" s="60">
        <v>43405</v>
      </c>
      <c r="J2646" s="60">
        <v>45291</v>
      </c>
    </row>
    <row r="2647" spans="1:10" s="57" customFormat="1" ht="30.45" customHeight="1" x14ac:dyDescent="0.2">
      <c r="A2647" s="61" t="s">
        <v>20516</v>
      </c>
      <c r="B2647" s="61" t="s">
        <v>20517</v>
      </c>
      <c r="C2647" s="61" t="s">
        <v>20518</v>
      </c>
      <c r="D2647" s="62" t="s">
        <v>20519</v>
      </c>
      <c r="E2647" s="62" t="s">
        <v>20520</v>
      </c>
      <c r="F2647" s="61" t="s">
        <v>20457</v>
      </c>
      <c r="G2647" s="62" t="s">
        <v>20521</v>
      </c>
      <c r="H2647" s="61" t="s">
        <v>369</v>
      </c>
      <c r="I2647" s="63">
        <v>43405</v>
      </c>
      <c r="J2647" s="63">
        <v>45291</v>
      </c>
    </row>
    <row r="2648" spans="1:10" s="57" customFormat="1" ht="19.8" customHeight="1" x14ac:dyDescent="0.2">
      <c r="A2648" s="58" t="s">
        <v>20522</v>
      </c>
      <c r="B2648" s="58" t="s">
        <v>20523</v>
      </c>
      <c r="C2648" s="58" t="s">
        <v>20524</v>
      </c>
      <c r="D2648" s="59" t="s">
        <v>20525</v>
      </c>
      <c r="E2648" s="59" t="s">
        <v>20526</v>
      </c>
      <c r="F2648" s="58" t="s">
        <v>20527</v>
      </c>
      <c r="G2648" s="59" t="s">
        <v>20528</v>
      </c>
      <c r="H2648" s="58" t="s">
        <v>369</v>
      </c>
      <c r="I2648" s="60">
        <v>42675</v>
      </c>
      <c r="J2648" s="60">
        <v>45291</v>
      </c>
    </row>
    <row r="2649" spans="1:10" s="57" customFormat="1" ht="19.8" customHeight="1" x14ac:dyDescent="0.2">
      <c r="A2649" s="61" t="s">
        <v>20529</v>
      </c>
      <c r="B2649" s="61" t="s">
        <v>20530</v>
      </c>
      <c r="C2649" s="61" t="s">
        <v>20531</v>
      </c>
      <c r="D2649" s="62" t="s">
        <v>20532</v>
      </c>
      <c r="E2649" s="62" t="s">
        <v>20533</v>
      </c>
      <c r="F2649" s="61" t="s">
        <v>20534</v>
      </c>
      <c r="G2649" s="62" t="s">
        <v>20535</v>
      </c>
      <c r="H2649" s="61" t="s">
        <v>369</v>
      </c>
      <c r="I2649" s="63">
        <v>41640</v>
      </c>
      <c r="J2649" s="63">
        <v>45291</v>
      </c>
    </row>
    <row r="2650" spans="1:10" s="57" customFormat="1" ht="30.45" customHeight="1" x14ac:dyDescent="0.2">
      <c r="A2650" s="58" t="s">
        <v>20536</v>
      </c>
      <c r="B2650" s="58" t="s">
        <v>20537</v>
      </c>
      <c r="C2650" s="58" t="s">
        <v>20538</v>
      </c>
      <c r="D2650" s="59" t="s">
        <v>20539</v>
      </c>
      <c r="E2650" s="59" t="s">
        <v>20540</v>
      </c>
      <c r="F2650" s="58" t="s">
        <v>20541</v>
      </c>
      <c r="G2650" s="59" t="s">
        <v>20542</v>
      </c>
      <c r="H2650" s="58" t="s">
        <v>369</v>
      </c>
      <c r="I2650" s="60">
        <v>41640</v>
      </c>
      <c r="J2650" s="60">
        <v>45291</v>
      </c>
    </row>
    <row r="2651" spans="1:10" s="57" customFormat="1" ht="19.8" customHeight="1" x14ac:dyDescent="0.2">
      <c r="A2651" s="61" t="s">
        <v>20543</v>
      </c>
      <c r="B2651" s="61" t="s">
        <v>20544</v>
      </c>
      <c r="C2651" s="61" t="s">
        <v>20545</v>
      </c>
      <c r="D2651" s="62" t="s">
        <v>20546</v>
      </c>
      <c r="E2651" s="62" t="s">
        <v>20547</v>
      </c>
      <c r="F2651" s="61" t="s">
        <v>20548</v>
      </c>
      <c r="G2651" s="62" t="s">
        <v>20549</v>
      </c>
      <c r="H2651" s="61" t="s">
        <v>369</v>
      </c>
      <c r="I2651" s="63">
        <v>41640</v>
      </c>
      <c r="J2651" s="63">
        <v>45291</v>
      </c>
    </row>
    <row r="2652" spans="1:10" s="57" customFormat="1" ht="30.45" customHeight="1" x14ac:dyDescent="0.2">
      <c r="A2652" s="58" t="s">
        <v>20550</v>
      </c>
      <c r="B2652" s="58" t="s">
        <v>20551</v>
      </c>
      <c r="C2652" s="58" t="s">
        <v>20552</v>
      </c>
      <c r="D2652" s="59" t="s">
        <v>20553</v>
      </c>
      <c r="E2652" s="59" t="s">
        <v>20554</v>
      </c>
      <c r="F2652" s="58" t="s">
        <v>20555</v>
      </c>
      <c r="G2652" s="59" t="s">
        <v>20556</v>
      </c>
      <c r="H2652" s="58" t="s">
        <v>369</v>
      </c>
      <c r="I2652" s="60">
        <v>41640</v>
      </c>
      <c r="J2652" s="60">
        <v>45291</v>
      </c>
    </row>
    <row r="2653" spans="1:10" s="57" customFormat="1" ht="30.45" customHeight="1" x14ac:dyDescent="0.2">
      <c r="A2653" s="61" t="s">
        <v>20557</v>
      </c>
      <c r="B2653" s="61" t="s">
        <v>20558</v>
      </c>
      <c r="C2653" s="61" t="s">
        <v>20559</v>
      </c>
      <c r="D2653" s="62" t="s">
        <v>20560</v>
      </c>
      <c r="E2653" s="62" t="s">
        <v>20554</v>
      </c>
      <c r="F2653" s="61" t="s">
        <v>20555</v>
      </c>
      <c r="G2653" s="62" t="s">
        <v>20556</v>
      </c>
      <c r="H2653" s="61" t="s">
        <v>369</v>
      </c>
      <c r="I2653" s="63">
        <v>41640</v>
      </c>
      <c r="J2653" s="63">
        <v>45291</v>
      </c>
    </row>
    <row r="2654" spans="1:10" s="57" customFormat="1" ht="30.45" customHeight="1" x14ac:dyDescent="0.2">
      <c r="A2654" s="58" t="s">
        <v>20561</v>
      </c>
      <c r="B2654" s="58" t="s">
        <v>20562</v>
      </c>
      <c r="C2654" s="58" t="s">
        <v>20563</v>
      </c>
      <c r="D2654" s="59" t="s">
        <v>20564</v>
      </c>
      <c r="E2654" s="59" t="s">
        <v>20565</v>
      </c>
      <c r="F2654" s="58" t="s">
        <v>20566</v>
      </c>
      <c r="G2654" s="59" t="s">
        <v>20567</v>
      </c>
      <c r="H2654" s="58" t="s">
        <v>369</v>
      </c>
      <c r="I2654" s="60">
        <v>41640</v>
      </c>
      <c r="J2654" s="60">
        <v>45291</v>
      </c>
    </row>
    <row r="2655" spans="1:10" s="57" customFormat="1" ht="19.8" customHeight="1" x14ac:dyDescent="0.2">
      <c r="A2655" s="61" t="s">
        <v>20568</v>
      </c>
      <c r="B2655" s="61" t="s">
        <v>20569</v>
      </c>
      <c r="C2655" s="61" t="s">
        <v>20570</v>
      </c>
      <c r="D2655" s="62" t="s">
        <v>20571</v>
      </c>
      <c r="E2655" s="62" t="s">
        <v>20572</v>
      </c>
      <c r="F2655" s="61" t="s">
        <v>20566</v>
      </c>
      <c r="G2655" s="62" t="s">
        <v>20567</v>
      </c>
      <c r="H2655" s="61" t="s">
        <v>369</v>
      </c>
      <c r="I2655" s="63">
        <v>41640</v>
      </c>
      <c r="J2655" s="63">
        <v>45291</v>
      </c>
    </row>
    <row r="2656" spans="1:10" s="57" customFormat="1" ht="30.45" customHeight="1" x14ac:dyDescent="0.2">
      <c r="A2656" s="58" t="s">
        <v>20573</v>
      </c>
      <c r="B2656" s="58" t="s">
        <v>20574</v>
      </c>
      <c r="C2656" s="58" t="s">
        <v>20575</v>
      </c>
      <c r="D2656" s="59" t="s">
        <v>20576</v>
      </c>
      <c r="E2656" s="59" t="s">
        <v>20577</v>
      </c>
      <c r="F2656" s="58" t="s">
        <v>20578</v>
      </c>
      <c r="G2656" s="59" t="s">
        <v>20579</v>
      </c>
      <c r="H2656" s="58" t="s">
        <v>369</v>
      </c>
      <c r="I2656" s="60">
        <v>41640</v>
      </c>
      <c r="J2656" s="60">
        <v>45291</v>
      </c>
    </row>
    <row r="2657" spans="1:10" s="57" customFormat="1" ht="30.45" customHeight="1" x14ac:dyDescent="0.2">
      <c r="A2657" s="61" t="s">
        <v>20580</v>
      </c>
      <c r="B2657" s="61" t="s">
        <v>20581</v>
      </c>
      <c r="C2657" s="61" t="s">
        <v>20582</v>
      </c>
      <c r="D2657" s="62" t="s">
        <v>20583</v>
      </c>
      <c r="E2657" s="62" t="s">
        <v>20584</v>
      </c>
      <c r="F2657" s="61" t="s">
        <v>20585</v>
      </c>
      <c r="G2657" s="62" t="s">
        <v>20586</v>
      </c>
      <c r="H2657" s="61" t="s">
        <v>369</v>
      </c>
      <c r="I2657" s="63">
        <v>41640</v>
      </c>
      <c r="J2657" s="63">
        <v>45291</v>
      </c>
    </row>
    <row r="2658" spans="1:10" s="57" customFormat="1" ht="19.8" customHeight="1" x14ac:dyDescent="0.2">
      <c r="A2658" s="58" t="s">
        <v>20587</v>
      </c>
      <c r="B2658" s="58" t="s">
        <v>20588</v>
      </c>
      <c r="C2658" s="58" t="s">
        <v>20589</v>
      </c>
      <c r="D2658" s="59" t="s">
        <v>20590</v>
      </c>
      <c r="E2658" s="59" t="s">
        <v>20591</v>
      </c>
      <c r="F2658" s="58" t="s">
        <v>6190</v>
      </c>
      <c r="G2658" s="59" t="s">
        <v>20592</v>
      </c>
      <c r="H2658" s="58" t="s">
        <v>369</v>
      </c>
      <c r="I2658" s="60">
        <v>41640</v>
      </c>
      <c r="J2658" s="60">
        <v>45291</v>
      </c>
    </row>
    <row r="2659" spans="1:10" s="57" customFormat="1" ht="19.8" customHeight="1" x14ac:dyDescent="0.2">
      <c r="A2659" s="61" t="s">
        <v>20593</v>
      </c>
      <c r="B2659" s="61" t="s">
        <v>20594</v>
      </c>
      <c r="C2659" s="61" t="s">
        <v>20595</v>
      </c>
      <c r="D2659" s="62" t="s">
        <v>20596</v>
      </c>
      <c r="E2659" s="62" t="s">
        <v>20597</v>
      </c>
      <c r="F2659" s="61" t="s">
        <v>20598</v>
      </c>
      <c r="G2659" s="62" t="s">
        <v>706</v>
      </c>
      <c r="H2659" s="61" t="s">
        <v>369</v>
      </c>
      <c r="I2659" s="63">
        <v>43040</v>
      </c>
      <c r="J2659" s="63">
        <v>45291</v>
      </c>
    </row>
    <row r="2660" spans="1:10" s="57" customFormat="1" ht="30.45" customHeight="1" x14ac:dyDescent="0.2">
      <c r="A2660" s="58" t="s">
        <v>20599</v>
      </c>
      <c r="B2660" s="58" t="s">
        <v>20600</v>
      </c>
      <c r="C2660" s="58" t="s">
        <v>20601</v>
      </c>
      <c r="D2660" s="59" t="s">
        <v>20602</v>
      </c>
      <c r="E2660" s="59" t="s">
        <v>20603</v>
      </c>
      <c r="F2660" s="58" t="s">
        <v>20604</v>
      </c>
      <c r="G2660" s="59" t="s">
        <v>20605</v>
      </c>
      <c r="H2660" s="58" t="s">
        <v>369</v>
      </c>
      <c r="I2660" s="60">
        <v>43405</v>
      </c>
      <c r="J2660" s="60">
        <v>45291</v>
      </c>
    </row>
    <row r="2661" spans="1:10" s="57" customFormat="1" ht="19.8" customHeight="1" x14ac:dyDescent="0.2">
      <c r="A2661" s="61" t="s">
        <v>20606</v>
      </c>
      <c r="B2661" s="61" t="s">
        <v>20607</v>
      </c>
      <c r="C2661" s="61" t="s">
        <v>20608</v>
      </c>
      <c r="D2661" s="62" t="s">
        <v>20609</v>
      </c>
      <c r="E2661" s="62" t="s">
        <v>20610</v>
      </c>
      <c r="F2661" s="61" t="s">
        <v>20611</v>
      </c>
      <c r="G2661" s="62" t="s">
        <v>20612</v>
      </c>
      <c r="H2661" s="61" t="s">
        <v>369</v>
      </c>
      <c r="I2661" s="63">
        <v>41640</v>
      </c>
      <c r="J2661" s="63">
        <v>45291</v>
      </c>
    </row>
    <row r="2662" spans="1:10" s="57" customFormat="1" ht="30.45" customHeight="1" x14ac:dyDescent="0.2">
      <c r="A2662" s="58" t="s">
        <v>20613</v>
      </c>
      <c r="B2662" s="58" t="s">
        <v>20614</v>
      </c>
      <c r="C2662" s="58" t="s">
        <v>20615</v>
      </c>
      <c r="D2662" s="59" t="s">
        <v>20616</v>
      </c>
      <c r="E2662" s="59" t="s">
        <v>20617</v>
      </c>
      <c r="F2662" s="58" t="s">
        <v>20611</v>
      </c>
      <c r="G2662" s="59" t="s">
        <v>20618</v>
      </c>
      <c r="H2662" s="58" t="s">
        <v>369</v>
      </c>
      <c r="I2662" s="60">
        <v>41640</v>
      </c>
      <c r="J2662" s="60">
        <v>45291</v>
      </c>
    </row>
    <row r="2663" spans="1:10" s="57" customFormat="1" ht="19.8" customHeight="1" x14ac:dyDescent="0.2">
      <c r="A2663" s="61" t="s">
        <v>20619</v>
      </c>
      <c r="B2663" s="61" t="s">
        <v>20620</v>
      </c>
      <c r="C2663" s="61" t="s">
        <v>20621</v>
      </c>
      <c r="D2663" s="62" t="s">
        <v>20622</v>
      </c>
      <c r="E2663" s="62" t="s">
        <v>20623</v>
      </c>
      <c r="F2663" s="61" t="s">
        <v>20624</v>
      </c>
      <c r="G2663" s="62" t="s">
        <v>20625</v>
      </c>
      <c r="H2663" s="61" t="s">
        <v>369</v>
      </c>
      <c r="I2663" s="63">
        <v>43040</v>
      </c>
      <c r="J2663" s="63">
        <v>45291</v>
      </c>
    </row>
    <row r="2664" spans="1:10" s="57" customFormat="1" ht="19.8" customHeight="1" x14ac:dyDescent="0.2">
      <c r="A2664" s="58" t="s">
        <v>20626</v>
      </c>
      <c r="B2664" s="58" t="s">
        <v>20627</v>
      </c>
      <c r="C2664" s="58" t="s">
        <v>20628</v>
      </c>
      <c r="D2664" s="59" t="s">
        <v>20629</v>
      </c>
      <c r="E2664" s="59" t="s">
        <v>20630</v>
      </c>
      <c r="F2664" s="58" t="s">
        <v>20631</v>
      </c>
      <c r="G2664" s="59" t="s">
        <v>20632</v>
      </c>
      <c r="H2664" s="58" t="s">
        <v>369</v>
      </c>
      <c r="I2664" s="60">
        <v>41640</v>
      </c>
      <c r="J2664" s="60">
        <v>45291</v>
      </c>
    </row>
    <row r="2665" spans="1:10" s="57" customFormat="1" ht="19.8" customHeight="1" x14ac:dyDescent="0.2">
      <c r="A2665" s="61" t="s">
        <v>20633</v>
      </c>
      <c r="B2665" s="61" t="s">
        <v>20634</v>
      </c>
      <c r="C2665" s="61" t="s">
        <v>20635</v>
      </c>
      <c r="D2665" s="62" t="s">
        <v>20636</v>
      </c>
      <c r="E2665" s="62" t="s">
        <v>20637</v>
      </c>
      <c r="F2665" s="61" t="s">
        <v>20638</v>
      </c>
      <c r="G2665" s="62" t="s">
        <v>20639</v>
      </c>
      <c r="H2665" s="61" t="s">
        <v>369</v>
      </c>
      <c r="I2665" s="63">
        <v>41640</v>
      </c>
      <c r="J2665" s="63">
        <v>45291</v>
      </c>
    </row>
    <row r="2666" spans="1:10" s="57" customFormat="1" ht="19.8" customHeight="1" x14ac:dyDescent="0.2">
      <c r="A2666" s="58" t="s">
        <v>20640</v>
      </c>
      <c r="B2666" s="58" t="s">
        <v>20641</v>
      </c>
      <c r="C2666" s="58" t="s">
        <v>20642</v>
      </c>
      <c r="D2666" s="59" t="s">
        <v>20643</v>
      </c>
      <c r="E2666" s="59" t="s">
        <v>20644</v>
      </c>
      <c r="F2666" s="58" t="s">
        <v>20645</v>
      </c>
      <c r="G2666" s="59" t="s">
        <v>20639</v>
      </c>
      <c r="H2666" s="58" t="s">
        <v>369</v>
      </c>
      <c r="I2666" s="60">
        <v>43040</v>
      </c>
      <c r="J2666" s="60">
        <v>45291</v>
      </c>
    </row>
    <row r="2667" spans="1:10" s="57" customFormat="1" ht="19.8" customHeight="1" x14ac:dyDescent="0.2">
      <c r="A2667" s="61" t="s">
        <v>20646</v>
      </c>
      <c r="B2667" s="61" t="s">
        <v>20647</v>
      </c>
      <c r="C2667" s="61" t="s">
        <v>20648</v>
      </c>
      <c r="D2667" s="62" t="s">
        <v>20649</v>
      </c>
      <c r="E2667" s="62" t="s">
        <v>20650</v>
      </c>
      <c r="F2667" s="61" t="s">
        <v>9507</v>
      </c>
      <c r="G2667" s="62" t="s">
        <v>20651</v>
      </c>
      <c r="H2667" s="61" t="s">
        <v>369</v>
      </c>
      <c r="I2667" s="63">
        <v>42675</v>
      </c>
      <c r="J2667" s="63">
        <v>45291</v>
      </c>
    </row>
    <row r="2668" spans="1:10" s="57" customFormat="1" ht="41.1" customHeight="1" x14ac:dyDescent="0.2">
      <c r="A2668" s="58" t="s">
        <v>20652</v>
      </c>
      <c r="B2668" s="58" t="s">
        <v>20653</v>
      </c>
      <c r="C2668" s="58" t="s">
        <v>20654</v>
      </c>
      <c r="D2668" s="59" t="s">
        <v>20655</v>
      </c>
      <c r="E2668" s="59" t="s">
        <v>20656</v>
      </c>
      <c r="F2668" s="58" t="s">
        <v>20657</v>
      </c>
      <c r="G2668" s="59" t="s">
        <v>20658</v>
      </c>
      <c r="H2668" s="58" t="s">
        <v>369</v>
      </c>
      <c r="I2668" s="60">
        <v>41640</v>
      </c>
      <c r="J2668" s="60">
        <v>45291</v>
      </c>
    </row>
    <row r="2669" spans="1:10" s="57" customFormat="1" ht="19.8" customHeight="1" x14ac:dyDescent="0.2">
      <c r="A2669" s="61" t="s">
        <v>20659</v>
      </c>
      <c r="B2669" s="61" t="s">
        <v>20660</v>
      </c>
      <c r="C2669" s="61" t="s">
        <v>20661</v>
      </c>
      <c r="D2669" s="62" t="s">
        <v>20662</v>
      </c>
      <c r="E2669" s="62" t="s">
        <v>20663</v>
      </c>
      <c r="F2669" s="61" t="s">
        <v>9507</v>
      </c>
      <c r="G2669" s="62" t="s">
        <v>20664</v>
      </c>
      <c r="H2669" s="61" t="s">
        <v>369</v>
      </c>
      <c r="I2669" s="63">
        <v>43040</v>
      </c>
      <c r="J2669" s="63">
        <v>45291</v>
      </c>
    </row>
    <row r="2670" spans="1:10" s="57" customFormat="1" ht="30.45" customHeight="1" x14ac:dyDescent="0.2">
      <c r="A2670" s="58" t="s">
        <v>20665</v>
      </c>
      <c r="B2670" s="58" t="s">
        <v>20666</v>
      </c>
      <c r="C2670" s="58" t="s">
        <v>20667</v>
      </c>
      <c r="D2670" s="59" t="s">
        <v>20668</v>
      </c>
      <c r="E2670" s="59" t="s">
        <v>20669</v>
      </c>
      <c r="F2670" s="58" t="s">
        <v>20670</v>
      </c>
      <c r="G2670" s="59" t="s">
        <v>381</v>
      </c>
      <c r="H2670" s="58" t="s">
        <v>369</v>
      </c>
      <c r="I2670" s="60">
        <v>43040</v>
      </c>
      <c r="J2670" s="60">
        <v>45291</v>
      </c>
    </row>
    <row r="2671" spans="1:10" s="57" customFormat="1" ht="30.45" customHeight="1" x14ac:dyDescent="0.2">
      <c r="A2671" s="61" t="s">
        <v>20671</v>
      </c>
      <c r="B2671" s="61" t="s">
        <v>20672</v>
      </c>
      <c r="C2671" s="61" t="s">
        <v>20673</v>
      </c>
      <c r="D2671" s="62" t="s">
        <v>20674</v>
      </c>
      <c r="E2671" s="62" t="s">
        <v>20675</v>
      </c>
      <c r="F2671" s="61" t="s">
        <v>20676</v>
      </c>
      <c r="G2671" s="62" t="s">
        <v>20677</v>
      </c>
      <c r="H2671" s="61" t="s">
        <v>369</v>
      </c>
      <c r="I2671" s="63">
        <v>41640</v>
      </c>
      <c r="J2671" s="63">
        <v>45291</v>
      </c>
    </row>
    <row r="2672" spans="1:10" s="57" customFormat="1" ht="30.45" customHeight="1" x14ac:dyDescent="0.2">
      <c r="A2672" s="58" t="s">
        <v>20678</v>
      </c>
      <c r="B2672" s="58" t="s">
        <v>20679</v>
      </c>
      <c r="C2672" s="58" t="s">
        <v>20680</v>
      </c>
      <c r="D2672" s="59" t="s">
        <v>20681</v>
      </c>
      <c r="E2672" s="59" t="s">
        <v>20682</v>
      </c>
      <c r="F2672" s="58" t="s">
        <v>4353</v>
      </c>
      <c r="G2672" s="59" t="s">
        <v>20683</v>
      </c>
      <c r="H2672" s="58" t="s">
        <v>369</v>
      </c>
      <c r="I2672" s="60">
        <v>41640</v>
      </c>
      <c r="J2672" s="60">
        <v>45291</v>
      </c>
    </row>
    <row r="2673" spans="1:10" s="57" customFormat="1" ht="30.45" customHeight="1" x14ac:dyDescent="0.2">
      <c r="A2673" s="61" t="s">
        <v>20684</v>
      </c>
      <c r="B2673" s="61" t="s">
        <v>20685</v>
      </c>
      <c r="C2673" s="61" t="s">
        <v>20686</v>
      </c>
      <c r="D2673" s="62" t="s">
        <v>20687</v>
      </c>
      <c r="E2673" s="62" t="s">
        <v>20688</v>
      </c>
      <c r="F2673" s="61" t="s">
        <v>20689</v>
      </c>
      <c r="G2673" s="62" t="s">
        <v>20690</v>
      </c>
      <c r="H2673" s="61" t="s">
        <v>369</v>
      </c>
      <c r="I2673" s="63">
        <v>42675</v>
      </c>
      <c r="J2673" s="63">
        <v>45291</v>
      </c>
    </row>
    <row r="2674" spans="1:10" s="57" customFormat="1" ht="30.45" customHeight="1" x14ac:dyDescent="0.2">
      <c r="A2674" s="58" t="s">
        <v>20691</v>
      </c>
      <c r="B2674" s="58" t="s">
        <v>20692</v>
      </c>
      <c r="C2674" s="58" t="s">
        <v>20693</v>
      </c>
      <c r="D2674" s="59" t="s">
        <v>19447</v>
      </c>
      <c r="E2674" s="59" t="s">
        <v>20694</v>
      </c>
      <c r="F2674" s="58" t="s">
        <v>20695</v>
      </c>
      <c r="G2674" s="59" t="s">
        <v>20696</v>
      </c>
      <c r="H2674" s="58" t="s">
        <v>369</v>
      </c>
      <c r="I2674" s="60">
        <v>43040</v>
      </c>
      <c r="J2674" s="60">
        <v>45291</v>
      </c>
    </row>
    <row r="2675" spans="1:10" s="57" customFormat="1" ht="30.45" customHeight="1" x14ac:dyDescent="0.2">
      <c r="A2675" s="61" t="s">
        <v>20697</v>
      </c>
      <c r="B2675" s="61" t="s">
        <v>20698</v>
      </c>
      <c r="C2675" s="61" t="s">
        <v>20699</v>
      </c>
      <c r="D2675" s="62" t="s">
        <v>20700</v>
      </c>
      <c r="E2675" s="62" t="s">
        <v>20701</v>
      </c>
      <c r="F2675" s="61" t="s">
        <v>20702</v>
      </c>
      <c r="G2675" s="62" t="s">
        <v>20703</v>
      </c>
      <c r="H2675" s="61" t="s">
        <v>369</v>
      </c>
      <c r="I2675" s="63">
        <v>41640</v>
      </c>
      <c r="J2675" s="63">
        <v>45291</v>
      </c>
    </row>
    <row r="2676" spans="1:10" s="57" customFormat="1" ht="19.8" customHeight="1" x14ac:dyDescent="0.2">
      <c r="A2676" s="58" t="s">
        <v>20704</v>
      </c>
      <c r="B2676" s="58" t="s">
        <v>20705</v>
      </c>
      <c r="C2676" s="58" t="s">
        <v>20706</v>
      </c>
      <c r="D2676" s="59" t="s">
        <v>20707</v>
      </c>
      <c r="E2676" s="59" t="s">
        <v>20708</v>
      </c>
      <c r="F2676" s="58" t="s">
        <v>20709</v>
      </c>
      <c r="G2676" s="59" t="s">
        <v>20710</v>
      </c>
      <c r="H2676" s="58" t="s">
        <v>369</v>
      </c>
      <c r="I2676" s="60">
        <v>41640</v>
      </c>
      <c r="J2676" s="60">
        <v>45291</v>
      </c>
    </row>
    <row r="2677" spans="1:10" s="57" customFormat="1" ht="30.45" customHeight="1" x14ac:dyDescent="0.2">
      <c r="A2677" s="61" t="s">
        <v>20711</v>
      </c>
      <c r="B2677" s="61" t="s">
        <v>20712</v>
      </c>
      <c r="C2677" s="61" t="s">
        <v>20713</v>
      </c>
      <c r="D2677" s="62" t="s">
        <v>20714</v>
      </c>
      <c r="E2677" s="62" t="s">
        <v>20715</v>
      </c>
      <c r="F2677" s="61" t="s">
        <v>20716</v>
      </c>
      <c r="G2677" s="62" t="s">
        <v>20717</v>
      </c>
      <c r="H2677" s="61" t="s">
        <v>369</v>
      </c>
      <c r="I2677" s="63">
        <v>41640</v>
      </c>
      <c r="J2677" s="63">
        <v>45291</v>
      </c>
    </row>
    <row r="2678" spans="1:10" s="57" customFormat="1" ht="30.45" customHeight="1" x14ac:dyDescent="0.2">
      <c r="A2678" s="58" t="s">
        <v>20718</v>
      </c>
      <c r="B2678" s="58" t="s">
        <v>20719</v>
      </c>
      <c r="C2678" s="58" t="s">
        <v>20720</v>
      </c>
      <c r="D2678" s="59" t="s">
        <v>20721</v>
      </c>
      <c r="E2678" s="59" t="s">
        <v>20722</v>
      </c>
      <c r="F2678" s="58" t="s">
        <v>20723</v>
      </c>
      <c r="G2678" s="59" t="s">
        <v>20724</v>
      </c>
      <c r="H2678" s="58" t="s">
        <v>369</v>
      </c>
      <c r="I2678" s="60">
        <v>42675</v>
      </c>
      <c r="J2678" s="60">
        <v>45291</v>
      </c>
    </row>
    <row r="2679" spans="1:10" s="57" customFormat="1" ht="19.8" customHeight="1" x14ac:dyDescent="0.2">
      <c r="A2679" s="61" t="s">
        <v>20725</v>
      </c>
      <c r="B2679" s="61" t="s">
        <v>20726</v>
      </c>
      <c r="C2679" s="61" t="s">
        <v>20727</v>
      </c>
      <c r="D2679" s="62" t="s">
        <v>20728</v>
      </c>
      <c r="E2679" s="62" t="s">
        <v>20729</v>
      </c>
      <c r="F2679" s="61" t="s">
        <v>20730</v>
      </c>
      <c r="G2679" s="62" t="s">
        <v>20731</v>
      </c>
      <c r="H2679" s="61" t="s">
        <v>369</v>
      </c>
      <c r="I2679" s="63">
        <v>42370</v>
      </c>
      <c r="J2679" s="63">
        <v>45291</v>
      </c>
    </row>
    <row r="2680" spans="1:10" s="57" customFormat="1" ht="30.45" customHeight="1" x14ac:dyDescent="0.2">
      <c r="A2680" s="58" t="s">
        <v>20732</v>
      </c>
      <c r="B2680" s="58" t="s">
        <v>20733</v>
      </c>
      <c r="C2680" s="58" t="s">
        <v>20734</v>
      </c>
      <c r="D2680" s="59" t="s">
        <v>20735</v>
      </c>
      <c r="E2680" s="59" t="s">
        <v>20736</v>
      </c>
      <c r="F2680" s="58" t="s">
        <v>20737</v>
      </c>
      <c r="G2680" s="59" t="s">
        <v>20738</v>
      </c>
      <c r="H2680" s="58" t="s">
        <v>369</v>
      </c>
      <c r="I2680" s="60">
        <v>42370</v>
      </c>
      <c r="J2680" s="60">
        <v>45291</v>
      </c>
    </row>
    <row r="2681" spans="1:10" s="57" customFormat="1" ht="30.45" customHeight="1" x14ac:dyDescent="0.2">
      <c r="A2681" s="61" t="s">
        <v>20739</v>
      </c>
      <c r="B2681" s="61" t="s">
        <v>20740</v>
      </c>
      <c r="C2681" s="61" t="s">
        <v>20741</v>
      </c>
      <c r="D2681" s="62" t="s">
        <v>20742</v>
      </c>
      <c r="E2681" s="62" t="s">
        <v>20743</v>
      </c>
      <c r="F2681" s="61" t="s">
        <v>20744</v>
      </c>
      <c r="G2681" s="62" t="s">
        <v>20745</v>
      </c>
      <c r="H2681" s="61" t="s">
        <v>369</v>
      </c>
      <c r="I2681" s="63">
        <v>42675</v>
      </c>
      <c r="J2681" s="63">
        <v>45291</v>
      </c>
    </row>
    <row r="2682" spans="1:10" s="57" customFormat="1" ht="30.45" customHeight="1" x14ac:dyDescent="0.2">
      <c r="A2682" s="58" t="s">
        <v>20746</v>
      </c>
      <c r="B2682" s="58" t="s">
        <v>20747</v>
      </c>
      <c r="C2682" s="58" t="s">
        <v>20748</v>
      </c>
      <c r="D2682" s="59" t="s">
        <v>20749</v>
      </c>
      <c r="E2682" s="59" t="s">
        <v>20750</v>
      </c>
      <c r="F2682" s="58" t="s">
        <v>20751</v>
      </c>
      <c r="G2682" s="59" t="s">
        <v>20752</v>
      </c>
      <c r="H2682" s="58" t="s">
        <v>369</v>
      </c>
      <c r="I2682" s="60">
        <v>43405</v>
      </c>
      <c r="J2682" s="60">
        <v>45291</v>
      </c>
    </row>
    <row r="2683" spans="1:10" s="57" customFormat="1" ht="19.8" customHeight="1" x14ac:dyDescent="0.2">
      <c r="A2683" s="61" t="s">
        <v>20753</v>
      </c>
      <c r="B2683" s="61" t="s">
        <v>20754</v>
      </c>
      <c r="C2683" s="61" t="s">
        <v>20755</v>
      </c>
      <c r="D2683" s="62" t="s">
        <v>20756</v>
      </c>
      <c r="E2683" s="62" t="s">
        <v>20757</v>
      </c>
      <c r="F2683" s="61" t="s">
        <v>20758</v>
      </c>
      <c r="G2683" s="62" t="s">
        <v>20759</v>
      </c>
      <c r="H2683" s="61" t="s">
        <v>369</v>
      </c>
      <c r="I2683" s="63">
        <v>41640</v>
      </c>
      <c r="J2683" s="63">
        <v>45291</v>
      </c>
    </row>
    <row r="2684" spans="1:10" s="57" customFormat="1" ht="41.1" customHeight="1" x14ac:dyDescent="0.2">
      <c r="A2684" s="58" t="s">
        <v>20760</v>
      </c>
      <c r="B2684" s="58" t="s">
        <v>20761</v>
      </c>
      <c r="C2684" s="58" t="s">
        <v>20762</v>
      </c>
      <c r="D2684" s="59" t="s">
        <v>20763</v>
      </c>
      <c r="E2684" s="59" t="s">
        <v>20764</v>
      </c>
      <c r="F2684" s="58" t="s">
        <v>20765</v>
      </c>
      <c r="G2684" s="59" t="s">
        <v>20766</v>
      </c>
      <c r="H2684" s="58" t="s">
        <v>369</v>
      </c>
      <c r="I2684" s="60">
        <v>41640</v>
      </c>
      <c r="J2684" s="60">
        <v>45291</v>
      </c>
    </row>
    <row r="2685" spans="1:10" s="57" customFormat="1" ht="41.1" customHeight="1" x14ac:dyDescent="0.2">
      <c r="A2685" s="61" t="s">
        <v>20767</v>
      </c>
      <c r="B2685" s="61" t="s">
        <v>20768</v>
      </c>
      <c r="C2685" s="61" t="s">
        <v>20769</v>
      </c>
      <c r="D2685" s="62" t="s">
        <v>20770</v>
      </c>
      <c r="E2685" s="62" t="s">
        <v>20771</v>
      </c>
      <c r="F2685" s="61" t="s">
        <v>20772</v>
      </c>
      <c r="G2685" s="62" t="s">
        <v>20773</v>
      </c>
      <c r="H2685" s="61" t="s">
        <v>369</v>
      </c>
      <c r="I2685" s="63">
        <v>41640</v>
      </c>
      <c r="J2685" s="63">
        <v>45291</v>
      </c>
    </row>
    <row r="2686" spans="1:10" s="57" customFormat="1" ht="30.45" customHeight="1" x14ac:dyDescent="0.2">
      <c r="A2686" s="58" t="s">
        <v>20774</v>
      </c>
      <c r="B2686" s="58" t="s">
        <v>20775</v>
      </c>
      <c r="C2686" s="58" t="s">
        <v>20776</v>
      </c>
      <c r="D2686" s="59" t="s">
        <v>20777</v>
      </c>
      <c r="E2686" s="59" t="s">
        <v>20778</v>
      </c>
      <c r="F2686" s="58" t="s">
        <v>20779</v>
      </c>
      <c r="G2686" s="59" t="s">
        <v>20780</v>
      </c>
      <c r="H2686" s="58" t="s">
        <v>369</v>
      </c>
      <c r="I2686" s="60">
        <v>41640</v>
      </c>
      <c r="J2686" s="60">
        <v>45291</v>
      </c>
    </row>
    <row r="2687" spans="1:10" s="57" customFormat="1" ht="19.8" customHeight="1" x14ac:dyDescent="0.2">
      <c r="A2687" s="61" t="s">
        <v>20781</v>
      </c>
      <c r="B2687" s="61" t="s">
        <v>20782</v>
      </c>
      <c r="C2687" s="61" t="s">
        <v>20783</v>
      </c>
      <c r="D2687" s="62" t="s">
        <v>20784</v>
      </c>
      <c r="E2687" s="62" t="s">
        <v>20785</v>
      </c>
      <c r="F2687" s="61" t="s">
        <v>20786</v>
      </c>
      <c r="G2687" s="62" t="s">
        <v>20787</v>
      </c>
      <c r="H2687" s="61" t="s">
        <v>369</v>
      </c>
      <c r="I2687" s="63">
        <v>41944</v>
      </c>
      <c r="J2687" s="63">
        <v>45291</v>
      </c>
    </row>
    <row r="2688" spans="1:10" s="57" customFormat="1" ht="19.8" customHeight="1" x14ac:dyDescent="0.2">
      <c r="A2688" s="58" t="s">
        <v>20788</v>
      </c>
      <c r="B2688" s="58" t="s">
        <v>20789</v>
      </c>
      <c r="C2688" s="58" t="s">
        <v>20790</v>
      </c>
      <c r="D2688" s="59" t="s">
        <v>20791</v>
      </c>
      <c r="E2688" s="59" t="s">
        <v>20792</v>
      </c>
      <c r="F2688" s="58" t="s">
        <v>20793</v>
      </c>
      <c r="G2688" s="59" t="s">
        <v>20759</v>
      </c>
      <c r="H2688" s="58" t="s">
        <v>369</v>
      </c>
      <c r="I2688" s="60">
        <v>41640</v>
      </c>
      <c r="J2688" s="60">
        <v>45291</v>
      </c>
    </row>
    <row r="2689" spans="1:10" s="57" customFormat="1" ht="19.8" customHeight="1" x14ac:dyDescent="0.2">
      <c r="A2689" s="61" t="s">
        <v>20794</v>
      </c>
      <c r="B2689" s="61" t="s">
        <v>20795</v>
      </c>
      <c r="C2689" s="61" t="s">
        <v>20796</v>
      </c>
      <c r="D2689" s="62" t="s">
        <v>20797</v>
      </c>
      <c r="E2689" s="62" t="s">
        <v>20798</v>
      </c>
      <c r="F2689" s="61" t="s">
        <v>20799</v>
      </c>
      <c r="G2689" s="62" t="s">
        <v>20800</v>
      </c>
      <c r="H2689" s="61" t="s">
        <v>369</v>
      </c>
      <c r="I2689" s="63">
        <v>43040</v>
      </c>
      <c r="J2689" s="63">
        <v>45291</v>
      </c>
    </row>
    <row r="2690" spans="1:10" s="57" customFormat="1" ht="30.45" customHeight="1" x14ac:dyDescent="0.2">
      <c r="A2690" s="58" t="s">
        <v>20801</v>
      </c>
      <c r="B2690" s="58" t="s">
        <v>20802</v>
      </c>
      <c r="C2690" s="58" t="s">
        <v>20803</v>
      </c>
      <c r="D2690" s="59" t="s">
        <v>20804</v>
      </c>
      <c r="E2690" s="59" t="s">
        <v>20805</v>
      </c>
      <c r="F2690" s="58" t="s">
        <v>20806</v>
      </c>
      <c r="G2690" s="59" t="s">
        <v>20807</v>
      </c>
      <c r="H2690" s="58" t="s">
        <v>369</v>
      </c>
      <c r="I2690" s="60">
        <v>43040</v>
      </c>
      <c r="J2690" s="60">
        <v>45291</v>
      </c>
    </row>
    <row r="2691" spans="1:10" s="57" customFormat="1" ht="19.8" customHeight="1" x14ac:dyDescent="0.2">
      <c r="A2691" s="61" t="s">
        <v>20808</v>
      </c>
      <c r="B2691" s="61" t="s">
        <v>20809</v>
      </c>
      <c r="C2691" s="61" t="s">
        <v>20810</v>
      </c>
      <c r="D2691" s="62" t="s">
        <v>20811</v>
      </c>
      <c r="E2691" s="62" t="s">
        <v>20812</v>
      </c>
      <c r="F2691" s="61" t="s">
        <v>20772</v>
      </c>
      <c r="G2691" s="62" t="s">
        <v>20759</v>
      </c>
      <c r="H2691" s="61" t="s">
        <v>369</v>
      </c>
      <c r="I2691" s="63">
        <v>41640</v>
      </c>
      <c r="J2691" s="63">
        <v>45291</v>
      </c>
    </row>
    <row r="2692" spans="1:10" s="57" customFormat="1" ht="30.45" customHeight="1" x14ac:dyDescent="0.2">
      <c r="A2692" s="58" t="s">
        <v>20813</v>
      </c>
      <c r="B2692" s="58" t="s">
        <v>20814</v>
      </c>
      <c r="C2692" s="58" t="s">
        <v>20815</v>
      </c>
      <c r="D2692" s="59" t="s">
        <v>20816</v>
      </c>
      <c r="E2692" s="59" t="s">
        <v>20817</v>
      </c>
      <c r="F2692" s="58" t="s">
        <v>20818</v>
      </c>
      <c r="G2692" s="59" t="s">
        <v>20819</v>
      </c>
      <c r="H2692" s="58" t="s">
        <v>369</v>
      </c>
      <c r="I2692" s="60">
        <v>41640</v>
      </c>
      <c r="J2692" s="60">
        <v>45291</v>
      </c>
    </row>
    <row r="2693" spans="1:10" s="57" customFormat="1" ht="30.45" customHeight="1" x14ac:dyDescent="0.2">
      <c r="A2693" s="61" t="s">
        <v>20820</v>
      </c>
      <c r="B2693" s="61" t="s">
        <v>20821</v>
      </c>
      <c r="C2693" s="61" t="s">
        <v>20822</v>
      </c>
      <c r="D2693" s="62" t="s">
        <v>20823</v>
      </c>
      <c r="E2693" s="62" t="s">
        <v>20824</v>
      </c>
      <c r="F2693" s="61" t="s">
        <v>20825</v>
      </c>
      <c r="G2693" s="62" t="s">
        <v>20826</v>
      </c>
      <c r="H2693" s="61" t="s">
        <v>369</v>
      </c>
      <c r="I2693" s="63">
        <v>41640</v>
      </c>
      <c r="J2693" s="63">
        <v>45291</v>
      </c>
    </row>
    <row r="2694" spans="1:10" s="57" customFormat="1" ht="19.8" customHeight="1" x14ac:dyDescent="0.2">
      <c r="A2694" s="58" t="s">
        <v>20827</v>
      </c>
      <c r="B2694" s="58" t="s">
        <v>20828</v>
      </c>
      <c r="C2694" s="58" t="s">
        <v>20829</v>
      </c>
      <c r="D2694" s="59" t="s">
        <v>20830</v>
      </c>
      <c r="E2694" s="59" t="s">
        <v>20831</v>
      </c>
      <c r="F2694" s="58" t="s">
        <v>20832</v>
      </c>
      <c r="G2694" s="59" t="s">
        <v>20833</v>
      </c>
      <c r="H2694" s="58" t="s">
        <v>369</v>
      </c>
      <c r="I2694" s="60">
        <v>41944</v>
      </c>
      <c r="J2694" s="60">
        <v>45291</v>
      </c>
    </row>
    <row r="2695" spans="1:10" s="57" customFormat="1" ht="19.8" customHeight="1" x14ac:dyDescent="0.2">
      <c r="A2695" s="61" t="s">
        <v>20834</v>
      </c>
      <c r="B2695" s="61" t="s">
        <v>20835</v>
      </c>
      <c r="C2695" s="61" t="s">
        <v>20836</v>
      </c>
      <c r="D2695" s="62" t="s">
        <v>20837</v>
      </c>
      <c r="E2695" s="62" t="s">
        <v>20838</v>
      </c>
      <c r="F2695" s="61" t="s">
        <v>20839</v>
      </c>
      <c r="G2695" s="62" t="s">
        <v>20759</v>
      </c>
      <c r="H2695" s="61" t="s">
        <v>369</v>
      </c>
      <c r="I2695" s="63">
        <v>41640</v>
      </c>
      <c r="J2695" s="63">
        <v>45291</v>
      </c>
    </row>
    <row r="2696" spans="1:10" s="57" customFormat="1" ht="52.35" customHeight="1" x14ac:dyDescent="0.2">
      <c r="A2696" s="58" t="s">
        <v>20840</v>
      </c>
      <c r="B2696" s="58" t="s">
        <v>20841</v>
      </c>
      <c r="C2696" s="58" t="s">
        <v>20842</v>
      </c>
      <c r="D2696" s="59" t="s">
        <v>20843</v>
      </c>
      <c r="E2696" s="59" t="s">
        <v>20844</v>
      </c>
      <c r="F2696" s="58" t="s">
        <v>20845</v>
      </c>
      <c r="G2696" s="59" t="s">
        <v>20846</v>
      </c>
      <c r="H2696" s="58" t="s">
        <v>369</v>
      </c>
      <c r="I2696" s="60">
        <v>41640</v>
      </c>
      <c r="J2696" s="60">
        <v>45291</v>
      </c>
    </row>
    <row r="2697" spans="1:10" s="57" customFormat="1" ht="30.45" customHeight="1" x14ac:dyDescent="0.2">
      <c r="A2697" s="61" t="s">
        <v>20847</v>
      </c>
      <c r="B2697" s="61" t="s">
        <v>20848</v>
      </c>
      <c r="C2697" s="61" t="s">
        <v>20849</v>
      </c>
      <c r="D2697" s="62" t="s">
        <v>20850</v>
      </c>
      <c r="E2697" s="62" t="s">
        <v>20851</v>
      </c>
      <c r="F2697" s="61" t="s">
        <v>11652</v>
      </c>
      <c r="G2697" s="62" t="s">
        <v>20852</v>
      </c>
      <c r="H2697" s="61" t="s">
        <v>369</v>
      </c>
      <c r="I2697" s="63">
        <v>41944</v>
      </c>
      <c r="J2697" s="63">
        <v>45291</v>
      </c>
    </row>
    <row r="2698" spans="1:10" s="57" customFormat="1" ht="19.8" customHeight="1" x14ac:dyDescent="0.2">
      <c r="A2698" s="58" t="s">
        <v>20853</v>
      </c>
      <c r="B2698" s="58" t="s">
        <v>20854</v>
      </c>
      <c r="C2698" s="58" t="s">
        <v>20855</v>
      </c>
      <c r="D2698" s="59" t="s">
        <v>20856</v>
      </c>
      <c r="E2698" s="59" t="s">
        <v>20857</v>
      </c>
      <c r="F2698" s="58" t="s">
        <v>20858</v>
      </c>
      <c r="G2698" s="59" t="s">
        <v>20859</v>
      </c>
      <c r="H2698" s="58" t="s">
        <v>369</v>
      </c>
      <c r="I2698" s="60">
        <v>41640</v>
      </c>
      <c r="J2698" s="60">
        <v>45291</v>
      </c>
    </row>
    <row r="2699" spans="1:10" s="57" customFormat="1" ht="19.8" customHeight="1" x14ac:dyDescent="0.2">
      <c r="A2699" s="61" t="s">
        <v>20860</v>
      </c>
      <c r="B2699" s="61" t="s">
        <v>20861</v>
      </c>
      <c r="C2699" s="61" t="s">
        <v>20862</v>
      </c>
      <c r="D2699" s="62" t="s">
        <v>20863</v>
      </c>
      <c r="E2699" s="62" t="s">
        <v>20864</v>
      </c>
      <c r="F2699" s="61" t="s">
        <v>20865</v>
      </c>
      <c r="G2699" s="62" t="s">
        <v>20866</v>
      </c>
      <c r="H2699" s="61" t="s">
        <v>369</v>
      </c>
      <c r="I2699" s="63">
        <v>42370</v>
      </c>
      <c r="J2699" s="63">
        <v>45291</v>
      </c>
    </row>
    <row r="2700" spans="1:10" s="57" customFormat="1" ht="52.35" customHeight="1" x14ac:dyDescent="0.2">
      <c r="A2700" s="58" t="s">
        <v>20867</v>
      </c>
      <c r="B2700" s="58" t="s">
        <v>20868</v>
      </c>
      <c r="C2700" s="58" t="s">
        <v>20869</v>
      </c>
      <c r="D2700" s="59" t="s">
        <v>20870</v>
      </c>
      <c r="E2700" s="59" t="s">
        <v>20871</v>
      </c>
      <c r="F2700" s="58" t="s">
        <v>20872</v>
      </c>
      <c r="G2700" s="59" t="s">
        <v>20873</v>
      </c>
      <c r="H2700" s="58" t="s">
        <v>369</v>
      </c>
      <c r="I2700" s="60">
        <v>41640</v>
      </c>
      <c r="J2700" s="60">
        <v>45291</v>
      </c>
    </row>
    <row r="2701" spans="1:10" s="57" customFormat="1" ht="30.45" customHeight="1" x14ac:dyDescent="0.2">
      <c r="A2701" s="61" t="s">
        <v>20874</v>
      </c>
      <c r="B2701" s="61" t="s">
        <v>20875</v>
      </c>
      <c r="C2701" s="61" t="s">
        <v>20876</v>
      </c>
      <c r="D2701" s="62" t="s">
        <v>20877</v>
      </c>
      <c r="E2701" s="62" t="s">
        <v>20878</v>
      </c>
      <c r="F2701" s="61" t="s">
        <v>20879</v>
      </c>
      <c r="G2701" s="62" t="s">
        <v>20880</v>
      </c>
      <c r="H2701" s="61" t="s">
        <v>369</v>
      </c>
      <c r="I2701" s="63">
        <v>41640</v>
      </c>
      <c r="J2701" s="63">
        <v>45291</v>
      </c>
    </row>
    <row r="2702" spans="1:10" s="57" customFormat="1" ht="30.45" customHeight="1" x14ac:dyDescent="0.2">
      <c r="A2702" s="58" t="s">
        <v>20881</v>
      </c>
      <c r="B2702" s="58" t="s">
        <v>20882</v>
      </c>
      <c r="C2702" s="58" t="s">
        <v>20883</v>
      </c>
      <c r="D2702" s="59" t="s">
        <v>20884</v>
      </c>
      <c r="E2702" s="59" t="s">
        <v>20885</v>
      </c>
      <c r="F2702" s="58" t="s">
        <v>20845</v>
      </c>
      <c r="G2702" s="59" t="s">
        <v>20886</v>
      </c>
      <c r="H2702" s="58" t="s">
        <v>369</v>
      </c>
      <c r="I2702" s="60">
        <v>43040</v>
      </c>
      <c r="J2702" s="60">
        <v>45291</v>
      </c>
    </row>
    <row r="2703" spans="1:10" s="57" customFormat="1" ht="52.35" customHeight="1" x14ac:dyDescent="0.2">
      <c r="A2703" s="61" t="s">
        <v>20887</v>
      </c>
      <c r="B2703" s="61" t="s">
        <v>20888</v>
      </c>
      <c r="C2703" s="61" t="s">
        <v>20889</v>
      </c>
      <c r="D2703" s="62" t="s">
        <v>20890</v>
      </c>
      <c r="E2703" s="62" t="s">
        <v>20891</v>
      </c>
      <c r="F2703" s="61" t="s">
        <v>20892</v>
      </c>
      <c r="G2703" s="62" t="s">
        <v>20893</v>
      </c>
      <c r="H2703" s="61" t="s">
        <v>369</v>
      </c>
      <c r="I2703" s="63">
        <v>43405</v>
      </c>
      <c r="J2703" s="63">
        <v>45291</v>
      </c>
    </row>
    <row r="2704" spans="1:10" s="57" customFormat="1" ht="41.1" customHeight="1" x14ac:dyDescent="0.2">
      <c r="A2704" s="58" t="s">
        <v>20894</v>
      </c>
      <c r="B2704" s="58" t="s">
        <v>20895</v>
      </c>
      <c r="C2704" s="58" t="s">
        <v>20896</v>
      </c>
      <c r="D2704" s="59" t="s">
        <v>20897</v>
      </c>
      <c r="E2704" s="59" t="s">
        <v>20898</v>
      </c>
      <c r="F2704" s="58" t="s">
        <v>20899</v>
      </c>
      <c r="G2704" s="59" t="s">
        <v>20900</v>
      </c>
      <c r="H2704" s="58" t="s">
        <v>369</v>
      </c>
      <c r="I2704" s="60">
        <v>41640</v>
      </c>
      <c r="J2704" s="60">
        <v>45291</v>
      </c>
    </row>
    <row r="2705" spans="1:10" s="57" customFormat="1" ht="30.45" customHeight="1" x14ac:dyDescent="0.2">
      <c r="A2705" s="61" t="s">
        <v>20901</v>
      </c>
      <c r="B2705" s="61" t="s">
        <v>20902</v>
      </c>
      <c r="C2705" s="61" t="s">
        <v>20903</v>
      </c>
      <c r="D2705" s="62" t="s">
        <v>20904</v>
      </c>
      <c r="E2705" s="62" t="s">
        <v>20905</v>
      </c>
      <c r="F2705" s="61" t="s">
        <v>20906</v>
      </c>
      <c r="G2705" s="62" t="s">
        <v>20907</v>
      </c>
      <c r="H2705" s="61" t="s">
        <v>369</v>
      </c>
      <c r="I2705" s="63">
        <v>41944</v>
      </c>
      <c r="J2705" s="63">
        <v>45291</v>
      </c>
    </row>
    <row r="2706" spans="1:10" s="57" customFormat="1" ht="30.45" customHeight="1" x14ac:dyDescent="0.2">
      <c r="A2706" s="58" t="s">
        <v>20908</v>
      </c>
      <c r="B2706" s="58" t="s">
        <v>20909</v>
      </c>
      <c r="C2706" s="58" t="s">
        <v>20910</v>
      </c>
      <c r="D2706" s="59" t="s">
        <v>20911</v>
      </c>
      <c r="E2706" s="59" t="s">
        <v>20912</v>
      </c>
      <c r="F2706" s="58" t="s">
        <v>20899</v>
      </c>
      <c r="G2706" s="59" t="s">
        <v>20913</v>
      </c>
      <c r="H2706" s="58" t="s">
        <v>369</v>
      </c>
      <c r="I2706" s="60">
        <v>42675</v>
      </c>
      <c r="J2706" s="60">
        <v>45291</v>
      </c>
    </row>
    <row r="2707" spans="1:10" s="57" customFormat="1" ht="19.8" customHeight="1" x14ac:dyDescent="0.2">
      <c r="A2707" s="61" t="s">
        <v>20914</v>
      </c>
      <c r="B2707" s="61" t="s">
        <v>20915</v>
      </c>
      <c r="C2707" s="61" t="s">
        <v>20916</v>
      </c>
      <c r="D2707" s="62" t="s">
        <v>20917</v>
      </c>
      <c r="E2707" s="62" t="s">
        <v>20918</v>
      </c>
      <c r="F2707" s="61" t="s">
        <v>20919</v>
      </c>
      <c r="G2707" s="62" t="s">
        <v>20920</v>
      </c>
      <c r="H2707" s="61" t="s">
        <v>369</v>
      </c>
      <c r="I2707" s="63">
        <v>43040</v>
      </c>
      <c r="J2707" s="63">
        <v>45291</v>
      </c>
    </row>
    <row r="2708" spans="1:10" s="57" customFormat="1" ht="30.45" customHeight="1" x14ac:dyDescent="0.2">
      <c r="A2708" s="58" t="s">
        <v>20921</v>
      </c>
      <c r="B2708" s="58" t="s">
        <v>20922</v>
      </c>
      <c r="C2708" s="58" t="s">
        <v>20923</v>
      </c>
      <c r="D2708" s="59" t="s">
        <v>20924</v>
      </c>
      <c r="E2708" s="59" t="s">
        <v>20925</v>
      </c>
      <c r="F2708" s="58" t="s">
        <v>20926</v>
      </c>
      <c r="G2708" s="59" t="s">
        <v>20927</v>
      </c>
      <c r="H2708" s="58" t="s">
        <v>369</v>
      </c>
      <c r="I2708" s="60">
        <v>43040</v>
      </c>
      <c r="J2708" s="60">
        <v>45291</v>
      </c>
    </row>
    <row r="2709" spans="1:10" s="57" customFormat="1" ht="30.45" customHeight="1" x14ac:dyDescent="0.2">
      <c r="A2709" s="61" t="s">
        <v>20928</v>
      </c>
      <c r="B2709" s="61" t="s">
        <v>20929</v>
      </c>
      <c r="C2709" s="61" t="s">
        <v>20930</v>
      </c>
      <c r="D2709" s="62" t="s">
        <v>20931</v>
      </c>
      <c r="E2709" s="62" t="s">
        <v>20932</v>
      </c>
      <c r="F2709" s="61" t="s">
        <v>20899</v>
      </c>
      <c r="G2709" s="62" t="s">
        <v>20913</v>
      </c>
      <c r="H2709" s="61" t="s">
        <v>369</v>
      </c>
      <c r="I2709" s="63">
        <v>43040</v>
      </c>
      <c r="J2709" s="63">
        <v>45291</v>
      </c>
    </row>
    <row r="2710" spans="1:10" s="57" customFormat="1" ht="30.45" customHeight="1" x14ac:dyDescent="0.2">
      <c r="A2710" s="58" t="s">
        <v>20933</v>
      </c>
      <c r="B2710" s="58" t="s">
        <v>20934</v>
      </c>
      <c r="C2710" s="58" t="s">
        <v>20935</v>
      </c>
      <c r="D2710" s="59" t="s">
        <v>20936</v>
      </c>
      <c r="E2710" s="59" t="s">
        <v>20937</v>
      </c>
      <c r="F2710" s="58" t="s">
        <v>20938</v>
      </c>
      <c r="G2710" s="59" t="s">
        <v>20939</v>
      </c>
      <c r="H2710" s="58" t="s">
        <v>369</v>
      </c>
      <c r="I2710" s="60">
        <v>42370</v>
      </c>
      <c r="J2710" s="60">
        <v>45291</v>
      </c>
    </row>
    <row r="2711" spans="1:10" s="57" customFormat="1" ht="19.8" customHeight="1" x14ac:dyDescent="0.2">
      <c r="A2711" s="61" t="s">
        <v>20940</v>
      </c>
      <c r="B2711" s="61" t="s">
        <v>20941</v>
      </c>
      <c r="C2711" s="61" t="s">
        <v>20942</v>
      </c>
      <c r="D2711" s="62" t="s">
        <v>20943</v>
      </c>
      <c r="E2711" s="62" t="s">
        <v>20944</v>
      </c>
      <c r="F2711" s="61" t="s">
        <v>20945</v>
      </c>
      <c r="G2711" s="62" t="s">
        <v>20946</v>
      </c>
      <c r="H2711" s="61" t="s">
        <v>369</v>
      </c>
      <c r="I2711" s="63">
        <v>41640</v>
      </c>
      <c r="J2711" s="63">
        <v>45291</v>
      </c>
    </row>
    <row r="2712" spans="1:10" s="57" customFormat="1" ht="30.45" customHeight="1" x14ac:dyDescent="0.2">
      <c r="A2712" s="58" t="s">
        <v>20947</v>
      </c>
      <c r="B2712" s="58" t="s">
        <v>20948</v>
      </c>
      <c r="C2712" s="58" t="s">
        <v>20949</v>
      </c>
      <c r="D2712" s="59" t="s">
        <v>20950</v>
      </c>
      <c r="E2712" s="59" t="s">
        <v>20951</v>
      </c>
      <c r="F2712" s="58" t="s">
        <v>20952</v>
      </c>
      <c r="G2712" s="59" t="s">
        <v>20953</v>
      </c>
      <c r="H2712" s="58" t="s">
        <v>369</v>
      </c>
      <c r="I2712" s="60">
        <v>41640</v>
      </c>
      <c r="J2712" s="60">
        <v>45291</v>
      </c>
    </row>
    <row r="2713" spans="1:10" s="57" customFormat="1" ht="52.35" customHeight="1" x14ac:dyDescent="0.2">
      <c r="A2713" s="61" t="s">
        <v>20954</v>
      </c>
      <c r="B2713" s="61" t="s">
        <v>20955</v>
      </c>
      <c r="C2713" s="61" t="s">
        <v>20956</v>
      </c>
      <c r="D2713" s="62" t="s">
        <v>20957</v>
      </c>
      <c r="E2713" s="62" t="s">
        <v>20958</v>
      </c>
      <c r="F2713" s="61" t="s">
        <v>20959</v>
      </c>
      <c r="G2713" s="62" t="s">
        <v>20960</v>
      </c>
      <c r="H2713" s="61" t="s">
        <v>369</v>
      </c>
      <c r="I2713" s="63">
        <v>41640</v>
      </c>
      <c r="J2713" s="63">
        <v>45291</v>
      </c>
    </row>
    <row r="2714" spans="1:10" s="57" customFormat="1" ht="30.45" customHeight="1" x14ac:dyDescent="0.2">
      <c r="A2714" s="58" t="s">
        <v>20961</v>
      </c>
      <c r="B2714" s="58" t="s">
        <v>20962</v>
      </c>
      <c r="C2714" s="58" t="s">
        <v>20963</v>
      </c>
      <c r="D2714" s="59" t="s">
        <v>20964</v>
      </c>
      <c r="E2714" s="59" t="s">
        <v>20965</v>
      </c>
      <c r="F2714" s="58" t="s">
        <v>20966</v>
      </c>
      <c r="G2714" s="59" t="s">
        <v>20967</v>
      </c>
      <c r="H2714" s="58" t="s">
        <v>369</v>
      </c>
      <c r="I2714" s="60">
        <v>41944</v>
      </c>
      <c r="J2714" s="60">
        <v>45291</v>
      </c>
    </row>
    <row r="2715" spans="1:10" s="57" customFormat="1" ht="30.45" customHeight="1" x14ac:dyDescent="0.2">
      <c r="A2715" s="61" t="s">
        <v>20968</v>
      </c>
      <c r="B2715" s="61" t="s">
        <v>20969</v>
      </c>
      <c r="C2715" s="61" t="s">
        <v>20970</v>
      </c>
      <c r="D2715" s="62" t="s">
        <v>20971</v>
      </c>
      <c r="E2715" s="62" t="s">
        <v>20972</v>
      </c>
      <c r="F2715" s="61" t="s">
        <v>20973</v>
      </c>
      <c r="G2715" s="62" t="s">
        <v>20974</v>
      </c>
      <c r="H2715" s="61" t="s">
        <v>369</v>
      </c>
      <c r="I2715" s="63">
        <v>41640</v>
      </c>
      <c r="J2715" s="63">
        <v>45291</v>
      </c>
    </row>
    <row r="2716" spans="1:10" s="57" customFormat="1" ht="19.8" customHeight="1" x14ac:dyDescent="0.2">
      <c r="A2716" s="58" t="s">
        <v>20975</v>
      </c>
      <c r="B2716" s="58" t="s">
        <v>20976</v>
      </c>
      <c r="C2716" s="58" t="s">
        <v>20977</v>
      </c>
      <c r="D2716" s="59" t="s">
        <v>20978</v>
      </c>
      <c r="E2716" s="59" t="s">
        <v>20979</v>
      </c>
      <c r="F2716" s="58" t="s">
        <v>20966</v>
      </c>
      <c r="G2716" s="59" t="s">
        <v>20980</v>
      </c>
      <c r="H2716" s="58" t="s">
        <v>369</v>
      </c>
      <c r="I2716" s="60">
        <v>41944</v>
      </c>
      <c r="J2716" s="60">
        <v>45291</v>
      </c>
    </row>
    <row r="2717" spans="1:10" s="57" customFormat="1" ht="41.1" customHeight="1" x14ac:dyDescent="0.2">
      <c r="A2717" s="61" t="s">
        <v>20981</v>
      </c>
      <c r="B2717" s="61" t="s">
        <v>20982</v>
      </c>
      <c r="C2717" s="61" t="s">
        <v>20983</v>
      </c>
      <c r="D2717" s="62" t="s">
        <v>20984</v>
      </c>
      <c r="E2717" s="62" t="s">
        <v>20985</v>
      </c>
      <c r="F2717" s="61" t="s">
        <v>20986</v>
      </c>
      <c r="G2717" s="62" t="s">
        <v>20987</v>
      </c>
      <c r="H2717" s="61" t="s">
        <v>369</v>
      </c>
      <c r="I2717" s="63">
        <v>41640</v>
      </c>
      <c r="J2717" s="63">
        <v>45291</v>
      </c>
    </row>
    <row r="2718" spans="1:10" s="57" customFormat="1" ht="41.1" customHeight="1" x14ac:dyDescent="0.2">
      <c r="A2718" s="58" t="s">
        <v>20988</v>
      </c>
      <c r="B2718" s="58" t="s">
        <v>20989</v>
      </c>
      <c r="C2718" s="58" t="s">
        <v>20990</v>
      </c>
      <c r="D2718" s="59" t="s">
        <v>20991</v>
      </c>
      <c r="E2718" s="59" t="s">
        <v>20992</v>
      </c>
      <c r="F2718" s="58" t="s">
        <v>20986</v>
      </c>
      <c r="G2718" s="59" t="s">
        <v>20987</v>
      </c>
      <c r="H2718" s="58" t="s">
        <v>369</v>
      </c>
      <c r="I2718" s="60">
        <v>41640</v>
      </c>
      <c r="J2718" s="60">
        <v>45291</v>
      </c>
    </row>
    <row r="2719" spans="1:10" s="57" customFormat="1" ht="41.1" customHeight="1" x14ac:dyDescent="0.2">
      <c r="A2719" s="61" t="s">
        <v>20993</v>
      </c>
      <c r="B2719" s="61" t="s">
        <v>20994</v>
      </c>
      <c r="C2719" s="61" t="s">
        <v>20995</v>
      </c>
      <c r="D2719" s="62" t="s">
        <v>20996</v>
      </c>
      <c r="E2719" s="62" t="s">
        <v>20997</v>
      </c>
      <c r="F2719" s="61" t="s">
        <v>20986</v>
      </c>
      <c r="G2719" s="62" t="s">
        <v>20987</v>
      </c>
      <c r="H2719" s="61" t="s">
        <v>369</v>
      </c>
      <c r="I2719" s="63">
        <v>41944</v>
      </c>
      <c r="J2719" s="63">
        <v>45291</v>
      </c>
    </row>
    <row r="2720" spans="1:10" s="57" customFormat="1" ht="41.1" customHeight="1" x14ac:dyDescent="0.2">
      <c r="A2720" s="58" t="s">
        <v>20998</v>
      </c>
      <c r="B2720" s="58" t="s">
        <v>20999</v>
      </c>
      <c r="C2720" s="58" t="s">
        <v>21000</v>
      </c>
      <c r="D2720" s="59" t="s">
        <v>21001</v>
      </c>
      <c r="E2720" s="59" t="s">
        <v>21002</v>
      </c>
      <c r="F2720" s="58" t="s">
        <v>20986</v>
      </c>
      <c r="G2720" s="59" t="s">
        <v>21003</v>
      </c>
      <c r="H2720" s="58" t="s">
        <v>369</v>
      </c>
      <c r="I2720" s="60">
        <v>42370</v>
      </c>
      <c r="J2720" s="60">
        <v>45291</v>
      </c>
    </row>
    <row r="2721" spans="1:10" s="57" customFormat="1" ht="30.45" customHeight="1" x14ac:dyDescent="0.2">
      <c r="A2721" s="61" t="s">
        <v>21004</v>
      </c>
      <c r="B2721" s="61" t="s">
        <v>21005</v>
      </c>
      <c r="C2721" s="61" t="s">
        <v>21006</v>
      </c>
      <c r="D2721" s="62" t="s">
        <v>21007</v>
      </c>
      <c r="E2721" s="62" t="s">
        <v>21008</v>
      </c>
      <c r="F2721" s="61" t="s">
        <v>21009</v>
      </c>
      <c r="G2721" s="62" t="s">
        <v>21010</v>
      </c>
      <c r="H2721" s="61" t="s">
        <v>369</v>
      </c>
      <c r="I2721" s="63">
        <v>42675</v>
      </c>
      <c r="J2721" s="63">
        <v>45291</v>
      </c>
    </row>
    <row r="2722" spans="1:10" s="57" customFormat="1" ht="41.1" customHeight="1" x14ac:dyDescent="0.2">
      <c r="A2722" s="58" t="s">
        <v>21011</v>
      </c>
      <c r="B2722" s="58" t="s">
        <v>21012</v>
      </c>
      <c r="C2722" s="58" t="s">
        <v>21013</v>
      </c>
      <c r="D2722" s="59" t="s">
        <v>21014</v>
      </c>
      <c r="E2722" s="59" t="s">
        <v>21015</v>
      </c>
      <c r="F2722" s="58" t="s">
        <v>20986</v>
      </c>
      <c r="G2722" s="59" t="s">
        <v>20987</v>
      </c>
      <c r="H2722" s="58" t="s">
        <v>369</v>
      </c>
      <c r="I2722" s="60">
        <v>43040</v>
      </c>
      <c r="J2722" s="60">
        <v>45291</v>
      </c>
    </row>
    <row r="2723" spans="1:10" s="57" customFormat="1" ht="19.8" customHeight="1" x14ac:dyDescent="0.2">
      <c r="A2723" s="61" t="s">
        <v>21016</v>
      </c>
      <c r="B2723" s="61" t="s">
        <v>21017</v>
      </c>
      <c r="C2723" s="61" t="s">
        <v>21018</v>
      </c>
      <c r="D2723" s="62" t="s">
        <v>21019</v>
      </c>
      <c r="E2723" s="62" t="s">
        <v>21020</v>
      </c>
      <c r="F2723" s="61" t="s">
        <v>21021</v>
      </c>
      <c r="G2723" s="62" t="s">
        <v>21022</v>
      </c>
      <c r="H2723" s="61" t="s">
        <v>369</v>
      </c>
      <c r="I2723" s="63">
        <v>41640</v>
      </c>
      <c r="J2723" s="63">
        <v>45291</v>
      </c>
    </row>
    <row r="2724" spans="1:10" s="57" customFormat="1" ht="19.8" customHeight="1" x14ac:dyDescent="0.2">
      <c r="A2724" s="58" t="s">
        <v>21023</v>
      </c>
      <c r="B2724" s="58" t="s">
        <v>21024</v>
      </c>
      <c r="C2724" s="58" t="s">
        <v>21025</v>
      </c>
      <c r="D2724" s="59" t="s">
        <v>21026</v>
      </c>
      <c r="E2724" s="59" t="s">
        <v>21027</v>
      </c>
      <c r="F2724" s="58" t="s">
        <v>21028</v>
      </c>
      <c r="G2724" s="59" t="s">
        <v>21029</v>
      </c>
      <c r="H2724" s="58" t="s">
        <v>369</v>
      </c>
      <c r="I2724" s="60">
        <v>42370</v>
      </c>
      <c r="J2724" s="60">
        <v>45291</v>
      </c>
    </row>
    <row r="2725" spans="1:10" s="57" customFormat="1" ht="19.8" customHeight="1" x14ac:dyDescent="0.2">
      <c r="A2725" s="61" t="s">
        <v>21030</v>
      </c>
      <c r="B2725" s="61" t="s">
        <v>21031</v>
      </c>
      <c r="C2725" s="61" t="s">
        <v>21032</v>
      </c>
      <c r="D2725" s="62" t="s">
        <v>21033</v>
      </c>
      <c r="E2725" s="62" t="s">
        <v>21034</v>
      </c>
      <c r="F2725" s="61" t="s">
        <v>21035</v>
      </c>
      <c r="G2725" s="62" t="s">
        <v>21036</v>
      </c>
      <c r="H2725" s="61" t="s">
        <v>369</v>
      </c>
      <c r="I2725" s="63">
        <v>42675</v>
      </c>
      <c r="J2725" s="63">
        <v>45291</v>
      </c>
    </row>
    <row r="2726" spans="1:10" s="57" customFormat="1" ht="19.8" customHeight="1" x14ac:dyDescent="0.2">
      <c r="A2726" s="58" t="s">
        <v>21037</v>
      </c>
      <c r="B2726" s="58" t="s">
        <v>21038</v>
      </c>
      <c r="C2726" s="58" t="s">
        <v>21039</v>
      </c>
      <c r="D2726" s="59" t="s">
        <v>21040</v>
      </c>
      <c r="E2726" s="59" t="s">
        <v>21041</v>
      </c>
      <c r="F2726" s="58" t="s">
        <v>21042</v>
      </c>
      <c r="G2726" s="59" t="s">
        <v>21043</v>
      </c>
      <c r="H2726" s="58" t="s">
        <v>369</v>
      </c>
      <c r="I2726" s="60">
        <v>43405</v>
      </c>
      <c r="J2726" s="60">
        <v>45291</v>
      </c>
    </row>
    <row r="2727" spans="1:10" s="57" customFormat="1" ht="41.1" customHeight="1" x14ac:dyDescent="0.2">
      <c r="A2727" s="61" t="s">
        <v>21044</v>
      </c>
      <c r="B2727" s="61" t="s">
        <v>21045</v>
      </c>
      <c r="C2727" s="61" t="s">
        <v>21046</v>
      </c>
      <c r="D2727" s="62" t="s">
        <v>21047</v>
      </c>
      <c r="E2727" s="62" t="s">
        <v>21048</v>
      </c>
      <c r="F2727" s="61" t="s">
        <v>21049</v>
      </c>
      <c r="G2727" s="62" t="s">
        <v>21050</v>
      </c>
      <c r="H2727" s="61" t="s">
        <v>369</v>
      </c>
      <c r="I2727" s="63">
        <v>41640</v>
      </c>
      <c r="J2727" s="63">
        <v>45291</v>
      </c>
    </row>
    <row r="2728" spans="1:10" s="57" customFormat="1" ht="30.45" customHeight="1" x14ac:dyDescent="0.2">
      <c r="A2728" s="58" t="s">
        <v>21051</v>
      </c>
      <c r="B2728" s="58" t="s">
        <v>21052</v>
      </c>
      <c r="C2728" s="58" t="s">
        <v>21053</v>
      </c>
      <c r="D2728" s="59" t="s">
        <v>21054</v>
      </c>
      <c r="E2728" s="59" t="s">
        <v>21055</v>
      </c>
      <c r="F2728" s="58" t="s">
        <v>21056</v>
      </c>
      <c r="G2728" s="59" t="s">
        <v>21057</v>
      </c>
      <c r="H2728" s="58" t="s">
        <v>369</v>
      </c>
      <c r="I2728" s="60">
        <v>41640</v>
      </c>
      <c r="J2728" s="60">
        <v>45291</v>
      </c>
    </row>
    <row r="2729" spans="1:10" s="57" customFormat="1" ht="19.8" customHeight="1" x14ac:dyDescent="0.2">
      <c r="A2729" s="61" t="s">
        <v>21058</v>
      </c>
      <c r="B2729" s="61" t="s">
        <v>21059</v>
      </c>
      <c r="C2729" s="61" t="s">
        <v>21060</v>
      </c>
      <c r="D2729" s="62" t="s">
        <v>21061</v>
      </c>
      <c r="E2729" s="62" t="s">
        <v>21062</v>
      </c>
      <c r="F2729" s="61" t="s">
        <v>21063</v>
      </c>
      <c r="G2729" s="62" t="s">
        <v>21064</v>
      </c>
      <c r="H2729" s="61" t="s">
        <v>369</v>
      </c>
      <c r="I2729" s="63">
        <v>42370</v>
      </c>
      <c r="J2729" s="63">
        <v>45291</v>
      </c>
    </row>
    <row r="2730" spans="1:10" s="57" customFormat="1" ht="30.45" customHeight="1" x14ac:dyDescent="0.2">
      <c r="A2730" s="58" t="s">
        <v>21065</v>
      </c>
      <c r="B2730" s="58" t="s">
        <v>21066</v>
      </c>
      <c r="C2730" s="58" t="s">
        <v>21067</v>
      </c>
      <c r="D2730" s="59" t="s">
        <v>21068</v>
      </c>
      <c r="E2730" s="59" t="s">
        <v>21069</v>
      </c>
      <c r="F2730" s="58" t="s">
        <v>21070</v>
      </c>
      <c r="G2730" s="59" t="s">
        <v>21071</v>
      </c>
      <c r="H2730" s="58" t="s">
        <v>369</v>
      </c>
      <c r="I2730" s="60">
        <v>43040</v>
      </c>
      <c r="J2730" s="60">
        <v>45291</v>
      </c>
    </row>
    <row r="2731" spans="1:10" s="57" customFormat="1" ht="30.45" customHeight="1" x14ac:dyDescent="0.2">
      <c r="A2731" s="61" t="s">
        <v>21072</v>
      </c>
      <c r="B2731" s="61" t="s">
        <v>21073</v>
      </c>
      <c r="C2731" s="61" t="s">
        <v>21074</v>
      </c>
      <c r="D2731" s="62" t="s">
        <v>21075</v>
      </c>
      <c r="E2731" s="62" t="s">
        <v>21076</v>
      </c>
      <c r="F2731" s="61" t="s">
        <v>21077</v>
      </c>
      <c r="G2731" s="62" t="s">
        <v>21078</v>
      </c>
      <c r="H2731" s="61" t="s">
        <v>369</v>
      </c>
      <c r="I2731" s="63">
        <v>41640</v>
      </c>
      <c r="J2731" s="63">
        <v>45291</v>
      </c>
    </row>
    <row r="2732" spans="1:10" s="57" customFormat="1" ht="19.8" customHeight="1" x14ac:dyDescent="0.2">
      <c r="A2732" s="58" t="s">
        <v>21079</v>
      </c>
      <c r="B2732" s="58" t="s">
        <v>21080</v>
      </c>
      <c r="C2732" s="58" t="s">
        <v>21081</v>
      </c>
      <c r="D2732" s="59" t="s">
        <v>21082</v>
      </c>
      <c r="E2732" s="59" t="s">
        <v>21083</v>
      </c>
      <c r="F2732" s="58" t="s">
        <v>15112</v>
      </c>
      <c r="G2732" s="59" t="s">
        <v>21084</v>
      </c>
      <c r="H2732" s="58" t="s">
        <v>369</v>
      </c>
      <c r="I2732" s="60">
        <v>41640</v>
      </c>
      <c r="J2732" s="60">
        <v>45291</v>
      </c>
    </row>
    <row r="2733" spans="1:10" s="57" customFormat="1" ht="30.45" customHeight="1" x14ac:dyDescent="0.2">
      <c r="A2733" s="61" t="s">
        <v>21085</v>
      </c>
      <c r="B2733" s="61" t="s">
        <v>21086</v>
      </c>
      <c r="C2733" s="61" t="s">
        <v>21087</v>
      </c>
      <c r="D2733" s="62" t="s">
        <v>21088</v>
      </c>
      <c r="E2733" s="62" t="s">
        <v>21089</v>
      </c>
      <c r="F2733" s="61" t="s">
        <v>21090</v>
      </c>
      <c r="G2733" s="62" t="s">
        <v>21091</v>
      </c>
      <c r="H2733" s="61" t="s">
        <v>369</v>
      </c>
      <c r="I2733" s="63">
        <v>41640</v>
      </c>
      <c r="J2733" s="63">
        <v>45291</v>
      </c>
    </row>
    <row r="2734" spans="1:10" s="57" customFormat="1" ht="19.8" customHeight="1" x14ac:dyDescent="0.2">
      <c r="A2734" s="58" t="s">
        <v>21092</v>
      </c>
      <c r="B2734" s="58" t="s">
        <v>21093</v>
      </c>
      <c r="C2734" s="58" t="s">
        <v>21094</v>
      </c>
      <c r="D2734" s="59" t="s">
        <v>21095</v>
      </c>
      <c r="E2734" s="59" t="s">
        <v>21096</v>
      </c>
      <c r="F2734" s="58" t="s">
        <v>21097</v>
      </c>
      <c r="G2734" s="59" t="s">
        <v>21098</v>
      </c>
      <c r="H2734" s="58" t="s">
        <v>369</v>
      </c>
      <c r="I2734" s="60">
        <v>41640</v>
      </c>
      <c r="J2734" s="60">
        <v>45291</v>
      </c>
    </row>
    <row r="2735" spans="1:10" s="57" customFormat="1" ht="30.45" customHeight="1" x14ac:dyDescent="0.2">
      <c r="A2735" s="61" t="s">
        <v>21099</v>
      </c>
      <c r="B2735" s="61" t="s">
        <v>21100</v>
      </c>
      <c r="C2735" s="61" t="s">
        <v>21101</v>
      </c>
      <c r="D2735" s="62" t="s">
        <v>21102</v>
      </c>
      <c r="E2735" s="62" t="s">
        <v>21103</v>
      </c>
      <c r="F2735" s="61" t="s">
        <v>21104</v>
      </c>
      <c r="G2735" s="62" t="s">
        <v>21105</v>
      </c>
      <c r="H2735" s="61" t="s">
        <v>369</v>
      </c>
      <c r="I2735" s="63">
        <v>41640</v>
      </c>
      <c r="J2735" s="63">
        <v>45291</v>
      </c>
    </row>
    <row r="2736" spans="1:10" s="57" customFormat="1" ht="52.35" customHeight="1" x14ac:dyDescent="0.2">
      <c r="A2736" s="58" t="s">
        <v>21106</v>
      </c>
      <c r="B2736" s="58" t="s">
        <v>21107</v>
      </c>
      <c r="C2736" s="58" t="s">
        <v>21108</v>
      </c>
      <c r="D2736" s="59" t="s">
        <v>21109</v>
      </c>
      <c r="E2736" s="59" t="s">
        <v>21110</v>
      </c>
      <c r="F2736" s="58" t="s">
        <v>21111</v>
      </c>
      <c r="G2736" s="59" t="s">
        <v>21112</v>
      </c>
      <c r="H2736" s="58" t="s">
        <v>369</v>
      </c>
      <c r="I2736" s="60">
        <v>41640</v>
      </c>
      <c r="J2736" s="60">
        <v>45291</v>
      </c>
    </row>
    <row r="2737" spans="1:10" s="57" customFormat="1" ht="19.8" customHeight="1" x14ac:dyDescent="0.2">
      <c r="A2737" s="61" t="s">
        <v>21113</v>
      </c>
      <c r="B2737" s="61" t="s">
        <v>21114</v>
      </c>
      <c r="C2737" s="61" t="s">
        <v>21115</v>
      </c>
      <c r="D2737" s="62" t="s">
        <v>21116</v>
      </c>
      <c r="E2737" s="62" t="s">
        <v>21117</v>
      </c>
      <c r="F2737" s="61" t="s">
        <v>21118</v>
      </c>
      <c r="G2737" s="62" t="s">
        <v>21119</v>
      </c>
      <c r="H2737" s="61" t="s">
        <v>369</v>
      </c>
      <c r="I2737" s="63">
        <v>43405</v>
      </c>
      <c r="J2737" s="63">
        <v>45291</v>
      </c>
    </row>
    <row r="2738" spans="1:10" s="57" customFormat="1" ht="30.45" customHeight="1" x14ac:dyDescent="0.2">
      <c r="A2738" s="58" t="s">
        <v>21120</v>
      </c>
      <c r="B2738" s="58" t="s">
        <v>21121</v>
      </c>
      <c r="C2738" s="58" t="s">
        <v>21122</v>
      </c>
      <c r="D2738" s="59" t="s">
        <v>21123</v>
      </c>
      <c r="E2738" s="59" t="s">
        <v>21124</v>
      </c>
      <c r="F2738" s="58" t="s">
        <v>21125</v>
      </c>
      <c r="G2738" s="59" t="s">
        <v>21119</v>
      </c>
      <c r="H2738" s="58" t="s">
        <v>369</v>
      </c>
      <c r="I2738" s="60">
        <v>41640</v>
      </c>
      <c r="J2738" s="60">
        <v>45291</v>
      </c>
    </row>
    <row r="2739" spans="1:10" s="57" customFormat="1" ht="19.8" customHeight="1" x14ac:dyDescent="0.2">
      <c r="A2739" s="61" t="s">
        <v>21126</v>
      </c>
      <c r="B2739" s="61" t="s">
        <v>21127</v>
      </c>
      <c r="C2739" s="61" t="s">
        <v>21128</v>
      </c>
      <c r="D2739" s="62" t="s">
        <v>21129</v>
      </c>
      <c r="E2739" s="62" t="s">
        <v>21130</v>
      </c>
      <c r="F2739" s="61" t="s">
        <v>21131</v>
      </c>
      <c r="G2739" s="62" t="s">
        <v>21119</v>
      </c>
      <c r="H2739" s="61" t="s">
        <v>369</v>
      </c>
      <c r="I2739" s="63">
        <v>41640</v>
      </c>
      <c r="J2739" s="63">
        <v>45291</v>
      </c>
    </row>
    <row r="2740" spans="1:10" s="57" customFormat="1" ht="30.45" customHeight="1" x14ac:dyDescent="0.2">
      <c r="A2740" s="58" t="s">
        <v>21132</v>
      </c>
      <c r="B2740" s="58" t="s">
        <v>21133</v>
      </c>
      <c r="C2740" s="58" t="s">
        <v>21134</v>
      </c>
      <c r="D2740" s="59" t="s">
        <v>21135</v>
      </c>
      <c r="E2740" s="59" t="s">
        <v>21136</v>
      </c>
      <c r="F2740" s="58" t="s">
        <v>21137</v>
      </c>
      <c r="G2740" s="59" t="s">
        <v>21138</v>
      </c>
      <c r="H2740" s="58" t="s">
        <v>369</v>
      </c>
      <c r="I2740" s="60">
        <v>41640</v>
      </c>
      <c r="J2740" s="60">
        <v>45291</v>
      </c>
    </row>
    <row r="2741" spans="1:10" s="57" customFormat="1" ht="30.45" customHeight="1" x14ac:dyDescent="0.2">
      <c r="A2741" s="61" t="s">
        <v>21139</v>
      </c>
      <c r="B2741" s="61" t="s">
        <v>21140</v>
      </c>
      <c r="C2741" s="61" t="s">
        <v>21141</v>
      </c>
      <c r="D2741" s="62" t="s">
        <v>21142</v>
      </c>
      <c r="E2741" s="62" t="s">
        <v>21143</v>
      </c>
      <c r="F2741" s="61" t="s">
        <v>21137</v>
      </c>
      <c r="G2741" s="62" t="s">
        <v>21144</v>
      </c>
      <c r="H2741" s="61" t="s">
        <v>369</v>
      </c>
      <c r="I2741" s="63">
        <v>41944</v>
      </c>
      <c r="J2741" s="63">
        <v>45291</v>
      </c>
    </row>
    <row r="2742" spans="1:10" s="57" customFormat="1" ht="30.45" customHeight="1" x14ac:dyDescent="0.2">
      <c r="A2742" s="58" t="s">
        <v>21145</v>
      </c>
      <c r="B2742" s="58" t="s">
        <v>21146</v>
      </c>
      <c r="C2742" s="58" t="s">
        <v>21147</v>
      </c>
      <c r="D2742" s="59" t="s">
        <v>21148</v>
      </c>
      <c r="E2742" s="59" t="s">
        <v>21149</v>
      </c>
      <c r="F2742" s="58" t="s">
        <v>21150</v>
      </c>
      <c r="G2742" s="59" t="s">
        <v>21151</v>
      </c>
      <c r="H2742" s="58" t="s">
        <v>369</v>
      </c>
      <c r="I2742" s="60">
        <v>41640</v>
      </c>
      <c r="J2742" s="60">
        <v>45291</v>
      </c>
    </row>
    <row r="2743" spans="1:10" s="57" customFormat="1" ht="30.45" customHeight="1" x14ac:dyDescent="0.2">
      <c r="A2743" s="61" t="s">
        <v>21152</v>
      </c>
      <c r="B2743" s="61" t="s">
        <v>21153</v>
      </c>
      <c r="C2743" s="61" t="s">
        <v>21154</v>
      </c>
      <c r="D2743" s="62" t="s">
        <v>21155</v>
      </c>
      <c r="E2743" s="62" t="s">
        <v>21156</v>
      </c>
      <c r="F2743" s="61" t="s">
        <v>21157</v>
      </c>
      <c r="G2743" s="62" t="s">
        <v>21151</v>
      </c>
      <c r="H2743" s="61" t="s">
        <v>369</v>
      </c>
      <c r="I2743" s="63">
        <v>41640</v>
      </c>
      <c r="J2743" s="63">
        <v>45291</v>
      </c>
    </row>
    <row r="2744" spans="1:10" s="57" customFormat="1" ht="30.45" customHeight="1" x14ac:dyDescent="0.2">
      <c r="A2744" s="58" t="s">
        <v>21158</v>
      </c>
      <c r="B2744" s="58" t="s">
        <v>21159</v>
      </c>
      <c r="C2744" s="58" t="s">
        <v>21160</v>
      </c>
      <c r="D2744" s="59" t="s">
        <v>19698</v>
      </c>
      <c r="E2744" s="59" t="s">
        <v>21161</v>
      </c>
      <c r="F2744" s="58" t="s">
        <v>21162</v>
      </c>
      <c r="G2744" s="59" t="s">
        <v>21163</v>
      </c>
      <c r="H2744" s="58" t="s">
        <v>369</v>
      </c>
      <c r="I2744" s="60">
        <v>41640</v>
      </c>
      <c r="J2744" s="60">
        <v>45291</v>
      </c>
    </row>
    <row r="2745" spans="1:10" s="57" customFormat="1" ht="30.45" customHeight="1" x14ac:dyDescent="0.2">
      <c r="A2745" s="61" t="s">
        <v>21164</v>
      </c>
      <c r="B2745" s="61" t="s">
        <v>21165</v>
      </c>
      <c r="C2745" s="61" t="s">
        <v>21166</v>
      </c>
      <c r="D2745" s="62" t="s">
        <v>21167</v>
      </c>
      <c r="E2745" s="62" t="s">
        <v>21168</v>
      </c>
      <c r="F2745" s="61" t="s">
        <v>21169</v>
      </c>
      <c r="G2745" s="62" t="s">
        <v>21170</v>
      </c>
      <c r="H2745" s="61" t="s">
        <v>369</v>
      </c>
      <c r="I2745" s="63">
        <v>43405</v>
      </c>
      <c r="J2745" s="63">
        <v>45291</v>
      </c>
    </row>
    <row r="2746" spans="1:10" s="57" customFormat="1" ht="41.1" customHeight="1" x14ac:dyDescent="0.2">
      <c r="A2746" s="58" t="s">
        <v>21171</v>
      </c>
      <c r="B2746" s="58" t="s">
        <v>21172</v>
      </c>
      <c r="C2746" s="58" t="s">
        <v>21173</v>
      </c>
      <c r="D2746" s="59" t="s">
        <v>21174</v>
      </c>
      <c r="E2746" s="59" t="s">
        <v>21175</v>
      </c>
      <c r="F2746" s="58" t="s">
        <v>21176</v>
      </c>
      <c r="G2746" s="59" t="s">
        <v>21177</v>
      </c>
      <c r="H2746" s="58" t="s">
        <v>369</v>
      </c>
      <c r="I2746" s="60">
        <v>41640</v>
      </c>
      <c r="J2746" s="60">
        <v>45291</v>
      </c>
    </row>
    <row r="2747" spans="1:10" s="57" customFormat="1" ht="41.1" customHeight="1" x14ac:dyDescent="0.2">
      <c r="A2747" s="61" t="s">
        <v>21178</v>
      </c>
      <c r="B2747" s="61" t="s">
        <v>21179</v>
      </c>
      <c r="C2747" s="61" t="s">
        <v>21180</v>
      </c>
      <c r="D2747" s="62" t="s">
        <v>21181</v>
      </c>
      <c r="E2747" s="62" t="s">
        <v>21182</v>
      </c>
      <c r="F2747" s="61" t="s">
        <v>21183</v>
      </c>
      <c r="G2747" s="62" t="s">
        <v>21184</v>
      </c>
      <c r="H2747" s="61" t="s">
        <v>369</v>
      </c>
      <c r="I2747" s="63">
        <v>41640</v>
      </c>
      <c r="J2747" s="63">
        <v>45291</v>
      </c>
    </row>
    <row r="2748" spans="1:10" s="57" customFormat="1" ht="30.45" customHeight="1" x14ac:dyDescent="0.2">
      <c r="A2748" s="58" t="s">
        <v>21185</v>
      </c>
      <c r="B2748" s="58" t="s">
        <v>21186</v>
      </c>
      <c r="C2748" s="58" t="s">
        <v>21187</v>
      </c>
      <c r="D2748" s="59" t="s">
        <v>21188</v>
      </c>
      <c r="E2748" s="59" t="s">
        <v>21189</v>
      </c>
      <c r="F2748" s="58" t="s">
        <v>21190</v>
      </c>
      <c r="G2748" s="59" t="s">
        <v>21191</v>
      </c>
      <c r="H2748" s="58" t="s">
        <v>369</v>
      </c>
      <c r="I2748" s="60">
        <v>41640</v>
      </c>
      <c r="J2748" s="60">
        <v>45291</v>
      </c>
    </row>
    <row r="2749" spans="1:10" s="57" customFormat="1" ht="30.45" customHeight="1" x14ac:dyDescent="0.2">
      <c r="A2749" s="61" t="s">
        <v>21192</v>
      </c>
      <c r="B2749" s="61" t="s">
        <v>21193</v>
      </c>
      <c r="C2749" s="61" t="s">
        <v>21194</v>
      </c>
      <c r="D2749" s="62" t="s">
        <v>21195</v>
      </c>
      <c r="E2749" s="62" t="s">
        <v>21196</v>
      </c>
      <c r="F2749" s="61" t="s">
        <v>21197</v>
      </c>
      <c r="G2749" s="62" t="s">
        <v>21198</v>
      </c>
      <c r="H2749" s="61" t="s">
        <v>369</v>
      </c>
      <c r="I2749" s="63">
        <v>41944</v>
      </c>
      <c r="J2749" s="63">
        <v>45291</v>
      </c>
    </row>
    <row r="2750" spans="1:10" s="57" customFormat="1" ht="30.45" customHeight="1" x14ac:dyDescent="0.2">
      <c r="A2750" s="58" t="s">
        <v>21199</v>
      </c>
      <c r="B2750" s="58" t="s">
        <v>21200</v>
      </c>
      <c r="C2750" s="58" t="s">
        <v>21201</v>
      </c>
      <c r="D2750" s="59" t="s">
        <v>21202</v>
      </c>
      <c r="E2750" s="59" t="s">
        <v>21203</v>
      </c>
      <c r="F2750" s="58" t="s">
        <v>21197</v>
      </c>
      <c r="G2750" s="59" t="s">
        <v>21204</v>
      </c>
      <c r="H2750" s="58" t="s">
        <v>369</v>
      </c>
      <c r="I2750" s="60">
        <v>41944</v>
      </c>
      <c r="J2750" s="60">
        <v>45291</v>
      </c>
    </row>
    <row r="2751" spans="1:10" s="57" customFormat="1" ht="30.45" customHeight="1" x14ac:dyDescent="0.2">
      <c r="A2751" s="61" t="s">
        <v>21205</v>
      </c>
      <c r="B2751" s="61" t="s">
        <v>21206</v>
      </c>
      <c r="C2751" s="61" t="s">
        <v>21207</v>
      </c>
      <c r="D2751" s="62" t="s">
        <v>21208</v>
      </c>
      <c r="E2751" s="62" t="s">
        <v>21209</v>
      </c>
      <c r="F2751" s="61" t="s">
        <v>21176</v>
      </c>
      <c r="G2751" s="62" t="s">
        <v>21210</v>
      </c>
      <c r="H2751" s="61" t="s">
        <v>369</v>
      </c>
      <c r="I2751" s="63">
        <v>42675</v>
      </c>
      <c r="J2751" s="63">
        <v>45291</v>
      </c>
    </row>
    <row r="2752" spans="1:10" s="57" customFormat="1" ht="19.8" customHeight="1" x14ac:dyDescent="0.2">
      <c r="A2752" s="58" t="s">
        <v>21211</v>
      </c>
      <c r="B2752" s="58" t="s">
        <v>21212</v>
      </c>
      <c r="C2752" s="58" t="s">
        <v>21213</v>
      </c>
      <c r="D2752" s="59" t="s">
        <v>21214</v>
      </c>
      <c r="E2752" s="59" t="s">
        <v>21215</v>
      </c>
      <c r="F2752" s="58" t="s">
        <v>21216</v>
      </c>
      <c r="G2752" s="59" t="s">
        <v>21217</v>
      </c>
      <c r="H2752" s="58" t="s">
        <v>369</v>
      </c>
      <c r="I2752" s="60">
        <v>42675</v>
      </c>
      <c r="J2752" s="60">
        <v>45291</v>
      </c>
    </row>
    <row r="2753" spans="1:10" s="57" customFormat="1" ht="30.45" customHeight="1" x14ac:dyDescent="0.2">
      <c r="A2753" s="61" t="s">
        <v>21218</v>
      </c>
      <c r="B2753" s="61" t="s">
        <v>21219</v>
      </c>
      <c r="C2753" s="61" t="s">
        <v>21220</v>
      </c>
      <c r="D2753" s="62" t="s">
        <v>21221</v>
      </c>
      <c r="E2753" s="62" t="s">
        <v>21222</v>
      </c>
      <c r="F2753" s="61" t="s">
        <v>21150</v>
      </c>
      <c r="G2753" s="62" t="s">
        <v>21151</v>
      </c>
      <c r="H2753" s="61" t="s">
        <v>369</v>
      </c>
      <c r="I2753" s="63">
        <v>42736</v>
      </c>
      <c r="J2753" s="63">
        <v>45291</v>
      </c>
    </row>
    <row r="2754" spans="1:10" s="57" customFormat="1" ht="19.8" customHeight="1" x14ac:dyDescent="0.2">
      <c r="A2754" s="58" t="s">
        <v>21223</v>
      </c>
      <c r="B2754" s="58" t="s">
        <v>21224</v>
      </c>
      <c r="C2754" s="58" t="s">
        <v>21225</v>
      </c>
      <c r="D2754" s="59" t="s">
        <v>21226</v>
      </c>
      <c r="E2754" s="59" t="s">
        <v>21227</v>
      </c>
      <c r="F2754" s="58" t="s">
        <v>21228</v>
      </c>
      <c r="G2754" s="59" t="s">
        <v>21229</v>
      </c>
      <c r="H2754" s="58" t="s">
        <v>369</v>
      </c>
      <c r="I2754" s="60">
        <v>41640</v>
      </c>
      <c r="J2754" s="60">
        <v>45291</v>
      </c>
    </row>
    <row r="2755" spans="1:10" s="57" customFormat="1" ht="41.1" customHeight="1" x14ac:dyDescent="0.2">
      <c r="A2755" s="61" t="s">
        <v>21230</v>
      </c>
      <c r="B2755" s="61" t="s">
        <v>21231</v>
      </c>
      <c r="C2755" s="61" t="s">
        <v>21232</v>
      </c>
      <c r="D2755" s="62" t="s">
        <v>21233</v>
      </c>
      <c r="E2755" s="62" t="s">
        <v>21234</v>
      </c>
      <c r="F2755" s="61" t="s">
        <v>21235</v>
      </c>
      <c r="G2755" s="62" t="s">
        <v>21236</v>
      </c>
      <c r="H2755" s="61" t="s">
        <v>369</v>
      </c>
      <c r="I2755" s="63">
        <v>41944</v>
      </c>
      <c r="J2755" s="63">
        <v>45291</v>
      </c>
    </row>
    <row r="2756" spans="1:10" s="57" customFormat="1" ht="19.8" customHeight="1" x14ac:dyDescent="0.2">
      <c r="A2756" s="58" t="s">
        <v>21237</v>
      </c>
      <c r="B2756" s="58" t="s">
        <v>21238</v>
      </c>
      <c r="C2756" s="58" t="s">
        <v>21239</v>
      </c>
      <c r="D2756" s="59" t="s">
        <v>21240</v>
      </c>
      <c r="E2756" s="59" t="s">
        <v>21241</v>
      </c>
      <c r="F2756" s="58" t="s">
        <v>21242</v>
      </c>
      <c r="G2756" s="59" t="s">
        <v>21243</v>
      </c>
      <c r="H2756" s="58" t="s">
        <v>369</v>
      </c>
      <c r="I2756" s="60">
        <v>41944</v>
      </c>
      <c r="J2756" s="60">
        <v>45291</v>
      </c>
    </row>
    <row r="2757" spans="1:10" s="57" customFormat="1" ht="30.45" customHeight="1" x14ac:dyDescent="0.2">
      <c r="A2757" s="61" t="s">
        <v>21244</v>
      </c>
      <c r="B2757" s="61" t="s">
        <v>21245</v>
      </c>
      <c r="C2757" s="61" t="s">
        <v>21246</v>
      </c>
      <c r="D2757" s="62" t="s">
        <v>21247</v>
      </c>
      <c r="E2757" s="62" t="s">
        <v>21248</v>
      </c>
      <c r="F2757" s="61" t="s">
        <v>21242</v>
      </c>
      <c r="G2757" s="62" t="s">
        <v>21249</v>
      </c>
      <c r="H2757" s="61" t="s">
        <v>369</v>
      </c>
      <c r="I2757" s="63">
        <v>41944</v>
      </c>
      <c r="J2757" s="63">
        <v>45291</v>
      </c>
    </row>
    <row r="2758" spans="1:10" s="57" customFormat="1" ht="19.8" customHeight="1" x14ac:dyDescent="0.2">
      <c r="A2758" s="58" t="s">
        <v>21250</v>
      </c>
      <c r="B2758" s="58" t="s">
        <v>21251</v>
      </c>
      <c r="C2758" s="58" t="s">
        <v>21252</v>
      </c>
      <c r="D2758" s="59" t="s">
        <v>21253</v>
      </c>
      <c r="E2758" s="59" t="s">
        <v>21254</v>
      </c>
      <c r="F2758" s="58" t="s">
        <v>21255</v>
      </c>
      <c r="G2758" s="59" t="s">
        <v>21256</v>
      </c>
      <c r="H2758" s="58" t="s">
        <v>369</v>
      </c>
      <c r="I2758" s="60">
        <v>42675</v>
      </c>
      <c r="J2758" s="60">
        <v>45291</v>
      </c>
    </row>
    <row r="2759" spans="1:10" s="57" customFormat="1" ht="30.45" customHeight="1" x14ac:dyDescent="0.2">
      <c r="A2759" s="61" t="s">
        <v>21257</v>
      </c>
      <c r="B2759" s="61" t="s">
        <v>21258</v>
      </c>
      <c r="C2759" s="61" t="s">
        <v>21259</v>
      </c>
      <c r="D2759" s="62" t="s">
        <v>21260</v>
      </c>
      <c r="E2759" s="62" t="s">
        <v>21261</v>
      </c>
      <c r="F2759" s="61" t="s">
        <v>21262</v>
      </c>
      <c r="G2759" s="62" t="s">
        <v>21263</v>
      </c>
      <c r="H2759" s="61" t="s">
        <v>369</v>
      </c>
      <c r="I2759" s="63">
        <v>42675</v>
      </c>
      <c r="J2759" s="63">
        <v>45291</v>
      </c>
    </row>
    <row r="2760" spans="1:10" s="57" customFormat="1" ht="30.45" customHeight="1" x14ac:dyDescent="0.2">
      <c r="A2760" s="58" t="s">
        <v>21264</v>
      </c>
      <c r="B2760" s="58" t="s">
        <v>21265</v>
      </c>
      <c r="C2760" s="58" t="s">
        <v>21266</v>
      </c>
      <c r="D2760" s="59" t="s">
        <v>21267</v>
      </c>
      <c r="E2760" s="59" t="s">
        <v>21268</v>
      </c>
      <c r="F2760" s="58" t="s">
        <v>21269</v>
      </c>
      <c r="G2760" s="59" t="s">
        <v>21270</v>
      </c>
      <c r="H2760" s="58" t="s">
        <v>369</v>
      </c>
      <c r="I2760" s="60">
        <v>41640</v>
      </c>
      <c r="J2760" s="60">
        <v>45291</v>
      </c>
    </row>
    <row r="2761" spans="1:10" s="57" customFormat="1" ht="30.45" customHeight="1" x14ac:dyDescent="0.2">
      <c r="A2761" s="61" t="s">
        <v>21271</v>
      </c>
      <c r="B2761" s="61" t="s">
        <v>21272</v>
      </c>
      <c r="C2761" s="61" t="s">
        <v>21273</v>
      </c>
      <c r="D2761" s="62" t="s">
        <v>21274</v>
      </c>
      <c r="E2761" s="62" t="s">
        <v>21275</v>
      </c>
      <c r="F2761" s="61" t="s">
        <v>5819</v>
      </c>
      <c r="G2761" s="62" t="s">
        <v>21276</v>
      </c>
      <c r="H2761" s="61" t="s">
        <v>369</v>
      </c>
      <c r="I2761" s="63">
        <v>41640</v>
      </c>
      <c r="J2761" s="63">
        <v>45291</v>
      </c>
    </row>
    <row r="2762" spans="1:10" s="57" customFormat="1" ht="19.8" customHeight="1" x14ac:dyDescent="0.2">
      <c r="A2762" s="58" t="s">
        <v>21277</v>
      </c>
      <c r="B2762" s="58" t="s">
        <v>21278</v>
      </c>
      <c r="C2762" s="58" t="s">
        <v>21279</v>
      </c>
      <c r="D2762" s="59" t="s">
        <v>21280</v>
      </c>
      <c r="E2762" s="59" t="s">
        <v>21281</v>
      </c>
      <c r="F2762" s="58" t="s">
        <v>21282</v>
      </c>
      <c r="G2762" s="59" t="s">
        <v>21283</v>
      </c>
      <c r="H2762" s="58" t="s">
        <v>369</v>
      </c>
      <c r="I2762" s="60">
        <v>41944</v>
      </c>
      <c r="J2762" s="60">
        <v>45291</v>
      </c>
    </row>
    <row r="2763" spans="1:10" s="57" customFormat="1" ht="19.8" customHeight="1" x14ac:dyDescent="0.2">
      <c r="A2763" s="61" t="s">
        <v>21284</v>
      </c>
      <c r="B2763" s="61" t="s">
        <v>21285</v>
      </c>
      <c r="C2763" s="61" t="s">
        <v>21286</v>
      </c>
      <c r="D2763" s="62" t="s">
        <v>21287</v>
      </c>
      <c r="E2763" s="62" t="s">
        <v>21288</v>
      </c>
      <c r="F2763" s="61" t="s">
        <v>21289</v>
      </c>
      <c r="G2763" s="62" t="s">
        <v>21290</v>
      </c>
      <c r="H2763" s="61" t="s">
        <v>369</v>
      </c>
      <c r="I2763" s="63">
        <v>43405</v>
      </c>
      <c r="J2763" s="63">
        <v>45291</v>
      </c>
    </row>
    <row r="2764" spans="1:10" s="57" customFormat="1" ht="30.45" customHeight="1" x14ac:dyDescent="0.2">
      <c r="A2764" s="58" t="s">
        <v>21291</v>
      </c>
      <c r="B2764" s="58" t="s">
        <v>21292</v>
      </c>
      <c r="C2764" s="58" t="s">
        <v>21293</v>
      </c>
      <c r="D2764" s="59" t="s">
        <v>21294</v>
      </c>
      <c r="E2764" s="59" t="s">
        <v>21295</v>
      </c>
      <c r="F2764" s="58" t="s">
        <v>21296</v>
      </c>
      <c r="G2764" s="59" t="s">
        <v>21297</v>
      </c>
      <c r="H2764" s="58" t="s">
        <v>369</v>
      </c>
      <c r="I2764" s="60">
        <v>43405</v>
      </c>
      <c r="J2764" s="60">
        <v>45291</v>
      </c>
    </row>
    <row r="2765" spans="1:10" s="57" customFormat="1" ht="19.8" customHeight="1" x14ac:dyDescent="0.2">
      <c r="A2765" s="61" t="s">
        <v>21298</v>
      </c>
      <c r="B2765" s="61" t="s">
        <v>21299</v>
      </c>
      <c r="C2765" s="61" t="s">
        <v>21300</v>
      </c>
      <c r="D2765" s="62" t="s">
        <v>21301</v>
      </c>
      <c r="E2765" s="62" t="s">
        <v>21302</v>
      </c>
      <c r="F2765" s="61" t="s">
        <v>21303</v>
      </c>
      <c r="G2765" s="62" t="s">
        <v>21304</v>
      </c>
      <c r="H2765" s="61" t="s">
        <v>369</v>
      </c>
      <c r="I2765" s="63">
        <v>41640</v>
      </c>
      <c r="J2765" s="63">
        <v>45291</v>
      </c>
    </row>
    <row r="2766" spans="1:10" s="57" customFormat="1" ht="19.8" customHeight="1" x14ac:dyDescent="0.2">
      <c r="A2766" s="58" t="s">
        <v>21305</v>
      </c>
      <c r="B2766" s="58" t="s">
        <v>21306</v>
      </c>
      <c r="C2766" s="58" t="s">
        <v>21307</v>
      </c>
      <c r="D2766" s="59" t="s">
        <v>21308</v>
      </c>
      <c r="E2766" s="59" t="s">
        <v>21309</v>
      </c>
      <c r="F2766" s="58" t="s">
        <v>21310</v>
      </c>
      <c r="G2766" s="59" t="s">
        <v>21311</v>
      </c>
      <c r="H2766" s="58" t="s">
        <v>369</v>
      </c>
      <c r="I2766" s="60">
        <v>41944</v>
      </c>
      <c r="J2766" s="60">
        <v>45291</v>
      </c>
    </row>
    <row r="2767" spans="1:10" s="57" customFormat="1" ht="30.45" customHeight="1" x14ac:dyDescent="0.2">
      <c r="A2767" s="61" t="s">
        <v>21312</v>
      </c>
      <c r="B2767" s="61" t="s">
        <v>21313</v>
      </c>
      <c r="C2767" s="61" t="s">
        <v>21314</v>
      </c>
      <c r="D2767" s="62" t="s">
        <v>21315</v>
      </c>
      <c r="E2767" s="62" t="s">
        <v>21316</v>
      </c>
      <c r="F2767" s="61" t="s">
        <v>21317</v>
      </c>
      <c r="G2767" s="62" t="s">
        <v>21318</v>
      </c>
      <c r="H2767" s="61" t="s">
        <v>369</v>
      </c>
      <c r="I2767" s="63">
        <v>41640</v>
      </c>
      <c r="J2767" s="63">
        <v>45291</v>
      </c>
    </row>
    <row r="2768" spans="1:10" s="57" customFormat="1" ht="52.35" customHeight="1" x14ac:dyDescent="0.2">
      <c r="A2768" s="58" t="s">
        <v>21319</v>
      </c>
      <c r="B2768" s="58" t="s">
        <v>21320</v>
      </c>
      <c r="C2768" s="58" t="s">
        <v>21321</v>
      </c>
      <c r="D2768" s="59" t="s">
        <v>21322</v>
      </c>
      <c r="E2768" s="59" t="s">
        <v>21323</v>
      </c>
      <c r="F2768" s="58" t="s">
        <v>21324</v>
      </c>
      <c r="G2768" s="59" t="s">
        <v>21325</v>
      </c>
      <c r="H2768" s="58" t="s">
        <v>369</v>
      </c>
      <c r="I2768" s="60">
        <v>41640</v>
      </c>
      <c r="J2768" s="60">
        <v>45291</v>
      </c>
    </row>
    <row r="2769" spans="1:10" s="57" customFormat="1" ht="30.45" customHeight="1" x14ac:dyDescent="0.2">
      <c r="A2769" s="61" t="s">
        <v>21326</v>
      </c>
      <c r="B2769" s="61" t="s">
        <v>21327</v>
      </c>
      <c r="C2769" s="61" t="s">
        <v>21328</v>
      </c>
      <c r="D2769" s="62" t="s">
        <v>21329</v>
      </c>
      <c r="E2769" s="62" t="s">
        <v>21330</v>
      </c>
      <c r="F2769" s="61" t="s">
        <v>21331</v>
      </c>
      <c r="G2769" s="62" t="s">
        <v>21332</v>
      </c>
      <c r="H2769" s="61" t="s">
        <v>369</v>
      </c>
      <c r="I2769" s="63">
        <v>41640</v>
      </c>
      <c r="J2769" s="63">
        <v>45291</v>
      </c>
    </row>
    <row r="2770" spans="1:10" s="57" customFormat="1" ht="30.45" customHeight="1" x14ac:dyDescent="0.2">
      <c r="A2770" s="58" t="s">
        <v>21333</v>
      </c>
      <c r="B2770" s="58" t="s">
        <v>21334</v>
      </c>
      <c r="C2770" s="58" t="s">
        <v>21335</v>
      </c>
      <c r="D2770" s="59" t="s">
        <v>21336</v>
      </c>
      <c r="E2770" s="59" t="s">
        <v>21337</v>
      </c>
      <c r="F2770" s="58" t="s">
        <v>21338</v>
      </c>
      <c r="G2770" s="59" t="s">
        <v>21339</v>
      </c>
      <c r="H2770" s="58" t="s">
        <v>369</v>
      </c>
      <c r="I2770" s="60">
        <v>41640</v>
      </c>
      <c r="J2770" s="60">
        <v>45291</v>
      </c>
    </row>
    <row r="2771" spans="1:10" s="57" customFormat="1" ht="19.8" customHeight="1" x14ac:dyDescent="0.2">
      <c r="A2771" s="61" t="s">
        <v>21340</v>
      </c>
      <c r="B2771" s="61" t="s">
        <v>21341</v>
      </c>
      <c r="C2771" s="61" t="s">
        <v>21342</v>
      </c>
      <c r="D2771" s="62" t="s">
        <v>21343</v>
      </c>
      <c r="E2771" s="62" t="s">
        <v>21344</v>
      </c>
      <c r="F2771" s="61" t="s">
        <v>21345</v>
      </c>
      <c r="G2771" s="62" t="s">
        <v>21346</v>
      </c>
      <c r="H2771" s="61" t="s">
        <v>369</v>
      </c>
      <c r="I2771" s="63">
        <v>42370</v>
      </c>
      <c r="J2771" s="63">
        <v>45291</v>
      </c>
    </row>
    <row r="2772" spans="1:10" s="57" customFormat="1" ht="30.45" customHeight="1" x14ac:dyDescent="0.2">
      <c r="A2772" s="58" t="s">
        <v>21347</v>
      </c>
      <c r="B2772" s="58" t="s">
        <v>21348</v>
      </c>
      <c r="C2772" s="58" t="s">
        <v>21349</v>
      </c>
      <c r="D2772" s="59" t="s">
        <v>21350</v>
      </c>
      <c r="E2772" s="59" t="s">
        <v>21351</v>
      </c>
      <c r="F2772" s="58" t="s">
        <v>21352</v>
      </c>
      <c r="G2772" s="59" t="s">
        <v>21353</v>
      </c>
      <c r="H2772" s="58" t="s">
        <v>369</v>
      </c>
      <c r="I2772" s="60">
        <v>43405</v>
      </c>
      <c r="J2772" s="60">
        <v>45291</v>
      </c>
    </row>
    <row r="2773" spans="1:10" s="57" customFormat="1" ht="41.1" customHeight="1" x14ac:dyDescent="0.2">
      <c r="A2773" s="61" t="s">
        <v>21354</v>
      </c>
      <c r="B2773" s="61" t="s">
        <v>21355</v>
      </c>
      <c r="C2773" s="61" t="s">
        <v>21356</v>
      </c>
      <c r="D2773" s="62" t="s">
        <v>21357</v>
      </c>
      <c r="E2773" s="62" t="s">
        <v>21358</v>
      </c>
      <c r="F2773" s="61" t="s">
        <v>21359</v>
      </c>
      <c r="G2773" s="62" t="s">
        <v>21360</v>
      </c>
      <c r="H2773" s="61" t="s">
        <v>369</v>
      </c>
      <c r="I2773" s="63">
        <v>42370</v>
      </c>
      <c r="J2773" s="63">
        <v>45291</v>
      </c>
    </row>
    <row r="2774" spans="1:10" s="57" customFormat="1" ht="19.8" customHeight="1" x14ac:dyDescent="0.2">
      <c r="A2774" s="58" t="s">
        <v>21361</v>
      </c>
      <c r="B2774" s="58" t="s">
        <v>21362</v>
      </c>
      <c r="C2774" s="58" t="s">
        <v>21363</v>
      </c>
      <c r="D2774" s="59" t="s">
        <v>21364</v>
      </c>
      <c r="E2774" s="59" t="s">
        <v>21365</v>
      </c>
      <c r="F2774" s="58" t="s">
        <v>21366</v>
      </c>
      <c r="G2774" s="59" t="s">
        <v>21367</v>
      </c>
      <c r="H2774" s="58" t="s">
        <v>369</v>
      </c>
      <c r="I2774" s="60">
        <v>41640</v>
      </c>
      <c r="J2774" s="60">
        <v>45291</v>
      </c>
    </row>
    <row r="2775" spans="1:10" s="57" customFormat="1" ht="19.8" customHeight="1" x14ac:dyDescent="0.2">
      <c r="A2775" s="61" t="s">
        <v>21368</v>
      </c>
      <c r="B2775" s="61" t="s">
        <v>21369</v>
      </c>
      <c r="C2775" s="61" t="s">
        <v>21370</v>
      </c>
      <c r="D2775" s="62" t="s">
        <v>21371</v>
      </c>
      <c r="E2775" s="62" t="s">
        <v>21372</v>
      </c>
      <c r="F2775" s="61" t="s">
        <v>21373</v>
      </c>
      <c r="G2775" s="62" t="s">
        <v>21374</v>
      </c>
      <c r="H2775" s="61" t="s">
        <v>369</v>
      </c>
      <c r="I2775" s="63">
        <v>41640</v>
      </c>
      <c r="J2775" s="63">
        <v>45291</v>
      </c>
    </row>
    <row r="2776" spans="1:10" s="57" customFormat="1" ht="30.45" customHeight="1" x14ac:dyDescent="0.2">
      <c r="A2776" s="58" t="s">
        <v>21375</v>
      </c>
      <c r="B2776" s="58" t="s">
        <v>21376</v>
      </c>
      <c r="C2776" s="58" t="s">
        <v>21377</v>
      </c>
      <c r="D2776" s="59" t="s">
        <v>21378</v>
      </c>
      <c r="E2776" s="59" t="s">
        <v>21379</v>
      </c>
      <c r="F2776" s="58" t="s">
        <v>21380</v>
      </c>
      <c r="G2776" s="59" t="s">
        <v>21381</v>
      </c>
      <c r="H2776" s="58" t="s">
        <v>369</v>
      </c>
      <c r="I2776" s="60">
        <v>41640</v>
      </c>
      <c r="J2776" s="60">
        <v>45291</v>
      </c>
    </row>
    <row r="2777" spans="1:10" s="57" customFormat="1" ht="30.45" customHeight="1" x14ac:dyDescent="0.2">
      <c r="A2777" s="61" t="s">
        <v>21382</v>
      </c>
      <c r="B2777" s="61" t="s">
        <v>21383</v>
      </c>
      <c r="C2777" s="61" t="s">
        <v>21384</v>
      </c>
      <c r="D2777" s="62" t="s">
        <v>21385</v>
      </c>
      <c r="E2777" s="62" t="s">
        <v>21386</v>
      </c>
      <c r="F2777" s="61" t="s">
        <v>21387</v>
      </c>
      <c r="G2777" s="62" t="s">
        <v>21388</v>
      </c>
      <c r="H2777" s="61" t="s">
        <v>369</v>
      </c>
      <c r="I2777" s="63">
        <v>43040</v>
      </c>
      <c r="J2777" s="63">
        <v>45291</v>
      </c>
    </row>
    <row r="2778" spans="1:10" s="57" customFormat="1" ht="19.8" customHeight="1" x14ac:dyDescent="0.2">
      <c r="A2778" s="58" t="s">
        <v>21389</v>
      </c>
      <c r="B2778" s="58" t="s">
        <v>21390</v>
      </c>
      <c r="C2778" s="58" t="s">
        <v>21391</v>
      </c>
      <c r="D2778" s="59" t="s">
        <v>21392</v>
      </c>
      <c r="E2778" s="59" t="s">
        <v>21393</v>
      </c>
      <c r="F2778" s="58" t="s">
        <v>21394</v>
      </c>
      <c r="G2778" s="59" t="s">
        <v>21395</v>
      </c>
      <c r="H2778" s="58" t="s">
        <v>369</v>
      </c>
      <c r="I2778" s="60">
        <v>41944</v>
      </c>
      <c r="J2778" s="60">
        <v>45291</v>
      </c>
    </row>
    <row r="2779" spans="1:10" s="57" customFormat="1" ht="19.8" customHeight="1" x14ac:dyDescent="0.2">
      <c r="A2779" s="61" t="s">
        <v>21396</v>
      </c>
      <c r="B2779" s="61" t="s">
        <v>21397</v>
      </c>
      <c r="C2779" s="61" t="s">
        <v>21398</v>
      </c>
      <c r="D2779" s="62" t="s">
        <v>21399</v>
      </c>
      <c r="E2779" s="62" t="s">
        <v>21400</v>
      </c>
      <c r="F2779" s="61" t="s">
        <v>21401</v>
      </c>
      <c r="G2779" s="62" t="s">
        <v>21402</v>
      </c>
      <c r="H2779" s="61" t="s">
        <v>369</v>
      </c>
      <c r="I2779" s="63">
        <v>42675</v>
      </c>
      <c r="J2779" s="63">
        <v>45291</v>
      </c>
    </row>
    <row r="2780" spans="1:10" s="57" customFormat="1" ht="30.45" customHeight="1" x14ac:dyDescent="0.2">
      <c r="A2780" s="58" t="s">
        <v>21403</v>
      </c>
      <c r="B2780" s="58" t="s">
        <v>21404</v>
      </c>
      <c r="C2780" s="58" t="s">
        <v>21405</v>
      </c>
      <c r="D2780" s="59" t="s">
        <v>21406</v>
      </c>
      <c r="E2780" s="59" t="s">
        <v>21407</v>
      </c>
      <c r="F2780" s="58" t="s">
        <v>21408</v>
      </c>
      <c r="G2780" s="59" t="s">
        <v>21409</v>
      </c>
      <c r="H2780" s="58" t="s">
        <v>369</v>
      </c>
      <c r="I2780" s="60">
        <v>42675</v>
      </c>
      <c r="J2780" s="60">
        <v>45291</v>
      </c>
    </row>
    <row r="2781" spans="1:10" s="57" customFormat="1" ht="30.45" customHeight="1" x14ac:dyDescent="0.2">
      <c r="A2781" s="61" t="s">
        <v>21410</v>
      </c>
      <c r="B2781" s="61" t="s">
        <v>21411</v>
      </c>
      <c r="C2781" s="61" t="s">
        <v>21412</v>
      </c>
      <c r="D2781" s="62" t="s">
        <v>21413</v>
      </c>
      <c r="E2781" s="62" t="s">
        <v>21414</v>
      </c>
      <c r="F2781" s="61" t="s">
        <v>21415</v>
      </c>
      <c r="G2781" s="62" t="s">
        <v>21416</v>
      </c>
      <c r="H2781" s="61" t="s">
        <v>369</v>
      </c>
      <c r="I2781" s="63">
        <v>42370</v>
      </c>
      <c r="J2781" s="63">
        <v>45291</v>
      </c>
    </row>
    <row r="2782" spans="1:10" s="57" customFormat="1" ht="30.45" customHeight="1" x14ac:dyDescent="0.2">
      <c r="A2782" s="58" t="s">
        <v>1502</v>
      </c>
      <c r="B2782" s="58" t="s">
        <v>21417</v>
      </c>
      <c r="C2782" s="58" t="s">
        <v>21418</v>
      </c>
      <c r="D2782" s="59" t="s">
        <v>21419</v>
      </c>
      <c r="E2782" s="59" t="s">
        <v>21420</v>
      </c>
      <c r="F2782" s="58" t="s">
        <v>21421</v>
      </c>
      <c r="G2782" s="59" t="s">
        <v>1229</v>
      </c>
      <c r="H2782" s="58" t="s">
        <v>369</v>
      </c>
      <c r="I2782" s="60">
        <v>41640</v>
      </c>
      <c r="J2782" s="60">
        <v>45291</v>
      </c>
    </row>
    <row r="2783" spans="1:10" s="57" customFormat="1" ht="30.45" customHeight="1" x14ac:dyDescent="0.2">
      <c r="A2783" s="61" t="s">
        <v>21422</v>
      </c>
      <c r="B2783" s="61" t="s">
        <v>21423</v>
      </c>
      <c r="C2783" s="61" t="s">
        <v>21424</v>
      </c>
      <c r="D2783" s="62" t="s">
        <v>21425</v>
      </c>
      <c r="E2783" s="62" t="s">
        <v>21426</v>
      </c>
      <c r="F2783" s="61" t="s">
        <v>21427</v>
      </c>
      <c r="G2783" s="62" t="s">
        <v>1229</v>
      </c>
      <c r="H2783" s="61" t="s">
        <v>369</v>
      </c>
      <c r="I2783" s="63">
        <v>41640</v>
      </c>
      <c r="J2783" s="63">
        <v>45291</v>
      </c>
    </row>
    <row r="2784" spans="1:10" s="57" customFormat="1" ht="30.45" customHeight="1" x14ac:dyDescent="0.2">
      <c r="A2784" s="58" t="s">
        <v>21428</v>
      </c>
      <c r="B2784" s="58" t="s">
        <v>21429</v>
      </c>
      <c r="C2784" s="58" t="s">
        <v>21430</v>
      </c>
      <c r="D2784" s="59" t="s">
        <v>21431</v>
      </c>
      <c r="E2784" s="59" t="s">
        <v>21432</v>
      </c>
      <c r="F2784" s="58" t="s">
        <v>12751</v>
      </c>
      <c r="G2784" s="59" t="s">
        <v>21433</v>
      </c>
      <c r="H2784" s="58" t="s">
        <v>369</v>
      </c>
      <c r="I2784" s="60">
        <v>41640</v>
      </c>
      <c r="J2784" s="60">
        <v>45291</v>
      </c>
    </row>
    <row r="2785" spans="1:10" s="57" customFormat="1" ht="19.8" customHeight="1" x14ac:dyDescent="0.2">
      <c r="A2785" s="61" t="s">
        <v>21434</v>
      </c>
      <c r="B2785" s="61" t="s">
        <v>21435</v>
      </c>
      <c r="C2785" s="61" t="s">
        <v>21436</v>
      </c>
      <c r="D2785" s="62" t="s">
        <v>21437</v>
      </c>
      <c r="E2785" s="62" t="s">
        <v>21438</v>
      </c>
      <c r="F2785" s="61" t="s">
        <v>21427</v>
      </c>
      <c r="G2785" s="62" t="s">
        <v>1229</v>
      </c>
      <c r="H2785" s="61" t="s">
        <v>369</v>
      </c>
      <c r="I2785" s="63">
        <v>41640</v>
      </c>
      <c r="J2785" s="63">
        <v>45291</v>
      </c>
    </row>
    <row r="2786" spans="1:10" s="57" customFormat="1" ht="30.45" customHeight="1" x14ac:dyDescent="0.2">
      <c r="A2786" s="58" t="s">
        <v>1226</v>
      </c>
      <c r="B2786" s="58" t="s">
        <v>21439</v>
      </c>
      <c r="C2786" s="58" t="s">
        <v>21440</v>
      </c>
      <c r="D2786" s="59" t="s">
        <v>21441</v>
      </c>
      <c r="E2786" s="59" t="s">
        <v>21442</v>
      </c>
      <c r="F2786" s="58" t="s">
        <v>21443</v>
      </c>
      <c r="G2786" s="59" t="s">
        <v>1229</v>
      </c>
      <c r="H2786" s="58" t="s">
        <v>369</v>
      </c>
      <c r="I2786" s="60">
        <v>41640</v>
      </c>
      <c r="J2786" s="60">
        <v>45291</v>
      </c>
    </row>
    <row r="2787" spans="1:10" s="57" customFormat="1" ht="19.8" customHeight="1" x14ac:dyDescent="0.2">
      <c r="A2787" s="61" t="s">
        <v>21444</v>
      </c>
      <c r="B2787" s="61" t="s">
        <v>21445</v>
      </c>
      <c r="C2787" s="61" t="s">
        <v>21446</v>
      </c>
      <c r="D2787" s="62" t="s">
        <v>21447</v>
      </c>
      <c r="E2787" s="62" t="s">
        <v>21448</v>
      </c>
      <c r="F2787" s="61" t="s">
        <v>21449</v>
      </c>
      <c r="G2787" s="62" t="s">
        <v>1229</v>
      </c>
      <c r="H2787" s="61" t="s">
        <v>369</v>
      </c>
      <c r="I2787" s="63">
        <v>41640</v>
      </c>
      <c r="J2787" s="63">
        <v>45291</v>
      </c>
    </row>
    <row r="2788" spans="1:10" s="57" customFormat="1" ht="19.8" customHeight="1" x14ac:dyDescent="0.2">
      <c r="A2788" s="58" t="s">
        <v>21450</v>
      </c>
      <c r="B2788" s="58" t="s">
        <v>21451</v>
      </c>
      <c r="C2788" s="58" t="s">
        <v>21452</v>
      </c>
      <c r="D2788" s="59" t="s">
        <v>21453</v>
      </c>
      <c r="E2788" s="59" t="s">
        <v>21454</v>
      </c>
      <c r="F2788" s="58" t="s">
        <v>21427</v>
      </c>
      <c r="G2788" s="59" t="s">
        <v>1229</v>
      </c>
      <c r="H2788" s="58" t="s">
        <v>369</v>
      </c>
      <c r="I2788" s="60">
        <v>41640</v>
      </c>
      <c r="J2788" s="60">
        <v>45291</v>
      </c>
    </row>
    <row r="2789" spans="1:10" s="57" customFormat="1" ht="19.8" customHeight="1" x14ac:dyDescent="0.2">
      <c r="A2789" s="61" t="s">
        <v>21455</v>
      </c>
      <c r="B2789" s="61" t="s">
        <v>21456</v>
      </c>
      <c r="C2789" s="61" t="s">
        <v>21457</v>
      </c>
      <c r="D2789" s="62" t="s">
        <v>21458</v>
      </c>
      <c r="E2789" s="62" t="s">
        <v>21459</v>
      </c>
      <c r="F2789" s="61" t="s">
        <v>21427</v>
      </c>
      <c r="G2789" s="62" t="s">
        <v>1229</v>
      </c>
      <c r="H2789" s="61" t="s">
        <v>369</v>
      </c>
      <c r="I2789" s="63">
        <v>41640</v>
      </c>
      <c r="J2789" s="63">
        <v>45291</v>
      </c>
    </row>
    <row r="2790" spans="1:10" s="57" customFormat="1" ht="19.8" customHeight="1" x14ac:dyDescent="0.2">
      <c r="A2790" s="58" t="s">
        <v>21460</v>
      </c>
      <c r="B2790" s="58" t="s">
        <v>21461</v>
      </c>
      <c r="C2790" s="58" t="s">
        <v>21462</v>
      </c>
      <c r="D2790" s="59" t="s">
        <v>21463</v>
      </c>
      <c r="E2790" s="59" t="s">
        <v>21464</v>
      </c>
      <c r="F2790" s="58" t="s">
        <v>21427</v>
      </c>
      <c r="G2790" s="59" t="s">
        <v>1229</v>
      </c>
      <c r="H2790" s="58" t="s">
        <v>369</v>
      </c>
      <c r="I2790" s="60">
        <v>42370</v>
      </c>
      <c r="J2790" s="60">
        <v>45291</v>
      </c>
    </row>
    <row r="2791" spans="1:10" s="57" customFormat="1" ht="19.8" customHeight="1" x14ac:dyDescent="0.2">
      <c r="A2791" s="61" t="s">
        <v>21465</v>
      </c>
      <c r="B2791" s="61" t="s">
        <v>21466</v>
      </c>
      <c r="C2791" s="61" t="s">
        <v>21467</v>
      </c>
      <c r="D2791" s="62" t="s">
        <v>21468</v>
      </c>
      <c r="E2791" s="62" t="s">
        <v>21469</v>
      </c>
      <c r="F2791" s="61" t="s">
        <v>21470</v>
      </c>
      <c r="G2791" s="62" t="s">
        <v>21471</v>
      </c>
      <c r="H2791" s="61" t="s">
        <v>369</v>
      </c>
      <c r="I2791" s="63">
        <v>43040</v>
      </c>
      <c r="J2791" s="63">
        <v>45291</v>
      </c>
    </row>
    <row r="2792" spans="1:10" s="57" customFormat="1" ht="30.45" customHeight="1" x14ac:dyDescent="0.2">
      <c r="A2792" s="58" t="s">
        <v>21472</v>
      </c>
      <c r="B2792" s="58" t="s">
        <v>21473</v>
      </c>
      <c r="C2792" s="58" t="s">
        <v>21474</v>
      </c>
      <c r="D2792" s="59" t="s">
        <v>21475</v>
      </c>
      <c r="E2792" s="59" t="s">
        <v>21476</v>
      </c>
      <c r="F2792" s="58" t="s">
        <v>21477</v>
      </c>
      <c r="G2792" s="59" t="s">
        <v>21478</v>
      </c>
      <c r="H2792" s="58" t="s">
        <v>369</v>
      </c>
      <c r="I2792" s="60">
        <v>43040</v>
      </c>
      <c r="J2792" s="60">
        <v>45291</v>
      </c>
    </row>
    <row r="2793" spans="1:10" s="57" customFormat="1" ht="30.45" customHeight="1" x14ac:dyDescent="0.2">
      <c r="A2793" s="61" t="s">
        <v>21479</v>
      </c>
      <c r="B2793" s="61" t="s">
        <v>21480</v>
      </c>
      <c r="C2793" s="61" t="s">
        <v>21481</v>
      </c>
      <c r="D2793" s="62" t="s">
        <v>21482</v>
      </c>
      <c r="E2793" s="62" t="s">
        <v>21483</v>
      </c>
      <c r="F2793" s="61" t="s">
        <v>21484</v>
      </c>
      <c r="G2793" s="62" t="s">
        <v>21485</v>
      </c>
      <c r="H2793" s="61" t="s">
        <v>369</v>
      </c>
      <c r="I2793" s="63">
        <v>43040</v>
      </c>
      <c r="J2793" s="63">
        <v>45291</v>
      </c>
    </row>
    <row r="2794" spans="1:10" s="57" customFormat="1" ht="19.8" customHeight="1" x14ac:dyDescent="0.2">
      <c r="A2794" s="58" t="s">
        <v>21486</v>
      </c>
      <c r="B2794" s="58" t="s">
        <v>21487</v>
      </c>
      <c r="C2794" s="58" t="s">
        <v>21488</v>
      </c>
      <c r="D2794" s="59" t="s">
        <v>21489</v>
      </c>
      <c r="E2794" s="59" t="s">
        <v>21490</v>
      </c>
      <c r="F2794" s="58" t="s">
        <v>21491</v>
      </c>
      <c r="G2794" s="59" t="s">
        <v>21492</v>
      </c>
      <c r="H2794" s="58" t="s">
        <v>369</v>
      </c>
      <c r="I2794" s="60">
        <v>43040</v>
      </c>
      <c r="J2794" s="60">
        <v>45291</v>
      </c>
    </row>
    <row r="2795" spans="1:10" s="57" customFormat="1" ht="30.45" customHeight="1" x14ac:dyDescent="0.2">
      <c r="A2795" s="61" t="s">
        <v>21493</v>
      </c>
      <c r="B2795" s="61" t="s">
        <v>21494</v>
      </c>
      <c r="C2795" s="61" t="s">
        <v>21495</v>
      </c>
      <c r="D2795" s="62" t="s">
        <v>21496</v>
      </c>
      <c r="E2795" s="62" t="s">
        <v>21497</v>
      </c>
      <c r="F2795" s="61" t="s">
        <v>21498</v>
      </c>
      <c r="G2795" s="62" t="s">
        <v>21499</v>
      </c>
      <c r="H2795" s="61" t="s">
        <v>369</v>
      </c>
      <c r="I2795" s="63">
        <v>43405</v>
      </c>
      <c r="J2795" s="63">
        <v>45291</v>
      </c>
    </row>
    <row r="2796" spans="1:10" s="57" customFormat="1" ht="30.45" customHeight="1" x14ac:dyDescent="0.2">
      <c r="A2796" s="58" t="s">
        <v>21500</v>
      </c>
      <c r="B2796" s="58" t="s">
        <v>21501</v>
      </c>
      <c r="C2796" s="58" t="s">
        <v>21502</v>
      </c>
      <c r="D2796" s="59" t="s">
        <v>21503</v>
      </c>
      <c r="E2796" s="59" t="s">
        <v>21504</v>
      </c>
      <c r="F2796" s="58" t="s">
        <v>21505</v>
      </c>
      <c r="G2796" s="59" t="s">
        <v>21506</v>
      </c>
      <c r="H2796" s="58" t="s">
        <v>369</v>
      </c>
      <c r="I2796" s="60">
        <v>43040</v>
      </c>
      <c r="J2796" s="60">
        <v>45291</v>
      </c>
    </row>
    <row r="2797" spans="1:10" s="57" customFormat="1" ht="19.8" customHeight="1" x14ac:dyDescent="0.2">
      <c r="A2797" s="61" t="s">
        <v>21507</v>
      </c>
      <c r="B2797" s="61" t="s">
        <v>21508</v>
      </c>
      <c r="C2797" s="61" t="s">
        <v>21509</v>
      </c>
      <c r="D2797" s="62" t="s">
        <v>21510</v>
      </c>
      <c r="E2797" s="62" t="s">
        <v>21511</v>
      </c>
      <c r="F2797" s="61" t="s">
        <v>21512</v>
      </c>
      <c r="G2797" s="62" t="s">
        <v>21513</v>
      </c>
      <c r="H2797" s="61" t="s">
        <v>369</v>
      </c>
      <c r="I2797" s="63">
        <v>41640</v>
      </c>
      <c r="J2797" s="63">
        <v>45291</v>
      </c>
    </row>
    <row r="2798" spans="1:10" s="57" customFormat="1" ht="19.8" customHeight="1" x14ac:dyDescent="0.2">
      <c r="A2798" s="58" t="s">
        <v>21514</v>
      </c>
      <c r="B2798" s="58" t="s">
        <v>21515</v>
      </c>
      <c r="C2798" s="58" t="s">
        <v>21516</v>
      </c>
      <c r="D2798" s="59" t="s">
        <v>21517</v>
      </c>
      <c r="E2798" s="59" t="s">
        <v>21518</v>
      </c>
      <c r="F2798" s="58" t="s">
        <v>21519</v>
      </c>
      <c r="G2798" s="59" t="s">
        <v>21513</v>
      </c>
      <c r="H2798" s="58" t="s">
        <v>369</v>
      </c>
      <c r="I2798" s="60">
        <v>43040</v>
      </c>
      <c r="J2798" s="60">
        <v>45291</v>
      </c>
    </row>
    <row r="2799" spans="1:10" s="57" customFormat="1" ht="30.45" customHeight="1" x14ac:dyDescent="0.2">
      <c r="A2799" s="61" t="s">
        <v>21520</v>
      </c>
      <c r="B2799" s="61" t="s">
        <v>21521</v>
      </c>
      <c r="C2799" s="61" t="s">
        <v>21522</v>
      </c>
      <c r="D2799" s="62" t="s">
        <v>21523</v>
      </c>
      <c r="E2799" s="62" t="s">
        <v>21524</v>
      </c>
      <c r="F2799" s="61" t="s">
        <v>21525</v>
      </c>
      <c r="G2799" s="62" t="s">
        <v>21526</v>
      </c>
      <c r="H2799" s="61" t="s">
        <v>369</v>
      </c>
      <c r="I2799" s="63">
        <v>41640</v>
      </c>
      <c r="J2799" s="63">
        <v>45291</v>
      </c>
    </row>
    <row r="2800" spans="1:10" s="57" customFormat="1" ht="30.45" customHeight="1" x14ac:dyDescent="0.2">
      <c r="A2800" s="58" t="s">
        <v>21527</v>
      </c>
      <c r="B2800" s="58" t="s">
        <v>21528</v>
      </c>
      <c r="C2800" s="58" t="s">
        <v>21529</v>
      </c>
      <c r="D2800" s="59" t="s">
        <v>21530</v>
      </c>
      <c r="E2800" s="59" t="s">
        <v>21531</v>
      </c>
      <c r="F2800" s="58" t="s">
        <v>21532</v>
      </c>
      <c r="G2800" s="59" t="s">
        <v>21533</v>
      </c>
      <c r="H2800" s="58" t="s">
        <v>369</v>
      </c>
      <c r="I2800" s="60">
        <v>41640</v>
      </c>
      <c r="J2800" s="60">
        <v>45291</v>
      </c>
    </row>
    <row r="2801" spans="1:10" s="57" customFormat="1" ht="19.8" customHeight="1" x14ac:dyDescent="0.2">
      <c r="A2801" s="61" t="s">
        <v>21534</v>
      </c>
      <c r="B2801" s="61" t="s">
        <v>21535</v>
      </c>
      <c r="C2801" s="61" t="s">
        <v>21536</v>
      </c>
      <c r="D2801" s="62" t="s">
        <v>21537</v>
      </c>
      <c r="E2801" s="62" t="s">
        <v>21538</v>
      </c>
      <c r="F2801" s="61" t="s">
        <v>21539</v>
      </c>
      <c r="G2801" s="62" t="s">
        <v>21540</v>
      </c>
      <c r="H2801" s="61" t="s">
        <v>369</v>
      </c>
      <c r="I2801" s="63">
        <v>43405</v>
      </c>
      <c r="J2801" s="63">
        <v>45291</v>
      </c>
    </row>
    <row r="2802" spans="1:10" s="57" customFormat="1" ht="19.8" customHeight="1" x14ac:dyDescent="0.2">
      <c r="A2802" s="58" t="s">
        <v>21541</v>
      </c>
      <c r="B2802" s="58" t="s">
        <v>21542</v>
      </c>
      <c r="C2802" s="58" t="s">
        <v>21543</v>
      </c>
      <c r="D2802" s="59" t="s">
        <v>21544</v>
      </c>
      <c r="E2802" s="59" t="s">
        <v>21545</v>
      </c>
      <c r="F2802" s="58" t="s">
        <v>21546</v>
      </c>
      <c r="G2802" s="59" t="s">
        <v>21547</v>
      </c>
      <c r="H2802" s="58" t="s">
        <v>369</v>
      </c>
      <c r="I2802" s="60">
        <v>41640</v>
      </c>
      <c r="J2802" s="60">
        <v>45291</v>
      </c>
    </row>
    <row r="2803" spans="1:10" s="57" customFormat="1" ht="19.8" customHeight="1" x14ac:dyDescent="0.2">
      <c r="A2803" s="61" t="s">
        <v>21548</v>
      </c>
      <c r="B2803" s="61" t="s">
        <v>21549</v>
      </c>
      <c r="C2803" s="61" t="s">
        <v>21550</v>
      </c>
      <c r="D2803" s="62" t="s">
        <v>21551</v>
      </c>
      <c r="E2803" s="62" t="s">
        <v>21552</v>
      </c>
      <c r="F2803" s="61" t="s">
        <v>21553</v>
      </c>
      <c r="G2803" s="62" t="s">
        <v>21554</v>
      </c>
      <c r="H2803" s="61" t="s">
        <v>369</v>
      </c>
      <c r="I2803" s="63">
        <v>41640</v>
      </c>
      <c r="J2803" s="63">
        <v>45291</v>
      </c>
    </row>
    <row r="2804" spans="1:10" s="57" customFormat="1" ht="19.8" customHeight="1" x14ac:dyDescent="0.2">
      <c r="A2804" s="58" t="s">
        <v>21555</v>
      </c>
      <c r="B2804" s="58" t="s">
        <v>21556</v>
      </c>
      <c r="C2804" s="58" t="s">
        <v>21557</v>
      </c>
      <c r="D2804" s="59" t="s">
        <v>21558</v>
      </c>
      <c r="E2804" s="59" t="s">
        <v>21559</v>
      </c>
      <c r="F2804" s="58" t="s">
        <v>21553</v>
      </c>
      <c r="G2804" s="59" t="s">
        <v>21554</v>
      </c>
      <c r="H2804" s="58" t="s">
        <v>369</v>
      </c>
      <c r="I2804" s="60">
        <v>43040</v>
      </c>
      <c r="J2804" s="60">
        <v>45291</v>
      </c>
    </row>
    <row r="2805" spans="1:10" s="57" customFormat="1" ht="30.45" customHeight="1" x14ac:dyDescent="0.2">
      <c r="A2805" s="61" t="s">
        <v>21560</v>
      </c>
      <c r="B2805" s="61" t="s">
        <v>21561</v>
      </c>
      <c r="C2805" s="61" t="s">
        <v>21562</v>
      </c>
      <c r="D2805" s="62" t="s">
        <v>21563</v>
      </c>
      <c r="E2805" s="62" t="s">
        <v>21564</v>
      </c>
      <c r="F2805" s="61" t="s">
        <v>21565</v>
      </c>
      <c r="G2805" s="62" t="s">
        <v>21566</v>
      </c>
      <c r="H2805" s="61" t="s">
        <v>369</v>
      </c>
      <c r="I2805" s="63">
        <v>41640</v>
      </c>
      <c r="J2805" s="63">
        <v>45291</v>
      </c>
    </row>
    <row r="2806" spans="1:10" s="57" customFormat="1" ht="30.45" customHeight="1" x14ac:dyDescent="0.2">
      <c r="A2806" s="58" t="s">
        <v>21567</v>
      </c>
      <c r="B2806" s="58" t="s">
        <v>21568</v>
      </c>
      <c r="C2806" s="58" t="s">
        <v>21569</v>
      </c>
      <c r="D2806" s="59" t="s">
        <v>21570</v>
      </c>
      <c r="E2806" s="59" t="s">
        <v>21571</v>
      </c>
      <c r="F2806" s="58" t="s">
        <v>21572</v>
      </c>
      <c r="G2806" s="59" t="s">
        <v>21566</v>
      </c>
      <c r="H2806" s="58" t="s">
        <v>369</v>
      </c>
      <c r="I2806" s="60">
        <v>42370</v>
      </c>
      <c r="J2806" s="60">
        <v>45291</v>
      </c>
    </row>
    <row r="2807" spans="1:10" s="57" customFormat="1" ht="30.45" customHeight="1" x14ac:dyDescent="0.2">
      <c r="A2807" s="61" t="s">
        <v>21573</v>
      </c>
      <c r="B2807" s="61" t="s">
        <v>21574</v>
      </c>
      <c r="C2807" s="61" t="s">
        <v>21575</v>
      </c>
      <c r="D2807" s="62" t="s">
        <v>21576</v>
      </c>
      <c r="E2807" s="62" t="s">
        <v>21577</v>
      </c>
      <c r="F2807" s="61" t="s">
        <v>21578</v>
      </c>
      <c r="G2807" s="62" t="s">
        <v>21566</v>
      </c>
      <c r="H2807" s="61" t="s">
        <v>369</v>
      </c>
      <c r="I2807" s="63">
        <v>41944</v>
      </c>
      <c r="J2807" s="63">
        <v>45291</v>
      </c>
    </row>
    <row r="2808" spans="1:10" s="57" customFormat="1" ht="30.45" customHeight="1" x14ac:dyDescent="0.2">
      <c r="A2808" s="58" t="s">
        <v>21579</v>
      </c>
      <c r="B2808" s="58" t="s">
        <v>21580</v>
      </c>
      <c r="C2808" s="58" t="s">
        <v>21581</v>
      </c>
      <c r="D2808" s="59" t="s">
        <v>21582</v>
      </c>
      <c r="E2808" s="59" t="s">
        <v>21583</v>
      </c>
      <c r="F2808" s="58" t="s">
        <v>21584</v>
      </c>
      <c r="G2808" s="59" t="s">
        <v>21585</v>
      </c>
      <c r="H2808" s="58" t="s">
        <v>369</v>
      </c>
      <c r="I2808" s="60">
        <v>41640</v>
      </c>
      <c r="J2808" s="60">
        <v>45291</v>
      </c>
    </row>
    <row r="2809" spans="1:10" s="57" customFormat="1" ht="19.8" customHeight="1" x14ac:dyDescent="0.2">
      <c r="A2809" s="61" t="s">
        <v>21586</v>
      </c>
      <c r="B2809" s="61" t="s">
        <v>21587</v>
      </c>
      <c r="C2809" s="61" t="s">
        <v>21588</v>
      </c>
      <c r="D2809" s="62" t="s">
        <v>21589</v>
      </c>
      <c r="E2809" s="62" t="s">
        <v>21590</v>
      </c>
      <c r="F2809" s="61" t="s">
        <v>21591</v>
      </c>
      <c r="G2809" s="62" t="s">
        <v>21592</v>
      </c>
      <c r="H2809" s="61" t="s">
        <v>369</v>
      </c>
      <c r="I2809" s="63">
        <v>42370</v>
      </c>
      <c r="J2809" s="63">
        <v>45291</v>
      </c>
    </row>
    <row r="2810" spans="1:10" s="57" customFormat="1" ht="41.1" customHeight="1" x14ac:dyDescent="0.2">
      <c r="A2810" s="58" t="s">
        <v>21593</v>
      </c>
      <c r="B2810" s="58" t="s">
        <v>21594</v>
      </c>
      <c r="C2810" s="58" t="s">
        <v>21595</v>
      </c>
      <c r="D2810" s="59" t="s">
        <v>21596</v>
      </c>
      <c r="E2810" s="59" t="s">
        <v>21597</v>
      </c>
      <c r="F2810" s="58" t="s">
        <v>21598</v>
      </c>
      <c r="G2810" s="59" t="s">
        <v>21599</v>
      </c>
      <c r="H2810" s="58" t="s">
        <v>369</v>
      </c>
      <c r="I2810" s="60">
        <v>41640</v>
      </c>
      <c r="J2810" s="60">
        <v>45291</v>
      </c>
    </row>
    <row r="2811" spans="1:10" s="57" customFormat="1" ht="41.1" customHeight="1" x14ac:dyDescent="0.2">
      <c r="A2811" s="61" t="s">
        <v>21600</v>
      </c>
      <c r="B2811" s="61" t="s">
        <v>21601</v>
      </c>
      <c r="C2811" s="61" t="s">
        <v>21602</v>
      </c>
      <c r="D2811" s="62" t="s">
        <v>21603</v>
      </c>
      <c r="E2811" s="62" t="s">
        <v>21604</v>
      </c>
      <c r="F2811" s="61" t="s">
        <v>21605</v>
      </c>
      <c r="G2811" s="62" t="s">
        <v>21606</v>
      </c>
      <c r="H2811" s="61" t="s">
        <v>369</v>
      </c>
      <c r="I2811" s="63">
        <v>41640</v>
      </c>
      <c r="J2811" s="63">
        <v>45291</v>
      </c>
    </row>
    <row r="2812" spans="1:10" s="57" customFormat="1" ht="30.45" customHeight="1" x14ac:dyDescent="0.2">
      <c r="A2812" s="58" t="s">
        <v>21607</v>
      </c>
      <c r="B2812" s="58" t="s">
        <v>21608</v>
      </c>
      <c r="C2812" s="58" t="s">
        <v>21609</v>
      </c>
      <c r="D2812" s="59" t="s">
        <v>21610</v>
      </c>
      <c r="E2812" s="59" t="s">
        <v>21611</v>
      </c>
      <c r="F2812" s="58" t="s">
        <v>21612</v>
      </c>
      <c r="G2812" s="59" t="s">
        <v>21613</v>
      </c>
      <c r="H2812" s="58" t="s">
        <v>369</v>
      </c>
      <c r="I2812" s="60">
        <v>41640</v>
      </c>
      <c r="J2812" s="60">
        <v>45291</v>
      </c>
    </row>
    <row r="2813" spans="1:10" s="57" customFormat="1" ht="30.45" customHeight="1" x14ac:dyDescent="0.2">
      <c r="A2813" s="61" t="s">
        <v>21614</v>
      </c>
      <c r="B2813" s="61" t="s">
        <v>21615</v>
      </c>
      <c r="C2813" s="61" t="s">
        <v>21616</v>
      </c>
      <c r="D2813" s="62" t="s">
        <v>21617</v>
      </c>
      <c r="E2813" s="62" t="s">
        <v>21618</v>
      </c>
      <c r="F2813" s="61" t="s">
        <v>21619</v>
      </c>
      <c r="G2813" s="62" t="s">
        <v>21620</v>
      </c>
      <c r="H2813" s="61" t="s">
        <v>369</v>
      </c>
      <c r="I2813" s="63">
        <v>41640</v>
      </c>
      <c r="J2813" s="63">
        <v>45291</v>
      </c>
    </row>
    <row r="2814" spans="1:10" s="57" customFormat="1" ht="30.45" customHeight="1" x14ac:dyDescent="0.2">
      <c r="A2814" s="58" t="s">
        <v>21621</v>
      </c>
      <c r="B2814" s="58" t="s">
        <v>21622</v>
      </c>
      <c r="C2814" s="58" t="s">
        <v>21623</v>
      </c>
      <c r="D2814" s="59" t="s">
        <v>21624</v>
      </c>
      <c r="E2814" s="59" t="s">
        <v>21625</v>
      </c>
      <c r="F2814" s="58" t="s">
        <v>21626</v>
      </c>
      <c r="G2814" s="59" t="s">
        <v>21627</v>
      </c>
      <c r="H2814" s="58" t="s">
        <v>369</v>
      </c>
      <c r="I2814" s="60">
        <v>41640</v>
      </c>
      <c r="J2814" s="60">
        <v>45291</v>
      </c>
    </row>
    <row r="2815" spans="1:10" s="57" customFormat="1" ht="41.1" customHeight="1" x14ac:dyDescent="0.2">
      <c r="A2815" s="61" t="s">
        <v>21628</v>
      </c>
      <c r="B2815" s="61" t="s">
        <v>21629</v>
      </c>
      <c r="C2815" s="61" t="s">
        <v>21630</v>
      </c>
      <c r="D2815" s="62" t="s">
        <v>21631</v>
      </c>
      <c r="E2815" s="62" t="s">
        <v>21632</v>
      </c>
      <c r="F2815" s="61" t="s">
        <v>21633</v>
      </c>
      <c r="G2815" s="62" t="s">
        <v>21634</v>
      </c>
      <c r="H2815" s="61" t="s">
        <v>369</v>
      </c>
      <c r="I2815" s="63">
        <v>42675</v>
      </c>
      <c r="J2815" s="63">
        <v>45291</v>
      </c>
    </row>
    <row r="2816" spans="1:10" s="57" customFormat="1" ht="30.45" customHeight="1" x14ac:dyDescent="0.2">
      <c r="A2816" s="58" t="s">
        <v>21635</v>
      </c>
      <c r="B2816" s="58" t="s">
        <v>21636</v>
      </c>
      <c r="C2816" s="58" t="s">
        <v>21637</v>
      </c>
      <c r="D2816" s="59" t="s">
        <v>21638</v>
      </c>
      <c r="E2816" s="59" t="s">
        <v>21639</v>
      </c>
      <c r="F2816" s="58" t="s">
        <v>21640</v>
      </c>
      <c r="G2816" s="59" t="s">
        <v>21641</v>
      </c>
      <c r="H2816" s="58" t="s">
        <v>369</v>
      </c>
      <c r="I2816" s="60">
        <v>43040</v>
      </c>
      <c r="J2816" s="60">
        <v>45291</v>
      </c>
    </row>
    <row r="2817" spans="1:10" s="57" customFormat="1" ht="30.45" customHeight="1" x14ac:dyDescent="0.2">
      <c r="A2817" s="61" t="s">
        <v>21642</v>
      </c>
      <c r="B2817" s="61" t="s">
        <v>21643</v>
      </c>
      <c r="C2817" s="61" t="s">
        <v>21644</v>
      </c>
      <c r="D2817" s="62" t="s">
        <v>21645</v>
      </c>
      <c r="E2817" s="62" t="s">
        <v>21646</v>
      </c>
      <c r="F2817" s="61" t="s">
        <v>21647</v>
      </c>
      <c r="G2817" s="62" t="s">
        <v>21648</v>
      </c>
      <c r="H2817" s="61" t="s">
        <v>369</v>
      </c>
      <c r="I2817" s="63">
        <v>41640</v>
      </c>
      <c r="J2817" s="63">
        <v>45291</v>
      </c>
    </row>
    <row r="2818" spans="1:10" s="57" customFormat="1" ht="30.45" customHeight="1" x14ac:dyDescent="0.2">
      <c r="A2818" s="58" t="s">
        <v>21649</v>
      </c>
      <c r="B2818" s="58" t="s">
        <v>21650</v>
      </c>
      <c r="C2818" s="58" t="s">
        <v>21651</v>
      </c>
      <c r="D2818" s="59" t="s">
        <v>21652</v>
      </c>
      <c r="E2818" s="59" t="s">
        <v>21653</v>
      </c>
      <c r="F2818" s="58" t="s">
        <v>21654</v>
      </c>
      <c r="G2818" s="59" t="s">
        <v>21655</v>
      </c>
      <c r="H2818" s="58" t="s">
        <v>369</v>
      </c>
      <c r="I2818" s="60">
        <v>41640</v>
      </c>
      <c r="J2818" s="60">
        <v>45291</v>
      </c>
    </row>
    <row r="2819" spans="1:10" s="57" customFormat="1" ht="30.45" customHeight="1" x14ac:dyDescent="0.2">
      <c r="A2819" s="61" t="s">
        <v>21656</v>
      </c>
      <c r="B2819" s="61" t="s">
        <v>21657</v>
      </c>
      <c r="C2819" s="61" t="s">
        <v>21658</v>
      </c>
      <c r="D2819" s="62" t="s">
        <v>21659</v>
      </c>
      <c r="E2819" s="62" t="s">
        <v>21660</v>
      </c>
      <c r="F2819" s="61" t="s">
        <v>21661</v>
      </c>
      <c r="G2819" s="62" t="s">
        <v>21662</v>
      </c>
      <c r="H2819" s="61" t="s">
        <v>369</v>
      </c>
      <c r="I2819" s="63">
        <v>41944</v>
      </c>
      <c r="J2819" s="63">
        <v>45291</v>
      </c>
    </row>
    <row r="2820" spans="1:10" s="57" customFormat="1" ht="19.8" customHeight="1" x14ac:dyDescent="0.2">
      <c r="A2820" s="58" t="s">
        <v>21663</v>
      </c>
      <c r="B2820" s="58" t="s">
        <v>21664</v>
      </c>
      <c r="C2820" s="58" t="s">
        <v>21665</v>
      </c>
      <c r="D2820" s="59" t="s">
        <v>21666</v>
      </c>
      <c r="E2820" s="59" t="s">
        <v>21667</v>
      </c>
      <c r="F2820" s="58" t="s">
        <v>21668</v>
      </c>
      <c r="G2820" s="59" t="s">
        <v>21669</v>
      </c>
      <c r="H2820" s="58" t="s">
        <v>369</v>
      </c>
      <c r="I2820" s="60">
        <v>42370</v>
      </c>
      <c r="J2820" s="60">
        <v>45291</v>
      </c>
    </row>
    <row r="2821" spans="1:10" s="57" customFormat="1" ht="30.45" customHeight="1" x14ac:dyDescent="0.2">
      <c r="A2821" s="61" t="s">
        <v>21670</v>
      </c>
      <c r="B2821" s="61" t="s">
        <v>21671</v>
      </c>
      <c r="C2821" s="61" t="s">
        <v>21672</v>
      </c>
      <c r="D2821" s="62" t="s">
        <v>21673</v>
      </c>
      <c r="E2821" s="62" t="s">
        <v>21674</v>
      </c>
      <c r="F2821" s="61" t="s">
        <v>21675</v>
      </c>
      <c r="G2821" s="62" t="s">
        <v>21676</v>
      </c>
      <c r="H2821" s="61" t="s">
        <v>369</v>
      </c>
      <c r="I2821" s="63">
        <v>41640</v>
      </c>
      <c r="J2821" s="63">
        <v>45291</v>
      </c>
    </row>
    <row r="2822" spans="1:10" s="57" customFormat="1" ht="30.45" customHeight="1" x14ac:dyDescent="0.2">
      <c r="A2822" s="58" t="s">
        <v>21677</v>
      </c>
      <c r="B2822" s="58" t="s">
        <v>21678</v>
      </c>
      <c r="C2822" s="58" t="s">
        <v>21679</v>
      </c>
      <c r="D2822" s="59" t="s">
        <v>21680</v>
      </c>
      <c r="E2822" s="59" t="s">
        <v>21681</v>
      </c>
      <c r="F2822" s="58" t="s">
        <v>21675</v>
      </c>
      <c r="G2822" s="59" t="s">
        <v>21676</v>
      </c>
      <c r="H2822" s="58" t="s">
        <v>369</v>
      </c>
      <c r="I2822" s="60">
        <v>41640</v>
      </c>
      <c r="J2822" s="60">
        <v>45291</v>
      </c>
    </row>
    <row r="2823" spans="1:10" s="57" customFormat="1" ht="30.45" customHeight="1" x14ac:dyDescent="0.2">
      <c r="A2823" s="61" t="s">
        <v>21682</v>
      </c>
      <c r="B2823" s="61" t="s">
        <v>21683</v>
      </c>
      <c r="C2823" s="61" t="s">
        <v>21684</v>
      </c>
      <c r="D2823" s="62" t="s">
        <v>21685</v>
      </c>
      <c r="E2823" s="62" t="s">
        <v>21686</v>
      </c>
      <c r="F2823" s="61" t="s">
        <v>21687</v>
      </c>
      <c r="G2823" s="62" t="s">
        <v>21688</v>
      </c>
      <c r="H2823" s="61" t="s">
        <v>369</v>
      </c>
      <c r="I2823" s="63">
        <v>42370</v>
      </c>
      <c r="J2823" s="63">
        <v>45291</v>
      </c>
    </row>
    <row r="2824" spans="1:10" s="57" customFormat="1" ht="19.8" customHeight="1" x14ac:dyDescent="0.2">
      <c r="A2824" s="58" t="s">
        <v>21689</v>
      </c>
      <c r="B2824" s="58" t="s">
        <v>21690</v>
      </c>
      <c r="C2824" s="58" t="s">
        <v>21691</v>
      </c>
      <c r="D2824" s="59" t="s">
        <v>21692</v>
      </c>
      <c r="E2824" s="59" t="s">
        <v>21693</v>
      </c>
      <c r="F2824" s="58" t="s">
        <v>21694</v>
      </c>
      <c r="G2824" s="59" t="s">
        <v>21676</v>
      </c>
      <c r="H2824" s="58" t="s">
        <v>369</v>
      </c>
      <c r="I2824" s="60">
        <v>41640</v>
      </c>
      <c r="J2824" s="60">
        <v>45291</v>
      </c>
    </row>
    <row r="2825" spans="1:10" s="57" customFormat="1" ht="19.8" customHeight="1" x14ac:dyDescent="0.2">
      <c r="A2825" s="61" t="s">
        <v>1891</v>
      </c>
      <c r="B2825" s="61" t="s">
        <v>21695</v>
      </c>
      <c r="C2825" s="61" t="s">
        <v>21696</v>
      </c>
      <c r="D2825" s="62" t="s">
        <v>21697</v>
      </c>
      <c r="E2825" s="62" t="s">
        <v>21693</v>
      </c>
      <c r="F2825" s="61" t="s">
        <v>21698</v>
      </c>
      <c r="G2825" s="62" t="s">
        <v>21676</v>
      </c>
      <c r="H2825" s="61" t="s">
        <v>369</v>
      </c>
      <c r="I2825" s="63">
        <v>41640</v>
      </c>
      <c r="J2825" s="63">
        <v>45291</v>
      </c>
    </row>
    <row r="2826" spans="1:10" s="57" customFormat="1" ht="19.8" customHeight="1" x14ac:dyDescent="0.2">
      <c r="A2826" s="58" t="s">
        <v>21699</v>
      </c>
      <c r="B2826" s="58" t="s">
        <v>21700</v>
      </c>
      <c r="C2826" s="58" t="s">
        <v>21701</v>
      </c>
      <c r="D2826" s="59" t="s">
        <v>21702</v>
      </c>
      <c r="E2826" s="59" t="s">
        <v>21703</v>
      </c>
      <c r="F2826" s="58" t="s">
        <v>21704</v>
      </c>
      <c r="G2826" s="59" t="s">
        <v>21676</v>
      </c>
      <c r="H2826" s="58" t="s">
        <v>369</v>
      </c>
      <c r="I2826" s="60">
        <v>41640</v>
      </c>
      <c r="J2826" s="60">
        <v>45291</v>
      </c>
    </row>
    <row r="2827" spans="1:10" s="57" customFormat="1" ht="19.8" customHeight="1" x14ac:dyDescent="0.2">
      <c r="A2827" s="61" t="s">
        <v>21705</v>
      </c>
      <c r="B2827" s="61" t="s">
        <v>21706</v>
      </c>
      <c r="C2827" s="61" t="s">
        <v>21707</v>
      </c>
      <c r="D2827" s="62" t="s">
        <v>21708</v>
      </c>
      <c r="E2827" s="62" t="s">
        <v>21709</v>
      </c>
      <c r="F2827" s="61" t="s">
        <v>18182</v>
      </c>
      <c r="G2827" s="62" t="s">
        <v>21710</v>
      </c>
      <c r="H2827" s="61" t="s">
        <v>369</v>
      </c>
      <c r="I2827" s="63">
        <v>41640</v>
      </c>
      <c r="J2827" s="63">
        <v>45291</v>
      </c>
    </row>
    <row r="2828" spans="1:10" s="57" customFormat="1" ht="41.1" customHeight="1" x14ac:dyDescent="0.2">
      <c r="A2828" s="58" t="s">
        <v>21711</v>
      </c>
      <c r="B2828" s="58" t="s">
        <v>21712</v>
      </c>
      <c r="C2828" s="58" t="s">
        <v>21713</v>
      </c>
      <c r="D2828" s="59" t="s">
        <v>21714</v>
      </c>
      <c r="E2828" s="59" t="s">
        <v>21715</v>
      </c>
      <c r="F2828" s="58" t="s">
        <v>21716</v>
      </c>
      <c r="G2828" s="59" t="s">
        <v>2475</v>
      </c>
      <c r="H2828" s="58" t="s">
        <v>369</v>
      </c>
      <c r="I2828" s="60">
        <v>41640</v>
      </c>
      <c r="J2828" s="60">
        <v>45291</v>
      </c>
    </row>
    <row r="2829" spans="1:10" s="57" customFormat="1" ht="30.45" customHeight="1" x14ac:dyDescent="0.2">
      <c r="A2829" s="61" t="s">
        <v>21717</v>
      </c>
      <c r="B2829" s="61" t="s">
        <v>21718</v>
      </c>
      <c r="C2829" s="61" t="s">
        <v>21719</v>
      </c>
      <c r="D2829" s="62" t="s">
        <v>21720</v>
      </c>
      <c r="E2829" s="62" t="s">
        <v>21721</v>
      </c>
      <c r="F2829" s="61" t="s">
        <v>21722</v>
      </c>
      <c r="G2829" s="62" t="s">
        <v>21723</v>
      </c>
      <c r="H2829" s="61" t="s">
        <v>369</v>
      </c>
      <c r="I2829" s="63">
        <v>41640</v>
      </c>
      <c r="J2829" s="63">
        <v>45291</v>
      </c>
    </row>
    <row r="2830" spans="1:10" s="57" customFormat="1" ht="30.45" customHeight="1" x14ac:dyDescent="0.2">
      <c r="A2830" s="58" t="s">
        <v>21724</v>
      </c>
      <c r="B2830" s="58" t="s">
        <v>21725</v>
      </c>
      <c r="C2830" s="58" t="s">
        <v>21726</v>
      </c>
      <c r="D2830" s="59" t="s">
        <v>21727</v>
      </c>
      <c r="E2830" s="59" t="s">
        <v>21728</v>
      </c>
      <c r="F2830" s="58" t="s">
        <v>21729</v>
      </c>
      <c r="G2830" s="59" t="s">
        <v>21730</v>
      </c>
      <c r="H2830" s="58" t="s">
        <v>369</v>
      </c>
      <c r="I2830" s="60">
        <v>41640</v>
      </c>
      <c r="J2830" s="60">
        <v>45291</v>
      </c>
    </row>
    <row r="2831" spans="1:10" s="57" customFormat="1" ht="30.45" customHeight="1" x14ac:dyDescent="0.2">
      <c r="A2831" s="61" t="s">
        <v>21731</v>
      </c>
      <c r="B2831" s="61" t="s">
        <v>21732</v>
      </c>
      <c r="C2831" s="61" t="s">
        <v>21733</v>
      </c>
      <c r="D2831" s="62" t="s">
        <v>21734</v>
      </c>
      <c r="E2831" s="62" t="s">
        <v>21735</v>
      </c>
      <c r="F2831" s="61" t="s">
        <v>21736</v>
      </c>
      <c r="G2831" s="62" t="s">
        <v>21737</v>
      </c>
      <c r="H2831" s="61" t="s">
        <v>369</v>
      </c>
      <c r="I2831" s="63">
        <v>41640</v>
      </c>
      <c r="J2831" s="63">
        <v>45291</v>
      </c>
    </row>
    <row r="2832" spans="1:10" s="57" customFormat="1" ht="52.35" customHeight="1" x14ac:dyDescent="0.2">
      <c r="A2832" s="58" t="s">
        <v>21738</v>
      </c>
      <c r="B2832" s="58" t="s">
        <v>21739</v>
      </c>
      <c r="C2832" s="58" t="s">
        <v>21740</v>
      </c>
      <c r="D2832" s="59" t="s">
        <v>21741</v>
      </c>
      <c r="E2832" s="59" t="s">
        <v>21742</v>
      </c>
      <c r="F2832" s="58" t="s">
        <v>21736</v>
      </c>
      <c r="G2832" s="59" t="s">
        <v>21743</v>
      </c>
      <c r="H2832" s="58" t="s">
        <v>369</v>
      </c>
      <c r="I2832" s="60">
        <v>41640</v>
      </c>
      <c r="J2832" s="60">
        <v>45291</v>
      </c>
    </row>
    <row r="2833" spans="1:10" s="57" customFormat="1" ht="41.1" customHeight="1" x14ac:dyDescent="0.2">
      <c r="A2833" s="61" t="s">
        <v>21744</v>
      </c>
      <c r="B2833" s="61" t="s">
        <v>21745</v>
      </c>
      <c r="C2833" s="61" t="s">
        <v>21746</v>
      </c>
      <c r="D2833" s="62" t="s">
        <v>21747</v>
      </c>
      <c r="E2833" s="62" t="s">
        <v>21748</v>
      </c>
      <c r="F2833" s="61" t="s">
        <v>21749</v>
      </c>
      <c r="G2833" s="62" t="s">
        <v>21750</v>
      </c>
      <c r="H2833" s="61" t="s">
        <v>369</v>
      </c>
      <c r="I2833" s="63">
        <v>41640</v>
      </c>
      <c r="J2833" s="63">
        <v>45291</v>
      </c>
    </row>
    <row r="2834" spans="1:10" s="57" customFormat="1" ht="30.45" customHeight="1" x14ac:dyDescent="0.2">
      <c r="A2834" s="58" t="s">
        <v>21751</v>
      </c>
      <c r="B2834" s="58" t="s">
        <v>21752</v>
      </c>
      <c r="C2834" s="58" t="s">
        <v>21753</v>
      </c>
      <c r="D2834" s="59" t="s">
        <v>21754</v>
      </c>
      <c r="E2834" s="59" t="s">
        <v>21755</v>
      </c>
      <c r="F2834" s="58" t="s">
        <v>21736</v>
      </c>
      <c r="G2834" s="59" t="s">
        <v>21756</v>
      </c>
      <c r="H2834" s="58" t="s">
        <v>369</v>
      </c>
      <c r="I2834" s="60">
        <v>41640</v>
      </c>
      <c r="J2834" s="60">
        <v>45291</v>
      </c>
    </row>
    <row r="2835" spans="1:10" s="57" customFormat="1" ht="30.45" customHeight="1" x14ac:dyDescent="0.2">
      <c r="A2835" s="61" t="s">
        <v>21757</v>
      </c>
      <c r="B2835" s="61" t="s">
        <v>21758</v>
      </c>
      <c r="C2835" s="61" t="s">
        <v>21759</v>
      </c>
      <c r="D2835" s="62" t="s">
        <v>21760</v>
      </c>
      <c r="E2835" s="62" t="s">
        <v>21761</v>
      </c>
      <c r="F2835" s="61" t="s">
        <v>21736</v>
      </c>
      <c r="G2835" s="62" t="s">
        <v>21756</v>
      </c>
      <c r="H2835" s="61" t="s">
        <v>369</v>
      </c>
      <c r="I2835" s="63">
        <v>41640</v>
      </c>
      <c r="J2835" s="63">
        <v>45291</v>
      </c>
    </row>
    <row r="2836" spans="1:10" s="57" customFormat="1" ht="30.45" customHeight="1" x14ac:dyDescent="0.2">
      <c r="A2836" s="58" t="s">
        <v>21762</v>
      </c>
      <c r="B2836" s="58" t="s">
        <v>21763</v>
      </c>
      <c r="C2836" s="58" t="s">
        <v>21764</v>
      </c>
      <c r="D2836" s="59" t="s">
        <v>21765</v>
      </c>
      <c r="E2836" s="59" t="s">
        <v>21766</v>
      </c>
      <c r="F2836" s="58" t="s">
        <v>21767</v>
      </c>
      <c r="G2836" s="59" t="s">
        <v>21768</v>
      </c>
      <c r="H2836" s="58" t="s">
        <v>369</v>
      </c>
      <c r="I2836" s="60">
        <v>41944</v>
      </c>
      <c r="J2836" s="60">
        <v>45291</v>
      </c>
    </row>
    <row r="2837" spans="1:10" s="57" customFormat="1" ht="30.45" customHeight="1" x14ac:dyDescent="0.2">
      <c r="A2837" s="61" t="s">
        <v>21769</v>
      </c>
      <c r="B2837" s="61" t="s">
        <v>21770</v>
      </c>
      <c r="C2837" s="61" t="s">
        <v>21771</v>
      </c>
      <c r="D2837" s="62" t="s">
        <v>21772</v>
      </c>
      <c r="E2837" s="62" t="s">
        <v>21773</v>
      </c>
      <c r="F2837" s="61" t="s">
        <v>21736</v>
      </c>
      <c r="G2837" s="62" t="s">
        <v>21737</v>
      </c>
      <c r="H2837" s="61" t="s">
        <v>369</v>
      </c>
      <c r="I2837" s="63">
        <v>41944</v>
      </c>
      <c r="J2837" s="63">
        <v>45291</v>
      </c>
    </row>
    <row r="2838" spans="1:10" s="57" customFormat="1" ht="30.45" customHeight="1" x14ac:dyDescent="0.2">
      <c r="A2838" s="58" t="s">
        <v>21774</v>
      </c>
      <c r="B2838" s="58" t="s">
        <v>21775</v>
      </c>
      <c r="C2838" s="58" t="s">
        <v>21776</v>
      </c>
      <c r="D2838" s="59" t="s">
        <v>21777</v>
      </c>
      <c r="E2838" s="59" t="s">
        <v>21778</v>
      </c>
      <c r="F2838" s="58" t="s">
        <v>21736</v>
      </c>
      <c r="G2838" s="59" t="s">
        <v>21737</v>
      </c>
      <c r="H2838" s="58" t="s">
        <v>369</v>
      </c>
      <c r="I2838" s="60">
        <v>41944</v>
      </c>
      <c r="J2838" s="60">
        <v>45291</v>
      </c>
    </row>
    <row r="2839" spans="1:10" s="57" customFormat="1" ht="52.35" customHeight="1" x14ac:dyDescent="0.2">
      <c r="A2839" s="61" t="s">
        <v>21779</v>
      </c>
      <c r="B2839" s="61" t="s">
        <v>21780</v>
      </c>
      <c r="C2839" s="61" t="s">
        <v>21781</v>
      </c>
      <c r="D2839" s="62" t="s">
        <v>21782</v>
      </c>
      <c r="E2839" s="62" t="s">
        <v>21783</v>
      </c>
      <c r="F2839" s="61" t="s">
        <v>21784</v>
      </c>
      <c r="G2839" s="62" t="s">
        <v>21785</v>
      </c>
      <c r="H2839" s="61" t="s">
        <v>369</v>
      </c>
      <c r="I2839" s="63">
        <v>41640</v>
      </c>
      <c r="J2839" s="63">
        <v>45291</v>
      </c>
    </row>
    <row r="2840" spans="1:10" s="57" customFormat="1" ht="30.45" customHeight="1" x14ac:dyDescent="0.2">
      <c r="A2840" s="58" t="s">
        <v>21786</v>
      </c>
      <c r="B2840" s="58" t="s">
        <v>21787</v>
      </c>
      <c r="C2840" s="58" t="s">
        <v>21788</v>
      </c>
      <c r="D2840" s="59" t="s">
        <v>21789</v>
      </c>
      <c r="E2840" s="59" t="s">
        <v>21790</v>
      </c>
      <c r="F2840" s="58" t="s">
        <v>21736</v>
      </c>
      <c r="G2840" s="59" t="s">
        <v>21791</v>
      </c>
      <c r="H2840" s="58" t="s">
        <v>369</v>
      </c>
      <c r="I2840" s="60">
        <v>41640</v>
      </c>
      <c r="J2840" s="60">
        <v>45291</v>
      </c>
    </row>
    <row r="2841" spans="1:10" s="57" customFormat="1" ht="30.45" customHeight="1" x14ac:dyDescent="0.2">
      <c r="A2841" s="61" t="s">
        <v>21792</v>
      </c>
      <c r="B2841" s="61" t="s">
        <v>21793</v>
      </c>
      <c r="C2841" s="61" t="s">
        <v>21794</v>
      </c>
      <c r="D2841" s="62" t="s">
        <v>21795</v>
      </c>
      <c r="E2841" s="62" t="s">
        <v>21796</v>
      </c>
      <c r="F2841" s="61" t="s">
        <v>21784</v>
      </c>
      <c r="G2841" s="62" t="s">
        <v>21797</v>
      </c>
      <c r="H2841" s="61" t="s">
        <v>369</v>
      </c>
      <c r="I2841" s="63">
        <v>41640</v>
      </c>
      <c r="J2841" s="63">
        <v>45291</v>
      </c>
    </row>
    <row r="2842" spans="1:10" s="57" customFormat="1" ht="30.45" customHeight="1" x14ac:dyDescent="0.2">
      <c r="A2842" s="58" t="s">
        <v>21798</v>
      </c>
      <c r="B2842" s="58" t="s">
        <v>21799</v>
      </c>
      <c r="C2842" s="58" t="s">
        <v>21800</v>
      </c>
      <c r="D2842" s="59" t="s">
        <v>21801</v>
      </c>
      <c r="E2842" s="59" t="s">
        <v>21802</v>
      </c>
      <c r="F2842" s="58" t="s">
        <v>21803</v>
      </c>
      <c r="G2842" s="59" t="s">
        <v>21804</v>
      </c>
      <c r="H2842" s="58" t="s">
        <v>369</v>
      </c>
      <c r="I2842" s="60">
        <v>41944</v>
      </c>
      <c r="J2842" s="60">
        <v>45291</v>
      </c>
    </row>
    <row r="2843" spans="1:10" s="57" customFormat="1" ht="19.8" customHeight="1" x14ac:dyDescent="0.2">
      <c r="A2843" s="61" t="s">
        <v>21805</v>
      </c>
      <c r="B2843" s="61" t="s">
        <v>21806</v>
      </c>
      <c r="C2843" s="61" t="s">
        <v>21807</v>
      </c>
      <c r="D2843" s="62" t="s">
        <v>21808</v>
      </c>
      <c r="E2843" s="62" t="s">
        <v>21809</v>
      </c>
      <c r="F2843" s="61" t="s">
        <v>21810</v>
      </c>
      <c r="G2843" s="62" t="s">
        <v>21811</v>
      </c>
      <c r="H2843" s="61" t="s">
        <v>369</v>
      </c>
      <c r="I2843" s="63">
        <v>41944</v>
      </c>
      <c r="J2843" s="63">
        <v>45291</v>
      </c>
    </row>
    <row r="2844" spans="1:10" s="57" customFormat="1" ht="30.45" customHeight="1" x14ac:dyDescent="0.2">
      <c r="A2844" s="58" t="s">
        <v>21812</v>
      </c>
      <c r="B2844" s="58" t="s">
        <v>21813</v>
      </c>
      <c r="C2844" s="58" t="s">
        <v>21814</v>
      </c>
      <c r="D2844" s="59" t="s">
        <v>21815</v>
      </c>
      <c r="E2844" s="59" t="s">
        <v>21816</v>
      </c>
      <c r="F2844" s="58" t="s">
        <v>21817</v>
      </c>
      <c r="G2844" s="59" t="s">
        <v>21737</v>
      </c>
      <c r="H2844" s="58" t="s">
        <v>369</v>
      </c>
      <c r="I2844" s="60">
        <v>41944</v>
      </c>
      <c r="J2844" s="60">
        <v>45291</v>
      </c>
    </row>
    <row r="2845" spans="1:10" s="57" customFormat="1" ht="30.45" customHeight="1" x14ac:dyDescent="0.2">
      <c r="A2845" s="61" t="s">
        <v>21818</v>
      </c>
      <c r="B2845" s="61" t="s">
        <v>21819</v>
      </c>
      <c r="C2845" s="61" t="s">
        <v>21820</v>
      </c>
      <c r="D2845" s="62" t="s">
        <v>21821</v>
      </c>
      <c r="E2845" s="62" t="s">
        <v>21822</v>
      </c>
      <c r="F2845" s="61" t="s">
        <v>21823</v>
      </c>
      <c r="G2845" s="62" t="s">
        <v>21824</v>
      </c>
      <c r="H2845" s="61" t="s">
        <v>369</v>
      </c>
      <c r="I2845" s="63">
        <v>42370</v>
      </c>
      <c r="J2845" s="63">
        <v>45291</v>
      </c>
    </row>
    <row r="2846" spans="1:10" s="57" customFormat="1" ht="30.45" customHeight="1" x14ac:dyDescent="0.2">
      <c r="A2846" s="58" t="s">
        <v>21825</v>
      </c>
      <c r="B2846" s="58" t="s">
        <v>21826</v>
      </c>
      <c r="C2846" s="58" t="s">
        <v>21827</v>
      </c>
      <c r="D2846" s="59" t="s">
        <v>21828</v>
      </c>
      <c r="E2846" s="59" t="s">
        <v>21829</v>
      </c>
      <c r="F2846" s="58" t="s">
        <v>21830</v>
      </c>
      <c r="G2846" s="59" t="s">
        <v>21831</v>
      </c>
      <c r="H2846" s="58" t="s">
        <v>369</v>
      </c>
      <c r="I2846" s="60">
        <v>42675</v>
      </c>
      <c r="J2846" s="60">
        <v>45291</v>
      </c>
    </row>
    <row r="2847" spans="1:10" s="57" customFormat="1" ht="30.45" customHeight="1" x14ac:dyDescent="0.2">
      <c r="A2847" s="61" t="s">
        <v>21832</v>
      </c>
      <c r="B2847" s="61" t="s">
        <v>21833</v>
      </c>
      <c r="C2847" s="61" t="s">
        <v>21834</v>
      </c>
      <c r="D2847" s="62" t="s">
        <v>21835</v>
      </c>
      <c r="E2847" s="62" t="s">
        <v>21836</v>
      </c>
      <c r="F2847" s="61" t="s">
        <v>21837</v>
      </c>
      <c r="G2847" s="62" t="s">
        <v>21838</v>
      </c>
      <c r="H2847" s="61" t="s">
        <v>369</v>
      </c>
      <c r="I2847" s="63">
        <v>42675</v>
      </c>
      <c r="J2847" s="63">
        <v>45291</v>
      </c>
    </row>
    <row r="2848" spans="1:10" s="57" customFormat="1" ht="19.8" customHeight="1" x14ac:dyDescent="0.2">
      <c r="A2848" s="58" t="s">
        <v>21839</v>
      </c>
      <c r="B2848" s="58" t="s">
        <v>21840</v>
      </c>
      <c r="C2848" s="58" t="s">
        <v>21841</v>
      </c>
      <c r="D2848" s="59" t="s">
        <v>21842</v>
      </c>
      <c r="E2848" s="59" t="s">
        <v>21843</v>
      </c>
      <c r="F2848" s="58" t="s">
        <v>9425</v>
      </c>
      <c r="G2848" s="59" t="s">
        <v>21844</v>
      </c>
      <c r="H2848" s="58" t="s">
        <v>369</v>
      </c>
      <c r="I2848" s="60">
        <v>42675</v>
      </c>
      <c r="J2848" s="60">
        <v>45291</v>
      </c>
    </row>
    <row r="2849" spans="1:10" s="57" customFormat="1" ht="30.45" customHeight="1" x14ac:dyDescent="0.2">
      <c r="A2849" s="61" t="s">
        <v>21845</v>
      </c>
      <c r="B2849" s="61" t="s">
        <v>21846</v>
      </c>
      <c r="C2849" s="61" t="s">
        <v>21847</v>
      </c>
      <c r="D2849" s="62" t="s">
        <v>21848</v>
      </c>
      <c r="E2849" s="62" t="s">
        <v>21849</v>
      </c>
      <c r="F2849" s="61" t="s">
        <v>6559</v>
      </c>
      <c r="G2849" s="62" t="s">
        <v>21850</v>
      </c>
      <c r="H2849" s="61" t="s">
        <v>369</v>
      </c>
      <c r="I2849" s="63">
        <v>41640</v>
      </c>
      <c r="J2849" s="63">
        <v>45291</v>
      </c>
    </row>
    <row r="2850" spans="1:10" s="57" customFormat="1" ht="30.45" customHeight="1" x14ac:dyDescent="0.2">
      <c r="A2850" s="58" t="s">
        <v>21851</v>
      </c>
      <c r="B2850" s="58" t="s">
        <v>21852</v>
      </c>
      <c r="C2850" s="58" t="s">
        <v>21853</v>
      </c>
      <c r="D2850" s="59" t="s">
        <v>21854</v>
      </c>
      <c r="E2850" s="59" t="s">
        <v>21855</v>
      </c>
      <c r="F2850" s="58" t="s">
        <v>21856</v>
      </c>
      <c r="G2850" s="59" t="s">
        <v>21857</v>
      </c>
      <c r="H2850" s="58" t="s">
        <v>369</v>
      </c>
      <c r="I2850" s="60">
        <v>42675</v>
      </c>
      <c r="J2850" s="60">
        <v>45291</v>
      </c>
    </row>
    <row r="2851" spans="1:10" s="57" customFormat="1" ht="30.45" customHeight="1" x14ac:dyDescent="0.2">
      <c r="A2851" s="61" t="s">
        <v>21858</v>
      </c>
      <c r="B2851" s="61" t="s">
        <v>21859</v>
      </c>
      <c r="C2851" s="61" t="s">
        <v>21860</v>
      </c>
      <c r="D2851" s="62" t="s">
        <v>21861</v>
      </c>
      <c r="E2851" s="62" t="s">
        <v>21862</v>
      </c>
      <c r="F2851" s="61" t="s">
        <v>21863</v>
      </c>
      <c r="G2851" s="62" t="s">
        <v>21864</v>
      </c>
      <c r="H2851" s="61" t="s">
        <v>369</v>
      </c>
      <c r="I2851" s="63">
        <v>41640</v>
      </c>
      <c r="J2851" s="63">
        <v>45291</v>
      </c>
    </row>
    <row r="2852" spans="1:10" s="57" customFormat="1" ht="30.45" customHeight="1" x14ac:dyDescent="0.2">
      <c r="A2852" s="58" t="s">
        <v>21865</v>
      </c>
      <c r="B2852" s="58" t="s">
        <v>21866</v>
      </c>
      <c r="C2852" s="58" t="s">
        <v>21867</v>
      </c>
      <c r="D2852" s="59" t="s">
        <v>21868</v>
      </c>
      <c r="E2852" s="59" t="s">
        <v>21869</v>
      </c>
      <c r="F2852" s="58" t="s">
        <v>21870</v>
      </c>
      <c r="G2852" s="59" t="s">
        <v>21871</v>
      </c>
      <c r="H2852" s="58" t="s">
        <v>369</v>
      </c>
      <c r="I2852" s="60">
        <v>42370</v>
      </c>
      <c r="J2852" s="60">
        <v>45291</v>
      </c>
    </row>
    <row r="2853" spans="1:10" s="57" customFormat="1" ht="19.8" customHeight="1" x14ac:dyDescent="0.2">
      <c r="A2853" s="61" t="s">
        <v>21872</v>
      </c>
      <c r="B2853" s="61" t="s">
        <v>21873</v>
      </c>
      <c r="C2853" s="61" t="s">
        <v>21874</v>
      </c>
      <c r="D2853" s="62" t="s">
        <v>21875</v>
      </c>
      <c r="E2853" s="62" t="s">
        <v>21876</v>
      </c>
      <c r="F2853" s="61" t="s">
        <v>20470</v>
      </c>
      <c r="G2853" s="62" t="s">
        <v>20496</v>
      </c>
      <c r="H2853" s="61" t="s">
        <v>369</v>
      </c>
      <c r="I2853" s="63">
        <v>41944</v>
      </c>
      <c r="J2853" s="63">
        <v>45291</v>
      </c>
    </row>
    <row r="2854" spans="1:10" s="57" customFormat="1" ht="30.45" customHeight="1" x14ac:dyDescent="0.2">
      <c r="A2854" s="58" t="s">
        <v>21877</v>
      </c>
      <c r="B2854" s="58" t="s">
        <v>21878</v>
      </c>
      <c r="C2854" s="58" t="s">
        <v>21879</v>
      </c>
      <c r="D2854" s="59" t="s">
        <v>21880</v>
      </c>
      <c r="E2854" s="59" t="s">
        <v>21881</v>
      </c>
      <c r="F2854" s="58" t="s">
        <v>21882</v>
      </c>
      <c r="G2854" s="59" t="s">
        <v>21883</v>
      </c>
      <c r="H2854" s="58" t="s">
        <v>369</v>
      </c>
      <c r="I2854" s="60">
        <v>41640</v>
      </c>
      <c r="J2854" s="60">
        <v>45291</v>
      </c>
    </row>
    <row r="2855" spans="1:10" s="57" customFormat="1" ht="30.45" customHeight="1" x14ac:dyDescent="0.2">
      <c r="A2855" s="61" t="s">
        <v>21884</v>
      </c>
      <c r="B2855" s="61" t="s">
        <v>21885</v>
      </c>
      <c r="C2855" s="61" t="s">
        <v>21886</v>
      </c>
      <c r="D2855" s="62" t="s">
        <v>21887</v>
      </c>
      <c r="E2855" s="62" t="s">
        <v>21888</v>
      </c>
      <c r="F2855" s="61" t="s">
        <v>21889</v>
      </c>
      <c r="G2855" s="62" t="s">
        <v>21890</v>
      </c>
      <c r="H2855" s="61" t="s">
        <v>369</v>
      </c>
      <c r="I2855" s="63">
        <v>41640</v>
      </c>
      <c r="J2855" s="63">
        <v>45291</v>
      </c>
    </row>
    <row r="2856" spans="1:10" s="57" customFormat="1" ht="30.45" customHeight="1" x14ac:dyDescent="0.2">
      <c r="A2856" s="58" t="s">
        <v>21891</v>
      </c>
      <c r="B2856" s="58" t="s">
        <v>21892</v>
      </c>
      <c r="C2856" s="58" t="s">
        <v>21893</v>
      </c>
      <c r="D2856" s="59" t="s">
        <v>21894</v>
      </c>
      <c r="E2856" s="59" t="s">
        <v>21895</v>
      </c>
      <c r="F2856" s="58" t="s">
        <v>21896</v>
      </c>
      <c r="G2856" s="59" t="s">
        <v>21897</v>
      </c>
      <c r="H2856" s="58" t="s">
        <v>369</v>
      </c>
      <c r="I2856" s="60">
        <v>41640</v>
      </c>
      <c r="J2856" s="60">
        <v>45291</v>
      </c>
    </row>
    <row r="2857" spans="1:10" s="57" customFormat="1" ht="41.1" customHeight="1" x14ac:dyDescent="0.2">
      <c r="A2857" s="61" t="s">
        <v>21898</v>
      </c>
      <c r="B2857" s="61" t="s">
        <v>21899</v>
      </c>
      <c r="C2857" s="61" t="s">
        <v>21900</v>
      </c>
      <c r="D2857" s="62" t="s">
        <v>21901</v>
      </c>
      <c r="E2857" s="62" t="s">
        <v>21902</v>
      </c>
      <c r="F2857" s="61" t="s">
        <v>21903</v>
      </c>
      <c r="G2857" s="62" t="s">
        <v>21904</v>
      </c>
      <c r="H2857" s="61" t="s">
        <v>369</v>
      </c>
      <c r="I2857" s="63">
        <v>41640</v>
      </c>
      <c r="J2857" s="63">
        <v>45291</v>
      </c>
    </row>
    <row r="2858" spans="1:10" s="57" customFormat="1" ht="30.45" customHeight="1" x14ac:dyDescent="0.2">
      <c r="A2858" s="58" t="s">
        <v>21905</v>
      </c>
      <c r="B2858" s="58" t="s">
        <v>21906</v>
      </c>
      <c r="C2858" s="58" t="s">
        <v>21907</v>
      </c>
      <c r="D2858" s="59" t="s">
        <v>21908</v>
      </c>
      <c r="E2858" s="59" t="s">
        <v>21909</v>
      </c>
      <c r="F2858" s="58" t="s">
        <v>21910</v>
      </c>
      <c r="G2858" s="59" t="s">
        <v>21911</v>
      </c>
      <c r="H2858" s="58" t="s">
        <v>369</v>
      </c>
      <c r="I2858" s="60">
        <v>41640</v>
      </c>
      <c r="J2858" s="60">
        <v>45291</v>
      </c>
    </row>
    <row r="2859" spans="1:10" s="57" customFormat="1" ht="19.8" customHeight="1" x14ac:dyDescent="0.2">
      <c r="A2859" s="61" t="s">
        <v>21912</v>
      </c>
      <c r="B2859" s="61" t="s">
        <v>21913</v>
      </c>
      <c r="C2859" s="61" t="s">
        <v>21914</v>
      </c>
      <c r="D2859" s="62" t="s">
        <v>21915</v>
      </c>
      <c r="E2859" s="62" t="s">
        <v>21916</v>
      </c>
      <c r="F2859" s="61" t="s">
        <v>21917</v>
      </c>
      <c r="G2859" s="62" t="s">
        <v>21918</v>
      </c>
      <c r="H2859" s="61" t="s">
        <v>369</v>
      </c>
      <c r="I2859" s="63">
        <v>41640</v>
      </c>
      <c r="J2859" s="63">
        <v>45291</v>
      </c>
    </row>
    <row r="2860" spans="1:10" s="57" customFormat="1" ht="41.1" customHeight="1" x14ac:dyDescent="0.2">
      <c r="A2860" s="58" t="s">
        <v>21919</v>
      </c>
      <c r="B2860" s="58" t="s">
        <v>21920</v>
      </c>
      <c r="C2860" s="58" t="s">
        <v>21921</v>
      </c>
      <c r="D2860" s="59" t="s">
        <v>21922</v>
      </c>
      <c r="E2860" s="59" t="s">
        <v>21923</v>
      </c>
      <c r="F2860" s="58" t="s">
        <v>21924</v>
      </c>
      <c r="G2860" s="59" t="s">
        <v>21925</v>
      </c>
      <c r="H2860" s="58" t="s">
        <v>369</v>
      </c>
      <c r="I2860" s="60">
        <v>41640</v>
      </c>
      <c r="J2860" s="60">
        <v>45291</v>
      </c>
    </row>
    <row r="2861" spans="1:10" s="57" customFormat="1" ht="19.8" customHeight="1" x14ac:dyDescent="0.2">
      <c r="A2861" s="61" t="s">
        <v>21926</v>
      </c>
      <c r="B2861" s="61" t="s">
        <v>21927</v>
      </c>
      <c r="C2861" s="61" t="s">
        <v>21928</v>
      </c>
      <c r="D2861" s="62" t="s">
        <v>21929</v>
      </c>
      <c r="E2861" s="62" t="s">
        <v>21930</v>
      </c>
      <c r="F2861" s="61" t="s">
        <v>21931</v>
      </c>
      <c r="G2861" s="62" t="s">
        <v>21932</v>
      </c>
      <c r="H2861" s="61" t="s">
        <v>369</v>
      </c>
      <c r="I2861" s="63">
        <v>41640</v>
      </c>
      <c r="J2861" s="63">
        <v>45291</v>
      </c>
    </row>
    <row r="2862" spans="1:10" s="57" customFormat="1" ht="41.1" customHeight="1" x14ac:dyDescent="0.2">
      <c r="A2862" s="58" t="s">
        <v>21933</v>
      </c>
      <c r="B2862" s="58" t="s">
        <v>21934</v>
      </c>
      <c r="C2862" s="58" t="s">
        <v>21935</v>
      </c>
      <c r="D2862" s="59" t="s">
        <v>21936</v>
      </c>
      <c r="E2862" s="59" t="s">
        <v>21937</v>
      </c>
      <c r="F2862" s="58" t="s">
        <v>21938</v>
      </c>
      <c r="G2862" s="59" t="s">
        <v>21939</v>
      </c>
      <c r="H2862" s="58" t="s">
        <v>369</v>
      </c>
      <c r="I2862" s="60">
        <v>41640</v>
      </c>
      <c r="J2862" s="60">
        <v>45291</v>
      </c>
    </row>
    <row r="2863" spans="1:10" s="57" customFormat="1" ht="30.45" customHeight="1" x14ac:dyDescent="0.2">
      <c r="A2863" s="61" t="s">
        <v>21940</v>
      </c>
      <c r="B2863" s="61" t="s">
        <v>21941</v>
      </c>
      <c r="C2863" s="61" t="s">
        <v>21942</v>
      </c>
      <c r="D2863" s="62" t="s">
        <v>21943</v>
      </c>
      <c r="E2863" s="62" t="s">
        <v>21944</v>
      </c>
      <c r="F2863" s="61" t="s">
        <v>21945</v>
      </c>
      <c r="G2863" s="62" t="s">
        <v>21946</v>
      </c>
      <c r="H2863" s="61" t="s">
        <v>369</v>
      </c>
      <c r="I2863" s="63">
        <v>41944</v>
      </c>
      <c r="J2863" s="63">
        <v>45291</v>
      </c>
    </row>
    <row r="2864" spans="1:10" s="57" customFormat="1" ht="19.8" customHeight="1" x14ac:dyDescent="0.2">
      <c r="A2864" s="58" t="s">
        <v>21947</v>
      </c>
      <c r="B2864" s="58" t="s">
        <v>21948</v>
      </c>
      <c r="C2864" s="58" t="s">
        <v>21949</v>
      </c>
      <c r="D2864" s="59" t="s">
        <v>21950</v>
      </c>
      <c r="E2864" s="59" t="s">
        <v>21951</v>
      </c>
      <c r="F2864" s="58" t="s">
        <v>21952</v>
      </c>
      <c r="G2864" s="59" t="s">
        <v>21953</v>
      </c>
      <c r="H2864" s="58" t="s">
        <v>369</v>
      </c>
      <c r="I2864" s="60">
        <v>41944</v>
      </c>
      <c r="J2864" s="60">
        <v>45291</v>
      </c>
    </row>
    <row r="2865" spans="1:10" s="57" customFormat="1" ht="19.8" customHeight="1" x14ac:dyDescent="0.2">
      <c r="A2865" s="61" t="s">
        <v>21954</v>
      </c>
      <c r="B2865" s="61" t="s">
        <v>21955</v>
      </c>
      <c r="C2865" s="61" t="s">
        <v>21956</v>
      </c>
      <c r="D2865" s="62" t="s">
        <v>21957</v>
      </c>
      <c r="E2865" s="62" t="s">
        <v>21958</v>
      </c>
      <c r="F2865" s="61" t="s">
        <v>19391</v>
      </c>
      <c r="G2865" s="62" t="s">
        <v>21959</v>
      </c>
      <c r="H2865" s="61" t="s">
        <v>369</v>
      </c>
      <c r="I2865" s="63">
        <v>42370</v>
      </c>
      <c r="J2865" s="63">
        <v>45291</v>
      </c>
    </row>
    <row r="2866" spans="1:10" s="57" customFormat="1" ht="19.8" customHeight="1" x14ac:dyDescent="0.2">
      <c r="A2866" s="58" t="s">
        <v>21960</v>
      </c>
      <c r="B2866" s="58" t="s">
        <v>21961</v>
      </c>
      <c r="C2866" s="58" t="s">
        <v>21962</v>
      </c>
      <c r="D2866" s="59" t="s">
        <v>21963</v>
      </c>
      <c r="E2866" s="59" t="s">
        <v>21964</v>
      </c>
      <c r="F2866" s="58" t="s">
        <v>21965</v>
      </c>
      <c r="G2866" s="59" t="s">
        <v>21932</v>
      </c>
      <c r="H2866" s="58" t="s">
        <v>369</v>
      </c>
      <c r="I2866" s="60">
        <v>42370</v>
      </c>
      <c r="J2866" s="60">
        <v>45291</v>
      </c>
    </row>
    <row r="2867" spans="1:10" s="57" customFormat="1" ht="30.45" customHeight="1" x14ac:dyDescent="0.2">
      <c r="A2867" s="61" t="s">
        <v>21966</v>
      </c>
      <c r="B2867" s="61" t="s">
        <v>21967</v>
      </c>
      <c r="C2867" s="61" t="s">
        <v>21968</v>
      </c>
      <c r="D2867" s="62" t="s">
        <v>21969</v>
      </c>
      <c r="E2867" s="62" t="s">
        <v>21970</v>
      </c>
      <c r="F2867" s="61" t="s">
        <v>21971</v>
      </c>
      <c r="G2867" s="62" t="s">
        <v>21911</v>
      </c>
      <c r="H2867" s="61" t="s">
        <v>369</v>
      </c>
      <c r="I2867" s="63">
        <v>42675</v>
      </c>
      <c r="J2867" s="63">
        <v>45291</v>
      </c>
    </row>
    <row r="2868" spans="1:10" s="57" customFormat="1" ht="19.8" customHeight="1" x14ac:dyDescent="0.2">
      <c r="A2868" s="58" t="s">
        <v>21972</v>
      </c>
      <c r="B2868" s="58" t="s">
        <v>21973</v>
      </c>
      <c r="C2868" s="58" t="s">
        <v>21974</v>
      </c>
      <c r="D2868" s="59" t="s">
        <v>21975</v>
      </c>
      <c r="E2868" s="59" t="s">
        <v>21976</v>
      </c>
      <c r="F2868" s="58" t="s">
        <v>21917</v>
      </c>
      <c r="G2868" s="59" t="s">
        <v>21977</v>
      </c>
      <c r="H2868" s="58" t="s">
        <v>369</v>
      </c>
      <c r="I2868" s="60">
        <v>42675</v>
      </c>
      <c r="J2868" s="60">
        <v>45291</v>
      </c>
    </row>
    <row r="2869" spans="1:10" s="57" customFormat="1" ht="30.45" customHeight="1" x14ac:dyDescent="0.2">
      <c r="A2869" s="61" t="s">
        <v>21978</v>
      </c>
      <c r="B2869" s="61" t="s">
        <v>21979</v>
      </c>
      <c r="C2869" s="61" t="s">
        <v>21980</v>
      </c>
      <c r="D2869" s="62" t="s">
        <v>21981</v>
      </c>
      <c r="E2869" s="62" t="s">
        <v>21982</v>
      </c>
      <c r="F2869" s="61" t="s">
        <v>21983</v>
      </c>
      <c r="G2869" s="62" t="s">
        <v>21984</v>
      </c>
      <c r="H2869" s="61" t="s">
        <v>369</v>
      </c>
      <c r="I2869" s="63">
        <v>42675</v>
      </c>
      <c r="J2869" s="63">
        <v>45291</v>
      </c>
    </row>
    <row r="2870" spans="1:10" s="57" customFormat="1" ht="19.8" customHeight="1" x14ac:dyDescent="0.2">
      <c r="A2870" s="58" t="s">
        <v>21985</v>
      </c>
      <c r="B2870" s="58" t="s">
        <v>21986</v>
      </c>
      <c r="C2870" s="58" t="s">
        <v>21987</v>
      </c>
      <c r="D2870" s="59" t="s">
        <v>21988</v>
      </c>
      <c r="E2870" s="59" t="s">
        <v>21989</v>
      </c>
      <c r="F2870" s="58" t="s">
        <v>17846</v>
      </c>
      <c r="G2870" s="59" t="s">
        <v>21990</v>
      </c>
      <c r="H2870" s="58" t="s">
        <v>369</v>
      </c>
      <c r="I2870" s="60">
        <v>43040</v>
      </c>
      <c r="J2870" s="60">
        <v>45291</v>
      </c>
    </row>
    <row r="2871" spans="1:10" s="57" customFormat="1" ht="30.45" customHeight="1" x14ac:dyDescent="0.2">
      <c r="A2871" s="61" t="s">
        <v>21991</v>
      </c>
      <c r="B2871" s="61" t="s">
        <v>21992</v>
      </c>
      <c r="C2871" s="61" t="s">
        <v>21993</v>
      </c>
      <c r="D2871" s="62" t="s">
        <v>21994</v>
      </c>
      <c r="E2871" s="62" t="s">
        <v>21995</v>
      </c>
      <c r="F2871" s="61" t="s">
        <v>21996</v>
      </c>
      <c r="G2871" s="62" t="s">
        <v>21997</v>
      </c>
      <c r="H2871" s="61" t="s">
        <v>369</v>
      </c>
      <c r="I2871" s="63">
        <v>41640</v>
      </c>
      <c r="J2871" s="63">
        <v>45291</v>
      </c>
    </row>
    <row r="2872" spans="1:10" s="57" customFormat="1" ht="41.1" customHeight="1" x14ac:dyDescent="0.2">
      <c r="A2872" s="58" t="s">
        <v>21998</v>
      </c>
      <c r="B2872" s="58" t="s">
        <v>21999</v>
      </c>
      <c r="C2872" s="58" t="s">
        <v>22000</v>
      </c>
      <c r="D2872" s="59" t="s">
        <v>22001</v>
      </c>
      <c r="E2872" s="59" t="s">
        <v>22002</v>
      </c>
      <c r="F2872" s="58" t="s">
        <v>13013</v>
      </c>
      <c r="G2872" s="59" t="s">
        <v>22003</v>
      </c>
      <c r="H2872" s="58" t="s">
        <v>369</v>
      </c>
      <c r="I2872" s="60">
        <v>43405</v>
      </c>
      <c r="J2872" s="60">
        <v>45291</v>
      </c>
    </row>
    <row r="2873" spans="1:10" s="57" customFormat="1" ht="30.45" customHeight="1" x14ac:dyDescent="0.2">
      <c r="A2873" s="61" t="s">
        <v>22004</v>
      </c>
      <c r="B2873" s="61" t="s">
        <v>22005</v>
      </c>
      <c r="C2873" s="61" t="s">
        <v>22006</v>
      </c>
      <c r="D2873" s="62" t="s">
        <v>22007</v>
      </c>
      <c r="E2873" s="62" t="s">
        <v>22008</v>
      </c>
      <c r="F2873" s="61" t="s">
        <v>22009</v>
      </c>
      <c r="G2873" s="62" t="s">
        <v>22010</v>
      </c>
      <c r="H2873" s="61" t="s">
        <v>369</v>
      </c>
      <c r="I2873" s="63">
        <v>41640</v>
      </c>
      <c r="J2873" s="63">
        <v>45291</v>
      </c>
    </row>
    <row r="2874" spans="1:10" s="57" customFormat="1" ht="30.45" customHeight="1" x14ac:dyDescent="0.2">
      <c r="A2874" s="58" t="s">
        <v>22011</v>
      </c>
      <c r="B2874" s="58" t="s">
        <v>22012</v>
      </c>
      <c r="C2874" s="58" t="s">
        <v>22013</v>
      </c>
      <c r="D2874" s="59" t="s">
        <v>22014</v>
      </c>
      <c r="E2874" s="59" t="s">
        <v>22015</v>
      </c>
      <c r="F2874" s="58" t="s">
        <v>22016</v>
      </c>
      <c r="G2874" s="59" t="s">
        <v>22017</v>
      </c>
      <c r="H2874" s="58" t="s">
        <v>369</v>
      </c>
      <c r="I2874" s="60">
        <v>41640</v>
      </c>
      <c r="J2874" s="60">
        <v>45291</v>
      </c>
    </row>
    <row r="2875" spans="1:10" s="57" customFormat="1" ht="30.45" customHeight="1" x14ac:dyDescent="0.2">
      <c r="A2875" s="61" t="s">
        <v>22018</v>
      </c>
      <c r="B2875" s="61" t="s">
        <v>22019</v>
      </c>
      <c r="C2875" s="61" t="s">
        <v>22020</v>
      </c>
      <c r="D2875" s="62" t="s">
        <v>22021</v>
      </c>
      <c r="E2875" s="62" t="s">
        <v>22022</v>
      </c>
      <c r="F2875" s="61" t="s">
        <v>22023</v>
      </c>
      <c r="G2875" s="62" t="s">
        <v>22024</v>
      </c>
      <c r="H2875" s="61" t="s">
        <v>369</v>
      </c>
      <c r="I2875" s="63">
        <v>42675</v>
      </c>
      <c r="J2875" s="63">
        <v>45291</v>
      </c>
    </row>
    <row r="2876" spans="1:10" s="57" customFormat="1" ht="19.8" customHeight="1" x14ac:dyDescent="0.2">
      <c r="A2876" s="58" t="s">
        <v>22025</v>
      </c>
      <c r="B2876" s="58" t="s">
        <v>22026</v>
      </c>
      <c r="C2876" s="58" t="s">
        <v>22027</v>
      </c>
      <c r="D2876" s="59" t="s">
        <v>22028</v>
      </c>
      <c r="E2876" s="59" t="s">
        <v>22029</v>
      </c>
      <c r="F2876" s="58" t="s">
        <v>22030</v>
      </c>
      <c r="G2876" s="59" t="s">
        <v>22031</v>
      </c>
      <c r="H2876" s="58" t="s">
        <v>369</v>
      </c>
      <c r="I2876" s="60">
        <v>41640</v>
      </c>
      <c r="J2876" s="60">
        <v>45291</v>
      </c>
    </row>
    <row r="2877" spans="1:10" s="57" customFormat="1" ht="19.8" customHeight="1" x14ac:dyDescent="0.2">
      <c r="A2877" s="61" t="s">
        <v>22032</v>
      </c>
      <c r="B2877" s="61" t="s">
        <v>22033</v>
      </c>
      <c r="C2877" s="61" t="s">
        <v>22034</v>
      </c>
      <c r="D2877" s="62" t="s">
        <v>22035</v>
      </c>
      <c r="E2877" s="62" t="s">
        <v>22036</v>
      </c>
      <c r="F2877" s="61" t="s">
        <v>22037</v>
      </c>
      <c r="G2877" s="62" t="s">
        <v>22038</v>
      </c>
      <c r="H2877" s="61" t="s">
        <v>369</v>
      </c>
      <c r="I2877" s="63">
        <v>43405</v>
      </c>
      <c r="J2877" s="63">
        <v>45291</v>
      </c>
    </row>
    <row r="2878" spans="1:10" s="57" customFormat="1" ht="30.45" customHeight="1" x14ac:dyDescent="0.2">
      <c r="A2878" s="58" t="s">
        <v>22039</v>
      </c>
      <c r="B2878" s="58" t="s">
        <v>22040</v>
      </c>
      <c r="C2878" s="58" t="s">
        <v>22041</v>
      </c>
      <c r="D2878" s="59" t="s">
        <v>22042</v>
      </c>
      <c r="E2878" s="59" t="s">
        <v>22043</v>
      </c>
      <c r="F2878" s="58" t="s">
        <v>22044</v>
      </c>
      <c r="G2878" s="59" t="s">
        <v>22045</v>
      </c>
      <c r="H2878" s="58" t="s">
        <v>369</v>
      </c>
      <c r="I2878" s="60">
        <v>43405</v>
      </c>
      <c r="J2878" s="60">
        <v>45291</v>
      </c>
    </row>
    <row r="2879" spans="1:10" s="57" customFormat="1" ht="52.35" customHeight="1" x14ac:dyDescent="0.2">
      <c r="A2879" s="61" t="s">
        <v>22046</v>
      </c>
      <c r="B2879" s="61" t="s">
        <v>22047</v>
      </c>
      <c r="C2879" s="61" t="s">
        <v>22048</v>
      </c>
      <c r="D2879" s="62" t="s">
        <v>22049</v>
      </c>
      <c r="E2879" s="62" t="s">
        <v>22050</v>
      </c>
      <c r="F2879" s="61" t="s">
        <v>22051</v>
      </c>
      <c r="G2879" s="62" t="s">
        <v>22052</v>
      </c>
      <c r="H2879" s="61" t="s">
        <v>369</v>
      </c>
      <c r="I2879" s="63">
        <v>41640</v>
      </c>
      <c r="J2879" s="63">
        <v>45291</v>
      </c>
    </row>
    <row r="2880" spans="1:10" s="57" customFormat="1" ht="41.1" customHeight="1" x14ac:dyDescent="0.2">
      <c r="A2880" s="58" t="s">
        <v>22053</v>
      </c>
      <c r="B2880" s="58" t="s">
        <v>22054</v>
      </c>
      <c r="C2880" s="58" t="s">
        <v>22055</v>
      </c>
      <c r="D2880" s="59" t="s">
        <v>22056</v>
      </c>
      <c r="E2880" s="59" t="s">
        <v>22057</v>
      </c>
      <c r="F2880" s="58" t="s">
        <v>22058</v>
      </c>
      <c r="G2880" s="59" t="s">
        <v>22059</v>
      </c>
      <c r="H2880" s="58" t="s">
        <v>369</v>
      </c>
      <c r="I2880" s="60">
        <v>41640</v>
      </c>
      <c r="J2880" s="60">
        <v>45291</v>
      </c>
    </row>
    <row r="2881" spans="1:10" s="57" customFormat="1" ht="41.1" customHeight="1" x14ac:dyDescent="0.2">
      <c r="A2881" s="61" t="s">
        <v>22060</v>
      </c>
      <c r="B2881" s="61" t="s">
        <v>22061</v>
      </c>
      <c r="C2881" s="61" t="s">
        <v>22062</v>
      </c>
      <c r="D2881" s="62" t="s">
        <v>22063</v>
      </c>
      <c r="E2881" s="62" t="s">
        <v>22064</v>
      </c>
      <c r="F2881" s="61" t="s">
        <v>22065</v>
      </c>
      <c r="G2881" s="62" t="s">
        <v>22066</v>
      </c>
      <c r="H2881" s="61" t="s">
        <v>369</v>
      </c>
      <c r="I2881" s="63">
        <v>41944</v>
      </c>
      <c r="J2881" s="63">
        <v>45291</v>
      </c>
    </row>
    <row r="2882" spans="1:10" s="57" customFormat="1" ht="30.45" customHeight="1" x14ac:dyDescent="0.2">
      <c r="A2882" s="58" t="s">
        <v>22067</v>
      </c>
      <c r="B2882" s="58" t="s">
        <v>22068</v>
      </c>
      <c r="C2882" s="58" t="s">
        <v>22069</v>
      </c>
      <c r="D2882" s="59" t="s">
        <v>22070</v>
      </c>
      <c r="E2882" s="59" t="s">
        <v>22071</v>
      </c>
      <c r="F2882" s="58" t="s">
        <v>22072</v>
      </c>
      <c r="G2882" s="59" t="s">
        <v>22073</v>
      </c>
      <c r="H2882" s="58" t="s">
        <v>369</v>
      </c>
      <c r="I2882" s="60">
        <v>41640</v>
      </c>
      <c r="J2882" s="60">
        <v>45291</v>
      </c>
    </row>
    <row r="2883" spans="1:10" s="57" customFormat="1" ht="30.45" customHeight="1" x14ac:dyDescent="0.2">
      <c r="A2883" s="61" t="s">
        <v>22074</v>
      </c>
      <c r="B2883" s="61" t="s">
        <v>22075</v>
      </c>
      <c r="C2883" s="61" t="s">
        <v>22076</v>
      </c>
      <c r="D2883" s="62" t="s">
        <v>22077</v>
      </c>
      <c r="E2883" s="62" t="s">
        <v>22078</v>
      </c>
      <c r="F2883" s="61" t="s">
        <v>11676</v>
      </c>
      <c r="G2883" s="62" t="s">
        <v>22079</v>
      </c>
      <c r="H2883" s="61" t="s">
        <v>369</v>
      </c>
      <c r="I2883" s="63">
        <v>42370</v>
      </c>
      <c r="J2883" s="63">
        <v>45291</v>
      </c>
    </row>
    <row r="2884" spans="1:10" s="57" customFormat="1" ht="30.45" customHeight="1" x14ac:dyDescent="0.2">
      <c r="A2884" s="58" t="s">
        <v>22080</v>
      </c>
      <c r="B2884" s="58" t="s">
        <v>22081</v>
      </c>
      <c r="C2884" s="58" t="s">
        <v>22082</v>
      </c>
      <c r="D2884" s="59" t="s">
        <v>22083</v>
      </c>
      <c r="E2884" s="59" t="s">
        <v>22084</v>
      </c>
      <c r="F2884" s="58" t="s">
        <v>22085</v>
      </c>
      <c r="G2884" s="59" t="s">
        <v>22086</v>
      </c>
      <c r="H2884" s="58" t="s">
        <v>369</v>
      </c>
      <c r="I2884" s="60">
        <v>41640</v>
      </c>
      <c r="J2884" s="60">
        <v>45291</v>
      </c>
    </row>
    <row r="2885" spans="1:10" s="57" customFormat="1" ht="30.45" customHeight="1" x14ac:dyDescent="0.2">
      <c r="A2885" s="61" t="s">
        <v>22087</v>
      </c>
      <c r="B2885" s="61" t="s">
        <v>22088</v>
      </c>
      <c r="C2885" s="61" t="s">
        <v>22089</v>
      </c>
      <c r="D2885" s="62" t="s">
        <v>22090</v>
      </c>
      <c r="E2885" s="62" t="s">
        <v>22091</v>
      </c>
      <c r="F2885" s="61" t="s">
        <v>22092</v>
      </c>
      <c r="G2885" s="62" t="s">
        <v>22093</v>
      </c>
      <c r="H2885" s="61" t="s">
        <v>369</v>
      </c>
      <c r="I2885" s="63">
        <v>41640</v>
      </c>
      <c r="J2885" s="63">
        <v>45291</v>
      </c>
    </row>
    <row r="2886" spans="1:10" s="57" customFormat="1" ht="19.8" customHeight="1" x14ac:dyDescent="0.2">
      <c r="A2886" s="58" t="s">
        <v>22094</v>
      </c>
      <c r="B2886" s="58" t="s">
        <v>22095</v>
      </c>
      <c r="C2886" s="58" t="s">
        <v>22096</v>
      </c>
      <c r="D2886" s="59" t="s">
        <v>22097</v>
      </c>
      <c r="E2886" s="59" t="s">
        <v>22098</v>
      </c>
      <c r="F2886" s="58" t="s">
        <v>22099</v>
      </c>
      <c r="G2886" s="59" t="s">
        <v>22100</v>
      </c>
      <c r="H2886" s="58" t="s">
        <v>369</v>
      </c>
      <c r="I2886" s="60">
        <v>41944</v>
      </c>
      <c r="J2886" s="60">
        <v>45291</v>
      </c>
    </row>
    <row r="2887" spans="1:10" s="57" customFormat="1" ht="30.45" customHeight="1" x14ac:dyDescent="0.2">
      <c r="A2887" s="61" t="s">
        <v>22101</v>
      </c>
      <c r="B2887" s="61" t="s">
        <v>22102</v>
      </c>
      <c r="C2887" s="61" t="s">
        <v>22103</v>
      </c>
      <c r="D2887" s="62" t="s">
        <v>22104</v>
      </c>
      <c r="E2887" s="62" t="s">
        <v>22105</v>
      </c>
      <c r="F2887" s="61" t="s">
        <v>22099</v>
      </c>
      <c r="G2887" s="62" t="s">
        <v>22106</v>
      </c>
      <c r="H2887" s="61" t="s">
        <v>369</v>
      </c>
      <c r="I2887" s="63">
        <v>41640</v>
      </c>
      <c r="J2887" s="63">
        <v>45291</v>
      </c>
    </row>
    <row r="2888" spans="1:10" s="57" customFormat="1" ht="41.1" customHeight="1" x14ac:dyDescent="0.2">
      <c r="A2888" s="58" t="s">
        <v>22107</v>
      </c>
      <c r="B2888" s="58" t="s">
        <v>22108</v>
      </c>
      <c r="C2888" s="58" t="s">
        <v>22109</v>
      </c>
      <c r="D2888" s="59" t="s">
        <v>22110</v>
      </c>
      <c r="E2888" s="59" t="s">
        <v>22111</v>
      </c>
      <c r="F2888" s="58" t="s">
        <v>22112</v>
      </c>
      <c r="G2888" s="59" t="s">
        <v>22113</v>
      </c>
      <c r="H2888" s="58" t="s">
        <v>369</v>
      </c>
      <c r="I2888" s="60">
        <v>41640</v>
      </c>
      <c r="J2888" s="60">
        <v>45291</v>
      </c>
    </row>
    <row r="2889" spans="1:10" s="57" customFormat="1" ht="19.8" customHeight="1" x14ac:dyDescent="0.2">
      <c r="A2889" s="61" t="s">
        <v>22114</v>
      </c>
      <c r="B2889" s="61" t="s">
        <v>22115</v>
      </c>
      <c r="C2889" s="61" t="s">
        <v>22116</v>
      </c>
      <c r="D2889" s="62" t="s">
        <v>22117</v>
      </c>
      <c r="E2889" s="62" t="s">
        <v>22118</v>
      </c>
      <c r="F2889" s="61" t="s">
        <v>22119</v>
      </c>
      <c r="G2889" s="62" t="s">
        <v>22120</v>
      </c>
      <c r="H2889" s="61" t="s">
        <v>369</v>
      </c>
      <c r="I2889" s="63">
        <v>41944</v>
      </c>
      <c r="J2889" s="63">
        <v>45291</v>
      </c>
    </row>
    <row r="2890" spans="1:10" s="57" customFormat="1" ht="19.8" customHeight="1" x14ac:dyDescent="0.2">
      <c r="A2890" s="58" t="s">
        <v>22121</v>
      </c>
      <c r="B2890" s="58" t="s">
        <v>22122</v>
      </c>
      <c r="C2890" s="58" t="s">
        <v>22123</v>
      </c>
      <c r="D2890" s="59" t="s">
        <v>22124</v>
      </c>
      <c r="E2890" s="59" t="s">
        <v>22125</v>
      </c>
      <c r="F2890" s="58" t="s">
        <v>22126</v>
      </c>
      <c r="G2890" s="59" t="s">
        <v>22127</v>
      </c>
      <c r="H2890" s="58" t="s">
        <v>369</v>
      </c>
      <c r="I2890" s="60">
        <v>43405</v>
      </c>
      <c r="J2890" s="60">
        <v>45291</v>
      </c>
    </row>
    <row r="2891" spans="1:10" s="57" customFormat="1" ht="41.1" customHeight="1" x14ac:dyDescent="0.2">
      <c r="A2891" s="61" t="s">
        <v>22128</v>
      </c>
      <c r="B2891" s="61" t="s">
        <v>22129</v>
      </c>
      <c r="C2891" s="61" t="s">
        <v>22130</v>
      </c>
      <c r="D2891" s="62" t="s">
        <v>22131</v>
      </c>
      <c r="E2891" s="62" t="s">
        <v>22132</v>
      </c>
      <c r="F2891" s="61" t="s">
        <v>22133</v>
      </c>
      <c r="G2891" s="62" t="s">
        <v>22134</v>
      </c>
      <c r="H2891" s="61" t="s">
        <v>369</v>
      </c>
      <c r="I2891" s="63">
        <v>41640</v>
      </c>
      <c r="J2891" s="63">
        <v>45291</v>
      </c>
    </row>
    <row r="2892" spans="1:10" s="57" customFormat="1" ht="30.45" customHeight="1" x14ac:dyDescent="0.2">
      <c r="A2892" s="58" t="s">
        <v>22135</v>
      </c>
      <c r="B2892" s="58" t="s">
        <v>22136</v>
      </c>
      <c r="C2892" s="58" t="s">
        <v>22137</v>
      </c>
      <c r="D2892" s="59" t="s">
        <v>22138</v>
      </c>
      <c r="E2892" s="59" t="s">
        <v>22139</v>
      </c>
      <c r="F2892" s="58" t="s">
        <v>12271</v>
      </c>
      <c r="G2892" s="59" t="s">
        <v>22140</v>
      </c>
      <c r="H2892" s="58" t="s">
        <v>369</v>
      </c>
      <c r="I2892" s="60">
        <v>41640</v>
      </c>
      <c r="J2892" s="60">
        <v>45291</v>
      </c>
    </row>
    <row r="2893" spans="1:10" s="57" customFormat="1" ht="41.1" customHeight="1" x14ac:dyDescent="0.2">
      <c r="A2893" s="61" t="s">
        <v>22141</v>
      </c>
      <c r="B2893" s="61" t="s">
        <v>22142</v>
      </c>
      <c r="C2893" s="61" t="s">
        <v>22143</v>
      </c>
      <c r="D2893" s="62" t="s">
        <v>22144</v>
      </c>
      <c r="E2893" s="62" t="s">
        <v>22145</v>
      </c>
      <c r="F2893" s="61" t="s">
        <v>22146</v>
      </c>
      <c r="G2893" s="62" t="s">
        <v>22134</v>
      </c>
      <c r="H2893" s="61" t="s">
        <v>369</v>
      </c>
      <c r="I2893" s="63">
        <v>41640</v>
      </c>
      <c r="J2893" s="63">
        <v>45291</v>
      </c>
    </row>
    <row r="2894" spans="1:10" s="57" customFormat="1" ht="30.45" customHeight="1" x14ac:dyDescent="0.2">
      <c r="A2894" s="58" t="s">
        <v>22147</v>
      </c>
      <c r="B2894" s="58" t="s">
        <v>22148</v>
      </c>
      <c r="C2894" s="58" t="s">
        <v>22149</v>
      </c>
      <c r="D2894" s="59" t="s">
        <v>22150</v>
      </c>
      <c r="E2894" s="59" t="s">
        <v>22151</v>
      </c>
      <c r="F2894" s="58" t="s">
        <v>10409</v>
      </c>
      <c r="G2894" s="59" t="s">
        <v>22152</v>
      </c>
      <c r="H2894" s="58" t="s">
        <v>369</v>
      </c>
      <c r="I2894" s="60">
        <v>41640</v>
      </c>
      <c r="J2894" s="60">
        <v>45291</v>
      </c>
    </row>
    <row r="2895" spans="1:10" s="57" customFormat="1" ht="19.8" customHeight="1" x14ac:dyDescent="0.2">
      <c r="A2895" s="61" t="s">
        <v>22153</v>
      </c>
      <c r="B2895" s="61" t="s">
        <v>22154</v>
      </c>
      <c r="C2895" s="61" t="s">
        <v>22155</v>
      </c>
      <c r="D2895" s="62" t="s">
        <v>22156</v>
      </c>
      <c r="E2895" s="62" t="s">
        <v>22157</v>
      </c>
      <c r="F2895" s="61" t="s">
        <v>22158</v>
      </c>
      <c r="G2895" s="62" t="s">
        <v>22159</v>
      </c>
      <c r="H2895" s="61" t="s">
        <v>369</v>
      </c>
      <c r="I2895" s="63">
        <v>41640</v>
      </c>
      <c r="J2895" s="63">
        <v>45291</v>
      </c>
    </row>
    <row r="2896" spans="1:10" s="57" customFormat="1" ht="41.1" customHeight="1" x14ac:dyDescent="0.2">
      <c r="A2896" s="58" t="s">
        <v>22160</v>
      </c>
      <c r="B2896" s="58" t="s">
        <v>22161</v>
      </c>
      <c r="C2896" s="58" t="s">
        <v>22162</v>
      </c>
      <c r="D2896" s="59" t="s">
        <v>22163</v>
      </c>
      <c r="E2896" s="59" t="s">
        <v>22164</v>
      </c>
      <c r="F2896" s="58" t="s">
        <v>22165</v>
      </c>
      <c r="G2896" s="59" t="s">
        <v>22166</v>
      </c>
      <c r="H2896" s="58" t="s">
        <v>369</v>
      </c>
      <c r="I2896" s="60">
        <v>42370</v>
      </c>
      <c r="J2896" s="60">
        <v>45291</v>
      </c>
    </row>
    <row r="2897" spans="1:10" s="57" customFormat="1" ht="30.45" customHeight="1" x14ac:dyDescent="0.2">
      <c r="A2897" s="61" t="s">
        <v>22167</v>
      </c>
      <c r="B2897" s="61" t="s">
        <v>22168</v>
      </c>
      <c r="C2897" s="61" t="s">
        <v>22169</v>
      </c>
      <c r="D2897" s="62" t="s">
        <v>22170</v>
      </c>
      <c r="E2897" s="62" t="s">
        <v>22171</v>
      </c>
      <c r="F2897" s="61" t="s">
        <v>22172</v>
      </c>
      <c r="G2897" s="62" t="s">
        <v>22173</v>
      </c>
      <c r="H2897" s="61" t="s">
        <v>369</v>
      </c>
      <c r="I2897" s="63">
        <v>41640</v>
      </c>
      <c r="J2897" s="63">
        <v>45291</v>
      </c>
    </row>
    <row r="2898" spans="1:10" s="57" customFormat="1" ht="30.45" customHeight="1" x14ac:dyDescent="0.2">
      <c r="A2898" s="58" t="s">
        <v>22174</v>
      </c>
      <c r="B2898" s="58" t="s">
        <v>22175</v>
      </c>
      <c r="C2898" s="58" t="s">
        <v>22176</v>
      </c>
      <c r="D2898" s="59" t="s">
        <v>22177</v>
      </c>
      <c r="E2898" s="59" t="s">
        <v>22178</v>
      </c>
      <c r="F2898" s="58" t="s">
        <v>22179</v>
      </c>
      <c r="G2898" s="59" t="s">
        <v>22173</v>
      </c>
      <c r="H2898" s="58" t="s">
        <v>369</v>
      </c>
      <c r="I2898" s="60">
        <v>41640</v>
      </c>
      <c r="J2898" s="60">
        <v>45291</v>
      </c>
    </row>
    <row r="2899" spans="1:10" s="57" customFormat="1" ht="41.1" customHeight="1" x14ac:dyDescent="0.2">
      <c r="A2899" s="61" t="s">
        <v>22180</v>
      </c>
      <c r="B2899" s="61" t="s">
        <v>22181</v>
      </c>
      <c r="C2899" s="61" t="s">
        <v>22182</v>
      </c>
      <c r="D2899" s="62" t="s">
        <v>22183</v>
      </c>
      <c r="E2899" s="62" t="s">
        <v>22184</v>
      </c>
      <c r="F2899" s="61" t="s">
        <v>22185</v>
      </c>
      <c r="G2899" s="62" t="s">
        <v>22186</v>
      </c>
      <c r="H2899" s="61" t="s">
        <v>369</v>
      </c>
      <c r="I2899" s="63">
        <v>41640</v>
      </c>
      <c r="J2899" s="63">
        <v>45291</v>
      </c>
    </row>
    <row r="2900" spans="1:10" s="57" customFormat="1" ht="30.45" customHeight="1" x14ac:dyDescent="0.2">
      <c r="A2900" s="58" t="s">
        <v>22187</v>
      </c>
      <c r="B2900" s="58" t="s">
        <v>22188</v>
      </c>
      <c r="C2900" s="58" t="s">
        <v>22189</v>
      </c>
      <c r="D2900" s="59" t="s">
        <v>22190</v>
      </c>
      <c r="E2900" s="59" t="s">
        <v>22191</v>
      </c>
      <c r="F2900" s="58" t="s">
        <v>22192</v>
      </c>
      <c r="G2900" s="59" t="s">
        <v>22193</v>
      </c>
      <c r="H2900" s="58" t="s">
        <v>369</v>
      </c>
      <c r="I2900" s="60">
        <v>42675</v>
      </c>
      <c r="J2900" s="60">
        <v>45291</v>
      </c>
    </row>
    <row r="2901" spans="1:10" s="57" customFormat="1" ht="30.45" customHeight="1" x14ac:dyDescent="0.2">
      <c r="A2901" s="61" t="s">
        <v>22194</v>
      </c>
      <c r="B2901" s="61" t="s">
        <v>22195</v>
      </c>
      <c r="C2901" s="61" t="s">
        <v>22196</v>
      </c>
      <c r="D2901" s="62" t="s">
        <v>22197</v>
      </c>
      <c r="E2901" s="62" t="s">
        <v>22198</v>
      </c>
      <c r="F2901" s="61" t="s">
        <v>22199</v>
      </c>
      <c r="G2901" s="62" t="s">
        <v>22200</v>
      </c>
      <c r="H2901" s="61" t="s">
        <v>369</v>
      </c>
      <c r="I2901" s="63">
        <v>43040</v>
      </c>
      <c r="J2901" s="63">
        <v>45291</v>
      </c>
    </row>
    <row r="2902" spans="1:10" s="57" customFormat="1" ht="30.45" customHeight="1" x14ac:dyDescent="0.2">
      <c r="A2902" s="58" t="s">
        <v>22201</v>
      </c>
      <c r="B2902" s="58" t="s">
        <v>22202</v>
      </c>
      <c r="C2902" s="58" t="s">
        <v>22203</v>
      </c>
      <c r="D2902" s="59" t="s">
        <v>22204</v>
      </c>
      <c r="E2902" s="59" t="s">
        <v>22205</v>
      </c>
      <c r="F2902" s="58" t="s">
        <v>17784</v>
      </c>
      <c r="G2902" s="59" t="s">
        <v>22206</v>
      </c>
      <c r="H2902" s="58" t="s">
        <v>369</v>
      </c>
      <c r="I2902" s="60">
        <v>41640</v>
      </c>
      <c r="J2902" s="60">
        <v>45291</v>
      </c>
    </row>
    <row r="2903" spans="1:10" s="57" customFormat="1" ht="19.8" customHeight="1" x14ac:dyDescent="0.2">
      <c r="A2903" s="61" t="s">
        <v>22207</v>
      </c>
      <c r="B2903" s="61" t="s">
        <v>22208</v>
      </c>
      <c r="C2903" s="61" t="s">
        <v>22209</v>
      </c>
      <c r="D2903" s="62" t="s">
        <v>22210</v>
      </c>
      <c r="E2903" s="62" t="s">
        <v>22211</v>
      </c>
      <c r="F2903" s="61" t="s">
        <v>22212</v>
      </c>
      <c r="G2903" s="62" t="s">
        <v>22213</v>
      </c>
      <c r="H2903" s="61" t="s">
        <v>369</v>
      </c>
      <c r="I2903" s="63">
        <v>41640</v>
      </c>
      <c r="J2903" s="63">
        <v>45291</v>
      </c>
    </row>
    <row r="2904" spans="1:10" s="57" customFormat="1" ht="30.45" customHeight="1" x14ac:dyDescent="0.2">
      <c r="A2904" s="58" t="s">
        <v>22214</v>
      </c>
      <c r="B2904" s="58" t="s">
        <v>22215</v>
      </c>
      <c r="C2904" s="58" t="s">
        <v>22216</v>
      </c>
      <c r="D2904" s="59" t="s">
        <v>22217</v>
      </c>
      <c r="E2904" s="59" t="s">
        <v>22218</v>
      </c>
      <c r="F2904" s="58" t="s">
        <v>22219</v>
      </c>
      <c r="G2904" s="59" t="s">
        <v>22213</v>
      </c>
      <c r="H2904" s="58" t="s">
        <v>369</v>
      </c>
      <c r="I2904" s="60">
        <v>41640</v>
      </c>
      <c r="J2904" s="60">
        <v>45291</v>
      </c>
    </row>
    <row r="2905" spans="1:10" s="57" customFormat="1" ht="19.8" customHeight="1" x14ac:dyDescent="0.2">
      <c r="A2905" s="61" t="s">
        <v>22220</v>
      </c>
      <c r="B2905" s="61" t="s">
        <v>22221</v>
      </c>
      <c r="C2905" s="61" t="s">
        <v>22222</v>
      </c>
      <c r="D2905" s="62" t="s">
        <v>22223</v>
      </c>
      <c r="E2905" s="62" t="s">
        <v>22224</v>
      </c>
      <c r="F2905" s="61" t="s">
        <v>22219</v>
      </c>
      <c r="G2905" s="62" t="s">
        <v>22213</v>
      </c>
      <c r="H2905" s="61" t="s">
        <v>369</v>
      </c>
      <c r="I2905" s="63">
        <v>41640</v>
      </c>
      <c r="J2905" s="63">
        <v>45291</v>
      </c>
    </row>
    <row r="2906" spans="1:10" s="57" customFormat="1" ht="41.1" customHeight="1" x14ac:dyDescent="0.2">
      <c r="A2906" s="58" t="s">
        <v>22225</v>
      </c>
      <c r="B2906" s="58" t="s">
        <v>22226</v>
      </c>
      <c r="C2906" s="58" t="s">
        <v>22227</v>
      </c>
      <c r="D2906" s="59" t="s">
        <v>22228</v>
      </c>
      <c r="E2906" s="59" t="s">
        <v>22229</v>
      </c>
      <c r="F2906" s="58" t="s">
        <v>22230</v>
      </c>
      <c r="G2906" s="59" t="s">
        <v>22231</v>
      </c>
      <c r="H2906" s="58" t="s">
        <v>369</v>
      </c>
      <c r="I2906" s="60">
        <v>41640</v>
      </c>
      <c r="J2906" s="60">
        <v>45291</v>
      </c>
    </row>
    <row r="2907" spans="1:10" s="57" customFormat="1" ht="30.45" customHeight="1" x14ac:dyDescent="0.2">
      <c r="A2907" s="61" t="s">
        <v>22232</v>
      </c>
      <c r="B2907" s="61" t="s">
        <v>22233</v>
      </c>
      <c r="C2907" s="61" t="s">
        <v>22234</v>
      </c>
      <c r="D2907" s="62" t="s">
        <v>22235</v>
      </c>
      <c r="E2907" s="62" t="s">
        <v>22236</v>
      </c>
      <c r="F2907" s="61" t="s">
        <v>22212</v>
      </c>
      <c r="G2907" s="62" t="s">
        <v>22213</v>
      </c>
      <c r="H2907" s="61" t="s">
        <v>369</v>
      </c>
      <c r="I2907" s="63">
        <v>41640</v>
      </c>
      <c r="J2907" s="63">
        <v>45291</v>
      </c>
    </row>
    <row r="2908" spans="1:10" s="57" customFormat="1" ht="30.45" customHeight="1" x14ac:dyDescent="0.2">
      <c r="A2908" s="58" t="s">
        <v>22237</v>
      </c>
      <c r="B2908" s="58" t="s">
        <v>22238</v>
      </c>
      <c r="C2908" s="58" t="s">
        <v>22239</v>
      </c>
      <c r="D2908" s="59" t="s">
        <v>22240</v>
      </c>
      <c r="E2908" s="59" t="s">
        <v>22241</v>
      </c>
      <c r="F2908" s="58" t="s">
        <v>22242</v>
      </c>
      <c r="G2908" s="59" t="s">
        <v>22243</v>
      </c>
      <c r="H2908" s="58" t="s">
        <v>369</v>
      </c>
      <c r="I2908" s="60">
        <v>41640</v>
      </c>
      <c r="J2908" s="60">
        <v>45291</v>
      </c>
    </row>
    <row r="2909" spans="1:10" s="57" customFormat="1" ht="30.45" customHeight="1" x14ac:dyDescent="0.2">
      <c r="A2909" s="61" t="s">
        <v>22244</v>
      </c>
      <c r="B2909" s="61" t="s">
        <v>22245</v>
      </c>
      <c r="C2909" s="61" t="s">
        <v>22246</v>
      </c>
      <c r="D2909" s="62" t="s">
        <v>22247</v>
      </c>
      <c r="E2909" s="62" t="s">
        <v>22248</v>
      </c>
      <c r="F2909" s="61" t="s">
        <v>22242</v>
      </c>
      <c r="G2909" s="62" t="s">
        <v>22249</v>
      </c>
      <c r="H2909" s="61" t="s">
        <v>369</v>
      </c>
      <c r="I2909" s="63">
        <v>41640</v>
      </c>
      <c r="J2909" s="63">
        <v>45291</v>
      </c>
    </row>
    <row r="2910" spans="1:10" s="57" customFormat="1" ht="52.35" customHeight="1" x14ac:dyDescent="0.2">
      <c r="A2910" s="58" t="s">
        <v>22250</v>
      </c>
      <c r="B2910" s="58" t="s">
        <v>22251</v>
      </c>
      <c r="C2910" s="58" t="s">
        <v>22252</v>
      </c>
      <c r="D2910" s="59" t="s">
        <v>22253</v>
      </c>
      <c r="E2910" s="59" t="s">
        <v>22254</v>
      </c>
      <c r="F2910" s="58" t="s">
        <v>20959</v>
      </c>
      <c r="G2910" s="59" t="s">
        <v>20960</v>
      </c>
      <c r="H2910" s="58" t="s">
        <v>369</v>
      </c>
      <c r="I2910" s="60">
        <v>41640</v>
      </c>
      <c r="J2910" s="60">
        <v>45291</v>
      </c>
    </row>
    <row r="2911" spans="1:10" s="57" customFormat="1" ht="30.45" customHeight="1" x14ac:dyDescent="0.2">
      <c r="A2911" s="61" t="s">
        <v>703</v>
      </c>
      <c r="B2911" s="61" t="s">
        <v>22255</v>
      </c>
      <c r="C2911" s="61" t="s">
        <v>22256</v>
      </c>
      <c r="D2911" s="62" t="s">
        <v>704</v>
      </c>
      <c r="E2911" s="62" t="s">
        <v>22257</v>
      </c>
      <c r="F2911" s="61" t="s">
        <v>22258</v>
      </c>
      <c r="G2911" s="62" t="s">
        <v>22259</v>
      </c>
      <c r="H2911" s="61" t="s">
        <v>369</v>
      </c>
      <c r="I2911" s="63">
        <v>41640</v>
      </c>
      <c r="J2911" s="63">
        <v>45291</v>
      </c>
    </row>
    <row r="2912" spans="1:10" s="57" customFormat="1" ht="19.8" customHeight="1" x14ac:dyDescent="0.2">
      <c r="A2912" s="58" t="s">
        <v>22260</v>
      </c>
      <c r="B2912" s="58" t="s">
        <v>22261</v>
      </c>
      <c r="C2912" s="58" t="s">
        <v>22262</v>
      </c>
      <c r="D2912" s="59" t="s">
        <v>22263</v>
      </c>
      <c r="E2912" s="59" t="s">
        <v>22264</v>
      </c>
      <c r="F2912" s="58" t="s">
        <v>22265</v>
      </c>
      <c r="G2912" s="59" t="s">
        <v>22266</v>
      </c>
      <c r="H2912" s="58" t="s">
        <v>369</v>
      </c>
      <c r="I2912" s="60">
        <v>41640</v>
      </c>
      <c r="J2912" s="60">
        <v>45291</v>
      </c>
    </row>
    <row r="2913" spans="1:10" s="57" customFormat="1" ht="41.1" customHeight="1" x14ac:dyDescent="0.2">
      <c r="A2913" s="61" t="s">
        <v>22267</v>
      </c>
      <c r="B2913" s="61" t="s">
        <v>22268</v>
      </c>
      <c r="C2913" s="61" t="s">
        <v>22269</v>
      </c>
      <c r="D2913" s="62" t="s">
        <v>22270</v>
      </c>
      <c r="E2913" s="62" t="s">
        <v>22271</v>
      </c>
      <c r="F2913" s="61" t="s">
        <v>22272</v>
      </c>
      <c r="G2913" s="62" t="s">
        <v>22273</v>
      </c>
      <c r="H2913" s="61" t="s">
        <v>369</v>
      </c>
      <c r="I2913" s="63">
        <v>41640</v>
      </c>
      <c r="J2913" s="63">
        <v>45291</v>
      </c>
    </row>
    <row r="2914" spans="1:10" s="57" customFormat="1" ht="19.8" customHeight="1" x14ac:dyDescent="0.2">
      <c r="A2914" s="58" t="s">
        <v>22274</v>
      </c>
      <c r="B2914" s="58" t="s">
        <v>22275</v>
      </c>
      <c r="C2914" s="58" t="s">
        <v>22276</v>
      </c>
      <c r="D2914" s="59" t="s">
        <v>22277</v>
      </c>
      <c r="E2914" s="59" t="s">
        <v>22278</v>
      </c>
      <c r="F2914" s="58" t="s">
        <v>22279</v>
      </c>
      <c r="G2914" s="59" t="s">
        <v>22280</v>
      </c>
      <c r="H2914" s="58" t="s">
        <v>369</v>
      </c>
      <c r="I2914" s="60">
        <v>41944</v>
      </c>
      <c r="J2914" s="60">
        <v>45291</v>
      </c>
    </row>
    <row r="2915" spans="1:10" s="57" customFormat="1" ht="19.8" customHeight="1" x14ac:dyDescent="0.2">
      <c r="A2915" s="61" t="s">
        <v>22281</v>
      </c>
      <c r="B2915" s="61" t="s">
        <v>22282</v>
      </c>
      <c r="C2915" s="61" t="s">
        <v>22283</v>
      </c>
      <c r="D2915" s="62" t="s">
        <v>22284</v>
      </c>
      <c r="E2915" s="62" t="s">
        <v>22285</v>
      </c>
      <c r="F2915" s="61" t="s">
        <v>22265</v>
      </c>
      <c r="G2915" s="62" t="s">
        <v>22286</v>
      </c>
      <c r="H2915" s="61" t="s">
        <v>369</v>
      </c>
      <c r="I2915" s="63">
        <v>42370</v>
      </c>
      <c r="J2915" s="63">
        <v>45291</v>
      </c>
    </row>
    <row r="2916" spans="1:10" s="57" customFormat="1" ht="19.8" customHeight="1" x14ac:dyDescent="0.2">
      <c r="A2916" s="58" t="s">
        <v>22287</v>
      </c>
      <c r="B2916" s="58" t="s">
        <v>22288</v>
      </c>
      <c r="C2916" s="58" t="s">
        <v>22289</v>
      </c>
      <c r="D2916" s="59" t="s">
        <v>22290</v>
      </c>
      <c r="E2916" s="59" t="s">
        <v>22291</v>
      </c>
      <c r="F2916" s="58" t="s">
        <v>22292</v>
      </c>
      <c r="G2916" s="59" t="s">
        <v>22280</v>
      </c>
      <c r="H2916" s="58" t="s">
        <v>369</v>
      </c>
      <c r="I2916" s="60">
        <v>42370</v>
      </c>
      <c r="J2916" s="60">
        <v>45291</v>
      </c>
    </row>
    <row r="2917" spans="1:10" s="57" customFormat="1" ht="30.45" customHeight="1" x14ac:dyDescent="0.2">
      <c r="A2917" s="61" t="s">
        <v>22293</v>
      </c>
      <c r="B2917" s="61" t="s">
        <v>22294</v>
      </c>
      <c r="C2917" s="61" t="s">
        <v>22295</v>
      </c>
      <c r="D2917" s="62" t="s">
        <v>22296</v>
      </c>
      <c r="E2917" s="62" t="s">
        <v>22297</v>
      </c>
      <c r="F2917" s="61" t="s">
        <v>22298</v>
      </c>
      <c r="G2917" s="62" t="s">
        <v>22266</v>
      </c>
      <c r="H2917" s="61" t="s">
        <v>369</v>
      </c>
      <c r="I2917" s="63">
        <v>42370</v>
      </c>
      <c r="J2917" s="63">
        <v>45291</v>
      </c>
    </row>
    <row r="2918" spans="1:10" s="57" customFormat="1" ht="19.8" customHeight="1" x14ac:dyDescent="0.2">
      <c r="A2918" s="58" t="s">
        <v>22299</v>
      </c>
      <c r="B2918" s="58" t="s">
        <v>22300</v>
      </c>
      <c r="C2918" s="58" t="s">
        <v>22301</v>
      </c>
      <c r="D2918" s="59" t="s">
        <v>22302</v>
      </c>
      <c r="E2918" s="59" t="s">
        <v>22303</v>
      </c>
      <c r="F2918" s="58" t="s">
        <v>22304</v>
      </c>
      <c r="G2918" s="59" t="s">
        <v>22305</v>
      </c>
      <c r="H2918" s="58" t="s">
        <v>369</v>
      </c>
      <c r="I2918" s="60">
        <v>42675</v>
      </c>
      <c r="J2918" s="60">
        <v>45291</v>
      </c>
    </row>
    <row r="2919" spans="1:10" s="57" customFormat="1" ht="30.45" customHeight="1" x14ac:dyDescent="0.2">
      <c r="A2919" s="61" t="s">
        <v>22306</v>
      </c>
      <c r="B2919" s="61" t="s">
        <v>22307</v>
      </c>
      <c r="C2919" s="61" t="s">
        <v>22308</v>
      </c>
      <c r="D2919" s="62" t="s">
        <v>22309</v>
      </c>
      <c r="E2919" s="62" t="s">
        <v>22310</v>
      </c>
      <c r="F2919" s="61" t="s">
        <v>13985</v>
      </c>
      <c r="G2919" s="62" t="s">
        <v>22311</v>
      </c>
      <c r="H2919" s="61" t="s">
        <v>369</v>
      </c>
      <c r="I2919" s="63">
        <v>43040</v>
      </c>
      <c r="J2919" s="63">
        <v>45291</v>
      </c>
    </row>
    <row r="2920" spans="1:10" s="57" customFormat="1" ht="19.8" customHeight="1" x14ac:dyDescent="0.2">
      <c r="A2920" s="58" t="s">
        <v>22312</v>
      </c>
      <c r="B2920" s="58" t="s">
        <v>22313</v>
      </c>
      <c r="C2920" s="58" t="s">
        <v>22314</v>
      </c>
      <c r="D2920" s="59" t="s">
        <v>22315</v>
      </c>
      <c r="E2920" s="59" t="s">
        <v>22316</v>
      </c>
      <c r="F2920" s="58" t="s">
        <v>22317</v>
      </c>
      <c r="G2920" s="59" t="s">
        <v>22286</v>
      </c>
      <c r="H2920" s="58" t="s">
        <v>369</v>
      </c>
      <c r="I2920" s="60">
        <v>43040</v>
      </c>
      <c r="J2920" s="60">
        <v>45291</v>
      </c>
    </row>
    <row r="2921" spans="1:10" s="57" customFormat="1" ht="19.8" customHeight="1" x14ac:dyDescent="0.2">
      <c r="A2921" s="61" t="s">
        <v>22318</v>
      </c>
      <c r="B2921" s="61" t="s">
        <v>22319</v>
      </c>
      <c r="C2921" s="61" t="s">
        <v>22320</v>
      </c>
      <c r="D2921" s="62" t="s">
        <v>22321</v>
      </c>
      <c r="E2921" s="62" t="s">
        <v>22322</v>
      </c>
      <c r="F2921" s="61" t="s">
        <v>22265</v>
      </c>
      <c r="G2921" s="62" t="s">
        <v>22286</v>
      </c>
      <c r="H2921" s="61" t="s">
        <v>369</v>
      </c>
      <c r="I2921" s="63">
        <v>43405</v>
      </c>
      <c r="J2921" s="63">
        <v>45291</v>
      </c>
    </row>
    <row r="2922" spans="1:10" s="57" customFormat="1" ht="30.45" customHeight="1" x14ac:dyDescent="0.2">
      <c r="A2922" s="58" t="s">
        <v>22323</v>
      </c>
      <c r="B2922" s="58" t="s">
        <v>22324</v>
      </c>
      <c r="C2922" s="58" t="s">
        <v>22325</v>
      </c>
      <c r="D2922" s="59" t="s">
        <v>22326</v>
      </c>
      <c r="E2922" s="59" t="s">
        <v>22327</v>
      </c>
      <c r="F2922" s="58" t="s">
        <v>22328</v>
      </c>
      <c r="G2922" s="59" t="s">
        <v>22329</v>
      </c>
      <c r="H2922" s="58" t="s">
        <v>369</v>
      </c>
      <c r="I2922" s="60">
        <v>41640</v>
      </c>
      <c r="J2922" s="60">
        <v>45291</v>
      </c>
    </row>
    <row r="2923" spans="1:10" s="57" customFormat="1" ht="19.8" customHeight="1" x14ac:dyDescent="0.2">
      <c r="A2923" s="61" t="s">
        <v>22330</v>
      </c>
      <c r="B2923" s="61" t="s">
        <v>22331</v>
      </c>
      <c r="C2923" s="61" t="s">
        <v>22332</v>
      </c>
      <c r="D2923" s="62" t="s">
        <v>22333</v>
      </c>
      <c r="E2923" s="62" t="s">
        <v>22334</v>
      </c>
      <c r="F2923" s="61" t="s">
        <v>22335</v>
      </c>
      <c r="G2923" s="62" t="s">
        <v>22336</v>
      </c>
      <c r="H2923" s="61" t="s">
        <v>369</v>
      </c>
      <c r="I2923" s="63">
        <v>42675</v>
      </c>
      <c r="J2923" s="63">
        <v>45291</v>
      </c>
    </row>
    <row r="2924" spans="1:10" s="57" customFormat="1" ht="30.45" customHeight="1" x14ac:dyDescent="0.2">
      <c r="A2924" s="58" t="s">
        <v>22337</v>
      </c>
      <c r="B2924" s="58" t="s">
        <v>22338</v>
      </c>
      <c r="C2924" s="58" t="s">
        <v>22339</v>
      </c>
      <c r="D2924" s="59" t="s">
        <v>22340</v>
      </c>
      <c r="E2924" s="59" t="s">
        <v>22341</v>
      </c>
      <c r="F2924" s="58" t="s">
        <v>22342</v>
      </c>
      <c r="G2924" s="59" t="s">
        <v>22343</v>
      </c>
      <c r="H2924" s="58" t="s">
        <v>369</v>
      </c>
      <c r="I2924" s="60">
        <v>41640</v>
      </c>
      <c r="J2924" s="60">
        <v>45291</v>
      </c>
    </row>
    <row r="2925" spans="1:10" s="57" customFormat="1" ht="41.1" customHeight="1" x14ac:dyDescent="0.2">
      <c r="A2925" s="61" t="s">
        <v>22344</v>
      </c>
      <c r="B2925" s="61" t="s">
        <v>22345</v>
      </c>
      <c r="C2925" s="61" t="s">
        <v>22346</v>
      </c>
      <c r="D2925" s="62" t="s">
        <v>22347</v>
      </c>
      <c r="E2925" s="62" t="s">
        <v>22348</v>
      </c>
      <c r="F2925" s="61" t="s">
        <v>22349</v>
      </c>
      <c r="G2925" s="62" t="s">
        <v>22350</v>
      </c>
      <c r="H2925" s="61" t="s">
        <v>369</v>
      </c>
      <c r="I2925" s="63">
        <v>41640</v>
      </c>
      <c r="J2925" s="63">
        <v>45291</v>
      </c>
    </row>
    <row r="2926" spans="1:10" s="57" customFormat="1" ht="30.45" customHeight="1" x14ac:dyDescent="0.2">
      <c r="A2926" s="58" t="s">
        <v>22351</v>
      </c>
      <c r="B2926" s="58" t="s">
        <v>22352</v>
      </c>
      <c r="C2926" s="58" t="s">
        <v>22353</v>
      </c>
      <c r="D2926" s="59" t="s">
        <v>22354</v>
      </c>
      <c r="E2926" s="59" t="s">
        <v>22355</v>
      </c>
      <c r="F2926" s="58" t="s">
        <v>22356</v>
      </c>
      <c r="G2926" s="59" t="s">
        <v>22350</v>
      </c>
      <c r="H2926" s="58" t="s">
        <v>369</v>
      </c>
      <c r="I2926" s="60">
        <v>41640</v>
      </c>
      <c r="J2926" s="60">
        <v>45291</v>
      </c>
    </row>
    <row r="2927" spans="1:10" s="57" customFormat="1" ht="30.45" customHeight="1" x14ac:dyDescent="0.2">
      <c r="A2927" s="61" t="s">
        <v>22357</v>
      </c>
      <c r="B2927" s="61" t="s">
        <v>22358</v>
      </c>
      <c r="C2927" s="61" t="s">
        <v>22359</v>
      </c>
      <c r="D2927" s="62" t="s">
        <v>22360</v>
      </c>
      <c r="E2927" s="62" t="s">
        <v>22361</v>
      </c>
      <c r="F2927" s="61" t="s">
        <v>22362</v>
      </c>
      <c r="G2927" s="62" t="s">
        <v>22363</v>
      </c>
      <c r="H2927" s="61" t="s">
        <v>369</v>
      </c>
      <c r="I2927" s="63">
        <v>41640</v>
      </c>
      <c r="J2927" s="63">
        <v>45291</v>
      </c>
    </row>
    <row r="2928" spans="1:10" s="57" customFormat="1" ht="30.45" customHeight="1" x14ac:dyDescent="0.2">
      <c r="A2928" s="58" t="s">
        <v>22364</v>
      </c>
      <c r="B2928" s="58" t="s">
        <v>22365</v>
      </c>
      <c r="C2928" s="58" t="s">
        <v>22366</v>
      </c>
      <c r="D2928" s="59" t="s">
        <v>22367</v>
      </c>
      <c r="E2928" s="59" t="s">
        <v>22368</v>
      </c>
      <c r="F2928" s="58" t="s">
        <v>22369</v>
      </c>
      <c r="G2928" s="59" t="s">
        <v>22370</v>
      </c>
      <c r="H2928" s="58" t="s">
        <v>369</v>
      </c>
      <c r="I2928" s="60">
        <v>41640</v>
      </c>
      <c r="J2928" s="60">
        <v>45291</v>
      </c>
    </row>
    <row r="2929" spans="1:10" s="57" customFormat="1" ht="30.45" customHeight="1" x14ac:dyDescent="0.2">
      <c r="A2929" s="61" t="s">
        <v>22371</v>
      </c>
      <c r="B2929" s="61" t="s">
        <v>22372</v>
      </c>
      <c r="C2929" s="61" t="s">
        <v>22373</v>
      </c>
      <c r="D2929" s="62" t="s">
        <v>22374</v>
      </c>
      <c r="E2929" s="62" t="s">
        <v>22375</v>
      </c>
      <c r="F2929" s="61" t="s">
        <v>22376</v>
      </c>
      <c r="G2929" s="62" t="s">
        <v>22377</v>
      </c>
      <c r="H2929" s="61" t="s">
        <v>369</v>
      </c>
      <c r="I2929" s="63">
        <v>41640</v>
      </c>
      <c r="J2929" s="63">
        <v>45291</v>
      </c>
    </row>
    <row r="2930" spans="1:10" s="57" customFormat="1" ht="19.8" customHeight="1" x14ac:dyDescent="0.2">
      <c r="A2930" s="58" t="s">
        <v>22378</v>
      </c>
      <c r="B2930" s="58" t="s">
        <v>22379</v>
      </c>
      <c r="C2930" s="58" t="s">
        <v>22380</v>
      </c>
      <c r="D2930" s="59" t="s">
        <v>22381</v>
      </c>
      <c r="E2930" s="59" t="s">
        <v>22382</v>
      </c>
      <c r="F2930" s="58" t="s">
        <v>22383</v>
      </c>
      <c r="G2930" s="59" t="s">
        <v>22350</v>
      </c>
      <c r="H2930" s="58" t="s">
        <v>369</v>
      </c>
      <c r="I2930" s="60">
        <v>41640</v>
      </c>
      <c r="J2930" s="60">
        <v>45291</v>
      </c>
    </row>
    <row r="2931" spans="1:10" s="57" customFormat="1" ht="19.8" customHeight="1" x14ac:dyDescent="0.2">
      <c r="A2931" s="61" t="s">
        <v>22384</v>
      </c>
      <c r="B2931" s="61" t="s">
        <v>22385</v>
      </c>
      <c r="C2931" s="61" t="s">
        <v>22386</v>
      </c>
      <c r="D2931" s="62" t="s">
        <v>22387</v>
      </c>
      <c r="E2931" s="62" t="s">
        <v>22388</v>
      </c>
      <c r="F2931" s="61" t="s">
        <v>22342</v>
      </c>
      <c r="G2931" s="62" t="s">
        <v>22350</v>
      </c>
      <c r="H2931" s="61" t="s">
        <v>369</v>
      </c>
      <c r="I2931" s="63">
        <v>41640</v>
      </c>
      <c r="J2931" s="63">
        <v>45291</v>
      </c>
    </row>
    <row r="2932" spans="1:10" s="57" customFormat="1" ht="19.8" customHeight="1" x14ac:dyDescent="0.2">
      <c r="A2932" s="58" t="s">
        <v>22389</v>
      </c>
      <c r="B2932" s="58" t="s">
        <v>22390</v>
      </c>
      <c r="C2932" s="58" t="s">
        <v>22391</v>
      </c>
      <c r="D2932" s="59" t="s">
        <v>22392</v>
      </c>
      <c r="E2932" s="59" t="s">
        <v>22393</v>
      </c>
      <c r="F2932" s="58" t="s">
        <v>22342</v>
      </c>
      <c r="G2932" s="59" t="s">
        <v>22350</v>
      </c>
      <c r="H2932" s="58" t="s">
        <v>369</v>
      </c>
      <c r="I2932" s="60">
        <v>41944</v>
      </c>
      <c r="J2932" s="60">
        <v>45291</v>
      </c>
    </row>
    <row r="2933" spans="1:10" s="57" customFormat="1" ht="19.8" customHeight="1" x14ac:dyDescent="0.2">
      <c r="A2933" s="61" t="s">
        <v>22394</v>
      </c>
      <c r="B2933" s="61" t="s">
        <v>22395</v>
      </c>
      <c r="C2933" s="61" t="s">
        <v>22396</v>
      </c>
      <c r="D2933" s="62" t="s">
        <v>22397</v>
      </c>
      <c r="E2933" s="62" t="s">
        <v>22398</v>
      </c>
      <c r="F2933" s="61" t="s">
        <v>22399</v>
      </c>
      <c r="G2933" s="62" t="s">
        <v>22400</v>
      </c>
      <c r="H2933" s="61" t="s">
        <v>369</v>
      </c>
      <c r="I2933" s="63">
        <v>41944</v>
      </c>
      <c r="J2933" s="63">
        <v>45291</v>
      </c>
    </row>
    <row r="2934" spans="1:10" s="57" customFormat="1" ht="19.8" customHeight="1" x14ac:dyDescent="0.2">
      <c r="A2934" s="58" t="s">
        <v>22401</v>
      </c>
      <c r="B2934" s="58" t="s">
        <v>22402</v>
      </c>
      <c r="C2934" s="58" t="s">
        <v>22403</v>
      </c>
      <c r="D2934" s="59" t="s">
        <v>22404</v>
      </c>
      <c r="E2934" s="59" t="s">
        <v>22405</v>
      </c>
      <c r="F2934" s="58" t="s">
        <v>22406</v>
      </c>
      <c r="G2934" s="59" t="s">
        <v>22407</v>
      </c>
      <c r="H2934" s="58" t="s">
        <v>369</v>
      </c>
      <c r="I2934" s="60">
        <v>42675</v>
      </c>
      <c r="J2934" s="60">
        <v>45291</v>
      </c>
    </row>
    <row r="2935" spans="1:10" s="57" customFormat="1" ht="19.8" customHeight="1" x14ac:dyDescent="0.2">
      <c r="A2935" s="61" t="s">
        <v>22408</v>
      </c>
      <c r="B2935" s="61" t="s">
        <v>22409</v>
      </c>
      <c r="C2935" s="61" t="s">
        <v>22410</v>
      </c>
      <c r="D2935" s="62" t="s">
        <v>22411</v>
      </c>
      <c r="E2935" s="62" t="s">
        <v>22412</v>
      </c>
      <c r="F2935" s="61" t="s">
        <v>22356</v>
      </c>
      <c r="G2935" s="62" t="s">
        <v>22350</v>
      </c>
      <c r="H2935" s="61" t="s">
        <v>369</v>
      </c>
      <c r="I2935" s="63">
        <v>42675</v>
      </c>
      <c r="J2935" s="63">
        <v>45291</v>
      </c>
    </row>
    <row r="2936" spans="1:10" s="57" customFormat="1" ht="30.45" customHeight="1" x14ac:dyDescent="0.2">
      <c r="A2936" s="58" t="s">
        <v>22413</v>
      </c>
      <c r="B2936" s="58" t="s">
        <v>22414</v>
      </c>
      <c r="C2936" s="58" t="s">
        <v>22415</v>
      </c>
      <c r="D2936" s="59" t="s">
        <v>22416</v>
      </c>
      <c r="E2936" s="59" t="s">
        <v>22417</v>
      </c>
      <c r="F2936" s="58" t="s">
        <v>22418</v>
      </c>
      <c r="G2936" s="59" t="s">
        <v>22419</v>
      </c>
      <c r="H2936" s="58" t="s">
        <v>369</v>
      </c>
      <c r="I2936" s="60">
        <v>41640</v>
      </c>
      <c r="J2936" s="60">
        <v>45291</v>
      </c>
    </row>
    <row r="2937" spans="1:10" s="57" customFormat="1" ht="19.8" customHeight="1" x14ac:dyDescent="0.2">
      <c r="A2937" s="61" t="s">
        <v>22420</v>
      </c>
      <c r="B2937" s="61" t="s">
        <v>22421</v>
      </c>
      <c r="C2937" s="61" t="s">
        <v>22422</v>
      </c>
      <c r="D2937" s="62" t="s">
        <v>22423</v>
      </c>
      <c r="E2937" s="62" t="s">
        <v>22424</v>
      </c>
      <c r="F2937" s="61" t="s">
        <v>22425</v>
      </c>
      <c r="G2937" s="62" t="s">
        <v>22426</v>
      </c>
      <c r="H2937" s="61" t="s">
        <v>369</v>
      </c>
      <c r="I2937" s="63">
        <v>41640</v>
      </c>
      <c r="J2937" s="63">
        <v>45291</v>
      </c>
    </row>
    <row r="2938" spans="1:10" s="57" customFormat="1" ht="30.45" customHeight="1" x14ac:dyDescent="0.2">
      <c r="A2938" s="58" t="s">
        <v>22427</v>
      </c>
      <c r="B2938" s="58" t="s">
        <v>22428</v>
      </c>
      <c r="C2938" s="58" t="s">
        <v>22429</v>
      </c>
      <c r="D2938" s="59" t="s">
        <v>22430</v>
      </c>
      <c r="E2938" s="59" t="s">
        <v>22431</v>
      </c>
      <c r="F2938" s="58" t="s">
        <v>22432</v>
      </c>
      <c r="G2938" s="59" t="s">
        <v>22433</v>
      </c>
      <c r="H2938" s="58" t="s">
        <v>369</v>
      </c>
      <c r="I2938" s="60">
        <v>43405</v>
      </c>
      <c r="J2938" s="60">
        <v>45291</v>
      </c>
    </row>
    <row r="2939" spans="1:10" s="57" customFormat="1" ht="30.45" customHeight="1" x14ac:dyDescent="0.2">
      <c r="A2939" s="61" t="s">
        <v>22434</v>
      </c>
      <c r="B2939" s="61" t="s">
        <v>22435</v>
      </c>
      <c r="C2939" s="61" t="s">
        <v>22436</v>
      </c>
      <c r="D2939" s="62" t="s">
        <v>22437</v>
      </c>
      <c r="E2939" s="62" t="s">
        <v>22438</v>
      </c>
      <c r="F2939" s="61" t="s">
        <v>22439</v>
      </c>
      <c r="G2939" s="62" t="s">
        <v>22440</v>
      </c>
      <c r="H2939" s="61" t="s">
        <v>369</v>
      </c>
      <c r="I2939" s="63">
        <v>41640</v>
      </c>
      <c r="J2939" s="63">
        <v>45291</v>
      </c>
    </row>
    <row r="2940" spans="1:10" s="57" customFormat="1" ht="41.1" customHeight="1" x14ac:dyDescent="0.2">
      <c r="A2940" s="58" t="s">
        <v>22441</v>
      </c>
      <c r="B2940" s="58" t="s">
        <v>22442</v>
      </c>
      <c r="C2940" s="58" t="s">
        <v>22443</v>
      </c>
      <c r="D2940" s="59" t="s">
        <v>22444</v>
      </c>
      <c r="E2940" s="59" t="s">
        <v>22445</v>
      </c>
      <c r="F2940" s="58" t="s">
        <v>17705</v>
      </c>
      <c r="G2940" s="59" t="s">
        <v>22446</v>
      </c>
      <c r="H2940" s="58" t="s">
        <v>369</v>
      </c>
      <c r="I2940" s="60">
        <v>42370</v>
      </c>
      <c r="J2940" s="60">
        <v>45291</v>
      </c>
    </row>
    <row r="2941" spans="1:10" s="57" customFormat="1" ht="19.8" customHeight="1" x14ac:dyDescent="0.2">
      <c r="A2941" s="61" t="s">
        <v>22447</v>
      </c>
      <c r="B2941" s="61" t="s">
        <v>22448</v>
      </c>
      <c r="C2941" s="61" t="s">
        <v>22449</v>
      </c>
      <c r="D2941" s="62" t="s">
        <v>22450</v>
      </c>
      <c r="E2941" s="62" t="s">
        <v>22451</v>
      </c>
      <c r="F2941" s="61" t="s">
        <v>22452</v>
      </c>
      <c r="G2941" s="62" t="s">
        <v>22453</v>
      </c>
      <c r="H2941" s="61" t="s">
        <v>369</v>
      </c>
      <c r="I2941" s="63">
        <v>42370</v>
      </c>
      <c r="J2941" s="63">
        <v>45291</v>
      </c>
    </row>
    <row r="2942" spans="1:10" s="57" customFormat="1" ht="19.8" customHeight="1" x14ac:dyDescent="0.2">
      <c r="A2942" s="58" t="s">
        <v>22454</v>
      </c>
      <c r="B2942" s="58" t="s">
        <v>22455</v>
      </c>
      <c r="C2942" s="58" t="s">
        <v>22456</v>
      </c>
      <c r="D2942" s="59" t="s">
        <v>22457</v>
      </c>
      <c r="E2942" s="59" t="s">
        <v>22458</v>
      </c>
      <c r="F2942" s="58" t="s">
        <v>22459</v>
      </c>
      <c r="G2942" s="59" t="s">
        <v>22460</v>
      </c>
      <c r="H2942" s="58" t="s">
        <v>369</v>
      </c>
      <c r="I2942" s="60">
        <v>42370</v>
      </c>
      <c r="J2942" s="60">
        <v>45291</v>
      </c>
    </row>
    <row r="2943" spans="1:10" s="57" customFormat="1" ht="52.35" customHeight="1" x14ac:dyDescent="0.2">
      <c r="A2943" s="61" t="s">
        <v>22461</v>
      </c>
      <c r="B2943" s="61" t="s">
        <v>22462</v>
      </c>
      <c r="C2943" s="61" t="s">
        <v>22463</v>
      </c>
      <c r="D2943" s="62" t="s">
        <v>22464</v>
      </c>
      <c r="E2943" s="62" t="s">
        <v>22465</v>
      </c>
      <c r="F2943" s="61" t="s">
        <v>22466</v>
      </c>
      <c r="G2943" s="62" t="s">
        <v>22467</v>
      </c>
      <c r="H2943" s="61" t="s">
        <v>369</v>
      </c>
      <c r="I2943" s="63">
        <v>41640</v>
      </c>
      <c r="J2943" s="63">
        <v>45291</v>
      </c>
    </row>
    <row r="2944" spans="1:10" s="57" customFormat="1" ht="41.1" customHeight="1" x14ac:dyDescent="0.2">
      <c r="A2944" s="58" t="s">
        <v>22468</v>
      </c>
      <c r="B2944" s="58" t="s">
        <v>22469</v>
      </c>
      <c r="C2944" s="58" t="s">
        <v>22470</v>
      </c>
      <c r="D2944" s="59" t="s">
        <v>22471</v>
      </c>
      <c r="E2944" s="59" t="s">
        <v>22472</v>
      </c>
      <c r="F2944" s="58" t="s">
        <v>22473</v>
      </c>
      <c r="G2944" s="59" t="s">
        <v>22474</v>
      </c>
      <c r="H2944" s="58" t="s">
        <v>369</v>
      </c>
      <c r="I2944" s="60">
        <v>41640</v>
      </c>
      <c r="J2944" s="60">
        <v>45291</v>
      </c>
    </row>
    <row r="2945" spans="1:10" s="57" customFormat="1" ht="19.8" customHeight="1" x14ac:dyDescent="0.2">
      <c r="A2945" s="61" t="s">
        <v>22475</v>
      </c>
      <c r="B2945" s="61" t="s">
        <v>22476</v>
      </c>
      <c r="C2945" s="61" t="s">
        <v>22477</v>
      </c>
      <c r="D2945" s="62" t="s">
        <v>22478</v>
      </c>
      <c r="E2945" s="62" t="s">
        <v>22479</v>
      </c>
      <c r="F2945" s="61" t="s">
        <v>22480</v>
      </c>
      <c r="G2945" s="62" t="s">
        <v>22481</v>
      </c>
      <c r="H2945" s="61" t="s">
        <v>369</v>
      </c>
      <c r="I2945" s="63">
        <v>42370</v>
      </c>
      <c r="J2945" s="63">
        <v>45291</v>
      </c>
    </row>
    <row r="2946" spans="1:10" s="57" customFormat="1" ht="19.8" customHeight="1" x14ac:dyDescent="0.2">
      <c r="A2946" s="58" t="s">
        <v>22482</v>
      </c>
      <c r="B2946" s="58" t="s">
        <v>22483</v>
      </c>
      <c r="C2946" s="58" t="s">
        <v>22484</v>
      </c>
      <c r="D2946" s="59" t="s">
        <v>22485</v>
      </c>
      <c r="E2946" s="59" t="s">
        <v>22486</v>
      </c>
      <c r="F2946" s="58" t="s">
        <v>22487</v>
      </c>
      <c r="G2946" s="59" t="s">
        <v>22488</v>
      </c>
      <c r="H2946" s="58" t="s">
        <v>369</v>
      </c>
      <c r="I2946" s="60">
        <v>43040</v>
      </c>
      <c r="J2946" s="60">
        <v>45291</v>
      </c>
    </row>
    <row r="2947" spans="1:10" s="57" customFormat="1" ht="30.45" customHeight="1" x14ac:dyDescent="0.2">
      <c r="A2947" s="61" t="s">
        <v>22489</v>
      </c>
      <c r="B2947" s="61" t="s">
        <v>22490</v>
      </c>
      <c r="C2947" s="61" t="s">
        <v>22491</v>
      </c>
      <c r="D2947" s="62" t="s">
        <v>22492</v>
      </c>
      <c r="E2947" s="62" t="s">
        <v>22493</v>
      </c>
      <c r="F2947" s="61" t="s">
        <v>22494</v>
      </c>
      <c r="G2947" s="62" t="s">
        <v>1414</v>
      </c>
      <c r="H2947" s="61" t="s">
        <v>369</v>
      </c>
      <c r="I2947" s="63">
        <v>41944</v>
      </c>
      <c r="J2947" s="63">
        <v>45291</v>
      </c>
    </row>
    <row r="2948" spans="1:10" s="57" customFormat="1" ht="19.8" customHeight="1" x14ac:dyDescent="0.2">
      <c r="A2948" s="58" t="s">
        <v>22495</v>
      </c>
      <c r="B2948" s="58" t="s">
        <v>22496</v>
      </c>
      <c r="C2948" s="58" t="s">
        <v>22497</v>
      </c>
      <c r="D2948" s="59" t="s">
        <v>22498</v>
      </c>
      <c r="E2948" s="59" t="s">
        <v>22499</v>
      </c>
      <c r="F2948" s="58" t="s">
        <v>22500</v>
      </c>
      <c r="G2948" s="59" t="s">
        <v>22501</v>
      </c>
      <c r="H2948" s="58" t="s">
        <v>369</v>
      </c>
      <c r="I2948" s="60">
        <v>42675</v>
      </c>
      <c r="J2948" s="60">
        <v>45291</v>
      </c>
    </row>
    <row r="2949" spans="1:10" s="57" customFormat="1" ht="19.8" customHeight="1" x14ac:dyDescent="0.2">
      <c r="A2949" s="61" t="s">
        <v>22502</v>
      </c>
      <c r="B2949" s="61" t="s">
        <v>22503</v>
      </c>
      <c r="C2949" s="61" t="s">
        <v>22504</v>
      </c>
      <c r="D2949" s="62" t="s">
        <v>22505</v>
      </c>
      <c r="E2949" s="62" t="s">
        <v>22506</v>
      </c>
      <c r="F2949" s="61" t="s">
        <v>22500</v>
      </c>
      <c r="G2949" s="62" t="s">
        <v>1351</v>
      </c>
      <c r="H2949" s="61" t="s">
        <v>369</v>
      </c>
      <c r="I2949" s="63">
        <v>42675</v>
      </c>
      <c r="J2949" s="63">
        <v>45291</v>
      </c>
    </row>
    <row r="2950" spans="1:10" s="57" customFormat="1" ht="19.8" customHeight="1" x14ac:dyDescent="0.2">
      <c r="A2950" s="58" t="s">
        <v>1348</v>
      </c>
      <c r="B2950" s="58" t="s">
        <v>22507</v>
      </c>
      <c r="C2950" s="58" t="s">
        <v>22508</v>
      </c>
      <c r="D2950" s="59" t="s">
        <v>22509</v>
      </c>
      <c r="E2950" s="59" t="s">
        <v>22510</v>
      </c>
      <c r="F2950" s="58" t="s">
        <v>22511</v>
      </c>
      <c r="G2950" s="59" t="s">
        <v>1351</v>
      </c>
      <c r="H2950" s="58" t="s">
        <v>369</v>
      </c>
      <c r="I2950" s="60">
        <v>43405</v>
      </c>
      <c r="J2950" s="60">
        <v>45291</v>
      </c>
    </row>
    <row r="2951" spans="1:10" s="57" customFormat="1" ht="19.8" customHeight="1" x14ac:dyDescent="0.2">
      <c r="A2951" s="61" t="s">
        <v>22512</v>
      </c>
      <c r="B2951" s="61" t="s">
        <v>22513</v>
      </c>
      <c r="C2951" s="61" t="s">
        <v>22514</v>
      </c>
      <c r="D2951" s="62" t="s">
        <v>22515</v>
      </c>
      <c r="E2951" s="62" t="s">
        <v>22516</v>
      </c>
      <c r="F2951" s="61" t="s">
        <v>22500</v>
      </c>
      <c r="G2951" s="62" t="s">
        <v>22501</v>
      </c>
      <c r="H2951" s="61" t="s">
        <v>369</v>
      </c>
      <c r="I2951" s="63">
        <v>43040</v>
      </c>
      <c r="J2951" s="63">
        <v>45291</v>
      </c>
    </row>
    <row r="2952" spans="1:10" s="57" customFormat="1" ht="19.8" customHeight="1" x14ac:dyDescent="0.2">
      <c r="A2952" s="58" t="s">
        <v>22517</v>
      </c>
      <c r="B2952" s="58" t="s">
        <v>22518</v>
      </c>
      <c r="C2952" s="58" t="s">
        <v>22519</v>
      </c>
      <c r="D2952" s="59" t="s">
        <v>22520</v>
      </c>
      <c r="E2952" s="59" t="s">
        <v>22521</v>
      </c>
      <c r="F2952" s="58" t="s">
        <v>22522</v>
      </c>
      <c r="G2952" s="59" t="s">
        <v>22523</v>
      </c>
      <c r="H2952" s="58" t="s">
        <v>369</v>
      </c>
      <c r="I2952" s="60">
        <v>43405</v>
      </c>
      <c r="J2952" s="60">
        <v>45291</v>
      </c>
    </row>
    <row r="2953" spans="1:10" s="57" customFormat="1" ht="30.45" customHeight="1" x14ac:dyDescent="0.2">
      <c r="A2953" s="61" t="s">
        <v>22524</v>
      </c>
      <c r="B2953" s="61" t="s">
        <v>22525</v>
      </c>
      <c r="C2953" s="61" t="s">
        <v>22526</v>
      </c>
      <c r="D2953" s="62" t="s">
        <v>22527</v>
      </c>
      <c r="E2953" s="62" t="s">
        <v>22528</v>
      </c>
      <c r="F2953" s="61" t="s">
        <v>22500</v>
      </c>
      <c r="G2953" s="62" t="s">
        <v>1351</v>
      </c>
      <c r="H2953" s="61" t="s">
        <v>369</v>
      </c>
      <c r="I2953" s="63">
        <v>43405</v>
      </c>
      <c r="J2953" s="63">
        <v>45291</v>
      </c>
    </row>
    <row r="2954" spans="1:10" s="57" customFormat="1" ht="30.45" customHeight="1" x14ac:dyDescent="0.2">
      <c r="A2954" s="58" t="s">
        <v>1410</v>
      </c>
      <c r="B2954" s="58" t="s">
        <v>22529</v>
      </c>
      <c r="C2954" s="58" t="s">
        <v>22530</v>
      </c>
      <c r="D2954" s="59" t="s">
        <v>22531</v>
      </c>
      <c r="E2954" s="59" t="s">
        <v>1412</v>
      </c>
      <c r="F2954" s="58" t="s">
        <v>22532</v>
      </c>
      <c r="G2954" s="59" t="s">
        <v>1414</v>
      </c>
      <c r="H2954" s="58" t="s">
        <v>369</v>
      </c>
      <c r="I2954" s="60">
        <v>41640</v>
      </c>
      <c r="J2954" s="60">
        <v>45291</v>
      </c>
    </row>
    <row r="2955" spans="1:10" s="57" customFormat="1" ht="30.45" customHeight="1" x14ac:dyDescent="0.2">
      <c r="A2955" s="61" t="s">
        <v>22533</v>
      </c>
      <c r="B2955" s="61" t="s">
        <v>22534</v>
      </c>
      <c r="C2955" s="61" t="s">
        <v>22535</v>
      </c>
      <c r="D2955" s="62" t="s">
        <v>22536</v>
      </c>
      <c r="E2955" s="62" t="s">
        <v>22537</v>
      </c>
      <c r="F2955" s="61" t="s">
        <v>22538</v>
      </c>
      <c r="G2955" s="62" t="s">
        <v>22539</v>
      </c>
      <c r="H2955" s="61" t="s">
        <v>369</v>
      </c>
      <c r="I2955" s="63">
        <v>41640</v>
      </c>
      <c r="J2955" s="63">
        <v>45291</v>
      </c>
    </row>
    <row r="2956" spans="1:10" s="57" customFormat="1" ht="41.1" customHeight="1" x14ac:dyDescent="0.2">
      <c r="A2956" s="58" t="s">
        <v>22540</v>
      </c>
      <c r="B2956" s="58" t="s">
        <v>22541</v>
      </c>
      <c r="C2956" s="58" t="s">
        <v>22542</v>
      </c>
      <c r="D2956" s="59" t="s">
        <v>22543</v>
      </c>
      <c r="E2956" s="59" t="s">
        <v>22544</v>
      </c>
      <c r="F2956" s="58" t="s">
        <v>22545</v>
      </c>
      <c r="G2956" s="59" t="s">
        <v>22546</v>
      </c>
      <c r="H2956" s="58" t="s">
        <v>369</v>
      </c>
      <c r="I2956" s="60">
        <v>41640</v>
      </c>
      <c r="J2956" s="60">
        <v>45291</v>
      </c>
    </row>
    <row r="2957" spans="1:10" s="57" customFormat="1" ht="30.45" customHeight="1" x14ac:dyDescent="0.2">
      <c r="A2957" s="61" t="s">
        <v>22547</v>
      </c>
      <c r="B2957" s="61" t="s">
        <v>22548</v>
      </c>
      <c r="C2957" s="61" t="s">
        <v>22549</v>
      </c>
      <c r="D2957" s="62" t="s">
        <v>22550</v>
      </c>
      <c r="E2957" s="62" t="s">
        <v>22551</v>
      </c>
      <c r="F2957" s="61" t="s">
        <v>22552</v>
      </c>
      <c r="G2957" s="62" t="s">
        <v>22553</v>
      </c>
      <c r="H2957" s="61" t="s">
        <v>369</v>
      </c>
      <c r="I2957" s="63">
        <v>41640</v>
      </c>
      <c r="J2957" s="63">
        <v>45291</v>
      </c>
    </row>
    <row r="2958" spans="1:10" s="57" customFormat="1" ht="19.8" customHeight="1" x14ac:dyDescent="0.2">
      <c r="A2958" s="58" t="s">
        <v>22554</v>
      </c>
      <c r="B2958" s="58" t="s">
        <v>22555</v>
      </c>
      <c r="C2958" s="58" t="s">
        <v>22556</v>
      </c>
      <c r="D2958" s="59" t="s">
        <v>22557</v>
      </c>
      <c r="E2958" s="59" t="s">
        <v>22558</v>
      </c>
      <c r="F2958" s="58" t="s">
        <v>22559</v>
      </c>
      <c r="G2958" s="59" t="s">
        <v>22560</v>
      </c>
      <c r="H2958" s="58" t="s">
        <v>369</v>
      </c>
      <c r="I2958" s="60">
        <v>41640</v>
      </c>
      <c r="J2958" s="60">
        <v>45291</v>
      </c>
    </row>
    <row r="2959" spans="1:10" s="57" customFormat="1" ht="30.45" customHeight="1" x14ac:dyDescent="0.2">
      <c r="A2959" s="61" t="s">
        <v>22561</v>
      </c>
      <c r="B2959" s="61" t="s">
        <v>22562</v>
      </c>
      <c r="C2959" s="61" t="s">
        <v>22563</v>
      </c>
      <c r="D2959" s="62" t="s">
        <v>22564</v>
      </c>
      <c r="E2959" s="62" t="s">
        <v>22565</v>
      </c>
      <c r="F2959" s="61" t="s">
        <v>22566</v>
      </c>
      <c r="G2959" s="62" t="s">
        <v>22567</v>
      </c>
      <c r="H2959" s="61" t="s">
        <v>369</v>
      </c>
      <c r="I2959" s="63">
        <v>41640</v>
      </c>
      <c r="J2959" s="63">
        <v>45291</v>
      </c>
    </row>
    <row r="2960" spans="1:10" s="57" customFormat="1" ht="19.8" customHeight="1" x14ac:dyDescent="0.2">
      <c r="A2960" s="58" t="s">
        <v>22568</v>
      </c>
      <c r="B2960" s="58" t="s">
        <v>22569</v>
      </c>
      <c r="C2960" s="58" t="s">
        <v>22570</v>
      </c>
      <c r="D2960" s="59" t="s">
        <v>22571</v>
      </c>
      <c r="E2960" s="59" t="s">
        <v>22572</v>
      </c>
      <c r="F2960" s="58" t="s">
        <v>22500</v>
      </c>
      <c r="G2960" s="59" t="s">
        <v>1351</v>
      </c>
      <c r="H2960" s="58" t="s">
        <v>369</v>
      </c>
      <c r="I2960" s="60">
        <v>41640</v>
      </c>
      <c r="J2960" s="60">
        <v>45291</v>
      </c>
    </row>
    <row r="2961" spans="1:10" s="57" customFormat="1" ht="30.45" customHeight="1" x14ac:dyDescent="0.2">
      <c r="A2961" s="61" t="s">
        <v>22573</v>
      </c>
      <c r="B2961" s="61" t="s">
        <v>22574</v>
      </c>
      <c r="C2961" s="61" t="s">
        <v>22575</v>
      </c>
      <c r="D2961" s="62" t="s">
        <v>22576</v>
      </c>
      <c r="E2961" s="62" t="s">
        <v>22577</v>
      </c>
      <c r="F2961" s="61" t="s">
        <v>22578</v>
      </c>
      <c r="G2961" s="62" t="s">
        <v>1414</v>
      </c>
      <c r="H2961" s="61" t="s">
        <v>369</v>
      </c>
      <c r="I2961" s="63">
        <v>41640</v>
      </c>
      <c r="J2961" s="63">
        <v>45291</v>
      </c>
    </row>
    <row r="2962" spans="1:10" s="57" customFormat="1" ht="19.8" customHeight="1" x14ac:dyDescent="0.2">
      <c r="A2962" s="58" t="s">
        <v>22579</v>
      </c>
      <c r="B2962" s="58" t="s">
        <v>22580</v>
      </c>
      <c r="C2962" s="58" t="s">
        <v>22581</v>
      </c>
      <c r="D2962" s="59" t="s">
        <v>22582</v>
      </c>
      <c r="E2962" s="59" t="s">
        <v>22583</v>
      </c>
      <c r="F2962" s="58" t="s">
        <v>22500</v>
      </c>
      <c r="G2962" s="59" t="s">
        <v>1351</v>
      </c>
      <c r="H2962" s="58" t="s">
        <v>369</v>
      </c>
      <c r="I2962" s="60">
        <v>41640</v>
      </c>
      <c r="J2962" s="60">
        <v>45291</v>
      </c>
    </row>
    <row r="2963" spans="1:10" s="57" customFormat="1" ht="30.45" customHeight="1" x14ac:dyDescent="0.2">
      <c r="A2963" s="61" t="s">
        <v>22584</v>
      </c>
      <c r="B2963" s="61" t="s">
        <v>22585</v>
      </c>
      <c r="C2963" s="61" t="s">
        <v>22586</v>
      </c>
      <c r="D2963" s="62" t="s">
        <v>22587</v>
      </c>
      <c r="E2963" s="62" t="s">
        <v>22588</v>
      </c>
      <c r="F2963" s="61" t="s">
        <v>22500</v>
      </c>
      <c r="G2963" s="62" t="s">
        <v>1351</v>
      </c>
      <c r="H2963" s="61" t="s">
        <v>369</v>
      </c>
      <c r="I2963" s="63">
        <v>41640</v>
      </c>
      <c r="J2963" s="63">
        <v>45291</v>
      </c>
    </row>
    <row r="2964" spans="1:10" s="57" customFormat="1" ht="30.45" customHeight="1" x14ac:dyDescent="0.2">
      <c r="A2964" s="58" t="s">
        <v>22589</v>
      </c>
      <c r="B2964" s="58" t="s">
        <v>22590</v>
      </c>
      <c r="C2964" s="58" t="s">
        <v>22591</v>
      </c>
      <c r="D2964" s="59" t="s">
        <v>22592</v>
      </c>
      <c r="E2964" s="59" t="s">
        <v>22593</v>
      </c>
      <c r="F2964" s="58" t="s">
        <v>22566</v>
      </c>
      <c r="G2964" s="59" t="s">
        <v>22567</v>
      </c>
      <c r="H2964" s="58" t="s">
        <v>369</v>
      </c>
      <c r="I2964" s="60">
        <v>41640</v>
      </c>
      <c r="J2964" s="60">
        <v>45291</v>
      </c>
    </row>
    <row r="2965" spans="1:10" s="57" customFormat="1" ht="30.45" customHeight="1" x14ac:dyDescent="0.2">
      <c r="A2965" s="61" t="s">
        <v>22594</v>
      </c>
      <c r="B2965" s="61" t="s">
        <v>22595</v>
      </c>
      <c r="C2965" s="61" t="s">
        <v>22596</v>
      </c>
      <c r="D2965" s="62" t="s">
        <v>22597</v>
      </c>
      <c r="E2965" s="62" t="s">
        <v>22598</v>
      </c>
      <c r="F2965" s="61" t="s">
        <v>22599</v>
      </c>
      <c r="G2965" s="62" t="s">
        <v>22600</v>
      </c>
      <c r="H2965" s="61" t="s">
        <v>369</v>
      </c>
      <c r="I2965" s="63">
        <v>41944</v>
      </c>
      <c r="J2965" s="63">
        <v>45291</v>
      </c>
    </row>
    <row r="2966" spans="1:10" s="57" customFormat="1" ht="30.45" customHeight="1" x14ac:dyDescent="0.2">
      <c r="A2966" s="58" t="s">
        <v>22601</v>
      </c>
      <c r="B2966" s="58" t="s">
        <v>22602</v>
      </c>
      <c r="C2966" s="58" t="s">
        <v>22603</v>
      </c>
      <c r="D2966" s="59" t="s">
        <v>22604</v>
      </c>
      <c r="E2966" s="59" t="s">
        <v>22605</v>
      </c>
      <c r="F2966" s="58" t="s">
        <v>22606</v>
      </c>
      <c r="G2966" s="59" t="s">
        <v>1414</v>
      </c>
      <c r="H2966" s="58" t="s">
        <v>369</v>
      </c>
      <c r="I2966" s="60">
        <v>41640</v>
      </c>
      <c r="J2966" s="60">
        <v>45291</v>
      </c>
    </row>
    <row r="2967" spans="1:10" s="57" customFormat="1" ht="30.45" customHeight="1" x14ac:dyDescent="0.2">
      <c r="A2967" s="61" t="s">
        <v>22607</v>
      </c>
      <c r="B2967" s="61" t="s">
        <v>22608</v>
      </c>
      <c r="C2967" s="61" t="s">
        <v>22609</v>
      </c>
      <c r="D2967" s="62" t="s">
        <v>22610</v>
      </c>
      <c r="E2967" s="62" t="s">
        <v>22611</v>
      </c>
      <c r="F2967" s="61" t="s">
        <v>22532</v>
      </c>
      <c r="G2967" s="62" t="s">
        <v>1414</v>
      </c>
      <c r="H2967" s="61" t="s">
        <v>369</v>
      </c>
      <c r="I2967" s="63">
        <v>41640</v>
      </c>
      <c r="J2967" s="63">
        <v>45291</v>
      </c>
    </row>
    <row r="2968" spans="1:10" s="57" customFormat="1" ht="19.8" customHeight="1" x14ac:dyDescent="0.2">
      <c r="A2968" s="58" t="s">
        <v>22612</v>
      </c>
      <c r="B2968" s="58" t="s">
        <v>22613</v>
      </c>
      <c r="C2968" s="58" t="s">
        <v>22614</v>
      </c>
      <c r="D2968" s="59" t="s">
        <v>22615</v>
      </c>
      <c r="E2968" s="59" t="s">
        <v>22616</v>
      </c>
      <c r="F2968" s="58" t="s">
        <v>22500</v>
      </c>
      <c r="G2968" s="59" t="s">
        <v>1351</v>
      </c>
      <c r="H2968" s="58" t="s">
        <v>369</v>
      </c>
      <c r="I2968" s="60">
        <v>41640</v>
      </c>
      <c r="J2968" s="60">
        <v>45291</v>
      </c>
    </row>
    <row r="2969" spans="1:10" s="57" customFormat="1" ht="19.8" customHeight="1" x14ac:dyDescent="0.2">
      <c r="A2969" s="61" t="s">
        <v>22617</v>
      </c>
      <c r="B2969" s="61" t="s">
        <v>22618</v>
      </c>
      <c r="C2969" s="61" t="s">
        <v>22619</v>
      </c>
      <c r="D2969" s="62" t="s">
        <v>22620</v>
      </c>
      <c r="E2969" s="62" t="s">
        <v>22621</v>
      </c>
      <c r="F2969" s="61" t="s">
        <v>22500</v>
      </c>
      <c r="G2969" s="62" t="s">
        <v>1351</v>
      </c>
      <c r="H2969" s="61" t="s">
        <v>369</v>
      </c>
      <c r="I2969" s="63">
        <v>41640</v>
      </c>
      <c r="J2969" s="63">
        <v>45291</v>
      </c>
    </row>
    <row r="2970" spans="1:10" s="57" customFormat="1" ht="30.45" customHeight="1" x14ac:dyDescent="0.2">
      <c r="A2970" s="58" t="s">
        <v>22622</v>
      </c>
      <c r="B2970" s="58" t="s">
        <v>22623</v>
      </c>
      <c r="C2970" s="58" t="s">
        <v>22624</v>
      </c>
      <c r="D2970" s="59" t="s">
        <v>22625</v>
      </c>
      <c r="E2970" s="59" t="s">
        <v>22626</v>
      </c>
      <c r="F2970" s="58" t="s">
        <v>22627</v>
      </c>
      <c r="G2970" s="59" t="s">
        <v>1414</v>
      </c>
      <c r="H2970" s="58" t="s">
        <v>369</v>
      </c>
      <c r="I2970" s="60">
        <v>41640</v>
      </c>
      <c r="J2970" s="60">
        <v>45291</v>
      </c>
    </row>
    <row r="2971" spans="1:10" s="57" customFormat="1" ht="30.45" customHeight="1" x14ac:dyDescent="0.2">
      <c r="A2971" s="61" t="s">
        <v>22628</v>
      </c>
      <c r="B2971" s="61" t="s">
        <v>22629</v>
      </c>
      <c r="C2971" s="61" t="s">
        <v>22630</v>
      </c>
      <c r="D2971" s="62" t="s">
        <v>22631</v>
      </c>
      <c r="E2971" s="62" t="s">
        <v>22632</v>
      </c>
      <c r="F2971" s="61" t="s">
        <v>22633</v>
      </c>
      <c r="G2971" s="62" t="s">
        <v>1414</v>
      </c>
      <c r="H2971" s="61" t="s">
        <v>369</v>
      </c>
      <c r="I2971" s="63">
        <v>41640</v>
      </c>
      <c r="J2971" s="63">
        <v>45291</v>
      </c>
    </row>
    <row r="2972" spans="1:10" s="57" customFormat="1" ht="30.45" customHeight="1" x14ac:dyDescent="0.2">
      <c r="A2972" s="58" t="s">
        <v>22634</v>
      </c>
      <c r="B2972" s="58" t="s">
        <v>22635</v>
      </c>
      <c r="C2972" s="58" t="s">
        <v>22636</v>
      </c>
      <c r="D2972" s="59" t="s">
        <v>22637</v>
      </c>
      <c r="E2972" s="59" t="s">
        <v>22638</v>
      </c>
      <c r="F2972" s="58" t="s">
        <v>22578</v>
      </c>
      <c r="G2972" s="59" t="s">
        <v>1414</v>
      </c>
      <c r="H2972" s="58" t="s">
        <v>369</v>
      </c>
      <c r="I2972" s="60">
        <v>41640</v>
      </c>
      <c r="J2972" s="60">
        <v>45291</v>
      </c>
    </row>
    <row r="2973" spans="1:10" s="57" customFormat="1" ht="30.45" customHeight="1" x14ac:dyDescent="0.2">
      <c r="A2973" s="61" t="s">
        <v>22639</v>
      </c>
      <c r="B2973" s="61" t="s">
        <v>22640</v>
      </c>
      <c r="C2973" s="61" t="s">
        <v>22641</v>
      </c>
      <c r="D2973" s="62" t="s">
        <v>22642</v>
      </c>
      <c r="E2973" s="62" t="s">
        <v>22643</v>
      </c>
      <c r="F2973" s="61" t="s">
        <v>22522</v>
      </c>
      <c r="G2973" s="62" t="s">
        <v>22644</v>
      </c>
      <c r="H2973" s="61" t="s">
        <v>369</v>
      </c>
      <c r="I2973" s="63">
        <v>41640</v>
      </c>
      <c r="J2973" s="63">
        <v>45291</v>
      </c>
    </row>
    <row r="2974" spans="1:10" s="57" customFormat="1" ht="30.45" customHeight="1" x14ac:dyDescent="0.2">
      <c r="A2974" s="58" t="s">
        <v>22645</v>
      </c>
      <c r="B2974" s="58" t="s">
        <v>22646</v>
      </c>
      <c r="C2974" s="58" t="s">
        <v>22647</v>
      </c>
      <c r="D2974" s="59" t="s">
        <v>22648</v>
      </c>
      <c r="E2974" s="59" t="s">
        <v>22649</v>
      </c>
      <c r="F2974" s="58" t="s">
        <v>22650</v>
      </c>
      <c r="G2974" s="59" t="s">
        <v>1351</v>
      </c>
      <c r="H2974" s="58" t="s">
        <v>369</v>
      </c>
      <c r="I2974" s="60">
        <v>41640</v>
      </c>
      <c r="J2974" s="60">
        <v>45291</v>
      </c>
    </row>
    <row r="2975" spans="1:10" s="57" customFormat="1" ht="19.8" customHeight="1" x14ac:dyDescent="0.2">
      <c r="A2975" s="61" t="s">
        <v>22651</v>
      </c>
      <c r="B2975" s="61" t="s">
        <v>22652</v>
      </c>
      <c r="C2975" s="61" t="s">
        <v>22653</v>
      </c>
      <c r="D2975" s="62" t="s">
        <v>22654</v>
      </c>
      <c r="E2975" s="62" t="s">
        <v>22655</v>
      </c>
      <c r="F2975" s="61" t="s">
        <v>22656</v>
      </c>
      <c r="G2975" s="62" t="s">
        <v>22657</v>
      </c>
      <c r="H2975" s="61" t="s">
        <v>369</v>
      </c>
      <c r="I2975" s="63">
        <v>41640</v>
      </c>
      <c r="J2975" s="63">
        <v>45291</v>
      </c>
    </row>
    <row r="2976" spans="1:10" s="57" customFormat="1" ht="30.45" customHeight="1" x14ac:dyDescent="0.2">
      <c r="A2976" s="58" t="s">
        <v>22658</v>
      </c>
      <c r="B2976" s="58" t="s">
        <v>22659</v>
      </c>
      <c r="C2976" s="58" t="s">
        <v>22660</v>
      </c>
      <c r="D2976" s="59" t="s">
        <v>22661</v>
      </c>
      <c r="E2976" s="59" t="s">
        <v>22662</v>
      </c>
      <c r="F2976" s="58" t="s">
        <v>22663</v>
      </c>
      <c r="G2976" s="59" t="s">
        <v>22664</v>
      </c>
      <c r="H2976" s="58" t="s">
        <v>369</v>
      </c>
      <c r="I2976" s="60">
        <v>41944</v>
      </c>
      <c r="J2976" s="60">
        <v>45291</v>
      </c>
    </row>
    <row r="2977" spans="1:10" s="57" customFormat="1" ht="41.1" customHeight="1" x14ac:dyDescent="0.2">
      <c r="A2977" s="61" t="s">
        <v>22665</v>
      </c>
      <c r="B2977" s="61" t="s">
        <v>22666</v>
      </c>
      <c r="C2977" s="61" t="s">
        <v>22667</v>
      </c>
      <c r="D2977" s="62" t="s">
        <v>22668</v>
      </c>
      <c r="E2977" s="62" t="s">
        <v>22669</v>
      </c>
      <c r="F2977" s="61" t="s">
        <v>22670</v>
      </c>
      <c r="G2977" s="62" t="s">
        <v>22546</v>
      </c>
      <c r="H2977" s="61" t="s">
        <v>369</v>
      </c>
      <c r="I2977" s="63">
        <v>42370</v>
      </c>
      <c r="J2977" s="63">
        <v>45291</v>
      </c>
    </row>
    <row r="2978" spans="1:10" s="57" customFormat="1" ht="41.1" customHeight="1" x14ac:dyDescent="0.2">
      <c r="A2978" s="58" t="s">
        <v>22671</v>
      </c>
      <c r="B2978" s="58" t="s">
        <v>22672</v>
      </c>
      <c r="C2978" s="58" t="s">
        <v>22673</v>
      </c>
      <c r="D2978" s="59" t="s">
        <v>22674</v>
      </c>
      <c r="E2978" s="59" t="s">
        <v>22675</v>
      </c>
      <c r="F2978" s="58" t="s">
        <v>22676</v>
      </c>
      <c r="G2978" s="59" t="s">
        <v>22546</v>
      </c>
      <c r="H2978" s="58" t="s">
        <v>369</v>
      </c>
      <c r="I2978" s="60">
        <v>43405</v>
      </c>
      <c r="J2978" s="60">
        <v>45291</v>
      </c>
    </row>
    <row r="2979" spans="1:10" s="57" customFormat="1" ht="30.45" customHeight="1" x14ac:dyDescent="0.2">
      <c r="A2979" s="61" t="s">
        <v>22677</v>
      </c>
      <c r="B2979" s="61" t="s">
        <v>22678</v>
      </c>
      <c r="C2979" s="61" t="s">
        <v>22679</v>
      </c>
      <c r="D2979" s="62" t="s">
        <v>22680</v>
      </c>
      <c r="E2979" s="62" t="s">
        <v>22681</v>
      </c>
      <c r="F2979" s="61" t="s">
        <v>22682</v>
      </c>
      <c r="G2979" s="62" t="s">
        <v>22683</v>
      </c>
      <c r="H2979" s="61" t="s">
        <v>369</v>
      </c>
      <c r="I2979" s="63">
        <v>41640</v>
      </c>
      <c r="J2979" s="63">
        <v>45291</v>
      </c>
    </row>
    <row r="2980" spans="1:10" s="57" customFormat="1" ht="30.45" customHeight="1" x14ac:dyDescent="0.2">
      <c r="A2980" s="58" t="s">
        <v>22684</v>
      </c>
      <c r="B2980" s="58" t="s">
        <v>22685</v>
      </c>
      <c r="C2980" s="58" t="s">
        <v>22686</v>
      </c>
      <c r="D2980" s="59" t="s">
        <v>22687</v>
      </c>
      <c r="E2980" s="59" t="s">
        <v>22688</v>
      </c>
      <c r="F2980" s="58" t="s">
        <v>22689</v>
      </c>
      <c r="G2980" s="59" t="s">
        <v>22683</v>
      </c>
      <c r="H2980" s="58" t="s">
        <v>369</v>
      </c>
      <c r="I2980" s="60">
        <v>41640</v>
      </c>
      <c r="J2980" s="60">
        <v>45291</v>
      </c>
    </row>
    <row r="2981" spans="1:10" s="57" customFormat="1" ht="30.45" customHeight="1" x14ac:dyDescent="0.2">
      <c r="A2981" s="61" t="s">
        <v>4192</v>
      </c>
      <c r="B2981" s="61" t="s">
        <v>22690</v>
      </c>
      <c r="C2981" s="61" t="s">
        <v>22691</v>
      </c>
      <c r="D2981" s="62" t="s">
        <v>22692</v>
      </c>
      <c r="E2981" s="62" t="s">
        <v>22693</v>
      </c>
      <c r="F2981" s="61" t="s">
        <v>22694</v>
      </c>
      <c r="G2981" s="62" t="s">
        <v>22695</v>
      </c>
      <c r="H2981" s="61" t="s">
        <v>369</v>
      </c>
      <c r="I2981" s="63">
        <v>41640</v>
      </c>
      <c r="J2981" s="63">
        <v>45291</v>
      </c>
    </row>
    <row r="2982" spans="1:10" s="57" customFormat="1" ht="30.45" customHeight="1" x14ac:dyDescent="0.2">
      <c r="A2982" s="58" t="s">
        <v>22696</v>
      </c>
      <c r="B2982" s="58" t="s">
        <v>22697</v>
      </c>
      <c r="C2982" s="58" t="s">
        <v>22698</v>
      </c>
      <c r="D2982" s="59" t="s">
        <v>22699</v>
      </c>
      <c r="E2982" s="59" t="s">
        <v>22700</v>
      </c>
      <c r="F2982" s="58" t="s">
        <v>22689</v>
      </c>
      <c r="G2982" s="59" t="s">
        <v>22683</v>
      </c>
      <c r="H2982" s="58" t="s">
        <v>369</v>
      </c>
      <c r="I2982" s="60">
        <v>41640</v>
      </c>
      <c r="J2982" s="60">
        <v>45291</v>
      </c>
    </row>
    <row r="2983" spans="1:10" s="57" customFormat="1" ht="30.45" customHeight="1" x14ac:dyDescent="0.2">
      <c r="A2983" s="61" t="s">
        <v>22701</v>
      </c>
      <c r="B2983" s="61" t="s">
        <v>22702</v>
      </c>
      <c r="C2983" s="61" t="s">
        <v>22703</v>
      </c>
      <c r="D2983" s="62" t="s">
        <v>22704</v>
      </c>
      <c r="E2983" s="62" t="s">
        <v>22705</v>
      </c>
      <c r="F2983" s="61" t="s">
        <v>22706</v>
      </c>
      <c r="G2983" s="62" t="s">
        <v>22683</v>
      </c>
      <c r="H2983" s="61" t="s">
        <v>369</v>
      </c>
      <c r="I2983" s="63">
        <v>41640</v>
      </c>
      <c r="J2983" s="63">
        <v>45291</v>
      </c>
    </row>
    <row r="2984" spans="1:10" s="57" customFormat="1" ht="19.8" customHeight="1" x14ac:dyDescent="0.2">
      <c r="A2984" s="58" t="s">
        <v>22707</v>
      </c>
      <c r="B2984" s="58" t="s">
        <v>22708</v>
      </c>
      <c r="C2984" s="58" t="s">
        <v>22709</v>
      </c>
      <c r="D2984" s="59" t="s">
        <v>22710</v>
      </c>
      <c r="E2984" s="59" t="s">
        <v>22711</v>
      </c>
      <c r="F2984" s="58" t="s">
        <v>22689</v>
      </c>
      <c r="G2984" s="59" t="s">
        <v>22683</v>
      </c>
      <c r="H2984" s="58" t="s">
        <v>369</v>
      </c>
      <c r="I2984" s="60">
        <v>41944</v>
      </c>
      <c r="J2984" s="60">
        <v>45291</v>
      </c>
    </row>
    <row r="2985" spans="1:10" s="57" customFormat="1" ht="19.8" customHeight="1" x14ac:dyDescent="0.2">
      <c r="A2985" s="61" t="s">
        <v>22712</v>
      </c>
      <c r="B2985" s="61" t="s">
        <v>22713</v>
      </c>
      <c r="C2985" s="61" t="s">
        <v>22714</v>
      </c>
      <c r="D2985" s="62" t="s">
        <v>22715</v>
      </c>
      <c r="E2985" s="62" t="s">
        <v>22716</v>
      </c>
      <c r="F2985" s="61" t="s">
        <v>22717</v>
      </c>
      <c r="G2985" s="62" t="s">
        <v>22718</v>
      </c>
      <c r="H2985" s="61" t="s">
        <v>369</v>
      </c>
      <c r="I2985" s="63">
        <v>41944</v>
      </c>
      <c r="J2985" s="63">
        <v>45291</v>
      </c>
    </row>
    <row r="2986" spans="1:10" s="57" customFormat="1" ht="30.45" customHeight="1" x14ac:dyDescent="0.2">
      <c r="A2986" s="58" t="s">
        <v>22719</v>
      </c>
      <c r="B2986" s="58" t="s">
        <v>22720</v>
      </c>
      <c r="C2986" s="58" t="s">
        <v>22721</v>
      </c>
      <c r="D2986" s="59" t="s">
        <v>22722</v>
      </c>
      <c r="E2986" s="59" t="s">
        <v>22723</v>
      </c>
      <c r="F2986" s="58" t="s">
        <v>22724</v>
      </c>
      <c r="G2986" s="59" t="s">
        <v>22725</v>
      </c>
      <c r="H2986" s="58" t="s">
        <v>369</v>
      </c>
      <c r="I2986" s="60">
        <v>41944</v>
      </c>
      <c r="J2986" s="60">
        <v>45291</v>
      </c>
    </row>
    <row r="2987" spans="1:10" s="57" customFormat="1" ht="41.1" customHeight="1" x14ac:dyDescent="0.2">
      <c r="A2987" s="61" t="s">
        <v>22726</v>
      </c>
      <c r="B2987" s="61" t="s">
        <v>22727</v>
      </c>
      <c r="C2987" s="61" t="s">
        <v>22728</v>
      </c>
      <c r="D2987" s="62" t="s">
        <v>22729</v>
      </c>
      <c r="E2987" s="62" t="s">
        <v>22730</v>
      </c>
      <c r="F2987" s="61" t="s">
        <v>22731</v>
      </c>
      <c r="G2987" s="62" t="s">
        <v>22732</v>
      </c>
      <c r="H2987" s="61" t="s">
        <v>369</v>
      </c>
      <c r="I2987" s="63">
        <v>42675</v>
      </c>
      <c r="J2987" s="63">
        <v>45291</v>
      </c>
    </row>
    <row r="2988" spans="1:10" s="57" customFormat="1" ht="19.8" customHeight="1" x14ac:dyDescent="0.2">
      <c r="A2988" s="58" t="s">
        <v>22733</v>
      </c>
      <c r="B2988" s="58" t="s">
        <v>22734</v>
      </c>
      <c r="C2988" s="58" t="s">
        <v>22735</v>
      </c>
      <c r="D2988" s="59" t="s">
        <v>22736</v>
      </c>
      <c r="E2988" s="59" t="s">
        <v>22737</v>
      </c>
      <c r="F2988" s="58" t="s">
        <v>11895</v>
      </c>
      <c r="G2988" s="59" t="s">
        <v>22738</v>
      </c>
      <c r="H2988" s="58" t="s">
        <v>369</v>
      </c>
      <c r="I2988" s="60">
        <v>42675</v>
      </c>
      <c r="J2988" s="60">
        <v>45291</v>
      </c>
    </row>
    <row r="2989" spans="1:10" s="57" customFormat="1" ht="30.45" customHeight="1" x14ac:dyDescent="0.2">
      <c r="A2989" s="61" t="s">
        <v>22739</v>
      </c>
      <c r="B2989" s="61" t="s">
        <v>22740</v>
      </c>
      <c r="C2989" s="61" t="s">
        <v>22741</v>
      </c>
      <c r="D2989" s="62" t="s">
        <v>22742</v>
      </c>
      <c r="E2989" s="62" t="s">
        <v>22743</v>
      </c>
      <c r="F2989" s="61" t="s">
        <v>22744</v>
      </c>
      <c r="G2989" s="62" t="s">
        <v>22745</v>
      </c>
      <c r="H2989" s="61" t="s">
        <v>369</v>
      </c>
      <c r="I2989" s="63">
        <v>41640</v>
      </c>
      <c r="J2989" s="63">
        <v>45291</v>
      </c>
    </row>
    <row r="2990" spans="1:10" s="57" customFormat="1" ht="30.45" customHeight="1" x14ac:dyDescent="0.2">
      <c r="A2990" s="58" t="s">
        <v>22746</v>
      </c>
      <c r="B2990" s="58" t="s">
        <v>22747</v>
      </c>
      <c r="C2990" s="58" t="s">
        <v>22748</v>
      </c>
      <c r="D2990" s="59" t="s">
        <v>22749</v>
      </c>
      <c r="E2990" s="59" t="s">
        <v>22750</v>
      </c>
      <c r="F2990" s="58" t="s">
        <v>22751</v>
      </c>
      <c r="G2990" s="59" t="s">
        <v>22752</v>
      </c>
      <c r="H2990" s="58" t="s">
        <v>369</v>
      </c>
      <c r="I2990" s="60">
        <v>42370</v>
      </c>
      <c r="J2990" s="60">
        <v>45291</v>
      </c>
    </row>
    <row r="2991" spans="1:10" s="57" customFormat="1" ht="30.45" customHeight="1" x14ac:dyDescent="0.2">
      <c r="A2991" s="61" t="s">
        <v>22753</v>
      </c>
      <c r="B2991" s="61" t="s">
        <v>22754</v>
      </c>
      <c r="C2991" s="61" t="s">
        <v>22755</v>
      </c>
      <c r="D2991" s="62" t="s">
        <v>22756</v>
      </c>
      <c r="E2991" s="62" t="s">
        <v>22757</v>
      </c>
      <c r="F2991" s="61" t="s">
        <v>16910</v>
      </c>
      <c r="G2991" s="62" t="s">
        <v>22758</v>
      </c>
      <c r="H2991" s="61" t="s">
        <v>369</v>
      </c>
      <c r="I2991" s="63">
        <v>42370</v>
      </c>
      <c r="J2991" s="63">
        <v>45291</v>
      </c>
    </row>
    <row r="2992" spans="1:10" s="57" customFormat="1" ht="30.45" customHeight="1" x14ac:dyDescent="0.2">
      <c r="A2992" s="58" t="s">
        <v>22759</v>
      </c>
      <c r="B2992" s="58" t="s">
        <v>22760</v>
      </c>
      <c r="C2992" s="58" t="s">
        <v>22761</v>
      </c>
      <c r="D2992" s="59" t="s">
        <v>22762</v>
      </c>
      <c r="E2992" s="59" t="s">
        <v>22763</v>
      </c>
      <c r="F2992" s="58" t="s">
        <v>22764</v>
      </c>
      <c r="G2992" s="59" t="s">
        <v>22765</v>
      </c>
      <c r="H2992" s="58" t="s">
        <v>369</v>
      </c>
      <c r="I2992" s="60">
        <v>42675</v>
      </c>
      <c r="J2992" s="60">
        <v>45291</v>
      </c>
    </row>
    <row r="2993" spans="1:10" s="57" customFormat="1" ht="30.45" customHeight="1" x14ac:dyDescent="0.2">
      <c r="A2993" s="61" t="s">
        <v>22766</v>
      </c>
      <c r="B2993" s="61" t="s">
        <v>22767</v>
      </c>
      <c r="C2993" s="61" t="s">
        <v>22768</v>
      </c>
      <c r="D2993" s="62" t="s">
        <v>22769</v>
      </c>
      <c r="E2993" s="62" t="s">
        <v>22770</v>
      </c>
      <c r="F2993" s="61" t="s">
        <v>22771</v>
      </c>
      <c r="G2993" s="62" t="s">
        <v>22772</v>
      </c>
      <c r="H2993" s="61" t="s">
        <v>369</v>
      </c>
      <c r="I2993" s="63">
        <v>41640</v>
      </c>
      <c r="J2993" s="63">
        <v>45291</v>
      </c>
    </row>
    <row r="2994" spans="1:10" s="57" customFormat="1" ht="30.45" customHeight="1" x14ac:dyDescent="0.2">
      <c r="A2994" s="58" t="s">
        <v>22773</v>
      </c>
      <c r="B2994" s="58" t="s">
        <v>22774</v>
      </c>
      <c r="C2994" s="58" t="s">
        <v>22775</v>
      </c>
      <c r="D2994" s="59" t="s">
        <v>22776</v>
      </c>
      <c r="E2994" s="59" t="s">
        <v>22777</v>
      </c>
      <c r="F2994" s="58" t="s">
        <v>22778</v>
      </c>
      <c r="G2994" s="59" t="s">
        <v>22772</v>
      </c>
      <c r="H2994" s="58" t="s">
        <v>369</v>
      </c>
      <c r="I2994" s="60">
        <v>41640</v>
      </c>
      <c r="J2994" s="60">
        <v>45291</v>
      </c>
    </row>
    <row r="2995" spans="1:10" s="57" customFormat="1" ht="30.45" customHeight="1" x14ac:dyDescent="0.2">
      <c r="A2995" s="61" t="s">
        <v>22779</v>
      </c>
      <c r="B2995" s="61" t="s">
        <v>22780</v>
      </c>
      <c r="C2995" s="61" t="s">
        <v>22781</v>
      </c>
      <c r="D2995" s="62" t="s">
        <v>22782</v>
      </c>
      <c r="E2995" s="62" t="s">
        <v>22783</v>
      </c>
      <c r="F2995" s="61" t="s">
        <v>22784</v>
      </c>
      <c r="G2995" s="62" t="s">
        <v>22785</v>
      </c>
      <c r="H2995" s="61" t="s">
        <v>369</v>
      </c>
      <c r="I2995" s="63">
        <v>41640</v>
      </c>
      <c r="J2995" s="63">
        <v>45291</v>
      </c>
    </row>
    <row r="2996" spans="1:10" s="57" customFormat="1" ht="19.8" customHeight="1" x14ac:dyDescent="0.2">
      <c r="A2996" s="58" t="s">
        <v>22786</v>
      </c>
      <c r="B2996" s="58" t="s">
        <v>22787</v>
      </c>
      <c r="C2996" s="58" t="s">
        <v>22788</v>
      </c>
      <c r="D2996" s="59" t="s">
        <v>22789</v>
      </c>
      <c r="E2996" s="59" t="s">
        <v>22790</v>
      </c>
      <c r="F2996" s="58" t="s">
        <v>22791</v>
      </c>
      <c r="G2996" s="59" t="s">
        <v>22785</v>
      </c>
      <c r="H2996" s="58" t="s">
        <v>369</v>
      </c>
      <c r="I2996" s="60">
        <v>41640</v>
      </c>
      <c r="J2996" s="60">
        <v>45291</v>
      </c>
    </row>
    <row r="2997" spans="1:10" s="57" customFormat="1" ht="19.8" customHeight="1" x14ac:dyDescent="0.2">
      <c r="A2997" s="61" t="s">
        <v>22792</v>
      </c>
      <c r="B2997" s="61" t="s">
        <v>22793</v>
      </c>
      <c r="C2997" s="61" t="s">
        <v>22794</v>
      </c>
      <c r="D2997" s="62" t="s">
        <v>22795</v>
      </c>
      <c r="E2997" s="62" t="s">
        <v>22796</v>
      </c>
      <c r="F2997" s="61" t="s">
        <v>22791</v>
      </c>
      <c r="G2997" s="62" t="s">
        <v>22785</v>
      </c>
      <c r="H2997" s="61" t="s">
        <v>369</v>
      </c>
      <c r="I2997" s="63">
        <v>43405</v>
      </c>
      <c r="J2997" s="63">
        <v>45291</v>
      </c>
    </row>
    <row r="2998" spans="1:10" s="57" customFormat="1" ht="30.45" customHeight="1" x14ac:dyDescent="0.2">
      <c r="A2998" s="58" t="s">
        <v>22797</v>
      </c>
      <c r="B2998" s="58" t="s">
        <v>22798</v>
      </c>
      <c r="C2998" s="58" t="s">
        <v>22799</v>
      </c>
      <c r="D2998" s="59" t="s">
        <v>22800</v>
      </c>
      <c r="E2998" s="59" t="s">
        <v>22801</v>
      </c>
      <c r="F2998" s="58" t="s">
        <v>22802</v>
      </c>
      <c r="G2998" s="59" t="s">
        <v>22803</v>
      </c>
      <c r="H2998" s="58" t="s">
        <v>369</v>
      </c>
      <c r="I2998" s="60">
        <v>41640</v>
      </c>
      <c r="J2998" s="60">
        <v>45291</v>
      </c>
    </row>
    <row r="2999" spans="1:10" s="57" customFormat="1" ht="30.45" customHeight="1" x14ac:dyDescent="0.2">
      <c r="A2999" s="61" t="s">
        <v>22804</v>
      </c>
      <c r="B2999" s="61" t="s">
        <v>22805</v>
      </c>
      <c r="C2999" s="61" t="s">
        <v>22806</v>
      </c>
      <c r="D2999" s="62" t="s">
        <v>22807</v>
      </c>
      <c r="E2999" s="62" t="s">
        <v>22808</v>
      </c>
      <c r="F2999" s="61" t="s">
        <v>22809</v>
      </c>
      <c r="G2999" s="62" t="s">
        <v>22810</v>
      </c>
      <c r="H2999" s="61" t="s">
        <v>369</v>
      </c>
      <c r="I2999" s="63">
        <v>43040</v>
      </c>
      <c r="J2999" s="63">
        <v>45291</v>
      </c>
    </row>
    <row r="3000" spans="1:10" s="57" customFormat="1" ht="19.8" customHeight="1" x14ac:dyDescent="0.2">
      <c r="A3000" s="58" t="s">
        <v>22811</v>
      </c>
      <c r="B3000" s="58" t="s">
        <v>22812</v>
      </c>
      <c r="C3000" s="58" t="s">
        <v>22813</v>
      </c>
      <c r="D3000" s="59" t="s">
        <v>22814</v>
      </c>
      <c r="E3000" s="59" t="s">
        <v>22815</v>
      </c>
      <c r="F3000" s="58" t="s">
        <v>13885</v>
      </c>
      <c r="G3000" s="59" t="s">
        <v>22816</v>
      </c>
      <c r="H3000" s="58" t="s">
        <v>369</v>
      </c>
      <c r="I3000" s="60">
        <v>42675</v>
      </c>
      <c r="J3000" s="60">
        <v>45291</v>
      </c>
    </row>
    <row r="3001" spans="1:10" s="57" customFormat="1" ht="41.1" customHeight="1" x14ac:dyDescent="0.2">
      <c r="A3001" s="61" t="s">
        <v>2472</v>
      </c>
      <c r="B3001" s="61" t="s">
        <v>22817</v>
      </c>
      <c r="C3001" s="61" t="s">
        <v>22818</v>
      </c>
      <c r="D3001" s="62" t="s">
        <v>22819</v>
      </c>
      <c r="E3001" s="62" t="s">
        <v>22820</v>
      </c>
      <c r="F3001" s="61" t="s">
        <v>22821</v>
      </c>
      <c r="G3001" s="62" t="s">
        <v>2475</v>
      </c>
      <c r="H3001" s="61" t="s">
        <v>369</v>
      </c>
      <c r="I3001" s="63">
        <v>41640</v>
      </c>
      <c r="J3001" s="63">
        <v>45291</v>
      </c>
    </row>
    <row r="3002" spans="1:10" s="57" customFormat="1" ht="19.8" customHeight="1" x14ac:dyDescent="0.2">
      <c r="A3002" s="58" t="s">
        <v>22822</v>
      </c>
      <c r="B3002" s="58" t="s">
        <v>22823</v>
      </c>
      <c r="C3002" s="58" t="s">
        <v>22824</v>
      </c>
      <c r="D3002" s="59" t="s">
        <v>22825</v>
      </c>
      <c r="E3002" s="59" t="s">
        <v>22826</v>
      </c>
      <c r="F3002" s="58" t="s">
        <v>22827</v>
      </c>
      <c r="G3002" s="59" t="s">
        <v>22828</v>
      </c>
      <c r="H3002" s="58" t="s">
        <v>369</v>
      </c>
      <c r="I3002" s="60">
        <v>41640</v>
      </c>
      <c r="J3002" s="60">
        <v>45291</v>
      </c>
    </row>
    <row r="3003" spans="1:10" s="57" customFormat="1" ht="19.8" customHeight="1" x14ac:dyDescent="0.2">
      <c r="A3003" s="61" t="s">
        <v>22829</v>
      </c>
      <c r="B3003" s="61" t="s">
        <v>22830</v>
      </c>
      <c r="C3003" s="61" t="s">
        <v>22831</v>
      </c>
      <c r="D3003" s="62" t="s">
        <v>22832</v>
      </c>
      <c r="E3003" s="62" t="s">
        <v>22833</v>
      </c>
      <c r="F3003" s="61" t="s">
        <v>22827</v>
      </c>
      <c r="G3003" s="62" t="s">
        <v>2118</v>
      </c>
      <c r="H3003" s="61" t="s">
        <v>369</v>
      </c>
      <c r="I3003" s="63">
        <v>41640</v>
      </c>
      <c r="J3003" s="63">
        <v>45291</v>
      </c>
    </row>
    <row r="3004" spans="1:10" s="57" customFormat="1" ht="30.45" customHeight="1" x14ac:dyDescent="0.2">
      <c r="A3004" s="58" t="s">
        <v>22834</v>
      </c>
      <c r="B3004" s="58" t="s">
        <v>22835</v>
      </c>
      <c r="C3004" s="58" t="s">
        <v>22836</v>
      </c>
      <c r="D3004" s="59" t="s">
        <v>22837</v>
      </c>
      <c r="E3004" s="59" t="s">
        <v>22838</v>
      </c>
      <c r="F3004" s="58" t="s">
        <v>22839</v>
      </c>
      <c r="G3004" s="59" t="s">
        <v>2118</v>
      </c>
      <c r="H3004" s="58" t="s">
        <v>369</v>
      </c>
      <c r="I3004" s="60">
        <v>41640</v>
      </c>
      <c r="J3004" s="60">
        <v>45291</v>
      </c>
    </row>
    <row r="3005" spans="1:10" s="57" customFormat="1" ht="19.8" customHeight="1" x14ac:dyDescent="0.2">
      <c r="A3005" s="61" t="s">
        <v>22840</v>
      </c>
      <c r="B3005" s="61" t="s">
        <v>22841</v>
      </c>
      <c r="C3005" s="61" t="s">
        <v>22842</v>
      </c>
      <c r="D3005" s="62" t="s">
        <v>22843</v>
      </c>
      <c r="E3005" s="62" t="s">
        <v>22844</v>
      </c>
      <c r="F3005" s="61" t="s">
        <v>22827</v>
      </c>
      <c r="G3005" s="62" t="s">
        <v>2118</v>
      </c>
      <c r="H3005" s="61" t="s">
        <v>369</v>
      </c>
      <c r="I3005" s="63">
        <v>41640</v>
      </c>
      <c r="J3005" s="63">
        <v>45291</v>
      </c>
    </row>
    <row r="3006" spans="1:10" s="57" customFormat="1" ht="30.45" customHeight="1" x14ac:dyDescent="0.2">
      <c r="A3006" s="58" t="s">
        <v>22845</v>
      </c>
      <c r="B3006" s="58" t="s">
        <v>22846</v>
      </c>
      <c r="C3006" s="58" t="s">
        <v>22847</v>
      </c>
      <c r="D3006" s="59" t="s">
        <v>22848</v>
      </c>
      <c r="E3006" s="59" t="s">
        <v>22849</v>
      </c>
      <c r="F3006" s="58" t="s">
        <v>22850</v>
      </c>
      <c r="G3006" s="59" t="s">
        <v>22851</v>
      </c>
      <c r="H3006" s="58" t="s">
        <v>369</v>
      </c>
      <c r="I3006" s="60">
        <v>41640</v>
      </c>
      <c r="J3006" s="60">
        <v>45291</v>
      </c>
    </row>
    <row r="3007" spans="1:10" s="57" customFormat="1" ht="41.1" customHeight="1" x14ac:dyDescent="0.2">
      <c r="A3007" s="61" t="s">
        <v>22852</v>
      </c>
      <c r="B3007" s="61" t="s">
        <v>22853</v>
      </c>
      <c r="C3007" s="61" t="s">
        <v>22854</v>
      </c>
      <c r="D3007" s="62" t="s">
        <v>22855</v>
      </c>
      <c r="E3007" s="62" t="s">
        <v>22856</v>
      </c>
      <c r="F3007" s="61" t="s">
        <v>22857</v>
      </c>
      <c r="G3007" s="62" t="s">
        <v>22858</v>
      </c>
      <c r="H3007" s="61" t="s">
        <v>369</v>
      </c>
      <c r="I3007" s="63">
        <v>41640</v>
      </c>
      <c r="J3007" s="63">
        <v>45291</v>
      </c>
    </row>
    <row r="3008" spans="1:10" s="57" customFormat="1" ht="19.8" customHeight="1" x14ac:dyDescent="0.2">
      <c r="A3008" s="58" t="s">
        <v>22859</v>
      </c>
      <c r="B3008" s="58" t="s">
        <v>22860</v>
      </c>
      <c r="C3008" s="58" t="s">
        <v>22861</v>
      </c>
      <c r="D3008" s="59" t="s">
        <v>22862</v>
      </c>
      <c r="E3008" s="59" t="s">
        <v>22863</v>
      </c>
      <c r="F3008" s="58" t="s">
        <v>20275</v>
      </c>
      <c r="G3008" s="59" t="s">
        <v>2118</v>
      </c>
      <c r="H3008" s="58" t="s">
        <v>369</v>
      </c>
      <c r="I3008" s="60">
        <v>41640</v>
      </c>
      <c r="J3008" s="60">
        <v>45291</v>
      </c>
    </row>
    <row r="3009" spans="1:10" s="57" customFormat="1" ht="30.45" customHeight="1" x14ac:dyDescent="0.2">
      <c r="A3009" s="61" t="s">
        <v>22864</v>
      </c>
      <c r="B3009" s="61" t="s">
        <v>22865</v>
      </c>
      <c r="C3009" s="61" t="s">
        <v>22866</v>
      </c>
      <c r="D3009" s="62" t="s">
        <v>22867</v>
      </c>
      <c r="E3009" s="62" t="s">
        <v>22868</v>
      </c>
      <c r="F3009" s="61" t="s">
        <v>22869</v>
      </c>
      <c r="G3009" s="62" t="s">
        <v>2118</v>
      </c>
      <c r="H3009" s="61" t="s">
        <v>369</v>
      </c>
      <c r="I3009" s="63">
        <v>41640</v>
      </c>
      <c r="J3009" s="63">
        <v>45291</v>
      </c>
    </row>
    <row r="3010" spans="1:10" s="57" customFormat="1" ht="30.45" customHeight="1" x14ac:dyDescent="0.2">
      <c r="A3010" s="58" t="s">
        <v>22870</v>
      </c>
      <c r="B3010" s="58" t="s">
        <v>22871</v>
      </c>
      <c r="C3010" s="58" t="s">
        <v>22872</v>
      </c>
      <c r="D3010" s="59" t="s">
        <v>22873</v>
      </c>
      <c r="E3010" s="59" t="s">
        <v>22874</v>
      </c>
      <c r="F3010" s="58" t="s">
        <v>22875</v>
      </c>
      <c r="G3010" s="59" t="s">
        <v>22876</v>
      </c>
      <c r="H3010" s="58" t="s">
        <v>369</v>
      </c>
      <c r="I3010" s="60">
        <v>41640</v>
      </c>
      <c r="J3010" s="60">
        <v>45291</v>
      </c>
    </row>
    <row r="3011" spans="1:10" s="57" customFormat="1" ht="19.8" customHeight="1" x14ac:dyDescent="0.2">
      <c r="A3011" s="61" t="s">
        <v>22877</v>
      </c>
      <c r="B3011" s="61" t="s">
        <v>22878</v>
      </c>
      <c r="C3011" s="61" t="s">
        <v>22879</v>
      </c>
      <c r="D3011" s="62" t="s">
        <v>22880</v>
      </c>
      <c r="E3011" s="62" t="s">
        <v>22881</v>
      </c>
      <c r="F3011" s="61" t="s">
        <v>22882</v>
      </c>
      <c r="G3011" s="62" t="s">
        <v>2118</v>
      </c>
      <c r="H3011" s="61" t="s">
        <v>369</v>
      </c>
      <c r="I3011" s="63">
        <v>41640</v>
      </c>
      <c r="J3011" s="63">
        <v>45291</v>
      </c>
    </row>
    <row r="3012" spans="1:10" s="57" customFormat="1" ht="30.45" customHeight="1" x14ac:dyDescent="0.2">
      <c r="A3012" s="58" t="s">
        <v>22883</v>
      </c>
      <c r="B3012" s="58" t="s">
        <v>22884</v>
      </c>
      <c r="C3012" s="58" t="s">
        <v>22885</v>
      </c>
      <c r="D3012" s="59" t="s">
        <v>22886</v>
      </c>
      <c r="E3012" s="59" t="s">
        <v>22868</v>
      </c>
      <c r="F3012" s="58" t="s">
        <v>22869</v>
      </c>
      <c r="G3012" s="59" t="s">
        <v>2118</v>
      </c>
      <c r="H3012" s="58" t="s">
        <v>369</v>
      </c>
      <c r="I3012" s="60">
        <v>41640</v>
      </c>
      <c r="J3012" s="60">
        <v>45291</v>
      </c>
    </row>
    <row r="3013" spans="1:10" s="57" customFormat="1" ht="30.45" customHeight="1" x14ac:dyDescent="0.2">
      <c r="A3013" s="61" t="s">
        <v>22887</v>
      </c>
      <c r="B3013" s="61" t="s">
        <v>22888</v>
      </c>
      <c r="C3013" s="61" t="s">
        <v>22889</v>
      </c>
      <c r="D3013" s="62" t="s">
        <v>22890</v>
      </c>
      <c r="E3013" s="62" t="s">
        <v>22891</v>
      </c>
      <c r="F3013" s="61" t="s">
        <v>22892</v>
      </c>
      <c r="G3013" s="62" t="s">
        <v>22893</v>
      </c>
      <c r="H3013" s="61" t="s">
        <v>369</v>
      </c>
      <c r="I3013" s="63">
        <v>41640</v>
      </c>
      <c r="J3013" s="63">
        <v>45291</v>
      </c>
    </row>
    <row r="3014" spans="1:10" s="57" customFormat="1" ht="19.8" customHeight="1" x14ac:dyDescent="0.2">
      <c r="A3014" s="58" t="s">
        <v>22894</v>
      </c>
      <c r="B3014" s="58" t="s">
        <v>22895</v>
      </c>
      <c r="C3014" s="58" t="s">
        <v>22896</v>
      </c>
      <c r="D3014" s="59" t="s">
        <v>22897</v>
      </c>
      <c r="E3014" s="59" t="s">
        <v>22898</v>
      </c>
      <c r="F3014" s="58" t="s">
        <v>22899</v>
      </c>
      <c r="G3014" s="59" t="s">
        <v>22900</v>
      </c>
      <c r="H3014" s="58" t="s">
        <v>369</v>
      </c>
      <c r="I3014" s="60">
        <v>41944</v>
      </c>
      <c r="J3014" s="60">
        <v>45291</v>
      </c>
    </row>
    <row r="3015" spans="1:10" s="57" customFormat="1" ht="19.8" customHeight="1" x14ac:dyDescent="0.2">
      <c r="A3015" s="61" t="s">
        <v>22901</v>
      </c>
      <c r="B3015" s="61" t="s">
        <v>22902</v>
      </c>
      <c r="C3015" s="61" t="s">
        <v>22903</v>
      </c>
      <c r="D3015" s="62" t="s">
        <v>22904</v>
      </c>
      <c r="E3015" s="62" t="s">
        <v>22905</v>
      </c>
      <c r="F3015" s="61" t="s">
        <v>22906</v>
      </c>
      <c r="G3015" s="62" t="s">
        <v>22907</v>
      </c>
      <c r="H3015" s="61" t="s">
        <v>369</v>
      </c>
      <c r="I3015" s="63">
        <v>41944</v>
      </c>
      <c r="J3015" s="63">
        <v>45291</v>
      </c>
    </row>
    <row r="3016" spans="1:10" s="57" customFormat="1" ht="30.45" customHeight="1" x14ac:dyDescent="0.2">
      <c r="A3016" s="58" t="s">
        <v>22908</v>
      </c>
      <c r="B3016" s="58" t="s">
        <v>22909</v>
      </c>
      <c r="C3016" s="58" t="s">
        <v>22910</v>
      </c>
      <c r="D3016" s="59" t="s">
        <v>22911</v>
      </c>
      <c r="E3016" s="59" t="s">
        <v>22912</v>
      </c>
      <c r="F3016" s="58" t="s">
        <v>22913</v>
      </c>
      <c r="G3016" s="59" t="s">
        <v>22914</v>
      </c>
      <c r="H3016" s="58" t="s">
        <v>369</v>
      </c>
      <c r="I3016" s="60">
        <v>42675</v>
      </c>
      <c r="J3016" s="60">
        <v>45291</v>
      </c>
    </row>
    <row r="3017" spans="1:10" s="57" customFormat="1" ht="19.8" customHeight="1" x14ac:dyDescent="0.2">
      <c r="A3017" s="61" t="s">
        <v>22915</v>
      </c>
      <c r="B3017" s="61" t="s">
        <v>22916</v>
      </c>
      <c r="C3017" s="61" t="s">
        <v>22917</v>
      </c>
      <c r="D3017" s="62" t="s">
        <v>22918</v>
      </c>
      <c r="E3017" s="62" t="s">
        <v>22919</v>
      </c>
      <c r="F3017" s="61" t="s">
        <v>22920</v>
      </c>
      <c r="G3017" s="62" t="s">
        <v>22921</v>
      </c>
      <c r="H3017" s="61" t="s">
        <v>369</v>
      </c>
      <c r="I3017" s="63">
        <v>42675</v>
      </c>
      <c r="J3017" s="63">
        <v>45291</v>
      </c>
    </row>
    <row r="3018" spans="1:10" s="57" customFormat="1" ht="30.45" customHeight="1" x14ac:dyDescent="0.2">
      <c r="A3018" s="58" t="s">
        <v>22922</v>
      </c>
      <c r="B3018" s="58" t="s">
        <v>22923</v>
      </c>
      <c r="C3018" s="58" t="s">
        <v>22924</v>
      </c>
      <c r="D3018" s="59" t="s">
        <v>22925</v>
      </c>
      <c r="E3018" s="59" t="s">
        <v>22926</v>
      </c>
      <c r="F3018" s="58" t="s">
        <v>22927</v>
      </c>
      <c r="G3018" s="59" t="s">
        <v>22928</v>
      </c>
      <c r="H3018" s="58" t="s">
        <v>369</v>
      </c>
      <c r="I3018" s="60">
        <v>43040</v>
      </c>
      <c r="J3018" s="60">
        <v>45291</v>
      </c>
    </row>
    <row r="3019" spans="1:10" s="57" customFormat="1" ht="19.8" customHeight="1" x14ac:dyDescent="0.2">
      <c r="A3019" s="61" t="s">
        <v>22929</v>
      </c>
      <c r="B3019" s="61" t="s">
        <v>22930</v>
      </c>
      <c r="C3019" s="61" t="s">
        <v>22931</v>
      </c>
      <c r="D3019" s="62" t="s">
        <v>22932</v>
      </c>
      <c r="E3019" s="62" t="s">
        <v>22933</v>
      </c>
      <c r="F3019" s="61" t="s">
        <v>22827</v>
      </c>
      <c r="G3019" s="62" t="s">
        <v>22907</v>
      </c>
      <c r="H3019" s="61" t="s">
        <v>369</v>
      </c>
      <c r="I3019" s="63">
        <v>43040</v>
      </c>
      <c r="J3019" s="63">
        <v>45291</v>
      </c>
    </row>
    <row r="3020" spans="1:10" s="57" customFormat="1" ht="30.45" customHeight="1" x14ac:dyDescent="0.2">
      <c r="A3020" s="58" t="s">
        <v>1853</v>
      </c>
      <c r="B3020" s="58" t="s">
        <v>22934</v>
      </c>
      <c r="C3020" s="58" t="s">
        <v>22935</v>
      </c>
      <c r="D3020" s="59" t="s">
        <v>1854</v>
      </c>
      <c r="E3020" s="59" t="s">
        <v>22936</v>
      </c>
      <c r="F3020" s="58" t="s">
        <v>22937</v>
      </c>
      <c r="G3020" s="59" t="s">
        <v>1856</v>
      </c>
      <c r="H3020" s="58" t="s">
        <v>369</v>
      </c>
      <c r="I3020" s="60">
        <v>41640</v>
      </c>
      <c r="J3020" s="60">
        <v>45291</v>
      </c>
    </row>
    <row r="3021" spans="1:10" s="57" customFormat="1" ht="41.1" customHeight="1" x14ac:dyDescent="0.2">
      <c r="A3021" s="61" t="s">
        <v>22938</v>
      </c>
      <c r="B3021" s="61" t="s">
        <v>22939</v>
      </c>
      <c r="C3021" s="61" t="s">
        <v>22940</v>
      </c>
      <c r="D3021" s="62" t="s">
        <v>22941</v>
      </c>
      <c r="E3021" s="62" t="s">
        <v>22942</v>
      </c>
      <c r="F3021" s="61" t="s">
        <v>22943</v>
      </c>
      <c r="G3021" s="62" t="s">
        <v>22944</v>
      </c>
      <c r="H3021" s="61" t="s">
        <v>369</v>
      </c>
      <c r="I3021" s="63">
        <v>43040</v>
      </c>
      <c r="J3021" s="63">
        <v>45291</v>
      </c>
    </row>
    <row r="3022" spans="1:10" s="57" customFormat="1" ht="19.8" customHeight="1" x14ac:dyDescent="0.2">
      <c r="A3022" s="58" t="s">
        <v>22945</v>
      </c>
      <c r="B3022" s="58" t="s">
        <v>22946</v>
      </c>
      <c r="C3022" s="58" t="s">
        <v>22947</v>
      </c>
      <c r="D3022" s="59" t="s">
        <v>22948</v>
      </c>
      <c r="E3022" s="59" t="s">
        <v>22949</v>
      </c>
      <c r="F3022" s="58" t="s">
        <v>22906</v>
      </c>
      <c r="G3022" s="59" t="s">
        <v>2118</v>
      </c>
      <c r="H3022" s="58" t="s">
        <v>369</v>
      </c>
      <c r="I3022" s="60">
        <v>43040</v>
      </c>
      <c r="J3022" s="60">
        <v>45291</v>
      </c>
    </row>
    <row r="3023" spans="1:10" s="57" customFormat="1" ht="19.8" customHeight="1" x14ac:dyDescent="0.2">
      <c r="A3023" s="61" t="s">
        <v>22950</v>
      </c>
      <c r="B3023" s="61" t="s">
        <v>22951</v>
      </c>
      <c r="C3023" s="61" t="s">
        <v>22952</v>
      </c>
      <c r="D3023" s="62" t="s">
        <v>22953</v>
      </c>
      <c r="E3023" s="62" t="s">
        <v>22954</v>
      </c>
      <c r="F3023" s="61" t="s">
        <v>22869</v>
      </c>
      <c r="G3023" s="62" t="s">
        <v>2118</v>
      </c>
      <c r="H3023" s="61" t="s">
        <v>369</v>
      </c>
      <c r="I3023" s="63">
        <v>43040</v>
      </c>
      <c r="J3023" s="63">
        <v>45291</v>
      </c>
    </row>
    <row r="3024" spans="1:10" s="57" customFormat="1" ht="19.8" customHeight="1" x14ac:dyDescent="0.2">
      <c r="A3024" s="58" t="s">
        <v>22955</v>
      </c>
      <c r="B3024" s="58" t="s">
        <v>22956</v>
      </c>
      <c r="C3024" s="58" t="s">
        <v>22957</v>
      </c>
      <c r="D3024" s="59" t="s">
        <v>22958</v>
      </c>
      <c r="E3024" s="59" t="s">
        <v>22959</v>
      </c>
      <c r="F3024" s="58" t="s">
        <v>22960</v>
      </c>
      <c r="G3024" s="59" t="s">
        <v>22961</v>
      </c>
      <c r="H3024" s="58" t="s">
        <v>369</v>
      </c>
      <c r="I3024" s="60">
        <v>43040</v>
      </c>
      <c r="J3024" s="60">
        <v>45291</v>
      </c>
    </row>
    <row r="3025" spans="1:10" s="57" customFormat="1" ht="19.8" customHeight="1" x14ac:dyDescent="0.2">
      <c r="A3025" s="61" t="s">
        <v>22962</v>
      </c>
      <c r="B3025" s="61" t="s">
        <v>22963</v>
      </c>
      <c r="C3025" s="61" t="s">
        <v>22964</v>
      </c>
      <c r="D3025" s="62" t="s">
        <v>22965</v>
      </c>
      <c r="E3025" s="62" t="s">
        <v>22966</v>
      </c>
      <c r="F3025" s="61" t="s">
        <v>22827</v>
      </c>
      <c r="G3025" s="62" t="s">
        <v>22907</v>
      </c>
      <c r="H3025" s="61" t="s">
        <v>369</v>
      </c>
      <c r="I3025" s="63">
        <v>43040</v>
      </c>
      <c r="J3025" s="63">
        <v>45291</v>
      </c>
    </row>
    <row r="3026" spans="1:10" s="57" customFormat="1" ht="19.8" customHeight="1" x14ac:dyDescent="0.2">
      <c r="A3026" s="58" t="s">
        <v>22967</v>
      </c>
      <c r="B3026" s="58" t="s">
        <v>22968</v>
      </c>
      <c r="C3026" s="58" t="s">
        <v>22969</v>
      </c>
      <c r="D3026" s="59" t="s">
        <v>22970</v>
      </c>
      <c r="E3026" s="59" t="s">
        <v>22971</v>
      </c>
      <c r="F3026" s="58" t="s">
        <v>22882</v>
      </c>
      <c r="G3026" s="59" t="s">
        <v>2118</v>
      </c>
      <c r="H3026" s="58" t="s">
        <v>369</v>
      </c>
      <c r="I3026" s="60">
        <v>43405</v>
      </c>
      <c r="J3026" s="60">
        <v>45291</v>
      </c>
    </row>
    <row r="3027" spans="1:10" s="57" customFormat="1" ht="19.8" customHeight="1" x14ac:dyDescent="0.2">
      <c r="A3027" s="61" t="s">
        <v>22972</v>
      </c>
      <c r="B3027" s="61" t="s">
        <v>22973</v>
      </c>
      <c r="C3027" s="61" t="s">
        <v>22974</v>
      </c>
      <c r="D3027" s="62" t="s">
        <v>22975</v>
      </c>
      <c r="E3027" s="62" t="s">
        <v>22976</v>
      </c>
      <c r="F3027" s="61" t="s">
        <v>21591</v>
      </c>
      <c r="G3027" s="62" t="s">
        <v>22977</v>
      </c>
      <c r="H3027" s="61" t="s">
        <v>369</v>
      </c>
      <c r="I3027" s="63">
        <v>43405</v>
      </c>
      <c r="J3027" s="63">
        <v>45291</v>
      </c>
    </row>
    <row r="3028" spans="1:10" s="57" customFormat="1" ht="30.45" customHeight="1" x14ac:dyDescent="0.2">
      <c r="A3028" s="58" t="s">
        <v>22978</v>
      </c>
      <c r="B3028" s="58" t="s">
        <v>22979</v>
      </c>
      <c r="C3028" s="58" t="s">
        <v>22980</v>
      </c>
      <c r="D3028" s="59" t="s">
        <v>22981</v>
      </c>
      <c r="E3028" s="59" t="s">
        <v>22982</v>
      </c>
      <c r="F3028" s="58" t="s">
        <v>22983</v>
      </c>
      <c r="G3028" s="59" t="s">
        <v>22984</v>
      </c>
      <c r="H3028" s="58" t="s">
        <v>369</v>
      </c>
      <c r="I3028" s="60">
        <v>41640</v>
      </c>
      <c r="J3028" s="60">
        <v>45291</v>
      </c>
    </row>
    <row r="3029" spans="1:10" s="57" customFormat="1" ht="41.1" customHeight="1" x14ac:dyDescent="0.2">
      <c r="A3029" s="61" t="s">
        <v>22985</v>
      </c>
      <c r="B3029" s="61" t="s">
        <v>22986</v>
      </c>
      <c r="C3029" s="61" t="s">
        <v>22987</v>
      </c>
      <c r="D3029" s="62" t="s">
        <v>22988</v>
      </c>
      <c r="E3029" s="62" t="s">
        <v>22989</v>
      </c>
      <c r="F3029" s="61" t="s">
        <v>22990</v>
      </c>
      <c r="G3029" s="62" t="s">
        <v>2475</v>
      </c>
      <c r="H3029" s="61" t="s">
        <v>369</v>
      </c>
      <c r="I3029" s="63">
        <v>41640</v>
      </c>
      <c r="J3029" s="63">
        <v>45291</v>
      </c>
    </row>
    <row r="3030" spans="1:10" s="57" customFormat="1" ht="19.8" customHeight="1" x14ac:dyDescent="0.2">
      <c r="A3030" s="58" t="s">
        <v>22991</v>
      </c>
      <c r="B3030" s="58" t="s">
        <v>22992</v>
      </c>
      <c r="C3030" s="58" t="s">
        <v>22993</v>
      </c>
      <c r="D3030" s="59" t="s">
        <v>22994</v>
      </c>
      <c r="E3030" s="59" t="s">
        <v>22995</v>
      </c>
      <c r="F3030" s="58" t="s">
        <v>22827</v>
      </c>
      <c r="G3030" s="59" t="s">
        <v>22828</v>
      </c>
      <c r="H3030" s="58" t="s">
        <v>369</v>
      </c>
      <c r="I3030" s="60">
        <v>41640</v>
      </c>
      <c r="J3030" s="60">
        <v>45291</v>
      </c>
    </row>
    <row r="3031" spans="1:10" s="57" customFormat="1" ht="41.1" customHeight="1" x14ac:dyDescent="0.2">
      <c r="A3031" s="61" t="s">
        <v>22996</v>
      </c>
      <c r="B3031" s="61" t="s">
        <v>22997</v>
      </c>
      <c r="C3031" s="61" t="s">
        <v>22998</v>
      </c>
      <c r="D3031" s="62" t="s">
        <v>22999</v>
      </c>
      <c r="E3031" s="62" t="s">
        <v>23000</v>
      </c>
      <c r="F3031" s="61" t="s">
        <v>23001</v>
      </c>
      <c r="G3031" s="62" t="s">
        <v>2475</v>
      </c>
      <c r="H3031" s="61" t="s">
        <v>369</v>
      </c>
      <c r="I3031" s="63">
        <v>41640</v>
      </c>
      <c r="J3031" s="63">
        <v>45291</v>
      </c>
    </row>
    <row r="3032" spans="1:10" s="57" customFormat="1" ht="30.45" customHeight="1" x14ac:dyDescent="0.2">
      <c r="A3032" s="58" t="s">
        <v>23002</v>
      </c>
      <c r="B3032" s="58" t="s">
        <v>23003</v>
      </c>
      <c r="C3032" s="58" t="s">
        <v>23004</v>
      </c>
      <c r="D3032" s="59" t="s">
        <v>23005</v>
      </c>
      <c r="E3032" s="59" t="s">
        <v>23006</v>
      </c>
      <c r="F3032" s="58" t="s">
        <v>22875</v>
      </c>
      <c r="G3032" s="59" t="s">
        <v>22876</v>
      </c>
      <c r="H3032" s="58" t="s">
        <v>369</v>
      </c>
      <c r="I3032" s="60">
        <v>41640</v>
      </c>
      <c r="J3032" s="60">
        <v>45291</v>
      </c>
    </row>
    <row r="3033" spans="1:10" s="57" customFormat="1" ht="30.45" customHeight="1" x14ac:dyDescent="0.2">
      <c r="A3033" s="61" t="s">
        <v>23007</v>
      </c>
      <c r="B3033" s="61" t="s">
        <v>23008</v>
      </c>
      <c r="C3033" s="61" t="s">
        <v>23009</v>
      </c>
      <c r="D3033" s="62" t="s">
        <v>23010</v>
      </c>
      <c r="E3033" s="62" t="s">
        <v>23011</v>
      </c>
      <c r="F3033" s="61" t="s">
        <v>23012</v>
      </c>
      <c r="G3033" s="62" t="s">
        <v>22893</v>
      </c>
      <c r="H3033" s="61" t="s">
        <v>369</v>
      </c>
      <c r="I3033" s="63">
        <v>41640</v>
      </c>
      <c r="J3033" s="63">
        <v>45291</v>
      </c>
    </row>
    <row r="3034" spans="1:10" s="57" customFormat="1" ht="41.1" customHeight="1" x14ac:dyDescent="0.2">
      <c r="A3034" s="58" t="s">
        <v>23013</v>
      </c>
      <c r="B3034" s="58" t="s">
        <v>23014</v>
      </c>
      <c r="C3034" s="58" t="s">
        <v>23015</v>
      </c>
      <c r="D3034" s="59" t="s">
        <v>23016</v>
      </c>
      <c r="E3034" s="59" t="s">
        <v>23017</v>
      </c>
      <c r="F3034" s="58" t="s">
        <v>23018</v>
      </c>
      <c r="G3034" s="59" t="s">
        <v>23019</v>
      </c>
      <c r="H3034" s="58" t="s">
        <v>369</v>
      </c>
      <c r="I3034" s="60">
        <v>41640</v>
      </c>
      <c r="J3034" s="60">
        <v>45291</v>
      </c>
    </row>
    <row r="3035" spans="1:10" s="57" customFormat="1" ht="19.8" customHeight="1" x14ac:dyDescent="0.2">
      <c r="A3035" s="61" t="s">
        <v>23020</v>
      </c>
      <c r="B3035" s="61" t="s">
        <v>23021</v>
      </c>
      <c r="C3035" s="61" t="s">
        <v>23022</v>
      </c>
      <c r="D3035" s="62" t="s">
        <v>23023</v>
      </c>
      <c r="E3035" s="62" t="s">
        <v>23024</v>
      </c>
      <c r="F3035" s="61" t="s">
        <v>22882</v>
      </c>
      <c r="G3035" s="62" t="s">
        <v>2118</v>
      </c>
      <c r="H3035" s="61" t="s">
        <v>369</v>
      </c>
      <c r="I3035" s="63">
        <v>41640</v>
      </c>
      <c r="J3035" s="63">
        <v>45291</v>
      </c>
    </row>
    <row r="3036" spans="1:10" s="57" customFormat="1" ht="30.45" customHeight="1" x14ac:dyDescent="0.2">
      <c r="A3036" s="58" t="s">
        <v>23025</v>
      </c>
      <c r="B3036" s="58" t="s">
        <v>23026</v>
      </c>
      <c r="C3036" s="58" t="s">
        <v>23027</v>
      </c>
      <c r="D3036" s="59" t="s">
        <v>23028</v>
      </c>
      <c r="E3036" s="59" t="s">
        <v>23029</v>
      </c>
      <c r="F3036" s="58" t="s">
        <v>23030</v>
      </c>
      <c r="G3036" s="59" t="s">
        <v>2118</v>
      </c>
      <c r="H3036" s="58" t="s">
        <v>369</v>
      </c>
      <c r="I3036" s="60">
        <v>41640</v>
      </c>
      <c r="J3036" s="60">
        <v>45291</v>
      </c>
    </row>
    <row r="3037" spans="1:10" s="57" customFormat="1" ht="19.8" customHeight="1" x14ac:dyDescent="0.2">
      <c r="A3037" s="61" t="s">
        <v>23031</v>
      </c>
      <c r="B3037" s="61" t="s">
        <v>23032</v>
      </c>
      <c r="C3037" s="61" t="s">
        <v>23033</v>
      </c>
      <c r="D3037" s="62" t="s">
        <v>23034</v>
      </c>
      <c r="E3037" s="62" t="s">
        <v>23035</v>
      </c>
      <c r="F3037" s="61" t="s">
        <v>23036</v>
      </c>
      <c r="G3037" s="62" t="s">
        <v>2118</v>
      </c>
      <c r="H3037" s="61" t="s">
        <v>369</v>
      </c>
      <c r="I3037" s="63">
        <v>41640</v>
      </c>
      <c r="J3037" s="63">
        <v>45291</v>
      </c>
    </row>
    <row r="3038" spans="1:10" s="57" customFormat="1" ht="19.8" customHeight="1" x14ac:dyDescent="0.2">
      <c r="A3038" s="58" t="s">
        <v>23037</v>
      </c>
      <c r="B3038" s="58" t="s">
        <v>23038</v>
      </c>
      <c r="C3038" s="58" t="s">
        <v>23039</v>
      </c>
      <c r="D3038" s="59" t="s">
        <v>23040</v>
      </c>
      <c r="E3038" s="59" t="s">
        <v>23041</v>
      </c>
      <c r="F3038" s="58" t="s">
        <v>23042</v>
      </c>
      <c r="G3038" s="59" t="s">
        <v>2118</v>
      </c>
      <c r="H3038" s="58" t="s">
        <v>369</v>
      </c>
      <c r="I3038" s="60">
        <v>41640</v>
      </c>
      <c r="J3038" s="60">
        <v>45291</v>
      </c>
    </row>
    <row r="3039" spans="1:10" s="57" customFormat="1" ht="30.45" customHeight="1" x14ac:dyDescent="0.2">
      <c r="A3039" s="61" t="s">
        <v>23043</v>
      </c>
      <c r="B3039" s="61" t="s">
        <v>23044</v>
      </c>
      <c r="C3039" s="61" t="s">
        <v>23045</v>
      </c>
      <c r="D3039" s="62" t="s">
        <v>23046</v>
      </c>
      <c r="E3039" s="62" t="s">
        <v>23047</v>
      </c>
      <c r="F3039" s="61" t="s">
        <v>22920</v>
      </c>
      <c r="G3039" s="62" t="s">
        <v>23048</v>
      </c>
      <c r="H3039" s="61" t="s">
        <v>369</v>
      </c>
      <c r="I3039" s="63">
        <v>41640</v>
      </c>
      <c r="J3039" s="63">
        <v>45291</v>
      </c>
    </row>
    <row r="3040" spans="1:10" s="57" customFormat="1" ht="19.8" customHeight="1" x14ac:dyDescent="0.2">
      <c r="A3040" s="58" t="s">
        <v>23049</v>
      </c>
      <c r="B3040" s="58" t="s">
        <v>23050</v>
      </c>
      <c r="C3040" s="58" t="s">
        <v>23051</v>
      </c>
      <c r="D3040" s="59" t="s">
        <v>23052</v>
      </c>
      <c r="E3040" s="59" t="s">
        <v>23053</v>
      </c>
      <c r="F3040" s="58" t="s">
        <v>22906</v>
      </c>
      <c r="G3040" s="59" t="s">
        <v>2118</v>
      </c>
      <c r="H3040" s="58" t="s">
        <v>369</v>
      </c>
      <c r="I3040" s="60">
        <v>41640</v>
      </c>
      <c r="J3040" s="60">
        <v>45291</v>
      </c>
    </row>
    <row r="3041" spans="1:10" s="57" customFormat="1" ht="19.8" customHeight="1" x14ac:dyDescent="0.2">
      <c r="A3041" s="61" t="s">
        <v>23054</v>
      </c>
      <c r="B3041" s="61" t="s">
        <v>23055</v>
      </c>
      <c r="C3041" s="61" t="s">
        <v>23056</v>
      </c>
      <c r="D3041" s="62" t="s">
        <v>23057</v>
      </c>
      <c r="E3041" s="62" t="s">
        <v>23058</v>
      </c>
      <c r="F3041" s="61" t="s">
        <v>20275</v>
      </c>
      <c r="G3041" s="62" t="s">
        <v>22828</v>
      </c>
      <c r="H3041" s="61" t="s">
        <v>369</v>
      </c>
      <c r="I3041" s="63">
        <v>41640</v>
      </c>
      <c r="J3041" s="63">
        <v>45291</v>
      </c>
    </row>
    <row r="3042" spans="1:10" s="57" customFormat="1" ht="30.45" customHeight="1" x14ac:dyDescent="0.2">
      <c r="A3042" s="58" t="s">
        <v>23059</v>
      </c>
      <c r="B3042" s="58" t="s">
        <v>23060</v>
      </c>
      <c r="C3042" s="58" t="s">
        <v>23061</v>
      </c>
      <c r="D3042" s="59" t="s">
        <v>23062</v>
      </c>
      <c r="E3042" s="59" t="s">
        <v>23063</v>
      </c>
      <c r="F3042" s="58" t="s">
        <v>23064</v>
      </c>
      <c r="G3042" s="59" t="s">
        <v>22851</v>
      </c>
      <c r="H3042" s="58" t="s">
        <v>369</v>
      </c>
      <c r="I3042" s="60">
        <v>41640</v>
      </c>
      <c r="J3042" s="60">
        <v>45291</v>
      </c>
    </row>
    <row r="3043" spans="1:10" s="57" customFormat="1" ht="30.45" customHeight="1" x14ac:dyDescent="0.2">
      <c r="A3043" s="61" t="s">
        <v>23065</v>
      </c>
      <c r="B3043" s="61" t="s">
        <v>23066</v>
      </c>
      <c r="C3043" s="61" t="s">
        <v>23067</v>
      </c>
      <c r="D3043" s="62" t="s">
        <v>23068</v>
      </c>
      <c r="E3043" s="62" t="s">
        <v>23069</v>
      </c>
      <c r="F3043" s="61" t="s">
        <v>23070</v>
      </c>
      <c r="G3043" s="62" t="s">
        <v>2118</v>
      </c>
      <c r="H3043" s="61" t="s">
        <v>369</v>
      </c>
      <c r="I3043" s="63">
        <v>41640</v>
      </c>
      <c r="J3043" s="63">
        <v>45291</v>
      </c>
    </row>
    <row r="3044" spans="1:10" s="57" customFormat="1" ht="19.8" customHeight="1" x14ac:dyDescent="0.2">
      <c r="A3044" s="58" t="s">
        <v>2115</v>
      </c>
      <c r="B3044" s="58" t="s">
        <v>23071</v>
      </c>
      <c r="C3044" s="58" t="s">
        <v>23072</v>
      </c>
      <c r="D3044" s="59" t="s">
        <v>23073</v>
      </c>
      <c r="E3044" s="59" t="s">
        <v>23074</v>
      </c>
      <c r="F3044" s="58" t="s">
        <v>20275</v>
      </c>
      <c r="G3044" s="59" t="s">
        <v>2118</v>
      </c>
      <c r="H3044" s="58" t="s">
        <v>369</v>
      </c>
      <c r="I3044" s="60">
        <v>41640</v>
      </c>
      <c r="J3044" s="60">
        <v>45291</v>
      </c>
    </row>
    <row r="3045" spans="1:10" s="57" customFormat="1" ht="19.8" customHeight="1" x14ac:dyDescent="0.2">
      <c r="A3045" s="61" t="s">
        <v>23075</v>
      </c>
      <c r="B3045" s="61" t="s">
        <v>23076</v>
      </c>
      <c r="C3045" s="61" t="s">
        <v>23077</v>
      </c>
      <c r="D3045" s="62" t="s">
        <v>23078</v>
      </c>
      <c r="E3045" s="62" t="s">
        <v>23079</v>
      </c>
      <c r="F3045" s="61" t="s">
        <v>22882</v>
      </c>
      <c r="G3045" s="62" t="s">
        <v>2118</v>
      </c>
      <c r="H3045" s="61" t="s">
        <v>369</v>
      </c>
      <c r="I3045" s="63">
        <v>41640</v>
      </c>
      <c r="J3045" s="63">
        <v>45291</v>
      </c>
    </row>
    <row r="3046" spans="1:10" s="57" customFormat="1" ht="30.45" customHeight="1" x14ac:dyDescent="0.2">
      <c r="A3046" s="58" t="s">
        <v>23080</v>
      </c>
      <c r="B3046" s="58" t="s">
        <v>23081</v>
      </c>
      <c r="C3046" s="58" t="s">
        <v>23082</v>
      </c>
      <c r="D3046" s="59" t="s">
        <v>23083</v>
      </c>
      <c r="E3046" s="59" t="s">
        <v>23084</v>
      </c>
      <c r="F3046" s="58" t="s">
        <v>23085</v>
      </c>
      <c r="G3046" s="59" t="s">
        <v>2118</v>
      </c>
      <c r="H3046" s="58" t="s">
        <v>369</v>
      </c>
      <c r="I3046" s="60">
        <v>41640</v>
      </c>
      <c r="J3046" s="60">
        <v>45291</v>
      </c>
    </row>
    <row r="3047" spans="1:10" s="57" customFormat="1" ht="30.45" customHeight="1" x14ac:dyDescent="0.2">
      <c r="A3047" s="61" t="s">
        <v>23086</v>
      </c>
      <c r="B3047" s="61" t="s">
        <v>23087</v>
      </c>
      <c r="C3047" s="61" t="s">
        <v>23088</v>
      </c>
      <c r="D3047" s="62" t="s">
        <v>23089</v>
      </c>
      <c r="E3047" s="62" t="s">
        <v>23090</v>
      </c>
      <c r="F3047" s="61" t="s">
        <v>23091</v>
      </c>
      <c r="G3047" s="62" t="s">
        <v>2118</v>
      </c>
      <c r="H3047" s="61" t="s">
        <v>369</v>
      </c>
      <c r="I3047" s="63">
        <v>41640</v>
      </c>
      <c r="J3047" s="63">
        <v>45291</v>
      </c>
    </row>
    <row r="3048" spans="1:10" s="57" customFormat="1" ht="19.8" customHeight="1" x14ac:dyDescent="0.2">
      <c r="A3048" s="58" t="s">
        <v>23092</v>
      </c>
      <c r="B3048" s="58" t="s">
        <v>23093</v>
      </c>
      <c r="C3048" s="58" t="s">
        <v>23094</v>
      </c>
      <c r="D3048" s="59" t="s">
        <v>23095</v>
      </c>
      <c r="E3048" s="59" t="s">
        <v>23096</v>
      </c>
      <c r="F3048" s="58" t="s">
        <v>22882</v>
      </c>
      <c r="G3048" s="59" t="s">
        <v>2118</v>
      </c>
      <c r="H3048" s="58" t="s">
        <v>369</v>
      </c>
      <c r="I3048" s="60">
        <v>41640</v>
      </c>
      <c r="J3048" s="60">
        <v>45291</v>
      </c>
    </row>
    <row r="3049" spans="1:10" s="57" customFormat="1" ht="30.45" customHeight="1" x14ac:dyDescent="0.2">
      <c r="A3049" s="61" t="s">
        <v>23097</v>
      </c>
      <c r="B3049" s="61" t="s">
        <v>23098</v>
      </c>
      <c r="C3049" s="61" t="s">
        <v>23099</v>
      </c>
      <c r="D3049" s="62" t="s">
        <v>23100</v>
      </c>
      <c r="E3049" s="62" t="s">
        <v>23101</v>
      </c>
      <c r="F3049" s="61" t="s">
        <v>22875</v>
      </c>
      <c r="G3049" s="62" t="s">
        <v>22876</v>
      </c>
      <c r="H3049" s="61" t="s">
        <v>369</v>
      </c>
      <c r="I3049" s="63">
        <v>41640</v>
      </c>
      <c r="J3049" s="63">
        <v>45291</v>
      </c>
    </row>
    <row r="3050" spans="1:10" s="57" customFormat="1" ht="30.45" customHeight="1" x14ac:dyDescent="0.2">
      <c r="A3050" s="58" t="s">
        <v>23102</v>
      </c>
      <c r="B3050" s="58" t="s">
        <v>23103</v>
      </c>
      <c r="C3050" s="58" t="s">
        <v>23104</v>
      </c>
      <c r="D3050" s="59" t="s">
        <v>23105</v>
      </c>
      <c r="E3050" s="59" t="s">
        <v>23106</v>
      </c>
      <c r="F3050" s="58" t="s">
        <v>22920</v>
      </c>
      <c r="G3050" s="59" t="s">
        <v>23048</v>
      </c>
      <c r="H3050" s="58" t="s">
        <v>369</v>
      </c>
      <c r="I3050" s="60">
        <v>41640</v>
      </c>
      <c r="J3050" s="60">
        <v>45291</v>
      </c>
    </row>
    <row r="3051" spans="1:10" s="57" customFormat="1" ht="30.45" customHeight="1" x14ac:dyDescent="0.2">
      <c r="A3051" s="61" t="s">
        <v>23107</v>
      </c>
      <c r="B3051" s="61" t="s">
        <v>23108</v>
      </c>
      <c r="C3051" s="61" t="s">
        <v>23109</v>
      </c>
      <c r="D3051" s="62" t="s">
        <v>23110</v>
      </c>
      <c r="E3051" s="62" t="s">
        <v>23111</v>
      </c>
      <c r="F3051" s="61" t="s">
        <v>23042</v>
      </c>
      <c r="G3051" s="62" t="s">
        <v>2118</v>
      </c>
      <c r="H3051" s="61" t="s">
        <v>369</v>
      </c>
      <c r="I3051" s="63">
        <v>41640</v>
      </c>
      <c r="J3051" s="63">
        <v>45291</v>
      </c>
    </row>
    <row r="3052" spans="1:10" s="57" customFormat="1" ht="19.8" customHeight="1" x14ac:dyDescent="0.2">
      <c r="A3052" s="58" t="s">
        <v>23112</v>
      </c>
      <c r="B3052" s="58" t="s">
        <v>23113</v>
      </c>
      <c r="C3052" s="58" t="s">
        <v>23114</v>
      </c>
      <c r="D3052" s="59" t="s">
        <v>23115</v>
      </c>
      <c r="E3052" s="59" t="s">
        <v>23116</v>
      </c>
      <c r="F3052" s="58" t="s">
        <v>23117</v>
      </c>
      <c r="G3052" s="59" t="s">
        <v>23118</v>
      </c>
      <c r="H3052" s="58" t="s">
        <v>369</v>
      </c>
      <c r="I3052" s="60">
        <v>41640</v>
      </c>
      <c r="J3052" s="60">
        <v>45291</v>
      </c>
    </row>
    <row r="3053" spans="1:10" s="57" customFormat="1" ht="52.35" customHeight="1" x14ac:dyDescent="0.2">
      <c r="A3053" s="61" t="s">
        <v>23119</v>
      </c>
      <c r="B3053" s="61" t="s">
        <v>23120</v>
      </c>
      <c r="C3053" s="61" t="s">
        <v>23121</v>
      </c>
      <c r="D3053" s="62" t="s">
        <v>23122</v>
      </c>
      <c r="E3053" s="62" t="s">
        <v>23123</v>
      </c>
      <c r="F3053" s="61" t="s">
        <v>23124</v>
      </c>
      <c r="G3053" s="62" t="s">
        <v>23125</v>
      </c>
      <c r="H3053" s="61" t="s">
        <v>369</v>
      </c>
      <c r="I3053" s="63">
        <v>41640</v>
      </c>
      <c r="J3053" s="63">
        <v>45291</v>
      </c>
    </row>
    <row r="3054" spans="1:10" s="57" customFormat="1" ht="19.8" customHeight="1" x14ac:dyDescent="0.2">
      <c r="A3054" s="58" t="s">
        <v>23126</v>
      </c>
      <c r="B3054" s="58" t="s">
        <v>23127</v>
      </c>
      <c r="C3054" s="58" t="s">
        <v>23128</v>
      </c>
      <c r="D3054" s="59" t="s">
        <v>23129</v>
      </c>
      <c r="E3054" s="59" t="s">
        <v>23130</v>
      </c>
      <c r="F3054" s="58" t="s">
        <v>23131</v>
      </c>
      <c r="G3054" s="59" t="s">
        <v>23132</v>
      </c>
      <c r="H3054" s="58" t="s">
        <v>369</v>
      </c>
      <c r="I3054" s="60">
        <v>41944</v>
      </c>
      <c r="J3054" s="60">
        <v>45291</v>
      </c>
    </row>
    <row r="3055" spans="1:10" s="57" customFormat="1" ht="30.45" customHeight="1" x14ac:dyDescent="0.2">
      <c r="A3055" s="61" t="s">
        <v>23133</v>
      </c>
      <c r="B3055" s="61" t="s">
        <v>23134</v>
      </c>
      <c r="C3055" s="61" t="s">
        <v>23135</v>
      </c>
      <c r="D3055" s="62" t="s">
        <v>23136</v>
      </c>
      <c r="E3055" s="62" t="s">
        <v>23137</v>
      </c>
      <c r="F3055" s="61" t="s">
        <v>23138</v>
      </c>
      <c r="G3055" s="62" t="s">
        <v>22893</v>
      </c>
      <c r="H3055" s="61" t="s">
        <v>369</v>
      </c>
      <c r="I3055" s="63">
        <v>41640</v>
      </c>
      <c r="J3055" s="63">
        <v>45291</v>
      </c>
    </row>
    <row r="3056" spans="1:10" s="57" customFormat="1" ht="30.45" customHeight="1" x14ac:dyDescent="0.2">
      <c r="A3056" s="58" t="s">
        <v>23139</v>
      </c>
      <c r="B3056" s="58" t="s">
        <v>23140</v>
      </c>
      <c r="C3056" s="58" t="s">
        <v>23141</v>
      </c>
      <c r="D3056" s="59" t="s">
        <v>23142</v>
      </c>
      <c r="E3056" s="59" t="s">
        <v>22868</v>
      </c>
      <c r="F3056" s="58" t="s">
        <v>22869</v>
      </c>
      <c r="G3056" s="59" t="s">
        <v>2118</v>
      </c>
      <c r="H3056" s="58" t="s">
        <v>369</v>
      </c>
      <c r="I3056" s="60">
        <v>41640</v>
      </c>
      <c r="J3056" s="60">
        <v>45291</v>
      </c>
    </row>
    <row r="3057" spans="1:10" s="57" customFormat="1" ht="19.8" customHeight="1" x14ac:dyDescent="0.2">
      <c r="A3057" s="61" t="s">
        <v>23143</v>
      </c>
      <c r="B3057" s="61" t="s">
        <v>23144</v>
      </c>
      <c r="C3057" s="61" t="s">
        <v>23145</v>
      </c>
      <c r="D3057" s="62" t="s">
        <v>23146</v>
      </c>
      <c r="E3057" s="62" t="s">
        <v>23147</v>
      </c>
      <c r="F3057" s="61" t="s">
        <v>23148</v>
      </c>
      <c r="G3057" s="62" t="s">
        <v>23149</v>
      </c>
      <c r="H3057" s="61" t="s">
        <v>369</v>
      </c>
      <c r="I3057" s="63">
        <v>41640</v>
      </c>
      <c r="J3057" s="63">
        <v>45291</v>
      </c>
    </row>
    <row r="3058" spans="1:10" s="57" customFormat="1" ht="19.8" customHeight="1" x14ac:dyDescent="0.2">
      <c r="A3058" s="58" t="s">
        <v>23150</v>
      </c>
      <c r="B3058" s="58" t="s">
        <v>23151</v>
      </c>
      <c r="C3058" s="58" t="s">
        <v>23152</v>
      </c>
      <c r="D3058" s="59" t="s">
        <v>23153</v>
      </c>
      <c r="E3058" s="59" t="s">
        <v>23154</v>
      </c>
      <c r="F3058" s="58" t="s">
        <v>23148</v>
      </c>
      <c r="G3058" s="59" t="s">
        <v>23155</v>
      </c>
      <c r="H3058" s="58" t="s">
        <v>369</v>
      </c>
      <c r="I3058" s="60">
        <v>41944</v>
      </c>
      <c r="J3058" s="60">
        <v>45291</v>
      </c>
    </row>
    <row r="3059" spans="1:10" s="57" customFormat="1" ht="19.8" customHeight="1" x14ac:dyDescent="0.2">
      <c r="A3059" s="61" t="s">
        <v>23156</v>
      </c>
      <c r="B3059" s="61" t="s">
        <v>23157</v>
      </c>
      <c r="C3059" s="61" t="s">
        <v>23158</v>
      </c>
      <c r="D3059" s="62" t="s">
        <v>23159</v>
      </c>
      <c r="E3059" s="62" t="s">
        <v>23160</v>
      </c>
      <c r="F3059" s="61" t="s">
        <v>23161</v>
      </c>
      <c r="G3059" s="62" t="s">
        <v>23162</v>
      </c>
      <c r="H3059" s="61" t="s">
        <v>369</v>
      </c>
      <c r="I3059" s="63">
        <v>41944</v>
      </c>
      <c r="J3059" s="63">
        <v>45291</v>
      </c>
    </row>
    <row r="3060" spans="1:10" s="57" customFormat="1" ht="19.8" customHeight="1" x14ac:dyDescent="0.2">
      <c r="A3060" s="58" t="s">
        <v>23163</v>
      </c>
      <c r="B3060" s="58" t="s">
        <v>23164</v>
      </c>
      <c r="C3060" s="58" t="s">
        <v>23165</v>
      </c>
      <c r="D3060" s="59" t="s">
        <v>23166</v>
      </c>
      <c r="E3060" s="59" t="s">
        <v>23167</v>
      </c>
      <c r="F3060" s="58" t="s">
        <v>23168</v>
      </c>
      <c r="G3060" s="59" t="s">
        <v>23155</v>
      </c>
      <c r="H3060" s="58" t="s">
        <v>369</v>
      </c>
      <c r="I3060" s="60">
        <v>43040</v>
      </c>
      <c r="J3060" s="60">
        <v>45291</v>
      </c>
    </row>
    <row r="3061" spans="1:10" s="57" customFormat="1" ht="41.1" customHeight="1" x14ac:dyDescent="0.2">
      <c r="A3061" s="61" t="s">
        <v>23169</v>
      </c>
      <c r="B3061" s="61" t="s">
        <v>23170</v>
      </c>
      <c r="C3061" s="61" t="s">
        <v>23171</v>
      </c>
      <c r="D3061" s="62" t="s">
        <v>23172</v>
      </c>
      <c r="E3061" s="62" t="s">
        <v>23173</v>
      </c>
      <c r="F3061" s="61" t="s">
        <v>23174</v>
      </c>
      <c r="G3061" s="62" t="s">
        <v>23175</v>
      </c>
      <c r="H3061" s="61" t="s">
        <v>369</v>
      </c>
      <c r="I3061" s="63">
        <v>41640</v>
      </c>
      <c r="J3061" s="63">
        <v>45291</v>
      </c>
    </row>
    <row r="3062" spans="1:10" s="57" customFormat="1" ht="30.45" customHeight="1" x14ac:dyDescent="0.2">
      <c r="A3062" s="58" t="s">
        <v>23176</v>
      </c>
      <c r="B3062" s="58" t="s">
        <v>23177</v>
      </c>
      <c r="C3062" s="58" t="s">
        <v>23178</v>
      </c>
      <c r="D3062" s="59" t="s">
        <v>23179</v>
      </c>
      <c r="E3062" s="59" t="s">
        <v>23180</v>
      </c>
      <c r="F3062" s="58" t="s">
        <v>23181</v>
      </c>
      <c r="G3062" s="59" t="s">
        <v>23182</v>
      </c>
      <c r="H3062" s="58" t="s">
        <v>369</v>
      </c>
      <c r="I3062" s="60">
        <v>41640</v>
      </c>
      <c r="J3062" s="60">
        <v>45291</v>
      </c>
    </row>
    <row r="3063" spans="1:10" s="57" customFormat="1" ht="30.45" customHeight="1" x14ac:dyDescent="0.2">
      <c r="A3063" s="61" t="s">
        <v>23183</v>
      </c>
      <c r="B3063" s="61" t="s">
        <v>23184</v>
      </c>
      <c r="C3063" s="61" t="s">
        <v>23185</v>
      </c>
      <c r="D3063" s="62" t="s">
        <v>23186</v>
      </c>
      <c r="E3063" s="62" t="s">
        <v>23187</v>
      </c>
      <c r="F3063" s="61" t="s">
        <v>23188</v>
      </c>
      <c r="G3063" s="62" t="s">
        <v>23189</v>
      </c>
      <c r="H3063" s="61" t="s">
        <v>369</v>
      </c>
      <c r="I3063" s="63">
        <v>42370</v>
      </c>
      <c r="J3063" s="63">
        <v>45291</v>
      </c>
    </row>
    <row r="3064" spans="1:10" s="57" customFormat="1" ht="30.45" customHeight="1" x14ac:dyDescent="0.2">
      <c r="A3064" s="58" t="s">
        <v>23190</v>
      </c>
      <c r="B3064" s="58" t="s">
        <v>23191</v>
      </c>
      <c r="C3064" s="58" t="s">
        <v>23192</v>
      </c>
      <c r="D3064" s="59" t="s">
        <v>23193</v>
      </c>
      <c r="E3064" s="59" t="s">
        <v>23194</v>
      </c>
      <c r="F3064" s="58" t="s">
        <v>23195</v>
      </c>
      <c r="G3064" s="59" t="s">
        <v>23196</v>
      </c>
      <c r="H3064" s="58" t="s">
        <v>369</v>
      </c>
      <c r="I3064" s="60">
        <v>41944</v>
      </c>
      <c r="J3064" s="60">
        <v>45291</v>
      </c>
    </row>
    <row r="3065" spans="1:10" s="57" customFormat="1" ht="30.45" customHeight="1" x14ac:dyDescent="0.2">
      <c r="A3065" s="61" t="s">
        <v>23197</v>
      </c>
      <c r="B3065" s="61" t="s">
        <v>23198</v>
      </c>
      <c r="C3065" s="61" t="s">
        <v>23199</v>
      </c>
      <c r="D3065" s="62" t="s">
        <v>23200</v>
      </c>
      <c r="E3065" s="62" t="s">
        <v>23201</v>
      </c>
      <c r="F3065" s="61" t="s">
        <v>23202</v>
      </c>
      <c r="G3065" s="62" t="s">
        <v>23196</v>
      </c>
      <c r="H3065" s="61" t="s">
        <v>369</v>
      </c>
      <c r="I3065" s="63">
        <v>41640</v>
      </c>
      <c r="J3065" s="63">
        <v>45291</v>
      </c>
    </row>
    <row r="3066" spans="1:10" s="57" customFormat="1" ht="30.45" customHeight="1" x14ac:dyDescent="0.2">
      <c r="A3066" s="58" t="s">
        <v>23203</v>
      </c>
      <c r="B3066" s="58" t="s">
        <v>23204</v>
      </c>
      <c r="C3066" s="58" t="s">
        <v>23205</v>
      </c>
      <c r="D3066" s="59" t="s">
        <v>23206</v>
      </c>
      <c r="E3066" s="59" t="s">
        <v>23207</v>
      </c>
      <c r="F3066" s="58" t="s">
        <v>23208</v>
      </c>
      <c r="G3066" s="59" t="s">
        <v>23196</v>
      </c>
      <c r="H3066" s="58" t="s">
        <v>369</v>
      </c>
      <c r="I3066" s="60">
        <v>43040</v>
      </c>
      <c r="J3066" s="60">
        <v>45291</v>
      </c>
    </row>
    <row r="3067" spans="1:10" s="57" customFormat="1" ht="19.8" customHeight="1" x14ac:dyDescent="0.2">
      <c r="A3067" s="61" t="s">
        <v>23209</v>
      </c>
      <c r="B3067" s="61" t="s">
        <v>23210</v>
      </c>
      <c r="C3067" s="61" t="s">
        <v>23211</v>
      </c>
      <c r="D3067" s="62" t="s">
        <v>23212</v>
      </c>
      <c r="E3067" s="62" t="s">
        <v>23213</v>
      </c>
      <c r="F3067" s="61" t="s">
        <v>23214</v>
      </c>
      <c r="G3067" s="62" t="s">
        <v>23215</v>
      </c>
      <c r="H3067" s="61" t="s">
        <v>369</v>
      </c>
      <c r="I3067" s="63">
        <v>41944</v>
      </c>
      <c r="J3067" s="63">
        <v>45291</v>
      </c>
    </row>
    <row r="3068" spans="1:10" s="57" customFormat="1" ht="19.8" customHeight="1" x14ac:dyDescent="0.2">
      <c r="A3068" s="58" t="s">
        <v>23216</v>
      </c>
      <c r="B3068" s="58" t="s">
        <v>23217</v>
      </c>
      <c r="C3068" s="58" t="s">
        <v>23218</v>
      </c>
      <c r="D3068" s="59" t="s">
        <v>23219</v>
      </c>
      <c r="E3068" s="59" t="s">
        <v>23220</v>
      </c>
      <c r="F3068" s="58" t="s">
        <v>23221</v>
      </c>
      <c r="G3068" s="59" t="s">
        <v>23215</v>
      </c>
      <c r="H3068" s="58" t="s">
        <v>369</v>
      </c>
      <c r="I3068" s="60">
        <v>43040</v>
      </c>
      <c r="J3068" s="60">
        <v>45291</v>
      </c>
    </row>
    <row r="3069" spans="1:10" s="57" customFormat="1" ht="19.8" customHeight="1" x14ac:dyDescent="0.2">
      <c r="A3069" s="61" t="s">
        <v>23222</v>
      </c>
      <c r="B3069" s="61" t="s">
        <v>23223</v>
      </c>
      <c r="C3069" s="61" t="s">
        <v>23224</v>
      </c>
      <c r="D3069" s="62" t="s">
        <v>23225</v>
      </c>
      <c r="E3069" s="62" t="s">
        <v>23226</v>
      </c>
      <c r="F3069" s="61" t="s">
        <v>23227</v>
      </c>
      <c r="G3069" s="62" t="s">
        <v>23215</v>
      </c>
      <c r="H3069" s="61" t="s">
        <v>369</v>
      </c>
      <c r="I3069" s="63">
        <v>42675</v>
      </c>
      <c r="J3069" s="63">
        <v>45291</v>
      </c>
    </row>
    <row r="3070" spans="1:10" s="57" customFormat="1" ht="30.45" customHeight="1" x14ac:dyDescent="0.2">
      <c r="A3070" s="58" t="s">
        <v>23228</v>
      </c>
      <c r="B3070" s="58" t="s">
        <v>23229</v>
      </c>
      <c r="C3070" s="58" t="s">
        <v>23230</v>
      </c>
      <c r="D3070" s="59" t="s">
        <v>23231</v>
      </c>
      <c r="E3070" s="59" t="s">
        <v>23232</v>
      </c>
      <c r="F3070" s="58" t="s">
        <v>23221</v>
      </c>
      <c r="G3070" s="59" t="s">
        <v>23215</v>
      </c>
      <c r="H3070" s="58" t="s">
        <v>369</v>
      </c>
      <c r="I3070" s="60">
        <v>42675</v>
      </c>
      <c r="J3070" s="60">
        <v>45291</v>
      </c>
    </row>
    <row r="3071" spans="1:10" s="57" customFormat="1" ht="19.8" customHeight="1" x14ac:dyDescent="0.2">
      <c r="A3071" s="61" t="s">
        <v>23233</v>
      </c>
      <c r="B3071" s="61" t="s">
        <v>23234</v>
      </c>
      <c r="C3071" s="61" t="s">
        <v>23235</v>
      </c>
      <c r="D3071" s="62" t="s">
        <v>23236</v>
      </c>
      <c r="E3071" s="62" t="s">
        <v>23237</v>
      </c>
      <c r="F3071" s="61" t="s">
        <v>23238</v>
      </c>
      <c r="G3071" s="62" t="s">
        <v>23239</v>
      </c>
      <c r="H3071" s="61" t="s">
        <v>369</v>
      </c>
      <c r="I3071" s="63">
        <v>42675</v>
      </c>
      <c r="J3071" s="63">
        <v>45291</v>
      </c>
    </row>
    <row r="3072" spans="1:10" s="57" customFormat="1" ht="19.8" customHeight="1" x14ac:dyDescent="0.2">
      <c r="A3072" s="58" t="s">
        <v>23240</v>
      </c>
      <c r="B3072" s="58" t="s">
        <v>23241</v>
      </c>
      <c r="C3072" s="58" t="s">
        <v>23242</v>
      </c>
      <c r="D3072" s="59" t="s">
        <v>23243</v>
      </c>
      <c r="E3072" s="59" t="s">
        <v>23244</v>
      </c>
      <c r="F3072" s="58" t="s">
        <v>11700</v>
      </c>
      <c r="G3072" s="59" t="s">
        <v>23215</v>
      </c>
      <c r="H3072" s="58" t="s">
        <v>369</v>
      </c>
      <c r="I3072" s="60">
        <v>43040</v>
      </c>
      <c r="J3072" s="60">
        <v>45291</v>
      </c>
    </row>
    <row r="3073" spans="1:10" s="57" customFormat="1" ht="19.8" customHeight="1" x14ac:dyDescent="0.2">
      <c r="A3073" s="61" t="s">
        <v>23245</v>
      </c>
      <c r="B3073" s="61" t="s">
        <v>23246</v>
      </c>
      <c r="C3073" s="61" t="s">
        <v>23247</v>
      </c>
      <c r="D3073" s="62" t="s">
        <v>23248</v>
      </c>
      <c r="E3073" s="62" t="s">
        <v>23249</v>
      </c>
      <c r="F3073" s="61" t="s">
        <v>23250</v>
      </c>
      <c r="G3073" s="62" t="s">
        <v>23215</v>
      </c>
      <c r="H3073" s="61" t="s">
        <v>369</v>
      </c>
      <c r="I3073" s="63">
        <v>43040</v>
      </c>
      <c r="J3073" s="63">
        <v>45291</v>
      </c>
    </row>
    <row r="3074" spans="1:10" s="57" customFormat="1" ht="19.8" customHeight="1" x14ac:dyDescent="0.2">
      <c r="A3074" s="58" t="s">
        <v>23251</v>
      </c>
      <c r="B3074" s="58" t="s">
        <v>23252</v>
      </c>
      <c r="C3074" s="58" t="s">
        <v>23253</v>
      </c>
      <c r="D3074" s="59" t="s">
        <v>23254</v>
      </c>
      <c r="E3074" s="59" t="s">
        <v>23255</v>
      </c>
      <c r="F3074" s="58" t="s">
        <v>23214</v>
      </c>
      <c r="G3074" s="59" t="s">
        <v>768</v>
      </c>
      <c r="H3074" s="58" t="s">
        <v>369</v>
      </c>
      <c r="I3074" s="60">
        <v>43040</v>
      </c>
      <c r="J3074" s="60">
        <v>45291</v>
      </c>
    </row>
    <row r="3075" spans="1:10" s="57" customFormat="1" ht="19.8" customHeight="1" x14ac:dyDescent="0.2">
      <c r="A3075" s="61" t="s">
        <v>23256</v>
      </c>
      <c r="B3075" s="61" t="s">
        <v>23257</v>
      </c>
      <c r="C3075" s="61" t="s">
        <v>23258</v>
      </c>
      <c r="D3075" s="62" t="s">
        <v>23259</v>
      </c>
      <c r="E3075" s="62" t="s">
        <v>23260</v>
      </c>
      <c r="F3075" s="61" t="s">
        <v>23214</v>
      </c>
      <c r="G3075" s="62" t="s">
        <v>768</v>
      </c>
      <c r="H3075" s="61" t="s">
        <v>369</v>
      </c>
      <c r="I3075" s="63">
        <v>43405</v>
      </c>
      <c r="J3075" s="63">
        <v>45291</v>
      </c>
    </row>
    <row r="3076" spans="1:10" s="57" customFormat="1" ht="30.45" customHeight="1" x14ac:dyDescent="0.2">
      <c r="A3076" s="58" t="s">
        <v>23261</v>
      </c>
      <c r="B3076" s="58" t="s">
        <v>23262</v>
      </c>
      <c r="C3076" s="58" t="s">
        <v>23263</v>
      </c>
      <c r="D3076" s="59" t="s">
        <v>23264</v>
      </c>
      <c r="E3076" s="59" t="s">
        <v>23265</v>
      </c>
      <c r="F3076" s="58" t="s">
        <v>23266</v>
      </c>
      <c r="G3076" s="59" t="s">
        <v>768</v>
      </c>
      <c r="H3076" s="58" t="s">
        <v>369</v>
      </c>
      <c r="I3076" s="60">
        <v>43405</v>
      </c>
      <c r="J3076" s="60">
        <v>45291</v>
      </c>
    </row>
    <row r="3077" spans="1:10" s="57" customFormat="1" ht="30.45" customHeight="1" x14ac:dyDescent="0.2">
      <c r="A3077" s="61" t="s">
        <v>23267</v>
      </c>
      <c r="B3077" s="61" t="s">
        <v>23268</v>
      </c>
      <c r="C3077" s="61" t="s">
        <v>23269</v>
      </c>
      <c r="D3077" s="62" t="s">
        <v>23270</v>
      </c>
      <c r="E3077" s="62" t="s">
        <v>23271</v>
      </c>
      <c r="F3077" s="61" t="s">
        <v>23272</v>
      </c>
      <c r="G3077" s="62" t="s">
        <v>23215</v>
      </c>
      <c r="H3077" s="61" t="s">
        <v>369</v>
      </c>
      <c r="I3077" s="63">
        <v>43405</v>
      </c>
      <c r="J3077" s="63">
        <v>45291</v>
      </c>
    </row>
    <row r="3078" spans="1:10" s="57" customFormat="1" ht="30.45" customHeight="1" x14ac:dyDescent="0.2">
      <c r="A3078" s="58" t="s">
        <v>23273</v>
      </c>
      <c r="B3078" s="58" t="s">
        <v>23274</v>
      </c>
      <c r="C3078" s="58" t="s">
        <v>23275</v>
      </c>
      <c r="D3078" s="59" t="s">
        <v>23276</v>
      </c>
      <c r="E3078" s="59" t="s">
        <v>23277</v>
      </c>
      <c r="F3078" s="58" t="s">
        <v>23278</v>
      </c>
      <c r="G3078" s="59" t="s">
        <v>23279</v>
      </c>
      <c r="H3078" s="58" t="s">
        <v>369</v>
      </c>
      <c r="I3078" s="60">
        <v>43405</v>
      </c>
      <c r="J3078" s="60">
        <v>45291</v>
      </c>
    </row>
    <row r="3079" spans="1:10" s="57" customFormat="1" ht="41.1" customHeight="1" x14ac:dyDescent="0.2">
      <c r="A3079" s="61" t="s">
        <v>765</v>
      </c>
      <c r="B3079" s="61" t="s">
        <v>23280</v>
      </c>
      <c r="C3079" s="61" t="s">
        <v>23281</v>
      </c>
      <c r="D3079" s="62" t="s">
        <v>23282</v>
      </c>
      <c r="E3079" s="62" t="s">
        <v>23283</v>
      </c>
      <c r="F3079" s="61" t="s">
        <v>23284</v>
      </c>
      <c r="G3079" s="62" t="s">
        <v>23285</v>
      </c>
      <c r="H3079" s="61" t="s">
        <v>369</v>
      </c>
      <c r="I3079" s="63">
        <v>41640</v>
      </c>
      <c r="J3079" s="63">
        <v>45291</v>
      </c>
    </row>
    <row r="3080" spans="1:10" s="57" customFormat="1" ht="19.8" customHeight="1" x14ac:dyDescent="0.2">
      <c r="A3080" s="58" t="s">
        <v>23286</v>
      </c>
      <c r="B3080" s="58" t="s">
        <v>23287</v>
      </c>
      <c r="C3080" s="58" t="s">
        <v>23288</v>
      </c>
      <c r="D3080" s="59" t="s">
        <v>23289</v>
      </c>
      <c r="E3080" s="59" t="s">
        <v>23290</v>
      </c>
      <c r="F3080" s="58" t="s">
        <v>23291</v>
      </c>
      <c r="G3080" s="59" t="s">
        <v>23215</v>
      </c>
      <c r="H3080" s="58" t="s">
        <v>369</v>
      </c>
      <c r="I3080" s="60">
        <v>41640</v>
      </c>
      <c r="J3080" s="60">
        <v>45291</v>
      </c>
    </row>
    <row r="3081" spans="1:10" s="57" customFormat="1" ht="30.45" customHeight="1" x14ac:dyDescent="0.2">
      <c r="A3081" s="61" t="s">
        <v>23292</v>
      </c>
      <c r="B3081" s="61" t="s">
        <v>23293</v>
      </c>
      <c r="C3081" s="61" t="s">
        <v>23294</v>
      </c>
      <c r="D3081" s="62" t="s">
        <v>23295</v>
      </c>
      <c r="E3081" s="62" t="s">
        <v>23296</v>
      </c>
      <c r="F3081" s="61" t="s">
        <v>23297</v>
      </c>
      <c r="G3081" s="62" t="s">
        <v>23298</v>
      </c>
      <c r="H3081" s="61" t="s">
        <v>369</v>
      </c>
      <c r="I3081" s="63">
        <v>41640</v>
      </c>
      <c r="J3081" s="63">
        <v>45291</v>
      </c>
    </row>
    <row r="3082" spans="1:10" s="57" customFormat="1" ht="30.45" customHeight="1" x14ac:dyDescent="0.2">
      <c r="A3082" s="58" t="s">
        <v>23299</v>
      </c>
      <c r="B3082" s="58" t="s">
        <v>23300</v>
      </c>
      <c r="C3082" s="58" t="s">
        <v>23301</v>
      </c>
      <c r="D3082" s="59" t="s">
        <v>22505</v>
      </c>
      <c r="E3082" s="59" t="s">
        <v>23302</v>
      </c>
      <c r="F3082" s="58" t="s">
        <v>23303</v>
      </c>
      <c r="G3082" s="59" t="s">
        <v>1363</v>
      </c>
      <c r="H3082" s="58" t="s">
        <v>369</v>
      </c>
      <c r="I3082" s="60">
        <v>41640</v>
      </c>
      <c r="J3082" s="60">
        <v>45291</v>
      </c>
    </row>
    <row r="3083" spans="1:10" s="57" customFormat="1" ht="30.45" customHeight="1" x14ac:dyDescent="0.2">
      <c r="A3083" s="61" t="s">
        <v>23304</v>
      </c>
      <c r="B3083" s="61" t="s">
        <v>23305</v>
      </c>
      <c r="C3083" s="61" t="s">
        <v>23306</v>
      </c>
      <c r="D3083" s="62" t="s">
        <v>23307</v>
      </c>
      <c r="E3083" s="62" t="s">
        <v>23308</v>
      </c>
      <c r="F3083" s="61" t="s">
        <v>23227</v>
      </c>
      <c r="G3083" s="62" t="s">
        <v>23309</v>
      </c>
      <c r="H3083" s="61" t="s">
        <v>369</v>
      </c>
      <c r="I3083" s="63">
        <v>41640</v>
      </c>
      <c r="J3083" s="63">
        <v>45291</v>
      </c>
    </row>
    <row r="3084" spans="1:10" s="57" customFormat="1" ht="30.45" customHeight="1" x14ac:dyDescent="0.2">
      <c r="A3084" s="58" t="s">
        <v>23310</v>
      </c>
      <c r="B3084" s="58" t="s">
        <v>23311</v>
      </c>
      <c r="C3084" s="58" t="s">
        <v>23312</v>
      </c>
      <c r="D3084" s="59" t="s">
        <v>23313</v>
      </c>
      <c r="E3084" s="59" t="s">
        <v>23314</v>
      </c>
      <c r="F3084" s="58" t="s">
        <v>23315</v>
      </c>
      <c r="G3084" s="59" t="s">
        <v>23316</v>
      </c>
      <c r="H3084" s="58" t="s">
        <v>369</v>
      </c>
      <c r="I3084" s="60">
        <v>41640</v>
      </c>
      <c r="J3084" s="60">
        <v>45291</v>
      </c>
    </row>
    <row r="3085" spans="1:10" s="57" customFormat="1" ht="30.45" customHeight="1" x14ac:dyDescent="0.2">
      <c r="A3085" s="61" t="s">
        <v>23317</v>
      </c>
      <c r="B3085" s="61" t="s">
        <v>23318</v>
      </c>
      <c r="C3085" s="61" t="s">
        <v>23319</v>
      </c>
      <c r="D3085" s="62" t="s">
        <v>23320</v>
      </c>
      <c r="E3085" s="62" t="s">
        <v>23321</v>
      </c>
      <c r="F3085" s="61" t="s">
        <v>23250</v>
      </c>
      <c r="G3085" s="62" t="s">
        <v>23215</v>
      </c>
      <c r="H3085" s="61" t="s">
        <v>369</v>
      </c>
      <c r="I3085" s="63">
        <v>41640</v>
      </c>
      <c r="J3085" s="63">
        <v>45291</v>
      </c>
    </row>
    <row r="3086" spans="1:10" s="57" customFormat="1" ht="19.8" customHeight="1" x14ac:dyDescent="0.2">
      <c r="A3086" s="58" t="s">
        <v>23322</v>
      </c>
      <c r="B3086" s="58" t="s">
        <v>23323</v>
      </c>
      <c r="C3086" s="58" t="s">
        <v>23324</v>
      </c>
      <c r="D3086" s="59" t="s">
        <v>23325</v>
      </c>
      <c r="E3086" s="59" t="s">
        <v>23326</v>
      </c>
      <c r="F3086" s="58" t="s">
        <v>23327</v>
      </c>
      <c r="G3086" s="59" t="s">
        <v>23215</v>
      </c>
      <c r="H3086" s="58" t="s">
        <v>369</v>
      </c>
      <c r="I3086" s="60">
        <v>41640</v>
      </c>
      <c r="J3086" s="60">
        <v>45291</v>
      </c>
    </row>
    <row r="3087" spans="1:10" s="57" customFormat="1" ht="30.45" customHeight="1" x14ac:dyDescent="0.2">
      <c r="A3087" s="61" t="s">
        <v>1360</v>
      </c>
      <c r="B3087" s="61" t="s">
        <v>23328</v>
      </c>
      <c r="C3087" s="61" t="s">
        <v>23329</v>
      </c>
      <c r="D3087" s="62" t="s">
        <v>23330</v>
      </c>
      <c r="E3087" s="62" t="s">
        <v>23331</v>
      </c>
      <c r="F3087" s="61" t="s">
        <v>23332</v>
      </c>
      <c r="G3087" s="62" t="s">
        <v>23333</v>
      </c>
      <c r="H3087" s="61" t="s">
        <v>369</v>
      </c>
      <c r="I3087" s="63">
        <v>41640</v>
      </c>
      <c r="J3087" s="63">
        <v>45291</v>
      </c>
    </row>
    <row r="3088" spans="1:10" s="57" customFormat="1" ht="30.45" customHeight="1" x14ac:dyDescent="0.2">
      <c r="A3088" s="58" t="s">
        <v>23334</v>
      </c>
      <c r="B3088" s="58" t="s">
        <v>23335</v>
      </c>
      <c r="C3088" s="58" t="s">
        <v>23336</v>
      </c>
      <c r="D3088" s="59" t="s">
        <v>23337</v>
      </c>
      <c r="E3088" s="59" t="s">
        <v>23338</v>
      </c>
      <c r="F3088" s="58" t="s">
        <v>23339</v>
      </c>
      <c r="G3088" s="59" t="s">
        <v>23340</v>
      </c>
      <c r="H3088" s="58" t="s">
        <v>369</v>
      </c>
      <c r="I3088" s="60">
        <v>41944</v>
      </c>
      <c r="J3088" s="60">
        <v>45291</v>
      </c>
    </row>
    <row r="3089" spans="1:10" s="57" customFormat="1" ht="19.8" customHeight="1" x14ac:dyDescent="0.2">
      <c r="A3089" s="61" t="s">
        <v>23341</v>
      </c>
      <c r="B3089" s="61" t="s">
        <v>23342</v>
      </c>
      <c r="C3089" s="61" t="s">
        <v>23343</v>
      </c>
      <c r="D3089" s="62" t="s">
        <v>23344</v>
      </c>
      <c r="E3089" s="62" t="s">
        <v>23345</v>
      </c>
      <c r="F3089" s="61" t="s">
        <v>11694</v>
      </c>
      <c r="G3089" s="62" t="s">
        <v>23215</v>
      </c>
      <c r="H3089" s="61" t="s">
        <v>369</v>
      </c>
      <c r="I3089" s="63">
        <v>41640</v>
      </c>
      <c r="J3089" s="63">
        <v>45291</v>
      </c>
    </row>
    <row r="3090" spans="1:10" s="57" customFormat="1" ht="30.45" customHeight="1" x14ac:dyDescent="0.2">
      <c r="A3090" s="58" t="s">
        <v>23346</v>
      </c>
      <c r="B3090" s="58" t="s">
        <v>23347</v>
      </c>
      <c r="C3090" s="58" t="s">
        <v>23348</v>
      </c>
      <c r="D3090" s="59" t="s">
        <v>23349</v>
      </c>
      <c r="E3090" s="59" t="s">
        <v>23350</v>
      </c>
      <c r="F3090" s="58" t="s">
        <v>23351</v>
      </c>
      <c r="G3090" s="59" t="s">
        <v>23352</v>
      </c>
      <c r="H3090" s="58" t="s">
        <v>369</v>
      </c>
      <c r="I3090" s="60">
        <v>41640</v>
      </c>
      <c r="J3090" s="60">
        <v>45291</v>
      </c>
    </row>
    <row r="3091" spans="1:10" s="57" customFormat="1" ht="19.8" customHeight="1" x14ac:dyDescent="0.2">
      <c r="A3091" s="61" t="s">
        <v>23353</v>
      </c>
      <c r="B3091" s="61" t="s">
        <v>23354</v>
      </c>
      <c r="C3091" s="61" t="s">
        <v>23355</v>
      </c>
      <c r="D3091" s="62" t="s">
        <v>23356</v>
      </c>
      <c r="E3091" s="62" t="s">
        <v>23357</v>
      </c>
      <c r="F3091" s="61" t="s">
        <v>23358</v>
      </c>
      <c r="G3091" s="62" t="s">
        <v>23215</v>
      </c>
      <c r="H3091" s="61" t="s">
        <v>369</v>
      </c>
      <c r="I3091" s="63">
        <v>41640</v>
      </c>
      <c r="J3091" s="63">
        <v>45291</v>
      </c>
    </row>
    <row r="3092" spans="1:10" s="57" customFormat="1" ht="19.8" customHeight="1" x14ac:dyDescent="0.2">
      <c r="A3092" s="58" t="s">
        <v>23359</v>
      </c>
      <c r="B3092" s="58" t="s">
        <v>23360</v>
      </c>
      <c r="C3092" s="58" t="s">
        <v>23361</v>
      </c>
      <c r="D3092" s="59" t="s">
        <v>23362</v>
      </c>
      <c r="E3092" s="59" t="s">
        <v>23363</v>
      </c>
      <c r="F3092" s="58" t="s">
        <v>11688</v>
      </c>
      <c r="G3092" s="59" t="s">
        <v>23215</v>
      </c>
      <c r="H3092" s="58" t="s">
        <v>369</v>
      </c>
      <c r="I3092" s="60">
        <v>41640</v>
      </c>
      <c r="J3092" s="60">
        <v>45291</v>
      </c>
    </row>
    <row r="3093" spans="1:10" s="57" customFormat="1" ht="19.8" customHeight="1" x14ac:dyDescent="0.2">
      <c r="A3093" s="61" t="s">
        <v>23364</v>
      </c>
      <c r="B3093" s="61" t="s">
        <v>23365</v>
      </c>
      <c r="C3093" s="61" t="s">
        <v>23366</v>
      </c>
      <c r="D3093" s="62" t="s">
        <v>23367</v>
      </c>
      <c r="E3093" s="62" t="s">
        <v>23368</v>
      </c>
      <c r="F3093" s="61" t="s">
        <v>23369</v>
      </c>
      <c r="G3093" s="62" t="s">
        <v>23215</v>
      </c>
      <c r="H3093" s="61" t="s">
        <v>369</v>
      </c>
      <c r="I3093" s="63">
        <v>41640</v>
      </c>
      <c r="J3093" s="63">
        <v>45291</v>
      </c>
    </row>
    <row r="3094" spans="1:10" s="57" customFormat="1" ht="30.45" customHeight="1" x14ac:dyDescent="0.2">
      <c r="A3094" s="58" t="s">
        <v>23370</v>
      </c>
      <c r="B3094" s="58" t="s">
        <v>23371</v>
      </c>
      <c r="C3094" s="58" t="s">
        <v>23372</v>
      </c>
      <c r="D3094" s="59" t="s">
        <v>23373</v>
      </c>
      <c r="E3094" s="59" t="s">
        <v>23374</v>
      </c>
      <c r="F3094" s="58" t="s">
        <v>23375</v>
      </c>
      <c r="G3094" s="59" t="s">
        <v>23376</v>
      </c>
      <c r="H3094" s="58" t="s">
        <v>369</v>
      </c>
      <c r="I3094" s="60">
        <v>41944</v>
      </c>
      <c r="J3094" s="60">
        <v>45291</v>
      </c>
    </row>
    <row r="3095" spans="1:10" s="57" customFormat="1" ht="19.8" customHeight="1" x14ac:dyDescent="0.2">
      <c r="A3095" s="61" t="s">
        <v>23377</v>
      </c>
      <c r="B3095" s="61" t="s">
        <v>23378</v>
      </c>
      <c r="C3095" s="61" t="s">
        <v>23379</v>
      </c>
      <c r="D3095" s="62" t="s">
        <v>23380</v>
      </c>
      <c r="E3095" s="62" t="s">
        <v>23381</v>
      </c>
      <c r="F3095" s="61" t="s">
        <v>23214</v>
      </c>
      <c r="G3095" s="62" t="s">
        <v>23382</v>
      </c>
      <c r="H3095" s="61" t="s">
        <v>369</v>
      </c>
      <c r="I3095" s="63">
        <v>41944</v>
      </c>
      <c r="J3095" s="63">
        <v>45291</v>
      </c>
    </row>
    <row r="3096" spans="1:10" s="57" customFormat="1" ht="30.45" customHeight="1" x14ac:dyDescent="0.2">
      <c r="A3096" s="58" t="s">
        <v>23383</v>
      </c>
      <c r="B3096" s="58" t="s">
        <v>23384</v>
      </c>
      <c r="C3096" s="58" t="s">
        <v>23385</v>
      </c>
      <c r="D3096" s="59" t="s">
        <v>23386</v>
      </c>
      <c r="E3096" s="59" t="s">
        <v>23387</v>
      </c>
      <c r="F3096" s="58" t="s">
        <v>23388</v>
      </c>
      <c r="G3096" s="59" t="s">
        <v>23215</v>
      </c>
      <c r="H3096" s="58" t="s">
        <v>369</v>
      </c>
      <c r="I3096" s="60">
        <v>41640</v>
      </c>
      <c r="J3096" s="60">
        <v>45291</v>
      </c>
    </row>
    <row r="3097" spans="1:10" s="57" customFormat="1" ht="19.8" customHeight="1" x14ac:dyDescent="0.2">
      <c r="A3097" s="61" t="s">
        <v>23389</v>
      </c>
      <c r="B3097" s="61" t="s">
        <v>23390</v>
      </c>
      <c r="C3097" s="61" t="s">
        <v>23391</v>
      </c>
      <c r="D3097" s="62" t="s">
        <v>23392</v>
      </c>
      <c r="E3097" s="62" t="s">
        <v>23393</v>
      </c>
      <c r="F3097" s="61" t="s">
        <v>23394</v>
      </c>
      <c r="G3097" s="62" t="s">
        <v>23215</v>
      </c>
      <c r="H3097" s="61" t="s">
        <v>369</v>
      </c>
      <c r="I3097" s="63">
        <v>41944</v>
      </c>
      <c r="J3097" s="63">
        <v>45291</v>
      </c>
    </row>
    <row r="3098" spans="1:10" s="57" customFormat="1" ht="30.45" customHeight="1" x14ac:dyDescent="0.2">
      <c r="A3098" s="58" t="s">
        <v>23395</v>
      </c>
      <c r="B3098" s="58" t="s">
        <v>23396</v>
      </c>
      <c r="C3098" s="58" t="s">
        <v>23397</v>
      </c>
      <c r="D3098" s="59" t="s">
        <v>23398</v>
      </c>
      <c r="E3098" s="59" t="s">
        <v>23399</v>
      </c>
      <c r="F3098" s="58" t="s">
        <v>11706</v>
      </c>
      <c r="G3098" s="59" t="s">
        <v>23400</v>
      </c>
      <c r="H3098" s="58" t="s">
        <v>369</v>
      </c>
      <c r="I3098" s="60">
        <v>41944</v>
      </c>
      <c r="J3098" s="60">
        <v>45291</v>
      </c>
    </row>
    <row r="3099" spans="1:10" s="57" customFormat="1" ht="30.45" customHeight="1" x14ac:dyDescent="0.2">
      <c r="A3099" s="61" t="s">
        <v>23401</v>
      </c>
      <c r="B3099" s="61" t="s">
        <v>23402</v>
      </c>
      <c r="C3099" s="61" t="s">
        <v>23403</v>
      </c>
      <c r="D3099" s="62" t="s">
        <v>23404</v>
      </c>
      <c r="E3099" s="62" t="s">
        <v>23405</v>
      </c>
      <c r="F3099" s="61" t="s">
        <v>23406</v>
      </c>
      <c r="G3099" s="62" t="s">
        <v>23407</v>
      </c>
      <c r="H3099" s="61" t="s">
        <v>369</v>
      </c>
      <c r="I3099" s="63">
        <v>41640</v>
      </c>
      <c r="J3099" s="63">
        <v>45291</v>
      </c>
    </row>
    <row r="3100" spans="1:10" s="57" customFormat="1" ht="30.45" customHeight="1" x14ac:dyDescent="0.2">
      <c r="A3100" s="58" t="s">
        <v>23408</v>
      </c>
      <c r="B3100" s="58" t="s">
        <v>23409</v>
      </c>
      <c r="C3100" s="58" t="s">
        <v>23410</v>
      </c>
      <c r="D3100" s="59" t="s">
        <v>23411</v>
      </c>
      <c r="E3100" s="59" t="s">
        <v>23412</v>
      </c>
      <c r="F3100" s="58" t="s">
        <v>10893</v>
      </c>
      <c r="G3100" s="59" t="s">
        <v>23413</v>
      </c>
      <c r="H3100" s="58" t="s">
        <v>369</v>
      </c>
      <c r="I3100" s="60">
        <v>41640</v>
      </c>
      <c r="J3100" s="60">
        <v>45291</v>
      </c>
    </row>
    <row r="3101" spans="1:10" s="57" customFormat="1" ht="19.8" customHeight="1" x14ac:dyDescent="0.2">
      <c r="A3101" s="61" t="s">
        <v>23414</v>
      </c>
      <c r="B3101" s="61" t="s">
        <v>23415</v>
      </c>
      <c r="C3101" s="61" t="s">
        <v>23416</v>
      </c>
      <c r="D3101" s="62" t="s">
        <v>23417</v>
      </c>
      <c r="E3101" s="62" t="s">
        <v>23418</v>
      </c>
      <c r="F3101" s="61" t="s">
        <v>10893</v>
      </c>
      <c r="G3101" s="62" t="s">
        <v>23419</v>
      </c>
      <c r="H3101" s="61" t="s">
        <v>369</v>
      </c>
      <c r="I3101" s="63">
        <v>43040</v>
      </c>
      <c r="J3101" s="63">
        <v>45291</v>
      </c>
    </row>
    <row r="3102" spans="1:10" s="57" customFormat="1" ht="30.45" customHeight="1" x14ac:dyDescent="0.2">
      <c r="A3102" s="58" t="s">
        <v>23420</v>
      </c>
      <c r="B3102" s="58" t="s">
        <v>23421</v>
      </c>
      <c r="C3102" s="58" t="s">
        <v>23422</v>
      </c>
      <c r="D3102" s="59" t="s">
        <v>23423</v>
      </c>
      <c r="E3102" s="59" t="s">
        <v>23424</v>
      </c>
      <c r="F3102" s="58" t="s">
        <v>10893</v>
      </c>
      <c r="G3102" s="59" t="s">
        <v>23413</v>
      </c>
      <c r="H3102" s="58" t="s">
        <v>369</v>
      </c>
      <c r="I3102" s="60">
        <v>41640</v>
      </c>
      <c r="J3102" s="60">
        <v>45291</v>
      </c>
    </row>
    <row r="3103" spans="1:10" s="57" customFormat="1" ht="19.8" customHeight="1" x14ac:dyDescent="0.2">
      <c r="A3103" s="61" t="s">
        <v>23425</v>
      </c>
      <c r="B3103" s="61" t="s">
        <v>23426</v>
      </c>
      <c r="C3103" s="61" t="s">
        <v>23427</v>
      </c>
      <c r="D3103" s="62" t="s">
        <v>23428</v>
      </c>
      <c r="E3103" s="62" t="s">
        <v>23429</v>
      </c>
      <c r="F3103" s="61" t="s">
        <v>23430</v>
      </c>
      <c r="G3103" s="62" t="s">
        <v>23431</v>
      </c>
      <c r="H3103" s="61" t="s">
        <v>369</v>
      </c>
      <c r="I3103" s="63">
        <v>41640</v>
      </c>
      <c r="J3103" s="63">
        <v>45291</v>
      </c>
    </row>
    <row r="3104" spans="1:10" s="57" customFormat="1" ht="19.8" customHeight="1" x14ac:dyDescent="0.2">
      <c r="A3104" s="58" t="s">
        <v>23432</v>
      </c>
      <c r="B3104" s="58" t="s">
        <v>23433</v>
      </c>
      <c r="C3104" s="58" t="s">
        <v>23434</v>
      </c>
      <c r="D3104" s="59" t="s">
        <v>23435</v>
      </c>
      <c r="E3104" s="59" t="s">
        <v>23436</v>
      </c>
      <c r="F3104" s="58" t="s">
        <v>23437</v>
      </c>
      <c r="G3104" s="59" t="s">
        <v>23438</v>
      </c>
      <c r="H3104" s="58" t="s">
        <v>369</v>
      </c>
      <c r="I3104" s="60">
        <v>42675</v>
      </c>
      <c r="J3104" s="60">
        <v>45291</v>
      </c>
    </row>
    <row r="3105" spans="1:10" s="57" customFormat="1" ht="19.8" customHeight="1" x14ac:dyDescent="0.2">
      <c r="A3105" s="61" t="s">
        <v>23439</v>
      </c>
      <c r="B3105" s="61" t="s">
        <v>23440</v>
      </c>
      <c r="C3105" s="61" t="s">
        <v>23441</v>
      </c>
      <c r="D3105" s="62" t="s">
        <v>23442</v>
      </c>
      <c r="E3105" s="62" t="s">
        <v>23443</v>
      </c>
      <c r="F3105" s="61" t="s">
        <v>23444</v>
      </c>
      <c r="G3105" s="62" t="s">
        <v>23445</v>
      </c>
      <c r="H3105" s="61" t="s">
        <v>369</v>
      </c>
      <c r="I3105" s="63">
        <v>43040</v>
      </c>
      <c r="J3105" s="63">
        <v>45291</v>
      </c>
    </row>
    <row r="3106" spans="1:10" s="57" customFormat="1" ht="30.45" customHeight="1" x14ac:dyDescent="0.2">
      <c r="A3106" s="58" t="s">
        <v>23446</v>
      </c>
      <c r="B3106" s="58" t="s">
        <v>23447</v>
      </c>
      <c r="C3106" s="58" t="s">
        <v>23448</v>
      </c>
      <c r="D3106" s="59" t="s">
        <v>23449</v>
      </c>
      <c r="E3106" s="59" t="s">
        <v>23450</v>
      </c>
      <c r="F3106" s="58" t="s">
        <v>23451</v>
      </c>
      <c r="G3106" s="59" t="s">
        <v>23452</v>
      </c>
      <c r="H3106" s="58" t="s">
        <v>369</v>
      </c>
      <c r="I3106" s="60">
        <v>43405</v>
      </c>
      <c r="J3106" s="60">
        <v>45291</v>
      </c>
    </row>
    <row r="3107" spans="1:10" s="57" customFormat="1" ht="30.45" customHeight="1" x14ac:dyDescent="0.2">
      <c r="A3107" s="61" t="s">
        <v>23453</v>
      </c>
      <c r="B3107" s="61" t="s">
        <v>23454</v>
      </c>
      <c r="C3107" s="61" t="s">
        <v>23455</v>
      </c>
      <c r="D3107" s="62" t="s">
        <v>23456</v>
      </c>
      <c r="E3107" s="62" t="s">
        <v>23457</v>
      </c>
      <c r="F3107" s="61" t="s">
        <v>23458</v>
      </c>
      <c r="G3107" s="62" t="s">
        <v>23459</v>
      </c>
      <c r="H3107" s="61" t="s">
        <v>369</v>
      </c>
      <c r="I3107" s="63">
        <v>41640</v>
      </c>
      <c r="J3107" s="63">
        <v>45291</v>
      </c>
    </row>
    <row r="3108" spans="1:10" s="57" customFormat="1" ht="30.45" customHeight="1" x14ac:dyDescent="0.2">
      <c r="A3108" s="58" t="s">
        <v>23460</v>
      </c>
      <c r="B3108" s="58" t="s">
        <v>23461</v>
      </c>
      <c r="C3108" s="58" t="s">
        <v>23462</v>
      </c>
      <c r="D3108" s="59" t="s">
        <v>23463</v>
      </c>
      <c r="E3108" s="59" t="s">
        <v>23464</v>
      </c>
      <c r="F3108" s="58" t="s">
        <v>23465</v>
      </c>
      <c r="G3108" s="59" t="s">
        <v>23466</v>
      </c>
      <c r="H3108" s="58" t="s">
        <v>369</v>
      </c>
      <c r="I3108" s="60">
        <v>41944</v>
      </c>
      <c r="J3108" s="60">
        <v>45291</v>
      </c>
    </row>
    <row r="3109" spans="1:10" s="57" customFormat="1" ht="19.8" customHeight="1" x14ac:dyDescent="0.2">
      <c r="A3109" s="61" t="s">
        <v>23467</v>
      </c>
      <c r="B3109" s="61" t="s">
        <v>23468</v>
      </c>
      <c r="C3109" s="61" t="s">
        <v>23469</v>
      </c>
      <c r="D3109" s="62" t="s">
        <v>23470</v>
      </c>
      <c r="E3109" s="62" t="s">
        <v>23471</v>
      </c>
      <c r="F3109" s="61" t="s">
        <v>23472</v>
      </c>
      <c r="G3109" s="62" t="s">
        <v>23473</v>
      </c>
      <c r="H3109" s="61" t="s">
        <v>369</v>
      </c>
      <c r="I3109" s="63">
        <v>42675</v>
      </c>
      <c r="J3109" s="63">
        <v>45291</v>
      </c>
    </row>
    <row r="3110" spans="1:10" s="57" customFormat="1" ht="19.8" customHeight="1" x14ac:dyDescent="0.2">
      <c r="A3110" s="58" t="s">
        <v>23474</v>
      </c>
      <c r="B3110" s="58" t="s">
        <v>23475</v>
      </c>
      <c r="C3110" s="58" t="s">
        <v>23476</v>
      </c>
      <c r="D3110" s="59" t="s">
        <v>23477</v>
      </c>
      <c r="E3110" s="59" t="s">
        <v>23478</v>
      </c>
      <c r="F3110" s="58" t="s">
        <v>23479</v>
      </c>
      <c r="G3110" s="59" t="s">
        <v>23480</v>
      </c>
      <c r="H3110" s="58" t="s">
        <v>369</v>
      </c>
      <c r="I3110" s="60">
        <v>41640</v>
      </c>
      <c r="J3110" s="60">
        <v>45291</v>
      </c>
    </row>
    <row r="3111" spans="1:10" s="57" customFormat="1" ht="19.8" customHeight="1" x14ac:dyDescent="0.2">
      <c r="A3111" s="61" t="s">
        <v>23481</v>
      </c>
      <c r="B3111" s="61" t="s">
        <v>23482</v>
      </c>
      <c r="C3111" s="61" t="s">
        <v>23483</v>
      </c>
      <c r="D3111" s="62" t="s">
        <v>23484</v>
      </c>
      <c r="E3111" s="62" t="s">
        <v>23485</v>
      </c>
      <c r="F3111" s="61" t="s">
        <v>23479</v>
      </c>
      <c r="G3111" s="62" t="s">
        <v>23480</v>
      </c>
      <c r="H3111" s="61" t="s">
        <v>369</v>
      </c>
      <c r="I3111" s="63">
        <v>43040</v>
      </c>
      <c r="J3111" s="63">
        <v>45291</v>
      </c>
    </row>
    <row r="3112" spans="1:10" s="57" customFormat="1" ht="19.8" customHeight="1" x14ac:dyDescent="0.2">
      <c r="A3112" s="58" t="s">
        <v>23486</v>
      </c>
      <c r="B3112" s="58" t="s">
        <v>23487</v>
      </c>
      <c r="C3112" s="58" t="s">
        <v>23488</v>
      </c>
      <c r="D3112" s="59" t="s">
        <v>23489</v>
      </c>
      <c r="E3112" s="59" t="s">
        <v>23490</v>
      </c>
      <c r="F3112" s="58" t="s">
        <v>23479</v>
      </c>
      <c r="G3112" s="59" t="s">
        <v>23480</v>
      </c>
      <c r="H3112" s="58" t="s">
        <v>369</v>
      </c>
      <c r="I3112" s="60">
        <v>43040</v>
      </c>
      <c r="J3112" s="60">
        <v>45291</v>
      </c>
    </row>
    <row r="3113" spans="1:10" s="57" customFormat="1" ht="30.45" customHeight="1" x14ac:dyDescent="0.2">
      <c r="A3113" s="61" t="s">
        <v>23491</v>
      </c>
      <c r="B3113" s="61" t="s">
        <v>23492</v>
      </c>
      <c r="C3113" s="61" t="s">
        <v>23493</v>
      </c>
      <c r="D3113" s="62" t="s">
        <v>23494</v>
      </c>
      <c r="E3113" s="62" t="s">
        <v>23495</v>
      </c>
      <c r="F3113" s="61" t="s">
        <v>23496</v>
      </c>
      <c r="G3113" s="62" t="s">
        <v>23497</v>
      </c>
      <c r="H3113" s="61" t="s">
        <v>369</v>
      </c>
      <c r="I3113" s="63">
        <v>43405</v>
      </c>
      <c r="J3113" s="63">
        <v>45291</v>
      </c>
    </row>
    <row r="3114" spans="1:10" s="57" customFormat="1" ht="19.8" customHeight="1" x14ac:dyDescent="0.2">
      <c r="A3114" s="58" t="s">
        <v>23498</v>
      </c>
      <c r="B3114" s="58" t="s">
        <v>23499</v>
      </c>
      <c r="C3114" s="58" t="s">
        <v>23500</v>
      </c>
      <c r="D3114" s="59" t="s">
        <v>23501</v>
      </c>
      <c r="E3114" s="59" t="s">
        <v>23502</v>
      </c>
      <c r="F3114" s="58" t="s">
        <v>23503</v>
      </c>
      <c r="G3114" s="59" t="s">
        <v>23504</v>
      </c>
      <c r="H3114" s="58" t="s">
        <v>369</v>
      </c>
      <c r="I3114" s="60">
        <v>41640</v>
      </c>
      <c r="J3114" s="60">
        <v>45291</v>
      </c>
    </row>
    <row r="3115" spans="1:10" s="57" customFormat="1" ht="30.45" customHeight="1" x14ac:dyDescent="0.2">
      <c r="A3115" s="61" t="s">
        <v>23505</v>
      </c>
      <c r="B3115" s="61" t="s">
        <v>23506</v>
      </c>
      <c r="C3115" s="61" t="s">
        <v>23507</v>
      </c>
      <c r="D3115" s="62" t="s">
        <v>23508</v>
      </c>
      <c r="E3115" s="62" t="s">
        <v>23509</v>
      </c>
      <c r="F3115" s="61" t="s">
        <v>21408</v>
      </c>
      <c r="G3115" s="62" t="s">
        <v>23510</v>
      </c>
      <c r="H3115" s="61" t="s">
        <v>369</v>
      </c>
      <c r="I3115" s="63">
        <v>41640</v>
      </c>
      <c r="J3115" s="63">
        <v>45291</v>
      </c>
    </row>
    <row r="3116" spans="1:10" s="57" customFormat="1" ht="19.8" customHeight="1" x14ac:dyDescent="0.2">
      <c r="A3116" s="58" t="s">
        <v>23511</v>
      </c>
      <c r="B3116" s="58" t="s">
        <v>23512</v>
      </c>
      <c r="C3116" s="58" t="s">
        <v>23513</v>
      </c>
      <c r="D3116" s="59" t="s">
        <v>23514</v>
      </c>
      <c r="E3116" s="59" t="s">
        <v>23515</v>
      </c>
      <c r="F3116" s="58" t="s">
        <v>23516</v>
      </c>
      <c r="G3116" s="59" t="s">
        <v>23517</v>
      </c>
      <c r="H3116" s="58" t="s">
        <v>369</v>
      </c>
      <c r="I3116" s="60">
        <v>41640</v>
      </c>
      <c r="J3116" s="60">
        <v>45291</v>
      </c>
    </row>
    <row r="3117" spans="1:10" s="57" customFormat="1" ht="19.8" customHeight="1" x14ac:dyDescent="0.2">
      <c r="A3117" s="61" t="s">
        <v>23518</v>
      </c>
      <c r="B3117" s="61" t="s">
        <v>23519</v>
      </c>
      <c r="C3117" s="61" t="s">
        <v>23520</v>
      </c>
      <c r="D3117" s="62" t="s">
        <v>23521</v>
      </c>
      <c r="E3117" s="62" t="s">
        <v>23522</v>
      </c>
      <c r="F3117" s="61" t="s">
        <v>23523</v>
      </c>
      <c r="G3117" s="62" t="s">
        <v>23524</v>
      </c>
      <c r="H3117" s="61" t="s">
        <v>369</v>
      </c>
      <c r="I3117" s="63">
        <v>41640</v>
      </c>
      <c r="J3117" s="63">
        <v>45291</v>
      </c>
    </row>
    <row r="3118" spans="1:10" s="57" customFormat="1" ht="30.45" customHeight="1" x14ac:dyDescent="0.2">
      <c r="A3118" s="58" t="s">
        <v>23525</v>
      </c>
      <c r="B3118" s="58" t="s">
        <v>23526</v>
      </c>
      <c r="C3118" s="58" t="s">
        <v>23527</v>
      </c>
      <c r="D3118" s="59" t="s">
        <v>23528</v>
      </c>
      <c r="E3118" s="59" t="s">
        <v>23529</v>
      </c>
      <c r="F3118" s="58" t="s">
        <v>23530</v>
      </c>
      <c r="G3118" s="59" t="s">
        <v>23531</v>
      </c>
      <c r="H3118" s="58" t="s">
        <v>369</v>
      </c>
      <c r="I3118" s="60">
        <v>41640</v>
      </c>
      <c r="J3118" s="60">
        <v>45291</v>
      </c>
    </row>
    <row r="3119" spans="1:10" s="57" customFormat="1" ht="30.45" customHeight="1" x14ac:dyDescent="0.2">
      <c r="A3119" s="61" t="s">
        <v>23532</v>
      </c>
      <c r="B3119" s="61" t="s">
        <v>23533</v>
      </c>
      <c r="C3119" s="61" t="s">
        <v>23534</v>
      </c>
      <c r="D3119" s="62" t="s">
        <v>23535</v>
      </c>
      <c r="E3119" s="62" t="s">
        <v>23536</v>
      </c>
      <c r="F3119" s="61" t="s">
        <v>23537</v>
      </c>
      <c r="G3119" s="62" t="s">
        <v>23538</v>
      </c>
      <c r="H3119" s="61" t="s">
        <v>369</v>
      </c>
      <c r="I3119" s="63">
        <v>41640</v>
      </c>
      <c r="J3119" s="63">
        <v>45291</v>
      </c>
    </row>
    <row r="3120" spans="1:10" s="57" customFormat="1" ht="30.45" customHeight="1" x14ac:dyDescent="0.2">
      <c r="A3120" s="58" t="s">
        <v>23539</v>
      </c>
      <c r="B3120" s="58" t="s">
        <v>23540</v>
      </c>
      <c r="C3120" s="58" t="s">
        <v>23541</v>
      </c>
      <c r="D3120" s="59" t="s">
        <v>23542</v>
      </c>
      <c r="E3120" s="59" t="s">
        <v>23543</v>
      </c>
      <c r="F3120" s="58" t="s">
        <v>23544</v>
      </c>
      <c r="G3120" s="59" t="s">
        <v>23545</v>
      </c>
      <c r="H3120" s="58" t="s">
        <v>369</v>
      </c>
      <c r="I3120" s="60">
        <v>41640</v>
      </c>
      <c r="J3120" s="60">
        <v>45291</v>
      </c>
    </row>
    <row r="3121" spans="1:10" s="57" customFormat="1" ht="19.8" customHeight="1" x14ac:dyDescent="0.2">
      <c r="A3121" s="61" t="s">
        <v>23546</v>
      </c>
      <c r="B3121" s="61" t="s">
        <v>23547</v>
      </c>
      <c r="C3121" s="61" t="s">
        <v>23548</v>
      </c>
      <c r="D3121" s="62" t="s">
        <v>23549</v>
      </c>
      <c r="E3121" s="62" t="s">
        <v>23550</v>
      </c>
      <c r="F3121" s="61" t="s">
        <v>23551</v>
      </c>
      <c r="G3121" s="62" t="s">
        <v>23517</v>
      </c>
      <c r="H3121" s="61" t="s">
        <v>369</v>
      </c>
      <c r="I3121" s="63">
        <v>41640</v>
      </c>
      <c r="J3121" s="63">
        <v>45291</v>
      </c>
    </row>
    <row r="3122" spans="1:10" s="57" customFormat="1" ht="30.45" customHeight="1" x14ac:dyDescent="0.2">
      <c r="A3122" s="58" t="s">
        <v>23552</v>
      </c>
      <c r="B3122" s="58" t="s">
        <v>23553</v>
      </c>
      <c r="C3122" s="58" t="s">
        <v>23554</v>
      </c>
      <c r="D3122" s="59" t="s">
        <v>23555</v>
      </c>
      <c r="E3122" s="59" t="s">
        <v>23556</v>
      </c>
      <c r="F3122" s="58" t="s">
        <v>23551</v>
      </c>
      <c r="G3122" s="59" t="s">
        <v>23524</v>
      </c>
      <c r="H3122" s="58" t="s">
        <v>369</v>
      </c>
      <c r="I3122" s="60">
        <v>41640</v>
      </c>
      <c r="J3122" s="60">
        <v>45291</v>
      </c>
    </row>
    <row r="3123" spans="1:10" s="57" customFormat="1" ht="19.8" customHeight="1" x14ac:dyDescent="0.2">
      <c r="A3123" s="61" t="s">
        <v>23557</v>
      </c>
      <c r="B3123" s="61" t="s">
        <v>23558</v>
      </c>
      <c r="C3123" s="61" t="s">
        <v>23559</v>
      </c>
      <c r="D3123" s="62" t="s">
        <v>23560</v>
      </c>
      <c r="E3123" s="62" t="s">
        <v>23561</v>
      </c>
      <c r="F3123" s="61" t="s">
        <v>23562</v>
      </c>
      <c r="G3123" s="62" t="s">
        <v>23517</v>
      </c>
      <c r="H3123" s="61" t="s">
        <v>369</v>
      </c>
      <c r="I3123" s="63">
        <v>42370</v>
      </c>
      <c r="J3123" s="63">
        <v>45291</v>
      </c>
    </row>
    <row r="3124" spans="1:10" s="57" customFormat="1" ht="19.8" customHeight="1" x14ac:dyDescent="0.2">
      <c r="A3124" s="58" t="s">
        <v>23563</v>
      </c>
      <c r="B3124" s="58" t="s">
        <v>23564</v>
      </c>
      <c r="C3124" s="58" t="s">
        <v>23565</v>
      </c>
      <c r="D3124" s="59" t="s">
        <v>23566</v>
      </c>
      <c r="E3124" s="59" t="s">
        <v>23567</v>
      </c>
      <c r="F3124" s="58" t="s">
        <v>23568</v>
      </c>
      <c r="G3124" s="59" t="s">
        <v>23569</v>
      </c>
      <c r="H3124" s="58" t="s">
        <v>369</v>
      </c>
      <c r="I3124" s="60">
        <v>41944</v>
      </c>
      <c r="J3124" s="60">
        <v>45291</v>
      </c>
    </row>
    <row r="3125" spans="1:10" s="57" customFormat="1" ht="19.8" customHeight="1" x14ac:dyDescent="0.2">
      <c r="A3125" s="61" t="s">
        <v>23570</v>
      </c>
      <c r="B3125" s="61" t="s">
        <v>23571</v>
      </c>
      <c r="C3125" s="61" t="s">
        <v>23572</v>
      </c>
      <c r="D3125" s="62" t="s">
        <v>23573</v>
      </c>
      <c r="E3125" s="62" t="s">
        <v>23574</v>
      </c>
      <c r="F3125" s="61" t="s">
        <v>23575</v>
      </c>
      <c r="G3125" s="62" t="s">
        <v>23576</v>
      </c>
      <c r="H3125" s="61" t="s">
        <v>369</v>
      </c>
      <c r="I3125" s="63">
        <v>41944</v>
      </c>
      <c r="J3125" s="63">
        <v>45291</v>
      </c>
    </row>
    <row r="3126" spans="1:10" s="57" customFormat="1" ht="30.45" customHeight="1" x14ac:dyDescent="0.2">
      <c r="A3126" s="58" t="s">
        <v>23577</v>
      </c>
      <c r="B3126" s="58" t="s">
        <v>23578</v>
      </c>
      <c r="C3126" s="58" t="s">
        <v>23579</v>
      </c>
      <c r="D3126" s="59" t="s">
        <v>23580</v>
      </c>
      <c r="E3126" s="59" t="s">
        <v>23581</v>
      </c>
      <c r="F3126" s="58" t="s">
        <v>23582</v>
      </c>
      <c r="G3126" s="59" t="s">
        <v>23583</v>
      </c>
      <c r="H3126" s="58" t="s">
        <v>369</v>
      </c>
      <c r="I3126" s="60">
        <v>42675</v>
      </c>
      <c r="J3126" s="60">
        <v>45291</v>
      </c>
    </row>
    <row r="3127" spans="1:10" s="57" customFormat="1" ht="19.8" customHeight="1" x14ac:dyDescent="0.2">
      <c r="A3127" s="61" t="s">
        <v>23584</v>
      </c>
      <c r="B3127" s="61" t="s">
        <v>23585</v>
      </c>
      <c r="C3127" s="61" t="s">
        <v>23586</v>
      </c>
      <c r="D3127" s="62" t="s">
        <v>23587</v>
      </c>
      <c r="E3127" s="62" t="s">
        <v>23588</v>
      </c>
      <c r="F3127" s="61" t="s">
        <v>23523</v>
      </c>
      <c r="G3127" s="62" t="s">
        <v>23517</v>
      </c>
      <c r="H3127" s="61" t="s">
        <v>369</v>
      </c>
      <c r="I3127" s="63">
        <v>42675</v>
      </c>
      <c r="J3127" s="63">
        <v>45291</v>
      </c>
    </row>
    <row r="3128" spans="1:10" s="57" customFormat="1" ht="30.45" customHeight="1" x14ac:dyDescent="0.2">
      <c r="A3128" s="58" t="s">
        <v>23589</v>
      </c>
      <c r="B3128" s="58" t="s">
        <v>23590</v>
      </c>
      <c r="C3128" s="58" t="s">
        <v>23591</v>
      </c>
      <c r="D3128" s="59" t="s">
        <v>23592</v>
      </c>
      <c r="E3128" s="59" t="s">
        <v>23593</v>
      </c>
      <c r="F3128" s="58" t="s">
        <v>23594</v>
      </c>
      <c r="G3128" s="59" t="s">
        <v>23595</v>
      </c>
      <c r="H3128" s="58" t="s">
        <v>369</v>
      </c>
      <c r="I3128" s="60">
        <v>43040</v>
      </c>
      <c r="J3128" s="60">
        <v>45291</v>
      </c>
    </row>
    <row r="3129" spans="1:10" s="57" customFormat="1" ht="19.8" customHeight="1" x14ac:dyDescent="0.2">
      <c r="A3129" s="61" t="s">
        <v>23596</v>
      </c>
      <c r="B3129" s="61" t="s">
        <v>23597</v>
      </c>
      <c r="C3129" s="61" t="s">
        <v>23598</v>
      </c>
      <c r="D3129" s="62" t="s">
        <v>23599</v>
      </c>
      <c r="E3129" s="62" t="s">
        <v>23600</v>
      </c>
      <c r="F3129" s="61" t="s">
        <v>23601</v>
      </c>
      <c r="G3129" s="62" t="s">
        <v>23517</v>
      </c>
      <c r="H3129" s="61" t="s">
        <v>369</v>
      </c>
      <c r="I3129" s="63">
        <v>43040</v>
      </c>
      <c r="J3129" s="63">
        <v>45291</v>
      </c>
    </row>
    <row r="3130" spans="1:10" s="57" customFormat="1" ht="19.8" customHeight="1" x14ac:dyDescent="0.2">
      <c r="A3130" s="58" t="s">
        <v>23602</v>
      </c>
      <c r="B3130" s="58" t="s">
        <v>23603</v>
      </c>
      <c r="C3130" s="58" t="s">
        <v>23604</v>
      </c>
      <c r="D3130" s="59" t="s">
        <v>23605</v>
      </c>
      <c r="E3130" s="59" t="s">
        <v>23606</v>
      </c>
      <c r="F3130" s="58" t="s">
        <v>23544</v>
      </c>
      <c r="G3130" s="59" t="s">
        <v>23576</v>
      </c>
      <c r="H3130" s="58" t="s">
        <v>369</v>
      </c>
      <c r="I3130" s="60">
        <v>43405</v>
      </c>
      <c r="J3130" s="60">
        <v>45291</v>
      </c>
    </row>
    <row r="3131" spans="1:10" s="57" customFormat="1" ht="30.45" customHeight="1" x14ac:dyDescent="0.2">
      <c r="A3131" s="61" t="s">
        <v>23607</v>
      </c>
      <c r="B3131" s="61" t="s">
        <v>23608</v>
      </c>
      <c r="C3131" s="61" t="s">
        <v>23609</v>
      </c>
      <c r="D3131" s="62" t="s">
        <v>23610</v>
      </c>
      <c r="E3131" s="62" t="s">
        <v>23611</v>
      </c>
      <c r="F3131" s="61" t="s">
        <v>11593</v>
      </c>
      <c r="G3131" s="62" t="s">
        <v>23612</v>
      </c>
      <c r="H3131" s="61" t="s">
        <v>369</v>
      </c>
      <c r="I3131" s="63">
        <v>41640</v>
      </c>
      <c r="J3131" s="63">
        <v>45291</v>
      </c>
    </row>
    <row r="3132" spans="1:10" s="57" customFormat="1" ht="30.45" customHeight="1" x14ac:dyDescent="0.2">
      <c r="A3132" s="58" t="s">
        <v>23613</v>
      </c>
      <c r="B3132" s="58" t="s">
        <v>23614</v>
      </c>
      <c r="C3132" s="58" t="s">
        <v>23615</v>
      </c>
      <c r="D3132" s="59" t="s">
        <v>23616</v>
      </c>
      <c r="E3132" s="59" t="s">
        <v>23617</v>
      </c>
      <c r="F3132" s="58" t="s">
        <v>18119</v>
      </c>
      <c r="G3132" s="59" t="s">
        <v>23618</v>
      </c>
      <c r="H3132" s="58" t="s">
        <v>369</v>
      </c>
      <c r="I3132" s="60">
        <v>41640</v>
      </c>
      <c r="J3132" s="60">
        <v>45291</v>
      </c>
    </row>
    <row r="3133" spans="1:10" s="57" customFormat="1" ht="30.45" customHeight="1" x14ac:dyDescent="0.2">
      <c r="A3133" s="61" t="s">
        <v>23619</v>
      </c>
      <c r="B3133" s="61" t="s">
        <v>23620</v>
      </c>
      <c r="C3133" s="61" t="s">
        <v>23621</v>
      </c>
      <c r="D3133" s="62" t="s">
        <v>23622</v>
      </c>
      <c r="E3133" s="62" t="s">
        <v>23623</v>
      </c>
      <c r="F3133" s="61" t="s">
        <v>23624</v>
      </c>
      <c r="G3133" s="62" t="s">
        <v>23625</v>
      </c>
      <c r="H3133" s="61" t="s">
        <v>369</v>
      </c>
      <c r="I3133" s="63">
        <v>41640</v>
      </c>
      <c r="J3133" s="63">
        <v>45291</v>
      </c>
    </row>
    <row r="3134" spans="1:10" s="57" customFormat="1" ht="30.45" customHeight="1" x14ac:dyDescent="0.2">
      <c r="A3134" s="58" t="s">
        <v>23626</v>
      </c>
      <c r="B3134" s="58" t="s">
        <v>23627</v>
      </c>
      <c r="C3134" s="58" t="s">
        <v>23628</v>
      </c>
      <c r="D3134" s="59" t="s">
        <v>23629</v>
      </c>
      <c r="E3134" s="59" t="s">
        <v>23630</v>
      </c>
      <c r="F3134" s="58" t="s">
        <v>23624</v>
      </c>
      <c r="G3134" s="59" t="s">
        <v>23625</v>
      </c>
      <c r="H3134" s="58" t="s">
        <v>369</v>
      </c>
      <c r="I3134" s="60">
        <v>41640</v>
      </c>
      <c r="J3134" s="60">
        <v>45291</v>
      </c>
    </row>
    <row r="3135" spans="1:10" s="57" customFormat="1" ht="30.45" customHeight="1" x14ac:dyDescent="0.2">
      <c r="A3135" s="61" t="s">
        <v>23631</v>
      </c>
      <c r="B3135" s="61" t="s">
        <v>23632</v>
      </c>
      <c r="C3135" s="61" t="s">
        <v>23633</v>
      </c>
      <c r="D3135" s="62" t="s">
        <v>23634</v>
      </c>
      <c r="E3135" s="62" t="s">
        <v>23635</v>
      </c>
      <c r="F3135" s="61" t="s">
        <v>23636</v>
      </c>
      <c r="G3135" s="62" t="s">
        <v>23625</v>
      </c>
      <c r="H3135" s="61" t="s">
        <v>369</v>
      </c>
      <c r="I3135" s="63">
        <v>41640</v>
      </c>
      <c r="J3135" s="63">
        <v>45291</v>
      </c>
    </row>
    <row r="3136" spans="1:10" s="57" customFormat="1" ht="30.45" customHeight="1" x14ac:dyDescent="0.2">
      <c r="A3136" s="58" t="s">
        <v>23637</v>
      </c>
      <c r="B3136" s="58" t="s">
        <v>23638</v>
      </c>
      <c r="C3136" s="58" t="s">
        <v>23639</v>
      </c>
      <c r="D3136" s="59" t="s">
        <v>23640</v>
      </c>
      <c r="E3136" s="59" t="s">
        <v>23641</v>
      </c>
      <c r="F3136" s="58" t="s">
        <v>23642</v>
      </c>
      <c r="G3136" s="59" t="s">
        <v>23625</v>
      </c>
      <c r="H3136" s="58" t="s">
        <v>369</v>
      </c>
      <c r="I3136" s="60">
        <v>43040</v>
      </c>
      <c r="J3136" s="60">
        <v>45291</v>
      </c>
    </row>
    <row r="3137" spans="1:10" s="57" customFormat="1" ht="30.45" customHeight="1" x14ac:dyDescent="0.2">
      <c r="A3137" s="61" t="s">
        <v>23643</v>
      </c>
      <c r="B3137" s="61" t="s">
        <v>23644</v>
      </c>
      <c r="C3137" s="61" t="s">
        <v>23645</v>
      </c>
      <c r="D3137" s="62" t="s">
        <v>23646</v>
      </c>
      <c r="E3137" s="62" t="s">
        <v>23647</v>
      </c>
      <c r="F3137" s="61" t="s">
        <v>23648</v>
      </c>
      <c r="G3137" s="62" t="s">
        <v>23649</v>
      </c>
      <c r="H3137" s="61" t="s">
        <v>369</v>
      </c>
      <c r="I3137" s="63">
        <v>43405</v>
      </c>
      <c r="J3137" s="63">
        <v>45291</v>
      </c>
    </row>
    <row r="3138" spans="1:10" s="57" customFormat="1" ht="30.45" customHeight="1" x14ac:dyDescent="0.2">
      <c r="A3138" s="58" t="s">
        <v>23650</v>
      </c>
      <c r="B3138" s="58" t="s">
        <v>23651</v>
      </c>
      <c r="C3138" s="58" t="s">
        <v>23652</v>
      </c>
      <c r="D3138" s="59" t="s">
        <v>23653</v>
      </c>
      <c r="E3138" s="59" t="s">
        <v>23654</v>
      </c>
      <c r="F3138" s="58" t="s">
        <v>23655</v>
      </c>
      <c r="G3138" s="59" t="s">
        <v>23656</v>
      </c>
      <c r="H3138" s="58" t="s">
        <v>369</v>
      </c>
      <c r="I3138" s="60">
        <v>41640</v>
      </c>
      <c r="J3138" s="60">
        <v>45291</v>
      </c>
    </row>
    <row r="3139" spans="1:10" s="57" customFormat="1" ht="30.45" customHeight="1" x14ac:dyDescent="0.2">
      <c r="A3139" s="61" t="s">
        <v>23657</v>
      </c>
      <c r="B3139" s="61" t="s">
        <v>23658</v>
      </c>
      <c r="C3139" s="61" t="s">
        <v>23659</v>
      </c>
      <c r="D3139" s="62" t="s">
        <v>23660</v>
      </c>
      <c r="E3139" s="62" t="s">
        <v>23661</v>
      </c>
      <c r="F3139" s="61" t="s">
        <v>13878</v>
      </c>
      <c r="G3139" s="62" t="s">
        <v>23662</v>
      </c>
      <c r="H3139" s="61" t="s">
        <v>369</v>
      </c>
      <c r="I3139" s="63">
        <v>41640</v>
      </c>
      <c r="J3139" s="63">
        <v>45291</v>
      </c>
    </row>
    <row r="3140" spans="1:10" s="57" customFormat="1" ht="30.45" customHeight="1" x14ac:dyDescent="0.2">
      <c r="A3140" s="58" t="s">
        <v>23663</v>
      </c>
      <c r="B3140" s="58" t="s">
        <v>23664</v>
      </c>
      <c r="C3140" s="58" t="s">
        <v>23665</v>
      </c>
      <c r="D3140" s="59" t="s">
        <v>23666</v>
      </c>
      <c r="E3140" s="59" t="s">
        <v>23667</v>
      </c>
      <c r="F3140" s="58" t="s">
        <v>23668</v>
      </c>
      <c r="G3140" s="59" t="s">
        <v>23669</v>
      </c>
      <c r="H3140" s="58" t="s">
        <v>369</v>
      </c>
      <c r="I3140" s="60">
        <v>41640</v>
      </c>
      <c r="J3140" s="60">
        <v>45291</v>
      </c>
    </row>
    <row r="3141" spans="1:10" s="57" customFormat="1" ht="30.45" customHeight="1" x14ac:dyDescent="0.2">
      <c r="A3141" s="61" t="s">
        <v>23670</v>
      </c>
      <c r="B3141" s="61" t="s">
        <v>23671</v>
      </c>
      <c r="C3141" s="61" t="s">
        <v>23672</v>
      </c>
      <c r="D3141" s="62" t="s">
        <v>23673</v>
      </c>
      <c r="E3141" s="62" t="s">
        <v>23674</v>
      </c>
      <c r="F3141" s="61" t="s">
        <v>23675</v>
      </c>
      <c r="G3141" s="62" t="s">
        <v>23676</v>
      </c>
      <c r="H3141" s="61" t="s">
        <v>369</v>
      </c>
      <c r="I3141" s="63">
        <v>41640</v>
      </c>
      <c r="J3141" s="63">
        <v>45291</v>
      </c>
    </row>
    <row r="3142" spans="1:10" s="57" customFormat="1" ht="41.1" customHeight="1" x14ac:dyDescent="0.2">
      <c r="A3142" s="58" t="s">
        <v>23677</v>
      </c>
      <c r="B3142" s="58" t="s">
        <v>23678</v>
      </c>
      <c r="C3142" s="58" t="s">
        <v>23679</v>
      </c>
      <c r="D3142" s="59" t="s">
        <v>23680</v>
      </c>
      <c r="E3142" s="59" t="s">
        <v>23681</v>
      </c>
      <c r="F3142" s="58" t="s">
        <v>23682</v>
      </c>
      <c r="G3142" s="59" t="s">
        <v>23683</v>
      </c>
      <c r="H3142" s="58" t="s">
        <v>369</v>
      </c>
      <c r="I3142" s="60">
        <v>41640</v>
      </c>
      <c r="J3142" s="60">
        <v>45291</v>
      </c>
    </row>
    <row r="3143" spans="1:10" s="57" customFormat="1" ht="19.8" customHeight="1" x14ac:dyDescent="0.2">
      <c r="A3143" s="61" t="s">
        <v>23684</v>
      </c>
      <c r="B3143" s="61" t="s">
        <v>23685</v>
      </c>
      <c r="C3143" s="61" t="s">
        <v>23686</v>
      </c>
      <c r="D3143" s="62" t="s">
        <v>23687</v>
      </c>
      <c r="E3143" s="62" t="s">
        <v>23688</v>
      </c>
      <c r="F3143" s="61" t="s">
        <v>23689</v>
      </c>
      <c r="G3143" s="62" t="s">
        <v>3611</v>
      </c>
      <c r="H3143" s="61" t="s">
        <v>369</v>
      </c>
      <c r="I3143" s="63">
        <v>43405</v>
      </c>
      <c r="J3143" s="63">
        <v>45291</v>
      </c>
    </row>
    <row r="3144" spans="1:10" s="57" customFormat="1" ht="41.1" customHeight="1" x14ac:dyDescent="0.2">
      <c r="A3144" s="58" t="s">
        <v>23690</v>
      </c>
      <c r="B3144" s="58" t="s">
        <v>23691</v>
      </c>
      <c r="C3144" s="58" t="s">
        <v>23692</v>
      </c>
      <c r="D3144" s="59" t="s">
        <v>23693</v>
      </c>
      <c r="E3144" s="59" t="s">
        <v>23694</v>
      </c>
      <c r="F3144" s="58" t="s">
        <v>23695</v>
      </c>
      <c r="G3144" s="59" t="s">
        <v>23683</v>
      </c>
      <c r="H3144" s="58" t="s">
        <v>369</v>
      </c>
      <c r="I3144" s="60">
        <v>41640</v>
      </c>
      <c r="J3144" s="60">
        <v>45291</v>
      </c>
    </row>
    <row r="3145" spans="1:10" s="57" customFormat="1" ht="41.1" customHeight="1" x14ac:dyDescent="0.2">
      <c r="A3145" s="61" t="s">
        <v>23696</v>
      </c>
      <c r="B3145" s="61" t="s">
        <v>23697</v>
      </c>
      <c r="C3145" s="61" t="s">
        <v>23698</v>
      </c>
      <c r="D3145" s="62" t="s">
        <v>23699</v>
      </c>
      <c r="E3145" s="62" t="s">
        <v>23700</v>
      </c>
      <c r="F3145" s="61" t="s">
        <v>23701</v>
      </c>
      <c r="G3145" s="62" t="s">
        <v>23702</v>
      </c>
      <c r="H3145" s="61" t="s">
        <v>369</v>
      </c>
      <c r="I3145" s="63">
        <v>41640</v>
      </c>
      <c r="J3145" s="63">
        <v>45291</v>
      </c>
    </row>
    <row r="3146" spans="1:10" s="57" customFormat="1" ht="41.1" customHeight="1" x14ac:dyDescent="0.2">
      <c r="A3146" s="58" t="s">
        <v>477</v>
      </c>
      <c r="B3146" s="58" t="s">
        <v>23703</v>
      </c>
      <c r="C3146" s="58" t="s">
        <v>23704</v>
      </c>
      <c r="D3146" s="59" t="s">
        <v>23705</v>
      </c>
      <c r="E3146" s="59" t="s">
        <v>23706</v>
      </c>
      <c r="F3146" s="58" t="s">
        <v>23707</v>
      </c>
      <c r="G3146" s="59" t="s">
        <v>23708</v>
      </c>
      <c r="H3146" s="58" t="s">
        <v>369</v>
      </c>
      <c r="I3146" s="60">
        <v>41640</v>
      </c>
      <c r="J3146" s="60">
        <v>45291</v>
      </c>
    </row>
    <row r="3147" spans="1:10" s="57" customFormat="1" ht="41.1" customHeight="1" x14ac:dyDescent="0.2">
      <c r="A3147" s="61" t="s">
        <v>23709</v>
      </c>
      <c r="B3147" s="61" t="s">
        <v>23710</v>
      </c>
      <c r="C3147" s="61" t="s">
        <v>23711</v>
      </c>
      <c r="D3147" s="62" t="s">
        <v>23712</v>
      </c>
      <c r="E3147" s="62" t="s">
        <v>23713</v>
      </c>
      <c r="F3147" s="61" t="s">
        <v>23714</v>
      </c>
      <c r="G3147" s="62" t="s">
        <v>23715</v>
      </c>
      <c r="H3147" s="61" t="s">
        <v>369</v>
      </c>
      <c r="I3147" s="63">
        <v>41640</v>
      </c>
      <c r="J3147" s="63">
        <v>45291</v>
      </c>
    </row>
    <row r="3148" spans="1:10" s="57" customFormat="1" ht="41.1" customHeight="1" x14ac:dyDescent="0.2">
      <c r="A3148" s="58" t="s">
        <v>23716</v>
      </c>
      <c r="B3148" s="58" t="s">
        <v>23717</v>
      </c>
      <c r="C3148" s="58" t="s">
        <v>23718</v>
      </c>
      <c r="D3148" s="59" t="s">
        <v>23719</v>
      </c>
      <c r="E3148" s="59" t="s">
        <v>23720</v>
      </c>
      <c r="F3148" s="58" t="s">
        <v>23721</v>
      </c>
      <c r="G3148" s="59" t="s">
        <v>1629</v>
      </c>
      <c r="H3148" s="58" t="s">
        <v>369</v>
      </c>
      <c r="I3148" s="60">
        <v>41640</v>
      </c>
      <c r="J3148" s="60">
        <v>45291</v>
      </c>
    </row>
    <row r="3149" spans="1:10" s="57" customFormat="1" ht="30.45" customHeight="1" x14ac:dyDescent="0.2">
      <c r="A3149" s="61" t="s">
        <v>23722</v>
      </c>
      <c r="B3149" s="61" t="s">
        <v>23723</v>
      </c>
      <c r="C3149" s="61" t="s">
        <v>23724</v>
      </c>
      <c r="D3149" s="62" t="s">
        <v>23725</v>
      </c>
      <c r="E3149" s="62" t="s">
        <v>23726</v>
      </c>
      <c r="F3149" s="61" t="s">
        <v>23727</v>
      </c>
      <c r="G3149" s="62" t="s">
        <v>1629</v>
      </c>
      <c r="H3149" s="61" t="s">
        <v>369</v>
      </c>
      <c r="I3149" s="63">
        <v>41640</v>
      </c>
      <c r="J3149" s="63">
        <v>45291</v>
      </c>
    </row>
    <row r="3150" spans="1:10" s="57" customFormat="1" ht="30.45" customHeight="1" x14ac:dyDescent="0.2">
      <c r="A3150" s="58" t="s">
        <v>23728</v>
      </c>
      <c r="B3150" s="58" t="s">
        <v>23729</v>
      </c>
      <c r="C3150" s="58" t="s">
        <v>23730</v>
      </c>
      <c r="D3150" s="59" t="s">
        <v>23731</v>
      </c>
      <c r="E3150" s="59" t="s">
        <v>23732</v>
      </c>
      <c r="F3150" s="58" t="s">
        <v>23733</v>
      </c>
      <c r="G3150" s="59" t="s">
        <v>23734</v>
      </c>
      <c r="H3150" s="58" t="s">
        <v>369</v>
      </c>
      <c r="I3150" s="60">
        <v>41640</v>
      </c>
      <c r="J3150" s="60">
        <v>45291</v>
      </c>
    </row>
    <row r="3151" spans="1:10" s="57" customFormat="1" ht="30.45" customHeight="1" x14ac:dyDescent="0.2">
      <c r="A3151" s="61" t="s">
        <v>23735</v>
      </c>
      <c r="B3151" s="61" t="s">
        <v>23736</v>
      </c>
      <c r="C3151" s="61" t="s">
        <v>23737</v>
      </c>
      <c r="D3151" s="62" t="s">
        <v>23738</v>
      </c>
      <c r="E3151" s="62" t="s">
        <v>23739</v>
      </c>
      <c r="F3151" s="61" t="s">
        <v>23689</v>
      </c>
      <c r="G3151" s="62" t="s">
        <v>1629</v>
      </c>
      <c r="H3151" s="61" t="s">
        <v>369</v>
      </c>
      <c r="I3151" s="63">
        <v>41640</v>
      </c>
      <c r="J3151" s="63">
        <v>45291</v>
      </c>
    </row>
    <row r="3152" spans="1:10" s="57" customFormat="1" ht="30.45" customHeight="1" x14ac:dyDescent="0.2">
      <c r="A3152" s="58" t="s">
        <v>23740</v>
      </c>
      <c r="B3152" s="58" t="s">
        <v>23741</v>
      </c>
      <c r="C3152" s="58" t="s">
        <v>23742</v>
      </c>
      <c r="D3152" s="59" t="s">
        <v>23743</v>
      </c>
      <c r="E3152" s="59" t="s">
        <v>23744</v>
      </c>
      <c r="F3152" s="58" t="s">
        <v>4373</v>
      </c>
      <c r="G3152" s="59" t="s">
        <v>1629</v>
      </c>
      <c r="H3152" s="58" t="s">
        <v>369</v>
      </c>
      <c r="I3152" s="60">
        <v>41640</v>
      </c>
      <c r="J3152" s="60">
        <v>45291</v>
      </c>
    </row>
    <row r="3153" spans="1:10" s="57" customFormat="1" ht="30.45" customHeight="1" x14ac:dyDescent="0.2">
      <c r="A3153" s="61" t="s">
        <v>23745</v>
      </c>
      <c r="B3153" s="61" t="s">
        <v>23746</v>
      </c>
      <c r="C3153" s="61" t="s">
        <v>23747</v>
      </c>
      <c r="D3153" s="62" t="s">
        <v>23748</v>
      </c>
      <c r="E3153" s="62" t="s">
        <v>23749</v>
      </c>
      <c r="F3153" s="61" t="s">
        <v>23721</v>
      </c>
      <c r="G3153" s="62" t="s">
        <v>1629</v>
      </c>
      <c r="H3153" s="61" t="s">
        <v>369</v>
      </c>
      <c r="I3153" s="63">
        <v>41944</v>
      </c>
      <c r="J3153" s="63">
        <v>45291</v>
      </c>
    </row>
    <row r="3154" spans="1:10" s="57" customFormat="1" ht="30.45" customHeight="1" x14ac:dyDescent="0.2">
      <c r="A3154" s="58" t="s">
        <v>23750</v>
      </c>
      <c r="B3154" s="58" t="s">
        <v>23751</v>
      </c>
      <c r="C3154" s="58" t="s">
        <v>23752</v>
      </c>
      <c r="D3154" s="59" t="s">
        <v>23753</v>
      </c>
      <c r="E3154" s="59" t="s">
        <v>23754</v>
      </c>
      <c r="F3154" s="58" t="s">
        <v>15827</v>
      </c>
      <c r="G3154" s="59" t="s">
        <v>23755</v>
      </c>
      <c r="H3154" s="58" t="s">
        <v>369</v>
      </c>
      <c r="I3154" s="60">
        <v>41640</v>
      </c>
      <c r="J3154" s="60">
        <v>45291</v>
      </c>
    </row>
    <row r="3155" spans="1:10" s="57" customFormat="1" ht="30.45" customHeight="1" x14ac:dyDescent="0.2">
      <c r="A3155" s="61" t="s">
        <v>23756</v>
      </c>
      <c r="B3155" s="61" t="s">
        <v>23757</v>
      </c>
      <c r="C3155" s="61" t="s">
        <v>23758</v>
      </c>
      <c r="D3155" s="62" t="s">
        <v>23759</v>
      </c>
      <c r="E3155" s="62" t="s">
        <v>23760</v>
      </c>
      <c r="F3155" s="61" t="s">
        <v>23761</v>
      </c>
      <c r="G3155" s="62" t="s">
        <v>1629</v>
      </c>
      <c r="H3155" s="61" t="s">
        <v>369</v>
      </c>
      <c r="I3155" s="63">
        <v>41640</v>
      </c>
      <c r="J3155" s="63">
        <v>45291</v>
      </c>
    </row>
    <row r="3156" spans="1:10" s="57" customFormat="1" ht="52.35" customHeight="1" x14ac:dyDescent="0.2">
      <c r="A3156" s="58" t="s">
        <v>23762</v>
      </c>
      <c r="B3156" s="58" t="s">
        <v>23763</v>
      </c>
      <c r="C3156" s="58" t="s">
        <v>23764</v>
      </c>
      <c r="D3156" s="59" t="s">
        <v>23765</v>
      </c>
      <c r="E3156" s="59" t="s">
        <v>23766</v>
      </c>
      <c r="F3156" s="58" t="s">
        <v>23767</v>
      </c>
      <c r="G3156" s="59" t="s">
        <v>23768</v>
      </c>
      <c r="H3156" s="58" t="s">
        <v>369</v>
      </c>
      <c r="I3156" s="60">
        <v>41640</v>
      </c>
      <c r="J3156" s="60">
        <v>45291</v>
      </c>
    </row>
    <row r="3157" spans="1:10" s="57" customFormat="1" ht="30.45" customHeight="1" x14ac:dyDescent="0.2">
      <c r="A3157" s="61" t="s">
        <v>23769</v>
      </c>
      <c r="B3157" s="61" t="s">
        <v>23770</v>
      </c>
      <c r="C3157" s="61" t="s">
        <v>23771</v>
      </c>
      <c r="D3157" s="62" t="s">
        <v>23772</v>
      </c>
      <c r="E3157" s="62" t="s">
        <v>23773</v>
      </c>
      <c r="F3157" s="61" t="s">
        <v>23774</v>
      </c>
      <c r="G3157" s="62" t="s">
        <v>1629</v>
      </c>
      <c r="H3157" s="61" t="s">
        <v>369</v>
      </c>
      <c r="I3157" s="63">
        <v>42370</v>
      </c>
      <c r="J3157" s="63">
        <v>45291</v>
      </c>
    </row>
    <row r="3158" spans="1:10" s="57" customFormat="1" ht="30.45" customHeight="1" x14ac:dyDescent="0.2">
      <c r="A3158" s="58" t="s">
        <v>3608</v>
      </c>
      <c r="B3158" s="58" t="s">
        <v>23775</v>
      </c>
      <c r="C3158" s="58" t="s">
        <v>23776</v>
      </c>
      <c r="D3158" s="59" t="s">
        <v>3609</v>
      </c>
      <c r="E3158" s="59" t="s">
        <v>23777</v>
      </c>
      <c r="F3158" s="58" t="s">
        <v>23774</v>
      </c>
      <c r="G3158" s="59" t="s">
        <v>1629</v>
      </c>
      <c r="H3158" s="58" t="s">
        <v>369</v>
      </c>
      <c r="I3158" s="60">
        <v>42370</v>
      </c>
      <c r="J3158" s="60">
        <v>45291</v>
      </c>
    </row>
    <row r="3159" spans="1:10" s="57" customFormat="1" ht="30.45" customHeight="1" x14ac:dyDescent="0.2">
      <c r="A3159" s="61" t="s">
        <v>23778</v>
      </c>
      <c r="B3159" s="61" t="s">
        <v>23779</v>
      </c>
      <c r="C3159" s="61" t="s">
        <v>23780</v>
      </c>
      <c r="D3159" s="62" t="s">
        <v>23781</v>
      </c>
      <c r="E3159" s="62" t="s">
        <v>23782</v>
      </c>
      <c r="F3159" s="61" t="s">
        <v>23774</v>
      </c>
      <c r="G3159" s="62" t="s">
        <v>1629</v>
      </c>
      <c r="H3159" s="61" t="s">
        <v>369</v>
      </c>
      <c r="I3159" s="63">
        <v>43040</v>
      </c>
      <c r="J3159" s="63">
        <v>45291</v>
      </c>
    </row>
    <row r="3160" spans="1:10" s="57" customFormat="1" ht="30.45" customHeight="1" x14ac:dyDescent="0.2">
      <c r="A3160" s="58" t="s">
        <v>23783</v>
      </c>
      <c r="B3160" s="58" t="s">
        <v>23784</v>
      </c>
      <c r="C3160" s="58" t="s">
        <v>23785</v>
      </c>
      <c r="D3160" s="59" t="s">
        <v>23786</v>
      </c>
      <c r="E3160" s="59" t="s">
        <v>23787</v>
      </c>
      <c r="F3160" s="58" t="s">
        <v>23788</v>
      </c>
      <c r="G3160" s="59" t="s">
        <v>23789</v>
      </c>
      <c r="H3160" s="58" t="s">
        <v>369</v>
      </c>
      <c r="I3160" s="60">
        <v>43040</v>
      </c>
      <c r="J3160" s="60">
        <v>45291</v>
      </c>
    </row>
    <row r="3161" spans="1:10" s="57" customFormat="1" ht="30.45" customHeight="1" x14ac:dyDescent="0.2">
      <c r="A3161" s="61" t="s">
        <v>23790</v>
      </c>
      <c r="B3161" s="61" t="s">
        <v>23791</v>
      </c>
      <c r="C3161" s="61" t="s">
        <v>23792</v>
      </c>
      <c r="D3161" s="62" t="s">
        <v>23793</v>
      </c>
      <c r="E3161" s="62" t="s">
        <v>23794</v>
      </c>
      <c r="F3161" s="61" t="s">
        <v>23795</v>
      </c>
      <c r="G3161" s="62" t="s">
        <v>23796</v>
      </c>
      <c r="H3161" s="61" t="s">
        <v>369</v>
      </c>
      <c r="I3161" s="63">
        <v>41640</v>
      </c>
      <c r="J3161" s="63">
        <v>45291</v>
      </c>
    </row>
    <row r="3162" spans="1:10" s="57" customFormat="1" ht="30.45" customHeight="1" x14ac:dyDescent="0.2">
      <c r="A3162" s="58" t="s">
        <v>23797</v>
      </c>
      <c r="B3162" s="58" t="s">
        <v>23798</v>
      </c>
      <c r="C3162" s="58" t="s">
        <v>23799</v>
      </c>
      <c r="D3162" s="59" t="s">
        <v>23800</v>
      </c>
      <c r="E3162" s="59" t="s">
        <v>23801</v>
      </c>
      <c r="F3162" s="58" t="s">
        <v>23802</v>
      </c>
      <c r="G3162" s="59" t="s">
        <v>23803</v>
      </c>
      <c r="H3162" s="58" t="s">
        <v>369</v>
      </c>
      <c r="I3162" s="60">
        <v>41640</v>
      </c>
      <c r="J3162" s="60">
        <v>45291</v>
      </c>
    </row>
    <row r="3163" spans="1:10" s="57" customFormat="1" ht="19.8" customHeight="1" x14ac:dyDescent="0.2">
      <c r="A3163" s="61" t="s">
        <v>23804</v>
      </c>
      <c r="B3163" s="61" t="s">
        <v>23805</v>
      </c>
      <c r="C3163" s="61" t="s">
        <v>23806</v>
      </c>
      <c r="D3163" s="62" t="s">
        <v>23807</v>
      </c>
      <c r="E3163" s="62" t="s">
        <v>23808</v>
      </c>
      <c r="F3163" s="61" t="s">
        <v>23809</v>
      </c>
      <c r="G3163" s="62" t="s">
        <v>23810</v>
      </c>
      <c r="H3163" s="61" t="s">
        <v>369</v>
      </c>
      <c r="I3163" s="63">
        <v>41944</v>
      </c>
      <c r="J3163" s="63">
        <v>45291</v>
      </c>
    </row>
    <row r="3164" spans="1:10" s="57" customFormat="1" ht="30.45" customHeight="1" x14ac:dyDescent="0.2">
      <c r="A3164" s="58" t="s">
        <v>23811</v>
      </c>
      <c r="B3164" s="58" t="s">
        <v>23812</v>
      </c>
      <c r="C3164" s="58" t="s">
        <v>23813</v>
      </c>
      <c r="D3164" s="59" t="s">
        <v>23814</v>
      </c>
      <c r="E3164" s="59" t="s">
        <v>23815</v>
      </c>
      <c r="F3164" s="58" t="s">
        <v>23816</v>
      </c>
      <c r="G3164" s="59" t="s">
        <v>23817</v>
      </c>
      <c r="H3164" s="58" t="s">
        <v>369</v>
      </c>
      <c r="I3164" s="60">
        <v>41944</v>
      </c>
      <c r="J3164" s="60">
        <v>45291</v>
      </c>
    </row>
    <row r="3165" spans="1:10" s="57" customFormat="1" ht="19.8" customHeight="1" x14ac:dyDescent="0.2">
      <c r="A3165" s="61" t="s">
        <v>23818</v>
      </c>
      <c r="B3165" s="61" t="s">
        <v>23819</v>
      </c>
      <c r="C3165" s="61" t="s">
        <v>23820</v>
      </c>
      <c r="D3165" s="62" t="s">
        <v>23821</v>
      </c>
      <c r="E3165" s="62" t="s">
        <v>23822</v>
      </c>
      <c r="F3165" s="61" t="s">
        <v>23823</v>
      </c>
      <c r="G3165" s="62" t="s">
        <v>23824</v>
      </c>
      <c r="H3165" s="61" t="s">
        <v>369</v>
      </c>
      <c r="I3165" s="63">
        <v>41640</v>
      </c>
      <c r="J3165" s="63">
        <v>45291</v>
      </c>
    </row>
    <row r="3166" spans="1:10" s="57" customFormat="1" ht="30.45" customHeight="1" x14ac:dyDescent="0.2">
      <c r="A3166" s="58" t="s">
        <v>23825</v>
      </c>
      <c r="B3166" s="58" t="s">
        <v>23826</v>
      </c>
      <c r="C3166" s="58" t="s">
        <v>23827</v>
      </c>
      <c r="D3166" s="59" t="s">
        <v>23828</v>
      </c>
      <c r="E3166" s="59" t="s">
        <v>23829</v>
      </c>
      <c r="F3166" s="58" t="s">
        <v>23830</v>
      </c>
      <c r="G3166" s="59" t="s">
        <v>23831</v>
      </c>
      <c r="H3166" s="58" t="s">
        <v>369</v>
      </c>
      <c r="I3166" s="60">
        <v>41640</v>
      </c>
      <c r="J3166" s="60">
        <v>45291</v>
      </c>
    </row>
    <row r="3167" spans="1:10" s="57" customFormat="1" ht="30.45" customHeight="1" x14ac:dyDescent="0.2">
      <c r="A3167" s="61" t="s">
        <v>23832</v>
      </c>
      <c r="B3167" s="61" t="s">
        <v>23833</v>
      </c>
      <c r="C3167" s="61" t="s">
        <v>23834</v>
      </c>
      <c r="D3167" s="62" t="s">
        <v>23835</v>
      </c>
      <c r="E3167" s="62" t="s">
        <v>23836</v>
      </c>
      <c r="F3167" s="61" t="s">
        <v>23837</v>
      </c>
      <c r="G3167" s="62" t="s">
        <v>23838</v>
      </c>
      <c r="H3167" s="61" t="s">
        <v>369</v>
      </c>
      <c r="I3167" s="63">
        <v>42675</v>
      </c>
      <c r="J3167" s="63">
        <v>45291</v>
      </c>
    </row>
    <row r="3168" spans="1:10" s="57" customFormat="1" ht="19.8" customHeight="1" x14ac:dyDescent="0.2">
      <c r="A3168" s="58" t="s">
        <v>23839</v>
      </c>
      <c r="B3168" s="58" t="s">
        <v>23840</v>
      </c>
      <c r="C3168" s="58" t="s">
        <v>23841</v>
      </c>
      <c r="D3168" s="59" t="s">
        <v>23842</v>
      </c>
      <c r="E3168" s="59" t="s">
        <v>23843</v>
      </c>
      <c r="F3168" s="58" t="s">
        <v>23844</v>
      </c>
      <c r="G3168" s="59" t="s">
        <v>23845</v>
      </c>
      <c r="H3168" s="58" t="s">
        <v>369</v>
      </c>
      <c r="I3168" s="60">
        <v>41640</v>
      </c>
      <c r="J3168" s="60">
        <v>45291</v>
      </c>
    </row>
    <row r="3169" spans="1:10" s="57" customFormat="1" ht="30.45" customHeight="1" x14ac:dyDescent="0.2">
      <c r="A3169" s="61" t="s">
        <v>23846</v>
      </c>
      <c r="B3169" s="61" t="s">
        <v>23847</v>
      </c>
      <c r="C3169" s="61" t="s">
        <v>23848</v>
      </c>
      <c r="D3169" s="62" t="s">
        <v>23849</v>
      </c>
      <c r="E3169" s="62" t="s">
        <v>23850</v>
      </c>
      <c r="F3169" s="61" t="s">
        <v>23851</v>
      </c>
      <c r="G3169" s="62" t="s">
        <v>23852</v>
      </c>
      <c r="H3169" s="61" t="s">
        <v>369</v>
      </c>
      <c r="I3169" s="63">
        <v>41640</v>
      </c>
      <c r="J3169" s="63">
        <v>45291</v>
      </c>
    </row>
    <row r="3170" spans="1:10" s="57" customFormat="1" ht="19.8" customHeight="1" x14ac:dyDescent="0.2">
      <c r="A3170" s="58" t="s">
        <v>23853</v>
      </c>
      <c r="B3170" s="58" t="s">
        <v>23854</v>
      </c>
      <c r="C3170" s="58" t="s">
        <v>23855</v>
      </c>
      <c r="D3170" s="59" t="s">
        <v>23856</v>
      </c>
      <c r="E3170" s="59" t="s">
        <v>23857</v>
      </c>
      <c r="F3170" s="58" t="s">
        <v>23858</v>
      </c>
      <c r="G3170" s="59" t="s">
        <v>23845</v>
      </c>
      <c r="H3170" s="58" t="s">
        <v>369</v>
      </c>
      <c r="I3170" s="60">
        <v>41640</v>
      </c>
      <c r="J3170" s="60">
        <v>45291</v>
      </c>
    </row>
    <row r="3171" spans="1:10" s="57" customFormat="1" ht="19.8" customHeight="1" x14ac:dyDescent="0.2">
      <c r="A3171" s="61" t="s">
        <v>23859</v>
      </c>
      <c r="B3171" s="61" t="s">
        <v>23860</v>
      </c>
      <c r="C3171" s="61" t="s">
        <v>23861</v>
      </c>
      <c r="D3171" s="62" t="s">
        <v>23862</v>
      </c>
      <c r="E3171" s="62" t="s">
        <v>23863</v>
      </c>
      <c r="F3171" s="61" t="s">
        <v>23858</v>
      </c>
      <c r="G3171" s="62" t="s">
        <v>23845</v>
      </c>
      <c r="H3171" s="61" t="s">
        <v>369</v>
      </c>
      <c r="I3171" s="63">
        <v>41640</v>
      </c>
      <c r="J3171" s="63">
        <v>45291</v>
      </c>
    </row>
    <row r="3172" spans="1:10" s="57" customFormat="1" ht="19.8" customHeight="1" x14ac:dyDescent="0.2">
      <c r="A3172" s="58" t="s">
        <v>23864</v>
      </c>
      <c r="B3172" s="58" t="s">
        <v>23865</v>
      </c>
      <c r="C3172" s="58" t="s">
        <v>23866</v>
      </c>
      <c r="D3172" s="59" t="s">
        <v>23867</v>
      </c>
      <c r="E3172" s="59" t="s">
        <v>23868</v>
      </c>
      <c r="F3172" s="58" t="s">
        <v>23869</v>
      </c>
      <c r="G3172" s="59" t="s">
        <v>23845</v>
      </c>
      <c r="H3172" s="58" t="s">
        <v>369</v>
      </c>
      <c r="I3172" s="60">
        <v>41944</v>
      </c>
      <c r="J3172" s="60">
        <v>45291</v>
      </c>
    </row>
    <row r="3173" spans="1:10" s="57" customFormat="1" ht="30.45" customHeight="1" x14ac:dyDescent="0.2">
      <c r="A3173" s="61" t="s">
        <v>23870</v>
      </c>
      <c r="B3173" s="61" t="s">
        <v>23871</v>
      </c>
      <c r="C3173" s="61" t="s">
        <v>23872</v>
      </c>
      <c r="D3173" s="62" t="s">
        <v>23873</v>
      </c>
      <c r="E3173" s="62" t="s">
        <v>23874</v>
      </c>
      <c r="F3173" s="61" t="s">
        <v>23875</v>
      </c>
      <c r="G3173" s="62" t="s">
        <v>23876</v>
      </c>
      <c r="H3173" s="61" t="s">
        <v>369</v>
      </c>
      <c r="I3173" s="63">
        <v>41640</v>
      </c>
      <c r="J3173" s="63">
        <v>45291</v>
      </c>
    </row>
    <row r="3174" spans="1:10" s="57" customFormat="1" ht="19.8" customHeight="1" x14ac:dyDescent="0.2">
      <c r="A3174" s="58" t="s">
        <v>23877</v>
      </c>
      <c r="B3174" s="58" t="s">
        <v>23878</v>
      </c>
      <c r="C3174" s="58" t="s">
        <v>23879</v>
      </c>
      <c r="D3174" s="59" t="s">
        <v>23880</v>
      </c>
      <c r="E3174" s="59" t="s">
        <v>23881</v>
      </c>
      <c r="F3174" s="58" t="s">
        <v>23882</v>
      </c>
      <c r="G3174" s="59" t="s">
        <v>1970</v>
      </c>
      <c r="H3174" s="58" t="s">
        <v>369</v>
      </c>
      <c r="I3174" s="60">
        <v>41640</v>
      </c>
      <c r="J3174" s="60">
        <v>45291</v>
      </c>
    </row>
    <row r="3175" spans="1:10" s="57" customFormat="1" ht="30.45" customHeight="1" x14ac:dyDescent="0.2">
      <c r="A3175" s="61" t="s">
        <v>23883</v>
      </c>
      <c r="B3175" s="61" t="s">
        <v>23884</v>
      </c>
      <c r="C3175" s="61" t="s">
        <v>23885</v>
      </c>
      <c r="D3175" s="62" t="s">
        <v>23886</v>
      </c>
      <c r="E3175" s="62" t="s">
        <v>23887</v>
      </c>
      <c r="F3175" s="61" t="s">
        <v>23888</v>
      </c>
      <c r="G3175" s="62" t="s">
        <v>1970</v>
      </c>
      <c r="H3175" s="61" t="s">
        <v>369</v>
      </c>
      <c r="I3175" s="63">
        <v>41640</v>
      </c>
      <c r="J3175" s="63">
        <v>45291</v>
      </c>
    </row>
    <row r="3176" spans="1:10" s="57" customFormat="1" ht="30.45" customHeight="1" x14ac:dyDescent="0.2">
      <c r="A3176" s="58" t="s">
        <v>23889</v>
      </c>
      <c r="B3176" s="58" t="s">
        <v>23890</v>
      </c>
      <c r="C3176" s="58" t="s">
        <v>23891</v>
      </c>
      <c r="D3176" s="59" t="s">
        <v>23892</v>
      </c>
      <c r="E3176" s="59" t="s">
        <v>23893</v>
      </c>
      <c r="F3176" s="58" t="s">
        <v>23894</v>
      </c>
      <c r="G3176" s="59" t="s">
        <v>23895</v>
      </c>
      <c r="H3176" s="58" t="s">
        <v>369</v>
      </c>
      <c r="I3176" s="60">
        <v>41640</v>
      </c>
      <c r="J3176" s="60">
        <v>45291</v>
      </c>
    </row>
    <row r="3177" spans="1:10" s="57" customFormat="1" ht="19.8" customHeight="1" x14ac:dyDescent="0.2">
      <c r="A3177" s="61" t="s">
        <v>23896</v>
      </c>
      <c r="B3177" s="61" t="s">
        <v>23897</v>
      </c>
      <c r="C3177" s="61" t="s">
        <v>23898</v>
      </c>
      <c r="D3177" s="62" t="s">
        <v>23899</v>
      </c>
      <c r="E3177" s="62" t="s">
        <v>23900</v>
      </c>
      <c r="F3177" s="61" t="s">
        <v>23894</v>
      </c>
      <c r="G3177" s="62" t="s">
        <v>1970</v>
      </c>
      <c r="H3177" s="61" t="s">
        <v>369</v>
      </c>
      <c r="I3177" s="63">
        <v>41640</v>
      </c>
      <c r="J3177" s="63">
        <v>45291</v>
      </c>
    </row>
    <row r="3178" spans="1:10" s="57" customFormat="1" ht="52.35" customHeight="1" x14ac:dyDescent="0.2">
      <c r="A3178" s="58" t="s">
        <v>23901</v>
      </c>
      <c r="B3178" s="58" t="s">
        <v>23902</v>
      </c>
      <c r="C3178" s="58" t="s">
        <v>23903</v>
      </c>
      <c r="D3178" s="59" t="s">
        <v>23904</v>
      </c>
      <c r="E3178" s="59" t="s">
        <v>23905</v>
      </c>
      <c r="F3178" s="58" t="s">
        <v>23906</v>
      </c>
      <c r="G3178" s="59" t="s">
        <v>23876</v>
      </c>
      <c r="H3178" s="58" t="s">
        <v>369</v>
      </c>
      <c r="I3178" s="60">
        <v>41640</v>
      </c>
      <c r="J3178" s="60">
        <v>45291</v>
      </c>
    </row>
    <row r="3179" spans="1:10" s="57" customFormat="1" ht="41.1" customHeight="1" x14ac:dyDescent="0.2">
      <c r="A3179" s="61" t="s">
        <v>23907</v>
      </c>
      <c r="B3179" s="61" t="s">
        <v>23908</v>
      </c>
      <c r="C3179" s="61" t="s">
        <v>23909</v>
      </c>
      <c r="D3179" s="62" t="s">
        <v>23910</v>
      </c>
      <c r="E3179" s="62" t="s">
        <v>23911</v>
      </c>
      <c r="F3179" s="61" t="s">
        <v>23912</v>
      </c>
      <c r="G3179" s="62" t="s">
        <v>23876</v>
      </c>
      <c r="H3179" s="61" t="s">
        <v>369</v>
      </c>
      <c r="I3179" s="63">
        <v>41640</v>
      </c>
      <c r="J3179" s="63">
        <v>45291</v>
      </c>
    </row>
    <row r="3180" spans="1:10" s="57" customFormat="1" ht="30.45" customHeight="1" x14ac:dyDescent="0.2">
      <c r="A3180" s="58" t="s">
        <v>23913</v>
      </c>
      <c r="B3180" s="58" t="s">
        <v>23914</v>
      </c>
      <c r="C3180" s="58" t="s">
        <v>23915</v>
      </c>
      <c r="D3180" s="59" t="s">
        <v>23916</v>
      </c>
      <c r="E3180" s="59" t="s">
        <v>23917</v>
      </c>
      <c r="F3180" s="58" t="s">
        <v>23894</v>
      </c>
      <c r="G3180" s="59" t="s">
        <v>1970</v>
      </c>
      <c r="H3180" s="58" t="s">
        <v>369</v>
      </c>
      <c r="I3180" s="60">
        <v>41640</v>
      </c>
      <c r="J3180" s="60">
        <v>45291</v>
      </c>
    </row>
    <row r="3181" spans="1:10" s="57" customFormat="1" ht="30.45" customHeight="1" x14ac:dyDescent="0.2">
      <c r="A3181" s="61" t="s">
        <v>1968</v>
      </c>
      <c r="B3181" s="61" t="s">
        <v>23918</v>
      </c>
      <c r="C3181" s="61" t="s">
        <v>23919</v>
      </c>
      <c r="D3181" s="62" t="s">
        <v>1969</v>
      </c>
      <c r="E3181" s="62" t="s">
        <v>23920</v>
      </c>
      <c r="F3181" s="61" t="s">
        <v>23921</v>
      </c>
      <c r="G3181" s="62" t="s">
        <v>1970</v>
      </c>
      <c r="H3181" s="61" t="s">
        <v>369</v>
      </c>
      <c r="I3181" s="63">
        <v>41640</v>
      </c>
      <c r="J3181" s="63">
        <v>45291</v>
      </c>
    </row>
    <row r="3182" spans="1:10" s="57" customFormat="1" ht="30.45" customHeight="1" x14ac:dyDescent="0.2">
      <c r="A3182" s="58" t="s">
        <v>23922</v>
      </c>
      <c r="B3182" s="58" t="s">
        <v>23923</v>
      </c>
      <c r="C3182" s="58" t="s">
        <v>23924</v>
      </c>
      <c r="D3182" s="59" t="s">
        <v>23925</v>
      </c>
      <c r="E3182" s="59" t="s">
        <v>23926</v>
      </c>
      <c r="F3182" s="58" t="s">
        <v>23894</v>
      </c>
      <c r="G3182" s="59" t="s">
        <v>23927</v>
      </c>
      <c r="H3182" s="58" t="s">
        <v>369</v>
      </c>
      <c r="I3182" s="60">
        <v>41944</v>
      </c>
      <c r="J3182" s="60">
        <v>45291</v>
      </c>
    </row>
    <row r="3183" spans="1:10" s="57" customFormat="1" ht="19.8" customHeight="1" x14ac:dyDescent="0.2">
      <c r="A3183" s="61" t="s">
        <v>23928</v>
      </c>
      <c r="B3183" s="61" t="s">
        <v>23929</v>
      </c>
      <c r="C3183" s="61" t="s">
        <v>23930</v>
      </c>
      <c r="D3183" s="62" t="s">
        <v>23931</v>
      </c>
      <c r="E3183" s="62" t="s">
        <v>23932</v>
      </c>
      <c r="F3183" s="61" t="s">
        <v>23894</v>
      </c>
      <c r="G3183" s="62" t="s">
        <v>1970</v>
      </c>
      <c r="H3183" s="61" t="s">
        <v>369</v>
      </c>
      <c r="I3183" s="63">
        <v>41944</v>
      </c>
      <c r="J3183" s="63">
        <v>45291</v>
      </c>
    </row>
    <row r="3184" spans="1:10" s="57" customFormat="1" ht="30.45" customHeight="1" x14ac:dyDescent="0.2">
      <c r="A3184" s="58" t="s">
        <v>23933</v>
      </c>
      <c r="B3184" s="58" t="s">
        <v>23934</v>
      </c>
      <c r="C3184" s="58" t="s">
        <v>23935</v>
      </c>
      <c r="D3184" s="59" t="s">
        <v>23936</v>
      </c>
      <c r="E3184" s="59" t="s">
        <v>23937</v>
      </c>
      <c r="F3184" s="58" t="s">
        <v>23938</v>
      </c>
      <c r="G3184" s="59" t="s">
        <v>23939</v>
      </c>
      <c r="H3184" s="58" t="s">
        <v>369</v>
      </c>
      <c r="I3184" s="60">
        <v>42675</v>
      </c>
      <c r="J3184" s="60">
        <v>45291</v>
      </c>
    </row>
    <row r="3185" spans="1:10" s="57" customFormat="1" ht="19.8" customHeight="1" x14ac:dyDescent="0.2">
      <c r="A3185" s="61" t="s">
        <v>23940</v>
      </c>
      <c r="B3185" s="61" t="s">
        <v>23941</v>
      </c>
      <c r="C3185" s="61" t="s">
        <v>23942</v>
      </c>
      <c r="D3185" s="62" t="s">
        <v>23943</v>
      </c>
      <c r="E3185" s="62" t="s">
        <v>23944</v>
      </c>
      <c r="F3185" s="61" t="s">
        <v>23894</v>
      </c>
      <c r="G3185" s="62" t="s">
        <v>23945</v>
      </c>
      <c r="H3185" s="61" t="s">
        <v>369</v>
      </c>
      <c r="I3185" s="63">
        <v>43040</v>
      </c>
      <c r="J3185" s="63">
        <v>45291</v>
      </c>
    </row>
    <row r="3186" spans="1:10" s="57" customFormat="1" ht="19.8" customHeight="1" x14ac:dyDescent="0.2">
      <c r="A3186" s="58" t="s">
        <v>23946</v>
      </c>
      <c r="B3186" s="58" t="s">
        <v>23947</v>
      </c>
      <c r="C3186" s="58" t="s">
        <v>23948</v>
      </c>
      <c r="D3186" s="59" t="s">
        <v>23949</v>
      </c>
      <c r="E3186" s="59" t="s">
        <v>23950</v>
      </c>
      <c r="F3186" s="58" t="s">
        <v>23951</v>
      </c>
      <c r="G3186" s="59" t="s">
        <v>1970</v>
      </c>
      <c r="H3186" s="58" t="s">
        <v>369</v>
      </c>
      <c r="I3186" s="60">
        <v>43405</v>
      </c>
      <c r="J3186" s="60">
        <v>45291</v>
      </c>
    </row>
    <row r="3187" spans="1:10" s="57" customFormat="1" ht="30.45" customHeight="1" x14ac:dyDescent="0.2">
      <c r="A3187" s="61" t="s">
        <v>23952</v>
      </c>
      <c r="B3187" s="61" t="s">
        <v>23953</v>
      </c>
      <c r="C3187" s="61" t="s">
        <v>23954</v>
      </c>
      <c r="D3187" s="62" t="s">
        <v>23955</v>
      </c>
      <c r="E3187" s="62" t="s">
        <v>23956</v>
      </c>
      <c r="F3187" s="61" t="s">
        <v>23957</v>
      </c>
      <c r="G3187" s="62" t="s">
        <v>368</v>
      </c>
      <c r="H3187" s="61" t="s">
        <v>369</v>
      </c>
      <c r="I3187" s="63">
        <v>41640</v>
      </c>
      <c r="J3187" s="63">
        <v>45291</v>
      </c>
    </row>
    <row r="3188" spans="1:10" s="57" customFormat="1" ht="19.8" customHeight="1" x14ac:dyDescent="0.2">
      <c r="A3188" s="58" t="s">
        <v>365</v>
      </c>
      <c r="B3188" s="58" t="s">
        <v>23958</v>
      </c>
      <c r="C3188" s="58" t="s">
        <v>23959</v>
      </c>
      <c r="D3188" s="59" t="s">
        <v>23960</v>
      </c>
      <c r="E3188" s="59" t="s">
        <v>23961</v>
      </c>
      <c r="F3188" s="58" t="s">
        <v>23962</v>
      </c>
      <c r="G3188" s="59" t="s">
        <v>368</v>
      </c>
      <c r="H3188" s="58" t="s">
        <v>369</v>
      </c>
      <c r="I3188" s="60">
        <v>41640</v>
      </c>
      <c r="J3188" s="60">
        <v>45291</v>
      </c>
    </row>
    <row r="3189" spans="1:10" s="57" customFormat="1" ht="30.45" customHeight="1" x14ac:dyDescent="0.2">
      <c r="A3189" s="61" t="s">
        <v>23963</v>
      </c>
      <c r="B3189" s="61" t="s">
        <v>23964</v>
      </c>
      <c r="C3189" s="61" t="s">
        <v>23965</v>
      </c>
      <c r="D3189" s="62" t="s">
        <v>23966</v>
      </c>
      <c r="E3189" s="62" t="s">
        <v>23967</v>
      </c>
      <c r="F3189" s="61" t="s">
        <v>23968</v>
      </c>
      <c r="G3189" s="62" t="s">
        <v>23969</v>
      </c>
      <c r="H3189" s="61" t="s">
        <v>369</v>
      </c>
      <c r="I3189" s="63">
        <v>41640</v>
      </c>
      <c r="J3189" s="63">
        <v>45291</v>
      </c>
    </row>
    <row r="3190" spans="1:10" s="57" customFormat="1" ht="30.45" customHeight="1" x14ac:dyDescent="0.2">
      <c r="A3190" s="58" t="s">
        <v>23970</v>
      </c>
      <c r="B3190" s="58" t="s">
        <v>23971</v>
      </c>
      <c r="C3190" s="58" t="s">
        <v>23972</v>
      </c>
      <c r="D3190" s="59" t="s">
        <v>23973</v>
      </c>
      <c r="E3190" s="59" t="s">
        <v>23974</v>
      </c>
      <c r="F3190" s="58" t="s">
        <v>23975</v>
      </c>
      <c r="G3190" s="59" t="s">
        <v>23976</v>
      </c>
      <c r="H3190" s="58" t="s">
        <v>369</v>
      </c>
      <c r="I3190" s="60">
        <v>41640</v>
      </c>
      <c r="J3190" s="60">
        <v>45291</v>
      </c>
    </row>
    <row r="3191" spans="1:10" s="57" customFormat="1" ht="30.45" customHeight="1" x14ac:dyDescent="0.2">
      <c r="A3191" s="61" t="s">
        <v>23977</v>
      </c>
      <c r="B3191" s="61" t="s">
        <v>23978</v>
      </c>
      <c r="C3191" s="61" t="s">
        <v>23979</v>
      </c>
      <c r="D3191" s="62" t="s">
        <v>23980</v>
      </c>
      <c r="E3191" s="62" t="s">
        <v>23981</v>
      </c>
      <c r="F3191" s="61" t="s">
        <v>17971</v>
      </c>
      <c r="G3191" s="62" t="s">
        <v>23982</v>
      </c>
      <c r="H3191" s="61" t="s">
        <v>369</v>
      </c>
      <c r="I3191" s="63">
        <v>41640</v>
      </c>
      <c r="J3191" s="63">
        <v>45291</v>
      </c>
    </row>
    <row r="3192" spans="1:10" s="57" customFormat="1" ht="30.45" customHeight="1" x14ac:dyDescent="0.2">
      <c r="A3192" s="58" t="s">
        <v>23983</v>
      </c>
      <c r="B3192" s="58" t="s">
        <v>23984</v>
      </c>
      <c r="C3192" s="58" t="s">
        <v>23985</v>
      </c>
      <c r="D3192" s="59" t="s">
        <v>23986</v>
      </c>
      <c r="E3192" s="59" t="s">
        <v>23987</v>
      </c>
      <c r="F3192" s="58" t="s">
        <v>17989</v>
      </c>
      <c r="G3192" s="59" t="s">
        <v>368</v>
      </c>
      <c r="H3192" s="58" t="s">
        <v>369</v>
      </c>
      <c r="I3192" s="60">
        <v>41640</v>
      </c>
      <c r="J3192" s="60">
        <v>45291</v>
      </c>
    </row>
    <row r="3193" spans="1:10" s="57" customFormat="1" ht="30.45" customHeight="1" x14ac:dyDescent="0.2">
      <c r="A3193" s="61" t="s">
        <v>23988</v>
      </c>
      <c r="B3193" s="61" t="s">
        <v>23989</v>
      </c>
      <c r="C3193" s="61" t="s">
        <v>23990</v>
      </c>
      <c r="D3193" s="62" t="s">
        <v>23991</v>
      </c>
      <c r="E3193" s="62" t="s">
        <v>23992</v>
      </c>
      <c r="F3193" s="61" t="s">
        <v>23993</v>
      </c>
      <c r="G3193" s="62" t="s">
        <v>23994</v>
      </c>
      <c r="H3193" s="61" t="s">
        <v>369</v>
      </c>
      <c r="I3193" s="63">
        <v>41640</v>
      </c>
      <c r="J3193" s="63">
        <v>45291</v>
      </c>
    </row>
    <row r="3194" spans="1:10" s="57" customFormat="1" ht="30.45" customHeight="1" x14ac:dyDescent="0.2">
      <c r="A3194" s="58" t="s">
        <v>23995</v>
      </c>
      <c r="B3194" s="58" t="s">
        <v>23996</v>
      </c>
      <c r="C3194" s="58" t="s">
        <v>23997</v>
      </c>
      <c r="D3194" s="59" t="s">
        <v>23998</v>
      </c>
      <c r="E3194" s="59" t="s">
        <v>23999</v>
      </c>
      <c r="F3194" s="58" t="s">
        <v>24000</v>
      </c>
      <c r="G3194" s="59" t="s">
        <v>23994</v>
      </c>
      <c r="H3194" s="58" t="s">
        <v>369</v>
      </c>
      <c r="I3194" s="60">
        <v>41640</v>
      </c>
      <c r="J3194" s="60">
        <v>45291</v>
      </c>
    </row>
    <row r="3195" spans="1:10" s="57" customFormat="1" ht="30.45" customHeight="1" x14ac:dyDescent="0.2">
      <c r="A3195" s="61" t="s">
        <v>24001</v>
      </c>
      <c r="B3195" s="61" t="s">
        <v>24002</v>
      </c>
      <c r="C3195" s="61" t="s">
        <v>24003</v>
      </c>
      <c r="D3195" s="62" t="s">
        <v>24004</v>
      </c>
      <c r="E3195" s="62" t="s">
        <v>24005</v>
      </c>
      <c r="F3195" s="61" t="s">
        <v>17978</v>
      </c>
      <c r="G3195" s="62" t="s">
        <v>23982</v>
      </c>
      <c r="H3195" s="61" t="s">
        <v>369</v>
      </c>
      <c r="I3195" s="63">
        <v>41640</v>
      </c>
      <c r="J3195" s="63">
        <v>45291</v>
      </c>
    </row>
    <row r="3196" spans="1:10" s="57" customFormat="1" ht="30.45" customHeight="1" x14ac:dyDescent="0.2">
      <c r="A3196" s="58" t="s">
        <v>24006</v>
      </c>
      <c r="B3196" s="58" t="s">
        <v>24007</v>
      </c>
      <c r="C3196" s="58" t="s">
        <v>24008</v>
      </c>
      <c r="D3196" s="59" t="s">
        <v>24009</v>
      </c>
      <c r="E3196" s="59" t="s">
        <v>24010</v>
      </c>
      <c r="F3196" s="58" t="s">
        <v>24011</v>
      </c>
      <c r="G3196" s="59" t="s">
        <v>23969</v>
      </c>
      <c r="H3196" s="58" t="s">
        <v>369</v>
      </c>
      <c r="I3196" s="60">
        <v>41640</v>
      </c>
      <c r="J3196" s="60">
        <v>45291</v>
      </c>
    </row>
    <row r="3197" spans="1:10" s="57" customFormat="1" ht="41.1" customHeight="1" x14ac:dyDescent="0.2">
      <c r="A3197" s="61" t="s">
        <v>24012</v>
      </c>
      <c r="B3197" s="61" t="s">
        <v>24013</v>
      </c>
      <c r="C3197" s="61" t="s">
        <v>24014</v>
      </c>
      <c r="D3197" s="62" t="s">
        <v>24015</v>
      </c>
      <c r="E3197" s="62" t="s">
        <v>24016</v>
      </c>
      <c r="F3197" s="61" t="s">
        <v>24011</v>
      </c>
      <c r="G3197" s="62" t="s">
        <v>23969</v>
      </c>
      <c r="H3197" s="61" t="s">
        <v>369</v>
      </c>
      <c r="I3197" s="63">
        <v>41640</v>
      </c>
      <c r="J3197" s="63">
        <v>45291</v>
      </c>
    </row>
    <row r="3198" spans="1:10" s="57" customFormat="1" ht="19.8" customHeight="1" x14ac:dyDescent="0.2">
      <c r="A3198" s="58" t="s">
        <v>24017</v>
      </c>
      <c r="B3198" s="58" t="s">
        <v>24018</v>
      </c>
      <c r="C3198" s="58" t="s">
        <v>24019</v>
      </c>
      <c r="D3198" s="59" t="s">
        <v>24020</v>
      </c>
      <c r="E3198" s="59" t="s">
        <v>4409</v>
      </c>
      <c r="F3198" s="58" t="s">
        <v>17978</v>
      </c>
      <c r="G3198" s="59" t="s">
        <v>24021</v>
      </c>
      <c r="H3198" s="58" t="s">
        <v>369</v>
      </c>
      <c r="I3198" s="60">
        <v>41944</v>
      </c>
      <c r="J3198" s="60">
        <v>45291</v>
      </c>
    </row>
    <row r="3199" spans="1:10" s="57" customFormat="1" ht="30.45" customHeight="1" x14ac:dyDescent="0.2">
      <c r="A3199" s="61" t="s">
        <v>24022</v>
      </c>
      <c r="B3199" s="61" t="s">
        <v>24023</v>
      </c>
      <c r="C3199" s="61" t="s">
        <v>24024</v>
      </c>
      <c r="D3199" s="62" t="s">
        <v>24025</v>
      </c>
      <c r="E3199" s="62" t="s">
        <v>24026</v>
      </c>
      <c r="F3199" s="61" t="s">
        <v>17971</v>
      </c>
      <c r="G3199" s="62" t="s">
        <v>23982</v>
      </c>
      <c r="H3199" s="61" t="s">
        <v>369</v>
      </c>
      <c r="I3199" s="63">
        <v>41640</v>
      </c>
      <c r="J3199" s="63">
        <v>45291</v>
      </c>
    </row>
    <row r="3200" spans="1:10" s="57" customFormat="1" ht="30.45" customHeight="1" x14ac:dyDescent="0.2">
      <c r="A3200" s="58" t="s">
        <v>24027</v>
      </c>
      <c r="B3200" s="58" t="s">
        <v>24028</v>
      </c>
      <c r="C3200" s="58" t="s">
        <v>24029</v>
      </c>
      <c r="D3200" s="59" t="s">
        <v>24030</v>
      </c>
      <c r="E3200" s="59" t="s">
        <v>24031</v>
      </c>
      <c r="F3200" s="58" t="s">
        <v>24032</v>
      </c>
      <c r="G3200" s="59" t="s">
        <v>24033</v>
      </c>
      <c r="H3200" s="58" t="s">
        <v>369</v>
      </c>
      <c r="I3200" s="60">
        <v>41640</v>
      </c>
      <c r="J3200" s="60">
        <v>45291</v>
      </c>
    </row>
    <row r="3201" spans="1:10" s="57" customFormat="1" ht="19.8" customHeight="1" x14ac:dyDescent="0.2">
      <c r="A3201" s="61" t="s">
        <v>24034</v>
      </c>
      <c r="B3201" s="61" t="s">
        <v>24035</v>
      </c>
      <c r="C3201" s="61" t="s">
        <v>24036</v>
      </c>
      <c r="D3201" s="62" t="s">
        <v>24037</v>
      </c>
      <c r="E3201" s="62" t="s">
        <v>24038</v>
      </c>
      <c r="F3201" s="61" t="s">
        <v>24039</v>
      </c>
      <c r="G3201" s="62" t="s">
        <v>24040</v>
      </c>
      <c r="H3201" s="61" t="s">
        <v>369</v>
      </c>
      <c r="I3201" s="63">
        <v>41640</v>
      </c>
      <c r="J3201" s="63">
        <v>45291</v>
      </c>
    </row>
    <row r="3202" spans="1:10" s="57" customFormat="1" ht="30.45" customHeight="1" x14ac:dyDescent="0.2">
      <c r="A3202" s="58" t="s">
        <v>24041</v>
      </c>
      <c r="B3202" s="58" t="s">
        <v>24042</v>
      </c>
      <c r="C3202" s="58" t="s">
        <v>24043</v>
      </c>
      <c r="D3202" s="59" t="s">
        <v>24044</v>
      </c>
      <c r="E3202" s="59" t="s">
        <v>24045</v>
      </c>
      <c r="F3202" s="58" t="s">
        <v>24046</v>
      </c>
      <c r="G3202" s="59" t="s">
        <v>24047</v>
      </c>
      <c r="H3202" s="58" t="s">
        <v>369</v>
      </c>
      <c r="I3202" s="60">
        <v>41640</v>
      </c>
      <c r="J3202" s="60">
        <v>45291</v>
      </c>
    </row>
    <row r="3203" spans="1:10" s="57" customFormat="1" ht="30.45" customHeight="1" x14ac:dyDescent="0.2">
      <c r="A3203" s="61" t="s">
        <v>24048</v>
      </c>
      <c r="B3203" s="61" t="s">
        <v>24049</v>
      </c>
      <c r="C3203" s="61" t="s">
        <v>24050</v>
      </c>
      <c r="D3203" s="62" t="s">
        <v>24051</v>
      </c>
      <c r="E3203" s="62" t="s">
        <v>24052</v>
      </c>
      <c r="F3203" s="61" t="s">
        <v>24053</v>
      </c>
      <c r="G3203" s="62" t="s">
        <v>24054</v>
      </c>
      <c r="H3203" s="61" t="s">
        <v>369</v>
      </c>
      <c r="I3203" s="63">
        <v>41640</v>
      </c>
      <c r="J3203" s="63">
        <v>45291</v>
      </c>
    </row>
    <row r="3204" spans="1:10" s="57" customFormat="1" ht="41.1" customHeight="1" x14ac:dyDescent="0.2">
      <c r="A3204" s="58" t="s">
        <v>24055</v>
      </c>
      <c r="B3204" s="58" t="s">
        <v>24056</v>
      </c>
      <c r="C3204" s="58" t="s">
        <v>24057</v>
      </c>
      <c r="D3204" s="59" t="s">
        <v>24058</v>
      </c>
      <c r="E3204" s="59" t="s">
        <v>24059</v>
      </c>
      <c r="F3204" s="58" t="s">
        <v>24060</v>
      </c>
      <c r="G3204" s="59" t="s">
        <v>24061</v>
      </c>
      <c r="H3204" s="58" t="s">
        <v>369</v>
      </c>
      <c r="I3204" s="60">
        <v>41640</v>
      </c>
      <c r="J3204" s="60">
        <v>45291</v>
      </c>
    </row>
    <row r="3205" spans="1:10" s="57" customFormat="1" ht="30.45" customHeight="1" x14ac:dyDescent="0.2">
      <c r="A3205" s="61" t="s">
        <v>24062</v>
      </c>
      <c r="B3205" s="61" t="s">
        <v>24063</v>
      </c>
      <c r="C3205" s="61" t="s">
        <v>24064</v>
      </c>
      <c r="D3205" s="62" t="s">
        <v>24065</v>
      </c>
      <c r="E3205" s="62" t="s">
        <v>24066</v>
      </c>
      <c r="F3205" s="61" t="s">
        <v>24067</v>
      </c>
      <c r="G3205" s="62" t="s">
        <v>22173</v>
      </c>
      <c r="H3205" s="61" t="s">
        <v>369</v>
      </c>
      <c r="I3205" s="63">
        <v>41640</v>
      </c>
      <c r="J3205" s="63">
        <v>45291</v>
      </c>
    </row>
    <row r="3206" spans="1:10" s="57" customFormat="1" ht="30.45" customHeight="1" x14ac:dyDescent="0.2">
      <c r="A3206" s="58" t="s">
        <v>24068</v>
      </c>
      <c r="B3206" s="58" t="s">
        <v>24069</v>
      </c>
      <c r="C3206" s="58" t="s">
        <v>24070</v>
      </c>
      <c r="D3206" s="59" t="s">
        <v>24071</v>
      </c>
      <c r="E3206" s="59" t="s">
        <v>24072</v>
      </c>
      <c r="F3206" s="58" t="s">
        <v>24073</v>
      </c>
      <c r="G3206" s="59" t="s">
        <v>368</v>
      </c>
      <c r="H3206" s="58" t="s">
        <v>369</v>
      </c>
      <c r="I3206" s="60">
        <v>41640</v>
      </c>
      <c r="J3206" s="60">
        <v>45291</v>
      </c>
    </row>
    <row r="3207" spans="1:10" s="57" customFormat="1" ht="41.1" customHeight="1" x14ac:dyDescent="0.2">
      <c r="A3207" s="61" t="s">
        <v>24074</v>
      </c>
      <c r="B3207" s="61" t="s">
        <v>24075</v>
      </c>
      <c r="C3207" s="61" t="s">
        <v>24076</v>
      </c>
      <c r="D3207" s="62" t="s">
        <v>24077</v>
      </c>
      <c r="E3207" s="62" t="s">
        <v>24078</v>
      </c>
      <c r="F3207" s="61" t="s">
        <v>24079</v>
      </c>
      <c r="G3207" s="62" t="s">
        <v>24080</v>
      </c>
      <c r="H3207" s="61" t="s">
        <v>369</v>
      </c>
      <c r="I3207" s="63">
        <v>41640</v>
      </c>
      <c r="J3207" s="63">
        <v>45291</v>
      </c>
    </row>
    <row r="3208" spans="1:10" s="57" customFormat="1" ht="19.8" customHeight="1" x14ac:dyDescent="0.2">
      <c r="A3208" s="58" t="s">
        <v>24081</v>
      </c>
      <c r="B3208" s="58" t="s">
        <v>24082</v>
      </c>
      <c r="C3208" s="58" t="s">
        <v>24083</v>
      </c>
      <c r="D3208" s="59" t="s">
        <v>24084</v>
      </c>
      <c r="E3208" s="59" t="s">
        <v>24085</v>
      </c>
      <c r="F3208" s="58" t="s">
        <v>24086</v>
      </c>
      <c r="G3208" s="59" t="s">
        <v>24021</v>
      </c>
      <c r="H3208" s="58" t="s">
        <v>369</v>
      </c>
      <c r="I3208" s="60">
        <v>41944</v>
      </c>
      <c r="J3208" s="60">
        <v>45291</v>
      </c>
    </row>
    <row r="3209" spans="1:10" s="57" customFormat="1" ht="30.45" customHeight="1" x14ac:dyDescent="0.2">
      <c r="A3209" s="61" t="s">
        <v>24087</v>
      </c>
      <c r="B3209" s="61" t="s">
        <v>24088</v>
      </c>
      <c r="C3209" s="61" t="s">
        <v>24089</v>
      </c>
      <c r="D3209" s="62" t="s">
        <v>24090</v>
      </c>
      <c r="E3209" s="62" t="s">
        <v>24091</v>
      </c>
      <c r="F3209" s="61" t="s">
        <v>24086</v>
      </c>
      <c r="G3209" s="62" t="s">
        <v>368</v>
      </c>
      <c r="H3209" s="61" t="s">
        <v>369</v>
      </c>
      <c r="I3209" s="63">
        <v>41640</v>
      </c>
      <c r="J3209" s="63">
        <v>45291</v>
      </c>
    </row>
    <row r="3210" spans="1:10" s="57" customFormat="1" ht="19.8" customHeight="1" x14ac:dyDescent="0.2">
      <c r="A3210" s="58" t="s">
        <v>24092</v>
      </c>
      <c r="B3210" s="58" t="s">
        <v>24093</v>
      </c>
      <c r="C3210" s="58" t="s">
        <v>24094</v>
      </c>
      <c r="D3210" s="59" t="s">
        <v>24095</v>
      </c>
      <c r="E3210" s="59" t="s">
        <v>24096</v>
      </c>
      <c r="F3210" s="58" t="s">
        <v>24086</v>
      </c>
      <c r="G3210" s="59" t="s">
        <v>368</v>
      </c>
      <c r="H3210" s="58" t="s">
        <v>369</v>
      </c>
      <c r="I3210" s="60">
        <v>41640</v>
      </c>
      <c r="J3210" s="60">
        <v>45291</v>
      </c>
    </row>
    <row r="3211" spans="1:10" s="57" customFormat="1" ht="30.45" customHeight="1" x14ac:dyDescent="0.2">
      <c r="A3211" s="61" t="s">
        <v>24097</v>
      </c>
      <c r="B3211" s="61" t="s">
        <v>24098</v>
      </c>
      <c r="C3211" s="61" t="s">
        <v>24099</v>
      </c>
      <c r="D3211" s="62" t="s">
        <v>24100</v>
      </c>
      <c r="E3211" s="62" t="s">
        <v>24101</v>
      </c>
      <c r="F3211" s="61" t="s">
        <v>24102</v>
      </c>
      <c r="G3211" s="62" t="s">
        <v>368</v>
      </c>
      <c r="H3211" s="61" t="s">
        <v>369</v>
      </c>
      <c r="I3211" s="63">
        <v>41944</v>
      </c>
      <c r="J3211" s="63">
        <v>45291</v>
      </c>
    </row>
    <row r="3212" spans="1:10" s="57" customFormat="1" ht="19.8" customHeight="1" x14ac:dyDescent="0.2">
      <c r="A3212" s="58" t="s">
        <v>24103</v>
      </c>
      <c r="B3212" s="58" t="s">
        <v>24104</v>
      </c>
      <c r="C3212" s="58" t="s">
        <v>24105</v>
      </c>
      <c r="D3212" s="59" t="s">
        <v>24106</v>
      </c>
      <c r="E3212" s="59" t="s">
        <v>24107</v>
      </c>
      <c r="F3212" s="58" t="s">
        <v>24108</v>
      </c>
      <c r="G3212" s="59" t="s">
        <v>24109</v>
      </c>
      <c r="H3212" s="58" t="s">
        <v>369</v>
      </c>
      <c r="I3212" s="60">
        <v>41944</v>
      </c>
      <c r="J3212" s="60">
        <v>45291</v>
      </c>
    </row>
    <row r="3213" spans="1:10" s="57" customFormat="1" ht="19.8" customHeight="1" x14ac:dyDescent="0.2">
      <c r="A3213" s="61" t="s">
        <v>24110</v>
      </c>
      <c r="B3213" s="61" t="s">
        <v>24111</v>
      </c>
      <c r="C3213" s="61" t="s">
        <v>24112</v>
      </c>
      <c r="D3213" s="62" t="s">
        <v>24113</v>
      </c>
      <c r="E3213" s="62" t="s">
        <v>24114</v>
      </c>
      <c r="F3213" s="61" t="s">
        <v>24115</v>
      </c>
      <c r="G3213" s="62" t="s">
        <v>24116</v>
      </c>
      <c r="H3213" s="61" t="s">
        <v>369</v>
      </c>
      <c r="I3213" s="63">
        <v>42370</v>
      </c>
      <c r="J3213" s="63">
        <v>45291</v>
      </c>
    </row>
    <row r="3214" spans="1:10" s="57" customFormat="1" ht="19.8" customHeight="1" x14ac:dyDescent="0.2">
      <c r="A3214" s="58" t="s">
        <v>24117</v>
      </c>
      <c r="B3214" s="58" t="s">
        <v>24118</v>
      </c>
      <c r="C3214" s="58" t="s">
        <v>24119</v>
      </c>
      <c r="D3214" s="59" t="s">
        <v>24120</v>
      </c>
      <c r="E3214" s="59" t="s">
        <v>24121</v>
      </c>
      <c r="F3214" s="58" t="s">
        <v>24122</v>
      </c>
      <c r="G3214" s="59" t="s">
        <v>368</v>
      </c>
      <c r="H3214" s="58" t="s">
        <v>369</v>
      </c>
      <c r="I3214" s="60">
        <v>42370</v>
      </c>
      <c r="J3214" s="60">
        <v>45291</v>
      </c>
    </row>
    <row r="3215" spans="1:10" s="57" customFormat="1" ht="19.8" customHeight="1" x14ac:dyDescent="0.2">
      <c r="A3215" s="61" t="s">
        <v>24123</v>
      </c>
      <c r="B3215" s="61" t="s">
        <v>24124</v>
      </c>
      <c r="C3215" s="61" t="s">
        <v>24125</v>
      </c>
      <c r="D3215" s="62" t="s">
        <v>24126</v>
      </c>
      <c r="E3215" s="62" t="s">
        <v>24127</v>
      </c>
      <c r="F3215" s="61" t="s">
        <v>24128</v>
      </c>
      <c r="G3215" s="62" t="s">
        <v>24021</v>
      </c>
      <c r="H3215" s="61" t="s">
        <v>369</v>
      </c>
      <c r="I3215" s="63">
        <v>42675</v>
      </c>
      <c r="J3215" s="63">
        <v>45291</v>
      </c>
    </row>
    <row r="3216" spans="1:10" s="57" customFormat="1" ht="19.8" customHeight="1" x14ac:dyDescent="0.2">
      <c r="A3216" s="58" t="s">
        <v>24129</v>
      </c>
      <c r="B3216" s="58" t="s">
        <v>24130</v>
      </c>
      <c r="C3216" s="58" t="s">
        <v>24131</v>
      </c>
      <c r="D3216" s="59" t="s">
        <v>24132</v>
      </c>
      <c r="E3216" s="59" t="s">
        <v>24133</v>
      </c>
      <c r="F3216" s="58" t="s">
        <v>24134</v>
      </c>
      <c r="G3216" s="59" t="s">
        <v>24135</v>
      </c>
      <c r="H3216" s="58" t="s">
        <v>369</v>
      </c>
      <c r="I3216" s="60">
        <v>42736</v>
      </c>
      <c r="J3216" s="60">
        <v>45291</v>
      </c>
    </row>
    <row r="3217" spans="1:10" s="57" customFormat="1" ht="19.8" customHeight="1" x14ac:dyDescent="0.2">
      <c r="A3217" s="61" t="s">
        <v>24136</v>
      </c>
      <c r="B3217" s="61" t="s">
        <v>24137</v>
      </c>
      <c r="C3217" s="61" t="s">
        <v>24138</v>
      </c>
      <c r="D3217" s="62" t="s">
        <v>24139</v>
      </c>
      <c r="E3217" s="62" t="s">
        <v>24140</v>
      </c>
      <c r="F3217" s="61" t="s">
        <v>24086</v>
      </c>
      <c r="G3217" s="62" t="s">
        <v>24021</v>
      </c>
      <c r="H3217" s="61" t="s">
        <v>369</v>
      </c>
      <c r="I3217" s="63">
        <v>43040</v>
      </c>
      <c r="J3217" s="63">
        <v>45291</v>
      </c>
    </row>
    <row r="3218" spans="1:10" s="57" customFormat="1" ht="19.8" customHeight="1" x14ac:dyDescent="0.2">
      <c r="A3218" s="58" t="s">
        <v>24141</v>
      </c>
      <c r="B3218" s="58" t="s">
        <v>24142</v>
      </c>
      <c r="C3218" s="58" t="s">
        <v>24143</v>
      </c>
      <c r="D3218" s="59" t="s">
        <v>24144</v>
      </c>
      <c r="E3218" s="59" t="s">
        <v>24145</v>
      </c>
      <c r="F3218" s="58" t="s">
        <v>24086</v>
      </c>
      <c r="G3218" s="59" t="s">
        <v>24021</v>
      </c>
      <c r="H3218" s="58" t="s">
        <v>369</v>
      </c>
      <c r="I3218" s="60">
        <v>43405</v>
      </c>
      <c r="J3218" s="60">
        <v>45291</v>
      </c>
    </row>
    <row r="3219" spans="1:10" s="57" customFormat="1" ht="30.45" customHeight="1" x14ac:dyDescent="0.2">
      <c r="A3219" s="61" t="s">
        <v>24146</v>
      </c>
      <c r="B3219" s="61" t="s">
        <v>24147</v>
      </c>
      <c r="C3219" s="61" t="s">
        <v>24148</v>
      </c>
      <c r="D3219" s="62" t="s">
        <v>24149</v>
      </c>
      <c r="E3219" s="62" t="s">
        <v>24150</v>
      </c>
      <c r="F3219" s="61" t="s">
        <v>24151</v>
      </c>
      <c r="G3219" s="62" t="s">
        <v>24152</v>
      </c>
      <c r="H3219" s="61" t="s">
        <v>369</v>
      </c>
      <c r="I3219" s="63">
        <v>41640</v>
      </c>
      <c r="J3219" s="63">
        <v>45291</v>
      </c>
    </row>
    <row r="3220" spans="1:10" s="57" customFormat="1" ht="30.45" customHeight="1" x14ac:dyDescent="0.2">
      <c r="A3220" s="58" t="s">
        <v>24153</v>
      </c>
      <c r="B3220" s="58" t="s">
        <v>24154</v>
      </c>
      <c r="C3220" s="58" t="s">
        <v>24155</v>
      </c>
      <c r="D3220" s="59" t="s">
        <v>24156</v>
      </c>
      <c r="E3220" s="59" t="s">
        <v>24157</v>
      </c>
      <c r="F3220" s="58" t="s">
        <v>11397</v>
      </c>
      <c r="G3220" s="59" t="s">
        <v>24158</v>
      </c>
      <c r="H3220" s="58" t="s">
        <v>369</v>
      </c>
      <c r="I3220" s="60">
        <v>43040</v>
      </c>
      <c r="J3220" s="60">
        <v>45291</v>
      </c>
    </row>
    <row r="3221" spans="1:10" s="57" customFormat="1" ht="30.45" customHeight="1" x14ac:dyDescent="0.2">
      <c r="A3221" s="61" t="s">
        <v>24159</v>
      </c>
      <c r="B3221" s="61" t="s">
        <v>24160</v>
      </c>
      <c r="C3221" s="61" t="s">
        <v>24161</v>
      </c>
      <c r="D3221" s="62" t="s">
        <v>24162</v>
      </c>
      <c r="E3221" s="62" t="s">
        <v>24163</v>
      </c>
      <c r="F3221" s="61" t="s">
        <v>24164</v>
      </c>
      <c r="G3221" s="62" t="s">
        <v>24165</v>
      </c>
      <c r="H3221" s="61" t="s">
        <v>369</v>
      </c>
      <c r="I3221" s="63">
        <v>41640</v>
      </c>
      <c r="J3221" s="63">
        <v>45291</v>
      </c>
    </row>
    <row r="3222" spans="1:10" s="57" customFormat="1" ht="52.35" customHeight="1" x14ac:dyDescent="0.2">
      <c r="A3222" s="58" t="s">
        <v>24166</v>
      </c>
      <c r="B3222" s="58" t="s">
        <v>24167</v>
      </c>
      <c r="C3222" s="58" t="s">
        <v>24168</v>
      </c>
      <c r="D3222" s="59" t="s">
        <v>24169</v>
      </c>
      <c r="E3222" s="59" t="s">
        <v>24170</v>
      </c>
      <c r="F3222" s="58" t="s">
        <v>24171</v>
      </c>
      <c r="G3222" s="59" t="s">
        <v>24172</v>
      </c>
      <c r="H3222" s="58" t="s">
        <v>369</v>
      </c>
      <c r="I3222" s="60">
        <v>41640</v>
      </c>
      <c r="J3222" s="60">
        <v>45291</v>
      </c>
    </row>
    <row r="3223" spans="1:10" s="57" customFormat="1" ht="30.45" customHeight="1" x14ac:dyDescent="0.2">
      <c r="A3223" s="61" t="s">
        <v>24173</v>
      </c>
      <c r="B3223" s="61" t="s">
        <v>24174</v>
      </c>
      <c r="C3223" s="61" t="s">
        <v>24175</v>
      </c>
      <c r="D3223" s="62" t="s">
        <v>24176</v>
      </c>
      <c r="E3223" s="62" t="s">
        <v>24177</v>
      </c>
      <c r="F3223" s="61" t="s">
        <v>24178</v>
      </c>
      <c r="G3223" s="62" t="s">
        <v>24179</v>
      </c>
      <c r="H3223" s="61" t="s">
        <v>369</v>
      </c>
      <c r="I3223" s="63">
        <v>41640</v>
      </c>
      <c r="J3223" s="63">
        <v>45291</v>
      </c>
    </row>
    <row r="3224" spans="1:10" s="57" customFormat="1" ht="30.45" customHeight="1" x14ac:dyDescent="0.2">
      <c r="A3224" s="58" t="s">
        <v>24180</v>
      </c>
      <c r="B3224" s="58" t="s">
        <v>24181</v>
      </c>
      <c r="C3224" s="58" t="s">
        <v>24182</v>
      </c>
      <c r="D3224" s="59" t="s">
        <v>24183</v>
      </c>
      <c r="E3224" s="59" t="s">
        <v>24184</v>
      </c>
      <c r="F3224" s="58" t="s">
        <v>24185</v>
      </c>
      <c r="G3224" s="59" t="s">
        <v>24186</v>
      </c>
      <c r="H3224" s="58" t="s">
        <v>369</v>
      </c>
      <c r="I3224" s="60">
        <v>41640</v>
      </c>
      <c r="J3224" s="60">
        <v>45291</v>
      </c>
    </row>
    <row r="3225" spans="1:10" s="57" customFormat="1" ht="19.8" customHeight="1" x14ac:dyDescent="0.2">
      <c r="A3225" s="61" t="s">
        <v>24187</v>
      </c>
      <c r="B3225" s="61" t="s">
        <v>24188</v>
      </c>
      <c r="C3225" s="61" t="s">
        <v>24189</v>
      </c>
      <c r="D3225" s="62" t="s">
        <v>24190</v>
      </c>
      <c r="E3225" s="62" t="s">
        <v>24191</v>
      </c>
      <c r="F3225" s="61" t="s">
        <v>20865</v>
      </c>
      <c r="G3225" s="62" t="s">
        <v>24192</v>
      </c>
      <c r="H3225" s="61" t="s">
        <v>369</v>
      </c>
      <c r="I3225" s="63">
        <v>42370</v>
      </c>
      <c r="J3225" s="63">
        <v>45291</v>
      </c>
    </row>
    <row r="3226" spans="1:10" s="57" customFormat="1" ht="30.45" customHeight="1" x14ac:dyDescent="0.2">
      <c r="A3226" s="58" t="s">
        <v>24193</v>
      </c>
      <c r="B3226" s="58" t="s">
        <v>24194</v>
      </c>
      <c r="C3226" s="58" t="s">
        <v>24195</v>
      </c>
      <c r="D3226" s="59" t="s">
        <v>24196</v>
      </c>
      <c r="E3226" s="59" t="s">
        <v>24197</v>
      </c>
      <c r="F3226" s="58" t="s">
        <v>24198</v>
      </c>
      <c r="G3226" s="59" t="s">
        <v>24199</v>
      </c>
      <c r="H3226" s="58" t="s">
        <v>369</v>
      </c>
      <c r="I3226" s="60">
        <v>41944</v>
      </c>
      <c r="J3226" s="60">
        <v>45291</v>
      </c>
    </row>
    <row r="3227" spans="1:10" s="57" customFormat="1" ht="19.8" customHeight="1" x14ac:dyDescent="0.2">
      <c r="A3227" s="61" t="s">
        <v>24200</v>
      </c>
      <c r="B3227" s="61" t="s">
        <v>24201</v>
      </c>
      <c r="C3227" s="61" t="s">
        <v>24202</v>
      </c>
      <c r="D3227" s="62" t="s">
        <v>24203</v>
      </c>
      <c r="E3227" s="62" t="s">
        <v>24204</v>
      </c>
      <c r="F3227" s="61" t="s">
        <v>20865</v>
      </c>
      <c r="G3227" s="62" t="s">
        <v>24192</v>
      </c>
      <c r="H3227" s="61" t="s">
        <v>369</v>
      </c>
      <c r="I3227" s="63">
        <v>42370</v>
      </c>
      <c r="J3227" s="63">
        <v>45291</v>
      </c>
    </row>
    <row r="3228" spans="1:10" s="57" customFormat="1" ht="41.1" customHeight="1" x14ac:dyDescent="0.2">
      <c r="A3228" s="58" t="s">
        <v>24205</v>
      </c>
      <c r="B3228" s="58" t="s">
        <v>24206</v>
      </c>
      <c r="C3228" s="58" t="s">
        <v>24207</v>
      </c>
      <c r="D3228" s="59" t="s">
        <v>24208</v>
      </c>
      <c r="E3228" s="59" t="s">
        <v>24209</v>
      </c>
      <c r="F3228" s="58" t="s">
        <v>24210</v>
      </c>
      <c r="G3228" s="59" t="s">
        <v>24211</v>
      </c>
      <c r="H3228" s="58" t="s">
        <v>369</v>
      </c>
      <c r="I3228" s="60">
        <v>42370</v>
      </c>
      <c r="J3228" s="60">
        <v>45291</v>
      </c>
    </row>
    <row r="3229" spans="1:10" s="57" customFormat="1" ht="19.8" customHeight="1" x14ac:dyDescent="0.2">
      <c r="A3229" s="61" t="s">
        <v>24212</v>
      </c>
      <c r="B3229" s="61" t="s">
        <v>24213</v>
      </c>
      <c r="C3229" s="61" t="s">
        <v>24214</v>
      </c>
      <c r="D3229" s="62" t="s">
        <v>24215</v>
      </c>
      <c r="E3229" s="62" t="s">
        <v>24216</v>
      </c>
      <c r="F3229" s="61" t="s">
        <v>20865</v>
      </c>
      <c r="G3229" s="62" t="s">
        <v>24217</v>
      </c>
      <c r="H3229" s="61" t="s">
        <v>369</v>
      </c>
      <c r="I3229" s="63">
        <v>42675</v>
      </c>
      <c r="J3229" s="63">
        <v>45291</v>
      </c>
    </row>
    <row r="3230" spans="1:10" s="57" customFormat="1" ht="30.45" customHeight="1" x14ac:dyDescent="0.2">
      <c r="A3230" s="58" t="s">
        <v>24218</v>
      </c>
      <c r="B3230" s="58" t="s">
        <v>24219</v>
      </c>
      <c r="C3230" s="58" t="s">
        <v>24220</v>
      </c>
      <c r="D3230" s="59" t="s">
        <v>22077</v>
      </c>
      <c r="E3230" s="59" t="s">
        <v>24221</v>
      </c>
      <c r="F3230" s="58" t="s">
        <v>24222</v>
      </c>
      <c r="G3230" s="59" t="s">
        <v>24223</v>
      </c>
      <c r="H3230" s="58" t="s">
        <v>369</v>
      </c>
      <c r="I3230" s="60">
        <v>43040</v>
      </c>
      <c r="J3230" s="60">
        <v>45291</v>
      </c>
    </row>
    <row r="3231" spans="1:10" s="57" customFormat="1" ht="30.45" customHeight="1" x14ac:dyDescent="0.2">
      <c r="A3231" s="61" t="s">
        <v>24224</v>
      </c>
      <c r="B3231" s="61" t="s">
        <v>24225</v>
      </c>
      <c r="C3231" s="61" t="s">
        <v>24226</v>
      </c>
      <c r="D3231" s="62" t="s">
        <v>24227</v>
      </c>
      <c r="E3231" s="62" t="s">
        <v>24228</v>
      </c>
      <c r="F3231" s="61" t="s">
        <v>24229</v>
      </c>
      <c r="G3231" s="62" t="s">
        <v>24230</v>
      </c>
      <c r="H3231" s="61" t="s">
        <v>369</v>
      </c>
      <c r="I3231" s="63">
        <v>41640</v>
      </c>
      <c r="J3231" s="63">
        <v>45291</v>
      </c>
    </row>
    <row r="3232" spans="1:10" s="57" customFormat="1" ht="19.8" customHeight="1" x14ac:dyDescent="0.2">
      <c r="A3232" s="58" t="s">
        <v>24231</v>
      </c>
      <c r="B3232" s="58" t="s">
        <v>24232</v>
      </c>
      <c r="C3232" s="58" t="s">
        <v>24233</v>
      </c>
      <c r="D3232" s="59" t="s">
        <v>24234</v>
      </c>
      <c r="E3232" s="59" t="s">
        <v>24235</v>
      </c>
      <c r="F3232" s="58" t="s">
        <v>24236</v>
      </c>
      <c r="G3232" s="59" t="s">
        <v>24237</v>
      </c>
      <c r="H3232" s="58" t="s">
        <v>369</v>
      </c>
      <c r="I3232" s="60">
        <v>41640</v>
      </c>
      <c r="J3232" s="60">
        <v>45291</v>
      </c>
    </row>
    <row r="3233" spans="1:10" s="57" customFormat="1" ht="30.45" customHeight="1" x14ac:dyDescent="0.2">
      <c r="A3233" s="61" t="s">
        <v>24238</v>
      </c>
      <c r="B3233" s="61" t="s">
        <v>24239</v>
      </c>
      <c r="C3233" s="61" t="s">
        <v>24240</v>
      </c>
      <c r="D3233" s="62" t="s">
        <v>24241</v>
      </c>
      <c r="E3233" s="62" t="s">
        <v>24242</v>
      </c>
      <c r="F3233" s="61" t="s">
        <v>24243</v>
      </c>
      <c r="G3233" s="62" t="s">
        <v>24230</v>
      </c>
      <c r="H3233" s="61" t="s">
        <v>369</v>
      </c>
      <c r="I3233" s="63">
        <v>41640</v>
      </c>
      <c r="J3233" s="63">
        <v>45291</v>
      </c>
    </row>
    <row r="3234" spans="1:10" s="57" customFormat="1" ht="30.45" customHeight="1" x14ac:dyDescent="0.2">
      <c r="A3234" s="58" t="s">
        <v>24244</v>
      </c>
      <c r="B3234" s="58" t="s">
        <v>24245</v>
      </c>
      <c r="C3234" s="58" t="s">
        <v>24246</v>
      </c>
      <c r="D3234" s="59" t="s">
        <v>24247</v>
      </c>
      <c r="E3234" s="59" t="s">
        <v>24248</v>
      </c>
      <c r="F3234" s="58" t="s">
        <v>24249</v>
      </c>
      <c r="G3234" s="59" t="s">
        <v>24250</v>
      </c>
      <c r="H3234" s="58" t="s">
        <v>369</v>
      </c>
      <c r="I3234" s="60">
        <v>41640</v>
      </c>
      <c r="J3234" s="60">
        <v>45291</v>
      </c>
    </row>
    <row r="3235" spans="1:10" s="57" customFormat="1" ht="19.8" customHeight="1" x14ac:dyDescent="0.2">
      <c r="A3235" s="61" t="s">
        <v>24251</v>
      </c>
      <c r="B3235" s="61" t="s">
        <v>24252</v>
      </c>
      <c r="C3235" s="61" t="s">
        <v>24253</v>
      </c>
      <c r="D3235" s="62" t="s">
        <v>24254</v>
      </c>
      <c r="E3235" s="62" t="s">
        <v>24255</v>
      </c>
      <c r="F3235" s="61" t="s">
        <v>24249</v>
      </c>
      <c r="G3235" s="62" t="s">
        <v>24237</v>
      </c>
      <c r="H3235" s="61" t="s">
        <v>369</v>
      </c>
      <c r="I3235" s="63">
        <v>43405</v>
      </c>
      <c r="J3235" s="63">
        <v>45291</v>
      </c>
    </row>
    <row r="3236" spans="1:10" s="57" customFormat="1" ht="30.45" customHeight="1" x14ac:dyDescent="0.2">
      <c r="A3236" s="58" t="s">
        <v>24256</v>
      </c>
      <c r="B3236" s="58" t="s">
        <v>24257</v>
      </c>
      <c r="C3236" s="58" t="s">
        <v>24258</v>
      </c>
      <c r="D3236" s="59" t="s">
        <v>24259</v>
      </c>
      <c r="E3236" s="59" t="s">
        <v>24260</v>
      </c>
      <c r="F3236" s="58" t="s">
        <v>24261</v>
      </c>
      <c r="G3236" s="59" t="s">
        <v>24262</v>
      </c>
      <c r="H3236" s="58" t="s">
        <v>369</v>
      </c>
      <c r="I3236" s="60">
        <v>41640</v>
      </c>
      <c r="J3236" s="60">
        <v>45291</v>
      </c>
    </row>
    <row r="3237" spans="1:10" s="57" customFormat="1" ht="30.45" customHeight="1" x14ac:dyDescent="0.2">
      <c r="A3237" s="61" t="s">
        <v>24263</v>
      </c>
      <c r="B3237" s="61" t="s">
        <v>24264</v>
      </c>
      <c r="C3237" s="61" t="s">
        <v>24265</v>
      </c>
      <c r="D3237" s="62" t="s">
        <v>24266</v>
      </c>
      <c r="E3237" s="62" t="s">
        <v>24267</v>
      </c>
      <c r="F3237" s="61" t="s">
        <v>24229</v>
      </c>
      <c r="G3237" s="62" t="s">
        <v>24268</v>
      </c>
      <c r="H3237" s="61" t="s">
        <v>369</v>
      </c>
      <c r="I3237" s="63">
        <v>42675</v>
      </c>
      <c r="J3237" s="63">
        <v>45291</v>
      </c>
    </row>
    <row r="3238" spans="1:10" s="57" customFormat="1" ht="30.45" customHeight="1" x14ac:dyDescent="0.2">
      <c r="A3238" s="58" t="s">
        <v>24269</v>
      </c>
      <c r="B3238" s="58" t="s">
        <v>24270</v>
      </c>
      <c r="C3238" s="58" t="s">
        <v>24271</v>
      </c>
      <c r="D3238" s="59" t="s">
        <v>24272</v>
      </c>
      <c r="E3238" s="59" t="s">
        <v>24273</v>
      </c>
      <c r="F3238" s="58" t="s">
        <v>24274</v>
      </c>
      <c r="G3238" s="59" t="s">
        <v>24275</v>
      </c>
      <c r="H3238" s="58" t="s">
        <v>369</v>
      </c>
      <c r="I3238" s="60">
        <v>41944</v>
      </c>
      <c r="J3238" s="60">
        <v>45291</v>
      </c>
    </row>
    <row r="3239" spans="1:10" s="57" customFormat="1" ht="30.45" customHeight="1" x14ac:dyDescent="0.2">
      <c r="A3239" s="61" t="s">
        <v>24276</v>
      </c>
      <c r="B3239" s="61" t="s">
        <v>24277</v>
      </c>
      <c r="C3239" s="61" t="s">
        <v>24278</v>
      </c>
      <c r="D3239" s="62" t="s">
        <v>24279</v>
      </c>
      <c r="E3239" s="62" t="s">
        <v>24280</v>
      </c>
      <c r="F3239" s="61" t="s">
        <v>24274</v>
      </c>
      <c r="G3239" s="62" t="s">
        <v>24275</v>
      </c>
      <c r="H3239" s="61" t="s">
        <v>369</v>
      </c>
      <c r="I3239" s="63">
        <v>41640</v>
      </c>
      <c r="J3239" s="63">
        <v>45291</v>
      </c>
    </row>
    <row r="3240" spans="1:10" s="57" customFormat="1" ht="19.8" customHeight="1" x14ac:dyDescent="0.2">
      <c r="A3240" s="58" t="s">
        <v>24281</v>
      </c>
      <c r="B3240" s="58" t="s">
        <v>24282</v>
      </c>
      <c r="C3240" s="58" t="s">
        <v>24283</v>
      </c>
      <c r="D3240" s="59" t="s">
        <v>24284</v>
      </c>
      <c r="E3240" s="59" t="s">
        <v>24285</v>
      </c>
      <c r="F3240" s="58" t="s">
        <v>24274</v>
      </c>
      <c r="G3240" s="59" t="s">
        <v>24275</v>
      </c>
      <c r="H3240" s="58" t="s">
        <v>369</v>
      </c>
      <c r="I3240" s="60">
        <v>41640</v>
      </c>
      <c r="J3240" s="60">
        <v>45291</v>
      </c>
    </row>
    <row r="3241" spans="1:10" s="57" customFormat="1" ht="30.45" customHeight="1" x14ac:dyDescent="0.2">
      <c r="A3241" s="61" t="s">
        <v>24286</v>
      </c>
      <c r="B3241" s="61" t="s">
        <v>24287</v>
      </c>
      <c r="C3241" s="61" t="s">
        <v>24288</v>
      </c>
      <c r="D3241" s="62" t="s">
        <v>24289</v>
      </c>
      <c r="E3241" s="62" t="s">
        <v>24290</v>
      </c>
      <c r="F3241" s="61" t="s">
        <v>24291</v>
      </c>
      <c r="G3241" s="62" t="s">
        <v>24292</v>
      </c>
      <c r="H3241" s="61" t="s">
        <v>369</v>
      </c>
      <c r="I3241" s="63">
        <v>41640</v>
      </c>
      <c r="J3241" s="63">
        <v>45291</v>
      </c>
    </row>
    <row r="3242" spans="1:10" s="57" customFormat="1" ht="30.45" customHeight="1" x14ac:dyDescent="0.2">
      <c r="A3242" s="58" t="s">
        <v>24293</v>
      </c>
      <c r="B3242" s="58" t="s">
        <v>24294</v>
      </c>
      <c r="C3242" s="58" t="s">
        <v>24295</v>
      </c>
      <c r="D3242" s="59" t="s">
        <v>24296</v>
      </c>
      <c r="E3242" s="59" t="s">
        <v>24297</v>
      </c>
      <c r="F3242" s="58" t="s">
        <v>4373</v>
      </c>
      <c r="G3242" s="59" t="s">
        <v>1629</v>
      </c>
      <c r="H3242" s="58" t="s">
        <v>369</v>
      </c>
      <c r="I3242" s="60">
        <v>41640</v>
      </c>
      <c r="J3242" s="60">
        <v>45291</v>
      </c>
    </row>
    <row r="3243" spans="1:10" s="57" customFormat="1" ht="30.45" customHeight="1" x14ac:dyDescent="0.2">
      <c r="A3243" s="61" t="s">
        <v>24298</v>
      </c>
      <c r="B3243" s="61" t="s">
        <v>24299</v>
      </c>
      <c r="C3243" s="61" t="s">
        <v>24300</v>
      </c>
      <c r="D3243" s="62" t="s">
        <v>24301</v>
      </c>
      <c r="E3243" s="62" t="s">
        <v>24302</v>
      </c>
      <c r="F3243" s="61" t="s">
        <v>24303</v>
      </c>
      <c r="G3243" s="62" t="s">
        <v>24275</v>
      </c>
      <c r="H3243" s="61" t="s">
        <v>369</v>
      </c>
      <c r="I3243" s="63">
        <v>41640</v>
      </c>
      <c r="J3243" s="63">
        <v>45291</v>
      </c>
    </row>
    <row r="3244" spans="1:10" s="57" customFormat="1" ht="30.45" customHeight="1" x14ac:dyDescent="0.2">
      <c r="A3244" s="58" t="s">
        <v>24304</v>
      </c>
      <c r="B3244" s="58" t="s">
        <v>24305</v>
      </c>
      <c r="C3244" s="58" t="s">
        <v>24306</v>
      </c>
      <c r="D3244" s="59" t="s">
        <v>24307</v>
      </c>
      <c r="E3244" s="59" t="s">
        <v>24308</v>
      </c>
      <c r="F3244" s="58" t="s">
        <v>24309</v>
      </c>
      <c r="G3244" s="59" t="s">
        <v>24275</v>
      </c>
      <c r="H3244" s="58" t="s">
        <v>369</v>
      </c>
      <c r="I3244" s="60">
        <v>41640</v>
      </c>
      <c r="J3244" s="60">
        <v>45291</v>
      </c>
    </row>
    <row r="3245" spans="1:10" s="57" customFormat="1" ht="19.8" customHeight="1" x14ac:dyDescent="0.2">
      <c r="A3245" s="61" t="s">
        <v>24310</v>
      </c>
      <c r="B3245" s="61" t="s">
        <v>24311</v>
      </c>
      <c r="C3245" s="61" t="s">
        <v>24312</v>
      </c>
      <c r="D3245" s="62" t="s">
        <v>24313</v>
      </c>
      <c r="E3245" s="62" t="s">
        <v>24314</v>
      </c>
      <c r="F3245" s="61" t="s">
        <v>24274</v>
      </c>
      <c r="G3245" s="62" t="s">
        <v>24315</v>
      </c>
      <c r="H3245" s="61" t="s">
        <v>369</v>
      </c>
      <c r="I3245" s="63">
        <v>41640</v>
      </c>
      <c r="J3245" s="63">
        <v>45291</v>
      </c>
    </row>
    <row r="3246" spans="1:10" s="57" customFormat="1" ht="19.8" customHeight="1" x14ac:dyDescent="0.2">
      <c r="A3246" s="58" t="s">
        <v>24316</v>
      </c>
      <c r="B3246" s="58" t="s">
        <v>24317</v>
      </c>
      <c r="C3246" s="58" t="s">
        <v>24318</v>
      </c>
      <c r="D3246" s="59" t="s">
        <v>24319</v>
      </c>
      <c r="E3246" s="59" t="s">
        <v>24320</v>
      </c>
      <c r="F3246" s="58" t="s">
        <v>24321</v>
      </c>
      <c r="G3246" s="59" t="s">
        <v>24275</v>
      </c>
      <c r="H3246" s="58" t="s">
        <v>369</v>
      </c>
      <c r="I3246" s="60">
        <v>41640</v>
      </c>
      <c r="J3246" s="60">
        <v>45291</v>
      </c>
    </row>
    <row r="3247" spans="1:10" s="57" customFormat="1" ht="30.45" customHeight="1" x14ac:dyDescent="0.2">
      <c r="A3247" s="61" t="s">
        <v>24322</v>
      </c>
      <c r="B3247" s="61" t="s">
        <v>24323</v>
      </c>
      <c r="C3247" s="61" t="s">
        <v>24324</v>
      </c>
      <c r="D3247" s="62" t="s">
        <v>24325</v>
      </c>
      <c r="E3247" s="62" t="s">
        <v>24326</v>
      </c>
      <c r="F3247" s="61" t="s">
        <v>24327</v>
      </c>
      <c r="G3247" s="62" t="s">
        <v>24328</v>
      </c>
      <c r="H3247" s="61" t="s">
        <v>369</v>
      </c>
      <c r="I3247" s="63">
        <v>41944</v>
      </c>
      <c r="J3247" s="63">
        <v>45291</v>
      </c>
    </row>
    <row r="3248" spans="1:10" s="57" customFormat="1" ht="19.8" customHeight="1" x14ac:dyDescent="0.2">
      <c r="A3248" s="58" t="s">
        <v>24329</v>
      </c>
      <c r="B3248" s="58" t="s">
        <v>24330</v>
      </c>
      <c r="C3248" s="58" t="s">
        <v>24331</v>
      </c>
      <c r="D3248" s="59" t="s">
        <v>24332</v>
      </c>
      <c r="E3248" s="59" t="s">
        <v>24333</v>
      </c>
      <c r="F3248" s="58" t="s">
        <v>24274</v>
      </c>
      <c r="G3248" s="59" t="s">
        <v>24334</v>
      </c>
      <c r="H3248" s="58" t="s">
        <v>369</v>
      </c>
      <c r="I3248" s="60">
        <v>41944</v>
      </c>
      <c r="J3248" s="60">
        <v>45291</v>
      </c>
    </row>
    <row r="3249" spans="1:10" s="57" customFormat="1" ht="19.8" customHeight="1" x14ac:dyDescent="0.2">
      <c r="A3249" s="61" t="s">
        <v>24335</v>
      </c>
      <c r="B3249" s="61" t="s">
        <v>24336</v>
      </c>
      <c r="C3249" s="61" t="s">
        <v>24337</v>
      </c>
      <c r="D3249" s="62" t="s">
        <v>24338</v>
      </c>
      <c r="E3249" s="62" t="s">
        <v>24339</v>
      </c>
      <c r="F3249" s="61" t="s">
        <v>24334</v>
      </c>
      <c r="G3249" s="62" t="s">
        <v>24334</v>
      </c>
      <c r="H3249" s="61" t="s">
        <v>369</v>
      </c>
      <c r="I3249" s="63">
        <v>42370</v>
      </c>
      <c r="J3249" s="63">
        <v>45291</v>
      </c>
    </row>
    <row r="3250" spans="1:10" s="57" customFormat="1" ht="41.1" customHeight="1" x14ac:dyDescent="0.2">
      <c r="A3250" s="58" t="s">
        <v>24340</v>
      </c>
      <c r="B3250" s="58" t="s">
        <v>24341</v>
      </c>
      <c r="C3250" s="58" t="s">
        <v>24342</v>
      </c>
      <c r="D3250" s="59" t="s">
        <v>24343</v>
      </c>
      <c r="E3250" s="59" t="s">
        <v>24344</v>
      </c>
      <c r="F3250" s="58" t="s">
        <v>15309</v>
      </c>
      <c r="G3250" s="59" t="s">
        <v>24345</v>
      </c>
      <c r="H3250" s="58" t="s">
        <v>369</v>
      </c>
      <c r="I3250" s="60">
        <v>42370</v>
      </c>
      <c r="J3250" s="60">
        <v>45291</v>
      </c>
    </row>
    <row r="3251" spans="1:10" s="57" customFormat="1" ht="30.45" customHeight="1" x14ac:dyDescent="0.2">
      <c r="A3251" s="61" t="s">
        <v>24346</v>
      </c>
      <c r="B3251" s="61" t="s">
        <v>24347</v>
      </c>
      <c r="C3251" s="61" t="s">
        <v>24348</v>
      </c>
      <c r="D3251" s="62" t="s">
        <v>24349</v>
      </c>
      <c r="E3251" s="62" t="s">
        <v>24350</v>
      </c>
      <c r="F3251" s="61" t="s">
        <v>24351</v>
      </c>
      <c r="G3251" s="62" t="s">
        <v>24352</v>
      </c>
      <c r="H3251" s="61" t="s">
        <v>369</v>
      </c>
      <c r="I3251" s="63">
        <v>42675</v>
      </c>
      <c r="J3251" s="63">
        <v>45291</v>
      </c>
    </row>
    <row r="3252" spans="1:10" s="57" customFormat="1" ht="30.45" customHeight="1" x14ac:dyDescent="0.2">
      <c r="A3252" s="58" t="s">
        <v>24353</v>
      </c>
      <c r="B3252" s="58" t="s">
        <v>24354</v>
      </c>
      <c r="C3252" s="58" t="s">
        <v>24355</v>
      </c>
      <c r="D3252" s="59" t="s">
        <v>24356</v>
      </c>
      <c r="E3252" s="59" t="s">
        <v>24357</v>
      </c>
      <c r="F3252" s="58" t="s">
        <v>24358</v>
      </c>
      <c r="G3252" s="59" t="s">
        <v>24359</v>
      </c>
      <c r="H3252" s="58" t="s">
        <v>369</v>
      </c>
      <c r="I3252" s="60">
        <v>43040</v>
      </c>
      <c r="J3252" s="60">
        <v>45291</v>
      </c>
    </row>
    <row r="3253" spans="1:10" s="57" customFormat="1" ht="19.8" customHeight="1" x14ac:dyDescent="0.2">
      <c r="A3253" s="61" t="s">
        <v>24360</v>
      </c>
      <c r="B3253" s="61" t="s">
        <v>24361</v>
      </c>
      <c r="C3253" s="61" t="s">
        <v>24362</v>
      </c>
      <c r="D3253" s="62" t="s">
        <v>24363</v>
      </c>
      <c r="E3253" s="62" t="s">
        <v>24364</v>
      </c>
      <c r="F3253" s="61" t="s">
        <v>24274</v>
      </c>
      <c r="G3253" s="62" t="s">
        <v>24275</v>
      </c>
      <c r="H3253" s="61" t="s">
        <v>369</v>
      </c>
      <c r="I3253" s="63">
        <v>43040</v>
      </c>
      <c r="J3253" s="63">
        <v>45291</v>
      </c>
    </row>
    <row r="3254" spans="1:10" s="57" customFormat="1" ht="30.45" customHeight="1" x14ac:dyDescent="0.2">
      <c r="A3254" s="58" t="s">
        <v>24365</v>
      </c>
      <c r="B3254" s="58" t="s">
        <v>24366</v>
      </c>
      <c r="C3254" s="58" t="s">
        <v>24367</v>
      </c>
      <c r="D3254" s="59" t="s">
        <v>24368</v>
      </c>
      <c r="E3254" s="59" t="s">
        <v>24369</v>
      </c>
      <c r="F3254" s="58" t="s">
        <v>22158</v>
      </c>
      <c r="G3254" s="59" t="s">
        <v>22159</v>
      </c>
      <c r="H3254" s="58" t="s">
        <v>369</v>
      </c>
      <c r="I3254" s="60">
        <v>41640</v>
      </c>
      <c r="J3254" s="60">
        <v>45291</v>
      </c>
    </row>
    <row r="3255" spans="1:10" s="57" customFormat="1" ht="19.8" customHeight="1" x14ac:dyDescent="0.2">
      <c r="A3255" s="61" t="s">
        <v>24370</v>
      </c>
      <c r="B3255" s="61" t="s">
        <v>24371</v>
      </c>
      <c r="C3255" s="61" t="s">
        <v>24372</v>
      </c>
      <c r="D3255" s="62" t="s">
        <v>24373</v>
      </c>
      <c r="E3255" s="62" t="s">
        <v>24374</v>
      </c>
      <c r="F3255" s="61" t="s">
        <v>24375</v>
      </c>
      <c r="G3255" s="62" t="s">
        <v>24376</v>
      </c>
      <c r="H3255" s="61" t="s">
        <v>369</v>
      </c>
      <c r="I3255" s="63">
        <v>41944</v>
      </c>
      <c r="J3255" s="63">
        <v>45291</v>
      </c>
    </row>
    <row r="3256" spans="1:10" s="57" customFormat="1" ht="30.45" customHeight="1" x14ac:dyDescent="0.2">
      <c r="A3256" s="58" t="s">
        <v>24377</v>
      </c>
      <c r="B3256" s="58" t="s">
        <v>24378</v>
      </c>
      <c r="C3256" s="58" t="s">
        <v>24379</v>
      </c>
      <c r="D3256" s="59" t="s">
        <v>24380</v>
      </c>
      <c r="E3256" s="59" t="s">
        <v>24381</v>
      </c>
      <c r="F3256" s="58" t="s">
        <v>24382</v>
      </c>
      <c r="G3256" s="59" t="s">
        <v>24383</v>
      </c>
      <c r="H3256" s="58" t="s">
        <v>369</v>
      </c>
      <c r="I3256" s="60">
        <v>41944</v>
      </c>
      <c r="J3256" s="60">
        <v>45291</v>
      </c>
    </row>
    <row r="3257" spans="1:10" s="57" customFormat="1" ht="41.1" customHeight="1" x14ac:dyDescent="0.2">
      <c r="A3257" s="61" t="s">
        <v>24384</v>
      </c>
      <c r="B3257" s="61" t="s">
        <v>24385</v>
      </c>
      <c r="C3257" s="61" t="s">
        <v>24386</v>
      </c>
      <c r="D3257" s="62" t="s">
        <v>24387</v>
      </c>
      <c r="E3257" s="62" t="s">
        <v>24388</v>
      </c>
      <c r="F3257" s="61" t="s">
        <v>24389</v>
      </c>
      <c r="G3257" s="62" t="s">
        <v>24390</v>
      </c>
      <c r="H3257" s="61" t="s">
        <v>369</v>
      </c>
      <c r="I3257" s="63">
        <v>41640</v>
      </c>
      <c r="J3257" s="63">
        <v>45291</v>
      </c>
    </row>
    <row r="3258" spans="1:10" s="57" customFormat="1" ht="19.8" customHeight="1" x14ac:dyDescent="0.2">
      <c r="A3258" s="58" t="s">
        <v>24391</v>
      </c>
      <c r="B3258" s="58" t="s">
        <v>24392</v>
      </c>
      <c r="C3258" s="58" t="s">
        <v>24393</v>
      </c>
      <c r="D3258" s="59" t="s">
        <v>24394</v>
      </c>
      <c r="E3258" s="59" t="s">
        <v>24395</v>
      </c>
      <c r="F3258" s="58" t="s">
        <v>24396</v>
      </c>
      <c r="G3258" s="59" t="s">
        <v>24397</v>
      </c>
      <c r="H3258" s="58" t="s">
        <v>24398</v>
      </c>
      <c r="I3258" s="60">
        <v>43405</v>
      </c>
      <c r="J3258" s="60">
        <v>45291</v>
      </c>
    </row>
    <row r="3259" spans="1:10" s="57" customFormat="1" ht="19.8" customHeight="1" x14ac:dyDescent="0.2">
      <c r="A3259" s="61" t="s">
        <v>24399</v>
      </c>
      <c r="B3259" s="61" t="s">
        <v>24400</v>
      </c>
      <c r="C3259" s="61" t="s">
        <v>24401</v>
      </c>
      <c r="D3259" s="62" t="s">
        <v>24402</v>
      </c>
      <c r="E3259" s="62" t="s">
        <v>24403</v>
      </c>
      <c r="F3259" s="61" t="s">
        <v>24404</v>
      </c>
      <c r="G3259" s="62" t="s">
        <v>24405</v>
      </c>
      <c r="H3259" s="61" t="s">
        <v>24398</v>
      </c>
      <c r="I3259" s="63">
        <v>41640</v>
      </c>
      <c r="J3259" s="63">
        <v>45291</v>
      </c>
    </row>
    <row r="3260" spans="1:10" s="57" customFormat="1" ht="30.45" customHeight="1" x14ac:dyDescent="0.2">
      <c r="A3260" s="58" t="s">
        <v>24406</v>
      </c>
      <c r="B3260" s="58" t="s">
        <v>24407</v>
      </c>
      <c r="C3260" s="58" t="s">
        <v>24408</v>
      </c>
      <c r="D3260" s="59" t="s">
        <v>24409</v>
      </c>
      <c r="E3260" s="59" t="s">
        <v>24410</v>
      </c>
      <c r="F3260" s="58" t="s">
        <v>24411</v>
      </c>
      <c r="G3260" s="59" t="s">
        <v>24412</v>
      </c>
      <c r="H3260" s="58" t="s">
        <v>369</v>
      </c>
      <c r="I3260" s="60">
        <v>41640</v>
      </c>
      <c r="J3260" s="60">
        <v>45291</v>
      </c>
    </row>
    <row r="3261" spans="1:10" s="57" customFormat="1" ht="30.45" customHeight="1" x14ac:dyDescent="0.2">
      <c r="A3261" s="61" t="s">
        <v>24413</v>
      </c>
      <c r="B3261" s="61" t="s">
        <v>24414</v>
      </c>
      <c r="C3261" s="61" t="s">
        <v>24415</v>
      </c>
      <c r="D3261" s="62" t="s">
        <v>24416</v>
      </c>
      <c r="E3261" s="62" t="s">
        <v>24417</v>
      </c>
      <c r="F3261" s="61" t="s">
        <v>24418</v>
      </c>
      <c r="G3261" s="62" t="s">
        <v>24405</v>
      </c>
      <c r="H3261" s="61" t="s">
        <v>24398</v>
      </c>
      <c r="I3261" s="63">
        <v>41944</v>
      </c>
      <c r="J3261" s="63">
        <v>45291</v>
      </c>
    </row>
    <row r="3262" spans="1:10" s="57" customFormat="1" ht="19.8" customHeight="1" x14ac:dyDescent="0.2">
      <c r="A3262" s="58" t="s">
        <v>24419</v>
      </c>
      <c r="B3262" s="58" t="s">
        <v>24420</v>
      </c>
      <c r="C3262" s="58" t="s">
        <v>24421</v>
      </c>
      <c r="D3262" s="59" t="s">
        <v>24422</v>
      </c>
      <c r="E3262" s="59" t="s">
        <v>24423</v>
      </c>
      <c r="F3262" s="58" t="s">
        <v>24424</v>
      </c>
      <c r="G3262" s="59" t="s">
        <v>24425</v>
      </c>
      <c r="H3262" s="58" t="s">
        <v>369</v>
      </c>
      <c r="I3262" s="60">
        <v>42370</v>
      </c>
      <c r="J3262" s="60">
        <v>45291</v>
      </c>
    </row>
    <row r="3263" spans="1:10" s="57" customFormat="1" ht="30.45" customHeight="1" x14ac:dyDescent="0.2">
      <c r="A3263" s="61" t="s">
        <v>24426</v>
      </c>
      <c r="B3263" s="61" t="s">
        <v>24427</v>
      </c>
      <c r="C3263" s="61" t="s">
        <v>24428</v>
      </c>
      <c r="D3263" s="62" t="s">
        <v>24429</v>
      </c>
      <c r="E3263" s="62" t="s">
        <v>24430</v>
      </c>
      <c r="F3263" s="61" t="s">
        <v>24431</v>
      </c>
      <c r="G3263" s="62" t="s">
        <v>24432</v>
      </c>
      <c r="H3263" s="61" t="s">
        <v>369</v>
      </c>
      <c r="I3263" s="63">
        <v>42370</v>
      </c>
      <c r="J3263" s="63">
        <v>45291</v>
      </c>
    </row>
    <row r="3264" spans="1:10" s="57" customFormat="1" ht="30.45" customHeight="1" x14ac:dyDescent="0.2">
      <c r="A3264" s="58" t="s">
        <v>3435</v>
      </c>
      <c r="B3264" s="58" t="s">
        <v>24433</v>
      </c>
      <c r="C3264" s="58" t="s">
        <v>24434</v>
      </c>
      <c r="D3264" s="59" t="s">
        <v>24435</v>
      </c>
      <c r="E3264" s="59" t="s">
        <v>24436</v>
      </c>
      <c r="F3264" s="58" t="s">
        <v>24437</v>
      </c>
      <c r="G3264" s="59" t="s">
        <v>24438</v>
      </c>
      <c r="H3264" s="58" t="s">
        <v>369</v>
      </c>
      <c r="I3264" s="60">
        <v>41640</v>
      </c>
      <c r="J3264" s="60">
        <v>45291</v>
      </c>
    </row>
    <row r="3265" spans="1:10" s="57" customFormat="1" ht="19.8" customHeight="1" x14ac:dyDescent="0.2">
      <c r="A3265" s="61" t="s">
        <v>24439</v>
      </c>
      <c r="B3265" s="61" t="s">
        <v>24440</v>
      </c>
      <c r="C3265" s="61" t="s">
        <v>24441</v>
      </c>
      <c r="D3265" s="62" t="s">
        <v>24442</v>
      </c>
      <c r="E3265" s="62" t="s">
        <v>24443</v>
      </c>
      <c r="F3265" s="61" t="s">
        <v>24444</v>
      </c>
      <c r="G3265" s="62" t="s">
        <v>24445</v>
      </c>
      <c r="H3265" s="61" t="s">
        <v>369</v>
      </c>
      <c r="I3265" s="63">
        <v>41640</v>
      </c>
      <c r="J3265" s="63">
        <v>45291</v>
      </c>
    </row>
    <row r="3266" spans="1:10" s="57" customFormat="1" ht="19.8" customHeight="1" x14ac:dyDescent="0.2">
      <c r="A3266" s="58" t="s">
        <v>24446</v>
      </c>
      <c r="B3266" s="58" t="s">
        <v>24447</v>
      </c>
      <c r="C3266" s="58" t="s">
        <v>24448</v>
      </c>
      <c r="D3266" s="59" t="s">
        <v>24449</v>
      </c>
      <c r="E3266" s="59" t="s">
        <v>24450</v>
      </c>
      <c r="F3266" s="58" t="s">
        <v>24451</v>
      </c>
      <c r="G3266" s="59" t="s">
        <v>24445</v>
      </c>
      <c r="H3266" s="58" t="s">
        <v>369</v>
      </c>
      <c r="I3266" s="60">
        <v>41640</v>
      </c>
      <c r="J3266" s="60">
        <v>45291</v>
      </c>
    </row>
    <row r="3267" spans="1:10" s="57" customFormat="1" ht="19.8" customHeight="1" x14ac:dyDescent="0.2">
      <c r="A3267" s="61" t="s">
        <v>24452</v>
      </c>
      <c r="B3267" s="61" t="s">
        <v>24453</v>
      </c>
      <c r="C3267" s="61" t="s">
        <v>24454</v>
      </c>
      <c r="D3267" s="62" t="s">
        <v>24455</v>
      </c>
      <c r="E3267" s="62" t="s">
        <v>24456</v>
      </c>
      <c r="F3267" s="61" t="s">
        <v>24457</v>
      </c>
      <c r="G3267" s="62" t="s">
        <v>24445</v>
      </c>
      <c r="H3267" s="61" t="s">
        <v>369</v>
      </c>
      <c r="I3267" s="63">
        <v>41640</v>
      </c>
      <c r="J3267" s="63">
        <v>45291</v>
      </c>
    </row>
    <row r="3268" spans="1:10" s="57" customFormat="1" ht="30.45" customHeight="1" x14ac:dyDescent="0.2">
      <c r="A3268" s="58" t="s">
        <v>24458</v>
      </c>
      <c r="B3268" s="58" t="s">
        <v>24459</v>
      </c>
      <c r="C3268" s="58" t="s">
        <v>24460</v>
      </c>
      <c r="D3268" s="59" t="s">
        <v>24461</v>
      </c>
      <c r="E3268" s="59" t="s">
        <v>24462</v>
      </c>
      <c r="F3268" s="58" t="s">
        <v>24463</v>
      </c>
      <c r="G3268" s="59" t="s">
        <v>24445</v>
      </c>
      <c r="H3268" s="58" t="s">
        <v>369</v>
      </c>
      <c r="I3268" s="60">
        <v>41944</v>
      </c>
      <c r="J3268" s="60">
        <v>45291</v>
      </c>
    </row>
    <row r="3269" spans="1:10" s="57" customFormat="1" ht="30.45" customHeight="1" x14ac:dyDescent="0.2">
      <c r="A3269" s="61" t="s">
        <v>24464</v>
      </c>
      <c r="B3269" s="61" t="s">
        <v>24465</v>
      </c>
      <c r="C3269" s="61" t="s">
        <v>24466</v>
      </c>
      <c r="D3269" s="62" t="s">
        <v>24467</v>
      </c>
      <c r="E3269" s="62" t="s">
        <v>24468</v>
      </c>
      <c r="F3269" s="61" t="s">
        <v>24469</v>
      </c>
      <c r="G3269" s="62" t="s">
        <v>24470</v>
      </c>
      <c r="H3269" s="61" t="s">
        <v>369</v>
      </c>
      <c r="I3269" s="63">
        <v>41640</v>
      </c>
      <c r="J3269" s="63">
        <v>45291</v>
      </c>
    </row>
    <row r="3270" spans="1:10" s="57" customFormat="1" ht="52.35" customHeight="1" x14ac:dyDescent="0.2">
      <c r="A3270" s="58" t="s">
        <v>24471</v>
      </c>
      <c r="B3270" s="58" t="s">
        <v>24472</v>
      </c>
      <c r="C3270" s="58" t="s">
        <v>24473</v>
      </c>
      <c r="D3270" s="59" t="s">
        <v>24474</v>
      </c>
      <c r="E3270" s="59" t="s">
        <v>24475</v>
      </c>
      <c r="F3270" s="58" t="s">
        <v>24476</v>
      </c>
      <c r="G3270" s="59" t="s">
        <v>24477</v>
      </c>
      <c r="H3270" s="58" t="s">
        <v>369</v>
      </c>
      <c r="I3270" s="60">
        <v>43405</v>
      </c>
      <c r="J3270" s="60">
        <v>45291</v>
      </c>
    </row>
    <row r="3271" spans="1:10" s="57" customFormat="1" ht="30.45" customHeight="1" x14ac:dyDescent="0.2">
      <c r="A3271" s="61" t="s">
        <v>24478</v>
      </c>
      <c r="B3271" s="61" t="s">
        <v>24479</v>
      </c>
      <c r="C3271" s="61" t="s">
        <v>24480</v>
      </c>
      <c r="D3271" s="62" t="s">
        <v>24481</v>
      </c>
      <c r="E3271" s="62" t="s">
        <v>24482</v>
      </c>
      <c r="F3271" s="61" t="s">
        <v>24483</v>
      </c>
      <c r="G3271" s="62" t="s">
        <v>24484</v>
      </c>
      <c r="H3271" s="61" t="s">
        <v>369</v>
      </c>
      <c r="I3271" s="63">
        <v>41640</v>
      </c>
      <c r="J3271" s="63">
        <v>45291</v>
      </c>
    </row>
    <row r="3272" spans="1:10" s="57" customFormat="1" ht="30.45" customHeight="1" x14ac:dyDescent="0.2">
      <c r="A3272" s="58" t="s">
        <v>24485</v>
      </c>
      <c r="B3272" s="58" t="s">
        <v>24486</v>
      </c>
      <c r="C3272" s="58" t="s">
        <v>24487</v>
      </c>
      <c r="D3272" s="59" t="s">
        <v>24488</v>
      </c>
      <c r="E3272" s="59" t="s">
        <v>24489</v>
      </c>
      <c r="F3272" s="58" t="s">
        <v>24490</v>
      </c>
      <c r="G3272" s="59" t="s">
        <v>24491</v>
      </c>
      <c r="H3272" s="58" t="s">
        <v>369</v>
      </c>
      <c r="I3272" s="60">
        <v>41640</v>
      </c>
      <c r="J3272" s="60">
        <v>45291</v>
      </c>
    </row>
    <row r="3273" spans="1:10" s="57" customFormat="1" ht="30.45" customHeight="1" x14ac:dyDescent="0.2">
      <c r="A3273" s="61" t="s">
        <v>24492</v>
      </c>
      <c r="B3273" s="61" t="s">
        <v>24493</v>
      </c>
      <c r="C3273" s="61" t="s">
        <v>24494</v>
      </c>
      <c r="D3273" s="62" t="s">
        <v>24495</v>
      </c>
      <c r="E3273" s="62" t="s">
        <v>24496</v>
      </c>
      <c r="F3273" s="61" t="s">
        <v>24497</v>
      </c>
      <c r="G3273" s="62" t="s">
        <v>24498</v>
      </c>
      <c r="H3273" s="61" t="s">
        <v>369</v>
      </c>
      <c r="I3273" s="63">
        <v>41640</v>
      </c>
      <c r="J3273" s="63">
        <v>45291</v>
      </c>
    </row>
    <row r="3274" spans="1:10" s="57" customFormat="1" ht="19.8" customHeight="1" x14ac:dyDescent="0.2">
      <c r="A3274" s="58" t="s">
        <v>24499</v>
      </c>
      <c r="B3274" s="58" t="s">
        <v>24500</v>
      </c>
      <c r="C3274" s="58" t="s">
        <v>24501</v>
      </c>
      <c r="D3274" s="59" t="s">
        <v>24502</v>
      </c>
      <c r="E3274" s="59" t="s">
        <v>24503</v>
      </c>
      <c r="F3274" s="58" t="s">
        <v>24504</v>
      </c>
      <c r="G3274" s="59" t="s">
        <v>24505</v>
      </c>
      <c r="H3274" s="58" t="s">
        <v>369</v>
      </c>
      <c r="I3274" s="60">
        <v>41944</v>
      </c>
      <c r="J3274" s="60">
        <v>45291</v>
      </c>
    </row>
    <row r="3275" spans="1:10" s="57" customFormat="1" ht="30.45" customHeight="1" x14ac:dyDescent="0.2">
      <c r="A3275" s="61" t="s">
        <v>24506</v>
      </c>
      <c r="B3275" s="61" t="s">
        <v>24507</v>
      </c>
      <c r="C3275" s="61" t="s">
        <v>24508</v>
      </c>
      <c r="D3275" s="62" t="s">
        <v>24509</v>
      </c>
      <c r="E3275" s="62" t="s">
        <v>24510</v>
      </c>
      <c r="F3275" s="61" t="s">
        <v>24511</v>
      </c>
      <c r="G3275" s="62" t="s">
        <v>24512</v>
      </c>
      <c r="H3275" s="61" t="s">
        <v>369</v>
      </c>
      <c r="I3275" s="63">
        <v>41944</v>
      </c>
      <c r="J3275" s="63">
        <v>45291</v>
      </c>
    </row>
    <row r="3276" spans="1:10" s="57" customFormat="1" ht="30.45" customHeight="1" x14ac:dyDescent="0.2">
      <c r="A3276" s="58" t="s">
        <v>24513</v>
      </c>
      <c r="B3276" s="58" t="s">
        <v>24514</v>
      </c>
      <c r="C3276" s="58" t="s">
        <v>24515</v>
      </c>
      <c r="D3276" s="59" t="s">
        <v>24516</v>
      </c>
      <c r="E3276" s="59" t="s">
        <v>24517</v>
      </c>
      <c r="F3276" s="58" t="s">
        <v>24518</v>
      </c>
      <c r="G3276" s="59" t="s">
        <v>24519</v>
      </c>
      <c r="H3276" s="58" t="s">
        <v>369</v>
      </c>
      <c r="I3276" s="60">
        <v>41944</v>
      </c>
      <c r="J3276" s="60">
        <v>45291</v>
      </c>
    </row>
    <row r="3277" spans="1:10" s="57" customFormat="1" ht="19.8" customHeight="1" x14ac:dyDescent="0.2">
      <c r="A3277" s="61" t="s">
        <v>24520</v>
      </c>
      <c r="B3277" s="61" t="s">
        <v>24521</v>
      </c>
      <c r="C3277" s="61" t="s">
        <v>24522</v>
      </c>
      <c r="D3277" s="62" t="s">
        <v>24523</v>
      </c>
      <c r="E3277" s="62" t="s">
        <v>24524</v>
      </c>
      <c r="F3277" s="61" t="s">
        <v>24525</v>
      </c>
      <c r="G3277" s="62" t="s">
        <v>381</v>
      </c>
      <c r="H3277" s="61" t="s">
        <v>369</v>
      </c>
      <c r="I3277" s="63">
        <v>41640</v>
      </c>
      <c r="J3277" s="63">
        <v>45291</v>
      </c>
    </row>
    <row r="3278" spans="1:10" s="57" customFormat="1" ht="19.8" customHeight="1" x14ac:dyDescent="0.2">
      <c r="A3278" s="58" t="s">
        <v>24526</v>
      </c>
      <c r="B3278" s="58" t="s">
        <v>24527</v>
      </c>
      <c r="C3278" s="58" t="s">
        <v>24528</v>
      </c>
      <c r="D3278" s="59" t="s">
        <v>24529</v>
      </c>
      <c r="E3278" s="59" t="s">
        <v>24530</v>
      </c>
      <c r="F3278" s="58" t="s">
        <v>24531</v>
      </c>
      <c r="G3278" s="59" t="s">
        <v>381</v>
      </c>
      <c r="H3278" s="58" t="s">
        <v>369</v>
      </c>
      <c r="I3278" s="60">
        <v>41640</v>
      </c>
      <c r="J3278" s="60">
        <v>45291</v>
      </c>
    </row>
    <row r="3279" spans="1:10" s="57" customFormat="1" ht="30.45" customHeight="1" x14ac:dyDescent="0.2">
      <c r="A3279" s="61" t="s">
        <v>24532</v>
      </c>
      <c r="B3279" s="61" t="s">
        <v>24533</v>
      </c>
      <c r="C3279" s="61" t="s">
        <v>24534</v>
      </c>
      <c r="D3279" s="62" t="s">
        <v>24535</v>
      </c>
      <c r="E3279" s="62" t="s">
        <v>24536</v>
      </c>
      <c r="F3279" s="61" t="s">
        <v>24537</v>
      </c>
      <c r="G3279" s="62" t="s">
        <v>24538</v>
      </c>
      <c r="H3279" s="61" t="s">
        <v>369</v>
      </c>
      <c r="I3279" s="63">
        <v>41640</v>
      </c>
      <c r="J3279" s="63">
        <v>45291</v>
      </c>
    </row>
    <row r="3280" spans="1:10" s="57" customFormat="1" ht="19.8" customHeight="1" x14ac:dyDescent="0.2">
      <c r="A3280" s="58" t="s">
        <v>24539</v>
      </c>
      <c r="B3280" s="58" t="s">
        <v>24540</v>
      </c>
      <c r="C3280" s="58" t="s">
        <v>24541</v>
      </c>
      <c r="D3280" s="59" t="s">
        <v>24542</v>
      </c>
      <c r="E3280" s="59" t="s">
        <v>24543</v>
      </c>
      <c r="F3280" s="58" t="s">
        <v>24544</v>
      </c>
      <c r="G3280" s="59" t="s">
        <v>381</v>
      </c>
      <c r="H3280" s="58" t="s">
        <v>369</v>
      </c>
      <c r="I3280" s="60">
        <v>41640</v>
      </c>
      <c r="J3280" s="60">
        <v>45291</v>
      </c>
    </row>
    <row r="3281" spans="1:10" s="57" customFormat="1" ht="30.45" customHeight="1" x14ac:dyDescent="0.2">
      <c r="A3281" s="61" t="s">
        <v>1606</v>
      </c>
      <c r="B3281" s="61" t="s">
        <v>24545</v>
      </c>
      <c r="C3281" s="61" t="s">
        <v>24546</v>
      </c>
      <c r="D3281" s="62" t="s">
        <v>24547</v>
      </c>
      <c r="E3281" s="62" t="s">
        <v>24548</v>
      </c>
      <c r="F3281" s="61" t="s">
        <v>24549</v>
      </c>
      <c r="G3281" s="62" t="s">
        <v>24550</v>
      </c>
      <c r="H3281" s="61" t="s">
        <v>369</v>
      </c>
      <c r="I3281" s="63">
        <v>41640</v>
      </c>
      <c r="J3281" s="63">
        <v>45291</v>
      </c>
    </row>
    <row r="3282" spans="1:10" s="57" customFormat="1" ht="30.45" customHeight="1" x14ac:dyDescent="0.2">
      <c r="A3282" s="58" t="s">
        <v>24551</v>
      </c>
      <c r="B3282" s="58" t="s">
        <v>24552</v>
      </c>
      <c r="C3282" s="58" t="s">
        <v>24553</v>
      </c>
      <c r="D3282" s="59" t="s">
        <v>24554</v>
      </c>
      <c r="E3282" s="59" t="s">
        <v>24555</v>
      </c>
      <c r="F3282" s="58" t="s">
        <v>24556</v>
      </c>
      <c r="G3282" s="59" t="s">
        <v>24557</v>
      </c>
      <c r="H3282" s="58" t="s">
        <v>369</v>
      </c>
      <c r="I3282" s="60">
        <v>41640</v>
      </c>
      <c r="J3282" s="60">
        <v>45291</v>
      </c>
    </row>
    <row r="3283" spans="1:10" s="57" customFormat="1" ht="30.45" customHeight="1" x14ac:dyDescent="0.2">
      <c r="A3283" s="61" t="s">
        <v>24558</v>
      </c>
      <c r="B3283" s="61" t="s">
        <v>24559</v>
      </c>
      <c r="C3283" s="61" t="s">
        <v>24560</v>
      </c>
      <c r="D3283" s="62" t="s">
        <v>24561</v>
      </c>
      <c r="E3283" s="62" t="s">
        <v>24562</v>
      </c>
      <c r="F3283" s="61" t="s">
        <v>24563</v>
      </c>
      <c r="G3283" s="62" t="s">
        <v>381</v>
      </c>
      <c r="H3283" s="61" t="s">
        <v>369</v>
      </c>
      <c r="I3283" s="63">
        <v>41640</v>
      </c>
      <c r="J3283" s="63">
        <v>45291</v>
      </c>
    </row>
    <row r="3284" spans="1:10" s="57" customFormat="1" ht="30.45" customHeight="1" x14ac:dyDescent="0.2">
      <c r="A3284" s="58" t="s">
        <v>24564</v>
      </c>
      <c r="B3284" s="58" t="s">
        <v>24565</v>
      </c>
      <c r="C3284" s="58" t="s">
        <v>24566</v>
      </c>
      <c r="D3284" s="59" t="s">
        <v>24567</v>
      </c>
      <c r="E3284" s="59" t="s">
        <v>24568</v>
      </c>
      <c r="F3284" s="58" t="s">
        <v>24569</v>
      </c>
      <c r="G3284" s="59" t="s">
        <v>24570</v>
      </c>
      <c r="H3284" s="58" t="s">
        <v>369</v>
      </c>
      <c r="I3284" s="60">
        <v>41640</v>
      </c>
      <c r="J3284" s="60">
        <v>45291</v>
      </c>
    </row>
    <row r="3285" spans="1:10" s="57" customFormat="1" ht="30.45" customHeight="1" x14ac:dyDescent="0.2">
      <c r="A3285" s="61" t="s">
        <v>24571</v>
      </c>
      <c r="B3285" s="61" t="s">
        <v>24572</v>
      </c>
      <c r="C3285" s="61" t="s">
        <v>24573</v>
      </c>
      <c r="D3285" s="62" t="s">
        <v>24574</v>
      </c>
      <c r="E3285" s="62" t="s">
        <v>24575</v>
      </c>
      <c r="F3285" s="61" t="s">
        <v>24576</v>
      </c>
      <c r="G3285" s="62" t="s">
        <v>24577</v>
      </c>
      <c r="H3285" s="61" t="s">
        <v>369</v>
      </c>
      <c r="I3285" s="63">
        <v>41640</v>
      </c>
      <c r="J3285" s="63">
        <v>45291</v>
      </c>
    </row>
    <row r="3286" spans="1:10" s="57" customFormat="1" ht="30.45" customHeight="1" x14ac:dyDescent="0.2">
      <c r="A3286" s="58" t="s">
        <v>24578</v>
      </c>
      <c r="B3286" s="58" t="s">
        <v>24579</v>
      </c>
      <c r="C3286" s="58" t="s">
        <v>24580</v>
      </c>
      <c r="D3286" s="59" t="s">
        <v>24581</v>
      </c>
      <c r="E3286" s="59" t="s">
        <v>24582</v>
      </c>
      <c r="F3286" s="58" t="s">
        <v>24583</v>
      </c>
      <c r="G3286" s="59" t="s">
        <v>24584</v>
      </c>
      <c r="H3286" s="58" t="s">
        <v>369</v>
      </c>
      <c r="I3286" s="60">
        <v>41640</v>
      </c>
      <c r="J3286" s="60">
        <v>45291</v>
      </c>
    </row>
    <row r="3287" spans="1:10" s="57" customFormat="1" ht="30.45" customHeight="1" x14ac:dyDescent="0.2">
      <c r="A3287" s="61" t="s">
        <v>24585</v>
      </c>
      <c r="B3287" s="61" t="s">
        <v>24586</v>
      </c>
      <c r="C3287" s="61" t="s">
        <v>24587</v>
      </c>
      <c r="D3287" s="62" t="s">
        <v>24588</v>
      </c>
      <c r="E3287" s="62" t="s">
        <v>24589</v>
      </c>
      <c r="F3287" s="61" t="s">
        <v>24590</v>
      </c>
      <c r="G3287" s="62" t="s">
        <v>24591</v>
      </c>
      <c r="H3287" s="61" t="s">
        <v>369</v>
      </c>
      <c r="I3287" s="63">
        <v>41640</v>
      </c>
      <c r="J3287" s="63">
        <v>45291</v>
      </c>
    </row>
    <row r="3288" spans="1:10" s="57" customFormat="1" ht="30.45" customHeight="1" x14ac:dyDescent="0.2">
      <c r="A3288" s="58" t="s">
        <v>24592</v>
      </c>
      <c r="B3288" s="58" t="s">
        <v>24593</v>
      </c>
      <c r="C3288" s="58" t="s">
        <v>24594</v>
      </c>
      <c r="D3288" s="59" t="s">
        <v>24595</v>
      </c>
      <c r="E3288" s="59" t="s">
        <v>24596</v>
      </c>
      <c r="F3288" s="58" t="s">
        <v>24597</v>
      </c>
      <c r="G3288" s="59" t="s">
        <v>24598</v>
      </c>
      <c r="H3288" s="58" t="s">
        <v>369</v>
      </c>
      <c r="I3288" s="60">
        <v>41640</v>
      </c>
      <c r="J3288" s="60">
        <v>45291</v>
      </c>
    </row>
    <row r="3289" spans="1:10" s="57" customFormat="1" ht="19.8" customHeight="1" x14ac:dyDescent="0.2">
      <c r="A3289" s="61" t="s">
        <v>24599</v>
      </c>
      <c r="B3289" s="61" t="s">
        <v>24600</v>
      </c>
      <c r="C3289" s="61" t="s">
        <v>24601</v>
      </c>
      <c r="D3289" s="62" t="s">
        <v>24602</v>
      </c>
      <c r="E3289" s="62" t="s">
        <v>24603</v>
      </c>
      <c r="F3289" s="61" t="s">
        <v>24604</v>
      </c>
      <c r="G3289" s="62" t="s">
        <v>381</v>
      </c>
      <c r="H3289" s="61" t="s">
        <v>369</v>
      </c>
      <c r="I3289" s="63">
        <v>41640</v>
      </c>
      <c r="J3289" s="63">
        <v>45291</v>
      </c>
    </row>
    <row r="3290" spans="1:10" s="57" customFormat="1" ht="19.8" customHeight="1" x14ac:dyDescent="0.2">
      <c r="A3290" s="58" t="s">
        <v>24605</v>
      </c>
      <c r="B3290" s="58" t="s">
        <v>24606</v>
      </c>
      <c r="C3290" s="58" t="s">
        <v>24607</v>
      </c>
      <c r="D3290" s="59" t="s">
        <v>24608</v>
      </c>
      <c r="E3290" s="59" t="s">
        <v>24609</v>
      </c>
      <c r="F3290" s="58" t="s">
        <v>24610</v>
      </c>
      <c r="G3290" s="59" t="s">
        <v>381</v>
      </c>
      <c r="H3290" s="58" t="s">
        <v>369</v>
      </c>
      <c r="I3290" s="60">
        <v>41640</v>
      </c>
      <c r="J3290" s="60">
        <v>45291</v>
      </c>
    </row>
    <row r="3291" spans="1:10" s="57" customFormat="1" ht="19.8" customHeight="1" x14ac:dyDescent="0.2">
      <c r="A3291" s="61" t="s">
        <v>24611</v>
      </c>
      <c r="B3291" s="61" t="s">
        <v>24612</v>
      </c>
      <c r="C3291" s="61" t="s">
        <v>24613</v>
      </c>
      <c r="D3291" s="62" t="s">
        <v>24614</v>
      </c>
      <c r="E3291" s="62" t="s">
        <v>24615</v>
      </c>
      <c r="F3291" s="61" t="s">
        <v>24616</v>
      </c>
      <c r="G3291" s="62" t="s">
        <v>4103</v>
      </c>
      <c r="H3291" s="61" t="s">
        <v>369</v>
      </c>
      <c r="I3291" s="63">
        <v>41944</v>
      </c>
      <c r="J3291" s="63">
        <v>45291</v>
      </c>
    </row>
    <row r="3292" spans="1:10" s="57" customFormat="1" ht="19.8" customHeight="1" x14ac:dyDescent="0.2">
      <c r="A3292" s="58" t="s">
        <v>24617</v>
      </c>
      <c r="B3292" s="58" t="s">
        <v>24618</v>
      </c>
      <c r="C3292" s="58" t="s">
        <v>24619</v>
      </c>
      <c r="D3292" s="59" t="s">
        <v>24620</v>
      </c>
      <c r="E3292" s="59" t="s">
        <v>24621</v>
      </c>
      <c r="F3292" s="58" t="s">
        <v>24616</v>
      </c>
      <c r="G3292" s="59" t="s">
        <v>381</v>
      </c>
      <c r="H3292" s="58" t="s">
        <v>369</v>
      </c>
      <c r="I3292" s="60">
        <v>41640</v>
      </c>
      <c r="J3292" s="60">
        <v>45291</v>
      </c>
    </row>
    <row r="3293" spans="1:10" s="57" customFormat="1" ht="19.8" customHeight="1" x14ac:dyDescent="0.2">
      <c r="A3293" s="61" t="s">
        <v>24622</v>
      </c>
      <c r="B3293" s="61" t="s">
        <v>24623</v>
      </c>
      <c r="C3293" s="61" t="s">
        <v>24624</v>
      </c>
      <c r="D3293" s="62" t="s">
        <v>24625</v>
      </c>
      <c r="E3293" s="62" t="s">
        <v>24626</v>
      </c>
      <c r="F3293" s="61" t="s">
        <v>24627</v>
      </c>
      <c r="G3293" s="62" t="s">
        <v>381</v>
      </c>
      <c r="H3293" s="61" t="s">
        <v>369</v>
      </c>
      <c r="I3293" s="63">
        <v>41640</v>
      </c>
      <c r="J3293" s="63">
        <v>45291</v>
      </c>
    </row>
    <row r="3294" spans="1:10" s="57" customFormat="1" ht="19.8" customHeight="1" x14ac:dyDescent="0.2">
      <c r="A3294" s="58" t="s">
        <v>24628</v>
      </c>
      <c r="B3294" s="58" t="s">
        <v>24629</v>
      </c>
      <c r="C3294" s="58" t="s">
        <v>24630</v>
      </c>
      <c r="D3294" s="59" t="s">
        <v>24631</v>
      </c>
      <c r="E3294" s="59" t="s">
        <v>24632</v>
      </c>
      <c r="F3294" s="58" t="s">
        <v>24633</v>
      </c>
      <c r="G3294" s="59" t="s">
        <v>381</v>
      </c>
      <c r="H3294" s="58" t="s">
        <v>369</v>
      </c>
      <c r="I3294" s="60">
        <v>41640</v>
      </c>
      <c r="J3294" s="60">
        <v>45291</v>
      </c>
    </row>
    <row r="3295" spans="1:10" s="57" customFormat="1" ht="19.8" customHeight="1" x14ac:dyDescent="0.2">
      <c r="A3295" s="61" t="s">
        <v>24634</v>
      </c>
      <c r="B3295" s="61" t="s">
        <v>24635</v>
      </c>
      <c r="C3295" s="61" t="s">
        <v>24636</v>
      </c>
      <c r="D3295" s="62" t="s">
        <v>24637</v>
      </c>
      <c r="E3295" s="62" t="s">
        <v>24638</v>
      </c>
      <c r="F3295" s="61" t="s">
        <v>24639</v>
      </c>
      <c r="G3295" s="62" t="s">
        <v>381</v>
      </c>
      <c r="H3295" s="61" t="s">
        <v>369</v>
      </c>
      <c r="I3295" s="63">
        <v>41640</v>
      </c>
      <c r="J3295" s="63">
        <v>45291</v>
      </c>
    </row>
    <row r="3296" spans="1:10" s="57" customFormat="1" ht="30.45" customHeight="1" x14ac:dyDescent="0.2">
      <c r="A3296" s="58" t="s">
        <v>24640</v>
      </c>
      <c r="B3296" s="58" t="s">
        <v>24641</v>
      </c>
      <c r="C3296" s="58" t="s">
        <v>24642</v>
      </c>
      <c r="D3296" s="59" t="s">
        <v>24643</v>
      </c>
      <c r="E3296" s="59" t="s">
        <v>24644</v>
      </c>
      <c r="F3296" s="58" t="s">
        <v>24645</v>
      </c>
      <c r="G3296" s="59" t="s">
        <v>24646</v>
      </c>
      <c r="H3296" s="58" t="s">
        <v>369</v>
      </c>
      <c r="I3296" s="60">
        <v>41640</v>
      </c>
      <c r="J3296" s="60">
        <v>45291</v>
      </c>
    </row>
    <row r="3297" spans="1:10" s="57" customFormat="1" ht="19.8" customHeight="1" x14ac:dyDescent="0.2">
      <c r="A3297" s="61" t="s">
        <v>24647</v>
      </c>
      <c r="B3297" s="61" t="s">
        <v>24648</v>
      </c>
      <c r="C3297" s="61" t="s">
        <v>24649</v>
      </c>
      <c r="D3297" s="62" t="s">
        <v>24650</v>
      </c>
      <c r="E3297" s="62" t="s">
        <v>24651</v>
      </c>
      <c r="F3297" s="61" t="s">
        <v>24616</v>
      </c>
      <c r="G3297" s="62" t="s">
        <v>22560</v>
      </c>
      <c r="H3297" s="61" t="s">
        <v>369</v>
      </c>
      <c r="I3297" s="63">
        <v>41640</v>
      </c>
      <c r="J3297" s="63">
        <v>45291</v>
      </c>
    </row>
    <row r="3298" spans="1:10" s="57" customFormat="1" ht="19.8" customHeight="1" x14ac:dyDescent="0.2">
      <c r="A3298" s="58" t="s">
        <v>24652</v>
      </c>
      <c r="B3298" s="58" t="s">
        <v>24653</v>
      </c>
      <c r="C3298" s="58" t="s">
        <v>24654</v>
      </c>
      <c r="D3298" s="59" t="s">
        <v>24655</v>
      </c>
      <c r="E3298" s="59" t="s">
        <v>24656</v>
      </c>
      <c r="F3298" s="58" t="s">
        <v>24616</v>
      </c>
      <c r="G3298" s="59" t="s">
        <v>381</v>
      </c>
      <c r="H3298" s="58" t="s">
        <v>369</v>
      </c>
      <c r="I3298" s="60">
        <v>41640</v>
      </c>
      <c r="J3298" s="60">
        <v>45291</v>
      </c>
    </row>
    <row r="3299" spans="1:10" s="57" customFormat="1" ht="19.8" customHeight="1" x14ac:dyDescent="0.2">
      <c r="A3299" s="61" t="s">
        <v>24657</v>
      </c>
      <c r="B3299" s="61" t="s">
        <v>24658</v>
      </c>
      <c r="C3299" s="61" t="s">
        <v>24659</v>
      </c>
      <c r="D3299" s="62" t="s">
        <v>24660</v>
      </c>
      <c r="E3299" s="62" t="s">
        <v>24661</v>
      </c>
      <c r="F3299" s="61" t="s">
        <v>24662</v>
      </c>
      <c r="G3299" s="62" t="s">
        <v>381</v>
      </c>
      <c r="H3299" s="61" t="s">
        <v>369</v>
      </c>
      <c r="I3299" s="63">
        <v>41640</v>
      </c>
      <c r="J3299" s="63">
        <v>45291</v>
      </c>
    </row>
    <row r="3300" spans="1:10" s="57" customFormat="1" ht="30.45" customHeight="1" x14ac:dyDescent="0.2">
      <c r="A3300" s="58" t="s">
        <v>24663</v>
      </c>
      <c r="B3300" s="58" t="s">
        <v>24664</v>
      </c>
      <c r="C3300" s="58" t="s">
        <v>24665</v>
      </c>
      <c r="D3300" s="59" t="s">
        <v>24666</v>
      </c>
      <c r="E3300" s="59" t="s">
        <v>24667</v>
      </c>
      <c r="F3300" s="58" t="s">
        <v>24662</v>
      </c>
      <c r="G3300" s="59" t="s">
        <v>381</v>
      </c>
      <c r="H3300" s="58" t="s">
        <v>369</v>
      </c>
      <c r="I3300" s="60">
        <v>41640</v>
      </c>
      <c r="J3300" s="60">
        <v>45291</v>
      </c>
    </row>
    <row r="3301" spans="1:10" s="57" customFormat="1" ht="30.45" customHeight="1" x14ac:dyDescent="0.2">
      <c r="A3301" s="61" t="s">
        <v>24668</v>
      </c>
      <c r="B3301" s="61" t="s">
        <v>24669</v>
      </c>
      <c r="C3301" s="61" t="s">
        <v>24670</v>
      </c>
      <c r="D3301" s="62" t="s">
        <v>24671</v>
      </c>
      <c r="E3301" s="62" t="s">
        <v>24672</v>
      </c>
      <c r="F3301" s="61" t="s">
        <v>19897</v>
      </c>
      <c r="G3301" s="62" t="s">
        <v>24673</v>
      </c>
      <c r="H3301" s="61" t="s">
        <v>369</v>
      </c>
      <c r="I3301" s="63">
        <v>41640</v>
      </c>
      <c r="J3301" s="63">
        <v>45291</v>
      </c>
    </row>
    <row r="3302" spans="1:10" s="57" customFormat="1" ht="30.45" customHeight="1" x14ac:dyDescent="0.2">
      <c r="A3302" s="58" t="s">
        <v>24674</v>
      </c>
      <c r="B3302" s="58" t="s">
        <v>24675</v>
      </c>
      <c r="C3302" s="58" t="s">
        <v>24676</v>
      </c>
      <c r="D3302" s="59" t="s">
        <v>24677</v>
      </c>
      <c r="E3302" s="59" t="s">
        <v>20565</v>
      </c>
      <c r="F3302" s="58" t="s">
        <v>24678</v>
      </c>
      <c r="G3302" s="59" t="s">
        <v>20556</v>
      </c>
      <c r="H3302" s="58" t="s">
        <v>369</v>
      </c>
      <c r="I3302" s="60">
        <v>41640</v>
      </c>
      <c r="J3302" s="60">
        <v>45291</v>
      </c>
    </row>
    <row r="3303" spans="1:10" s="57" customFormat="1" ht="30.45" customHeight="1" x14ac:dyDescent="0.2">
      <c r="A3303" s="61" t="s">
        <v>24679</v>
      </c>
      <c r="B3303" s="61" t="s">
        <v>24680</v>
      </c>
      <c r="C3303" s="61" t="s">
        <v>24681</v>
      </c>
      <c r="D3303" s="62" t="s">
        <v>24682</v>
      </c>
      <c r="E3303" s="62" t="s">
        <v>24683</v>
      </c>
      <c r="F3303" s="61" t="s">
        <v>24662</v>
      </c>
      <c r="G3303" s="62" t="s">
        <v>381</v>
      </c>
      <c r="H3303" s="61" t="s">
        <v>369</v>
      </c>
      <c r="I3303" s="63">
        <v>41640</v>
      </c>
      <c r="J3303" s="63">
        <v>45291</v>
      </c>
    </row>
    <row r="3304" spans="1:10" s="57" customFormat="1" ht="30.45" customHeight="1" x14ac:dyDescent="0.2">
      <c r="A3304" s="58" t="s">
        <v>24684</v>
      </c>
      <c r="B3304" s="58" t="s">
        <v>24685</v>
      </c>
      <c r="C3304" s="58" t="s">
        <v>24686</v>
      </c>
      <c r="D3304" s="59" t="s">
        <v>24687</v>
      </c>
      <c r="E3304" s="59" t="s">
        <v>24688</v>
      </c>
      <c r="F3304" s="58" t="s">
        <v>24689</v>
      </c>
      <c r="G3304" s="59" t="s">
        <v>24484</v>
      </c>
      <c r="H3304" s="58" t="s">
        <v>369</v>
      </c>
      <c r="I3304" s="60">
        <v>41640</v>
      </c>
      <c r="J3304" s="60">
        <v>45291</v>
      </c>
    </row>
    <row r="3305" spans="1:10" s="57" customFormat="1" ht="30.45" customHeight="1" x14ac:dyDescent="0.2">
      <c r="A3305" s="61" t="s">
        <v>24690</v>
      </c>
      <c r="B3305" s="61" t="s">
        <v>24691</v>
      </c>
      <c r="C3305" s="61" t="s">
        <v>24692</v>
      </c>
      <c r="D3305" s="62" t="s">
        <v>24693</v>
      </c>
      <c r="E3305" s="62" t="s">
        <v>24694</v>
      </c>
      <c r="F3305" s="61" t="s">
        <v>24695</v>
      </c>
      <c r="G3305" s="62" t="s">
        <v>24696</v>
      </c>
      <c r="H3305" s="61" t="s">
        <v>369</v>
      </c>
      <c r="I3305" s="63">
        <v>41640</v>
      </c>
      <c r="J3305" s="63">
        <v>45291</v>
      </c>
    </row>
    <row r="3306" spans="1:10" s="57" customFormat="1" ht="19.8" customHeight="1" x14ac:dyDescent="0.2">
      <c r="A3306" s="58" t="s">
        <v>24697</v>
      </c>
      <c r="B3306" s="58" t="s">
        <v>24698</v>
      </c>
      <c r="C3306" s="58" t="s">
        <v>24699</v>
      </c>
      <c r="D3306" s="59" t="s">
        <v>24700</v>
      </c>
      <c r="E3306" s="59" t="s">
        <v>24701</v>
      </c>
      <c r="F3306" s="58" t="s">
        <v>24702</v>
      </c>
      <c r="G3306" s="59" t="s">
        <v>381</v>
      </c>
      <c r="H3306" s="58" t="s">
        <v>369</v>
      </c>
      <c r="I3306" s="60">
        <v>41640</v>
      </c>
      <c r="J3306" s="60">
        <v>45291</v>
      </c>
    </row>
    <row r="3307" spans="1:10" s="57" customFormat="1" ht="30.45" customHeight="1" x14ac:dyDescent="0.2">
      <c r="A3307" s="61" t="s">
        <v>24703</v>
      </c>
      <c r="B3307" s="61" t="s">
        <v>24704</v>
      </c>
      <c r="C3307" s="61" t="s">
        <v>24705</v>
      </c>
      <c r="D3307" s="62" t="s">
        <v>24706</v>
      </c>
      <c r="E3307" s="62" t="s">
        <v>24707</v>
      </c>
      <c r="F3307" s="61" t="s">
        <v>24708</v>
      </c>
      <c r="G3307" s="62" t="s">
        <v>24709</v>
      </c>
      <c r="H3307" s="61" t="s">
        <v>369</v>
      </c>
      <c r="I3307" s="63">
        <v>41640</v>
      </c>
      <c r="J3307" s="63">
        <v>45291</v>
      </c>
    </row>
    <row r="3308" spans="1:10" s="57" customFormat="1" ht="19.8" customHeight="1" x14ac:dyDescent="0.2">
      <c r="A3308" s="58" t="s">
        <v>24710</v>
      </c>
      <c r="B3308" s="58" t="s">
        <v>24711</v>
      </c>
      <c r="C3308" s="58" t="s">
        <v>24712</v>
      </c>
      <c r="D3308" s="59" t="s">
        <v>24713</v>
      </c>
      <c r="E3308" s="59" t="s">
        <v>24714</v>
      </c>
      <c r="F3308" s="58" t="s">
        <v>24715</v>
      </c>
      <c r="G3308" s="59" t="s">
        <v>381</v>
      </c>
      <c r="H3308" s="58" t="s">
        <v>369</v>
      </c>
      <c r="I3308" s="60">
        <v>41640</v>
      </c>
      <c r="J3308" s="60">
        <v>45291</v>
      </c>
    </row>
    <row r="3309" spans="1:10" s="57" customFormat="1" ht="30.45" customHeight="1" x14ac:dyDescent="0.2">
      <c r="A3309" s="61" t="s">
        <v>24716</v>
      </c>
      <c r="B3309" s="61" t="s">
        <v>24717</v>
      </c>
      <c r="C3309" s="61" t="s">
        <v>24718</v>
      </c>
      <c r="D3309" s="62" t="s">
        <v>24719</v>
      </c>
      <c r="E3309" s="62" t="s">
        <v>24720</v>
      </c>
      <c r="F3309" s="61" t="s">
        <v>24537</v>
      </c>
      <c r="G3309" s="62" t="s">
        <v>24538</v>
      </c>
      <c r="H3309" s="61" t="s">
        <v>369</v>
      </c>
      <c r="I3309" s="63">
        <v>41640</v>
      </c>
      <c r="J3309" s="63">
        <v>45291</v>
      </c>
    </row>
    <row r="3310" spans="1:10" s="57" customFormat="1" ht="19.8" customHeight="1" x14ac:dyDescent="0.2">
      <c r="A3310" s="58" t="s">
        <v>24721</v>
      </c>
      <c r="B3310" s="58" t="s">
        <v>24722</v>
      </c>
      <c r="C3310" s="58" t="s">
        <v>24723</v>
      </c>
      <c r="D3310" s="59" t="s">
        <v>24724</v>
      </c>
      <c r="E3310" s="59" t="s">
        <v>24725</v>
      </c>
      <c r="F3310" s="58" t="s">
        <v>24662</v>
      </c>
      <c r="G3310" s="59" t="s">
        <v>22560</v>
      </c>
      <c r="H3310" s="58" t="s">
        <v>369</v>
      </c>
      <c r="I3310" s="60">
        <v>41640</v>
      </c>
      <c r="J3310" s="60">
        <v>45291</v>
      </c>
    </row>
    <row r="3311" spans="1:10" s="57" customFormat="1" ht="30.45" customHeight="1" x14ac:dyDescent="0.2">
      <c r="A3311" s="61" t="s">
        <v>24726</v>
      </c>
      <c r="B3311" s="61" t="s">
        <v>24727</v>
      </c>
      <c r="C3311" s="61" t="s">
        <v>24728</v>
      </c>
      <c r="D3311" s="62" t="s">
        <v>24729</v>
      </c>
      <c r="E3311" s="62" t="s">
        <v>24730</v>
      </c>
      <c r="F3311" s="61" t="s">
        <v>20670</v>
      </c>
      <c r="G3311" s="62" t="s">
        <v>24731</v>
      </c>
      <c r="H3311" s="61" t="s">
        <v>369</v>
      </c>
      <c r="I3311" s="63">
        <v>41640</v>
      </c>
      <c r="J3311" s="63">
        <v>45291</v>
      </c>
    </row>
    <row r="3312" spans="1:10" s="57" customFormat="1" ht="19.8" customHeight="1" x14ac:dyDescent="0.2">
      <c r="A3312" s="58" t="s">
        <v>24732</v>
      </c>
      <c r="B3312" s="58" t="s">
        <v>24733</v>
      </c>
      <c r="C3312" s="58" t="s">
        <v>24734</v>
      </c>
      <c r="D3312" s="59" t="s">
        <v>24735</v>
      </c>
      <c r="E3312" s="59" t="s">
        <v>24736</v>
      </c>
      <c r="F3312" s="58" t="s">
        <v>24737</v>
      </c>
      <c r="G3312" s="59" t="s">
        <v>381</v>
      </c>
      <c r="H3312" s="58" t="s">
        <v>369</v>
      </c>
      <c r="I3312" s="60">
        <v>41640</v>
      </c>
      <c r="J3312" s="60">
        <v>45291</v>
      </c>
    </row>
    <row r="3313" spans="1:10" s="57" customFormat="1" ht="30.45" customHeight="1" x14ac:dyDescent="0.2">
      <c r="A3313" s="61" t="s">
        <v>24738</v>
      </c>
      <c r="B3313" s="61" t="s">
        <v>24739</v>
      </c>
      <c r="C3313" s="61" t="s">
        <v>24740</v>
      </c>
      <c r="D3313" s="62" t="s">
        <v>24741</v>
      </c>
      <c r="E3313" s="62" t="s">
        <v>24742</v>
      </c>
      <c r="F3313" s="61" t="s">
        <v>24743</v>
      </c>
      <c r="G3313" s="62" t="s">
        <v>381</v>
      </c>
      <c r="H3313" s="61" t="s">
        <v>369</v>
      </c>
      <c r="I3313" s="63">
        <v>41640</v>
      </c>
      <c r="J3313" s="63">
        <v>45291</v>
      </c>
    </row>
    <row r="3314" spans="1:10" s="57" customFormat="1" ht="19.8" customHeight="1" x14ac:dyDescent="0.2">
      <c r="A3314" s="58" t="s">
        <v>24744</v>
      </c>
      <c r="B3314" s="58" t="s">
        <v>24745</v>
      </c>
      <c r="C3314" s="58" t="s">
        <v>24746</v>
      </c>
      <c r="D3314" s="59" t="s">
        <v>24747</v>
      </c>
      <c r="E3314" s="59" t="s">
        <v>24748</v>
      </c>
      <c r="F3314" s="58" t="s">
        <v>24563</v>
      </c>
      <c r="G3314" s="59" t="s">
        <v>381</v>
      </c>
      <c r="H3314" s="58" t="s">
        <v>369</v>
      </c>
      <c r="I3314" s="60">
        <v>41640</v>
      </c>
      <c r="J3314" s="60">
        <v>45291</v>
      </c>
    </row>
    <row r="3315" spans="1:10" s="57" customFormat="1" ht="19.8" customHeight="1" x14ac:dyDescent="0.2">
      <c r="A3315" s="61" t="s">
        <v>24749</v>
      </c>
      <c r="B3315" s="61" t="s">
        <v>24750</v>
      </c>
      <c r="C3315" s="61" t="s">
        <v>24751</v>
      </c>
      <c r="D3315" s="62" t="s">
        <v>24752</v>
      </c>
      <c r="E3315" s="62" t="s">
        <v>24753</v>
      </c>
      <c r="F3315" s="61" t="s">
        <v>24754</v>
      </c>
      <c r="G3315" s="62" t="s">
        <v>381</v>
      </c>
      <c r="H3315" s="61" t="s">
        <v>369</v>
      </c>
      <c r="I3315" s="63">
        <v>41640</v>
      </c>
      <c r="J3315" s="63">
        <v>45291</v>
      </c>
    </row>
    <row r="3316" spans="1:10" s="57" customFormat="1" ht="19.8" customHeight="1" x14ac:dyDescent="0.2">
      <c r="A3316" s="58" t="s">
        <v>24755</v>
      </c>
      <c r="B3316" s="58" t="s">
        <v>24756</v>
      </c>
      <c r="C3316" s="58" t="s">
        <v>24757</v>
      </c>
      <c r="D3316" s="59" t="s">
        <v>24758</v>
      </c>
      <c r="E3316" s="59" t="s">
        <v>24759</v>
      </c>
      <c r="F3316" s="58" t="s">
        <v>24760</v>
      </c>
      <c r="G3316" s="59" t="s">
        <v>381</v>
      </c>
      <c r="H3316" s="58" t="s">
        <v>369</v>
      </c>
      <c r="I3316" s="60">
        <v>41640</v>
      </c>
      <c r="J3316" s="60">
        <v>45291</v>
      </c>
    </row>
    <row r="3317" spans="1:10" s="57" customFormat="1" ht="19.8" customHeight="1" x14ac:dyDescent="0.2">
      <c r="A3317" s="61" t="s">
        <v>24761</v>
      </c>
      <c r="B3317" s="61" t="s">
        <v>24762</v>
      </c>
      <c r="C3317" s="61" t="s">
        <v>24763</v>
      </c>
      <c r="D3317" s="62" t="s">
        <v>24764</v>
      </c>
      <c r="E3317" s="62" t="s">
        <v>24765</v>
      </c>
      <c r="F3317" s="61" t="s">
        <v>24715</v>
      </c>
      <c r="G3317" s="62" t="s">
        <v>381</v>
      </c>
      <c r="H3317" s="61" t="s">
        <v>369</v>
      </c>
      <c r="I3317" s="63">
        <v>41640</v>
      </c>
      <c r="J3317" s="63">
        <v>45291</v>
      </c>
    </row>
    <row r="3318" spans="1:10" s="57" customFormat="1" ht="19.8" customHeight="1" x14ac:dyDescent="0.2">
      <c r="A3318" s="58" t="s">
        <v>24766</v>
      </c>
      <c r="B3318" s="58" t="s">
        <v>24767</v>
      </c>
      <c r="C3318" s="58" t="s">
        <v>24768</v>
      </c>
      <c r="D3318" s="59" t="s">
        <v>24769</v>
      </c>
      <c r="E3318" s="59" t="s">
        <v>24770</v>
      </c>
      <c r="F3318" s="58" t="s">
        <v>24771</v>
      </c>
      <c r="G3318" s="59" t="s">
        <v>381</v>
      </c>
      <c r="H3318" s="58" t="s">
        <v>369</v>
      </c>
      <c r="I3318" s="60">
        <v>41640</v>
      </c>
      <c r="J3318" s="60">
        <v>45291</v>
      </c>
    </row>
    <row r="3319" spans="1:10" s="57" customFormat="1" ht="19.8" customHeight="1" x14ac:dyDescent="0.2">
      <c r="A3319" s="61" t="s">
        <v>24772</v>
      </c>
      <c r="B3319" s="61" t="s">
        <v>24773</v>
      </c>
      <c r="C3319" s="61" t="s">
        <v>24774</v>
      </c>
      <c r="D3319" s="62" t="s">
        <v>24775</v>
      </c>
      <c r="E3319" s="62" t="s">
        <v>24776</v>
      </c>
      <c r="F3319" s="61" t="s">
        <v>24715</v>
      </c>
      <c r="G3319" s="62" t="s">
        <v>381</v>
      </c>
      <c r="H3319" s="61" t="s">
        <v>369</v>
      </c>
      <c r="I3319" s="63">
        <v>41640</v>
      </c>
      <c r="J3319" s="63">
        <v>45291</v>
      </c>
    </row>
    <row r="3320" spans="1:10" s="57" customFormat="1" ht="19.8" customHeight="1" x14ac:dyDescent="0.2">
      <c r="A3320" s="58" t="s">
        <v>24777</v>
      </c>
      <c r="B3320" s="58" t="s">
        <v>24778</v>
      </c>
      <c r="C3320" s="58" t="s">
        <v>24779</v>
      </c>
      <c r="D3320" s="59" t="s">
        <v>24780</v>
      </c>
      <c r="E3320" s="59" t="s">
        <v>24781</v>
      </c>
      <c r="F3320" s="58" t="s">
        <v>24616</v>
      </c>
      <c r="G3320" s="59" t="s">
        <v>381</v>
      </c>
      <c r="H3320" s="58" t="s">
        <v>369</v>
      </c>
      <c r="I3320" s="60">
        <v>41640</v>
      </c>
      <c r="J3320" s="60">
        <v>45291</v>
      </c>
    </row>
    <row r="3321" spans="1:10" s="57" customFormat="1" ht="19.8" customHeight="1" x14ac:dyDescent="0.2">
      <c r="A3321" s="61" t="s">
        <v>24782</v>
      </c>
      <c r="B3321" s="61" t="s">
        <v>24783</v>
      </c>
      <c r="C3321" s="61" t="s">
        <v>24784</v>
      </c>
      <c r="D3321" s="62" t="s">
        <v>24785</v>
      </c>
      <c r="E3321" s="62" t="s">
        <v>24786</v>
      </c>
      <c r="F3321" s="61" t="s">
        <v>24787</v>
      </c>
      <c r="G3321" s="62" t="s">
        <v>381</v>
      </c>
      <c r="H3321" s="61" t="s">
        <v>369</v>
      </c>
      <c r="I3321" s="63">
        <v>41640</v>
      </c>
      <c r="J3321" s="63">
        <v>45291</v>
      </c>
    </row>
    <row r="3322" spans="1:10" s="57" customFormat="1" ht="19.8" customHeight="1" x14ac:dyDescent="0.2">
      <c r="A3322" s="58" t="s">
        <v>24788</v>
      </c>
      <c r="B3322" s="58" t="s">
        <v>24789</v>
      </c>
      <c r="C3322" s="58" t="s">
        <v>24790</v>
      </c>
      <c r="D3322" s="59" t="s">
        <v>24791</v>
      </c>
      <c r="E3322" s="59" t="s">
        <v>24792</v>
      </c>
      <c r="F3322" s="58" t="s">
        <v>24793</v>
      </c>
      <c r="G3322" s="59" t="s">
        <v>381</v>
      </c>
      <c r="H3322" s="58" t="s">
        <v>369</v>
      </c>
      <c r="I3322" s="60">
        <v>41640</v>
      </c>
      <c r="J3322" s="60">
        <v>45291</v>
      </c>
    </row>
    <row r="3323" spans="1:10" s="57" customFormat="1" ht="30.45" customHeight="1" x14ac:dyDescent="0.2">
      <c r="A3323" s="61" t="s">
        <v>24794</v>
      </c>
      <c r="B3323" s="61" t="s">
        <v>24795</v>
      </c>
      <c r="C3323" s="61" t="s">
        <v>24796</v>
      </c>
      <c r="D3323" s="62" t="s">
        <v>24797</v>
      </c>
      <c r="E3323" s="62" t="s">
        <v>24798</v>
      </c>
      <c r="F3323" s="61" t="s">
        <v>24799</v>
      </c>
      <c r="G3323" s="62" t="s">
        <v>24550</v>
      </c>
      <c r="H3323" s="61" t="s">
        <v>369</v>
      </c>
      <c r="I3323" s="63">
        <v>41640</v>
      </c>
      <c r="J3323" s="63">
        <v>45291</v>
      </c>
    </row>
    <row r="3324" spans="1:10" s="57" customFormat="1" ht="30.45" customHeight="1" x14ac:dyDescent="0.2">
      <c r="A3324" s="58" t="s">
        <v>24800</v>
      </c>
      <c r="B3324" s="58" t="s">
        <v>24801</v>
      </c>
      <c r="C3324" s="58" t="s">
        <v>24802</v>
      </c>
      <c r="D3324" s="59" t="s">
        <v>24803</v>
      </c>
      <c r="E3324" s="59" t="s">
        <v>24804</v>
      </c>
      <c r="F3324" s="58" t="s">
        <v>24715</v>
      </c>
      <c r="G3324" s="59" t="s">
        <v>381</v>
      </c>
      <c r="H3324" s="58" t="s">
        <v>369</v>
      </c>
      <c r="I3324" s="60">
        <v>41640</v>
      </c>
      <c r="J3324" s="60">
        <v>45291</v>
      </c>
    </row>
    <row r="3325" spans="1:10" s="57" customFormat="1" ht="19.8" customHeight="1" x14ac:dyDescent="0.2">
      <c r="A3325" s="61" t="s">
        <v>24805</v>
      </c>
      <c r="B3325" s="61" t="s">
        <v>24806</v>
      </c>
      <c r="C3325" s="61" t="s">
        <v>24807</v>
      </c>
      <c r="D3325" s="62" t="s">
        <v>24808</v>
      </c>
      <c r="E3325" s="62" t="s">
        <v>24809</v>
      </c>
      <c r="F3325" s="61" t="s">
        <v>24743</v>
      </c>
      <c r="G3325" s="62" t="s">
        <v>381</v>
      </c>
      <c r="H3325" s="61" t="s">
        <v>369</v>
      </c>
      <c r="I3325" s="63">
        <v>41640</v>
      </c>
      <c r="J3325" s="63">
        <v>45291</v>
      </c>
    </row>
    <row r="3326" spans="1:10" s="57" customFormat="1" ht="19.8" customHeight="1" x14ac:dyDescent="0.2">
      <c r="A3326" s="58" t="s">
        <v>378</v>
      </c>
      <c r="B3326" s="58" t="s">
        <v>24810</v>
      </c>
      <c r="C3326" s="58" t="s">
        <v>24811</v>
      </c>
      <c r="D3326" s="59" t="s">
        <v>24812</v>
      </c>
      <c r="E3326" s="59" t="s">
        <v>24813</v>
      </c>
      <c r="F3326" s="58" t="s">
        <v>20670</v>
      </c>
      <c r="G3326" s="59" t="s">
        <v>381</v>
      </c>
      <c r="H3326" s="58" t="s">
        <v>369</v>
      </c>
      <c r="I3326" s="60">
        <v>41640</v>
      </c>
      <c r="J3326" s="60">
        <v>45291</v>
      </c>
    </row>
    <row r="3327" spans="1:10" s="57" customFormat="1" ht="19.8" customHeight="1" x14ac:dyDescent="0.2">
      <c r="A3327" s="61" t="s">
        <v>24814</v>
      </c>
      <c r="B3327" s="61" t="s">
        <v>24815</v>
      </c>
      <c r="C3327" s="61" t="s">
        <v>24816</v>
      </c>
      <c r="D3327" s="62" t="s">
        <v>24817</v>
      </c>
      <c r="E3327" s="62" t="s">
        <v>24818</v>
      </c>
      <c r="F3327" s="61" t="s">
        <v>20670</v>
      </c>
      <c r="G3327" s="62" t="s">
        <v>381</v>
      </c>
      <c r="H3327" s="61" t="s">
        <v>369</v>
      </c>
      <c r="I3327" s="63">
        <v>41640</v>
      </c>
      <c r="J3327" s="63">
        <v>45291</v>
      </c>
    </row>
    <row r="3328" spans="1:10" s="57" customFormat="1" ht="41.1" customHeight="1" x14ac:dyDescent="0.2">
      <c r="A3328" s="58" t="s">
        <v>24819</v>
      </c>
      <c r="B3328" s="58" t="s">
        <v>24820</v>
      </c>
      <c r="C3328" s="58" t="s">
        <v>24821</v>
      </c>
      <c r="D3328" s="59" t="s">
        <v>24822</v>
      </c>
      <c r="E3328" s="59" t="s">
        <v>24823</v>
      </c>
      <c r="F3328" s="58" t="s">
        <v>24824</v>
      </c>
      <c r="G3328" s="59" t="s">
        <v>24825</v>
      </c>
      <c r="H3328" s="58" t="s">
        <v>369</v>
      </c>
      <c r="I3328" s="60">
        <v>41640</v>
      </c>
      <c r="J3328" s="60">
        <v>45291</v>
      </c>
    </row>
    <row r="3329" spans="1:10" s="57" customFormat="1" ht="19.8" customHeight="1" x14ac:dyDescent="0.2">
      <c r="A3329" s="61" t="s">
        <v>24826</v>
      </c>
      <c r="B3329" s="61" t="s">
        <v>24827</v>
      </c>
      <c r="C3329" s="61" t="s">
        <v>24828</v>
      </c>
      <c r="D3329" s="62" t="s">
        <v>24829</v>
      </c>
      <c r="E3329" s="62" t="s">
        <v>24830</v>
      </c>
      <c r="F3329" s="61" t="s">
        <v>24743</v>
      </c>
      <c r="G3329" s="62" t="s">
        <v>381</v>
      </c>
      <c r="H3329" s="61" t="s">
        <v>369</v>
      </c>
      <c r="I3329" s="63">
        <v>41640</v>
      </c>
      <c r="J3329" s="63">
        <v>45291</v>
      </c>
    </row>
    <row r="3330" spans="1:10" s="57" customFormat="1" ht="30.45" customHeight="1" x14ac:dyDescent="0.2">
      <c r="A3330" s="58" t="s">
        <v>1771</v>
      </c>
      <c r="B3330" s="58" t="s">
        <v>24831</v>
      </c>
      <c r="C3330" s="58" t="s">
        <v>24832</v>
      </c>
      <c r="D3330" s="59" t="s">
        <v>24833</v>
      </c>
      <c r="E3330" s="59" t="s">
        <v>24834</v>
      </c>
      <c r="F3330" s="58" t="s">
        <v>24835</v>
      </c>
      <c r="G3330" s="59" t="s">
        <v>381</v>
      </c>
      <c r="H3330" s="58" t="s">
        <v>369</v>
      </c>
      <c r="I3330" s="60">
        <v>41640</v>
      </c>
      <c r="J3330" s="60">
        <v>45291</v>
      </c>
    </row>
    <row r="3331" spans="1:10" s="57" customFormat="1" ht="30.45" customHeight="1" x14ac:dyDescent="0.2">
      <c r="A3331" s="61" t="s">
        <v>24836</v>
      </c>
      <c r="B3331" s="61" t="s">
        <v>24837</v>
      </c>
      <c r="C3331" s="61" t="s">
        <v>24838</v>
      </c>
      <c r="D3331" s="62" t="s">
        <v>24839</v>
      </c>
      <c r="E3331" s="62" t="s">
        <v>24840</v>
      </c>
      <c r="F3331" s="61" t="s">
        <v>24841</v>
      </c>
      <c r="G3331" s="62" t="s">
        <v>24842</v>
      </c>
      <c r="H3331" s="61" t="s">
        <v>369</v>
      </c>
      <c r="I3331" s="63">
        <v>41640</v>
      </c>
      <c r="J3331" s="63">
        <v>45291</v>
      </c>
    </row>
    <row r="3332" spans="1:10" s="57" customFormat="1" ht="19.8" customHeight="1" x14ac:dyDescent="0.2">
      <c r="A3332" s="58" t="s">
        <v>24843</v>
      </c>
      <c r="B3332" s="58" t="s">
        <v>24844</v>
      </c>
      <c r="C3332" s="58" t="s">
        <v>24845</v>
      </c>
      <c r="D3332" s="59" t="s">
        <v>24846</v>
      </c>
      <c r="E3332" s="59" t="s">
        <v>24847</v>
      </c>
      <c r="F3332" s="58" t="s">
        <v>24793</v>
      </c>
      <c r="G3332" s="59" t="s">
        <v>381</v>
      </c>
      <c r="H3332" s="58" t="s">
        <v>369</v>
      </c>
      <c r="I3332" s="60">
        <v>41640</v>
      </c>
      <c r="J3332" s="60">
        <v>45291</v>
      </c>
    </row>
    <row r="3333" spans="1:10" s="57" customFormat="1" ht="19.8" customHeight="1" x14ac:dyDescent="0.2">
      <c r="A3333" s="61" t="s">
        <v>24848</v>
      </c>
      <c r="B3333" s="61" t="s">
        <v>24849</v>
      </c>
      <c r="C3333" s="61" t="s">
        <v>24850</v>
      </c>
      <c r="D3333" s="62" t="s">
        <v>24851</v>
      </c>
      <c r="E3333" s="62" t="s">
        <v>24852</v>
      </c>
      <c r="F3333" s="61" t="s">
        <v>20670</v>
      </c>
      <c r="G3333" s="62" t="s">
        <v>381</v>
      </c>
      <c r="H3333" s="61" t="s">
        <v>369</v>
      </c>
      <c r="I3333" s="63">
        <v>41640</v>
      </c>
      <c r="J3333" s="63">
        <v>45291</v>
      </c>
    </row>
    <row r="3334" spans="1:10" s="57" customFormat="1" ht="41.1" customHeight="1" x14ac:dyDescent="0.2">
      <c r="A3334" s="58" t="s">
        <v>24853</v>
      </c>
      <c r="B3334" s="58" t="s">
        <v>24854</v>
      </c>
      <c r="C3334" s="58" t="s">
        <v>24855</v>
      </c>
      <c r="D3334" s="59" t="s">
        <v>24856</v>
      </c>
      <c r="E3334" s="59" t="s">
        <v>24857</v>
      </c>
      <c r="F3334" s="58" t="s">
        <v>24858</v>
      </c>
      <c r="G3334" s="59" t="s">
        <v>24859</v>
      </c>
      <c r="H3334" s="58" t="s">
        <v>369</v>
      </c>
      <c r="I3334" s="60">
        <v>41640</v>
      </c>
      <c r="J3334" s="60">
        <v>45291</v>
      </c>
    </row>
    <row r="3335" spans="1:10" s="57" customFormat="1" ht="30.45" customHeight="1" x14ac:dyDescent="0.2">
      <c r="A3335" s="61" t="s">
        <v>24860</v>
      </c>
      <c r="B3335" s="61" t="s">
        <v>24861</v>
      </c>
      <c r="C3335" s="61" t="s">
        <v>24862</v>
      </c>
      <c r="D3335" s="62" t="s">
        <v>24863</v>
      </c>
      <c r="E3335" s="62" t="s">
        <v>24864</v>
      </c>
      <c r="F3335" s="61" t="s">
        <v>22085</v>
      </c>
      <c r="G3335" s="62" t="s">
        <v>24865</v>
      </c>
      <c r="H3335" s="61" t="s">
        <v>369</v>
      </c>
      <c r="I3335" s="63">
        <v>41640</v>
      </c>
      <c r="J3335" s="63">
        <v>45291</v>
      </c>
    </row>
    <row r="3336" spans="1:10" s="57" customFormat="1" ht="41.1" customHeight="1" x14ac:dyDescent="0.2">
      <c r="A3336" s="58" t="s">
        <v>24866</v>
      </c>
      <c r="B3336" s="58" t="s">
        <v>24867</v>
      </c>
      <c r="C3336" s="58" t="s">
        <v>24868</v>
      </c>
      <c r="D3336" s="59" t="s">
        <v>24869</v>
      </c>
      <c r="E3336" s="59" t="s">
        <v>24870</v>
      </c>
      <c r="F3336" s="58" t="s">
        <v>24871</v>
      </c>
      <c r="G3336" s="59" t="s">
        <v>834</v>
      </c>
      <c r="H3336" s="58" t="s">
        <v>369</v>
      </c>
      <c r="I3336" s="60">
        <v>41640</v>
      </c>
      <c r="J3336" s="60">
        <v>45291</v>
      </c>
    </row>
    <row r="3337" spans="1:10" s="57" customFormat="1" ht="19.8" customHeight="1" x14ac:dyDescent="0.2">
      <c r="A3337" s="61" t="s">
        <v>24872</v>
      </c>
      <c r="B3337" s="61" t="s">
        <v>24873</v>
      </c>
      <c r="C3337" s="61" t="s">
        <v>24874</v>
      </c>
      <c r="D3337" s="62" t="s">
        <v>24875</v>
      </c>
      <c r="E3337" s="62" t="s">
        <v>24876</v>
      </c>
      <c r="F3337" s="61" t="s">
        <v>24877</v>
      </c>
      <c r="G3337" s="62" t="s">
        <v>381</v>
      </c>
      <c r="H3337" s="61" t="s">
        <v>369</v>
      </c>
      <c r="I3337" s="63">
        <v>41640</v>
      </c>
      <c r="J3337" s="63">
        <v>45291</v>
      </c>
    </row>
    <row r="3338" spans="1:10" s="57" customFormat="1" ht="41.1" customHeight="1" x14ac:dyDescent="0.2">
      <c r="A3338" s="58" t="s">
        <v>24878</v>
      </c>
      <c r="B3338" s="58" t="s">
        <v>24879</v>
      </c>
      <c r="C3338" s="58" t="s">
        <v>24880</v>
      </c>
      <c r="D3338" s="59" t="s">
        <v>24881</v>
      </c>
      <c r="E3338" s="59" t="s">
        <v>24882</v>
      </c>
      <c r="F3338" s="58" t="s">
        <v>24883</v>
      </c>
      <c r="G3338" s="59" t="s">
        <v>24884</v>
      </c>
      <c r="H3338" s="58" t="s">
        <v>369</v>
      </c>
      <c r="I3338" s="60">
        <v>41640</v>
      </c>
      <c r="J3338" s="60">
        <v>45291</v>
      </c>
    </row>
    <row r="3339" spans="1:10" s="57" customFormat="1" ht="19.8" customHeight="1" x14ac:dyDescent="0.2">
      <c r="A3339" s="61" t="s">
        <v>24885</v>
      </c>
      <c r="B3339" s="61" t="s">
        <v>24886</v>
      </c>
      <c r="C3339" s="61" t="s">
        <v>24887</v>
      </c>
      <c r="D3339" s="62" t="s">
        <v>24888</v>
      </c>
      <c r="E3339" s="62" t="s">
        <v>24889</v>
      </c>
      <c r="F3339" s="61" t="s">
        <v>24662</v>
      </c>
      <c r="G3339" s="62" t="s">
        <v>381</v>
      </c>
      <c r="H3339" s="61" t="s">
        <v>369</v>
      </c>
      <c r="I3339" s="63">
        <v>41640</v>
      </c>
      <c r="J3339" s="63">
        <v>45291</v>
      </c>
    </row>
    <row r="3340" spans="1:10" s="57" customFormat="1" ht="30.45" customHeight="1" x14ac:dyDescent="0.2">
      <c r="A3340" s="58" t="s">
        <v>24890</v>
      </c>
      <c r="B3340" s="58" t="s">
        <v>24891</v>
      </c>
      <c r="C3340" s="58" t="s">
        <v>24892</v>
      </c>
      <c r="D3340" s="59" t="s">
        <v>24893</v>
      </c>
      <c r="E3340" s="59" t="s">
        <v>24894</v>
      </c>
      <c r="F3340" s="58" t="s">
        <v>20670</v>
      </c>
      <c r="G3340" s="59" t="s">
        <v>381</v>
      </c>
      <c r="H3340" s="58" t="s">
        <v>369</v>
      </c>
      <c r="I3340" s="60">
        <v>41640</v>
      </c>
      <c r="J3340" s="60">
        <v>45291</v>
      </c>
    </row>
    <row r="3341" spans="1:10" s="57" customFormat="1" ht="19.8" customHeight="1" x14ac:dyDescent="0.2">
      <c r="A3341" s="61" t="s">
        <v>24895</v>
      </c>
      <c r="B3341" s="61" t="s">
        <v>24896</v>
      </c>
      <c r="C3341" s="61" t="s">
        <v>24897</v>
      </c>
      <c r="D3341" s="62" t="s">
        <v>24898</v>
      </c>
      <c r="E3341" s="62" t="s">
        <v>24899</v>
      </c>
      <c r="F3341" s="61" t="s">
        <v>24900</v>
      </c>
      <c r="G3341" s="62" t="s">
        <v>381</v>
      </c>
      <c r="H3341" s="61" t="s">
        <v>369</v>
      </c>
      <c r="I3341" s="63">
        <v>41640</v>
      </c>
      <c r="J3341" s="63">
        <v>45291</v>
      </c>
    </row>
    <row r="3342" spans="1:10" s="57" customFormat="1" ht="19.8" customHeight="1" x14ac:dyDescent="0.2">
      <c r="A3342" s="58" t="s">
        <v>24901</v>
      </c>
      <c r="B3342" s="58" t="s">
        <v>24902</v>
      </c>
      <c r="C3342" s="58" t="s">
        <v>24903</v>
      </c>
      <c r="D3342" s="59" t="s">
        <v>24904</v>
      </c>
      <c r="E3342" s="59" t="s">
        <v>24905</v>
      </c>
      <c r="F3342" s="58" t="s">
        <v>24793</v>
      </c>
      <c r="G3342" s="59" t="s">
        <v>381</v>
      </c>
      <c r="H3342" s="58" t="s">
        <v>369</v>
      </c>
      <c r="I3342" s="60">
        <v>41640</v>
      </c>
      <c r="J3342" s="60">
        <v>45291</v>
      </c>
    </row>
    <row r="3343" spans="1:10" s="57" customFormat="1" ht="19.8" customHeight="1" x14ac:dyDescent="0.2">
      <c r="A3343" s="61" t="s">
        <v>24906</v>
      </c>
      <c r="B3343" s="61" t="s">
        <v>24907</v>
      </c>
      <c r="C3343" s="61" t="s">
        <v>24908</v>
      </c>
      <c r="D3343" s="62" t="s">
        <v>24909</v>
      </c>
      <c r="E3343" s="62" t="s">
        <v>24910</v>
      </c>
      <c r="F3343" s="61" t="s">
        <v>22559</v>
      </c>
      <c r="G3343" s="62" t="s">
        <v>381</v>
      </c>
      <c r="H3343" s="61" t="s">
        <v>369</v>
      </c>
      <c r="I3343" s="63">
        <v>41640</v>
      </c>
      <c r="J3343" s="63">
        <v>45291</v>
      </c>
    </row>
    <row r="3344" spans="1:10" s="57" customFormat="1" ht="19.8" customHeight="1" x14ac:dyDescent="0.2">
      <c r="A3344" s="58" t="s">
        <v>24911</v>
      </c>
      <c r="B3344" s="58" t="s">
        <v>24912</v>
      </c>
      <c r="C3344" s="58" t="s">
        <v>24913</v>
      </c>
      <c r="D3344" s="59" t="s">
        <v>24914</v>
      </c>
      <c r="E3344" s="59" t="s">
        <v>24915</v>
      </c>
      <c r="F3344" s="58" t="s">
        <v>24604</v>
      </c>
      <c r="G3344" s="59" t="s">
        <v>381</v>
      </c>
      <c r="H3344" s="58" t="s">
        <v>369</v>
      </c>
      <c r="I3344" s="60">
        <v>41640</v>
      </c>
      <c r="J3344" s="60">
        <v>45291</v>
      </c>
    </row>
    <row r="3345" spans="1:10" s="57" customFormat="1" ht="19.8" customHeight="1" x14ac:dyDescent="0.2">
      <c r="A3345" s="61" t="s">
        <v>24916</v>
      </c>
      <c r="B3345" s="61" t="s">
        <v>24917</v>
      </c>
      <c r="C3345" s="61" t="s">
        <v>24918</v>
      </c>
      <c r="D3345" s="62" t="s">
        <v>24919</v>
      </c>
      <c r="E3345" s="62" t="s">
        <v>24920</v>
      </c>
      <c r="F3345" s="61" t="s">
        <v>24921</v>
      </c>
      <c r="G3345" s="62" t="s">
        <v>381</v>
      </c>
      <c r="H3345" s="61" t="s">
        <v>369</v>
      </c>
      <c r="I3345" s="63">
        <v>41640</v>
      </c>
      <c r="J3345" s="63">
        <v>45291</v>
      </c>
    </row>
    <row r="3346" spans="1:10" s="57" customFormat="1" ht="30.45" customHeight="1" x14ac:dyDescent="0.2">
      <c r="A3346" s="58" t="s">
        <v>24922</v>
      </c>
      <c r="B3346" s="58" t="s">
        <v>24923</v>
      </c>
      <c r="C3346" s="58" t="s">
        <v>24924</v>
      </c>
      <c r="D3346" s="59" t="s">
        <v>24925</v>
      </c>
      <c r="E3346" s="59" t="s">
        <v>24926</v>
      </c>
      <c r="F3346" s="58" t="s">
        <v>24616</v>
      </c>
      <c r="G3346" s="59" t="s">
        <v>22560</v>
      </c>
      <c r="H3346" s="58" t="s">
        <v>369</v>
      </c>
      <c r="I3346" s="60">
        <v>41640</v>
      </c>
      <c r="J3346" s="60">
        <v>45291</v>
      </c>
    </row>
    <row r="3347" spans="1:10" s="57" customFormat="1" ht="19.8" customHeight="1" x14ac:dyDescent="0.2">
      <c r="A3347" s="61" t="s">
        <v>24927</v>
      </c>
      <c r="B3347" s="61" t="s">
        <v>24928</v>
      </c>
      <c r="C3347" s="61" t="s">
        <v>24929</v>
      </c>
      <c r="D3347" s="62" t="s">
        <v>24930</v>
      </c>
      <c r="E3347" s="62" t="s">
        <v>24931</v>
      </c>
      <c r="F3347" s="61" t="s">
        <v>24563</v>
      </c>
      <c r="G3347" s="62" t="s">
        <v>381</v>
      </c>
      <c r="H3347" s="61" t="s">
        <v>369</v>
      </c>
      <c r="I3347" s="63">
        <v>41640</v>
      </c>
      <c r="J3347" s="63">
        <v>45291</v>
      </c>
    </row>
    <row r="3348" spans="1:10" s="57" customFormat="1" ht="19.8" customHeight="1" x14ac:dyDescent="0.2">
      <c r="A3348" s="58" t="s">
        <v>24932</v>
      </c>
      <c r="B3348" s="58" t="s">
        <v>24933</v>
      </c>
      <c r="C3348" s="58" t="s">
        <v>24934</v>
      </c>
      <c r="D3348" s="59" t="s">
        <v>24935</v>
      </c>
      <c r="E3348" s="59" t="s">
        <v>24936</v>
      </c>
      <c r="F3348" s="58" t="s">
        <v>24937</v>
      </c>
      <c r="G3348" s="59" t="s">
        <v>4103</v>
      </c>
      <c r="H3348" s="58" t="s">
        <v>369</v>
      </c>
      <c r="I3348" s="60">
        <v>42675</v>
      </c>
      <c r="J3348" s="60">
        <v>45291</v>
      </c>
    </row>
    <row r="3349" spans="1:10" s="57" customFormat="1" ht="19.8" customHeight="1" x14ac:dyDescent="0.2">
      <c r="A3349" s="61" t="s">
        <v>24938</v>
      </c>
      <c r="B3349" s="61" t="s">
        <v>24939</v>
      </c>
      <c r="C3349" s="61" t="s">
        <v>24940</v>
      </c>
      <c r="D3349" s="62" t="s">
        <v>24941</v>
      </c>
      <c r="E3349" s="62" t="s">
        <v>24942</v>
      </c>
      <c r="F3349" s="61" t="s">
        <v>20670</v>
      </c>
      <c r="G3349" s="62" t="s">
        <v>381</v>
      </c>
      <c r="H3349" s="61" t="s">
        <v>369</v>
      </c>
      <c r="I3349" s="63">
        <v>41640</v>
      </c>
      <c r="J3349" s="63">
        <v>45291</v>
      </c>
    </row>
    <row r="3350" spans="1:10" s="57" customFormat="1" ht="30.45" customHeight="1" x14ac:dyDescent="0.2">
      <c r="A3350" s="58" t="s">
        <v>24943</v>
      </c>
      <c r="B3350" s="58" t="s">
        <v>24944</v>
      </c>
      <c r="C3350" s="58" t="s">
        <v>24945</v>
      </c>
      <c r="D3350" s="59" t="s">
        <v>24946</v>
      </c>
      <c r="E3350" s="59" t="s">
        <v>24947</v>
      </c>
      <c r="F3350" s="58" t="s">
        <v>24610</v>
      </c>
      <c r="G3350" s="59" t="s">
        <v>381</v>
      </c>
      <c r="H3350" s="58" t="s">
        <v>369</v>
      </c>
      <c r="I3350" s="60">
        <v>41640</v>
      </c>
      <c r="J3350" s="60">
        <v>45291</v>
      </c>
    </row>
    <row r="3351" spans="1:10" s="57" customFormat="1" ht="30.45" customHeight="1" x14ac:dyDescent="0.2">
      <c r="A3351" s="61" t="s">
        <v>24948</v>
      </c>
      <c r="B3351" s="61" t="s">
        <v>24949</v>
      </c>
      <c r="C3351" s="61" t="s">
        <v>24950</v>
      </c>
      <c r="D3351" s="62" t="s">
        <v>24951</v>
      </c>
      <c r="E3351" s="62" t="s">
        <v>24952</v>
      </c>
      <c r="F3351" s="61" t="s">
        <v>24563</v>
      </c>
      <c r="G3351" s="62" t="s">
        <v>381</v>
      </c>
      <c r="H3351" s="61" t="s">
        <v>369</v>
      </c>
      <c r="I3351" s="63">
        <v>41640</v>
      </c>
      <c r="J3351" s="63">
        <v>45291</v>
      </c>
    </row>
    <row r="3352" spans="1:10" s="57" customFormat="1" ht="19.8" customHeight="1" x14ac:dyDescent="0.2">
      <c r="A3352" s="58" t="s">
        <v>24953</v>
      </c>
      <c r="B3352" s="58" t="s">
        <v>24954</v>
      </c>
      <c r="C3352" s="58" t="s">
        <v>24955</v>
      </c>
      <c r="D3352" s="59" t="s">
        <v>24956</v>
      </c>
      <c r="E3352" s="59" t="s">
        <v>24957</v>
      </c>
      <c r="F3352" s="58" t="s">
        <v>24793</v>
      </c>
      <c r="G3352" s="59" t="s">
        <v>381</v>
      </c>
      <c r="H3352" s="58" t="s">
        <v>369</v>
      </c>
      <c r="I3352" s="60">
        <v>41640</v>
      </c>
      <c r="J3352" s="60">
        <v>45291</v>
      </c>
    </row>
    <row r="3353" spans="1:10" s="57" customFormat="1" ht="41.1" customHeight="1" x14ac:dyDescent="0.2">
      <c r="A3353" s="61" t="s">
        <v>24958</v>
      </c>
      <c r="B3353" s="61" t="s">
        <v>24959</v>
      </c>
      <c r="C3353" s="61" t="s">
        <v>24960</v>
      </c>
      <c r="D3353" s="62" t="s">
        <v>24961</v>
      </c>
      <c r="E3353" s="62" t="s">
        <v>24962</v>
      </c>
      <c r="F3353" s="61" t="s">
        <v>24963</v>
      </c>
      <c r="G3353" s="62" t="s">
        <v>24964</v>
      </c>
      <c r="H3353" s="61" t="s">
        <v>369</v>
      </c>
      <c r="I3353" s="63">
        <v>41640</v>
      </c>
      <c r="J3353" s="63">
        <v>45291</v>
      </c>
    </row>
    <row r="3354" spans="1:10" s="57" customFormat="1" ht="30.45" customHeight="1" x14ac:dyDescent="0.2">
      <c r="A3354" s="58" t="s">
        <v>24965</v>
      </c>
      <c r="B3354" s="58" t="s">
        <v>24966</v>
      </c>
      <c r="C3354" s="58" t="s">
        <v>24967</v>
      </c>
      <c r="D3354" s="59" t="s">
        <v>24968</v>
      </c>
      <c r="E3354" s="59" t="s">
        <v>24969</v>
      </c>
      <c r="F3354" s="58" t="s">
        <v>22085</v>
      </c>
      <c r="G3354" s="59" t="s">
        <v>24865</v>
      </c>
      <c r="H3354" s="58" t="s">
        <v>369</v>
      </c>
      <c r="I3354" s="60">
        <v>41640</v>
      </c>
      <c r="J3354" s="60">
        <v>45291</v>
      </c>
    </row>
    <row r="3355" spans="1:10" s="57" customFormat="1" ht="19.8" customHeight="1" x14ac:dyDescent="0.2">
      <c r="A3355" s="61" t="s">
        <v>24970</v>
      </c>
      <c r="B3355" s="61" t="s">
        <v>24971</v>
      </c>
      <c r="C3355" s="61" t="s">
        <v>24972</v>
      </c>
      <c r="D3355" s="62" t="s">
        <v>24973</v>
      </c>
      <c r="E3355" s="62" t="s">
        <v>24974</v>
      </c>
      <c r="F3355" s="61" t="s">
        <v>22559</v>
      </c>
      <c r="G3355" s="62" t="s">
        <v>381</v>
      </c>
      <c r="H3355" s="61" t="s">
        <v>369</v>
      </c>
      <c r="I3355" s="63">
        <v>41640</v>
      </c>
      <c r="J3355" s="63">
        <v>45291</v>
      </c>
    </row>
    <row r="3356" spans="1:10" s="57" customFormat="1" ht="19.8" customHeight="1" x14ac:dyDescent="0.2">
      <c r="A3356" s="58" t="s">
        <v>24975</v>
      </c>
      <c r="B3356" s="58" t="s">
        <v>24976</v>
      </c>
      <c r="C3356" s="58" t="s">
        <v>24977</v>
      </c>
      <c r="D3356" s="59" t="s">
        <v>24978</v>
      </c>
      <c r="E3356" s="59" t="s">
        <v>24979</v>
      </c>
      <c r="F3356" s="58" t="s">
        <v>24737</v>
      </c>
      <c r="G3356" s="59" t="s">
        <v>381</v>
      </c>
      <c r="H3356" s="58" t="s">
        <v>369</v>
      </c>
      <c r="I3356" s="60">
        <v>41640</v>
      </c>
      <c r="J3356" s="60">
        <v>45291</v>
      </c>
    </row>
    <row r="3357" spans="1:10" s="57" customFormat="1" ht="41.1" customHeight="1" x14ac:dyDescent="0.2">
      <c r="A3357" s="61" t="s">
        <v>24980</v>
      </c>
      <c r="B3357" s="61" t="s">
        <v>24981</v>
      </c>
      <c r="C3357" s="61" t="s">
        <v>24982</v>
      </c>
      <c r="D3357" s="62" t="s">
        <v>24983</v>
      </c>
      <c r="E3357" s="62" t="s">
        <v>24984</v>
      </c>
      <c r="F3357" s="61" t="s">
        <v>24985</v>
      </c>
      <c r="G3357" s="62" t="s">
        <v>24986</v>
      </c>
      <c r="H3357" s="61" t="s">
        <v>369</v>
      </c>
      <c r="I3357" s="63">
        <v>41640</v>
      </c>
      <c r="J3357" s="63">
        <v>45291</v>
      </c>
    </row>
    <row r="3358" spans="1:10" s="57" customFormat="1" ht="30.45" customHeight="1" x14ac:dyDescent="0.2">
      <c r="A3358" s="58" t="s">
        <v>24987</v>
      </c>
      <c r="B3358" s="58" t="s">
        <v>24988</v>
      </c>
      <c r="C3358" s="58" t="s">
        <v>24989</v>
      </c>
      <c r="D3358" s="59" t="s">
        <v>24990</v>
      </c>
      <c r="E3358" s="59" t="s">
        <v>24991</v>
      </c>
      <c r="F3358" s="58" t="s">
        <v>24835</v>
      </c>
      <c r="G3358" s="59" t="s">
        <v>381</v>
      </c>
      <c r="H3358" s="58" t="s">
        <v>369</v>
      </c>
      <c r="I3358" s="60">
        <v>41640</v>
      </c>
      <c r="J3358" s="60">
        <v>45291</v>
      </c>
    </row>
    <row r="3359" spans="1:10" s="57" customFormat="1" ht="30.45" customHeight="1" x14ac:dyDescent="0.2">
      <c r="A3359" s="61" t="s">
        <v>24992</v>
      </c>
      <c r="B3359" s="61" t="s">
        <v>24993</v>
      </c>
      <c r="C3359" s="61" t="s">
        <v>24994</v>
      </c>
      <c r="D3359" s="62" t="s">
        <v>24995</v>
      </c>
      <c r="E3359" s="62" t="s">
        <v>24996</v>
      </c>
      <c r="F3359" s="61" t="s">
        <v>24771</v>
      </c>
      <c r="G3359" s="62" t="s">
        <v>381</v>
      </c>
      <c r="H3359" s="61" t="s">
        <v>369</v>
      </c>
      <c r="I3359" s="63">
        <v>41640</v>
      </c>
      <c r="J3359" s="63">
        <v>45291</v>
      </c>
    </row>
    <row r="3360" spans="1:10" s="57" customFormat="1" ht="19.8" customHeight="1" x14ac:dyDescent="0.2">
      <c r="A3360" s="58" t="s">
        <v>24997</v>
      </c>
      <c r="B3360" s="58" t="s">
        <v>24998</v>
      </c>
      <c r="C3360" s="58" t="s">
        <v>24999</v>
      </c>
      <c r="D3360" s="59" t="s">
        <v>25000</v>
      </c>
      <c r="E3360" s="59" t="s">
        <v>25001</v>
      </c>
      <c r="F3360" s="58" t="s">
        <v>25002</v>
      </c>
      <c r="G3360" s="59" t="s">
        <v>381</v>
      </c>
      <c r="H3360" s="58" t="s">
        <v>369</v>
      </c>
      <c r="I3360" s="60">
        <v>41640</v>
      </c>
      <c r="J3360" s="60">
        <v>45291</v>
      </c>
    </row>
    <row r="3361" spans="1:10" s="57" customFormat="1" ht="19.8" customHeight="1" x14ac:dyDescent="0.2">
      <c r="A3361" s="61" t="s">
        <v>25003</v>
      </c>
      <c r="B3361" s="61" t="s">
        <v>25004</v>
      </c>
      <c r="C3361" s="61" t="s">
        <v>25005</v>
      </c>
      <c r="D3361" s="62" t="s">
        <v>25006</v>
      </c>
      <c r="E3361" s="62" t="s">
        <v>25007</v>
      </c>
      <c r="F3361" s="61" t="s">
        <v>24616</v>
      </c>
      <c r="G3361" s="62" t="s">
        <v>381</v>
      </c>
      <c r="H3361" s="61" t="s">
        <v>369</v>
      </c>
      <c r="I3361" s="63">
        <v>41640</v>
      </c>
      <c r="J3361" s="63">
        <v>45291</v>
      </c>
    </row>
    <row r="3362" spans="1:10" s="57" customFormat="1" ht="19.8" customHeight="1" x14ac:dyDescent="0.2">
      <c r="A3362" s="58" t="s">
        <v>25008</v>
      </c>
      <c r="B3362" s="58" t="s">
        <v>25009</v>
      </c>
      <c r="C3362" s="58" t="s">
        <v>25010</v>
      </c>
      <c r="D3362" s="59" t="s">
        <v>25011</v>
      </c>
      <c r="E3362" s="59" t="s">
        <v>25012</v>
      </c>
      <c r="F3362" s="58" t="s">
        <v>22559</v>
      </c>
      <c r="G3362" s="59" t="s">
        <v>381</v>
      </c>
      <c r="H3362" s="58" t="s">
        <v>369</v>
      </c>
      <c r="I3362" s="60">
        <v>41640</v>
      </c>
      <c r="J3362" s="60">
        <v>45291</v>
      </c>
    </row>
    <row r="3363" spans="1:10" s="57" customFormat="1" ht="19.8" customHeight="1" x14ac:dyDescent="0.2">
      <c r="A3363" s="61" t="s">
        <v>25013</v>
      </c>
      <c r="B3363" s="61" t="s">
        <v>25014</v>
      </c>
      <c r="C3363" s="61" t="s">
        <v>25015</v>
      </c>
      <c r="D3363" s="62" t="s">
        <v>25016</v>
      </c>
      <c r="E3363" s="62" t="s">
        <v>25017</v>
      </c>
      <c r="F3363" s="61" t="s">
        <v>25018</v>
      </c>
      <c r="G3363" s="62" t="s">
        <v>25019</v>
      </c>
      <c r="H3363" s="61" t="s">
        <v>369</v>
      </c>
      <c r="I3363" s="63">
        <v>42370</v>
      </c>
      <c r="J3363" s="63">
        <v>45291</v>
      </c>
    </row>
    <row r="3364" spans="1:10" s="57" customFormat="1" ht="19.8" customHeight="1" x14ac:dyDescent="0.2">
      <c r="A3364" s="58" t="s">
        <v>25020</v>
      </c>
      <c r="B3364" s="58" t="s">
        <v>25021</v>
      </c>
      <c r="C3364" s="58" t="s">
        <v>25022</v>
      </c>
      <c r="D3364" s="59" t="s">
        <v>25023</v>
      </c>
      <c r="E3364" s="59" t="s">
        <v>25024</v>
      </c>
      <c r="F3364" s="58" t="s">
        <v>24737</v>
      </c>
      <c r="G3364" s="59" t="s">
        <v>381</v>
      </c>
      <c r="H3364" s="58" t="s">
        <v>369</v>
      </c>
      <c r="I3364" s="60">
        <v>41640</v>
      </c>
      <c r="J3364" s="60">
        <v>45291</v>
      </c>
    </row>
    <row r="3365" spans="1:10" s="57" customFormat="1" ht="41.1" customHeight="1" x14ac:dyDescent="0.2">
      <c r="A3365" s="61" t="s">
        <v>25025</v>
      </c>
      <c r="B3365" s="61" t="s">
        <v>25026</v>
      </c>
      <c r="C3365" s="61" t="s">
        <v>25027</v>
      </c>
      <c r="D3365" s="62" t="s">
        <v>25028</v>
      </c>
      <c r="E3365" s="62" t="s">
        <v>25029</v>
      </c>
      <c r="F3365" s="61" t="s">
        <v>20168</v>
      </c>
      <c r="G3365" s="62" t="s">
        <v>25030</v>
      </c>
      <c r="H3365" s="61" t="s">
        <v>369</v>
      </c>
      <c r="I3365" s="63">
        <v>41640</v>
      </c>
      <c r="J3365" s="63">
        <v>45291</v>
      </c>
    </row>
    <row r="3366" spans="1:10" s="57" customFormat="1" ht="19.8" customHeight="1" x14ac:dyDescent="0.2">
      <c r="A3366" s="58" t="s">
        <v>25031</v>
      </c>
      <c r="B3366" s="58" t="s">
        <v>25032</v>
      </c>
      <c r="C3366" s="58" t="s">
        <v>25033</v>
      </c>
      <c r="D3366" s="59" t="s">
        <v>25034</v>
      </c>
      <c r="E3366" s="59" t="s">
        <v>25035</v>
      </c>
      <c r="F3366" s="58" t="s">
        <v>24737</v>
      </c>
      <c r="G3366" s="59" t="s">
        <v>381</v>
      </c>
      <c r="H3366" s="58" t="s">
        <v>369</v>
      </c>
      <c r="I3366" s="60">
        <v>41640</v>
      </c>
      <c r="J3366" s="60">
        <v>45291</v>
      </c>
    </row>
    <row r="3367" spans="1:10" s="57" customFormat="1" ht="19.8" customHeight="1" x14ac:dyDescent="0.2">
      <c r="A3367" s="61" t="s">
        <v>25036</v>
      </c>
      <c r="B3367" s="61" t="s">
        <v>25037</v>
      </c>
      <c r="C3367" s="61" t="s">
        <v>25038</v>
      </c>
      <c r="D3367" s="62" t="s">
        <v>25039</v>
      </c>
      <c r="E3367" s="62" t="s">
        <v>25040</v>
      </c>
      <c r="F3367" s="61" t="s">
        <v>24737</v>
      </c>
      <c r="G3367" s="62" t="s">
        <v>381</v>
      </c>
      <c r="H3367" s="61" t="s">
        <v>369</v>
      </c>
      <c r="I3367" s="63">
        <v>41640</v>
      </c>
      <c r="J3367" s="63">
        <v>45291</v>
      </c>
    </row>
    <row r="3368" spans="1:10" s="57" customFormat="1" ht="19.8" customHeight="1" x14ac:dyDescent="0.2">
      <c r="A3368" s="58" t="s">
        <v>25041</v>
      </c>
      <c r="B3368" s="58" t="s">
        <v>25042</v>
      </c>
      <c r="C3368" s="58" t="s">
        <v>25043</v>
      </c>
      <c r="D3368" s="59" t="s">
        <v>25044</v>
      </c>
      <c r="E3368" s="59" t="s">
        <v>25045</v>
      </c>
      <c r="F3368" s="58" t="s">
        <v>20670</v>
      </c>
      <c r="G3368" s="59" t="s">
        <v>381</v>
      </c>
      <c r="H3368" s="58" t="s">
        <v>369</v>
      </c>
      <c r="I3368" s="60">
        <v>41640</v>
      </c>
      <c r="J3368" s="60">
        <v>45291</v>
      </c>
    </row>
    <row r="3369" spans="1:10" s="57" customFormat="1" ht="19.8" customHeight="1" x14ac:dyDescent="0.2">
      <c r="A3369" s="61" t="s">
        <v>25046</v>
      </c>
      <c r="B3369" s="61" t="s">
        <v>25047</v>
      </c>
      <c r="C3369" s="61" t="s">
        <v>25048</v>
      </c>
      <c r="D3369" s="62" t="s">
        <v>25049</v>
      </c>
      <c r="E3369" s="62" t="s">
        <v>25050</v>
      </c>
      <c r="F3369" s="61" t="s">
        <v>22559</v>
      </c>
      <c r="G3369" s="62" t="s">
        <v>381</v>
      </c>
      <c r="H3369" s="61" t="s">
        <v>369</v>
      </c>
      <c r="I3369" s="63">
        <v>41640</v>
      </c>
      <c r="J3369" s="63">
        <v>45291</v>
      </c>
    </row>
    <row r="3370" spans="1:10" s="57" customFormat="1" ht="19.8" customHeight="1" x14ac:dyDescent="0.2">
      <c r="A3370" s="58" t="s">
        <v>25051</v>
      </c>
      <c r="B3370" s="58" t="s">
        <v>25052</v>
      </c>
      <c r="C3370" s="58" t="s">
        <v>25053</v>
      </c>
      <c r="D3370" s="59" t="s">
        <v>25054</v>
      </c>
      <c r="E3370" s="59" t="s">
        <v>25055</v>
      </c>
      <c r="F3370" s="58" t="s">
        <v>24563</v>
      </c>
      <c r="G3370" s="59" t="s">
        <v>381</v>
      </c>
      <c r="H3370" s="58" t="s">
        <v>369</v>
      </c>
      <c r="I3370" s="60">
        <v>41640</v>
      </c>
      <c r="J3370" s="60">
        <v>45291</v>
      </c>
    </row>
    <row r="3371" spans="1:10" s="57" customFormat="1" ht="19.8" customHeight="1" x14ac:dyDescent="0.2">
      <c r="A3371" s="61" t="s">
        <v>25056</v>
      </c>
      <c r="B3371" s="61" t="s">
        <v>25057</v>
      </c>
      <c r="C3371" s="61" t="s">
        <v>25058</v>
      </c>
      <c r="D3371" s="62" t="s">
        <v>25059</v>
      </c>
      <c r="E3371" s="62" t="s">
        <v>25060</v>
      </c>
      <c r="F3371" s="61" t="s">
        <v>25061</v>
      </c>
      <c r="G3371" s="62" t="s">
        <v>381</v>
      </c>
      <c r="H3371" s="61" t="s">
        <v>369</v>
      </c>
      <c r="I3371" s="63">
        <v>41640</v>
      </c>
      <c r="J3371" s="63">
        <v>45291</v>
      </c>
    </row>
    <row r="3372" spans="1:10" s="57" customFormat="1" ht="30.45" customHeight="1" x14ac:dyDescent="0.2">
      <c r="A3372" s="58" t="s">
        <v>25062</v>
      </c>
      <c r="B3372" s="58" t="s">
        <v>25063</v>
      </c>
      <c r="C3372" s="58" t="s">
        <v>25064</v>
      </c>
      <c r="D3372" s="59" t="s">
        <v>25065</v>
      </c>
      <c r="E3372" s="59" t="s">
        <v>25066</v>
      </c>
      <c r="F3372" s="58" t="s">
        <v>24787</v>
      </c>
      <c r="G3372" s="59" t="s">
        <v>381</v>
      </c>
      <c r="H3372" s="58" t="s">
        <v>369</v>
      </c>
      <c r="I3372" s="60">
        <v>41944</v>
      </c>
      <c r="J3372" s="60">
        <v>45291</v>
      </c>
    </row>
    <row r="3373" spans="1:10" s="57" customFormat="1" ht="41.1" customHeight="1" x14ac:dyDescent="0.2">
      <c r="A3373" s="61" t="s">
        <v>25067</v>
      </c>
      <c r="B3373" s="61" t="s">
        <v>25068</v>
      </c>
      <c r="C3373" s="61" t="s">
        <v>25069</v>
      </c>
      <c r="D3373" s="62" t="s">
        <v>25070</v>
      </c>
      <c r="E3373" s="62" t="s">
        <v>25071</v>
      </c>
      <c r="F3373" s="61" t="s">
        <v>25072</v>
      </c>
      <c r="G3373" s="62" t="s">
        <v>22560</v>
      </c>
      <c r="H3373" s="61" t="s">
        <v>369</v>
      </c>
      <c r="I3373" s="63">
        <v>41640</v>
      </c>
      <c r="J3373" s="63">
        <v>45291</v>
      </c>
    </row>
    <row r="3374" spans="1:10" s="57" customFormat="1" ht="30.45" customHeight="1" x14ac:dyDescent="0.2">
      <c r="A3374" s="58" t="s">
        <v>25073</v>
      </c>
      <c r="B3374" s="58" t="s">
        <v>25074</v>
      </c>
      <c r="C3374" s="58" t="s">
        <v>25075</v>
      </c>
      <c r="D3374" s="59" t="s">
        <v>25076</v>
      </c>
      <c r="E3374" s="59" t="s">
        <v>25077</v>
      </c>
      <c r="F3374" s="58" t="s">
        <v>22559</v>
      </c>
      <c r="G3374" s="59" t="s">
        <v>381</v>
      </c>
      <c r="H3374" s="58" t="s">
        <v>369</v>
      </c>
      <c r="I3374" s="60">
        <v>41640</v>
      </c>
      <c r="J3374" s="60">
        <v>45291</v>
      </c>
    </row>
    <row r="3375" spans="1:10" s="57" customFormat="1" ht="30.45" customHeight="1" x14ac:dyDescent="0.2">
      <c r="A3375" s="61" t="s">
        <v>25078</v>
      </c>
      <c r="B3375" s="61" t="s">
        <v>25079</v>
      </c>
      <c r="C3375" s="61" t="s">
        <v>25080</v>
      </c>
      <c r="D3375" s="62" t="s">
        <v>25081</v>
      </c>
      <c r="E3375" s="62" t="s">
        <v>25082</v>
      </c>
      <c r="F3375" s="61" t="s">
        <v>25083</v>
      </c>
      <c r="G3375" s="62" t="s">
        <v>24538</v>
      </c>
      <c r="H3375" s="61" t="s">
        <v>369</v>
      </c>
      <c r="I3375" s="63">
        <v>41640</v>
      </c>
      <c r="J3375" s="63">
        <v>45291</v>
      </c>
    </row>
    <row r="3376" spans="1:10" s="57" customFormat="1" ht="30.45" customHeight="1" x14ac:dyDescent="0.2">
      <c r="A3376" s="58" t="s">
        <v>25084</v>
      </c>
      <c r="B3376" s="58" t="s">
        <v>25085</v>
      </c>
      <c r="C3376" s="58" t="s">
        <v>25086</v>
      </c>
      <c r="D3376" s="59" t="s">
        <v>25087</v>
      </c>
      <c r="E3376" s="59" t="s">
        <v>25088</v>
      </c>
      <c r="F3376" s="58" t="s">
        <v>24824</v>
      </c>
      <c r="G3376" s="59" t="s">
        <v>25089</v>
      </c>
      <c r="H3376" s="58" t="s">
        <v>369</v>
      </c>
      <c r="I3376" s="60">
        <v>42675</v>
      </c>
      <c r="J3376" s="60">
        <v>45291</v>
      </c>
    </row>
    <row r="3377" spans="1:10" s="57" customFormat="1" ht="19.8" customHeight="1" x14ac:dyDescent="0.2">
      <c r="A3377" s="61" t="s">
        <v>25090</v>
      </c>
      <c r="B3377" s="61" t="s">
        <v>25091</v>
      </c>
      <c r="C3377" s="61" t="s">
        <v>25092</v>
      </c>
      <c r="D3377" s="62" t="s">
        <v>25093</v>
      </c>
      <c r="E3377" s="62" t="s">
        <v>25094</v>
      </c>
      <c r="F3377" s="61" t="s">
        <v>24793</v>
      </c>
      <c r="G3377" s="62" t="s">
        <v>22560</v>
      </c>
      <c r="H3377" s="61" t="s">
        <v>369</v>
      </c>
      <c r="I3377" s="63">
        <v>41640</v>
      </c>
      <c r="J3377" s="63">
        <v>45291</v>
      </c>
    </row>
    <row r="3378" spans="1:10" s="57" customFormat="1" ht="30.45" customHeight="1" x14ac:dyDescent="0.2">
      <c r="A3378" s="58" t="s">
        <v>25095</v>
      </c>
      <c r="B3378" s="58" t="s">
        <v>25096</v>
      </c>
      <c r="C3378" s="58" t="s">
        <v>25097</v>
      </c>
      <c r="D3378" s="59" t="s">
        <v>25098</v>
      </c>
      <c r="E3378" s="59" t="s">
        <v>25099</v>
      </c>
      <c r="F3378" s="58" t="s">
        <v>24877</v>
      </c>
      <c r="G3378" s="59" t="s">
        <v>381</v>
      </c>
      <c r="H3378" s="58" t="s">
        <v>369</v>
      </c>
      <c r="I3378" s="60">
        <v>41640</v>
      </c>
      <c r="J3378" s="60">
        <v>45291</v>
      </c>
    </row>
    <row r="3379" spans="1:10" s="57" customFormat="1" ht="19.8" customHeight="1" x14ac:dyDescent="0.2">
      <c r="A3379" s="61" t="s">
        <v>25100</v>
      </c>
      <c r="B3379" s="61" t="s">
        <v>25101</v>
      </c>
      <c r="C3379" s="61" t="s">
        <v>25102</v>
      </c>
      <c r="D3379" s="62" t="s">
        <v>25103</v>
      </c>
      <c r="E3379" s="62" t="s">
        <v>25104</v>
      </c>
      <c r="F3379" s="61" t="s">
        <v>24793</v>
      </c>
      <c r="G3379" s="62" t="s">
        <v>381</v>
      </c>
      <c r="H3379" s="61" t="s">
        <v>369</v>
      </c>
      <c r="I3379" s="63">
        <v>41640</v>
      </c>
      <c r="J3379" s="63">
        <v>45291</v>
      </c>
    </row>
    <row r="3380" spans="1:10" s="57" customFormat="1" ht="30.45" customHeight="1" x14ac:dyDescent="0.2">
      <c r="A3380" s="58" t="s">
        <v>25105</v>
      </c>
      <c r="B3380" s="58" t="s">
        <v>25106</v>
      </c>
      <c r="C3380" s="58" t="s">
        <v>25107</v>
      </c>
      <c r="D3380" s="59" t="s">
        <v>25108</v>
      </c>
      <c r="E3380" s="59" t="s">
        <v>25109</v>
      </c>
      <c r="F3380" s="58" t="s">
        <v>24633</v>
      </c>
      <c r="G3380" s="59" t="s">
        <v>381</v>
      </c>
      <c r="H3380" s="58" t="s">
        <v>369</v>
      </c>
      <c r="I3380" s="60">
        <v>41640</v>
      </c>
      <c r="J3380" s="60">
        <v>45291</v>
      </c>
    </row>
    <row r="3381" spans="1:10" s="57" customFormat="1" ht="19.8" customHeight="1" x14ac:dyDescent="0.2">
      <c r="A3381" s="61" t="s">
        <v>25110</v>
      </c>
      <c r="B3381" s="61" t="s">
        <v>25111</v>
      </c>
      <c r="C3381" s="61" t="s">
        <v>25112</v>
      </c>
      <c r="D3381" s="62" t="s">
        <v>25113</v>
      </c>
      <c r="E3381" s="62" t="s">
        <v>25114</v>
      </c>
      <c r="F3381" s="61" t="s">
        <v>25115</v>
      </c>
      <c r="G3381" s="62" t="s">
        <v>25116</v>
      </c>
      <c r="H3381" s="61" t="s">
        <v>369</v>
      </c>
      <c r="I3381" s="63">
        <v>41640</v>
      </c>
      <c r="J3381" s="63">
        <v>45291</v>
      </c>
    </row>
    <row r="3382" spans="1:10" s="57" customFormat="1" ht="30.45" customHeight="1" x14ac:dyDescent="0.2">
      <c r="A3382" s="58" t="s">
        <v>25117</v>
      </c>
      <c r="B3382" s="58" t="s">
        <v>25118</v>
      </c>
      <c r="C3382" s="58" t="s">
        <v>25119</v>
      </c>
      <c r="D3382" s="59" t="s">
        <v>25120</v>
      </c>
      <c r="E3382" s="59" t="s">
        <v>25121</v>
      </c>
      <c r="F3382" s="58" t="s">
        <v>25122</v>
      </c>
      <c r="G3382" s="59" t="s">
        <v>25123</v>
      </c>
      <c r="H3382" s="58" t="s">
        <v>369</v>
      </c>
      <c r="I3382" s="60">
        <v>41944</v>
      </c>
      <c r="J3382" s="60">
        <v>45291</v>
      </c>
    </row>
    <row r="3383" spans="1:10" s="57" customFormat="1" ht="19.8" customHeight="1" x14ac:dyDescent="0.2">
      <c r="A3383" s="61" t="s">
        <v>25124</v>
      </c>
      <c r="B3383" s="61" t="s">
        <v>25125</v>
      </c>
      <c r="C3383" s="61" t="s">
        <v>25126</v>
      </c>
      <c r="D3383" s="62" t="s">
        <v>25127</v>
      </c>
      <c r="E3383" s="62" t="s">
        <v>25128</v>
      </c>
      <c r="F3383" s="61" t="s">
        <v>24616</v>
      </c>
      <c r="G3383" s="62" t="s">
        <v>381</v>
      </c>
      <c r="H3383" s="61" t="s">
        <v>369</v>
      </c>
      <c r="I3383" s="63">
        <v>41640</v>
      </c>
      <c r="J3383" s="63">
        <v>45291</v>
      </c>
    </row>
    <row r="3384" spans="1:10" s="57" customFormat="1" ht="19.8" customHeight="1" x14ac:dyDescent="0.2">
      <c r="A3384" s="58" t="s">
        <v>25129</v>
      </c>
      <c r="B3384" s="58" t="s">
        <v>25130</v>
      </c>
      <c r="C3384" s="58" t="s">
        <v>25131</v>
      </c>
      <c r="D3384" s="59" t="s">
        <v>25132</v>
      </c>
      <c r="E3384" s="59" t="s">
        <v>25133</v>
      </c>
      <c r="F3384" s="58" t="s">
        <v>24616</v>
      </c>
      <c r="G3384" s="59" t="s">
        <v>381</v>
      </c>
      <c r="H3384" s="58" t="s">
        <v>369</v>
      </c>
      <c r="I3384" s="60">
        <v>41640</v>
      </c>
      <c r="J3384" s="60">
        <v>45291</v>
      </c>
    </row>
    <row r="3385" spans="1:10" s="57" customFormat="1" ht="19.8" customHeight="1" x14ac:dyDescent="0.2">
      <c r="A3385" s="61" t="s">
        <v>25134</v>
      </c>
      <c r="B3385" s="61" t="s">
        <v>25135</v>
      </c>
      <c r="C3385" s="61" t="s">
        <v>25136</v>
      </c>
      <c r="D3385" s="62" t="s">
        <v>25137</v>
      </c>
      <c r="E3385" s="62" t="s">
        <v>25138</v>
      </c>
      <c r="F3385" s="61" t="s">
        <v>24787</v>
      </c>
      <c r="G3385" s="62" t="s">
        <v>381</v>
      </c>
      <c r="H3385" s="61" t="s">
        <v>369</v>
      </c>
      <c r="I3385" s="63">
        <v>41640</v>
      </c>
      <c r="J3385" s="63">
        <v>45291</v>
      </c>
    </row>
    <row r="3386" spans="1:10" s="57" customFormat="1" ht="19.8" customHeight="1" x14ac:dyDescent="0.2">
      <c r="A3386" s="58" t="s">
        <v>25139</v>
      </c>
      <c r="B3386" s="58" t="s">
        <v>25140</v>
      </c>
      <c r="C3386" s="58" t="s">
        <v>25141</v>
      </c>
      <c r="D3386" s="59" t="s">
        <v>25142</v>
      </c>
      <c r="E3386" s="59" t="s">
        <v>25143</v>
      </c>
      <c r="F3386" s="58" t="s">
        <v>24610</v>
      </c>
      <c r="G3386" s="59" t="s">
        <v>381</v>
      </c>
      <c r="H3386" s="58" t="s">
        <v>369</v>
      </c>
      <c r="I3386" s="60">
        <v>41640</v>
      </c>
      <c r="J3386" s="60">
        <v>45291</v>
      </c>
    </row>
    <row r="3387" spans="1:10" s="57" customFormat="1" ht="19.8" customHeight="1" x14ac:dyDescent="0.2">
      <c r="A3387" s="61" t="s">
        <v>25144</v>
      </c>
      <c r="B3387" s="61" t="s">
        <v>25145</v>
      </c>
      <c r="C3387" s="61" t="s">
        <v>25146</v>
      </c>
      <c r="D3387" s="62" t="s">
        <v>25147</v>
      </c>
      <c r="E3387" s="62" t="s">
        <v>25148</v>
      </c>
      <c r="F3387" s="61" t="s">
        <v>24787</v>
      </c>
      <c r="G3387" s="62" t="s">
        <v>381</v>
      </c>
      <c r="H3387" s="61" t="s">
        <v>369</v>
      </c>
      <c r="I3387" s="63">
        <v>41640</v>
      </c>
      <c r="J3387" s="63">
        <v>45291</v>
      </c>
    </row>
    <row r="3388" spans="1:10" s="57" customFormat="1" ht="30.45" customHeight="1" x14ac:dyDescent="0.2">
      <c r="A3388" s="58" t="s">
        <v>25149</v>
      </c>
      <c r="B3388" s="58" t="s">
        <v>25150</v>
      </c>
      <c r="C3388" s="58" t="s">
        <v>25151</v>
      </c>
      <c r="D3388" s="59" t="s">
        <v>25152</v>
      </c>
      <c r="E3388" s="59" t="s">
        <v>25153</v>
      </c>
      <c r="F3388" s="58" t="s">
        <v>25154</v>
      </c>
      <c r="G3388" s="59" t="s">
        <v>25155</v>
      </c>
      <c r="H3388" s="58" t="s">
        <v>369</v>
      </c>
      <c r="I3388" s="60">
        <v>41640</v>
      </c>
      <c r="J3388" s="60">
        <v>45291</v>
      </c>
    </row>
    <row r="3389" spans="1:10" s="57" customFormat="1" ht="19.8" customHeight="1" x14ac:dyDescent="0.2">
      <c r="A3389" s="61" t="s">
        <v>25156</v>
      </c>
      <c r="B3389" s="61" t="s">
        <v>25157</v>
      </c>
      <c r="C3389" s="61" t="s">
        <v>25158</v>
      </c>
      <c r="D3389" s="62" t="s">
        <v>25159</v>
      </c>
      <c r="E3389" s="62" t="s">
        <v>25160</v>
      </c>
      <c r="F3389" s="61" t="s">
        <v>25161</v>
      </c>
      <c r="G3389" s="62" t="s">
        <v>381</v>
      </c>
      <c r="H3389" s="61" t="s">
        <v>369</v>
      </c>
      <c r="I3389" s="63">
        <v>41640</v>
      </c>
      <c r="J3389" s="63">
        <v>45291</v>
      </c>
    </row>
    <row r="3390" spans="1:10" s="57" customFormat="1" ht="19.8" customHeight="1" x14ac:dyDescent="0.2">
      <c r="A3390" s="58" t="s">
        <v>25162</v>
      </c>
      <c r="B3390" s="58" t="s">
        <v>25163</v>
      </c>
      <c r="C3390" s="58" t="s">
        <v>25164</v>
      </c>
      <c r="D3390" s="59" t="s">
        <v>25165</v>
      </c>
      <c r="E3390" s="59" t="s">
        <v>25166</v>
      </c>
      <c r="F3390" s="58" t="s">
        <v>24563</v>
      </c>
      <c r="G3390" s="59" t="s">
        <v>381</v>
      </c>
      <c r="H3390" s="58" t="s">
        <v>369</v>
      </c>
      <c r="I3390" s="60">
        <v>41944</v>
      </c>
      <c r="J3390" s="60">
        <v>45291</v>
      </c>
    </row>
    <row r="3391" spans="1:10" s="57" customFormat="1" ht="30.45" customHeight="1" x14ac:dyDescent="0.2">
      <c r="A3391" s="61" t="s">
        <v>25167</v>
      </c>
      <c r="B3391" s="61" t="s">
        <v>25168</v>
      </c>
      <c r="C3391" s="61" t="s">
        <v>25169</v>
      </c>
      <c r="D3391" s="62" t="s">
        <v>25170</v>
      </c>
      <c r="E3391" s="62" t="s">
        <v>25171</v>
      </c>
      <c r="F3391" s="61" t="s">
        <v>25172</v>
      </c>
      <c r="G3391" s="62" t="s">
        <v>381</v>
      </c>
      <c r="H3391" s="61" t="s">
        <v>369</v>
      </c>
      <c r="I3391" s="63">
        <v>41640</v>
      </c>
      <c r="J3391" s="63">
        <v>45291</v>
      </c>
    </row>
    <row r="3392" spans="1:10" s="57" customFormat="1" ht="19.8" customHeight="1" x14ac:dyDescent="0.2">
      <c r="A3392" s="58" t="s">
        <v>25173</v>
      </c>
      <c r="B3392" s="58" t="s">
        <v>25174</v>
      </c>
      <c r="C3392" s="58" t="s">
        <v>25175</v>
      </c>
      <c r="D3392" s="59" t="s">
        <v>25176</v>
      </c>
      <c r="E3392" s="59" t="s">
        <v>25177</v>
      </c>
      <c r="F3392" s="58" t="s">
        <v>24787</v>
      </c>
      <c r="G3392" s="59" t="s">
        <v>381</v>
      </c>
      <c r="H3392" s="58" t="s">
        <v>369</v>
      </c>
      <c r="I3392" s="60">
        <v>41640</v>
      </c>
      <c r="J3392" s="60">
        <v>45291</v>
      </c>
    </row>
    <row r="3393" spans="1:10" s="57" customFormat="1" ht="19.8" customHeight="1" x14ac:dyDescent="0.2">
      <c r="A3393" s="61" t="s">
        <v>25178</v>
      </c>
      <c r="B3393" s="61" t="s">
        <v>25179</v>
      </c>
      <c r="C3393" s="61" t="s">
        <v>25180</v>
      </c>
      <c r="D3393" s="62" t="s">
        <v>25181</v>
      </c>
      <c r="E3393" s="62" t="s">
        <v>25182</v>
      </c>
      <c r="F3393" s="61" t="s">
        <v>24900</v>
      </c>
      <c r="G3393" s="62" t="s">
        <v>381</v>
      </c>
      <c r="H3393" s="61" t="s">
        <v>369</v>
      </c>
      <c r="I3393" s="63">
        <v>41640</v>
      </c>
      <c r="J3393" s="63">
        <v>45291</v>
      </c>
    </row>
    <row r="3394" spans="1:10" s="57" customFormat="1" ht="19.8" customHeight="1" x14ac:dyDescent="0.2">
      <c r="A3394" s="58" t="s">
        <v>25183</v>
      </c>
      <c r="B3394" s="58" t="s">
        <v>25184</v>
      </c>
      <c r="C3394" s="58" t="s">
        <v>25185</v>
      </c>
      <c r="D3394" s="59" t="s">
        <v>25186</v>
      </c>
      <c r="E3394" s="59" t="s">
        <v>25187</v>
      </c>
      <c r="F3394" s="58" t="s">
        <v>24921</v>
      </c>
      <c r="G3394" s="59" t="s">
        <v>381</v>
      </c>
      <c r="H3394" s="58" t="s">
        <v>369</v>
      </c>
      <c r="I3394" s="60">
        <v>41640</v>
      </c>
      <c r="J3394" s="60">
        <v>45291</v>
      </c>
    </row>
    <row r="3395" spans="1:10" s="57" customFormat="1" ht="19.8" customHeight="1" x14ac:dyDescent="0.2">
      <c r="A3395" s="61" t="s">
        <v>25188</v>
      </c>
      <c r="B3395" s="61" t="s">
        <v>25189</v>
      </c>
      <c r="C3395" s="61" t="s">
        <v>25190</v>
      </c>
      <c r="D3395" s="62" t="s">
        <v>25191</v>
      </c>
      <c r="E3395" s="62" t="s">
        <v>25192</v>
      </c>
      <c r="F3395" s="61" t="s">
        <v>24743</v>
      </c>
      <c r="G3395" s="62" t="s">
        <v>381</v>
      </c>
      <c r="H3395" s="61" t="s">
        <v>369</v>
      </c>
      <c r="I3395" s="63">
        <v>41640</v>
      </c>
      <c r="J3395" s="63">
        <v>45291</v>
      </c>
    </row>
    <row r="3396" spans="1:10" s="57" customFormat="1" ht="19.8" customHeight="1" x14ac:dyDescent="0.2">
      <c r="A3396" s="58" t="s">
        <v>25193</v>
      </c>
      <c r="B3396" s="58" t="s">
        <v>25194</v>
      </c>
      <c r="C3396" s="58" t="s">
        <v>25195</v>
      </c>
      <c r="D3396" s="59" t="s">
        <v>25196</v>
      </c>
      <c r="E3396" s="59" t="s">
        <v>25197</v>
      </c>
      <c r="F3396" s="58" t="s">
        <v>25172</v>
      </c>
      <c r="G3396" s="59" t="s">
        <v>381</v>
      </c>
      <c r="H3396" s="58" t="s">
        <v>369</v>
      </c>
      <c r="I3396" s="60">
        <v>41640</v>
      </c>
      <c r="J3396" s="60">
        <v>45291</v>
      </c>
    </row>
    <row r="3397" spans="1:10" s="57" customFormat="1" ht="19.8" customHeight="1" x14ac:dyDescent="0.2">
      <c r="A3397" s="61" t="s">
        <v>25198</v>
      </c>
      <c r="B3397" s="61" t="s">
        <v>25199</v>
      </c>
      <c r="C3397" s="61" t="s">
        <v>25200</v>
      </c>
      <c r="D3397" s="62" t="s">
        <v>25201</v>
      </c>
      <c r="E3397" s="62" t="s">
        <v>25202</v>
      </c>
      <c r="F3397" s="61" t="s">
        <v>24787</v>
      </c>
      <c r="G3397" s="62" t="s">
        <v>381</v>
      </c>
      <c r="H3397" s="61" t="s">
        <v>369</v>
      </c>
      <c r="I3397" s="63">
        <v>41944</v>
      </c>
      <c r="J3397" s="63">
        <v>45291</v>
      </c>
    </row>
    <row r="3398" spans="1:10" s="57" customFormat="1" ht="30.45" customHeight="1" x14ac:dyDescent="0.2">
      <c r="A3398" s="58" t="s">
        <v>25203</v>
      </c>
      <c r="B3398" s="58" t="s">
        <v>25204</v>
      </c>
      <c r="C3398" s="58" t="s">
        <v>25205</v>
      </c>
      <c r="D3398" s="59" t="s">
        <v>25206</v>
      </c>
      <c r="E3398" s="59" t="s">
        <v>25207</v>
      </c>
      <c r="F3398" s="58" t="s">
        <v>25208</v>
      </c>
      <c r="G3398" s="59" t="s">
        <v>25209</v>
      </c>
      <c r="H3398" s="58" t="s">
        <v>369</v>
      </c>
      <c r="I3398" s="60">
        <v>41640</v>
      </c>
      <c r="J3398" s="60">
        <v>45291</v>
      </c>
    </row>
    <row r="3399" spans="1:10" s="57" customFormat="1" ht="19.8" customHeight="1" x14ac:dyDescent="0.2">
      <c r="A3399" s="61" t="s">
        <v>25210</v>
      </c>
      <c r="B3399" s="61" t="s">
        <v>25211</v>
      </c>
      <c r="C3399" s="61" t="s">
        <v>25212</v>
      </c>
      <c r="D3399" s="62" t="s">
        <v>25213</v>
      </c>
      <c r="E3399" s="62" t="s">
        <v>25214</v>
      </c>
      <c r="F3399" s="61" t="s">
        <v>19897</v>
      </c>
      <c r="G3399" s="62" t="s">
        <v>24673</v>
      </c>
      <c r="H3399" s="61" t="s">
        <v>369</v>
      </c>
      <c r="I3399" s="63">
        <v>41640</v>
      </c>
      <c r="J3399" s="63">
        <v>45291</v>
      </c>
    </row>
    <row r="3400" spans="1:10" s="57" customFormat="1" ht="19.8" customHeight="1" x14ac:dyDescent="0.2">
      <c r="A3400" s="58" t="s">
        <v>25215</v>
      </c>
      <c r="B3400" s="58" t="s">
        <v>25216</v>
      </c>
      <c r="C3400" s="58" t="s">
        <v>25217</v>
      </c>
      <c r="D3400" s="59" t="s">
        <v>25218</v>
      </c>
      <c r="E3400" s="59" t="s">
        <v>25219</v>
      </c>
      <c r="F3400" s="58" t="s">
        <v>25220</v>
      </c>
      <c r="G3400" s="59" t="s">
        <v>381</v>
      </c>
      <c r="H3400" s="58" t="s">
        <v>369</v>
      </c>
      <c r="I3400" s="60">
        <v>41640</v>
      </c>
      <c r="J3400" s="60">
        <v>45291</v>
      </c>
    </row>
    <row r="3401" spans="1:10" s="57" customFormat="1" ht="30.45" customHeight="1" x14ac:dyDescent="0.2">
      <c r="A3401" s="61" t="s">
        <v>25221</v>
      </c>
      <c r="B3401" s="61" t="s">
        <v>25222</v>
      </c>
      <c r="C3401" s="61" t="s">
        <v>25223</v>
      </c>
      <c r="D3401" s="62" t="s">
        <v>25224</v>
      </c>
      <c r="E3401" s="62" t="s">
        <v>25225</v>
      </c>
      <c r="F3401" s="61" t="s">
        <v>25226</v>
      </c>
      <c r="G3401" s="62" t="s">
        <v>25227</v>
      </c>
      <c r="H3401" s="61" t="s">
        <v>369</v>
      </c>
      <c r="I3401" s="63">
        <v>41944</v>
      </c>
      <c r="J3401" s="63">
        <v>45291</v>
      </c>
    </row>
    <row r="3402" spans="1:10" s="57" customFormat="1" ht="30.45" customHeight="1" x14ac:dyDescent="0.2">
      <c r="A3402" s="58" t="s">
        <v>25228</v>
      </c>
      <c r="B3402" s="58" t="s">
        <v>25229</v>
      </c>
      <c r="C3402" s="58" t="s">
        <v>25230</v>
      </c>
      <c r="D3402" s="59" t="s">
        <v>25231</v>
      </c>
      <c r="E3402" s="59" t="s">
        <v>25232</v>
      </c>
      <c r="F3402" s="58" t="s">
        <v>25233</v>
      </c>
      <c r="G3402" s="59" t="s">
        <v>25234</v>
      </c>
      <c r="H3402" s="58" t="s">
        <v>369</v>
      </c>
      <c r="I3402" s="60">
        <v>41640</v>
      </c>
      <c r="J3402" s="60">
        <v>45291</v>
      </c>
    </row>
    <row r="3403" spans="1:10" s="57" customFormat="1" ht="19.8" customHeight="1" x14ac:dyDescent="0.2">
      <c r="A3403" s="61" t="s">
        <v>25235</v>
      </c>
      <c r="B3403" s="61" t="s">
        <v>25236</v>
      </c>
      <c r="C3403" s="61" t="s">
        <v>25237</v>
      </c>
      <c r="D3403" s="62" t="s">
        <v>25238</v>
      </c>
      <c r="E3403" s="62" t="s">
        <v>25239</v>
      </c>
      <c r="F3403" s="61" t="s">
        <v>20670</v>
      </c>
      <c r="G3403" s="62" t="s">
        <v>381</v>
      </c>
      <c r="H3403" s="61" t="s">
        <v>369</v>
      </c>
      <c r="I3403" s="63">
        <v>41640</v>
      </c>
      <c r="J3403" s="63">
        <v>45291</v>
      </c>
    </row>
    <row r="3404" spans="1:10" s="57" customFormat="1" ht="19.8" customHeight="1" x14ac:dyDescent="0.2">
      <c r="A3404" s="58" t="s">
        <v>25240</v>
      </c>
      <c r="B3404" s="58" t="s">
        <v>25241</v>
      </c>
      <c r="C3404" s="58" t="s">
        <v>25242</v>
      </c>
      <c r="D3404" s="59" t="s">
        <v>25243</v>
      </c>
      <c r="E3404" s="59" t="s">
        <v>25244</v>
      </c>
      <c r="F3404" s="58" t="s">
        <v>24835</v>
      </c>
      <c r="G3404" s="59" t="s">
        <v>381</v>
      </c>
      <c r="H3404" s="58" t="s">
        <v>369</v>
      </c>
      <c r="I3404" s="60">
        <v>41640</v>
      </c>
      <c r="J3404" s="60">
        <v>45291</v>
      </c>
    </row>
    <row r="3405" spans="1:10" s="57" customFormat="1" ht="19.8" customHeight="1" x14ac:dyDescent="0.2">
      <c r="A3405" s="61" t="s">
        <v>25245</v>
      </c>
      <c r="B3405" s="61" t="s">
        <v>25246</v>
      </c>
      <c r="C3405" s="61" t="s">
        <v>25247</v>
      </c>
      <c r="D3405" s="62" t="s">
        <v>25248</v>
      </c>
      <c r="E3405" s="62" t="s">
        <v>25249</v>
      </c>
      <c r="F3405" s="61" t="s">
        <v>24835</v>
      </c>
      <c r="G3405" s="62" t="s">
        <v>381</v>
      </c>
      <c r="H3405" s="61" t="s">
        <v>369</v>
      </c>
      <c r="I3405" s="63">
        <v>41640</v>
      </c>
      <c r="J3405" s="63">
        <v>45291</v>
      </c>
    </row>
    <row r="3406" spans="1:10" s="57" customFormat="1" ht="30.45" customHeight="1" x14ac:dyDescent="0.2">
      <c r="A3406" s="58" t="s">
        <v>25250</v>
      </c>
      <c r="B3406" s="58" t="s">
        <v>25251</v>
      </c>
      <c r="C3406" s="58" t="s">
        <v>25252</v>
      </c>
      <c r="D3406" s="59" t="s">
        <v>25253</v>
      </c>
      <c r="E3406" s="59" t="s">
        <v>25254</v>
      </c>
      <c r="F3406" s="58" t="s">
        <v>24178</v>
      </c>
      <c r="G3406" s="59" t="s">
        <v>25255</v>
      </c>
      <c r="H3406" s="58" t="s">
        <v>369</v>
      </c>
      <c r="I3406" s="60">
        <v>41640</v>
      </c>
      <c r="J3406" s="60">
        <v>45291</v>
      </c>
    </row>
    <row r="3407" spans="1:10" s="57" customFormat="1" ht="30.45" customHeight="1" x14ac:dyDescent="0.2">
      <c r="A3407" s="61" t="s">
        <v>25256</v>
      </c>
      <c r="B3407" s="61" t="s">
        <v>25257</v>
      </c>
      <c r="C3407" s="61" t="s">
        <v>25258</v>
      </c>
      <c r="D3407" s="62" t="s">
        <v>25259</v>
      </c>
      <c r="E3407" s="62" t="s">
        <v>25260</v>
      </c>
      <c r="F3407" s="61" t="s">
        <v>25220</v>
      </c>
      <c r="G3407" s="62" t="s">
        <v>381</v>
      </c>
      <c r="H3407" s="61" t="s">
        <v>369</v>
      </c>
      <c r="I3407" s="63">
        <v>41640</v>
      </c>
      <c r="J3407" s="63">
        <v>45291</v>
      </c>
    </row>
    <row r="3408" spans="1:10" s="57" customFormat="1" ht="19.8" customHeight="1" x14ac:dyDescent="0.2">
      <c r="A3408" s="58" t="s">
        <v>25261</v>
      </c>
      <c r="B3408" s="58" t="s">
        <v>25262</v>
      </c>
      <c r="C3408" s="58" t="s">
        <v>25263</v>
      </c>
      <c r="D3408" s="59" t="s">
        <v>25264</v>
      </c>
      <c r="E3408" s="59" t="s">
        <v>25265</v>
      </c>
      <c r="F3408" s="58" t="s">
        <v>20670</v>
      </c>
      <c r="G3408" s="59" t="s">
        <v>381</v>
      </c>
      <c r="H3408" s="58" t="s">
        <v>369</v>
      </c>
      <c r="I3408" s="60">
        <v>41640</v>
      </c>
      <c r="J3408" s="60">
        <v>45291</v>
      </c>
    </row>
    <row r="3409" spans="1:10" s="57" customFormat="1" ht="30.45" customHeight="1" x14ac:dyDescent="0.2">
      <c r="A3409" s="61" t="s">
        <v>25266</v>
      </c>
      <c r="B3409" s="61" t="s">
        <v>25267</v>
      </c>
      <c r="C3409" s="61" t="s">
        <v>25268</v>
      </c>
      <c r="D3409" s="62" t="s">
        <v>25269</v>
      </c>
      <c r="E3409" s="62" t="s">
        <v>25270</v>
      </c>
      <c r="F3409" s="61" t="s">
        <v>24743</v>
      </c>
      <c r="G3409" s="62" t="s">
        <v>381</v>
      </c>
      <c r="H3409" s="61" t="s">
        <v>369</v>
      </c>
      <c r="I3409" s="63">
        <v>41640</v>
      </c>
      <c r="J3409" s="63">
        <v>45291</v>
      </c>
    </row>
    <row r="3410" spans="1:10" s="57" customFormat="1" ht="19.8" customHeight="1" x14ac:dyDescent="0.2">
      <c r="A3410" s="58" t="s">
        <v>25271</v>
      </c>
      <c r="B3410" s="58" t="s">
        <v>25272</v>
      </c>
      <c r="C3410" s="58" t="s">
        <v>25273</v>
      </c>
      <c r="D3410" s="59" t="s">
        <v>25274</v>
      </c>
      <c r="E3410" s="59" t="s">
        <v>25275</v>
      </c>
      <c r="F3410" s="58" t="s">
        <v>25061</v>
      </c>
      <c r="G3410" s="59" t="s">
        <v>381</v>
      </c>
      <c r="H3410" s="58" t="s">
        <v>369</v>
      </c>
      <c r="I3410" s="60">
        <v>41640</v>
      </c>
      <c r="J3410" s="60">
        <v>45291</v>
      </c>
    </row>
    <row r="3411" spans="1:10" s="57" customFormat="1" ht="19.8" customHeight="1" x14ac:dyDescent="0.2">
      <c r="A3411" s="61" t="s">
        <v>25276</v>
      </c>
      <c r="B3411" s="61" t="s">
        <v>25277</v>
      </c>
      <c r="C3411" s="61" t="s">
        <v>25278</v>
      </c>
      <c r="D3411" s="62" t="s">
        <v>25279</v>
      </c>
      <c r="E3411" s="62" t="s">
        <v>25280</v>
      </c>
      <c r="F3411" s="61" t="s">
        <v>25281</v>
      </c>
      <c r="G3411" s="62" t="s">
        <v>4103</v>
      </c>
      <c r="H3411" s="61" t="s">
        <v>369</v>
      </c>
      <c r="I3411" s="63">
        <v>41944</v>
      </c>
      <c r="J3411" s="63">
        <v>45291</v>
      </c>
    </row>
    <row r="3412" spans="1:10" s="57" customFormat="1" ht="19.8" customHeight="1" x14ac:dyDescent="0.2">
      <c r="A3412" s="58" t="s">
        <v>25282</v>
      </c>
      <c r="B3412" s="58" t="s">
        <v>25283</v>
      </c>
      <c r="C3412" s="58" t="s">
        <v>25284</v>
      </c>
      <c r="D3412" s="59" t="s">
        <v>25285</v>
      </c>
      <c r="E3412" s="59" t="s">
        <v>25286</v>
      </c>
      <c r="F3412" s="58" t="s">
        <v>24787</v>
      </c>
      <c r="G3412" s="59" t="s">
        <v>381</v>
      </c>
      <c r="H3412" s="58" t="s">
        <v>369</v>
      </c>
      <c r="I3412" s="60">
        <v>41944</v>
      </c>
      <c r="J3412" s="60">
        <v>45291</v>
      </c>
    </row>
    <row r="3413" spans="1:10" s="57" customFormat="1" ht="30.45" customHeight="1" x14ac:dyDescent="0.2">
      <c r="A3413" s="61" t="s">
        <v>25287</v>
      </c>
      <c r="B3413" s="61" t="s">
        <v>25288</v>
      </c>
      <c r="C3413" s="61" t="s">
        <v>25289</v>
      </c>
      <c r="D3413" s="62" t="s">
        <v>25290</v>
      </c>
      <c r="E3413" s="62" t="s">
        <v>25291</v>
      </c>
      <c r="F3413" s="61" t="s">
        <v>19799</v>
      </c>
      <c r="G3413" s="62" t="s">
        <v>25292</v>
      </c>
      <c r="H3413" s="61" t="s">
        <v>369</v>
      </c>
      <c r="I3413" s="63">
        <v>41944</v>
      </c>
      <c r="J3413" s="63">
        <v>45291</v>
      </c>
    </row>
    <row r="3414" spans="1:10" s="57" customFormat="1" ht="30.45" customHeight="1" x14ac:dyDescent="0.2">
      <c r="A3414" s="58" t="s">
        <v>25293</v>
      </c>
      <c r="B3414" s="58" t="s">
        <v>25294</v>
      </c>
      <c r="C3414" s="58" t="s">
        <v>25295</v>
      </c>
      <c r="D3414" s="59" t="s">
        <v>25296</v>
      </c>
      <c r="E3414" s="59" t="s">
        <v>25297</v>
      </c>
      <c r="F3414" s="58" t="s">
        <v>24737</v>
      </c>
      <c r="G3414" s="59" t="s">
        <v>381</v>
      </c>
      <c r="H3414" s="58" t="s">
        <v>369</v>
      </c>
      <c r="I3414" s="60">
        <v>41944</v>
      </c>
      <c r="J3414" s="60">
        <v>45291</v>
      </c>
    </row>
    <row r="3415" spans="1:10" s="57" customFormat="1" ht="30.45" customHeight="1" x14ac:dyDescent="0.2">
      <c r="A3415" s="61" t="s">
        <v>25298</v>
      </c>
      <c r="B3415" s="61" t="s">
        <v>25299</v>
      </c>
      <c r="C3415" s="61" t="s">
        <v>25300</v>
      </c>
      <c r="D3415" s="62" t="s">
        <v>25301</v>
      </c>
      <c r="E3415" s="62" t="s">
        <v>25302</v>
      </c>
      <c r="F3415" s="61" t="s">
        <v>20670</v>
      </c>
      <c r="G3415" s="62" t="s">
        <v>381</v>
      </c>
      <c r="H3415" s="61" t="s">
        <v>369</v>
      </c>
      <c r="I3415" s="63">
        <v>41944</v>
      </c>
      <c r="J3415" s="63">
        <v>45291</v>
      </c>
    </row>
    <row r="3416" spans="1:10" s="57" customFormat="1" ht="19.8" customHeight="1" x14ac:dyDescent="0.2">
      <c r="A3416" s="58" t="s">
        <v>25303</v>
      </c>
      <c r="B3416" s="58" t="s">
        <v>25304</v>
      </c>
      <c r="C3416" s="58" t="s">
        <v>25305</v>
      </c>
      <c r="D3416" s="59" t="s">
        <v>25306</v>
      </c>
      <c r="E3416" s="59" t="s">
        <v>25307</v>
      </c>
      <c r="F3416" s="58" t="s">
        <v>25308</v>
      </c>
      <c r="G3416" s="59" t="s">
        <v>25309</v>
      </c>
      <c r="H3416" s="58" t="s">
        <v>369</v>
      </c>
      <c r="I3416" s="60">
        <v>41944</v>
      </c>
      <c r="J3416" s="60">
        <v>45291</v>
      </c>
    </row>
    <row r="3417" spans="1:10" s="57" customFormat="1" ht="19.8" customHeight="1" x14ac:dyDescent="0.2">
      <c r="A3417" s="61" t="s">
        <v>25310</v>
      </c>
      <c r="B3417" s="61" t="s">
        <v>25311</v>
      </c>
      <c r="C3417" s="61" t="s">
        <v>25312</v>
      </c>
      <c r="D3417" s="62" t="s">
        <v>25313</v>
      </c>
      <c r="E3417" s="62" t="s">
        <v>25314</v>
      </c>
      <c r="F3417" s="61" t="s">
        <v>24627</v>
      </c>
      <c r="G3417" s="62" t="s">
        <v>25315</v>
      </c>
      <c r="H3417" s="61" t="s">
        <v>369</v>
      </c>
      <c r="I3417" s="63">
        <v>41944</v>
      </c>
      <c r="J3417" s="63">
        <v>45291</v>
      </c>
    </row>
    <row r="3418" spans="1:10" s="57" customFormat="1" ht="19.8" customHeight="1" x14ac:dyDescent="0.2">
      <c r="A3418" s="58" t="s">
        <v>25316</v>
      </c>
      <c r="B3418" s="58" t="s">
        <v>25317</v>
      </c>
      <c r="C3418" s="58" t="s">
        <v>25318</v>
      </c>
      <c r="D3418" s="59" t="s">
        <v>25319</v>
      </c>
      <c r="E3418" s="59" t="s">
        <v>25320</v>
      </c>
      <c r="F3418" s="58" t="s">
        <v>24715</v>
      </c>
      <c r="G3418" s="59" t="s">
        <v>381</v>
      </c>
      <c r="H3418" s="58" t="s">
        <v>369</v>
      </c>
      <c r="I3418" s="60">
        <v>41944</v>
      </c>
      <c r="J3418" s="60">
        <v>45291</v>
      </c>
    </row>
    <row r="3419" spans="1:10" s="57" customFormat="1" ht="19.8" customHeight="1" x14ac:dyDescent="0.2">
      <c r="A3419" s="61" t="s">
        <v>25321</v>
      </c>
      <c r="B3419" s="61" t="s">
        <v>25322</v>
      </c>
      <c r="C3419" s="61" t="s">
        <v>25323</v>
      </c>
      <c r="D3419" s="62" t="s">
        <v>25324</v>
      </c>
      <c r="E3419" s="62" t="s">
        <v>25325</v>
      </c>
      <c r="F3419" s="61" t="s">
        <v>24743</v>
      </c>
      <c r="G3419" s="62" t="s">
        <v>4103</v>
      </c>
      <c r="H3419" s="61" t="s">
        <v>369</v>
      </c>
      <c r="I3419" s="63">
        <v>41944</v>
      </c>
      <c r="J3419" s="63">
        <v>45291</v>
      </c>
    </row>
    <row r="3420" spans="1:10" s="57" customFormat="1" ht="19.8" customHeight="1" x14ac:dyDescent="0.2">
      <c r="A3420" s="58" t="s">
        <v>25326</v>
      </c>
      <c r="B3420" s="58" t="s">
        <v>25327</v>
      </c>
      <c r="C3420" s="58" t="s">
        <v>25328</v>
      </c>
      <c r="D3420" s="59" t="s">
        <v>25329</v>
      </c>
      <c r="E3420" s="59" t="s">
        <v>25330</v>
      </c>
      <c r="F3420" s="58" t="s">
        <v>25331</v>
      </c>
      <c r="G3420" s="59" t="s">
        <v>381</v>
      </c>
      <c r="H3420" s="58" t="s">
        <v>369</v>
      </c>
      <c r="I3420" s="60">
        <v>41944</v>
      </c>
      <c r="J3420" s="60">
        <v>45291</v>
      </c>
    </row>
    <row r="3421" spans="1:10" s="57" customFormat="1" ht="19.8" customHeight="1" x14ac:dyDescent="0.2">
      <c r="A3421" s="61" t="s">
        <v>25332</v>
      </c>
      <c r="B3421" s="61" t="s">
        <v>25333</v>
      </c>
      <c r="C3421" s="61" t="s">
        <v>25334</v>
      </c>
      <c r="D3421" s="62" t="s">
        <v>25335</v>
      </c>
      <c r="E3421" s="62" t="s">
        <v>25336</v>
      </c>
      <c r="F3421" s="61" t="s">
        <v>24610</v>
      </c>
      <c r="G3421" s="62" t="s">
        <v>25315</v>
      </c>
      <c r="H3421" s="61" t="s">
        <v>369</v>
      </c>
      <c r="I3421" s="63">
        <v>41944</v>
      </c>
      <c r="J3421" s="63">
        <v>45291</v>
      </c>
    </row>
    <row r="3422" spans="1:10" s="57" customFormat="1" ht="19.8" customHeight="1" x14ac:dyDescent="0.2">
      <c r="A3422" s="58" t="s">
        <v>25337</v>
      </c>
      <c r="B3422" s="58" t="s">
        <v>25338</v>
      </c>
      <c r="C3422" s="58" t="s">
        <v>25339</v>
      </c>
      <c r="D3422" s="59" t="s">
        <v>25340</v>
      </c>
      <c r="E3422" s="59" t="s">
        <v>25341</v>
      </c>
      <c r="F3422" s="58" t="s">
        <v>20670</v>
      </c>
      <c r="G3422" s="59" t="s">
        <v>4103</v>
      </c>
      <c r="H3422" s="58" t="s">
        <v>369</v>
      </c>
      <c r="I3422" s="60">
        <v>41944</v>
      </c>
      <c r="J3422" s="60">
        <v>45291</v>
      </c>
    </row>
    <row r="3423" spans="1:10" s="57" customFormat="1" ht="19.8" customHeight="1" x14ac:dyDescent="0.2">
      <c r="A3423" s="61" t="s">
        <v>25342</v>
      </c>
      <c r="B3423" s="61" t="s">
        <v>25343</v>
      </c>
      <c r="C3423" s="61" t="s">
        <v>25344</v>
      </c>
      <c r="D3423" s="62" t="s">
        <v>25345</v>
      </c>
      <c r="E3423" s="62" t="s">
        <v>25346</v>
      </c>
      <c r="F3423" s="61" t="s">
        <v>24737</v>
      </c>
      <c r="G3423" s="62" t="s">
        <v>381</v>
      </c>
      <c r="H3423" s="61" t="s">
        <v>369</v>
      </c>
      <c r="I3423" s="63">
        <v>41944</v>
      </c>
      <c r="J3423" s="63">
        <v>45291</v>
      </c>
    </row>
    <row r="3424" spans="1:10" s="57" customFormat="1" ht="30.45" customHeight="1" x14ac:dyDescent="0.2">
      <c r="A3424" s="58" t="s">
        <v>25347</v>
      </c>
      <c r="B3424" s="58" t="s">
        <v>25348</v>
      </c>
      <c r="C3424" s="58" t="s">
        <v>25349</v>
      </c>
      <c r="D3424" s="59" t="s">
        <v>20797</v>
      </c>
      <c r="E3424" s="59" t="s">
        <v>25350</v>
      </c>
      <c r="F3424" s="58" t="s">
        <v>25351</v>
      </c>
      <c r="G3424" s="59" t="s">
        <v>25352</v>
      </c>
      <c r="H3424" s="58" t="s">
        <v>369</v>
      </c>
      <c r="I3424" s="60">
        <v>41944</v>
      </c>
      <c r="J3424" s="60">
        <v>45291</v>
      </c>
    </row>
    <row r="3425" spans="1:10" s="57" customFormat="1" ht="19.8" customHeight="1" x14ac:dyDescent="0.2">
      <c r="A3425" s="61" t="s">
        <v>25353</v>
      </c>
      <c r="B3425" s="61" t="s">
        <v>25354</v>
      </c>
      <c r="C3425" s="61" t="s">
        <v>25355</v>
      </c>
      <c r="D3425" s="62" t="s">
        <v>25356</v>
      </c>
      <c r="E3425" s="62" t="s">
        <v>25357</v>
      </c>
      <c r="F3425" s="61" t="s">
        <v>24610</v>
      </c>
      <c r="G3425" s="62" t="s">
        <v>4103</v>
      </c>
      <c r="H3425" s="61" t="s">
        <v>369</v>
      </c>
      <c r="I3425" s="63">
        <v>41944</v>
      </c>
      <c r="J3425" s="63">
        <v>45291</v>
      </c>
    </row>
    <row r="3426" spans="1:10" s="57" customFormat="1" ht="30.45" customHeight="1" x14ac:dyDescent="0.2">
      <c r="A3426" s="58" t="s">
        <v>25358</v>
      </c>
      <c r="B3426" s="58" t="s">
        <v>25359</v>
      </c>
      <c r="C3426" s="58" t="s">
        <v>25360</v>
      </c>
      <c r="D3426" s="59" t="s">
        <v>25361</v>
      </c>
      <c r="E3426" s="59" t="s">
        <v>25260</v>
      </c>
      <c r="F3426" s="58" t="s">
        <v>25220</v>
      </c>
      <c r="G3426" s="59" t="s">
        <v>4103</v>
      </c>
      <c r="H3426" s="58" t="s">
        <v>369</v>
      </c>
      <c r="I3426" s="60">
        <v>41944</v>
      </c>
      <c r="J3426" s="60">
        <v>45291</v>
      </c>
    </row>
    <row r="3427" spans="1:10" s="57" customFormat="1" ht="30.45" customHeight="1" x14ac:dyDescent="0.2">
      <c r="A3427" s="61" t="s">
        <v>25362</v>
      </c>
      <c r="B3427" s="61" t="s">
        <v>25363</v>
      </c>
      <c r="C3427" s="61" t="s">
        <v>25364</v>
      </c>
      <c r="D3427" s="62" t="s">
        <v>25365</v>
      </c>
      <c r="E3427" s="62" t="s">
        <v>25366</v>
      </c>
      <c r="F3427" s="61" t="s">
        <v>25367</v>
      </c>
      <c r="G3427" s="62" t="s">
        <v>25368</v>
      </c>
      <c r="H3427" s="61" t="s">
        <v>369</v>
      </c>
      <c r="I3427" s="63">
        <v>41944</v>
      </c>
      <c r="J3427" s="63">
        <v>45291</v>
      </c>
    </row>
    <row r="3428" spans="1:10" s="57" customFormat="1" ht="19.8" customHeight="1" x14ac:dyDescent="0.2">
      <c r="A3428" s="58" t="s">
        <v>25369</v>
      </c>
      <c r="B3428" s="58" t="s">
        <v>25370</v>
      </c>
      <c r="C3428" s="58" t="s">
        <v>25371</v>
      </c>
      <c r="D3428" s="59" t="s">
        <v>25372</v>
      </c>
      <c r="E3428" s="59" t="s">
        <v>25373</v>
      </c>
      <c r="F3428" s="58" t="s">
        <v>24610</v>
      </c>
      <c r="G3428" s="59" t="s">
        <v>4103</v>
      </c>
      <c r="H3428" s="58" t="s">
        <v>369</v>
      </c>
      <c r="I3428" s="60">
        <v>41944</v>
      </c>
      <c r="J3428" s="60">
        <v>45291</v>
      </c>
    </row>
    <row r="3429" spans="1:10" s="57" customFormat="1" ht="19.8" customHeight="1" x14ac:dyDescent="0.2">
      <c r="A3429" s="61" t="s">
        <v>25374</v>
      </c>
      <c r="B3429" s="61" t="s">
        <v>25375</v>
      </c>
      <c r="C3429" s="61" t="s">
        <v>25376</v>
      </c>
      <c r="D3429" s="62" t="s">
        <v>25377</v>
      </c>
      <c r="E3429" s="62" t="s">
        <v>25357</v>
      </c>
      <c r="F3429" s="61" t="s">
        <v>24610</v>
      </c>
      <c r="G3429" s="62" t="s">
        <v>4103</v>
      </c>
      <c r="H3429" s="61" t="s">
        <v>369</v>
      </c>
      <c r="I3429" s="63">
        <v>41944</v>
      </c>
      <c r="J3429" s="63">
        <v>45291</v>
      </c>
    </row>
    <row r="3430" spans="1:10" s="57" customFormat="1" ht="19.8" customHeight="1" x14ac:dyDescent="0.2">
      <c r="A3430" s="58" t="s">
        <v>25378</v>
      </c>
      <c r="B3430" s="58" t="s">
        <v>25379</v>
      </c>
      <c r="C3430" s="58" t="s">
        <v>25380</v>
      </c>
      <c r="D3430" s="59" t="s">
        <v>25381</v>
      </c>
      <c r="E3430" s="59" t="s">
        <v>25382</v>
      </c>
      <c r="F3430" s="58" t="s">
        <v>25383</v>
      </c>
      <c r="G3430" s="59" t="s">
        <v>25384</v>
      </c>
      <c r="H3430" s="58" t="s">
        <v>369</v>
      </c>
      <c r="I3430" s="60">
        <v>41944</v>
      </c>
      <c r="J3430" s="60">
        <v>45291</v>
      </c>
    </row>
    <row r="3431" spans="1:10" s="57" customFormat="1" ht="19.8" customHeight="1" x14ac:dyDescent="0.2">
      <c r="A3431" s="61" t="s">
        <v>25385</v>
      </c>
      <c r="B3431" s="61" t="s">
        <v>25386</v>
      </c>
      <c r="C3431" s="61" t="s">
        <v>25387</v>
      </c>
      <c r="D3431" s="62" t="s">
        <v>25388</v>
      </c>
      <c r="E3431" s="62" t="s">
        <v>25389</v>
      </c>
      <c r="F3431" s="61" t="s">
        <v>24900</v>
      </c>
      <c r="G3431" s="62" t="s">
        <v>4103</v>
      </c>
      <c r="H3431" s="61" t="s">
        <v>369</v>
      </c>
      <c r="I3431" s="63">
        <v>42370</v>
      </c>
      <c r="J3431" s="63">
        <v>45291</v>
      </c>
    </row>
    <row r="3432" spans="1:10" s="57" customFormat="1" ht="30.45" customHeight="1" x14ac:dyDescent="0.2">
      <c r="A3432" s="58" t="s">
        <v>25390</v>
      </c>
      <c r="B3432" s="58" t="s">
        <v>25391</v>
      </c>
      <c r="C3432" s="58" t="s">
        <v>25392</v>
      </c>
      <c r="D3432" s="59" t="s">
        <v>25393</v>
      </c>
      <c r="E3432" s="59" t="s">
        <v>25394</v>
      </c>
      <c r="F3432" s="58" t="s">
        <v>25395</v>
      </c>
      <c r="G3432" s="59" t="s">
        <v>25396</v>
      </c>
      <c r="H3432" s="58" t="s">
        <v>369</v>
      </c>
      <c r="I3432" s="60">
        <v>42370</v>
      </c>
      <c r="J3432" s="60">
        <v>45291</v>
      </c>
    </row>
    <row r="3433" spans="1:10" s="57" customFormat="1" ht="19.8" customHeight="1" x14ac:dyDescent="0.2">
      <c r="A3433" s="61" t="s">
        <v>25397</v>
      </c>
      <c r="B3433" s="61" t="s">
        <v>25398</v>
      </c>
      <c r="C3433" s="61" t="s">
        <v>25399</v>
      </c>
      <c r="D3433" s="62" t="s">
        <v>25400</v>
      </c>
      <c r="E3433" s="62" t="s">
        <v>25401</v>
      </c>
      <c r="F3433" s="61" t="s">
        <v>25402</v>
      </c>
      <c r="G3433" s="62" t="s">
        <v>381</v>
      </c>
      <c r="H3433" s="61" t="s">
        <v>369</v>
      </c>
      <c r="I3433" s="63">
        <v>42370</v>
      </c>
      <c r="J3433" s="63">
        <v>45291</v>
      </c>
    </row>
    <row r="3434" spans="1:10" s="57" customFormat="1" ht="19.8" customHeight="1" x14ac:dyDescent="0.2">
      <c r="A3434" s="58" t="s">
        <v>25403</v>
      </c>
      <c r="B3434" s="58" t="s">
        <v>25404</v>
      </c>
      <c r="C3434" s="58" t="s">
        <v>25405</v>
      </c>
      <c r="D3434" s="59" t="s">
        <v>25406</v>
      </c>
      <c r="E3434" s="59" t="s">
        <v>25407</v>
      </c>
      <c r="F3434" s="58" t="s">
        <v>24737</v>
      </c>
      <c r="G3434" s="59" t="s">
        <v>4103</v>
      </c>
      <c r="H3434" s="58" t="s">
        <v>369</v>
      </c>
      <c r="I3434" s="60">
        <v>42370</v>
      </c>
      <c r="J3434" s="60">
        <v>45291</v>
      </c>
    </row>
    <row r="3435" spans="1:10" s="57" customFormat="1" ht="30.45" customHeight="1" x14ac:dyDescent="0.2">
      <c r="A3435" s="61" t="s">
        <v>25408</v>
      </c>
      <c r="B3435" s="61" t="s">
        <v>25409</v>
      </c>
      <c r="C3435" s="61" t="s">
        <v>25410</v>
      </c>
      <c r="D3435" s="62" t="s">
        <v>25411</v>
      </c>
      <c r="E3435" s="62" t="s">
        <v>25412</v>
      </c>
      <c r="F3435" s="61" t="s">
        <v>25395</v>
      </c>
      <c r="G3435" s="62" t="s">
        <v>25396</v>
      </c>
      <c r="H3435" s="61" t="s">
        <v>369</v>
      </c>
      <c r="I3435" s="63">
        <v>42370</v>
      </c>
      <c r="J3435" s="63">
        <v>45291</v>
      </c>
    </row>
    <row r="3436" spans="1:10" s="57" customFormat="1" ht="19.8" customHeight="1" x14ac:dyDescent="0.2">
      <c r="A3436" s="58" t="s">
        <v>25413</v>
      </c>
      <c r="B3436" s="58" t="s">
        <v>25414</v>
      </c>
      <c r="C3436" s="58" t="s">
        <v>25415</v>
      </c>
      <c r="D3436" s="59" t="s">
        <v>25416</v>
      </c>
      <c r="E3436" s="59" t="s">
        <v>25417</v>
      </c>
      <c r="F3436" s="58" t="s">
        <v>25281</v>
      </c>
      <c r="G3436" s="59" t="s">
        <v>4103</v>
      </c>
      <c r="H3436" s="58" t="s">
        <v>369</v>
      </c>
      <c r="I3436" s="60">
        <v>42370</v>
      </c>
      <c r="J3436" s="60">
        <v>45291</v>
      </c>
    </row>
    <row r="3437" spans="1:10" s="57" customFormat="1" ht="19.8" customHeight="1" x14ac:dyDescent="0.2">
      <c r="A3437" s="61" t="s">
        <v>25418</v>
      </c>
      <c r="B3437" s="61" t="s">
        <v>25419</v>
      </c>
      <c r="C3437" s="61" t="s">
        <v>25420</v>
      </c>
      <c r="D3437" s="62" t="s">
        <v>25421</v>
      </c>
      <c r="E3437" s="62" t="s">
        <v>25422</v>
      </c>
      <c r="F3437" s="61" t="s">
        <v>25220</v>
      </c>
      <c r="G3437" s="62" t="s">
        <v>381</v>
      </c>
      <c r="H3437" s="61" t="s">
        <v>369</v>
      </c>
      <c r="I3437" s="63">
        <v>42370</v>
      </c>
      <c r="J3437" s="63">
        <v>45291</v>
      </c>
    </row>
    <row r="3438" spans="1:10" s="57" customFormat="1" ht="19.8" customHeight="1" x14ac:dyDescent="0.2">
      <c r="A3438" s="58" t="s">
        <v>25423</v>
      </c>
      <c r="B3438" s="58" t="s">
        <v>25424</v>
      </c>
      <c r="C3438" s="58" t="s">
        <v>25425</v>
      </c>
      <c r="D3438" s="59" t="s">
        <v>25426</v>
      </c>
      <c r="E3438" s="59" t="s">
        <v>25427</v>
      </c>
      <c r="F3438" s="58" t="s">
        <v>24793</v>
      </c>
      <c r="G3438" s="59" t="s">
        <v>381</v>
      </c>
      <c r="H3438" s="58" t="s">
        <v>369</v>
      </c>
      <c r="I3438" s="60">
        <v>42370</v>
      </c>
      <c r="J3438" s="60">
        <v>45291</v>
      </c>
    </row>
    <row r="3439" spans="1:10" s="57" customFormat="1" ht="30.45" customHeight="1" x14ac:dyDescent="0.2">
      <c r="A3439" s="61" t="s">
        <v>25428</v>
      </c>
      <c r="B3439" s="61" t="s">
        <v>25429</v>
      </c>
      <c r="C3439" s="61" t="s">
        <v>25430</v>
      </c>
      <c r="D3439" s="62" t="s">
        <v>25431</v>
      </c>
      <c r="E3439" s="62" t="s">
        <v>25432</v>
      </c>
      <c r="F3439" s="61" t="s">
        <v>24662</v>
      </c>
      <c r="G3439" s="62" t="s">
        <v>4103</v>
      </c>
      <c r="H3439" s="61" t="s">
        <v>369</v>
      </c>
      <c r="I3439" s="63">
        <v>42370</v>
      </c>
      <c r="J3439" s="63">
        <v>45291</v>
      </c>
    </row>
    <row r="3440" spans="1:10" s="57" customFormat="1" ht="41.1" customHeight="1" x14ac:dyDescent="0.2">
      <c r="A3440" s="58" t="s">
        <v>25433</v>
      </c>
      <c r="B3440" s="58" t="s">
        <v>25434</v>
      </c>
      <c r="C3440" s="58" t="s">
        <v>25435</v>
      </c>
      <c r="D3440" s="59" t="s">
        <v>25436</v>
      </c>
      <c r="E3440" s="59" t="s">
        <v>25437</v>
      </c>
      <c r="F3440" s="58" t="s">
        <v>21870</v>
      </c>
      <c r="G3440" s="59" t="s">
        <v>25438</v>
      </c>
      <c r="H3440" s="58" t="s">
        <v>369</v>
      </c>
      <c r="I3440" s="60">
        <v>42491</v>
      </c>
      <c r="J3440" s="60">
        <v>45291</v>
      </c>
    </row>
    <row r="3441" spans="1:10" s="57" customFormat="1" ht="19.8" customHeight="1" x14ac:dyDescent="0.2">
      <c r="A3441" s="61" t="s">
        <v>25439</v>
      </c>
      <c r="B3441" s="61" t="s">
        <v>25440</v>
      </c>
      <c r="C3441" s="61" t="s">
        <v>25441</v>
      </c>
      <c r="D3441" s="62" t="s">
        <v>25442</v>
      </c>
      <c r="E3441" s="62" t="s">
        <v>25443</v>
      </c>
      <c r="F3441" s="61" t="s">
        <v>24715</v>
      </c>
      <c r="G3441" s="62" t="s">
        <v>4103</v>
      </c>
      <c r="H3441" s="61" t="s">
        <v>369</v>
      </c>
      <c r="I3441" s="63">
        <v>42675</v>
      </c>
      <c r="J3441" s="63">
        <v>45291</v>
      </c>
    </row>
    <row r="3442" spans="1:10" s="57" customFormat="1" ht="30.45" customHeight="1" x14ac:dyDescent="0.2">
      <c r="A3442" s="58" t="s">
        <v>25444</v>
      </c>
      <c r="B3442" s="58" t="s">
        <v>25445</v>
      </c>
      <c r="C3442" s="58" t="s">
        <v>25446</v>
      </c>
      <c r="D3442" s="59" t="s">
        <v>25447</v>
      </c>
      <c r="E3442" s="59" t="s">
        <v>25448</v>
      </c>
      <c r="F3442" s="58" t="s">
        <v>25449</v>
      </c>
      <c r="G3442" s="59" t="s">
        <v>25450</v>
      </c>
      <c r="H3442" s="58" t="s">
        <v>369</v>
      </c>
      <c r="I3442" s="60">
        <v>42675</v>
      </c>
      <c r="J3442" s="60">
        <v>45291</v>
      </c>
    </row>
    <row r="3443" spans="1:10" s="57" customFormat="1" ht="19.8" customHeight="1" x14ac:dyDescent="0.2">
      <c r="A3443" s="61" t="s">
        <v>25451</v>
      </c>
      <c r="B3443" s="61" t="s">
        <v>25452</v>
      </c>
      <c r="C3443" s="61" t="s">
        <v>25453</v>
      </c>
      <c r="D3443" s="62" t="s">
        <v>25454</v>
      </c>
      <c r="E3443" s="62" t="s">
        <v>25455</v>
      </c>
      <c r="F3443" s="61" t="s">
        <v>20670</v>
      </c>
      <c r="G3443" s="62" t="s">
        <v>4103</v>
      </c>
      <c r="H3443" s="61" t="s">
        <v>369</v>
      </c>
      <c r="I3443" s="63">
        <v>42675</v>
      </c>
      <c r="J3443" s="63">
        <v>45291</v>
      </c>
    </row>
    <row r="3444" spans="1:10" s="57" customFormat="1" ht="30.45" customHeight="1" x14ac:dyDescent="0.2">
      <c r="A3444" s="58" t="s">
        <v>25456</v>
      </c>
      <c r="B3444" s="58" t="s">
        <v>25457</v>
      </c>
      <c r="C3444" s="58" t="s">
        <v>25458</v>
      </c>
      <c r="D3444" s="59" t="s">
        <v>25459</v>
      </c>
      <c r="E3444" s="59" t="s">
        <v>25460</v>
      </c>
      <c r="F3444" s="58" t="s">
        <v>24610</v>
      </c>
      <c r="G3444" s="59" t="s">
        <v>381</v>
      </c>
      <c r="H3444" s="58" t="s">
        <v>369</v>
      </c>
      <c r="I3444" s="60">
        <v>42675</v>
      </c>
      <c r="J3444" s="60">
        <v>45291</v>
      </c>
    </row>
    <row r="3445" spans="1:10" s="57" customFormat="1" ht="19.8" customHeight="1" x14ac:dyDescent="0.2">
      <c r="A3445" s="61" t="s">
        <v>25461</v>
      </c>
      <c r="B3445" s="61" t="s">
        <v>25462</v>
      </c>
      <c r="C3445" s="61" t="s">
        <v>25463</v>
      </c>
      <c r="D3445" s="62" t="s">
        <v>25464</v>
      </c>
      <c r="E3445" s="62" t="s">
        <v>25297</v>
      </c>
      <c r="F3445" s="61" t="s">
        <v>24737</v>
      </c>
      <c r="G3445" s="62" t="s">
        <v>381</v>
      </c>
      <c r="H3445" s="61" t="s">
        <v>369</v>
      </c>
      <c r="I3445" s="63">
        <v>42675</v>
      </c>
      <c r="J3445" s="63">
        <v>45291</v>
      </c>
    </row>
    <row r="3446" spans="1:10" s="57" customFormat="1" ht="41.1" customHeight="1" x14ac:dyDescent="0.2">
      <c r="A3446" s="58" t="s">
        <v>25465</v>
      </c>
      <c r="B3446" s="58" t="s">
        <v>25466</v>
      </c>
      <c r="C3446" s="58" t="s">
        <v>25467</v>
      </c>
      <c r="D3446" s="59" t="s">
        <v>25468</v>
      </c>
      <c r="E3446" s="59" t="s">
        <v>25469</v>
      </c>
      <c r="F3446" s="58" t="s">
        <v>25470</v>
      </c>
      <c r="G3446" s="59" t="s">
        <v>25471</v>
      </c>
      <c r="H3446" s="58" t="s">
        <v>369</v>
      </c>
      <c r="I3446" s="60">
        <v>42675</v>
      </c>
      <c r="J3446" s="60">
        <v>45291</v>
      </c>
    </row>
    <row r="3447" spans="1:10" s="57" customFormat="1" ht="19.8" customHeight="1" x14ac:dyDescent="0.2">
      <c r="A3447" s="61" t="s">
        <v>25472</v>
      </c>
      <c r="B3447" s="61" t="s">
        <v>25473</v>
      </c>
      <c r="C3447" s="61" t="s">
        <v>25474</v>
      </c>
      <c r="D3447" s="62" t="s">
        <v>25475</v>
      </c>
      <c r="E3447" s="62" t="s">
        <v>25476</v>
      </c>
      <c r="F3447" s="61" t="s">
        <v>24787</v>
      </c>
      <c r="G3447" s="62" t="s">
        <v>381</v>
      </c>
      <c r="H3447" s="61" t="s">
        <v>369</v>
      </c>
      <c r="I3447" s="63">
        <v>42675</v>
      </c>
      <c r="J3447" s="63">
        <v>45291</v>
      </c>
    </row>
    <row r="3448" spans="1:10" s="57" customFormat="1" ht="19.8" customHeight="1" x14ac:dyDescent="0.2">
      <c r="A3448" s="58" t="s">
        <v>25477</v>
      </c>
      <c r="B3448" s="58" t="s">
        <v>25478</v>
      </c>
      <c r="C3448" s="58" t="s">
        <v>25479</v>
      </c>
      <c r="D3448" s="59" t="s">
        <v>25480</v>
      </c>
      <c r="E3448" s="59" t="s">
        <v>25481</v>
      </c>
      <c r="F3448" s="58" t="s">
        <v>25482</v>
      </c>
      <c r="G3448" s="59" t="s">
        <v>381</v>
      </c>
      <c r="H3448" s="58" t="s">
        <v>369</v>
      </c>
      <c r="I3448" s="60">
        <v>42675</v>
      </c>
      <c r="J3448" s="60">
        <v>45291</v>
      </c>
    </row>
    <row r="3449" spans="1:10" s="57" customFormat="1" ht="19.8" customHeight="1" x14ac:dyDescent="0.2">
      <c r="A3449" s="61" t="s">
        <v>25483</v>
      </c>
      <c r="B3449" s="61" t="s">
        <v>25484</v>
      </c>
      <c r="C3449" s="61" t="s">
        <v>25485</v>
      </c>
      <c r="D3449" s="62" t="s">
        <v>25486</v>
      </c>
      <c r="E3449" s="62" t="s">
        <v>25487</v>
      </c>
      <c r="F3449" s="61" t="s">
        <v>25220</v>
      </c>
      <c r="G3449" s="62" t="s">
        <v>4103</v>
      </c>
      <c r="H3449" s="61" t="s">
        <v>369</v>
      </c>
      <c r="I3449" s="63">
        <v>42675</v>
      </c>
      <c r="J3449" s="63">
        <v>45291</v>
      </c>
    </row>
    <row r="3450" spans="1:10" s="57" customFormat="1" ht="30.45" customHeight="1" x14ac:dyDescent="0.2">
      <c r="A3450" s="58" t="s">
        <v>25488</v>
      </c>
      <c r="B3450" s="58" t="s">
        <v>25489</v>
      </c>
      <c r="C3450" s="58" t="s">
        <v>25490</v>
      </c>
      <c r="D3450" s="59" t="s">
        <v>25491</v>
      </c>
      <c r="E3450" s="59" t="s">
        <v>25492</v>
      </c>
      <c r="F3450" s="58" t="s">
        <v>25493</v>
      </c>
      <c r="G3450" s="59" t="s">
        <v>4103</v>
      </c>
      <c r="H3450" s="58" t="s">
        <v>369</v>
      </c>
      <c r="I3450" s="60">
        <v>42675</v>
      </c>
      <c r="J3450" s="60">
        <v>45291</v>
      </c>
    </row>
    <row r="3451" spans="1:10" s="57" customFormat="1" ht="19.8" customHeight="1" x14ac:dyDescent="0.2">
      <c r="A3451" s="61" t="s">
        <v>25494</v>
      </c>
      <c r="B3451" s="61" t="s">
        <v>25495</v>
      </c>
      <c r="C3451" s="61" t="s">
        <v>25496</v>
      </c>
      <c r="D3451" s="62" t="s">
        <v>25497</v>
      </c>
      <c r="E3451" s="62" t="s">
        <v>25498</v>
      </c>
      <c r="F3451" s="61" t="s">
        <v>24662</v>
      </c>
      <c r="G3451" s="62" t="s">
        <v>4103</v>
      </c>
      <c r="H3451" s="61" t="s">
        <v>369</v>
      </c>
      <c r="I3451" s="63">
        <v>43040</v>
      </c>
      <c r="J3451" s="63">
        <v>45291</v>
      </c>
    </row>
    <row r="3452" spans="1:10" s="57" customFormat="1" ht="19.8" customHeight="1" x14ac:dyDescent="0.2">
      <c r="A3452" s="58" t="s">
        <v>25499</v>
      </c>
      <c r="B3452" s="58" t="s">
        <v>25500</v>
      </c>
      <c r="C3452" s="58" t="s">
        <v>25501</v>
      </c>
      <c r="D3452" s="59" t="s">
        <v>25502</v>
      </c>
      <c r="E3452" s="59" t="s">
        <v>25503</v>
      </c>
      <c r="F3452" s="58" t="s">
        <v>24743</v>
      </c>
      <c r="G3452" s="59" t="s">
        <v>381</v>
      </c>
      <c r="H3452" s="58" t="s">
        <v>369</v>
      </c>
      <c r="I3452" s="60">
        <v>42675</v>
      </c>
      <c r="J3452" s="60">
        <v>45291</v>
      </c>
    </row>
    <row r="3453" spans="1:10" s="57" customFormat="1" ht="19.8" customHeight="1" x14ac:dyDescent="0.2">
      <c r="A3453" s="61" t="s">
        <v>25504</v>
      </c>
      <c r="B3453" s="61" t="s">
        <v>25505</v>
      </c>
      <c r="C3453" s="61" t="s">
        <v>25506</v>
      </c>
      <c r="D3453" s="62" t="s">
        <v>25507</v>
      </c>
      <c r="E3453" s="62" t="s">
        <v>25508</v>
      </c>
      <c r="F3453" s="61" t="s">
        <v>24563</v>
      </c>
      <c r="G3453" s="62" t="s">
        <v>381</v>
      </c>
      <c r="H3453" s="61" t="s">
        <v>369</v>
      </c>
      <c r="I3453" s="63">
        <v>42767</v>
      </c>
      <c r="J3453" s="63">
        <v>45291</v>
      </c>
    </row>
    <row r="3454" spans="1:10" s="57" customFormat="1" ht="19.8" customHeight="1" x14ac:dyDescent="0.2">
      <c r="A3454" s="58" t="s">
        <v>25509</v>
      </c>
      <c r="B3454" s="58" t="s">
        <v>25510</v>
      </c>
      <c r="C3454" s="58" t="s">
        <v>25511</v>
      </c>
      <c r="D3454" s="59" t="s">
        <v>25512</v>
      </c>
      <c r="E3454" s="59" t="s">
        <v>25513</v>
      </c>
      <c r="F3454" s="58" t="s">
        <v>20670</v>
      </c>
      <c r="G3454" s="59" t="s">
        <v>381</v>
      </c>
      <c r="H3454" s="58" t="s">
        <v>369</v>
      </c>
      <c r="I3454" s="60">
        <v>43405</v>
      </c>
      <c r="J3454" s="60">
        <v>45291</v>
      </c>
    </row>
    <row r="3455" spans="1:10" s="57" customFormat="1" ht="30.45" customHeight="1" x14ac:dyDescent="0.2">
      <c r="A3455" s="61" t="s">
        <v>25514</v>
      </c>
      <c r="B3455" s="61" t="s">
        <v>25515</v>
      </c>
      <c r="C3455" s="61" t="s">
        <v>25516</v>
      </c>
      <c r="D3455" s="62" t="s">
        <v>25517</v>
      </c>
      <c r="E3455" s="62" t="s">
        <v>25518</v>
      </c>
      <c r="F3455" s="61" t="s">
        <v>25519</v>
      </c>
      <c r="G3455" s="62" t="s">
        <v>25520</v>
      </c>
      <c r="H3455" s="61" t="s">
        <v>369</v>
      </c>
      <c r="I3455" s="63">
        <v>43040</v>
      </c>
      <c r="J3455" s="63">
        <v>45291</v>
      </c>
    </row>
    <row r="3456" spans="1:10" s="57" customFormat="1" ht="19.8" customHeight="1" x14ac:dyDescent="0.2">
      <c r="A3456" s="58" t="s">
        <v>25521</v>
      </c>
      <c r="B3456" s="58" t="s">
        <v>25522</v>
      </c>
      <c r="C3456" s="58" t="s">
        <v>25523</v>
      </c>
      <c r="D3456" s="59" t="s">
        <v>25524</v>
      </c>
      <c r="E3456" s="59" t="s">
        <v>25525</v>
      </c>
      <c r="F3456" s="58" t="s">
        <v>24793</v>
      </c>
      <c r="G3456" s="59" t="s">
        <v>381</v>
      </c>
      <c r="H3456" s="58" t="s">
        <v>369</v>
      </c>
      <c r="I3456" s="60">
        <v>43040</v>
      </c>
      <c r="J3456" s="60">
        <v>45291</v>
      </c>
    </row>
    <row r="3457" spans="1:10" s="57" customFormat="1" ht="19.8" customHeight="1" x14ac:dyDescent="0.2">
      <c r="A3457" s="61" t="s">
        <v>25526</v>
      </c>
      <c r="B3457" s="61" t="s">
        <v>25527</v>
      </c>
      <c r="C3457" s="61" t="s">
        <v>25528</v>
      </c>
      <c r="D3457" s="62" t="s">
        <v>25529</v>
      </c>
      <c r="E3457" s="62" t="s">
        <v>25530</v>
      </c>
      <c r="F3457" s="61" t="s">
        <v>24743</v>
      </c>
      <c r="G3457" s="62" t="s">
        <v>381</v>
      </c>
      <c r="H3457" s="61" t="s">
        <v>369</v>
      </c>
      <c r="I3457" s="63">
        <v>43040</v>
      </c>
      <c r="J3457" s="63">
        <v>45291</v>
      </c>
    </row>
    <row r="3458" spans="1:10" s="57" customFormat="1" ht="19.8" customHeight="1" x14ac:dyDescent="0.2">
      <c r="A3458" s="58" t="s">
        <v>25531</v>
      </c>
      <c r="B3458" s="58" t="s">
        <v>25532</v>
      </c>
      <c r="C3458" s="58" t="s">
        <v>25533</v>
      </c>
      <c r="D3458" s="59" t="s">
        <v>25534</v>
      </c>
      <c r="E3458" s="59" t="s">
        <v>25535</v>
      </c>
      <c r="F3458" s="58" t="s">
        <v>25536</v>
      </c>
      <c r="G3458" s="59" t="s">
        <v>25537</v>
      </c>
      <c r="H3458" s="58" t="s">
        <v>369</v>
      </c>
      <c r="I3458" s="60">
        <v>43040</v>
      </c>
      <c r="J3458" s="60">
        <v>45291</v>
      </c>
    </row>
    <row r="3459" spans="1:10" s="57" customFormat="1" ht="19.8" customHeight="1" x14ac:dyDescent="0.2">
      <c r="A3459" s="61" t="s">
        <v>25538</v>
      </c>
      <c r="B3459" s="61" t="s">
        <v>25539</v>
      </c>
      <c r="C3459" s="61" t="s">
        <v>25540</v>
      </c>
      <c r="D3459" s="62" t="s">
        <v>25541</v>
      </c>
      <c r="E3459" s="62" t="s">
        <v>25542</v>
      </c>
      <c r="F3459" s="61" t="s">
        <v>24793</v>
      </c>
      <c r="G3459" s="62" t="s">
        <v>4103</v>
      </c>
      <c r="H3459" s="61" t="s">
        <v>369</v>
      </c>
      <c r="I3459" s="63">
        <v>43040</v>
      </c>
      <c r="J3459" s="63">
        <v>45291</v>
      </c>
    </row>
    <row r="3460" spans="1:10" s="57" customFormat="1" ht="19.8" customHeight="1" x14ac:dyDescent="0.2">
      <c r="A3460" s="58" t="s">
        <v>25543</v>
      </c>
      <c r="B3460" s="58" t="s">
        <v>25544</v>
      </c>
      <c r="C3460" s="58" t="s">
        <v>25545</v>
      </c>
      <c r="D3460" s="59" t="s">
        <v>25546</v>
      </c>
      <c r="E3460" s="59" t="s">
        <v>25547</v>
      </c>
      <c r="F3460" s="58" t="s">
        <v>24715</v>
      </c>
      <c r="G3460" s="59" t="s">
        <v>381</v>
      </c>
      <c r="H3460" s="58" t="s">
        <v>369</v>
      </c>
      <c r="I3460" s="60">
        <v>43040</v>
      </c>
      <c r="J3460" s="60">
        <v>45291</v>
      </c>
    </row>
    <row r="3461" spans="1:10" s="57" customFormat="1" ht="30.45" customHeight="1" x14ac:dyDescent="0.2">
      <c r="A3461" s="61" t="s">
        <v>25548</v>
      </c>
      <c r="B3461" s="61" t="s">
        <v>25549</v>
      </c>
      <c r="C3461" s="61" t="s">
        <v>25550</v>
      </c>
      <c r="D3461" s="62" t="s">
        <v>25551</v>
      </c>
      <c r="E3461" s="62" t="s">
        <v>25552</v>
      </c>
      <c r="F3461" s="61" t="s">
        <v>24743</v>
      </c>
      <c r="G3461" s="62" t="s">
        <v>381</v>
      </c>
      <c r="H3461" s="61" t="s">
        <v>369</v>
      </c>
      <c r="I3461" s="63">
        <v>43405</v>
      </c>
      <c r="J3461" s="63">
        <v>45291</v>
      </c>
    </row>
    <row r="3462" spans="1:10" s="57" customFormat="1" ht="19.8" customHeight="1" x14ac:dyDescent="0.2">
      <c r="A3462" s="58" t="s">
        <v>25553</v>
      </c>
      <c r="B3462" s="58" t="s">
        <v>25554</v>
      </c>
      <c r="C3462" s="58" t="s">
        <v>25555</v>
      </c>
      <c r="D3462" s="59" t="s">
        <v>25556</v>
      </c>
      <c r="E3462" s="59" t="s">
        <v>25557</v>
      </c>
      <c r="F3462" s="58" t="s">
        <v>24835</v>
      </c>
      <c r="G3462" s="59" t="s">
        <v>381</v>
      </c>
      <c r="H3462" s="58" t="s">
        <v>369</v>
      </c>
      <c r="I3462" s="60">
        <v>43405</v>
      </c>
      <c r="J3462" s="60">
        <v>45291</v>
      </c>
    </row>
    <row r="3463" spans="1:10" s="57" customFormat="1" ht="19.8" customHeight="1" x14ac:dyDescent="0.2">
      <c r="A3463" s="61" t="s">
        <v>25558</v>
      </c>
      <c r="B3463" s="61" t="s">
        <v>25559</v>
      </c>
      <c r="C3463" s="61" t="s">
        <v>25560</v>
      </c>
      <c r="D3463" s="62" t="s">
        <v>25561</v>
      </c>
      <c r="E3463" s="62" t="s">
        <v>25562</v>
      </c>
      <c r="F3463" s="61" t="s">
        <v>24737</v>
      </c>
      <c r="G3463" s="62" t="s">
        <v>4103</v>
      </c>
      <c r="H3463" s="61" t="s">
        <v>369</v>
      </c>
      <c r="I3463" s="63">
        <v>43405</v>
      </c>
      <c r="J3463" s="63">
        <v>45291</v>
      </c>
    </row>
    <row r="3464" spans="1:10" s="57" customFormat="1" ht="30.45" customHeight="1" x14ac:dyDescent="0.2">
      <c r="A3464" s="58" t="s">
        <v>1443</v>
      </c>
      <c r="B3464" s="58" t="s">
        <v>25563</v>
      </c>
      <c r="C3464" s="58" t="s">
        <v>25564</v>
      </c>
      <c r="D3464" s="59" t="s">
        <v>1444</v>
      </c>
      <c r="E3464" s="59" t="s">
        <v>25565</v>
      </c>
      <c r="F3464" s="58" t="s">
        <v>25566</v>
      </c>
      <c r="G3464" s="59" t="s">
        <v>1446</v>
      </c>
      <c r="H3464" s="58" t="s">
        <v>369</v>
      </c>
      <c r="I3464" s="60">
        <v>41640</v>
      </c>
      <c r="J3464" s="60">
        <v>45291</v>
      </c>
    </row>
    <row r="3465" spans="1:10" s="57" customFormat="1" ht="30.45" customHeight="1" x14ac:dyDescent="0.2">
      <c r="A3465" s="61" t="s">
        <v>25567</v>
      </c>
      <c r="B3465" s="61" t="s">
        <v>25568</v>
      </c>
      <c r="C3465" s="61" t="s">
        <v>25569</v>
      </c>
      <c r="D3465" s="62" t="s">
        <v>25570</v>
      </c>
      <c r="E3465" s="62" t="s">
        <v>25571</v>
      </c>
      <c r="F3465" s="61" t="s">
        <v>25572</v>
      </c>
      <c r="G3465" s="62" t="s">
        <v>1446</v>
      </c>
      <c r="H3465" s="61" t="s">
        <v>369</v>
      </c>
      <c r="I3465" s="63">
        <v>41640</v>
      </c>
      <c r="J3465" s="63">
        <v>45291</v>
      </c>
    </row>
    <row r="3466" spans="1:10" s="57" customFormat="1" ht="19.8" customHeight="1" x14ac:dyDescent="0.2">
      <c r="A3466" s="58" t="s">
        <v>25573</v>
      </c>
      <c r="B3466" s="58" t="s">
        <v>25574</v>
      </c>
      <c r="C3466" s="58" t="s">
        <v>25575</v>
      </c>
      <c r="D3466" s="59" t="s">
        <v>25576</v>
      </c>
      <c r="E3466" s="59" t="s">
        <v>25577</v>
      </c>
      <c r="F3466" s="58" t="s">
        <v>25572</v>
      </c>
      <c r="G3466" s="59" t="s">
        <v>25578</v>
      </c>
      <c r="H3466" s="58" t="s">
        <v>369</v>
      </c>
      <c r="I3466" s="60">
        <v>41640</v>
      </c>
      <c r="J3466" s="60">
        <v>45291</v>
      </c>
    </row>
    <row r="3467" spans="1:10" s="57" customFormat="1" ht="30.45" customHeight="1" x14ac:dyDescent="0.2">
      <c r="A3467" s="61" t="s">
        <v>25579</v>
      </c>
      <c r="B3467" s="61" t="s">
        <v>25580</v>
      </c>
      <c r="C3467" s="61" t="s">
        <v>25581</v>
      </c>
      <c r="D3467" s="62" t="s">
        <v>25582</v>
      </c>
      <c r="E3467" s="62" t="s">
        <v>25583</v>
      </c>
      <c r="F3467" s="61" t="s">
        <v>25584</v>
      </c>
      <c r="G3467" s="62" t="s">
        <v>25585</v>
      </c>
      <c r="H3467" s="61" t="s">
        <v>369</v>
      </c>
      <c r="I3467" s="63">
        <v>41640</v>
      </c>
      <c r="J3467" s="63">
        <v>45291</v>
      </c>
    </row>
    <row r="3468" spans="1:10" s="57" customFormat="1" ht="19.8" customHeight="1" x14ac:dyDescent="0.2">
      <c r="A3468" s="58" t="s">
        <v>25586</v>
      </c>
      <c r="B3468" s="58" t="s">
        <v>25587</v>
      </c>
      <c r="C3468" s="58" t="s">
        <v>25588</v>
      </c>
      <c r="D3468" s="59" t="s">
        <v>25589</v>
      </c>
      <c r="E3468" s="59" t="s">
        <v>25590</v>
      </c>
      <c r="F3468" s="58" t="s">
        <v>25572</v>
      </c>
      <c r="G3468" s="59" t="s">
        <v>25591</v>
      </c>
      <c r="H3468" s="58" t="s">
        <v>369</v>
      </c>
      <c r="I3468" s="60">
        <v>41640</v>
      </c>
      <c r="J3468" s="60">
        <v>45291</v>
      </c>
    </row>
    <row r="3469" spans="1:10" s="57" customFormat="1" ht="30.45" customHeight="1" x14ac:dyDescent="0.2">
      <c r="A3469" s="61" t="s">
        <v>25592</v>
      </c>
      <c r="B3469" s="61" t="s">
        <v>25593</v>
      </c>
      <c r="C3469" s="61" t="s">
        <v>25594</v>
      </c>
      <c r="D3469" s="62" t="s">
        <v>25595</v>
      </c>
      <c r="E3469" s="62" t="s">
        <v>25596</v>
      </c>
      <c r="F3469" s="61" t="s">
        <v>25597</v>
      </c>
      <c r="G3469" s="62" t="s">
        <v>25598</v>
      </c>
      <c r="H3469" s="61" t="s">
        <v>369</v>
      </c>
      <c r="I3469" s="63">
        <v>41944</v>
      </c>
      <c r="J3469" s="63">
        <v>45291</v>
      </c>
    </row>
    <row r="3470" spans="1:10" s="57" customFormat="1" ht="19.8" customHeight="1" x14ac:dyDescent="0.2">
      <c r="A3470" s="58" t="s">
        <v>25599</v>
      </c>
      <c r="B3470" s="58" t="s">
        <v>25600</v>
      </c>
      <c r="C3470" s="58" t="s">
        <v>25601</v>
      </c>
      <c r="D3470" s="59" t="s">
        <v>25602</v>
      </c>
      <c r="E3470" s="59" t="s">
        <v>25603</v>
      </c>
      <c r="F3470" s="58" t="s">
        <v>25572</v>
      </c>
      <c r="G3470" s="59" t="s">
        <v>25591</v>
      </c>
      <c r="H3470" s="58" t="s">
        <v>369</v>
      </c>
      <c r="I3470" s="60">
        <v>42675</v>
      </c>
      <c r="J3470" s="60">
        <v>45291</v>
      </c>
    </row>
    <row r="3471" spans="1:10" s="57" customFormat="1" ht="30.45" customHeight="1" x14ac:dyDescent="0.2">
      <c r="A3471" s="61" t="s">
        <v>25604</v>
      </c>
      <c r="B3471" s="61" t="s">
        <v>25605</v>
      </c>
      <c r="C3471" s="61" t="s">
        <v>25606</v>
      </c>
      <c r="D3471" s="62" t="s">
        <v>25607</v>
      </c>
      <c r="E3471" s="62" t="s">
        <v>25608</v>
      </c>
      <c r="F3471" s="61" t="s">
        <v>25609</v>
      </c>
      <c r="G3471" s="62" t="s">
        <v>25610</v>
      </c>
      <c r="H3471" s="61" t="s">
        <v>369</v>
      </c>
      <c r="I3471" s="63">
        <v>41640</v>
      </c>
      <c r="J3471" s="63">
        <v>45291</v>
      </c>
    </row>
    <row r="3472" spans="1:10" s="57" customFormat="1" ht="41.1" customHeight="1" x14ac:dyDescent="0.2">
      <c r="A3472" s="58" t="s">
        <v>25611</v>
      </c>
      <c r="B3472" s="58" t="s">
        <v>25612</v>
      </c>
      <c r="C3472" s="58" t="s">
        <v>25613</v>
      </c>
      <c r="D3472" s="59" t="s">
        <v>25614</v>
      </c>
      <c r="E3472" s="59" t="s">
        <v>25615</v>
      </c>
      <c r="F3472" s="58" t="s">
        <v>25616</v>
      </c>
      <c r="G3472" s="59" t="s">
        <v>25617</v>
      </c>
      <c r="H3472" s="58" t="s">
        <v>369</v>
      </c>
      <c r="I3472" s="60">
        <v>41640</v>
      </c>
      <c r="J3472" s="60">
        <v>45291</v>
      </c>
    </row>
    <row r="3473" spans="1:10" s="57" customFormat="1" ht="19.8" customHeight="1" x14ac:dyDescent="0.2">
      <c r="A3473" s="61" t="s">
        <v>25618</v>
      </c>
      <c r="B3473" s="61" t="s">
        <v>25619</v>
      </c>
      <c r="C3473" s="61" t="s">
        <v>25620</v>
      </c>
      <c r="D3473" s="62" t="s">
        <v>25621</v>
      </c>
      <c r="E3473" s="62" t="s">
        <v>25622</v>
      </c>
      <c r="F3473" s="61" t="s">
        <v>25623</v>
      </c>
      <c r="G3473" s="62" t="s">
        <v>25624</v>
      </c>
      <c r="H3473" s="61" t="s">
        <v>369</v>
      </c>
      <c r="I3473" s="63">
        <v>41944</v>
      </c>
      <c r="J3473" s="63">
        <v>45291</v>
      </c>
    </row>
    <row r="3474" spans="1:10" s="57" customFormat="1" ht="30.45" customHeight="1" x14ac:dyDescent="0.2">
      <c r="A3474" s="58" t="s">
        <v>25625</v>
      </c>
      <c r="B3474" s="58" t="s">
        <v>25626</v>
      </c>
      <c r="C3474" s="58" t="s">
        <v>25627</v>
      </c>
      <c r="D3474" s="59" t="s">
        <v>25628</v>
      </c>
      <c r="E3474" s="59" t="s">
        <v>25629</v>
      </c>
      <c r="F3474" s="58" t="s">
        <v>25630</v>
      </c>
      <c r="G3474" s="59" t="s">
        <v>25631</v>
      </c>
      <c r="H3474" s="58" t="s">
        <v>369</v>
      </c>
      <c r="I3474" s="60">
        <v>41640</v>
      </c>
      <c r="J3474" s="60">
        <v>45291</v>
      </c>
    </row>
    <row r="3475" spans="1:10" s="57" customFormat="1" ht="41.1" customHeight="1" x14ac:dyDescent="0.2">
      <c r="A3475" s="61" t="s">
        <v>25632</v>
      </c>
      <c r="B3475" s="61" t="s">
        <v>25633</v>
      </c>
      <c r="C3475" s="61" t="s">
        <v>25634</v>
      </c>
      <c r="D3475" s="62" t="s">
        <v>25635</v>
      </c>
      <c r="E3475" s="62" t="s">
        <v>25636</v>
      </c>
      <c r="F3475" s="61" t="s">
        <v>25637</v>
      </c>
      <c r="G3475" s="62" t="s">
        <v>25638</v>
      </c>
      <c r="H3475" s="61" t="s">
        <v>369</v>
      </c>
      <c r="I3475" s="63">
        <v>41640</v>
      </c>
      <c r="J3475" s="63">
        <v>45291</v>
      </c>
    </row>
    <row r="3476" spans="1:10" s="57" customFormat="1" ht="30.45" customHeight="1" x14ac:dyDescent="0.2">
      <c r="A3476" s="58" t="s">
        <v>25639</v>
      </c>
      <c r="B3476" s="58" t="s">
        <v>25640</v>
      </c>
      <c r="C3476" s="58" t="s">
        <v>25641</v>
      </c>
      <c r="D3476" s="59" t="s">
        <v>25642</v>
      </c>
      <c r="E3476" s="59" t="s">
        <v>25643</v>
      </c>
      <c r="F3476" s="58" t="s">
        <v>25644</v>
      </c>
      <c r="G3476" s="59" t="s">
        <v>25645</v>
      </c>
      <c r="H3476" s="58" t="s">
        <v>369</v>
      </c>
      <c r="I3476" s="60">
        <v>41640</v>
      </c>
      <c r="J3476" s="60">
        <v>45291</v>
      </c>
    </row>
    <row r="3477" spans="1:10" s="57" customFormat="1" ht="30.45" customHeight="1" x14ac:dyDescent="0.2">
      <c r="A3477" s="61" t="s">
        <v>25646</v>
      </c>
      <c r="B3477" s="61" t="s">
        <v>25647</v>
      </c>
      <c r="C3477" s="61" t="s">
        <v>25648</v>
      </c>
      <c r="D3477" s="62" t="s">
        <v>25649</v>
      </c>
      <c r="E3477" s="62" t="s">
        <v>25650</v>
      </c>
      <c r="F3477" s="61" t="s">
        <v>25651</v>
      </c>
      <c r="G3477" s="62" t="s">
        <v>25645</v>
      </c>
      <c r="H3477" s="61" t="s">
        <v>369</v>
      </c>
      <c r="I3477" s="63">
        <v>41944</v>
      </c>
      <c r="J3477" s="63">
        <v>45291</v>
      </c>
    </row>
    <row r="3478" spans="1:10" s="57" customFormat="1" ht="30.45" customHeight="1" x14ac:dyDescent="0.2">
      <c r="A3478" s="58" t="s">
        <v>25652</v>
      </c>
      <c r="B3478" s="58" t="s">
        <v>25653</v>
      </c>
      <c r="C3478" s="58" t="s">
        <v>25654</v>
      </c>
      <c r="D3478" s="59" t="s">
        <v>25655</v>
      </c>
      <c r="E3478" s="59" t="s">
        <v>25656</v>
      </c>
      <c r="F3478" s="58" t="s">
        <v>25657</v>
      </c>
      <c r="G3478" s="59" t="s">
        <v>25658</v>
      </c>
      <c r="H3478" s="58" t="s">
        <v>369</v>
      </c>
      <c r="I3478" s="60">
        <v>41640</v>
      </c>
      <c r="J3478" s="60">
        <v>45291</v>
      </c>
    </row>
    <row r="3479" spans="1:10" s="57" customFormat="1" ht="30.45" customHeight="1" x14ac:dyDescent="0.2">
      <c r="A3479" s="61" t="s">
        <v>25659</v>
      </c>
      <c r="B3479" s="61" t="s">
        <v>25660</v>
      </c>
      <c r="C3479" s="61" t="s">
        <v>25661</v>
      </c>
      <c r="D3479" s="62" t="s">
        <v>25662</v>
      </c>
      <c r="E3479" s="62" t="s">
        <v>25663</v>
      </c>
      <c r="F3479" s="61" t="s">
        <v>25664</v>
      </c>
      <c r="G3479" s="62" t="s">
        <v>25645</v>
      </c>
      <c r="H3479" s="61" t="s">
        <v>369</v>
      </c>
      <c r="I3479" s="63">
        <v>41640</v>
      </c>
      <c r="J3479" s="63">
        <v>45291</v>
      </c>
    </row>
    <row r="3480" spans="1:10" s="57" customFormat="1" ht="30.45" customHeight="1" x14ac:dyDescent="0.2">
      <c r="A3480" s="58" t="s">
        <v>25665</v>
      </c>
      <c r="B3480" s="58" t="s">
        <v>25666</v>
      </c>
      <c r="C3480" s="58" t="s">
        <v>25667</v>
      </c>
      <c r="D3480" s="59" t="s">
        <v>25668</v>
      </c>
      <c r="E3480" s="59" t="s">
        <v>25669</v>
      </c>
      <c r="F3480" s="58" t="s">
        <v>25670</v>
      </c>
      <c r="G3480" s="59" t="s">
        <v>25645</v>
      </c>
      <c r="H3480" s="58" t="s">
        <v>369</v>
      </c>
      <c r="I3480" s="60">
        <v>41640</v>
      </c>
      <c r="J3480" s="60">
        <v>45291</v>
      </c>
    </row>
    <row r="3481" spans="1:10" s="57" customFormat="1" ht="19.8" customHeight="1" x14ac:dyDescent="0.2">
      <c r="A3481" s="61" t="s">
        <v>25671</v>
      </c>
      <c r="B3481" s="61" t="s">
        <v>25672</v>
      </c>
      <c r="C3481" s="61" t="s">
        <v>25673</v>
      </c>
      <c r="D3481" s="62" t="s">
        <v>25674</v>
      </c>
      <c r="E3481" s="62" t="s">
        <v>25675</v>
      </c>
      <c r="F3481" s="61" t="s">
        <v>25676</v>
      </c>
      <c r="G3481" s="62" t="s">
        <v>25677</v>
      </c>
      <c r="H3481" s="61" t="s">
        <v>369</v>
      </c>
      <c r="I3481" s="63">
        <v>41640</v>
      </c>
      <c r="J3481" s="63">
        <v>45291</v>
      </c>
    </row>
    <row r="3482" spans="1:10" s="57" customFormat="1" ht="19.8" customHeight="1" x14ac:dyDescent="0.2">
      <c r="A3482" s="58" t="s">
        <v>25678</v>
      </c>
      <c r="B3482" s="58" t="s">
        <v>25679</v>
      </c>
      <c r="C3482" s="58" t="s">
        <v>25680</v>
      </c>
      <c r="D3482" s="59" t="s">
        <v>25681</v>
      </c>
      <c r="E3482" s="59" t="s">
        <v>25682</v>
      </c>
      <c r="F3482" s="58" t="s">
        <v>25670</v>
      </c>
      <c r="G3482" s="59" t="s">
        <v>25683</v>
      </c>
      <c r="H3482" s="58" t="s">
        <v>369</v>
      </c>
      <c r="I3482" s="60">
        <v>43405</v>
      </c>
      <c r="J3482" s="60">
        <v>45291</v>
      </c>
    </row>
    <row r="3483" spans="1:10" s="57" customFormat="1" ht="30.45" customHeight="1" x14ac:dyDescent="0.2">
      <c r="A3483" s="61" t="s">
        <v>25684</v>
      </c>
      <c r="B3483" s="61" t="s">
        <v>25685</v>
      </c>
      <c r="C3483" s="61" t="s">
        <v>25686</v>
      </c>
      <c r="D3483" s="62" t="s">
        <v>25687</v>
      </c>
      <c r="E3483" s="62" t="s">
        <v>25688</v>
      </c>
      <c r="F3483" s="61" t="s">
        <v>25689</v>
      </c>
      <c r="G3483" s="62" t="s">
        <v>25645</v>
      </c>
      <c r="H3483" s="61" t="s">
        <v>369</v>
      </c>
      <c r="I3483" s="63">
        <v>41640</v>
      </c>
      <c r="J3483" s="63">
        <v>45291</v>
      </c>
    </row>
    <row r="3484" spans="1:10" s="57" customFormat="1" ht="30.45" customHeight="1" x14ac:dyDescent="0.2">
      <c r="A3484" s="58" t="s">
        <v>25690</v>
      </c>
      <c r="B3484" s="58" t="s">
        <v>25691</v>
      </c>
      <c r="C3484" s="58" t="s">
        <v>25692</v>
      </c>
      <c r="D3484" s="59" t="s">
        <v>25693</v>
      </c>
      <c r="E3484" s="59" t="s">
        <v>25694</v>
      </c>
      <c r="F3484" s="58" t="s">
        <v>25695</v>
      </c>
      <c r="G3484" s="59" t="s">
        <v>25696</v>
      </c>
      <c r="H3484" s="58" t="s">
        <v>369</v>
      </c>
      <c r="I3484" s="60">
        <v>42370</v>
      </c>
      <c r="J3484" s="60">
        <v>45291</v>
      </c>
    </row>
    <row r="3485" spans="1:10" s="57" customFormat="1" ht="19.8" customHeight="1" x14ac:dyDescent="0.2">
      <c r="A3485" s="61" t="s">
        <v>25697</v>
      </c>
      <c r="B3485" s="61" t="s">
        <v>25698</v>
      </c>
      <c r="C3485" s="61" t="s">
        <v>25699</v>
      </c>
      <c r="D3485" s="62" t="s">
        <v>25700</v>
      </c>
      <c r="E3485" s="62" t="s">
        <v>25701</v>
      </c>
      <c r="F3485" s="61" t="s">
        <v>25702</v>
      </c>
      <c r="G3485" s="62" t="s">
        <v>25703</v>
      </c>
      <c r="H3485" s="61" t="s">
        <v>369</v>
      </c>
      <c r="I3485" s="63">
        <v>42370</v>
      </c>
      <c r="J3485" s="63">
        <v>45291</v>
      </c>
    </row>
    <row r="3486" spans="1:10" s="57" customFormat="1" ht="30.45" customHeight="1" x14ac:dyDescent="0.2">
      <c r="A3486" s="58" t="s">
        <v>25704</v>
      </c>
      <c r="B3486" s="58" t="s">
        <v>25705</v>
      </c>
      <c r="C3486" s="58" t="s">
        <v>25706</v>
      </c>
      <c r="D3486" s="59" t="s">
        <v>25707</v>
      </c>
      <c r="E3486" s="59" t="s">
        <v>25708</v>
      </c>
      <c r="F3486" s="58" t="s">
        <v>25657</v>
      </c>
      <c r="G3486" s="59" t="s">
        <v>25709</v>
      </c>
      <c r="H3486" s="58" t="s">
        <v>369</v>
      </c>
      <c r="I3486" s="60">
        <v>43405</v>
      </c>
      <c r="J3486" s="60">
        <v>45291</v>
      </c>
    </row>
    <row r="3487" spans="1:10" s="57" customFormat="1" ht="30.45" customHeight="1" x14ac:dyDescent="0.2">
      <c r="A3487" s="61" t="s">
        <v>25710</v>
      </c>
      <c r="B3487" s="61" t="s">
        <v>25711</v>
      </c>
      <c r="C3487" s="61" t="s">
        <v>25712</v>
      </c>
      <c r="D3487" s="62" t="s">
        <v>25713</v>
      </c>
      <c r="E3487" s="62" t="s">
        <v>25714</v>
      </c>
      <c r="F3487" s="61" t="s">
        <v>25715</v>
      </c>
      <c r="G3487" s="62" t="s">
        <v>25716</v>
      </c>
      <c r="H3487" s="61" t="s">
        <v>369</v>
      </c>
      <c r="I3487" s="63">
        <v>41944</v>
      </c>
      <c r="J3487" s="63">
        <v>45291</v>
      </c>
    </row>
    <row r="3488" spans="1:10" s="57" customFormat="1" ht="19.8" customHeight="1" x14ac:dyDescent="0.2">
      <c r="A3488" s="58" t="s">
        <v>25717</v>
      </c>
      <c r="B3488" s="58" t="s">
        <v>25718</v>
      </c>
      <c r="C3488" s="58" t="s">
        <v>25719</v>
      </c>
      <c r="D3488" s="59" t="s">
        <v>25720</v>
      </c>
      <c r="E3488" s="59" t="s">
        <v>25721</v>
      </c>
      <c r="F3488" s="58" t="s">
        <v>25722</v>
      </c>
      <c r="G3488" s="59" t="s">
        <v>25723</v>
      </c>
      <c r="H3488" s="58" t="s">
        <v>369</v>
      </c>
      <c r="I3488" s="60">
        <v>41640</v>
      </c>
      <c r="J3488" s="60">
        <v>45291</v>
      </c>
    </row>
    <row r="3489" spans="1:10" s="57" customFormat="1" ht="30.45" customHeight="1" x14ac:dyDescent="0.2">
      <c r="A3489" s="61" t="s">
        <v>25724</v>
      </c>
      <c r="B3489" s="61" t="s">
        <v>25725</v>
      </c>
      <c r="C3489" s="61" t="s">
        <v>25726</v>
      </c>
      <c r="D3489" s="62" t="s">
        <v>25727</v>
      </c>
      <c r="E3489" s="62" t="s">
        <v>25728</v>
      </c>
      <c r="F3489" s="61" t="s">
        <v>25729</v>
      </c>
      <c r="G3489" s="62" t="s">
        <v>25730</v>
      </c>
      <c r="H3489" s="61" t="s">
        <v>369</v>
      </c>
      <c r="I3489" s="63">
        <v>41640</v>
      </c>
      <c r="J3489" s="63">
        <v>45291</v>
      </c>
    </row>
    <row r="3490" spans="1:10" s="57" customFormat="1" ht="19.8" customHeight="1" x14ac:dyDescent="0.2">
      <c r="A3490" s="58" t="s">
        <v>25731</v>
      </c>
      <c r="B3490" s="58" t="s">
        <v>25732</v>
      </c>
      <c r="C3490" s="58" t="s">
        <v>25733</v>
      </c>
      <c r="D3490" s="59" t="s">
        <v>25734</v>
      </c>
      <c r="E3490" s="59" t="s">
        <v>25735</v>
      </c>
      <c r="F3490" s="58" t="s">
        <v>25729</v>
      </c>
      <c r="G3490" s="59" t="s">
        <v>25736</v>
      </c>
      <c r="H3490" s="58" t="s">
        <v>369</v>
      </c>
      <c r="I3490" s="60">
        <v>41944</v>
      </c>
      <c r="J3490" s="60">
        <v>45291</v>
      </c>
    </row>
    <row r="3491" spans="1:10" s="57" customFormat="1" ht="19.8" customHeight="1" x14ac:dyDescent="0.2">
      <c r="A3491" s="61" t="s">
        <v>25737</v>
      </c>
      <c r="B3491" s="61" t="s">
        <v>25738</v>
      </c>
      <c r="C3491" s="61" t="s">
        <v>25739</v>
      </c>
      <c r="D3491" s="62" t="s">
        <v>25740</v>
      </c>
      <c r="E3491" s="62" t="s">
        <v>25741</v>
      </c>
      <c r="F3491" s="61" t="s">
        <v>25729</v>
      </c>
      <c r="G3491" s="62" t="s">
        <v>25742</v>
      </c>
      <c r="H3491" s="61" t="s">
        <v>369</v>
      </c>
      <c r="I3491" s="63">
        <v>41944</v>
      </c>
      <c r="J3491" s="63">
        <v>45291</v>
      </c>
    </row>
    <row r="3492" spans="1:10" s="57" customFormat="1" ht="30.45" customHeight="1" x14ac:dyDescent="0.2">
      <c r="A3492" s="58" t="s">
        <v>25743</v>
      </c>
      <c r="B3492" s="58" t="s">
        <v>25744</v>
      </c>
      <c r="C3492" s="58" t="s">
        <v>25745</v>
      </c>
      <c r="D3492" s="59" t="s">
        <v>25746</v>
      </c>
      <c r="E3492" s="59" t="s">
        <v>25747</v>
      </c>
      <c r="F3492" s="58" t="s">
        <v>25748</v>
      </c>
      <c r="G3492" s="59" t="s">
        <v>25749</v>
      </c>
      <c r="H3492" s="58" t="s">
        <v>369</v>
      </c>
      <c r="I3492" s="60">
        <v>41640</v>
      </c>
      <c r="J3492" s="60">
        <v>45291</v>
      </c>
    </row>
    <row r="3493" spans="1:10" s="57" customFormat="1" ht="19.8" customHeight="1" x14ac:dyDescent="0.2">
      <c r="A3493" s="61" t="s">
        <v>25750</v>
      </c>
      <c r="B3493" s="61" t="s">
        <v>25751</v>
      </c>
      <c r="C3493" s="61" t="s">
        <v>25752</v>
      </c>
      <c r="D3493" s="62" t="s">
        <v>25753</v>
      </c>
      <c r="E3493" s="62" t="s">
        <v>25754</v>
      </c>
      <c r="F3493" s="61" t="s">
        <v>25755</v>
      </c>
      <c r="G3493" s="62" t="s">
        <v>19701</v>
      </c>
      <c r="H3493" s="61" t="s">
        <v>369</v>
      </c>
      <c r="I3493" s="63">
        <v>41640</v>
      </c>
      <c r="J3493" s="63">
        <v>45291</v>
      </c>
    </row>
    <row r="3494" spans="1:10" s="57" customFormat="1" ht="30.45" customHeight="1" x14ac:dyDescent="0.2">
      <c r="A3494" s="58" t="s">
        <v>25756</v>
      </c>
      <c r="B3494" s="58" t="s">
        <v>25757</v>
      </c>
      <c r="C3494" s="58" t="s">
        <v>25758</v>
      </c>
      <c r="D3494" s="59" t="s">
        <v>25759</v>
      </c>
      <c r="E3494" s="59" t="s">
        <v>25760</v>
      </c>
      <c r="F3494" s="58" t="s">
        <v>25755</v>
      </c>
      <c r="G3494" s="59" t="s">
        <v>19701</v>
      </c>
      <c r="H3494" s="58" t="s">
        <v>369</v>
      </c>
      <c r="I3494" s="60">
        <v>41640</v>
      </c>
      <c r="J3494" s="60">
        <v>45291</v>
      </c>
    </row>
    <row r="3495" spans="1:10" s="57" customFormat="1" ht="52.35" customHeight="1" x14ac:dyDescent="0.2">
      <c r="A3495" s="61" t="s">
        <v>25761</v>
      </c>
      <c r="B3495" s="61" t="s">
        <v>25762</v>
      </c>
      <c r="C3495" s="61" t="s">
        <v>25763</v>
      </c>
      <c r="D3495" s="62" t="s">
        <v>25764</v>
      </c>
      <c r="E3495" s="62" t="s">
        <v>25765</v>
      </c>
      <c r="F3495" s="61" t="s">
        <v>25766</v>
      </c>
      <c r="G3495" s="62" t="s">
        <v>25767</v>
      </c>
      <c r="H3495" s="61" t="s">
        <v>369</v>
      </c>
      <c r="I3495" s="63">
        <v>41640</v>
      </c>
      <c r="J3495" s="63">
        <v>45291</v>
      </c>
    </row>
    <row r="3496" spans="1:10" s="57" customFormat="1" ht="19.8" customHeight="1" x14ac:dyDescent="0.2">
      <c r="A3496" s="58" t="s">
        <v>25768</v>
      </c>
      <c r="B3496" s="58" t="s">
        <v>25769</v>
      </c>
      <c r="C3496" s="58" t="s">
        <v>25770</v>
      </c>
      <c r="D3496" s="59" t="s">
        <v>25771</v>
      </c>
      <c r="E3496" s="59" t="s">
        <v>25772</v>
      </c>
      <c r="F3496" s="58" t="s">
        <v>25773</v>
      </c>
      <c r="G3496" s="59" t="s">
        <v>19701</v>
      </c>
      <c r="H3496" s="58" t="s">
        <v>369</v>
      </c>
      <c r="I3496" s="60">
        <v>41640</v>
      </c>
      <c r="J3496" s="60">
        <v>45291</v>
      </c>
    </row>
    <row r="3497" spans="1:10" s="57" customFormat="1" ht="30.45" customHeight="1" x14ac:dyDescent="0.2">
      <c r="A3497" s="61" t="s">
        <v>25774</v>
      </c>
      <c r="B3497" s="61" t="s">
        <v>25775</v>
      </c>
      <c r="C3497" s="61" t="s">
        <v>25776</v>
      </c>
      <c r="D3497" s="62" t="s">
        <v>25777</v>
      </c>
      <c r="E3497" s="62" t="s">
        <v>25778</v>
      </c>
      <c r="F3497" s="61" t="s">
        <v>25779</v>
      </c>
      <c r="G3497" s="62" t="s">
        <v>19701</v>
      </c>
      <c r="H3497" s="61" t="s">
        <v>369</v>
      </c>
      <c r="I3497" s="63">
        <v>41640</v>
      </c>
      <c r="J3497" s="63">
        <v>45291</v>
      </c>
    </row>
    <row r="3498" spans="1:10" s="57" customFormat="1" ht="30.45" customHeight="1" x14ac:dyDescent="0.2">
      <c r="A3498" s="58" t="s">
        <v>25780</v>
      </c>
      <c r="B3498" s="58" t="s">
        <v>25781</v>
      </c>
      <c r="C3498" s="58" t="s">
        <v>25782</v>
      </c>
      <c r="D3498" s="59" t="s">
        <v>25783</v>
      </c>
      <c r="E3498" s="59" t="s">
        <v>25784</v>
      </c>
      <c r="F3498" s="58" t="s">
        <v>25785</v>
      </c>
      <c r="G3498" s="59" t="s">
        <v>25786</v>
      </c>
      <c r="H3498" s="58" t="s">
        <v>369</v>
      </c>
      <c r="I3498" s="60">
        <v>41640</v>
      </c>
      <c r="J3498" s="60">
        <v>45291</v>
      </c>
    </row>
    <row r="3499" spans="1:10" s="57" customFormat="1" ht="30.45" customHeight="1" x14ac:dyDescent="0.2">
      <c r="A3499" s="61" t="s">
        <v>25787</v>
      </c>
      <c r="B3499" s="61" t="s">
        <v>25788</v>
      </c>
      <c r="C3499" s="61" t="s">
        <v>25789</v>
      </c>
      <c r="D3499" s="62" t="s">
        <v>25790</v>
      </c>
      <c r="E3499" s="62" t="s">
        <v>25791</v>
      </c>
      <c r="F3499" s="61" t="s">
        <v>25792</v>
      </c>
      <c r="G3499" s="62" t="s">
        <v>19701</v>
      </c>
      <c r="H3499" s="61" t="s">
        <v>369</v>
      </c>
      <c r="I3499" s="63">
        <v>42675</v>
      </c>
      <c r="J3499" s="63">
        <v>45291</v>
      </c>
    </row>
    <row r="3500" spans="1:10" s="57" customFormat="1" ht="19.8" customHeight="1" x14ac:dyDescent="0.2">
      <c r="A3500" s="58" t="s">
        <v>25793</v>
      </c>
      <c r="B3500" s="58" t="s">
        <v>25794</v>
      </c>
      <c r="C3500" s="58" t="s">
        <v>25795</v>
      </c>
      <c r="D3500" s="59" t="s">
        <v>25796</v>
      </c>
      <c r="E3500" s="59" t="s">
        <v>25797</v>
      </c>
      <c r="F3500" s="58" t="s">
        <v>25798</v>
      </c>
      <c r="G3500" s="59" t="s">
        <v>25799</v>
      </c>
      <c r="H3500" s="58" t="s">
        <v>369</v>
      </c>
      <c r="I3500" s="60">
        <v>43040</v>
      </c>
      <c r="J3500" s="60">
        <v>45291</v>
      </c>
    </row>
    <row r="3501" spans="1:10" s="57" customFormat="1" ht="30.45" customHeight="1" x14ac:dyDescent="0.2">
      <c r="A3501" s="61" t="s">
        <v>25800</v>
      </c>
      <c r="B3501" s="61" t="s">
        <v>25801</v>
      </c>
      <c r="C3501" s="61" t="s">
        <v>25802</v>
      </c>
      <c r="D3501" s="62" t="s">
        <v>25803</v>
      </c>
      <c r="E3501" s="62" t="s">
        <v>25804</v>
      </c>
      <c r="F3501" s="61" t="s">
        <v>25755</v>
      </c>
      <c r="G3501" s="62" t="s">
        <v>19701</v>
      </c>
      <c r="H3501" s="61" t="s">
        <v>369</v>
      </c>
      <c r="I3501" s="63">
        <v>43405</v>
      </c>
      <c r="J3501" s="63">
        <v>45291</v>
      </c>
    </row>
    <row r="3502" spans="1:10" s="57" customFormat="1" ht="19.8" customHeight="1" x14ac:dyDescent="0.2">
      <c r="A3502" s="58" t="s">
        <v>25805</v>
      </c>
      <c r="B3502" s="58" t="s">
        <v>25806</v>
      </c>
      <c r="C3502" s="58" t="s">
        <v>25807</v>
      </c>
      <c r="D3502" s="59" t="s">
        <v>25808</v>
      </c>
      <c r="E3502" s="59" t="s">
        <v>25809</v>
      </c>
      <c r="F3502" s="58" t="s">
        <v>25810</v>
      </c>
      <c r="G3502" s="59" t="s">
        <v>25811</v>
      </c>
      <c r="H3502" s="58" t="s">
        <v>369</v>
      </c>
      <c r="I3502" s="60">
        <v>41640</v>
      </c>
      <c r="J3502" s="60">
        <v>45291</v>
      </c>
    </row>
    <row r="3503" spans="1:10" s="57" customFormat="1" ht="30.45" customHeight="1" x14ac:dyDescent="0.2">
      <c r="A3503" s="61" t="s">
        <v>25812</v>
      </c>
      <c r="B3503" s="61" t="s">
        <v>25813</v>
      </c>
      <c r="C3503" s="61" t="s">
        <v>25814</v>
      </c>
      <c r="D3503" s="62" t="s">
        <v>25815</v>
      </c>
      <c r="E3503" s="62" t="s">
        <v>25816</v>
      </c>
      <c r="F3503" s="61" t="s">
        <v>25817</v>
      </c>
      <c r="G3503" s="62" t="s">
        <v>25811</v>
      </c>
      <c r="H3503" s="61" t="s">
        <v>369</v>
      </c>
      <c r="I3503" s="63">
        <v>42370</v>
      </c>
      <c r="J3503" s="63">
        <v>45291</v>
      </c>
    </row>
    <row r="3504" spans="1:10" s="57" customFormat="1" ht="30.45" customHeight="1" x14ac:dyDescent="0.2">
      <c r="A3504" s="58" t="s">
        <v>25818</v>
      </c>
      <c r="B3504" s="58" t="s">
        <v>25819</v>
      </c>
      <c r="C3504" s="58" t="s">
        <v>25820</v>
      </c>
      <c r="D3504" s="59" t="s">
        <v>25821</v>
      </c>
      <c r="E3504" s="59" t="s">
        <v>25822</v>
      </c>
      <c r="F3504" s="58" t="s">
        <v>25823</v>
      </c>
      <c r="G3504" s="59" t="s">
        <v>25824</v>
      </c>
      <c r="H3504" s="58" t="s">
        <v>369</v>
      </c>
      <c r="I3504" s="60">
        <v>41640</v>
      </c>
      <c r="J3504" s="60">
        <v>45291</v>
      </c>
    </row>
    <row r="3505" spans="1:10" s="57" customFormat="1" ht="30.45" customHeight="1" x14ac:dyDescent="0.2">
      <c r="A3505" s="61" t="s">
        <v>25825</v>
      </c>
      <c r="B3505" s="61" t="s">
        <v>25826</v>
      </c>
      <c r="C3505" s="61" t="s">
        <v>25827</v>
      </c>
      <c r="D3505" s="62" t="s">
        <v>25828</v>
      </c>
      <c r="E3505" s="62" t="s">
        <v>25829</v>
      </c>
      <c r="F3505" s="61" t="s">
        <v>25830</v>
      </c>
      <c r="G3505" s="62" t="s">
        <v>25831</v>
      </c>
      <c r="H3505" s="61" t="s">
        <v>369</v>
      </c>
      <c r="I3505" s="63">
        <v>41640</v>
      </c>
      <c r="J3505" s="63">
        <v>45291</v>
      </c>
    </row>
    <row r="3506" spans="1:10" s="57" customFormat="1" ht="30.45" customHeight="1" x14ac:dyDescent="0.2">
      <c r="A3506" s="58" t="s">
        <v>25832</v>
      </c>
      <c r="B3506" s="58" t="s">
        <v>25833</v>
      </c>
      <c r="C3506" s="58" t="s">
        <v>25834</v>
      </c>
      <c r="D3506" s="59" t="s">
        <v>25835</v>
      </c>
      <c r="E3506" s="59" t="s">
        <v>25836</v>
      </c>
      <c r="F3506" s="58" t="s">
        <v>13682</v>
      </c>
      <c r="G3506" s="59" t="s">
        <v>25831</v>
      </c>
      <c r="H3506" s="58" t="s">
        <v>369</v>
      </c>
      <c r="I3506" s="60">
        <v>42370</v>
      </c>
      <c r="J3506" s="60">
        <v>45291</v>
      </c>
    </row>
    <row r="3507" spans="1:10" s="57" customFormat="1" ht="30.45" customHeight="1" x14ac:dyDescent="0.2">
      <c r="A3507" s="61" t="s">
        <v>25837</v>
      </c>
      <c r="B3507" s="61" t="s">
        <v>25838</v>
      </c>
      <c r="C3507" s="61" t="s">
        <v>25839</v>
      </c>
      <c r="D3507" s="62" t="s">
        <v>25840</v>
      </c>
      <c r="E3507" s="62" t="s">
        <v>25841</v>
      </c>
      <c r="F3507" s="61" t="s">
        <v>20786</v>
      </c>
      <c r="G3507" s="62" t="s">
        <v>25842</v>
      </c>
      <c r="H3507" s="61" t="s">
        <v>369</v>
      </c>
      <c r="I3507" s="63">
        <v>41640</v>
      </c>
      <c r="J3507" s="63">
        <v>45291</v>
      </c>
    </row>
    <row r="3508" spans="1:10" s="57" customFormat="1" ht="30.45" customHeight="1" x14ac:dyDescent="0.2">
      <c r="A3508" s="58" t="s">
        <v>25843</v>
      </c>
      <c r="B3508" s="58" t="s">
        <v>25844</v>
      </c>
      <c r="C3508" s="58" t="s">
        <v>25845</v>
      </c>
      <c r="D3508" s="59" t="s">
        <v>25846</v>
      </c>
      <c r="E3508" s="59" t="s">
        <v>25847</v>
      </c>
      <c r="F3508" s="58" t="s">
        <v>25848</v>
      </c>
      <c r="G3508" s="59" t="s">
        <v>25849</v>
      </c>
      <c r="H3508" s="58" t="s">
        <v>369</v>
      </c>
      <c r="I3508" s="60">
        <v>42370</v>
      </c>
      <c r="J3508" s="60">
        <v>45291</v>
      </c>
    </row>
    <row r="3509" spans="1:10" s="57" customFormat="1" ht="19.8" customHeight="1" x14ac:dyDescent="0.2">
      <c r="A3509" s="61" t="s">
        <v>25850</v>
      </c>
      <c r="B3509" s="61" t="s">
        <v>25851</v>
      </c>
      <c r="C3509" s="61" t="s">
        <v>25852</v>
      </c>
      <c r="D3509" s="62" t="s">
        <v>25853</v>
      </c>
      <c r="E3509" s="62" t="s">
        <v>25854</v>
      </c>
      <c r="F3509" s="61" t="s">
        <v>25855</v>
      </c>
      <c r="G3509" s="62" t="s">
        <v>25856</v>
      </c>
      <c r="H3509" s="61" t="s">
        <v>369</v>
      </c>
      <c r="I3509" s="63">
        <v>41640</v>
      </c>
      <c r="J3509" s="63">
        <v>45291</v>
      </c>
    </row>
    <row r="3510" spans="1:10" s="57" customFormat="1" ht="19.8" customHeight="1" x14ac:dyDescent="0.2">
      <c r="A3510" s="58" t="s">
        <v>25857</v>
      </c>
      <c r="B3510" s="58" t="s">
        <v>25858</v>
      </c>
      <c r="C3510" s="58" t="s">
        <v>25859</v>
      </c>
      <c r="D3510" s="59" t="s">
        <v>25860</v>
      </c>
      <c r="E3510" s="59" t="s">
        <v>25861</v>
      </c>
      <c r="F3510" s="58" t="s">
        <v>25862</v>
      </c>
      <c r="G3510" s="59" t="s">
        <v>25863</v>
      </c>
      <c r="H3510" s="58" t="s">
        <v>369</v>
      </c>
      <c r="I3510" s="60">
        <v>41944</v>
      </c>
      <c r="J3510" s="60">
        <v>45291</v>
      </c>
    </row>
    <row r="3511" spans="1:10" s="57" customFormat="1" ht="30.45" customHeight="1" x14ac:dyDescent="0.2">
      <c r="A3511" s="61" t="s">
        <v>25864</v>
      </c>
      <c r="B3511" s="61" t="s">
        <v>25865</v>
      </c>
      <c r="C3511" s="61" t="s">
        <v>25866</v>
      </c>
      <c r="D3511" s="62" t="s">
        <v>25867</v>
      </c>
      <c r="E3511" s="62" t="s">
        <v>25868</v>
      </c>
      <c r="F3511" s="61" t="s">
        <v>25869</v>
      </c>
      <c r="G3511" s="62" t="s">
        <v>25870</v>
      </c>
      <c r="H3511" s="61" t="s">
        <v>369</v>
      </c>
      <c r="I3511" s="63">
        <v>41640</v>
      </c>
      <c r="J3511" s="63">
        <v>45291</v>
      </c>
    </row>
    <row r="3512" spans="1:10" s="57" customFormat="1" ht="30.45" customHeight="1" x14ac:dyDescent="0.2">
      <c r="A3512" s="58" t="s">
        <v>25871</v>
      </c>
      <c r="B3512" s="58" t="s">
        <v>25872</v>
      </c>
      <c r="C3512" s="58" t="s">
        <v>25873</v>
      </c>
      <c r="D3512" s="59" t="s">
        <v>25874</v>
      </c>
      <c r="E3512" s="59" t="s">
        <v>25875</v>
      </c>
      <c r="F3512" s="58" t="s">
        <v>25876</v>
      </c>
      <c r="G3512" s="59" t="s">
        <v>25877</v>
      </c>
      <c r="H3512" s="58" t="s">
        <v>369</v>
      </c>
      <c r="I3512" s="60">
        <v>42370</v>
      </c>
      <c r="J3512" s="60">
        <v>45291</v>
      </c>
    </row>
    <row r="3513" spans="1:10" s="57" customFormat="1" ht="19.8" customHeight="1" x14ac:dyDescent="0.2">
      <c r="A3513" s="61" t="s">
        <v>25878</v>
      </c>
      <c r="B3513" s="61" t="s">
        <v>25879</v>
      </c>
      <c r="C3513" s="61" t="s">
        <v>25880</v>
      </c>
      <c r="D3513" s="62" t="s">
        <v>25881</v>
      </c>
      <c r="E3513" s="62" t="s">
        <v>25882</v>
      </c>
      <c r="F3513" s="61" t="s">
        <v>25883</v>
      </c>
      <c r="G3513" s="62" t="s">
        <v>25884</v>
      </c>
      <c r="H3513" s="61" t="s">
        <v>369</v>
      </c>
      <c r="I3513" s="63">
        <v>42675</v>
      </c>
      <c r="J3513" s="63">
        <v>45291</v>
      </c>
    </row>
    <row r="3514" spans="1:10" s="57" customFormat="1" ht="19.8" customHeight="1" x14ac:dyDescent="0.2">
      <c r="A3514" s="58" t="s">
        <v>25885</v>
      </c>
      <c r="B3514" s="58" t="s">
        <v>25886</v>
      </c>
      <c r="C3514" s="58" t="s">
        <v>25887</v>
      </c>
      <c r="D3514" s="59" t="s">
        <v>25888</v>
      </c>
      <c r="E3514" s="59" t="s">
        <v>25889</v>
      </c>
      <c r="F3514" s="58" t="s">
        <v>25883</v>
      </c>
      <c r="G3514" s="59" t="s">
        <v>25890</v>
      </c>
      <c r="H3514" s="58" t="s">
        <v>369</v>
      </c>
      <c r="I3514" s="60">
        <v>43040</v>
      </c>
      <c r="J3514" s="60">
        <v>45291</v>
      </c>
    </row>
    <row r="3515" spans="1:10" s="57" customFormat="1" ht="30.45" customHeight="1" x14ac:dyDescent="0.2">
      <c r="A3515" s="61" t="s">
        <v>25891</v>
      </c>
      <c r="B3515" s="61" t="s">
        <v>25892</v>
      </c>
      <c r="C3515" s="61" t="s">
        <v>25893</v>
      </c>
      <c r="D3515" s="62" t="s">
        <v>25894</v>
      </c>
      <c r="E3515" s="62" t="s">
        <v>25895</v>
      </c>
      <c r="F3515" s="61" t="s">
        <v>25896</v>
      </c>
      <c r="G3515" s="62" t="s">
        <v>25897</v>
      </c>
      <c r="H3515" s="61" t="s">
        <v>369</v>
      </c>
      <c r="I3515" s="63">
        <v>41640</v>
      </c>
      <c r="J3515" s="63">
        <v>45291</v>
      </c>
    </row>
    <row r="3516" spans="1:10" s="57" customFormat="1" ht="30.45" customHeight="1" x14ac:dyDescent="0.2">
      <c r="A3516" s="58" t="s">
        <v>1584</v>
      </c>
      <c r="B3516" s="58" t="s">
        <v>25898</v>
      </c>
      <c r="C3516" s="58" t="s">
        <v>25899</v>
      </c>
      <c r="D3516" s="59" t="s">
        <v>1585</v>
      </c>
      <c r="E3516" s="59" t="s">
        <v>25900</v>
      </c>
      <c r="F3516" s="58" t="s">
        <v>25901</v>
      </c>
      <c r="G3516" s="59" t="s">
        <v>1588</v>
      </c>
      <c r="H3516" s="58" t="s">
        <v>369</v>
      </c>
      <c r="I3516" s="60">
        <v>41640</v>
      </c>
      <c r="J3516" s="60">
        <v>45291</v>
      </c>
    </row>
    <row r="3517" spans="1:10" s="57" customFormat="1" ht="19.8" customHeight="1" x14ac:dyDescent="0.2">
      <c r="A3517" s="61" t="s">
        <v>25902</v>
      </c>
      <c r="B3517" s="61" t="s">
        <v>25903</v>
      </c>
      <c r="C3517" s="61" t="s">
        <v>25904</v>
      </c>
      <c r="D3517" s="62" t="s">
        <v>25905</v>
      </c>
      <c r="E3517" s="62" t="s">
        <v>25906</v>
      </c>
      <c r="F3517" s="61" t="s">
        <v>25907</v>
      </c>
      <c r="G3517" s="62" t="s">
        <v>1588</v>
      </c>
      <c r="H3517" s="61" t="s">
        <v>369</v>
      </c>
      <c r="I3517" s="63">
        <v>41640</v>
      </c>
      <c r="J3517" s="63">
        <v>45291</v>
      </c>
    </row>
    <row r="3518" spans="1:10" s="57" customFormat="1" ht="30.45" customHeight="1" x14ac:dyDescent="0.2">
      <c r="A3518" s="58" t="s">
        <v>25908</v>
      </c>
      <c r="B3518" s="58" t="s">
        <v>25909</v>
      </c>
      <c r="C3518" s="58" t="s">
        <v>25910</v>
      </c>
      <c r="D3518" s="59" t="s">
        <v>25911</v>
      </c>
      <c r="E3518" s="59" t="s">
        <v>25912</v>
      </c>
      <c r="F3518" s="58" t="s">
        <v>25913</v>
      </c>
      <c r="G3518" s="59" t="s">
        <v>25914</v>
      </c>
      <c r="H3518" s="58" t="s">
        <v>369</v>
      </c>
      <c r="I3518" s="60">
        <v>41640</v>
      </c>
      <c r="J3518" s="60">
        <v>45291</v>
      </c>
    </row>
    <row r="3519" spans="1:10" s="57" customFormat="1" ht="19.8" customHeight="1" x14ac:dyDescent="0.2">
      <c r="A3519" s="61" t="s">
        <v>25915</v>
      </c>
      <c r="B3519" s="61" t="s">
        <v>25916</v>
      </c>
      <c r="C3519" s="61" t="s">
        <v>25917</v>
      </c>
      <c r="D3519" s="62" t="s">
        <v>25918</v>
      </c>
      <c r="E3519" s="62" t="s">
        <v>25919</v>
      </c>
      <c r="F3519" s="61" t="s">
        <v>25907</v>
      </c>
      <c r="G3519" s="62" t="s">
        <v>1588</v>
      </c>
      <c r="H3519" s="61" t="s">
        <v>369</v>
      </c>
      <c r="I3519" s="63">
        <v>41640</v>
      </c>
      <c r="J3519" s="63">
        <v>45291</v>
      </c>
    </row>
    <row r="3520" spans="1:10" s="57" customFormat="1" ht="19.8" customHeight="1" x14ac:dyDescent="0.2">
      <c r="A3520" s="58" t="s">
        <v>25920</v>
      </c>
      <c r="B3520" s="58" t="s">
        <v>25921</v>
      </c>
      <c r="C3520" s="58" t="s">
        <v>25922</v>
      </c>
      <c r="D3520" s="59" t="s">
        <v>25923</v>
      </c>
      <c r="E3520" s="59" t="s">
        <v>25924</v>
      </c>
      <c r="F3520" s="58" t="s">
        <v>25925</v>
      </c>
      <c r="G3520" s="59" t="s">
        <v>25926</v>
      </c>
      <c r="H3520" s="58" t="s">
        <v>369</v>
      </c>
      <c r="I3520" s="60">
        <v>41640</v>
      </c>
      <c r="J3520" s="60">
        <v>45291</v>
      </c>
    </row>
    <row r="3521" spans="1:10" s="57" customFormat="1" ht="41.1" customHeight="1" x14ac:dyDescent="0.2">
      <c r="A3521" s="61" t="s">
        <v>4274</v>
      </c>
      <c r="B3521" s="61" t="s">
        <v>25927</v>
      </c>
      <c r="C3521" s="61" t="s">
        <v>25928</v>
      </c>
      <c r="D3521" s="62" t="s">
        <v>25929</v>
      </c>
      <c r="E3521" s="62" t="s">
        <v>25930</v>
      </c>
      <c r="F3521" s="61" t="s">
        <v>25931</v>
      </c>
      <c r="G3521" s="62" t="s">
        <v>25932</v>
      </c>
      <c r="H3521" s="61" t="s">
        <v>369</v>
      </c>
      <c r="I3521" s="63">
        <v>41640</v>
      </c>
      <c r="J3521" s="63">
        <v>45291</v>
      </c>
    </row>
    <row r="3522" spans="1:10" s="57" customFormat="1" ht="19.8" customHeight="1" x14ac:dyDescent="0.2">
      <c r="A3522" s="58" t="s">
        <v>25933</v>
      </c>
      <c r="B3522" s="58" t="s">
        <v>25934</v>
      </c>
      <c r="C3522" s="58" t="s">
        <v>25935</v>
      </c>
      <c r="D3522" s="59" t="s">
        <v>25936</v>
      </c>
      <c r="E3522" s="59" t="s">
        <v>25937</v>
      </c>
      <c r="F3522" s="58" t="s">
        <v>25907</v>
      </c>
      <c r="G3522" s="59" t="s">
        <v>1588</v>
      </c>
      <c r="H3522" s="58" t="s">
        <v>369</v>
      </c>
      <c r="I3522" s="60">
        <v>41944</v>
      </c>
      <c r="J3522" s="60">
        <v>45291</v>
      </c>
    </row>
    <row r="3523" spans="1:10" s="57" customFormat="1" ht="19.8" customHeight="1" x14ac:dyDescent="0.2">
      <c r="A3523" s="61" t="s">
        <v>25938</v>
      </c>
      <c r="B3523" s="61" t="s">
        <v>25939</v>
      </c>
      <c r="C3523" s="61" t="s">
        <v>25940</v>
      </c>
      <c r="D3523" s="62" t="s">
        <v>25941</v>
      </c>
      <c r="E3523" s="62" t="s">
        <v>25942</v>
      </c>
      <c r="F3523" s="61" t="s">
        <v>25943</v>
      </c>
      <c r="G3523" s="62" t="s">
        <v>25944</v>
      </c>
      <c r="H3523" s="61" t="s">
        <v>369</v>
      </c>
      <c r="I3523" s="63">
        <v>43040</v>
      </c>
      <c r="J3523" s="63">
        <v>45291</v>
      </c>
    </row>
    <row r="3524" spans="1:10" s="57" customFormat="1" ht="30.45" customHeight="1" x14ac:dyDescent="0.2">
      <c r="A3524" s="58" t="s">
        <v>25945</v>
      </c>
      <c r="B3524" s="58" t="s">
        <v>25946</v>
      </c>
      <c r="C3524" s="58" t="s">
        <v>25947</v>
      </c>
      <c r="D3524" s="59" t="s">
        <v>25948</v>
      </c>
      <c r="E3524" s="59" t="s">
        <v>25949</v>
      </c>
      <c r="F3524" s="58" t="s">
        <v>25950</v>
      </c>
      <c r="G3524" s="59" t="s">
        <v>1588</v>
      </c>
      <c r="H3524" s="58" t="s">
        <v>369</v>
      </c>
      <c r="I3524" s="60">
        <v>43040</v>
      </c>
      <c r="J3524" s="60">
        <v>45291</v>
      </c>
    </row>
    <row r="3525" spans="1:10" s="57" customFormat="1" ht="30.45" customHeight="1" x14ac:dyDescent="0.2">
      <c r="A3525" s="61" t="s">
        <v>25951</v>
      </c>
      <c r="B3525" s="61" t="s">
        <v>25952</v>
      </c>
      <c r="C3525" s="61" t="s">
        <v>25953</v>
      </c>
      <c r="D3525" s="62" t="s">
        <v>25954</v>
      </c>
      <c r="E3525" s="62" t="s">
        <v>25955</v>
      </c>
      <c r="F3525" s="61" t="s">
        <v>25956</v>
      </c>
      <c r="G3525" s="62" t="s">
        <v>25957</v>
      </c>
      <c r="H3525" s="61" t="s">
        <v>369</v>
      </c>
      <c r="I3525" s="63">
        <v>41640</v>
      </c>
      <c r="J3525" s="63">
        <v>45291</v>
      </c>
    </row>
    <row r="3526" spans="1:10" s="57" customFormat="1" ht="30.45" customHeight="1" x14ac:dyDescent="0.2">
      <c r="A3526" s="58" t="s">
        <v>25958</v>
      </c>
      <c r="B3526" s="58" t="s">
        <v>25959</v>
      </c>
      <c r="C3526" s="58" t="s">
        <v>25960</v>
      </c>
      <c r="D3526" s="59" t="s">
        <v>25961</v>
      </c>
      <c r="E3526" s="59" t="s">
        <v>25962</v>
      </c>
      <c r="F3526" s="58" t="s">
        <v>25963</v>
      </c>
      <c r="G3526" s="59" t="s">
        <v>25964</v>
      </c>
      <c r="H3526" s="58" t="s">
        <v>369</v>
      </c>
      <c r="I3526" s="60">
        <v>41640</v>
      </c>
      <c r="J3526" s="60">
        <v>45291</v>
      </c>
    </row>
    <row r="3527" spans="1:10" s="57" customFormat="1" ht="30.45" customHeight="1" x14ac:dyDescent="0.2">
      <c r="A3527" s="61" t="s">
        <v>25965</v>
      </c>
      <c r="B3527" s="61" t="s">
        <v>25966</v>
      </c>
      <c r="C3527" s="61" t="s">
        <v>25967</v>
      </c>
      <c r="D3527" s="62" t="s">
        <v>25968</v>
      </c>
      <c r="E3527" s="62" t="s">
        <v>25969</v>
      </c>
      <c r="F3527" s="61" t="s">
        <v>25970</v>
      </c>
      <c r="G3527" s="62" t="s">
        <v>25971</v>
      </c>
      <c r="H3527" s="61" t="s">
        <v>369</v>
      </c>
      <c r="I3527" s="63">
        <v>41640</v>
      </c>
      <c r="J3527" s="63">
        <v>45291</v>
      </c>
    </row>
    <row r="3528" spans="1:10" s="57" customFormat="1" ht="30.45" customHeight="1" x14ac:dyDescent="0.2">
      <c r="A3528" s="58" t="s">
        <v>25972</v>
      </c>
      <c r="B3528" s="58" t="s">
        <v>25973</v>
      </c>
      <c r="C3528" s="58" t="s">
        <v>25974</v>
      </c>
      <c r="D3528" s="59" t="s">
        <v>25975</v>
      </c>
      <c r="E3528" s="59" t="s">
        <v>25976</v>
      </c>
      <c r="F3528" s="58" t="s">
        <v>25977</v>
      </c>
      <c r="G3528" s="59" t="s">
        <v>25978</v>
      </c>
      <c r="H3528" s="58" t="s">
        <v>369</v>
      </c>
      <c r="I3528" s="60">
        <v>41640</v>
      </c>
      <c r="J3528" s="60">
        <v>45291</v>
      </c>
    </row>
    <row r="3529" spans="1:10" s="57" customFormat="1" ht="30.45" customHeight="1" x14ac:dyDescent="0.2">
      <c r="A3529" s="61" t="s">
        <v>25979</v>
      </c>
      <c r="B3529" s="61" t="s">
        <v>25980</v>
      </c>
      <c r="C3529" s="61" t="s">
        <v>25981</v>
      </c>
      <c r="D3529" s="62" t="s">
        <v>25982</v>
      </c>
      <c r="E3529" s="62" t="s">
        <v>25983</v>
      </c>
      <c r="F3529" s="61" t="s">
        <v>25984</v>
      </c>
      <c r="G3529" s="62" t="s">
        <v>25971</v>
      </c>
      <c r="H3529" s="61" t="s">
        <v>369</v>
      </c>
      <c r="I3529" s="63">
        <v>41640</v>
      </c>
      <c r="J3529" s="63">
        <v>45291</v>
      </c>
    </row>
    <row r="3530" spans="1:10" s="57" customFormat="1" ht="30.45" customHeight="1" x14ac:dyDescent="0.2">
      <c r="A3530" s="58" t="s">
        <v>25985</v>
      </c>
      <c r="B3530" s="58" t="s">
        <v>25986</v>
      </c>
      <c r="C3530" s="58" t="s">
        <v>25987</v>
      </c>
      <c r="D3530" s="59" t="s">
        <v>25988</v>
      </c>
      <c r="E3530" s="59" t="s">
        <v>25989</v>
      </c>
      <c r="F3530" s="58" t="s">
        <v>25963</v>
      </c>
      <c r="G3530" s="59" t="s">
        <v>25964</v>
      </c>
      <c r="H3530" s="58" t="s">
        <v>369</v>
      </c>
      <c r="I3530" s="60">
        <v>41640</v>
      </c>
      <c r="J3530" s="60">
        <v>45291</v>
      </c>
    </row>
    <row r="3531" spans="1:10" s="57" customFormat="1" ht="30.45" customHeight="1" x14ac:dyDescent="0.2">
      <c r="A3531" s="61" t="s">
        <v>25990</v>
      </c>
      <c r="B3531" s="61" t="s">
        <v>25991</v>
      </c>
      <c r="C3531" s="61" t="s">
        <v>25992</v>
      </c>
      <c r="D3531" s="62" t="s">
        <v>25993</v>
      </c>
      <c r="E3531" s="62" t="s">
        <v>25994</v>
      </c>
      <c r="F3531" s="61" t="s">
        <v>25995</v>
      </c>
      <c r="G3531" s="62" t="s">
        <v>25957</v>
      </c>
      <c r="H3531" s="61" t="s">
        <v>369</v>
      </c>
      <c r="I3531" s="63">
        <v>41640</v>
      </c>
      <c r="J3531" s="63">
        <v>45291</v>
      </c>
    </row>
    <row r="3532" spans="1:10" s="57" customFormat="1" ht="30.45" customHeight="1" x14ac:dyDescent="0.2">
      <c r="A3532" s="58" t="s">
        <v>25996</v>
      </c>
      <c r="B3532" s="58" t="s">
        <v>25997</v>
      </c>
      <c r="C3532" s="58" t="s">
        <v>25998</v>
      </c>
      <c r="D3532" s="59" t="s">
        <v>25999</v>
      </c>
      <c r="E3532" s="59" t="s">
        <v>26000</v>
      </c>
      <c r="F3532" s="58" t="s">
        <v>25984</v>
      </c>
      <c r="G3532" s="59" t="s">
        <v>25978</v>
      </c>
      <c r="H3532" s="58" t="s">
        <v>369</v>
      </c>
      <c r="I3532" s="60">
        <v>41640</v>
      </c>
      <c r="J3532" s="60">
        <v>45291</v>
      </c>
    </row>
    <row r="3533" spans="1:10" s="57" customFormat="1" ht="19.8" customHeight="1" x14ac:dyDescent="0.2">
      <c r="A3533" s="61" t="s">
        <v>26001</v>
      </c>
      <c r="B3533" s="61" t="s">
        <v>26002</v>
      </c>
      <c r="C3533" s="61" t="s">
        <v>26003</v>
      </c>
      <c r="D3533" s="62" t="s">
        <v>26004</v>
      </c>
      <c r="E3533" s="62" t="s">
        <v>26005</v>
      </c>
      <c r="F3533" s="61" t="s">
        <v>26006</v>
      </c>
      <c r="G3533" s="62" t="s">
        <v>25964</v>
      </c>
      <c r="H3533" s="61" t="s">
        <v>369</v>
      </c>
      <c r="I3533" s="63">
        <v>41944</v>
      </c>
      <c r="J3533" s="63">
        <v>45291</v>
      </c>
    </row>
    <row r="3534" spans="1:10" s="57" customFormat="1" ht="30.45" customHeight="1" x14ac:dyDescent="0.2">
      <c r="A3534" s="58" t="s">
        <v>26007</v>
      </c>
      <c r="B3534" s="58" t="s">
        <v>26008</v>
      </c>
      <c r="C3534" s="58" t="s">
        <v>26009</v>
      </c>
      <c r="D3534" s="59" t="s">
        <v>26010</v>
      </c>
      <c r="E3534" s="59" t="s">
        <v>26011</v>
      </c>
      <c r="F3534" s="58" t="s">
        <v>25956</v>
      </c>
      <c r="G3534" s="59" t="s">
        <v>25957</v>
      </c>
      <c r="H3534" s="58" t="s">
        <v>369</v>
      </c>
      <c r="I3534" s="60">
        <v>41640</v>
      </c>
      <c r="J3534" s="60">
        <v>45291</v>
      </c>
    </row>
    <row r="3535" spans="1:10" s="57" customFormat="1" ht="30.45" customHeight="1" x14ac:dyDescent="0.2">
      <c r="A3535" s="61" t="s">
        <v>26012</v>
      </c>
      <c r="B3535" s="61" t="s">
        <v>26013</v>
      </c>
      <c r="C3535" s="61" t="s">
        <v>26014</v>
      </c>
      <c r="D3535" s="62" t="s">
        <v>26015</v>
      </c>
      <c r="E3535" s="62" t="s">
        <v>26016</v>
      </c>
      <c r="F3535" s="61" t="s">
        <v>26017</v>
      </c>
      <c r="G3535" s="62" t="s">
        <v>25964</v>
      </c>
      <c r="H3535" s="61" t="s">
        <v>369</v>
      </c>
      <c r="I3535" s="63">
        <v>41640</v>
      </c>
      <c r="J3535" s="63">
        <v>45291</v>
      </c>
    </row>
    <row r="3536" spans="1:10" s="57" customFormat="1" ht="30.45" customHeight="1" x14ac:dyDescent="0.2">
      <c r="A3536" s="58" t="s">
        <v>26018</v>
      </c>
      <c r="B3536" s="58" t="s">
        <v>26019</v>
      </c>
      <c r="C3536" s="58" t="s">
        <v>26020</v>
      </c>
      <c r="D3536" s="59" t="s">
        <v>26021</v>
      </c>
      <c r="E3536" s="59" t="s">
        <v>26022</v>
      </c>
      <c r="F3536" s="58" t="s">
        <v>26023</v>
      </c>
      <c r="G3536" s="59" t="s">
        <v>26024</v>
      </c>
      <c r="H3536" s="58" t="s">
        <v>369</v>
      </c>
      <c r="I3536" s="60">
        <v>41640</v>
      </c>
      <c r="J3536" s="60">
        <v>45291</v>
      </c>
    </row>
    <row r="3537" spans="1:10" s="57" customFormat="1" ht="41.1" customHeight="1" x14ac:dyDescent="0.2">
      <c r="A3537" s="61" t="s">
        <v>26025</v>
      </c>
      <c r="B3537" s="61" t="s">
        <v>26026</v>
      </c>
      <c r="C3537" s="61" t="s">
        <v>26027</v>
      </c>
      <c r="D3537" s="62" t="s">
        <v>26028</v>
      </c>
      <c r="E3537" s="62" t="s">
        <v>26029</v>
      </c>
      <c r="F3537" s="61" t="s">
        <v>26030</v>
      </c>
      <c r="G3537" s="62" t="s">
        <v>26031</v>
      </c>
      <c r="H3537" s="61" t="s">
        <v>369</v>
      </c>
      <c r="I3537" s="63">
        <v>41640</v>
      </c>
      <c r="J3537" s="63">
        <v>45291</v>
      </c>
    </row>
    <row r="3538" spans="1:10" s="57" customFormat="1" ht="30.45" customHeight="1" x14ac:dyDescent="0.2">
      <c r="A3538" s="58" t="s">
        <v>26032</v>
      </c>
      <c r="B3538" s="58" t="s">
        <v>26033</v>
      </c>
      <c r="C3538" s="58" t="s">
        <v>26034</v>
      </c>
      <c r="D3538" s="59" t="s">
        <v>26035</v>
      </c>
      <c r="E3538" s="59" t="s">
        <v>26036</v>
      </c>
      <c r="F3538" s="58" t="s">
        <v>26037</v>
      </c>
      <c r="G3538" s="59" t="s">
        <v>26038</v>
      </c>
      <c r="H3538" s="58" t="s">
        <v>369</v>
      </c>
      <c r="I3538" s="60">
        <v>41640</v>
      </c>
      <c r="J3538" s="60">
        <v>45291</v>
      </c>
    </row>
    <row r="3539" spans="1:10" s="57" customFormat="1" ht="19.8" customHeight="1" x14ac:dyDescent="0.2">
      <c r="A3539" s="61" t="s">
        <v>26039</v>
      </c>
      <c r="B3539" s="61" t="s">
        <v>26040</v>
      </c>
      <c r="C3539" s="61" t="s">
        <v>26041</v>
      </c>
      <c r="D3539" s="62" t="s">
        <v>26042</v>
      </c>
      <c r="E3539" s="62" t="s">
        <v>26043</v>
      </c>
      <c r="F3539" s="61" t="s">
        <v>26044</v>
      </c>
      <c r="G3539" s="62" t="s">
        <v>25964</v>
      </c>
      <c r="H3539" s="61" t="s">
        <v>369</v>
      </c>
      <c r="I3539" s="63">
        <v>41640</v>
      </c>
      <c r="J3539" s="63">
        <v>45291</v>
      </c>
    </row>
    <row r="3540" spans="1:10" s="57" customFormat="1" ht="30.45" customHeight="1" x14ac:dyDescent="0.2">
      <c r="A3540" s="58" t="s">
        <v>26045</v>
      </c>
      <c r="B3540" s="58" t="s">
        <v>26046</v>
      </c>
      <c r="C3540" s="58" t="s">
        <v>26047</v>
      </c>
      <c r="D3540" s="59" t="s">
        <v>26048</v>
      </c>
      <c r="E3540" s="59" t="s">
        <v>26049</v>
      </c>
      <c r="F3540" s="58" t="s">
        <v>26044</v>
      </c>
      <c r="G3540" s="59" t="s">
        <v>25964</v>
      </c>
      <c r="H3540" s="58" t="s">
        <v>369</v>
      </c>
      <c r="I3540" s="60">
        <v>41640</v>
      </c>
      <c r="J3540" s="60">
        <v>45291</v>
      </c>
    </row>
    <row r="3541" spans="1:10" s="57" customFormat="1" ht="30.45" customHeight="1" x14ac:dyDescent="0.2">
      <c r="A3541" s="61" t="s">
        <v>26050</v>
      </c>
      <c r="B3541" s="61" t="s">
        <v>26051</v>
      </c>
      <c r="C3541" s="61" t="s">
        <v>26052</v>
      </c>
      <c r="D3541" s="62" t="s">
        <v>26053</v>
      </c>
      <c r="E3541" s="62" t="s">
        <v>26054</v>
      </c>
      <c r="F3541" s="61" t="s">
        <v>26055</v>
      </c>
      <c r="G3541" s="62" t="s">
        <v>26056</v>
      </c>
      <c r="H3541" s="61" t="s">
        <v>369</v>
      </c>
      <c r="I3541" s="63">
        <v>41640</v>
      </c>
      <c r="J3541" s="63">
        <v>45291</v>
      </c>
    </row>
    <row r="3542" spans="1:10" s="57" customFormat="1" ht="19.8" customHeight="1" x14ac:dyDescent="0.2">
      <c r="A3542" s="58" t="s">
        <v>26057</v>
      </c>
      <c r="B3542" s="58" t="s">
        <v>26058</v>
      </c>
      <c r="C3542" s="58" t="s">
        <v>26059</v>
      </c>
      <c r="D3542" s="59" t="s">
        <v>26060</v>
      </c>
      <c r="E3542" s="59" t="s">
        <v>26061</v>
      </c>
      <c r="F3542" s="58" t="s">
        <v>25963</v>
      </c>
      <c r="G3542" s="59" t="s">
        <v>25964</v>
      </c>
      <c r="H3542" s="58" t="s">
        <v>369</v>
      </c>
      <c r="I3542" s="60">
        <v>41944</v>
      </c>
      <c r="J3542" s="60">
        <v>45291</v>
      </c>
    </row>
    <row r="3543" spans="1:10" s="57" customFormat="1" ht="30.45" customHeight="1" x14ac:dyDescent="0.2">
      <c r="A3543" s="61" t="s">
        <v>26062</v>
      </c>
      <c r="B3543" s="61" t="s">
        <v>26063</v>
      </c>
      <c r="C3543" s="61" t="s">
        <v>26064</v>
      </c>
      <c r="D3543" s="62" t="s">
        <v>26065</v>
      </c>
      <c r="E3543" s="62" t="s">
        <v>26066</v>
      </c>
      <c r="F3543" s="61" t="s">
        <v>20541</v>
      </c>
      <c r="G3543" s="62" t="s">
        <v>26067</v>
      </c>
      <c r="H3543" s="61" t="s">
        <v>369</v>
      </c>
      <c r="I3543" s="63">
        <v>41944</v>
      </c>
      <c r="J3543" s="63">
        <v>45291</v>
      </c>
    </row>
    <row r="3544" spans="1:10" s="57" customFormat="1" ht="19.8" customHeight="1" x14ac:dyDescent="0.2">
      <c r="A3544" s="58" t="s">
        <v>26068</v>
      </c>
      <c r="B3544" s="58" t="s">
        <v>26069</v>
      </c>
      <c r="C3544" s="58" t="s">
        <v>26070</v>
      </c>
      <c r="D3544" s="59" t="s">
        <v>26071</v>
      </c>
      <c r="E3544" s="59" t="s">
        <v>26072</v>
      </c>
      <c r="F3544" s="58" t="s">
        <v>26073</v>
      </c>
      <c r="G3544" s="59" t="s">
        <v>26074</v>
      </c>
      <c r="H3544" s="58" t="s">
        <v>369</v>
      </c>
      <c r="I3544" s="60">
        <v>42370</v>
      </c>
      <c r="J3544" s="60">
        <v>45291</v>
      </c>
    </row>
    <row r="3545" spans="1:10" s="57" customFormat="1" ht="30.45" customHeight="1" x14ac:dyDescent="0.2">
      <c r="A3545" s="61" t="s">
        <v>26075</v>
      </c>
      <c r="B3545" s="61" t="s">
        <v>26076</v>
      </c>
      <c r="C3545" s="61" t="s">
        <v>26077</v>
      </c>
      <c r="D3545" s="62" t="s">
        <v>26078</v>
      </c>
      <c r="E3545" s="62" t="s">
        <v>26079</v>
      </c>
      <c r="F3545" s="61" t="s">
        <v>24122</v>
      </c>
      <c r="G3545" s="62" t="s">
        <v>368</v>
      </c>
      <c r="H3545" s="61" t="s">
        <v>369</v>
      </c>
      <c r="I3545" s="63">
        <v>42675</v>
      </c>
      <c r="J3545" s="63">
        <v>45291</v>
      </c>
    </row>
    <row r="3546" spans="1:10" s="57" customFormat="1" ht="19.8" customHeight="1" x14ac:dyDescent="0.2">
      <c r="A3546" s="58" t="s">
        <v>26080</v>
      </c>
      <c r="B3546" s="58" t="s">
        <v>26081</v>
      </c>
      <c r="C3546" s="58" t="s">
        <v>26082</v>
      </c>
      <c r="D3546" s="59" t="s">
        <v>26083</v>
      </c>
      <c r="E3546" s="59" t="s">
        <v>26084</v>
      </c>
      <c r="F3546" s="58" t="s">
        <v>26044</v>
      </c>
      <c r="G3546" s="59" t="s">
        <v>26074</v>
      </c>
      <c r="H3546" s="58" t="s">
        <v>369</v>
      </c>
      <c r="I3546" s="60">
        <v>43040</v>
      </c>
      <c r="J3546" s="60">
        <v>45291</v>
      </c>
    </row>
    <row r="3547" spans="1:10" s="57" customFormat="1" ht="19.8" customHeight="1" x14ac:dyDescent="0.2">
      <c r="A3547" s="61" t="s">
        <v>26085</v>
      </c>
      <c r="B3547" s="61" t="s">
        <v>26086</v>
      </c>
      <c r="C3547" s="61" t="s">
        <v>26087</v>
      </c>
      <c r="D3547" s="62" t="s">
        <v>26088</v>
      </c>
      <c r="E3547" s="62" t="s">
        <v>26089</v>
      </c>
      <c r="F3547" s="61" t="s">
        <v>26090</v>
      </c>
      <c r="G3547" s="62" t="s">
        <v>26091</v>
      </c>
      <c r="H3547" s="61" t="s">
        <v>369</v>
      </c>
      <c r="I3547" s="63">
        <v>43040</v>
      </c>
      <c r="J3547" s="63">
        <v>45291</v>
      </c>
    </row>
    <row r="3548" spans="1:10" s="57" customFormat="1" ht="41.1" customHeight="1" x14ac:dyDescent="0.2">
      <c r="A3548" s="58" t="s">
        <v>26092</v>
      </c>
      <c r="B3548" s="58" t="s">
        <v>26093</v>
      </c>
      <c r="C3548" s="58" t="s">
        <v>26094</v>
      </c>
      <c r="D3548" s="59" t="s">
        <v>26095</v>
      </c>
      <c r="E3548" s="59" t="s">
        <v>26096</v>
      </c>
      <c r="F3548" s="58" t="s">
        <v>20541</v>
      </c>
      <c r="G3548" s="59" t="s">
        <v>20542</v>
      </c>
      <c r="H3548" s="58" t="s">
        <v>369</v>
      </c>
      <c r="I3548" s="60">
        <v>43405</v>
      </c>
      <c r="J3548" s="60">
        <v>45291</v>
      </c>
    </row>
    <row r="3549" spans="1:10" s="57" customFormat="1" ht="30.45" customHeight="1" x14ac:dyDescent="0.2">
      <c r="A3549" s="61" t="s">
        <v>26097</v>
      </c>
      <c r="B3549" s="61" t="s">
        <v>26098</v>
      </c>
      <c r="C3549" s="61" t="s">
        <v>26099</v>
      </c>
      <c r="D3549" s="62" t="s">
        <v>26100</v>
      </c>
      <c r="E3549" s="62" t="s">
        <v>26101</v>
      </c>
      <c r="F3549" s="61" t="s">
        <v>26102</v>
      </c>
      <c r="G3549" s="62" t="s">
        <v>26103</v>
      </c>
      <c r="H3549" s="61" t="s">
        <v>369</v>
      </c>
      <c r="I3549" s="63">
        <v>41640</v>
      </c>
      <c r="J3549" s="63">
        <v>45291</v>
      </c>
    </row>
    <row r="3550" spans="1:10" s="57" customFormat="1" ht="19.8" customHeight="1" x14ac:dyDescent="0.2">
      <c r="A3550" s="58" t="s">
        <v>26104</v>
      </c>
      <c r="B3550" s="58" t="s">
        <v>26105</v>
      </c>
      <c r="C3550" s="58" t="s">
        <v>26106</v>
      </c>
      <c r="D3550" s="59" t="s">
        <v>26107</v>
      </c>
      <c r="E3550" s="59" t="s">
        <v>26108</v>
      </c>
      <c r="F3550" s="58" t="s">
        <v>17597</v>
      </c>
      <c r="G3550" s="59" t="s">
        <v>26109</v>
      </c>
      <c r="H3550" s="58" t="s">
        <v>369</v>
      </c>
      <c r="I3550" s="60">
        <v>41640</v>
      </c>
      <c r="J3550" s="60">
        <v>45291</v>
      </c>
    </row>
    <row r="3551" spans="1:10" s="57" customFormat="1" ht="52.35" customHeight="1" x14ac:dyDescent="0.2">
      <c r="A3551" s="61" t="s">
        <v>26110</v>
      </c>
      <c r="B3551" s="61" t="s">
        <v>26111</v>
      </c>
      <c r="C3551" s="61" t="s">
        <v>26112</v>
      </c>
      <c r="D3551" s="62" t="s">
        <v>26113</v>
      </c>
      <c r="E3551" s="62" t="s">
        <v>26114</v>
      </c>
      <c r="F3551" s="61" t="s">
        <v>26115</v>
      </c>
      <c r="G3551" s="62" t="s">
        <v>26116</v>
      </c>
      <c r="H3551" s="61" t="s">
        <v>369</v>
      </c>
      <c r="I3551" s="63">
        <v>41640</v>
      </c>
      <c r="J3551" s="63">
        <v>45291</v>
      </c>
    </row>
    <row r="3552" spans="1:10" s="57" customFormat="1" ht="19.8" customHeight="1" x14ac:dyDescent="0.2">
      <c r="A3552" s="58" t="s">
        <v>26117</v>
      </c>
      <c r="B3552" s="58" t="s">
        <v>26118</v>
      </c>
      <c r="C3552" s="58" t="s">
        <v>26119</v>
      </c>
      <c r="D3552" s="59" t="s">
        <v>26120</v>
      </c>
      <c r="E3552" s="59" t="s">
        <v>26121</v>
      </c>
      <c r="F3552" s="58" t="s">
        <v>26122</v>
      </c>
      <c r="G3552" s="59" t="s">
        <v>26123</v>
      </c>
      <c r="H3552" s="58" t="s">
        <v>369</v>
      </c>
      <c r="I3552" s="60">
        <v>41640</v>
      </c>
      <c r="J3552" s="60">
        <v>45291</v>
      </c>
    </row>
    <row r="3553" spans="1:10" s="57" customFormat="1" ht="19.8" customHeight="1" x14ac:dyDescent="0.2">
      <c r="A3553" s="61" t="s">
        <v>26124</v>
      </c>
      <c r="B3553" s="61" t="s">
        <v>26125</v>
      </c>
      <c r="C3553" s="61" t="s">
        <v>26126</v>
      </c>
      <c r="D3553" s="62" t="s">
        <v>26127</v>
      </c>
      <c r="E3553" s="62" t="s">
        <v>26128</v>
      </c>
      <c r="F3553" s="61" t="s">
        <v>6209</v>
      </c>
      <c r="G3553" s="62" t="s">
        <v>26123</v>
      </c>
      <c r="H3553" s="61" t="s">
        <v>369</v>
      </c>
      <c r="I3553" s="63">
        <v>41640</v>
      </c>
      <c r="J3553" s="63">
        <v>45291</v>
      </c>
    </row>
    <row r="3554" spans="1:10" s="57" customFormat="1" ht="30.45" customHeight="1" x14ac:dyDescent="0.2">
      <c r="A3554" s="58" t="s">
        <v>26129</v>
      </c>
      <c r="B3554" s="58" t="s">
        <v>26130</v>
      </c>
      <c r="C3554" s="58" t="s">
        <v>26131</v>
      </c>
      <c r="D3554" s="59" t="s">
        <v>26132</v>
      </c>
      <c r="E3554" s="59" t="s">
        <v>26133</v>
      </c>
      <c r="F3554" s="58" t="s">
        <v>26134</v>
      </c>
      <c r="G3554" s="59" t="s">
        <v>26123</v>
      </c>
      <c r="H3554" s="58" t="s">
        <v>369</v>
      </c>
      <c r="I3554" s="60">
        <v>41640</v>
      </c>
      <c r="J3554" s="60">
        <v>45291</v>
      </c>
    </row>
    <row r="3555" spans="1:10" s="57" customFormat="1" ht="30.45" customHeight="1" x14ac:dyDescent="0.2">
      <c r="A3555" s="61" t="s">
        <v>26135</v>
      </c>
      <c r="B3555" s="61" t="s">
        <v>26136</v>
      </c>
      <c r="C3555" s="61" t="s">
        <v>26137</v>
      </c>
      <c r="D3555" s="62" t="s">
        <v>26138</v>
      </c>
      <c r="E3555" s="62" t="s">
        <v>26139</v>
      </c>
      <c r="F3555" s="61" t="s">
        <v>26140</v>
      </c>
      <c r="G3555" s="62" t="s">
        <v>26141</v>
      </c>
      <c r="H3555" s="61" t="s">
        <v>369</v>
      </c>
      <c r="I3555" s="63">
        <v>42675</v>
      </c>
      <c r="J3555" s="63">
        <v>45291</v>
      </c>
    </row>
    <row r="3556" spans="1:10" s="57" customFormat="1" ht="19.8" customHeight="1" x14ac:dyDescent="0.2">
      <c r="A3556" s="58" t="s">
        <v>26142</v>
      </c>
      <c r="B3556" s="58" t="s">
        <v>26143</v>
      </c>
      <c r="C3556" s="58" t="s">
        <v>26144</v>
      </c>
      <c r="D3556" s="59" t="s">
        <v>26145</v>
      </c>
      <c r="E3556" s="59" t="s">
        <v>26146</v>
      </c>
      <c r="F3556" s="58" t="s">
        <v>26147</v>
      </c>
      <c r="G3556" s="59" t="s">
        <v>26148</v>
      </c>
      <c r="H3556" s="58" t="s">
        <v>369</v>
      </c>
      <c r="I3556" s="60">
        <v>41640</v>
      </c>
      <c r="J3556" s="60">
        <v>45291</v>
      </c>
    </row>
    <row r="3557" spans="1:10" s="57" customFormat="1" ht="30.45" customHeight="1" x14ac:dyDescent="0.2">
      <c r="A3557" s="61" t="s">
        <v>2705</v>
      </c>
      <c r="B3557" s="61" t="s">
        <v>26149</v>
      </c>
      <c r="C3557" s="61" t="s">
        <v>26150</v>
      </c>
      <c r="D3557" s="62" t="s">
        <v>26151</v>
      </c>
      <c r="E3557" s="62" t="s">
        <v>26152</v>
      </c>
      <c r="F3557" s="61" t="s">
        <v>26153</v>
      </c>
      <c r="G3557" s="62" t="s">
        <v>2708</v>
      </c>
      <c r="H3557" s="61" t="s">
        <v>369</v>
      </c>
      <c r="I3557" s="63">
        <v>41640</v>
      </c>
      <c r="J3557" s="63">
        <v>45291</v>
      </c>
    </row>
    <row r="3558" spans="1:10" s="57" customFormat="1" ht="30.45" customHeight="1" x14ac:dyDescent="0.2">
      <c r="A3558" s="58" t="s">
        <v>26154</v>
      </c>
      <c r="B3558" s="58" t="s">
        <v>26155</v>
      </c>
      <c r="C3558" s="58" t="s">
        <v>26156</v>
      </c>
      <c r="D3558" s="59" t="s">
        <v>26157</v>
      </c>
      <c r="E3558" s="59" t="s">
        <v>26158</v>
      </c>
      <c r="F3558" s="58" t="s">
        <v>26159</v>
      </c>
      <c r="G3558" s="59" t="s">
        <v>2708</v>
      </c>
      <c r="H3558" s="58" t="s">
        <v>369</v>
      </c>
      <c r="I3558" s="60">
        <v>41640</v>
      </c>
      <c r="J3558" s="60">
        <v>45291</v>
      </c>
    </row>
    <row r="3559" spans="1:10" s="57" customFormat="1" ht="30.45" customHeight="1" x14ac:dyDescent="0.2">
      <c r="A3559" s="61" t="s">
        <v>26160</v>
      </c>
      <c r="B3559" s="61" t="s">
        <v>26161</v>
      </c>
      <c r="C3559" s="61" t="s">
        <v>26162</v>
      </c>
      <c r="D3559" s="62" t="s">
        <v>20153</v>
      </c>
      <c r="E3559" s="62" t="s">
        <v>26163</v>
      </c>
      <c r="F3559" s="61" t="s">
        <v>26159</v>
      </c>
      <c r="G3559" s="62" t="s">
        <v>2708</v>
      </c>
      <c r="H3559" s="61" t="s">
        <v>369</v>
      </c>
      <c r="I3559" s="63">
        <v>42370</v>
      </c>
      <c r="J3559" s="63">
        <v>45291</v>
      </c>
    </row>
    <row r="3560" spans="1:10" s="57" customFormat="1" ht="30.45" customHeight="1" x14ac:dyDescent="0.2">
      <c r="A3560" s="58" t="s">
        <v>26164</v>
      </c>
      <c r="B3560" s="58" t="s">
        <v>26165</v>
      </c>
      <c r="C3560" s="58" t="s">
        <v>26166</v>
      </c>
      <c r="D3560" s="59" t="s">
        <v>26167</v>
      </c>
      <c r="E3560" s="59" t="s">
        <v>26168</v>
      </c>
      <c r="F3560" s="58" t="s">
        <v>26169</v>
      </c>
      <c r="G3560" s="59" t="s">
        <v>26170</v>
      </c>
      <c r="H3560" s="58" t="s">
        <v>369</v>
      </c>
      <c r="I3560" s="60">
        <v>43040</v>
      </c>
      <c r="J3560" s="60">
        <v>45291</v>
      </c>
    </row>
    <row r="3561" spans="1:10" s="57" customFormat="1" ht="52.35" customHeight="1" x14ac:dyDescent="0.2">
      <c r="A3561" s="61" t="s">
        <v>26171</v>
      </c>
      <c r="B3561" s="61" t="s">
        <v>26172</v>
      </c>
      <c r="C3561" s="61" t="s">
        <v>26173</v>
      </c>
      <c r="D3561" s="62" t="s">
        <v>26174</v>
      </c>
      <c r="E3561" s="62" t="s">
        <v>26175</v>
      </c>
      <c r="F3561" s="61" t="s">
        <v>26176</v>
      </c>
      <c r="G3561" s="62" t="s">
        <v>26177</v>
      </c>
      <c r="H3561" s="61" t="s">
        <v>369</v>
      </c>
      <c r="I3561" s="63">
        <v>41640</v>
      </c>
      <c r="J3561" s="63">
        <v>45291</v>
      </c>
    </row>
    <row r="3562" spans="1:10" s="57" customFormat="1" ht="52.35" customHeight="1" x14ac:dyDescent="0.2">
      <c r="A3562" s="58" t="s">
        <v>26178</v>
      </c>
      <c r="B3562" s="58" t="s">
        <v>26179</v>
      </c>
      <c r="C3562" s="58" t="s">
        <v>26180</v>
      </c>
      <c r="D3562" s="59" t="s">
        <v>26181</v>
      </c>
      <c r="E3562" s="59" t="s">
        <v>26182</v>
      </c>
      <c r="F3562" s="58" t="s">
        <v>26183</v>
      </c>
      <c r="G3562" s="59" t="s">
        <v>26184</v>
      </c>
      <c r="H3562" s="58" t="s">
        <v>369</v>
      </c>
      <c r="I3562" s="60">
        <v>41640</v>
      </c>
      <c r="J3562" s="60">
        <v>45291</v>
      </c>
    </row>
    <row r="3563" spans="1:10" s="57" customFormat="1" ht="62.85" customHeight="1" x14ac:dyDescent="0.2">
      <c r="A3563" s="61" t="s">
        <v>26185</v>
      </c>
      <c r="B3563" s="61" t="s">
        <v>26186</v>
      </c>
      <c r="C3563" s="61" t="s">
        <v>26187</v>
      </c>
      <c r="D3563" s="62" t="s">
        <v>26188</v>
      </c>
      <c r="E3563" s="62" t="s">
        <v>26189</v>
      </c>
      <c r="F3563" s="61" t="s">
        <v>26183</v>
      </c>
      <c r="G3563" s="62" t="s">
        <v>26190</v>
      </c>
      <c r="H3563" s="61" t="s">
        <v>369</v>
      </c>
      <c r="I3563" s="63">
        <v>41640</v>
      </c>
      <c r="J3563" s="63">
        <v>45291</v>
      </c>
    </row>
    <row r="3564" spans="1:10" s="57" customFormat="1" ht="19.8" customHeight="1" x14ac:dyDescent="0.2">
      <c r="A3564" s="58" t="s">
        <v>26191</v>
      </c>
      <c r="B3564" s="58" t="s">
        <v>26192</v>
      </c>
      <c r="C3564" s="58" t="s">
        <v>26193</v>
      </c>
      <c r="D3564" s="59" t="s">
        <v>26194</v>
      </c>
      <c r="E3564" s="59" t="s">
        <v>26195</v>
      </c>
      <c r="F3564" s="58" t="s">
        <v>26196</v>
      </c>
      <c r="G3564" s="59" t="s">
        <v>26197</v>
      </c>
      <c r="H3564" s="58" t="s">
        <v>369</v>
      </c>
      <c r="I3564" s="60">
        <v>41640</v>
      </c>
      <c r="J3564" s="60">
        <v>45291</v>
      </c>
    </row>
    <row r="3565" spans="1:10" s="57" customFormat="1" ht="19.8" customHeight="1" x14ac:dyDescent="0.2">
      <c r="A3565" s="61" t="s">
        <v>26198</v>
      </c>
      <c r="B3565" s="61" t="s">
        <v>26199</v>
      </c>
      <c r="C3565" s="61" t="s">
        <v>26200</v>
      </c>
      <c r="D3565" s="62" t="s">
        <v>26201</v>
      </c>
      <c r="E3565" s="62" t="s">
        <v>26202</v>
      </c>
      <c r="F3565" s="61" t="s">
        <v>26203</v>
      </c>
      <c r="G3565" s="62" t="s">
        <v>26204</v>
      </c>
      <c r="H3565" s="61" t="s">
        <v>369</v>
      </c>
      <c r="I3565" s="63">
        <v>41640</v>
      </c>
      <c r="J3565" s="63">
        <v>45291</v>
      </c>
    </row>
    <row r="3566" spans="1:10" s="57" customFormat="1" ht="19.8" customHeight="1" x14ac:dyDescent="0.2">
      <c r="A3566" s="58" t="s">
        <v>26205</v>
      </c>
      <c r="B3566" s="58" t="s">
        <v>26206</v>
      </c>
      <c r="C3566" s="58" t="s">
        <v>26207</v>
      </c>
      <c r="D3566" s="59" t="s">
        <v>26208</v>
      </c>
      <c r="E3566" s="59" t="s">
        <v>26209</v>
      </c>
      <c r="F3566" s="58" t="s">
        <v>26210</v>
      </c>
      <c r="G3566" s="59" t="s">
        <v>26211</v>
      </c>
      <c r="H3566" s="58" t="s">
        <v>369</v>
      </c>
      <c r="I3566" s="60">
        <v>41944</v>
      </c>
      <c r="J3566" s="60">
        <v>45291</v>
      </c>
    </row>
    <row r="3567" spans="1:10" s="57" customFormat="1" ht="30.45" customHeight="1" x14ac:dyDescent="0.2">
      <c r="A3567" s="61" t="s">
        <v>26212</v>
      </c>
      <c r="B3567" s="61" t="s">
        <v>26213</v>
      </c>
      <c r="C3567" s="61" t="s">
        <v>26214</v>
      </c>
      <c r="D3567" s="62" t="s">
        <v>26215</v>
      </c>
      <c r="E3567" s="62" t="s">
        <v>26216</v>
      </c>
      <c r="F3567" s="61" t="s">
        <v>26203</v>
      </c>
      <c r="G3567" s="62" t="s">
        <v>26217</v>
      </c>
      <c r="H3567" s="61" t="s">
        <v>369</v>
      </c>
      <c r="I3567" s="63">
        <v>42675</v>
      </c>
      <c r="J3567" s="63">
        <v>45291</v>
      </c>
    </row>
    <row r="3568" spans="1:10" s="57" customFormat="1" ht="41.1" customHeight="1" x14ac:dyDescent="0.2">
      <c r="A3568" s="58" t="s">
        <v>26218</v>
      </c>
      <c r="B3568" s="58" t="s">
        <v>26219</v>
      </c>
      <c r="C3568" s="58" t="s">
        <v>26220</v>
      </c>
      <c r="D3568" s="59" t="s">
        <v>26221</v>
      </c>
      <c r="E3568" s="59" t="s">
        <v>26222</v>
      </c>
      <c r="F3568" s="58" t="s">
        <v>26223</v>
      </c>
      <c r="G3568" s="59" t="s">
        <v>26224</v>
      </c>
      <c r="H3568" s="58" t="s">
        <v>369</v>
      </c>
      <c r="I3568" s="60">
        <v>41944</v>
      </c>
      <c r="J3568" s="60">
        <v>45291</v>
      </c>
    </row>
    <row r="3569" spans="1:10" s="57" customFormat="1" ht="30.45" customHeight="1" x14ac:dyDescent="0.2">
      <c r="A3569" s="61" t="s">
        <v>26225</v>
      </c>
      <c r="B3569" s="61" t="s">
        <v>26226</v>
      </c>
      <c r="C3569" s="61" t="s">
        <v>26227</v>
      </c>
      <c r="D3569" s="62" t="s">
        <v>26228</v>
      </c>
      <c r="E3569" s="62" t="s">
        <v>26229</v>
      </c>
      <c r="F3569" s="61" t="s">
        <v>26230</v>
      </c>
      <c r="G3569" s="62" t="s">
        <v>26231</v>
      </c>
      <c r="H3569" s="61" t="s">
        <v>369</v>
      </c>
      <c r="I3569" s="63">
        <v>41640</v>
      </c>
      <c r="J3569" s="63">
        <v>45291</v>
      </c>
    </row>
    <row r="3570" spans="1:10" s="57" customFormat="1" ht="19.8" customHeight="1" x14ac:dyDescent="0.2">
      <c r="A3570" s="58" t="s">
        <v>26232</v>
      </c>
      <c r="B3570" s="58" t="s">
        <v>26233</v>
      </c>
      <c r="C3570" s="58" t="s">
        <v>26234</v>
      </c>
      <c r="D3570" s="59" t="s">
        <v>26235</v>
      </c>
      <c r="E3570" s="59" t="s">
        <v>26236</v>
      </c>
      <c r="F3570" s="58" t="s">
        <v>26237</v>
      </c>
      <c r="G3570" s="59" t="s">
        <v>26211</v>
      </c>
      <c r="H3570" s="58" t="s">
        <v>369</v>
      </c>
      <c r="I3570" s="60">
        <v>41640</v>
      </c>
      <c r="J3570" s="60">
        <v>45291</v>
      </c>
    </row>
    <row r="3571" spans="1:10" s="57" customFormat="1" ht="19.8" customHeight="1" x14ac:dyDescent="0.2">
      <c r="A3571" s="61" t="s">
        <v>26238</v>
      </c>
      <c r="B3571" s="61" t="s">
        <v>26239</v>
      </c>
      <c r="C3571" s="61" t="s">
        <v>26240</v>
      </c>
      <c r="D3571" s="62" t="s">
        <v>26241</v>
      </c>
      <c r="E3571" s="62" t="s">
        <v>26242</v>
      </c>
      <c r="F3571" s="61" t="s">
        <v>26210</v>
      </c>
      <c r="G3571" s="62" t="s">
        <v>26211</v>
      </c>
      <c r="H3571" s="61" t="s">
        <v>369</v>
      </c>
      <c r="I3571" s="63">
        <v>42675</v>
      </c>
      <c r="J3571" s="63">
        <v>45291</v>
      </c>
    </row>
    <row r="3572" spans="1:10" s="57" customFormat="1" ht="19.8" customHeight="1" x14ac:dyDescent="0.2">
      <c r="A3572" s="58" t="s">
        <v>26243</v>
      </c>
      <c r="B3572" s="58" t="s">
        <v>26244</v>
      </c>
      <c r="C3572" s="58" t="s">
        <v>26245</v>
      </c>
      <c r="D3572" s="59" t="s">
        <v>26246</v>
      </c>
      <c r="E3572" s="59" t="s">
        <v>26247</v>
      </c>
      <c r="F3572" s="58" t="s">
        <v>26210</v>
      </c>
      <c r="G3572" s="59" t="s">
        <v>26248</v>
      </c>
      <c r="H3572" s="58" t="s">
        <v>369</v>
      </c>
      <c r="I3572" s="60">
        <v>41944</v>
      </c>
      <c r="J3572" s="60">
        <v>45291</v>
      </c>
    </row>
    <row r="3573" spans="1:10" s="57" customFormat="1" ht="41.1" customHeight="1" x14ac:dyDescent="0.2">
      <c r="A3573" s="61" t="s">
        <v>26249</v>
      </c>
      <c r="B3573" s="61" t="s">
        <v>26250</v>
      </c>
      <c r="C3573" s="61" t="s">
        <v>26251</v>
      </c>
      <c r="D3573" s="62" t="s">
        <v>26252</v>
      </c>
      <c r="E3573" s="62" t="s">
        <v>26253</v>
      </c>
      <c r="F3573" s="61" t="s">
        <v>26254</v>
      </c>
      <c r="G3573" s="62" t="s">
        <v>26255</v>
      </c>
      <c r="H3573" s="61" t="s">
        <v>369</v>
      </c>
      <c r="I3573" s="63">
        <v>41640</v>
      </c>
      <c r="J3573" s="63">
        <v>45291</v>
      </c>
    </row>
    <row r="3574" spans="1:10" s="57" customFormat="1" ht="30.45" customHeight="1" x14ac:dyDescent="0.2">
      <c r="A3574" s="58" t="s">
        <v>26256</v>
      </c>
      <c r="B3574" s="58" t="s">
        <v>26257</v>
      </c>
      <c r="C3574" s="58" t="s">
        <v>26258</v>
      </c>
      <c r="D3574" s="59" t="s">
        <v>26259</v>
      </c>
      <c r="E3574" s="59" t="s">
        <v>26260</v>
      </c>
      <c r="F3574" s="58" t="s">
        <v>26261</v>
      </c>
      <c r="G3574" s="59" t="s">
        <v>26262</v>
      </c>
      <c r="H3574" s="58" t="s">
        <v>369</v>
      </c>
      <c r="I3574" s="60">
        <v>41944</v>
      </c>
      <c r="J3574" s="60">
        <v>45291</v>
      </c>
    </row>
    <row r="3575" spans="1:10" s="57" customFormat="1" ht="19.8" customHeight="1" x14ac:dyDescent="0.2">
      <c r="A3575" s="61" t="s">
        <v>26263</v>
      </c>
      <c r="B3575" s="61" t="s">
        <v>26264</v>
      </c>
      <c r="C3575" s="61" t="s">
        <v>26265</v>
      </c>
      <c r="D3575" s="62" t="s">
        <v>26266</v>
      </c>
      <c r="E3575" s="62" t="s">
        <v>26267</v>
      </c>
      <c r="F3575" s="61" t="s">
        <v>26268</v>
      </c>
      <c r="G3575" s="62" t="s">
        <v>26211</v>
      </c>
      <c r="H3575" s="61" t="s">
        <v>369</v>
      </c>
      <c r="I3575" s="63">
        <v>42675</v>
      </c>
      <c r="J3575" s="63">
        <v>45291</v>
      </c>
    </row>
    <row r="3576" spans="1:10" s="57" customFormat="1" ht="41.1" customHeight="1" x14ac:dyDescent="0.2">
      <c r="A3576" s="58" t="s">
        <v>26269</v>
      </c>
      <c r="B3576" s="58" t="s">
        <v>26270</v>
      </c>
      <c r="C3576" s="58" t="s">
        <v>26271</v>
      </c>
      <c r="D3576" s="59" t="s">
        <v>26272</v>
      </c>
      <c r="E3576" s="59" t="s">
        <v>26273</v>
      </c>
      <c r="F3576" s="58" t="s">
        <v>26274</v>
      </c>
      <c r="G3576" s="59" t="s">
        <v>26275</v>
      </c>
      <c r="H3576" s="58" t="s">
        <v>369</v>
      </c>
      <c r="I3576" s="60">
        <v>41640</v>
      </c>
      <c r="J3576" s="60">
        <v>45291</v>
      </c>
    </row>
    <row r="3577" spans="1:10" s="57" customFormat="1" ht="19.8" customHeight="1" x14ac:dyDescent="0.2">
      <c r="A3577" s="61" t="s">
        <v>26276</v>
      </c>
      <c r="B3577" s="61" t="s">
        <v>26277</v>
      </c>
      <c r="C3577" s="61" t="s">
        <v>26278</v>
      </c>
      <c r="D3577" s="62" t="s">
        <v>26279</v>
      </c>
      <c r="E3577" s="62" t="s">
        <v>26280</v>
      </c>
      <c r="F3577" s="61" t="s">
        <v>25281</v>
      </c>
      <c r="G3577" s="62" t="s">
        <v>381</v>
      </c>
      <c r="H3577" s="61" t="s">
        <v>369</v>
      </c>
      <c r="I3577" s="63">
        <v>41640</v>
      </c>
      <c r="J3577" s="63">
        <v>45291</v>
      </c>
    </row>
    <row r="3578" spans="1:10" s="57" customFormat="1" ht="30.45" customHeight="1" x14ac:dyDescent="0.2">
      <c r="A3578" s="58" t="s">
        <v>26281</v>
      </c>
      <c r="B3578" s="58" t="s">
        <v>26282</v>
      </c>
      <c r="C3578" s="58" t="s">
        <v>26283</v>
      </c>
      <c r="D3578" s="59" t="s">
        <v>26284</v>
      </c>
      <c r="E3578" s="59" t="s">
        <v>26285</v>
      </c>
      <c r="F3578" s="58" t="s">
        <v>26286</v>
      </c>
      <c r="G3578" s="59" t="s">
        <v>26287</v>
      </c>
      <c r="H3578" s="58" t="s">
        <v>369</v>
      </c>
      <c r="I3578" s="60">
        <v>41640</v>
      </c>
      <c r="J3578" s="60">
        <v>45291</v>
      </c>
    </row>
    <row r="3579" spans="1:10" s="57" customFormat="1" ht="30.45" customHeight="1" x14ac:dyDescent="0.2">
      <c r="A3579" s="61" t="s">
        <v>26288</v>
      </c>
      <c r="B3579" s="61" t="s">
        <v>26289</v>
      </c>
      <c r="C3579" s="61" t="s">
        <v>26290</v>
      </c>
      <c r="D3579" s="62" t="s">
        <v>26291</v>
      </c>
      <c r="E3579" s="62" t="s">
        <v>26292</v>
      </c>
      <c r="F3579" s="61" t="s">
        <v>26293</v>
      </c>
      <c r="G3579" s="62" t="s">
        <v>26294</v>
      </c>
      <c r="H3579" s="61" t="s">
        <v>369</v>
      </c>
      <c r="I3579" s="63">
        <v>42370</v>
      </c>
      <c r="J3579" s="63">
        <v>45291</v>
      </c>
    </row>
    <row r="3580" spans="1:10" s="57" customFormat="1" ht="41.1" customHeight="1" x14ac:dyDescent="0.2">
      <c r="A3580" s="58" t="s">
        <v>26295</v>
      </c>
      <c r="B3580" s="58" t="s">
        <v>26296</v>
      </c>
      <c r="C3580" s="58" t="s">
        <v>26297</v>
      </c>
      <c r="D3580" s="59" t="s">
        <v>26298</v>
      </c>
      <c r="E3580" s="59" t="s">
        <v>26299</v>
      </c>
      <c r="F3580" s="58" t="s">
        <v>26300</v>
      </c>
      <c r="G3580" s="59" t="s">
        <v>26301</v>
      </c>
      <c r="H3580" s="58" t="s">
        <v>369</v>
      </c>
      <c r="I3580" s="60">
        <v>43040</v>
      </c>
      <c r="J3580" s="60">
        <v>45291</v>
      </c>
    </row>
    <row r="3581" spans="1:10" s="57" customFormat="1" ht="30.45" customHeight="1" x14ac:dyDescent="0.2">
      <c r="A3581" s="61" t="s">
        <v>26302</v>
      </c>
      <c r="B3581" s="61" t="s">
        <v>26303</v>
      </c>
      <c r="C3581" s="61" t="s">
        <v>26304</v>
      </c>
      <c r="D3581" s="62" t="s">
        <v>26305</v>
      </c>
      <c r="E3581" s="62" t="s">
        <v>26306</v>
      </c>
      <c r="F3581" s="61" t="s">
        <v>26307</v>
      </c>
      <c r="G3581" s="62" t="s">
        <v>26308</v>
      </c>
      <c r="H3581" s="61" t="s">
        <v>369</v>
      </c>
      <c r="I3581" s="63">
        <v>41640</v>
      </c>
      <c r="J3581" s="63">
        <v>45291</v>
      </c>
    </row>
    <row r="3582" spans="1:10" s="57" customFormat="1" ht="30.45" customHeight="1" x14ac:dyDescent="0.2">
      <c r="A3582" s="58" t="s">
        <v>26309</v>
      </c>
      <c r="B3582" s="58" t="s">
        <v>26310</v>
      </c>
      <c r="C3582" s="58" t="s">
        <v>26311</v>
      </c>
      <c r="D3582" s="59" t="s">
        <v>26312</v>
      </c>
      <c r="E3582" s="59" t="s">
        <v>26313</v>
      </c>
      <c r="F3582" s="58" t="s">
        <v>11727</v>
      </c>
      <c r="G3582" s="59" t="s">
        <v>26314</v>
      </c>
      <c r="H3582" s="58" t="s">
        <v>369</v>
      </c>
      <c r="I3582" s="60">
        <v>41640</v>
      </c>
      <c r="J3582" s="60">
        <v>45291</v>
      </c>
    </row>
    <row r="3583" spans="1:10" s="57" customFormat="1" ht="30.45" customHeight="1" x14ac:dyDescent="0.2">
      <c r="A3583" s="61" t="s">
        <v>26315</v>
      </c>
      <c r="B3583" s="61" t="s">
        <v>26316</v>
      </c>
      <c r="C3583" s="61" t="s">
        <v>26317</v>
      </c>
      <c r="D3583" s="62" t="s">
        <v>26318</v>
      </c>
      <c r="E3583" s="62" t="s">
        <v>26319</v>
      </c>
      <c r="F3583" s="61" t="s">
        <v>26320</v>
      </c>
      <c r="G3583" s="62" t="s">
        <v>26321</v>
      </c>
      <c r="H3583" s="61" t="s">
        <v>369</v>
      </c>
      <c r="I3583" s="63">
        <v>43405</v>
      </c>
      <c r="J3583" s="63">
        <v>45291</v>
      </c>
    </row>
    <row r="3584" spans="1:10" s="57" customFormat="1" ht="30.45" customHeight="1" x14ac:dyDescent="0.2">
      <c r="A3584" s="58" t="s">
        <v>26322</v>
      </c>
      <c r="B3584" s="58" t="s">
        <v>26323</v>
      </c>
      <c r="C3584" s="58" t="s">
        <v>26324</v>
      </c>
      <c r="D3584" s="59" t="s">
        <v>26325</v>
      </c>
      <c r="E3584" s="59" t="s">
        <v>26326</v>
      </c>
      <c r="F3584" s="58" t="s">
        <v>26327</v>
      </c>
      <c r="G3584" s="59" t="s">
        <v>26328</v>
      </c>
      <c r="H3584" s="58" t="s">
        <v>369</v>
      </c>
      <c r="I3584" s="60">
        <v>43040</v>
      </c>
      <c r="J3584" s="60">
        <v>45291</v>
      </c>
    </row>
    <row r="3585" spans="1:10" s="57" customFormat="1" ht="30.45" customHeight="1" x14ac:dyDescent="0.2">
      <c r="A3585" s="61" t="s">
        <v>26329</v>
      </c>
      <c r="B3585" s="61" t="s">
        <v>26330</v>
      </c>
      <c r="C3585" s="61" t="s">
        <v>26331</v>
      </c>
      <c r="D3585" s="62" t="s">
        <v>26332</v>
      </c>
      <c r="E3585" s="62" t="s">
        <v>26333</v>
      </c>
      <c r="F3585" s="61" t="s">
        <v>26334</v>
      </c>
      <c r="G3585" s="62" t="s">
        <v>26335</v>
      </c>
      <c r="H3585" s="61" t="s">
        <v>369</v>
      </c>
      <c r="I3585" s="63">
        <v>41640</v>
      </c>
      <c r="J3585" s="63">
        <v>45291</v>
      </c>
    </row>
    <row r="3586" spans="1:10" s="57" customFormat="1" ht="30.45" customHeight="1" x14ac:dyDescent="0.2">
      <c r="A3586" s="58" t="s">
        <v>26336</v>
      </c>
      <c r="B3586" s="58" t="s">
        <v>26337</v>
      </c>
      <c r="C3586" s="58" t="s">
        <v>26338</v>
      </c>
      <c r="D3586" s="59" t="s">
        <v>26339</v>
      </c>
      <c r="E3586" s="59" t="s">
        <v>26340</v>
      </c>
      <c r="F3586" s="58" t="s">
        <v>26341</v>
      </c>
      <c r="G3586" s="59" t="s">
        <v>26342</v>
      </c>
      <c r="H3586" s="58" t="s">
        <v>369</v>
      </c>
      <c r="I3586" s="60">
        <v>43040</v>
      </c>
      <c r="J3586" s="60">
        <v>45291</v>
      </c>
    </row>
    <row r="3587" spans="1:10" s="57" customFormat="1" ht="19.8" customHeight="1" x14ac:dyDescent="0.2">
      <c r="A3587" s="61" t="s">
        <v>26343</v>
      </c>
      <c r="B3587" s="61" t="s">
        <v>26344</v>
      </c>
      <c r="C3587" s="61" t="s">
        <v>26345</v>
      </c>
      <c r="D3587" s="62" t="s">
        <v>26346</v>
      </c>
      <c r="E3587" s="62" t="s">
        <v>26347</v>
      </c>
      <c r="F3587" s="61" t="s">
        <v>26348</v>
      </c>
      <c r="G3587" s="62" t="s">
        <v>26349</v>
      </c>
      <c r="H3587" s="61" t="s">
        <v>369</v>
      </c>
      <c r="I3587" s="63">
        <v>41640</v>
      </c>
      <c r="J3587" s="63">
        <v>45291</v>
      </c>
    </row>
    <row r="3588" spans="1:10" s="57" customFormat="1" ht="19.8" customHeight="1" x14ac:dyDescent="0.2">
      <c r="A3588" s="58" t="s">
        <v>26350</v>
      </c>
      <c r="B3588" s="58" t="s">
        <v>26351</v>
      </c>
      <c r="C3588" s="58" t="s">
        <v>26352</v>
      </c>
      <c r="D3588" s="59" t="s">
        <v>26353</v>
      </c>
      <c r="E3588" s="59" t="s">
        <v>26354</v>
      </c>
      <c r="F3588" s="58" t="s">
        <v>26355</v>
      </c>
      <c r="G3588" s="59" t="s">
        <v>26349</v>
      </c>
      <c r="H3588" s="58" t="s">
        <v>369</v>
      </c>
      <c r="I3588" s="60">
        <v>41640</v>
      </c>
      <c r="J3588" s="60">
        <v>45291</v>
      </c>
    </row>
    <row r="3589" spans="1:10" s="57" customFormat="1" ht="19.8" customHeight="1" x14ac:dyDescent="0.2">
      <c r="A3589" s="61" t="s">
        <v>26356</v>
      </c>
      <c r="B3589" s="61" t="s">
        <v>26357</v>
      </c>
      <c r="C3589" s="61" t="s">
        <v>26358</v>
      </c>
      <c r="D3589" s="62" t="s">
        <v>26359</v>
      </c>
      <c r="E3589" s="62" t="s">
        <v>26360</v>
      </c>
      <c r="F3589" s="61" t="s">
        <v>26361</v>
      </c>
      <c r="G3589" s="62" t="s">
        <v>26362</v>
      </c>
      <c r="H3589" s="61" t="s">
        <v>369</v>
      </c>
      <c r="I3589" s="63">
        <v>41640</v>
      </c>
      <c r="J3589" s="63">
        <v>45291</v>
      </c>
    </row>
    <row r="3590" spans="1:10" s="57" customFormat="1" ht="19.8" customHeight="1" x14ac:dyDescent="0.2">
      <c r="A3590" s="58" t="s">
        <v>26363</v>
      </c>
      <c r="B3590" s="58" t="s">
        <v>26364</v>
      </c>
      <c r="C3590" s="58" t="s">
        <v>26365</v>
      </c>
      <c r="D3590" s="59" t="s">
        <v>26366</v>
      </c>
      <c r="E3590" s="59" t="s">
        <v>26367</v>
      </c>
      <c r="F3590" s="58" t="s">
        <v>26361</v>
      </c>
      <c r="G3590" s="59" t="s">
        <v>26362</v>
      </c>
      <c r="H3590" s="58" t="s">
        <v>369</v>
      </c>
      <c r="I3590" s="60">
        <v>43405</v>
      </c>
      <c r="J3590" s="60">
        <v>45291</v>
      </c>
    </row>
    <row r="3591" spans="1:10" s="57" customFormat="1" ht="19.8" customHeight="1" x14ac:dyDescent="0.2">
      <c r="A3591" s="61" t="s">
        <v>895</v>
      </c>
      <c r="B3591" s="61" t="s">
        <v>26368</v>
      </c>
      <c r="C3591" s="61" t="s">
        <v>26369</v>
      </c>
      <c r="D3591" s="62" t="s">
        <v>26370</v>
      </c>
      <c r="E3591" s="62" t="s">
        <v>26371</v>
      </c>
      <c r="F3591" s="61" t="s">
        <v>26372</v>
      </c>
      <c r="G3591" s="62" t="s">
        <v>898</v>
      </c>
      <c r="H3591" s="61" t="s">
        <v>369</v>
      </c>
      <c r="I3591" s="63">
        <v>41640</v>
      </c>
      <c r="J3591" s="63">
        <v>45291</v>
      </c>
    </row>
    <row r="3592" spans="1:10" s="57" customFormat="1" ht="19.8" customHeight="1" x14ac:dyDescent="0.2">
      <c r="A3592" s="58" t="s">
        <v>26373</v>
      </c>
      <c r="B3592" s="58" t="s">
        <v>26374</v>
      </c>
      <c r="C3592" s="58" t="s">
        <v>26375</v>
      </c>
      <c r="D3592" s="59" t="s">
        <v>26376</v>
      </c>
      <c r="E3592" s="59" t="s">
        <v>26377</v>
      </c>
      <c r="F3592" s="58" t="s">
        <v>26378</v>
      </c>
      <c r="G3592" s="59" t="s">
        <v>26379</v>
      </c>
      <c r="H3592" s="58" t="s">
        <v>369</v>
      </c>
      <c r="I3592" s="60">
        <v>41640</v>
      </c>
      <c r="J3592" s="60">
        <v>45291</v>
      </c>
    </row>
    <row r="3593" spans="1:10" s="57" customFormat="1" ht="19.8" customHeight="1" x14ac:dyDescent="0.2">
      <c r="A3593" s="61" t="s">
        <v>26380</v>
      </c>
      <c r="B3593" s="61" t="s">
        <v>26381</v>
      </c>
      <c r="C3593" s="61" t="s">
        <v>26382</v>
      </c>
      <c r="D3593" s="62" t="s">
        <v>26383</v>
      </c>
      <c r="E3593" s="62" t="s">
        <v>26384</v>
      </c>
      <c r="F3593" s="61" t="s">
        <v>26385</v>
      </c>
      <c r="G3593" s="62" t="s">
        <v>26379</v>
      </c>
      <c r="H3593" s="61" t="s">
        <v>369</v>
      </c>
      <c r="I3593" s="63">
        <v>42675</v>
      </c>
      <c r="J3593" s="63">
        <v>45291</v>
      </c>
    </row>
    <row r="3594" spans="1:10" s="57" customFormat="1" ht="19.8" customHeight="1" x14ac:dyDescent="0.2">
      <c r="A3594" s="58" t="s">
        <v>26386</v>
      </c>
      <c r="B3594" s="58" t="s">
        <v>26387</v>
      </c>
      <c r="C3594" s="58" t="s">
        <v>26388</v>
      </c>
      <c r="D3594" s="59" t="s">
        <v>26389</v>
      </c>
      <c r="E3594" s="59" t="s">
        <v>26390</v>
      </c>
      <c r="F3594" s="58" t="s">
        <v>26391</v>
      </c>
      <c r="G3594" s="59" t="s">
        <v>26392</v>
      </c>
      <c r="H3594" s="58" t="s">
        <v>369</v>
      </c>
      <c r="I3594" s="60">
        <v>41944</v>
      </c>
      <c r="J3594" s="60">
        <v>45291</v>
      </c>
    </row>
    <row r="3595" spans="1:10" s="57" customFormat="1" ht="41.1" customHeight="1" x14ac:dyDescent="0.2">
      <c r="A3595" s="61" t="s">
        <v>26393</v>
      </c>
      <c r="B3595" s="61" t="s">
        <v>26394</v>
      </c>
      <c r="C3595" s="61" t="s">
        <v>26395</v>
      </c>
      <c r="D3595" s="62" t="s">
        <v>26396</v>
      </c>
      <c r="E3595" s="62" t="s">
        <v>26397</v>
      </c>
      <c r="F3595" s="61" t="s">
        <v>26398</v>
      </c>
      <c r="G3595" s="62" t="s">
        <v>26399</v>
      </c>
      <c r="H3595" s="61" t="s">
        <v>369</v>
      </c>
      <c r="I3595" s="63">
        <v>41640</v>
      </c>
      <c r="J3595" s="63">
        <v>45291</v>
      </c>
    </row>
    <row r="3596" spans="1:10" s="57" customFormat="1" ht="30.45" customHeight="1" x14ac:dyDescent="0.2">
      <c r="A3596" s="58" t="s">
        <v>26400</v>
      </c>
      <c r="B3596" s="58" t="s">
        <v>26401</v>
      </c>
      <c r="C3596" s="58" t="s">
        <v>26402</v>
      </c>
      <c r="D3596" s="59" t="s">
        <v>26403</v>
      </c>
      <c r="E3596" s="59" t="s">
        <v>26404</v>
      </c>
      <c r="F3596" s="58" t="s">
        <v>26405</v>
      </c>
      <c r="G3596" s="59" t="s">
        <v>26406</v>
      </c>
      <c r="H3596" s="58" t="s">
        <v>369</v>
      </c>
      <c r="I3596" s="60">
        <v>41640</v>
      </c>
      <c r="J3596" s="60">
        <v>45291</v>
      </c>
    </row>
    <row r="3597" spans="1:10" s="57" customFormat="1" ht="19.8" customHeight="1" x14ac:dyDescent="0.2">
      <c r="A3597" s="61" t="s">
        <v>26407</v>
      </c>
      <c r="B3597" s="61" t="s">
        <v>26408</v>
      </c>
      <c r="C3597" s="61" t="s">
        <v>26409</v>
      </c>
      <c r="D3597" s="62" t="s">
        <v>26410</v>
      </c>
      <c r="E3597" s="62" t="s">
        <v>26411</v>
      </c>
      <c r="F3597" s="61" t="s">
        <v>22072</v>
      </c>
      <c r="G3597" s="62" t="s">
        <v>22073</v>
      </c>
      <c r="H3597" s="61" t="s">
        <v>369</v>
      </c>
      <c r="I3597" s="63">
        <v>41640</v>
      </c>
      <c r="J3597" s="63">
        <v>45291</v>
      </c>
    </row>
    <row r="3598" spans="1:10" s="57" customFormat="1" ht="30.45" customHeight="1" x14ac:dyDescent="0.2">
      <c r="A3598" s="58" t="s">
        <v>26412</v>
      </c>
      <c r="B3598" s="58" t="s">
        <v>26413</v>
      </c>
      <c r="C3598" s="58" t="s">
        <v>26414</v>
      </c>
      <c r="D3598" s="59" t="s">
        <v>24272</v>
      </c>
      <c r="E3598" s="59" t="s">
        <v>26415</v>
      </c>
      <c r="F3598" s="58" t="s">
        <v>26416</v>
      </c>
      <c r="G3598" s="59" t="s">
        <v>26417</v>
      </c>
      <c r="H3598" s="58" t="s">
        <v>369</v>
      </c>
      <c r="I3598" s="60">
        <v>42675</v>
      </c>
      <c r="J3598" s="60">
        <v>45291</v>
      </c>
    </row>
    <row r="3599" spans="1:10" s="57" customFormat="1" ht="19.8" customHeight="1" x14ac:dyDescent="0.2">
      <c r="A3599" s="61" t="s">
        <v>26418</v>
      </c>
      <c r="B3599" s="61" t="s">
        <v>26419</v>
      </c>
      <c r="C3599" s="61" t="s">
        <v>26420</v>
      </c>
      <c r="D3599" s="62" t="s">
        <v>26421</v>
      </c>
      <c r="E3599" s="62" t="s">
        <v>26422</v>
      </c>
      <c r="F3599" s="61" t="s">
        <v>8966</v>
      </c>
      <c r="G3599" s="62" t="s">
        <v>26423</v>
      </c>
      <c r="H3599" s="61" t="s">
        <v>369</v>
      </c>
      <c r="I3599" s="63">
        <v>42675</v>
      </c>
      <c r="J3599" s="63">
        <v>45291</v>
      </c>
    </row>
    <row r="3600" spans="1:10" s="57" customFormat="1" ht="19.8" customHeight="1" x14ac:dyDescent="0.2">
      <c r="A3600" s="58" t="s">
        <v>26424</v>
      </c>
      <c r="B3600" s="58" t="s">
        <v>26425</v>
      </c>
      <c r="C3600" s="58" t="s">
        <v>26426</v>
      </c>
      <c r="D3600" s="59" t="s">
        <v>26427</v>
      </c>
      <c r="E3600" s="59" t="s">
        <v>26428</v>
      </c>
      <c r="F3600" s="58" t="s">
        <v>8966</v>
      </c>
      <c r="G3600" s="59" t="s">
        <v>26423</v>
      </c>
      <c r="H3600" s="58" t="s">
        <v>369</v>
      </c>
      <c r="I3600" s="60">
        <v>43040</v>
      </c>
      <c r="J3600" s="60">
        <v>45291</v>
      </c>
    </row>
    <row r="3601" spans="1:10" s="57" customFormat="1" ht="30.45" customHeight="1" x14ac:dyDescent="0.2">
      <c r="A3601" s="61" t="s">
        <v>26429</v>
      </c>
      <c r="B3601" s="61" t="s">
        <v>26430</v>
      </c>
      <c r="C3601" s="61" t="s">
        <v>26431</v>
      </c>
      <c r="D3601" s="62" t="s">
        <v>26432</v>
      </c>
      <c r="E3601" s="62" t="s">
        <v>26433</v>
      </c>
      <c r="F3601" s="61" t="s">
        <v>8933</v>
      </c>
      <c r="G3601" s="62" t="s">
        <v>26434</v>
      </c>
      <c r="H3601" s="61" t="s">
        <v>369</v>
      </c>
      <c r="I3601" s="63">
        <v>43405</v>
      </c>
      <c r="J3601" s="63">
        <v>45291</v>
      </c>
    </row>
    <row r="3602" spans="1:10" s="57" customFormat="1" ht="41.1" customHeight="1" x14ac:dyDescent="0.2">
      <c r="A3602" s="58" t="s">
        <v>26435</v>
      </c>
      <c r="B3602" s="58" t="s">
        <v>26436</v>
      </c>
      <c r="C3602" s="58" t="s">
        <v>26437</v>
      </c>
      <c r="D3602" s="59" t="s">
        <v>26438</v>
      </c>
      <c r="E3602" s="59" t="s">
        <v>26439</v>
      </c>
      <c r="F3602" s="58" t="s">
        <v>26440</v>
      </c>
      <c r="G3602" s="59" t="s">
        <v>26441</v>
      </c>
      <c r="H3602" s="58" t="s">
        <v>369</v>
      </c>
      <c r="I3602" s="60">
        <v>41640</v>
      </c>
      <c r="J3602" s="60">
        <v>45291</v>
      </c>
    </row>
    <row r="3603" spans="1:10" s="57" customFormat="1" ht="41.1" customHeight="1" x14ac:dyDescent="0.2">
      <c r="A3603" s="61" t="s">
        <v>26442</v>
      </c>
      <c r="B3603" s="61" t="s">
        <v>26443</v>
      </c>
      <c r="C3603" s="61" t="s">
        <v>26444</v>
      </c>
      <c r="D3603" s="62" t="s">
        <v>26445</v>
      </c>
      <c r="E3603" s="62" t="s">
        <v>26446</v>
      </c>
      <c r="F3603" s="61" t="s">
        <v>26447</v>
      </c>
      <c r="G3603" s="62" t="s">
        <v>26448</v>
      </c>
      <c r="H3603" s="61" t="s">
        <v>369</v>
      </c>
      <c r="I3603" s="63">
        <v>41640</v>
      </c>
      <c r="J3603" s="63">
        <v>45291</v>
      </c>
    </row>
    <row r="3604" spans="1:10" s="57" customFormat="1" ht="19.8" customHeight="1" x14ac:dyDescent="0.2">
      <c r="A3604" s="58" t="s">
        <v>26449</v>
      </c>
      <c r="B3604" s="58" t="s">
        <v>26450</v>
      </c>
      <c r="C3604" s="58" t="s">
        <v>26451</v>
      </c>
      <c r="D3604" s="59" t="s">
        <v>26452</v>
      </c>
      <c r="E3604" s="59" t="s">
        <v>26453</v>
      </c>
      <c r="F3604" s="58" t="s">
        <v>21042</v>
      </c>
      <c r="G3604" s="59" t="s">
        <v>26454</v>
      </c>
      <c r="H3604" s="58" t="s">
        <v>369</v>
      </c>
      <c r="I3604" s="60">
        <v>41640</v>
      </c>
      <c r="J3604" s="60">
        <v>45291</v>
      </c>
    </row>
    <row r="3605" spans="1:10" s="57" customFormat="1" ht="52.35" customHeight="1" x14ac:dyDescent="0.2">
      <c r="A3605" s="61" t="s">
        <v>26455</v>
      </c>
      <c r="B3605" s="61" t="s">
        <v>26456</v>
      </c>
      <c r="C3605" s="61" t="s">
        <v>26457</v>
      </c>
      <c r="D3605" s="62" t="s">
        <v>26458</v>
      </c>
      <c r="E3605" s="62" t="s">
        <v>26459</v>
      </c>
      <c r="F3605" s="61" t="s">
        <v>26460</v>
      </c>
      <c r="G3605" s="62" t="s">
        <v>26461</v>
      </c>
      <c r="H3605" s="61" t="s">
        <v>369</v>
      </c>
      <c r="I3605" s="63">
        <v>41640</v>
      </c>
      <c r="J3605" s="63">
        <v>45291</v>
      </c>
    </row>
    <row r="3606" spans="1:10" s="57" customFormat="1" ht="19.8" customHeight="1" x14ac:dyDescent="0.2">
      <c r="A3606" s="58" t="s">
        <v>26462</v>
      </c>
      <c r="B3606" s="58" t="s">
        <v>26463</v>
      </c>
      <c r="C3606" s="58" t="s">
        <v>26464</v>
      </c>
      <c r="D3606" s="59" t="s">
        <v>26465</v>
      </c>
      <c r="E3606" s="59" t="s">
        <v>26466</v>
      </c>
      <c r="F3606" s="58" t="s">
        <v>26460</v>
      </c>
      <c r="G3606" s="59" t="s">
        <v>26467</v>
      </c>
      <c r="H3606" s="58" t="s">
        <v>369</v>
      </c>
      <c r="I3606" s="60">
        <v>42370</v>
      </c>
      <c r="J3606" s="60">
        <v>45291</v>
      </c>
    </row>
    <row r="3607" spans="1:10" s="57" customFormat="1" ht="41.1" customHeight="1" x14ac:dyDescent="0.2">
      <c r="A3607" s="61" t="s">
        <v>26468</v>
      </c>
      <c r="B3607" s="61" t="s">
        <v>26469</v>
      </c>
      <c r="C3607" s="61" t="s">
        <v>26470</v>
      </c>
      <c r="D3607" s="62" t="s">
        <v>26471</v>
      </c>
      <c r="E3607" s="62" t="s">
        <v>26472</v>
      </c>
      <c r="F3607" s="61" t="s">
        <v>12864</v>
      </c>
      <c r="G3607" s="62" t="s">
        <v>26473</v>
      </c>
      <c r="H3607" s="61" t="s">
        <v>369</v>
      </c>
      <c r="I3607" s="63">
        <v>41640</v>
      </c>
      <c r="J3607" s="63">
        <v>45291</v>
      </c>
    </row>
    <row r="3608" spans="1:10" s="57" customFormat="1" ht="30.45" customHeight="1" x14ac:dyDescent="0.2">
      <c r="A3608" s="58" t="s">
        <v>26474</v>
      </c>
      <c r="B3608" s="58" t="s">
        <v>26475</v>
      </c>
      <c r="C3608" s="58" t="s">
        <v>26476</v>
      </c>
      <c r="D3608" s="59" t="s">
        <v>26477</v>
      </c>
      <c r="E3608" s="59" t="s">
        <v>26478</v>
      </c>
      <c r="F3608" s="58" t="s">
        <v>26479</v>
      </c>
      <c r="G3608" s="59" t="s">
        <v>26480</v>
      </c>
      <c r="H3608" s="58" t="s">
        <v>369</v>
      </c>
      <c r="I3608" s="60">
        <v>42370</v>
      </c>
      <c r="J3608" s="60">
        <v>45291</v>
      </c>
    </row>
    <row r="3609" spans="1:10" s="57" customFormat="1" ht="30.45" customHeight="1" x14ac:dyDescent="0.2">
      <c r="A3609" s="61" t="s">
        <v>26481</v>
      </c>
      <c r="B3609" s="61" t="s">
        <v>26482</v>
      </c>
      <c r="C3609" s="61" t="s">
        <v>26483</v>
      </c>
      <c r="D3609" s="62" t="s">
        <v>26484</v>
      </c>
      <c r="E3609" s="62" t="s">
        <v>26485</v>
      </c>
      <c r="F3609" s="61" t="s">
        <v>12877</v>
      </c>
      <c r="G3609" s="62" t="s">
        <v>26486</v>
      </c>
      <c r="H3609" s="61" t="s">
        <v>369</v>
      </c>
      <c r="I3609" s="63">
        <v>42370</v>
      </c>
      <c r="J3609" s="63">
        <v>45291</v>
      </c>
    </row>
    <row r="3610" spans="1:10" s="57" customFormat="1" ht="52.35" customHeight="1" x14ac:dyDescent="0.2">
      <c r="A3610" s="58" t="s">
        <v>26487</v>
      </c>
      <c r="B3610" s="58" t="s">
        <v>26488</v>
      </c>
      <c r="C3610" s="58" t="s">
        <v>26489</v>
      </c>
      <c r="D3610" s="59" t="s">
        <v>26490</v>
      </c>
      <c r="E3610" s="59" t="s">
        <v>26491</v>
      </c>
      <c r="F3610" s="58" t="s">
        <v>26492</v>
      </c>
      <c r="G3610" s="59" t="s">
        <v>26493</v>
      </c>
      <c r="H3610" s="58" t="s">
        <v>369</v>
      </c>
      <c r="I3610" s="60">
        <v>41640</v>
      </c>
      <c r="J3610" s="60">
        <v>45291</v>
      </c>
    </row>
    <row r="3611" spans="1:10" s="57" customFormat="1" ht="41.1" customHeight="1" x14ac:dyDescent="0.2">
      <c r="A3611" s="61" t="s">
        <v>26494</v>
      </c>
      <c r="B3611" s="61" t="s">
        <v>26495</v>
      </c>
      <c r="C3611" s="61" t="s">
        <v>26496</v>
      </c>
      <c r="D3611" s="62" t="s">
        <v>26497</v>
      </c>
      <c r="E3611" s="62" t="s">
        <v>26498</v>
      </c>
      <c r="F3611" s="61" t="s">
        <v>26499</v>
      </c>
      <c r="G3611" s="62" t="s">
        <v>26500</v>
      </c>
      <c r="H3611" s="61" t="s">
        <v>369</v>
      </c>
      <c r="I3611" s="63">
        <v>41640</v>
      </c>
      <c r="J3611" s="63">
        <v>45291</v>
      </c>
    </row>
    <row r="3612" spans="1:10" s="57" customFormat="1" ht="30.45" customHeight="1" x14ac:dyDescent="0.2">
      <c r="A3612" s="58" t="s">
        <v>26501</v>
      </c>
      <c r="B3612" s="58" t="s">
        <v>26502</v>
      </c>
      <c r="C3612" s="58" t="s">
        <v>26503</v>
      </c>
      <c r="D3612" s="59" t="s">
        <v>26504</v>
      </c>
      <c r="E3612" s="59" t="s">
        <v>26505</v>
      </c>
      <c r="F3612" s="58" t="s">
        <v>26506</v>
      </c>
      <c r="G3612" s="59" t="s">
        <v>26507</v>
      </c>
      <c r="H3612" s="58" t="s">
        <v>369</v>
      </c>
      <c r="I3612" s="60">
        <v>41944</v>
      </c>
      <c r="J3612" s="60">
        <v>45291</v>
      </c>
    </row>
    <row r="3613" spans="1:10" s="57" customFormat="1" ht="41.1" customHeight="1" x14ac:dyDescent="0.2">
      <c r="A3613" s="61" t="s">
        <v>26508</v>
      </c>
      <c r="B3613" s="61" t="s">
        <v>26509</v>
      </c>
      <c r="C3613" s="61" t="s">
        <v>26510</v>
      </c>
      <c r="D3613" s="62" t="s">
        <v>26511</v>
      </c>
      <c r="E3613" s="62" t="s">
        <v>26512</v>
      </c>
      <c r="F3613" s="61" t="s">
        <v>26513</v>
      </c>
      <c r="G3613" s="62" t="s">
        <v>24557</v>
      </c>
      <c r="H3613" s="61" t="s">
        <v>369</v>
      </c>
      <c r="I3613" s="63">
        <v>41640</v>
      </c>
      <c r="J3613" s="63">
        <v>45291</v>
      </c>
    </row>
    <row r="3614" spans="1:10" s="57" customFormat="1" ht="30.45" customHeight="1" x14ac:dyDescent="0.2">
      <c r="A3614" s="58" t="s">
        <v>26514</v>
      </c>
      <c r="B3614" s="58" t="s">
        <v>26515</v>
      </c>
      <c r="C3614" s="58" t="s">
        <v>26516</v>
      </c>
      <c r="D3614" s="59" t="s">
        <v>26517</v>
      </c>
      <c r="E3614" s="59" t="s">
        <v>26518</v>
      </c>
      <c r="F3614" s="58" t="s">
        <v>26519</v>
      </c>
      <c r="G3614" s="59" t="s">
        <v>26520</v>
      </c>
      <c r="H3614" s="58" t="s">
        <v>369</v>
      </c>
      <c r="I3614" s="60">
        <v>42675</v>
      </c>
      <c r="J3614" s="60">
        <v>45291</v>
      </c>
    </row>
    <row r="3615" spans="1:10" s="57" customFormat="1" ht="30.45" customHeight="1" x14ac:dyDescent="0.2">
      <c r="A3615" s="61" t="s">
        <v>26521</v>
      </c>
      <c r="B3615" s="61" t="s">
        <v>26522</v>
      </c>
      <c r="C3615" s="61" t="s">
        <v>26523</v>
      </c>
      <c r="D3615" s="62" t="s">
        <v>26524</v>
      </c>
      <c r="E3615" s="62" t="s">
        <v>26525</v>
      </c>
      <c r="F3615" s="61" t="s">
        <v>26526</v>
      </c>
      <c r="G3615" s="62" t="s">
        <v>26527</v>
      </c>
      <c r="H3615" s="61" t="s">
        <v>369</v>
      </c>
      <c r="I3615" s="63">
        <v>43405</v>
      </c>
      <c r="J3615" s="63">
        <v>45291</v>
      </c>
    </row>
    <row r="3616" spans="1:10" s="57" customFormat="1" ht="19.8" customHeight="1" x14ac:dyDescent="0.2">
      <c r="A3616" s="58" t="s">
        <v>26528</v>
      </c>
      <c r="B3616" s="58" t="s">
        <v>26529</v>
      </c>
      <c r="C3616" s="58" t="s">
        <v>26530</v>
      </c>
      <c r="D3616" s="59" t="s">
        <v>26531</v>
      </c>
      <c r="E3616" s="59" t="s">
        <v>26532</v>
      </c>
      <c r="F3616" s="58" t="s">
        <v>26533</v>
      </c>
      <c r="G3616" s="59" t="s">
        <v>26534</v>
      </c>
      <c r="H3616" s="58" t="s">
        <v>369</v>
      </c>
      <c r="I3616" s="60">
        <v>43405</v>
      </c>
      <c r="J3616" s="60">
        <v>45291</v>
      </c>
    </row>
    <row r="3617" spans="1:10" s="57" customFormat="1" ht="41.1" customHeight="1" x14ac:dyDescent="0.2">
      <c r="A3617" s="61" t="s">
        <v>26535</v>
      </c>
      <c r="B3617" s="61" t="s">
        <v>26536</v>
      </c>
      <c r="C3617" s="61" t="s">
        <v>26537</v>
      </c>
      <c r="D3617" s="62" t="s">
        <v>26538</v>
      </c>
      <c r="E3617" s="62" t="s">
        <v>26539</v>
      </c>
      <c r="F3617" s="61"/>
      <c r="G3617" s="62" t="s">
        <v>26540</v>
      </c>
      <c r="H3617" s="61" t="s">
        <v>369</v>
      </c>
      <c r="I3617" s="63">
        <v>41944</v>
      </c>
      <c r="J3617" s="63">
        <v>45291</v>
      </c>
    </row>
    <row r="3618" spans="1:10" s="57" customFormat="1" ht="30.45" customHeight="1" x14ac:dyDescent="0.2">
      <c r="A3618" s="58" t="s">
        <v>26541</v>
      </c>
      <c r="B3618" s="58" t="s">
        <v>26542</v>
      </c>
      <c r="C3618" s="58" t="s">
        <v>26543</v>
      </c>
      <c r="D3618" s="59" t="s">
        <v>26544</v>
      </c>
      <c r="E3618" s="59" t="s">
        <v>26545</v>
      </c>
      <c r="F3618" s="58" t="s">
        <v>26546</v>
      </c>
      <c r="G3618" s="59" t="s">
        <v>26547</v>
      </c>
      <c r="H3618" s="58" t="s">
        <v>369</v>
      </c>
      <c r="I3618" s="60">
        <v>41640</v>
      </c>
      <c r="J3618" s="60">
        <v>45291</v>
      </c>
    </row>
    <row r="3619" spans="1:10" s="57" customFormat="1" ht="30.45" customHeight="1" x14ac:dyDescent="0.2">
      <c r="A3619" s="61" t="s">
        <v>26548</v>
      </c>
      <c r="B3619" s="61" t="s">
        <v>26549</v>
      </c>
      <c r="C3619" s="61" t="s">
        <v>26550</v>
      </c>
      <c r="D3619" s="62" t="s">
        <v>26551</v>
      </c>
      <c r="E3619" s="62" t="s">
        <v>26552</v>
      </c>
      <c r="F3619" s="61" t="s">
        <v>26553</v>
      </c>
      <c r="G3619" s="62" t="s">
        <v>26554</v>
      </c>
      <c r="H3619" s="61" t="s">
        <v>369</v>
      </c>
      <c r="I3619" s="63">
        <v>41640</v>
      </c>
      <c r="J3619" s="63">
        <v>45291</v>
      </c>
    </row>
    <row r="3620" spans="1:10" s="57" customFormat="1" ht="41.1" customHeight="1" x14ac:dyDescent="0.2">
      <c r="A3620" s="58" t="s">
        <v>26555</v>
      </c>
      <c r="B3620" s="58" t="s">
        <v>26556</v>
      </c>
      <c r="C3620" s="58" t="s">
        <v>26557</v>
      </c>
      <c r="D3620" s="59" t="s">
        <v>26558</v>
      </c>
      <c r="E3620" s="59" t="s">
        <v>26559</v>
      </c>
      <c r="F3620" s="58" t="s">
        <v>26560</v>
      </c>
      <c r="G3620" s="59" t="s">
        <v>26561</v>
      </c>
      <c r="H3620" s="58" t="s">
        <v>369</v>
      </c>
      <c r="I3620" s="60">
        <v>41640</v>
      </c>
      <c r="J3620" s="60">
        <v>45291</v>
      </c>
    </row>
    <row r="3621" spans="1:10" s="57" customFormat="1" ht="41.1" customHeight="1" x14ac:dyDescent="0.2">
      <c r="A3621" s="61" t="s">
        <v>26562</v>
      </c>
      <c r="B3621" s="61" t="s">
        <v>26563</v>
      </c>
      <c r="C3621" s="61" t="s">
        <v>26564</v>
      </c>
      <c r="D3621" s="62" t="s">
        <v>26565</v>
      </c>
      <c r="E3621" s="62" t="s">
        <v>26566</v>
      </c>
      <c r="F3621" s="61" t="s">
        <v>26567</v>
      </c>
      <c r="G3621" s="62" t="s">
        <v>24061</v>
      </c>
      <c r="H3621" s="61" t="s">
        <v>369</v>
      </c>
      <c r="I3621" s="63">
        <v>41944</v>
      </c>
      <c r="J3621" s="63">
        <v>45291</v>
      </c>
    </row>
    <row r="3622" spans="1:10" s="57" customFormat="1" ht="41.1" customHeight="1" x14ac:dyDescent="0.2">
      <c r="A3622" s="58" t="s">
        <v>2066</v>
      </c>
      <c r="B3622" s="58" t="s">
        <v>26568</v>
      </c>
      <c r="C3622" s="58" t="s">
        <v>26569</v>
      </c>
      <c r="D3622" s="59" t="s">
        <v>26570</v>
      </c>
      <c r="E3622" s="59" t="s">
        <v>26571</v>
      </c>
      <c r="F3622" s="58" t="s">
        <v>26572</v>
      </c>
      <c r="G3622" s="59" t="s">
        <v>26573</v>
      </c>
      <c r="H3622" s="58" t="s">
        <v>369</v>
      </c>
      <c r="I3622" s="60">
        <v>41640</v>
      </c>
      <c r="J3622" s="60">
        <v>45291</v>
      </c>
    </row>
    <row r="3623" spans="1:10" s="57" customFormat="1" ht="41.1" customHeight="1" x14ac:dyDescent="0.2">
      <c r="A3623" s="61" t="s">
        <v>26574</v>
      </c>
      <c r="B3623" s="61" t="s">
        <v>26575</v>
      </c>
      <c r="C3623" s="61" t="s">
        <v>26576</v>
      </c>
      <c r="D3623" s="62" t="s">
        <v>26577</v>
      </c>
      <c r="E3623" s="62" t="s">
        <v>26578</v>
      </c>
      <c r="F3623" s="61" t="s">
        <v>26572</v>
      </c>
      <c r="G3623" s="62" t="s">
        <v>26579</v>
      </c>
      <c r="H3623" s="61" t="s">
        <v>369</v>
      </c>
      <c r="I3623" s="63">
        <v>41640</v>
      </c>
      <c r="J3623" s="63">
        <v>45291</v>
      </c>
    </row>
    <row r="3624" spans="1:10" s="57" customFormat="1" ht="41.1" customHeight="1" x14ac:dyDescent="0.2">
      <c r="A3624" s="58" t="s">
        <v>26580</v>
      </c>
      <c r="B3624" s="58" t="s">
        <v>26581</v>
      </c>
      <c r="C3624" s="58" t="s">
        <v>26582</v>
      </c>
      <c r="D3624" s="59" t="s">
        <v>26583</v>
      </c>
      <c r="E3624" s="59" t="s">
        <v>26584</v>
      </c>
      <c r="F3624" s="58" t="s">
        <v>26572</v>
      </c>
      <c r="G3624" s="59" t="s">
        <v>26585</v>
      </c>
      <c r="H3624" s="58" t="s">
        <v>369</v>
      </c>
      <c r="I3624" s="60">
        <v>41640</v>
      </c>
      <c r="J3624" s="60">
        <v>45291</v>
      </c>
    </row>
    <row r="3625" spans="1:10" s="57" customFormat="1" ht="41.1" customHeight="1" x14ac:dyDescent="0.2">
      <c r="A3625" s="61" t="s">
        <v>26586</v>
      </c>
      <c r="B3625" s="61" t="s">
        <v>26587</v>
      </c>
      <c r="C3625" s="61" t="s">
        <v>26588</v>
      </c>
      <c r="D3625" s="62" t="s">
        <v>26589</v>
      </c>
      <c r="E3625" s="62" t="s">
        <v>26590</v>
      </c>
      <c r="F3625" s="61" t="s">
        <v>26591</v>
      </c>
      <c r="G3625" s="62" t="s">
        <v>26592</v>
      </c>
      <c r="H3625" s="61" t="s">
        <v>369</v>
      </c>
      <c r="I3625" s="63">
        <v>41640</v>
      </c>
      <c r="J3625" s="63">
        <v>45291</v>
      </c>
    </row>
    <row r="3626" spans="1:10" s="57" customFormat="1" ht="41.1" customHeight="1" x14ac:dyDescent="0.2">
      <c r="A3626" s="58" t="s">
        <v>26593</v>
      </c>
      <c r="B3626" s="58" t="s">
        <v>26594</v>
      </c>
      <c r="C3626" s="58" t="s">
        <v>26595</v>
      </c>
      <c r="D3626" s="59" t="s">
        <v>23725</v>
      </c>
      <c r="E3626" s="59" t="s">
        <v>26596</v>
      </c>
      <c r="F3626" s="58" t="s">
        <v>26597</v>
      </c>
      <c r="G3626" s="59" t="s">
        <v>26598</v>
      </c>
      <c r="H3626" s="58" t="s">
        <v>369</v>
      </c>
      <c r="I3626" s="60">
        <v>41640</v>
      </c>
      <c r="J3626" s="60">
        <v>45291</v>
      </c>
    </row>
    <row r="3627" spans="1:10" s="57" customFormat="1" ht="41.1" customHeight="1" x14ac:dyDescent="0.2">
      <c r="A3627" s="61" t="s">
        <v>26599</v>
      </c>
      <c r="B3627" s="61" t="s">
        <v>26600</v>
      </c>
      <c r="C3627" s="61" t="s">
        <v>26601</v>
      </c>
      <c r="D3627" s="62" t="s">
        <v>26602</v>
      </c>
      <c r="E3627" s="62" t="s">
        <v>26603</v>
      </c>
      <c r="F3627" s="61" t="s">
        <v>26604</v>
      </c>
      <c r="G3627" s="62" t="s">
        <v>26605</v>
      </c>
      <c r="H3627" s="61" t="s">
        <v>369</v>
      </c>
      <c r="I3627" s="63">
        <v>41640</v>
      </c>
      <c r="J3627" s="63">
        <v>45291</v>
      </c>
    </row>
    <row r="3628" spans="1:10" s="57" customFormat="1" ht="30.45" customHeight="1" x14ac:dyDescent="0.2">
      <c r="A3628" s="58" t="s">
        <v>26606</v>
      </c>
      <c r="B3628" s="58" t="s">
        <v>26607</v>
      </c>
      <c r="C3628" s="58" t="s">
        <v>26608</v>
      </c>
      <c r="D3628" s="59" t="s">
        <v>26609</v>
      </c>
      <c r="E3628" s="59" t="s">
        <v>26610</v>
      </c>
      <c r="F3628" s="58" t="s">
        <v>26591</v>
      </c>
      <c r="G3628" s="59" t="s">
        <v>26611</v>
      </c>
      <c r="H3628" s="58" t="s">
        <v>369</v>
      </c>
      <c r="I3628" s="60">
        <v>41640</v>
      </c>
      <c r="J3628" s="60">
        <v>45291</v>
      </c>
    </row>
    <row r="3629" spans="1:10" s="57" customFormat="1" ht="30.45" customHeight="1" x14ac:dyDescent="0.2">
      <c r="A3629" s="61" t="s">
        <v>26612</v>
      </c>
      <c r="B3629" s="61" t="s">
        <v>26613</v>
      </c>
      <c r="C3629" s="61" t="s">
        <v>26614</v>
      </c>
      <c r="D3629" s="62" t="s">
        <v>26615</v>
      </c>
      <c r="E3629" s="62" t="s">
        <v>26616</v>
      </c>
      <c r="F3629" s="61" t="s">
        <v>26617</v>
      </c>
      <c r="G3629" s="62" t="s">
        <v>26618</v>
      </c>
      <c r="H3629" s="61" t="s">
        <v>369</v>
      </c>
      <c r="I3629" s="63">
        <v>41640</v>
      </c>
      <c r="J3629" s="63">
        <v>45291</v>
      </c>
    </row>
    <row r="3630" spans="1:10" s="57" customFormat="1" ht="41.1" customHeight="1" x14ac:dyDescent="0.2">
      <c r="A3630" s="58" t="s">
        <v>26619</v>
      </c>
      <c r="B3630" s="58" t="s">
        <v>26620</v>
      </c>
      <c r="C3630" s="58" t="s">
        <v>26621</v>
      </c>
      <c r="D3630" s="59" t="s">
        <v>26622</v>
      </c>
      <c r="E3630" s="59" t="s">
        <v>26623</v>
      </c>
      <c r="F3630" s="58" t="s">
        <v>26624</v>
      </c>
      <c r="G3630" s="59" t="s">
        <v>2069</v>
      </c>
      <c r="H3630" s="58" t="s">
        <v>369</v>
      </c>
      <c r="I3630" s="60">
        <v>41640</v>
      </c>
      <c r="J3630" s="60">
        <v>45291</v>
      </c>
    </row>
    <row r="3631" spans="1:10" s="57" customFormat="1" ht="30.45" customHeight="1" x14ac:dyDescent="0.2">
      <c r="A3631" s="61" t="s">
        <v>26625</v>
      </c>
      <c r="B3631" s="61" t="s">
        <v>26626</v>
      </c>
      <c r="C3631" s="61" t="s">
        <v>26627</v>
      </c>
      <c r="D3631" s="62" t="s">
        <v>26628</v>
      </c>
      <c r="E3631" s="62" t="s">
        <v>26629</v>
      </c>
      <c r="F3631" s="61" t="s">
        <v>26630</v>
      </c>
      <c r="G3631" s="62" t="s">
        <v>26631</v>
      </c>
      <c r="H3631" s="61" t="s">
        <v>369</v>
      </c>
      <c r="I3631" s="63">
        <v>41640</v>
      </c>
      <c r="J3631" s="63">
        <v>45291</v>
      </c>
    </row>
    <row r="3632" spans="1:10" s="57" customFormat="1" ht="41.1" customHeight="1" x14ac:dyDescent="0.2">
      <c r="A3632" s="58" t="s">
        <v>26632</v>
      </c>
      <c r="B3632" s="58" t="s">
        <v>26633</v>
      </c>
      <c r="C3632" s="58" t="s">
        <v>26634</v>
      </c>
      <c r="D3632" s="59" t="s">
        <v>26635</v>
      </c>
      <c r="E3632" s="59" t="s">
        <v>26636</v>
      </c>
      <c r="F3632" s="58" t="s">
        <v>26597</v>
      </c>
      <c r="G3632" s="59" t="s">
        <v>26637</v>
      </c>
      <c r="H3632" s="58" t="s">
        <v>369</v>
      </c>
      <c r="I3632" s="60">
        <v>41640</v>
      </c>
      <c r="J3632" s="60">
        <v>45291</v>
      </c>
    </row>
    <row r="3633" spans="1:10" s="57" customFormat="1" ht="30.45" customHeight="1" x14ac:dyDescent="0.2">
      <c r="A3633" s="61" t="s">
        <v>26638</v>
      </c>
      <c r="B3633" s="61" t="s">
        <v>26639</v>
      </c>
      <c r="C3633" s="61" t="s">
        <v>26640</v>
      </c>
      <c r="D3633" s="62" t="s">
        <v>26641</v>
      </c>
      <c r="E3633" s="62" t="s">
        <v>26642</v>
      </c>
      <c r="F3633" s="61" t="s">
        <v>26643</v>
      </c>
      <c r="G3633" s="62" t="s">
        <v>26631</v>
      </c>
      <c r="H3633" s="61" t="s">
        <v>369</v>
      </c>
      <c r="I3633" s="63">
        <v>42370</v>
      </c>
      <c r="J3633" s="63">
        <v>45291</v>
      </c>
    </row>
    <row r="3634" spans="1:10" s="57" customFormat="1" ht="52.35" customHeight="1" x14ac:dyDescent="0.2">
      <c r="A3634" s="58" t="s">
        <v>26644</v>
      </c>
      <c r="B3634" s="58" t="s">
        <v>26645</v>
      </c>
      <c r="C3634" s="58" t="s">
        <v>26646</v>
      </c>
      <c r="D3634" s="59" t="s">
        <v>26647</v>
      </c>
      <c r="E3634" s="59" t="s">
        <v>26648</v>
      </c>
      <c r="F3634" s="58" t="s">
        <v>26649</v>
      </c>
      <c r="G3634" s="59" t="s">
        <v>26650</v>
      </c>
      <c r="H3634" s="58" t="s">
        <v>369</v>
      </c>
      <c r="I3634" s="60">
        <v>41640</v>
      </c>
      <c r="J3634" s="60">
        <v>45291</v>
      </c>
    </row>
    <row r="3635" spans="1:10" s="57" customFormat="1" ht="41.1" customHeight="1" x14ac:dyDescent="0.2">
      <c r="A3635" s="61" t="s">
        <v>26651</v>
      </c>
      <c r="B3635" s="61" t="s">
        <v>26652</v>
      </c>
      <c r="C3635" s="61" t="s">
        <v>26653</v>
      </c>
      <c r="D3635" s="62" t="s">
        <v>26654</v>
      </c>
      <c r="E3635" s="62" t="s">
        <v>26655</v>
      </c>
      <c r="F3635" s="61" t="s">
        <v>26656</v>
      </c>
      <c r="G3635" s="62" t="s">
        <v>26657</v>
      </c>
      <c r="H3635" s="61" t="s">
        <v>369</v>
      </c>
      <c r="I3635" s="63">
        <v>41640</v>
      </c>
      <c r="J3635" s="63">
        <v>45291</v>
      </c>
    </row>
    <row r="3636" spans="1:10" s="57" customFormat="1" ht="19.8" customHeight="1" x14ac:dyDescent="0.2">
      <c r="A3636" s="58" t="s">
        <v>26658</v>
      </c>
      <c r="B3636" s="58" t="s">
        <v>26659</v>
      </c>
      <c r="C3636" s="58" t="s">
        <v>26660</v>
      </c>
      <c r="D3636" s="59" t="s">
        <v>26661</v>
      </c>
      <c r="E3636" s="59" t="s">
        <v>26662</v>
      </c>
      <c r="F3636" s="58" t="s">
        <v>19105</v>
      </c>
      <c r="G3636" s="59" t="s">
        <v>26663</v>
      </c>
      <c r="H3636" s="58" t="s">
        <v>369</v>
      </c>
      <c r="I3636" s="60">
        <v>41640</v>
      </c>
      <c r="J3636" s="60">
        <v>45291</v>
      </c>
    </row>
    <row r="3637" spans="1:10" s="57" customFormat="1" ht="30.45" customHeight="1" x14ac:dyDescent="0.2">
      <c r="A3637" s="61" t="s">
        <v>26664</v>
      </c>
      <c r="B3637" s="61" t="s">
        <v>26665</v>
      </c>
      <c r="C3637" s="61" t="s">
        <v>26666</v>
      </c>
      <c r="D3637" s="62" t="s">
        <v>26667</v>
      </c>
      <c r="E3637" s="62" t="s">
        <v>26668</v>
      </c>
      <c r="F3637" s="61" t="s">
        <v>26669</v>
      </c>
      <c r="G3637" s="62" t="s">
        <v>26670</v>
      </c>
      <c r="H3637" s="61" t="s">
        <v>369</v>
      </c>
      <c r="I3637" s="63">
        <v>41944</v>
      </c>
      <c r="J3637" s="63">
        <v>45291</v>
      </c>
    </row>
    <row r="3638" spans="1:10" s="57" customFormat="1" ht="30.45" customHeight="1" x14ac:dyDescent="0.2">
      <c r="A3638" s="58" t="s">
        <v>26671</v>
      </c>
      <c r="B3638" s="58" t="s">
        <v>26672</v>
      </c>
      <c r="C3638" s="58" t="s">
        <v>26673</v>
      </c>
      <c r="D3638" s="59" t="s">
        <v>26674</v>
      </c>
      <c r="E3638" s="59" t="s">
        <v>26675</v>
      </c>
      <c r="F3638" s="58" t="s">
        <v>26676</v>
      </c>
      <c r="G3638" s="59" t="s">
        <v>26677</v>
      </c>
      <c r="H3638" s="58" t="s">
        <v>369</v>
      </c>
      <c r="I3638" s="60">
        <v>41640</v>
      </c>
      <c r="J3638" s="60">
        <v>45291</v>
      </c>
    </row>
    <row r="3639" spans="1:10" s="57" customFormat="1" ht="30.45" customHeight="1" x14ac:dyDescent="0.2">
      <c r="A3639" s="61" t="s">
        <v>26678</v>
      </c>
      <c r="B3639" s="61" t="s">
        <v>26679</v>
      </c>
      <c r="C3639" s="61" t="s">
        <v>26680</v>
      </c>
      <c r="D3639" s="62" t="s">
        <v>26681</v>
      </c>
      <c r="E3639" s="62" t="s">
        <v>26682</v>
      </c>
      <c r="F3639" s="61" t="s">
        <v>13471</v>
      </c>
      <c r="G3639" s="62" t="s">
        <v>26683</v>
      </c>
      <c r="H3639" s="61" t="s">
        <v>369</v>
      </c>
      <c r="I3639" s="63">
        <v>41640</v>
      </c>
      <c r="J3639" s="63">
        <v>45291</v>
      </c>
    </row>
    <row r="3640" spans="1:10" s="57" customFormat="1" ht="30.45" customHeight="1" x14ac:dyDescent="0.2">
      <c r="A3640" s="58" t="s">
        <v>26684</v>
      </c>
      <c r="B3640" s="58" t="s">
        <v>26685</v>
      </c>
      <c r="C3640" s="58" t="s">
        <v>26686</v>
      </c>
      <c r="D3640" s="59" t="s">
        <v>26687</v>
      </c>
      <c r="E3640" s="59" t="s">
        <v>26688</v>
      </c>
      <c r="F3640" s="58" t="s">
        <v>26689</v>
      </c>
      <c r="G3640" s="59" t="s">
        <v>26683</v>
      </c>
      <c r="H3640" s="58" t="s">
        <v>369</v>
      </c>
      <c r="I3640" s="60">
        <v>43405</v>
      </c>
      <c r="J3640" s="60">
        <v>45291</v>
      </c>
    </row>
    <row r="3641" spans="1:10" s="57" customFormat="1" ht="41.1" customHeight="1" x14ac:dyDescent="0.2">
      <c r="A3641" s="61" t="s">
        <v>26690</v>
      </c>
      <c r="B3641" s="61" t="s">
        <v>26691</v>
      </c>
      <c r="C3641" s="61" t="s">
        <v>26692</v>
      </c>
      <c r="D3641" s="62" t="s">
        <v>26693</v>
      </c>
      <c r="E3641" s="62" t="s">
        <v>26694</v>
      </c>
      <c r="F3641" s="61" t="s">
        <v>26695</v>
      </c>
      <c r="G3641" s="62" t="s">
        <v>26696</v>
      </c>
      <c r="H3641" s="61" t="s">
        <v>369</v>
      </c>
      <c r="I3641" s="63">
        <v>41640</v>
      </c>
      <c r="J3641" s="63">
        <v>45291</v>
      </c>
    </row>
    <row r="3642" spans="1:10" s="57" customFormat="1" ht="30.45" customHeight="1" x14ac:dyDescent="0.2">
      <c r="A3642" s="58" t="s">
        <v>26697</v>
      </c>
      <c r="B3642" s="58" t="s">
        <v>26698</v>
      </c>
      <c r="C3642" s="58" t="s">
        <v>26699</v>
      </c>
      <c r="D3642" s="59" t="s">
        <v>26700</v>
      </c>
      <c r="E3642" s="59" t="s">
        <v>26701</v>
      </c>
      <c r="F3642" s="58" t="s">
        <v>26702</v>
      </c>
      <c r="G3642" s="59" t="s">
        <v>26703</v>
      </c>
      <c r="H3642" s="58" t="s">
        <v>369</v>
      </c>
      <c r="I3642" s="60">
        <v>41640</v>
      </c>
      <c r="J3642" s="60">
        <v>45291</v>
      </c>
    </row>
    <row r="3643" spans="1:10" s="57" customFormat="1" ht="41.1" customHeight="1" x14ac:dyDescent="0.2">
      <c r="A3643" s="61" t="s">
        <v>26704</v>
      </c>
      <c r="B3643" s="61" t="s">
        <v>26705</v>
      </c>
      <c r="C3643" s="61" t="s">
        <v>26706</v>
      </c>
      <c r="D3643" s="62" t="s">
        <v>26707</v>
      </c>
      <c r="E3643" s="62" t="s">
        <v>26708</v>
      </c>
      <c r="F3643" s="61" t="s">
        <v>26709</v>
      </c>
      <c r="G3643" s="62" t="s">
        <v>26710</v>
      </c>
      <c r="H3643" s="61" t="s">
        <v>369</v>
      </c>
      <c r="I3643" s="63">
        <v>41640</v>
      </c>
      <c r="J3643" s="63">
        <v>45291</v>
      </c>
    </row>
    <row r="3644" spans="1:10" s="57" customFormat="1" ht="19.8" customHeight="1" x14ac:dyDescent="0.2">
      <c r="A3644" s="58" t="s">
        <v>26711</v>
      </c>
      <c r="B3644" s="58" t="s">
        <v>26712</v>
      </c>
      <c r="C3644" s="58" t="s">
        <v>26713</v>
      </c>
      <c r="D3644" s="59" t="s">
        <v>26714</v>
      </c>
      <c r="E3644" s="59" t="s">
        <v>26715</v>
      </c>
      <c r="F3644" s="58" t="s">
        <v>5834</v>
      </c>
      <c r="G3644" s="59" t="s">
        <v>26716</v>
      </c>
      <c r="H3644" s="58" t="s">
        <v>369</v>
      </c>
      <c r="I3644" s="60">
        <v>42675</v>
      </c>
      <c r="J3644" s="60">
        <v>45291</v>
      </c>
    </row>
    <row r="3645" spans="1:10" s="57" customFormat="1" ht="41.1" customHeight="1" x14ac:dyDescent="0.2">
      <c r="A3645" s="61" t="s">
        <v>26717</v>
      </c>
      <c r="B3645" s="61" t="s">
        <v>26718</v>
      </c>
      <c r="C3645" s="61" t="s">
        <v>26719</v>
      </c>
      <c r="D3645" s="62" t="s">
        <v>26720</v>
      </c>
      <c r="E3645" s="62" t="s">
        <v>26721</v>
      </c>
      <c r="F3645" s="61" t="s">
        <v>26722</v>
      </c>
      <c r="G3645" s="62" t="s">
        <v>26723</v>
      </c>
      <c r="H3645" s="61" t="s">
        <v>369</v>
      </c>
      <c r="I3645" s="63">
        <v>41640</v>
      </c>
      <c r="J3645" s="63">
        <v>45291</v>
      </c>
    </row>
    <row r="3646" spans="1:10" s="57" customFormat="1" ht="30.45" customHeight="1" x14ac:dyDescent="0.2">
      <c r="A3646" s="58" t="s">
        <v>26724</v>
      </c>
      <c r="B3646" s="58" t="s">
        <v>26725</v>
      </c>
      <c r="C3646" s="58" t="s">
        <v>26726</v>
      </c>
      <c r="D3646" s="59" t="s">
        <v>26727</v>
      </c>
      <c r="E3646" s="59" t="s">
        <v>26728</v>
      </c>
      <c r="F3646" s="58" t="s">
        <v>26729</v>
      </c>
      <c r="G3646" s="59" t="s">
        <v>26730</v>
      </c>
      <c r="H3646" s="58" t="s">
        <v>369</v>
      </c>
      <c r="I3646" s="60">
        <v>41640</v>
      </c>
      <c r="J3646" s="60">
        <v>45291</v>
      </c>
    </row>
    <row r="3647" spans="1:10" s="57" customFormat="1" ht="19.8" customHeight="1" x14ac:dyDescent="0.2">
      <c r="A3647" s="61" t="s">
        <v>26731</v>
      </c>
      <c r="B3647" s="61" t="s">
        <v>26732</v>
      </c>
      <c r="C3647" s="61" t="s">
        <v>26733</v>
      </c>
      <c r="D3647" s="62" t="s">
        <v>26734</v>
      </c>
      <c r="E3647" s="62" t="s">
        <v>26735</v>
      </c>
      <c r="F3647" s="61" t="s">
        <v>26729</v>
      </c>
      <c r="G3647" s="62" t="s">
        <v>26736</v>
      </c>
      <c r="H3647" s="61" t="s">
        <v>369</v>
      </c>
      <c r="I3647" s="63">
        <v>42675</v>
      </c>
      <c r="J3647" s="63">
        <v>45291</v>
      </c>
    </row>
    <row r="3648" spans="1:10" s="57" customFormat="1" ht="30.45" customHeight="1" x14ac:dyDescent="0.2">
      <c r="A3648" s="58" t="s">
        <v>26737</v>
      </c>
      <c r="B3648" s="58" t="s">
        <v>26738</v>
      </c>
      <c r="C3648" s="58" t="s">
        <v>26739</v>
      </c>
      <c r="D3648" s="59" t="s">
        <v>26740</v>
      </c>
      <c r="E3648" s="59" t="s">
        <v>26741</v>
      </c>
      <c r="F3648" s="58" t="s">
        <v>26742</v>
      </c>
      <c r="G3648" s="59" t="s">
        <v>26743</v>
      </c>
      <c r="H3648" s="58" t="s">
        <v>369</v>
      </c>
      <c r="I3648" s="60">
        <v>41944</v>
      </c>
      <c r="J3648" s="60">
        <v>45291</v>
      </c>
    </row>
    <row r="3649" spans="1:10" s="57" customFormat="1" ht="19.8" customHeight="1" x14ac:dyDescent="0.2">
      <c r="A3649" s="61" t="s">
        <v>26744</v>
      </c>
      <c r="B3649" s="61" t="s">
        <v>26745</v>
      </c>
      <c r="C3649" s="61" t="s">
        <v>26746</v>
      </c>
      <c r="D3649" s="62" t="s">
        <v>26747</v>
      </c>
      <c r="E3649" s="62" t="s">
        <v>26748</v>
      </c>
      <c r="F3649" s="61" t="s">
        <v>26749</v>
      </c>
      <c r="G3649" s="62" t="s">
        <v>26750</v>
      </c>
      <c r="H3649" s="61" t="s">
        <v>369</v>
      </c>
      <c r="I3649" s="63">
        <v>41944</v>
      </c>
      <c r="J3649" s="63">
        <v>45291</v>
      </c>
    </row>
    <row r="3650" spans="1:10" s="57" customFormat="1" ht="30.45" customHeight="1" x14ac:dyDescent="0.2">
      <c r="A3650" s="58" t="s">
        <v>26751</v>
      </c>
      <c r="B3650" s="58" t="s">
        <v>26752</v>
      </c>
      <c r="C3650" s="58" t="s">
        <v>26753</v>
      </c>
      <c r="D3650" s="59" t="s">
        <v>26754</v>
      </c>
      <c r="E3650" s="59" t="s">
        <v>26755</v>
      </c>
      <c r="F3650" s="58" t="s">
        <v>26742</v>
      </c>
      <c r="G3650" s="59" t="s">
        <v>26756</v>
      </c>
      <c r="H3650" s="58" t="s">
        <v>369</v>
      </c>
      <c r="I3650" s="60">
        <v>42370</v>
      </c>
      <c r="J3650" s="60">
        <v>45291</v>
      </c>
    </row>
    <row r="3651" spans="1:10" s="57" customFormat="1" ht="30.45" customHeight="1" x14ac:dyDescent="0.2">
      <c r="A3651" s="61" t="s">
        <v>26757</v>
      </c>
      <c r="B3651" s="61" t="s">
        <v>26758</v>
      </c>
      <c r="C3651" s="61" t="s">
        <v>26759</v>
      </c>
      <c r="D3651" s="62" t="s">
        <v>26760</v>
      </c>
      <c r="E3651" s="62" t="s">
        <v>26761</v>
      </c>
      <c r="F3651" s="61" t="s">
        <v>26762</v>
      </c>
      <c r="G3651" s="62" t="s">
        <v>26756</v>
      </c>
      <c r="H3651" s="61" t="s">
        <v>369</v>
      </c>
      <c r="I3651" s="63">
        <v>43405</v>
      </c>
      <c r="J3651" s="63">
        <v>45291</v>
      </c>
    </row>
    <row r="3652" spans="1:10" s="57" customFormat="1" ht="30.45" customHeight="1" x14ac:dyDescent="0.2">
      <c r="A3652" s="58" t="s">
        <v>26763</v>
      </c>
      <c r="B3652" s="58" t="s">
        <v>26764</v>
      </c>
      <c r="C3652" s="58" t="s">
        <v>26765</v>
      </c>
      <c r="D3652" s="59" t="s">
        <v>26766</v>
      </c>
      <c r="E3652" s="59" t="s">
        <v>26767</v>
      </c>
      <c r="F3652" s="58" t="s">
        <v>26768</v>
      </c>
      <c r="G3652" s="59" t="s">
        <v>26769</v>
      </c>
      <c r="H3652" s="58" t="s">
        <v>369</v>
      </c>
      <c r="I3652" s="60">
        <v>41944</v>
      </c>
      <c r="J3652" s="60">
        <v>45291</v>
      </c>
    </row>
    <row r="3653" spans="1:10" s="57" customFormat="1" ht="30.45" customHeight="1" x14ac:dyDescent="0.2">
      <c r="A3653" s="61" t="s">
        <v>26770</v>
      </c>
      <c r="B3653" s="61" t="s">
        <v>26771</v>
      </c>
      <c r="C3653" s="61" t="s">
        <v>26772</v>
      </c>
      <c r="D3653" s="62" t="s">
        <v>26773</v>
      </c>
      <c r="E3653" s="62" t="s">
        <v>26774</v>
      </c>
      <c r="F3653" s="61" t="s">
        <v>26768</v>
      </c>
      <c r="G3653" s="62" t="s">
        <v>26775</v>
      </c>
      <c r="H3653" s="61" t="s">
        <v>369</v>
      </c>
      <c r="I3653" s="63">
        <v>43040</v>
      </c>
      <c r="J3653" s="63">
        <v>45291</v>
      </c>
    </row>
    <row r="3654" spans="1:10" s="57" customFormat="1" ht="30.45" customHeight="1" x14ac:dyDescent="0.2">
      <c r="A3654" s="58" t="s">
        <v>26776</v>
      </c>
      <c r="B3654" s="58" t="s">
        <v>26777</v>
      </c>
      <c r="C3654" s="58" t="s">
        <v>26778</v>
      </c>
      <c r="D3654" s="59" t="s">
        <v>26779</v>
      </c>
      <c r="E3654" s="59" t="s">
        <v>26780</v>
      </c>
      <c r="F3654" s="58" t="s">
        <v>26781</v>
      </c>
      <c r="G3654" s="59" t="s">
        <v>26782</v>
      </c>
      <c r="H3654" s="58" t="s">
        <v>369</v>
      </c>
      <c r="I3654" s="60">
        <v>43344</v>
      </c>
      <c r="J3654" s="60">
        <v>43769</v>
      </c>
    </row>
    <row r="3655" spans="1:10" s="57" customFormat="1" ht="30.45" customHeight="1" x14ac:dyDescent="0.2">
      <c r="A3655" s="61" t="s">
        <v>26783</v>
      </c>
      <c r="B3655" s="61" t="s">
        <v>26784</v>
      </c>
      <c r="C3655" s="61" t="s">
        <v>26785</v>
      </c>
      <c r="D3655" s="62" t="s">
        <v>26786</v>
      </c>
      <c r="E3655" s="62" t="s">
        <v>26787</v>
      </c>
      <c r="F3655" s="61" t="s">
        <v>26788</v>
      </c>
      <c r="G3655" s="62" t="s">
        <v>26789</v>
      </c>
      <c r="H3655" s="61" t="s">
        <v>369</v>
      </c>
      <c r="I3655" s="63">
        <v>41640</v>
      </c>
      <c r="J3655" s="63">
        <v>45291</v>
      </c>
    </row>
    <row r="3656" spans="1:10" s="57" customFormat="1" ht="30.45" customHeight="1" x14ac:dyDescent="0.2">
      <c r="A3656" s="58" t="s">
        <v>26790</v>
      </c>
      <c r="B3656" s="58" t="s">
        <v>26791</v>
      </c>
      <c r="C3656" s="58" t="s">
        <v>26792</v>
      </c>
      <c r="D3656" s="59" t="s">
        <v>26793</v>
      </c>
      <c r="E3656" s="59" t="s">
        <v>26794</v>
      </c>
      <c r="F3656" s="58" t="s">
        <v>26795</v>
      </c>
      <c r="G3656" s="59" t="s">
        <v>26782</v>
      </c>
      <c r="H3656" s="58" t="s">
        <v>369</v>
      </c>
      <c r="I3656" s="60">
        <v>41640</v>
      </c>
      <c r="J3656" s="60">
        <v>45291</v>
      </c>
    </row>
    <row r="3657" spans="1:10" s="57" customFormat="1" ht="30.45" customHeight="1" x14ac:dyDescent="0.2">
      <c r="A3657" s="61" t="s">
        <v>26796</v>
      </c>
      <c r="B3657" s="61" t="s">
        <v>26797</v>
      </c>
      <c r="C3657" s="61" t="s">
        <v>26798</v>
      </c>
      <c r="D3657" s="62" t="s">
        <v>26799</v>
      </c>
      <c r="E3657" s="62" t="s">
        <v>26800</v>
      </c>
      <c r="F3657" s="61" t="s">
        <v>26801</v>
      </c>
      <c r="G3657" s="62" t="s">
        <v>26789</v>
      </c>
      <c r="H3657" s="61" t="s">
        <v>369</v>
      </c>
      <c r="I3657" s="63">
        <v>41640</v>
      </c>
      <c r="J3657" s="63">
        <v>45291</v>
      </c>
    </row>
    <row r="3658" spans="1:10" s="57" customFormat="1" ht="19.8" customHeight="1" x14ac:dyDescent="0.2">
      <c r="A3658" s="58" t="s">
        <v>26802</v>
      </c>
      <c r="B3658" s="58" t="s">
        <v>26803</v>
      </c>
      <c r="C3658" s="58" t="s">
        <v>26804</v>
      </c>
      <c r="D3658" s="59" t="s">
        <v>26805</v>
      </c>
      <c r="E3658" s="59" t="s">
        <v>26806</v>
      </c>
      <c r="F3658" s="58" t="s">
        <v>26807</v>
      </c>
      <c r="G3658" s="59" t="s">
        <v>26808</v>
      </c>
      <c r="H3658" s="58" t="s">
        <v>369</v>
      </c>
      <c r="I3658" s="60">
        <v>41944</v>
      </c>
      <c r="J3658" s="60">
        <v>45291</v>
      </c>
    </row>
    <row r="3659" spans="1:10" s="57" customFormat="1" ht="30.45" customHeight="1" x14ac:dyDescent="0.2">
      <c r="A3659" s="61" t="s">
        <v>26809</v>
      </c>
      <c r="B3659" s="61" t="s">
        <v>26810</v>
      </c>
      <c r="C3659" s="61" t="s">
        <v>26811</v>
      </c>
      <c r="D3659" s="62" t="s">
        <v>26812</v>
      </c>
      <c r="E3659" s="62" t="s">
        <v>26813</v>
      </c>
      <c r="F3659" s="61" t="s">
        <v>26814</v>
      </c>
      <c r="G3659" s="62" t="s">
        <v>26782</v>
      </c>
      <c r="H3659" s="61" t="s">
        <v>369</v>
      </c>
      <c r="I3659" s="63">
        <v>41640</v>
      </c>
      <c r="J3659" s="63">
        <v>45291</v>
      </c>
    </row>
    <row r="3660" spans="1:10" s="57" customFormat="1" ht="30.45" customHeight="1" x14ac:dyDescent="0.2">
      <c r="A3660" s="58" t="s">
        <v>26815</v>
      </c>
      <c r="B3660" s="58" t="s">
        <v>26816</v>
      </c>
      <c r="C3660" s="58" t="s">
        <v>26817</v>
      </c>
      <c r="D3660" s="59" t="s">
        <v>26818</v>
      </c>
      <c r="E3660" s="59" t="s">
        <v>26819</v>
      </c>
      <c r="F3660" s="58" t="s">
        <v>26820</v>
      </c>
      <c r="G3660" s="59" t="s">
        <v>26782</v>
      </c>
      <c r="H3660" s="58" t="s">
        <v>369</v>
      </c>
      <c r="I3660" s="60">
        <v>41640</v>
      </c>
      <c r="J3660" s="60">
        <v>45291</v>
      </c>
    </row>
    <row r="3661" spans="1:10" s="57" customFormat="1" ht="30.45" customHeight="1" x14ac:dyDescent="0.2">
      <c r="A3661" s="61" t="s">
        <v>26821</v>
      </c>
      <c r="B3661" s="61" t="s">
        <v>26822</v>
      </c>
      <c r="C3661" s="61" t="s">
        <v>26823</v>
      </c>
      <c r="D3661" s="62" t="s">
        <v>26824</v>
      </c>
      <c r="E3661" s="62" t="s">
        <v>26825</v>
      </c>
      <c r="F3661" s="61" t="s">
        <v>26826</v>
      </c>
      <c r="G3661" s="62" t="s">
        <v>26827</v>
      </c>
      <c r="H3661" s="61" t="s">
        <v>369</v>
      </c>
      <c r="I3661" s="63">
        <v>41640</v>
      </c>
      <c r="J3661" s="63">
        <v>45291</v>
      </c>
    </row>
    <row r="3662" spans="1:10" s="57" customFormat="1" ht="30.45" customHeight="1" x14ac:dyDescent="0.2">
      <c r="A3662" s="58" t="s">
        <v>26828</v>
      </c>
      <c r="B3662" s="58" t="s">
        <v>26829</v>
      </c>
      <c r="C3662" s="58" t="s">
        <v>26830</v>
      </c>
      <c r="D3662" s="59" t="s">
        <v>26831</v>
      </c>
      <c r="E3662" s="59" t="s">
        <v>26832</v>
      </c>
      <c r="F3662" s="58" t="s">
        <v>26833</v>
      </c>
      <c r="G3662" s="59" t="s">
        <v>26834</v>
      </c>
      <c r="H3662" s="58" t="s">
        <v>369</v>
      </c>
      <c r="I3662" s="60">
        <v>41640</v>
      </c>
      <c r="J3662" s="60">
        <v>45291</v>
      </c>
    </row>
    <row r="3663" spans="1:10" s="57" customFormat="1" ht="30.45" customHeight="1" x14ac:dyDescent="0.2">
      <c r="A3663" s="61" t="s">
        <v>26835</v>
      </c>
      <c r="B3663" s="61" t="s">
        <v>26836</v>
      </c>
      <c r="C3663" s="61" t="s">
        <v>26837</v>
      </c>
      <c r="D3663" s="62" t="s">
        <v>26838</v>
      </c>
      <c r="E3663" s="62" t="s">
        <v>26839</v>
      </c>
      <c r="F3663" s="61" t="s">
        <v>26840</v>
      </c>
      <c r="G3663" s="62" t="s">
        <v>26782</v>
      </c>
      <c r="H3663" s="61" t="s">
        <v>369</v>
      </c>
      <c r="I3663" s="63">
        <v>41640</v>
      </c>
      <c r="J3663" s="63">
        <v>45291</v>
      </c>
    </row>
    <row r="3664" spans="1:10" s="57" customFormat="1" ht="30.45" customHeight="1" x14ac:dyDescent="0.2">
      <c r="A3664" s="58" t="s">
        <v>26841</v>
      </c>
      <c r="B3664" s="58" t="s">
        <v>26842</v>
      </c>
      <c r="C3664" s="58" t="s">
        <v>26843</v>
      </c>
      <c r="D3664" s="59" t="s">
        <v>26844</v>
      </c>
      <c r="E3664" s="59" t="s">
        <v>26845</v>
      </c>
      <c r="F3664" s="58" t="s">
        <v>26846</v>
      </c>
      <c r="G3664" s="59" t="s">
        <v>26789</v>
      </c>
      <c r="H3664" s="58" t="s">
        <v>369</v>
      </c>
      <c r="I3664" s="60">
        <v>41640</v>
      </c>
      <c r="J3664" s="60">
        <v>45291</v>
      </c>
    </row>
    <row r="3665" spans="1:10" s="57" customFormat="1" ht="30.45" customHeight="1" x14ac:dyDescent="0.2">
      <c r="A3665" s="61" t="s">
        <v>26847</v>
      </c>
      <c r="B3665" s="61" t="s">
        <v>26848</v>
      </c>
      <c r="C3665" s="61" t="s">
        <v>26849</v>
      </c>
      <c r="D3665" s="62" t="s">
        <v>26850</v>
      </c>
      <c r="E3665" s="62" t="s">
        <v>26851</v>
      </c>
      <c r="F3665" s="61" t="s">
        <v>26852</v>
      </c>
      <c r="G3665" s="62" t="s">
        <v>26853</v>
      </c>
      <c r="H3665" s="61" t="s">
        <v>369</v>
      </c>
      <c r="I3665" s="63">
        <v>41640</v>
      </c>
      <c r="J3665" s="63">
        <v>45291</v>
      </c>
    </row>
    <row r="3666" spans="1:10" s="57" customFormat="1" ht="30.45" customHeight="1" x14ac:dyDescent="0.2">
      <c r="A3666" s="58" t="s">
        <v>26854</v>
      </c>
      <c r="B3666" s="58" t="s">
        <v>26855</v>
      </c>
      <c r="C3666" s="58" t="s">
        <v>26856</v>
      </c>
      <c r="D3666" s="59" t="s">
        <v>26857</v>
      </c>
      <c r="E3666" s="59" t="s">
        <v>26858</v>
      </c>
      <c r="F3666" s="58" t="s">
        <v>26859</v>
      </c>
      <c r="G3666" s="59" t="s">
        <v>26782</v>
      </c>
      <c r="H3666" s="58" t="s">
        <v>369</v>
      </c>
      <c r="I3666" s="60">
        <v>41640</v>
      </c>
      <c r="J3666" s="60">
        <v>45291</v>
      </c>
    </row>
    <row r="3667" spans="1:10" s="57" customFormat="1" ht="30.45" customHeight="1" x14ac:dyDescent="0.2">
      <c r="A3667" s="61" t="s">
        <v>26860</v>
      </c>
      <c r="B3667" s="61" t="s">
        <v>26861</v>
      </c>
      <c r="C3667" s="61" t="s">
        <v>26862</v>
      </c>
      <c r="D3667" s="62" t="s">
        <v>26863</v>
      </c>
      <c r="E3667" s="62" t="s">
        <v>26864</v>
      </c>
      <c r="F3667" s="61" t="s">
        <v>26846</v>
      </c>
      <c r="G3667" s="62" t="s">
        <v>26789</v>
      </c>
      <c r="H3667" s="61" t="s">
        <v>369</v>
      </c>
      <c r="I3667" s="63">
        <v>41640</v>
      </c>
      <c r="J3667" s="63">
        <v>45291</v>
      </c>
    </row>
    <row r="3668" spans="1:10" s="57" customFormat="1" ht="30.45" customHeight="1" x14ac:dyDescent="0.2">
      <c r="A3668" s="58" t="s">
        <v>26865</v>
      </c>
      <c r="B3668" s="58" t="s">
        <v>26866</v>
      </c>
      <c r="C3668" s="58" t="s">
        <v>26867</v>
      </c>
      <c r="D3668" s="59" t="s">
        <v>26868</v>
      </c>
      <c r="E3668" s="59" t="s">
        <v>26869</v>
      </c>
      <c r="F3668" s="58" t="s">
        <v>26870</v>
      </c>
      <c r="G3668" s="59" t="s">
        <v>26782</v>
      </c>
      <c r="H3668" s="58" t="s">
        <v>369</v>
      </c>
      <c r="I3668" s="60">
        <v>41640</v>
      </c>
      <c r="J3668" s="60">
        <v>45291</v>
      </c>
    </row>
    <row r="3669" spans="1:10" s="57" customFormat="1" ht="30.45" customHeight="1" x14ac:dyDescent="0.2">
      <c r="A3669" s="61" t="s">
        <v>26871</v>
      </c>
      <c r="B3669" s="61" t="s">
        <v>26872</v>
      </c>
      <c r="C3669" s="61" t="s">
        <v>26873</v>
      </c>
      <c r="D3669" s="62" t="s">
        <v>26874</v>
      </c>
      <c r="E3669" s="62" t="s">
        <v>26875</v>
      </c>
      <c r="F3669" s="61" t="s">
        <v>26876</v>
      </c>
      <c r="G3669" s="62" t="s">
        <v>26789</v>
      </c>
      <c r="H3669" s="61" t="s">
        <v>369</v>
      </c>
      <c r="I3669" s="63">
        <v>41944</v>
      </c>
      <c r="J3669" s="63">
        <v>45291</v>
      </c>
    </row>
    <row r="3670" spans="1:10" s="57" customFormat="1" ht="30.45" customHeight="1" x14ac:dyDescent="0.2">
      <c r="A3670" s="58" t="s">
        <v>26877</v>
      </c>
      <c r="B3670" s="58" t="s">
        <v>26878</v>
      </c>
      <c r="C3670" s="58" t="s">
        <v>26879</v>
      </c>
      <c r="D3670" s="59" t="s">
        <v>26880</v>
      </c>
      <c r="E3670" s="59" t="s">
        <v>26881</v>
      </c>
      <c r="F3670" s="58" t="s">
        <v>26882</v>
      </c>
      <c r="G3670" s="59" t="s">
        <v>26883</v>
      </c>
      <c r="H3670" s="58" t="s">
        <v>369</v>
      </c>
      <c r="I3670" s="60">
        <v>42675</v>
      </c>
      <c r="J3670" s="60">
        <v>45291</v>
      </c>
    </row>
    <row r="3671" spans="1:10" s="57" customFormat="1" ht="30.45" customHeight="1" x14ac:dyDescent="0.2">
      <c r="A3671" s="61" t="s">
        <v>26884</v>
      </c>
      <c r="B3671" s="61" t="s">
        <v>26885</v>
      </c>
      <c r="C3671" s="61" t="s">
        <v>26886</v>
      </c>
      <c r="D3671" s="62" t="s">
        <v>26887</v>
      </c>
      <c r="E3671" s="62" t="s">
        <v>26888</v>
      </c>
      <c r="F3671" s="61" t="s">
        <v>26788</v>
      </c>
      <c r="G3671" s="62" t="s">
        <v>26789</v>
      </c>
      <c r="H3671" s="61" t="s">
        <v>369</v>
      </c>
      <c r="I3671" s="63">
        <v>43040</v>
      </c>
      <c r="J3671" s="63">
        <v>45291</v>
      </c>
    </row>
    <row r="3672" spans="1:10" s="57" customFormat="1" ht="30.45" customHeight="1" x14ac:dyDescent="0.2">
      <c r="A3672" s="58" t="s">
        <v>26889</v>
      </c>
      <c r="B3672" s="58" t="s">
        <v>26890</v>
      </c>
      <c r="C3672" s="58" t="s">
        <v>26891</v>
      </c>
      <c r="D3672" s="59" t="s">
        <v>26892</v>
      </c>
      <c r="E3672" s="59" t="s">
        <v>26893</v>
      </c>
      <c r="F3672" s="58" t="s">
        <v>26894</v>
      </c>
      <c r="G3672" s="59" t="s">
        <v>26895</v>
      </c>
      <c r="H3672" s="58" t="s">
        <v>369</v>
      </c>
      <c r="I3672" s="60">
        <v>41640</v>
      </c>
      <c r="J3672" s="60">
        <v>45291</v>
      </c>
    </row>
    <row r="3673" spans="1:10" s="57" customFormat="1" ht="30.45" customHeight="1" x14ac:dyDescent="0.2">
      <c r="A3673" s="61" t="s">
        <v>26896</v>
      </c>
      <c r="B3673" s="61" t="s">
        <v>26897</v>
      </c>
      <c r="C3673" s="61" t="s">
        <v>26898</v>
      </c>
      <c r="D3673" s="62" t="s">
        <v>26899</v>
      </c>
      <c r="E3673" s="62" t="s">
        <v>26900</v>
      </c>
      <c r="F3673" s="61" t="s">
        <v>26894</v>
      </c>
      <c r="G3673" s="62" t="s">
        <v>26895</v>
      </c>
      <c r="H3673" s="61" t="s">
        <v>369</v>
      </c>
      <c r="I3673" s="63">
        <v>41640</v>
      </c>
      <c r="J3673" s="63">
        <v>45291</v>
      </c>
    </row>
    <row r="3674" spans="1:10" s="57" customFormat="1" ht="30.45" customHeight="1" x14ac:dyDescent="0.2">
      <c r="A3674" s="58" t="s">
        <v>26901</v>
      </c>
      <c r="B3674" s="58" t="s">
        <v>26902</v>
      </c>
      <c r="C3674" s="58" t="s">
        <v>26903</v>
      </c>
      <c r="D3674" s="59" t="s">
        <v>26904</v>
      </c>
      <c r="E3674" s="59" t="s">
        <v>26905</v>
      </c>
      <c r="F3674" s="58" t="s">
        <v>26906</v>
      </c>
      <c r="G3674" s="59" t="s">
        <v>26907</v>
      </c>
      <c r="H3674" s="58" t="s">
        <v>369</v>
      </c>
      <c r="I3674" s="60">
        <v>41640</v>
      </c>
      <c r="J3674" s="60">
        <v>45291</v>
      </c>
    </row>
    <row r="3675" spans="1:10" s="57" customFormat="1" ht="41.1" customHeight="1" x14ac:dyDescent="0.2">
      <c r="A3675" s="61" t="s">
        <v>26908</v>
      </c>
      <c r="B3675" s="61" t="s">
        <v>26909</v>
      </c>
      <c r="C3675" s="61" t="s">
        <v>26910</v>
      </c>
      <c r="D3675" s="62" t="s">
        <v>26911</v>
      </c>
      <c r="E3675" s="62" t="s">
        <v>26912</v>
      </c>
      <c r="F3675" s="61" t="s">
        <v>26913</v>
      </c>
      <c r="G3675" s="62" t="s">
        <v>26914</v>
      </c>
      <c r="H3675" s="61" t="s">
        <v>26915</v>
      </c>
      <c r="I3675" s="63">
        <v>41640</v>
      </c>
      <c r="J3675" s="63">
        <v>45291</v>
      </c>
    </row>
    <row r="3676" spans="1:10" s="57" customFormat="1" ht="19.8" customHeight="1" x14ac:dyDescent="0.2">
      <c r="A3676" s="58" t="s">
        <v>26916</v>
      </c>
      <c r="B3676" s="58" t="s">
        <v>26917</v>
      </c>
      <c r="C3676" s="58" t="s">
        <v>26918</v>
      </c>
      <c r="D3676" s="59" t="s">
        <v>26919</v>
      </c>
      <c r="E3676" s="59" t="s">
        <v>26920</v>
      </c>
      <c r="F3676" s="58" t="s">
        <v>20234</v>
      </c>
      <c r="G3676" s="59" t="s">
        <v>20241</v>
      </c>
      <c r="H3676" s="58" t="s">
        <v>369</v>
      </c>
      <c r="I3676" s="60">
        <v>41944</v>
      </c>
      <c r="J3676" s="60">
        <v>45291</v>
      </c>
    </row>
    <row r="3677" spans="1:10" s="57" customFormat="1" ht="30.45" customHeight="1" x14ac:dyDescent="0.2">
      <c r="A3677" s="61" t="s">
        <v>26921</v>
      </c>
      <c r="B3677" s="61" t="s">
        <v>26922</v>
      </c>
      <c r="C3677" s="61" t="s">
        <v>26923</v>
      </c>
      <c r="D3677" s="62" t="s">
        <v>26924</v>
      </c>
      <c r="E3677" s="62" t="s">
        <v>26925</v>
      </c>
      <c r="F3677" s="61"/>
      <c r="G3677" s="62" t="s">
        <v>26926</v>
      </c>
      <c r="H3677" s="61" t="s">
        <v>369</v>
      </c>
      <c r="I3677" s="63">
        <v>41640</v>
      </c>
      <c r="J3677" s="63">
        <v>45291</v>
      </c>
    </row>
    <row r="3678" spans="1:10" s="57" customFormat="1" ht="30.45" customHeight="1" x14ac:dyDescent="0.2">
      <c r="A3678" s="58" t="s">
        <v>26927</v>
      </c>
      <c r="B3678" s="58" t="s">
        <v>26928</v>
      </c>
      <c r="C3678" s="58" t="s">
        <v>26929</v>
      </c>
      <c r="D3678" s="59" t="s">
        <v>26930</v>
      </c>
      <c r="E3678" s="59" t="s">
        <v>26931</v>
      </c>
      <c r="F3678" s="58" t="s">
        <v>26932</v>
      </c>
      <c r="G3678" s="59" t="s">
        <v>26933</v>
      </c>
      <c r="H3678" s="58" t="s">
        <v>369</v>
      </c>
      <c r="I3678" s="60">
        <v>41640</v>
      </c>
      <c r="J3678" s="60">
        <v>45291</v>
      </c>
    </row>
    <row r="3679" spans="1:10" s="57" customFormat="1" ht="30.45" customHeight="1" x14ac:dyDescent="0.2">
      <c r="A3679" s="61" t="s">
        <v>3914</v>
      </c>
      <c r="B3679" s="61" t="s">
        <v>26934</v>
      </c>
      <c r="C3679" s="61" t="s">
        <v>26935</v>
      </c>
      <c r="D3679" s="62" t="s">
        <v>26936</v>
      </c>
      <c r="E3679" s="62" t="s">
        <v>26937</v>
      </c>
      <c r="F3679" s="61" t="s">
        <v>26938</v>
      </c>
      <c r="G3679" s="62" t="s">
        <v>26939</v>
      </c>
      <c r="H3679" s="61" t="s">
        <v>369</v>
      </c>
      <c r="I3679" s="63">
        <v>41640</v>
      </c>
      <c r="J3679" s="63">
        <v>45291</v>
      </c>
    </row>
    <row r="3680" spans="1:10" s="57" customFormat="1" ht="30.45" customHeight="1" x14ac:dyDescent="0.2">
      <c r="A3680" s="58" t="s">
        <v>26940</v>
      </c>
      <c r="B3680" s="58" t="s">
        <v>26941</v>
      </c>
      <c r="C3680" s="58" t="s">
        <v>26942</v>
      </c>
      <c r="D3680" s="59" t="s">
        <v>26943</v>
      </c>
      <c r="E3680" s="59" t="s">
        <v>26944</v>
      </c>
      <c r="F3680" s="58" t="s">
        <v>26945</v>
      </c>
      <c r="G3680" s="59" t="s">
        <v>26946</v>
      </c>
      <c r="H3680" s="58" t="s">
        <v>369</v>
      </c>
      <c r="I3680" s="60">
        <v>41640</v>
      </c>
      <c r="J3680" s="60">
        <v>45291</v>
      </c>
    </row>
    <row r="3681" spans="1:10" s="57" customFormat="1" ht="19.8" customHeight="1" x14ac:dyDescent="0.2">
      <c r="A3681" s="61" t="s">
        <v>26947</v>
      </c>
      <c r="B3681" s="61" t="s">
        <v>26948</v>
      </c>
      <c r="C3681" s="61" t="s">
        <v>26949</v>
      </c>
      <c r="D3681" s="62" t="s">
        <v>26950</v>
      </c>
      <c r="E3681" s="62" t="s">
        <v>26951</v>
      </c>
      <c r="F3681" s="61" t="s">
        <v>26932</v>
      </c>
      <c r="G3681" s="62" t="s">
        <v>26933</v>
      </c>
      <c r="H3681" s="61" t="s">
        <v>369</v>
      </c>
      <c r="I3681" s="63">
        <v>41640</v>
      </c>
      <c r="J3681" s="63">
        <v>45291</v>
      </c>
    </row>
    <row r="3682" spans="1:10" s="57" customFormat="1" ht="30.45" customHeight="1" x14ac:dyDescent="0.2">
      <c r="A3682" s="58" t="s">
        <v>26952</v>
      </c>
      <c r="B3682" s="58" t="s">
        <v>26953</v>
      </c>
      <c r="C3682" s="58" t="s">
        <v>26954</v>
      </c>
      <c r="D3682" s="59" t="s">
        <v>26955</v>
      </c>
      <c r="E3682" s="59" t="s">
        <v>26956</v>
      </c>
      <c r="F3682" s="58" t="s">
        <v>26957</v>
      </c>
      <c r="G3682" s="59" t="s">
        <v>26958</v>
      </c>
      <c r="H3682" s="58" t="s">
        <v>369</v>
      </c>
      <c r="I3682" s="60">
        <v>41640</v>
      </c>
      <c r="J3682" s="60">
        <v>45291</v>
      </c>
    </row>
    <row r="3683" spans="1:10" s="57" customFormat="1" ht="19.8" customHeight="1" x14ac:dyDescent="0.2">
      <c r="A3683" s="61" t="s">
        <v>26959</v>
      </c>
      <c r="B3683" s="61" t="s">
        <v>26960</v>
      </c>
      <c r="C3683" s="61" t="s">
        <v>26961</v>
      </c>
      <c r="D3683" s="62" t="s">
        <v>26962</v>
      </c>
      <c r="E3683" s="62" t="s">
        <v>26963</v>
      </c>
      <c r="F3683" s="61" t="s">
        <v>26964</v>
      </c>
      <c r="G3683" s="62" t="s">
        <v>26965</v>
      </c>
      <c r="H3683" s="61" t="s">
        <v>369</v>
      </c>
      <c r="I3683" s="63">
        <v>43040</v>
      </c>
      <c r="J3683" s="63">
        <v>45291</v>
      </c>
    </row>
    <row r="3684" spans="1:10" s="57" customFormat="1" ht="41.1" customHeight="1" x14ac:dyDescent="0.2">
      <c r="A3684" s="58" t="s">
        <v>26966</v>
      </c>
      <c r="B3684" s="58" t="s">
        <v>26967</v>
      </c>
      <c r="C3684" s="58" t="s">
        <v>26968</v>
      </c>
      <c r="D3684" s="59" t="s">
        <v>26969</v>
      </c>
      <c r="E3684" s="59" t="s">
        <v>26970</v>
      </c>
      <c r="F3684" s="58" t="s">
        <v>26971</v>
      </c>
      <c r="G3684" s="59" t="s">
        <v>26972</v>
      </c>
      <c r="H3684" s="58" t="s">
        <v>369</v>
      </c>
      <c r="I3684" s="60">
        <v>41640</v>
      </c>
      <c r="J3684" s="60">
        <v>45291</v>
      </c>
    </row>
    <row r="3685" spans="1:10" s="57" customFormat="1" ht="30.45" customHeight="1" x14ac:dyDescent="0.2">
      <c r="A3685" s="61" t="s">
        <v>26973</v>
      </c>
      <c r="B3685" s="61" t="s">
        <v>26974</v>
      </c>
      <c r="C3685" s="61" t="s">
        <v>26975</v>
      </c>
      <c r="D3685" s="62" t="s">
        <v>26976</v>
      </c>
      <c r="E3685" s="62" t="s">
        <v>26977</v>
      </c>
      <c r="F3685" s="61" t="s">
        <v>26978</v>
      </c>
      <c r="G3685" s="62" t="s">
        <v>26979</v>
      </c>
      <c r="H3685" s="61" t="s">
        <v>369</v>
      </c>
      <c r="I3685" s="63">
        <v>42675</v>
      </c>
      <c r="J3685" s="63">
        <v>45291</v>
      </c>
    </row>
    <row r="3686" spans="1:10" s="57" customFormat="1" ht="30.45" customHeight="1" x14ac:dyDescent="0.2">
      <c r="A3686" s="58" t="s">
        <v>26980</v>
      </c>
      <c r="B3686" s="58" t="s">
        <v>26981</v>
      </c>
      <c r="C3686" s="58" t="s">
        <v>26982</v>
      </c>
      <c r="D3686" s="59" t="s">
        <v>26983</v>
      </c>
      <c r="E3686" s="59" t="s">
        <v>26984</v>
      </c>
      <c r="F3686" s="58" t="s">
        <v>26985</v>
      </c>
      <c r="G3686" s="59" t="s">
        <v>26986</v>
      </c>
      <c r="H3686" s="58" t="s">
        <v>369</v>
      </c>
      <c r="I3686" s="60">
        <v>41640</v>
      </c>
      <c r="J3686" s="60">
        <v>45291</v>
      </c>
    </row>
    <row r="3687" spans="1:10" s="57" customFormat="1" ht="19.8" customHeight="1" x14ac:dyDescent="0.2">
      <c r="A3687" s="61" t="s">
        <v>26987</v>
      </c>
      <c r="B3687" s="61" t="s">
        <v>26988</v>
      </c>
      <c r="C3687" s="61" t="s">
        <v>26989</v>
      </c>
      <c r="D3687" s="62" t="s">
        <v>26990</v>
      </c>
      <c r="E3687" s="62" t="s">
        <v>26991</v>
      </c>
      <c r="F3687" s="61" t="s">
        <v>26992</v>
      </c>
      <c r="G3687" s="62" t="s">
        <v>26993</v>
      </c>
      <c r="H3687" s="61" t="s">
        <v>369</v>
      </c>
      <c r="I3687" s="63">
        <v>41944</v>
      </c>
      <c r="J3687" s="63">
        <v>45291</v>
      </c>
    </row>
    <row r="3688" spans="1:10" s="57" customFormat="1" ht="19.8" customHeight="1" x14ac:dyDescent="0.2">
      <c r="A3688" s="58" t="s">
        <v>26994</v>
      </c>
      <c r="B3688" s="58" t="s">
        <v>26995</v>
      </c>
      <c r="C3688" s="58" t="s">
        <v>26996</v>
      </c>
      <c r="D3688" s="59" t="s">
        <v>26997</v>
      </c>
      <c r="E3688" s="59" t="s">
        <v>26998</v>
      </c>
      <c r="F3688" s="58" t="s">
        <v>26999</v>
      </c>
      <c r="G3688" s="59" t="s">
        <v>26993</v>
      </c>
      <c r="H3688" s="58" t="s">
        <v>369</v>
      </c>
      <c r="I3688" s="60">
        <v>41640</v>
      </c>
      <c r="J3688" s="60">
        <v>45291</v>
      </c>
    </row>
    <row r="3689" spans="1:10" s="57" customFormat="1" ht="30.45" customHeight="1" x14ac:dyDescent="0.2">
      <c r="A3689" s="61" t="s">
        <v>27000</v>
      </c>
      <c r="B3689" s="61" t="s">
        <v>27001</v>
      </c>
      <c r="C3689" s="61" t="s">
        <v>27002</v>
      </c>
      <c r="D3689" s="62" t="s">
        <v>27003</v>
      </c>
      <c r="E3689" s="62" t="s">
        <v>27004</v>
      </c>
      <c r="F3689" s="61" t="s">
        <v>27005</v>
      </c>
      <c r="G3689" s="62" t="s">
        <v>27006</v>
      </c>
      <c r="H3689" s="61" t="s">
        <v>369</v>
      </c>
      <c r="I3689" s="63">
        <v>41640</v>
      </c>
      <c r="J3689" s="63">
        <v>45291</v>
      </c>
    </row>
    <row r="3690" spans="1:10" s="57" customFormat="1" ht="30.45" customHeight="1" x14ac:dyDescent="0.2">
      <c r="A3690" s="58" t="s">
        <v>27007</v>
      </c>
      <c r="B3690" s="58" t="s">
        <v>27008</v>
      </c>
      <c r="C3690" s="58" t="s">
        <v>27009</v>
      </c>
      <c r="D3690" s="59" t="s">
        <v>27010</v>
      </c>
      <c r="E3690" s="59" t="s">
        <v>27011</v>
      </c>
      <c r="F3690" s="58" t="s">
        <v>27012</v>
      </c>
      <c r="G3690" s="59" t="s">
        <v>26993</v>
      </c>
      <c r="H3690" s="58" t="s">
        <v>369</v>
      </c>
      <c r="I3690" s="60">
        <v>41640</v>
      </c>
      <c r="J3690" s="60">
        <v>45291</v>
      </c>
    </row>
    <row r="3691" spans="1:10" s="57" customFormat="1" ht="41.1" customHeight="1" x14ac:dyDescent="0.2">
      <c r="A3691" s="61" t="s">
        <v>27013</v>
      </c>
      <c r="B3691" s="61" t="s">
        <v>27014</v>
      </c>
      <c r="C3691" s="61" t="s">
        <v>27015</v>
      </c>
      <c r="D3691" s="62" t="s">
        <v>27016</v>
      </c>
      <c r="E3691" s="62" t="s">
        <v>27017</v>
      </c>
      <c r="F3691" s="61" t="s">
        <v>27018</v>
      </c>
      <c r="G3691" s="62" t="s">
        <v>27019</v>
      </c>
      <c r="H3691" s="61" t="s">
        <v>369</v>
      </c>
      <c r="I3691" s="63">
        <v>41640</v>
      </c>
      <c r="J3691" s="63">
        <v>45291</v>
      </c>
    </row>
    <row r="3692" spans="1:10" s="57" customFormat="1" ht="30.45" customHeight="1" x14ac:dyDescent="0.2">
      <c r="A3692" s="58" t="s">
        <v>27020</v>
      </c>
      <c r="B3692" s="58" t="s">
        <v>27021</v>
      </c>
      <c r="C3692" s="58" t="s">
        <v>27022</v>
      </c>
      <c r="D3692" s="59" t="s">
        <v>27023</v>
      </c>
      <c r="E3692" s="59" t="s">
        <v>27024</v>
      </c>
      <c r="F3692" s="58" t="s">
        <v>27012</v>
      </c>
      <c r="G3692" s="59" t="s">
        <v>26993</v>
      </c>
      <c r="H3692" s="58" t="s">
        <v>369</v>
      </c>
      <c r="I3692" s="60">
        <v>41640</v>
      </c>
      <c r="J3692" s="60">
        <v>45291</v>
      </c>
    </row>
    <row r="3693" spans="1:10" s="57" customFormat="1" ht="62.85" customHeight="1" x14ac:dyDescent="0.2">
      <c r="A3693" s="61" t="s">
        <v>27025</v>
      </c>
      <c r="B3693" s="61" t="s">
        <v>27026</v>
      </c>
      <c r="C3693" s="61" t="s">
        <v>27027</v>
      </c>
      <c r="D3693" s="62" t="s">
        <v>27028</v>
      </c>
      <c r="E3693" s="62" t="s">
        <v>27029</v>
      </c>
      <c r="F3693" s="61" t="s">
        <v>27030</v>
      </c>
      <c r="G3693" s="62" t="s">
        <v>27031</v>
      </c>
      <c r="H3693" s="61" t="s">
        <v>369</v>
      </c>
      <c r="I3693" s="63">
        <v>41640</v>
      </c>
      <c r="J3693" s="63">
        <v>45291</v>
      </c>
    </row>
    <row r="3694" spans="1:10" s="57" customFormat="1" ht="30.45" customHeight="1" x14ac:dyDescent="0.2">
      <c r="A3694" s="58" t="s">
        <v>27032</v>
      </c>
      <c r="B3694" s="58" t="s">
        <v>27033</v>
      </c>
      <c r="C3694" s="58" t="s">
        <v>27034</v>
      </c>
      <c r="D3694" s="59" t="s">
        <v>27035</v>
      </c>
      <c r="E3694" s="59" t="s">
        <v>27036</v>
      </c>
      <c r="F3694" s="58" t="s">
        <v>27012</v>
      </c>
      <c r="G3694" s="59" t="s">
        <v>26993</v>
      </c>
      <c r="H3694" s="58" t="s">
        <v>369</v>
      </c>
      <c r="I3694" s="60">
        <v>42370</v>
      </c>
      <c r="J3694" s="60">
        <v>45291</v>
      </c>
    </row>
    <row r="3695" spans="1:10" s="57" customFormat="1" ht="30.45" customHeight="1" x14ac:dyDescent="0.2">
      <c r="A3695" s="61" t="s">
        <v>27037</v>
      </c>
      <c r="B3695" s="61" t="s">
        <v>27038</v>
      </c>
      <c r="C3695" s="61" t="s">
        <v>27039</v>
      </c>
      <c r="D3695" s="62" t="s">
        <v>27040</v>
      </c>
      <c r="E3695" s="62" t="s">
        <v>27041</v>
      </c>
      <c r="F3695" s="61" t="s">
        <v>27042</v>
      </c>
      <c r="G3695" s="62" t="s">
        <v>27043</v>
      </c>
      <c r="H3695" s="61" t="s">
        <v>369</v>
      </c>
      <c r="I3695" s="63">
        <v>41640</v>
      </c>
      <c r="J3695" s="63">
        <v>45291</v>
      </c>
    </row>
    <row r="3696" spans="1:10" s="57" customFormat="1" ht="30.45" customHeight="1" x14ac:dyDescent="0.2">
      <c r="A3696" s="58" t="s">
        <v>4286</v>
      </c>
      <c r="B3696" s="58" t="s">
        <v>27044</v>
      </c>
      <c r="C3696" s="58" t="s">
        <v>27045</v>
      </c>
      <c r="D3696" s="59" t="s">
        <v>27046</v>
      </c>
      <c r="E3696" s="59" t="s">
        <v>27047</v>
      </c>
      <c r="F3696" s="58" t="s">
        <v>27048</v>
      </c>
      <c r="G3696" s="59" t="s">
        <v>27049</v>
      </c>
      <c r="H3696" s="58" t="s">
        <v>369</v>
      </c>
      <c r="I3696" s="60">
        <v>41640</v>
      </c>
      <c r="J3696" s="60">
        <v>45291</v>
      </c>
    </row>
    <row r="3697" spans="1:10" s="57" customFormat="1" ht="19.8" customHeight="1" x14ac:dyDescent="0.2">
      <c r="A3697" s="61" t="s">
        <v>2160</v>
      </c>
      <c r="B3697" s="61" t="s">
        <v>27050</v>
      </c>
      <c r="C3697" s="61" t="s">
        <v>27051</v>
      </c>
      <c r="D3697" s="62" t="s">
        <v>27052</v>
      </c>
      <c r="E3697" s="62" t="s">
        <v>27053</v>
      </c>
      <c r="F3697" s="61" t="s">
        <v>27054</v>
      </c>
      <c r="G3697" s="62" t="s">
        <v>27049</v>
      </c>
      <c r="H3697" s="61" t="s">
        <v>369</v>
      </c>
      <c r="I3697" s="63">
        <v>41640</v>
      </c>
      <c r="J3697" s="63">
        <v>45291</v>
      </c>
    </row>
    <row r="3698" spans="1:10" s="57" customFormat="1" ht="30.45" customHeight="1" x14ac:dyDescent="0.2">
      <c r="A3698" s="58" t="s">
        <v>27055</v>
      </c>
      <c r="B3698" s="58" t="s">
        <v>27056</v>
      </c>
      <c r="C3698" s="58" t="s">
        <v>27057</v>
      </c>
      <c r="D3698" s="59" t="s">
        <v>27058</v>
      </c>
      <c r="E3698" s="59" t="s">
        <v>27059</v>
      </c>
      <c r="F3698" s="58" t="s">
        <v>27060</v>
      </c>
      <c r="G3698" s="59" t="s">
        <v>27061</v>
      </c>
      <c r="H3698" s="58" t="s">
        <v>369</v>
      </c>
      <c r="I3698" s="60">
        <v>41640</v>
      </c>
      <c r="J3698" s="60">
        <v>45291</v>
      </c>
    </row>
    <row r="3699" spans="1:10" s="57" customFormat="1" ht="30.45" customHeight="1" x14ac:dyDescent="0.2">
      <c r="A3699" s="61" t="s">
        <v>27062</v>
      </c>
      <c r="B3699" s="61" t="s">
        <v>27063</v>
      </c>
      <c r="C3699" s="61" t="s">
        <v>27064</v>
      </c>
      <c r="D3699" s="62" t="s">
        <v>27065</v>
      </c>
      <c r="E3699" s="62" t="s">
        <v>27066</v>
      </c>
      <c r="F3699" s="61" t="s">
        <v>27067</v>
      </c>
      <c r="G3699" s="62" t="s">
        <v>27049</v>
      </c>
      <c r="H3699" s="61" t="s">
        <v>369</v>
      </c>
      <c r="I3699" s="63">
        <v>41640</v>
      </c>
      <c r="J3699" s="63">
        <v>45291</v>
      </c>
    </row>
    <row r="3700" spans="1:10" s="57" customFormat="1" ht="19.8" customHeight="1" x14ac:dyDescent="0.2">
      <c r="A3700" s="58" t="s">
        <v>27068</v>
      </c>
      <c r="B3700" s="58" t="s">
        <v>27069</v>
      </c>
      <c r="C3700" s="58" t="s">
        <v>27070</v>
      </c>
      <c r="D3700" s="59" t="s">
        <v>27071</v>
      </c>
      <c r="E3700" s="59" t="s">
        <v>27072</v>
      </c>
      <c r="F3700" s="58" t="s">
        <v>27073</v>
      </c>
      <c r="G3700" s="59" t="s">
        <v>27049</v>
      </c>
      <c r="H3700" s="58" t="s">
        <v>369</v>
      </c>
      <c r="I3700" s="60">
        <v>41640</v>
      </c>
      <c r="J3700" s="60">
        <v>45291</v>
      </c>
    </row>
    <row r="3701" spans="1:10" s="57" customFormat="1" ht="30.45" customHeight="1" x14ac:dyDescent="0.2">
      <c r="A3701" s="61" t="s">
        <v>27074</v>
      </c>
      <c r="B3701" s="61" t="s">
        <v>27075</v>
      </c>
      <c r="C3701" s="61" t="s">
        <v>27076</v>
      </c>
      <c r="D3701" s="62" t="s">
        <v>27077</v>
      </c>
      <c r="E3701" s="62" t="s">
        <v>27078</v>
      </c>
      <c r="F3701" s="61" t="s">
        <v>27079</v>
      </c>
      <c r="G3701" s="62" t="s">
        <v>27049</v>
      </c>
      <c r="H3701" s="61" t="s">
        <v>369</v>
      </c>
      <c r="I3701" s="63">
        <v>41640</v>
      </c>
      <c r="J3701" s="63">
        <v>45291</v>
      </c>
    </row>
    <row r="3702" spans="1:10" s="57" customFormat="1" ht="19.8" customHeight="1" x14ac:dyDescent="0.2">
      <c r="A3702" s="58" t="s">
        <v>27080</v>
      </c>
      <c r="B3702" s="58" t="s">
        <v>27081</v>
      </c>
      <c r="C3702" s="58" t="s">
        <v>27082</v>
      </c>
      <c r="D3702" s="59" t="s">
        <v>27083</v>
      </c>
      <c r="E3702" s="59" t="s">
        <v>27084</v>
      </c>
      <c r="F3702" s="58" t="s">
        <v>27085</v>
      </c>
      <c r="G3702" s="59" t="s">
        <v>27049</v>
      </c>
      <c r="H3702" s="58" t="s">
        <v>369</v>
      </c>
      <c r="I3702" s="60">
        <v>41640</v>
      </c>
      <c r="J3702" s="60">
        <v>45291</v>
      </c>
    </row>
    <row r="3703" spans="1:10" s="57" customFormat="1" ht="30.45" customHeight="1" x14ac:dyDescent="0.2">
      <c r="A3703" s="61" t="s">
        <v>27086</v>
      </c>
      <c r="B3703" s="61" t="s">
        <v>27087</v>
      </c>
      <c r="C3703" s="61" t="s">
        <v>27088</v>
      </c>
      <c r="D3703" s="62" t="s">
        <v>27089</v>
      </c>
      <c r="E3703" s="62" t="s">
        <v>27090</v>
      </c>
      <c r="F3703" s="61" t="s">
        <v>27085</v>
      </c>
      <c r="G3703" s="62" t="s">
        <v>27049</v>
      </c>
      <c r="H3703" s="61" t="s">
        <v>369</v>
      </c>
      <c r="I3703" s="63">
        <v>41640</v>
      </c>
      <c r="J3703" s="63">
        <v>45291</v>
      </c>
    </row>
    <row r="3704" spans="1:10" s="57" customFormat="1" ht="19.8" customHeight="1" x14ac:dyDescent="0.2">
      <c r="A3704" s="58" t="s">
        <v>27091</v>
      </c>
      <c r="B3704" s="58" t="s">
        <v>27092</v>
      </c>
      <c r="C3704" s="58" t="s">
        <v>27093</v>
      </c>
      <c r="D3704" s="59" t="s">
        <v>27094</v>
      </c>
      <c r="E3704" s="59" t="s">
        <v>27095</v>
      </c>
      <c r="F3704" s="58" t="s">
        <v>22099</v>
      </c>
      <c r="G3704" s="59" t="s">
        <v>22100</v>
      </c>
      <c r="H3704" s="58" t="s">
        <v>369</v>
      </c>
      <c r="I3704" s="60">
        <v>41640</v>
      </c>
      <c r="J3704" s="60">
        <v>45291</v>
      </c>
    </row>
    <row r="3705" spans="1:10" s="57" customFormat="1" ht="30.45" customHeight="1" x14ac:dyDescent="0.2">
      <c r="A3705" s="61" t="s">
        <v>27096</v>
      </c>
      <c r="B3705" s="61" t="s">
        <v>27097</v>
      </c>
      <c r="C3705" s="61" t="s">
        <v>27098</v>
      </c>
      <c r="D3705" s="62" t="s">
        <v>27099</v>
      </c>
      <c r="E3705" s="62" t="s">
        <v>27100</v>
      </c>
      <c r="F3705" s="61" t="s">
        <v>27101</v>
      </c>
      <c r="G3705" s="62" t="s">
        <v>27049</v>
      </c>
      <c r="H3705" s="61" t="s">
        <v>369</v>
      </c>
      <c r="I3705" s="63">
        <v>41640</v>
      </c>
      <c r="J3705" s="63">
        <v>45291</v>
      </c>
    </row>
    <row r="3706" spans="1:10" s="57" customFormat="1" ht="30.45" customHeight="1" x14ac:dyDescent="0.2">
      <c r="A3706" s="58" t="s">
        <v>27102</v>
      </c>
      <c r="B3706" s="58" t="s">
        <v>27103</v>
      </c>
      <c r="C3706" s="58" t="s">
        <v>27104</v>
      </c>
      <c r="D3706" s="59" t="s">
        <v>27105</v>
      </c>
      <c r="E3706" s="59" t="s">
        <v>27106</v>
      </c>
      <c r="F3706" s="58" t="s">
        <v>27107</v>
      </c>
      <c r="G3706" s="59" t="s">
        <v>27108</v>
      </c>
      <c r="H3706" s="58" t="s">
        <v>369</v>
      </c>
      <c r="I3706" s="60">
        <v>41944</v>
      </c>
      <c r="J3706" s="60">
        <v>45291</v>
      </c>
    </row>
    <row r="3707" spans="1:10" s="57" customFormat="1" ht="19.8" customHeight="1" x14ac:dyDescent="0.2">
      <c r="A3707" s="61" t="s">
        <v>27109</v>
      </c>
      <c r="B3707" s="61" t="s">
        <v>27110</v>
      </c>
      <c r="C3707" s="61" t="s">
        <v>27111</v>
      </c>
      <c r="D3707" s="62" t="s">
        <v>27112</v>
      </c>
      <c r="E3707" s="62" t="s">
        <v>27113</v>
      </c>
      <c r="F3707" s="61" t="s">
        <v>27085</v>
      </c>
      <c r="G3707" s="62" t="s">
        <v>27049</v>
      </c>
      <c r="H3707" s="61" t="s">
        <v>369</v>
      </c>
      <c r="I3707" s="63">
        <v>41640</v>
      </c>
      <c r="J3707" s="63">
        <v>45291</v>
      </c>
    </row>
    <row r="3708" spans="1:10" s="57" customFormat="1" ht="30.45" customHeight="1" x14ac:dyDescent="0.2">
      <c r="A3708" s="58" t="s">
        <v>27114</v>
      </c>
      <c r="B3708" s="58" t="s">
        <v>27115</v>
      </c>
      <c r="C3708" s="58" t="s">
        <v>27116</v>
      </c>
      <c r="D3708" s="59" t="s">
        <v>27117</v>
      </c>
      <c r="E3708" s="59" t="s">
        <v>27118</v>
      </c>
      <c r="F3708" s="58" t="s">
        <v>27101</v>
      </c>
      <c r="G3708" s="59" t="s">
        <v>27119</v>
      </c>
      <c r="H3708" s="58" t="s">
        <v>369</v>
      </c>
      <c r="I3708" s="60">
        <v>41640</v>
      </c>
      <c r="J3708" s="60">
        <v>45291</v>
      </c>
    </row>
    <row r="3709" spans="1:10" s="57" customFormat="1" ht="30.45" customHeight="1" x14ac:dyDescent="0.2">
      <c r="A3709" s="61" t="s">
        <v>27120</v>
      </c>
      <c r="B3709" s="61" t="s">
        <v>27121</v>
      </c>
      <c r="C3709" s="61" t="s">
        <v>27122</v>
      </c>
      <c r="D3709" s="62" t="s">
        <v>27123</v>
      </c>
      <c r="E3709" s="62" t="s">
        <v>27124</v>
      </c>
      <c r="F3709" s="61" t="s">
        <v>27125</v>
      </c>
      <c r="G3709" s="62" t="s">
        <v>27119</v>
      </c>
      <c r="H3709" s="61" t="s">
        <v>369</v>
      </c>
      <c r="I3709" s="63">
        <v>41944</v>
      </c>
      <c r="J3709" s="63">
        <v>45291</v>
      </c>
    </row>
    <row r="3710" spans="1:10" s="57" customFormat="1" ht="19.8" customHeight="1" x14ac:dyDescent="0.2">
      <c r="A3710" s="58" t="s">
        <v>27126</v>
      </c>
      <c r="B3710" s="58" t="s">
        <v>27127</v>
      </c>
      <c r="C3710" s="58" t="s">
        <v>27128</v>
      </c>
      <c r="D3710" s="59" t="s">
        <v>27129</v>
      </c>
      <c r="E3710" s="59" t="s">
        <v>27130</v>
      </c>
      <c r="F3710" s="58" t="s">
        <v>27079</v>
      </c>
      <c r="G3710" s="59" t="s">
        <v>27131</v>
      </c>
      <c r="H3710" s="58" t="s">
        <v>369</v>
      </c>
      <c r="I3710" s="60">
        <v>41944</v>
      </c>
      <c r="J3710" s="60">
        <v>45291</v>
      </c>
    </row>
    <row r="3711" spans="1:10" s="57" customFormat="1" ht="30.45" customHeight="1" x14ac:dyDescent="0.2">
      <c r="A3711" s="61" t="s">
        <v>27132</v>
      </c>
      <c r="B3711" s="61" t="s">
        <v>27133</v>
      </c>
      <c r="C3711" s="61" t="s">
        <v>27134</v>
      </c>
      <c r="D3711" s="62" t="s">
        <v>27135</v>
      </c>
      <c r="E3711" s="62" t="s">
        <v>27136</v>
      </c>
      <c r="F3711" s="61" t="s">
        <v>27085</v>
      </c>
      <c r="G3711" s="62" t="s">
        <v>27049</v>
      </c>
      <c r="H3711" s="61" t="s">
        <v>369</v>
      </c>
      <c r="I3711" s="63">
        <v>42543</v>
      </c>
      <c r="J3711" s="63">
        <v>45291</v>
      </c>
    </row>
    <row r="3712" spans="1:10" s="57" customFormat="1" ht="30.45" customHeight="1" x14ac:dyDescent="0.2">
      <c r="A3712" s="58" t="s">
        <v>27137</v>
      </c>
      <c r="B3712" s="58" t="s">
        <v>27138</v>
      </c>
      <c r="C3712" s="58" t="s">
        <v>27139</v>
      </c>
      <c r="D3712" s="59" t="s">
        <v>27140</v>
      </c>
      <c r="E3712" s="59" t="s">
        <v>27141</v>
      </c>
      <c r="F3712" s="58" t="s">
        <v>27142</v>
      </c>
      <c r="G3712" s="59" t="s">
        <v>27143</v>
      </c>
      <c r="H3712" s="58" t="s">
        <v>369</v>
      </c>
      <c r="I3712" s="60">
        <v>42675</v>
      </c>
      <c r="J3712" s="60">
        <v>45291</v>
      </c>
    </row>
    <row r="3713" spans="1:10" s="57" customFormat="1" ht="30.45" customHeight="1" x14ac:dyDescent="0.2">
      <c r="A3713" s="61" t="s">
        <v>27144</v>
      </c>
      <c r="B3713" s="61" t="s">
        <v>27145</v>
      </c>
      <c r="C3713" s="61" t="s">
        <v>27146</v>
      </c>
      <c r="D3713" s="62" t="s">
        <v>27147</v>
      </c>
      <c r="E3713" s="62" t="s">
        <v>27148</v>
      </c>
      <c r="F3713" s="61" t="s">
        <v>12072</v>
      </c>
      <c r="G3713" s="62" t="s">
        <v>2163</v>
      </c>
      <c r="H3713" s="61" t="s">
        <v>369</v>
      </c>
      <c r="I3713" s="63">
        <v>42675</v>
      </c>
      <c r="J3713" s="63">
        <v>45291</v>
      </c>
    </row>
    <row r="3714" spans="1:10" s="57" customFormat="1" ht="19.8" customHeight="1" x14ac:dyDescent="0.2">
      <c r="A3714" s="58" t="s">
        <v>27149</v>
      </c>
      <c r="B3714" s="58" t="s">
        <v>27150</v>
      </c>
      <c r="C3714" s="58" t="s">
        <v>27151</v>
      </c>
      <c r="D3714" s="59" t="s">
        <v>27152</v>
      </c>
      <c r="E3714" s="59" t="s">
        <v>27153</v>
      </c>
      <c r="F3714" s="58" t="s">
        <v>27154</v>
      </c>
      <c r="G3714" s="59" t="s">
        <v>27155</v>
      </c>
      <c r="H3714" s="58" t="s">
        <v>369</v>
      </c>
      <c r="I3714" s="60">
        <v>43040</v>
      </c>
      <c r="J3714" s="60">
        <v>45291</v>
      </c>
    </row>
    <row r="3715" spans="1:10" s="57" customFormat="1" ht="19.8" customHeight="1" x14ac:dyDescent="0.2">
      <c r="A3715" s="61" t="s">
        <v>27156</v>
      </c>
      <c r="B3715" s="61" t="s">
        <v>27157</v>
      </c>
      <c r="C3715" s="61" t="s">
        <v>27158</v>
      </c>
      <c r="D3715" s="62" t="s">
        <v>27159</v>
      </c>
      <c r="E3715" s="62" t="s">
        <v>27160</v>
      </c>
      <c r="F3715" s="61" t="s">
        <v>27161</v>
      </c>
      <c r="G3715" s="62" t="s">
        <v>27049</v>
      </c>
      <c r="H3715" s="61" t="s">
        <v>369</v>
      </c>
      <c r="I3715" s="63">
        <v>43040</v>
      </c>
      <c r="J3715" s="63">
        <v>45291</v>
      </c>
    </row>
    <row r="3716" spans="1:10" s="57" customFormat="1" ht="19.8" customHeight="1" x14ac:dyDescent="0.2">
      <c r="A3716" s="58" t="s">
        <v>27162</v>
      </c>
      <c r="B3716" s="58" t="s">
        <v>27163</v>
      </c>
      <c r="C3716" s="58" t="s">
        <v>27164</v>
      </c>
      <c r="D3716" s="59" t="s">
        <v>27165</v>
      </c>
      <c r="E3716" s="59" t="s">
        <v>27166</v>
      </c>
      <c r="F3716" s="58" t="s">
        <v>27085</v>
      </c>
      <c r="G3716" s="59" t="s">
        <v>27167</v>
      </c>
      <c r="H3716" s="58" t="s">
        <v>369</v>
      </c>
      <c r="I3716" s="60">
        <v>43040</v>
      </c>
      <c r="J3716" s="60">
        <v>45291</v>
      </c>
    </row>
    <row r="3717" spans="1:10" s="57" customFormat="1" ht="19.8" customHeight="1" x14ac:dyDescent="0.2">
      <c r="A3717" s="61" t="s">
        <v>27168</v>
      </c>
      <c r="B3717" s="61" t="s">
        <v>27169</v>
      </c>
      <c r="C3717" s="61" t="s">
        <v>27170</v>
      </c>
      <c r="D3717" s="62" t="s">
        <v>27171</v>
      </c>
      <c r="E3717" s="62" t="s">
        <v>27172</v>
      </c>
      <c r="F3717" s="61" t="s">
        <v>27173</v>
      </c>
      <c r="G3717" s="62" t="s">
        <v>27049</v>
      </c>
      <c r="H3717" s="61" t="s">
        <v>369</v>
      </c>
      <c r="I3717" s="63">
        <v>43405</v>
      </c>
      <c r="J3717" s="63">
        <v>45291</v>
      </c>
    </row>
    <row r="3718" spans="1:10" s="57" customFormat="1" ht="19.8" customHeight="1" x14ac:dyDescent="0.2">
      <c r="A3718" s="58" t="s">
        <v>27174</v>
      </c>
      <c r="B3718" s="58" t="s">
        <v>27175</v>
      </c>
      <c r="C3718" s="58" t="s">
        <v>27176</v>
      </c>
      <c r="D3718" s="59" t="s">
        <v>27177</v>
      </c>
      <c r="E3718" s="59" t="s">
        <v>27178</v>
      </c>
      <c r="F3718" s="58" t="s">
        <v>27179</v>
      </c>
      <c r="G3718" s="59" t="s">
        <v>27049</v>
      </c>
      <c r="H3718" s="58" t="s">
        <v>369</v>
      </c>
      <c r="I3718" s="60">
        <v>41640</v>
      </c>
      <c r="J3718" s="60">
        <v>45291</v>
      </c>
    </row>
    <row r="3719" spans="1:10" s="57" customFormat="1" ht="30.45" customHeight="1" x14ac:dyDescent="0.2">
      <c r="A3719" s="61" t="s">
        <v>27180</v>
      </c>
      <c r="B3719" s="61" t="s">
        <v>27181</v>
      </c>
      <c r="C3719" s="61" t="s">
        <v>27182</v>
      </c>
      <c r="D3719" s="62" t="s">
        <v>27183</v>
      </c>
      <c r="E3719" s="62" t="s">
        <v>27184</v>
      </c>
      <c r="F3719" s="61" t="s">
        <v>27185</v>
      </c>
      <c r="G3719" s="62" t="s">
        <v>27186</v>
      </c>
      <c r="H3719" s="61" t="s">
        <v>369</v>
      </c>
      <c r="I3719" s="63">
        <v>41640</v>
      </c>
      <c r="J3719" s="63">
        <v>45291</v>
      </c>
    </row>
    <row r="3720" spans="1:10" s="57" customFormat="1" ht="30.45" customHeight="1" x14ac:dyDescent="0.2">
      <c r="A3720" s="58" t="s">
        <v>27187</v>
      </c>
      <c r="B3720" s="58" t="s">
        <v>27188</v>
      </c>
      <c r="C3720" s="58" t="s">
        <v>27189</v>
      </c>
      <c r="D3720" s="59" t="s">
        <v>27190</v>
      </c>
      <c r="E3720" s="59" t="s">
        <v>27191</v>
      </c>
      <c r="F3720" s="58" t="s">
        <v>27192</v>
      </c>
      <c r="G3720" s="59" t="s">
        <v>27193</v>
      </c>
      <c r="H3720" s="58" t="s">
        <v>369</v>
      </c>
      <c r="I3720" s="60">
        <v>41640</v>
      </c>
      <c r="J3720" s="60">
        <v>45291</v>
      </c>
    </row>
    <row r="3721" spans="1:10" s="57" customFormat="1" ht="41.1" customHeight="1" x14ac:dyDescent="0.2">
      <c r="A3721" s="61" t="s">
        <v>27194</v>
      </c>
      <c r="B3721" s="61" t="s">
        <v>27195</v>
      </c>
      <c r="C3721" s="61" t="s">
        <v>27196</v>
      </c>
      <c r="D3721" s="62" t="s">
        <v>27197</v>
      </c>
      <c r="E3721" s="62" t="s">
        <v>27198</v>
      </c>
      <c r="F3721" s="61" t="s">
        <v>27199</v>
      </c>
      <c r="G3721" s="62" t="s">
        <v>27200</v>
      </c>
      <c r="H3721" s="61" t="s">
        <v>369</v>
      </c>
      <c r="I3721" s="63">
        <v>41640</v>
      </c>
      <c r="J3721" s="63">
        <v>45291</v>
      </c>
    </row>
    <row r="3722" spans="1:10" s="57" customFormat="1" ht="30.45" customHeight="1" x14ac:dyDescent="0.2">
      <c r="A3722" s="58" t="s">
        <v>27201</v>
      </c>
      <c r="B3722" s="58" t="s">
        <v>27202</v>
      </c>
      <c r="C3722" s="58" t="s">
        <v>27203</v>
      </c>
      <c r="D3722" s="59" t="s">
        <v>27204</v>
      </c>
      <c r="E3722" s="59" t="s">
        <v>27205</v>
      </c>
      <c r="F3722" s="58" t="s">
        <v>27185</v>
      </c>
      <c r="G3722" s="59" t="s">
        <v>27186</v>
      </c>
      <c r="H3722" s="58" t="s">
        <v>369</v>
      </c>
      <c r="I3722" s="60">
        <v>41640</v>
      </c>
      <c r="J3722" s="60">
        <v>45291</v>
      </c>
    </row>
    <row r="3723" spans="1:10" s="57" customFormat="1" ht="30.45" customHeight="1" x14ac:dyDescent="0.2">
      <c r="A3723" s="61" t="s">
        <v>27206</v>
      </c>
      <c r="B3723" s="61" t="s">
        <v>27207</v>
      </c>
      <c r="C3723" s="61" t="s">
        <v>27208</v>
      </c>
      <c r="D3723" s="62" t="s">
        <v>27209</v>
      </c>
      <c r="E3723" s="62" t="s">
        <v>27210</v>
      </c>
      <c r="F3723" s="61" t="s">
        <v>27085</v>
      </c>
      <c r="G3723" s="62" t="s">
        <v>27167</v>
      </c>
      <c r="H3723" s="61" t="s">
        <v>369</v>
      </c>
      <c r="I3723" s="63">
        <v>41640</v>
      </c>
      <c r="J3723" s="63">
        <v>45291</v>
      </c>
    </row>
    <row r="3724" spans="1:10" s="57" customFormat="1" ht="30.45" customHeight="1" x14ac:dyDescent="0.2">
      <c r="A3724" s="58" t="s">
        <v>27211</v>
      </c>
      <c r="B3724" s="58" t="s">
        <v>27212</v>
      </c>
      <c r="C3724" s="58" t="s">
        <v>27213</v>
      </c>
      <c r="D3724" s="59" t="s">
        <v>27214</v>
      </c>
      <c r="E3724" s="59" t="s">
        <v>27215</v>
      </c>
      <c r="F3724" s="58" t="s">
        <v>27216</v>
      </c>
      <c r="G3724" s="59" t="s">
        <v>27119</v>
      </c>
      <c r="H3724" s="58" t="s">
        <v>369</v>
      </c>
      <c r="I3724" s="60">
        <v>41640</v>
      </c>
      <c r="J3724" s="60">
        <v>45291</v>
      </c>
    </row>
    <row r="3725" spans="1:10" s="57" customFormat="1" ht="30.45" customHeight="1" x14ac:dyDescent="0.2">
      <c r="A3725" s="61" t="s">
        <v>27217</v>
      </c>
      <c r="B3725" s="61" t="s">
        <v>27218</v>
      </c>
      <c r="C3725" s="61" t="s">
        <v>27219</v>
      </c>
      <c r="D3725" s="62" t="s">
        <v>27220</v>
      </c>
      <c r="E3725" s="62" t="s">
        <v>27221</v>
      </c>
      <c r="F3725" s="61" t="s">
        <v>27222</v>
      </c>
      <c r="G3725" s="62" t="s">
        <v>27193</v>
      </c>
      <c r="H3725" s="61" t="s">
        <v>369</v>
      </c>
      <c r="I3725" s="63">
        <v>41640</v>
      </c>
      <c r="J3725" s="63">
        <v>45291</v>
      </c>
    </row>
    <row r="3726" spans="1:10" s="57" customFormat="1" ht="30.45" customHeight="1" x14ac:dyDescent="0.2">
      <c r="A3726" s="58" t="s">
        <v>27223</v>
      </c>
      <c r="B3726" s="58" t="s">
        <v>27224</v>
      </c>
      <c r="C3726" s="58" t="s">
        <v>27225</v>
      </c>
      <c r="D3726" s="59" t="s">
        <v>27226</v>
      </c>
      <c r="E3726" s="59" t="s">
        <v>27227</v>
      </c>
      <c r="F3726" s="58" t="s">
        <v>27228</v>
      </c>
      <c r="G3726" s="59" t="s">
        <v>27229</v>
      </c>
      <c r="H3726" s="58" t="s">
        <v>369</v>
      </c>
      <c r="I3726" s="60">
        <v>41640</v>
      </c>
      <c r="J3726" s="60">
        <v>45291</v>
      </c>
    </row>
    <row r="3727" spans="1:10" s="57" customFormat="1" ht="19.8" customHeight="1" x14ac:dyDescent="0.2">
      <c r="A3727" s="61" t="s">
        <v>27230</v>
      </c>
      <c r="B3727" s="61" t="s">
        <v>27231</v>
      </c>
      <c r="C3727" s="61" t="s">
        <v>27232</v>
      </c>
      <c r="D3727" s="62" t="s">
        <v>27233</v>
      </c>
      <c r="E3727" s="62" t="s">
        <v>27234</v>
      </c>
      <c r="F3727" s="61" t="s">
        <v>27085</v>
      </c>
      <c r="G3727" s="62" t="s">
        <v>27049</v>
      </c>
      <c r="H3727" s="61" t="s">
        <v>369</v>
      </c>
      <c r="I3727" s="63">
        <v>41640</v>
      </c>
      <c r="J3727" s="63">
        <v>45291</v>
      </c>
    </row>
    <row r="3728" spans="1:10" s="57" customFormat="1" ht="30.45" customHeight="1" x14ac:dyDescent="0.2">
      <c r="A3728" s="58" t="s">
        <v>27235</v>
      </c>
      <c r="B3728" s="58" t="s">
        <v>27236</v>
      </c>
      <c r="C3728" s="58" t="s">
        <v>27237</v>
      </c>
      <c r="D3728" s="59" t="s">
        <v>27238</v>
      </c>
      <c r="E3728" s="59" t="s">
        <v>27239</v>
      </c>
      <c r="F3728" s="58" t="s">
        <v>27240</v>
      </c>
      <c r="G3728" s="59" t="s">
        <v>27241</v>
      </c>
      <c r="H3728" s="58" t="s">
        <v>369</v>
      </c>
      <c r="I3728" s="60">
        <v>41640</v>
      </c>
      <c r="J3728" s="60">
        <v>45291</v>
      </c>
    </row>
    <row r="3729" spans="1:10" s="57" customFormat="1" ht="30.45" customHeight="1" x14ac:dyDescent="0.2">
      <c r="A3729" s="61" t="s">
        <v>27242</v>
      </c>
      <c r="B3729" s="61" t="s">
        <v>27243</v>
      </c>
      <c r="C3729" s="61" t="s">
        <v>27244</v>
      </c>
      <c r="D3729" s="62" t="s">
        <v>27245</v>
      </c>
      <c r="E3729" s="62" t="s">
        <v>27246</v>
      </c>
      <c r="F3729" s="61" t="s">
        <v>27247</v>
      </c>
      <c r="G3729" s="62" t="s">
        <v>27248</v>
      </c>
      <c r="H3729" s="61" t="s">
        <v>369</v>
      </c>
      <c r="I3729" s="63">
        <v>41640</v>
      </c>
      <c r="J3729" s="63">
        <v>45291</v>
      </c>
    </row>
    <row r="3730" spans="1:10" s="57" customFormat="1" ht="30.45" customHeight="1" x14ac:dyDescent="0.2">
      <c r="A3730" s="58" t="s">
        <v>27249</v>
      </c>
      <c r="B3730" s="58" t="s">
        <v>27250</v>
      </c>
      <c r="C3730" s="58" t="s">
        <v>27251</v>
      </c>
      <c r="D3730" s="59" t="s">
        <v>27252</v>
      </c>
      <c r="E3730" s="59" t="s">
        <v>27253</v>
      </c>
      <c r="F3730" s="58" t="s">
        <v>27079</v>
      </c>
      <c r="G3730" s="59" t="s">
        <v>27049</v>
      </c>
      <c r="H3730" s="58" t="s">
        <v>369</v>
      </c>
      <c r="I3730" s="60">
        <v>41640</v>
      </c>
      <c r="J3730" s="60">
        <v>45291</v>
      </c>
    </row>
    <row r="3731" spans="1:10" s="57" customFormat="1" ht="30.45" customHeight="1" x14ac:dyDescent="0.2">
      <c r="A3731" s="61" t="s">
        <v>27254</v>
      </c>
      <c r="B3731" s="61" t="s">
        <v>27255</v>
      </c>
      <c r="C3731" s="61" t="s">
        <v>27256</v>
      </c>
      <c r="D3731" s="62" t="s">
        <v>27257</v>
      </c>
      <c r="E3731" s="62" t="s">
        <v>27258</v>
      </c>
      <c r="F3731" s="61" t="s">
        <v>27259</v>
      </c>
      <c r="G3731" s="62" t="s">
        <v>27119</v>
      </c>
      <c r="H3731" s="61" t="s">
        <v>369</v>
      </c>
      <c r="I3731" s="63">
        <v>41640</v>
      </c>
      <c r="J3731" s="63">
        <v>45291</v>
      </c>
    </row>
    <row r="3732" spans="1:10" s="57" customFormat="1" ht="30.45" customHeight="1" x14ac:dyDescent="0.2">
      <c r="A3732" s="58" t="s">
        <v>27260</v>
      </c>
      <c r="B3732" s="58" t="s">
        <v>27261</v>
      </c>
      <c r="C3732" s="58" t="s">
        <v>27262</v>
      </c>
      <c r="D3732" s="59" t="s">
        <v>27263</v>
      </c>
      <c r="E3732" s="59" t="s">
        <v>27264</v>
      </c>
      <c r="F3732" s="58" t="s">
        <v>27265</v>
      </c>
      <c r="G3732" s="59" t="s">
        <v>27266</v>
      </c>
      <c r="H3732" s="58" t="s">
        <v>369</v>
      </c>
      <c r="I3732" s="60">
        <v>41640</v>
      </c>
      <c r="J3732" s="60">
        <v>45291</v>
      </c>
    </row>
    <row r="3733" spans="1:10" s="57" customFormat="1" ht="30.45" customHeight="1" x14ac:dyDescent="0.2">
      <c r="A3733" s="61" t="s">
        <v>27267</v>
      </c>
      <c r="B3733" s="61" t="s">
        <v>27268</v>
      </c>
      <c r="C3733" s="61" t="s">
        <v>27269</v>
      </c>
      <c r="D3733" s="62" t="s">
        <v>27270</v>
      </c>
      <c r="E3733" s="62" t="s">
        <v>27271</v>
      </c>
      <c r="F3733" s="61" t="s">
        <v>20676</v>
      </c>
      <c r="G3733" s="62" t="s">
        <v>27272</v>
      </c>
      <c r="H3733" s="61" t="s">
        <v>369</v>
      </c>
      <c r="I3733" s="63">
        <v>41640</v>
      </c>
      <c r="J3733" s="63">
        <v>45291</v>
      </c>
    </row>
    <row r="3734" spans="1:10" s="57" customFormat="1" ht="30.45" customHeight="1" x14ac:dyDescent="0.2">
      <c r="A3734" s="58" t="s">
        <v>27273</v>
      </c>
      <c r="B3734" s="58" t="s">
        <v>27274</v>
      </c>
      <c r="C3734" s="58" t="s">
        <v>27275</v>
      </c>
      <c r="D3734" s="59" t="s">
        <v>27276</v>
      </c>
      <c r="E3734" s="59" t="s">
        <v>27277</v>
      </c>
      <c r="F3734" s="58" t="s">
        <v>27278</v>
      </c>
      <c r="G3734" s="59" t="s">
        <v>27279</v>
      </c>
      <c r="H3734" s="58" t="s">
        <v>369</v>
      </c>
      <c r="I3734" s="60">
        <v>41640</v>
      </c>
      <c r="J3734" s="60">
        <v>45291</v>
      </c>
    </row>
    <row r="3735" spans="1:10" s="57" customFormat="1" ht="19.8" customHeight="1" x14ac:dyDescent="0.2">
      <c r="A3735" s="61" t="s">
        <v>27280</v>
      </c>
      <c r="B3735" s="61" t="s">
        <v>27281</v>
      </c>
      <c r="C3735" s="61" t="s">
        <v>27282</v>
      </c>
      <c r="D3735" s="62" t="s">
        <v>27283</v>
      </c>
      <c r="E3735" s="62" t="s">
        <v>27284</v>
      </c>
      <c r="F3735" s="61" t="s">
        <v>27285</v>
      </c>
      <c r="G3735" s="62" t="s">
        <v>27049</v>
      </c>
      <c r="H3735" s="61" t="s">
        <v>369</v>
      </c>
      <c r="I3735" s="63">
        <v>41640</v>
      </c>
      <c r="J3735" s="63">
        <v>45291</v>
      </c>
    </row>
    <row r="3736" spans="1:10" s="57" customFormat="1" ht="19.8" customHeight="1" x14ac:dyDescent="0.2">
      <c r="A3736" s="58" t="s">
        <v>27286</v>
      </c>
      <c r="B3736" s="58" t="s">
        <v>27287</v>
      </c>
      <c r="C3736" s="58" t="s">
        <v>27288</v>
      </c>
      <c r="D3736" s="59" t="s">
        <v>27289</v>
      </c>
      <c r="E3736" s="59" t="s">
        <v>27290</v>
      </c>
      <c r="F3736" s="58" t="s">
        <v>27085</v>
      </c>
      <c r="G3736" s="59" t="s">
        <v>2163</v>
      </c>
      <c r="H3736" s="58" t="s">
        <v>369</v>
      </c>
      <c r="I3736" s="60">
        <v>42370</v>
      </c>
      <c r="J3736" s="60">
        <v>45291</v>
      </c>
    </row>
    <row r="3737" spans="1:10" s="57" customFormat="1" ht="41.1" customHeight="1" x14ac:dyDescent="0.2">
      <c r="A3737" s="61" t="s">
        <v>27291</v>
      </c>
      <c r="B3737" s="61" t="s">
        <v>27292</v>
      </c>
      <c r="C3737" s="61" t="s">
        <v>27293</v>
      </c>
      <c r="D3737" s="62" t="s">
        <v>27294</v>
      </c>
      <c r="E3737" s="62" t="s">
        <v>27295</v>
      </c>
      <c r="F3737" s="61" t="s">
        <v>27296</v>
      </c>
      <c r="G3737" s="62" t="s">
        <v>27297</v>
      </c>
      <c r="H3737" s="61" t="s">
        <v>369</v>
      </c>
      <c r="I3737" s="63">
        <v>42370</v>
      </c>
      <c r="J3737" s="63">
        <v>45291</v>
      </c>
    </row>
    <row r="3738" spans="1:10" s="57" customFormat="1" ht="30.45" customHeight="1" x14ac:dyDescent="0.2">
      <c r="A3738" s="58" t="s">
        <v>27298</v>
      </c>
      <c r="B3738" s="58" t="s">
        <v>27299</v>
      </c>
      <c r="C3738" s="58" t="s">
        <v>27300</v>
      </c>
      <c r="D3738" s="59" t="s">
        <v>27301</v>
      </c>
      <c r="E3738" s="59" t="s">
        <v>27302</v>
      </c>
      <c r="F3738" s="58" t="s">
        <v>16202</v>
      </c>
      <c r="G3738" s="59" t="s">
        <v>27049</v>
      </c>
      <c r="H3738" s="58" t="s">
        <v>369</v>
      </c>
      <c r="I3738" s="60">
        <v>41640</v>
      </c>
      <c r="J3738" s="60">
        <v>45291</v>
      </c>
    </row>
    <row r="3739" spans="1:10" s="57" customFormat="1" ht="30.45" customHeight="1" x14ac:dyDescent="0.2">
      <c r="A3739" s="61" t="s">
        <v>27303</v>
      </c>
      <c r="B3739" s="61" t="s">
        <v>27304</v>
      </c>
      <c r="C3739" s="61" t="s">
        <v>27305</v>
      </c>
      <c r="D3739" s="62" t="s">
        <v>27306</v>
      </c>
      <c r="E3739" s="62" t="s">
        <v>27307</v>
      </c>
      <c r="F3739" s="61" t="s">
        <v>27308</v>
      </c>
      <c r="G3739" s="62" t="s">
        <v>27309</v>
      </c>
      <c r="H3739" s="61" t="s">
        <v>369</v>
      </c>
      <c r="I3739" s="63">
        <v>41640</v>
      </c>
      <c r="J3739" s="63">
        <v>45291</v>
      </c>
    </row>
    <row r="3740" spans="1:10" s="57" customFormat="1" ht="30.45" customHeight="1" x14ac:dyDescent="0.2">
      <c r="A3740" s="58" t="s">
        <v>27310</v>
      </c>
      <c r="B3740" s="58" t="s">
        <v>27311</v>
      </c>
      <c r="C3740" s="58" t="s">
        <v>27312</v>
      </c>
      <c r="D3740" s="59" t="s">
        <v>27313</v>
      </c>
      <c r="E3740" s="59" t="s">
        <v>27314</v>
      </c>
      <c r="F3740" s="58" t="s">
        <v>27308</v>
      </c>
      <c r="G3740" s="59" t="s">
        <v>27309</v>
      </c>
      <c r="H3740" s="58" t="s">
        <v>369</v>
      </c>
      <c r="I3740" s="60">
        <v>41640</v>
      </c>
      <c r="J3740" s="60">
        <v>45291</v>
      </c>
    </row>
    <row r="3741" spans="1:10" s="57" customFormat="1" ht="41.1" customHeight="1" x14ac:dyDescent="0.2">
      <c r="A3741" s="61" t="s">
        <v>27315</v>
      </c>
      <c r="B3741" s="61" t="s">
        <v>27316</v>
      </c>
      <c r="C3741" s="61" t="s">
        <v>27317</v>
      </c>
      <c r="D3741" s="62" t="s">
        <v>27318</v>
      </c>
      <c r="E3741" s="62" t="s">
        <v>27319</v>
      </c>
      <c r="F3741" s="61" t="s">
        <v>27320</v>
      </c>
      <c r="G3741" s="62" t="s">
        <v>27321</v>
      </c>
      <c r="H3741" s="61" t="s">
        <v>369</v>
      </c>
      <c r="I3741" s="63">
        <v>41640</v>
      </c>
      <c r="J3741" s="63">
        <v>45291</v>
      </c>
    </row>
    <row r="3742" spans="1:10" s="57" customFormat="1" ht="30.45" customHeight="1" x14ac:dyDescent="0.2">
      <c r="A3742" s="58" t="s">
        <v>3932</v>
      </c>
      <c r="B3742" s="58" t="s">
        <v>27322</v>
      </c>
      <c r="C3742" s="58" t="s">
        <v>27323</v>
      </c>
      <c r="D3742" s="59" t="s">
        <v>27324</v>
      </c>
      <c r="E3742" s="59" t="s">
        <v>27325</v>
      </c>
      <c r="F3742" s="58" t="s">
        <v>27326</v>
      </c>
      <c r="G3742" s="59" t="s">
        <v>27327</v>
      </c>
      <c r="H3742" s="58" t="s">
        <v>369</v>
      </c>
      <c r="I3742" s="60">
        <v>41640</v>
      </c>
      <c r="J3742" s="60">
        <v>45291</v>
      </c>
    </row>
    <row r="3743" spans="1:10" s="57" customFormat="1" ht="30.45" customHeight="1" x14ac:dyDescent="0.2">
      <c r="A3743" s="61" t="s">
        <v>27328</v>
      </c>
      <c r="B3743" s="61" t="s">
        <v>27329</v>
      </c>
      <c r="C3743" s="61" t="s">
        <v>27330</v>
      </c>
      <c r="D3743" s="62" t="s">
        <v>27331</v>
      </c>
      <c r="E3743" s="62" t="s">
        <v>27332</v>
      </c>
      <c r="F3743" s="61" t="s">
        <v>27333</v>
      </c>
      <c r="G3743" s="62" t="s">
        <v>27334</v>
      </c>
      <c r="H3743" s="61" t="s">
        <v>369</v>
      </c>
      <c r="I3743" s="63">
        <v>41640</v>
      </c>
      <c r="J3743" s="63">
        <v>45291</v>
      </c>
    </row>
    <row r="3744" spans="1:10" s="57" customFormat="1" ht="19.8" customHeight="1" x14ac:dyDescent="0.2">
      <c r="A3744" s="58" t="s">
        <v>27335</v>
      </c>
      <c r="B3744" s="58" t="s">
        <v>27336</v>
      </c>
      <c r="C3744" s="58" t="s">
        <v>27337</v>
      </c>
      <c r="D3744" s="59" t="s">
        <v>27338</v>
      </c>
      <c r="E3744" s="59" t="s">
        <v>27339</v>
      </c>
      <c r="F3744" s="58" t="s">
        <v>27340</v>
      </c>
      <c r="G3744" s="59" t="s">
        <v>27341</v>
      </c>
      <c r="H3744" s="58" t="s">
        <v>369</v>
      </c>
      <c r="I3744" s="60">
        <v>41640</v>
      </c>
      <c r="J3744" s="60">
        <v>45291</v>
      </c>
    </row>
    <row r="3745" spans="1:10" s="57" customFormat="1" ht="30.45" customHeight="1" x14ac:dyDescent="0.2">
      <c r="A3745" s="61" t="s">
        <v>27342</v>
      </c>
      <c r="B3745" s="61" t="s">
        <v>27343</v>
      </c>
      <c r="C3745" s="61" t="s">
        <v>27344</v>
      </c>
      <c r="D3745" s="62" t="s">
        <v>27345</v>
      </c>
      <c r="E3745" s="62" t="s">
        <v>27346</v>
      </c>
      <c r="F3745" s="61" t="s">
        <v>27347</v>
      </c>
      <c r="G3745" s="62" t="s">
        <v>27334</v>
      </c>
      <c r="H3745" s="61" t="s">
        <v>369</v>
      </c>
      <c r="I3745" s="63">
        <v>41640</v>
      </c>
      <c r="J3745" s="63">
        <v>45291</v>
      </c>
    </row>
    <row r="3746" spans="1:10" s="57" customFormat="1" ht="30.45" customHeight="1" x14ac:dyDescent="0.2">
      <c r="A3746" s="58" t="s">
        <v>27348</v>
      </c>
      <c r="B3746" s="58" t="s">
        <v>27349</v>
      </c>
      <c r="C3746" s="58" t="s">
        <v>27350</v>
      </c>
      <c r="D3746" s="59" t="s">
        <v>27351</v>
      </c>
      <c r="E3746" s="59" t="s">
        <v>27352</v>
      </c>
      <c r="F3746" s="58" t="s">
        <v>27353</v>
      </c>
      <c r="G3746" s="59" t="s">
        <v>27334</v>
      </c>
      <c r="H3746" s="58" t="s">
        <v>369</v>
      </c>
      <c r="I3746" s="60">
        <v>41640</v>
      </c>
      <c r="J3746" s="60">
        <v>45291</v>
      </c>
    </row>
    <row r="3747" spans="1:10" s="57" customFormat="1" ht="41.1" customHeight="1" x14ac:dyDescent="0.2">
      <c r="A3747" s="61" t="s">
        <v>27354</v>
      </c>
      <c r="B3747" s="61" t="s">
        <v>27355</v>
      </c>
      <c r="C3747" s="61" t="s">
        <v>27356</v>
      </c>
      <c r="D3747" s="62" t="s">
        <v>27357</v>
      </c>
      <c r="E3747" s="62" t="s">
        <v>27358</v>
      </c>
      <c r="F3747" s="61" t="s">
        <v>27359</v>
      </c>
      <c r="G3747" s="62" t="s">
        <v>27360</v>
      </c>
      <c r="H3747" s="61" t="s">
        <v>369</v>
      </c>
      <c r="I3747" s="63">
        <v>41640</v>
      </c>
      <c r="J3747" s="63">
        <v>45291</v>
      </c>
    </row>
    <row r="3748" spans="1:10" s="57" customFormat="1" ht="41.1" customHeight="1" x14ac:dyDescent="0.2">
      <c r="A3748" s="58" t="s">
        <v>27361</v>
      </c>
      <c r="B3748" s="58" t="s">
        <v>27362</v>
      </c>
      <c r="C3748" s="58" t="s">
        <v>27363</v>
      </c>
      <c r="D3748" s="59" t="s">
        <v>27364</v>
      </c>
      <c r="E3748" s="59" t="s">
        <v>27365</v>
      </c>
      <c r="F3748" s="58" t="s">
        <v>27366</v>
      </c>
      <c r="G3748" s="59" t="s">
        <v>27367</v>
      </c>
      <c r="H3748" s="58" t="s">
        <v>369</v>
      </c>
      <c r="I3748" s="60">
        <v>41640</v>
      </c>
      <c r="J3748" s="60">
        <v>45291</v>
      </c>
    </row>
    <row r="3749" spans="1:10" s="57" customFormat="1" ht="19.8" customHeight="1" x14ac:dyDescent="0.2">
      <c r="A3749" s="61" t="s">
        <v>27368</v>
      </c>
      <c r="B3749" s="61" t="s">
        <v>27369</v>
      </c>
      <c r="C3749" s="61" t="s">
        <v>27370</v>
      </c>
      <c r="D3749" s="62" t="s">
        <v>27371</v>
      </c>
      <c r="E3749" s="62" t="s">
        <v>27372</v>
      </c>
      <c r="F3749" s="61" t="s">
        <v>27373</v>
      </c>
      <c r="G3749" s="62" t="s">
        <v>27341</v>
      </c>
      <c r="H3749" s="61" t="s">
        <v>369</v>
      </c>
      <c r="I3749" s="63">
        <v>42370</v>
      </c>
      <c r="J3749" s="63">
        <v>45291</v>
      </c>
    </row>
    <row r="3750" spans="1:10" s="57" customFormat="1" ht="19.8" customHeight="1" x14ac:dyDescent="0.2">
      <c r="A3750" s="58" t="s">
        <v>27374</v>
      </c>
      <c r="B3750" s="58" t="s">
        <v>27375</v>
      </c>
      <c r="C3750" s="58" t="s">
        <v>27376</v>
      </c>
      <c r="D3750" s="59" t="s">
        <v>27377</v>
      </c>
      <c r="E3750" s="59" t="s">
        <v>27378</v>
      </c>
      <c r="F3750" s="58" t="s">
        <v>27340</v>
      </c>
      <c r="G3750" s="59" t="s">
        <v>27341</v>
      </c>
      <c r="H3750" s="58" t="s">
        <v>369</v>
      </c>
      <c r="I3750" s="60">
        <v>42675</v>
      </c>
      <c r="J3750" s="60">
        <v>45291</v>
      </c>
    </row>
    <row r="3751" spans="1:10" s="57" customFormat="1" ht="30.45" customHeight="1" x14ac:dyDescent="0.2">
      <c r="A3751" s="61" t="s">
        <v>27379</v>
      </c>
      <c r="B3751" s="61" t="s">
        <v>27380</v>
      </c>
      <c r="C3751" s="61" t="s">
        <v>27381</v>
      </c>
      <c r="D3751" s="62" t="s">
        <v>27382</v>
      </c>
      <c r="E3751" s="62" t="s">
        <v>27383</v>
      </c>
      <c r="F3751" s="61" t="s">
        <v>27384</v>
      </c>
      <c r="G3751" s="62" t="s">
        <v>27385</v>
      </c>
      <c r="H3751" s="61" t="s">
        <v>369</v>
      </c>
      <c r="I3751" s="63">
        <v>43040</v>
      </c>
      <c r="J3751" s="63">
        <v>45291</v>
      </c>
    </row>
    <row r="3752" spans="1:10" s="57" customFormat="1" ht="30.45" customHeight="1" x14ac:dyDescent="0.2">
      <c r="A3752" s="58" t="s">
        <v>27386</v>
      </c>
      <c r="B3752" s="58" t="s">
        <v>27387</v>
      </c>
      <c r="C3752" s="58" t="s">
        <v>27388</v>
      </c>
      <c r="D3752" s="59" t="s">
        <v>27389</v>
      </c>
      <c r="E3752" s="59" t="s">
        <v>27390</v>
      </c>
      <c r="F3752" s="58" t="s">
        <v>27391</v>
      </c>
      <c r="G3752" s="59" t="s">
        <v>27392</v>
      </c>
      <c r="H3752" s="58" t="s">
        <v>369</v>
      </c>
      <c r="I3752" s="60">
        <v>43405</v>
      </c>
      <c r="J3752" s="60">
        <v>45291</v>
      </c>
    </row>
    <row r="3753" spans="1:10" s="57" customFormat="1" ht="30.45" customHeight="1" x14ac:dyDescent="0.2">
      <c r="A3753" s="61" t="s">
        <v>27393</v>
      </c>
      <c r="B3753" s="61" t="s">
        <v>27394</v>
      </c>
      <c r="C3753" s="61" t="s">
        <v>27395</v>
      </c>
      <c r="D3753" s="62" t="s">
        <v>27396</v>
      </c>
      <c r="E3753" s="62" t="s">
        <v>27397</v>
      </c>
      <c r="F3753" s="61" t="s">
        <v>27398</v>
      </c>
      <c r="G3753" s="62" t="s">
        <v>27399</v>
      </c>
      <c r="H3753" s="61" t="s">
        <v>369</v>
      </c>
      <c r="I3753" s="63">
        <v>41640</v>
      </c>
      <c r="J3753" s="63">
        <v>45291</v>
      </c>
    </row>
    <row r="3754" spans="1:10" s="57" customFormat="1" ht="30.45" customHeight="1" x14ac:dyDescent="0.2">
      <c r="A3754" s="58" t="s">
        <v>27400</v>
      </c>
      <c r="B3754" s="58" t="s">
        <v>27401</v>
      </c>
      <c r="C3754" s="58" t="s">
        <v>27402</v>
      </c>
      <c r="D3754" s="59" t="s">
        <v>27403</v>
      </c>
      <c r="E3754" s="59" t="s">
        <v>27404</v>
      </c>
      <c r="F3754" s="58" t="s">
        <v>11126</v>
      </c>
      <c r="G3754" s="59" t="s">
        <v>27405</v>
      </c>
      <c r="H3754" s="58" t="s">
        <v>369</v>
      </c>
      <c r="I3754" s="60">
        <v>41640</v>
      </c>
      <c r="J3754" s="60">
        <v>45291</v>
      </c>
    </row>
    <row r="3755" spans="1:10" s="57" customFormat="1" ht="30.45" customHeight="1" x14ac:dyDescent="0.2">
      <c r="A3755" s="61" t="s">
        <v>27406</v>
      </c>
      <c r="B3755" s="61" t="s">
        <v>27407</v>
      </c>
      <c r="C3755" s="61" t="s">
        <v>27408</v>
      </c>
      <c r="D3755" s="62" t="s">
        <v>27409</v>
      </c>
      <c r="E3755" s="62" t="s">
        <v>27410</v>
      </c>
      <c r="F3755" s="61" t="s">
        <v>27411</v>
      </c>
      <c r="G3755" s="62" t="s">
        <v>27412</v>
      </c>
      <c r="H3755" s="61" t="s">
        <v>369</v>
      </c>
      <c r="I3755" s="63">
        <v>41640</v>
      </c>
      <c r="J3755" s="63">
        <v>45291</v>
      </c>
    </row>
    <row r="3756" spans="1:10" s="57" customFormat="1" ht="52.35" customHeight="1" x14ac:dyDescent="0.2">
      <c r="A3756" s="58" t="s">
        <v>27413</v>
      </c>
      <c r="B3756" s="58" t="s">
        <v>27414</v>
      </c>
      <c r="C3756" s="58" t="s">
        <v>27415</v>
      </c>
      <c r="D3756" s="59" t="s">
        <v>27416</v>
      </c>
      <c r="E3756" s="59" t="s">
        <v>27417</v>
      </c>
      <c r="F3756" s="58" t="s">
        <v>27418</v>
      </c>
      <c r="G3756" s="59" t="s">
        <v>27419</v>
      </c>
      <c r="H3756" s="58" t="s">
        <v>369</v>
      </c>
      <c r="I3756" s="60">
        <v>41640</v>
      </c>
      <c r="J3756" s="60">
        <v>45291</v>
      </c>
    </row>
    <row r="3757" spans="1:10" s="57" customFormat="1" ht="19.8" customHeight="1" x14ac:dyDescent="0.2">
      <c r="A3757" s="61" t="s">
        <v>27420</v>
      </c>
      <c r="B3757" s="61" t="s">
        <v>27421</v>
      </c>
      <c r="C3757" s="61" t="s">
        <v>27422</v>
      </c>
      <c r="D3757" s="62" t="s">
        <v>27423</v>
      </c>
      <c r="E3757" s="62" t="s">
        <v>27424</v>
      </c>
      <c r="F3757" s="61" t="s">
        <v>27425</v>
      </c>
      <c r="G3757" s="62" t="s">
        <v>27426</v>
      </c>
      <c r="H3757" s="61" t="s">
        <v>369</v>
      </c>
      <c r="I3757" s="63">
        <v>41640</v>
      </c>
      <c r="J3757" s="63">
        <v>45291</v>
      </c>
    </row>
    <row r="3758" spans="1:10" s="57" customFormat="1" ht="41.1" customHeight="1" x14ac:dyDescent="0.2">
      <c r="A3758" s="58" t="s">
        <v>27427</v>
      </c>
      <c r="B3758" s="58" t="s">
        <v>27428</v>
      </c>
      <c r="C3758" s="58" t="s">
        <v>27429</v>
      </c>
      <c r="D3758" s="59" t="s">
        <v>27430</v>
      </c>
      <c r="E3758" s="59" t="s">
        <v>27431</v>
      </c>
      <c r="F3758" s="58" t="s">
        <v>27432</v>
      </c>
      <c r="G3758" s="59" t="s">
        <v>27433</v>
      </c>
      <c r="H3758" s="58" t="s">
        <v>369</v>
      </c>
      <c r="I3758" s="60">
        <v>41640</v>
      </c>
      <c r="J3758" s="60">
        <v>45291</v>
      </c>
    </row>
    <row r="3759" spans="1:10" s="57" customFormat="1" ht="30.45" customHeight="1" x14ac:dyDescent="0.2">
      <c r="A3759" s="61" t="s">
        <v>27434</v>
      </c>
      <c r="B3759" s="61" t="s">
        <v>27435</v>
      </c>
      <c r="C3759" s="61" t="s">
        <v>27436</v>
      </c>
      <c r="D3759" s="62" t="s">
        <v>27437</v>
      </c>
      <c r="E3759" s="62" t="s">
        <v>27438</v>
      </c>
      <c r="F3759" s="61" t="s">
        <v>27439</v>
      </c>
      <c r="G3759" s="62" t="s">
        <v>27440</v>
      </c>
      <c r="H3759" s="61" t="s">
        <v>369</v>
      </c>
      <c r="I3759" s="63">
        <v>41944</v>
      </c>
      <c r="J3759" s="63">
        <v>45291</v>
      </c>
    </row>
    <row r="3760" spans="1:10" s="57" customFormat="1" ht="19.8" customHeight="1" x14ac:dyDescent="0.2">
      <c r="A3760" s="58" t="s">
        <v>27441</v>
      </c>
      <c r="B3760" s="58" t="s">
        <v>27442</v>
      </c>
      <c r="C3760" s="58" t="s">
        <v>27443</v>
      </c>
      <c r="D3760" s="59" t="s">
        <v>27444</v>
      </c>
      <c r="E3760" s="59" t="s">
        <v>27445</v>
      </c>
      <c r="F3760" s="58" t="s">
        <v>27425</v>
      </c>
      <c r="G3760" s="59" t="s">
        <v>27426</v>
      </c>
      <c r="H3760" s="58" t="s">
        <v>369</v>
      </c>
      <c r="I3760" s="60">
        <v>41944</v>
      </c>
      <c r="J3760" s="60">
        <v>45291</v>
      </c>
    </row>
    <row r="3761" spans="1:10" s="57" customFormat="1" ht="19.8" customHeight="1" x14ac:dyDescent="0.2">
      <c r="A3761" s="61" t="s">
        <v>27446</v>
      </c>
      <c r="B3761" s="61" t="s">
        <v>27447</v>
      </c>
      <c r="C3761" s="61" t="s">
        <v>27448</v>
      </c>
      <c r="D3761" s="62" t="s">
        <v>27449</v>
      </c>
      <c r="E3761" s="62" t="s">
        <v>27450</v>
      </c>
      <c r="F3761" s="61" t="s">
        <v>27451</v>
      </c>
      <c r="G3761" s="62" t="s">
        <v>27452</v>
      </c>
      <c r="H3761" s="61" t="s">
        <v>369</v>
      </c>
      <c r="I3761" s="63">
        <v>43405</v>
      </c>
      <c r="J3761" s="63">
        <v>45291</v>
      </c>
    </row>
    <row r="3762" spans="1:10" s="57" customFormat="1" ht="19.8" customHeight="1" x14ac:dyDescent="0.2">
      <c r="A3762" s="58" t="s">
        <v>27453</v>
      </c>
      <c r="B3762" s="58" t="s">
        <v>27454</v>
      </c>
      <c r="C3762" s="58" t="s">
        <v>27455</v>
      </c>
      <c r="D3762" s="59" t="s">
        <v>27456</v>
      </c>
      <c r="E3762" s="59" t="s">
        <v>27457</v>
      </c>
      <c r="F3762" s="58" t="s">
        <v>27458</v>
      </c>
      <c r="G3762" s="59" t="s">
        <v>27459</v>
      </c>
      <c r="H3762" s="58" t="s">
        <v>369</v>
      </c>
      <c r="I3762" s="60">
        <v>43405</v>
      </c>
      <c r="J3762" s="60">
        <v>45291</v>
      </c>
    </row>
    <row r="3763" spans="1:10" s="57" customFormat="1" ht="19.8" customHeight="1" x14ac:dyDescent="0.2">
      <c r="A3763" s="61" t="s">
        <v>27460</v>
      </c>
      <c r="B3763" s="61" t="s">
        <v>27461</v>
      </c>
      <c r="C3763" s="61" t="s">
        <v>27462</v>
      </c>
      <c r="D3763" s="62" t="s">
        <v>27463</v>
      </c>
      <c r="E3763" s="62" t="s">
        <v>27464</v>
      </c>
      <c r="F3763" s="61" t="s">
        <v>27465</v>
      </c>
      <c r="G3763" s="62" t="s">
        <v>27466</v>
      </c>
      <c r="H3763" s="61" t="s">
        <v>369</v>
      </c>
      <c r="I3763" s="63">
        <v>41640</v>
      </c>
      <c r="J3763" s="63">
        <v>45291</v>
      </c>
    </row>
    <row r="3764" spans="1:10" s="57" customFormat="1" ht="30.45" customHeight="1" x14ac:dyDescent="0.2">
      <c r="A3764" s="58" t="s">
        <v>27467</v>
      </c>
      <c r="B3764" s="58" t="s">
        <v>27468</v>
      </c>
      <c r="C3764" s="58" t="s">
        <v>27469</v>
      </c>
      <c r="D3764" s="59" t="s">
        <v>27470</v>
      </c>
      <c r="E3764" s="59" t="s">
        <v>27471</v>
      </c>
      <c r="F3764" s="58" t="s">
        <v>12674</v>
      </c>
      <c r="G3764" s="59" t="s">
        <v>27472</v>
      </c>
      <c r="H3764" s="58" t="s">
        <v>369</v>
      </c>
      <c r="I3764" s="60">
        <v>41640</v>
      </c>
      <c r="J3764" s="60">
        <v>45291</v>
      </c>
    </row>
    <row r="3765" spans="1:10" s="57" customFormat="1" ht="52.35" customHeight="1" x14ac:dyDescent="0.2">
      <c r="A3765" s="61" t="s">
        <v>27473</v>
      </c>
      <c r="B3765" s="61" t="s">
        <v>27474</v>
      </c>
      <c r="C3765" s="61" t="s">
        <v>27475</v>
      </c>
      <c r="D3765" s="62" t="s">
        <v>27476</v>
      </c>
      <c r="E3765" s="62" t="s">
        <v>27477</v>
      </c>
      <c r="F3765" s="61" t="s">
        <v>27478</v>
      </c>
      <c r="G3765" s="62" t="s">
        <v>27479</v>
      </c>
      <c r="H3765" s="61" t="s">
        <v>369</v>
      </c>
      <c r="I3765" s="63">
        <v>41944</v>
      </c>
      <c r="J3765" s="63">
        <v>45291</v>
      </c>
    </row>
    <row r="3766" spans="1:10" s="57" customFormat="1" ht="41.1" customHeight="1" x14ac:dyDescent="0.2">
      <c r="A3766" s="58" t="s">
        <v>27480</v>
      </c>
      <c r="B3766" s="58" t="s">
        <v>27481</v>
      </c>
      <c r="C3766" s="58" t="s">
        <v>27482</v>
      </c>
      <c r="D3766" s="59" t="s">
        <v>27483</v>
      </c>
      <c r="E3766" s="59" t="s">
        <v>27484</v>
      </c>
      <c r="F3766" s="58" t="s">
        <v>27485</v>
      </c>
      <c r="G3766" s="59" t="s">
        <v>27486</v>
      </c>
      <c r="H3766" s="58" t="s">
        <v>369</v>
      </c>
      <c r="I3766" s="60">
        <v>41640</v>
      </c>
      <c r="J3766" s="60">
        <v>45291</v>
      </c>
    </row>
    <row r="3767" spans="1:10" s="57" customFormat="1" ht="19.8" customHeight="1" x14ac:dyDescent="0.2">
      <c r="A3767" s="61" t="s">
        <v>27487</v>
      </c>
      <c r="B3767" s="61" t="s">
        <v>27488</v>
      </c>
      <c r="C3767" s="61" t="s">
        <v>27489</v>
      </c>
      <c r="D3767" s="62" t="s">
        <v>27490</v>
      </c>
      <c r="E3767" s="62" t="s">
        <v>27491</v>
      </c>
      <c r="F3767" s="61" t="s">
        <v>27492</v>
      </c>
      <c r="G3767" s="62" t="s">
        <v>27493</v>
      </c>
      <c r="H3767" s="61" t="s">
        <v>369</v>
      </c>
      <c r="I3767" s="63">
        <v>42370</v>
      </c>
      <c r="J3767" s="63">
        <v>45291</v>
      </c>
    </row>
    <row r="3768" spans="1:10" s="57" customFormat="1" ht="19.8" customHeight="1" x14ac:dyDescent="0.2">
      <c r="A3768" s="58" t="s">
        <v>27494</v>
      </c>
      <c r="B3768" s="58" t="s">
        <v>27495</v>
      </c>
      <c r="C3768" s="58" t="s">
        <v>27496</v>
      </c>
      <c r="D3768" s="59" t="s">
        <v>27497</v>
      </c>
      <c r="E3768" s="59" t="s">
        <v>27498</v>
      </c>
      <c r="F3768" s="58" t="s">
        <v>27499</v>
      </c>
      <c r="G3768" s="59" t="s">
        <v>27500</v>
      </c>
      <c r="H3768" s="58" t="s">
        <v>369</v>
      </c>
      <c r="I3768" s="60">
        <v>41640</v>
      </c>
      <c r="J3768" s="60">
        <v>45291</v>
      </c>
    </row>
    <row r="3769" spans="1:10" s="57" customFormat="1" ht="30.45" customHeight="1" x14ac:dyDescent="0.2">
      <c r="A3769" s="61" t="s">
        <v>27501</v>
      </c>
      <c r="B3769" s="61" t="s">
        <v>27502</v>
      </c>
      <c r="C3769" s="61" t="s">
        <v>27503</v>
      </c>
      <c r="D3769" s="62" t="s">
        <v>27504</v>
      </c>
      <c r="E3769" s="62" t="s">
        <v>27505</v>
      </c>
      <c r="F3769" s="61" t="s">
        <v>27506</v>
      </c>
      <c r="G3769" s="62" t="s">
        <v>27507</v>
      </c>
      <c r="H3769" s="61" t="s">
        <v>369</v>
      </c>
      <c r="I3769" s="63">
        <v>41640</v>
      </c>
      <c r="J3769" s="63">
        <v>45291</v>
      </c>
    </row>
    <row r="3770" spans="1:10" s="57" customFormat="1" ht="30.45" customHeight="1" x14ac:dyDescent="0.2">
      <c r="A3770" s="58" t="s">
        <v>27508</v>
      </c>
      <c r="B3770" s="58" t="s">
        <v>27509</v>
      </c>
      <c r="C3770" s="58" t="s">
        <v>27510</v>
      </c>
      <c r="D3770" s="59" t="s">
        <v>27511</v>
      </c>
      <c r="E3770" s="59" t="s">
        <v>27512</v>
      </c>
      <c r="F3770" s="58" t="s">
        <v>17718</v>
      </c>
      <c r="G3770" s="59" t="s">
        <v>27513</v>
      </c>
      <c r="H3770" s="58" t="s">
        <v>369</v>
      </c>
      <c r="I3770" s="60">
        <v>41944</v>
      </c>
      <c r="J3770" s="60">
        <v>45291</v>
      </c>
    </row>
    <row r="3771" spans="1:10" s="57" customFormat="1" ht="30.45" customHeight="1" x14ac:dyDescent="0.2">
      <c r="A3771" s="61" t="s">
        <v>27514</v>
      </c>
      <c r="B3771" s="61" t="s">
        <v>27515</v>
      </c>
      <c r="C3771" s="61" t="s">
        <v>27516</v>
      </c>
      <c r="D3771" s="62" t="s">
        <v>27517</v>
      </c>
      <c r="E3771" s="62" t="s">
        <v>27518</v>
      </c>
      <c r="F3771" s="61" t="s">
        <v>27519</v>
      </c>
      <c r="G3771" s="62" t="s">
        <v>27500</v>
      </c>
      <c r="H3771" s="61" t="s">
        <v>369</v>
      </c>
      <c r="I3771" s="63">
        <v>42370</v>
      </c>
      <c r="J3771" s="63">
        <v>45291</v>
      </c>
    </row>
    <row r="3772" spans="1:10" s="57" customFormat="1" ht="41.1" customHeight="1" x14ac:dyDescent="0.2">
      <c r="A3772" s="58" t="s">
        <v>27520</v>
      </c>
      <c r="B3772" s="58" t="s">
        <v>27521</v>
      </c>
      <c r="C3772" s="58" t="s">
        <v>27522</v>
      </c>
      <c r="D3772" s="59" t="s">
        <v>27523</v>
      </c>
      <c r="E3772" s="59" t="s">
        <v>27524</v>
      </c>
      <c r="F3772" s="58" t="s">
        <v>27525</v>
      </c>
      <c r="G3772" s="59" t="s">
        <v>27526</v>
      </c>
      <c r="H3772" s="58" t="s">
        <v>369</v>
      </c>
      <c r="I3772" s="60">
        <v>41640</v>
      </c>
      <c r="J3772" s="60">
        <v>45291</v>
      </c>
    </row>
    <row r="3773" spans="1:10" s="57" customFormat="1" ht="41.1" customHeight="1" x14ac:dyDescent="0.2">
      <c r="A3773" s="61" t="s">
        <v>27527</v>
      </c>
      <c r="B3773" s="61" t="s">
        <v>27528</v>
      </c>
      <c r="C3773" s="61" t="s">
        <v>27529</v>
      </c>
      <c r="D3773" s="62" t="s">
        <v>27530</v>
      </c>
      <c r="E3773" s="62" t="s">
        <v>27531</v>
      </c>
      <c r="F3773" s="61" t="s">
        <v>27532</v>
      </c>
      <c r="G3773" s="62" t="s">
        <v>27533</v>
      </c>
      <c r="H3773" s="61" t="s">
        <v>369</v>
      </c>
      <c r="I3773" s="63">
        <v>41640</v>
      </c>
      <c r="J3773" s="63">
        <v>45291</v>
      </c>
    </row>
    <row r="3774" spans="1:10" s="57" customFormat="1" ht="30.45" customHeight="1" x14ac:dyDescent="0.2">
      <c r="A3774" s="58" t="s">
        <v>27534</v>
      </c>
      <c r="B3774" s="58" t="s">
        <v>27535</v>
      </c>
      <c r="C3774" s="58" t="s">
        <v>27536</v>
      </c>
      <c r="D3774" s="59" t="s">
        <v>27537</v>
      </c>
      <c r="E3774" s="59" t="s">
        <v>27538</v>
      </c>
      <c r="F3774" s="58" t="s">
        <v>27539</v>
      </c>
      <c r="G3774" s="59" t="s">
        <v>27540</v>
      </c>
      <c r="H3774" s="58" t="s">
        <v>369</v>
      </c>
      <c r="I3774" s="60">
        <v>41640</v>
      </c>
      <c r="J3774" s="60">
        <v>45291</v>
      </c>
    </row>
    <row r="3775" spans="1:10" s="57" customFormat="1" ht="30.45" customHeight="1" x14ac:dyDescent="0.2">
      <c r="A3775" s="61" t="s">
        <v>27541</v>
      </c>
      <c r="B3775" s="61" t="s">
        <v>27542</v>
      </c>
      <c r="C3775" s="61" t="s">
        <v>27543</v>
      </c>
      <c r="D3775" s="62" t="s">
        <v>27544</v>
      </c>
      <c r="E3775" s="62" t="s">
        <v>27545</v>
      </c>
      <c r="F3775" s="61" t="s">
        <v>27546</v>
      </c>
      <c r="G3775" s="62" t="s">
        <v>27540</v>
      </c>
      <c r="H3775" s="61" t="s">
        <v>369</v>
      </c>
      <c r="I3775" s="63">
        <v>41640</v>
      </c>
      <c r="J3775" s="63">
        <v>45291</v>
      </c>
    </row>
    <row r="3776" spans="1:10" s="57" customFormat="1" ht="30.45" customHeight="1" x14ac:dyDescent="0.2">
      <c r="A3776" s="58" t="s">
        <v>27547</v>
      </c>
      <c r="B3776" s="58" t="s">
        <v>27548</v>
      </c>
      <c r="C3776" s="58" t="s">
        <v>27549</v>
      </c>
      <c r="D3776" s="59" t="s">
        <v>27550</v>
      </c>
      <c r="E3776" s="59" t="s">
        <v>27551</v>
      </c>
      <c r="F3776" s="58" t="s">
        <v>27552</v>
      </c>
      <c r="G3776" s="59" t="s">
        <v>27553</v>
      </c>
      <c r="H3776" s="58" t="s">
        <v>369</v>
      </c>
      <c r="I3776" s="60">
        <v>42675</v>
      </c>
      <c r="J3776" s="60">
        <v>45291</v>
      </c>
    </row>
    <row r="3777" spans="1:10" s="57" customFormat="1" ht="19.8" customHeight="1" x14ac:dyDescent="0.2">
      <c r="A3777" s="61" t="s">
        <v>27554</v>
      </c>
      <c r="B3777" s="61" t="s">
        <v>27555</v>
      </c>
      <c r="C3777" s="61" t="s">
        <v>27556</v>
      </c>
      <c r="D3777" s="62" t="s">
        <v>27557</v>
      </c>
      <c r="E3777" s="62" t="s">
        <v>27558</v>
      </c>
      <c r="F3777" s="61" t="s">
        <v>27559</v>
      </c>
      <c r="G3777" s="62" t="s">
        <v>22785</v>
      </c>
      <c r="H3777" s="61" t="s">
        <v>369</v>
      </c>
      <c r="I3777" s="63">
        <v>41640</v>
      </c>
      <c r="J3777" s="63">
        <v>45291</v>
      </c>
    </row>
    <row r="3778" spans="1:10" s="57" customFormat="1" ht="19.8" customHeight="1" x14ac:dyDescent="0.2">
      <c r="A3778" s="58" t="s">
        <v>27560</v>
      </c>
      <c r="B3778" s="58" t="s">
        <v>27561</v>
      </c>
      <c r="C3778" s="58" t="s">
        <v>27562</v>
      </c>
      <c r="D3778" s="59" t="s">
        <v>27563</v>
      </c>
      <c r="E3778" s="59" t="s">
        <v>27564</v>
      </c>
      <c r="F3778" s="58" t="s">
        <v>27565</v>
      </c>
      <c r="G3778" s="59" t="s">
        <v>27566</v>
      </c>
      <c r="H3778" s="58" t="s">
        <v>369</v>
      </c>
      <c r="I3778" s="60">
        <v>41640</v>
      </c>
      <c r="J3778" s="60">
        <v>45291</v>
      </c>
    </row>
    <row r="3779" spans="1:10" s="57" customFormat="1" ht="30.45" customHeight="1" x14ac:dyDescent="0.2">
      <c r="A3779" s="61" t="s">
        <v>27567</v>
      </c>
      <c r="B3779" s="61" t="s">
        <v>27568</v>
      </c>
      <c r="C3779" s="61" t="s">
        <v>27569</v>
      </c>
      <c r="D3779" s="62" t="s">
        <v>27570</v>
      </c>
      <c r="E3779" s="62" t="s">
        <v>27571</v>
      </c>
      <c r="F3779" s="61" t="s">
        <v>27565</v>
      </c>
      <c r="G3779" s="62" t="s">
        <v>27572</v>
      </c>
      <c r="H3779" s="61" t="s">
        <v>369</v>
      </c>
      <c r="I3779" s="63">
        <v>41640</v>
      </c>
      <c r="J3779" s="63">
        <v>45291</v>
      </c>
    </row>
    <row r="3780" spans="1:10" s="57" customFormat="1" ht="30.45" customHeight="1" x14ac:dyDescent="0.2">
      <c r="A3780" s="58" t="s">
        <v>27573</v>
      </c>
      <c r="B3780" s="58" t="s">
        <v>27574</v>
      </c>
      <c r="C3780" s="58" t="s">
        <v>27575</v>
      </c>
      <c r="D3780" s="59" t="s">
        <v>27576</v>
      </c>
      <c r="E3780" s="59" t="s">
        <v>27577</v>
      </c>
      <c r="F3780" s="58" t="s">
        <v>27578</v>
      </c>
      <c r="G3780" s="59" t="s">
        <v>27579</v>
      </c>
      <c r="H3780" s="58" t="s">
        <v>369</v>
      </c>
      <c r="I3780" s="60">
        <v>41640</v>
      </c>
      <c r="J3780" s="60">
        <v>45291</v>
      </c>
    </row>
    <row r="3781" spans="1:10" s="57" customFormat="1" ht="19.8" customHeight="1" x14ac:dyDescent="0.2">
      <c r="A3781" s="61" t="s">
        <v>27580</v>
      </c>
      <c r="B3781" s="61" t="s">
        <v>27581</v>
      </c>
      <c r="C3781" s="61" t="s">
        <v>27582</v>
      </c>
      <c r="D3781" s="62" t="s">
        <v>27583</v>
      </c>
      <c r="E3781" s="62" t="s">
        <v>27584</v>
      </c>
      <c r="F3781" s="61" t="s">
        <v>27585</v>
      </c>
      <c r="G3781" s="62" t="s">
        <v>27566</v>
      </c>
      <c r="H3781" s="61" t="s">
        <v>369</v>
      </c>
      <c r="I3781" s="63">
        <v>41640</v>
      </c>
      <c r="J3781" s="63">
        <v>45291</v>
      </c>
    </row>
    <row r="3782" spans="1:10" s="57" customFormat="1" ht="30.45" customHeight="1" x14ac:dyDescent="0.2">
      <c r="A3782" s="58" t="s">
        <v>27586</v>
      </c>
      <c r="B3782" s="58" t="s">
        <v>27587</v>
      </c>
      <c r="C3782" s="58" t="s">
        <v>27588</v>
      </c>
      <c r="D3782" s="59" t="s">
        <v>27589</v>
      </c>
      <c r="E3782" s="59" t="s">
        <v>27590</v>
      </c>
      <c r="F3782" s="58" t="s">
        <v>27591</v>
      </c>
      <c r="G3782" s="59" t="s">
        <v>27566</v>
      </c>
      <c r="H3782" s="58" t="s">
        <v>369</v>
      </c>
      <c r="I3782" s="60">
        <v>41640</v>
      </c>
      <c r="J3782" s="60">
        <v>45291</v>
      </c>
    </row>
    <row r="3783" spans="1:10" s="57" customFormat="1" ht="19.8" customHeight="1" x14ac:dyDescent="0.2">
      <c r="A3783" s="61" t="s">
        <v>27592</v>
      </c>
      <c r="B3783" s="61" t="s">
        <v>27593</v>
      </c>
      <c r="C3783" s="61" t="s">
        <v>27594</v>
      </c>
      <c r="D3783" s="62" t="s">
        <v>27595</v>
      </c>
      <c r="E3783" s="62" t="s">
        <v>27596</v>
      </c>
      <c r="F3783" s="61" t="s">
        <v>27597</v>
      </c>
      <c r="G3783" s="62" t="s">
        <v>27598</v>
      </c>
      <c r="H3783" s="61" t="s">
        <v>369</v>
      </c>
      <c r="I3783" s="63">
        <v>41640</v>
      </c>
      <c r="J3783" s="63">
        <v>45291</v>
      </c>
    </row>
    <row r="3784" spans="1:10" s="57" customFormat="1" ht="19.8" customHeight="1" x14ac:dyDescent="0.2">
      <c r="A3784" s="58" t="s">
        <v>27599</v>
      </c>
      <c r="B3784" s="58" t="s">
        <v>27600</v>
      </c>
      <c r="C3784" s="58" t="s">
        <v>27601</v>
      </c>
      <c r="D3784" s="59" t="s">
        <v>27602</v>
      </c>
      <c r="E3784" s="59" t="s">
        <v>27603</v>
      </c>
      <c r="F3784" s="58" t="s">
        <v>27585</v>
      </c>
      <c r="G3784" s="59" t="s">
        <v>27566</v>
      </c>
      <c r="H3784" s="58" t="s">
        <v>369</v>
      </c>
      <c r="I3784" s="60">
        <v>41640</v>
      </c>
      <c r="J3784" s="60">
        <v>45291</v>
      </c>
    </row>
    <row r="3785" spans="1:10" s="57" customFormat="1" ht="30.45" customHeight="1" x14ac:dyDescent="0.2">
      <c r="A3785" s="61" t="s">
        <v>27604</v>
      </c>
      <c r="B3785" s="61" t="s">
        <v>27605</v>
      </c>
      <c r="C3785" s="61" t="s">
        <v>27606</v>
      </c>
      <c r="D3785" s="62" t="s">
        <v>27607</v>
      </c>
      <c r="E3785" s="62" t="s">
        <v>27608</v>
      </c>
      <c r="F3785" s="61" t="s">
        <v>22809</v>
      </c>
      <c r="G3785" s="62" t="s">
        <v>27609</v>
      </c>
      <c r="H3785" s="61" t="s">
        <v>369</v>
      </c>
      <c r="I3785" s="63">
        <v>42675</v>
      </c>
      <c r="J3785" s="63">
        <v>45291</v>
      </c>
    </row>
    <row r="3786" spans="1:10" s="57" customFormat="1" ht="62.85" customHeight="1" x14ac:dyDescent="0.2">
      <c r="A3786" s="58" t="s">
        <v>27610</v>
      </c>
      <c r="B3786" s="58" t="s">
        <v>27611</v>
      </c>
      <c r="C3786" s="58" t="s">
        <v>27612</v>
      </c>
      <c r="D3786" s="59" t="s">
        <v>27613</v>
      </c>
      <c r="E3786" s="59" t="s">
        <v>27614</v>
      </c>
      <c r="F3786" s="58" t="s">
        <v>27615</v>
      </c>
      <c r="G3786" s="59" t="s">
        <v>27616</v>
      </c>
      <c r="H3786" s="58" t="s">
        <v>369</v>
      </c>
      <c r="I3786" s="60">
        <v>41640</v>
      </c>
      <c r="J3786" s="60">
        <v>45291</v>
      </c>
    </row>
    <row r="3787" spans="1:10" s="57" customFormat="1" ht="19.8" customHeight="1" x14ac:dyDescent="0.2">
      <c r="A3787" s="61" t="s">
        <v>27617</v>
      </c>
      <c r="B3787" s="61" t="s">
        <v>27618</v>
      </c>
      <c r="C3787" s="61" t="s">
        <v>27619</v>
      </c>
      <c r="D3787" s="62" t="s">
        <v>27620</v>
      </c>
      <c r="E3787" s="62" t="s">
        <v>27621</v>
      </c>
      <c r="F3787" s="61" t="s">
        <v>18161</v>
      </c>
      <c r="G3787" s="62" t="s">
        <v>27622</v>
      </c>
      <c r="H3787" s="61" t="s">
        <v>369</v>
      </c>
      <c r="I3787" s="63">
        <v>41640</v>
      </c>
      <c r="J3787" s="63">
        <v>45291</v>
      </c>
    </row>
    <row r="3788" spans="1:10" s="57" customFormat="1" ht="30.45" customHeight="1" x14ac:dyDescent="0.2">
      <c r="A3788" s="58" t="s">
        <v>27623</v>
      </c>
      <c r="B3788" s="58" t="s">
        <v>27624</v>
      </c>
      <c r="C3788" s="58" t="s">
        <v>27625</v>
      </c>
      <c r="D3788" s="59" t="s">
        <v>27626</v>
      </c>
      <c r="E3788" s="59" t="s">
        <v>27627</v>
      </c>
      <c r="F3788" s="58" t="s">
        <v>27628</v>
      </c>
      <c r="G3788" s="59" t="s">
        <v>27629</v>
      </c>
      <c r="H3788" s="58" t="s">
        <v>369</v>
      </c>
      <c r="I3788" s="60">
        <v>41640</v>
      </c>
      <c r="J3788" s="60">
        <v>45291</v>
      </c>
    </row>
    <row r="3789" spans="1:10" s="57" customFormat="1" ht="30.45" customHeight="1" x14ac:dyDescent="0.2">
      <c r="A3789" s="61" t="s">
        <v>27630</v>
      </c>
      <c r="B3789" s="61" t="s">
        <v>27631</v>
      </c>
      <c r="C3789" s="61" t="s">
        <v>27632</v>
      </c>
      <c r="D3789" s="62" t="s">
        <v>27633</v>
      </c>
      <c r="E3789" s="62" t="s">
        <v>27634</v>
      </c>
      <c r="F3789" s="61" t="s">
        <v>27635</v>
      </c>
      <c r="G3789" s="62" t="s">
        <v>27636</v>
      </c>
      <c r="H3789" s="61" t="s">
        <v>369</v>
      </c>
      <c r="I3789" s="63">
        <v>42370</v>
      </c>
      <c r="J3789" s="63">
        <v>45291</v>
      </c>
    </row>
    <row r="3790" spans="1:10" s="57" customFormat="1" ht="19.8" customHeight="1" x14ac:dyDescent="0.2">
      <c r="A3790" s="58" t="s">
        <v>27637</v>
      </c>
      <c r="B3790" s="58" t="s">
        <v>27638</v>
      </c>
      <c r="C3790" s="58" t="s">
        <v>27639</v>
      </c>
      <c r="D3790" s="59" t="s">
        <v>27640</v>
      </c>
      <c r="E3790" s="59" t="s">
        <v>27641</v>
      </c>
      <c r="F3790" s="58" t="s">
        <v>27642</v>
      </c>
      <c r="G3790" s="59" t="s">
        <v>27643</v>
      </c>
      <c r="H3790" s="58" t="s">
        <v>369</v>
      </c>
      <c r="I3790" s="60">
        <v>43040</v>
      </c>
      <c r="J3790" s="60">
        <v>45291</v>
      </c>
    </row>
    <row r="3791" spans="1:10" s="57" customFormat="1" ht="19.8" customHeight="1" x14ac:dyDescent="0.2">
      <c r="A3791" s="61" t="s">
        <v>27644</v>
      </c>
      <c r="B3791" s="61" t="s">
        <v>27645</v>
      </c>
      <c r="C3791" s="61" t="s">
        <v>27646</v>
      </c>
      <c r="D3791" s="62" t="s">
        <v>27647</v>
      </c>
      <c r="E3791" s="62" t="s">
        <v>27648</v>
      </c>
      <c r="F3791" s="61" t="s">
        <v>27649</v>
      </c>
      <c r="G3791" s="62" t="s">
        <v>27650</v>
      </c>
      <c r="H3791" s="61" t="s">
        <v>369</v>
      </c>
      <c r="I3791" s="63">
        <v>41944</v>
      </c>
      <c r="J3791" s="63">
        <v>45291</v>
      </c>
    </row>
    <row r="3792" spans="1:10" s="57" customFormat="1" ht="30.45" customHeight="1" x14ac:dyDescent="0.2">
      <c r="A3792" s="58" t="s">
        <v>27651</v>
      </c>
      <c r="B3792" s="58" t="s">
        <v>27652</v>
      </c>
      <c r="C3792" s="58" t="s">
        <v>27653</v>
      </c>
      <c r="D3792" s="59" t="s">
        <v>27654</v>
      </c>
      <c r="E3792" s="59" t="s">
        <v>27655</v>
      </c>
      <c r="F3792" s="58" t="s">
        <v>27649</v>
      </c>
      <c r="G3792" s="59" t="s">
        <v>27656</v>
      </c>
      <c r="H3792" s="58" t="s">
        <v>369</v>
      </c>
      <c r="I3792" s="60">
        <v>41640</v>
      </c>
      <c r="J3792" s="60">
        <v>45291</v>
      </c>
    </row>
    <row r="3793" spans="1:10" s="57" customFormat="1" ht="30.45" customHeight="1" x14ac:dyDescent="0.2">
      <c r="A3793" s="61" t="s">
        <v>27657</v>
      </c>
      <c r="B3793" s="61" t="s">
        <v>27658</v>
      </c>
      <c r="C3793" s="61" t="s">
        <v>27659</v>
      </c>
      <c r="D3793" s="62" t="s">
        <v>27660</v>
      </c>
      <c r="E3793" s="62" t="s">
        <v>27661</v>
      </c>
      <c r="F3793" s="61" t="s">
        <v>27662</v>
      </c>
      <c r="G3793" s="62" t="s">
        <v>27656</v>
      </c>
      <c r="H3793" s="61" t="s">
        <v>369</v>
      </c>
      <c r="I3793" s="63">
        <v>41640</v>
      </c>
      <c r="J3793" s="63">
        <v>45291</v>
      </c>
    </row>
    <row r="3794" spans="1:10" s="57" customFormat="1" ht="30.45" customHeight="1" x14ac:dyDescent="0.2">
      <c r="A3794" s="58" t="s">
        <v>27663</v>
      </c>
      <c r="B3794" s="58" t="s">
        <v>27664</v>
      </c>
      <c r="C3794" s="58" t="s">
        <v>27665</v>
      </c>
      <c r="D3794" s="59" t="s">
        <v>27666</v>
      </c>
      <c r="E3794" s="59" t="s">
        <v>27667</v>
      </c>
      <c r="F3794" s="58" t="s">
        <v>27649</v>
      </c>
      <c r="G3794" s="59" t="s">
        <v>27656</v>
      </c>
      <c r="H3794" s="58" t="s">
        <v>369</v>
      </c>
      <c r="I3794" s="60">
        <v>41640</v>
      </c>
      <c r="J3794" s="60">
        <v>45291</v>
      </c>
    </row>
    <row r="3795" spans="1:10" s="57" customFormat="1" ht="30.45" customHeight="1" x14ac:dyDescent="0.2">
      <c r="A3795" s="61" t="s">
        <v>27668</v>
      </c>
      <c r="B3795" s="61" t="s">
        <v>27669</v>
      </c>
      <c r="C3795" s="61" t="s">
        <v>27670</v>
      </c>
      <c r="D3795" s="62" t="s">
        <v>27671</v>
      </c>
      <c r="E3795" s="62" t="s">
        <v>27672</v>
      </c>
      <c r="F3795" s="61" t="s">
        <v>27673</v>
      </c>
      <c r="G3795" s="62" t="s">
        <v>27656</v>
      </c>
      <c r="H3795" s="61" t="s">
        <v>369</v>
      </c>
      <c r="I3795" s="63">
        <v>41640</v>
      </c>
      <c r="J3795" s="63">
        <v>45291</v>
      </c>
    </row>
    <row r="3796" spans="1:10" s="57" customFormat="1" ht="41.1" customHeight="1" x14ac:dyDescent="0.2">
      <c r="A3796" s="58" t="s">
        <v>27674</v>
      </c>
      <c r="B3796" s="58" t="s">
        <v>27675</v>
      </c>
      <c r="C3796" s="58" t="s">
        <v>27676</v>
      </c>
      <c r="D3796" s="59" t="s">
        <v>27677</v>
      </c>
      <c r="E3796" s="59" t="s">
        <v>27678</v>
      </c>
      <c r="F3796" s="58" t="s">
        <v>27679</v>
      </c>
      <c r="G3796" s="59" t="s">
        <v>27680</v>
      </c>
      <c r="H3796" s="58" t="s">
        <v>369</v>
      </c>
      <c r="I3796" s="60">
        <v>41640</v>
      </c>
      <c r="J3796" s="60">
        <v>45291</v>
      </c>
    </row>
    <row r="3797" spans="1:10" s="57" customFormat="1" ht="41.1" customHeight="1" x14ac:dyDescent="0.2">
      <c r="A3797" s="61" t="s">
        <v>27681</v>
      </c>
      <c r="B3797" s="61" t="s">
        <v>27682</v>
      </c>
      <c r="C3797" s="61" t="s">
        <v>27683</v>
      </c>
      <c r="D3797" s="62" t="s">
        <v>27684</v>
      </c>
      <c r="E3797" s="62" t="s">
        <v>27685</v>
      </c>
      <c r="F3797" s="61" t="s">
        <v>27686</v>
      </c>
      <c r="G3797" s="62" t="s">
        <v>27687</v>
      </c>
      <c r="H3797" s="61" t="s">
        <v>369</v>
      </c>
      <c r="I3797" s="63">
        <v>41640</v>
      </c>
      <c r="J3797" s="63">
        <v>45291</v>
      </c>
    </row>
    <row r="3798" spans="1:10" s="57" customFormat="1" ht="30.45" customHeight="1" x14ac:dyDescent="0.2">
      <c r="A3798" s="58" t="s">
        <v>27688</v>
      </c>
      <c r="B3798" s="58" t="s">
        <v>27689</v>
      </c>
      <c r="C3798" s="58" t="s">
        <v>27690</v>
      </c>
      <c r="D3798" s="59" t="s">
        <v>27691</v>
      </c>
      <c r="E3798" s="59" t="s">
        <v>27692</v>
      </c>
      <c r="F3798" s="58" t="s">
        <v>27693</v>
      </c>
      <c r="G3798" s="59" t="s">
        <v>27694</v>
      </c>
      <c r="H3798" s="58" t="s">
        <v>369</v>
      </c>
      <c r="I3798" s="60">
        <v>41640</v>
      </c>
      <c r="J3798" s="60">
        <v>45291</v>
      </c>
    </row>
    <row r="3799" spans="1:10" s="57" customFormat="1" ht="30.45" customHeight="1" x14ac:dyDescent="0.2">
      <c r="A3799" s="61" t="s">
        <v>27695</v>
      </c>
      <c r="B3799" s="61" t="s">
        <v>27696</v>
      </c>
      <c r="C3799" s="61" t="s">
        <v>27697</v>
      </c>
      <c r="D3799" s="62" t="s">
        <v>27698</v>
      </c>
      <c r="E3799" s="62" t="s">
        <v>27699</v>
      </c>
      <c r="F3799" s="61" t="s">
        <v>27649</v>
      </c>
      <c r="G3799" s="62" t="s">
        <v>27656</v>
      </c>
      <c r="H3799" s="61" t="s">
        <v>369</v>
      </c>
      <c r="I3799" s="63">
        <v>41640</v>
      </c>
      <c r="J3799" s="63">
        <v>45291</v>
      </c>
    </row>
    <row r="3800" spans="1:10" s="57" customFormat="1" ht="19.8" customHeight="1" x14ac:dyDescent="0.2">
      <c r="A3800" s="58" t="s">
        <v>27700</v>
      </c>
      <c r="B3800" s="58" t="s">
        <v>27701</v>
      </c>
      <c r="C3800" s="58" t="s">
        <v>27702</v>
      </c>
      <c r="D3800" s="59" t="s">
        <v>27703</v>
      </c>
      <c r="E3800" s="59" t="s">
        <v>27704</v>
      </c>
      <c r="F3800" s="58" t="s">
        <v>27649</v>
      </c>
      <c r="G3800" s="59" t="s">
        <v>27650</v>
      </c>
      <c r="H3800" s="58" t="s">
        <v>369</v>
      </c>
      <c r="I3800" s="60">
        <v>41944</v>
      </c>
      <c r="J3800" s="60">
        <v>45291</v>
      </c>
    </row>
    <row r="3801" spans="1:10" s="57" customFormat="1" ht="19.8" customHeight="1" x14ac:dyDescent="0.2">
      <c r="A3801" s="61" t="s">
        <v>27705</v>
      </c>
      <c r="B3801" s="61" t="s">
        <v>27706</v>
      </c>
      <c r="C3801" s="61" t="s">
        <v>27707</v>
      </c>
      <c r="D3801" s="62" t="s">
        <v>27708</v>
      </c>
      <c r="E3801" s="62" t="s">
        <v>27709</v>
      </c>
      <c r="F3801" s="61" t="s">
        <v>27710</v>
      </c>
      <c r="G3801" s="62" t="s">
        <v>27711</v>
      </c>
      <c r="H3801" s="61" t="s">
        <v>369</v>
      </c>
      <c r="I3801" s="63">
        <v>41944</v>
      </c>
      <c r="J3801" s="63">
        <v>45291</v>
      </c>
    </row>
    <row r="3802" spans="1:10" s="57" customFormat="1" ht="19.8" customHeight="1" x14ac:dyDescent="0.2">
      <c r="A3802" s="58" t="s">
        <v>27712</v>
      </c>
      <c r="B3802" s="58" t="s">
        <v>27713</v>
      </c>
      <c r="C3802" s="58" t="s">
        <v>27714</v>
      </c>
      <c r="D3802" s="59" t="s">
        <v>27715</v>
      </c>
      <c r="E3802" s="59" t="s">
        <v>27716</v>
      </c>
      <c r="F3802" s="58" t="s">
        <v>27717</v>
      </c>
      <c r="G3802" s="59" t="s">
        <v>27718</v>
      </c>
      <c r="H3802" s="58" t="s">
        <v>369</v>
      </c>
      <c r="I3802" s="60">
        <v>42370</v>
      </c>
      <c r="J3802" s="60">
        <v>45291</v>
      </c>
    </row>
    <row r="3803" spans="1:10" s="57" customFormat="1" ht="41.1" customHeight="1" x14ac:dyDescent="0.2">
      <c r="A3803" s="61" t="s">
        <v>27719</v>
      </c>
      <c r="B3803" s="61" t="s">
        <v>27720</v>
      </c>
      <c r="C3803" s="61" t="s">
        <v>27721</v>
      </c>
      <c r="D3803" s="62" t="s">
        <v>27722</v>
      </c>
      <c r="E3803" s="62" t="s">
        <v>27723</v>
      </c>
      <c r="F3803" s="61" t="s">
        <v>27724</v>
      </c>
      <c r="G3803" s="62" t="s">
        <v>27725</v>
      </c>
      <c r="H3803" s="61" t="s">
        <v>369</v>
      </c>
      <c r="I3803" s="63">
        <v>42370</v>
      </c>
      <c r="J3803" s="63">
        <v>45291</v>
      </c>
    </row>
    <row r="3804" spans="1:10" s="57" customFormat="1" ht="30.45" customHeight="1" x14ac:dyDescent="0.2">
      <c r="A3804" s="58" t="s">
        <v>27726</v>
      </c>
      <c r="B3804" s="58" t="s">
        <v>27727</v>
      </c>
      <c r="C3804" s="58" t="s">
        <v>27728</v>
      </c>
      <c r="D3804" s="59" t="s">
        <v>27729</v>
      </c>
      <c r="E3804" s="59" t="s">
        <v>27730</v>
      </c>
      <c r="F3804" s="58" t="s">
        <v>27731</v>
      </c>
      <c r="G3804" s="59" t="s">
        <v>27732</v>
      </c>
      <c r="H3804" s="58" t="s">
        <v>369</v>
      </c>
      <c r="I3804" s="60">
        <v>41640</v>
      </c>
      <c r="J3804" s="60">
        <v>45291</v>
      </c>
    </row>
    <row r="3805" spans="1:10" s="57" customFormat="1" ht="30.45" customHeight="1" x14ac:dyDescent="0.2">
      <c r="A3805" s="61" t="s">
        <v>27733</v>
      </c>
      <c r="B3805" s="61" t="s">
        <v>27734</v>
      </c>
      <c r="C3805" s="61" t="s">
        <v>27735</v>
      </c>
      <c r="D3805" s="62" t="s">
        <v>27736</v>
      </c>
      <c r="E3805" s="62" t="s">
        <v>27737</v>
      </c>
      <c r="F3805" s="61" t="s">
        <v>27731</v>
      </c>
      <c r="G3805" s="62" t="s">
        <v>27732</v>
      </c>
      <c r="H3805" s="61" t="s">
        <v>369</v>
      </c>
      <c r="I3805" s="63">
        <v>43040</v>
      </c>
      <c r="J3805" s="63">
        <v>45291</v>
      </c>
    </row>
    <row r="3806" spans="1:10" s="57" customFormat="1" ht="41.1" customHeight="1" x14ac:dyDescent="0.2">
      <c r="A3806" s="58" t="s">
        <v>27738</v>
      </c>
      <c r="B3806" s="58" t="s">
        <v>27739</v>
      </c>
      <c r="C3806" s="58" t="s">
        <v>27740</v>
      </c>
      <c r="D3806" s="59" t="s">
        <v>27741</v>
      </c>
      <c r="E3806" s="59" t="s">
        <v>27742</v>
      </c>
      <c r="F3806" s="58" t="s">
        <v>27743</v>
      </c>
      <c r="G3806" s="59" t="s">
        <v>27744</v>
      </c>
      <c r="H3806" s="58" t="s">
        <v>369</v>
      </c>
      <c r="I3806" s="60">
        <v>41640</v>
      </c>
      <c r="J3806" s="60">
        <v>45291</v>
      </c>
    </row>
    <row r="3807" spans="1:10" s="57" customFormat="1" ht="52.35" customHeight="1" x14ac:dyDescent="0.2">
      <c r="A3807" s="61" t="s">
        <v>27745</v>
      </c>
      <c r="B3807" s="61" t="s">
        <v>27746</v>
      </c>
      <c r="C3807" s="61" t="s">
        <v>27747</v>
      </c>
      <c r="D3807" s="62" t="s">
        <v>27748</v>
      </c>
      <c r="E3807" s="62" t="s">
        <v>27749</v>
      </c>
      <c r="F3807" s="61" t="s">
        <v>27750</v>
      </c>
      <c r="G3807" s="62" t="s">
        <v>27751</v>
      </c>
      <c r="H3807" s="61" t="s">
        <v>369</v>
      </c>
      <c r="I3807" s="63">
        <v>41640</v>
      </c>
      <c r="J3807" s="63">
        <v>45291</v>
      </c>
    </row>
    <row r="3808" spans="1:10" s="57" customFormat="1" ht="52.35" customHeight="1" x14ac:dyDescent="0.2">
      <c r="A3808" s="58" t="s">
        <v>27752</v>
      </c>
      <c r="B3808" s="58" t="s">
        <v>27753</v>
      </c>
      <c r="C3808" s="58" t="s">
        <v>27754</v>
      </c>
      <c r="D3808" s="59" t="s">
        <v>27755</v>
      </c>
      <c r="E3808" s="59" t="s">
        <v>27756</v>
      </c>
      <c r="F3808" s="58" t="s">
        <v>27750</v>
      </c>
      <c r="G3808" s="59" t="s">
        <v>27751</v>
      </c>
      <c r="H3808" s="58" t="s">
        <v>369</v>
      </c>
      <c r="I3808" s="60">
        <v>41640</v>
      </c>
      <c r="J3808" s="60">
        <v>45291</v>
      </c>
    </row>
    <row r="3809" spans="1:10" s="57" customFormat="1" ht="52.35" customHeight="1" x14ac:dyDescent="0.2">
      <c r="A3809" s="61" t="s">
        <v>27757</v>
      </c>
      <c r="B3809" s="61" t="s">
        <v>27758</v>
      </c>
      <c r="C3809" s="61" t="s">
        <v>27759</v>
      </c>
      <c r="D3809" s="62" t="s">
        <v>27760</v>
      </c>
      <c r="E3809" s="62" t="s">
        <v>27761</v>
      </c>
      <c r="F3809" s="61" t="s">
        <v>27750</v>
      </c>
      <c r="G3809" s="62" t="s">
        <v>27762</v>
      </c>
      <c r="H3809" s="61" t="s">
        <v>369</v>
      </c>
      <c r="I3809" s="63">
        <v>42370</v>
      </c>
      <c r="J3809" s="63">
        <v>45291</v>
      </c>
    </row>
    <row r="3810" spans="1:10" s="57" customFormat="1" ht="30.45" customHeight="1" x14ac:dyDescent="0.2">
      <c r="A3810" s="58" t="s">
        <v>27763</v>
      </c>
      <c r="B3810" s="58" t="s">
        <v>27764</v>
      </c>
      <c r="C3810" s="58" t="s">
        <v>27765</v>
      </c>
      <c r="D3810" s="59" t="s">
        <v>27766</v>
      </c>
      <c r="E3810" s="59" t="s">
        <v>27767</v>
      </c>
      <c r="F3810" s="58" t="s">
        <v>27768</v>
      </c>
      <c r="G3810" s="59" t="s">
        <v>27769</v>
      </c>
      <c r="H3810" s="58" t="s">
        <v>369</v>
      </c>
      <c r="I3810" s="60">
        <v>41640</v>
      </c>
      <c r="J3810" s="60">
        <v>45291</v>
      </c>
    </row>
    <row r="3811" spans="1:10" s="57" customFormat="1" ht="30.45" customHeight="1" x14ac:dyDescent="0.2">
      <c r="A3811" s="61" t="s">
        <v>27770</v>
      </c>
      <c r="B3811" s="61" t="s">
        <v>27771</v>
      </c>
      <c r="C3811" s="61" t="s">
        <v>27772</v>
      </c>
      <c r="D3811" s="62" t="s">
        <v>27773</v>
      </c>
      <c r="E3811" s="62" t="s">
        <v>27774</v>
      </c>
      <c r="F3811" s="61" t="s">
        <v>27775</v>
      </c>
      <c r="G3811" s="62" t="s">
        <v>27776</v>
      </c>
      <c r="H3811" s="61" t="s">
        <v>369</v>
      </c>
      <c r="I3811" s="63">
        <v>41640</v>
      </c>
      <c r="J3811" s="63">
        <v>45291</v>
      </c>
    </row>
    <row r="3812" spans="1:10" s="57" customFormat="1" ht="30.45" customHeight="1" x14ac:dyDescent="0.2">
      <c r="A3812" s="58" t="s">
        <v>27777</v>
      </c>
      <c r="B3812" s="58" t="s">
        <v>27778</v>
      </c>
      <c r="C3812" s="58" t="s">
        <v>27779</v>
      </c>
      <c r="D3812" s="59" t="s">
        <v>27780</v>
      </c>
      <c r="E3812" s="59" t="s">
        <v>27781</v>
      </c>
      <c r="F3812" s="58" t="s">
        <v>27782</v>
      </c>
      <c r="G3812" s="59" t="s">
        <v>27783</v>
      </c>
      <c r="H3812" s="58" t="s">
        <v>369</v>
      </c>
      <c r="I3812" s="60">
        <v>43405</v>
      </c>
      <c r="J3812" s="60">
        <v>45291</v>
      </c>
    </row>
    <row r="3813" spans="1:10" s="57" customFormat="1" ht="19.8" customHeight="1" x14ac:dyDescent="0.2">
      <c r="A3813" s="61" t="s">
        <v>27784</v>
      </c>
      <c r="B3813" s="61" t="s">
        <v>27785</v>
      </c>
      <c r="C3813" s="61" t="s">
        <v>27786</v>
      </c>
      <c r="D3813" s="62" t="s">
        <v>27787</v>
      </c>
      <c r="E3813" s="62" t="s">
        <v>27788</v>
      </c>
      <c r="F3813" s="61" t="s">
        <v>27789</v>
      </c>
      <c r="G3813" s="62" t="s">
        <v>27790</v>
      </c>
      <c r="H3813" s="61" t="s">
        <v>369</v>
      </c>
      <c r="I3813" s="63">
        <v>42370</v>
      </c>
      <c r="J3813" s="63">
        <v>45291</v>
      </c>
    </row>
    <row r="3814" spans="1:10" s="57" customFormat="1" ht="19.8" customHeight="1" x14ac:dyDescent="0.2">
      <c r="A3814" s="58" t="s">
        <v>27791</v>
      </c>
      <c r="B3814" s="58" t="s">
        <v>27792</v>
      </c>
      <c r="C3814" s="58" t="s">
        <v>27793</v>
      </c>
      <c r="D3814" s="59" t="s">
        <v>27794</v>
      </c>
      <c r="E3814" s="59" t="s">
        <v>27795</v>
      </c>
      <c r="F3814" s="58" t="s">
        <v>27796</v>
      </c>
      <c r="G3814" s="59" t="s">
        <v>27797</v>
      </c>
      <c r="H3814" s="58" t="s">
        <v>369</v>
      </c>
      <c r="I3814" s="60">
        <v>43040</v>
      </c>
      <c r="J3814" s="60">
        <v>45291</v>
      </c>
    </row>
    <row r="3815" spans="1:10" s="57" customFormat="1" ht="19.8" customHeight="1" x14ac:dyDescent="0.2">
      <c r="A3815" s="61" t="s">
        <v>27798</v>
      </c>
      <c r="B3815" s="61" t="s">
        <v>27799</v>
      </c>
      <c r="C3815" s="61" t="s">
        <v>27800</v>
      </c>
      <c r="D3815" s="62" t="s">
        <v>27801</v>
      </c>
      <c r="E3815" s="62" t="s">
        <v>27802</v>
      </c>
      <c r="F3815" s="61" t="s">
        <v>27803</v>
      </c>
      <c r="G3815" s="62" t="s">
        <v>27804</v>
      </c>
      <c r="H3815" s="61" t="s">
        <v>389</v>
      </c>
      <c r="I3815" s="63">
        <v>41640</v>
      </c>
      <c r="J3815" s="63">
        <v>45291</v>
      </c>
    </row>
    <row r="3816" spans="1:10" s="57" customFormat="1" ht="19.8" customHeight="1" x14ac:dyDescent="0.2">
      <c r="A3816" s="58" t="s">
        <v>1869</v>
      </c>
      <c r="B3816" s="58" t="s">
        <v>27805</v>
      </c>
      <c r="C3816" s="58" t="s">
        <v>27806</v>
      </c>
      <c r="D3816" s="59" t="s">
        <v>1870</v>
      </c>
      <c r="E3816" s="59" t="s">
        <v>27807</v>
      </c>
      <c r="F3816" s="58" t="s">
        <v>27808</v>
      </c>
      <c r="G3816" s="59" t="s">
        <v>27809</v>
      </c>
      <c r="H3816" s="58" t="s">
        <v>389</v>
      </c>
      <c r="I3816" s="60">
        <v>41640</v>
      </c>
      <c r="J3816" s="60">
        <v>45291</v>
      </c>
    </row>
    <row r="3817" spans="1:10" s="57" customFormat="1" ht="30.45" customHeight="1" x14ac:dyDescent="0.2">
      <c r="A3817" s="61" t="s">
        <v>2111</v>
      </c>
      <c r="B3817" s="61" t="s">
        <v>27810</v>
      </c>
      <c r="C3817" s="61" t="s">
        <v>27811</v>
      </c>
      <c r="D3817" s="62" t="s">
        <v>27812</v>
      </c>
      <c r="E3817" s="62" t="s">
        <v>27813</v>
      </c>
      <c r="F3817" s="61" t="s">
        <v>27814</v>
      </c>
      <c r="G3817" s="62" t="s">
        <v>1872</v>
      </c>
      <c r="H3817" s="61" t="s">
        <v>389</v>
      </c>
      <c r="I3817" s="63">
        <v>41640</v>
      </c>
      <c r="J3817" s="63">
        <v>45291</v>
      </c>
    </row>
    <row r="3818" spans="1:10" s="57" customFormat="1" ht="19.8" customHeight="1" x14ac:dyDescent="0.2">
      <c r="A3818" s="58" t="s">
        <v>3107</v>
      </c>
      <c r="B3818" s="58" t="s">
        <v>27815</v>
      </c>
      <c r="C3818" s="58" t="s">
        <v>27816</v>
      </c>
      <c r="D3818" s="59" t="s">
        <v>27817</v>
      </c>
      <c r="E3818" s="59" t="s">
        <v>27818</v>
      </c>
      <c r="F3818" s="58" t="s">
        <v>27819</v>
      </c>
      <c r="G3818" s="59" t="s">
        <v>1872</v>
      </c>
      <c r="H3818" s="58" t="s">
        <v>389</v>
      </c>
      <c r="I3818" s="60">
        <v>41640</v>
      </c>
      <c r="J3818" s="60">
        <v>45291</v>
      </c>
    </row>
    <row r="3819" spans="1:10" s="57" customFormat="1" ht="19.8" customHeight="1" x14ac:dyDescent="0.2">
      <c r="A3819" s="61" t="s">
        <v>27820</v>
      </c>
      <c r="B3819" s="61" t="s">
        <v>27821</v>
      </c>
      <c r="C3819" s="61" t="s">
        <v>27822</v>
      </c>
      <c r="D3819" s="62" t="s">
        <v>27823</v>
      </c>
      <c r="E3819" s="62" t="s">
        <v>27824</v>
      </c>
      <c r="F3819" s="61" t="s">
        <v>1742</v>
      </c>
      <c r="G3819" s="62" t="s">
        <v>1872</v>
      </c>
      <c r="H3819" s="61" t="s">
        <v>389</v>
      </c>
      <c r="I3819" s="63">
        <v>41640</v>
      </c>
      <c r="J3819" s="63">
        <v>45291</v>
      </c>
    </row>
    <row r="3820" spans="1:10" s="57" customFormat="1" ht="19.8" customHeight="1" x14ac:dyDescent="0.2">
      <c r="A3820" s="58" t="s">
        <v>27825</v>
      </c>
      <c r="B3820" s="58" t="s">
        <v>27826</v>
      </c>
      <c r="C3820" s="58" t="s">
        <v>27827</v>
      </c>
      <c r="D3820" s="59" t="s">
        <v>27828</v>
      </c>
      <c r="E3820" s="59" t="s">
        <v>27829</v>
      </c>
      <c r="F3820" s="58" t="s">
        <v>27830</v>
      </c>
      <c r="G3820" s="59" t="s">
        <v>1872</v>
      </c>
      <c r="H3820" s="58" t="s">
        <v>389</v>
      </c>
      <c r="I3820" s="60">
        <v>41640</v>
      </c>
      <c r="J3820" s="60">
        <v>45291</v>
      </c>
    </row>
    <row r="3821" spans="1:10" s="57" customFormat="1" ht="41.1" customHeight="1" x14ac:dyDescent="0.2">
      <c r="A3821" s="61" t="s">
        <v>27831</v>
      </c>
      <c r="B3821" s="61" t="s">
        <v>27832</v>
      </c>
      <c r="C3821" s="61" t="s">
        <v>27833</v>
      </c>
      <c r="D3821" s="62" t="s">
        <v>27834</v>
      </c>
      <c r="E3821" s="62" t="s">
        <v>27835</v>
      </c>
      <c r="F3821" s="61" t="s">
        <v>27836</v>
      </c>
      <c r="G3821" s="62" t="s">
        <v>27837</v>
      </c>
      <c r="H3821" s="61" t="s">
        <v>389</v>
      </c>
      <c r="I3821" s="63">
        <v>41640</v>
      </c>
      <c r="J3821" s="63">
        <v>45291</v>
      </c>
    </row>
    <row r="3822" spans="1:10" s="57" customFormat="1" ht="30.45" customHeight="1" x14ac:dyDescent="0.2">
      <c r="A3822" s="58" t="s">
        <v>27838</v>
      </c>
      <c r="B3822" s="58" t="s">
        <v>27839</v>
      </c>
      <c r="C3822" s="58" t="s">
        <v>27840</v>
      </c>
      <c r="D3822" s="59" t="s">
        <v>27841</v>
      </c>
      <c r="E3822" s="59" t="s">
        <v>27842</v>
      </c>
      <c r="F3822" s="58" t="s">
        <v>27843</v>
      </c>
      <c r="G3822" s="59" t="s">
        <v>27844</v>
      </c>
      <c r="H3822" s="58" t="s">
        <v>389</v>
      </c>
      <c r="I3822" s="60">
        <v>41640</v>
      </c>
      <c r="J3822" s="60">
        <v>45291</v>
      </c>
    </row>
    <row r="3823" spans="1:10" s="57" customFormat="1" ht="30.45" customHeight="1" x14ac:dyDescent="0.2">
      <c r="A3823" s="61" t="s">
        <v>27845</v>
      </c>
      <c r="B3823" s="61" t="s">
        <v>27846</v>
      </c>
      <c r="C3823" s="61" t="s">
        <v>27847</v>
      </c>
      <c r="D3823" s="62" t="s">
        <v>27848</v>
      </c>
      <c r="E3823" s="62" t="s">
        <v>27849</v>
      </c>
      <c r="F3823" s="61" t="s">
        <v>27850</v>
      </c>
      <c r="G3823" s="62" t="s">
        <v>27851</v>
      </c>
      <c r="H3823" s="61" t="s">
        <v>389</v>
      </c>
      <c r="I3823" s="63">
        <v>42370</v>
      </c>
      <c r="J3823" s="63">
        <v>45291</v>
      </c>
    </row>
    <row r="3824" spans="1:10" s="57" customFormat="1" ht="19.8" customHeight="1" x14ac:dyDescent="0.2">
      <c r="A3824" s="58" t="s">
        <v>27852</v>
      </c>
      <c r="B3824" s="58" t="s">
        <v>27853</v>
      </c>
      <c r="C3824" s="58" t="s">
        <v>27854</v>
      </c>
      <c r="D3824" s="59" t="s">
        <v>27855</v>
      </c>
      <c r="E3824" s="59" t="s">
        <v>27856</v>
      </c>
      <c r="F3824" s="58" t="s">
        <v>27857</v>
      </c>
      <c r="G3824" s="59" t="s">
        <v>1872</v>
      </c>
      <c r="H3824" s="58" t="s">
        <v>389</v>
      </c>
      <c r="I3824" s="60">
        <v>41640</v>
      </c>
      <c r="J3824" s="60">
        <v>45291</v>
      </c>
    </row>
    <row r="3825" spans="1:10" s="57" customFormat="1" ht="30.45" customHeight="1" x14ac:dyDescent="0.2">
      <c r="A3825" s="61" t="s">
        <v>27858</v>
      </c>
      <c r="B3825" s="61" t="s">
        <v>27859</v>
      </c>
      <c r="C3825" s="61" t="s">
        <v>27860</v>
      </c>
      <c r="D3825" s="62" t="s">
        <v>27861</v>
      </c>
      <c r="E3825" s="62" t="s">
        <v>27862</v>
      </c>
      <c r="F3825" s="61" t="s">
        <v>27863</v>
      </c>
      <c r="G3825" s="62" t="s">
        <v>27864</v>
      </c>
      <c r="H3825" s="61" t="s">
        <v>389</v>
      </c>
      <c r="I3825" s="63">
        <v>42370</v>
      </c>
      <c r="J3825" s="63">
        <v>45291</v>
      </c>
    </row>
    <row r="3826" spans="1:10" s="57" customFormat="1" ht="30.45" customHeight="1" x14ac:dyDescent="0.2">
      <c r="A3826" s="58" t="s">
        <v>27865</v>
      </c>
      <c r="B3826" s="58" t="s">
        <v>27866</v>
      </c>
      <c r="C3826" s="58" t="s">
        <v>27867</v>
      </c>
      <c r="D3826" s="59" t="s">
        <v>27868</v>
      </c>
      <c r="E3826" s="59" t="s">
        <v>27869</v>
      </c>
      <c r="F3826" s="58" t="s">
        <v>27870</v>
      </c>
      <c r="G3826" s="59" t="s">
        <v>27871</v>
      </c>
      <c r="H3826" s="58" t="s">
        <v>389</v>
      </c>
      <c r="I3826" s="60">
        <v>42675</v>
      </c>
      <c r="J3826" s="60">
        <v>45291</v>
      </c>
    </row>
    <row r="3827" spans="1:10" s="57" customFormat="1" ht="30.45" customHeight="1" x14ac:dyDescent="0.2">
      <c r="A3827" s="61" t="s">
        <v>27872</v>
      </c>
      <c r="B3827" s="61" t="s">
        <v>27873</v>
      </c>
      <c r="C3827" s="61" t="s">
        <v>27874</v>
      </c>
      <c r="D3827" s="62" t="s">
        <v>27875</v>
      </c>
      <c r="E3827" s="62" t="s">
        <v>27876</v>
      </c>
      <c r="F3827" s="61" t="s">
        <v>27877</v>
      </c>
      <c r="G3827" s="62" t="s">
        <v>388</v>
      </c>
      <c r="H3827" s="61" t="s">
        <v>389</v>
      </c>
      <c r="I3827" s="63">
        <v>42675</v>
      </c>
      <c r="J3827" s="63">
        <v>45291</v>
      </c>
    </row>
    <row r="3828" spans="1:10" s="57" customFormat="1" ht="19.8" customHeight="1" x14ac:dyDescent="0.2">
      <c r="A3828" s="58" t="s">
        <v>27878</v>
      </c>
      <c r="B3828" s="58" t="s">
        <v>27879</v>
      </c>
      <c r="C3828" s="58" t="s">
        <v>27880</v>
      </c>
      <c r="D3828" s="59" t="s">
        <v>27881</v>
      </c>
      <c r="E3828" s="59" t="s">
        <v>27882</v>
      </c>
      <c r="F3828" s="58" t="s">
        <v>27883</v>
      </c>
      <c r="G3828" s="59" t="s">
        <v>27884</v>
      </c>
      <c r="H3828" s="58" t="s">
        <v>389</v>
      </c>
      <c r="I3828" s="60">
        <v>43405</v>
      </c>
      <c r="J3828" s="60">
        <v>45291</v>
      </c>
    </row>
    <row r="3829" spans="1:10" s="57" customFormat="1" ht="19.8" customHeight="1" x14ac:dyDescent="0.2">
      <c r="A3829" s="61" t="s">
        <v>3853</v>
      </c>
      <c r="B3829" s="61" t="s">
        <v>27885</v>
      </c>
      <c r="C3829" s="61" t="s">
        <v>27886</v>
      </c>
      <c r="D3829" s="62" t="s">
        <v>27887</v>
      </c>
      <c r="E3829" s="62" t="s">
        <v>27888</v>
      </c>
      <c r="F3829" s="61" t="s">
        <v>27889</v>
      </c>
      <c r="G3829" s="62" t="s">
        <v>27890</v>
      </c>
      <c r="H3829" s="61" t="s">
        <v>389</v>
      </c>
      <c r="I3829" s="63">
        <v>43252</v>
      </c>
      <c r="J3829" s="63">
        <v>43769</v>
      </c>
    </row>
    <row r="3830" spans="1:10" s="57" customFormat="1" ht="30.45" customHeight="1" x14ac:dyDescent="0.2">
      <c r="A3830" s="58" t="s">
        <v>27891</v>
      </c>
      <c r="B3830" s="58" t="s">
        <v>27892</v>
      </c>
      <c r="C3830" s="58" t="s">
        <v>27893</v>
      </c>
      <c r="D3830" s="59" t="s">
        <v>27894</v>
      </c>
      <c r="E3830" s="59" t="s">
        <v>27895</v>
      </c>
      <c r="F3830" s="58" t="s">
        <v>27896</v>
      </c>
      <c r="G3830" s="59" t="s">
        <v>2873</v>
      </c>
      <c r="H3830" s="58" t="s">
        <v>389</v>
      </c>
      <c r="I3830" s="60">
        <v>43040</v>
      </c>
      <c r="J3830" s="60">
        <v>45291</v>
      </c>
    </row>
    <row r="3831" spans="1:10" s="57" customFormat="1" ht="30.45" customHeight="1" x14ac:dyDescent="0.2">
      <c r="A3831" s="61" t="s">
        <v>2869</v>
      </c>
      <c r="B3831" s="61" t="s">
        <v>27897</v>
      </c>
      <c r="C3831" s="61" t="s">
        <v>27898</v>
      </c>
      <c r="D3831" s="62" t="s">
        <v>2870</v>
      </c>
      <c r="E3831" s="62" t="s">
        <v>27899</v>
      </c>
      <c r="F3831" s="61" t="s">
        <v>27900</v>
      </c>
      <c r="G3831" s="62" t="s">
        <v>27901</v>
      </c>
      <c r="H3831" s="61" t="s">
        <v>389</v>
      </c>
      <c r="I3831" s="63">
        <v>41640</v>
      </c>
      <c r="J3831" s="63">
        <v>45291</v>
      </c>
    </row>
    <row r="3832" spans="1:10" s="57" customFormat="1" ht="30.45" customHeight="1" x14ac:dyDescent="0.2">
      <c r="A3832" s="58" t="s">
        <v>27902</v>
      </c>
      <c r="B3832" s="58" t="s">
        <v>27903</v>
      </c>
      <c r="C3832" s="58" t="s">
        <v>27904</v>
      </c>
      <c r="D3832" s="59" t="s">
        <v>27905</v>
      </c>
      <c r="E3832" s="59" t="s">
        <v>27906</v>
      </c>
      <c r="F3832" s="58" t="s">
        <v>22356</v>
      </c>
      <c r="G3832" s="59" t="s">
        <v>27907</v>
      </c>
      <c r="H3832" s="58" t="s">
        <v>389</v>
      </c>
      <c r="I3832" s="60">
        <v>41640</v>
      </c>
      <c r="J3832" s="60">
        <v>45291</v>
      </c>
    </row>
    <row r="3833" spans="1:10" s="57" customFormat="1" ht="19.8" customHeight="1" x14ac:dyDescent="0.2">
      <c r="A3833" s="61" t="s">
        <v>2741</v>
      </c>
      <c r="B3833" s="61" t="s">
        <v>27908</v>
      </c>
      <c r="C3833" s="61" t="s">
        <v>27909</v>
      </c>
      <c r="D3833" s="62" t="s">
        <v>2742</v>
      </c>
      <c r="E3833" s="62" t="s">
        <v>27910</v>
      </c>
      <c r="F3833" s="61" t="s">
        <v>20076</v>
      </c>
      <c r="G3833" s="62" t="s">
        <v>27911</v>
      </c>
      <c r="H3833" s="61" t="s">
        <v>389</v>
      </c>
      <c r="I3833" s="63">
        <v>41640</v>
      </c>
      <c r="J3833" s="63">
        <v>45291</v>
      </c>
    </row>
    <row r="3834" spans="1:10" s="57" customFormat="1" ht="19.8" customHeight="1" x14ac:dyDescent="0.2">
      <c r="A3834" s="58" t="s">
        <v>27912</v>
      </c>
      <c r="B3834" s="58" t="s">
        <v>27913</v>
      </c>
      <c r="C3834" s="58" t="s">
        <v>27914</v>
      </c>
      <c r="D3834" s="59" t="s">
        <v>27915</v>
      </c>
      <c r="E3834" s="59" t="s">
        <v>27916</v>
      </c>
      <c r="F3834" s="58" t="s">
        <v>27917</v>
      </c>
      <c r="G3834" s="59" t="s">
        <v>1638</v>
      </c>
      <c r="H3834" s="58" t="s">
        <v>389</v>
      </c>
      <c r="I3834" s="60">
        <v>41640</v>
      </c>
      <c r="J3834" s="60">
        <v>45291</v>
      </c>
    </row>
    <row r="3835" spans="1:10" s="57" customFormat="1" ht="19.8" customHeight="1" x14ac:dyDescent="0.2">
      <c r="A3835" s="61" t="s">
        <v>1635</v>
      </c>
      <c r="B3835" s="61" t="s">
        <v>27918</v>
      </c>
      <c r="C3835" s="61" t="s">
        <v>27919</v>
      </c>
      <c r="D3835" s="62" t="s">
        <v>27920</v>
      </c>
      <c r="E3835" s="62" t="s">
        <v>27921</v>
      </c>
      <c r="F3835" s="61" t="s">
        <v>27922</v>
      </c>
      <c r="G3835" s="62" t="s">
        <v>27923</v>
      </c>
      <c r="H3835" s="61" t="s">
        <v>389</v>
      </c>
      <c r="I3835" s="63">
        <v>41640</v>
      </c>
      <c r="J3835" s="63">
        <v>45291</v>
      </c>
    </row>
    <row r="3836" spans="1:10" s="57" customFormat="1" ht="19.8" customHeight="1" x14ac:dyDescent="0.2">
      <c r="A3836" s="58" t="s">
        <v>27924</v>
      </c>
      <c r="B3836" s="58" t="s">
        <v>27925</v>
      </c>
      <c r="C3836" s="58" t="s">
        <v>27926</v>
      </c>
      <c r="D3836" s="59" t="s">
        <v>27927</v>
      </c>
      <c r="E3836" s="59" t="s">
        <v>27928</v>
      </c>
      <c r="F3836" s="58" t="s">
        <v>27929</v>
      </c>
      <c r="G3836" s="59" t="s">
        <v>27930</v>
      </c>
      <c r="H3836" s="58" t="s">
        <v>389</v>
      </c>
      <c r="I3836" s="60">
        <v>41640</v>
      </c>
      <c r="J3836" s="60">
        <v>45291</v>
      </c>
    </row>
    <row r="3837" spans="1:10" s="57" customFormat="1" ht="30.45" customHeight="1" x14ac:dyDescent="0.2">
      <c r="A3837" s="61" t="s">
        <v>27931</v>
      </c>
      <c r="B3837" s="61" t="s">
        <v>27932</v>
      </c>
      <c r="C3837" s="61" t="s">
        <v>27933</v>
      </c>
      <c r="D3837" s="62" t="s">
        <v>27934</v>
      </c>
      <c r="E3837" s="62" t="s">
        <v>27935</v>
      </c>
      <c r="F3837" s="61" t="s">
        <v>27936</v>
      </c>
      <c r="G3837" s="62" t="s">
        <v>27937</v>
      </c>
      <c r="H3837" s="61" t="s">
        <v>389</v>
      </c>
      <c r="I3837" s="63">
        <v>41640</v>
      </c>
      <c r="J3837" s="63">
        <v>45291</v>
      </c>
    </row>
    <row r="3838" spans="1:10" s="57" customFormat="1" ht="19.8" customHeight="1" x14ac:dyDescent="0.2">
      <c r="A3838" s="58" t="s">
        <v>2882</v>
      </c>
      <c r="B3838" s="58" t="s">
        <v>27938</v>
      </c>
      <c r="C3838" s="58" t="s">
        <v>27939</v>
      </c>
      <c r="D3838" s="59" t="s">
        <v>27940</v>
      </c>
      <c r="E3838" s="59" t="s">
        <v>27941</v>
      </c>
      <c r="F3838" s="58" t="s">
        <v>19167</v>
      </c>
      <c r="G3838" s="59" t="s">
        <v>27942</v>
      </c>
      <c r="H3838" s="58" t="s">
        <v>389</v>
      </c>
      <c r="I3838" s="60">
        <v>41640</v>
      </c>
      <c r="J3838" s="60">
        <v>45291</v>
      </c>
    </row>
    <row r="3839" spans="1:10" s="57" customFormat="1" ht="19.8" customHeight="1" x14ac:dyDescent="0.2">
      <c r="A3839" s="61" t="s">
        <v>27943</v>
      </c>
      <c r="B3839" s="61" t="s">
        <v>27944</v>
      </c>
      <c r="C3839" s="61" t="s">
        <v>27945</v>
      </c>
      <c r="D3839" s="62" t="s">
        <v>27946</v>
      </c>
      <c r="E3839" s="62" t="s">
        <v>27947</v>
      </c>
      <c r="F3839" s="61" t="s">
        <v>19167</v>
      </c>
      <c r="G3839" s="62" t="s">
        <v>27942</v>
      </c>
      <c r="H3839" s="61" t="s">
        <v>389</v>
      </c>
      <c r="I3839" s="63">
        <v>41640</v>
      </c>
      <c r="J3839" s="63">
        <v>45291</v>
      </c>
    </row>
    <row r="3840" spans="1:10" s="57" customFormat="1" ht="19.8" customHeight="1" x14ac:dyDescent="0.2">
      <c r="A3840" s="58" t="s">
        <v>3820</v>
      </c>
      <c r="B3840" s="58" t="s">
        <v>27948</v>
      </c>
      <c r="C3840" s="58" t="s">
        <v>27949</v>
      </c>
      <c r="D3840" s="59" t="s">
        <v>27950</v>
      </c>
      <c r="E3840" s="59" t="s">
        <v>27951</v>
      </c>
      <c r="F3840" s="58" t="s">
        <v>27952</v>
      </c>
      <c r="G3840" s="59" t="s">
        <v>27953</v>
      </c>
      <c r="H3840" s="58" t="s">
        <v>389</v>
      </c>
      <c r="I3840" s="60">
        <v>41640</v>
      </c>
      <c r="J3840" s="60">
        <v>45291</v>
      </c>
    </row>
    <row r="3841" spans="1:10" s="57" customFormat="1" ht="30.45" customHeight="1" x14ac:dyDescent="0.2">
      <c r="A3841" s="61" t="s">
        <v>1685</v>
      </c>
      <c r="B3841" s="61" t="s">
        <v>27954</v>
      </c>
      <c r="C3841" s="61" t="s">
        <v>27955</v>
      </c>
      <c r="D3841" s="62" t="s">
        <v>27956</v>
      </c>
      <c r="E3841" s="62" t="s">
        <v>27957</v>
      </c>
      <c r="F3841" s="61" t="s">
        <v>27958</v>
      </c>
      <c r="G3841" s="62" t="s">
        <v>1686</v>
      </c>
      <c r="H3841" s="61" t="s">
        <v>389</v>
      </c>
      <c r="I3841" s="63">
        <v>41640</v>
      </c>
      <c r="J3841" s="63">
        <v>45291</v>
      </c>
    </row>
    <row r="3842" spans="1:10" s="57" customFormat="1" ht="30.45" customHeight="1" x14ac:dyDescent="0.2">
      <c r="A3842" s="58" t="s">
        <v>27959</v>
      </c>
      <c r="B3842" s="58" t="s">
        <v>27960</v>
      </c>
      <c r="C3842" s="58" t="s">
        <v>27961</v>
      </c>
      <c r="D3842" s="59" t="s">
        <v>27962</v>
      </c>
      <c r="E3842" s="59" t="s">
        <v>27963</v>
      </c>
      <c r="F3842" s="58"/>
      <c r="G3842" s="59" t="s">
        <v>27964</v>
      </c>
      <c r="H3842" s="58" t="s">
        <v>389</v>
      </c>
      <c r="I3842" s="60">
        <v>41640</v>
      </c>
      <c r="J3842" s="60">
        <v>45291</v>
      </c>
    </row>
    <row r="3843" spans="1:10" s="57" customFormat="1" ht="19.8" customHeight="1" x14ac:dyDescent="0.2">
      <c r="A3843" s="61" t="s">
        <v>27965</v>
      </c>
      <c r="B3843" s="61" t="s">
        <v>27966</v>
      </c>
      <c r="C3843" s="61" t="s">
        <v>27967</v>
      </c>
      <c r="D3843" s="62" t="s">
        <v>27968</v>
      </c>
      <c r="E3843" s="62" t="s">
        <v>27969</v>
      </c>
      <c r="F3843" s="61" t="s">
        <v>27970</v>
      </c>
      <c r="G3843" s="62" t="s">
        <v>27971</v>
      </c>
      <c r="H3843" s="61" t="s">
        <v>389</v>
      </c>
      <c r="I3843" s="63">
        <v>41944</v>
      </c>
      <c r="J3843" s="63">
        <v>45291</v>
      </c>
    </row>
    <row r="3844" spans="1:10" s="57" customFormat="1" ht="30.45" customHeight="1" x14ac:dyDescent="0.2">
      <c r="A3844" s="58" t="s">
        <v>2598</v>
      </c>
      <c r="B3844" s="58" t="s">
        <v>27972</v>
      </c>
      <c r="C3844" s="58" t="s">
        <v>27973</v>
      </c>
      <c r="D3844" s="59" t="s">
        <v>27974</v>
      </c>
      <c r="E3844" s="59" t="s">
        <v>27975</v>
      </c>
      <c r="F3844" s="58" t="s">
        <v>13532</v>
      </c>
      <c r="G3844" s="59" t="s">
        <v>27976</v>
      </c>
      <c r="H3844" s="58" t="s">
        <v>389</v>
      </c>
      <c r="I3844" s="60">
        <v>41944</v>
      </c>
      <c r="J3844" s="60">
        <v>45291</v>
      </c>
    </row>
    <row r="3845" spans="1:10" s="57" customFormat="1" ht="19.8" customHeight="1" x14ac:dyDescent="0.2">
      <c r="A3845" s="61" t="s">
        <v>2692</v>
      </c>
      <c r="B3845" s="61" t="s">
        <v>27977</v>
      </c>
      <c r="C3845" s="61" t="s">
        <v>27978</v>
      </c>
      <c r="D3845" s="62" t="s">
        <v>2693</v>
      </c>
      <c r="E3845" s="62" t="s">
        <v>27979</v>
      </c>
      <c r="F3845" s="61" t="s">
        <v>27980</v>
      </c>
      <c r="G3845" s="62" t="s">
        <v>2695</v>
      </c>
      <c r="H3845" s="61" t="s">
        <v>389</v>
      </c>
      <c r="I3845" s="63">
        <v>41640</v>
      </c>
      <c r="J3845" s="63">
        <v>45291</v>
      </c>
    </row>
    <row r="3846" spans="1:10" s="57" customFormat="1" ht="19.8" customHeight="1" x14ac:dyDescent="0.2">
      <c r="A3846" s="58" t="s">
        <v>27981</v>
      </c>
      <c r="B3846" s="58" t="s">
        <v>27982</v>
      </c>
      <c r="C3846" s="58" t="s">
        <v>27983</v>
      </c>
      <c r="D3846" s="59" t="s">
        <v>27984</v>
      </c>
      <c r="E3846" s="59" t="s">
        <v>27985</v>
      </c>
      <c r="F3846" s="58" t="s">
        <v>27986</v>
      </c>
      <c r="G3846" s="59" t="s">
        <v>27987</v>
      </c>
      <c r="H3846" s="58" t="s">
        <v>389</v>
      </c>
      <c r="I3846" s="60">
        <v>41640</v>
      </c>
      <c r="J3846" s="60">
        <v>45291</v>
      </c>
    </row>
    <row r="3847" spans="1:10" s="57" customFormat="1" ht="30.45" customHeight="1" x14ac:dyDescent="0.2">
      <c r="A3847" s="61" t="s">
        <v>27988</v>
      </c>
      <c r="B3847" s="61" t="s">
        <v>27989</v>
      </c>
      <c r="C3847" s="61" t="s">
        <v>27990</v>
      </c>
      <c r="D3847" s="62" t="s">
        <v>27991</v>
      </c>
      <c r="E3847" s="62" t="s">
        <v>27992</v>
      </c>
      <c r="F3847" s="61" t="s">
        <v>27993</v>
      </c>
      <c r="G3847" s="62" t="s">
        <v>27994</v>
      </c>
      <c r="H3847" s="61" t="s">
        <v>389</v>
      </c>
      <c r="I3847" s="63">
        <v>41944</v>
      </c>
      <c r="J3847" s="63">
        <v>45291</v>
      </c>
    </row>
    <row r="3848" spans="1:10" s="57" customFormat="1" ht="19.8" customHeight="1" x14ac:dyDescent="0.2">
      <c r="A3848" s="58" t="s">
        <v>27995</v>
      </c>
      <c r="B3848" s="58" t="s">
        <v>27996</v>
      </c>
      <c r="C3848" s="58" t="s">
        <v>27997</v>
      </c>
      <c r="D3848" s="59" t="s">
        <v>27998</v>
      </c>
      <c r="E3848" s="59" t="s">
        <v>27999</v>
      </c>
      <c r="F3848" s="58" t="s">
        <v>28000</v>
      </c>
      <c r="G3848" s="59" t="s">
        <v>28001</v>
      </c>
      <c r="H3848" s="58" t="s">
        <v>389</v>
      </c>
      <c r="I3848" s="60">
        <v>41640</v>
      </c>
      <c r="J3848" s="60">
        <v>45291</v>
      </c>
    </row>
    <row r="3849" spans="1:10" s="57" customFormat="1" ht="19.8" customHeight="1" x14ac:dyDescent="0.2">
      <c r="A3849" s="61" t="s">
        <v>28002</v>
      </c>
      <c r="B3849" s="61" t="s">
        <v>28003</v>
      </c>
      <c r="C3849" s="61" t="s">
        <v>28004</v>
      </c>
      <c r="D3849" s="62" t="s">
        <v>28005</v>
      </c>
      <c r="E3849" s="62" t="s">
        <v>28006</v>
      </c>
      <c r="F3849" s="61" t="s">
        <v>28007</v>
      </c>
      <c r="G3849" s="62" t="s">
        <v>28008</v>
      </c>
      <c r="H3849" s="61" t="s">
        <v>389</v>
      </c>
      <c r="I3849" s="63">
        <v>42370</v>
      </c>
      <c r="J3849" s="63">
        <v>45291</v>
      </c>
    </row>
    <row r="3850" spans="1:10" s="57" customFormat="1" ht="19.8" customHeight="1" x14ac:dyDescent="0.2">
      <c r="A3850" s="58" t="s">
        <v>28009</v>
      </c>
      <c r="B3850" s="58" t="s">
        <v>28010</v>
      </c>
      <c r="C3850" s="58" t="s">
        <v>28011</v>
      </c>
      <c r="D3850" s="59" t="s">
        <v>28012</v>
      </c>
      <c r="E3850" s="59" t="s">
        <v>28013</v>
      </c>
      <c r="F3850" s="58" t="s">
        <v>28014</v>
      </c>
      <c r="G3850" s="59" t="s">
        <v>28015</v>
      </c>
      <c r="H3850" s="58" t="s">
        <v>389</v>
      </c>
      <c r="I3850" s="60">
        <v>41640</v>
      </c>
      <c r="J3850" s="60">
        <v>45291</v>
      </c>
    </row>
    <row r="3851" spans="1:10" s="57" customFormat="1" ht="30.45" customHeight="1" x14ac:dyDescent="0.2">
      <c r="A3851" s="61" t="s">
        <v>28016</v>
      </c>
      <c r="B3851" s="61" t="s">
        <v>28017</v>
      </c>
      <c r="C3851" s="61" t="s">
        <v>28018</v>
      </c>
      <c r="D3851" s="62" t="s">
        <v>28019</v>
      </c>
      <c r="E3851" s="62" t="s">
        <v>27979</v>
      </c>
      <c r="F3851" s="61" t="s">
        <v>28020</v>
      </c>
      <c r="G3851" s="62" t="s">
        <v>3974</v>
      </c>
      <c r="H3851" s="61" t="s">
        <v>389</v>
      </c>
      <c r="I3851" s="63">
        <v>41640</v>
      </c>
      <c r="J3851" s="63">
        <v>45291</v>
      </c>
    </row>
    <row r="3852" spans="1:10" s="57" customFormat="1" ht="30.45" customHeight="1" x14ac:dyDescent="0.2">
      <c r="A3852" s="58" t="s">
        <v>28021</v>
      </c>
      <c r="B3852" s="58" t="s">
        <v>28022</v>
      </c>
      <c r="C3852" s="58" t="s">
        <v>28023</v>
      </c>
      <c r="D3852" s="59" t="s">
        <v>28024</v>
      </c>
      <c r="E3852" s="59" t="s">
        <v>28025</v>
      </c>
      <c r="F3852" s="58" t="s">
        <v>28026</v>
      </c>
      <c r="G3852" s="59" t="s">
        <v>3974</v>
      </c>
      <c r="H3852" s="58" t="s">
        <v>389</v>
      </c>
      <c r="I3852" s="60">
        <v>41640</v>
      </c>
      <c r="J3852" s="60">
        <v>45291</v>
      </c>
    </row>
    <row r="3853" spans="1:10" s="57" customFormat="1" ht="30.45" customHeight="1" x14ac:dyDescent="0.2">
      <c r="A3853" s="61" t="s">
        <v>3970</v>
      </c>
      <c r="B3853" s="61" t="s">
        <v>28027</v>
      </c>
      <c r="C3853" s="61" t="s">
        <v>28028</v>
      </c>
      <c r="D3853" s="62" t="s">
        <v>28029</v>
      </c>
      <c r="E3853" s="62" t="s">
        <v>28030</v>
      </c>
      <c r="F3853" s="61" t="s">
        <v>28031</v>
      </c>
      <c r="G3853" s="62" t="s">
        <v>3974</v>
      </c>
      <c r="H3853" s="61" t="s">
        <v>389</v>
      </c>
      <c r="I3853" s="63">
        <v>41640</v>
      </c>
      <c r="J3853" s="63">
        <v>45291</v>
      </c>
    </row>
    <row r="3854" spans="1:10" s="57" customFormat="1" ht="30.45" customHeight="1" x14ac:dyDescent="0.2">
      <c r="A3854" s="58" t="s">
        <v>28032</v>
      </c>
      <c r="B3854" s="58" t="s">
        <v>28033</v>
      </c>
      <c r="C3854" s="58" t="s">
        <v>28034</v>
      </c>
      <c r="D3854" s="59" t="s">
        <v>28035</v>
      </c>
      <c r="E3854" s="59" t="s">
        <v>28036</v>
      </c>
      <c r="F3854" s="58" t="s">
        <v>28037</v>
      </c>
      <c r="G3854" s="59" t="s">
        <v>3974</v>
      </c>
      <c r="H3854" s="58" t="s">
        <v>389</v>
      </c>
      <c r="I3854" s="60">
        <v>41640</v>
      </c>
      <c r="J3854" s="60">
        <v>45291</v>
      </c>
    </row>
    <row r="3855" spans="1:10" s="57" customFormat="1" ht="30.45" customHeight="1" x14ac:dyDescent="0.2">
      <c r="A3855" s="61" t="s">
        <v>28038</v>
      </c>
      <c r="B3855" s="61" t="s">
        <v>28039</v>
      </c>
      <c r="C3855" s="61" t="s">
        <v>28040</v>
      </c>
      <c r="D3855" s="62" t="s">
        <v>28041</v>
      </c>
      <c r="E3855" s="62" t="s">
        <v>28042</v>
      </c>
      <c r="F3855" s="61" t="s">
        <v>28043</v>
      </c>
      <c r="G3855" s="62" t="s">
        <v>3974</v>
      </c>
      <c r="H3855" s="61" t="s">
        <v>389</v>
      </c>
      <c r="I3855" s="63">
        <v>41640</v>
      </c>
      <c r="J3855" s="63">
        <v>45291</v>
      </c>
    </row>
    <row r="3856" spans="1:10" s="57" customFormat="1" ht="30.45" customHeight="1" x14ac:dyDescent="0.2">
      <c r="A3856" s="58" t="s">
        <v>384</v>
      </c>
      <c r="B3856" s="58" t="s">
        <v>28044</v>
      </c>
      <c r="C3856" s="58" t="s">
        <v>28045</v>
      </c>
      <c r="D3856" s="59" t="s">
        <v>28046</v>
      </c>
      <c r="E3856" s="59" t="s">
        <v>28047</v>
      </c>
      <c r="F3856" s="58" t="s">
        <v>21505</v>
      </c>
      <c r="G3856" s="59" t="s">
        <v>28048</v>
      </c>
      <c r="H3856" s="58" t="s">
        <v>389</v>
      </c>
      <c r="I3856" s="60">
        <v>41640</v>
      </c>
      <c r="J3856" s="60">
        <v>45291</v>
      </c>
    </row>
    <row r="3857" spans="1:10" s="57" customFormat="1" ht="19.8" customHeight="1" x14ac:dyDescent="0.2">
      <c r="A3857" s="61" t="s">
        <v>28049</v>
      </c>
      <c r="B3857" s="61" t="s">
        <v>28050</v>
      </c>
      <c r="C3857" s="61" t="s">
        <v>28051</v>
      </c>
      <c r="D3857" s="62" t="s">
        <v>28052</v>
      </c>
      <c r="E3857" s="62" t="s">
        <v>28053</v>
      </c>
      <c r="F3857" s="61" t="s">
        <v>28054</v>
      </c>
      <c r="G3857" s="62" t="s">
        <v>28055</v>
      </c>
      <c r="H3857" s="61" t="s">
        <v>389</v>
      </c>
      <c r="I3857" s="63">
        <v>41640</v>
      </c>
      <c r="J3857" s="63">
        <v>45291</v>
      </c>
    </row>
    <row r="3858" spans="1:10" s="57" customFormat="1" ht="19.8" customHeight="1" x14ac:dyDescent="0.2">
      <c r="A3858" s="58" t="s">
        <v>28056</v>
      </c>
      <c r="B3858" s="58" t="s">
        <v>28057</v>
      </c>
      <c r="C3858" s="58" t="s">
        <v>28058</v>
      </c>
      <c r="D3858" s="59" t="s">
        <v>28059</v>
      </c>
      <c r="E3858" s="59" t="s">
        <v>28060</v>
      </c>
      <c r="F3858" s="58" t="s">
        <v>28061</v>
      </c>
      <c r="G3858" s="59" t="s">
        <v>1872</v>
      </c>
      <c r="H3858" s="58" t="s">
        <v>389</v>
      </c>
      <c r="I3858" s="60">
        <v>41640</v>
      </c>
      <c r="J3858" s="60">
        <v>45291</v>
      </c>
    </row>
    <row r="3859" spans="1:10" s="57" customFormat="1" ht="19.8" customHeight="1" x14ac:dyDescent="0.2">
      <c r="A3859" s="61" t="s">
        <v>4109</v>
      </c>
      <c r="B3859" s="61" t="s">
        <v>28062</v>
      </c>
      <c r="C3859" s="61" t="s">
        <v>28063</v>
      </c>
      <c r="D3859" s="62" t="s">
        <v>28064</v>
      </c>
      <c r="E3859" s="62" t="s">
        <v>28065</v>
      </c>
      <c r="F3859" s="61" t="s">
        <v>28066</v>
      </c>
      <c r="G3859" s="62" t="s">
        <v>28067</v>
      </c>
      <c r="H3859" s="61" t="s">
        <v>67</v>
      </c>
      <c r="I3859" s="63">
        <v>41640</v>
      </c>
      <c r="J3859" s="63">
        <v>45291</v>
      </c>
    </row>
    <row r="3860" spans="1:10" s="57" customFormat="1" ht="19.8" customHeight="1" x14ac:dyDescent="0.2">
      <c r="A3860" s="58" t="s">
        <v>372</v>
      </c>
      <c r="B3860" s="58" t="s">
        <v>28068</v>
      </c>
      <c r="C3860" s="58" t="s">
        <v>28069</v>
      </c>
      <c r="D3860" s="59" t="s">
        <v>28070</v>
      </c>
      <c r="E3860" s="59" t="s">
        <v>28071</v>
      </c>
      <c r="F3860" s="58" t="s">
        <v>28072</v>
      </c>
      <c r="G3860" s="59" t="s">
        <v>375</v>
      </c>
      <c r="H3860" s="58" t="s">
        <v>67</v>
      </c>
      <c r="I3860" s="60">
        <v>41640</v>
      </c>
      <c r="J3860" s="60">
        <v>45291</v>
      </c>
    </row>
    <row r="3861" spans="1:10" s="57" customFormat="1" ht="30.45" customHeight="1" x14ac:dyDescent="0.2">
      <c r="A3861" s="61" t="s">
        <v>3583</v>
      </c>
      <c r="B3861" s="61" t="s">
        <v>28073</v>
      </c>
      <c r="C3861" s="61" t="s">
        <v>28074</v>
      </c>
      <c r="D3861" s="62" t="s">
        <v>28075</v>
      </c>
      <c r="E3861" s="62" t="s">
        <v>28076</v>
      </c>
      <c r="F3861" s="61" t="s">
        <v>28077</v>
      </c>
      <c r="G3861" s="62" t="s">
        <v>28078</v>
      </c>
      <c r="H3861" s="61" t="s">
        <v>67</v>
      </c>
      <c r="I3861" s="63">
        <v>41640</v>
      </c>
      <c r="J3861" s="63">
        <v>45291</v>
      </c>
    </row>
    <row r="3862" spans="1:10" s="57" customFormat="1" ht="30.45" customHeight="1" x14ac:dyDescent="0.2">
      <c r="A3862" s="58" t="s">
        <v>28079</v>
      </c>
      <c r="B3862" s="58" t="s">
        <v>28080</v>
      </c>
      <c r="C3862" s="58" t="s">
        <v>28081</v>
      </c>
      <c r="D3862" s="59" t="s">
        <v>28082</v>
      </c>
      <c r="E3862" s="59" t="s">
        <v>28083</v>
      </c>
      <c r="F3862" s="58" t="s">
        <v>28084</v>
      </c>
      <c r="G3862" s="59" t="s">
        <v>28078</v>
      </c>
      <c r="H3862" s="58" t="s">
        <v>67</v>
      </c>
      <c r="I3862" s="60">
        <v>41640</v>
      </c>
      <c r="J3862" s="60">
        <v>45291</v>
      </c>
    </row>
    <row r="3863" spans="1:10" s="57" customFormat="1" ht="19.8" customHeight="1" x14ac:dyDescent="0.2">
      <c r="A3863" s="61" t="s">
        <v>28085</v>
      </c>
      <c r="B3863" s="61" t="s">
        <v>28086</v>
      </c>
      <c r="C3863" s="61" t="s">
        <v>28087</v>
      </c>
      <c r="D3863" s="62" t="s">
        <v>28088</v>
      </c>
      <c r="E3863" s="62" t="s">
        <v>28089</v>
      </c>
      <c r="F3863" s="61" t="s">
        <v>27425</v>
      </c>
      <c r="G3863" s="62" t="s">
        <v>28090</v>
      </c>
      <c r="H3863" s="61" t="s">
        <v>67</v>
      </c>
      <c r="I3863" s="63">
        <v>41640</v>
      </c>
      <c r="J3863" s="63">
        <v>45291</v>
      </c>
    </row>
    <row r="3864" spans="1:10" s="57" customFormat="1" ht="19.8" customHeight="1" x14ac:dyDescent="0.2">
      <c r="A3864" s="58" t="s">
        <v>28091</v>
      </c>
      <c r="B3864" s="58" t="s">
        <v>28092</v>
      </c>
      <c r="C3864" s="58" t="s">
        <v>28093</v>
      </c>
      <c r="D3864" s="59" t="s">
        <v>28094</v>
      </c>
      <c r="E3864" s="59" t="s">
        <v>28095</v>
      </c>
      <c r="F3864" s="58" t="s">
        <v>28096</v>
      </c>
      <c r="G3864" s="59" t="s">
        <v>28097</v>
      </c>
      <c r="H3864" s="58" t="s">
        <v>67</v>
      </c>
      <c r="I3864" s="60">
        <v>41944</v>
      </c>
      <c r="J3864" s="60">
        <v>45291</v>
      </c>
    </row>
    <row r="3865" spans="1:10" s="57" customFormat="1" ht="19.8" customHeight="1" x14ac:dyDescent="0.2">
      <c r="A3865" s="61" t="s">
        <v>28098</v>
      </c>
      <c r="B3865" s="61" t="s">
        <v>28099</v>
      </c>
      <c r="C3865" s="61" t="s">
        <v>28100</v>
      </c>
      <c r="D3865" s="62" t="s">
        <v>28101</v>
      </c>
      <c r="E3865" s="62" t="s">
        <v>28102</v>
      </c>
      <c r="F3865" s="61" t="s">
        <v>19358</v>
      </c>
      <c r="G3865" s="62" t="s">
        <v>28103</v>
      </c>
      <c r="H3865" s="61" t="s">
        <v>67</v>
      </c>
      <c r="I3865" s="63">
        <v>41640</v>
      </c>
      <c r="J3865" s="63">
        <v>45291</v>
      </c>
    </row>
    <row r="3866" spans="1:10" s="57" customFormat="1" ht="30.45" customHeight="1" x14ac:dyDescent="0.2">
      <c r="A3866" s="58" t="s">
        <v>28104</v>
      </c>
      <c r="B3866" s="58" t="s">
        <v>28105</v>
      </c>
      <c r="C3866" s="58" t="s">
        <v>28106</v>
      </c>
      <c r="D3866" s="59" t="s">
        <v>28107</v>
      </c>
      <c r="E3866" s="59" t="s">
        <v>28108</v>
      </c>
      <c r="F3866" s="58" t="s">
        <v>12836</v>
      </c>
      <c r="G3866" s="59" t="s">
        <v>28109</v>
      </c>
      <c r="H3866" s="58" t="s">
        <v>67</v>
      </c>
      <c r="I3866" s="60">
        <v>41640</v>
      </c>
      <c r="J3866" s="60">
        <v>45291</v>
      </c>
    </row>
    <row r="3867" spans="1:10" s="57" customFormat="1" ht="30.45" customHeight="1" x14ac:dyDescent="0.2">
      <c r="A3867" s="61" t="s">
        <v>3951</v>
      </c>
      <c r="B3867" s="61" t="s">
        <v>28110</v>
      </c>
      <c r="C3867" s="61" t="s">
        <v>28111</v>
      </c>
      <c r="D3867" s="62" t="s">
        <v>28112</v>
      </c>
      <c r="E3867" s="62" t="s">
        <v>28113</v>
      </c>
      <c r="F3867" s="61" t="s">
        <v>28114</v>
      </c>
      <c r="G3867" s="62" t="s">
        <v>28115</v>
      </c>
      <c r="H3867" s="61" t="s">
        <v>67</v>
      </c>
      <c r="I3867" s="63">
        <v>41944</v>
      </c>
      <c r="J3867" s="63">
        <v>45291</v>
      </c>
    </row>
    <row r="3868" spans="1:10" s="57" customFormat="1" ht="19.8" customHeight="1" x14ac:dyDescent="0.2">
      <c r="A3868" s="58" t="s">
        <v>2292</v>
      </c>
      <c r="B3868" s="58" t="s">
        <v>28116</v>
      </c>
      <c r="C3868" s="58" t="s">
        <v>28117</v>
      </c>
      <c r="D3868" s="59" t="s">
        <v>28118</v>
      </c>
      <c r="E3868" s="59" t="s">
        <v>28119</v>
      </c>
      <c r="F3868" s="58" t="s">
        <v>28120</v>
      </c>
      <c r="G3868" s="59" t="s">
        <v>2295</v>
      </c>
      <c r="H3868" s="58" t="s">
        <v>67</v>
      </c>
      <c r="I3868" s="60">
        <v>41640</v>
      </c>
      <c r="J3868" s="60">
        <v>45291</v>
      </c>
    </row>
    <row r="3869" spans="1:10" s="57" customFormat="1" ht="19.8" customHeight="1" x14ac:dyDescent="0.2">
      <c r="A3869" s="61" t="s">
        <v>395</v>
      </c>
      <c r="B3869" s="61" t="s">
        <v>28121</v>
      </c>
      <c r="C3869" s="61" t="s">
        <v>28122</v>
      </c>
      <c r="D3869" s="62" t="s">
        <v>396</v>
      </c>
      <c r="E3869" s="62" t="s">
        <v>28123</v>
      </c>
      <c r="F3869" s="61" t="s">
        <v>27085</v>
      </c>
      <c r="G3869" s="62" t="s">
        <v>398</v>
      </c>
      <c r="H3869" s="61" t="s">
        <v>67</v>
      </c>
      <c r="I3869" s="63">
        <v>41640</v>
      </c>
      <c r="J3869" s="63">
        <v>45291</v>
      </c>
    </row>
    <row r="3870" spans="1:10" s="57" customFormat="1" ht="30.45" customHeight="1" x14ac:dyDescent="0.2">
      <c r="A3870" s="58" t="s">
        <v>931</v>
      </c>
      <c r="B3870" s="58" t="s">
        <v>28124</v>
      </c>
      <c r="C3870" s="58" t="s">
        <v>28125</v>
      </c>
      <c r="D3870" s="59" t="s">
        <v>28126</v>
      </c>
      <c r="E3870" s="59" t="s">
        <v>28127</v>
      </c>
      <c r="F3870" s="58" t="s">
        <v>26044</v>
      </c>
      <c r="G3870" s="59" t="s">
        <v>934</v>
      </c>
      <c r="H3870" s="58" t="s">
        <v>67</v>
      </c>
      <c r="I3870" s="60">
        <v>41640</v>
      </c>
      <c r="J3870" s="60">
        <v>45291</v>
      </c>
    </row>
    <row r="3871" spans="1:10" s="57" customFormat="1" ht="19.8" customHeight="1" x14ac:dyDescent="0.2">
      <c r="A3871" s="61" t="s">
        <v>28128</v>
      </c>
      <c r="B3871" s="61" t="s">
        <v>28129</v>
      </c>
      <c r="C3871" s="61" t="s">
        <v>28130</v>
      </c>
      <c r="D3871" s="62" t="s">
        <v>28131</v>
      </c>
      <c r="E3871" s="62" t="s">
        <v>28132</v>
      </c>
      <c r="F3871" s="61" t="s">
        <v>4373</v>
      </c>
      <c r="G3871" s="62" t="s">
        <v>28133</v>
      </c>
      <c r="H3871" s="61" t="s">
        <v>67</v>
      </c>
      <c r="I3871" s="63">
        <v>41640</v>
      </c>
      <c r="J3871" s="63">
        <v>45291</v>
      </c>
    </row>
    <row r="3872" spans="1:10" s="57" customFormat="1" ht="19.8" customHeight="1" x14ac:dyDescent="0.2">
      <c r="A3872" s="58" t="s">
        <v>2153</v>
      </c>
      <c r="B3872" s="58" t="s">
        <v>28134</v>
      </c>
      <c r="C3872" s="58" t="s">
        <v>28135</v>
      </c>
      <c r="D3872" s="59" t="s">
        <v>28136</v>
      </c>
      <c r="E3872" s="59" t="s">
        <v>28137</v>
      </c>
      <c r="F3872" s="58" t="s">
        <v>26546</v>
      </c>
      <c r="G3872" s="59" t="s">
        <v>2156</v>
      </c>
      <c r="H3872" s="58" t="s">
        <v>67</v>
      </c>
      <c r="I3872" s="60">
        <v>41640</v>
      </c>
      <c r="J3872" s="60">
        <v>45291</v>
      </c>
    </row>
    <row r="3873" spans="1:10" s="57" customFormat="1" ht="19.8" customHeight="1" x14ac:dyDescent="0.2">
      <c r="A3873" s="61" t="s">
        <v>28138</v>
      </c>
      <c r="B3873" s="61" t="s">
        <v>28139</v>
      </c>
      <c r="C3873" s="61" t="s">
        <v>28140</v>
      </c>
      <c r="D3873" s="62" t="s">
        <v>28141</v>
      </c>
      <c r="E3873" s="62" t="s">
        <v>28142</v>
      </c>
      <c r="F3873" s="61" t="s">
        <v>26546</v>
      </c>
      <c r="G3873" s="62" t="s">
        <v>2156</v>
      </c>
      <c r="H3873" s="61" t="s">
        <v>67</v>
      </c>
      <c r="I3873" s="63">
        <v>41640</v>
      </c>
      <c r="J3873" s="63">
        <v>45291</v>
      </c>
    </row>
    <row r="3874" spans="1:10" s="57" customFormat="1" ht="19.8" customHeight="1" x14ac:dyDescent="0.2">
      <c r="A3874" s="58" t="s">
        <v>226</v>
      </c>
      <c r="B3874" s="58" t="s">
        <v>28143</v>
      </c>
      <c r="C3874" s="58" t="s">
        <v>28144</v>
      </c>
      <c r="D3874" s="59" t="s">
        <v>28145</v>
      </c>
      <c r="E3874" s="59" t="s">
        <v>28146</v>
      </c>
      <c r="F3874" s="58" t="s">
        <v>20892</v>
      </c>
      <c r="G3874" s="59" t="s">
        <v>229</v>
      </c>
      <c r="H3874" s="58" t="s">
        <v>67</v>
      </c>
      <c r="I3874" s="60">
        <v>41640</v>
      </c>
      <c r="J3874" s="60">
        <v>45291</v>
      </c>
    </row>
    <row r="3875" spans="1:10" s="57" customFormat="1" ht="19.8" customHeight="1" x14ac:dyDescent="0.2">
      <c r="A3875" s="61" t="s">
        <v>2864</v>
      </c>
      <c r="B3875" s="61" t="s">
        <v>28147</v>
      </c>
      <c r="C3875" s="61" t="s">
        <v>28148</v>
      </c>
      <c r="D3875" s="62" t="s">
        <v>28149</v>
      </c>
      <c r="E3875" s="62" t="s">
        <v>28150</v>
      </c>
      <c r="F3875" s="61" t="s">
        <v>20892</v>
      </c>
      <c r="G3875" s="62" t="s">
        <v>229</v>
      </c>
      <c r="H3875" s="61" t="s">
        <v>67</v>
      </c>
      <c r="I3875" s="63">
        <v>41640</v>
      </c>
      <c r="J3875" s="63">
        <v>45291</v>
      </c>
    </row>
    <row r="3876" spans="1:10" s="57" customFormat="1" ht="19.8" customHeight="1" x14ac:dyDescent="0.2">
      <c r="A3876" s="58" t="s">
        <v>28151</v>
      </c>
      <c r="B3876" s="58" t="s">
        <v>28152</v>
      </c>
      <c r="C3876" s="58" t="s">
        <v>28153</v>
      </c>
      <c r="D3876" s="59" t="s">
        <v>28154</v>
      </c>
      <c r="E3876" s="59" t="s">
        <v>28155</v>
      </c>
      <c r="F3876" s="58" t="s">
        <v>20892</v>
      </c>
      <c r="G3876" s="59" t="s">
        <v>2867</v>
      </c>
      <c r="H3876" s="58" t="s">
        <v>67</v>
      </c>
      <c r="I3876" s="60">
        <v>41944</v>
      </c>
      <c r="J3876" s="60">
        <v>45291</v>
      </c>
    </row>
    <row r="3877" spans="1:10" s="57" customFormat="1" ht="19.8" customHeight="1" x14ac:dyDescent="0.2">
      <c r="A3877" s="61" t="s">
        <v>3770</v>
      </c>
      <c r="B3877" s="61" t="s">
        <v>28156</v>
      </c>
      <c r="C3877" s="61" t="s">
        <v>28157</v>
      </c>
      <c r="D3877" s="62" t="s">
        <v>28158</v>
      </c>
      <c r="E3877" s="62" t="s">
        <v>3772</v>
      </c>
      <c r="F3877" s="61" t="s">
        <v>28159</v>
      </c>
      <c r="G3877" s="62" t="s">
        <v>3773</v>
      </c>
      <c r="H3877" s="61" t="s">
        <v>67</v>
      </c>
      <c r="I3877" s="63">
        <v>42370</v>
      </c>
      <c r="J3877" s="63">
        <v>45291</v>
      </c>
    </row>
    <row r="3878" spans="1:10" s="57" customFormat="1" ht="19.8" customHeight="1" x14ac:dyDescent="0.2">
      <c r="A3878" s="58" t="s">
        <v>784</v>
      </c>
      <c r="B3878" s="58" t="s">
        <v>28160</v>
      </c>
      <c r="C3878" s="58" t="s">
        <v>28161</v>
      </c>
      <c r="D3878" s="59" t="s">
        <v>28162</v>
      </c>
      <c r="E3878" s="59" t="s">
        <v>28163</v>
      </c>
      <c r="F3878" s="58" t="s">
        <v>21427</v>
      </c>
      <c r="G3878" s="59" t="s">
        <v>787</v>
      </c>
      <c r="H3878" s="58" t="s">
        <v>67</v>
      </c>
      <c r="I3878" s="60">
        <v>41640</v>
      </c>
      <c r="J3878" s="60">
        <v>45291</v>
      </c>
    </row>
    <row r="3879" spans="1:10" s="57" customFormat="1" ht="19.8" customHeight="1" x14ac:dyDescent="0.2">
      <c r="A3879" s="61" t="s">
        <v>28164</v>
      </c>
      <c r="B3879" s="61" t="s">
        <v>28165</v>
      </c>
      <c r="C3879" s="61" t="s">
        <v>28166</v>
      </c>
      <c r="D3879" s="62" t="s">
        <v>28167</v>
      </c>
      <c r="E3879" s="62" t="s">
        <v>28168</v>
      </c>
      <c r="F3879" s="61" t="s">
        <v>21427</v>
      </c>
      <c r="G3879" s="62" t="s">
        <v>787</v>
      </c>
      <c r="H3879" s="61" t="s">
        <v>67</v>
      </c>
      <c r="I3879" s="63">
        <v>41640</v>
      </c>
      <c r="J3879" s="63">
        <v>45291</v>
      </c>
    </row>
    <row r="3880" spans="1:10" s="57" customFormat="1" ht="19.8" customHeight="1" x14ac:dyDescent="0.2">
      <c r="A3880" s="58" t="s">
        <v>28169</v>
      </c>
      <c r="B3880" s="58" t="s">
        <v>28170</v>
      </c>
      <c r="C3880" s="58" t="s">
        <v>28171</v>
      </c>
      <c r="D3880" s="59" t="s">
        <v>28172</v>
      </c>
      <c r="E3880" s="59" t="s">
        <v>28173</v>
      </c>
      <c r="F3880" s="58" t="s">
        <v>21427</v>
      </c>
      <c r="G3880" s="59" t="s">
        <v>3341</v>
      </c>
      <c r="H3880" s="58" t="s">
        <v>67</v>
      </c>
      <c r="I3880" s="60">
        <v>42370</v>
      </c>
      <c r="J3880" s="60">
        <v>45291</v>
      </c>
    </row>
    <row r="3881" spans="1:10" s="57" customFormat="1" ht="19.8" customHeight="1" x14ac:dyDescent="0.2">
      <c r="A3881" s="61" t="s">
        <v>28174</v>
      </c>
      <c r="B3881" s="61" t="s">
        <v>28175</v>
      </c>
      <c r="C3881" s="61" t="s">
        <v>28176</v>
      </c>
      <c r="D3881" s="62" t="s">
        <v>28177</v>
      </c>
      <c r="E3881" s="62" t="s">
        <v>28178</v>
      </c>
      <c r="F3881" s="61" t="s">
        <v>21427</v>
      </c>
      <c r="G3881" s="62" t="s">
        <v>3341</v>
      </c>
      <c r="H3881" s="61" t="s">
        <v>67</v>
      </c>
      <c r="I3881" s="63">
        <v>42370</v>
      </c>
      <c r="J3881" s="63">
        <v>45291</v>
      </c>
    </row>
    <row r="3882" spans="1:10" s="57" customFormat="1" ht="19.8" customHeight="1" x14ac:dyDescent="0.2">
      <c r="A3882" s="58" t="s">
        <v>3053</v>
      </c>
      <c r="B3882" s="58" t="s">
        <v>28179</v>
      </c>
      <c r="C3882" s="58" t="s">
        <v>28180</v>
      </c>
      <c r="D3882" s="59" t="s">
        <v>28181</v>
      </c>
      <c r="E3882" s="59" t="s">
        <v>28182</v>
      </c>
      <c r="F3882" s="58" t="s">
        <v>26591</v>
      </c>
      <c r="G3882" s="59" t="s">
        <v>28183</v>
      </c>
      <c r="H3882" s="58" t="s">
        <v>67</v>
      </c>
      <c r="I3882" s="60">
        <v>41944</v>
      </c>
      <c r="J3882" s="60">
        <v>45291</v>
      </c>
    </row>
    <row r="3883" spans="1:10" s="57" customFormat="1" ht="19.8" customHeight="1" x14ac:dyDescent="0.2">
      <c r="A3883" s="61" t="s">
        <v>3794</v>
      </c>
      <c r="B3883" s="61" t="s">
        <v>28184</v>
      </c>
      <c r="C3883" s="61" t="s">
        <v>28185</v>
      </c>
      <c r="D3883" s="62" t="s">
        <v>28186</v>
      </c>
      <c r="E3883" s="62" t="s">
        <v>28187</v>
      </c>
      <c r="F3883" s="61" t="s">
        <v>20254</v>
      </c>
      <c r="G3883" s="62" t="s">
        <v>28188</v>
      </c>
      <c r="H3883" s="61" t="s">
        <v>67</v>
      </c>
      <c r="I3883" s="63">
        <v>41640</v>
      </c>
      <c r="J3883" s="63">
        <v>45291</v>
      </c>
    </row>
    <row r="3884" spans="1:10" s="57" customFormat="1" ht="19.8" customHeight="1" x14ac:dyDescent="0.2">
      <c r="A3884" s="58" t="s">
        <v>28189</v>
      </c>
      <c r="B3884" s="58" t="s">
        <v>28190</v>
      </c>
      <c r="C3884" s="58" t="s">
        <v>28191</v>
      </c>
      <c r="D3884" s="59" t="s">
        <v>28192</v>
      </c>
      <c r="E3884" s="59" t="s">
        <v>28193</v>
      </c>
      <c r="F3884" s="58" t="s">
        <v>28194</v>
      </c>
      <c r="G3884" s="59" t="s">
        <v>28195</v>
      </c>
      <c r="H3884" s="58" t="s">
        <v>67</v>
      </c>
      <c r="I3884" s="60">
        <v>41640</v>
      </c>
      <c r="J3884" s="60">
        <v>45291</v>
      </c>
    </row>
    <row r="3885" spans="1:10" s="57" customFormat="1" ht="30.45" customHeight="1" x14ac:dyDescent="0.2">
      <c r="A3885" s="61" t="s">
        <v>63</v>
      </c>
      <c r="B3885" s="61" t="s">
        <v>28196</v>
      </c>
      <c r="C3885" s="61" t="s">
        <v>28197</v>
      </c>
      <c r="D3885" s="62" t="s">
        <v>28198</v>
      </c>
      <c r="E3885" s="62" t="s">
        <v>28199</v>
      </c>
      <c r="F3885" s="61" t="s">
        <v>3559</v>
      </c>
      <c r="G3885" s="62" t="s">
        <v>66</v>
      </c>
      <c r="H3885" s="61" t="s">
        <v>67</v>
      </c>
      <c r="I3885" s="63">
        <v>41640</v>
      </c>
      <c r="J3885" s="63">
        <v>45291</v>
      </c>
    </row>
    <row r="3886" spans="1:10" s="57" customFormat="1" ht="19.8" customHeight="1" x14ac:dyDescent="0.2">
      <c r="A3886" s="58" t="s">
        <v>1048</v>
      </c>
      <c r="B3886" s="58" t="s">
        <v>28200</v>
      </c>
      <c r="C3886" s="58" t="s">
        <v>28201</v>
      </c>
      <c r="D3886" s="59" t="s">
        <v>28202</v>
      </c>
      <c r="E3886" s="59" t="s">
        <v>28203</v>
      </c>
      <c r="F3886" s="58" t="s">
        <v>28204</v>
      </c>
      <c r="G3886" s="59" t="s">
        <v>956</v>
      </c>
      <c r="H3886" s="58" t="s">
        <v>67</v>
      </c>
      <c r="I3886" s="60">
        <v>41640</v>
      </c>
      <c r="J3886" s="60">
        <v>45291</v>
      </c>
    </row>
    <row r="3887" spans="1:10" s="57" customFormat="1" ht="19.8" customHeight="1" x14ac:dyDescent="0.2">
      <c r="A3887" s="61" t="s">
        <v>28205</v>
      </c>
      <c r="B3887" s="61" t="s">
        <v>28206</v>
      </c>
      <c r="C3887" s="61" t="s">
        <v>28207</v>
      </c>
      <c r="D3887" s="62" t="s">
        <v>28208</v>
      </c>
      <c r="E3887" s="62" t="s">
        <v>28209</v>
      </c>
      <c r="F3887" s="61" t="s">
        <v>27425</v>
      </c>
      <c r="G3887" s="62" t="s">
        <v>956</v>
      </c>
      <c r="H3887" s="61" t="s">
        <v>67</v>
      </c>
      <c r="I3887" s="63">
        <v>41640</v>
      </c>
      <c r="J3887" s="63">
        <v>45291</v>
      </c>
    </row>
    <row r="3888" spans="1:10" s="57" customFormat="1" ht="19.8" customHeight="1" x14ac:dyDescent="0.2">
      <c r="A3888" s="58" t="s">
        <v>28210</v>
      </c>
      <c r="B3888" s="58" t="s">
        <v>28211</v>
      </c>
      <c r="C3888" s="58" t="s">
        <v>28212</v>
      </c>
      <c r="D3888" s="59" t="s">
        <v>28213</v>
      </c>
      <c r="E3888" s="59" t="s">
        <v>28214</v>
      </c>
      <c r="F3888" s="58" t="s">
        <v>27425</v>
      </c>
      <c r="G3888" s="59" t="s">
        <v>956</v>
      </c>
      <c r="H3888" s="58" t="s">
        <v>67</v>
      </c>
      <c r="I3888" s="60">
        <v>41640</v>
      </c>
      <c r="J3888" s="60">
        <v>45291</v>
      </c>
    </row>
    <row r="3889" spans="1:10" s="57" customFormat="1" ht="19.8" customHeight="1" x14ac:dyDescent="0.2">
      <c r="A3889" s="61" t="s">
        <v>2726</v>
      </c>
      <c r="B3889" s="61" t="s">
        <v>28215</v>
      </c>
      <c r="C3889" s="61" t="s">
        <v>28216</v>
      </c>
      <c r="D3889" s="62" t="s">
        <v>28217</v>
      </c>
      <c r="E3889" s="62" t="s">
        <v>28218</v>
      </c>
      <c r="F3889" s="61" t="s">
        <v>28204</v>
      </c>
      <c r="G3889" s="62" t="s">
        <v>956</v>
      </c>
      <c r="H3889" s="61" t="s">
        <v>67</v>
      </c>
      <c r="I3889" s="63">
        <v>41640</v>
      </c>
      <c r="J3889" s="63">
        <v>45291</v>
      </c>
    </row>
    <row r="3890" spans="1:10" s="57" customFormat="1" ht="19.8" customHeight="1" x14ac:dyDescent="0.2">
      <c r="A3890" s="58" t="s">
        <v>28219</v>
      </c>
      <c r="B3890" s="58" t="s">
        <v>28220</v>
      </c>
      <c r="C3890" s="58" t="s">
        <v>28221</v>
      </c>
      <c r="D3890" s="59" t="s">
        <v>28222</v>
      </c>
      <c r="E3890" s="59" t="s">
        <v>28223</v>
      </c>
      <c r="F3890" s="58" t="s">
        <v>27425</v>
      </c>
      <c r="G3890" s="59" t="s">
        <v>956</v>
      </c>
      <c r="H3890" s="58" t="s">
        <v>67</v>
      </c>
      <c r="I3890" s="60">
        <v>41640</v>
      </c>
      <c r="J3890" s="60">
        <v>45291</v>
      </c>
    </row>
    <row r="3891" spans="1:10" s="57" customFormat="1" ht="30.45" customHeight="1" x14ac:dyDescent="0.2">
      <c r="A3891" s="61" t="s">
        <v>28224</v>
      </c>
      <c r="B3891" s="61" t="s">
        <v>28225</v>
      </c>
      <c r="C3891" s="61" t="s">
        <v>28226</v>
      </c>
      <c r="D3891" s="62" t="s">
        <v>28227</v>
      </c>
      <c r="E3891" s="62" t="s">
        <v>28228</v>
      </c>
      <c r="F3891" s="61" t="s">
        <v>28229</v>
      </c>
      <c r="G3891" s="62" t="s">
        <v>956</v>
      </c>
      <c r="H3891" s="61" t="s">
        <v>67</v>
      </c>
      <c r="I3891" s="63">
        <v>41640</v>
      </c>
      <c r="J3891" s="63">
        <v>45291</v>
      </c>
    </row>
    <row r="3892" spans="1:10" s="57" customFormat="1" ht="30.45" customHeight="1" x14ac:dyDescent="0.2">
      <c r="A3892" s="58" t="s">
        <v>2633</v>
      </c>
      <c r="B3892" s="58" t="s">
        <v>28230</v>
      </c>
      <c r="C3892" s="58" t="s">
        <v>28231</v>
      </c>
      <c r="D3892" s="59" t="s">
        <v>28232</v>
      </c>
      <c r="E3892" s="59" t="s">
        <v>28233</v>
      </c>
      <c r="F3892" s="58" t="s">
        <v>28234</v>
      </c>
      <c r="G3892" s="59" t="s">
        <v>2636</v>
      </c>
      <c r="H3892" s="58" t="s">
        <v>67</v>
      </c>
      <c r="I3892" s="60">
        <v>41640</v>
      </c>
      <c r="J3892" s="60">
        <v>45291</v>
      </c>
    </row>
    <row r="3893" spans="1:10" s="57" customFormat="1" ht="30.45" customHeight="1" x14ac:dyDescent="0.2">
      <c r="A3893" s="61" t="s">
        <v>28235</v>
      </c>
      <c r="B3893" s="61" t="s">
        <v>28236</v>
      </c>
      <c r="C3893" s="61" t="s">
        <v>28237</v>
      </c>
      <c r="D3893" s="62" t="s">
        <v>28238</v>
      </c>
      <c r="E3893" s="62" t="s">
        <v>28239</v>
      </c>
      <c r="F3893" s="61" t="s">
        <v>27425</v>
      </c>
      <c r="G3893" s="62" t="s">
        <v>956</v>
      </c>
      <c r="H3893" s="61" t="s">
        <v>67</v>
      </c>
      <c r="I3893" s="63">
        <v>41640</v>
      </c>
      <c r="J3893" s="63">
        <v>45291</v>
      </c>
    </row>
    <row r="3894" spans="1:10" s="57" customFormat="1" ht="19.8" customHeight="1" x14ac:dyDescent="0.2">
      <c r="A3894" s="58" t="s">
        <v>953</v>
      </c>
      <c r="B3894" s="58" t="s">
        <v>28240</v>
      </c>
      <c r="C3894" s="58" t="s">
        <v>28241</v>
      </c>
      <c r="D3894" s="59" t="s">
        <v>28242</v>
      </c>
      <c r="E3894" s="59" t="s">
        <v>28243</v>
      </c>
      <c r="F3894" s="58" t="s">
        <v>27425</v>
      </c>
      <c r="G3894" s="59" t="s">
        <v>956</v>
      </c>
      <c r="H3894" s="58" t="s">
        <v>67</v>
      </c>
      <c r="I3894" s="60">
        <v>41640</v>
      </c>
      <c r="J3894" s="60">
        <v>45291</v>
      </c>
    </row>
    <row r="3895" spans="1:10" s="57" customFormat="1" ht="19.8" customHeight="1" x14ac:dyDescent="0.2">
      <c r="A3895" s="61" t="s">
        <v>2211</v>
      </c>
      <c r="B3895" s="61" t="s">
        <v>28244</v>
      </c>
      <c r="C3895" s="61" t="s">
        <v>28245</v>
      </c>
      <c r="D3895" s="62" t="s">
        <v>28246</v>
      </c>
      <c r="E3895" s="62" t="s">
        <v>28247</v>
      </c>
      <c r="F3895" s="61" t="s">
        <v>28248</v>
      </c>
      <c r="G3895" s="62" t="s">
        <v>956</v>
      </c>
      <c r="H3895" s="61" t="s">
        <v>67</v>
      </c>
      <c r="I3895" s="63">
        <v>41640</v>
      </c>
      <c r="J3895" s="63">
        <v>45291</v>
      </c>
    </row>
    <row r="3896" spans="1:10" s="57" customFormat="1" ht="19.8" customHeight="1" x14ac:dyDescent="0.2">
      <c r="A3896" s="58" t="s">
        <v>28249</v>
      </c>
      <c r="B3896" s="58" t="s">
        <v>28250</v>
      </c>
      <c r="C3896" s="58" t="s">
        <v>28251</v>
      </c>
      <c r="D3896" s="59" t="s">
        <v>28252</v>
      </c>
      <c r="E3896" s="59" t="s">
        <v>28243</v>
      </c>
      <c r="F3896" s="58" t="s">
        <v>28204</v>
      </c>
      <c r="G3896" s="59" t="s">
        <v>28090</v>
      </c>
      <c r="H3896" s="58" t="s">
        <v>67</v>
      </c>
      <c r="I3896" s="60">
        <v>41640</v>
      </c>
      <c r="J3896" s="60">
        <v>45291</v>
      </c>
    </row>
    <row r="3897" spans="1:10" s="57" customFormat="1" ht="19.8" customHeight="1" x14ac:dyDescent="0.2">
      <c r="A3897" s="61" t="s">
        <v>28253</v>
      </c>
      <c r="B3897" s="61" t="s">
        <v>28254</v>
      </c>
      <c r="C3897" s="61" t="s">
        <v>28255</v>
      </c>
      <c r="D3897" s="62" t="s">
        <v>28256</v>
      </c>
      <c r="E3897" s="62" t="s">
        <v>28257</v>
      </c>
      <c r="F3897" s="61" t="s">
        <v>27425</v>
      </c>
      <c r="G3897" s="62" t="s">
        <v>956</v>
      </c>
      <c r="H3897" s="61" t="s">
        <v>67</v>
      </c>
      <c r="I3897" s="63">
        <v>41640</v>
      </c>
      <c r="J3897" s="63">
        <v>45291</v>
      </c>
    </row>
    <row r="3898" spans="1:10" s="57" customFormat="1" ht="19.8" customHeight="1" x14ac:dyDescent="0.2">
      <c r="A3898" s="58" t="s">
        <v>28258</v>
      </c>
      <c r="B3898" s="58" t="s">
        <v>28259</v>
      </c>
      <c r="C3898" s="58" t="s">
        <v>28260</v>
      </c>
      <c r="D3898" s="59" t="s">
        <v>28261</v>
      </c>
      <c r="E3898" s="59" t="s">
        <v>28262</v>
      </c>
      <c r="F3898" s="58" t="s">
        <v>27425</v>
      </c>
      <c r="G3898" s="59" t="s">
        <v>956</v>
      </c>
      <c r="H3898" s="58" t="s">
        <v>67</v>
      </c>
      <c r="I3898" s="60">
        <v>41640</v>
      </c>
      <c r="J3898" s="60">
        <v>45291</v>
      </c>
    </row>
    <row r="3899" spans="1:10" s="57" customFormat="1" ht="19.8" customHeight="1" x14ac:dyDescent="0.2">
      <c r="A3899" s="61" t="s">
        <v>28263</v>
      </c>
      <c r="B3899" s="61" t="s">
        <v>28264</v>
      </c>
      <c r="C3899" s="61" t="s">
        <v>28265</v>
      </c>
      <c r="D3899" s="62" t="s">
        <v>28266</v>
      </c>
      <c r="E3899" s="62" t="s">
        <v>28243</v>
      </c>
      <c r="F3899" s="61" t="s">
        <v>27425</v>
      </c>
      <c r="G3899" s="62" t="s">
        <v>956</v>
      </c>
      <c r="H3899" s="61" t="s">
        <v>67</v>
      </c>
      <c r="I3899" s="63">
        <v>41640</v>
      </c>
      <c r="J3899" s="63">
        <v>45291</v>
      </c>
    </row>
    <row r="3900" spans="1:10" s="57" customFormat="1" ht="19.8" customHeight="1" x14ac:dyDescent="0.2">
      <c r="A3900" s="58" t="s">
        <v>28267</v>
      </c>
      <c r="B3900" s="58" t="s">
        <v>28268</v>
      </c>
      <c r="C3900" s="58" t="s">
        <v>28269</v>
      </c>
      <c r="D3900" s="59" t="s">
        <v>28270</v>
      </c>
      <c r="E3900" s="59" t="s">
        <v>28271</v>
      </c>
      <c r="F3900" s="58" t="s">
        <v>27425</v>
      </c>
      <c r="G3900" s="59" t="s">
        <v>28272</v>
      </c>
      <c r="H3900" s="58" t="s">
        <v>67</v>
      </c>
      <c r="I3900" s="60">
        <v>41944</v>
      </c>
      <c r="J3900" s="60">
        <v>45291</v>
      </c>
    </row>
    <row r="3901" spans="1:10" s="57" customFormat="1" ht="19.8" customHeight="1" x14ac:dyDescent="0.2">
      <c r="A3901" s="61" t="s">
        <v>28273</v>
      </c>
      <c r="B3901" s="61" t="s">
        <v>28274</v>
      </c>
      <c r="C3901" s="61" t="s">
        <v>28275</v>
      </c>
      <c r="D3901" s="62" t="s">
        <v>28276</v>
      </c>
      <c r="E3901" s="62" t="s">
        <v>28277</v>
      </c>
      <c r="F3901" s="61" t="s">
        <v>27425</v>
      </c>
      <c r="G3901" s="62" t="s">
        <v>2214</v>
      </c>
      <c r="H3901" s="61" t="s">
        <v>67</v>
      </c>
      <c r="I3901" s="63">
        <v>41944</v>
      </c>
      <c r="J3901" s="63">
        <v>45291</v>
      </c>
    </row>
    <row r="3902" spans="1:10" s="57" customFormat="1" ht="19.8" customHeight="1" x14ac:dyDescent="0.2">
      <c r="A3902" s="58" t="s">
        <v>28278</v>
      </c>
      <c r="B3902" s="58" t="s">
        <v>28279</v>
      </c>
      <c r="C3902" s="58" t="s">
        <v>28280</v>
      </c>
      <c r="D3902" s="59" t="s">
        <v>28281</v>
      </c>
      <c r="E3902" s="59" t="s">
        <v>28282</v>
      </c>
      <c r="F3902" s="58" t="s">
        <v>27425</v>
      </c>
      <c r="G3902" s="59" t="s">
        <v>2214</v>
      </c>
      <c r="H3902" s="58" t="s">
        <v>67</v>
      </c>
      <c r="I3902" s="60">
        <v>41944</v>
      </c>
      <c r="J3902" s="60">
        <v>45291</v>
      </c>
    </row>
    <row r="3903" spans="1:10" s="57" customFormat="1" ht="19.8" customHeight="1" x14ac:dyDescent="0.2">
      <c r="A3903" s="61" t="s">
        <v>4185</v>
      </c>
      <c r="B3903" s="61" t="s">
        <v>28283</v>
      </c>
      <c r="C3903" s="61" t="s">
        <v>28284</v>
      </c>
      <c r="D3903" s="62" t="s">
        <v>28285</v>
      </c>
      <c r="E3903" s="62" t="s">
        <v>28286</v>
      </c>
      <c r="F3903" s="61" t="s">
        <v>28248</v>
      </c>
      <c r="G3903" s="62" t="s">
        <v>2214</v>
      </c>
      <c r="H3903" s="61" t="s">
        <v>67</v>
      </c>
      <c r="I3903" s="63">
        <v>42370</v>
      </c>
      <c r="J3903" s="63">
        <v>45291</v>
      </c>
    </row>
    <row r="3904" spans="1:10" s="57" customFormat="1" ht="19.8" customHeight="1" x14ac:dyDescent="0.2">
      <c r="A3904" s="58" t="s">
        <v>28287</v>
      </c>
      <c r="B3904" s="58" t="s">
        <v>28288</v>
      </c>
      <c r="C3904" s="58" t="s">
        <v>28289</v>
      </c>
      <c r="D3904" s="59" t="s">
        <v>28290</v>
      </c>
      <c r="E3904" s="59" t="s">
        <v>28291</v>
      </c>
      <c r="F3904" s="58" t="s">
        <v>28292</v>
      </c>
      <c r="G3904" s="59" t="s">
        <v>28293</v>
      </c>
      <c r="H3904" s="58" t="s">
        <v>67</v>
      </c>
      <c r="I3904" s="60">
        <v>41640</v>
      </c>
      <c r="J3904" s="60">
        <v>45291</v>
      </c>
    </row>
    <row r="3905" spans="1:10" s="57" customFormat="1" ht="19.8" customHeight="1" x14ac:dyDescent="0.2">
      <c r="A3905" s="61" t="s">
        <v>28294</v>
      </c>
      <c r="B3905" s="61" t="s">
        <v>28295</v>
      </c>
      <c r="C3905" s="61" t="s">
        <v>28296</v>
      </c>
      <c r="D3905" s="62" t="s">
        <v>28297</v>
      </c>
      <c r="E3905" s="62" t="s">
        <v>28298</v>
      </c>
      <c r="F3905" s="61" t="s">
        <v>28299</v>
      </c>
      <c r="G3905" s="62" t="s">
        <v>28300</v>
      </c>
      <c r="H3905" s="61" t="s">
        <v>455</v>
      </c>
      <c r="I3905" s="63">
        <v>41640</v>
      </c>
      <c r="J3905" s="63">
        <v>45291</v>
      </c>
    </row>
    <row r="3906" spans="1:10" s="57" customFormat="1" ht="19.8" customHeight="1" x14ac:dyDescent="0.2">
      <c r="A3906" s="58" t="s">
        <v>1746</v>
      </c>
      <c r="B3906" s="58" t="s">
        <v>28301</v>
      </c>
      <c r="C3906" s="58" t="s">
        <v>28302</v>
      </c>
      <c r="D3906" s="59" t="s">
        <v>1747</v>
      </c>
      <c r="E3906" s="59" t="s">
        <v>28303</v>
      </c>
      <c r="F3906" s="58" t="s">
        <v>28304</v>
      </c>
      <c r="G3906" s="59" t="s">
        <v>1597</v>
      </c>
      <c r="H3906" s="58" t="s">
        <v>455</v>
      </c>
      <c r="I3906" s="60">
        <v>41640</v>
      </c>
      <c r="J3906" s="60">
        <v>45291</v>
      </c>
    </row>
    <row r="3907" spans="1:10" s="57" customFormat="1" ht="19.8" customHeight="1" x14ac:dyDescent="0.2">
      <c r="A3907" s="61" t="s">
        <v>1479</v>
      </c>
      <c r="B3907" s="61" t="s">
        <v>28305</v>
      </c>
      <c r="C3907" s="61" t="s">
        <v>28306</v>
      </c>
      <c r="D3907" s="62" t="s">
        <v>1480</v>
      </c>
      <c r="E3907" s="62" t="s">
        <v>28307</v>
      </c>
      <c r="F3907" s="61" t="s">
        <v>28308</v>
      </c>
      <c r="G3907" s="62" t="s">
        <v>1597</v>
      </c>
      <c r="H3907" s="61" t="s">
        <v>455</v>
      </c>
      <c r="I3907" s="63">
        <v>41640</v>
      </c>
      <c r="J3907" s="63">
        <v>45291</v>
      </c>
    </row>
    <row r="3908" spans="1:10" s="57" customFormat="1" ht="19.8" customHeight="1" x14ac:dyDescent="0.2">
      <c r="A3908" s="58" t="s">
        <v>3717</v>
      </c>
      <c r="B3908" s="58" t="s">
        <v>28309</v>
      </c>
      <c r="C3908" s="58" t="s">
        <v>28310</v>
      </c>
      <c r="D3908" s="59" t="s">
        <v>3718</v>
      </c>
      <c r="E3908" s="59" t="s">
        <v>28311</v>
      </c>
      <c r="F3908" s="58" t="s">
        <v>28312</v>
      </c>
      <c r="G3908" s="59" t="s">
        <v>1094</v>
      </c>
      <c r="H3908" s="58" t="s">
        <v>455</v>
      </c>
      <c r="I3908" s="60">
        <v>41640</v>
      </c>
      <c r="J3908" s="60">
        <v>45291</v>
      </c>
    </row>
    <row r="3909" spans="1:10" s="57" customFormat="1" ht="19.8" customHeight="1" x14ac:dyDescent="0.2">
      <c r="A3909" s="61" t="s">
        <v>28313</v>
      </c>
      <c r="B3909" s="61" t="s">
        <v>28314</v>
      </c>
      <c r="C3909" s="61" t="s">
        <v>28315</v>
      </c>
      <c r="D3909" s="62" t="s">
        <v>28316</v>
      </c>
      <c r="E3909" s="62" t="s">
        <v>28317</v>
      </c>
      <c r="F3909" s="61" t="s">
        <v>28318</v>
      </c>
      <c r="G3909" s="62" t="s">
        <v>1597</v>
      </c>
      <c r="H3909" s="61" t="s">
        <v>455</v>
      </c>
      <c r="I3909" s="63">
        <v>42583</v>
      </c>
      <c r="J3909" s="63">
        <v>45291</v>
      </c>
    </row>
    <row r="3910" spans="1:10" s="57" customFormat="1" ht="19.8" customHeight="1" x14ac:dyDescent="0.2">
      <c r="A3910" s="58" t="s">
        <v>2287</v>
      </c>
      <c r="B3910" s="58" t="s">
        <v>28319</v>
      </c>
      <c r="C3910" s="58" t="s">
        <v>28320</v>
      </c>
      <c r="D3910" s="59" t="s">
        <v>28321</v>
      </c>
      <c r="E3910" s="59" t="s">
        <v>28322</v>
      </c>
      <c r="F3910" s="58" t="s">
        <v>28323</v>
      </c>
      <c r="G3910" s="59" t="s">
        <v>1597</v>
      </c>
      <c r="H3910" s="58" t="s">
        <v>455</v>
      </c>
      <c r="I3910" s="60">
        <v>41640</v>
      </c>
      <c r="J3910" s="60">
        <v>45291</v>
      </c>
    </row>
    <row r="3911" spans="1:10" s="57" customFormat="1" ht="19.8" customHeight="1" x14ac:dyDescent="0.2">
      <c r="A3911" s="61" t="s">
        <v>28324</v>
      </c>
      <c r="B3911" s="61" t="s">
        <v>28325</v>
      </c>
      <c r="C3911" s="61" t="s">
        <v>28326</v>
      </c>
      <c r="D3911" s="62" t="s">
        <v>28327</v>
      </c>
      <c r="E3911" s="62" t="s">
        <v>28328</v>
      </c>
      <c r="F3911" s="61" t="s">
        <v>28329</v>
      </c>
      <c r="G3911" s="62" t="s">
        <v>1597</v>
      </c>
      <c r="H3911" s="61" t="s">
        <v>455</v>
      </c>
      <c r="I3911" s="63">
        <v>41640</v>
      </c>
      <c r="J3911" s="63">
        <v>45291</v>
      </c>
    </row>
    <row r="3912" spans="1:10" s="57" customFormat="1" ht="19.8" customHeight="1" x14ac:dyDescent="0.2">
      <c r="A3912" s="58" t="s">
        <v>4155</v>
      </c>
      <c r="B3912" s="58" t="s">
        <v>28330</v>
      </c>
      <c r="C3912" s="58" t="s">
        <v>28331</v>
      </c>
      <c r="D3912" s="59" t="s">
        <v>28332</v>
      </c>
      <c r="E3912" s="59" t="s">
        <v>28333</v>
      </c>
      <c r="F3912" s="58" t="s">
        <v>28334</v>
      </c>
      <c r="G3912" s="59" t="s">
        <v>1597</v>
      </c>
      <c r="H3912" s="58" t="s">
        <v>455</v>
      </c>
      <c r="I3912" s="60">
        <v>41640</v>
      </c>
      <c r="J3912" s="60">
        <v>45291</v>
      </c>
    </row>
    <row r="3913" spans="1:10" s="57" customFormat="1" ht="19.8" customHeight="1" x14ac:dyDescent="0.2">
      <c r="A3913" s="61" t="s">
        <v>1594</v>
      </c>
      <c r="B3913" s="61" t="s">
        <v>28335</v>
      </c>
      <c r="C3913" s="61" t="s">
        <v>28336</v>
      </c>
      <c r="D3913" s="62" t="s">
        <v>28337</v>
      </c>
      <c r="E3913" s="62" t="s">
        <v>28338</v>
      </c>
      <c r="F3913" s="61" t="s">
        <v>28339</v>
      </c>
      <c r="G3913" s="62" t="s">
        <v>1597</v>
      </c>
      <c r="H3913" s="61" t="s">
        <v>455</v>
      </c>
      <c r="I3913" s="63">
        <v>41640</v>
      </c>
      <c r="J3913" s="63">
        <v>45291</v>
      </c>
    </row>
    <row r="3914" spans="1:10" s="57" customFormat="1" ht="19.8" customHeight="1" x14ac:dyDescent="0.2">
      <c r="A3914" s="58" t="s">
        <v>28340</v>
      </c>
      <c r="B3914" s="58" t="s">
        <v>28341</v>
      </c>
      <c r="C3914" s="58" t="s">
        <v>28342</v>
      </c>
      <c r="D3914" s="59" t="s">
        <v>28343</v>
      </c>
      <c r="E3914" s="59" t="s">
        <v>28344</v>
      </c>
      <c r="F3914" s="58" t="s">
        <v>7703</v>
      </c>
      <c r="G3914" s="59" t="s">
        <v>1597</v>
      </c>
      <c r="H3914" s="58" t="s">
        <v>455</v>
      </c>
      <c r="I3914" s="60">
        <v>41640</v>
      </c>
      <c r="J3914" s="60">
        <v>45291</v>
      </c>
    </row>
    <row r="3915" spans="1:10" s="57" customFormat="1" ht="19.8" customHeight="1" x14ac:dyDescent="0.2">
      <c r="A3915" s="61" t="s">
        <v>1091</v>
      </c>
      <c r="B3915" s="61" t="s">
        <v>28345</v>
      </c>
      <c r="C3915" s="61" t="s">
        <v>28346</v>
      </c>
      <c r="D3915" s="62" t="s">
        <v>28347</v>
      </c>
      <c r="E3915" s="62" t="s">
        <v>28348</v>
      </c>
      <c r="F3915" s="61" t="s">
        <v>28349</v>
      </c>
      <c r="G3915" s="62" t="s">
        <v>1597</v>
      </c>
      <c r="H3915" s="61" t="s">
        <v>455</v>
      </c>
      <c r="I3915" s="63">
        <v>41640</v>
      </c>
      <c r="J3915" s="63">
        <v>45291</v>
      </c>
    </row>
    <row r="3916" spans="1:10" s="57" customFormat="1" ht="19.8" customHeight="1" x14ac:dyDescent="0.2">
      <c r="A3916" s="58" t="s">
        <v>2031</v>
      </c>
      <c r="B3916" s="58" t="s">
        <v>28350</v>
      </c>
      <c r="C3916" s="58" t="s">
        <v>28351</v>
      </c>
      <c r="D3916" s="59" t="s">
        <v>28352</v>
      </c>
      <c r="E3916" s="59" t="s">
        <v>28353</v>
      </c>
      <c r="F3916" s="58" t="s">
        <v>5715</v>
      </c>
      <c r="G3916" s="59" t="s">
        <v>1597</v>
      </c>
      <c r="H3916" s="58" t="s">
        <v>455</v>
      </c>
      <c r="I3916" s="60">
        <v>41640</v>
      </c>
      <c r="J3916" s="60">
        <v>45291</v>
      </c>
    </row>
    <row r="3917" spans="1:10" s="57" customFormat="1" ht="19.8" customHeight="1" x14ac:dyDescent="0.2">
      <c r="A3917" s="61" t="s">
        <v>28354</v>
      </c>
      <c r="B3917" s="61" t="s">
        <v>28355</v>
      </c>
      <c r="C3917" s="61" t="s">
        <v>28356</v>
      </c>
      <c r="D3917" s="62" t="s">
        <v>28357</v>
      </c>
      <c r="E3917" s="62" t="s">
        <v>28358</v>
      </c>
      <c r="F3917" s="61" t="s">
        <v>28359</v>
      </c>
      <c r="G3917" s="62" t="s">
        <v>1597</v>
      </c>
      <c r="H3917" s="61" t="s">
        <v>455</v>
      </c>
      <c r="I3917" s="63">
        <v>41640</v>
      </c>
      <c r="J3917" s="63">
        <v>45291</v>
      </c>
    </row>
    <row r="3918" spans="1:10" s="57" customFormat="1" ht="19.8" customHeight="1" x14ac:dyDescent="0.2">
      <c r="A3918" s="58" t="s">
        <v>28360</v>
      </c>
      <c r="B3918" s="58" t="s">
        <v>28361</v>
      </c>
      <c r="C3918" s="58" t="s">
        <v>28362</v>
      </c>
      <c r="D3918" s="59" t="s">
        <v>28363</v>
      </c>
      <c r="E3918" s="59" t="s">
        <v>28364</v>
      </c>
      <c r="F3918" s="58" t="s">
        <v>28365</v>
      </c>
      <c r="G3918" s="59" t="s">
        <v>1597</v>
      </c>
      <c r="H3918" s="58" t="s">
        <v>455</v>
      </c>
      <c r="I3918" s="60">
        <v>41640</v>
      </c>
      <c r="J3918" s="60">
        <v>45291</v>
      </c>
    </row>
    <row r="3919" spans="1:10" s="57" customFormat="1" ht="19.8" customHeight="1" x14ac:dyDescent="0.2">
      <c r="A3919" s="61" t="s">
        <v>28366</v>
      </c>
      <c r="B3919" s="61" t="s">
        <v>28367</v>
      </c>
      <c r="C3919" s="61" t="s">
        <v>28368</v>
      </c>
      <c r="D3919" s="62" t="s">
        <v>28369</v>
      </c>
      <c r="E3919" s="62" t="s">
        <v>28370</v>
      </c>
      <c r="F3919" s="61" t="s">
        <v>28371</v>
      </c>
      <c r="G3919" s="62" t="s">
        <v>1597</v>
      </c>
      <c r="H3919" s="61" t="s">
        <v>455</v>
      </c>
      <c r="I3919" s="63">
        <v>41640</v>
      </c>
      <c r="J3919" s="63">
        <v>45291</v>
      </c>
    </row>
    <row r="3920" spans="1:10" s="57" customFormat="1" ht="19.8" customHeight="1" x14ac:dyDescent="0.2">
      <c r="A3920" s="58" t="s">
        <v>28372</v>
      </c>
      <c r="B3920" s="58" t="s">
        <v>28373</v>
      </c>
      <c r="C3920" s="58" t="s">
        <v>28374</v>
      </c>
      <c r="D3920" s="59" t="s">
        <v>28375</v>
      </c>
      <c r="E3920" s="59" t="s">
        <v>28376</v>
      </c>
      <c r="F3920" s="58" t="s">
        <v>28377</v>
      </c>
      <c r="G3920" s="59" t="s">
        <v>28378</v>
      </c>
      <c r="H3920" s="58" t="s">
        <v>455</v>
      </c>
      <c r="I3920" s="60">
        <v>41640</v>
      </c>
      <c r="J3920" s="60">
        <v>45291</v>
      </c>
    </row>
    <row r="3921" spans="1:10" s="57" customFormat="1" ht="19.8" customHeight="1" x14ac:dyDescent="0.2">
      <c r="A3921" s="61" t="s">
        <v>28379</v>
      </c>
      <c r="B3921" s="61" t="s">
        <v>28380</v>
      </c>
      <c r="C3921" s="61" t="s">
        <v>28381</v>
      </c>
      <c r="D3921" s="62" t="s">
        <v>28382</v>
      </c>
      <c r="E3921" s="62" t="s">
        <v>28383</v>
      </c>
      <c r="F3921" s="61" t="s">
        <v>28384</v>
      </c>
      <c r="G3921" s="62" t="s">
        <v>1597</v>
      </c>
      <c r="H3921" s="61" t="s">
        <v>455</v>
      </c>
      <c r="I3921" s="63">
        <v>41640</v>
      </c>
      <c r="J3921" s="63">
        <v>45291</v>
      </c>
    </row>
    <row r="3922" spans="1:10" s="57" customFormat="1" ht="19.8" customHeight="1" x14ac:dyDescent="0.2">
      <c r="A3922" s="58" t="s">
        <v>28385</v>
      </c>
      <c r="B3922" s="58" t="s">
        <v>28386</v>
      </c>
      <c r="C3922" s="58" t="s">
        <v>28387</v>
      </c>
      <c r="D3922" s="59" t="s">
        <v>28388</v>
      </c>
      <c r="E3922" s="59" t="s">
        <v>28389</v>
      </c>
      <c r="F3922" s="58" t="s">
        <v>28390</v>
      </c>
      <c r="G3922" s="59" t="s">
        <v>1597</v>
      </c>
      <c r="H3922" s="58" t="s">
        <v>455</v>
      </c>
      <c r="I3922" s="60">
        <v>41944</v>
      </c>
      <c r="J3922" s="60">
        <v>45291</v>
      </c>
    </row>
    <row r="3923" spans="1:10" s="57" customFormat="1" ht="19.8" customHeight="1" x14ac:dyDescent="0.2">
      <c r="A3923" s="61" t="s">
        <v>28391</v>
      </c>
      <c r="B3923" s="61" t="s">
        <v>28392</v>
      </c>
      <c r="C3923" s="61" t="s">
        <v>28393</v>
      </c>
      <c r="D3923" s="62" t="s">
        <v>28394</v>
      </c>
      <c r="E3923" s="62" t="s">
        <v>28395</v>
      </c>
      <c r="F3923" s="61" t="s">
        <v>28396</v>
      </c>
      <c r="G3923" s="62" t="s">
        <v>1597</v>
      </c>
      <c r="H3923" s="61" t="s">
        <v>455</v>
      </c>
      <c r="I3923" s="63">
        <v>41640</v>
      </c>
      <c r="J3923" s="63">
        <v>45291</v>
      </c>
    </row>
    <row r="3924" spans="1:10" s="57" customFormat="1" ht="19.8" customHeight="1" x14ac:dyDescent="0.2">
      <c r="A3924" s="58" t="s">
        <v>28397</v>
      </c>
      <c r="B3924" s="58" t="s">
        <v>28398</v>
      </c>
      <c r="C3924" s="58" t="s">
        <v>28399</v>
      </c>
      <c r="D3924" s="59" t="s">
        <v>28400</v>
      </c>
      <c r="E3924" s="59" t="s">
        <v>28401</v>
      </c>
      <c r="F3924" s="58" t="s">
        <v>28339</v>
      </c>
      <c r="G3924" s="59" t="s">
        <v>1597</v>
      </c>
      <c r="H3924" s="58" t="s">
        <v>455</v>
      </c>
      <c r="I3924" s="60">
        <v>41640</v>
      </c>
      <c r="J3924" s="60">
        <v>45291</v>
      </c>
    </row>
    <row r="3925" spans="1:10" s="57" customFormat="1" ht="19.8" customHeight="1" x14ac:dyDescent="0.2">
      <c r="A3925" s="61" t="s">
        <v>28402</v>
      </c>
      <c r="B3925" s="61" t="s">
        <v>28403</v>
      </c>
      <c r="C3925" s="61" t="s">
        <v>28404</v>
      </c>
      <c r="D3925" s="62" t="s">
        <v>28405</v>
      </c>
      <c r="E3925" s="62" t="s">
        <v>28406</v>
      </c>
      <c r="F3925" s="61" t="s">
        <v>28407</v>
      </c>
      <c r="G3925" s="62" t="s">
        <v>1597</v>
      </c>
      <c r="H3925" s="61" t="s">
        <v>455</v>
      </c>
      <c r="I3925" s="63">
        <v>41640</v>
      </c>
      <c r="J3925" s="63">
        <v>45291</v>
      </c>
    </row>
    <row r="3926" spans="1:10" s="57" customFormat="1" ht="19.8" customHeight="1" x14ac:dyDescent="0.2">
      <c r="A3926" s="58" t="s">
        <v>28408</v>
      </c>
      <c r="B3926" s="58" t="s">
        <v>28409</v>
      </c>
      <c r="C3926" s="58" t="s">
        <v>28410</v>
      </c>
      <c r="D3926" s="59" t="s">
        <v>28411</v>
      </c>
      <c r="E3926" s="59" t="s">
        <v>28412</v>
      </c>
      <c r="F3926" s="58" t="s">
        <v>28413</v>
      </c>
      <c r="G3926" s="59" t="s">
        <v>1597</v>
      </c>
      <c r="H3926" s="58" t="s">
        <v>455</v>
      </c>
      <c r="I3926" s="60">
        <v>42370</v>
      </c>
      <c r="J3926" s="60">
        <v>45291</v>
      </c>
    </row>
    <row r="3927" spans="1:10" s="57" customFormat="1" ht="19.8" customHeight="1" x14ac:dyDescent="0.2">
      <c r="A3927" s="61" t="s">
        <v>1876</v>
      </c>
      <c r="B3927" s="61" t="s">
        <v>28414</v>
      </c>
      <c r="C3927" s="61" t="s">
        <v>28415</v>
      </c>
      <c r="D3927" s="62" t="s">
        <v>28416</v>
      </c>
      <c r="E3927" s="62" t="s">
        <v>28417</v>
      </c>
      <c r="F3927" s="61" t="s">
        <v>28418</v>
      </c>
      <c r="G3927" s="62" t="s">
        <v>1094</v>
      </c>
      <c r="H3927" s="61" t="s">
        <v>455</v>
      </c>
      <c r="I3927" s="63">
        <v>41640</v>
      </c>
      <c r="J3927" s="63">
        <v>45291</v>
      </c>
    </row>
    <row r="3928" spans="1:10" s="57" customFormat="1" ht="19.8" customHeight="1" x14ac:dyDescent="0.2">
      <c r="A3928" s="58" t="s">
        <v>28419</v>
      </c>
      <c r="B3928" s="58" t="s">
        <v>28420</v>
      </c>
      <c r="C3928" s="58" t="s">
        <v>28421</v>
      </c>
      <c r="D3928" s="59" t="s">
        <v>28422</v>
      </c>
      <c r="E3928" s="59" t="s">
        <v>28423</v>
      </c>
      <c r="F3928" s="58" t="s">
        <v>28424</v>
      </c>
      <c r="G3928" s="59" t="s">
        <v>1597</v>
      </c>
      <c r="H3928" s="58" t="s">
        <v>455</v>
      </c>
      <c r="I3928" s="60">
        <v>41640</v>
      </c>
      <c r="J3928" s="60">
        <v>45291</v>
      </c>
    </row>
    <row r="3929" spans="1:10" s="57" customFormat="1" ht="30.45" customHeight="1" x14ac:dyDescent="0.2">
      <c r="A3929" s="61" t="s">
        <v>28425</v>
      </c>
      <c r="B3929" s="61" t="s">
        <v>28426</v>
      </c>
      <c r="C3929" s="61" t="s">
        <v>28427</v>
      </c>
      <c r="D3929" s="62" t="s">
        <v>28428</v>
      </c>
      <c r="E3929" s="62" t="s">
        <v>28429</v>
      </c>
      <c r="F3929" s="61" t="s">
        <v>28339</v>
      </c>
      <c r="G3929" s="62" t="s">
        <v>1597</v>
      </c>
      <c r="H3929" s="61" t="s">
        <v>455</v>
      </c>
      <c r="I3929" s="63">
        <v>41640</v>
      </c>
      <c r="J3929" s="63">
        <v>45291</v>
      </c>
    </row>
    <row r="3930" spans="1:10" s="57" customFormat="1" ht="19.8" customHeight="1" x14ac:dyDescent="0.2">
      <c r="A3930" s="58" t="s">
        <v>3156</v>
      </c>
      <c r="B3930" s="58" t="s">
        <v>28430</v>
      </c>
      <c r="C3930" s="58" t="s">
        <v>28431</v>
      </c>
      <c r="D3930" s="59" t="s">
        <v>3157</v>
      </c>
      <c r="E3930" s="59" t="s">
        <v>28432</v>
      </c>
      <c r="F3930" s="58" t="s">
        <v>28433</v>
      </c>
      <c r="G3930" s="59" t="s">
        <v>1597</v>
      </c>
      <c r="H3930" s="58" t="s">
        <v>455</v>
      </c>
      <c r="I3930" s="60">
        <v>41640</v>
      </c>
      <c r="J3930" s="60">
        <v>45291</v>
      </c>
    </row>
    <row r="3931" spans="1:10" s="57" customFormat="1" ht="19.8" customHeight="1" x14ac:dyDescent="0.2">
      <c r="A3931" s="61" t="s">
        <v>28434</v>
      </c>
      <c r="B3931" s="61" t="s">
        <v>28435</v>
      </c>
      <c r="C3931" s="61" t="s">
        <v>28436</v>
      </c>
      <c r="D3931" s="62" t="s">
        <v>28437</v>
      </c>
      <c r="E3931" s="62" t="s">
        <v>28438</v>
      </c>
      <c r="F3931" s="61" t="s">
        <v>28439</v>
      </c>
      <c r="G3931" s="62" t="s">
        <v>1597</v>
      </c>
      <c r="H3931" s="61" t="s">
        <v>455</v>
      </c>
      <c r="I3931" s="63">
        <v>41944</v>
      </c>
      <c r="J3931" s="63">
        <v>45291</v>
      </c>
    </row>
    <row r="3932" spans="1:10" s="57" customFormat="1" ht="19.8" customHeight="1" x14ac:dyDescent="0.2">
      <c r="A3932" s="58" t="s">
        <v>28440</v>
      </c>
      <c r="B3932" s="58" t="s">
        <v>28441</v>
      </c>
      <c r="C3932" s="58" t="s">
        <v>28442</v>
      </c>
      <c r="D3932" s="59" t="s">
        <v>28443</v>
      </c>
      <c r="E3932" s="59" t="s">
        <v>28444</v>
      </c>
      <c r="F3932" s="58" t="s">
        <v>28445</v>
      </c>
      <c r="G3932" s="59" t="s">
        <v>1597</v>
      </c>
      <c r="H3932" s="58" t="s">
        <v>455</v>
      </c>
      <c r="I3932" s="60">
        <v>41640</v>
      </c>
      <c r="J3932" s="60">
        <v>45291</v>
      </c>
    </row>
    <row r="3933" spans="1:10" s="57" customFormat="1" ht="19.8" customHeight="1" x14ac:dyDescent="0.2">
      <c r="A3933" s="61" t="s">
        <v>28446</v>
      </c>
      <c r="B3933" s="61" t="s">
        <v>28447</v>
      </c>
      <c r="C3933" s="61" t="s">
        <v>28448</v>
      </c>
      <c r="D3933" s="62" t="s">
        <v>28449</v>
      </c>
      <c r="E3933" s="62" t="s">
        <v>28450</v>
      </c>
      <c r="F3933" s="61" t="s">
        <v>5685</v>
      </c>
      <c r="G3933" s="62" t="s">
        <v>1597</v>
      </c>
      <c r="H3933" s="61" t="s">
        <v>455</v>
      </c>
      <c r="I3933" s="63">
        <v>41640</v>
      </c>
      <c r="J3933" s="63">
        <v>45291</v>
      </c>
    </row>
    <row r="3934" spans="1:10" s="57" customFormat="1" ht="19.8" customHeight="1" x14ac:dyDescent="0.2">
      <c r="A3934" s="58" t="s">
        <v>2125</v>
      </c>
      <c r="B3934" s="58" t="s">
        <v>28451</v>
      </c>
      <c r="C3934" s="58" t="s">
        <v>28452</v>
      </c>
      <c r="D3934" s="59" t="s">
        <v>28453</v>
      </c>
      <c r="E3934" s="59" t="s">
        <v>28454</v>
      </c>
      <c r="F3934" s="58" t="s">
        <v>28455</v>
      </c>
      <c r="G3934" s="59" t="s">
        <v>1597</v>
      </c>
      <c r="H3934" s="58" t="s">
        <v>455</v>
      </c>
      <c r="I3934" s="60">
        <v>41640</v>
      </c>
      <c r="J3934" s="60">
        <v>45291</v>
      </c>
    </row>
    <row r="3935" spans="1:10" s="57" customFormat="1" ht="19.8" customHeight="1" x14ac:dyDescent="0.2">
      <c r="A3935" s="61" t="s">
        <v>2226</v>
      </c>
      <c r="B3935" s="61" t="s">
        <v>28456</v>
      </c>
      <c r="C3935" s="61" t="s">
        <v>28457</v>
      </c>
      <c r="D3935" s="62" t="s">
        <v>2227</v>
      </c>
      <c r="E3935" s="62" t="s">
        <v>28458</v>
      </c>
      <c r="F3935" s="61" t="s">
        <v>2435</v>
      </c>
      <c r="G3935" s="62" t="s">
        <v>2229</v>
      </c>
      <c r="H3935" s="61" t="s">
        <v>455</v>
      </c>
      <c r="I3935" s="63">
        <v>41640</v>
      </c>
      <c r="J3935" s="63">
        <v>45291</v>
      </c>
    </row>
    <row r="3936" spans="1:10" s="57" customFormat="1" ht="19.8" customHeight="1" x14ac:dyDescent="0.2">
      <c r="A3936" s="58" t="s">
        <v>28459</v>
      </c>
      <c r="B3936" s="58" t="s">
        <v>28460</v>
      </c>
      <c r="C3936" s="58" t="s">
        <v>28461</v>
      </c>
      <c r="D3936" s="59" t="s">
        <v>28462</v>
      </c>
      <c r="E3936" s="59" t="s">
        <v>28463</v>
      </c>
      <c r="F3936" s="58" t="s">
        <v>28464</v>
      </c>
      <c r="G3936" s="59" t="s">
        <v>2229</v>
      </c>
      <c r="H3936" s="58" t="s">
        <v>455</v>
      </c>
      <c r="I3936" s="60">
        <v>41640</v>
      </c>
      <c r="J3936" s="60">
        <v>45291</v>
      </c>
    </row>
    <row r="3937" spans="1:10" s="57" customFormat="1" ht="30.45" customHeight="1" x14ac:dyDescent="0.2">
      <c r="A3937" s="61" t="s">
        <v>2534</v>
      </c>
      <c r="B3937" s="61" t="s">
        <v>28465</v>
      </c>
      <c r="C3937" s="61" t="s">
        <v>28466</v>
      </c>
      <c r="D3937" s="62" t="s">
        <v>28467</v>
      </c>
      <c r="E3937" s="62" t="s">
        <v>28468</v>
      </c>
      <c r="F3937" s="61" t="s">
        <v>2537</v>
      </c>
      <c r="G3937" s="62" t="s">
        <v>28469</v>
      </c>
      <c r="H3937" s="61" t="s">
        <v>455</v>
      </c>
      <c r="I3937" s="63">
        <v>41640</v>
      </c>
      <c r="J3937" s="63">
        <v>45291</v>
      </c>
    </row>
    <row r="3938" spans="1:10" s="57" customFormat="1" ht="19.8" customHeight="1" x14ac:dyDescent="0.2">
      <c r="A3938" s="58" t="s">
        <v>28470</v>
      </c>
      <c r="B3938" s="58" t="s">
        <v>28471</v>
      </c>
      <c r="C3938" s="58" t="s">
        <v>28472</v>
      </c>
      <c r="D3938" s="59" t="s">
        <v>28473</v>
      </c>
      <c r="E3938" s="59" t="s">
        <v>28474</v>
      </c>
      <c r="F3938" s="58" t="s">
        <v>28475</v>
      </c>
      <c r="G3938" s="59" t="s">
        <v>2823</v>
      </c>
      <c r="H3938" s="58" t="s">
        <v>455</v>
      </c>
      <c r="I3938" s="60">
        <v>42583</v>
      </c>
      <c r="J3938" s="60">
        <v>45291</v>
      </c>
    </row>
    <row r="3939" spans="1:10" s="57" customFormat="1" ht="19.8" customHeight="1" x14ac:dyDescent="0.2">
      <c r="A3939" s="61" t="s">
        <v>28476</v>
      </c>
      <c r="B3939" s="61" t="s">
        <v>28477</v>
      </c>
      <c r="C3939" s="61" t="s">
        <v>28478</v>
      </c>
      <c r="D3939" s="62" t="s">
        <v>28479</v>
      </c>
      <c r="E3939" s="62" t="s">
        <v>28480</v>
      </c>
      <c r="F3939" s="61" t="s">
        <v>5750</v>
      </c>
      <c r="G3939" s="62" t="s">
        <v>28481</v>
      </c>
      <c r="H3939" s="61" t="s">
        <v>455</v>
      </c>
      <c r="I3939" s="63">
        <v>41640</v>
      </c>
      <c r="J3939" s="63">
        <v>45291</v>
      </c>
    </row>
    <row r="3940" spans="1:10" s="57" customFormat="1" ht="19.8" customHeight="1" x14ac:dyDescent="0.2">
      <c r="A3940" s="58" t="s">
        <v>2176</v>
      </c>
      <c r="B3940" s="58" t="s">
        <v>28482</v>
      </c>
      <c r="C3940" s="58" t="s">
        <v>28483</v>
      </c>
      <c r="D3940" s="59" t="s">
        <v>3359</v>
      </c>
      <c r="E3940" s="59" t="s">
        <v>2228</v>
      </c>
      <c r="F3940" s="58" t="s">
        <v>2179</v>
      </c>
      <c r="G3940" s="59" t="s">
        <v>28484</v>
      </c>
      <c r="H3940" s="58" t="s">
        <v>455</v>
      </c>
      <c r="I3940" s="60">
        <v>41640</v>
      </c>
      <c r="J3940" s="60">
        <v>45291</v>
      </c>
    </row>
    <row r="3941" spans="1:10" s="57" customFormat="1" ht="19.8" customHeight="1" x14ac:dyDescent="0.2">
      <c r="A3941" s="61" t="s">
        <v>28485</v>
      </c>
      <c r="B3941" s="61" t="s">
        <v>28486</v>
      </c>
      <c r="C3941" s="61" t="s">
        <v>28487</v>
      </c>
      <c r="D3941" s="62" t="s">
        <v>28488</v>
      </c>
      <c r="E3941" s="62" t="s">
        <v>28489</v>
      </c>
      <c r="F3941" s="61" t="s">
        <v>28490</v>
      </c>
      <c r="G3941" s="62" t="s">
        <v>28491</v>
      </c>
      <c r="H3941" s="61" t="s">
        <v>455</v>
      </c>
      <c r="I3941" s="63">
        <v>41640</v>
      </c>
      <c r="J3941" s="63">
        <v>45291</v>
      </c>
    </row>
    <row r="3942" spans="1:10" s="57" customFormat="1" ht="19.8" customHeight="1" x14ac:dyDescent="0.2">
      <c r="A3942" s="58" t="s">
        <v>28492</v>
      </c>
      <c r="B3942" s="58" t="s">
        <v>28493</v>
      </c>
      <c r="C3942" s="58" t="s">
        <v>28494</v>
      </c>
      <c r="D3942" s="59" t="s">
        <v>28495</v>
      </c>
      <c r="E3942" s="59" t="s">
        <v>28496</v>
      </c>
      <c r="F3942" s="58" t="s">
        <v>28497</v>
      </c>
      <c r="G3942" s="59" t="s">
        <v>28498</v>
      </c>
      <c r="H3942" s="58" t="s">
        <v>455</v>
      </c>
      <c r="I3942" s="60">
        <v>41640</v>
      </c>
      <c r="J3942" s="60">
        <v>45291</v>
      </c>
    </row>
    <row r="3943" spans="1:10" s="57" customFormat="1" ht="19.8" customHeight="1" x14ac:dyDescent="0.2">
      <c r="A3943" s="61" t="s">
        <v>28499</v>
      </c>
      <c r="B3943" s="61" t="s">
        <v>28500</v>
      </c>
      <c r="C3943" s="61" t="s">
        <v>28501</v>
      </c>
      <c r="D3943" s="62" t="s">
        <v>28502</v>
      </c>
      <c r="E3943" s="62" t="s">
        <v>28503</v>
      </c>
      <c r="F3943" s="61" t="s">
        <v>5343</v>
      </c>
      <c r="G3943" s="62" t="s">
        <v>28504</v>
      </c>
      <c r="H3943" s="61" t="s">
        <v>455</v>
      </c>
      <c r="I3943" s="63">
        <v>43040</v>
      </c>
      <c r="J3943" s="63">
        <v>45291</v>
      </c>
    </row>
    <row r="3944" spans="1:10" s="57" customFormat="1" ht="19.8" customHeight="1" x14ac:dyDescent="0.2">
      <c r="A3944" s="58" t="s">
        <v>450</v>
      </c>
      <c r="B3944" s="58" t="s">
        <v>28505</v>
      </c>
      <c r="C3944" s="58" t="s">
        <v>28506</v>
      </c>
      <c r="D3944" s="59" t="s">
        <v>451</v>
      </c>
      <c r="E3944" s="59" t="s">
        <v>28507</v>
      </c>
      <c r="F3944" s="58" t="s">
        <v>453</v>
      </c>
      <c r="G3944" s="59" t="s">
        <v>454</v>
      </c>
      <c r="H3944" s="58" t="s">
        <v>455</v>
      </c>
      <c r="I3944" s="60">
        <v>41640</v>
      </c>
      <c r="J3944" s="60">
        <v>45291</v>
      </c>
    </row>
    <row r="3945" spans="1:10" s="57" customFormat="1" ht="30.45" customHeight="1" x14ac:dyDescent="0.2">
      <c r="A3945" s="61" t="s">
        <v>28508</v>
      </c>
      <c r="B3945" s="61" t="s">
        <v>28509</v>
      </c>
      <c r="C3945" s="61" t="s">
        <v>28510</v>
      </c>
      <c r="D3945" s="62" t="s">
        <v>28511</v>
      </c>
      <c r="E3945" s="62" t="s">
        <v>28512</v>
      </c>
      <c r="F3945" s="61" t="s">
        <v>28513</v>
      </c>
      <c r="G3945" s="62" t="s">
        <v>28514</v>
      </c>
      <c r="H3945" s="61" t="s">
        <v>455</v>
      </c>
      <c r="I3945" s="63">
        <v>41640</v>
      </c>
      <c r="J3945" s="63">
        <v>45291</v>
      </c>
    </row>
    <row r="3946" spans="1:10" s="57" customFormat="1" ht="19.8" customHeight="1" x14ac:dyDescent="0.2">
      <c r="A3946" s="58" t="s">
        <v>28515</v>
      </c>
      <c r="B3946" s="58" t="s">
        <v>28516</v>
      </c>
      <c r="C3946" s="58" t="s">
        <v>28517</v>
      </c>
      <c r="D3946" s="59" t="s">
        <v>28518</v>
      </c>
      <c r="E3946" s="59" t="s">
        <v>28519</v>
      </c>
      <c r="F3946" s="58" t="s">
        <v>28513</v>
      </c>
      <c r="G3946" s="59" t="s">
        <v>28520</v>
      </c>
      <c r="H3946" s="58" t="s">
        <v>455</v>
      </c>
      <c r="I3946" s="60">
        <v>42370</v>
      </c>
      <c r="J3946" s="60">
        <v>45291</v>
      </c>
    </row>
    <row r="3947" spans="1:10" s="57" customFormat="1" ht="19.8" customHeight="1" x14ac:dyDescent="0.2">
      <c r="A3947" s="61" t="s">
        <v>1195</v>
      </c>
      <c r="B3947" s="61" t="s">
        <v>28521</v>
      </c>
      <c r="C3947" s="61" t="s">
        <v>28522</v>
      </c>
      <c r="D3947" s="62" t="s">
        <v>28523</v>
      </c>
      <c r="E3947" s="62" t="s">
        <v>28524</v>
      </c>
      <c r="F3947" s="61" t="s">
        <v>28525</v>
      </c>
      <c r="G3947" s="62" t="s">
        <v>28526</v>
      </c>
      <c r="H3947" s="61" t="s">
        <v>455</v>
      </c>
      <c r="I3947" s="63">
        <v>41640</v>
      </c>
      <c r="J3947" s="63">
        <v>45291</v>
      </c>
    </row>
    <row r="3948" spans="1:10" s="57" customFormat="1" ht="19.8" customHeight="1" x14ac:dyDescent="0.2">
      <c r="A3948" s="58" t="s">
        <v>28527</v>
      </c>
      <c r="B3948" s="58" t="s">
        <v>28528</v>
      </c>
      <c r="C3948" s="58" t="s">
        <v>28529</v>
      </c>
      <c r="D3948" s="59" t="s">
        <v>28530</v>
      </c>
      <c r="E3948" s="59" t="s">
        <v>28531</v>
      </c>
      <c r="F3948" s="58" t="s">
        <v>28532</v>
      </c>
      <c r="G3948" s="59" t="s">
        <v>28533</v>
      </c>
      <c r="H3948" s="58" t="s">
        <v>455</v>
      </c>
      <c r="I3948" s="60">
        <v>42675</v>
      </c>
      <c r="J3948" s="60">
        <v>45291</v>
      </c>
    </row>
    <row r="3949" spans="1:10" s="57" customFormat="1" ht="30.45" customHeight="1" x14ac:dyDescent="0.2">
      <c r="A3949" s="61" t="s">
        <v>28534</v>
      </c>
      <c r="B3949" s="61" t="s">
        <v>28535</v>
      </c>
      <c r="C3949" s="61" t="s">
        <v>28536</v>
      </c>
      <c r="D3949" s="62" t="s">
        <v>28537</v>
      </c>
      <c r="E3949" s="62" t="s">
        <v>28538</v>
      </c>
      <c r="F3949" s="61" t="s">
        <v>28539</v>
      </c>
      <c r="G3949" s="62" t="s">
        <v>28540</v>
      </c>
      <c r="H3949" s="61" t="s">
        <v>455</v>
      </c>
      <c r="I3949" s="63">
        <v>41640</v>
      </c>
      <c r="J3949" s="63">
        <v>45291</v>
      </c>
    </row>
    <row r="3950" spans="1:10" s="57" customFormat="1" ht="30.45" customHeight="1" x14ac:dyDescent="0.2">
      <c r="A3950" s="58" t="s">
        <v>1341</v>
      </c>
      <c r="B3950" s="58" t="s">
        <v>28541</v>
      </c>
      <c r="C3950" s="58" t="s">
        <v>28542</v>
      </c>
      <c r="D3950" s="59" t="s">
        <v>28543</v>
      </c>
      <c r="E3950" s="59" t="s">
        <v>28544</v>
      </c>
      <c r="F3950" s="58" t="s">
        <v>28545</v>
      </c>
      <c r="G3950" s="59" t="s">
        <v>1344</v>
      </c>
      <c r="H3950" s="58" t="s">
        <v>455</v>
      </c>
      <c r="I3950" s="60">
        <v>41640</v>
      </c>
      <c r="J3950" s="60">
        <v>45291</v>
      </c>
    </row>
    <row r="3951" spans="1:10" s="57" customFormat="1" ht="19.8" customHeight="1" x14ac:dyDescent="0.2">
      <c r="A3951" s="61" t="s">
        <v>1512</v>
      </c>
      <c r="B3951" s="61" t="s">
        <v>28546</v>
      </c>
      <c r="C3951" s="61" t="s">
        <v>28547</v>
      </c>
      <c r="D3951" s="62" t="s">
        <v>28548</v>
      </c>
      <c r="E3951" s="62" t="s">
        <v>28549</v>
      </c>
      <c r="F3951" s="61" t="s">
        <v>28550</v>
      </c>
      <c r="G3951" s="62" t="s">
        <v>28551</v>
      </c>
      <c r="H3951" s="61" t="s">
        <v>455</v>
      </c>
      <c r="I3951" s="63">
        <v>41640</v>
      </c>
      <c r="J3951" s="63">
        <v>45291</v>
      </c>
    </row>
    <row r="3952" spans="1:10" s="57" customFormat="1" ht="19.8" customHeight="1" x14ac:dyDescent="0.2">
      <c r="A3952" s="58" t="s">
        <v>28552</v>
      </c>
      <c r="B3952" s="58" t="s">
        <v>28553</v>
      </c>
      <c r="C3952" s="58" t="s">
        <v>28554</v>
      </c>
      <c r="D3952" s="59" t="s">
        <v>28555</v>
      </c>
      <c r="E3952" s="59" t="s">
        <v>28556</v>
      </c>
      <c r="F3952" s="58" t="s">
        <v>28550</v>
      </c>
      <c r="G3952" s="59" t="s">
        <v>28551</v>
      </c>
      <c r="H3952" s="58" t="s">
        <v>455</v>
      </c>
      <c r="I3952" s="60">
        <v>41640</v>
      </c>
      <c r="J3952" s="60">
        <v>45291</v>
      </c>
    </row>
    <row r="3953" spans="1:10" s="57" customFormat="1" ht="30.45" customHeight="1" x14ac:dyDescent="0.2">
      <c r="A3953" s="61" t="s">
        <v>28557</v>
      </c>
      <c r="B3953" s="61" t="s">
        <v>28558</v>
      </c>
      <c r="C3953" s="61" t="s">
        <v>28559</v>
      </c>
      <c r="D3953" s="62" t="s">
        <v>28560</v>
      </c>
      <c r="E3953" s="62" t="s">
        <v>28561</v>
      </c>
      <c r="F3953" s="61" t="s">
        <v>4920</v>
      </c>
      <c r="G3953" s="62" t="s">
        <v>28562</v>
      </c>
      <c r="H3953" s="61" t="s">
        <v>455</v>
      </c>
      <c r="I3953" s="63">
        <v>41640</v>
      </c>
      <c r="J3953" s="63">
        <v>45291</v>
      </c>
    </row>
    <row r="3954" spans="1:10" s="57" customFormat="1" ht="30.45" customHeight="1" x14ac:dyDescent="0.2">
      <c r="A3954" s="58" t="s">
        <v>28563</v>
      </c>
      <c r="B3954" s="58" t="s">
        <v>28564</v>
      </c>
      <c r="C3954" s="58" t="s">
        <v>28565</v>
      </c>
      <c r="D3954" s="59" t="s">
        <v>28566</v>
      </c>
      <c r="E3954" s="59" t="s">
        <v>28567</v>
      </c>
      <c r="F3954" s="58" t="s">
        <v>5503</v>
      </c>
      <c r="G3954" s="59" t="s">
        <v>28568</v>
      </c>
      <c r="H3954" s="58" t="s">
        <v>455</v>
      </c>
      <c r="I3954" s="60">
        <v>41640</v>
      </c>
      <c r="J3954" s="60">
        <v>45291</v>
      </c>
    </row>
    <row r="3955" spans="1:10" s="57" customFormat="1" ht="19.8" customHeight="1" x14ac:dyDescent="0.2">
      <c r="A3955" s="61" t="s">
        <v>1203</v>
      </c>
      <c r="B3955" s="61" t="s">
        <v>28569</v>
      </c>
      <c r="C3955" s="61" t="s">
        <v>28570</v>
      </c>
      <c r="D3955" s="62" t="s">
        <v>1204</v>
      </c>
      <c r="E3955" s="62" t="s">
        <v>28571</v>
      </c>
      <c r="F3955" s="61" t="s">
        <v>4913</v>
      </c>
      <c r="G3955" s="62" t="s">
        <v>28572</v>
      </c>
      <c r="H3955" s="61" t="s">
        <v>455</v>
      </c>
      <c r="I3955" s="63">
        <v>41640</v>
      </c>
      <c r="J3955" s="63">
        <v>45291</v>
      </c>
    </row>
    <row r="3956" spans="1:10" s="57" customFormat="1" ht="19.8" customHeight="1" x14ac:dyDescent="0.2">
      <c r="A3956" s="58" t="s">
        <v>28573</v>
      </c>
      <c r="B3956" s="58" t="s">
        <v>28574</v>
      </c>
      <c r="C3956" s="58" t="s">
        <v>28575</v>
      </c>
      <c r="D3956" s="59" t="s">
        <v>28576</v>
      </c>
      <c r="E3956" s="59" t="s">
        <v>28577</v>
      </c>
      <c r="F3956" s="58" t="s">
        <v>4913</v>
      </c>
      <c r="G3956" s="59" t="s">
        <v>1206</v>
      </c>
      <c r="H3956" s="58" t="s">
        <v>455</v>
      </c>
      <c r="I3956" s="60">
        <v>41640</v>
      </c>
      <c r="J3956" s="60">
        <v>45291</v>
      </c>
    </row>
    <row r="3957" spans="1:10" s="57" customFormat="1" ht="19.8" customHeight="1" x14ac:dyDescent="0.2">
      <c r="A3957" s="61" t="s">
        <v>28578</v>
      </c>
      <c r="B3957" s="61" t="s">
        <v>28579</v>
      </c>
      <c r="C3957" s="61" t="s">
        <v>28580</v>
      </c>
      <c r="D3957" s="62" t="s">
        <v>28581</v>
      </c>
      <c r="E3957" s="62" t="s">
        <v>28582</v>
      </c>
      <c r="F3957" s="61" t="s">
        <v>5423</v>
      </c>
      <c r="G3957" s="62" t="s">
        <v>28583</v>
      </c>
      <c r="H3957" s="61" t="s">
        <v>455</v>
      </c>
      <c r="I3957" s="63">
        <v>41640</v>
      </c>
      <c r="J3957" s="63">
        <v>45291</v>
      </c>
    </row>
    <row r="3958" spans="1:10" s="57" customFormat="1" ht="19.8" customHeight="1" x14ac:dyDescent="0.2">
      <c r="A3958" s="58" t="s">
        <v>28584</v>
      </c>
      <c r="B3958" s="58" t="s">
        <v>28585</v>
      </c>
      <c r="C3958" s="58" t="s">
        <v>28586</v>
      </c>
      <c r="D3958" s="59" t="s">
        <v>28587</v>
      </c>
      <c r="E3958" s="59" t="s">
        <v>28588</v>
      </c>
      <c r="F3958" s="58" t="s">
        <v>28589</v>
      </c>
      <c r="G3958" s="59" t="s">
        <v>28590</v>
      </c>
      <c r="H3958" s="58" t="s">
        <v>455</v>
      </c>
      <c r="I3958" s="60">
        <v>41640</v>
      </c>
      <c r="J3958" s="60">
        <v>45291</v>
      </c>
    </row>
    <row r="3959" spans="1:10" s="57" customFormat="1" ht="19.8" customHeight="1" x14ac:dyDescent="0.2">
      <c r="A3959" s="61" t="s">
        <v>28591</v>
      </c>
      <c r="B3959" s="61" t="s">
        <v>28592</v>
      </c>
      <c r="C3959" s="61" t="s">
        <v>28593</v>
      </c>
      <c r="D3959" s="62" t="s">
        <v>28594</v>
      </c>
      <c r="E3959" s="62" t="s">
        <v>28595</v>
      </c>
      <c r="F3959" s="61" t="s">
        <v>28596</v>
      </c>
      <c r="G3959" s="62" t="s">
        <v>28597</v>
      </c>
      <c r="H3959" s="61" t="s">
        <v>316</v>
      </c>
      <c r="I3959" s="63">
        <v>41640</v>
      </c>
      <c r="J3959" s="63">
        <v>45291</v>
      </c>
    </row>
    <row r="3960" spans="1:10" s="57" customFormat="1" ht="19.8" customHeight="1" x14ac:dyDescent="0.2">
      <c r="A3960" s="58" t="s">
        <v>28598</v>
      </c>
      <c r="B3960" s="58" t="s">
        <v>28599</v>
      </c>
      <c r="C3960" s="58" t="s">
        <v>28600</v>
      </c>
      <c r="D3960" s="59" t="s">
        <v>28601</v>
      </c>
      <c r="E3960" s="59" t="s">
        <v>28602</v>
      </c>
      <c r="F3960" s="58" t="s">
        <v>28603</v>
      </c>
      <c r="G3960" s="59" t="s">
        <v>28604</v>
      </c>
      <c r="H3960" s="58" t="s">
        <v>316</v>
      </c>
      <c r="I3960" s="60">
        <v>41640</v>
      </c>
      <c r="J3960" s="60">
        <v>45291</v>
      </c>
    </row>
    <row r="3961" spans="1:10" s="57" customFormat="1" ht="30.45" customHeight="1" x14ac:dyDescent="0.2">
      <c r="A3961" s="61" t="s">
        <v>28605</v>
      </c>
      <c r="B3961" s="61" t="s">
        <v>28606</v>
      </c>
      <c r="C3961" s="61" t="s">
        <v>28607</v>
      </c>
      <c r="D3961" s="62" t="s">
        <v>28608</v>
      </c>
      <c r="E3961" s="62" t="s">
        <v>28609</v>
      </c>
      <c r="F3961" s="61" t="s">
        <v>28610</v>
      </c>
      <c r="G3961" s="62" t="s">
        <v>28611</v>
      </c>
      <c r="H3961" s="61" t="s">
        <v>316</v>
      </c>
      <c r="I3961" s="63">
        <v>41640</v>
      </c>
      <c r="J3961" s="63">
        <v>45291</v>
      </c>
    </row>
    <row r="3962" spans="1:10" s="57" customFormat="1" ht="19.8" customHeight="1" x14ac:dyDescent="0.2">
      <c r="A3962" s="58" t="s">
        <v>28612</v>
      </c>
      <c r="B3962" s="58" t="s">
        <v>28613</v>
      </c>
      <c r="C3962" s="58" t="s">
        <v>28614</v>
      </c>
      <c r="D3962" s="59" t="s">
        <v>28615</v>
      </c>
      <c r="E3962" s="59" t="s">
        <v>28616</v>
      </c>
      <c r="F3962" s="58" t="s">
        <v>28617</v>
      </c>
      <c r="G3962" s="59" t="s">
        <v>28618</v>
      </c>
      <c r="H3962" s="58" t="s">
        <v>316</v>
      </c>
      <c r="I3962" s="60">
        <v>41640</v>
      </c>
      <c r="J3962" s="60">
        <v>45291</v>
      </c>
    </row>
    <row r="3963" spans="1:10" s="57" customFormat="1" ht="19.8" customHeight="1" x14ac:dyDescent="0.2">
      <c r="A3963" s="61" t="s">
        <v>28619</v>
      </c>
      <c r="B3963" s="61" t="s">
        <v>28620</v>
      </c>
      <c r="C3963" s="61" t="s">
        <v>28621</v>
      </c>
      <c r="D3963" s="62" t="s">
        <v>28622</v>
      </c>
      <c r="E3963" s="62" t="s">
        <v>28623</v>
      </c>
      <c r="F3963" s="61" t="s">
        <v>28624</v>
      </c>
      <c r="G3963" s="62" t="s">
        <v>28625</v>
      </c>
      <c r="H3963" s="61" t="s">
        <v>316</v>
      </c>
      <c r="I3963" s="63">
        <v>43040</v>
      </c>
      <c r="J3963" s="63">
        <v>45291</v>
      </c>
    </row>
    <row r="3964" spans="1:10" s="57" customFormat="1" ht="19.8" customHeight="1" x14ac:dyDescent="0.2">
      <c r="A3964" s="58" t="s">
        <v>28626</v>
      </c>
      <c r="B3964" s="58" t="s">
        <v>28627</v>
      </c>
      <c r="C3964" s="58" t="s">
        <v>28628</v>
      </c>
      <c r="D3964" s="59" t="s">
        <v>28629</v>
      </c>
      <c r="E3964" s="59" t="s">
        <v>28630</v>
      </c>
      <c r="F3964" s="58" t="s">
        <v>11397</v>
      </c>
      <c r="G3964" s="59" t="s">
        <v>28631</v>
      </c>
      <c r="H3964" s="58" t="s">
        <v>316</v>
      </c>
      <c r="I3964" s="60">
        <v>41640</v>
      </c>
      <c r="J3964" s="60">
        <v>45291</v>
      </c>
    </row>
    <row r="3965" spans="1:10" s="57" customFormat="1" ht="19.8" customHeight="1" x14ac:dyDescent="0.2">
      <c r="A3965" s="61" t="s">
        <v>28632</v>
      </c>
      <c r="B3965" s="61" t="s">
        <v>28633</v>
      </c>
      <c r="C3965" s="61" t="s">
        <v>28634</v>
      </c>
      <c r="D3965" s="62" t="s">
        <v>28635</v>
      </c>
      <c r="E3965" s="62" t="s">
        <v>28636</v>
      </c>
      <c r="F3965" s="61" t="s">
        <v>11397</v>
      </c>
      <c r="G3965" s="62" t="s">
        <v>28631</v>
      </c>
      <c r="H3965" s="61" t="s">
        <v>316</v>
      </c>
      <c r="I3965" s="63">
        <v>43405</v>
      </c>
      <c r="J3965" s="63">
        <v>45291</v>
      </c>
    </row>
    <row r="3966" spans="1:10" s="57" customFormat="1" ht="19.8" customHeight="1" x14ac:dyDescent="0.2">
      <c r="A3966" s="58" t="s">
        <v>28637</v>
      </c>
      <c r="B3966" s="58" t="s">
        <v>28638</v>
      </c>
      <c r="C3966" s="58" t="s">
        <v>28639</v>
      </c>
      <c r="D3966" s="59" t="s">
        <v>28640</v>
      </c>
      <c r="E3966" s="59" t="s">
        <v>28641</v>
      </c>
      <c r="F3966" s="58" t="s">
        <v>28642</v>
      </c>
      <c r="G3966" s="59" t="s">
        <v>28643</v>
      </c>
      <c r="H3966" s="58" t="s">
        <v>316</v>
      </c>
      <c r="I3966" s="60">
        <v>41640</v>
      </c>
      <c r="J3966" s="60">
        <v>45291</v>
      </c>
    </row>
    <row r="3967" spans="1:10" s="57" customFormat="1" ht="19.8" customHeight="1" x14ac:dyDescent="0.2">
      <c r="A3967" s="61" t="s">
        <v>3636</v>
      </c>
      <c r="B3967" s="61" t="s">
        <v>28644</v>
      </c>
      <c r="C3967" s="61" t="s">
        <v>28645</v>
      </c>
      <c r="D3967" s="62" t="s">
        <v>28646</v>
      </c>
      <c r="E3967" s="62" t="s">
        <v>28647</v>
      </c>
      <c r="F3967" s="61" t="s">
        <v>28648</v>
      </c>
      <c r="G3967" s="62" t="s">
        <v>28649</v>
      </c>
      <c r="H3967" s="61" t="s">
        <v>316</v>
      </c>
      <c r="I3967" s="63">
        <v>41640</v>
      </c>
      <c r="J3967" s="63">
        <v>45291</v>
      </c>
    </row>
    <row r="3968" spans="1:10" s="57" customFormat="1" ht="19.8" customHeight="1" x14ac:dyDescent="0.2">
      <c r="A3968" s="58" t="s">
        <v>28650</v>
      </c>
      <c r="B3968" s="58" t="s">
        <v>28651</v>
      </c>
      <c r="C3968" s="58" t="s">
        <v>28652</v>
      </c>
      <c r="D3968" s="59" t="s">
        <v>28653</v>
      </c>
      <c r="E3968" s="59" t="s">
        <v>28654</v>
      </c>
      <c r="F3968" s="58" t="s">
        <v>28655</v>
      </c>
      <c r="G3968" s="59" t="s">
        <v>28649</v>
      </c>
      <c r="H3968" s="58" t="s">
        <v>316</v>
      </c>
      <c r="I3968" s="60">
        <v>41640</v>
      </c>
      <c r="J3968" s="60">
        <v>45291</v>
      </c>
    </row>
    <row r="3969" spans="1:10" s="57" customFormat="1" ht="19.8" customHeight="1" x14ac:dyDescent="0.2">
      <c r="A3969" s="61" t="s">
        <v>28656</v>
      </c>
      <c r="B3969" s="61" t="s">
        <v>28657</v>
      </c>
      <c r="C3969" s="61" t="s">
        <v>28658</v>
      </c>
      <c r="D3969" s="62" t="s">
        <v>28659</v>
      </c>
      <c r="E3969" s="62" t="s">
        <v>28660</v>
      </c>
      <c r="F3969" s="61" t="s">
        <v>28655</v>
      </c>
      <c r="G3969" s="62" t="s">
        <v>3639</v>
      </c>
      <c r="H3969" s="61" t="s">
        <v>316</v>
      </c>
      <c r="I3969" s="63">
        <v>41944</v>
      </c>
      <c r="J3969" s="63">
        <v>45291</v>
      </c>
    </row>
    <row r="3970" spans="1:10" s="57" customFormat="1" ht="19.8" customHeight="1" x14ac:dyDescent="0.2">
      <c r="A3970" s="58" t="s">
        <v>28661</v>
      </c>
      <c r="B3970" s="58" t="s">
        <v>28662</v>
      </c>
      <c r="C3970" s="58" t="s">
        <v>28663</v>
      </c>
      <c r="D3970" s="59" t="s">
        <v>28664</v>
      </c>
      <c r="E3970" s="59" t="s">
        <v>28665</v>
      </c>
      <c r="F3970" s="58" t="s">
        <v>28666</v>
      </c>
      <c r="G3970" s="59" t="s">
        <v>28649</v>
      </c>
      <c r="H3970" s="58" t="s">
        <v>316</v>
      </c>
      <c r="I3970" s="60">
        <v>41640</v>
      </c>
      <c r="J3970" s="60">
        <v>45291</v>
      </c>
    </row>
    <row r="3971" spans="1:10" s="57" customFormat="1" ht="30.45" customHeight="1" x14ac:dyDescent="0.2">
      <c r="A3971" s="61" t="s">
        <v>28667</v>
      </c>
      <c r="B3971" s="61" t="s">
        <v>28668</v>
      </c>
      <c r="C3971" s="61" t="s">
        <v>28669</v>
      </c>
      <c r="D3971" s="62" t="s">
        <v>28670</v>
      </c>
      <c r="E3971" s="62" t="s">
        <v>28671</v>
      </c>
      <c r="F3971" s="61" t="s">
        <v>28672</v>
      </c>
      <c r="G3971" s="62" t="s">
        <v>28673</v>
      </c>
      <c r="H3971" s="61" t="s">
        <v>316</v>
      </c>
      <c r="I3971" s="63">
        <v>41944</v>
      </c>
      <c r="J3971" s="63">
        <v>45291</v>
      </c>
    </row>
    <row r="3972" spans="1:10" s="57" customFormat="1" ht="19.8" customHeight="1" x14ac:dyDescent="0.2">
      <c r="A3972" s="58" t="s">
        <v>28674</v>
      </c>
      <c r="B3972" s="58" t="s">
        <v>28675</v>
      </c>
      <c r="C3972" s="58" t="s">
        <v>28676</v>
      </c>
      <c r="D3972" s="59" t="s">
        <v>28677</v>
      </c>
      <c r="E3972" s="59" t="s">
        <v>28678</v>
      </c>
      <c r="F3972" s="58" t="s">
        <v>28666</v>
      </c>
      <c r="G3972" s="59" t="s">
        <v>28649</v>
      </c>
      <c r="H3972" s="58" t="s">
        <v>316</v>
      </c>
      <c r="I3972" s="60">
        <v>41944</v>
      </c>
      <c r="J3972" s="60">
        <v>45291</v>
      </c>
    </row>
    <row r="3973" spans="1:10" s="57" customFormat="1" ht="30.45" customHeight="1" x14ac:dyDescent="0.2">
      <c r="A3973" s="61" t="s">
        <v>28679</v>
      </c>
      <c r="B3973" s="61" t="s">
        <v>28680</v>
      </c>
      <c r="C3973" s="61" t="s">
        <v>28681</v>
      </c>
      <c r="D3973" s="62" t="s">
        <v>28682</v>
      </c>
      <c r="E3973" s="62" t="s">
        <v>28683</v>
      </c>
      <c r="F3973" s="61" t="s">
        <v>22356</v>
      </c>
      <c r="G3973" s="62" t="s">
        <v>28684</v>
      </c>
      <c r="H3973" s="61" t="s">
        <v>316</v>
      </c>
      <c r="I3973" s="63">
        <v>42675</v>
      </c>
      <c r="J3973" s="63">
        <v>45291</v>
      </c>
    </row>
    <row r="3974" spans="1:10" s="57" customFormat="1" ht="30.45" customHeight="1" x14ac:dyDescent="0.2">
      <c r="A3974" s="58" t="s">
        <v>28685</v>
      </c>
      <c r="B3974" s="58" t="s">
        <v>28686</v>
      </c>
      <c r="C3974" s="58" t="s">
        <v>28687</v>
      </c>
      <c r="D3974" s="59" t="s">
        <v>28688</v>
      </c>
      <c r="E3974" s="59" t="s">
        <v>28689</v>
      </c>
      <c r="F3974" s="58" t="s">
        <v>28690</v>
      </c>
      <c r="G3974" s="59" t="s">
        <v>28691</v>
      </c>
      <c r="H3974" s="58" t="s">
        <v>316</v>
      </c>
      <c r="I3974" s="60">
        <v>41640</v>
      </c>
      <c r="J3974" s="60">
        <v>45291</v>
      </c>
    </row>
    <row r="3975" spans="1:10" s="57" customFormat="1" ht="30.45" customHeight="1" x14ac:dyDescent="0.2">
      <c r="A3975" s="61" t="s">
        <v>28692</v>
      </c>
      <c r="B3975" s="61" t="s">
        <v>28693</v>
      </c>
      <c r="C3975" s="61" t="s">
        <v>28694</v>
      </c>
      <c r="D3975" s="62" t="s">
        <v>28695</v>
      </c>
      <c r="E3975" s="62" t="s">
        <v>28696</v>
      </c>
      <c r="F3975" s="61" t="s">
        <v>28690</v>
      </c>
      <c r="G3975" s="62" t="s">
        <v>28691</v>
      </c>
      <c r="H3975" s="61" t="s">
        <v>316</v>
      </c>
      <c r="I3975" s="63">
        <v>41640</v>
      </c>
      <c r="J3975" s="63">
        <v>45291</v>
      </c>
    </row>
    <row r="3976" spans="1:10" s="57" customFormat="1" ht="19.8" customHeight="1" x14ac:dyDescent="0.2">
      <c r="A3976" s="58" t="s">
        <v>28697</v>
      </c>
      <c r="B3976" s="58" t="s">
        <v>28698</v>
      </c>
      <c r="C3976" s="58" t="s">
        <v>28699</v>
      </c>
      <c r="D3976" s="59" t="s">
        <v>28700</v>
      </c>
      <c r="E3976" s="59" t="s">
        <v>28701</v>
      </c>
      <c r="F3976" s="58" t="s">
        <v>28690</v>
      </c>
      <c r="G3976" s="59" t="s">
        <v>28702</v>
      </c>
      <c r="H3976" s="58" t="s">
        <v>316</v>
      </c>
      <c r="I3976" s="60">
        <v>42675</v>
      </c>
      <c r="J3976" s="60">
        <v>45291</v>
      </c>
    </row>
    <row r="3977" spans="1:10" s="57" customFormat="1" ht="30.45" customHeight="1" x14ac:dyDescent="0.2">
      <c r="A3977" s="61" t="s">
        <v>28703</v>
      </c>
      <c r="B3977" s="61" t="s">
        <v>28704</v>
      </c>
      <c r="C3977" s="61" t="s">
        <v>28705</v>
      </c>
      <c r="D3977" s="62" t="s">
        <v>28706</v>
      </c>
      <c r="E3977" s="62" t="s">
        <v>28701</v>
      </c>
      <c r="F3977" s="61" t="s">
        <v>28690</v>
      </c>
      <c r="G3977" s="62" t="s">
        <v>28691</v>
      </c>
      <c r="H3977" s="61" t="s">
        <v>316</v>
      </c>
      <c r="I3977" s="63">
        <v>43405</v>
      </c>
      <c r="J3977" s="63">
        <v>45291</v>
      </c>
    </row>
    <row r="3978" spans="1:10" s="57" customFormat="1" ht="19.8" customHeight="1" x14ac:dyDescent="0.2">
      <c r="A3978" s="58" t="s">
        <v>28707</v>
      </c>
      <c r="B3978" s="58" t="s">
        <v>28708</v>
      </c>
      <c r="C3978" s="58" t="s">
        <v>28709</v>
      </c>
      <c r="D3978" s="59" t="s">
        <v>28710</v>
      </c>
      <c r="E3978" s="59" t="s">
        <v>28711</v>
      </c>
      <c r="F3978" s="58" t="s">
        <v>28712</v>
      </c>
      <c r="G3978" s="59" t="s">
        <v>28713</v>
      </c>
      <c r="H3978" s="58" t="s">
        <v>316</v>
      </c>
      <c r="I3978" s="60">
        <v>41640</v>
      </c>
      <c r="J3978" s="60">
        <v>45291</v>
      </c>
    </row>
    <row r="3979" spans="1:10" s="57" customFormat="1" ht="30.45" customHeight="1" x14ac:dyDescent="0.2">
      <c r="A3979" s="61" t="s">
        <v>28714</v>
      </c>
      <c r="B3979" s="61" t="s">
        <v>28715</v>
      </c>
      <c r="C3979" s="61" t="s">
        <v>28716</v>
      </c>
      <c r="D3979" s="62" t="s">
        <v>28717</v>
      </c>
      <c r="E3979" s="62" t="s">
        <v>28718</v>
      </c>
      <c r="F3979" s="61" t="s">
        <v>28719</v>
      </c>
      <c r="G3979" s="62" t="s">
        <v>28713</v>
      </c>
      <c r="H3979" s="61" t="s">
        <v>316</v>
      </c>
      <c r="I3979" s="63">
        <v>41640</v>
      </c>
      <c r="J3979" s="63">
        <v>45291</v>
      </c>
    </row>
    <row r="3980" spans="1:10" s="57" customFormat="1" ht="30.45" customHeight="1" x14ac:dyDescent="0.2">
      <c r="A3980" s="58" t="s">
        <v>28720</v>
      </c>
      <c r="B3980" s="58" t="s">
        <v>28721</v>
      </c>
      <c r="C3980" s="58" t="s">
        <v>28722</v>
      </c>
      <c r="D3980" s="59" t="s">
        <v>28723</v>
      </c>
      <c r="E3980" s="59" t="s">
        <v>28724</v>
      </c>
      <c r="F3980" s="58" t="s">
        <v>28725</v>
      </c>
      <c r="G3980" s="59" t="s">
        <v>28726</v>
      </c>
      <c r="H3980" s="58" t="s">
        <v>316</v>
      </c>
      <c r="I3980" s="60">
        <v>41944</v>
      </c>
      <c r="J3980" s="60">
        <v>45291</v>
      </c>
    </row>
    <row r="3981" spans="1:10" s="57" customFormat="1" ht="19.8" customHeight="1" x14ac:dyDescent="0.2">
      <c r="A3981" s="61" t="s">
        <v>28727</v>
      </c>
      <c r="B3981" s="61" t="s">
        <v>28728</v>
      </c>
      <c r="C3981" s="61" t="s">
        <v>28729</v>
      </c>
      <c r="D3981" s="62" t="s">
        <v>28730</v>
      </c>
      <c r="E3981" s="62" t="s">
        <v>28731</v>
      </c>
      <c r="F3981" s="61" t="s">
        <v>28732</v>
      </c>
      <c r="G3981" s="62" t="s">
        <v>28726</v>
      </c>
      <c r="H3981" s="61" t="s">
        <v>316</v>
      </c>
      <c r="I3981" s="63">
        <v>41944</v>
      </c>
      <c r="J3981" s="63">
        <v>45291</v>
      </c>
    </row>
    <row r="3982" spans="1:10" s="57" customFormat="1" ht="19.8" customHeight="1" x14ac:dyDescent="0.2">
      <c r="A3982" s="58" t="s">
        <v>28733</v>
      </c>
      <c r="B3982" s="58" t="s">
        <v>28734</v>
      </c>
      <c r="C3982" s="58" t="s">
        <v>28735</v>
      </c>
      <c r="D3982" s="59" t="s">
        <v>28736</v>
      </c>
      <c r="E3982" s="59" t="s">
        <v>28737</v>
      </c>
      <c r="F3982" s="58" t="s">
        <v>28725</v>
      </c>
      <c r="G3982" s="59" t="s">
        <v>28726</v>
      </c>
      <c r="H3982" s="58" t="s">
        <v>316</v>
      </c>
      <c r="I3982" s="60">
        <v>42675</v>
      </c>
      <c r="J3982" s="60">
        <v>45291</v>
      </c>
    </row>
    <row r="3983" spans="1:10" s="57" customFormat="1" ht="19.8" customHeight="1" x14ac:dyDescent="0.2">
      <c r="A3983" s="61" t="s">
        <v>2917</v>
      </c>
      <c r="B3983" s="61" t="s">
        <v>28738</v>
      </c>
      <c r="C3983" s="61" t="s">
        <v>28739</v>
      </c>
      <c r="D3983" s="62" t="s">
        <v>28740</v>
      </c>
      <c r="E3983" s="62" t="s">
        <v>28741</v>
      </c>
      <c r="F3983" s="61" t="s">
        <v>28742</v>
      </c>
      <c r="G3983" s="62" t="s">
        <v>2920</v>
      </c>
      <c r="H3983" s="61" t="s">
        <v>316</v>
      </c>
      <c r="I3983" s="63">
        <v>41640</v>
      </c>
      <c r="J3983" s="63">
        <v>45291</v>
      </c>
    </row>
    <row r="3984" spans="1:10" s="57" customFormat="1" ht="19.8" customHeight="1" x14ac:dyDescent="0.2">
      <c r="A3984" s="58" t="s">
        <v>28743</v>
      </c>
      <c r="B3984" s="58" t="s">
        <v>28744</v>
      </c>
      <c r="C3984" s="58" t="s">
        <v>28745</v>
      </c>
      <c r="D3984" s="59" t="s">
        <v>28746</v>
      </c>
      <c r="E3984" s="59" t="s">
        <v>28747</v>
      </c>
      <c r="F3984" s="58" t="s">
        <v>28742</v>
      </c>
      <c r="G3984" s="59" t="s">
        <v>2920</v>
      </c>
      <c r="H3984" s="58" t="s">
        <v>316</v>
      </c>
      <c r="I3984" s="60">
        <v>41640</v>
      </c>
      <c r="J3984" s="60">
        <v>45291</v>
      </c>
    </row>
    <row r="3985" spans="1:10" s="57" customFormat="1" ht="19.8" customHeight="1" x14ac:dyDescent="0.2">
      <c r="A3985" s="61" t="s">
        <v>28748</v>
      </c>
      <c r="B3985" s="61" t="s">
        <v>28749</v>
      </c>
      <c r="C3985" s="61" t="s">
        <v>28750</v>
      </c>
      <c r="D3985" s="62" t="s">
        <v>28751</v>
      </c>
      <c r="E3985" s="62" t="s">
        <v>28752</v>
      </c>
      <c r="F3985" s="61" t="s">
        <v>28742</v>
      </c>
      <c r="G3985" s="62" t="s">
        <v>2920</v>
      </c>
      <c r="H3985" s="61" t="s">
        <v>316</v>
      </c>
      <c r="I3985" s="63">
        <v>41640</v>
      </c>
      <c r="J3985" s="63">
        <v>45291</v>
      </c>
    </row>
    <row r="3986" spans="1:10" s="57" customFormat="1" ht="30.45" customHeight="1" x14ac:dyDescent="0.2">
      <c r="A3986" s="58" t="s">
        <v>28753</v>
      </c>
      <c r="B3986" s="58" t="s">
        <v>28754</v>
      </c>
      <c r="C3986" s="58" t="s">
        <v>28755</v>
      </c>
      <c r="D3986" s="59" t="s">
        <v>28756</v>
      </c>
      <c r="E3986" s="59" t="s">
        <v>28757</v>
      </c>
      <c r="F3986" s="58" t="s">
        <v>28758</v>
      </c>
      <c r="G3986" s="59" t="s">
        <v>28759</v>
      </c>
      <c r="H3986" s="58" t="s">
        <v>316</v>
      </c>
      <c r="I3986" s="60">
        <v>43040</v>
      </c>
      <c r="J3986" s="60">
        <v>45291</v>
      </c>
    </row>
    <row r="3987" spans="1:10" s="57" customFormat="1" ht="19.8" customHeight="1" x14ac:dyDescent="0.2">
      <c r="A3987" s="61" t="s">
        <v>28760</v>
      </c>
      <c r="B3987" s="61" t="s">
        <v>28761</v>
      </c>
      <c r="C3987" s="61" t="s">
        <v>28762</v>
      </c>
      <c r="D3987" s="62" t="s">
        <v>28763</v>
      </c>
      <c r="E3987" s="62" t="s">
        <v>28764</v>
      </c>
      <c r="F3987" s="61" t="s">
        <v>21519</v>
      </c>
      <c r="G3987" s="62" t="s">
        <v>28765</v>
      </c>
      <c r="H3987" s="61" t="s">
        <v>316</v>
      </c>
      <c r="I3987" s="63">
        <v>41640</v>
      </c>
      <c r="J3987" s="63">
        <v>45291</v>
      </c>
    </row>
    <row r="3988" spans="1:10" s="57" customFormat="1" ht="30.45" customHeight="1" x14ac:dyDescent="0.2">
      <c r="A3988" s="58" t="s">
        <v>28766</v>
      </c>
      <c r="B3988" s="58" t="s">
        <v>28767</v>
      </c>
      <c r="C3988" s="58" t="s">
        <v>28768</v>
      </c>
      <c r="D3988" s="59" t="s">
        <v>28769</v>
      </c>
      <c r="E3988" s="59" t="s">
        <v>28770</v>
      </c>
      <c r="F3988" s="58" t="s">
        <v>21519</v>
      </c>
      <c r="G3988" s="59" t="s">
        <v>28765</v>
      </c>
      <c r="H3988" s="58" t="s">
        <v>316</v>
      </c>
      <c r="I3988" s="60">
        <v>41640</v>
      </c>
      <c r="J3988" s="60">
        <v>45291</v>
      </c>
    </row>
    <row r="3989" spans="1:10" s="57" customFormat="1" ht="30.45" customHeight="1" x14ac:dyDescent="0.2">
      <c r="A3989" s="61" t="s">
        <v>1790</v>
      </c>
      <c r="B3989" s="61" t="s">
        <v>28771</v>
      </c>
      <c r="C3989" s="61" t="s">
        <v>28772</v>
      </c>
      <c r="D3989" s="62" t="s">
        <v>28773</v>
      </c>
      <c r="E3989" s="62" t="s">
        <v>28774</v>
      </c>
      <c r="F3989" s="61" t="s">
        <v>28775</v>
      </c>
      <c r="G3989" s="62" t="s">
        <v>28776</v>
      </c>
      <c r="H3989" s="61" t="s">
        <v>316</v>
      </c>
      <c r="I3989" s="63">
        <v>41640</v>
      </c>
      <c r="J3989" s="63">
        <v>45291</v>
      </c>
    </row>
    <row r="3990" spans="1:10" s="57" customFormat="1" ht="19.8" customHeight="1" x14ac:dyDescent="0.2">
      <c r="A3990" s="58" t="s">
        <v>28777</v>
      </c>
      <c r="B3990" s="58" t="s">
        <v>28778</v>
      </c>
      <c r="C3990" s="58" t="s">
        <v>28779</v>
      </c>
      <c r="D3990" s="59" t="s">
        <v>28780</v>
      </c>
      <c r="E3990" s="59" t="s">
        <v>28781</v>
      </c>
      <c r="F3990" s="58" t="s">
        <v>28782</v>
      </c>
      <c r="G3990" s="59" t="s">
        <v>28783</v>
      </c>
      <c r="H3990" s="58" t="s">
        <v>316</v>
      </c>
      <c r="I3990" s="60">
        <v>41640</v>
      </c>
      <c r="J3990" s="60">
        <v>45291</v>
      </c>
    </row>
    <row r="3991" spans="1:10" s="57" customFormat="1" ht="19.8" customHeight="1" x14ac:dyDescent="0.2">
      <c r="A3991" s="61" t="s">
        <v>28784</v>
      </c>
      <c r="B3991" s="61" t="s">
        <v>28785</v>
      </c>
      <c r="C3991" s="61" t="s">
        <v>28786</v>
      </c>
      <c r="D3991" s="62" t="s">
        <v>28787</v>
      </c>
      <c r="E3991" s="62" t="s">
        <v>28788</v>
      </c>
      <c r="F3991" s="61" t="s">
        <v>28782</v>
      </c>
      <c r="G3991" s="62" t="s">
        <v>28783</v>
      </c>
      <c r="H3991" s="61" t="s">
        <v>316</v>
      </c>
      <c r="I3991" s="63">
        <v>41640</v>
      </c>
      <c r="J3991" s="63">
        <v>45291</v>
      </c>
    </row>
    <row r="3992" spans="1:10" s="57" customFormat="1" ht="30.45" customHeight="1" x14ac:dyDescent="0.2">
      <c r="A3992" s="58" t="s">
        <v>28789</v>
      </c>
      <c r="B3992" s="58" t="s">
        <v>28790</v>
      </c>
      <c r="C3992" s="58" t="s">
        <v>28791</v>
      </c>
      <c r="D3992" s="59" t="s">
        <v>28792</v>
      </c>
      <c r="E3992" s="59" t="s">
        <v>28793</v>
      </c>
      <c r="F3992" s="58" t="s">
        <v>28794</v>
      </c>
      <c r="G3992" s="59" t="s">
        <v>28783</v>
      </c>
      <c r="H3992" s="58" t="s">
        <v>316</v>
      </c>
      <c r="I3992" s="60">
        <v>41640</v>
      </c>
      <c r="J3992" s="60">
        <v>45291</v>
      </c>
    </row>
    <row r="3993" spans="1:10" s="57" customFormat="1" ht="30.45" customHeight="1" x14ac:dyDescent="0.2">
      <c r="A3993" s="61" t="s">
        <v>28795</v>
      </c>
      <c r="B3993" s="61" t="s">
        <v>28796</v>
      </c>
      <c r="C3993" s="61" t="s">
        <v>28797</v>
      </c>
      <c r="D3993" s="62" t="s">
        <v>28798</v>
      </c>
      <c r="E3993" s="62" t="s">
        <v>28799</v>
      </c>
      <c r="F3993" s="61" t="s">
        <v>28782</v>
      </c>
      <c r="G3993" s="62" t="s">
        <v>28783</v>
      </c>
      <c r="H3993" s="61" t="s">
        <v>316</v>
      </c>
      <c r="I3993" s="63">
        <v>41640</v>
      </c>
      <c r="J3993" s="63">
        <v>45291</v>
      </c>
    </row>
    <row r="3994" spans="1:10" s="57" customFormat="1" ht="30.45" customHeight="1" x14ac:dyDescent="0.2">
      <c r="A3994" s="58" t="s">
        <v>28800</v>
      </c>
      <c r="B3994" s="58" t="s">
        <v>28801</v>
      </c>
      <c r="C3994" s="58" t="s">
        <v>28802</v>
      </c>
      <c r="D3994" s="59" t="s">
        <v>28803</v>
      </c>
      <c r="E3994" s="59" t="s">
        <v>28804</v>
      </c>
      <c r="F3994" s="58" t="s">
        <v>28805</v>
      </c>
      <c r="G3994" s="59" t="s">
        <v>28806</v>
      </c>
      <c r="H3994" s="58" t="s">
        <v>316</v>
      </c>
      <c r="I3994" s="60">
        <v>41640</v>
      </c>
      <c r="J3994" s="60">
        <v>45291</v>
      </c>
    </row>
    <row r="3995" spans="1:10" s="57" customFormat="1" ht="19.8" customHeight="1" x14ac:dyDescent="0.2">
      <c r="A3995" s="61" t="s">
        <v>28807</v>
      </c>
      <c r="B3995" s="61" t="s">
        <v>28808</v>
      </c>
      <c r="C3995" s="61" t="s">
        <v>28809</v>
      </c>
      <c r="D3995" s="62" t="s">
        <v>28810</v>
      </c>
      <c r="E3995" s="62" t="s">
        <v>28811</v>
      </c>
      <c r="F3995" s="61" t="s">
        <v>28812</v>
      </c>
      <c r="G3995" s="62" t="s">
        <v>28806</v>
      </c>
      <c r="H3995" s="61" t="s">
        <v>316</v>
      </c>
      <c r="I3995" s="63">
        <v>41640</v>
      </c>
      <c r="J3995" s="63">
        <v>45291</v>
      </c>
    </row>
    <row r="3996" spans="1:10" s="57" customFormat="1" ht="30.45" customHeight="1" x14ac:dyDescent="0.2">
      <c r="A3996" s="58" t="s">
        <v>28813</v>
      </c>
      <c r="B3996" s="58" t="s">
        <v>28814</v>
      </c>
      <c r="C3996" s="58" t="s">
        <v>28815</v>
      </c>
      <c r="D3996" s="59" t="s">
        <v>28816</v>
      </c>
      <c r="E3996" s="59" t="s">
        <v>28817</v>
      </c>
      <c r="F3996" s="58" t="s">
        <v>28818</v>
      </c>
      <c r="G3996" s="59" t="s">
        <v>28819</v>
      </c>
      <c r="H3996" s="58" t="s">
        <v>316</v>
      </c>
      <c r="I3996" s="60">
        <v>41944</v>
      </c>
      <c r="J3996" s="60">
        <v>45291</v>
      </c>
    </row>
    <row r="3997" spans="1:10" s="57" customFormat="1" ht="30.45" customHeight="1" x14ac:dyDescent="0.2">
      <c r="A3997" s="61" t="s">
        <v>678</v>
      </c>
      <c r="B3997" s="61" t="s">
        <v>28820</v>
      </c>
      <c r="C3997" s="61" t="s">
        <v>28821</v>
      </c>
      <c r="D3997" s="62" t="s">
        <v>28822</v>
      </c>
      <c r="E3997" s="62" t="s">
        <v>28823</v>
      </c>
      <c r="F3997" s="61" t="s">
        <v>28824</v>
      </c>
      <c r="G3997" s="62" t="s">
        <v>28825</v>
      </c>
      <c r="H3997" s="61" t="s">
        <v>316</v>
      </c>
      <c r="I3997" s="63">
        <v>41640</v>
      </c>
      <c r="J3997" s="63">
        <v>45291</v>
      </c>
    </row>
    <row r="3998" spans="1:10" s="57" customFormat="1" ht="30.45" customHeight="1" x14ac:dyDescent="0.2">
      <c r="A3998" s="58" t="s">
        <v>28826</v>
      </c>
      <c r="B3998" s="58" t="s">
        <v>28827</v>
      </c>
      <c r="C3998" s="58" t="s">
        <v>28828</v>
      </c>
      <c r="D3998" s="59" t="s">
        <v>28829</v>
      </c>
      <c r="E3998" s="59" t="s">
        <v>28830</v>
      </c>
      <c r="F3998" s="58" t="s">
        <v>28831</v>
      </c>
      <c r="G3998" s="59" t="s">
        <v>28832</v>
      </c>
      <c r="H3998" s="58" t="s">
        <v>316</v>
      </c>
      <c r="I3998" s="60">
        <v>41640</v>
      </c>
      <c r="J3998" s="60">
        <v>45291</v>
      </c>
    </row>
    <row r="3999" spans="1:10" s="57" customFormat="1" ht="30.45" customHeight="1" x14ac:dyDescent="0.2">
      <c r="A3999" s="61" t="s">
        <v>28833</v>
      </c>
      <c r="B3999" s="61" t="s">
        <v>28834</v>
      </c>
      <c r="C3999" s="61" t="s">
        <v>28835</v>
      </c>
      <c r="D3999" s="62" t="s">
        <v>28836</v>
      </c>
      <c r="E3999" s="62" t="s">
        <v>28837</v>
      </c>
      <c r="F3999" s="61" t="s">
        <v>28831</v>
      </c>
      <c r="G3999" s="62" t="s">
        <v>28832</v>
      </c>
      <c r="H3999" s="61" t="s">
        <v>316</v>
      </c>
      <c r="I3999" s="63">
        <v>41640</v>
      </c>
      <c r="J3999" s="63">
        <v>45291</v>
      </c>
    </row>
    <row r="4000" spans="1:10" s="57" customFormat="1" ht="30.45" customHeight="1" x14ac:dyDescent="0.2">
      <c r="A4000" s="58" t="s">
        <v>28838</v>
      </c>
      <c r="B4000" s="58" t="s">
        <v>28839</v>
      </c>
      <c r="C4000" s="58" t="s">
        <v>28840</v>
      </c>
      <c r="D4000" s="59" t="s">
        <v>28841</v>
      </c>
      <c r="E4000" s="59" t="s">
        <v>28842</v>
      </c>
      <c r="F4000" s="58" t="s">
        <v>28831</v>
      </c>
      <c r="G4000" s="59" t="s">
        <v>28843</v>
      </c>
      <c r="H4000" s="58" t="s">
        <v>316</v>
      </c>
      <c r="I4000" s="60">
        <v>43040</v>
      </c>
      <c r="J4000" s="60">
        <v>45291</v>
      </c>
    </row>
    <row r="4001" spans="1:10" s="57" customFormat="1" ht="19.8" customHeight="1" x14ac:dyDescent="0.2">
      <c r="A4001" s="61" t="s">
        <v>28844</v>
      </c>
      <c r="B4001" s="61" t="s">
        <v>28845</v>
      </c>
      <c r="C4001" s="61" t="s">
        <v>28846</v>
      </c>
      <c r="D4001" s="62" t="s">
        <v>28847</v>
      </c>
      <c r="E4001" s="62" t="s">
        <v>28848</v>
      </c>
      <c r="F4001" s="61" t="s">
        <v>28849</v>
      </c>
      <c r="G4001" s="62" t="s">
        <v>28850</v>
      </c>
      <c r="H4001" s="61" t="s">
        <v>316</v>
      </c>
      <c r="I4001" s="63">
        <v>41640</v>
      </c>
      <c r="J4001" s="63">
        <v>45291</v>
      </c>
    </row>
    <row r="4002" spans="1:10" s="57" customFormat="1" ht="30.45" customHeight="1" x14ac:dyDescent="0.2">
      <c r="A4002" s="58" t="s">
        <v>28851</v>
      </c>
      <c r="B4002" s="58" t="s">
        <v>28852</v>
      </c>
      <c r="C4002" s="58" t="s">
        <v>28853</v>
      </c>
      <c r="D4002" s="59" t="s">
        <v>28854</v>
      </c>
      <c r="E4002" s="59" t="s">
        <v>28855</v>
      </c>
      <c r="F4002" s="58" t="s">
        <v>28672</v>
      </c>
      <c r="G4002" s="59" t="s">
        <v>28856</v>
      </c>
      <c r="H4002" s="58" t="s">
        <v>316</v>
      </c>
      <c r="I4002" s="60">
        <v>41640</v>
      </c>
      <c r="J4002" s="60">
        <v>45291</v>
      </c>
    </row>
    <row r="4003" spans="1:10" s="57" customFormat="1" ht="19.8" customHeight="1" x14ac:dyDescent="0.2">
      <c r="A4003" s="61" t="s">
        <v>28857</v>
      </c>
      <c r="B4003" s="61" t="s">
        <v>28858</v>
      </c>
      <c r="C4003" s="61" t="s">
        <v>28859</v>
      </c>
      <c r="D4003" s="62" t="s">
        <v>28860</v>
      </c>
      <c r="E4003" s="62" t="s">
        <v>28861</v>
      </c>
      <c r="F4003" s="61" t="s">
        <v>28862</v>
      </c>
      <c r="G4003" s="62" t="s">
        <v>28863</v>
      </c>
      <c r="H4003" s="61" t="s">
        <v>316</v>
      </c>
      <c r="I4003" s="63">
        <v>41640</v>
      </c>
      <c r="J4003" s="63">
        <v>45291</v>
      </c>
    </row>
    <row r="4004" spans="1:10" s="57" customFormat="1" ht="41.1" customHeight="1" x14ac:dyDescent="0.2">
      <c r="A4004" s="58" t="s">
        <v>28864</v>
      </c>
      <c r="B4004" s="58" t="s">
        <v>28865</v>
      </c>
      <c r="C4004" s="58" t="s">
        <v>28866</v>
      </c>
      <c r="D4004" s="59" t="s">
        <v>28867</v>
      </c>
      <c r="E4004" s="59" t="s">
        <v>28868</v>
      </c>
      <c r="F4004" s="58" t="s">
        <v>28869</v>
      </c>
      <c r="G4004" s="59" t="s">
        <v>28870</v>
      </c>
      <c r="H4004" s="58" t="s">
        <v>316</v>
      </c>
      <c r="I4004" s="60">
        <v>41640</v>
      </c>
      <c r="J4004" s="60">
        <v>45291</v>
      </c>
    </row>
    <row r="4005" spans="1:10" s="57" customFormat="1" ht="30.45" customHeight="1" x14ac:dyDescent="0.2">
      <c r="A4005" s="61" t="s">
        <v>28871</v>
      </c>
      <c r="B4005" s="61" t="s">
        <v>28872</v>
      </c>
      <c r="C4005" s="61" t="s">
        <v>28873</v>
      </c>
      <c r="D4005" s="62" t="s">
        <v>28874</v>
      </c>
      <c r="E4005" s="62" t="s">
        <v>28875</v>
      </c>
      <c r="F4005" s="61" t="s">
        <v>28876</v>
      </c>
      <c r="G4005" s="62" t="s">
        <v>28877</v>
      </c>
      <c r="H4005" s="61" t="s">
        <v>316</v>
      </c>
      <c r="I4005" s="63">
        <v>41640</v>
      </c>
      <c r="J4005" s="63">
        <v>45291</v>
      </c>
    </row>
    <row r="4006" spans="1:10" s="57" customFormat="1" ht="19.8" customHeight="1" x14ac:dyDescent="0.2">
      <c r="A4006" s="58" t="s">
        <v>28878</v>
      </c>
      <c r="B4006" s="58" t="s">
        <v>28879</v>
      </c>
      <c r="C4006" s="58" t="s">
        <v>28880</v>
      </c>
      <c r="D4006" s="59" t="s">
        <v>28881</v>
      </c>
      <c r="E4006" s="59" t="s">
        <v>28882</v>
      </c>
      <c r="F4006" s="58" t="s">
        <v>28876</v>
      </c>
      <c r="G4006" s="59" t="s">
        <v>28883</v>
      </c>
      <c r="H4006" s="58" t="s">
        <v>316</v>
      </c>
      <c r="I4006" s="60">
        <v>42675</v>
      </c>
      <c r="J4006" s="60">
        <v>45291</v>
      </c>
    </row>
    <row r="4007" spans="1:10" s="57" customFormat="1" ht="19.8" customHeight="1" x14ac:dyDescent="0.2">
      <c r="A4007" s="61" t="s">
        <v>28884</v>
      </c>
      <c r="B4007" s="61" t="s">
        <v>28885</v>
      </c>
      <c r="C4007" s="61" t="s">
        <v>28886</v>
      </c>
      <c r="D4007" s="62" t="s">
        <v>28887</v>
      </c>
      <c r="E4007" s="62" t="s">
        <v>28888</v>
      </c>
      <c r="F4007" s="61" t="s">
        <v>28889</v>
      </c>
      <c r="G4007" s="62" t="s">
        <v>28890</v>
      </c>
      <c r="H4007" s="61" t="s">
        <v>316</v>
      </c>
      <c r="I4007" s="63">
        <v>41640</v>
      </c>
      <c r="J4007" s="63">
        <v>45291</v>
      </c>
    </row>
    <row r="4008" spans="1:10" s="57" customFormat="1" ht="19.8" customHeight="1" x14ac:dyDescent="0.2">
      <c r="A4008" s="58" t="s">
        <v>28891</v>
      </c>
      <c r="B4008" s="58" t="s">
        <v>28892</v>
      </c>
      <c r="C4008" s="58" t="s">
        <v>28893</v>
      </c>
      <c r="D4008" s="59" t="s">
        <v>28894</v>
      </c>
      <c r="E4008" s="59" t="s">
        <v>28895</v>
      </c>
      <c r="F4008" s="58" t="s">
        <v>19799</v>
      </c>
      <c r="G4008" s="59" t="s">
        <v>28890</v>
      </c>
      <c r="H4008" s="58" t="s">
        <v>316</v>
      </c>
      <c r="I4008" s="60">
        <v>41640</v>
      </c>
      <c r="J4008" s="60">
        <v>45291</v>
      </c>
    </row>
    <row r="4009" spans="1:10" s="57" customFormat="1" ht="30.45" customHeight="1" x14ac:dyDescent="0.2">
      <c r="A4009" s="61" t="s">
        <v>28896</v>
      </c>
      <c r="B4009" s="61" t="s">
        <v>28897</v>
      </c>
      <c r="C4009" s="61" t="s">
        <v>28898</v>
      </c>
      <c r="D4009" s="62" t="s">
        <v>28899</v>
      </c>
      <c r="E4009" s="62" t="s">
        <v>28900</v>
      </c>
      <c r="F4009" s="61" t="s">
        <v>28901</v>
      </c>
      <c r="G4009" s="62" t="s">
        <v>28890</v>
      </c>
      <c r="H4009" s="61" t="s">
        <v>316</v>
      </c>
      <c r="I4009" s="63">
        <v>41640</v>
      </c>
      <c r="J4009" s="63">
        <v>45291</v>
      </c>
    </row>
    <row r="4010" spans="1:10" s="57" customFormat="1" ht="30.45" customHeight="1" x14ac:dyDescent="0.2">
      <c r="A4010" s="58" t="s">
        <v>28902</v>
      </c>
      <c r="B4010" s="58" t="s">
        <v>28903</v>
      </c>
      <c r="C4010" s="58" t="s">
        <v>28904</v>
      </c>
      <c r="D4010" s="59" t="s">
        <v>28905</v>
      </c>
      <c r="E4010" s="59" t="s">
        <v>28906</v>
      </c>
      <c r="F4010" s="58" t="s">
        <v>28907</v>
      </c>
      <c r="G4010" s="59" t="s">
        <v>28908</v>
      </c>
      <c r="H4010" s="58" t="s">
        <v>316</v>
      </c>
      <c r="I4010" s="60">
        <v>42370</v>
      </c>
      <c r="J4010" s="60">
        <v>45291</v>
      </c>
    </row>
    <row r="4011" spans="1:10" s="57" customFormat="1" ht="19.8" customHeight="1" x14ac:dyDescent="0.2">
      <c r="A4011" s="61" t="s">
        <v>28909</v>
      </c>
      <c r="B4011" s="61" t="s">
        <v>28910</v>
      </c>
      <c r="C4011" s="61" t="s">
        <v>28911</v>
      </c>
      <c r="D4011" s="62" t="s">
        <v>28912</v>
      </c>
      <c r="E4011" s="62" t="s">
        <v>28913</v>
      </c>
      <c r="F4011" s="61" t="s">
        <v>28914</v>
      </c>
      <c r="G4011" s="62" t="s">
        <v>28890</v>
      </c>
      <c r="H4011" s="61" t="s">
        <v>316</v>
      </c>
      <c r="I4011" s="63">
        <v>42675</v>
      </c>
      <c r="J4011" s="63">
        <v>45291</v>
      </c>
    </row>
    <row r="4012" spans="1:10" s="57" customFormat="1" ht="41.1" customHeight="1" x14ac:dyDescent="0.2">
      <c r="A4012" s="58" t="s">
        <v>28915</v>
      </c>
      <c r="B4012" s="58" t="s">
        <v>28916</v>
      </c>
      <c r="C4012" s="58" t="s">
        <v>28917</v>
      </c>
      <c r="D4012" s="59" t="s">
        <v>28918</v>
      </c>
      <c r="E4012" s="59" t="s">
        <v>28919</v>
      </c>
      <c r="F4012" s="58" t="s">
        <v>28920</v>
      </c>
      <c r="G4012" s="59" t="s">
        <v>28921</v>
      </c>
      <c r="H4012" s="58" t="s">
        <v>316</v>
      </c>
      <c r="I4012" s="60">
        <v>41640</v>
      </c>
      <c r="J4012" s="60">
        <v>45291</v>
      </c>
    </row>
    <row r="4013" spans="1:10" s="57" customFormat="1" ht="30.45" customHeight="1" x14ac:dyDescent="0.2">
      <c r="A4013" s="61" t="s">
        <v>28922</v>
      </c>
      <c r="B4013" s="61" t="s">
        <v>28923</v>
      </c>
      <c r="C4013" s="61" t="s">
        <v>28924</v>
      </c>
      <c r="D4013" s="62" t="s">
        <v>28925</v>
      </c>
      <c r="E4013" s="62" t="s">
        <v>28926</v>
      </c>
      <c r="F4013" s="61" t="s">
        <v>28920</v>
      </c>
      <c r="G4013" s="62" t="s">
        <v>28921</v>
      </c>
      <c r="H4013" s="61" t="s">
        <v>316</v>
      </c>
      <c r="I4013" s="63">
        <v>41640</v>
      </c>
      <c r="J4013" s="63">
        <v>45291</v>
      </c>
    </row>
    <row r="4014" spans="1:10" s="57" customFormat="1" ht="30.45" customHeight="1" x14ac:dyDescent="0.2">
      <c r="A4014" s="58" t="s">
        <v>28927</v>
      </c>
      <c r="B4014" s="58" t="s">
        <v>28928</v>
      </c>
      <c r="C4014" s="58" t="s">
        <v>28929</v>
      </c>
      <c r="D4014" s="59" t="s">
        <v>28930</v>
      </c>
      <c r="E4014" s="59" t="s">
        <v>28931</v>
      </c>
      <c r="F4014" s="58" t="s">
        <v>28932</v>
      </c>
      <c r="G4014" s="59" t="s">
        <v>28933</v>
      </c>
      <c r="H4014" s="58" t="s">
        <v>316</v>
      </c>
      <c r="I4014" s="60">
        <v>42675</v>
      </c>
      <c r="J4014" s="60">
        <v>45291</v>
      </c>
    </row>
    <row r="4015" spans="1:10" s="57" customFormat="1" ht="19.8" customHeight="1" x14ac:dyDescent="0.2">
      <c r="A4015" s="61" t="s">
        <v>28934</v>
      </c>
      <c r="B4015" s="61" t="s">
        <v>28935</v>
      </c>
      <c r="C4015" s="61" t="s">
        <v>28936</v>
      </c>
      <c r="D4015" s="62" t="s">
        <v>28937</v>
      </c>
      <c r="E4015" s="62" t="s">
        <v>28938</v>
      </c>
      <c r="F4015" s="61" t="s">
        <v>28939</v>
      </c>
      <c r="G4015" s="62" t="s">
        <v>28940</v>
      </c>
      <c r="H4015" s="61" t="s">
        <v>316</v>
      </c>
      <c r="I4015" s="63">
        <v>43040</v>
      </c>
      <c r="J4015" s="63">
        <v>45291</v>
      </c>
    </row>
    <row r="4016" spans="1:10" s="57" customFormat="1" ht="19.8" customHeight="1" x14ac:dyDescent="0.2">
      <c r="A4016" s="58" t="s">
        <v>28941</v>
      </c>
      <c r="B4016" s="58" t="s">
        <v>28942</v>
      </c>
      <c r="C4016" s="58" t="s">
        <v>28943</v>
      </c>
      <c r="D4016" s="59" t="s">
        <v>28944</v>
      </c>
      <c r="E4016" s="59" t="s">
        <v>28945</v>
      </c>
      <c r="F4016" s="58" t="s">
        <v>28946</v>
      </c>
      <c r="G4016" s="59" t="s">
        <v>28947</v>
      </c>
      <c r="H4016" s="58" t="s">
        <v>316</v>
      </c>
      <c r="I4016" s="60">
        <v>41640</v>
      </c>
      <c r="J4016" s="60">
        <v>45291</v>
      </c>
    </row>
    <row r="4017" spans="1:10" s="57" customFormat="1" ht="19.8" customHeight="1" x14ac:dyDescent="0.2">
      <c r="A4017" s="61" t="s">
        <v>28948</v>
      </c>
      <c r="B4017" s="61" t="s">
        <v>28949</v>
      </c>
      <c r="C4017" s="61" t="s">
        <v>28950</v>
      </c>
      <c r="D4017" s="62" t="s">
        <v>28951</v>
      </c>
      <c r="E4017" s="62" t="s">
        <v>28952</v>
      </c>
      <c r="F4017" s="61" t="s">
        <v>28946</v>
      </c>
      <c r="G4017" s="62" t="s">
        <v>28953</v>
      </c>
      <c r="H4017" s="61" t="s">
        <v>316</v>
      </c>
      <c r="I4017" s="63">
        <v>43040</v>
      </c>
      <c r="J4017" s="63">
        <v>45291</v>
      </c>
    </row>
    <row r="4018" spans="1:10" s="57" customFormat="1" ht="19.8" customHeight="1" x14ac:dyDescent="0.2">
      <c r="A4018" s="58" t="s">
        <v>28954</v>
      </c>
      <c r="B4018" s="58" t="s">
        <v>28955</v>
      </c>
      <c r="C4018" s="58" t="s">
        <v>28956</v>
      </c>
      <c r="D4018" s="59" t="s">
        <v>28957</v>
      </c>
      <c r="E4018" s="59" t="s">
        <v>28958</v>
      </c>
      <c r="F4018" s="58" t="s">
        <v>28959</v>
      </c>
      <c r="G4018" s="59" t="s">
        <v>28960</v>
      </c>
      <c r="H4018" s="58" t="s">
        <v>316</v>
      </c>
      <c r="I4018" s="60">
        <v>41640</v>
      </c>
      <c r="J4018" s="60">
        <v>45291</v>
      </c>
    </row>
    <row r="4019" spans="1:10" s="57" customFormat="1" ht="30.45" customHeight="1" x14ac:dyDescent="0.2">
      <c r="A4019" s="61" t="s">
        <v>28961</v>
      </c>
      <c r="B4019" s="61" t="s">
        <v>28962</v>
      </c>
      <c r="C4019" s="61" t="s">
        <v>28963</v>
      </c>
      <c r="D4019" s="62" t="s">
        <v>28964</v>
      </c>
      <c r="E4019" s="62" t="s">
        <v>28965</v>
      </c>
      <c r="F4019" s="61" t="s">
        <v>28966</v>
      </c>
      <c r="G4019" s="62" t="s">
        <v>28967</v>
      </c>
      <c r="H4019" s="61" t="s">
        <v>316</v>
      </c>
      <c r="I4019" s="63">
        <v>43040</v>
      </c>
      <c r="J4019" s="63">
        <v>45291</v>
      </c>
    </row>
    <row r="4020" spans="1:10" s="57" customFormat="1" ht="19.8" customHeight="1" x14ac:dyDescent="0.2">
      <c r="A4020" s="58" t="s">
        <v>28968</v>
      </c>
      <c r="B4020" s="58" t="s">
        <v>28969</v>
      </c>
      <c r="C4020" s="58" t="s">
        <v>28970</v>
      </c>
      <c r="D4020" s="59" t="s">
        <v>28971</v>
      </c>
      <c r="E4020" s="59" t="s">
        <v>28972</v>
      </c>
      <c r="F4020" s="58" t="s">
        <v>21505</v>
      </c>
      <c r="G4020" s="59" t="s">
        <v>28973</v>
      </c>
      <c r="H4020" s="58" t="s">
        <v>316</v>
      </c>
      <c r="I4020" s="60">
        <v>41640</v>
      </c>
      <c r="J4020" s="60">
        <v>45291</v>
      </c>
    </row>
    <row r="4021" spans="1:10" s="57" customFormat="1" ht="19.8" customHeight="1" x14ac:dyDescent="0.2">
      <c r="A4021" s="61" t="s">
        <v>28974</v>
      </c>
      <c r="B4021" s="61" t="s">
        <v>28975</v>
      </c>
      <c r="C4021" s="61" t="s">
        <v>28976</v>
      </c>
      <c r="D4021" s="62" t="s">
        <v>28977</v>
      </c>
      <c r="E4021" s="62" t="s">
        <v>28978</v>
      </c>
      <c r="F4021" s="61" t="s">
        <v>21505</v>
      </c>
      <c r="G4021" s="62" t="s">
        <v>28973</v>
      </c>
      <c r="H4021" s="61" t="s">
        <v>316</v>
      </c>
      <c r="I4021" s="63">
        <v>41640</v>
      </c>
      <c r="J4021" s="63">
        <v>45291</v>
      </c>
    </row>
    <row r="4022" spans="1:10" s="57" customFormat="1" ht="19.8" customHeight="1" x14ac:dyDescent="0.2">
      <c r="A4022" s="58" t="s">
        <v>28979</v>
      </c>
      <c r="B4022" s="58" t="s">
        <v>28980</v>
      </c>
      <c r="C4022" s="58" t="s">
        <v>28981</v>
      </c>
      <c r="D4022" s="59" t="s">
        <v>28982</v>
      </c>
      <c r="E4022" s="59" t="s">
        <v>28983</v>
      </c>
      <c r="F4022" s="58" t="s">
        <v>28984</v>
      </c>
      <c r="G4022" s="59" t="s">
        <v>28985</v>
      </c>
      <c r="H4022" s="58" t="s">
        <v>316</v>
      </c>
      <c r="I4022" s="60">
        <v>42370</v>
      </c>
      <c r="J4022" s="60">
        <v>45291</v>
      </c>
    </row>
    <row r="4023" spans="1:10" s="57" customFormat="1" ht="41.1" customHeight="1" x14ac:dyDescent="0.2">
      <c r="A4023" s="61" t="s">
        <v>28986</v>
      </c>
      <c r="B4023" s="61" t="s">
        <v>28987</v>
      </c>
      <c r="C4023" s="61" t="s">
        <v>28988</v>
      </c>
      <c r="D4023" s="62" t="s">
        <v>28989</v>
      </c>
      <c r="E4023" s="62" t="s">
        <v>28990</v>
      </c>
      <c r="F4023" s="61" t="s">
        <v>28991</v>
      </c>
      <c r="G4023" s="62" t="s">
        <v>28992</v>
      </c>
      <c r="H4023" s="61" t="s">
        <v>316</v>
      </c>
      <c r="I4023" s="63">
        <v>42675</v>
      </c>
      <c r="J4023" s="63">
        <v>45291</v>
      </c>
    </row>
    <row r="4024" spans="1:10" s="57" customFormat="1" ht="52.35" customHeight="1" x14ac:dyDescent="0.2">
      <c r="A4024" s="58" t="s">
        <v>28993</v>
      </c>
      <c r="B4024" s="58" t="s">
        <v>28994</v>
      </c>
      <c r="C4024" s="58" t="s">
        <v>28995</v>
      </c>
      <c r="D4024" s="59" t="s">
        <v>28996</v>
      </c>
      <c r="E4024" s="59" t="s">
        <v>28997</v>
      </c>
      <c r="F4024" s="58" t="s">
        <v>28998</v>
      </c>
      <c r="G4024" s="59" t="s">
        <v>28999</v>
      </c>
      <c r="H4024" s="58" t="s">
        <v>316</v>
      </c>
      <c r="I4024" s="60">
        <v>41640</v>
      </c>
      <c r="J4024" s="60">
        <v>45291</v>
      </c>
    </row>
    <row r="4025" spans="1:10" s="57" customFormat="1" ht="19.8" customHeight="1" x14ac:dyDescent="0.2">
      <c r="A4025" s="61" t="s">
        <v>29000</v>
      </c>
      <c r="B4025" s="61" t="s">
        <v>29001</v>
      </c>
      <c r="C4025" s="61" t="s">
        <v>29002</v>
      </c>
      <c r="D4025" s="62" t="s">
        <v>29003</v>
      </c>
      <c r="E4025" s="62" t="s">
        <v>29004</v>
      </c>
      <c r="F4025" s="61" t="s">
        <v>29005</v>
      </c>
      <c r="G4025" s="62" t="s">
        <v>29006</v>
      </c>
      <c r="H4025" s="61" t="s">
        <v>316</v>
      </c>
      <c r="I4025" s="63">
        <v>41640</v>
      </c>
      <c r="J4025" s="63">
        <v>45291</v>
      </c>
    </row>
    <row r="4026" spans="1:10" s="57" customFormat="1" ht="19.8" customHeight="1" x14ac:dyDescent="0.2">
      <c r="A4026" s="58" t="s">
        <v>29007</v>
      </c>
      <c r="B4026" s="58" t="s">
        <v>29008</v>
      </c>
      <c r="C4026" s="58" t="s">
        <v>29009</v>
      </c>
      <c r="D4026" s="59" t="s">
        <v>29010</v>
      </c>
      <c r="E4026" s="59" t="s">
        <v>29011</v>
      </c>
      <c r="F4026" s="58" t="s">
        <v>29012</v>
      </c>
      <c r="G4026" s="59" t="s">
        <v>29013</v>
      </c>
      <c r="H4026" s="58" t="s">
        <v>316</v>
      </c>
      <c r="I4026" s="60">
        <v>41944</v>
      </c>
      <c r="J4026" s="60">
        <v>45291</v>
      </c>
    </row>
    <row r="4027" spans="1:10" s="57" customFormat="1" ht="19.8" customHeight="1" x14ac:dyDescent="0.2">
      <c r="A4027" s="61" t="s">
        <v>29014</v>
      </c>
      <c r="B4027" s="61" t="s">
        <v>29015</v>
      </c>
      <c r="C4027" s="61" t="s">
        <v>29016</v>
      </c>
      <c r="D4027" s="62" t="s">
        <v>29017</v>
      </c>
      <c r="E4027" s="62" t="s">
        <v>29018</v>
      </c>
      <c r="F4027" s="61" t="s">
        <v>29005</v>
      </c>
      <c r="G4027" s="62" t="s">
        <v>29006</v>
      </c>
      <c r="H4027" s="61" t="s">
        <v>316</v>
      </c>
      <c r="I4027" s="63">
        <v>42675</v>
      </c>
      <c r="J4027" s="63">
        <v>45291</v>
      </c>
    </row>
    <row r="4028" spans="1:10" s="57" customFormat="1" ht="19.8" customHeight="1" x14ac:dyDescent="0.2">
      <c r="A4028" s="58" t="s">
        <v>29019</v>
      </c>
      <c r="B4028" s="58" t="s">
        <v>29020</v>
      </c>
      <c r="C4028" s="58" t="s">
        <v>29021</v>
      </c>
      <c r="D4028" s="59" t="s">
        <v>29022</v>
      </c>
      <c r="E4028" s="59" t="s">
        <v>29023</v>
      </c>
      <c r="F4028" s="58" t="s">
        <v>29024</v>
      </c>
      <c r="G4028" s="59" t="s">
        <v>29025</v>
      </c>
      <c r="H4028" s="58" t="s">
        <v>316</v>
      </c>
      <c r="I4028" s="60">
        <v>43040</v>
      </c>
      <c r="J4028" s="60">
        <v>45291</v>
      </c>
    </row>
    <row r="4029" spans="1:10" s="57" customFormat="1" ht="30.45" customHeight="1" x14ac:dyDescent="0.2">
      <c r="A4029" s="61" t="s">
        <v>29026</v>
      </c>
      <c r="B4029" s="61" t="s">
        <v>29027</v>
      </c>
      <c r="C4029" s="61" t="s">
        <v>29028</v>
      </c>
      <c r="D4029" s="62" t="s">
        <v>29029</v>
      </c>
      <c r="E4029" s="62" t="s">
        <v>29030</v>
      </c>
      <c r="F4029" s="61" t="s">
        <v>11593</v>
      </c>
      <c r="G4029" s="62" t="s">
        <v>29031</v>
      </c>
      <c r="H4029" s="61" t="s">
        <v>316</v>
      </c>
      <c r="I4029" s="63">
        <v>41640</v>
      </c>
      <c r="J4029" s="63">
        <v>45291</v>
      </c>
    </row>
    <row r="4030" spans="1:10" s="57" customFormat="1" ht="19.8" customHeight="1" x14ac:dyDescent="0.2">
      <c r="A4030" s="58" t="s">
        <v>1286</v>
      </c>
      <c r="B4030" s="58" t="s">
        <v>29032</v>
      </c>
      <c r="C4030" s="58" t="s">
        <v>29033</v>
      </c>
      <c r="D4030" s="59" t="s">
        <v>29034</v>
      </c>
      <c r="E4030" s="59" t="s">
        <v>29035</v>
      </c>
      <c r="F4030" s="58" t="s">
        <v>21352</v>
      </c>
      <c r="G4030" s="59" t="s">
        <v>1289</v>
      </c>
      <c r="H4030" s="58" t="s">
        <v>316</v>
      </c>
      <c r="I4030" s="60">
        <v>41640</v>
      </c>
      <c r="J4030" s="60">
        <v>45291</v>
      </c>
    </row>
    <row r="4031" spans="1:10" s="57" customFormat="1" ht="19.8" customHeight="1" x14ac:dyDescent="0.2">
      <c r="A4031" s="61" t="s">
        <v>29036</v>
      </c>
      <c r="B4031" s="61" t="s">
        <v>29037</v>
      </c>
      <c r="C4031" s="61" t="s">
        <v>29038</v>
      </c>
      <c r="D4031" s="62" t="s">
        <v>29039</v>
      </c>
      <c r="E4031" s="62" t="s">
        <v>29040</v>
      </c>
      <c r="F4031" s="61" t="s">
        <v>21352</v>
      </c>
      <c r="G4031" s="62" t="s">
        <v>29041</v>
      </c>
      <c r="H4031" s="61" t="s">
        <v>316</v>
      </c>
      <c r="I4031" s="63">
        <v>41944</v>
      </c>
      <c r="J4031" s="63">
        <v>45291</v>
      </c>
    </row>
    <row r="4032" spans="1:10" s="57" customFormat="1" ht="30.45" customHeight="1" x14ac:dyDescent="0.2">
      <c r="A4032" s="58" t="s">
        <v>29042</v>
      </c>
      <c r="B4032" s="58" t="s">
        <v>29043</v>
      </c>
      <c r="C4032" s="58" t="s">
        <v>29044</v>
      </c>
      <c r="D4032" s="59" t="s">
        <v>29045</v>
      </c>
      <c r="E4032" s="59" t="s">
        <v>29046</v>
      </c>
      <c r="F4032" s="58" t="s">
        <v>29047</v>
      </c>
      <c r="G4032" s="59" t="s">
        <v>29048</v>
      </c>
      <c r="H4032" s="58" t="s">
        <v>316</v>
      </c>
      <c r="I4032" s="60">
        <v>41640</v>
      </c>
      <c r="J4032" s="60">
        <v>45291</v>
      </c>
    </row>
    <row r="4033" spans="1:10" s="57" customFormat="1" ht="19.8" customHeight="1" x14ac:dyDescent="0.2">
      <c r="A4033" s="61" t="s">
        <v>29049</v>
      </c>
      <c r="B4033" s="61" t="s">
        <v>29050</v>
      </c>
      <c r="C4033" s="61" t="s">
        <v>29051</v>
      </c>
      <c r="D4033" s="62" t="s">
        <v>29052</v>
      </c>
      <c r="E4033" s="62" t="s">
        <v>29053</v>
      </c>
      <c r="F4033" s="61" t="s">
        <v>29054</v>
      </c>
      <c r="G4033" s="62" t="s">
        <v>29055</v>
      </c>
      <c r="H4033" s="61" t="s">
        <v>316</v>
      </c>
      <c r="I4033" s="63">
        <v>41640</v>
      </c>
      <c r="J4033" s="63">
        <v>45291</v>
      </c>
    </row>
    <row r="4034" spans="1:10" s="57" customFormat="1" ht="19.8" customHeight="1" x14ac:dyDescent="0.2">
      <c r="A4034" s="58" t="s">
        <v>3927</v>
      </c>
      <c r="B4034" s="58" t="s">
        <v>29056</v>
      </c>
      <c r="C4034" s="58" t="s">
        <v>29057</v>
      </c>
      <c r="D4034" s="59" t="s">
        <v>29058</v>
      </c>
      <c r="E4034" s="59" t="s">
        <v>29059</v>
      </c>
      <c r="F4034" s="58" t="s">
        <v>29060</v>
      </c>
      <c r="G4034" s="59" t="s">
        <v>29061</v>
      </c>
      <c r="H4034" s="58" t="s">
        <v>316</v>
      </c>
      <c r="I4034" s="60">
        <v>41640</v>
      </c>
      <c r="J4034" s="60">
        <v>45291</v>
      </c>
    </row>
    <row r="4035" spans="1:10" s="57" customFormat="1" ht="30.45" customHeight="1" x14ac:dyDescent="0.2">
      <c r="A4035" s="61" t="s">
        <v>29062</v>
      </c>
      <c r="B4035" s="61" t="s">
        <v>29063</v>
      </c>
      <c r="C4035" s="61" t="s">
        <v>29064</v>
      </c>
      <c r="D4035" s="62" t="s">
        <v>29065</v>
      </c>
      <c r="E4035" s="62" t="s">
        <v>29066</v>
      </c>
      <c r="F4035" s="61" t="s">
        <v>29060</v>
      </c>
      <c r="G4035" s="62" t="s">
        <v>29061</v>
      </c>
      <c r="H4035" s="61" t="s">
        <v>316</v>
      </c>
      <c r="I4035" s="63">
        <v>41640</v>
      </c>
      <c r="J4035" s="63">
        <v>45291</v>
      </c>
    </row>
    <row r="4036" spans="1:10" s="57" customFormat="1" ht="19.8" customHeight="1" x14ac:dyDescent="0.2">
      <c r="A4036" s="58" t="s">
        <v>29067</v>
      </c>
      <c r="B4036" s="58" t="s">
        <v>29068</v>
      </c>
      <c r="C4036" s="58" t="s">
        <v>29069</v>
      </c>
      <c r="D4036" s="59" t="s">
        <v>29070</v>
      </c>
      <c r="E4036" s="59" t="s">
        <v>29071</v>
      </c>
      <c r="F4036" s="58" t="s">
        <v>29072</v>
      </c>
      <c r="G4036" s="59" t="s">
        <v>3930</v>
      </c>
      <c r="H4036" s="58" t="s">
        <v>316</v>
      </c>
      <c r="I4036" s="60">
        <v>43040</v>
      </c>
      <c r="J4036" s="60">
        <v>45291</v>
      </c>
    </row>
    <row r="4037" spans="1:10" s="57" customFormat="1" ht="41.1" customHeight="1" x14ac:dyDescent="0.2">
      <c r="A4037" s="61" t="s">
        <v>29073</v>
      </c>
      <c r="B4037" s="61" t="s">
        <v>29074</v>
      </c>
      <c r="C4037" s="61" t="s">
        <v>29075</v>
      </c>
      <c r="D4037" s="62" t="s">
        <v>29076</v>
      </c>
      <c r="E4037" s="62" t="s">
        <v>29077</v>
      </c>
      <c r="F4037" s="61" t="s">
        <v>19154</v>
      </c>
      <c r="G4037" s="62" t="s">
        <v>29078</v>
      </c>
      <c r="H4037" s="61" t="s">
        <v>316</v>
      </c>
      <c r="I4037" s="63">
        <v>41640</v>
      </c>
      <c r="J4037" s="63">
        <v>45291</v>
      </c>
    </row>
    <row r="4038" spans="1:10" s="57" customFormat="1" ht="19.8" customHeight="1" x14ac:dyDescent="0.2">
      <c r="A4038" s="58" t="s">
        <v>1425</v>
      </c>
      <c r="B4038" s="58" t="s">
        <v>29079</v>
      </c>
      <c r="C4038" s="58" t="s">
        <v>29080</v>
      </c>
      <c r="D4038" s="59" t="s">
        <v>29081</v>
      </c>
      <c r="E4038" s="59" t="s">
        <v>29082</v>
      </c>
      <c r="F4038" s="58" t="s">
        <v>29083</v>
      </c>
      <c r="G4038" s="59" t="s">
        <v>29084</v>
      </c>
      <c r="H4038" s="58" t="s">
        <v>316</v>
      </c>
      <c r="I4038" s="60">
        <v>41640</v>
      </c>
      <c r="J4038" s="60">
        <v>45291</v>
      </c>
    </row>
    <row r="4039" spans="1:10" s="57" customFormat="1" ht="19.8" customHeight="1" x14ac:dyDescent="0.2">
      <c r="A4039" s="61" t="s">
        <v>29085</v>
      </c>
      <c r="B4039" s="61" t="s">
        <v>29086</v>
      </c>
      <c r="C4039" s="61" t="s">
        <v>29087</v>
      </c>
      <c r="D4039" s="62" t="s">
        <v>29088</v>
      </c>
      <c r="E4039" s="62" t="s">
        <v>29089</v>
      </c>
      <c r="F4039" s="61" t="s">
        <v>29090</v>
      </c>
      <c r="G4039" s="62" t="s">
        <v>29084</v>
      </c>
      <c r="H4039" s="61" t="s">
        <v>316</v>
      </c>
      <c r="I4039" s="63">
        <v>41640</v>
      </c>
      <c r="J4039" s="63">
        <v>45291</v>
      </c>
    </row>
    <row r="4040" spans="1:10" s="57" customFormat="1" ht="19.8" customHeight="1" x14ac:dyDescent="0.2">
      <c r="A4040" s="58" t="s">
        <v>29091</v>
      </c>
      <c r="B4040" s="58" t="s">
        <v>29092</v>
      </c>
      <c r="C4040" s="58" t="s">
        <v>29093</v>
      </c>
      <c r="D4040" s="59" t="s">
        <v>29094</v>
      </c>
      <c r="E4040" s="59" t="s">
        <v>29095</v>
      </c>
      <c r="F4040" s="58" t="s">
        <v>29090</v>
      </c>
      <c r="G4040" s="59" t="s">
        <v>29084</v>
      </c>
      <c r="H4040" s="58" t="s">
        <v>316</v>
      </c>
      <c r="I4040" s="60">
        <v>41640</v>
      </c>
      <c r="J4040" s="60">
        <v>45291</v>
      </c>
    </row>
    <row r="4041" spans="1:10" s="57" customFormat="1" ht="19.8" customHeight="1" x14ac:dyDescent="0.2">
      <c r="A4041" s="61" t="s">
        <v>29096</v>
      </c>
      <c r="B4041" s="61" t="s">
        <v>29097</v>
      </c>
      <c r="C4041" s="61" t="s">
        <v>29098</v>
      </c>
      <c r="D4041" s="62" t="s">
        <v>29099</v>
      </c>
      <c r="E4041" s="62" t="s">
        <v>29100</v>
      </c>
      <c r="F4041" s="61" t="s">
        <v>29083</v>
      </c>
      <c r="G4041" s="62" t="s">
        <v>29084</v>
      </c>
      <c r="H4041" s="61" t="s">
        <v>316</v>
      </c>
      <c r="I4041" s="63">
        <v>41640</v>
      </c>
      <c r="J4041" s="63">
        <v>45291</v>
      </c>
    </row>
    <row r="4042" spans="1:10" s="57" customFormat="1" ht="19.8" customHeight="1" x14ac:dyDescent="0.2">
      <c r="A4042" s="58" t="s">
        <v>29101</v>
      </c>
      <c r="B4042" s="58" t="s">
        <v>29102</v>
      </c>
      <c r="C4042" s="58" t="s">
        <v>29103</v>
      </c>
      <c r="D4042" s="59" t="s">
        <v>29104</v>
      </c>
      <c r="E4042" s="59" t="s">
        <v>29105</v>
      </c>
      <c r="F4042" s="58" t="s">
        <v>19117</v>
      </c>
      <c r="G4042" s="59" t="s">
        <v>29106</v>
      </c>
      <c r="H4042" s="58" t="s">
        <v>316</v>
      </c>
      <c r="I4042" s="60">
        <v>43040</v>
      </c>
      <c r="J4042" s="60">
        <v>45291</v>
      </c>
    </row>
    <row r="4043" spans="1:10" s="57" customFormat="1" ht="41.1" customHeight="1" x14ac:dyDescent="0.2">
      <c r="A4043" s="61" t="s">
        <v>29107</v>
      </c>
      <c r="B4043" s="61" t="s">
        <v>29108</v>
      </c>
      <c r="C4043" s="61" t="s">
        <v>29109</v>
      </c>
      <c r="D4043" s="62" t="s">
        <v>29110</v>
      </c>
      <c r="E4043" s="62" t="s">
        <v>29111</v>
      </c>
      <c r="F4043" s="61" t="s">
        <v>19154</v>
      </c>
      <c r="G4043" s="62" t="s">
        <v>29112</v>
      </c>
      <c r="H4043" s="61" t="s">
        <v>316</v>
      </c>
      <c r="I4043" s="63">
        <v>41944</v>
      </c>
      <c r="J4043" s="63">
        <v>45291</v>
      </c>
    </row>
    <row r="4044" spans="1:10" s="57" customFormat="1" ht="19.8" customHeight="1" x14ac:dyDescent="0.2">
      <c r="A4044" s="58" t="s">
        <v>29113</v>
      </c>
      <c r="B4044" s="58" t="s">
        <v>29114</v>
      </c>
      <c r="C4044" s="58" t="s">
        <v>29115</v>
      </c>
      <c r="D4044" s="59" t="s">
        <v>29116</v>
      </c>
      <c r="E4044" s="59" t="s">
        <v>29117</v>
      </c>
      <c r="F4044" s="58" t="s">
        <v>20899</v>
      </c>
      <c r="G4044" s="59" t="s">
        <v>29118</v>
      </c>
      <c r="H4044" s="58" t="s">
        <v>316</v>
      </c>
      <c r="I4044" s="60">
        <v>41640</v>
      </c>
      <c r="J4044" s="60">
        <v>45291</v>
      </c>
    </row>
    <row r="4045" spans="1:10" s="57" customFormat="1" ht="19.8" customHeight="1" x14ac:dyDescent="0.2">
      <c r="A4045" s="61" t="s">
        <v>29119</v>
      </c>
      <c r="B4045" s="61" t="s">
        <v>29120</v>
      </c>
      <c r="C4045" s="61" t="s">
        <v>29121</v>
      </c>
      <c r="D4045" s="62" t="s">
        <v>29122</v>
      </c>
      <c r="E4045" s="62" t="s">
        <v>29123</v>
      </c>
      <c r="F4045" s="61" t="s">
        <v>29124</v>
      </c>
      <c r="G4045" s="62" t="s">
        <v>29118</v>
      </c>
      <c r="H4045" s="61" t="s">
        <v>316</v>
      </c>
      <c r="I4045" s="63">
        <v>41640</v>
      </c>
      <c r="J4045" s="63">
        <v>45291</v>
      </c>
    </row>
    <row r="4046" spans="1:10" s="57" customFormat="1" ht="19.8" customHeight="1" x14ac:dyDescent="0.2">
      <c r="A4046" s="58" t="s">
        <v>29125</v>
      </c>
      <c r="B4046" s="58" t="s">
        <v>29126</v>
      </c>
      <c r="C4046" s="58" t="s">
        <v>29127</v>
      </c>
      <c r="D4046" s="59" t="s">
        <v>29128</v>
      </c>
      <c r="E4046" s="59" t="s">
        <v>29129</v>
      </c>
      <c r="F4046" s="58" t="s">
        <v>29130</v>
      </c>
      <c r="G4046" s="59" t="s">
        <v>29118</v>
      </c>
      <c r="H4046" s="58" t="s">
        <v>316</v>
      </c>
      <c r="I4046" s="60">
        <v>41640</v>
      </c>
      <c r="J4046" s="60">
        <v>45291</v>
      </c>
    </row>
    <row r="4047" spans="1:10" s="57" customFormat="1" ht="41.1" customHeight="1" x14ac:dyDescent="0.2">
      <c r="A4047" s="61" t="s">
        <v>29131</v>
      </c>
      <c r="B4047" s="61" t="s">
        <v>29132</v>
      </c>
      <c r="C4047" s="61" t="s">
        <v>29133</v>
      </c>
      <c r="D4047" s="62" t="s">
        <v>29134</v>
      </c>
      <c r="E4047" s="62" t="s">
        <v>29135</v>
      </c>
      <c r="F4047" s="61" t="s">
        <v>29136</v>
      </c>
      <c r="G4047" s="62" t="s">
        <v>29137</v>
      </c>
      <c r="H4047" s="61" t="s">
        <v>316</v>
      </c>
      <c r="I4047" s="63">
        <v>41640</v>
      </c>
      <c r="J4047" s="63">
        <v>45291</v>
      </c>
    </row>
    <row r="4048" spans="1:10" s="57" customFormat="1" ht="30.45" customHeight="1" x14ac:dyDescent="0.2">
      <c r="A4048" s="58" t="s">
        <v>29138</v>
      </c>
      <c r="B4048" s="58" t="s">
        <v>29139</v>
      </c>
      <c r="C4048" s="58" t="s">
        <v>29140</v>
      </c>
      <c r="D4048" s="59" t="s">
        <v>29141</v>
      </c>
      <c r="E4048" s="59" t="s">
        <v>29142</v>
      </c>
      <c r="F4048" s="58" t="s">
        <v>29143</v>
      </c>
      <c r="G4048" s="59" t="s">
        <v>29144</v>
      </c>
      <c r="H4048" s="58" t="s">
        <v>316</v>
      </c>
      <c r="I4048" s="60">
        <v>41640</v>
      </c>
      <c r="J4048" s="60">
        <v>45291</v>
      </c>
    </row>
    <row r="4049" spans="1:10" s="57" customFormat="1" ht="30.45" customHeight="1" x14ac:dyDescent="0.2">
      <c r="A4049" s="61" t="s">
        <v>29145</v>
      </c>
      <c r="B4049" s="61" t="s">
        <v>29146</v>
      </c>
      <c r="C4049" s="61" t="s">
        <v>29147</v>
      </c>
      <c r="D4049" s="62" t="s">
        <v>29148</v>
      </c>
      <c r="E4049" s="62" t="s">
        <v>29149</v>
      </c>
      <c r="F4049" s="61" t="s">
        <v>29143</v>
      </c>
      <c r="G4049" s="62" t="s">
        <v>29144</v>
      </c>
      <c r="H4049" s="61" t="s">
        <v>316</v>
      </c>
      <c r="I4049" s="63">
        <v>41640</v>
      </c>
      <c r="J4049" s="63">
        <v>45291</v>
      </c>
    </row>
    <row r="4050" spans="1:10" s="57" customFormat="1" ht="19.8" customHeight="1" x14ac:dyDescent="0.2">
      <c r="A4050" s="58" t="s">
        <v>2525</v>
      </c>
      <c r="B4050" s="58" t="s">
        <v>29150</v>
      </c>
      <c r="C4050" s="58" t="s">
        <v>29151</v>
      </c>
      <c r="D4050" s="59" t="s">
        <v>29152</v>
      </c>
      <c r="E4050" s="59" t="s">
        <v>29153</v>
      </c>
      <c r="F4050" s="58" t="s">
        <v>29154</v>
      </c>
      <c r="G4050" s="59" t="s">
        <v>2528</v>
      </c>
      <c r="H4050" s="58" t="s">
        <v>316</v>
      </c>
      <c r="I4050" s="60">
        <v>41640</v>
      </c>
      <c r="J4050" s="60">
        <v>45291</v>
      </c>
    </row>
    <row r="4051" spans="1:10" s="57" customFormat="1" ht="19.8" customHeight="1" x14ac:dyDescent="0.2">
      <c r="A4051" s="61" t="s">
        <v>29155</v>
      </c>
      <c r="B4051" s="61" t="s">
        <v>29156</v>
      </c>
      <c r="C4051" s="61" t="s">
        <v>29157</v>
      </c>
      <c r="D4051" s="62" t="s">
        <v>29158</v>
      </c>
      <c r="E4051" s="62" t="s">
        <v>29159</v>
      </c>
      <c r="F4051" s="61" t="s">
        <v>29160</v>
      </c>
      <c r="G4051" s="62" t="s">
        <v>2528</v>
      </c>
      <c r="H4051" s="61" t="s">
        <v>316</v>
      </c>
      <c r="I4051" s="63">
        <v>41640</v>
      </c>
      <c r="J4051" s="63">
        <v>45291</v>
      </c>
    </row>
    <row r="4052" spans="1:10" s="57" customFormat="1" ht="19.8" customHeight="1" x14ac:dyDescent="0.2">
      <c r="A4052" s="58" t="s">
        <v>29161</v>
      </c>
      <c r="B4052" s="58" t="s">
        <v>29162</v>
      </c>
      <c r="C4052" s="58" t="s">
        <v>29163</v>
      </c>
      <c r="D4052" s="59" t="s">
        <v>29164</v>
      </c>
      <c r="E4052" s="59" t="s">
        <v>29165</v>
      </c>
      <c r="F4052" s="58" t="s">
        <v>29166</v>
      </c>
      <c r="G4052" s="59" t="s">
        <v>2528</v>
      </c>
      <c r="H4052" s="58" t="s">
        <v>316</v>
      </c>
      <c r="I4052" s="60">
        <v>41640</v>
      </c>
      <c r="J4052" s="60">
        <v>45291</v>
      </c>
    </row>
    <row r="4053" spans="1:10" s="57" customFormat="1" ht="19.8" customHeight="1" x14ac:dyDescent="0.2">
      <c r="A4053" s="61" t="s">
        <v>29167</v>
      </c>
      <c r="B4053" s="61" t="s">
        <v>29168</v>
      </c>
      <c r="C4053" s="61" t="s">
        <v>29169</v>
      </c>
      <c r="D4053" s="62" t="s">
        <v>29170</v>
      </c>
      <c r="E4053" s="62" t="s">
        <v>29171</v>
      </c>
      <c r="F4053" s="61" t="s">
        <v>12304</v>
      </c>
      <c r="G4053" s="62" t="s">
        <v>29172</v>
      </c>
      <c r="H4053" s="61" t="s">
        <v>316</v>
      </c>
      <c r="I4053" s="63">
        <v>41944</v>
      </c>
      <c r="J4053" s="63">
        <v>45291</v>
      </c>
    </row>
    <row r="4054" spans="1:10" s="57" customFormat="1" ht="19.8" customHeight="1" x14ac:dyDescent="0.2">
      <c r="A4054" s="58" t="s">
        <v>29173</v>
      </c>
      <c r="B4054" s="58" t="s">
        <v>29174</v>
      </c>
      <c r="C4054" s="58" t="s">
        <v>29175</v>
      </c>
      <c r="D4054" s="59" t="s">
        <v>29176</v>
      </c>
      <c r="E4054" s="59" t="s">
        <v>29177</v>
      </c>
      <c r="F4054" s="58" t="s">
        <v>29178</v>
      </c>
      <c r="G4054" s="59" t="s">
        <v>29179</v>
      </c>
      <c r="H4054" s="58" t="s">
        <v>316</v>
      </c>
      <c r="I4054" s="60">
        <v>43040</v>
      </c>
      <c r="J4054" s="60">
        <v>45291</v>
      </c>
    </row>
    <row r="4055" spans="1:10" s="57" customFormat="1" ht="19.8" customHeight="1" x14ac:dyDescent="0.2">
      <c r="A4055" s="61" t="s">
        <v>29180</v>
      </c>
      <c r="B4055" s="61" t="s">
        <v>29181</v>
      </c>
      <c r="C4055" s="61" t="s">
        <v>29182</v>
      </c>
      <c r="D4055" s="62" t="s">
        <v>29183</v>
      </c>
      <c r="E4055" s="62" t="s">
        <v>29184</v>
      </c>
      <c r="F4055" s="61" t="s">
        <v>29185</v>
      </c>
      <c r="G4055" s="62" t="s">
        <v>29186</v>
      </c>
      <c r="H4055" s="61" t="s">
        <v>316</v>
      </c>
      <c r="I4055" s="63">
        <v>43040</v>
      </c>
      <c r="J4055" s="63">
        <v>45291</v>
      </c>
    </row>
    <row r="4056" spans="1:10" s="57" customFormat="1" ht="19.8" customHeight="1" x14ac:dyDescent="0.2">
      <c r="A4056" s="58" t="s">
        <v>29187</v>
      </c>
      <c r="B4056" s="58" t="s">
        <v>29188</v>
      </c>
      <c r="C4056" s="58" t="s">
        <v>29189</v>
      </c>
      <c r="D4056" s="59" t="s">
        <v>29190</v>
      </c>
      <c r="E4056" s="59" t="s">
        <v>29191</v>
      </c>
      <c r="F4056" s="58" t="s">
        <v>26788</v>
      </c>
      <c r="G4056" s="59" t="s">
        <v>2366</v>
      </c>
      <c r="H4056" s="58" t="s">
        <v>316</v>
      </c>
      <c r="I4056" s="60">
        <v>41640</v>
      </c>
      <c r="J4056" s="60">
        <v>45291</v>
      </c>
    </row>
    <row r="4057" spans="1:10" s="57" customFormat="1" ht="19.8" customHeight="1" x14ac:dyDescent="0.2">
      <c r="A4057" s="61" t="s">
        <v>29192</v>
      </c>
      <c r="B4057" s="61" t="s">
        <v>29193</v>
      </c>
      <c r="C4057" s="61" t="s">
        <v>29194</v>
      </c>
      <c r="D4057" s="62" t="s">
        <v>29195</v>
      </c>
      <c r="E4057" s="62" t="s">
        <v>29196</v>
      </c>
      <c r="F4057" s="61" t="s">
        <v>26788</v>
      </c>
      <c r="G4057" s="62" t="s">
        <v>2366</v>
      </c>
      <c r="H4057" s="61" t="s">
        <v>316</v>
      </c>
      <c r="I4057" s="63">
        <v>43040</v>
      </c>
      <c r="J4057" s="63">
        <v>45291</v>
      </c>
    </row>
    <row r="4058" spans="1:10" s="57" customFormat="1" ht="30.45" customHeight="1" x14ac:dyDescent="0.2">
      <c r="A4058" s="58" t="s">
        <v>2363</v>
      </c>
      <c r="B4058" s="58" t="s">
        <v>29197</v>
      </c>
      <c r="C4058" s="58" t="s">
        <v>29198</v>
      </c>
      <c r="D4058" s="59" t="s">
        <v>29199</v>
      </c>
      <c r="E4058" s="59" t="s">
        <v>29200</v>
      </c>
      <c r="F4058" s="58" t="s">
        <v>26788</v>
      </c>
      <c r="G4058" s="59" t="s">
        <v>2366</v>
      </c>
      <c r="H4058" s="58" t="s">
        <v>316</v>
      </c>
      <c r="I4058" s="60">
        <v>41640</v>
      </c>
      <c r="J4058" s="60">
        <v>45291</v>
      </c>
    </row>
    <row r="4059" spans="1:10" s="57" customFormat="1" ht="19.8" customHeight="1" x14ac:dyDescent="0.2">
      <c r="A4059" s="61" t="s">
        <v>29201</v>
      </c>
      <c r="B4059" s="61" t="s">
        <v>29202</v>
      </c>
      <c r="C4059" s="61" t="s">
        <v>29203</v>
      </c>
      <c r="D4059" s="62" t="s">
        <v>29204</v>
      </c>
      <c r="E4059" s="62" t="s">
        <v>29205</v>
      </c>
      <c r="F4059" s="61" t="s">
        <v>26788</v>
      </c>
      <c r="G4059" s="62" t="s">
        <v>29206</v>
      </c>
      <c r="H4059" s="61" t="s">
        <v>316</v>
      </c>
      <c r="I4059" s="63">
        <v>41640</v>
      </c>
      <c r="J4059" s="63">
        <v>45291</v>
      </c>
    </row>
    <row r="4060" spans="1:10" s="57" customFormat="1" ht="19.8" customHeight="1" x14ac:dyDescent="0.2">
      <c r="A4060" s="58" t="s">
        <v>29207</v>
      </c>
      <c r="B4060" s="58" t="s">
        <v>29208</v>
      </c>
      <c r="C4060" s="58" t="s">
        <v>29209</v>
      </c>
      <c r="D4060" s="59" t="s">
        <v>29210</v>
      </c>
      <c r="E4060" s="59" t="s">
        <v>29211</v>
      </c>
      <c r="F4060" s="58" t="s">
        <v>26788</v>
      </c>
      <c r="G4060" s="59" t="s">
        <v>29212</v>
      </c>
      <c r="H4060" s="58" t="s">
        <v>316</v>
      </c>
      <c r="I4060" s="60">
        <v>41944</v>
      </c>
      <c r="J4060" s="60">
        <v>45291</v>
      </c>
    </row>
    <row r="4061" spans="1:10" s="57" customFormat="1" ht="19.8" customHeight="1" x14ac:dyDescent="0.2">
      <c r="A4061" s="61" t="s">
        <v>29213</v>
      </c>
      <c r="B4061" s="61" t="s">
        <v>29214</v>
      </c>
      <c r="C4061" s="61" t="s">
        <v>29215</v>
      </c>
      <c r="D4061" s="62" t="s">
        <v>29216</v>
      </c>
      <c r="E4061" s="62" t="s">
        <v>29217</v>
      </c>
      <c r="F4061" s="61" t="s">
        <v>29218</v>
      </c>
      <c r="G4061" s="62" t="s">
        <v>29219</v>
      </c>
      <c r="H4061" s="61" t="s">
        <v>316</v>
      </c>
      <c r="I4061" s="63">
        <v>41640</v>
      </c>
      <c r="J4061" s="63">
        <v>45291</v>
      </c>
    </row>
    <row r="4062" spans="1:10" s="57" customFormat="1" ht="30.45" customHeight="1" x14ac:dyDescent="0.2">
      <c r="A4062" s="58" t="s">
        <v>29220</v>
      </c>
      <c r="B4062" s="58" t="s">
        <v>29221</v>
      </c>
      <c r="C4062" s="58" t="s">
        <v>29222</v>
      </c>
      <c r="D4062" s="59" t="s">
        <v>29223</v>
      </c>
      <c r="E4062" s="59" t="s">
        <v>29224</v>
      </c>
      <c r="F4062" s="58" t="s">
        <v>29225</v>
      </c>
      <c r="G4062" s="59" t="s">
        <v>29226</v>
      </c>
      <c r="H4062" s="58" t="s">
        <v>316</v>
      </c>
      <c r="I4062" s="60">
        <v>41640</v>
      </c>
      <c r="J4062" s="60">
        <v>45291</v>
      </c>
    </row>
    <row r="4063" spans="1:10" s="57" customFormat="1" ht="19.8" customHeight="1" x14ac:dyDescent="0.2">
      <c r="A4063" s="61" t="s">
        <v>29227</v>
      </c>
      <c r="B4063" s="61" t="s">
        <v>29228</v>
      </c>
      <c r="C4063" s="61" t="s">
        <v>29229</v>
      </c>
      <c r="D4063" s="62" t="s">
        <v>29230</v>
      </c>
      <c r="E4063" s="62" t="s">
        <v>29231</v>
      </c>
      <c r="F4063" s="61" t="s">
        <v>29232</v>
      </c>
      <c r="G4063" s="62" t="s">
        <v>29233</v>
      </c>
      <c r="H4063" s="61" t="s">
        <v>316</v>
      </c>
      <c r="I4063" s="63">
        <v>41944</v>
      </c>
      <c r="J4063" s="63">
        <v>45291</v>
      </c>
    </row>
    <row r="4064" spans="1:10" s="57" customFormat="1" ht="19.8" customHeight="1" x14ac:dyDescent="0.2">
      <c r="A4064" s="58" t="s">
        <v>29234</v>
      </c>
      <c r="B4064" s="58" t="s">
        <v>29235</v>
      </c>
      <c r="C4064" s="58" t="s">
        <v>29236</v>
      </c>
      <c r="D4064" s="59" t="s">
        <v>29237</v>
      </c>
      <c r="E4064" s="59" t="s">
        <v>29238</v>
      </c>
      <c r="F4064" s="58" t="s">
        <v>29239</v>
      </c>
      <c r="G4064" s="59" t="s">
        <v>29240</v>
      </c>
      <c r="H4064" s="58" t="s">
        <v>316</v>
      </c>
      <c r="I4064" s="60">
        <v>41640</v>
      </c>
      <c r="J4064" s="60">
        <v>45291</v>
      </c>
    </row>
    <row r="4065" spans="1:10" s="57" customFormat="1" ht="19.8" customHeight="1" x14ac:dyDescent="0.2">
      <c r="A4065" s="61" t="s">
        <v>29241</v>
      </c>
      <c r="B4065" s="61" t="s">
        <v>29242</v>
      </c>
      <c r="C4065" s="61" t="s">
        <v>29243</v>
      </c>
      <c r="D4065" s="62" t="s">
        <v>29244</v>
      </c>
      <c r="E4065" s="62" t="s">
        <v>29245</v>
      </c>
      <c r="F4065" s="61" t="s">
        <v>29239</v>
      </c>
      <c r="G4065" s="62" t="s">
        <v>29240</v>
      </c>
      <c r="H4065" s="61" t="s">
        <v>316</v>
      </c>
      <c r="I4065" s="63">
        <v>41640</v>
      </c>
      <c r="J4065" s="63">
        <v>45291</v>
      </c>
    </row>
    <row r="4066" spans="1:10" s="57" customFormat="1" ht="41.1" customHeight="1" x14ac:dyDescent="0.2">
      <c r="A4066" s="58" t="s">
        <v>29246</v>
      </c>
      <c r="B4066" s="58" t="s">
        <v>29247</v>
      </c>
      <c r="C4066" s="58" t="s">
        <v>29248</v>
      </c>
      <c r="D4066" s="59" t="s">
        <v>29249</v>
      </c>
      <c r="E4066" s="59" t="s">
        <v>29224</v>
      </c>
      <c r="F4066" s="58" t="s">
        <v>29225</v>
      </c>
      <c r="G4066" s="59" t="s">
        <v>29250</v>
      </c>
      <c r="H4066" s="58" t="s">
        <v>316</v>
      </c>
      <c r="I4066" s="60">
        <v>41640</v>
      </c>
      <c r="J4066" s="60">
        <v>45291</v>
      </c>
    </row>
    <row r="4067" spans="1:10" s="57" customFormat="1" ht="19.8" customHeight="1" x14ac:dyDescent="0.2">
      <c r="A4067" s="61" t="s">
        <v>29251</v>
      </c>
      <c r="B4067" s="61" t="s">
        <v>29252</v>
      </c>
      <c r="C4067" s="61" t="s">
        <v>29253</v>
      </c>
      <c r="D4067" s="62" t="s">
        <v>29254</v>
      </c>
      <c r="E4067" s="62" t="s">
        <v>29255</v>
      </c>
      <c r="F4067" s="61" t="s">
        <v>29256</v>
      </c>
      <c r="G4067" s="62" t="s">
        <v>29257</v>
      </c>
      <c r="H4067" s="61" t="s">
        <v>316</v>
      </c>
      <c r="I4067" s="63">
        <v>41640</v>
      </c>
      <c r="J4067" s="63">
        <v>45291</v>
      </c>
    </row>
    <row r="4068" spans="1:10" s="57" customFormat="1" ht="41.1" customHeight="1" x14ac:dyDescent="0.2">
      <c r="A4068" s="58" t="s">
        <v>29258</v>
      </c>
      <c r="B4068" s="58" t="s">
        <v>29259</v>
      </c>
      <c r="C4068" s="58" t="s">
        <v>29260</v>
      </c>
      <c r="D4068" s="59" t="s">
        <v>29261</v>
      </c>
      <c r="E4068" s="59" t="s">
        <v>29262</v>
      </c>
      <c r="F4068" s="58" t="s">
        <v>29263</v>
      </c>
      <c r="G4068" s="59" t="s">
        <v>29264</v>
      </c>
      <c r="H4068" s="58" t="s">
        <v>316</v>
      </c>
      <c r="I4068" s="60">
        <v>41944</v>
      </c>
      <c r="J4068" s="60">
        <v>45291</v>
      </c>
    </row>
    <row r="4069" spans="1:10" s="57" customFormat="1" ht="19.8" customHeight="1" x14ac:dyDescent="0.2">
      <c r="A4069" s="61" t="s">
        <v>29265</v>
      </c>
      <c r="B4069" s="61" t="s">
        <v>29266</v>
      </c>
      <c r="C4069" s="61" t="s">
        <v>29267</v>
      </c>
      <c r="D4069" s="62" t="s">
        <v>29268</v>
      </c>
      <c r="E4069" s="62" t="s">
        <v>29269</v>
      </c>
      <c r="F4069" s="61" t="s">
        <v>27642</v>
      </c>
      <c r="G4069" s="62" t="s">
        <v>29270</v>
      </c>
      <c r="H4069" s="61" t="s">
        <v>316</v>
      </c>
      <c r="I4069" s="63">
        <v>41640</v>
      </c>
      <c r="J4069" s="63">
        <v>45291</v>
      </c>
    </row>
    <row r="4070" spans="1:10" s="57" customFormat="1" ht="19.8" customHeight="1" x14ac:dyDescent="0.2">
      <c r="A4070" s="58" t="s">
        <v>29271</v>
      </c>
      <c r="B4070" s="58" t="s">
        <v>29272</v>
      </c>
      <c r="C4070" s="58" t="s">
        <v>29273</v>
      </c>
      <c r="D4070" s="59" t="s">
        <v>29274</v>
      </c>
      <c r="E4070" s="59" t="s">
        <v>29275</v>
      </c>
      <c r="F4070" s="58" t="s">
        <v>27642</v>
      </c>
      <c r="G4070" s="59" t="s">
        <v>29276</v>
      </c>
      <c r="H4070" s="58" t="s">
        <v>316</v>
      </c>
      <c r="I4070" s="60">
        <v>41944</v>
      </c>
      <c r="J4070" s="60">
        <v>45291</v>
      </c>
    </row>
    <row r="4071" spans="1:10" s="57" customFormat="1" ht="19.8" customHeight="1" x14ac:dyDescent="0.2">
      <c r="A4071" s="61" t="s">
        <v>29277</v>
      </c>
      <c r="B4071" s="61" t="s">
        <v>29278</v>
      </c>
      <c r="C4071" s="61" t="s">
        <v>29279</v>
      </c>
      <c r="D4071" s="62" t="s">
        <v>29280</v>
      </c>
      <c r="E4071" s="62" t="s">
        <v>29281</v>
      </c>
      <c r="F4071" s="61" t="s">
        <v>27642</v>
      </c>
      <c r="G4071" s="62" t="s">
        <v>29282</v>
      </c>
      <c r="H4071" s="61" t="s">
        <v>316</v>
      </c>
      <c r="I4071" s="63">
        <v>41640</v>
      </c>
      <c r="J4071" s="63">
        <v>45291</v>
      </c>
    </row>
    <row r="4072" spans="1:10" s="57" customFormat="1" ht="19.8" customHeight="1" x14ac:dyDescent="0.2">
      <c r="A4072" s="58" t="s">
        <v>29283</v>
      </c>
      <c r="B4072" s="58" t="s">
        <v>29284</v>
      </c>
      <c r="C4072" s="58" t="s">
        <v>29285</v>
      </c>
      <c r="D4072" s="59" t="s">
        <v>29286</v>
      </c>
      <c r="E4072" s="59" t="s">
        <v>29287</v>
      </c>
      <c r="F4072" s="58" t="s">
        <v>20624</v>
      </c>
      <c r="G4072" s="59" t="s">
        <v>29288</v>
      </c>
      <c r="H4072" s="58" t="s">
        <v>316</v>
      </c>
      <c r="I4072" s="60">
        <v>41640</v>
      </c>
      <c r="J4072" s="60">
        <v>45291</v>
      </c>
    </row>
    <row r="4073" spans="1:10" s="57" customFormat="1" ht="19.8" customHeight="1" x14ac:dyDescent="0.2">
      <c r="A4073" s="61" t="s">
        <v>3353</v>
      </c>
      <c r="B4073" s="61" t="s">
        <v>29289</v>
      </c>
      <c r="C4073" s="61" t="s">
        <v>29290</v>
      </c>
      <c r="D4073" s="62" t="s">
        <v>29291</v>
      </c>
      <c r="E4073" s="62" t="s">
        <v>29292</v>
      </c>
      <c r="F4073" s="61" t="s">
        <v>20624</v>
      </c>
      <c r="G4073" s="62" t="s">
        <v>29288</v>
      </c>
      <c r="H4073" s="61" t="s">
        <v>316</v>
      </c>
      <c r="I4073" s="63">
        <v>41640</v>
      </c>
      <c r="J4073" s="63">
        <v>45291</v>
      </c>
    </row>
    <row r="4074" spans="1:10" s="57" customFormat="1" ht="30.45" customHeight="1" x14ac:dyDescent="0.2">
      <c r="A4074" s="58" t="s">
        <v>29293</v>
      </c>
      <c r="B4074" s="58" t="s">
        <v>29294</v>
      </c>
      <c r="C4074" s="58" t="s">
        <v>29295</v>
      </c>
      <c r="D4074" s="59" t="s">
        <v>29296</v>
      </c>
      <c r="E4074" s="59" t="s">
        <v>29297</v>
      </c>
      <c r="F4074" s="58" t="s">
        <v>18182</v>
      </c>
      <c r="G4074" s="59" t="s">
        <v>29298</v>
      </c>
      <c r="H4074" s="58" t="s">
        <v>316</v>
      </c>
      <c r="I4074" s="60">
        <v>41640</v>
      </c>
      <c r="J4074" s="60">
        <v>45291</v>
      </c>
    </row>
    <row r="4075" spans="1:10" s="57" customFormat="1" ht="19.8" customHeight="1" x14ac:dyDescent="0.2">
      <c r="A4075" s="61" t="s">
        <v>29299</v>
      </c>
      <c r="B4075" s="61" t="s">
        <v>29300</v>
      </c>
      <c r="C4075" s="61" t="s">
        <v>29301</v>
      </c>
      <c r="D4075" s="62" t="s">
        <v>29302</v>
      </c>
      <c r="E4075" s="62" t="s">
        <v>29303</v>
      </c>
      <c r="F4075" s="61" t="s">
        <v>18182</v>
      </c>
      <c r="G4075" s="62" t="s">
        <v>29298</v>
      </c>
      <c r="H4075" s="61" t="s">
        <v>316</v>
      </c>
      <c r="I4075" s="63">
        <v>43040</v>
      </c>
      <c r="J4075" s="63">
        <v>45291</v>
      </c>
    </row>
    <row r="4076" spans="1:10" s="57" customFormat="1" ht="19.8" customHeight="1" x14ac:dyDescent="0.2">
      <c r="A4076" s="58" t="s">
        <v>29304</v>
      </c>
      <c r="B4076" s="58" t="s">
        <v>29305</v>
      </c>
      <c r="C4076" s="58" t="s">
        <v>29306</v>
      </c>
      <c r="D4076" s="59" t="s">
        <v>29307</v>
      </c>
      <c r="E4076" s="59" t="s">
        <v>29308</v>
      </c>
      <c r="F4076" s="58" t="s">
        <v>29309</v>
      </c>
      <c r="G4076" s="59" t="s">
        <v>29310</v>
      </c>
      <c r="H4076" s="58" t="s">
        <v>316</v>
      </c>
      <c r="I4076" s="60">
        <v>41640</v>
      </c>
      <c r="J4076" s="60">
        <v>45291</v>
      </c>
    </row>
    <row r="4077" spans="1:10" s="57" customFormat="1" ht="30.45" customHeight="1" x14ac:dyDescent="0.2">
      <c r="A4077" s="61" t="s">
        <v>29311</v>
      </c>
      <c r="B4077" s="61" t="s">
        <v>29312</v>
      </c>
      <c r="C4077" s="61" t="s">
        <v>29313</v>
      </c>
      <c r="D4077" s="62" t="s">
        <v>29314</v>
      </c>
      <c r="E4077" s="62" t="s">
        <v>29315</v>
      </c>
      <c r="F4077" s="61" t="s">
        <v>29309</v>
      </c>
      <c r="G4077" s="62" t="s">
        <v>29316</v>
      </c>
      <c r="H4077" s="61" t="s">
        <v>316</v>
      </c>
      <c r="I4077" s="63">
        <v>43040</v>
      </c>
      <c r="J4077" s="63">
        <v>45291</v>
      </c>
    </row>
    <row r="4078" spans="1:10" s="57" customFormat="1" ht="19.8" customHeight="1" x14ac:dyDescent="0.2">
      <c r="A4078" s="58" t="s">
        <v>2388</v>
      </c>
      <c r="B4078" s="58" t="s">
        <v>29317</v>
      </c>
      <c r="C4078" s="58" t="s">
        <v>29318</v>
      </c>
      <c r="D4078" s="59" t="s">
        <v>29319</v>
      </c>
      <c r="E4078" s="59" t="s">
        <v>29320</v>
      </c>
      <c r="F4078" s="58" t="s">
        <v>29321</v>
      </c>
      <c r="G4078" s="59" t="s">
        <v>29322</v>
      </c>
      <c r="H4078" s="58" t="s">
        <v>316</v>
      </c>
      <c r="I4078" s="60">
        <v>41640</v>
      </c>
      <c r="J4078" s="60">
        <v>45291</v>
      </c>
    </row>
    <row r="4079" spans="1:10" s="57" customFormat="1" ht="19.8" customHeight="1" x14ac:dyDescent="0.2">
      <c r="A4079" s="61" t="s">
        <v>29323</v>
      </c>
      <c r="B4079" s="61" t="s">
        <v>29324</v>
      </c>
      <c r="C4079" s="61" t="s">
        <v>29325</v>
      </c>
      <c r="D4079" s="62" t="s">
        <v>29326</v>
      </c>
      <c r="E4079" s="62" t="s">
        <v>29327</v>
      </c>
      <c r="F4079" s="61" t="s">
        <v>29328</v>
      </c>
      <c r="G4079" s="62" t="s">
        <v>29322</v>
      </c>
      <c r="H4079" s="61" t="s">
        <v>316</v>
      </c>
      <c r="I4079" s="63">
        <v>41640</v>
      </c>
      <c r="J4079" s="63">
        <v>45291</v>
      </c>
    </row>
    <row r="4080" spans="1:10" s="57" customFormat="1" ht="19.8" customHeight="1" x14ac:dyDescent="0.2">
      <c r="A4080" s="58" t="s">
        <v>1714</v>
      </c>
      <c r="B4080" s="58" t="s">
        <v>29329</v>
      </c>
      <c r="C4080" s="58" t="s">
        <v>29330</v>
      </c>
      <c r="D4080" s="59" t="s">
        <v>29331</v>
      </c>
      <c r="E4080" s="59" t="s">
        <v>29332</v>
      </c>
      <c r="F4080" s="58" t="s">
        <v>29333</v>
      </c>
      <c r="G4080" s="59" t="s">
        <v>1129</v>
      </c>
      <c r="H4080" s="58" t="s">
        <v>316</v>
      </c>
      <c r="I4080" s="60">
        <v>41640</v>
      </c>
      <c r="J4080" s="60">
        <v>45291</v>
      </c>
    </row>
    <row r="4081" spans="1:10" s="57" customFormat="1" ht="30.45" customHeight="1" x14ac:dyDescent="0.2">
      <c r="A4081" s="61" t="s">
        <v>29334</v>
      </c>
      <c r="B4081" s="61" t="s">
        <v>29335</v>
      </c>
      <c r="C4081" s="61" t="s">
        <v>29336</v>
      </c>
      <c r="D4081" s="62" t="s">
        <v>29337</v>
      </c>
      <c r="E4081" s="62" t="s">
        <v>29338</v>
      </c>
      <c r="F4081" s="61" t="s">
        <v>29339</v>
      </c>
      <c r="G4081" s="62" t="s">
        <v>29340</v>
      </c>
      <c r="H4081" s="61" t="s">
        <v>316</v>
      </c>
      <c r="I4081" s="63">
        <v>41640</v>
      </c>
      <c r="J4081" s="63">
        <v>45291</v>
      </c>
    </row>
    <row r="4082" spans="1:10" s="57" customFormat="1" ht="19.8" customHeight="1" x14ac:dyDescent="0.2">
      <c r="A4082" s="58" t="s">
        <v>1126</v>
      </c>
      <c r="B4082" s="58" t="s">
        <v>29341</v>
      </c>
      <c r="C4082" s="58" t="s">
        <v>29342</v>
      </c>
      <c r="D4082" s="59" t="s">
        <v>29343</v>
      </c>
      <c r="E4082" s="59" t="s">
        <v>29344</v>
      </c>
      <c r="F4082" s="58" t="s">
        <v>29345</v>
      </c>
      <c r="G4082" s="59" t="s">
        <v>1129</v>
      </c>
      <c r="H4082" s="58" t="s">
        <v>316</v>
      </c>
      <c r="I4082" s="60">
        <v>41640</v>
      </c>
      <c r="J4082" s="60">
        <v>45291</v>
      </c>
    </row>
    <row r="4083" spans="1:10" s="57" customFormat="1" ht="19.8" customHeight="1" x14ac:dyDescent="0.2">
      <c r="A4083" s="61" t="s">
        <v>29346</v>
      </c>
      <c r="B4083" s="61" t="s">
        <v>29347</v>
      </c>
      <c r="C4083" s="61" t="s">
        <v>29348</v>
      </c>
      <c r="D4083" s="62" t="s">
        <v>29349</v>
      </c>
      <c r="E4083" s="62" t="s">
        <v>28524</v>
      </c>
      <c r="F4083" s="61" t="s">
        <v>29350</v>
      </c>
      <c r="G4083" s="62" t="s">
        <v>1129</v>
      </c>
      <c r="H4083" s="61" t="s">
        <v>316</v>
      </c>
      <c r="I4083" s="63">
        <v>41640</v>
      </c>
      <c r="J4083" s="63">
        <v>45291</v>
      </c>
    </row>
    <row r="4084" spans="1:10" s="57" customFormat="1" ht="19.8" customHeight="1" x14ac:dyDescent="0.2">
      <c r="A4084" s="58" t="s">
        <v>29351</v>
      </c>
      <c r="B4084" s="58" t="s">
        <v>29352</v>
      </c>
      <c r="C4084" s="58" t="s">
        <v>29353</v>
      </c>
      <c r="D4084" s="59" t="s">
        <v>29354</v>
      </c>
      <c r="E4084" s="59" t="s">
        <v>29355</v>
      </c>
      <c r="F4084" s="58" t="s">
        <v>29356</v>
      </c>
      <c r="G4084" s="59" t="s">
        <v>1129</v>
      </c>
      <c r="H4084" s="58" t="s">
        <v>316</v>
      </c>
      <c r="I4084" s="60">
        <v>41640</v>
      </c>
      <c r="J4084" s="60">
        <v>45291</v>
      </c>
    </row>
    <row r="4085" spans="1:10" s="57" customFormat="1" ht="19.8" customHeight="1" x14ac:dyDescent="0.2">
      <c r="A4085" s="61" t="s">
        <v>29357</v>
      </c>
      <c r="B4085" s="61" t="s">
        <v>29358</v>
      </c>
      <c r="C4085" s="61" t="s">
        <v>29359</v>
      </c>
      <c r="D4085" s="62" t="s">
        <v>29360</v>
      </c>
      <c r="E4085" s="62" t="s">
        <v>29361</v>
      </c>
      <c r="F4085" s="61" t="s">
        <v>29362</v>
      </c>
      <c r="G4085" s="62" t="s">
        <v>1129</v>
      </c>
      <c r="H4085" s="61" t="s">
        <v>316</v>
      </c>
      <c r="I4085" s="63">
        <v>41640</v>
      </c>
      <c r="J4085" s="63">
        <v>45291</v>
      </c>
    </row>
    <row r="4086" spans="1:10" s="57" customFormat="1" ht="19.8" customHeight="1" x14ac:dyDescent="0.2">
      <c r="A4086" s="58" t="s">
        <v>29363</v>
      </c>
      <c r="B4086" s="58" t="s">
        <v>29364</v>
      </c>
      <c r="C4086" s="58" t="s">
        <v>29365</v>
      </c>
      <c r="D4086" s="59" t="s">
        <v>29366</v>
      </c>
      <c r="E4086" s="59" t="s">
        <v>29367</v>
      </c>
      <c r="F4086" s="58" t="s">
        <v>29333</v>
      </c>
      <c r="G4086" s="59" t="s">
        <v>1129</v>
      </c>
      <c r="H4086" s="58" t="s">
        <v>316</v>
      </c>
      <c r="I4086" s="60">
        <v>41640</v>
      </c>
      <c r="J4086" s="60">
        <v>45291</v>
      </c>
    </row>
    <row r="4087" spans="1:10" s="57" customFormat="1" ht="19.8" customHeight="1" x14ac:dyDescent="0.2">
      <c r="A4087" s="61" t="s">
        <v>29368</v>
      </c>
      <c r="B4087" s="61" t="s">
        <v>29369</v>
      </c>
      <c r="C4087" s="61" t="s">
        <v>29370</v>
      </c>
      <c r="D4087" s="62" t="s">
        <v>29371</v>
      </c>
      <c r="E4087" s="62" t="s">
        <v>29372</v>
      </c>
      <c r="F4087" s="61" t="s">
        <v>29356</v>
      </c>
      <c r="G4087" s="62" t="s">
        <v>1129</v>
      </c>
      <c r="H4087" s="61" t="s">
        <v>316</v>
      </c>
      <c r="I4087" s="63">
        <v>41640</v>
      </c>
      <c r="J4087" s="63">
        <v>45291</v>
      </c>
    </row>
    <row r="4088" spans="1:10" s="57" customFormat="1" ht="30.45" customHeight="1" x14ac:dyDescent="0.2">
      <c r="A4088" s="58" t="s">
        <v>29373</v>
      </c>
      <c r="B4088" s="58" t="s">
        <v>29374</v>
      </c>
      <c r="C4088" s="58" t="s">
        <v>29375</v>
      </c>
      <c r="D4088" s="59" t="s">
        <v>29376</v>
      </c>
      <c r="E4088" s="59" t="s">
        <v>29377</v>
      </c>
      <c r="F4088" s="58" t="s">
        <v>29356</v>
      </c>
      <c r="G4088" s="59" t="s">
        <v>29378</v>
      </c>
      <c r="H4088" s="58" t="s">
        <v>316</v>
      </c>
      <c r="I4088" s="60">
        <v>41640</v>
      </c>
      <c r="J4088" s="60">
        <v>45291</v>
      </c>
    </row>
    <row r="4089" spans="1:10" s="57" customFormat="1" ht="19.8" customHeight="1" x14ac:dyDescent="0.2">
      <c r="A4089" s="61" t="s">
        <v>29379</v>
      </c>
      <c r="B4089" s="61" t="s">
        <v>29380</v>
      </c>
      <c r="C4089" s="61" t="s">
        <v>29381</v>
      </c>
      <c r="D4089" s="62" t="s">
        <v>29382</v>
      </c>
      <c r="E4089" s="62" t="s">
        <v>29383</v>
      </c>
      <c r="F4089" s="61" t="s">
        <v>29384</v>
      </c>
      <c r="G4089" s="62" t="s">
        <v>29378</v>
      </c>
      <c r="H4089" s="61" t="s">
        <v>316</v>
      </c>
      <c r="I4089" s="63">
        <v>41640</v>
      </c>
      <c r="J4089" s="63">
        <v>45291</v>
      </c>
    </row>
    <row r="4090" spans="1:10" s="57" customFormat="1" ht="19.8" customHeight="1" x14ac:dyDescent="0.2">
      <c r="A4090" s="58" t="s">
        <v>29385</v>
      </c>
      <c r="B4090" s="58" t="s">
        <v>29386</v>
      </c>
      <c r="C4090" s="58" t="s">
        <v>29387</v>
      </c>
      <c r="D4090" s="59" t="s">
        <v>29388</v>
      </c>
      <c r="E4090" s="59" t="s">
        <v>29389</v>
      </c>
      <c r="F4090" s="58" t="s">
        <v>29390</v>
      </c>
      <c r="G4090" s="59" t="s">
        <v>1129</v>
      </c>
      <c r="H4090" s="58" t="s">
        <v>316</v>
      </c>
      <c r="I4090" s="60">
        <v>41640</v>
      </c>
      <c r="J4090" s="60">
        <v>45291</v>
      </c>
    </row>
    <row r="4091" spans="1:10" s="57" customFormat="1" ht="19.8" customHeight="1" x14ac:dyDescent="0.2">
      <c r="A4091" s="61" t="s">
        <v>29391</v>
      </c>
      <c r="B4091" s="61" t="s">
        <v>29392</v>
      </c>
      <c r="C4091" s="61" t="s">
        <v>29393</v>
      </c>
      <c r="D4091" s="62" t="s">
        <v>29394</v>
      </c>
      <c r="E4091" s="62" t="s">
        <v>29395</v>
      </c>
      <c r="F4091" s="61" t="s">
        <v>29396</v>
      </c>
      <c r="G4091" s="62" t="s">
        <v>1129</v>
      </c>
      <c r="H4091" s="61" t="s">
        <v>316</v>
      </c>
      <c r="I4091" s="63">
        <v>41640</v>
      </c>
      <c r="J4091" s="63">
        <v>45291</v>
      </c>
    </row>
    <row r="4092" spans="1:10" s="57" customFormat="1" ht="19.8" customHeight="1" x14ac:dyDescent="0.2">
      <c r="A4092" s="58" t="s">
        <v>29397</v>
      </c>
      <c r="B4092" s="58" t="s">
        <v>29398</v>
      </c>
      <c r="C4092" s="58" t="s">
        <v>29399</v>
      </c>
      <c r="D4092" s="59" t="s">
        <v>29400</v>
      </c>
      <c r="E4092" s="59" t="s">
        <v>29401</v>
      </c>
      <c r="F4092" s="58" t="s">
        <v>29402</v>
      </c>
      <c r="G4092" s="59" t="s">
        <v>1129</v>
      </c>
      <c r="H4092" s="58" t="s">
        <v>316</v>
      </c>
      <c r="I4092" s="60">
        <v>41640</v>
      </c>
      <c r="J4092" s="60">
        <v>45291</v>
      </c>
    </row>
    <row r="4093" spans="1:10" s="57" customFormat="1" ht="30.45" customHeight="1" x14ac:dyDescent="0.2">
      <c r="A4093" s="61" t="s">
        <v>29403</v>
      </c>
      <c r="B4093" s="61" t="s">
        <v>29404</v>
      </c>
      <c r="C4093" s="61" t="s">
        <v>29405</v>
      </c>
      <c r="D4093" s="62" t="s">
        <v>29406</v>
      </c>
      <c r="E4093" s="62" t="s">
        <v>29407</v>
      </c>
      <c r="F4093" s="61" t="s">
        <v>29362</v>
      </c>
      <c r="G4093" s="62" t="s">
        <v>29408</v>
      </c>
      <c r="H4093" s="61" t="s">
        <v>316</v>
      </c>
      <c r="I4093" s="63">
        <v>41944</v>
      </c>
      <c r="J4093" s="63">
        <v>45291</v>
      </c>
    </row>
    <row r="4094" spans="1:10" s="57" customFormat="1" ht="19.8" customHeight="1" x14ac:dyDescent="0.2">
      <c r="A4094" s="58" t="s">
        <v>29409</v>
      </c>
      <c r="B4094" s="58" t="s">
        <v>29410</v>
      </c>
      <c r="C4094" s="58" t="s">
        <v>29411</v>
      </c>
      <c r="D4094" s="59" t="s">
        <v>29412</v>
      </c>
      <c r="E4094" s="59" t="s">
        <v>29413</v>
      </c>
      <c r="F4094" s="58" t="s">
        <v>29414</v>
      </c>
      <c r="G4094" s="59" t="s">
        <v>29415</v>
      </c>
      <c r="H4094" s="58" t="s">
        <v>316</v>
      </c>
      <c r="I4094" s="60">
        <v>42675</v>
      </c>
      <c r="J4094" s="60">
        <v>45291</v>
      </c>
    </row>
    <row r="4095" spans="1:10" s="57" customFormat="1" ht="19.8" customHeight="1" x14ac:dyDescent="0.2">
      <c r="A4095" s="61" t="s">
        <v>29416</v>
      </c>
      <c r="B4095" s="61" t="s">
        <v>29417</v>
      </c>
      <c r="C4095" s="61" t="s">
        <v>29418</v>
      </c>
      <c r="D4095" s="62" t="s">
        <v>29419</v>
      </c>
      <c r="E4095" s="62" t="s">
        <v>29420</v>
      </c>
      <c r="F4095" s="61" t="s">
        <v>29345</v>
      </c>
      <c r="G4095" s="62" t="s">
        <v>29421</v>
      </c>
      <c r="H4095" s="61" t="s">
        <v>316</v>
      </c>
      <c r="I4095" s="63">
        <v>43040</v>
      </c>
      <c r="J4095" s="63">
        <v>45291</v>
      </c>
    </row>
    <row r="4096" spans="1:10" s="57" customFormat="1" ht="30.45" customHeight="1" x14ac:dyDescent="0.2">
      <c r="A4096" s="58" t="s">
        <v>29422</v>
      </c>
      <c r="B4096" s="58" t="s">
        <v>29423</v>
      </c>
      <c r="C4096" s="58" t="s">
        <v>29424</v>
      </c>
      <c r="D4096" s="59" t="s">
        <v>29425</v>
      </c>
      <c r="E4096" s="59" t="s">
        <v>29426</v>
      </c>
      <c r="F4096" s="58" t="s">
        <v>29427</v>
      </c>
      <c r="G4096" s="59" t="s">
        <v>29428</v>
      </c>
      <c r="H4096" s="58" t="s">
        <v>316</v>
      </c>
      <c r="I4096" s="60">
        <v>43040</v>
      </c>
      <c r="J4096" s="60">
        <v>45291</v>
      </c>
    </row>
    <row r="4097" spans="1:10" s="57" customFormat="1" ht="19.8" customHeight="1" x14ac:dyDescent="0.2">
      <c r="A4097" s="61" t="s">
        <v>3282</v>
      </c>
      <c r="B4097" s="61" t="s">
        <v>29429</v>
      </c>
      <c r="C4097" s="61" t="s">
        <v>29430</v>
      </c>
      <c r="D4097" s="62" t="s">
        <v>29431</v>
      </c>
      <c r="E4097" s="62" t="s">
        <v>29432</v>
      </c>
      <c r="F4097" s="61" t="s">
        <v>29433</v>
      </c>
      <c r="G4097" s="62" t="s">
        <v>3285</v>
      </c>
      <c r="H4097" s="61" t="s">
        <v>316</v>
      </c>
      <c r="I4097" s="63">
        <v>41640</v>
      </c>
      <c r="J4097" s="63">
        <v>45291</v>
      </c>
    </row>
    <row r="4098" spans="1:10" s="57" customFormat="1" ht="19.8" customHeight="1" x14ac:dyDescent="0.2">
      <c r="A4098" s="58" t="s">
        <v>29434</v>
      </c>
      <c r="B4098" s="58" t="s">
        <v>29435</v>
      </c>
      <c r="C4098" s="58" t="s">
        <v>29436</v>
      </c>
      <c r="D4098" s="59" t="s">
        <v>29437</v>
      </c>
      <c r="E4098" s="59" t="s">
        <v>29438</v>
      </c>
      <c r="F4098" s="58" t="s">
        <v>17338</v>
      </c>
      <c r="G4098" s="59" t="s">
        <v>29439</v>
      </c>
      <c r="H4098" s="58" t="s">
        <v>316</v>
      </c>
      <c r="I4098" s="60">
        <v>42370</v>
      </c>
      <c r="J4098" s="60">
        <v>45291</v>
      </c>
    </row>
    <row r="4099" spans="1:10" s="57" customFormat="1" ht="19.8" customHeight="1" x14ac:dyDescent="0.2">
      <c r="A4099" s="61" t="s">
        <v>1417</v>
      </c>
      <c r="B4099" s="61" t="s">
        <v>29440</v>
      </c>
      <c r="C4099" s="61" t="s">
        <v>29441</v>
      </c>
      <c r="D4099" s="62" t="s">
        <v>29442</v>
      </c>
      <c r="E4099" s="62" t="s">
        <v>29443</v>
      </c>
      <c r="F4099" s="61" t="s">
        <v>29444</v>
      </c>
      <c r="G4099" s="62" t="s">
        <v>29445</v>
      </c>
      <c r="H4099" s="61" t="s">
        <v>316</v>
      </c>
      <c r="I4099" s="63">
        <v>41640</v>
      </c>
      <c r="J4099" s="63">
        <v>45291</v>
      </c>
    </row>
    <row r="4100" spans="1:10" s="57" customFormat="1" ht="19.8" customHeight="1" x14ac:dyDescent="0.2">
      <c r="A4100" s="58" t="s">
        <v>1945</v>
      </c>
      <c r="B4100" s="58" t="s">
        <v>29446</v>
      </c>
      <c r="C4100" s="58" t="s">
        <v>29447</v>
      </c>
      <c r="D4100" s="59" t="s">
        <v>29448</v>
      </c>
      <c r="E4100" s="59" t="s">
        <v>29449</v>
      </c>
      <c r="F4100" s="58" t="s">
        <v>29450</v>
      </c>
      <c r="G4100" s="59" t="s">
        <v>29451</v>
      </c>
      <c r="H4100" s="58" t="s">
        <v>316</v>
      </c>
      <c r="I4100" s="60">
        <v>41640</v>
      </c>
      <c r="J4100" s="60">
        <v>45291</v>
      </c>
    </row>
    <row r="4101" spans="1:10" s="57" customFormat="1" ht="19.8" customHeight="1" x14ac:dyDescent="0.2">
      <c r="A4101" s="61" t="s">
        <v>3238</v>
      </c>
      <c r="B4101" s="61" t="s">
        <v>29452</v>
      </c>
      <c r="C4101" s="61" t="s">
        <v>29453</v>
      </c>
      <c r="D4101" s="62" t="s">
        <v>29454</v>
      </c>
      <c r="E4101" s="62" t="s">
        <v>29455</v>
      </c>
      <c r="F4101" s="61" t="s">
        <v>29456</v>
      </c>
      <c r="G4101" s="62" t="s">
        <v>3241</v>
      </c>
      <c r="H4101" s="61" t="s">
        <v>316</v>
      </c>
      <c r="I4101" s="63">
        <v>41640</v>
      </c>
      <c r="J4101" s="63">
        <v>45291</v>
      </c>
    </row>
    <row r="4102" spans="1:10" s="57" customFormat="1" ht="19.8" customHeight="1" x14ac:dyDescent="0.2">
      <c r="A4102" s="58" t="s">
        <v>29457</v>
      </c>
      <c r="B4102" s="58" t="s">
        <v>29458</v>
      </c>
      <c r="C4102" s="58" t="s">
        <v>29459</v>
      </c>
      <c r="D4102" s="59" t="s">
        <v>29460</v>
      </c>
      <c r="E4102" s="59" t="s">
        <v>29461</v>
      </c>
      <c r="F4102" s="58" t="s">
        <v>29462</v>
      </c>
      <c r="G4102" s="59" t="s">
        <v>29451</v>
      </c>
      <c r="H4102" s="58" t="s">
        <v>316</v>
      </c>
      <c r="I4102" s="60">
        <v>41640</v>
      </c>
      <c r="J4102" s="60">
        <v>45291</v>
      </c>
    </row>
    <row r="4103" spans="1:10" s="57" customFormat="1" ht="19.8" customHeight="1" x14ac:dyDescent="0.2">
      <c r="A4103" s="61" t="s">
        <v>29463</v>
      </c>
      <c r="B4103" s="61" t="s">
        <v>29464</v>
      </c>
      <c r="C4103" s="61" t="s">
        <v>29465</v>
      </c>
      <c r="D4103" s="62" t="s">
        <v>29466</v>
      </c>
      <c r="E4103" s="62" t="s">
        <v>29467</v>
      </c>
      <c r="F4103" s="61" t="s">
        <v>29468</v>
      </c>
      <c r="G4103" s="62" t="s">
        <v>29451</v>
      </c>
      <c r="H4103" s="61" t="s">
        <v>316</v>
      </c>
      <c r="I4103" s="63">
        <v>41640</v>
      </c>
      <c r="J4103" s="63">
        <v>45291</v>
      </c>
    </row>
    <row r="4104" spans="1:10" s="57" customFormat="1" ht="30.45" customHeight="1" x14ac:dyDescent="0.2">
      <c r="A4104" s="58" t="s">
        <v>29469</v>
      </c>
      <c r="B4104" s="58" t="s">
        <v>29470</v>
      </c>
      <c r="C4104" s="58" t="s">
        <v>29471</v>
      </c>
      <c r="D4104" s="59" t="s">
        <v>29472</v>
      </c>
      <c r="E4104" s="59" t="s">
        <v>29473</v>
      </c>
      <c r="F4104" s="58" t="s">
        <v>29450</v>
      </c>
      <c r="G4104" s="59" t="s">
        <v>3241</v>
      </c>
      <c r="H4104" s="58" t="s">
        <v>316</v>
      </c>
      <c r="I4104" s="60">
        <v>41640</v>
      </c>
      <c r="J4104" s="60">
        <v>45291</v>
      </c>
    </row>
    <row r="4105" spans="1:10" s="57" customFormat="1" ht="30.45" customHeight="1" x14ac:dyDescent="0.2">
      <c r="A4105" s="61" t="s">
        <v>29474</v>
      </c>
      <c r="B4105" s="61" t="s">
        <v>29475</v>
      </c>
      <c r="C4105" s="61" t="s">
        <v>29476</v>
      </c>
      <c r="D4105" s="62" t="s">
        <v>29477</v>
      </c>
      <c r="E4105" s="62" t="s">
        <v>29478</v>
      </c>
      <c r="F4105" s="61" t="s">
        <v>29450</v>
      </c>
      <c r="G4105" s="62" t="s">
        <v>29451</v>
      </c>
      <c r="H4105" s="61" t="s">
        <v>316</v>
      </c>
      <c r="I4105" s="63">
        <v>41640</v>
      </c>
      <c r="J4105" s="63">
        <v>45291</v>
      </c>
    </row>
    <row r="4106" spans="1:10" s="57" customFormat="1" ht="30.45" customHeight="1" x14ac:dyDescent="0.2">
      <c r="A4106" s="58" t="s">
        <v>29479</v>
      </c>
      <c r="B4106" s="58" t="s">
        <v>29480</v>
      </c>
      <c r="C4106" s="58" t="s">
        <v>29481</v>
      </c>
      <c r="D4106" s="59" t="s">
        <v>29482</v>
      </c>
      <c r="E4106" s="59" t="s">
        <v>29483</v>
      </c>
      <c r="F4106" s="58" t="s">
        <v>27836</v>
      </c>
      <c r="G4106" s="59" t="s">
        <v>29484</v>
      </c>
      <c r="H4106" s="58" t="s">
        <v>316</v>
      </c>
      <c r="I4106" s="60">
        <v>41640</v>
      </c>
      <c r="J4106" s="60">
        <v>45291</v>
      </c>
    </row>
    <row r="4107" spans="1:10" s="57" customFormat="1" ht="19.8" customHeight="1" x14ac:dyDescent="0.2">
      <c r="A4107" s="61" t="s">
        <v>29485</v>
      </c>
      <c r="B4107" s="61" t="s">
        <v>29486</v>
      </c>
      <c r="C4107" s="61" t="s">
        <v>29487</v>
      </c>
      <c r="D4107" s="62" t="s">
        <v>29488</v>
      </c>
      <c r="E4107" s="62" t="s">
        <v>29489</v>
      </c>
      <c r="F4107" s="61" t="s">
        <v>29490</v>
      </c>
      <c r="G4107" s="62" t="s">
        <v>29451</v>
      </c>
      <c r="H4107" s="61" t="s">
        <v>316</v>
      </c>
      <c r="I4107" s="63">
        <v>41640</v>
      </c>
      <c r="J4107" s="63">
        <v>45291</v>
      </c>
    </row>
    <row r="4108" spans="1:10" s="57" customFormat="1" ht="30.45" customHeight="1" x14ac:dyDescent="0.2">
      <c r="A4108" s="58" t="s">
        <v>29491</v>
      </c>
      <c r="B4108" s="58" t="s">
        <v>29492</v>
      </c>
      <c r="C4108" s="58" t="s">
        <v>29493</v>
      </c>
      <c r="D4108" s="59" t="s">
        <v>29494</v>
      </c>
      <c r="E4108" s="59" t="s">
        <v>29495</v>
      </c>
      <c r="F4108" s="58" t="s">
        <v>29456</v>
      </c>
      <c r="G4108" s="59" t="s">
        <v>29451</v>
      </c>
      <c r="H4108" s="58" t="s">
        <v>316</v>
      </c>
      <c r="I4108" s="60">
        <v>41640</v>
      </c>
      <c r="J4108" s="60">
        <v>45291</v>
      </c>
    </row>
    <row r="4109" spans="1:10" s="57" customFormat="1" ht="19.8" customHeight="1" x14ac:dyDescent="0.2">
      <c r="A4109" s="61" t="s">
        <v>29496</v>
      </c>
      <c r="B4109" s="61" t="s">
        <v>29497</v>
      </c>
      <c r="C4109" s="61" t="s">
        <v>29498</v>
      </c>
      <c r="D4109" s="62" t="s">
        <v>29499</v>
      </c>
      <c r="E4109" s="62" t="s">
        <v>29500</v>
      </c>
      <c r="F4109" s="61" t="s">
        <v>29501</v>
      </c>
      <c r="G4109" s="62" t="s">
        <v>29502</v>
      </c>
      <c r="H4109" s="61" t="s">
        <v>316</v>
      </c>
      <c r="I4109" s="63">
        <v>41944</v>
      </c>
      <c r="J4109" s="63">
        <v>45291</v>
      </c>
    </row>
    <row r="4110" spans="1:10" s="57" customFormat="1" ht="19.8" customHeight="1" x14ac:dyDescent="0.2">
      <c r="A4110" s="58" t="s">
        <v>29503</v>
      </c>
      <c r="B4110" s="58" t="s">
        <v>29504</v>
      </c>
      <c r="C4110" s="58" t="s">
        <v>29505</v>
      </c>
      <c r="D4110" s="59" t="s">
        <v>29506</v>
      </c>
      <c r="E4110" s="59" t="s">
        <v>29507</v>
      </c>
      <c r="F4110" s="58" t="s">
        <v>29508</v>
      </c>
      <c r="G4110" s="59" t="s">
        <v>29509</v>
      </c>
      <c r="H4110" s="58" t="s">
        <v>316</v>
      </c>
      <c r="I4110" s="60">
        <v>41944</v>
      </c>
      <c r="J4110" s="60">
        <v>45291</v>
      </c>
    </row>
    <row r="4111" spans="1:10" s="57" customFormat="1" ht="19.8" customHeight="1" x14ac:dyDescent="0.2">
      <c r="A4111" s="61" t="s">
        <v>29510</v>
      </c>
      <c r="B4111" s="61" t="s">
        <v>29511</v>
      </c>
      <c r="C4111" s="61" t="s">
        <v>29512</v>
      </c>
      <c r="D4111" s="62" t="s">
        <v>29513</v>
      </c>
      <c r="E4111" s="62" t="s">
        <v>29514</v>
      </c>
      <c r="F4111" s="61" t="s">
        <v>14183</v>
      </c>
      <c r="G4111" s="62" t="s">
        <v>29515</v>
      </c>
      <c r="H4111" s="61" t="s">
        <v>316</v>
      </c>
      <c r="I4111" s="63">
        <v>41640</v>
      </c>
      <c r="J4111" s="63">
        <v>45291</v>
      </c>
    </row>
    <row r="4112" spans="1:10" s="57" customFormat="1" ht="19.8" customHeight="1" x14ac:dyDescent="0.2">
      <c r="A4112" s="58" t="s">
        <v>3848</v>
      </c>
      <c r="B4112" s="58" t="s">
        <v>29516</v>
      </c>
      <c r="C4112" s="58" t="s">
        <v>29517</v>
      </c>
      <c r="D4112" s="59" t="s">
        <v>3849</v>
      </c>
      <c r="E4112" s="59" t="s">
        <v>29518</v>
      </c>
      <c r="F4112" s="58" t="s">
        <v>29519</v>
      </c>
      <c r="G4112" s="59" t="s">
        <v>29520</v>
      </c>
      <c r="H4112" s="58" t="s">
        <v>316</v>
      </c>
      <c r="I4112" s="60">
        <v>41640</v>
      </c>
      <c r="J4112" s="60">
        <v>45291</v>
      </c>
    </row>
    <row r="4113" spans="1:10" s="57" customFormat="1" ht="19.8" customHeight="1" x14ac:dyDescent="0.2">
      <c r="A4113" s="61" t="s">
        <v>29521</v>
      </c>
      <c r="B4113" s="61" t="s">
        <v>29522</v>
      </c>
      <c r="C4113" s="61" t="s">
        <v>29523</v>
      </c>
      <c r="D4113" s="62" t="s">
        <v>29524</v>
      </c>
      <c r="E4113" s="62" t="s">
        <v>29525</v>
      </c>
      <c r="F4113" s="61" t="s">
        <v>29526</v>
      </c>
      <c r="G4113" s="62" t="s">
        <v>29527</v>
      </c>
      <c r="H4113" s="61" t="s">
        <v>316</v>
      </c>
      <c r="I4113" s="63">
        <v>41640</v>
      </c>
      <c r="J4113" s="63">
        <v>45291</v>
      </c>
    </row>
    <row r="4114" spans="1:10" s="57" customFormat="1" ht="19.8" customHeight="1" x14ac:dyDescent="0.2">
      <c r="A4114" s="58" t="s">
        <v>29528</v>
      </c>
      <c r="B4114" s="58" t="s">
        <v>29529</v>
      </c>
      <c r="C4114" s="58" t="s">
        <v>29530</v>
      </c>
      <c r="D4114" s="59" t="s">
        <v>29531</v>
      </c>
      <c r="E4114" s="59" t="s">
        <v>29532</v>
      </c>
      <c r="F4114" s="58" t="s">
        <v>29533</v>
      </c>
      <c r="G4114" s="59" t="s">
        <v>29520</v>
      </c>
      <c r="H4114" s="58" t="s">
        <v>316</v>
      </c>
      <c r="I4114" s="60">
        <v>41640</v>
      </c>
      <c r="J4114" s="60">
        <v>45291</v>
      </c>
    </row>
    <row r="4115" spans="1:10" s="57" customFormat="1" ht="19.8" customHeight="1" x14ac:dyDescent="0.2">
      <c r="A4115" s="61" t="s">
        <v>29534</v>
      </c>
      <c r="B4115" s="61" t="s">
        <v>29535</v>
      </c>
      <c r="C4115" s="61" t="s">
        <v>29536</v>
      </c>
      <c r="D4115" s="62" t="s">
        <v>29537</v>
      </c>
      <c r="E4115" s="62" t="s">
        <v>29538</v>
      </c>
      <c r="F4115" s="61" t="s">
        <v>29539</v>
      </c>
      <c r="G4115" s="62" t="s">
        <v>29520</v>
      </c>
      <c r="H4115" s="61" t="s">
        <v>316</v>
      </c>
      <c r="I4115" s="63">
        <v>41640</v>
      </c>
      <c r="J4115" s="63">
        <v>45291</v>
      </c>
    </row>
    <row r="4116" spans="1:10" s="57" customFormat="1" ht="19.8" customHeight="1" x14ac:dyDescent="0.2">
      <c r="A4116" s="58" t="s">
        <v>29540</v>
      </c>
      <c r="B4116" s="58" t="s">
        <v>29541</v>
      </c>
      <c r="C4116" s="58" t="s">
        <v>29542</v>
      </c>
      <c r="D4116" s="59" t="s">
        <v>29543</v>
      </c>
      <c r="E4116" s="59" t="s">
        <v>29544</v>
      </c>
      <c r="F4116" s="58" t="s">
        <v>29533</v>
      </c>
      <c r="G4116" s="59" t="s">
        <v>3851</v>
      </c>
      <c r="H4116" s="58" t="s">
        <v>316</v>
      </c>
      <c r="I4116" s="60">
        <v>41944</v>
      </c>
      <c r="J4116" s="60">
        <v>45291</v>
      </c>
    </row>
    <row r="4117" spans="1:10" s="57" customFormat="1" ht="30.45" customHeight="1" x14ac:dyDescent="0.2">
      <c r="A4117" s="61" t="s">
        <v>29545</v>
      </c>
      <c r="B4117" s="61" t="s">
        <v>29546</v>
      </c>
      <c r="C4117" s="61" t="s">
        <v>29547</v>
      </c>
      <c r="D4117" s="62" t="s">
        <v>29548</v>
      </c>
      <c r="E4117" s="62" t="s">
        <v>29549</v>
      </c>
      <c r="F4117" s="61" t="s">
        <v>29550</v>
      </c>
      <c r="G4117" s="62" t="s">
        <v>3851</v>
      </c>
      <c r="H4117" s="61" t="s">
        <v>316</v>
      </c>
      <c r="I4117" s="63">
        <v>43040</v>
      </c>
      <c r="J4117" s="63">
        <v>45291</v>
      </c>
    </row>
    <row r="4118" spans="1:10" s="57" customFormat="1" ht="19.8" customHeight="1" x14ac:dyDescent="0.2">
      <c r="A4118" s="58" t="s">
        <v>3785</v>
      </c>
      <c r="B4118" s="58" t="s">
        <v>29551</v>
      </c>
      <c r="C4118" s="58" t="s">
        <v>29552</v>
      </c>
      <c r="D4118" s="59" t="s">
        <v>29553</v>
      </c>
      <c r="E4118" s="59" t="s">
        <v>29554</v>
      </c>
      <c r="F4118" s="58" t="s">
        <v>29555</v>
      </c>
      <c r="G4118" s="59" t="s">
        <v>29556</v>
      </c>
      <c r="H4118" s="58" t="s">
        <v>316</v>
      </c>
      <c r="I4118" s="60">
        <v>41640</v>
      </c>
      <c r="J4118" s="60">
        <v>45291</v>
      </c>
    </row>
    <row r="4119" spans="1:10" s="57" customFormat="1" ht="19.8" customHeight="1" x14ac:dyDescent="0.2">
      <c r="A4119" s="61" t="s">
        <v>29557</v>
      </c>
      <c r="B4119" s="61" t="s">
        <v>29558</v>
      </c>
      <c r="C4119" s="61" t="s">
        <v>29559</v>
      </c>
      <c r="D4119" s="62" t="s">
        <v>29560</v>
      </c>
      <c r="E4119" s="62" t="s">
        <v>29561</v>
      </c>
      <c r="F4119" s="61" t="s">
        <v>29562</v>
      </c>
      <c r="G4119" s="62" t="s">
        <v>29556</v>
      </c>
      <c r="H4119" s="61" t="s">
        <v>316</v>
      </c>
      <c r="I4119" s="63">
        <v>41640</v>
      </c>
      <c r="J4119" s="63">
        <v>45291</v>
      </c>
    </row>
    <row r="4120" spans="1:10" s="57" customFormat="1" ht="19.8" customHeight="1" x14ac:dyDescent="0.2">
      <c r="A4120" s="58" t="s">
        <v>29563</v>
      </c>
      <c r="B4120" s="58" t="s">
        <v>29564</v>
      </c>
      <c r="C4120" s="58" t="s">
        <v>29565</v>
      </c>
      <c r="D4120" s="59" t="s">
        <v>29566</v>
      </c>
      <c r="E4120" s="59" t="s">
        <v>29567</v>
      </c>
      <c r="F4120" s="58" t="s">
        <v>29568</v>
      </c>
      <c r="G4120" s="59" t="s">
        <v>29556</v>
      </c>
      <c r="H4120" s="58" t="s">
        <v>316</v>
      </c>
      <c r="I4120" s="60">
        <v>41640</v>
      </c>
      <c r="J4120" s="60">
        <v>45291</v>
      </c>
    </row>
    <row r="4121" spans="1:10" s="57" customFormat="1" ht="73.5" customHeight="1" x14ac:dyDescent="0.2">
      <c r="A4121" s="61" t="s">
        <v>29569</v>
      </c>
      <c r="B4121" s="61" t="s">
        <v>29570</v>
      </c>
      <c r="C4121" s="61" t="s">
        <v>29571</v>
      </c>
      <c r="D4121" s="62" t="s">
        <v>29572</v>
      </c>
      <c r="E4121" s="62" t="s">
        <v>29573</v>
      </c>
      <c r="F4121" s="61" t="s">
        <v>29574</v>
      </c>
      <c r="G4121" s="62" t="s">
        <v>29575</v>
      </c>
      <c r="H4121" s="61" t="s">
        <v>316</v>
      </c>
      <c r="I4121" s="63">
        <v>41640</v>
      </c>
      <c r="J4121" s="63">
        <v>45291</v>
      </c>
    </row>
    <row r="4122" spans="1:10" s="57" customFormat="1" ht="19.8" customHeight="1" x14ac:dyDescent="0.2">
      <c r="A4122" s="58" t="s">
        <v>29576</v>
      </c>
      <c r="B4122" s="58" t="s">
        <v>29577</v>
      </c>
      <c r="C4122" s="58" t="s">
        <v>29578</v>
      </c>
      <c r="D4122" s="59" t="s">
        <v>29579</v>
      </c>
      <c r="E4122" s="59" t="s">
        <v>29580</v>
      </c>
      <c r="F4122" s="58" t="s">
        <v>17712</v>
      </c>
      <c r="G4122" s="59" t="s">
        <v>29581</v>
      </c>
      <c r="H4122" s="58" t="s">
        <v>316</v>
      </c>
      <c r="I4122" s="60">
        <v>41640</v>
      </c>
      <c r="J4122" s="60">
        <v>45291</v>
      </c>
    </row>
    <row r="4123" spans="1:10" s="57" customFormat="1" ht="19.8" customHeight="1" x14ac:dyDescent="0.2">
      <c r="A4123" s="61" t="s">
        <v>29582</v>
      </c>
      <c r="B4123" s="61" t="s">
        <v>29583</v>
      </c>
      <c r="C4123" s="61" t="s">
        <v>29584</v>
      </c>
      <c r="D4123" s="62" t="s">
        <v>29585</v>
      </c>
      <c r="E4123" s="62" t="s">
        <v>29586</v>
      </c>
      <c r="F4123" s="61" t="s">
        <v>29587</v>
      </c>
      <c r="G4123" s="62" t="s">
        <v>29581</v>
      </c>
      <c r="H4123" s="61" t="s">
        <v>316</v>
      </c>
      <c r="I4123" s="63">
        <v>41640</v>
      </c>
      <c r="J4123" s="63">
        <v>45291</v>
      </c>
    </row>
    <row r="4124" spans="1:10" s="57" customFormat="1" ht="52.35" customHeight="1" x14ac:dyDescent="0.2">
      <c r="A4124" s="58" t="s">
        <v>29588</v>
      </c>
      <c r="B4124" s="58" t="s">
        <v>29589</v>
      </c>
      <c r="C4124" s="58" t="s">
        <v>29590</v>
      </c>
      <c r="D4124" s="59" t="s">
        <v>29591</v>
      </c>
      <c r="E4124" s="59" t="s">
        <v>29592</v>
      </c>
      <c r="F4124" s="58" t="s">
        <v>29593</v>
      </c>
      <c r="G4124" s="59" t="s">
        <v>29594</v>
      </c>
      <c r="H4124" s="58" t="s">
        <v>316</v>
      </c>
      <c r="I4124" s="60">
        <v>43040</v>
      </c>
      <c r="J4124" s="60">
        <v>45291</v>
      </c>
    </row>
    <row r="4125" spans="1:10" s="57" customFormat="1" ht="19.8" customHeight="1" x14ac:dyDescent="0.2">
      <c r="A4125" s="61" t="s">
        <v>1137</v>
      </c>
      <c r="B4125" s="61" t="s">
        <v>29595</v>
      </c>
      <c r="C4125" s="61" t="s">
        <v>29596</v>
      </c>
      <c r="D4125" s="62" t="s">
        <v>29597</v>
      </c>
      <c r="E4125" s="62" t="s">
        <v>29598</v>
      </c>
      <c r="F4125" s="61" t="s">
        <v>29599</v>
      </c>
      <c r="G4125" s="62" t="s">
        <v>1140</v>
      </c>
      <c r="H4125" s="61" t="s">
        <v>316</v>
      </c>
      <c r="I4125" s="63">
        <v>41640</v>
      </c>
      <c r="J4125" s="63">
        <v>45291</v>
      </c>
    </row>
    <row r="4126" spans="1:10" s="57" customFormat="1" ht="19.8" customHeight="1" x14ac:dyDescent="0.2">
      <c r="A4126" s="58" t="s">
        <v>29600</v>
      </c>
      <c r="B4126" s="58" t="s">
        <v>29601</v>
      </c>
      <c r="C4126" s="58" t="s">
        <v>29602</v>
      </c>
      <c r="D4126" s="59" t="s">
        <v>29603</v>
      </c>
      <c r="E4126" s="59" t="s">
        <v>29604</v>
      </c>
      <c r="F4126" s="58" t="s">
        <v>29599</v>
      </c>
      <c r="G4126" s="59" t="s">
        <v>1140</v>
      </c>
      <c r="H4126" s="58" t="s">
        <v>316</v>
      </c>
      <c r="I4126" s="60">
        <v>41640</v>
      </c>
      <c r="J4126" s="60">
        <v>45291</v>
      </c>
    </row>
    <row r="4127" spans="1:10" s="57" customFormat="1" ht="19.8" customHeight="1" x14ac:dyDescent="0.2">
      <c r="A4127" s="61" t="s">
        <v>29605</v>
      </c>
      <c r="B4127" s="61" t="s">
        <v>29606</v>
      </c>
      <c r="C4127" s="61" t="s">
        <v>29607</v>
      </c>
      <c r="D4127" s="62" t="s">
        <v>29608</v>
      </c>
      <c r="E4127" s="62" t="s">
        <v>29609</v>
      </c>
      <c r="F4127" s="61" t="s">
        <v>29599</v>
      </c>
      <c r="G4127" s="62" t="s">
        <v>1140</v>
      </c>
      <c r="H4127" s="61" t="s">
        <v>316</v>
      </c>
      <c r="I4127" s="63">
        <v>41640</v>
      </c>
      <c r="J4127" s="63">
        <v>45291</v>
      </c>
    </row>
    <row r="4128" spans="1:10" s="57" customFormat="1" ht="19.8" customHeight="1" x14ac:dyDescent="0.2">
      <c r="A4128" s="58" t="s">
        <v>539</v>
      </c>
      <c r="B4128" s="58" t="s">
        <v>29610</v>
      </c>
      <c r="C4128" s="58" t="s">
        <v>29611</v>
      </c>
      <c r="D4128" s="59" t="s">
        <v>29612</v>
      </c>
      <c r="E4128" s="59" t="s">
        <v>29613</v>
      </c>
      <c r="F4128" s="58" t="s">
        <v>29614</v>
      </c>
      <c r="G4128" s="59" t="s">
        <v>542</v>
      </c>
      <c r="H4128" s="58" t="s">
        <v>316</v>
      </c>
      <c r="I4128" s="60">
        <v>41640</v>
      </c>
      <c r="J4128" s="60">
        <v>45291</v>
      </c>
    </row>
    <row r="4129" spans="1:10" s="57" customFormat="1" ht="19.8" customHeight="1" x14ac:dyDescent="0.2">
      <c r="A4129" s="61" t="s">
        <v>29615</v>
      </c>
      <c r="B4129" s="61" t="s">
        <v>29616</v>
      </c>
      <c r="C4129" s="61" t="s">
        <v>29617</v>
      </c>
      <c r="D4129" s="62" t="s">
        <v>29618</v>
      </c>
      <c r="E4129" s="62" t="s">
        <v>29619</v>
      </c>
      <c r="F4129" s="61" t="s">
        <v>29614</v>
      </c>
      <c r="G4129" s="62" t="s">
        <v>542</v>
      </c>
      <c r="H4129" s="61" t="s">
        <v>316</v>
      </c>
      <c r="I4129" s="63">
        <v>41640</v>
      </c>
      <c r="J4129" s="63">
        <v>45291</v>
      </c>
    </row>
    <row r="4130" spans="1:10" s="57" customFormat="1" ht="30.45" customHeight="1" x14ac:dyDescent="0.2">
      <c r="A4130" s="58" t="s">
        <v>29620</v>
      </c>
      <c r="B4130" s="58" t="s">
        <v>29621</v>
      </c>
      <c r="C4130" s="58" t="s">
        <v>29622</v>
      </c>
      <c r="D4130" s="59" t="s">
        <v>29623</v>
      </c>
      <c r="E4130" s="59" t="s">
        <v>29624</v>
      </c>
      <c r="F4130" s="58" t="s">
        <v>29614</v>
      </c>
      <c r="G4130" s="59" t="s">
        <v>29625</v>
      </c>
      <c r="H4130" s="58" t="s">
        <v>316</v>
      </c>
      <c r="I4130" s="60">
        <v>41640</v>
      </c>
      <c r="J4130" s="60">
        <v>45291</v>
      </c>
    </row>
    <row r="4131" spans="1:10" s="57" customFormat="1" ht="19.8" customHeight="1" x14ac:dyDescent="0.2">
      <c r="A4131" s="61" t="s">
        <v>29626</v>
      </c>
      <c r="B4131" s="61" t="s">
        <v>29627</v>
      </c>
      <c r="C4131" s="61" t="s">
        <v>29628</v>
      </c>
      <c r="D4131" s="62" t="s">
        <v>29629</v>
      </c>
      <c r="E4131" s="62" t="s">
        <v>29630</v>
      </c>
      <c r="F4131" s="61" t="s">
        <v>29631</v>
      </c>
      <c r="G4131" s="62" t="s">
        <v>29625</v>
      </c>
      <c r="H4131" s="61" t="s">
        <v>316</v>
      </c>
      <c r="I4131" s="63">
        <v>41640</v>
      </c>
      <c r="J4131" s="63">
        <v>45291</v>
      </c>
    </row>
    <row r="4132" spans="1:10" s="57" customFormat="1" ht="19.8" customHeight="1" x14ac:dyDescent="0.2">
      <c r="A4132" s="58" t="s">
        <v>29632</v>
      </c>
      <c r="B4132" s="58" t="s">
        <v>29633</v>
      </c>
      <c r="C4132" s="58" t="s">
        <v>29634</v>
      </c>
      <c r="D4132" s="59" t="s">
        <v>29635</v>
      </c>
      <c r="E4132" s="59" t="s">
        <v>29636</v>
      </c>
      <c r="F4132" s="58" t="s">
        <v>29614</v>
      </c>
      <c r="G4132" s="59" t="s">
        <v>542</v>
      </c>
      <c r="H4132" s="58" t="s">
        <v>316</v>
      </c>
      <c r="I4132" s="60">
        <v>41640</v>
      </c>
      <c r="J4132" s="60">
        <v>45291</v>
      </c>
    </row>
    <row r="4133" spans="1:10" s="57" customFormat="1" ht="19.8" customHeight="1" x14ac:dyDescent="0.2">
      <c r="A4133" s="61" t="s">
        <v>29637</v>
      </c>
      <c r="B4133" s="61" t="s">
        <v>29638</v>
      </c>
      <c r="C4133" s="61" t="s">
        <v>29639</v>
      </c>
      <c r="D4133" s="62" t="s">
        <v>29640</v>
      </c>
      <c r="E4133" s="62" t="s">
        <v>29641</v>
      </c>
      <c r="F4133" s="61" t="s">
        <v>29631</v>
      </c>
      <c r="G4133" s="62" t="s">
        <v>29642</v>
      </c>
      <c r="H4133" s="61" t="s">
        <v>316</v>
      </c>
      <c r="I4133" s="63">
        <v>41944</v>
      </c>
      <c r="J4133" s="63">
        <v>45291</v>
      </c>
    </row>
    <row r="4134" spans="1:10" s="57" customFormat="1" ht="19.8" customHeight="1" x14ac:dyDescent="0.2">
      <c r="A4134" s="58" t="s">
        <v>29643</v>
      </c>
      <c r="B4134" s="58" t="s">
        <v>29644</v>
      </c>
      <c r="C4134" s="58" t="s">
        <v>29645</v>
      </c>
      <c r="D4134" s="59" t="s">
        <v>29646</v>
      </c>
      <c r="E4134" s="59" t="s">
        <v>29647</v>
      </c>
      <c r="F4134" s="58" t="s">
        <v>29648</v>
      </c>
      <c r="G4134" s="59" t="s">
        <v>29649</v>
      </c>
      <c r="H4134" s="58" t="s">
        <v>316</v>
      </c>
      <c r="I4134" s="60">
        <v>41640</v>
      </c>
      <c r="J4134" s="60">
        <v>45291</v>
      </c>
    </row>
    <row r="4135" spans="1:10" s="57" customFormat="1" ht="19.8" customHeight="1" x14ac:dyDescent="0.2">
      <c r="A4135" s="61" t="s">
        <v>29650</v>
      </c>
      <c r="B4135" s="61" t="s">
        <v>29651</v>
      </c>
      <c r="C4135" s="61" t="s">
        <v>29652</v>
      </c>
      <c r="D4135" s="62" t="s">
        <v>29653</v>
      </c>
      <c r="E4135" s="62" t="s">
        <v>29654</v>
      </c>
      <c r="F4135" s="61" t="s">
        <v>29655</v>
      </c>
      <c r="G4135" s="62" t="s">
        <v>29656</v>
      </c>
      <c r="H4135" s="61" t="s">
        <v>316</v>
      </c>
      <c r="I4135" s="63">
        <v>41640</v>
      </c>
      <c r="J4135" s="63">
        <v>45291</v>
      </c>
    </row>
    <row r="4136" spans="1:10" s="57" customFormat="1" ht="30.45" customHeight="1" x14ac:dyDescent="0.2">
      <c r="A4136" s="58" t="s">
        <v>29657</v>
      </c>
      <c r="B4136" s="58" t="s">
        <v>29658</v>
      </c>
      <c r="C4136" s="58" t="s">
        <v>29659</v>
      </c>
      <c r="D4136" s="59" t="s">
        <v>29660</v>
      </c>
      <c r="E4136" s="59" t="s">
        <v>29661</v>
      </c>
      <c r="F4136" s="58" t="s">
        <v>29662</v>
      </c>
      <c r="G4136" s="59" t="s">
        <v>29663</v>
      </c>
      <c r="H4136" s="58" t="s">
        <v>316</v>
      </c>
      <c r="I4136" s="60">
        <v>41944</v>
      </c>
      <c r="J4136" s="60">
        <v>45291</v>
      </c>
    </row>
    <row r="4137" spans="1:10" s="57" customFormat="1" ht="19.8" customHeight="1" x14ac:dyDescent="0.2">
      <c r="A4137" s="61" t="s">
        <v>29664</v>
      </c>
      <c r="B4137" s="61" t="s">
        <v>29665</v>
      </c>
      <c r="C4137" s="61" t="s">
        <v>29666</v>
      </c>
      <c r="D4137" s="62" t="s">
        <v>29667</v>
      </c>
      <c r="E4137" s="62" t="s">
        <v>29668</v>
      </c>
      <c r="F4137" s="61" t="s">
        <v>29669</v>
      </c>
      <c r="G4137" s="62" t="s">
        <v>29670</v>
      </c>
      <c r="H4137" s="61" t="s">
        <v>316</v>
      </c>
      <c r="I4137" s="63">
        <v>43405</v>
      </c>
      <c r="J4137" s="63">
        <v>45291</v>
      </c>
    </row>
    <row r="4138" spans="1:10" s="57" customFormat="1" ht="19.8" customHeight="1" x14ac:dyDescent="0.2">
      <c r="A4138" s="58" t="s">
        <v>29671</v>
      </c>
      <c r="B4138" s="58" t="s">
        <v>29672</v>
      </c>
      <c r="C4138" s="58" t="s">
        <v>29673</v>
      </c>
      <c r="D4138" s="59" t="s">
        <v>29674</v>
      </c>
      <c r="E4138" s="59" t="s">
        <v>29675</v>
      </c>
      <c r="F4138" s="58" t="s">
        <v>29676</v>
      </c>
      <c r="G4138" s="59" t="s">
        <v>29677</v>
      </c>
      <c r="H4138" s="58" t="s">
        <v>316</v>
      </c>
      <c r="I4138" s="60">
        <v>43405</v>
      </c>
      <c r="J4138" s="60">
        <v>45291</v>
      </c>
    </row>
    <row r="4139" spans="1:10" s="57" customFormat="1" ht="19.8" customHeight="1" x14ac:dyDescent="0.2">
      <c r="A4139" s="61" t="s">
        <v>29678</v>
      </c>
      <c r="B4139" s="61" t="s">
        <v>29679</v>
      </c>
      <c r="C4139" s="61" t="s">
        <v>29680</v>
      </c>
      <c r="D4139" s="62" t="s">
        <v>29681</v>
      </c>
      <c r="E4139" s="62" t="s">
        <v>29682</v>
      </c>
      <c r="F4139" s="61" t="s">
        <v>29683</v>
      </c>
      <c r="G4139" s="62" t="s">
        <v>29684</v>
      </c>
      <c r="H4139" s="61" t="s">
        <v>316</v>
      </c>
      <c r="I4139" s="63">
        <v>41640</v>
      </c>
      <c r="J4139" s="63">
        <v>45291</v>
      </c>
    </row>
    <row r="4140" spans="1:10" s="57" customFormat="1" ht="19.8" customHeight="1" x14ac:dyDescent="0.2">
      <c r="A4140" s="58" t="s">
        <v>1399</v>
      </c>
      <c r="B4140" s="58" t="s">
        <v>29685</v>
      </c>
      <c r="C4140" s="58" t="s">
        <v>29686</v>
      </c>
      <c r="D4140" s="59" t="s">
        <v>29687</v>
      </c>
      <c r="E4140" s="59" t="s">
        <v>29688</v>
      </c>
      <c r="F4140" s="58" t="s">
        <v>29689</v>
      </c>
      <c r="G4140" s="59" t="s">
        <v>29690</v>
      </c>
      <c r="H4140" s="58" t="s">
        <v>316</v>
      </c>
      <c r="I4140" s="60">
        <v>41640</v>
      </c>
      <c r="J4140" s="60">
        <v>45291</v>
      </c>
    </row>
    <row r="4141" spans="1:10" s="57" customFormat="1" ht="19.8" customHeight="1" x14ac:dyDescent="0.2">
      <c r="A4141" s="61" t="s">
        <v>29691</v>
      </c>
      <c r="B4141" s="61" t="s">
        <v>29692</v>
      </c>
      <c r="C4141" s="61" t="s">
        <v>29693</v>
      </c>
      <c r="D4141" s="62" t="s">
        <v>29694</v>
      </c>
      <c r="E4141" s="62" t="s">
        <v>29695</v>
      </c>
      <c r="F4141" s="61" t="s">
        <v>29689</v>
      </c>
      <c r="G4141" s="62" t="s">
        <v>29690</v>
      </c>
      <c r="H4141" s="61" t="s">
        <v>316</v>
      </c>
      <c r="I4141" s="63">
        <v>41640</v>
      </c>
      <c r="J4141" s="63">
        <v>45291</v>
      </c>
    </row>
    <row r="4142" spans="1:10" s="57" customFormat="1" ht="19.8" customHeight="1" x14ac:dyDescent="0.2">
      <c r="A4142" s="58" t="s">
        <v>29696</v>
      </c>
      <c r="B4142" s="58" t="s">
        <v>29697</v>
      </c>
      <c r="C4142" s="58" t="s">
        <v>29698</v>
      </c>
      <c r="D4142" s="59" t="s">
        <v>29699</v>
      </c>
      <c r="E4142" s="59" t="s">
        <v>29700</v>
      </c>
      <c r="F4142" s="58" t="s">
        <v>29701</v>
      </c>
      <c r="G4142" s="59" t="s">
        <v>29690</v>
      </c>
      <c r="H4142" s="58" t="s">
        <v>316</v>
      </c>
      <c r="I4142" s="60">
        <v>41640</v>
      </c>
      <c r="J4142" s="60">
        <v>45291</v>
      </c>
    </row>
    <row r="4143" spans="1:10" s="57" customFormat="1" ht="41.1" customHeight="1" x14ac:dyDescent="0.2">
      <c r="A4143" s="61" t="s">
        <v>29702</v>
      </c>
      <c r="B4143" s="61" t="s">
        <v>29703</v>
      </c>
      <c r="C4143" s="61" t="s">
        <v>29704</v>
      </c>
      <c r="D4143" s="62" t="s">
        <v>29705</v>
      </c>
      <c r="E4143" s="62" t="s">
        <v>29706</v>
      </c>
      <c r="F4143" s="61" t="s">
        <v>29707</v>
      </c>
      <c r="G4143" s="62" t="s">
        <v>29708</v>
      </c>
      <c r="H4143" s="61" t="s">
        <v>316</v>
      </c>
      <c r="I4143" s="63">
        <v>41640</v>
      </c>
      <c r="J4143" s="63">
        <v>45291</v>
      </c>
    </row>
    <row r="4144" spans="1:10" s="57" customFormat="1" ht="19.8" customHeight="1" x14ac:dyDescent="0.2">
      <c r="A4144" s="58" t="s">
        <v>29709</v>
      </c>
      <c r="B4144" s="58" t="s">
        <v>29710</v>
      </c>
      <c r="C4144" s="58" t="s">
        <v>29711</v>
      </c>
      <c r="D4144" s="59" t="s">
        <v>29712</v>
      </c>
      <c r="E4144" s="59" t="s">
        <v>29713</v>
      </c>
      <c r="F4144" s="58" t="s">
        <v>29707</v>
      </c>
      <c r="G4144" s="59" t="s">
        <v>29714</v>
      </c>
      <c r="H4144" s="58" t="s">
        <v>316</v>
      </c>
      <c r="I4144" s="60">
        <v>41944</v>
      </c>
      <c r="J4144" s="60">
        <v>45291</v>
      </c>
    </row>
    <row r="4145" spans="1:10" s="57" customFormat="1" ht="19.8" customHeight="1" x14ac:dyDescent="0.2">
      <c r="A4145" s="61" t="s">
        <v>29715</v>
      </c>
      <c r="B4145" s="61" t="s">
        <v>29716</v>
      </c>
      <c r="C4145" s="61" t="s">
        <v>29717</v>
      </c>
      <c r="D4145" s="62" t="s">
        <v>29718</v>
      </c>
      <c r="E4145" s="62" t="s">
        <v>29719</v>
      </c>
      <c r="F4145" s="61" t="s">
        <v>29720</v>
      </c>
      <c r="G4145" s="62" t="s">
        <v>28806</v>
      </c>
      <c r="H4145" s="61" t="s">
        <v>316</v>
      </c>
      <c r="I4145" s="63">
        <v>41640</v>
      </c>
      <c r="J4145" s="63">
        <v>45291</v>
      </c>
    </row>
    <row r="4146" spans="1:10" s="57" customFormat="1" ht="19.8" customHeight="1" x14ac:dyDescent="0.2">
      <c r="A4146" s="58" t="s">
        <v>29721</v>
      </c>
      <c r="B4146" s="58" t="s">
        <v>29722</v>
      </c>
      <c r="C4146" s="58" t="s">
        <v>29723</v>
      </c>
      <c r="D4146" s="59" t="s">
        <v>29724</v>
      </c>
      <c r="E4146" s="59" t="s">
        <v>29725</v>
      </c>
      <c r="F4146" s="58" t="s">
        <v>29726</v>
      </c>
      <c r="G4146" s="59" t="s">
        <v>29727</v>
      </c>
      <c r="H4146" s="58" t="s">
        <v>316</v>
      </c>
      <c r="I4146" s="60">
        <v>41640</v>
      </c>
      <c r="J4146" s="60">
        <v>45291</v>
      </c>
    </row>
    <row r="4147" spans="1:10" s="57" customFormat="1" ht="19.8" customHeight="1" x14ac:dyDescent="0.2">
      <c r="A4147" s="61" t="s">
        <v>29728</v>
      </c>
      <c r="B4147" s="61" t="s">
        <v>29729</v>
      </c>
      <c r="C4147" s="61" t="s">
        <v>29730</v>
      </c>
      <c r="D4147" s="62" t="s">
        <v>29731</v>
      </c>
      <c r="E4147" s="62" t="s">
        <v>29732</v>
      </c>
      <c r="F4147" s="61" t="s">
        <v>29733</v>
      </c>
      <c r="G4147" s="62" t="s">
        <v>29727</v>
      </c>
      <c r="H4147" s="61" t="s">
        <v>316</v>
      </c>
      <c r="I4147" s="63">
        <v>41640</v>
      </c>
      <c r="J4147" s="63">
        <v>45291</v>
      </c>
    </row>
    <row r="4148" spans="1:10" s="57" customFormat="1" ht="30.45" customHeight="1" x14ac:dyDescent="0.2">
      <c r="A4148" s="58" t="s">
        <v>4210</v>
      </c>
      <c r="B4148" s="58" t="s">
        <v>29734</v>
      </c>
      <c r="C4148" s="58" t="s">
        <v>29735</v>
      </c>
      <c r="D4148" s="59" t="s">
        <v>4211</v>
      </c>
      <c r="E4148" s="59" t="s">
        <v>29736</v>
      </c>
      <c r="F4148" s="58" t="s">
        <v>29737</v>
      </c>
      <c r="G4148" s="59" t="s">
        <v>29738</v>
      </c>
      <c r="H4148" s="58" t="s">
        <v>316</v>
      </c>
      <c r="I4148" s="60">
        <v>41640</v>
      </c>
      <c r="J4148" s="60">
        <v>45291</v>
      </c>
    </row>
    <row r="4149" spans="1:10" s="57" customFormat="1" ht="30.45" customHeight="1" x14ac:dyDescent="0.2">
      <c r="A4149" s="61" t="s">
        <v>29739</v>
      </c>
      <c r="B4149" s="61" t="s">
        <v>29740</v>
      </c>
      <c r="C4149" s="61" t="s">
        <v>29741</v>
      </c>
      <c r="D4149" s="62" t="s">
        <v>29742</v>
      </c>
      <c r="E4149" s="62" t="s">
        <v>29743</v>
      </c>
      <c r="F4149" s="61" t="s">
        <v>29744</v>
      </c>
      <c r="G4149" s="62" t="s">
        <v>29745</v>
      </c>
      <c r="H4149" s="61" t="s">
        <v>316</v>
      </c>
      <c r="I4149" s="63">
        <v>41640</v>
      </c>
      <c r="J4149" s="63">
        <v>45291</v>
      </c>
    </row>
    <row r="4150" spans="1:10" s="57" customFormat="1" ht="30.45" customHeight="1" x14ac:dyDescent="0.2">
      <c r="A4150" s="58" t="s">
        <v>29746</v>
      </c>
      <c r="B4150" s="58" t="s">
        <v>29747</v>
      </c>
      <c r="C4150" s="58" t="s">
        <v>29748</v>
      </c>
      <c r="D4150" s="59" t="s">
        <v>29749</v>
      </c>
      <c r="E4150" s="59" t="s">
        <v>29750</v>
      </c>
      <c r="F4150" s="58" t="s">
        <v>29751</v>
      </c>
      <c r="G4150" s="59" t="s">
        <v>29752</v>
      </c>
      <c r="H4150" s="58" t="s">
        <v>316</v>
      </c>
      <c r="I4150" s="60">
        <v>41640</v>
      </c>
      <c r="J4150" s="60">
        <v>45291</v>
      </c>
    </row>
    <row r="4151" spans="1:10" s="57" customFormat="1" ht="30.45" customHeight="1" x14ac:dyDescent="0.2">
      <c r="A4151" s="61" t="s">
        <v>29753</v>
      </c>
      <c r="B4151" s="61" t="s">
        <v>29754</v>
      </c>
      <c r="C4151" s="61" t="s">
        <v>29755</v>
      </c>
      <c r="D4151" s="62" t="s">
        <v>29756</v>
      </c>
      <c r="E4151" s="62" t="s">
        <v>29757</v>
      </c>
      <c r="F4151" s="61" t="s">
        <v>29758</v>
      </c>
      <c r="G4151" s="62" t="s">
        <v>29738</v>
      </c>
      <c r="H4151" s="61" t="s">
        <v>316</v>
      </c>
      <c r="I4151" s="63">
        <v>41640</v>
      </c>
      <c r="J4151" s="63">
        <v>45291</v>
      </c>
    </row>
    <row r="4152" spans="1:10" s="57" customFormat="1" ht="30.45" customHeight="1" x14ac:dyDescent="0.2">
      <c r="A4152" s="58" t="s">
        <v>29759</v>
      </c>
      <c r="B4152" s="58" t="s">
        <v>29760</v>
      </c>
      <c r="C4152" s="58" t="s">
        <v>29761</v>
      </c>
      <c r="D4152" s="59" t="s">
        <v>29762</v>
      </c>
      <c r="E4152" s="59" t="s">
        <v>29763</v>
      </c>
      <c r="F4152" s="58" t="s">
        <v>29744</v>
      </c>
      <c r="G4152" s="59" t="s">
        <v>4213</v>
      </c>
      <c r="H4152" s="58" t="s">
        <v>316</v>
      </c>
      <c r="I4152" s="60">
        <v>41944</v>
      </c>
      <c r="J4152" s="60">
        <v>45291</v>
      </c>
    </row>
    <row r="4153" spans="1:10" s="57" customFormat="1" ht="19.8" customHeight="1" x14ac:dyDescent="0.2">
      <c r="A4153" s="61" t="s">
        <v>29764</v>
      </c>
      <c r="B4153" s="61" t="s">
        <v>29765</v>
      </c>
      <c r="C4153" s="61" t="s">
        <v>29766</v>
      </c>
      <c r="D4153" s="62" t="s">
        <v>29767</v>
      </c>
      <c r="E4153" s="62" t="s">
        <v>29768</v>
      </c>
      <c r="F4153" s="61" t="s">
        <v>29769</v>
      </c>
      <c r="G4153" s="62" t="s">
        <v>2920</v>
      </c>
      <c r="H4153" s="61" t="s">
        <v>316</v>
      </c>
      <c r="I4153" s="63">
        <v>43040</v>
      </c>
      <c r="J4153" s="63">
        <v>45291</v>
      </c>
    </row>
    <row r="4154" spans="1:10" s="57" customFormat="1" ht="19.8" customHeight="1" x14ac:dyDescent="0.2">
      <c r="A4154" s="58" t="s">
        <v>29770</v>
      </c>
      <c r="B4154" s="58" t="s">
        <v>29771</v>
      </c>
      <c r="C4154" s="58" t="s">
        <v>29772</v>
      </c>
      <c r="D4154" s="59" t="s">
        <v>29773</v>
      </c>
      <c r="E4154" s="59" t="s">
        <v>29774</v>
      </c>
      <c r="F4154" s="58" t="s">
        <v>19372</v>
      </c>
      <c r="G4154" s="59" t="s">
        <v>29775</v>
      </c>
      <c r="H4154" s="58" t="s">
        <v>316</v>
      </c>
      <c r="I4154" s="60">
        <v>43040</v>
      </c>
      <c r="J4154" s="60">
        <v>45291</v>
      </c>
    </row>
    <row r="4155" spans="1:10" s="57" customFormat="1" ht="19.8" customHeight="1" x14ac:dyDescent="0.2">
      <c r="A4155" s="61" t="s">
        <v>29776</v>
      </c>
      <c r="B4155" s="61" t="s">
        <v>29777</v>
      </c>
      <c r="C4155" s="61" t="s">
        <v>29778</v>
      </c>
      <c r="D4155" s="62" t="s">
        <v>29779</v>
      </c>
      <c r="E4155" s="62" t="s">
        <v>29780</v>
      </c>
      <c r="F4155" s="61"/>
      <c r="G4155" s="62" t="s">
        <v>29781</v>
      </c>
      <c r="H4155" s="61" t="s">
        <v>1488</v>
      </c>
      <c r="I4155" s="63">
        <v>41640</v>
      </c>
      <c r="J4155" s="63">
        <v>45291</v>
      </c>
    </row>
    <row r="4156" spans="1:10" s="57" customFormat="1" ht="19.8" customHeight="1" x14ac:dyDescent="0.2">
      <c r="A4156" s="58" t="s">
        <v>29782</v>
      </c>
      <c r="B4156" s="58" t="s">
        <v>29783</v>
      </c>
      <c r="C4156" s="58" t="s">
        <v>29784</v>
      </c>
      <c r="D4156" s="59" t="s">
        <v>29785</v>
      </c>
      <c r="E4156" s="59" t="s">
        <v>29786</v>
      </c>
      <c r="F4156" s="58" t="s">
        <v>51</v>
      </c>
      <c r="G4156" s="59" t="s">
        <v>29787</v>
      </c>
      <c r="H4156" s="58" t="s">
        <v>1488</v>
      </c>
      <c r="I4156" s="60">
        <v>41640</v>
      </c>
      <c r="J4156" s="60">
        <v>45291</v>
      </c>
    </row>
    <row r="4157" spans="1:10" s="57" customFormat="1" ht="19.8" customHeight="1" x14ac:dyDescent="0.2">
      <c r="A4157" s="61" t="s">
        <v>1484</v>
      </c>
      <c r="B4157" s="61" t="s">
        <v>29788</v>
      </c>
      <c r="C4157" s="61" t="s">
        <v>29789</v>
      </c>
      <c r="D4157" s="62" t="s">
        <v>29790</v>
      </c>
      <c r="E4157" s="62" t="s">
        <v>29791</v>
      </c>
      <c r="F4157" s="61"/>
      <c r="G4157" s="62" t="s">
        <v>29792</v>
      </c>
      <c r="H4157" s="61" t="s">
        <v>1488</v>
      </c>
      <c r="I4157" s="63">
        <v>41640</v>
      </c>
      <c r="J4157" s="63">
        <v>45291</v>
      </c>
    </row>
    <row r="4158" spans="1:10" s="57" customFormat="1" ht="19.8" customHeight="1" x14ac:dyDescent="0.2">
      <c r="A4158" s="58" t="s">
        <v>29793</v>
      </c>
      <c r="B4158" s="58" t="s">
        <v>29794</v>
      </c>
      <c r="C4158" s="58" t="s">
        <v>29795</v>
      </c>
      <c r="D4158" s="59" t="s">
        <v>29796</v>
      </c>
      <c r="E4158" s="59" t="s">
        <v>29797</v>
      </c>
      <c r="F4158" s="58" t="s">
        <v>29798</v>
      </c>
      <c r="G4158" s="59" t="s">
        <v>29792</v>
      </c>
      <c r="H4158" s="58" t="s">
        <v>1488</v>
      </c>
      <c r="I4158" s="60">
        <v>41640</v>
      </c>
      <c r="J4158" s="60">
        <v>45291</v>
      </c>
    </row>
    <row r="4159" spans="1:10" s="57" customFormat="1" ht="41.1" customHeight="1" x14ac:dyDescent="0.2">
      <c r="A4159" s="61" t="s">
        <v>29799</v>
      </c>
      <c r="B4159" s="61" t="s">
        <v>29800</v>
      </c>
      <c r="C4159" s="61" t="s">
        <v>29801</v>
      </c>
      <c r="D4159" s="62" t="s">
        <v>29802</v>
      </c>
      <c r="E4159" s="62" t="s">
        <v>29803</v>
      </c>
      <c r="F4159" s="61" t="s">
        <v>3660</v>
      </c>
      <c r="G4159" s="62" t="s">
        <v>29804</v>
      </c>
      <c r="H4159" s="61" t="s">
        <v>1488</v>
      </c>
      <c r="I4159" s="63">
        <v>41640</v>
      </c>
      <c r="J4159" s="63">
        <v>45291</v>
      </c>
    </row>
    <row r="4160" spans="1:10" s="57" customFormat="1" ht="19.8" customHeight="1" x14ac:dyDescent="0.2">
      <c r="A4160" s="58" t="s">
        <v>29805</v>
      </c>
      <c r="B4160" s="58" t="s">
        <v>29806</v>
      </c>
      <c r="C4160" s="58" t="s">
        <v>29807</v>
      </c>
      <c r="D4160" s="59" t="s">
        <v>29808</v>
      </c>
      <c r="E4160" s="59" t="s">
        <v>29809</v>
      </c>
      <c r="F4160" s="58" t="s">
        <v>4387</v>
      </c>
      <c r="G4160" s="59" t="s">
        <v>29804</v>
      </c>
      <c r="H4160" s="58" t="s">
        <v>1488</v>
      </c>
      <c r="I4160" s="60">
        <v>41640</v>
      </c>
      <c r="J4160" s="60">
        <v>45291</v>
      </c>
    </row>
    <row r="4161" spans="1:10" s="57" customFormat="1" ht="19.8" customHeight="1" x14ac:dyDescent="0.2">
      <c r="A4161" s="61" t="s">
        <v>29810</v>
      </c>
      <c r="B4161" s="61" t="s">
        <v>29811</v>
      </c>
      <c r="C4161" s="61" t="s">
        <v>29812</v>
      </c>
      <c r="D4161" s="62" t="s">
        <v>29813</v>
      </c>
      <c r="E4161" s="62" t="s">
        <v>29814</v>
      </c>
      <c r="F4161" s="61" t="s">
        <v>3660</v>
      </c>
      <c r="G4161" s="62" t="s">
        <v>29804</v>
      </c>
      <c r="H4161" s="61" t="s">
        <v>1488</v>
      </c>
      <c r="I4161" s="63">
        <v>41640</v>
      </c>
      <c r="J4161" s="63">
        <v>45291</v>
      </c>
    </row>
    <row r="4162" spans="1:10" s="57" customFormat="1" ht="19.8" customHeight="1" x14ac:dyDescent="0.2">
      <c r="A4162" s="58" t="s">
        <v>29815</v>
      </c>
      <c r="B4162" s="58" t="s">
        <v>29816</v>
      </c>
      <c r="C4162" s="58" t="s">
        <v>29817</v>
      </c>
      <c r="D4162" s="59" t="s">
        <v>29818</v>
      </c>
      <c r="E4162" s="59" t="s">
        <v>29819</v>
      </c>
      <c r="F4162" s="58" t="s">
        <v>29820</v>
      </c>
      <c r="G4162" s="59" t="s">
        <v>29804</v>
      </c>
      <c r="H4162" s="58" t="s">
        <v>1488</v>
      </c>
      <c r="I4162" s="60">
        <v>41640</v>
      </c>
      <c r="J4162" s="60">
        <v>45291</v>
      </c>
    </row>
    <row r="4163" spans="1:10" s="57" customFormat="1" ht="19.8" customHeight="1" x14ac:dyDescent="0.2">
      <c r="A4163" s="61" t="s">
        <v>29821</v>
      </c>
      <c r="B4163" s="61" t="s">
        <v>29822</v>
      </c>
      <c r="C4163" s="61" t="s">
        <v>29823</v>
      </c>
      <c r="D4163" s="62" t="s">
        <v>29824</v>
      </c>
      <c r="E4163" s="62" t="s">
        <v>29825</v>
      </c>
      <c r="F4163" s="61" t="s">
        <v>4392</v>
      </c>
      <c r="G4163" s="62" t="s">
        <v>29804</v>
      </c>
      <c r="H4163" s="61" t="s">
        <v>1488</v>
      </c>
      <c r="I4163" s="63">
        <v>41640</v>
      </c>
      <c r="J4163" s="63">
        <v>45291</v>
      </c>
    </row>
    <row r="4164" spans="1:10" s="57" customFormat="1" ht="19.8" customHeight="1" x14ac:dyDescent="0.2">
      <c r="A4164" s="58" t="s">
        <v>29826</v>
      </c>
      <c r="B4164" s="58" t="s">
        <v>29827</v>
      </c>
      <c r="C4164" s="58" t="s">
        <v>29828</v>
      </c>
      <c r="D4164" s="59" t="s">
        <v>29829</v>
      </c>
      <c r="E4164" s="59" t="s">
        <v>29830</v>
      </c>
      <c r="F4164" s="58"/>
      <c r="G4164" s="59" t="s">
        <v>29831</v>
      </c>
      <c r="H4164" s="58" t="s">
        <v>1488</v>
      </c>
      <c r="I4164" s="60">
        <v>41640</v>
      </c>
      <c r="J4164" s="60">
        <v>45291</v>
      </c>
    </row>
    <row r="4165" spans="1:10" s="57" customFormat="1" ht="19.8" customHeight="1" x14ac:dyDescent="0.2">
      <c r="A4165" s="61" t="s">
        <v>29832</v>
      </c>
      <c r="B4165" s="61" t="s">
        <v>29833</v>
      </c>
      <c r="C4165" s="61" t="s">
        <v>29834</v>
      </c>
      <c r="D4165" s="62" t="s">
        <v>29835</v>
      </c>
      <c r="E4165" s="62" t="s">
        <v>29836</v>
      </c>
      <c r="F4165" s="61" t="s">
        <v>29837</v>
      </c>
      <c r="G4165" s="62" t="s">
        <v>29804</v>
      </c>
      <c r="H4165" s="61" t="s">
        <v>1488</v>
      </c>
      <c r="I4165" s="63">
        <v>41640</v>
      </c>
      <c r="J4165" s="63">
        <v>45291</v>
      </c>
    </row>
    <row r="4166" spans="1:10" s="57" customFormat="1" ht="30.45" customHeight="1" x14ac:dyDescent="0.2">
      <c r="A4166" s="58" t="s">
        <v>29838</v>
      </c>
      <c r="B4166" s="58" t="s">
        <v>29839</v>
      </c>
      <c r="C4166" s="58" t="s">
        <v>29840</v>
      </c>
      <c r="D4166" s="59" t="s">
        <v>29841</v>
      </c>
      <c r="E4166" s="59" t="s">
        <v>29842</v>
      </c>
      <c r="F4166" s="58"/>
      <c r="G4166" s="59" t="s">
        <v>29804</v>
      </c>
      <c r="H4166" s="58" t="s">
        <v>1488</v>
      </c>
      <c r="I4166" s="60">
        <v>41640</v>
      </c>
      <c r="J4166" s="60">
        <v>45291</v>
      </c>
    </row>
    <row r="4167" spans="1:10" s="57" customFormat="1" ht="19.8" customHeight="1" x14ac:dyDescent="0.2">
      <c r="A4167" s="61" t="s">
        <v>29843</v>
      </c>
      <c r="B4167" s="61" t="s">
        <v>29844</v>
      </c>
      <c r="C4167" s="61" t="s">
        <v>29845</v>
      </c>
      <c r="D4167" s="62" t="s">
        <v>29846</v>
      </c>
      <c r="E4167" s="62" t="s">
        <v>29847</v>
      </c>
      <c r="F4167" s="61" t="s">
        <v>3660</v>
      </c>
      <c r="G4167" s="62" t="s">
        <v>29804</v>
      </c>
      <c r="H4167" s="61" t="s">
        <v>1488</v>
      </c>
      <c r="I4167" s="63">
        <v>41640</v>
      </c>
      <c r="J4167" s="63">
        <v>45291</v>
      </c>
    </row>
    <row r="4168" spans="1:10" s="57" customFormat="1" ht="41.1" customHeight="1" x14ac:dyDescent="0.2">
      <c r="A4168" s="58" t="s">
        <v>29848</v>
      </c>
      <c r="B4168" s="58" t="s">
        <v>29849</v>
      </c>
      <c r="C4168" s="58" t="s">
        <v>29850</v>
      </c>
      <c r="D4168" s="59" t="s">
        <v>29851</v>
      </c>
      <c r="E4168" s="59" t="s">
        <v>29852</v>
      </c>
      <c r="F4168" s="58" t="s">
        <v>29853</v>
      </c>
      <c r="G4168" s="59" t="s">
        <v>29854</v>
      </c>
      <c r="H4168" s="58" t="s">
        <v>1488</v>
      </c>
      <c r="I4168" s="60">
        <v>41640</v>
      </c>
      <c r="J4168" s="60">
        <v>45291</v>
      </c>
    </row>
    <row r="4169" spans="1:10" s="57" customFormat="1" ht="19.8" customHeight="1" x14ac:dyDescent="0.2">
      <c r="A4169" s="61" t="s">
        <v>29855</v>
      </c>
      <c r="B4169" s="61" t="s">
        <v>29856</v>
      </c>
      <c r="C4169" s="61" t="s">
        <v>29857</v>
      </c>
      <c r="D4169" s="62" t="s">
        <v>29858</v>
      </c>
      <c r="E4169" s="62" t="s">
        <v>29859</v>
      </c>
      <c r="F4169" s="61" t="s">
        <v>29860</v>
      </c>
      <c r="G4169" s="62" t="s">
        <v>29804</v>
      </c>
      <c r="H4169" s="61" t="s">
        <v>1488</v>
      </c>
      <c r="I4169" s="63">
        <v>41640</v>
      </c>
      <c r="J4169" s="63">
        <v>45291</v>
      </c>
    </row>
    <row r="4170" spans="1:10" s="57" customFormat="1" ht="19.8" customHeight="1" x14ac:dyDescent="0.2">
      <c r="A4170" s="58" t="s">
        <v>29861</v>
      </c>
      <c r="B4170" s="58" t="s">
        <v>29862</v>
      </c>
      <c r="C4170" s="58" t="s">
        <v>29863</v>
      </c>
      <c r="D4170" s="59" t="s">
        <v>29864</v>
      </c>
      <c r="E4170" s="59" t="s">
        <v>29865</v>
      </c>
      <c r="F4170" s="58" t="s">
        <v>29866</v>
      </c>
      <c r="G4170" s="59" t="s">
        <v>29804</v>
      </c>
      <c r="H4170" s="58" t="s">
        <v>1488</v>
      </c>
      <c r="I4170" s="60">
        <v>41640</v>
      </c>
      <c r="J4170" s="60">
        <v>45291</v>
      </c>
    </row>
    <row r="4171" spans="1:10" s="57" customFormat="1" ht="30.45" customHeight="1" x14ac:dyDescent="0.2">
      <c r="A4171" s="61" t="s">
        <v>29867</v>
      </c>
      <c r="B4171" s="61" t="s">
        <v>29868</v>
      </c>
      <c r="C4171" s="61" t="s">
        <v>29869</v>
      </c>
      <c r="D4171" s="62" t="s">
        <v>29870</v>
      </c>
      <c r="E4171" s="62" t="s">
        <v>29871</v>
      </c>
      <c r="F4171" s="61" t="s">
        <v>29872</v>
      </c>
      <c r="G4171" s="62" t="s">
        <v>29804</v>
      </c>
      <c r="H4171" s="61" t="s">
        <v>1488</v>
      </c>
      <c r="I4171" s="63">
        <v>41640</v>
      </c>
      <c r="J4171" s="63">
        <v>45291</v>
      </c>
    </row>
    <row r="4172" spans="1:10" s="57" customFormat="1" ht="19.8" customHeight="1" x14ac:dyDescent="0.2">
      <c r="A4172" s="58" t="s">
        <v>29873</v>
      </c>
      <c r="B4172" s="58" t="s">
        <v>29874</v>
      </c>
      <c r="C4172" s="58" t="s">
        <v>29875</v>
      </c>
      <c r="D4172" s="59" t="s">
        <v>29876</v>
      </c>
      <c r="E4172" s="59" t="s">
        <v>29877</v>
      </c>
      <c r="F4172" s="58" t="s">
        <v>29820</v>
      </c>
      <c r="G4172" s="59" t="s">
        <v>29878</v>
      </c>
      <c r="H4172" s="58" t="s">
        <v>1488</v>
      </c>
      <c r="I4172" s="60">
        <v>41944</v>
      </c>
      <c r="J4172" s="60">
        <v>45291</v>
      </c>
    </row>
    <row r="4173" spans="1:10" s="57" customFormat="1" ht="19.8" customHeight="1" x14ac:dyDescent="0.2">
      <c r="A4173" s="61" t="s">
        <v>29879</v>
      </c>
      <c r="B4173" s="61" t="s">
        <v>29880</v>
      </c>
      <c r="C4173" s="61" t="s">
        <v>29881</v>
      </c>
      <c r="D4173" s="62" t="s">
        <v>29882</v>
      </c>
      <c r="E4173" s="62" t="s">
        <v>29883</v>
      </c>
      <c r="F4173" s="61" t="s">
        <v>3660</v>
      </c>
      <c r="G4173" s="62" t="s">
        <v>29878</v>
      </c>
      <c r="H4173" s="61" t="s">
        <v>1488</v>
      </c>
      <c r="I4173" s="63">
        <v>41944</v>
      </c>
      <c r="J4173" s="63">
        <v>45291</v>
      </c>
    </row>
    <row r="4174" spans="1:10" s="57" customFormat="1" ht="30.45" customHeight="1" x14ac:dyDescent="0.2">
      <c r="A4174" s="58" t="s">
        <v>29884</v>
      </c>
      <c r="B4174" s="58" t="s">
        <v>29885</v>
      </c>
      <c r="C4174" s="58" t="s">
        <v>29886</v>
      </c>
      <c r="D4174" s="59" t="s">
        <v>29887</v>
      </c>
      <c r="E4174" s="59" t="s">
        <v>29888</v>
      </c>
      <c r="F4174" s="58" t="s">
        <v>29889</v>
      </c>
      <c r="G4174" s="59" t="s">
        <v>29890</v>
      </c>
      <c r="H4174" s="58" t="s">
        <v>1488</v>
      </c>
      <c r="I4174" s="60">
        <v>42675</v>
      </c>
      <c r="J4174" s="60">
        <v>45291</v>
      </c>
    </row>
    <row r="4175" spans="1:10" s="57" customFormat="1" ht="19.8" customHeight="1" x14ac:dyDescent="0.2">
      <c r="A4175" s="61" t="s">
        <v>29891</v>
      </c>
      <c r="B4175" s="61" t="s">
        <v>29892</v>
      </c>
      <c r="C4175" s="61" t="s">
        <v>29893</v>
      </c>
      <c r="D4175" s="62" t="s">
        <v>29894</v>
      </c>
      <c r="E4175" s="62" t="s">
        <v>29895</v>
      </c>
      <c r="F4175" s="61" t="s">
        <v>29896</v>
      </c>
      <c r="G4175" s="62" t="s">
        <v>29878</v>
      </c>
      <c r="H4175" s="61" t="s">
        <v>1488</v>
      </c>
      <c r="I4175" s="63">
        <v>43405</v>
      </c>
      <c r="J4175" s="63">
        <v>45291</v>
      </c>
    </row>
    <row r="4176" spans="1:10" s="57" customFormat="1" ht="30.45" customHeight="1" x14ac:dyDescent="0.2">
      <c r="A4176" s="58" t="s">
        <v>29897</v>
      </c>
      <c r="B4176" s="58" t="s">
        <v>29898</v>
      </c>
      <c r="C4176" s="58" t="s">
        <v>29899</v>
      </c>
      <c r="D4176" s="59" t="s">
        <v>29900</v>
      </c>
      <c r="E4176" s="59" t="s">
        <v>29901</v>
      </c>
      <c r="F4176" s="58" t="s">
        <v>4390</v>
      </c>
      <c r="G4176" s="59" t="s">
        <v>29902</v>
      </c>
      <c r="H4176" s="58" t="s">
        <v>1488</v>
      </c>
      <c r="I4176" s="60">
        <v>43466</v>
      </c>
      <c r="J4176" s="60">
        <v>43769</v>
      </c>
    </row>
    <row r="4177" spans="1:10" s="57" customFormat="1" ht="19.8" customHeight="1" x14ac:dyDescent="0.2">
      <c r="A4177" s="61" t="s">
        <v>29903</v>
      </c>
      <c r="B4177" s="61" t="s">
        <v>29904</v>
      </c>
      <c r="C4177" s="61" t="s">
        <v>29905</v>
      </c>
      <c r="D4177" s="62" t="s">
        <v>29906</v>
      </c>
      <c r="E4177" s="62" t="s">
        <v>29907</v>
      </c>
      <c r="F4177" s="61"/>
      <c r="G4177" s="62" t="s">
        <v>29908</v>
      </c>
      <c r="H4177" s="61" t="s">
        <v>1488</v>
      </c>
      <c r="I4177" s="63">
        <v>41640</v>
      </c>
      <c r="J4177" s="63">
        <v>45291</v>
      </c>
    </row>
    <row r="4178" spans="1:10" s="57" customFormat="1" ht="19.8" customHeight="1" x14ac:dyDescent="0.2">
      <c r="A4178" s="58" t="s">
        <v>29909</v>
      </c>
      <c r="B4178" s="58" t="s">
        <v>29910</v>
      </c>
      <c r="C4178" s="58" t="s">
        <v>29911</v>
      </c>
      <c r="D4178" s="59" t="s">
        <v>29912</v>
      </c>
      <c r="E4178" s="59" t="s">
        <v>29913</v>
      </c>
      <c r="F4178" s="58"/>
      <c r="G4178" s="59" t="s">
        <v>29914</v>
      </c>
      <c r="H4178" s="58" t="s">
        <v>1488</v>
      </c>
      <c r="I4178" s="60">
        <v>41640</v>
      </c>
      <c r="J4178" s="60">
        <v>45291</v>
      </c>
    </row>
    <row r="4179" spans="1:10" s="57" customFormat="1" ht="19.8" customHeight="1" x14ac:dyDescent="0.2">
      <c r="A4179" s="61" t="s">
        <v>29915</v>
      </c>
      <c r="B4179" s="61" t="s">
        <v>29916</v>
      </c>
      <c r="C4179" s="61" t="s">
        <v>29917</v>
      </c>
      <c r="D4179" s="62" t="s">
        <v>29918</v>
      </c>
      <c r="E4179" s="62" t="s">
        <v>29907</v>
      </c>
      <c r="F4179" s="61" t="s">
        <v>29798</v>
      </c>
      <c r="G4179" s="62" t="s">
        <v>29914</v>
      </c>
      <c r="H4179" s="61" t="s">
        <v>1488</v>
      </c>
      <c r="I4179" s="63">
        <v>41640</v>
      </c>
      <c r="J4179" s="63">
        <v>45291</v>
      </c>
    </row>
    <row r="4180" spans="1:10" s="57" customFormat="1" ht="30.45" customHeight="1" x14ac:dyDescent="0.2">
      <c r="A4180" s="58" t="s">
        <v>29919</v>
      </c>
      <c r="B4180" s="58" t="s">
        <v>29920</v>
      </c>
      <c r="C4180" s="58" t="s">
        <v>29921</v>
      </c>
      <c r="D4180" s="59" t="s">
        <v>29922</v>
      </c>
      <c r="E4180" s="59" t="s">
        <v>29923</v>
      </c>
      <c r="F4180" s="58"/>
      <c r="G4180" s="59" t="s">
        <v>29924</v>
      </c>
      <c r="H4180" s="58" t="s">
        <v>1488</v>
      </c>
      <c r="I4180" s="60">
        <v>41640</v>
      </c>
      <c r="J4180" s="60">
        <v>45291</v>
      </c>
    </row>
    <row r="4181" spans="1:10" s="57" customFormat="1" ht="30.45" customHeight="1" x14ac:dyDescent="0.2">
      <c r="A4181" s="61" t="s">
        <v>29925</v>
      </c>
      <c r="B4181" s="61" t="s">
        <v>29926</v>
      </c>
      <c r="C4181" s="61" t="s">
        <v>29927</v>
      </c>
      <c r="D4181" s="62" t="s">
        <v>29928</v>
      </c>
      <c r="E4181" s="62" t="s">
        <v>29929</v>
      </c>
      <c r="F4181" s="61" t="s">
        <v>29930</v>
      </c>
      <c r="G4181" s="62" t="s">
        <v>29931</v>
      </c>
      <c r="H4181" s="61" t="s">
        <v>1488</v>
      </c>
      <c r="I4181" s="63">
        <v>41640</v>
      </c>
      <c r="J4181" s="63">
        <v>45291</v>
      </c>
    </row>
    <row r="4182" spans="1:10" s="57" customFormat="1" ht="19.8" customHeight="1" x14ac:dyDescent="0.2">
      <c r="A4182" s="58" t="s">
        <v>29932</v>
      </c>
      <c r="B4182" s="58" t="s">
        <v>29933</v>
      </c>
      <c r="C4182" s="58" t="s">
        <v>29934</v>
      </c>
      <c r="D4182" s="59" t="s">
        <v>29935</v>
      </c>
      <c r="E4182" s="59" t="s">
        <v>29936</v>
      </c>
      <c r="F4182" s="58" t="s">
        <v>29937</v>
      </c>
      <c r="G4182" s="59" t="s">
        <v>29938</v>
      </c>
      <c r="H4182" s="58" t="s">
        <v>1488</v>
      </c>
      <c r="I4182" s="60">
        <v>41640</v>
      </c>
      <c r="J4182" s="60">
        <v>45291</v>
      </c>
    </row>
    <row r="4183" spans="1:10" s="57" customFormat="1" ht="19.8" customHeight="1" x14ac:dyDescent="0.2">
      <c r="A4183" s="61" t="s">
        <v>29939</v>
      </c>
      <c r="B4183" s="61" t="s">
        <v>29940</v>
      </c>
      <c r="C4183" s="61" t="s">
        <v>29941</v>
      </c>
      <c r="D4183" s="62" t="s">
        <v>29942</v>
      </c>
      <c r="E4183" s="62" t="s">
        <v>29943</v>
      </c>
      <c r="F4183" s="61" t="s">
        <v>29938</v>
      </c>
      <c r="G4183" s="62" t="s">
        <v>29938</v>
      </c>
      <c r="H4183" s="61" t="s">
        <v>1488</v>
      </c>
      <c r="I4183" s="63">
        <v>41640</v>
      </c>
      <c r="J4183" s="63">
        <v>45291</v>
      </c>
    </row>
    <row r="4184" spans="1:10" s="57" customFormat="1" ht="19.8" customHeight="1" x14ac:dyDescent="0.2">
      <c r="A4184" s="58" t="s">
        <v>29944</v>
      </c>
      <c r="B4184" s="58" t="s">
        <v>29945</v>
      </c>
      <c r="C4184" s="58" t="s">
        <v>29946</v>
      </c>
      <c r="D4184" s="59" t="s">
        <v>29947</v>
      </c>
      <c r="E4184" s="59" t="s">
        <v>29859</v>
      </c>
      <c r="F4184" s="58" t="s">
        <v>29948</v>
      </c>
      <c r="G4184" s="59" t="s">
        <v>29938</v>
      </c>
      <c r="H4184" s="58" t="s">
        <v>1488</v>
      </c>
      <c r="I4184" s="60">
        <v>41640</v>
      </c>
      <c r="J4184" s="60">
        <v>45291</v>
      </c>
    </row>
    <row r="4185" spans="1:10" s="57" customFormat="1" ht="41.1" customHeight="1" x14ac:dyDescent="0.2">
      <c r="A4185" s="61" t="s">
        <v>29949</v>
      </c>
      <c r="B4185" s="61" t="s">
        <v>29950</v>
      </c>
      <c r="C4185" s="61" t="s">
        <v>29951</v>
      </c>
      <c r="D4185" s="62" t="s">
        <v>29952</v>
      </c>
      <c r="E4185" s="62" t="s">
        <v>29953</v>
      </c>
      <c r="F4185" s="61" t="s">
        <v>4304</v>
      </c>
      <c r="G4185" s="62" t="s">
        <v>29954</v>
      </c>
      <c r="H4185" s="61" t="s">
        <v>1488</v>
      </c>
      <c r="I4185" s="63">
        <v>41640</v>
      </c>
      <c r="J4185" s="63">
        <v>45291</v>
      </c>
    </row>
    <row r="4186" spans="1:10" s="57" customFormat="1" ht="19.8" customHeight="1" x14ac:dyDescent="0.2">
      <c r="A4186" s="58" t="s">
        <v>29955</v>
      </c>
      <c r="B4186" s="58" t="s">
        <v>29956</v>
      </c>
      <c r="C4186" s="58" t="s">
        <v>29957</v>
      </c>
      <c r="D4186" s="59" t="s">
        <v>29958</v>
      </c>
      <c r="E4186" s="59" t="s">
        <v>29959</v>
      </c>
      <c r="F4186" s="58"/>
      <c r="G4186" s="59" t="s">
        <v>29960</v>
      </c>
      <c r="H4186" s="58" t="s">
        <v>1488</v>
      </c>
      <c r="I4186" s="60">
        <v>41640</v>
      </c>
      <c r="J4186" s="60">
        <v>45291</v>
      </c>
    </row>
    <row r="4187" spans="1:10" s="57" customFormat="1" ht="19.8" customHeight="1" x14ac:dyDescent="0.2">
      <c r="A4187" s="61" t="s">
        <v>29961</v>
      </c>
      <c r="B4187" s="61" t="s">
        <v>29962</v>
      </c>
      <c r="C4187" s="61" t="s">
        <v>29963</v>
      </c>
      <c r="D4187" s="62" t="s">
        <v>29964</v>
      </c>
      <c r="E4187" s="62" t="s">
        <v>29965</v>
      </c>
      <c r="F4187" s="61"/>
      <c r="G4187" s="62" t="s">
        <v>29966</v>
      </c>
      <c r="H4187" s="61" t="s">
        <v>1488</v>
      </c>
      <c r="I4187" s="63">
        <v>41640</v>
      </c>
      <c r="J4187" s="63">
        <v>45291</v>
      </c>
    </row>
    <row r="4188" spans="1:10" s="57" customFormat="1" ht="19.8" customHeight="1" x14ac:dyDescent="0.2">
      <c r="A4188" s="58" t="s">
        <v>29967</v>
      </c>
      <c r="B4188" s="58" t="s">
        <v>29968</v>
      </c>
      <c r="C4188" s="58" t="s">
        <v>29969</v>
      </c>
      <c r="D4188" s="59" t="s">
        <v>29970</v>
      </c>
      <c r="E4188" s="59" t="s">
        <v>29971</v>
      </c>
      <c r="F4188" s="58"/>
      <c r="G4188" s="59" t="s">
        <v>29966</v>
      </c>
      <c r="H4188" s="58" t="s">
        <v>1488</v>
      </c>
      <c r="I4188" s="60">
        <v>41640</v>
      </c>
      <c r="J4188" s="60">
        <v>45291</v>
      </c>
    </row>
    <row r="4189" spans="1:10" s="57" customFormat="1" ht="19.8" customHeight="1" x14ac:dyDescent="0.2">
      <c r="A4189" s="61" t="s">
        <v>29972</v>
      </c>
      <c r="B4189" s="61" t="s">
        <v>29973</v>
      </c>
      <c r="C4189" s="61" t="s">
        <v>29974</v>
      </c>
      <c r="D4189" s="62" t="s">
        <v>29975</v>
      </c>
      <c r="E4189" s="62" t="s">
        <v>29976</v>
      </c>
      <c r="F4189" s="61"/>
      <c r="G4189" s="62" t="s">
        <v>29977</v>
      </c>
      <c r="H4189" s="61" t="s">
        <v>1488</v>
      </c>
      <c r="I4189" s="63">
        <v>41640</v>
      </c>
      <c r="J4189" s="63">
        <v>45291</v>
      </c>
    </row>
    <row r="4190" spans="1:10" s="57" customFormat="1" ht="30.45" customHeight="1" x14ac:dyDescent="0.2">
      <c r="A4190" s="58" t="s">
        <v>2488</v>
      </c>
      <c r="B4190" s="58" t="s">
        <v>29978</v>
      </c>
      <c r="C4190" s="58" t="s">
        <v>29979</v>
      </c>
      <c r="D4190" s="59" t="s">
        <v>2489</v>
      </c>
      <c r="E4190" s="59" t="s">
        <v>29980</v>
      </c>
      <c r="F4190" s="58" t="s">
        <v>4304</v>
      </c>
      <c r="G4190" s="59" t="s">
        <v>29981</v>
      </c>
      <c r="H4190" s="58" t="s">
        <v>1488</v>
      </c>
      <c r="I4190" s="60">
        <v>41640</v>
      </c>
      <c r="J4190" s="60">
        <v>45291</v>
      </c>
    </row>
    <row r="4191" spans="1:10" s="57" customFormat="1" ht="19.8" customHeight="1" x14ac:dyDescent="0.2">
      <c r="A4191" s="61" t="s">
        <v>4245</v>
      </c>
      <c r="B4191" s="61" t="s">
        <v>29982</v>
      </c>
      <c r="C4191" s="61" t="s">
        <v>29983</v>
      </c>
      <c r="D4191" s="62" t="s">
        <v>29984</v>
      </c>
      <c r="E4191" s="62" t="s">
        <v>29985</v>
      </c>
      <c r="F4191" s="61" t="s">
        <v>29986</v>
      </c>
      <c r="G4191" s="62" t="s">
        <v>28985</v>
      </c>
      <c r="H4191" s="61" t="s">
        <v>316</v>
      </c>
      <c r="I4191" s="63">
        <v>41640</v>
      </c>
      <c r="J4191" s="63">
        <v>45291</v>
      </c>
    </row>
    <row r="4192" spans="1:10" s="57" customFormat="1" ht="19.8" customHeight="1" x14ac:dyDescent="0.2">
      <c r="A4192" s="58" t="s">
        <v>3415</v>
      </c>
      <c r="B4192" s="58" t="s">
        <v>29987</v>
      </c>
      <c r="C4192" s="58" t="s">
        <v>29988</v>
      </c>
      <c r="D4192" s="59" t="s">
        <v>3416</v>
      </c>
      <c r="E4192" s="59" t="s">
        <v>29989</v>
      </c>
      <c r="F4192" s="58" t="s">
        <v>29990</v>
      </c>
      <c r="G4192" s="59" t="s">
        <v>28985</v>
      </c>
      <c r="H4192" s="58" t="s">
        <v>316</v>
      </c>
      <c r="I4192" s="60">
        <v>41640</v>
      </c>
      <c r="J4192" s="60">
        <v>45291</v>
      </c>
    </row>
    <row r="4193" spans="1:10" s="57" customFormat="1" ht="19.8" customHeight="1" x14ac:dyDescent="0.2">
      <c r="A4193" s="61" t="s">
        <v>29991</v>
      </c>
      <c r="B4193" s="61" t="s">
        <v>29992</v>
      </c>
      <c r="C4193" s="61" t="s">
        <v>29993</v>
      </c>
      <c r="D4193" s="62" t="s">
        <v>29994</v>
      </c>
      <c r="E4193" s="62" t="s">
        <v>29995</v>
      </c>
      <c r="F4193" s="61" t="s">
        <v>29996</v>
      </c>
      <c r="G4193" s="62" t="s">
        <v>28985</v>
      </c>
      <c r="H4193" s="61" t="s">
        <v>316</v>
      </c>
      <c r="I4193" s="63">
        <v>41640</v>
      </c>
      <c r="J4193" s="63">
        <v>45291</v>
      </c>
    </row>
    <row r="4194" spans="1:10" s="57" customFormat="1" ht="19.8" customHeight="1" x14ac:dyDescent="0.2">
      <c r="A4194" s="58" t="s">
        <v>29997</v>
      </c>
      <c r="B4194" s="58" t="s">
        <v>29998</v>
      </c>
      <c r="C4194" s="58" t="s">
        <v>29999</v>
      </c>
      <c r="D4194" s="59" t="s">
        <v>30000</v>
      </c>
      <c r="E4194" s="59" t="s">
        <v>30001</v>
      </c>
      <c r="F4194" s="58" t="s">
        <v>30002</v>
      </c>
      <c r="G4194" s="59" t="s">
        <v>28985</v>
      </c>
      <c r="H4194" s="58" t="s">
        <v>316</v>
      </c>
      <c r="I4194" s="60">
        <v>41640</v>
      </c>
      <c r="J4194" s="60">
        <v>45291</v>
      </c>
    </row>
    <row r="4195" spans="1:10" s="57" customFormat="1" ht="19.8" customHeight="1" x14ac:dyDescent="0.2">
      <c r="A4195" s="61" t="s">
        <v>30003</v>
      </c>
      <c r="B4195" s="61" t="s">
        <v>30004</v>
      </c>
      <c r="C4195" s="61" t="s">
        <v>30005</v>
      </c>
      <c r="D4195" s="62" t="s">
        <v>30006</v>
      </c>
      <c r="E4195" s="62" t="s">
        <v>30007</v>
      </c>
      <c r="F4195" s="61" t="s">
        <v>30008</v>
      </c>
      <c r="G4195" s="62" t="s">
        <v>30009</v>
      </c>
      <c r="H4195" s="61" t="s">
        <v>316</v>
      </c>
      <c r="I4195" s="63">
        <v>41640</v>
      </c>
      <c r="J4195" s="63">
        <v>45291</v>
      </c>
    </row>
    <row r="4196" spans="1:10" s="57" customFormat="1" ht="19.8" customHeight="1" x14ac:dyDescent="0.2">
      <c r="A4196" s="58" t="s">
        <v>30010</v>
      </c>
      <c r="B4196" s="58" t="s">
        <v>30011</v>
      </c>
      <c r="C4196" s="58" t="s">
        <v>30012</v>
      </c>
      <c r="D4196" s="59" t="s">
        <v>30013</v>
      </c>
      <c r="E4196" s="59" t="s">
        <v>30014</v>
      </c>
      <c r="F4196" s="58" t="s">
        <v>30015</v>
      </c>
      <c r="G4196" s="59" t="s">
        <v>28985</v>
      </c>
      <c r="H4196" s="58" t="s">
        <v>316</v>
      </c>
      <c r="I4196" s="60">
        <v>41640</v>
      </c>
      <c r="J4196" s="60">
        <v>45291</v>
      </c>
    </row>
    <row r="4197" spans="1:10" s="57" customFormat="1" ht="19.8" customHeight="1" x14ac:dyDescent="0.2">
      <c r="A4197" s="61" t="s">
        <v>30016</v>
      </c>
      <c r="B4197" s="61" t="s">
        <v>30017</v>
      </c>
      <c r="C4197" s="61" t="s">
        <v>30018</v>
      </c>
      <c r="D4197" s="62" t="s">
        <v>30019</v>
      </c>
      <c r="E4197" s="62" t="s">
        <v>30020</v>
      </c>
      <c r="F4197" s="61" t="s">
        <v>30021</v>
      </c>
      <c r="G4197" s="62" t="s">
        <v>30009</v>
      </c>
      <c r="H4197" s="61" t="s">
        <v>316</v>
      </c>
      <c r="I4197" s="63">
        <v>41640</v>
      </c>
      <c r="J4197" s="63">
        <v>45291</v>
      </c>
    </row>
    <row r="4198" spans="1:10" s="57" customFormat="1" ht="19.8" customHeight="1" x14ac:dyDescent="0.2">
      <c r="A4198" s="58" t="s">
        <v>30022</v>
      </c>
      <c r="B4198" s="58" t="s">
        <v>30023</v>
      </c>
      <c r="C4198" s="58" t="s">
        <v>30024</v>
      </c>
      <c r="D4198" s="59" t="s">
        <v>30025</v>
      </c>
      <c r="E4198" s="59" t="s">
        <v>30026</v>
      </c>
      <c r="F4198" s="58" t="s">
        <v>30027</v>
      </c>
      <c r="G4198" s="59" t="s">
        <v>30009</v>
      </c>
      <c r="H4198" s="58" t="s">
        <v>316</v>
      </c>
      <c r="I4198" s="60">
        <v>41640</v>
      </c>
      <c r="J4198" s="60">
        <v>45291</v>
      </c>
    </row>
    <row r="4199" spans="1:10" s="57" customFormat="1" ht="19.8" customHeight="1" x14ac:dyDescent="0.2">
      <c r="A4199" s="61" t="s">
        <v>30028</v>
      </c>
      <c r="B4199" s="61" t="s">
        <v>30029</v>
      </c>
      <c r="C4199" s="61" t="s">
        <v>30030</v>
      </c>
      <c r="D4199" s="62" t="s">
        <v>30031</v>
      </c>
      <c r="E4199" s="62" t="s">
        <v>30032</v>
      </c>
      <c r="F4199" s="61" t="s">
        <v>30033</v>
      </c>
      <c r="G4199" s="62" t="s">
        <v>28985</v>
      </c>
      <c r="H4199" s="61" t="s">
        <v>316</v>
      </c>
      <c r="I4199" s="63">
        <v>41640</v>
      </c>
      <c r="J4199" s="63">
        <v>45291</v>
      </c>
    </row>
    <row r="4200" spans="1:10" s="57" customFormat="1" ht="19.8" customHeight="1" x14ac:dyDescent="0.2">
      <c r="A4200" s="58" t="s">
        <v>30034</v>
      </c>
      <c r="B4200" s="58" t="s">
        <v>30035</v>
      </c>
      <c r="C4200" s="58" t="s">
        <v>30036</v>
      </c>
      <c r="D4200" s="59" t="s">
        <v>30037</v>
      </c>
      <c r="E4200" s="59" t="s">
        <v>30038</v>
      </c>
      <c r="F4200" s="58" t="s">
        <v>30039</v>
      </c>
      <c r="G4200" s="59" t="s">
        <v>28985</v>
      </c>
      <c r="H4200" s="58" t="s">
        <v>316</v>
      </c>
      <c r="I4200" s="60">
        <v>41640</v>
      </c>
      <c r="J4200" s="60">
        <v>45291</v>
      </c>
    </row>
    <row r="4201" spans="1:10" s="57" customFormat="1" ht="19.8" customHeight="1" x14ac:dyDescent="0.2">
      <c r="A4201" s="61" t="s">
        <v>30040</v>
      </c>
      <c r="B4201" s="61" t="s">
        <v>30041</v>
      </c>
      <c r="C4201" s="61" t="s">
        <v>30042</v>
      </c>
      <c r="D4201" s="62" t="s">
        <v>30043</v>
      </c>
      <c r="E4201" s="62" t="s">
        <v>30044</v>
      </c>
      <c r="F4201" s="61" t="s">
        <v>30045</v>
      </c>
      <c r="G4201" s="62" t="s">
        <v>30009</v>
      </c>
      <c r="H4201" s="61" t="s">
        <v>316</v>
      </c>
      <c r="I4201" s="63">
        <v>41640</v>
      </c>
      <c r="J4201" s="63">
        <v>45291</v>
      </c>
    </row>
    <row r="4202" spans="1:10" s="57" customFormat="1" ht="30.45" customHeight="1" x14ac:dyDescent="0.2">
      <c r="A4202" s="58" t="s">
        <v>30046</v>
      </c>
      <c r="B4202" s="58" t="s">
        <v>30047</v>
      </c>
      <c r="C4202" s="58" t="s">
        <v>30048</v>
      </c>
      <c r="D4202" s="59" t="s">
        <v>30049</v>
      </c>
      <c r="E4202" s="59" t="s">
        <v>30050</v>
      </c>
      <c r="F4202" s="58" t="s">
        <v>30051</v>
      </c>
      <c r="G4202" s="59" t="s">
        <v>30009</v>
      </c>
      <c r="H4202" s="58" t="s">
        <v>316</v>
      </c>
      <c r="I4202" s="60">
        <v>41640</v>
      </c>
      <c r="J4202" s="60">
        <v>45291</v>
      </c>
    </row>
    <row r="4203" spans="1:10" s="57" customFormat="1" ht="19.8" customHeight="1" x14ac:dyDescent="0.2">
      <c r="A4203" s="61" t="s">
        <v>30052</v>
      </c>
      <c r="B4203" s="61" t="s">
        <v>30053</v>
      </c>
      <c r="C4203" s="61" t="s">
        <v>30054</v>
      </c>
      <c r="D4203" s="62" t="s">
        <v>30055</v>
      </c>
      <c r="E4203" s="62" t="s">
        <v>30056</v>
      </c>
      <c r="F4203" s="61" t="s">
        <v>30057</v>
      </c>
      <c r="G4203" s="62" t="s">
        <v>28985</v>
      </c>
      <c r="H4203" s="61" t="s">
        <v>316</v>
      </c>
      <c r="I4203" s="63">
        <v>41640</v>
      </c>
      <c r="J4203" s="63">
        <v>45291</v>
      </c>
    </row>
    <row r="4204" spans="1:10" s="57" customFormat="1" ht="19.8" customHeight="1" x14ac:dyDescent="0.2">
      <c r="A4204" s="58" t="s">
        <v>30058</v>
      </c>
      <c r="B4204" s="58" t="s">
        <v>30059</v>
      </c>
      <c r="C4204" s="58" t="s">
        <v>30060</v>
      </c>
      <c r="D4204" s="59" t="s">
        <v>30061</v>
      </c>
      <c r="E4204" s="59" t="s">
        <v>30062</v>
      </c>
      <c r="F4204" s="58" t="s">
        <v>30002</v>
      </c>
      <c r="G4204" s="59" t="s">
        <v>30009</v>
      </c>
      <c r="H4204" s="58" t="s">
        <v>316</v>
      </c>
      <c r="I4204" s="60">
        <v>41640</v>
      </c>
      <c r="J4204" s="60">
        <v>45291</v>
      </c>
    </row>
    <row r="4205" spans="1:10" s="57" customFormat="1" ht="30.45" customHeight="1" x14ac:dyDescent="0.2">
      <c r="A4205" s="61" t="s">
        <v>30063</v>
      </c>
      <c r="B4205" s="61" t="s">
        <v>30064</v>
      </c>
      <c r="C4205" s="61" t="s">
        <v>30065</v>
      </c>
      <c r="D4205" s="62" t="s">
        <v>30066</v>
      </c>
      <c r="E4205" s="62" t="s">
        <v>30067</v>
      </c>
      <c r="F4205" s="61" t="s">
        <v>30068</v>
      </c>
      <c r="G4205" s="62" t="s">
        <v>28985</v>
      </c>
      <c r="H4205" s="61" t="s">
        <v>316</v>
      </c>
      <c r="I4205" s="63">
        <v>41640</v>
      </c>
      <c r="J4205" s="63">
        <v>45291</v>
      </c>
    </row>
    <row r="4206" spans="1:10" s="57" customFormat="1" ht="30.45" customHeight="1" x14ac:dyDescent="0.2">
      <c r="A4206" s="58" t="s">
        <v>30069</v>
      </c>
      <c r="B4206" s="58" t="s">
        <v>30070</v>
      </c>
      <c r="C4206" s="58" t="s">
        <v>30071</v>
      </c>
      <c r="D4206" s="59" t="s">
        <v>30072</v>
      </c>
      <c r="E4206" s="59" t="s">
        <v>30073</v>
      </c>
      <c r="F4206" s="58" t="s">
        <v>30033</v>
      </c>
      <c r="G4206" s="59" t="s">
        <v>30009</v>
      </c>
      <c r="H4206" s="58" t="s">
        <v>316</v>
      </c>
      <c r="I4206" s="60">
        <v>41640</v>
      </c>
      <c r="J4206" s="60">
        <v>45291</v>
      </c>
    </row>
    <row r="4207" spans="1:10" s="57" customFormat="1" ht="19.8" customHeight="1" x14ac:dyDescent="0.2">
      <c r="A4207" s="61" t="s">
        <v>30074</v>
      </c>
      <c r="B4207" s="61" t="s">
        <v>30075</v>
      </c>
      <c r="C4207" s="61" t="s">
        <v>30076</v>
      </c>
      <c r="D4207" s="62" t="s">
        <v>30077</v>
      </c>
      <c r="E4207" s="62" t="s">
        <v>30078</v>
      </c>
      <c r="F4207" s="61" t="s">
        <v>30079</v>
      </c>
      <c r="G4207" s="62" t="s">
        <v>30009</v>
      </c>
      <c r="H4207" s="61" t="s">
        <v>316</v>
      </c>
      <c r="I4207" s="63">
        <v>41640</v>
      </c>
      <c r="J4207" s="63">
        <v>45291</v>
      </c>
    </row>
    <row r="4208" spans="1:10" s="57" customFormat="1" ht="19.8" customHeight="1" x14ac:dyDescent="0.2">
      <c r="A4208" s="58" t="s">
        <v>30080</v>
      </c>
      <c r="B4208" s="58" t="s">
        <v>30081</v>
      </c>
      <c r="C4208" s="58" t="s">
        <v>30082</v>
      </c>
      <c r="D4208" s="59" t="s">
        <v>30083</v>
      </c>
      <c r="E4208" s="59" t="s">
        <v>30084</v>
      </c>
      <c r="F4208" s="58" t="s">
        <v>30085</v>
      </c>
      <c r="G4208" s="59" t="s">
        <v>30086</v>
      </c>
      <c r="H4208" s="58" t="s">
        <v>316</v>
      </c>
      <c r="I4208" s="60">
        <v>41640</v>
      </c>
      <c r="J4208" s="60">
        <v>45291</v>
      </c>
    </row>
    <row r="4209" spans="1:10" s="57" customFormat="1" ht="19.8" customHeight="1" x14ac:dyDescent="0.2">
      <c r="A4209" s="61" t="s">
        <v>30087</v>
      </c>
      <c r="B4209" s="61" t="s">
        <v>30088</v>
      </c>
      <c r="C4209" s="61" t="s">
        <v>30089</v>
      </c>
      <c r="D4209" s="62" t="s">
        <v>30090</v>
      </c>
      <c r="E4209" s="62" t="s">
        <v>30091</v>
      </c>
      <c r="F4209" s="61" t="s">
        <v>30092</v>
      </c>
      <c r="G4209" s="62" t="s">
        <v>30093</v>
      </c>
      <c r="H4209" s="61" t="s">
        <v>316</v>
      </c>
      <c r="I4209" s="63">
        <v>41640</v>
      </c>
      <c r="J4209" s="63">
        <v>45291</v>
      </c>
    </row>
    <row r="4210" spans="1:10" s="57" customFormat="1" ht="19.8" customHeight="1" x14ac:dyDescent="0.2">
      <c r="A4210" s="58" t="s">
        <v>30094</v>
      </c>
      <c r="B4210" s="58" t="s">
        <v>30095</v>
      </c>
      <c r="C4210" s="58" t="s">
        <v>30096</v>
      </c>
      <c r="D4210" s="59" t="s">
        <v>30097</v>
      </c>
      <c r="E4210" s="59" t="s">
        <v>30098</v>
      </c>
      <c r="F4210" s="58" t="s">
        <v>30002</v>
      </c>
      <c r="G4210" s="59" t="s">
        <v>30099</v>
      </c>
      <c r="H4210" s="58" t="s">
        <v>316</v>
      </c>
      <c r="I4210" s="60">
        <v>41640</v>
      </c>
      <c r="J4210" s="60">
        <v>45291</v>
      </c>
    </row>
    <row r="4211" spans="1:10" s="57" customFormat="1" ht="19.8" customHeight="1" x14ac:dyDescent="0.2">
      <c r="A4211" s="61" t="s">
        <v>30100</v>
      </c>
      <c r="B4211" s="61" t="s">
        <v>30101</v>
      </c>
      <c r="C4211" s="61" t="s">
        <v>30102</v>
      </c>
      <c r="D4211" s="62" t="s">
        <v>30103</v>
      </c>
      <c r="E4211" s="62" t="s">
        <v>30104</v>
      </c>
      <c r="F4211" s="61" t="s">
        <v>29996</v>
      </c>
      <c r="G4211" s="62" t="s">
        <v>28985</v>
      </c>
      <c r="H4211" s="61" t="s">
        <v>316</v>
      </c>
      <c r="I4211" s="63">
        <v>41640</v>
      </c>
      <c r="J4211" s="63">
        <v>45291</v>
      </c>
    </row>
    <row r="4212" spans="1:10" s="57" customFormat="1" ht="19.8" customHeight="1" x14ac:dyDescent="0.2">
      <c r="A4212" s="58" t="s">
        <v>30105</v>
      </c>
      <c r="B4212" s="58" t="s">
        <v>30106</v>
      </c>
      <c r="C4212" s="58" t="s">
        <v>30107</v>
      </c>
      <c r="D4212" s="59" t="s">
        <v>30108</v>
      </c>
      <c r="E4212" s="59" t="s">
        <v>30109</v>
      </c>
      <c r="F4212" s="58" t="s">
        <v>30110</v>
      </c>
      <c r="G4212" s="59" t="s">
        <v>30009</v>
      </c>
      <c r="H4212" s="58" t="s">
        <v>316</v>
      </c>
      <c r="I4212" s="60">
        <v>41640</v>
      </c>
      <c r="J4212" s="60">
        <v>45291</v>
      </c>
    </row>
    <row r="4213" spans="1:10" s="57" customFormat="1" ht="19.8" customHeight="1" x14ac:dyDescent="0.2">
      <c r="A4213" s="61" t="s">
        <v>30111</v>
      </c>
      <c r="B4213" s="61" t="s">
        <v>30112</v>
      </c>
      <c r="C4213" s="61" t="s">
        <v>30113</v>
      </c>
      <c r="D4213" s="62" t="s">
        <v>30114</v>
      </c>
      <c r="E4213" s="62" t="s">
        <v>30115</v>
      </c>
      <c r="F4213" s="61" t="s">
        <v>30116</v>
      </c>
      <c r="G4213" s="62" t="s">
        <v>28985</v>
      </c>
      <c r="H4213" s="61" t="s">
        <v>316</v>
      </c>
      <c r="I4213" s="63">
        <v>41944</v>
      </c>
      <c r="J4213" s="63">
        <v>45291</v>
      </c>
    </row>
    <row r="4214" spans="1:10" s="57" customFormat="1" ht="19.8" customHeight="1" x14ac:dyDescent="0.2">
      <c r="A4214" s="58" t="s">
        <v>30117</v>
      </c>
      <c r="B4214" s="58" t="s">
        <v>30118</v>
      </c>
      <c r="C4214" s="58" t="s">
        <v>30119</v>
      </c>
      <c r="D4214" s="59" t="s">
        <v>30120</v>
      </c>
      <c r="E4214" s="59" t="s">
        <v>30121</v>
      </c>
      <c r="F4214" s="58" t="s">
        <v>30122</v>
      </c>
      <c r="G4214" s="59" t="s">
        <v>28985</v>
      </c>
      <c r="H4214" s="58" t="s">
        <v>316</v>
      </c>
      <c r="I4214" s="60">
        <v>41944</v>
      </c>
      <c r="J4214" s="60">
        <v>45291</v>
      </c>
    </row>
    <row r="4215" spans="1:10" s="57" customFormat="1" ht="30.45" customHeight="1" x14ac:dyDescent="0.2">
      <c r="A4215" s="61" t="s">
        <v>30123</v>
      </c>
      <c r="B4215" s="61" t="s">
        <v>30124</v>
      </c>
      <c r="C4215" s="61" t="s">
        <v>30125</v>
      </c>
      <c r="D4215" s="62" t="s">
        <v>30126</v>
      </c>
      <c r="E4215" s="62" t="s">
        <v>30127</v>
      </c>
      <c r="F4215" s="61" t="s">
        <v>29986</v>
      </c>
      <c r="G4215" s="62" t="s">
        <v>4249</v>
      </c>
      <c r="H4215" s="61" t="s">
        <v>316</v>
      </c>
      <c r="I4215" s="63">
        <v>41944</v>
      </c>
      <c r="J4215" s="63">
        <v>45291</v>
      </c>
    </row>
    <row r="4216" spans="1:10" s="57" customFormat="1" ht="19.8" customHeight="1" x14ac:dyDescent="0.2">
      <c r="A4216" s="58" t="s">
        <v>30128</v>
      </c>
      <c r="B4216" s="58" t="s">
        <v>30129</v>
      </c>
      <c r="C4216" s="58" t="s">
        <v>30130</v>
      </c>
      <c r="D4216" s="59" t="s">
        <v>30131</v>
      </c>
      <c r="E4216" s="59" t="s">
        <v>30132</v>
      </c>
      <c r="F4216" s="58" t="s">
        <v>30133</v>
      </c>
      <c r="G4216" s="59" t="s">
        <v>4249</v>
      </c>
      <c r="H4216" s="58" t="s">
        <v>316</v>
      </c>
      <c r="I4216" s="60">
        <v>41944</v>
      </c>
      <c r="J4216" s="60">
        <v>45291</v>
      </c>
    </row>
    <row r="4217" spans="1:10" s="57" customFormat="1" ht="19.8" customHeight="1" x14ac:dyDescent="0.2">
      <c r="A4217" s="61" t="s">
        <v>30134</v>
      </c>
      <c r="B4217" s="61" t="s">
        <v>30135</v>
      </c>
      <c r="C4217" s="61" t="s">
        <v>30136</v>
      </c>
      <c r="D4217" s="62" t="s">
        <v>30137</v>
      </c>
      <c r="E4217" s="62" t="s">
        <v>30138</v>
      </c>
      <c r="F4217" s="61" t="s">
        <v>30139</v>
      </c>
      <c r="G4217" s="62" t="s">
        <v>30093</v>
      </c>
      <c r="H4217" s="61" t="s">
        <v>316</v>
      </c>
      <c r="I4217" s="63">
        <v>43040</v>
      </c>
      <c r="J4217" s="63">
        <v>45291</v>
      </c>
    </row>
    <row r="4218" spans="1:10" s="57" customFormat="1" ht="30.45" customHeight="1" x14ac:dyDescent="0.2">
      <c r="A4218" s="58" t="s">
        <v>30140</v>
      </c>
      <c r="B4218" s="58" t="s">
        <v>30141</v>
      </c>
      <c r="C4218" s="58" t="s">
        <v>30142</v>
      </c>
      <c r="D4218" s="59" t="s">
        <v>30143</v>
      </c>
      <c r="E4218" s="59" t="s">
        <v>30144</v>
      </c>
      <c r="F4218" s="58" t="s">
        <v>30145</v>
      </c>
      <c r="G4218" s="59" t="s">
        <v>30146</v>
      </c>
      <c r="H4218" s="58" t="s">
        <v>316</v>
      </c>
      <c r="I4218" s="60">
        <v>41944</v>
      </c>
      <c r="J4218" s="60">
        <v>45291</v>
      </c>
    </row>
    <row r="4219" spans="1:10" s="57" customFormat="1" ht="19.8" customHeight="1" x14ac:dyDescent="0.2">
      <c r="A4219" s="61" t="s">
        <v>30147</v>
      </c>
      <c r="B4219" s="61" t="s">
        <v>30148</v>
      </c>
      <c r="C4219" s="61" t="s">
        <v>30149</v>
      </c>
      <c r="D4219" s="62" t="s">
        <v>30150</v>
      </c>
      <c r="E4219" s="62" t="s">
        <v>30151</v>
      </c>
      <c r="F4219" s="61" t="s">
        <v>30152</v>
      </c>
      <c r="G4219" s="62" t="s">
        <v>4249</v>
      </c>
      <c r="H4219" s="61" t="s">
        <v>316</v>
      </c>
      <c r="I4219" s="63">
        <v>43040</v>
      </c>
      <c r="J4219" s="63">
        <v>45291</v>
      </c>
    </row>
    <row r="4220" spans="1:10" s="57" customFormat="1" ht="19.8" customHeight="1" x14ac:dyDescent="0.2">
      <c r="A4220" s="58" t="s">
        <v>30153</v>
      </c>
      <c r="B4220" s="58" t="s">
        <v>30154</v>
      </c>
      <c r="C4220" s="58" t="s">
        <v>30155</v>
      </c>
      <c r="D4220" s="59" t="s">
        <v>30156</v>
      </c>
      <c r="E4220" s="59" t="s">
        <v>30157</v>
      </c>
      <c r="F4220" s="58" t="s">
        <v>30158</v>
      </c>
      <c r="G4220" s="59" t="s">
        <v>28985</v>
      </c>
      <c r="H4220" s="58" t="s">
        <v>316</v>
      </c>
      <c r="I4220" s="60">
        <v>43405</v>
      </c>
      <c r="J4220" s="60">
        <v>45291</v>
      </c>
    </row>
    <row r="4221" spans="1:10" s="57" customFormat="1" ht="19.8" customHeight="1" x14ac:dyDescent="0.2">
      <c r="A4221" s="61" t="s">
        <v>30159</v>
      </c>
      <c r="B4221" s="61" t="s">
        <v>30160</v>
      </c>
      <c r="C4221" s="61" t="s">
        <v>30161</v>
      </c>
      <c r="D4221" s="62" t="s">
        <v>30162</v>
      </c>
      <c r="E4221" s="62" t="s">
        <v>30163</v>
      </c>
      <c r="F4221" s="61" t="s">
        <v>30039</v>
      </c>
      <c r="G4221" s="62" t="s">
        <v>30009</v>
      </c>
      <c r="H4221" s="61" t="s">
        <v>316</v>
      </c>
      <c r="I4221" s="63">
        <v>43405</v>
      </c>
      <c r="J4221" s="63">
        <v>45291</v>
      </c>
    </row>
    <row r="4222" spans="1:10" s="57" customFormat="1" ht="19.8" customHeight="1" x14ac:dyDescent="0.2">
      <c r="A4222" s="58" t="s">
        <v>30164</v>
      </c>
      <c r="B4222" s="58" t="s">
        <v>30165</v>
      </c>
      <c r="C4222" s="58" t="s">
        <v>30166</v>
      </c>
      <c r="D4222" s="59" t="s">
        <v>30167</v>
      </c>
      <c r="E4222" s="59" t="s">
        <v>30168</v>
      </c>
      <c r="F4222" s="58" t="s">
        <v>30169</v>
      </c>
      <c r="G4222" s="59" t="s">
        <v>30170</v>
      </c>
      <c r="H4222" s="58" t="s">
        <v>316</v>
      </c>
      <c r="I4222" s="60">
        <v>41640</v>
      </c>
      <c r="J4222" s="60">
        <v>45291</v>
      </c>
    </row>
    <row r="4223" spans="1:10" s="57" customFormat="1" ht="30.45" customHeight="1" x14ac:dyDescent="0.2">
      <c r="A4223" s="61" t="s">
        <v>1063</v>
      </c>
      <c r="B4223" s="61" t="s">
        <v>30171</v>
      </c>
      <c r="C4223" s="61" t="s">
        <v>30172</v>
      </c>
      <c r="D4223" s="62" t="s">
        <v>30173</v>
      </c>
      <c r="E4223" s="62" t="s">
        <v>30174</v>
      </c>
      <c r="F4223" s="61" t="s">
        <v>30175</v>
      </c>
      <c r="G4223" s="62" t="s">
        <v>30176</v>
      </c>
      <c r="H4223" s="61" t="s">
        <v>1067</v>
      </c>
      <c r="I4223" s="63">
        <v>41640</v>
      </c>
      <c r="J4223" s="63">
        <v>45291</v>
      </c>
    </row>
    <row r="4224" spans="1:10" s="57" customFormat="1" ht="30.45" customHeight="1" x14ac:dyDescent="0.2">
      <c r="A4224" s="58" t="s">
        <v>1910</v>
      </c>
      <c r="B4224" s="58" t="s">
        <v>30177</v>
      </c>
      <c r="C4224" s="58" t="s">
        <v>30178</v>
      </c>
      <c r="D4224" s="59" t="s">
        <v>30179</v>
      </c>
      <c r="E4224" s="59" t="s">
        <v>30180</v>
      </c>
      <c r="F4224" s="58" t="s">
        <v>30181</v>
      </c>
      <c r="G4224" s="59" t="s">
        <v>30182</v>
      </c>
      <c r="H4224" s="58" t="s">
        <v>316</v>
      </c>
      <c r="I4224" s="60">
        <v>41640</v>
      </c>
      <c r="J4224" s="60">
        <v>45291</v>
      </c>
    </row>
    <row r="4225" spans="1:10" s="57" customFormat="1" ht="19.8" customHeight="1" x14ac:dyDescent="0.2">
      <c r="A4225" s="61" t="s">
        <v>30183</v>
      </c>
      <c r="B4225" s="61" t="s">
        <v>30184</v>
      </c>
      <c r="C4225" s="61" t="s">
        <v>30185</v>
      </c>
      <c r="D4225" s="62" t="s">
        <v>30186</v>
      </c>
      <c r="E4225" s="62" t="s">
        <v>30187</v>
      </c>
      <c r="F4225" s="61" t="s">
        <v>30188</v>
      </c>
      <c r="G4225" s="62" t="s">
        <v>30189</v>
      </c>
      <c r="H4225" s="61" t="s">
        <v>316</v>
      </c>
      <c r="I4225" s="63">
        <v>41640</v>
      </c>
      <c r="J4225" s="63">
        <v>45291</v>
      </c>
    </row>
    <row r="4226" spans="1:10" s="57" customFormat="1" ht="30.45" customHeight="1" x14ac:dyDescent="0.2">
      <c r="A4226" s="58" t="s">
        <v>30190</v>
      </c>
      <c r="B4226" s="58" t="s">
        <v>30191</v>
      </c>
      <c r="C4226" s="58" t="s">
        <v>30192</v>
      </c>
      <c r="D4226" s="59" t="s">
        <v>30193</v>
      </c>
      <c r="E4226" s="59" t="s">
        <v>30194</v>
      </c>
      <c r="F4226" s="58" t="s">
        <v>30195</v>
      </c>
      <c r="G4226" s="59" t="s">
        <v>30196</v>
      </c>
      <c r="H4226" s="58" t="s">
        <v>316</v>
      </c>
      <c r="I4226" s="60">
        <v>41944</v>
      </c>
      <c r="J4226" s="60">
        <v>45291</v>
      </c>
    </row>
    <row r="4227" spans="1:10" s="57" customFormat="1" ht="19.8" customHeight="1" x14ac:dyDescent="0.2">
      <c r="A4227" s="61" t="s">
        <v>4074</v>
      </c>
      <c r="B4227" s="61" t="s">
        <v>30197</v>
      </c>
      <c r="C4227" s="61" t="s">
        <v>30198</v>
      </c>
      <c r="D4227" s="62" t="s">
        <v>30199</v>
      </c>
      <c r="E4227" s="62" t="s">
        <v>30200</v>
      </c>
      <c r="F4227" s="61" t="s">
        <v>15973</v>
      </c>
      <c r="G4227" s="62" t="s">
        <v>30201</v>
      </c>
      <c r="H4227" s="61" t="s">
        <v>316</v>
      </c>
      <c r="I4227" s="63">
        <v>41640</v>
      </c>
      <c r="J4227" s="63">
        <v>45291</v>
      </c>
    </row>
    <row r="4228" spans="1:10" s="57" customFormat="1" ht="19.8" customHeight="1" x14ac:dyDescent="0.2">
      <c r="A4228" s="58" t="s">
        <v>30202</v>
      </c>
      <c r="B4228" s="58" t="s">
        <v>30203</v>
      </c>
      <c r="C4228" s="58" t="s">
        <v>30204</v>
      </c>
      <c r="D4228" s="59" t="s">
        <v>30205</v>
      </c>
      <c r="E4228" s="59" t="s">
        <v>30206</v>
      </c>
      <c r="F4228" s="58" t="s">
        <v>15973</v>
      </c>
      <c r="G4228" s="59" t="s">
        <v>30201</v>
      </c>
      <c r="H4228" s="58" t="s">
        <v>316</v>
      </c>
      <c r="I4228" s="60">
        <v>41640</v>
      </c>
      <c r="J4228" s="60">
        <v>45291</v>
      </c>
    </row>
    <row r="4229" spans="1:10" s="57" customFormat="1" ht="19.8" customHeight="1" x14ac:dyDescent="0.2">
      <c r="A4229" s="61" t="s">
        <v>30207</v>
      </c>
      <c r="B4229" s="61" t="s">
        <v>30208</v>
      </c>
      <c r="C4229" s="61" t="s">
        <v>30209</v>
      </c>
      <c r="D4229" s="62" t="s">
        <v>30210</v>
      </c>
      <c r="E4229" s="62" t="s">
        <v>30211</v>
      </c>
      <c r="F4229" s="61" t="s">
        <v>15973</v>
      </c>
      <c r="G4229" s="62" t="s">
        <v>30201</v>
      </c>
      <c r="H4229" s="61" t="s">
        <v>316</v>
      </c>
      <c r="I4229" s="63">
        <v>41640</v>
      </c>
      <c r="J4229" s="63">
        <v>45291</v>
      </c>
    </row>
    <row r="4230" spans="1:10" s="57" customFormat="1" ht="19.8" customHeight="1" x14ac:dyDescent="0.2">
      <c r="A4230" s="58" t="s">
        <v>30212</v>
      </c>
      <c r="B4230" s="58" t="s">
        <v>30213</v>
      </c>
      <c r="C4230" s="58" t="s">
        <v>30214</v>
      </c>
      <c r="D4230" s="59" t="s">
        <v>30215</v>
      </c>
      <c r="E4230" s="59" t="s">
        <v>30216</v>
      </c>
      <c r="F4230" s="58" t="s">
        <v>30217</v>
      </c>
      <c r="G4230" s="59" t="s">
        <v>30218</v>
      </c>
      <c r="H4230" s="58" t="s">
        <v>316</v>
      </c>
      <c r="I4230" s="60">
        <v>41944</v>
      </c>
      <c r="J4230" s="60">
        <v>45291</v>
      </c>
    </row>
    <row r="4231" spans="1:10" s="57" customFormat="1" ht="30.45" customHeight="1" x14ac:dyDescent="0.2">
      <c r="A4231" s="61" t="s">
        <v>30219</v>
      </c>
      <c r="B4231" s="61" t="s">
        <v>30220</v>
      </c>
      <c r="C4231" s="61" t="s">
        <v>30221</v>
      </c>
      <c r="D4231" s="62" t="s">
        <v>30222</v>
      </c>
      <c r="E4231" s="62" t="s">
        <v>30223</v>
      </c>
      <c r="F4231" s="61" t="s">
        <v>30224</v>
      </c>
      <c r="G4231" s="62" t="s">
        <v>30225</v>
      </c>
      <c r="H4231" s="61" t="s">
        <v>1067</v>
      </c>
      <c r="I4231" s="63">
        <v>41640</v>
      </c>
      <c r="J4231" s="63">
        <v>45291</v>
      </c>
    </row>
    <row r="4232" spans="1:10" s="57" customFormat="1" ht="30.45" customHeight="1" x14ac:dyDescent="0.2">
      <c r="A4232" s="58" t="s">
        <v>30226</v>
      </c>
      <c r="B4232" s="58" t="s">
        <v>30227</v>
      </c>
      <c r="C4232" s="58" t="s">
        <v>30228</v>
      </c>
      <c r="D4232" s="59" t="s">
        <v>30229</v>
      </c>
      <c r="E4232" s="59" t="s">
        <v>30230</v>
      </c>
      <c r="F4232" s="58" t="s">
        <v>30224</v>
      </c>
      <c r="G4232" s="59" t="s">
        <v>30225</v>
      </c>
      <c r="H4232" s="58" t="s">
        <v>1067</v>
      </c>
      <c r="I4232" s="60">
        <v>41640</v>
      </c>
      <c r="J4232" s="60">
        <v>45291</v>
      </c>
    </row>
    <row r="4233" spans="1:10" s="57" customFormat="1" ht="19.8" customHeight="1" x14ac:dyDescent="0.2">
      <c r="A4233" s="61" t="s">
        <v>1430</v>
      </c>
      <c r="B4233" s="61" t="s">
        <v>30231</v>
      </c>
      <c r="C4233" s="61" t="s">
        <v>30232</v>
      </c>
      <c r="D4233" s="62" t="s">
        <v>30233</v>
      </c>
      <c r="E4233" s="62" t="s">
        <v>30234</v>
      </c>
      <c r="F4233" s="61" t="s">
        <v>24039</v>
      </c>
      <c r="G4233" s="62" t="s">
        <v>1433</v>
      </c>
      <c r="H4233" s="61" t="s">
        <v>316</v>
      </c>
      <c r="I4233" s="63">
        <v>41640</v>
      </c>
      <c r="J4233" s="63">
        <v>45291</v>
      </c>
    </row>
    <row r="4234" spans="1:10" s="57" customFormat="1" ht="30.45" customHeight="1" x14ac:dyDescent="0.2">
      <c r="A4234" s="58" t="s">
        <v>30235</v>
      </c>
      <c r="B4234" s="58" t="s">
        <v>30236</v>
      </c>
      <c r="C4234" s="58" t="s">
        <v>30237</v>
      </c>
      <c r="D4234" s="59" t="s">
        <v>30238</v>
      </c>
      <c r="E4234" s="59" t="s">
        <v>30239</v>
      </c>
      <c r="F4234" s="58" t="s">
        <v>24039</v>
      </c>
      <c r="G4234" s="59" t="s">
        <v>1433</v>
      </c>
      <c r="H4234" s="58" t="s">
        <v>316</v>
      </c>
      <c r="I4234" s="60">
        <v>41640</v>
      </c>
      <c r="J4234" s="60">
        <v>45291</v>
      </c>
    </row>
    <row r="4235" spans="1:10" s="57" customFormat="1" ht="19.8" customHeight="1" x14ac:dyDescent="0.2">
      <c r="A4235" s="61" t="s">
        <v>30240</v>
      </c>
      <c r="B4235" s="61" t="s">
        <v>30241</v>
      </c>
      <c r="C4235" s="61" t="s">
        <v>30242</v>
      </c>
      <c r="D4235" s="62" t="s">
        <v>30243</v>
      </c>
      <c r="E4235" s="62" t="s">
        <v>30244</v>
      </c>
      <c r="F4235" s="61" t="s">
        <v>24039</v>
      </c>
      <c r="G4235" s="62" t="s">
        <v>1433</v>
      </c>
      <c r="H4235" s="61" t="s">
        <v>316</v>
      </c>
      <c r="I4235" s="63">
        <v>41640</v>
      </c>
      <c r="J4235" s="63">
        <v>45291</v>
      </c>
    </row>
    <row r="4236" spans="1:10" s="57" customFormat="1" ht="19.8" customHeight="1" x14ac:dyDescent="0.2">
      <c r="A4236" s="58" t="s">
        <v>30245</v>
      </c>
      <c r="B4236" s="58" t="s">
        <v>30246</v>
      </c>
      <c r="C4236" s="58" t="s">
        <v>30247</v>
      </c>
      <c r="D4236" s="59" t="s">
        <v>30248</v>
      </c>
      <c r="E4236" s="59" t="s">
        <v>30249</v>
      </c>
      <c r="F4236" s="58" t="s">
        <v>24039</v>
      </c>
      <c r="G4236" s="59" t="s">
        <v>1433</v>
      </c>
      <c r="H4236" s="58" t="s">
        <v>316</v>
      </c>
      <c r="I4236" s="60">
        <v>41640</v>
      </c>
      <c r="J4236" s="60">
        <v>45291</v>
      </c>
    </row>
    <row r="4237" spans="1:10" s="57" customFormat="1" ht="30.45" customHeight="1" x14ac:dyDescent="0.2">
      <c r="A4237" s="61" t="s">
        <v>30250</v>
      </c>
      <c r="B4237" s="61" t="s">
        <v>30251</v>
      </c>
      <c r="C4237" s="61" t="s">
        <v>30252</v>
      </c>
      <c r="D4237" s="62" t="s">
        <v>30253</v>
      </c>
      <c r="E4237" s="62" t="s">
        <v>30254</v>
      </c>
      <c r="F4237" s="61" t="s">
        <v>30255</v>
      </c>
      <c r="G4237" s="62" t="s">
        <v>30256</v>
      </c>
      <c r="H4237" s="61" t="s">
        <v>316</v>
      </c>
      <c r="I4237" s="63">
        <v>41944</v>
      </c>
      <c r="J4237" s="63">
        <v>45291</v>
      </c>
    </row>
    <row r="4238" spans="1:10" s="57" customFormat="1" ht="19.8" customHeight="1" x14ac:dyDescent="0.2">
      <c r="A4238" s="58" t="s">
        <v>30257</v>
      </c>
      <c r="B4238" s="58" t="s">
        <v>30258</v>
      </c>
      <c r="C4238" s="58" t="s">
        <v>30259</v>
      </c>
      <c r="D4238" s="59" t="s">
        <v>30260</v>
      </c>
      <c r="E4238" s="59" t="s">
        <v>30261</v>
      </c>
      <c r="F4238" s="58" t="s">
        <v>30262</v>
      </c>
      <c r="G4238" s="59" t="s">
        <v>30263</v>
      </c>
      <c r="H4238" s="58" t="s">
        <v>316</v>
      </c>
      <c r="I4238" s="60">
        <v>42370</v>
      </c>
      <c r="J4238" s="60">
        <v>45291</v>
      </c>
    </row>
    <row r="4239" spans="1:10" s="57" customFormat="1" ht="19.8" customHeight="1" x14ac:dyDescent="0.2">
      <c r="A4239" s="61" t="s">
        <v>30264</v>
      </c>
      <c r="B4239" s="61" t="s">
        <v>30265</v>
      </c>
      <c r="C4239" s="61" t="s">
        <v>30266</v>
      </c>
      <c r="D4239" s="62" t="s">
        <v>30267</v>
      </c>
      <c r="E4239" s="62" t="s">
        <v>30268</v>
      </c>
      <c r="F4239" s="61" t="s">
        <v>30269</v>
      </c>
      <c r="G4239" s="62" t="s">
        <v>1129</v>
      </c>
      <c r="H4239" s="61" t="s">
        <v>316</v>
      </c>
      <c r="I4239" s="63">
        <v>43040</v>
      </c>
      <c r="J4239" s="63">
        <v>45291</v>
      </c>
    </row>
    <row r="4240" spans="1:10" s="57" customFormat="1" ht="19.8" customHeight="1" x14ac:dyDescent="0.2">
      <c r="A4240" s="58" t="s">
        <v>30270</v>
      </c>
      <c r="B4240" s="58" t="s">
        <v>30271</v>
      </c>
      <c r="C4240" s="58" t="s">
        <v>30272</v>
      </c>
      <c r="D4240" s="59" t="s">
        <v>30273</v>
      </c>
      <c r="E4240" s="59" t="s">
        <v>30274</v>
      </c>
      <c r="F4240" s="58" t="s">
        <v>30275</v>
      </c>
      <c r="G4240" s="59" t="s">
        <v>30276</v>
      </c>
      <c r="H4240" s="58" t="s">
        <v>1067</v>
      </c>
      <c r="I4240" s="60">
        <v>41640</v>
      </c>
      <c r="J4240" s="60">
        <v>45291</v>
      </c>
    </row>
    <row r="4241" spans="1:10" s="57" customFormat="1" ht="19.8" customHeight="1" x14ac:dyDescent="0.2">
      <c r="A4241" s="61" t="s">
        <v>30277</v>
      </c>
      <c r="B4241" s="61" t="s">
        <v>30278</v>
      </c>
      <c r="C4241" s="61" t="s">
        <v>30279</v>
      </c>
      <c r="D4241" s="62" t="s">
        <v>30280</v>
      </c>
      <c r="E4241" s="62" t="s">
        <v>30281</v>
      </c>
      <c r="F4241" s="61" t="s">
        <v>30275</v>
      </c>
      <c r="G4241" s="62" t="s">
        <v>30276</v>
      </c>
      <c r="H4241" s="61" t="s">
        <v>1067</v>
      </c>
      <c r="I4241" s="63">
        <v>41640</v>
      </c>
      <c r="J4241" s="63">
        <v>45291</v>
      </c>
    </row>
    <row r="4242" spans="1:10" s="57" customFormat="1" ht="19.8" customHeight="1" x14ac:dyDescent="0.2">
      <c r="A4242" s="58" t="s">
        <v>30282</v>
      </c>
      <c r="B4242" s="58" t="s">
        <v>30283</v>
      </c>
      <c r="C4242" s="58" t="s">
        <v>30284</v>
      </c>
      <c r="D4242" s="59" t="s">
        <v>30285</v>
      </c>
      <c r="E4242" s="59" t="s">
        <v>30286</v>
      </c>
      <c r="F4242" s="58" t="s">
        <v>30287</v>
      </c>
      <c r="G4242" s="59" t="s">
        <v>30288</v>
      </c>
      <c r="H4242" s="58" t="s">
        <v>1067</v>
      </c>
      <c r="I4242" s="60">
        <v>41640</v>
      </c>
      <c r="J4242" s="60">
        <v>45291</v>
      </c>
    </row>
    <row r="4243" spans="1:10" s="57" customFormat="1" ht="30.45" customHeight="1" x14ac:dyDescent="0.2">
      <c r="A4243" s="61" t="s">
        <v>30289</v>
      </c>
      <c r="B4243" s="61" t="s">
        <v>30290</v>
      </c>
      <c r="C4243" s="61" t="s">
        <v>30291</v>
      </c>
      <c r="D4243" s="62" t="s">
        <v>30292</v>
      </c>
      <c r="E4243" s="62" t="s">
        <v>30293</v>
      </c>
      <c r="F4243" s="61" t="s">
        <v>30294</v>
      </c>
      <c r="G4243" s="62" t="s">
        <v>30295</v>
      </c>
      <c r="H4243" s="61" t="s">
        <v>1067</v>
      </c>
      <c r="I4243" s="63">
        <v>41640</v>
      </c>
      <c r="J4243" s="63">
        <v>45291</v>
      </c>
    </row>
    <row r="4244" spans="1:10" s="57" customFormat="1" ht="30.45" customHeight="1" x14ac:dyDescent="0.2">
      <c r="A4244" s="58" t="s">
        <v>30296</v>
      </c>
      <c r="B4244" s="58" t="s">
        <v>30297</v>
      </c>
      <c r="C4244" s="58" t="s">
        <v>30298</v>
      </c>
      <c r="D4244" s="59" t="s">
        <v>30299</v>
      </c>
      <c r="E4244" s="59" t="s">
        <v>30300</v>
      </c>
      <c r="F4244" s="58" t="s">
        <v>30301</v>
      </c>
      <c r="G4244" s="59" t="s">
        <v>30302</v>
      </c>
      <c r="H4244" s="58" t="s">
        <v>316</v>
      </c>
      <c r="I4244" s="60">
        <v>43405</v>
      </c>
      <c r="J4244" s="60">
        <v>45291</v>
      </c>
    </row>
    <row r="4245" spans="1:10" s="57" customFormat="1" ht="30.45" customHeight="1" x14ac:dyDescent="0.2">
      <c r="A4245" s="61" t="s">
        <v>30303</v>
      </c>
      <c r="B4245" s="61" t="s">
        <v>30304</v>
      </c>
      <c r="C4245" s="61" t="s">
        <v>30305</v>
      </c>
      <c r="D4245" s="62" t="s">
        <v>30306</v>
      </c>
      <c r="E4245" s="62" t="s">
        <v>30307</v>
      </c>
      <c r="F4245" s="61" t="s">
        <v>20004</v>
      </c>
      <c r="G4245" s="62" t="s">
        <v>30308</v>
      </c>
      <c r="H4245" s="61" t="s">
        <v>316</v>
      </c>
      <c r="I4245" s="63">
        <v>41640</v>
      </c>
      <c r="J4245" s="63">
        <v>45291</v>
      </c>
    </row>
    <row r="4246" spans="1:10" s="57" customFormat="1" ht="19.8" customHeight="1" x14ac:dyDescent="0.2">
      <c r="A4246" s="58" t="s">
        <v>30309</v>
      </c>
      <c r="B4246" s="58" t="s">
        <v>30310</v>
      </c>
      <c r="C4246" s="58" t="s">
        <v>30311</v>
      </c>
      <c r="D4246" s="59" t="s">
        <v>30312</v>
      </c>
      <c r="E4246" s="59" t="s">
        <v>30313</v>
      </c>
      <c r="F4246" s="58" t="s">
        <v>20004</v>
      </c>
      <c r="G4246" s="59" t="s">
        <v>30308</v>
      </c>
      <c r="H4246" s="58" t="s">
        <v>316</v>
      </c>
      <c r="I4246" s="60">
        <v>41944</v>
      </c>
      <c r="J4246" s="60">
        <v>45291</v>
      </c>
    </row>
    <row r="4247" spans="1:10" s="57" customFormat="1" ht="30.45" customHeight="1" x14ac:dyDescent="0.2">
      <c r="A4247" s="61" t="s">
        <v>30314</v>
      </c>
      <c r="B4247" s="61" t="s">
        <v>30315</v>
      </c>
      <c r="C4247" s="61" t="s">
        <v>30316</v>
      </c>
      <c r="D4247" s="62" t="s">
        <v>30317</v>
      </c>
      <c r="E4247" s="62" t="s">
        <v>30318</v>
      </c>
      <c r="F4247" s="61" t="s">
        <v>20004</v>
      </c>
      <c r="G4247" s="62" t="s">
        <v>30308</v>
      </c>
      <c r="H4247" s="61" t="s">
        <v>316</v>
      </c>
      <c r="I4247" s="63">
        <v>42370</v>
      </c>
      <c r="J4247" s="63">
        <v>45291</v>
      </c>
    </row>
    <row r="4248" spans="1:10" s="57" customFormat="1" ht="19.8" customHeight="1" x14ac:dyDescent="0.2">
      <c r="A4248" s="58" t="s">
        <v>30319</v>
      </c>
      <c r="B4248" s="58" t="s">
        <v>30320</v>
      </c>
      <c r="C4248" s="58" t="s">
        <v>30321</v>
      </c>
      <c r="D4248" s="59" t="s">
        <v>30322</v>
      </c>
      <c r="E4248" s="59" t="s">
        <v>30323</v>
      </c>
      <c r="F4248" s="58" t="s">
        <v>30324</v>
      </c>
      <c r="G4248" s="59" t="s">
        <v>30325</v>
      </c>
      <c r="H4248" s="58" t="s">
        <v>316</v>
      </c>
      <c r="I4248" s="60">
        <v>41640</v>
      </c>
      <c r="J4248" s="60">
        <v>45291</v>
      </c>
    </row>
    <row r="4249" spans="1:10" s="57" customFormat="1" ht="19.8" customHeight="1" x14ac:dyDescent="0.2">
      <c r="A4249" s="61" t="s">
        <v>30326</v>
      </c>
      <c r="B4249" s="61" t="s">
        <v>30327</v>
      </c>
      <c r="C4249" s="61" t="s">
        <v>30328</v>
      </c>
      <c r="D4249" s="62" t="s">
        <v>30329</v>
      </c>
      <c r="E4249" s="62" t="s">
        <v>30330</v>
      </c>
      <c r="F4249" s="61" t="s">
        <v>30331</v>
      </c>
      <c r="G4249" s="62" t="s">
        <v>30332</v>
      </c>
      <c r="H4249" s="61" t="s">
        <v>316</v>
      </c>
      <c r="I4249" s="63">
        <v>41640</v>
      </c>
      <c r="J4249" s="63">
        <v>45291</v>
      </c>
    </row>
    <row r="4250" spans="1:10" s="57" customFormat="1" ht="30.45" customHeight="1" x14ac:dyDescent="0.2">
      <c r="A4250" s="58" t="s">
        <v>30333</v>
      </c>
      <c r="B4250" s="58" t="s">
        <v>30334</v>
      </c>
      <c r="C4250" s="58" t="s">
        <v>30335</v>
      </c>
      <c r="D4250" s="59" t="s">
        <v>30336</v>
      </c>
      <c r="E4250" s="59" t="s">
        <v>30337</v>
      </c>
      <c r="F4250" s="58" t="s">
        <v>30338</v>
      </c>
      <c r="G4250" s="59" t="s">
        <v>30339</v>
      </c>
      <c r="H4250" s="58" t="s">
        <v>316</v>
      </c>
      <c r="I4250" s="60">
        <v>41640</v>
      </c>
      <c r="J4250" s="60">
        <v>45291</v>
      </c>
    </row>
    <row r="4251" spans="1:10" s="57" customFormat="1" ht="19.8" customHeight="1" x14ac:dyDescent="0.2">
      <c r="A4251" s="61" t="s">
        <v>30340</v>
      </c>
      <c r="B4251" s="61" t="s">
        <v>30341</v>
      </c>
      <c r="C4251" s="61" t="s">
        <v>30342</v>
      </c>
      <c r="D4251" s="62" t="s">
        <v>30343</v>
      </c>
      <c r="E4251" s="62" t="s">
        <v>30344</v>
      </c>
      <c r="F4251" s="61" t="s">
        <v>12139</v>
      </c>
      <c r="G4251" s="62" t="s">
        <v>30332</v>
      </c>
      <c r="H4251" s="61" t="s">
        <v>316</v>
      </c>
      <c r="I4251" s="63">
        <v>41640</v>
      </c>
      <c r="J4251" s="63">
        <v>45291</v>
      </c>
    </row>
    <row r="4252" spans="1:10" s="57" customFormat="1" ht="19.8" customHeight="1" x14ac:dyDescent="0.2">
      <c r="A4252" s="58" t="s">
        <v>30345</v>
      </c>
      <c r="B4252" s="58" t="s">
        <v>30346</v>
      </c>
      <c r="C4252" s="58" t="s">
        <v>30347</v>
      </c>
      <c r="D4252" s="59" t="s">
        <v>30348</v>
      </c>
      <c r="E4252" s="59" t="s">
        <v>30349</v>
      </c>
      <c r="F4252" s="58" t="s">
        <v>12139</v>
      </c>
      <c r="G4252" s="59" t="s">
        <v>30339</v>
      </c>
      <c r="H4252" s="58" t="s">
        <v>316</v>
      </c>
      <c r="I4252" s="60">
        <v>41640</v>
      </c>
      <c r="J4252" s="60">
        <v>45291</v>
      </c>
    </row>
    <row r="4253" spans="1:10" s="57" customFormat="1" ht="19.8" customHeight="1" x14ac:dyDescent="0.2">
      <c r="A4253" s="61" t="s">
        <v>30350</v>
      </c>
      <c r="B4253" s="61" t="s">
        <v>30351</v>
      </c>
      <c r="C4253" s="61" t="s">
        <v>30352</v>
      </c>
      <c r="D4253" s="62" t="s">
        <v>30353</v>
      </c>
      <c r="E4253" s="62" t="s">
        <v>30354</v>
      </c>
      <c r="F4253" s="61" t="s">
        <v>30355</v>
      </c>
      <c r="G4253" s="62" t="s">
        <v>30356</v>
      </c>
      <c r="H4253" s="61" t="s">
        <v>316</v>
      </c>
      <c r="I4253" s="63">
        <v>41944</v>
      </c>
      <c r="J4253" s="63">
        <v>45291</v>
      </c>
    </row>
    <row r="4254" spans="1:10" s="57" customFormat="1" ht="30.45" customHeight="1" x14ac:dyDescent="0.2">
      <c r="A4254" s="58" t="s">
        <v>30357</v>
      </c>
      <c r="B4254" s="58" t="s">
        <v>30358</v>
      </c>
      <c r="C4254" s="58" t="s">
        <v>30359</v>
      </c>
      <c r="D4254" s="59" t="s">
        <v>30360</v>
      </c>
      <c r="E4254" s="59" t="s">
        <v>30361</v>
      </c>
      <c r="F4254" s="58" t="s">
        <v>30362</v>
      </c>
      <c r="G4254" s="59" t="s">
        <v>30339</v>
      </c>
      <c r="H4254" s="58" t="s">
        <v>316</v>
      </c>
      <c r="I4254" s="60">
        <v>41944</v>
      </c>
      <c r="J4254" s="60">
        <v>45291</v>
      </c>
    </row>
    <row r="4255" spans="1:10" s="57" customFormat="1" ht="19.8" customHeight="1" x14ac:dyDescent="0.2">
      <c r="A4255" s="61" t="s">
        <v>30363</v>
      </c>
      <c r="B4255" s="61" t="s">
        <v>30364</v>
      </c>
      <c r="C4255" s="61" t="s">
        <v>30365</v>
      </c>
      <c r="D4255" s="62" t="s">
        <v>30366</v>
      </c>
      <c r="E4255" s="62" t="s">
        <v>30367</v>
      </c>
      <c r="F4255" s="61" t="s">
        <v>30368</v>
      </c>
      <c r="G4255" s="62" t="s">
        <v>30369</v>
      </c>
      <c r="H4255" s="61" t="s">
        <v>316</v>
      </c>
      <c r="I4255" s="63">
        <v>42370</v>
      </c>
      <c r="J4255" s="63">
        <v>45291</v>
      </c>
    </row>
    <row r="4256" spans="1:10" s="57" customFormat="1" ht="19.8" customHeight="1" x14ac:dyDescent="0.2">
      <c r="A4256" s="58" t="s">
        <v>30370</v>
      </c>
      <c r="B4256" s="58" t="s">
        <v>30371</v>
      </c>
      <c r="C4256" s="58" t="s">
        <v>30372</v>
      </c>
      <c r="D4256" s="59" t="s">
        <v>30373</v>
      </c>
      <c r="E4256" s="59" t="s">
        <v>30374</v>
      </c>
      <c r="F4256" s="58" t="s">
        <v>12139</v>
      </c>
      <c r="G4256" s="59" t="s">
        <v>30332</v>
      </c>
      <c r="H4256" s="58" t="s">
        <v>316</v>
      </c>
      <c r="I4256" s="60">
        <v>42675</v>
      </c>
      <c r="J4256" s="60">
        <v>45291</v>
      </c>
    </row>
    <row r="4257" spans="1:10" s="57" customFormat="1" ht="19.8" customHeight="1" x14ac:dyDescent="0.2">
      <c r="A4257" s="61" t="s">
        <v>30375</v>
      </c>
      <c r="B4257" s="61" t="s">
        <v>30376</v>
      </c>
      <c r="C4257" s="61" t="s">
        <v>30377</v>
      </c>
      <c r="D4257" s="62" t="s">
        <v>30378</v>
      </c>
      <c r="E4257" s="62" t="s">
        <v>30379</v>
      </c>
      <c r="F4257" s="61" t="s">
        <v>30380</v>
      </c>
      <c r="G4257" s="62" t="s">
        <v>30356</v>
      </c>
      <c r="H4257" s="61" t="s">
        <v>316</v>
      </c>
      <c r="I4257" s="63">
        <v>43405</v>
      </c>
      <c r="J4257" s="63">
        <v>45291</v>
      </c>
    </row>
    <row r="4258" spans="1:10" s="57" customFormat="1" ht="30.45" customHeight="1" x14ac:dyDescent="0.2">
      <c r="A4258" s="58" t="s">
        <v>30381</v>
      </c>
      <c r="B4258" s="58" t="s">
        <v>30382</v>
      </c>
      <c r="C4258" s="58" t="s">
        <v>30383</v>
      </c>
      <c r="D4258" s="59" t="s">
        <v>30384</v>
      </c>
      <c r="E4258" s="59" t="s">
        <v>30385</v>
      </c>
      <c r="F4258" s="58" t="s">
        <v>30386</v>
      </c>
      <c r="G4258" s="59" t="s">
        <v>30387</v>
      </c>
      <c r="H4258" s="58" t="s">
        <v>316</v>
      </c>
      <c r="I4258" s="60">
        <v>43405</v>
      </c>
      <c r="J4258" s="60">
        <v>45291</v>
      </c>
    </row>
    <row r="4259" spans="1:10" s="57" customFormat="1" ht="30.45" customHeight="1" x14ac:dyDescent="0.2">
      <c r="A4259" s="61" t="s">
        <v>30388</v>
      </c>
      <c r="B4259" s="61" t="s">
        <v>30389</v>
      </c>
      <c r="C4259" s="61" t="s">
        <v>30390</v>
      </c>
      <c r="D4259" s="62" t="s">
        <v>30391</v>
      </c>
      <c r="E4259" s="62" t="s">
        <v>30392</v>
      </c>
      <c r="F4259" s="61" t="s">
        <v>30393</v>
      </c>
      <c r="G4259" s="62" t="s">
        <v>30394</v>
      </c>
      <c r="H4259" s="61" t="s">
        <v>316</v>
      </c>
      <c r="I4259" s="63">
        <v>41640</v>
      </c>
      <c r="J4259" s="63">
        <v>45291</v>
      </c>
    </row>
    <row r="4260" spans="1:10" s="57" customFormat="1" ht="19.8" customHeight="1" x14ac:dyDescent="0.2">
      <c r="A4260" s="58" t="s">
        <v>30395</v>
      </c>
      <c r="B4260" s="58" t="s">
        <v>30396</v>
      </c>
      <c r="C4260" s="58" t="s">
        <v>30397</v>
      </c>
      <c r="D4260" s="59" t="s">
        <v>30398</v>
      </c>
      <c r="E4260" s="59" t="s">
        <v>30399</v>
      </c>
      <c r="F4260" s="58" t="s">
        <v>30393</v>
      </c>
      <c r="G4260" s="59" t="s">
        <v>30400</v>
      </c>
      <c r="H4260" s="58" t="s">
        <v>316</v>
      </c>
      <c r="I4260" s="60">
        <v>42370</v>
      </c>
      <c r="J4260" s="60">
        <v>45291</v>
      </c>
    </row>
    <row r="4261" spans="1:10" s="57" customFormat="1" ht="19.8" customHeight="1" x14ac:dyDescent="0.2">
      <c r="A4261" s="61" t="s">
        <v>30401</v>
      </c>
      <c r="B4261" s="61" t="s">
        <v>30402</v>
      </c>
      <c r="C4261" s="61" t="s">
        <v>30403</v>
      </c>
      <c r="D4261" s="62" t="s">
        <v>30404</v>
      </c>
      <c r="E4261" s="62" t="s">
        <v>30405</v>
      </c>
      <c r="F4261" s="61" t="s">
        <v>30406</v>
      </c>
      <c r="G4261" s="62" t="s">
        <v>30407</v>
      </c>
      <c r="H4261" s="61" t="s">
        <v>316</v>
      </c>
      <c r="I4261" s="63">
        <v>41640</v>
      </c>
      <c r="J4261" s="63">
        <v>45291</v>
      </c>
    </row>
    <row r="4262" spans="1:10" s="57" customFormat="1" ht="19.8" customHeight="1" x14ac:dyDescent="0.2">
      <c r="A4262" s="58" t="s">
        <v>30408</v>
      </c>
      <c r="B4262" s="58" t="s">
        <v>30409</v>
      </c>
      <c r="C4262" s="58" t="s">
        <v>30410</v>
      </c>
      <c r="D4262" s="59" t="s">
        <v>30411</v>
      </c>
      <c r="E4262" s="59" t="s">
        <v>30412</v>
      </c>
      <c r="F4262" s="58" t="s">
        <v>30406</v>
      </c>
      <c r="G4262" s="59" t="s">
        <v>30407</v>
      </c>
      <c r="H4262" s="58" t="s">
        <v>316</v>
      </c>
      <c r="I4262" s="60">
        <v>41640</v>
      </c>
      <c r="J4262" s="60">
        <v>45291</v>
      </c>
    </row>
    <row r="4263" spans="1:10" s="57" customFormat="1" ht="19.8" customHeight="1" x14ac:dyDescent="0.2">
      <c r="A4263" s="61" t="s">
        <v>2641</v>
      </c>
      <c r="B4263" s="61" t="s">
        <v>30413</v>
      </c>
      <c r="C4263" s="61" t="s">
        <v>30414</v>
      </c>
      <c r="D4263" s="62" t="s">
        <v>30415</v>
      </c>
      <c r="E4263" s="62" t="s">
        <v>30416</v>
      </c>
      <c r="F4263" s="61" t="s">
        <v>30417</v>
      </c>
      <c r="G4263" s="62" t="s">
        <v>30418</v>
      </c>
      <c r="H4263" s="61" t="s">
        <v>316</v>
      </c>
      <c r="I4263" s="63">
        <v>41640</v>
      </c>
      <c r="J4263" s="63">
        <v>45291</v>
      </c>
    </row>
    <row r="4264" spans="1:10" s="57" customFormat="1" ht="19.8" customHeight="1" x14ac:dyDescent="0.2">
      <c r="A4264" s="58" t="s">
        <v>30419</v>
      </c>
      <c r="B4264" s="58" t="s">
        <v>30420</v>
      </c>
      <c r="C4264" s="58" t="s">
        <v>30421</v>
      </c>
      <c r="D4264" s="59" t="s">
        <v>30422</v>
      </c>
      <c r="E4264" s="59" t="s">
        <v>30423</v>
      </c>
      <c r="F4264" s="58" t="s">
        <v>30424</v>
      </c>
      <c r="G4264" s="59" t="s">
        <v>30418</v>
      </c>
      <c r="H4264" s="58" t="s">
        <v>316</v>
      </c>
      <c r="I4264" s="60">
        <v>41640</v>
      </c>
      <c r="J4264" s="60">
        <v>45291</v>
      </c>
    </row>
    <row r="4265" spans="1:10" s="57" customFormat="1" ht="19.8" customHeight="1" x14ac:dyDescent="0.2">
      <c r="A4265" s="61" t="s">
        <v>30425</v>
      </c>
      <c r="B4265" s="61" t="s">
        <v>30426</v>
      </c>
      <c r="C4265" s="61" t="s">
        <v>30427</v>
      </c>
      <c r="D4265" s="62" t="s">
        <v>30428</v>
      </c>
      <c r="E4265" s="62" t="s">
        <v>30429</v>
      </c>
      <c r="F4265" s="61" t="s">
        <v>30430</v>
      </c>
      <c r="G4265" s="62" t="s">
        <v>30418</v>
      </c>
      <c r="H4265" s="61" t="s">
        <v>316</v>
      </c>
      <c r="I4265" s="63">
        <v>41640</v>
      </c>
      <c r="J4265" s="63">
        <v>45291</v>
      </c>
    </row>
    <row r="4266" spans="1:10" s="57" customFormat="1" ht="19.8" customHeight="1" x14ac:dyDescent="0.2">
      <c r="A4266" s="58" t="s">
        <v>312</v>
      </c>
      <c r="B4266" s="58" t="s">
        <v>30431</v>
      </c>
      <c r="C4266" s="58" t="s">
        <v>30432</v>
      </c>
      <c r="D4266" s="59" t="s">
        <v>30433</v>
      </c>
      <c r="E4266" s="59" t="s">
        <v>30434</v>
      </c>
      <c r="F4266" s="58" t="s">
        <v>30435</v>
      </c>
      <c r="G4266" s="59" t="s">
        <v>30436</v>
      </c>
      <c r="H4266" s="58" t="s">
        <v>316</v>
      </c>
      <c r="I4266" s="60">
        <v>41640</v>
      </c>
      <c r="J4266" s="60">
        <v>45291</v>
      </c>
    </row>
    <row r="4267" spans="1:10" s="57" customFormat="1" ht="19.8" customHeight="1" x14ac:dyDescent="0.2">
      <c r="A4267" s="61" t="s">
        <v>30437</v>
      </c>
      <c r="B4267" s="61" t="s">
        <v>30438</v>
      </c>
      <c r="C4267" s="61" t="s">
        <v>30439</v>
      </c>
      <c r="D4267" s="62" t="s">
        <v>30440</v>
      </c>
      <c r="E4267" s="62" t="s">
        <v>30441</v>
      </c>
      <c r="F4267" s="61" t="s">
        <v>30435</v>
      </c>
      <c r="G4267" s="62" t="s">
        <v>30436</v>
      </c>
      <c r="H4267" s="61" t="s">
        <v>316</v>
      </c>
      <c r="I4267" s="63">
        <v>41640</v>
      </c>
      <c r="J4267" s="63">
        <v>45291</v>
      </c>
    </row>
    <row r="4268" spans="1:10" s="57" customFormat="1" ht="19.8" customHeight="1" x14ac:dyDescent="0.2">
      <c r="A4268" s="58" t="s">
        <v>30442</v>
      </c>
      <c r="B4268" s="58" t="s">
        <v>30443</v>
      </c>
      <c r="C4268" s="58" t="s">
        <v>30444</v>
      </c>
      <c r="D4268" s="59" t="s">
        <v>30445</v>
      </c>
      <c r="E4268" s="59" t="s">
        <v>30446</v>
      </c>
      <c r="F4268" s="58" t="s">
        <v>30447</v>
      </c>
      <c r="G4268" s="59" t="s">
        <v>315</v>
      </c>
      <c r="H4268" s="58" t="s">
        <v>316</v>
      </c>
      <c r="I4268" s="60">
        <v>43040</v>
      </c>
      <c r="J4268" s="60">
        <v>45291</v>
      </c>
    </row>
    <row r="4269" spans="1:10" s="57" customFormat="1" ht="30.45" customHeight="1" x14ac:dyDescent="0.2">
      <c r="A4269" s="61" t="s">
        <v>30448</v>
      </c>
      <c r="B4269" s="61" t="s">
        <v>30449</v>
      </c>
      <c r="C4269" s="61" t="s">
        <v>30450</v>
      </c>
      <c r="D4269" s="62" t="s">
        <v>30451</v>
      </c>
      <c r="E4269" s="62" t="s">
        <v>30452</v>
      </c>
      <c r="F4269" s="61" t="s">
        <v>30453</v>
      </c>
      <c r="G4269" s="62" t="s">
        <v>30454</v>
      </c>
      <c r="H4269" s="61" t="s">
        <v>316</v>
      </c>
      <c r="I4269" s="63">
        <v>43405</v>
      </c>
      <c r="J4269" s="63">
        <v>45291</v>
      </c>
    </row>
    <row r="4270" spans="1:10" s="57" customFormat="1" ht="19.8" customHeight="1" x14ac:dyDescent="0.2">
      <c r="A4270" s="58" t="s">
        <v>30455</v>
      </c>
      <c r="B4270" s="58" t="s">
        <v>30456</v>
      </c>
      <c r="C4270" s="58" t="s">
        <v>30457</v>
      </c>
      <c r="D4270" s="59" t="s">
        <v>30458</v>
      </c>
      <c r="E4270" s="59" t="s">
        <v>30459</v>
      </c>
      <c r="F4270" s="58" t="s">
        <v>30435</v>
      </c>
      <c r="G4270" s="59" t="s">
        <v>315</v>
      </c>
      <c r="H4270" s="58" t="s">
        <v>316</v>
      </c>
      <c r="I4270" s="60">
        <v>43405</v>
      </c>
      <c r="J4270" s="60">
        <v>45291</v>
      </c>
    </row>
    <row r="4271" spans="1:10" s="57" customFormat="1" ht="19.8" customHeight="1" x14ac:dyDescent="0.2">
      <c r="A4271" s="61" t="s">
        <v>30460</v>
      </c>
      <c r="B4271" s="61" t="s">
        <v>30461</v>
      </c>
      <c r="C4271" s="61" t="s">
        <v>30462</v>
      </c>
      <c r="D4271" s="62" t="s">
        <v>30463</v>
      </c>
      <c r="E4271" s="62" t="s">
        <v>30464</v>
      </c>
      <c r="F4271" s="61" t="s">
        <v>30465</v>
      </c>
      <c r="G4271" s="62" t="s">
        <v>30466</v>
      </c>
      <c r="H4271" s="61" t="s">
        <v>316</v>
      </c>
      <c r="I4271" s="63">
        <v>41640</v>
      </c>
      <c r="J4271" s="63">
        <v>45291</v>
      </c>
    </row>
    <row r="4272" spans="1:10" s="57" customFormat="1" ht="19.8" customHeight="1" x14ac:dyDescent="0.2">
      <c r="A4272" s="58" t="s">
        <v>30467</v>
      </c>
      <c r="B4272" s="58" t="s">
        <v>30468</v>
      </c>
      <c r="C4272" s="58" t="s">
        <v>30469</v>
      </c>
      <c r="D4272" s="59" t="s">
        <v>30470</v>
      </c>
      <c r="E4272" s="59" t="s">
        <v>30471</v>
      </c>
      <c r="F4272" s="58" t="s">
        <v>30465</v>
      </c>
      <c r="G4272" s="59" t="s">
        <v>30466</v>
      </c>
      <c r="H4272" s="58" t="s">
        <v>316</v>
      </c>
      <c r="I4272" s="60">
        <v>41640</v>
      </c>
      <c r="J4272" s="60">
        <v>45291</v>
      </c>
    </row>
    <row r="4273" spans="1:10" s="57" customFormat="1" ht="19.8" customHeight="1" x14ac:dyDescent="0.2">
      <c r="A4273" s="61" t="s">
        <v>30472</v>
      </c>
      <c r="B4273" s="61" t="s">
        <v>30473</v>
      </c>
      <c r="C4273" s="61" t="s">
        <v>30474</v>
      </c>
      <c r="D4273" s="62" t="s">
        <v>30475</v>
      </c>
      <c r="E4273" s="62" t="s">
        <v>30476</v>
      </c>
      <c r="F4273" s="61" t="s">
        <v>30465</v>
      </c>
      <c r="G4273" s="62" t="s">
        <v>30477</v>
      </c>
      <c r="H4273" s="61" t="s">
        <v>316</v>
      </c>
      <c r="I4273" s="63">
        <v>41640</v>
      </c>
      <c r="J4273" s="63">
        <v>45291</v>
      </c>
    </row>
    <row r="4274" spans="1:10" s="57" customFormat="1" ht="19.8" customHeight="1" x14ac:dyDescent="0.2">
      <c r="A4274" s="58" t="s">
        <v>1600</v>
      </c>
      <c r="B4274" s="58" t="s">
        <v>30478</v>
      </c>
      <c r="C4274" s="58" t="s">
        <v>30479</v>
      </c>
      <c r="D4274" s="59" t="s">
        <v>30480</v>
      </c>
      <c r="E4274" s="59" t="s">
        <v>30481</v>
      </c>
      <c r="F4274" s="58" t="s">
        <v>12788</v>
      </c>
      <c r="G4274" s="59" t="s">
        <v>30482</v>
      </c>
      <c r="H4274" s="58" t="s">
        <v>316</v>
      </c>
      <c r="I4274" s="60">
        <v>41640</v>
      </c>
      <c r="J4274" s="60">
        <v>45291</v>
      </c>
    </row>
    <row r="4275" spans="1:10" s="57" customFormat="1" ht="30.45" customHeight="1" x14ac:dyDescent="0.2">
      <c r="A4275" s="61" t="s">
        <v>30483</v>
      </c>
      <c r="B4275" s="61" t="s">
        <v>30484</v>
      </c>
      <c r="C4275" s="61" t="s">
        <v>30485</v>
      </c>
      <c r="D4275" s="62" t="s">
        <v>30486</v>
      </c>
      <c r="E4275" s="62" t="s">
        <v>30487</v>
      </c>
      <c r="F4275" s="61" t="s">
        <v>12788</v>
      </c>
      <c r="G4275" s="62" t="s">
        <v>1603</v>
      </c>
      <c r="H4275" s="61" t="s">
        <v>316</v>
      </c>
      <c r="I4275" s="63">
        <v>41944</v>
      </c>
      <c r="J4275" s="63">
        <v>45291</v>
      </c>
    </row>
    <row r="4276" spans="1:10" s="57" customFormat="1" ht="52.35" customHeight="1" x14ac:dyDescent="0.2">
      <c r="A4276" s="58" t="s">
        <v>30488</v>
      </c>
      <c r="B4276" s="58" t="s">
        <v>30489</v>
      </c>
      <c r="C4276" s="58" t="s">
        <v>30490</v>
      </c>
      <c r="D4276" s="59" t="s">
        <v>30491</v>
      </c>
      <c r="E4276" s="59" t="s">
        <v>30492</v>
      </c>
      <c r="F4276" s="58" t="s">
        <v>30493</v>
      </c>
      <c r="G4276" s="59" t="s">
        <v>30494</v>
      </c>
      <c r="H4276" s="58" t="s">
        <v>316</v>
      </c>
      <c r="I4276" s="60">
        <v>42675</v>
      </c>
      <c r="J4276" s="60">
        <v>45291</v>
      </c>
    </row>
    <row r="4277" spans="1:10" s="57" customFormat="1" ht="19.8" customHeight="1" x14ac:dyDescent="0.2">
      <c r="A4277" s="61" t="s">
        <v>1795</v>
      </c>
      <c r="B4277" s="61" t="s">
        <v>30495</v>
      </c>
      <c r="C4277" s="61" t="s">
        <v>30496</v>
      </c>
      <c r="D4277" s="62" t="s">
        <v>30497</v>
      </c>
      <c r="E4277" s="62" t="s">
        <v>30498</v>
      </c>
      <c r="F4277" s="61" t="s">
        <v>30499</v>
      </c>
      <c r="G4277" s="62" t="s">
        <v>30500</v>
      </c>
      <c r="H4277" s="61" t="s">
        <v>316</v>
      </c>
      <c r="I4277" s="63">
        <v>41640</v>
      </c>
      <c r="J4277" s="63">
        <v>45291</v>
      </c>
    </row>
    <row r="4278" spans="1:10" s="57" customFormat="1" ht="30.45" customHeight="1" x14ac:dyDescent="0.2">
      <c r="A4278" s="58" t="s">
        <v>30501</v>
      </c>
      <c r="B4278" s="58" t="s">
        <v>30502</v>
      </c>
      <c r="C4278" s="58" t="s">
        <v>30503</v>
      </c>
      <c r="D4278" s="59" t="s">
        <v>30504</v>
      </c>
      <c r="E4278" s="59" t="s">
        <v>30505</v>
      </c>
      <c r="F4278" s="58" t="s">
        <v>30506</v>
      </c>
      <c r="G4278" s="59" t="s">
        <v>30507</v>
      </c>
      <c r="H4278" s="58" t="s">
        <v>316</v>
      </c>
      <c r="I4278" s="60">
        <v>41640</v>
      </c>
      <c r="J4278" s="60">
        <v>45291</v>
      </c>
    </row>
    <row r="4279" spans="1:10" s="57" customFormat="1" ht="19.8" customHeight="1" x14ac:dyDescent="0.2">
      <c r="A4279" s="61" t="s">
        <v>30508</v>
      </c>
      <c r="B4279" s="61" t="s">
        <v>30509</v>
      </c>
      <c r="C4279" s="61" t="s">
        <v>30510</v>
      </c>
      <c r="D4279" s="62" t="s">
        <v>30511</v>
      </c>
      <c r="E4279" s="62" t="s">
        <v>30512</v>
      </c>
      <c r="F4279" s="61" t="s">
        <v>30499</v>
      </c>
      <c r="G4279" s="62" t="s">
        <v>30507</v>
      </c>
      <c r="H4279" s="61" t="s">
        <v>316</v>
      </c>
      <c r="I4279" s="63">
        <v>41640</v>
      </c>
      <c r="J4279" s="63">
        <v>45291</v>
      </c>
    </row>
    <row r="4280" spans="1:10" s="57" customFormat="1" ht="19.8" customHeight="1" x14ac:dyDescent="0.2">
      <c r="A4280" s="58" t="s">
        <v>30513</v>
      </c>
      <c r="B4280" s="58" t="s">
        <v>30514</v>
      </c>
      <c r="C4280" s="58" t="s">
        <v>30515</v>
      </c>
      <c r="D4280" s="59" t="s">
        <v>30516</v>
      </c>
      <c r="E4280" s="59" t="s">
        <v>30517</v>
      </c>
      <c r="F4280" s="58" t="s">
        <v>30518</v>
      </c>
      <c r="G4280" s="59" t="s">
        <v>30507</v>
      </c>
      <c r="H4280" s="58" t="s">
        <v>316</v>
      </c>
      <c r="I4280" s="60">
        <v>41640</v>
      </c>
      <c r="J4280" s="60">
        <v>45291</v>
      </c>
    </row>
    <row r="4281" spans="1:10" s="57" customFormat="1" ht="19.8" customHeight="1" x14ac:dyDescent="0.2">
      <c r="A4281" s="61" t="s">
        <v>30519</v>
      </c>
      <c r="B4281" s="61" t="s">
        <v>30520</v>
      </c>
      <c r="C4281" s="61" t="s">
        <v>30521</v>
      </c>
      <c r="D4281" s="62" t="s">
        <v>30522</v>
      </c>
      <c r="E4281" s="62" t="s">
        <v>30523</v>
      </c>
      <c r="F4281" s="61" t="s">
        <v>19378</v>
      </c>
      <c r="G4281" s="62" t="s">
        <v>30524</v>
      </c>
      <c r="H4281" s="61" t="s">
        <v>316</v>
      </c>
      <c r="I4281" s="63">
        <v>41640</v>
      </c>
      <c r="J4281" s="63">
        <v>45291</v>
      </c>
    </row>
    <row r="4282" spans="1:10" s="57" customFormat="1" ht="19.8" customHeight="1" x14ac:dyDescent="0.2">
      <c r="A4282" s="58" t="s">
        <v>30525</v>
      </c>
      <c r="B4282" s="58" t="s">
        <v>30526</v>
      </c>
      <c r="C4282" s="58" t="s">
        <v>30527</v>
      </c>
      <c r="D4282" s="59" t="s">
        <v>30528</v>
      </c>
      <c r="E4282" s="59" t="s">
        <v>30529</v>
      </c>
      <c r="F4282" s="58" t="s">
        <v>30530</v>
      </c>
      <c r="G4282" s="59" t="s">
        <v>30531</v>
      </c>
      <c r="H4282" s="58" t="s">
        <v>316</v>
      </c>
      <c r="I4282" s="60">
        <v>41640</v>
      </c>
      <c r="J4282" s="60">
        <v>45291</v>
      </c>
    </row>
    <row r="4283" spans="1:10" s="57" customFormat="1" ht="19.8" customHeight="1" x14ac:dyDescent="0.2">
      <c r="A4283" s="61" t="s">
        <v>30532</v>
      </c>
      <c r="B4283" s="61" t="s">
        <v>30533</v>
      </c>
      <c r="C4283" s="61" t="s">
        <v>30534</v>
      </c>
      <c r="D4283" s="62" t="s">
        <v>30535</v>
      </c>
      <c r="E4283" s="62" t="s">
        <v>30536</v>
      </c>
      <c r="F4283" s="61" t="s">
        <v>30537</v>
      </c>
      <c r="G4283" s="62" t="s">
        <v>30531</v>
      </c>
      <c r="H4283" s="61" t="s">
        <v>316</v>
      </c>
      <c r="I4283" s="63">
        <v>41640</v>
      </c>
      <c r="J4283" s="63">
        <v>45291</v>
      </c>
    </row>
    <row r="4284" spans="1:10" s="57" customFormat="1" ht="19.8" customHeight="1" x14ac:dyDescent="0.2">
      <c r="A4284" s="58" t="s">
        <v>30538</v>
      </c>
      <c r="B4284" s="58" t="s">
        <v>30539</v>
      </c>
      <c r="C4284" s="58" t="s">
        <v>30540</v>
      </c>
      <c r="D4284" s="59" t="s">
        <v>30541</v>
      </c>
      <c r="E4284" s="59" t="s">
        <v>30542</v>
      </c>
      <c r="F4284" s="58" t="s">
        <v>30543</v>
      </c>
      <c r="G4284" s="59" t="s">
        <v>30531</v>
      </c>
      <c r="H4284" s="58" t="s">
        <v>316</v>
      </c>
      <c r="I4284" s="60">
        <v>41640</v>
      </c>
      <c r="J4284" s="60">
        <v>45291</v>
      </c>
    </row>
    <row r="4285" spans="1:10" s="57" customFormat="1" ht="30.45" customHeight="1" x14ac:dyDescent="0.2">
      <c r="A4285" s="61" t="s">
        <v>30544</v>
      </c>
      <c r="B4285" s="61" t="s">
        <v>30545</v>
      </c>
      <c r="C4285" s="61" t="s">
        <v>30546</v>
      </c>
      <c r="D4285" s="62" t="s">
        <v>30547</v>
      </c>
      <c r="E4285" s="62" t="s">
        <v>30548</v>
      </c>
      <c r="F4285" s="61" t="s">
        <v>30549</v>
      </c>
      <c r="G4285" s="62" t="s">
        <v>30550</v>
      </c>
      <c r="H4285" s="61" t="s">
        <v>316</v>
      </c>
      <c r="I4285" s="63">
        <v>43040</v>
      </c>
      <c r="J4285" s="63">
        <v>45291</v>
      </c>
    </row>
    <row r="4286" spans="1:10" s="57" customFormat="1" ht="30.45" customHeight="1" x14ac:dyDescent="0.2">
      <c r="A4286" s="58" t="s">
        <v>30551</v>
      </c>
      <c r="B4286" s="58" t="s">
        <v>30552</v>
      </c>
      <c r="C4286" s="58" t="s">
        <v>30553</v>
      </c>
      <c r="D4286" s="59" t="s">
        <v>30554</v>
      </c>
      <c r="E4286" s="59" t="s">
        <v>30555</v>
      </c>
      <c r="F4286" s="58" t="s">
        <v>30556</v>
      </c>
      <c r="G4286" s="59" t="s">
        <v>30557</v>
      </c>
      <c r="H4286" s="58" t="s">
        <v>316</v>
      </c>
      <c r="I4286" s="60">
        <v>41640</v>
      </c>
      <c r="J4286" s="60">
        <v>45291</v>
      </c>
    </row>
    <row r="4287" spans="1:10" s="57" customFormat="1" ht="19.8" customHeight="1" x14ac:dyDescent="0.2">
      <c r="A4287" s="61" t="s">
        <v>30558</v>
      </c>
      <c r="B4287" s="61" t="s">
        <v>30559</v>
      </c>
      <c r="C4287" s="61" t="s">
        <v>30560</v>
      </c>
      <c r="D4287" s="62" t="s">
        <v>30561</v>
      </c>
      <c r="E4287" s="62" t="s">
        <v>30562</v>
      </c>
      <c r="F4287" s="61" t="s">
        <v>30563</v>
      </c>
      <c r="G4287" s="62" t="s">
        <v>30564</v>
      </c>
      <c r="H4287" s="61" t="s">
        <v>316</v>
      </c>
      <c r="I4287" s="63">
        <v>41640</v>
      </c>
      <c r="J4287" s="63">
        <v>45291</v>
      </c>
    </row>
    <row r="4288" spans="1:10" s="57" customFormat="1" ht="19.8" customHeight="1" x14ac:dyDescent="0.2">
      <c r="A4288" s="58" t="s">
        <v>30565</v>
      </c>
      <c r="B4288" s="58" t="s">
        <v>30566</v>
      </c>
      <c r="C4288" s="58" t="s">
        <v>30567</v>
      </c>
      <c r="D4288" s="59" t="s">
        <v>30568</v>
      </c>
      <c r="E4288" s="59" t="s">
        <v>30569</v>
      </c>
      <c r="F4288" s="58" t="s">
        <v>30563</v>
      </c>
      <c r="G4288" s="59" t="s">
        <v>30564</v>
      </c>
      <c r="H4288" s="58" t="s">
        <v>316</v>
      </c>
      <c r="I4288" s="60">
        <v>41640</v>
      </c>
      <c r="J4288" s="60">
        <v>45291</v>
      </c>
    </row>
    <row r="4289" spans="1:10" s="57" customFormat="1" ht="19.8" customHeight="1" x14ac:dyDescent="0.2">
      <c r="A4289" s="61" t="s">
        <v>30570</v>
      </c>
      <c r="B4289" s="61" t="s">
        <v>30571</v>
      </c>
      <c r="C4289" s="61" t="s">
        <v>30572</v>
      </c>
      <c r="D4289" s="62" t="s">
        <v>30573</v>
      </c>
      <c r="E4289" s="62" t="s">
        <v>30574</v>
      </c>
      <c r="F4289" s="61" t="s">
        <v>30575</v>
      </c>
      <c r="G4289" s="62" t="s">
        <v>30576</v>
      </c>
      <c r="H4289" s="61" t="s">
        <v>316</v>
      </c>
      <c r="I4289" s="63">
        <v>41944</v>
      </c>
      <c r="J4289" s="63">
        <v>45291</v>
      </c>
    </row>
    <row r="4290" spans="1:10" s="57" customFormat="1" ht="19.8" customHeight="1" x14ac:dyDescent="0.2">
      <c r="A4290" s="58" t="s">
        <v>30577</v>
      </c>
      <c r="B4290" s="58" t="s">
        <v>30578</v>
      </c>
      <c r="C4290" s="58" t="s">
        <v>30579</v>
      </c>
      <c r="D4290" s="59" t="s">
        <v>30580</v>
      </c>
      <c r="E4290" s="59" t="s">
        <v>30581</v>
      </c>
      <c r="F4290" s="58" t="s">
        <v>30582</v>
      </c>
      <c r="G4290" s="59" t="s">
        <v>30583</v>
      </c>
      <c r="H4290" s="58" t="s">
        <v>316</v>
      </c>
      <c r="I4290" s="60">
        <v>41640</v>
      </c>
      <c r="J4290" s="60">
        <v>45291</v>
      </c>
    </row>
    <row r="4291" spans="1:10" s="57" customFormat="1" ht="19.8" customHeight="1" x14ac:dyDescent="0.2">
      <c r="A4291" s="61" t="s">
        <v>30584</v>
      </c>
      <c r="B4291" s="61" t="s">
        <v>30585</v>
      </c>
      <c r="C4291" s="61" t="s">
        <v>30586</v>
      </c>
      <c r="D4291" s="62" t="s">
        <v>30587</v>
      </c>
      <c r="E4291" s="62" t="s">
        <v>30588</v>
      </c>
      <c r="F4291" s="61" t="s">
        <v>30582</v>
      </c>
      <c r="G4291" s="62" t="s">
        <v>30583</v>
      </c>
      <c r="H4291" s="61" t="s">
        <v>316</v>
      </c>
      <c r="I4291" s="63">
        <v>41640</v>
      </c>
      <c r="J4291" s="63">
        <v>45291</v>
      </c>
    </row>
    <row r="4292" spans="1:10" s="57" customFormat="1" ht="30.45" customHeight="1" x14ac:dyDescent="0.2">
      <c r="A4292" s="58" t="s">
        <v>30589</v>
      </c>
      <c r="B4292" s="58" t="s">
        <v>30590</v>
      </c>
      <c r="C4292" s="58" t="s">
        <v>30591</v>
      </c>
      <c r="D4292" s="59" t="s">
        <v>30592</v>
      </c>
      <c r="E4292" s="59" t="s">
        <v>30593</v>
      </c>
      <c r="F4292" s="58" t="s">
        <v>30582</v>
      </c>
      <c r="G4292" s="59" t="s">
        <v>30583</v>
      </c>
      <c r="H4292" s="58" t="s">
        <v>316</v>
      </c>
      <c r="I4292" s="60">
        <v>41640</v>
      </c>
      <c r="J4292" s="60">
        <v>45291</v>
      </c>
    </row>
    <row r="4293" spans="1:10" s="57" customFormat="1" ht="19.8" customHeight="1" x14ac:dyDescent="0.2">
      <c r="A4293" s="61" t="s">
        <v>30594</v>
      </c>
      <c r="B4293" s="61" t="s">
        <v>30595</v>
      </c>
      <c r="C4293" s="61" t="s">
        <v>30596</v>
      </c>
      <c r="D4293" s="62" t="s">
        <v>30597</v>
      </c>
      <c r="E4293" s="62" t="s">
        <v>30598</v>
      </c>
      <c r="F4293" s="61" t="s">
        <v>30599</v>
      </c>
      <c r="G4293" s="62" t="s">
        <v>30600</v>
      </c>
      <c r="H4293" s="61" t="s">
        <v>30601</v>
      </c>
      <c r="I4293" s="63">
        <v>41640</v>
      </c>
      <c r="J4293" s="63">
        <v>45291</v>
      </c>
    </row>
    <row r="4294" spans="1:10" s="57" customFormat="1" ht="19.8" customHeight="1" x14ac:dyDescent="0.2">
      <c r="A4294" s="58" t="s">
        <v>4008</v>
      </c>
      <c r="B4294" s="58" t="s">
        <v>30602</v>
      </c>
      <c r="C4294" s="58" t="s">
        <v>30603</v>
      </c>
      <c r="D4294" s="59" t="s">
        <v>30604</v>
      </c>
      <c r="E4294" s="59" t="s">
        <v>30605</v>
      </c>
      <c r="F4294" s="58" t="s">
        <v>30606</v>
      </c>
      <c r="G4294" s="59" t="s">
        <v>30607</v>
      </c>
      <c r="H4294" s="58" t="s">
        <v>514</v>
      </c>
      <c r="I4294" s="60">
        <v>41640</v>
      </c>
      <c r="J4294" s="60">
        <v>45291</v>
      </c>
    </row>
    <row r="4295" spans="1:10" s="57" customFormat="1" ht="19.8" customHeight="1" x14ac:dyDescent="0.2">
      <c r="A4295" s="61" t="s">
        <v>1641</v>
      </c>
      <c r="B4295" s="61" t="s">
        <v>30608</v>
      </c>
      <c r="C4295" s="61" t="s">
        <v>30609</v>
      </c>
      <c r="D4295" s="62" t="s">
        <v>30610</v>
      </c>
      <c r="E4295" s="62" t="s">
        <v>30611</v>
      </c>
      <c r="F4295" s="61" t="s">
        <v>30612</v>
      </c>
      <c r="G4295" s="62" t="s">
        <v>1644</v>
      </c>
      <c r="H4295" s="61" t="s">
        <v>514</v>
      </c>
      <c r="I4295" s="63">
        <v>41640</v>
      </c>
      <c r="J4295" s="63">
        <v>45291</v>
      </c>
    </row>
    <row r="4296" spans="1:10" s="57" customFormat="1" ht="19.8" customHeight="1" x14ac:dyDescent="0.2">
      <c r="A4296" s="58" t="s">
        <v>690</v>
      </c>
      <c r="B4296" s="58" t="s">
        <v>30613</v>
      </c>
      <c r="C4296" s="58" t="s">
        <v>30614</v>
      </c>
      <c r="D4296" s="59" t="s">
        <v>691</v>
      </c>
      <c r="E4296" s="59" t="s">
        <v>30615</v>
      </c>
      <c r="F4296" s="58" t="s">
        <v>30616</v>
      </c>
      <c r="G4296" s="59" t="s">
        <v>1644</v>
      </c>
      <c r="H4296" s="58" t="s">
        <v>514</v>
      </c>
      <c r="I4296" s="60">
        <v>41640</v>
      </c>
      <c r="J4296" s="60">
        <v>45291</v>
      </c>
    </row>
    <row r="4297" spans="1:10" s="57" customFormat="1" ht="19.8" customHeight="1" x14ac:dyDescent="0.2">
      <c r="A4297" s="61" t="s">
        <v>613</v>
      </c>
      <c r="B4297" s="61" t="s">
        <v>30617</v>
      </c>
      <c r="C4297" s="61" t="s">
        <v>30618</v>
      </c>
      <c r="D4297" s="62" t="s">
        <v>30619</v>
      </c>
      <c r="E4297" s="62" t="s">
        <v>30620</v>
      </c>
      <c r="F4297" s="61" t="s">
        <v>30621</v>
      </c>
      <c r="G4297" s="62" t="s">
        <v>1644</v>
      </c>
      <c r="H4297" s="61" t="s">
        <v>514</v>
      </c>
      <c r="I4297" s="63">
        <v>41640</v>
      </c>
      <c r="J4297" s="63">
        <v>45291</v>
      </c>
    </row>
    <row r="4298" spans="1:10" s="57" customFormat="1" ht="19.8" customHeight="1" x14ac:dyDescent="0.2">
      <c r="A4298" s="58" t="s">
        <v>30622</v>
      </c>
      <c r="B4298" s="58" t="s">
        <v>30623</v>
      </c>
      <c r="C4298" s="58" t="s">
        <v>30624</v>
      </c>
      <c r="D4298" s="59" t="s">
        <v>30625</v>
      </c>
      <c r="E4298" s="59" t="s">
        <v>30626</v>
      </c>
      <c r="F4298" s="58" t="s">
        <v>30627</v>
      </c>
      <c r="G4298" s="59" t="s">
        <v>1644</v>
      </c>
      <c r="H4298" s="58" t="s">
        <v>514</v>
      </c>
      <c r="I4298" s="60">
        <v>41640</v>
      </c>
      <c r="J4298" s="60">
        <v>45291</v>
      </c>
    </row>
    <row r="4299" spans="1:10" s="57" customFormat="1" ht="19.8" customHeight="1" x14ac:dyDescent="0.2">
      <c r="A4299" s="61" t="s">
        <v>30628</v>
      </c>
      <c r="B4299" s="61" t="s">
        <v>30629</v>
      </c>
      <c r="C4299" s="61" t="s">
        <v>30630</v>
      </c>
      <c r="D4299" s="62" t="s">
        <v>30631</v>
      </c>
      <c r="E4299" s="62" t="s">
        <v>30632</v>
      </c>
      <c r="F4299" s="61" t="s">
        <v>30633</v>
      </c>
      <c r="G4299" s="62" t="s">
        <v>1644</v>
      </c>
      <c r="H4299" s="61" t="s">
        <v>514</v>
      </c>
      <c r="I4299" s="63">
        <v>41640</v>
      </c>
      <c r="J4299" s="63">
        <v>45291</v>
      </c>
    </row>
    <row r="4300" spans="1:10" s="57" customFormat="1" ht="19.8" customHeight="1" x14ac:dyDescent="0.2">
      <c r="A4300" s="58" t="s">
        <v>30634</v>
      </c>
      <c r="B4300" s="58" t="s">
        <v>30635</v>
      </c>
      <c r="C4300" s="58" t="s">
        <v>30636</v>
      </c>
      <c r="D4300" s="59" t="s">
        <v>30637</v>
      </c>
      <c r="E4300" s="59" t="s">
        <v>30638</v>
      </c>
      <c r="F4300" s="58" t="s">
        <v>30639</v>
      </c>
      <c r="G4300" s="59" t="s">
        <v>1644</v>
      </c>
      <c r="H4300" s="58" t="s">
        <v>514</v>
      </c>
      <c r="I4300" s="60">
        <v>41640</v>
      </c>
      <c r="J4300" s="60">
        <v>45291</v>
      </c>
    </row>
    <row r="4301" spans="1:10" s="57" customFormat="1" ht="19.8" customHeight="1" x14ac:dyDescent="0.2">
      <c r="A4301" s="61" t="s">
        <v>30640</v>
      </c>
      <c r="B4301" s="61" t="s">
        <v>30641</v>
      </c>
      <c r="C4301" s="61" t="s">
        <v>30642</v>
      </c>
      <c r="D4301" s="62" t="s">
        <v>30643</v>
      </c>
      <c r="E4301" s="62" t="s">
        <v>30644</v>
      </c>
      <c r="F4301" s="61" t="s">
        <v>24073</v>
      </c>
      <c r="G4301" s="62" t="s">
        <v>1644</v>
      </c>
      <c r="H4301" s="61" t="s">
        <v>514</v>
      </c>
      <c r="I4301" s="63">
        <v>41640</v>
      </c>
      <c r="J4301" s="63">
        <v>45291</v>
      </c>
    </row>
    <row r="4302" spans="1:10" s="57" customFormat="1" ht="19.8" customHeight="1" x14ac:dyDescent="0.2">
      <c r="A4302" s="58" t="s">
        <v>30645</v>
      </c>
      <c r="B4302" s="58" t="s">
        <v>30646</v>
      </c>
      <c r="C4302" s="58" t="s">
        <v>30647</v>
      </c>
      <c r="D4302" s="59" t="s">
        <v>30648</v>
      </c>
      <c r="E4302" s="59" t="s">
        <v>30649</v>
      </c>
      <c r="F4302" s="58" t="s">
        <v>30650</v>
      </c>
      <c r="G4302" s="59" t="s">
        <v>1644</v>
      </c>
      <c r="H4302" s="58" t="s">
        <v>514</v>
      </c>
      <c r="I4302" s="60">
        <v>41640</v>
      </c>
      <c r="J4302" s="60">
        <v>45291</v>
      </c>
    </row>
    <row r="4303" spans="1:10" s="57" customFormat="1" ht="41.1" customHeight="1" x14ac:dyDescent="0.2">
      <c r="A4303" s="61" t="s">
        <v>30651</v>
      </c>
      <c r="B4303" s="61" t="s">
        <v>30652</v>
      </c>
      <c r="C4303" s="61" t="s">
        <v>30653</v>
      </c>
      <c r="D4303" s="62" t="s">
        <v>30654</v>
      </c>
      <c r="E4303" s="62" t="s">
        <v>30655</v>
      </c>
      <c r="F4303" s="61" t="s">
        <v>30656</v>
      </c>
      <c r="G4303" s="62" t="s">
        <v>30657</v>
      </c>
      <c r="H4303" s="61" t="s">
        <v>514</v>
      </c>
      <c r="I4303" s="63">
        <v>41640</v>
      </c>
      <c r="J4303" s="63">
        <v>45291</v>
      </c>
    </row>
    <row r="4304" spans="1:10" s="57" customFormat="1" ht="19.8" customHeight="1" x14ac:dyDescent="0.2">
      <c r="A4304" s="58" t="s">
        <v>30658</v>
      </c>
      <c r="B4304" s="58" t="s">
        <v>30659</v>
      </c>
      <c r="C4304" s="58" t="s">
        <v>30660</v>
      </c>
      <c r="D4304" s="59" t="s">
        <v>30661</v>
      </c>
      <c r="E4304" s="59" t="s">
        <v>30662</v>
      </c>
      <c r="F4304" s="58" t="s">
        <v>30663</v>
      </c>
      <c r="G4304" s="59" t="s">
        <v>30664</v>
      </c>
      <c r="H4304" s="58" t="s">
        <v>514</v>
      </c>
      <c r="I4304" s="60">
        <v>41640</v>
      </c>
      <c r="J4304" s="60">
        <v>45291</v>
      </c>
    </row>
    <row r="4305" spans="1:10" s="57" customFormat="1" ht="19.8" customHeight="1" x14ac:dyDescent="0.2">
      <c r="A4305" s="61" t="s">
        <v>30665</v>
      </c>
      <c r="B4305" s="61" t="s">
        <v>30666</v>
      </c>
      <c r="C4305" s="61" t="s">
        <v>30667</v>
      </c>
      <c r="D4305" s="62" t="s">
        <v>30668</v>
      </c>
      <c r="E4305" s="62" t="s">
        <v>30669</v>
      </c>
      <c r="F4305" s="61" t="s">
        <v>30670</v>
      </c>
      <c r="G4305" s="62" t="s">
        <v>30671</v>
      </c>
      <c r="H4305" s="61" t="s">
        <v>514</v>
      </c>
      <c r="I4305" s="63">
        <v>41640</v>
      </c>
      <c r="J4305" s="63">
        <v>45291</v>
      </c>
    </row>
    <row r="4306" spans="1:10" s="57" customFormat="1" ht="19.8" customHeight="1" x14ac:dyDescent="0.2">
      <c r="A4306" s="58" t="s">
        <v>30672</v>
      </c>
      <c r="B4306" s="58" t="s">
        <v>30673</v>
      </c>
      <c r="C4306" s="58" t="s">
        <v>30674</v>
      </c>
      <c r="D4306" s="59" t="s">
        <v>30675</v>
      </c>
      <c r="E4306" s="59" t="s">
        <v>30676</v>
      </c>
      <c r="F4306" s="58" t="s">
        <v>30677</v>
      </c>
      <c r="G4306" s="59" t="s">
        <v>2813</v>
      </c>
      <c r="H4306" s="58" t="s">
        <v>514</v>
      </c>
      <c r="I4306" s="60">
        <v>41640</v>
      </c>
      <c r="J4306" s="60">
        <v>45291</v>
      </c>
    </row>
    <row r="4307" spans="1:10" s="57" customFormat="1" ht="19.8" customHeight="1" x14ac:dyDescent="0.2">
      <c r="A4307" s="61" t="s">
        <v>30678</v>
      </c>
      <c r="B4307" s="61" t="s">
        <v>30679</v>
      </c>
      <c r="C4307" s="61" t="s">
        <v>30680</v>
      </c>
      <c r="D4307" s="62" t="s">
        <v>30681</v>
      </c>
      <c r="E4307" s="62" t="s">
        <v>30682</v>
      </c>
      <c r="F4307" s="61" t="s">
        <v>30683</v>
      </c>
      <c r="G4307" s="62" t="s">
        <v>30684</v>
      </c>
      <c r="H4307" s="61" t="s">
        <v>514</v>
      </c>
      <c r="I4307" s="63">
        <v>41640</v>
      </c>
      <c r="J4307" s="63">
        <v>45291</v>
      </c>
    </row>
    <row r="4308" spans="1:10" s="57" customFormat="1" ht="19.8" customHeight="1" x14ac:dyDescent="0.2">
      <c r="A4308" s="58" t="s">
        <v>30685</v>
      </c>
      <c r="B4308" s="58" t="s">
        <v>30686</v>
      </c>
      <c r="C4308" s="58" t="s">
        <v>30687</v>
      </c>
      <c r="D4308" s="59" t="s">
        <v>30688</v>
      </c>
      <c r="E4308" s="59" t="s">
        <v>30689</v>
      </c>
      <c r="F4308" s="58" t="s">
        <v>30690</v>
      </c>
      <c r="G4308" s="59" t="s">
        <v>30664</v>
      </c>
      <c r="H4308" s="58" t="s">
        <v>514</v>
      </c>
      <c r="I4308" s="60">
        <v>41640</v>
      </c>
      <c r="J4308" s="60">
        <v>45291</v>
      </c>
    </row>
    <row r="4309" spans="1:10" s="57" customFormat="1" ht="19.8" customHeight="1" x14ac:dyDescent="0.2">
      <c r="A4309" s="61" t="s">
        <v>2810</v>
      </c>
      <c r="B4309" s="61" t="s">
        <v>30691</v>
      </c>
      <c r="C4309" s="61" t="s">
        <v>30692</v>
      </c>
      <c r="D4309" s="62" t="s">
        <v>30693</v>
      </c>
      <c r="E4309" s="62" t="s">
        <v>30694</v>
      </c>
      <c r="F4309" s="61" t="s">
        <v>30695</v>
      </c>
      <c r="G4309" s="62" t="s">
        <v>30664</v>
      </c>
      <c r="H4309" s="61" t="s">
        <v>514</v>
      </c>
      <c r="I4309" s="63">
        <v>41640</v>
      </c>
      <c r="J4309" s="63">
        <v>45291</v>
      </c>
    </row>
    <row r="4310" spans="1:10" s="57" customFormat="1" ht="30.45" customHeight="1" x14ac:dyDescent="0.2">
      <c r="A4310" s="58" t="s">
        <v>30696</v>
      </c>
      <c r="B4310" s="58" t="s">
        <v>30697</v>
      </c>
      <c r="C4310" s="58" t="s">
        <v>30698</v>
      </c>
      <c r="D4310" s="59" t="s">
        <v>30699</v>
      </c>
      <c r="E4310" s="59" t="s">
        <v>30700</v>
      </c>
      <c r="F4310" s="58" t="s">
        <v>30701</v>
      </c>
      <c r="G4310" s="59" t="s">
        <v>30702</v>
      </c>
      <c r="H4310" s="58" t="s">
        <v>514</v>
      </c>
      <c r="I4310" s="60">
        <v>41640</v>
      </c>
      <c r="J4310" s="60">
        <v>45291</v>
      </c>
    </row>
    <row r="4311" spans="1:10" s="57" customFormat="1" ht="30.45" customHeight="1" x14ac:dyDescent="0.2">
      <c r="A4311" s="61" t="s">
        <v>30703</v>
      </c>
      <c r="B4311" s="61" t="s">
        <v>30704</v>
      </c>
      <c r="C4311" s="61" t="s">
        <v>30705</v>
      </c>
      <c r="D4311" s="62" t="s">
        <v>30706</v>
      </c>
      <c r="E4311" s="62" t="s">
        <v>30707</v>
      </c>
      <c r="F4311" s="61" t="s">
        <v>30708</v>
      </c>
      <c r="G4311" s="62" t="s">
        <v>30709</v>
      </c>
      <c r="H4311" s="61" t="s">
        <v>514</v>
      </c>
      <c r="I4311" s="63">
        <v>41640</v>
      </c>
      <c r="J4311" s="63">
        <v>45291</v>
      </c>
    </row>
    <row r="4312" spans="1:10" s="57" customFormat="1" ht="19.8" customHeight="1" x14ac:dyDescent="0.2">
      <c r="A4312" s="58" t="s">
        <v>30710</v>
      </c>
      <c r="B4312" s="58" t="s">
        <v>30711</v>
      </c>
      <c r="C4312" s="58" t="s">
        <v>30712</v>
      </c>
      <c r="D4312" s="59" t="s">
        <v>30713</v>
      </c>
      <c r="E4312" s="59" t="s">
        <v>30714</v>
      </c>
      <c r="F4312" s="58" t="s">
        <v>30715</v>
      </c>
      <c r="G4312" s="59" t="s">
        <v>30716</v>
      </c>
      <c r="H4312" s="58" t="s">
        <v>514</v>
      </c>
      <c r="I4312" s="60">
        <v>41640</v>
      </c>
      <c r="J4312" s="60">
        <v>45291</v>
      </c>
    </row>
    <row r="4313" spans="1:10" s="57" customFormat="1" ht="19.8" customHeight="1" x14ac:dyDescent="0.2">
      <c r="A4313" s="61" t="s">
        <v>991</v>
      </c>
      <c r="B4313" s="61" t="s">
        <v>30717</v>
      </c>
      <c r="C4313" s="61" t="s">
        <v>30718</v>
      </c>
      <c r="D4313" s="62" t="s">
        <v>30719</v>
      </c>
      <c r="E4313" s="62" t="s">
        <v>993</v>
      </c>
      <c r="F4313" s="61" t="s">
        <v>30720</v>
      </c>
      <c r="G4313" s="62" t="s">
        <v>30721</v>
      </c>
      <c r="H4313" s="61" t="s">
        <v>514</v>
      </c>
      <c r="I4313" s="63">
        <v>41640</v>
      </c>
      <c r="J4313" s="63">
        <v>45291</v>
      </c>
    </row>
    <row r="4314" spans="1:10" s="57" customFormat="1" ht="19.8" customHeight="1" x14ac:dyDescent="0.2">
      <c r="A4314" s="58" t="s">
        <v>30722</v>
      </c>
      <c r="B4314" s="58" t="s">
        <v>30723</v>
      </c>
      <c r="C4314" s="58" t="s">
        <v>30724</v>
      </c>
      <c r="D4314" s="59" t="s">
        <v>30725</v>
      </c>
      <c r="E4314" s="59" t="s">
        <v>30726</v>
      </c>
      <c r="F4314" s="58" t="s">
        <v>30727</v>
      </c>
      <c r="G4314" s="59" t="s">
        <v>30728</v>
      </c>
      <c r="H4314" s="58" t="s">
        <v>514</v>
      </c>
      <c r="I4314" s="60">
        <v>41640</v>
      </c>
      <c r="J4314" s="60">
        <v>45291</v>
      </c>
    </row>
    <row r="4315" spans="1:10" s="57" customFormat="1" ht="19.8" customHeight="1" x14ac:dyDescent="0.2">
      <c r="A4315" s="61" t="s">
        <v>30729</v>
      </c>
      <c r="B4315" s="61" t="s">
        <v>30730</v>
      </c>
      <c r="C4315" s="61" t="s">
        <v>30731</v>
      </c>
      <c r="D4315" s="62" t="s">
        <v>30732</v>
      </c>
      <c r="E4315" s="62" t="s">
        <v>30733</v>
      </c>
      <c r="F4315" s="61" t="s">
        <v>30734</v>
      </c>
      <c r="G4315" s="62" t="s">
        <v>30735</v>
      </c>
      <c r="H4315" s="61" t="s">
        <v>514</v>
      </c>
      <c r="I4315" s="63">
        <v>41640</v>
      </c>
      <c r="J4315" s="63">
        <v>45291</v>
      </c>
    </row>
    <row r="4316" spans="1:10" s="57" customFormat="1" ht="19.8" customHeight="1" x14ac:dyDescent="0.2">
      <c r="A4316" s="58" t="s">
        <v>30736</v>
      </c>
      <c r="B4316" s="58" t="s">
        <v>30737</v>
      </c>
      <c r="C4316" s="58" t="s">
        <v>30738</v>
      </c>
      <c r="D4316" s="59" t="s">
        <v>30739</v>
      </c>
      <c r="E4316" s="59" t="s">
        <v>30740</v>
      </c>
      <c r="F4316" s="58" t="s">
        <v>30741</v>
      </c>
      <c r="G4316" s="59" t="s">
        <v>30742</v>
      </c>
      <c r="H4316" s="58" t="s">
        <v>514</v>
      </c>
      <c r="I4316" s="60">
        <v>41640</v>
      </c>
      <c r="J4316" s="60">
        <v>45291</v>
      </c>
    </row>
    <row r="4317" spans="1:10" s="57" customFormat="1" ht="19.8" customHeight="1" x14ac:dyDescent="0.2">
      <c r="A4317" s="61" t="s">
        <v>510</v>
      </c>
      <c r="B4317" s="61" t="s">
        <v>30743</v>
      </c>
      <c r="C4317" s="61" t="s">
        <v>30744</v>
      </c>
      <c r="D4317" s="62" t="s">
        <v>511</v>
      </c>
      <c r="E4317" s="62" t="s">
        <v>30745</v>
      </c>
      <c r="F4317" s="61" t="s">
        <v>30746</v>
      </c>
      <c r="G4317" s="62" t="s">
        <v>513</v>
      </c>
      <c r="H4317" s="61" t="s">
        <v>514</v>
      </c>
      <c r="I4317" s="63">
        <v>41640</v>
      </c>
      <c r="J4317" s="63">
        <v>45291</v>
      </c>
    </row>
    <row r="4318" spans="1:10" s="57" customFormat="1" ht="19.8" customHeight="1" x14ac:dyDescent="0.2">
      <c r="A4318" s="58" t="s">
        <v>984</v>
      </c>
      <c r="B4318" s="58" t="s">
        <v>30747</v>
      </c>
      <c r="C4318" s="58" t="s">
        <v>30748</v>
      </c>
      <c r="D4318" s="59" t="s">
        <v>985</v>
      </c>
      <c r="E4318" s="59" t="s">
        <v>30749</v>
      </c>
      <c r="F4318" s="58" t="s">
        <v>30750</v>
      </c>
      <c r="G4318" s="59" t="s">
        <v>513</v>
      </c>
      <c r="H4318" s="58" t="s">
        <v>514</v>
      </c>
      <c r="I4318" s="60">
        <v>41640</v>
      </c>
      <c r="J4318" s="60">
        <v>45291</v>
      </c>
    </row>
    <row r="4319" spans="1:10" s="57" customFormat="1" ht="19.8" customHeight="1" x14ac:dyDescent="0.2">
      <c r="A4319" s="61" t="s">
        <v>3744</v>
      </c>
      <c r="B4319" s="61" t="s">
        <v>30751</v>
      </c>
      <c r="C4319" s="61" t="s">
        <v>30752</v>
      </c>
      <c r="D4319" s="62" t="s">
        <v>30753</v>
      </c>
      <c r="E4319" s="62" t="s">
        <v>30754</v>
      </c>
      <c r="F4319" s="61" t="s">
        <v>30755</v>
      </c>
      <c r="G4319" s="62" t="s">
        <v>513</v>
      </c>
      <c r="H4319" s="61" t="s">
        <v>514</v>
      </c>
      <c r="I4319" s="63">
        <v>41640</v>
      </c>
      <c r="J4319" s="63">
        <v>45291</v>
      </c>
    </row>
    <row r="4320" spans="1:10" s="57" customFormat="1" ht="19.8" customHeight="1" x14ac:dyDescent="0.2">
      <c r="A4320" s="58" t="s">
        <v>30756</v>
      </c>
      <c r="B4320" s="58" t="s">
        <v>30757</v>
      </c>
      <c r="C4320" s="58" t="s">
        <v>30758</v>
      </c>
      <c r="D4320" s="59" t="s">
        <v>30759</v>
      </c>
      <c r="E4320" s="59" t="s">
        <v>30760</v>
      </c>
      <c r="F4320" s="58" t="s">
        <v>30761</v>
      </c>
      <c r="G4320" s="59" t="s">
        <v>513</v>
      </c>
      <c r="H4320" s="58" t="s">
        <v>514</v>
      </c>
      <c r="I4320" s="60">
        <v>41640</v>
      </c>
      <c r="J4320" s="60">
        <v>45291</v>
      </c>
    </row>
    <row r="4321" spans="1:10" s="57" customFormat="1" ht="19.8" customHeight="1" x14ac:dyDescent="0.2">
      <c r="A4321" s="61" t="s">
        <v>1806</v>
      </c>
      <c r="B4321" s="61" t="s">
        <v>30762</v>
      </c>
      <c r="C4321" s="61" t="s">
        <v>30763</v>
      </c>
      <c r="D4321" s="62" t="s">
        <v>1807</v>
      </c>
      <c r="E4321" s="62" t="s">
        <v>30764</v>
      </c>
      <c r="F4321" s="61" t="s">
        <v>10018</v>
      </c>
      <c r="G4321" s="62" t="s">
        <v>513</v>
      </c>
      <c r="H4321" s="61" t="s">
        <v>514</v>
      </c>
      <c r="I4321" s="63">
        <v>41640</v>
      </c>
      <c r="J4321" s="63">
        <v>45291</v>
      </c>
    </row>
    <row r="4322" spans="1:10" s="57" customFormat="1" ht="19.8" customHeight="1" x14ac:dyDescent="0.2">
      <c r="A4322" s="58" t="s">
        <v>30765</v>
      </c>
      <c r="B4322" s="58" t="s">
        <v>30766</v>
      </c>
      <c r="C4322" s="58" t="s">
        <v>30767</v>
      </c>
      <c r="D4322" s="59" t="s">
        <v>30768</v>
      </c>
      <c r="E4322" s="59" t="s">
        <v>30769</v>
      </c>
      <c r="F4322" s="58" t="s">
        <v>30770</v>
      </c>
      <c r="G4322" s="59" t="s">
        <v>30771</v>
      </c>
      <c r="H4322" s="58" t="s">
        <v>514</v>
      </c>
      <c r="I4322" s="60">
        <v>41640</v>
      </c>
      <c r="J4322" s="60">
        <v>45291</v>
      </c>
    </row>
    <row r="4323" spans="1:10" s="57" customFormat="1" ht="19.8" customHeight="1" x14ac:dyDescent="0.2">
      <c r="A4323" s="61" t="s">
        <v>2373</v>
      </c>
      <c r="B4323" s="61" t="s">
        <v>30772</v>
      </c>
      <c r="C4323" s="61" t="s">
        <v>30773</v>
      </c>
      <c r="D4323" s="62" t="s">
        <v>2374</v>
      </c>
      <c r="E4323" s="62" t="s">
        <v>30774</v>
      </c>
      <c r="F4323" s="61" t="s">
        <v>30775</v>
      </c>
      <c r="G4323" s="62" t="s">
        <v>513</v>
      </c>
      <c r="H4323" s="61" t="s">
        <v>514</v>
      </c>
      <c r="I4323" s="63">
        <v>41640</v>
      </c>
      <c r="J4323" s="63">
        <v>45291</v>
      </c>
    </row>
    <row r="4324" spans="1:10" s="57" customFormat="1" ht="19.8" customHeight="1" x14ac:dyDescent="0.2">
      <c r="A4324" s="58" t="s">
        <v>30776</v>
      </c>
      <c r="B4324" s="58" t="s">
        <v>30777</v>
      </c>
      <c r="C4324" s="58" t="s">
        <v>30778</v>
      </c>
      <c r="D4324" s="59" t="s">
        <v>30779</v>
      </c>
      <c r="E4324" s="59" t="s">
        <v>30780</v>
      </c>
      <c r="F4324" s="58" t="s">
        <v>30781</v>
      </c>
      <c r="G4324" s="59" t="s">
        <v>513</v>
      </c>
      <c r="H4324" s="58" t="s">
        <v>514</v>
      </c>
      <c r="I4324" s="60">
        <v>41640</v>
      </c>
      <c r="J4324" s="60">
        <v>45291</v>
      </c>
    </row>
    <row r="4325" spans="1:10" s="57" customFormat="1" ht="19.8" customHeight="1" x14ac:dyDescent="0.2">
      <c r="A4325" s="61" t="s">
        <v>2699</v>
      </c>
      <c r="B4325" s="61" t="s">
        <v>30782</v>
      </c>
      <c r="C4325" s="61" t="s">
        <v>30783</v>
      </c>
      <c r="D4325" s="62" t="s">
        <v>30784</v>
      </c>
      <c r="E4325" s="62" t="s">
        <v>30785</v>
      </c>
      <c r="F4325" s="61" t="s">
        <v>30786</v>
      </c>
      <c r="G4325" s="62" t="s">
        <v>513</v>
      </c>
      <c r="H4325" s="61" t="s">
        <v>514</v>
      </c>
      <c r="I4325" s="63">
        <v>41640</v>
      </c>
      <c r="J4325" s="63">
        <v>45291</v>
      </c>
    </row>
    <row r="4326" spans="1:10" s="57" customFormat="1" ht="19.8" customHeight="1" x14ac:dyDescent="0.2">
      <c r="A4326" s="58" t="s">
        <v>30787</v>
      </c>
      <c r="B4326" s="58" t="s">
        <v>30788</v>
      </c>
      <c r="C4326" s="58" t="s">
        <v>30789</v>
      </c>
      <c r="D4326" s="59" t="s">
        <v>30790</v>
      </c>
      <c r="E4326" s="59" t="s">
        <v>30791</v>
      </c>
      <c r="F4326" s="58" t="s">
        <v>30792</v>
      </c>
      <c r="G4326" s="59" t="s">
        <v>513</v>
      </c>
      <c r="H4326" s="58" t="s">
        <v>514</v>
      </c>
      <c r="I4326" s="60">
        <v>41640</v>
      </c>
      <c r="J4326" s="60">
        <v>45291</v>
      </c>
    </row>
    <row r="4327" spans="1:10" s="57" customFormat="1" ht="19.8" customHeight="1" x14ac:dyDescent="0.2">
      <c r="A4327" s="61" t="s">
        <v>30793</v>
      </c>
      <c r="B4327" s="61" t="s">
        <v>30794</v>
      </c>
      <c r="C4327" s="61" t="s">
        <v>30795</v>
      </c>
      <c r="D4327" s="62" t="s">
        <v>30796</v>
      </c>
      <c r="E4327" s="62" t="s">
        <v>30797</v>
      </c>
      <c r="F4327" s="61" t="s">
        <v>30798</v>
      </c>
      <c r="G4327" s="62" t="s">
        <v>513</v>
      </c>
      <c r="H4327" s="61" t="s">
        <v>514</v>
      </c>
      <c r="I4327" s="63">
        <v>41640</v>
      </c>
      <c r="J4327" s="63">
        <v>45291</v>
      </c>
    </row>
    <row r="4328" spans="1:10" s="57" customFormat="1" ht="19.8" customHeight="1" x14ac:dyDescent="0.2">
      <c r="A4328" s="58" t="s">
        <v>30799</v>
      </c>
      <c r="B4328" s="58" t="s">
        <v>30800</v>
      </c>
      <c r="C4328" s="58" t="s">
        <v>30801</v>
      </c>
      <c r="D4328" s="59" t="s">
        <v>30802</v>
      </c>
      <c r="E4328" s="59" t="s">
        <v>30803</v>
      </c>
      <c r="F4328" s="58" t="s">
        <v>30804</v>
      </c>
      <c r="G4328" s="59" t="s">
        <v>513</v>
      </c>
      <c r="H4328" s="58" t="s">
        <v>514</v>
      </c>
      <c r="I4328" s="60">
        <v>41640</v>
      </c>
      <c r="J4328" s="60">
        <v>45291</v>
      </c>
    </row>
    <row r="4329" spans="1:10" s="57" customFormat="1" ht="19.8" customHeight="1" x14ac:dyDescent="0.2">
      <c r="A4329" s="61" t="s">
        <v>30805</v>
      </c>
      <c r="B4329" s="61" t="s">
        <v>30806</v>
      </c>
      <c r="C4329" s="61" t="s">
        <v>30807</v>
      </c>
      <c r="D4329" s="62" t="s">
        <v>30808</v>
      </c>
      <c r="E4329" s="62" t="s">
        <v>30809</v>
      </c>
      <c r="F4329" s="61" t="s">
        <v>30810</v>
      </c>
      <c r="G4329" s="62" t="s">
        <v>513</v>
      </c>
      <c r="H4329" s="61" t="s">
        <v>514</v>
      </c>
      <c r="I4329" s="63">
        <v>41640</v>
      </c>
      <c r="J4329" s="63">
        <v>45291</v>
      </c>
    </row>
    <row r="4330" spans="1:10" s="57" customFormat="1" ht="19.8" customHeight="1" x14ac:dyDescent="0.2">
      <c r="A4330" s="58" t="s">
        <v>30811</v>
      </c>
      <c r="B4330" s="58" t="s">
        <v>30812</v>
      </c>
      <c r="C4330" s="58" t="s">
        <v>30813</v>
      </c>
      <c r="D4330" s="59" t="s">
        <v>30814</v>
      </c>
      <c r="E4330" s="59" t="s">
        <v>30815</v>
      </c>
      <c r="F4330" s="58" t="s">
        <v>30816</v>
      </c>
      <c r="G4330" s="59" t="s">
        <v>513</v>
      </c>
      <c r="H4330" s="58" t="s">
        <v>514</v>
      </c>
      <c r="I4330" s="60">
        <v>41640</v>
      </c>
      <c r="J4330" s="60">
        <v>45291</v>
      </c>
    </row>
    <row r="4331" spans="1:10" s="57" customFormat="1" ht="19.8" customHeight="1" x14ac:dyDescent="0.2">
      <c r="A4331" s="61" t="s">
        <v>30817</v>
      </c>
      <c r="B4331" s="61" t="s">
        <v>30818</v>
      </c>
      <c r="C4331" s="61" t="s">
        <v>30819</v>
      </c>
      <c r="D4331" s="62" t="s">
        <v>30820</v>
      </c>
      <c r="E4331" s="62" t="s">
        <v>30821</v>
      </c>
      <c r="F4331" s="61" t="s">
        <v>30822</v>
      </c>
      <c r="G4331" s="62" t="s">
        <v>513</v>
      </c>
      <c r="H4331" s="61" t="s">
        <v>514</v>
      </c>
      <c r="I4331" s="63">
        <v>41640</v>
      </c>
      <c r="J4331" s="63">
        <v>45291</v>
      </c>
    </row>
    <row r="4332" spans="1:10" s="57" customFormat="1" ht="19.8" customHeight="1" x14ac:dyDescent="0.2">
      <c r="A4332" s="58" t="s">
        <v>30823</v>
      </c>
      <c r="B4332" s="58" t="s">
        <v>30824</v>
      </c>
      <c r="C4332" s="58" t="s">
        <v>30825</v>
      </c>
      <c r="D4332" s="59" t="s">
        <v>30826</v>
      </c>
      <c r="E4332" s="59" t="s">
        <v>30827</v>
      </c>
      <c r="F4332" s="58" t="s">
        <v>30828</v>
      </c>
      <c r="G4332" s="59" t="s">
        <v>1644</v>
      </c>
      <c r="H4332" s="58" t="s">
        <v>514</v>
      </c>
      <c r="I4332" s="60">
        <v>41640</v>
      </c>
      <c r="J4332" s="60">
        <v>45291</v>
      </c>
    </row>
    <row r="4333" spans="1:10" s="57" customFormat="1" ht="19.8" customHeight="1" x14ac:dyDescent="0.2">
      <c r="A4333" s="61" t="s">
        <v>30829</v>
      </c>
      <c r="B4333" s="61" t="s">
        <v>30830</v>
      </c>
      <c r="C4333" s="61" t="s">
        <v>30831</v>
      </c>
      <c r="D4333" s="62" t="s">
        <v>30832</v>
      </c>
      <c r="E4333" s="62" t="s">
        <v>30833</v>
      </c>
      <c r="F4333" s="61" t="s">
        <v>30834</v>
      </c>
      <c r="G4333" s="62" t="s">
        <v>30835</v>
      </c>
      <c r="H4333" s="61" t="s">
        <v>30836</v>
      </c>
      <c r="I4333" s="63">
        <v>43405</v>
      </c>
      <c r="J4333" s="63">
        <v>45291</v>
      </c>
    </row>
    <row r="4334" spans="1:10" s="57" customFormat="1" ht="19.8" customHeight="1" x14ac:dyDescent="0.2">
      <c r="A4334" s="58" t="s">
        <v>30837</v>
      </c>
      <c r="B4334" s="58" t="s">
        <v>30838</v>
      </c>
      <c r="C4334" s="58" t="s">
        <v>30839</v>
      </c>
      <c r="D4334" s="59" t="s">
        <v>30840</v>
      </c>
      <c r="E4334" s="59" t="s">
        <v>30841</v>
      </c>
      <c r="F4334" s="58" t="s">
        <v>30842</v>
      </c>
      <c r="G4334" s="59" t="s">
        <v>30843</v>
      </c>
      <c r="H4334" s="58" t="s">
        <v>30836</v>
      </c>
      <c r="I4334" s="60">
        <v>43405</v>
      </c>
      <c r="J4334" s="60">
        <v>45291</v>
      </c>
    </row>
    <row r="4335" spans="1:10" s="57" customFormat="1" ht="30.45" customHeight="1" x14ac:dyDescent="0.2">
      <c r="A4335" s="61" t="s">
        <v>30844</v>
      </c>
      <c r="B4335" s="61" t="s">
        <v>30845</v>
      </c>
      <c r="C4335" s="61" t="s">
        <v>30846</v>
      </c>
      <c r="D4335" s="62" t="s">
        <v>30847</v>
      </c>
      <c r="E4335" s="62" t="s">
        <v>30848</v>
      </c>
      <c r="F4335" s="61" t="s">
        <v>30849</v>
      </c>
      <c r="G4335" s="62" t="s">
        <v>30850</v>
      </c>
      <c r="H4335" s="61" t="s">
        <v>30836</v>
      </c>
      <c r="I4335" s="63">
        <v>41640</v>
      </c>
      <c r="J4335" s="63">
        <v>45291</v>
      </c>
    </row>
    <row r="4336" spans="1:10" s="57" customFormat="1" ht="30.45" customHeight="1" x14ac:dyDescent="0.2">
      <c r="A4336" s="58" t="s">
        <v>30851</v>
      </c>
      <c r="B4336" s="58" t="s">
        <v>30852</v>
      </c>
      <c r="C4336" s="58" t="s">
        <v>30853</v>
      </c>
      <c r="D4336" s="59" t="s">
        <v>30854</v>
      </c>
      <c r="E4336" s="59" t="s">
        <v>30855</v>
      </c>
      <c r="F4336" s="58" t="s">
        <v>4749</v>
      </c>
      <c r="G4336" s="59" t="s">
        <v>30850</v>
      </c>
      <c r="H4336" s="58" t="s">
        <v>30836</v>
      </c>
      <c r="I4336" s="60">
        <v>41640</v>
      </c>
      <c r="J4336" s="60">
        <v>45291</v>
      </c>
    </row>
    <row r="4337" spans="1:10" s="57" customFormat="1" ht="19.8" customHeight="1" x14ac:dyDescent="0.2">
      <c r="A4337" s="61" t="s">
        <v>30856</v>
      </c>
      <c r="B4337" s="61" t="s">
        <v>30857</v>
      </c>
      <c r="C4337" s="61" t="s">
        <v>30858</v>
      </c>
      <c r="D4337" s="62" t="s">
        <v>30859</v>
      </c>
      <c r="E4337" s="62" t="s">
        <v>6931</v>
      </c>
      <c r="F4337" s="61" t="s">
        <v>6932</v>
      </c>
      <c r="G4337" s="62" t="s">
        <v>3983</v>
      </c>
      <c r="H4337" s="61" t="s">
        <v>30836</v>
      </c>
      <c r="I4337" s="63">
        <v>41640</v>
      </c>
      <c r="J4337" s="63">
        <v>45291</v>
      </c>
    </row>
    <row r="4338" spans="1:10" s="57" customFormat="1" ht="30.45" customHeight="1" x14ac:dyDescent="0.2">
      <c r="A4338" s="58" t="s">
        <v>30860</v>
      </c>
      <c r="B4338" s="58" t="s">
        <v>30861</v>
      </c>
      <c r="C4338" s="58" t="s">
        <v>30862</v>
      </c>
      <c r="D4338" s="59" t="s">
        <v>30863</v>
      </c>
      <c r="E4338" s="59" t="s">
        <v>30864</v>
      </c>
      <c r="F4338" s="58" t="s">
        <v>30865</v>
      </c>
      <c r="G4338" s="59" t="s">
        <v>30850</v>
      </c>
      <c r="H4338" s="58" t="s">
        <v>30836</v>
      </c>
      <c r="I4338" s="60">
        <v>43040</v>
      </c>
      <c r="J4338" s="60">
        <v>45291</v>
      </c>
    </row>
    <row r="4339" spans="1:10" s="57" customFormat="1" ht="19.8" customHeight="1" x14ac:dyDescent="0.2">
      <c r="A4339" s="61" t="s">
        <v>30866</v>
      </c>
      <c r="B4339" s="61" t="s">
        <v>30867</v>
      </c>
      <c r="C4339" s="61" t="s">
        <v>30868</v>
      </c>
      <c r="D4339" s="62" t="s">
        <v>30869</v>
      </c>
      <c r="E4339" s="62" t="s">
        <v>30870</v>
      </c>
      <c r="F4339" s="61" t="s">
        <v>30871</v>
      </c>
      <c r="G4339" s="62" t="s">
        <v>30872</v>
      </c>
      <c r="H4339" s="61" t="s">
        <v>30836</v>
      </c>
      <c r="I4339" s="63">
        <v>41640</v>
      </c>
      <c r="J4339" s="63">
        <v>45291</v>
      </c>
    </row>
    <row r="4340" spans="1:10" s="57" customFormat="1" ht="30.45" customHeight="1" x14ac:dyDescent="0.2">
      <c r="A4340" s="58" t="s">
        <v>30873</v>
      </c>
      <c r="B4340" s="58" t="s">
        <v>30874</v>
      </c>
      <c r="C4340" s="58" t="s">
        <v>30875</v>
      </c>
      <c r="D4340" s="59" t="s">
        <v>30876</v>
      </c>
      <c r="E4340" s="59" t="s">
        <v>30877</v>
      </c>
      <c r="F4340" s="58" t="s">
        <v>4743</v>
      </c>
      <c r="G4340" s="59" t="s">
        <v>30878</v>
      </c>
      <c r="H4340" s="58" t="s">
        <v>30836</v>
      </c>
      <c r="I4340" s="60">
        <v>42675</v>
      </c>
      <c r="J4340" s="60">
        <v>45291</v>
      </c>
    </row>
    <row r="4341" spans="1:10" s="57" customFormat="1" ht="30.45" customHeight="1" x14ac:dyDescent="0.2">
      <c r="A4341" s="61" t="s">
        <v>30879</v>
      </c>
      <c r="B4341" s="61" t="s">
        <v>30880</v>
      </c>
      <c r="C4341" s="61" t="s">
        <v>30881</v>
      </c>
      <c r="D4341" s="62" t="s">
        <v>30882</v>
      </c>
      <c r="E4341" s="62" t="s">
        <v>30883</v>
      </c>
      <c r="F4341" s="61" t="s">
        <v>30884</v>
      </c>
      <c r="G4341" s="62" t="s">
        <v>30885</v>
      </c>
      <c r="H4341" s="61" t="s">
        <v>4119</v>
      </c>
      <c r="I4341" s="63">
        <v>41640</v>
      </c>
      <c r="J4341" s="63">
        <v>45291</v>
      </c>
    </row>
    <row r="4342" spans="1:10" s="57" customFormat="1" ht="30.45" customHeight="1" x14ac:dyDescent="0.2">
      <c r="A4342" s="58" t="s">
        <v>30886</v>
      </c>
      <c r="B4342" s="58" t="s">
        <v>30887</v>
      </c>
      <c r="C4342" s="58" t="s">
        <v>30888</v>
      </c>
      <c r="D4342" s="59" t="s">
        <v>30889</v>
      </c>
      <c r="E4342" s="59" t="s">
        <v>30890</v>
      </c>
      <c r="F4342" s="58" t="s">
        <v>30891</v>
      </c>
      <c r="G4342" s="59" t="s">
        <v>30885</v>
      </c>
      <c r="H4342" s="58" t="s">
        <v>4119</v>
      </c>
      <c r="I4342" s="60">
        <v>41640</v>
      </c>
      <c r="J4342" s="60">
        <v>45291</v>
      </c>
    </row>
    <row r="4343" spans="1:10" s="57" customFormat="1" ht="19.8" customHeight="1" x14ac:dyDescent="0.2">
      <c r="A4343" s="61" t="s">
        <v>30892</v>
      </c>
      <c r="B4343" s="61" t="s">
        <v>30893</v>
      </c>
      <c r="C4343" s="61" t="s">
        <v>30894</v>
      </c>
      <c r="D4343" s="62" t="s">
        <v>30895</v>
      </c>
      <c r="E4343" s="62" t="s">
        <v>30896</v>
      </c>
      <c r="F4343" s="61" t="s">
        <v>30897</v>
      </c>
      <c r="G4343" s="62" t="s">
        <v>30898</v>
      </c>
      <c r="H4343" s="61" t="s">
        <v>4119</v>
      </c>
      <c r="I4343" s="63">
        <v>41944</v>
      </c>
      <c r="J4343" s="63">
        <v>45291</v>
      </c>
    </row>
    <row r="4344" spans="1:10" s="57" customFormat="1" ht="19.8" customHeight="1" x14ac:dyDescent="0.2">
      <c r="A4344" s="58" t="s">
        <v>30899</v>
      </c>
      <c r="B4344" s="58" t="s">
        <v>30900</v>
      </c>
      <c r="C4344" s="58" t="s">
        <v>30901</v>
      </c>
      <c r="D4344" s="59" t="s">
        <v>30902</v>
      </c>
      <c r="E4344" s="59" t="s">
        <v>30903</v>
      </c>
      <c r="F4344" s="58" t="s">
        <v>5409</v>
      </c>
      <c r="G4344" s="59" t="s">
        <v>30904</v>
      </c>
      <c r="H4344" s="58" t="s">
        <v>4119</v>
      </c>
      <c r="I4344" s="60">
        <v>41640</v>
      </c>
      <c r="J4344" s="60">
        <v>45291</v>
      </c>
    </row>
    <row r="4345" spans="1:10" s="57" customFormat="1" ht="19.8" customHeight="1" x14ac:dyDescent="0.2">
      <c r="A4345" s="61" t="s">
        <v>30905</v>
      </c>
      <c r="B4345" s="61" t="s">
        <v>30906</v>
      </c>
      <c r="C4345" s="61" t="s">
        <v>30907</v>
      </c>
      <c r="D4345" s="62" t="s">
        <v>30908</v>
      </c>
      <c r="E4345" s="62" t="s">
        <v>30909</v>
      </c>
      <c r="F4345" s="61" t="s">
        <v>30910</v>
      </c>
      <c r="G4345" s="62" t="s">
        <v>30911</v>
      </c>
      <c r="H4345" s="61" t="s">
        <v>4119</v>
      </c>
      <c r="I4345" s="63">
        <v>41640</v>
      </c>
      <c r="J4345" s="63">
        <v>45291</v>
      </c>
    </row>
    <row r="4346" spans="1:10" s="57" customFormat="1" ht="19.8" customHeight="1" x14ac:dyDescent="0.2">
      <c r="A4346" s="58" t="s">
        <v>30912</v>
      </c>
      <c r="B4346" s="58" t="s">
        <v>30913</v>
      </c>
      <c r="C4346" s="58" t="s">
        <v>30914</v>
      </c>
      <c r="D4346" s="59" t="s">
        <v>30915</v>
      </c>
      <c r="E4346" s="59" t="s">
        <v>30916</v>
      </c>
      <c r="F4346" s="58" t="s">
        <v>30917</v>
      </c>
      <c r="G4346" s="59" t="s">
        <v>30911</v>
      </c>
      <c r="H4346" s="58" t="s">
        <v>4119</v>
      </c>
      <c r="I4346" s="60">
        <v>41640</v>
      </c>
      <c r="J4346" s="60">
        <v>45291</v>
      </c>
    </row>
    <row r="4347" spans="1:10" s="57" customFormat="1" ht="19.8" customHeight="1" x14ac:dyDescent="0.2">
      <c r="A4347" s="61" t="s">
        <v>30918</v>
      </c>
      <c r="B4347" s="61" t="s">
        <v>30919</v>
      </c>
      <c r="C4347" s="61" t="s">
        <v>30920</v>
      </c>
      <c r="D4347" s="62" t="s">
        <v>30921</v>
      </c>
      <c r="E4347" s="62" t="s">
        <v>30922</v>
      </c>
      <c r="F4347" s="61" t="s">
        <v>30923</v>
      </c>
      <c r="G4347" s="62" t="s">
        <v>30924</v>
      </c>
      <c r="H4347" s="61" t="s">
        <v>4119</v>
      </c>
      <c r="I4347" s="63">
        <v>41640</v>
      </c>
      <c r="J4347" s="63">
        <v>45291</v>
      </c>
    </row>
    <row r="4348" spans="1:10" s="57" customFormat="1" ht="19.8" customHeight="1" x14ac:dyDescent="0.2">
      <c r="A4348" s="58" t="s">
        <v>30925</v>
      </c>
      <c r="B4348" s="58" t="s">
        <v>30926</v>
      </c>
      <c r="C4348" s="58" t="s">
        <v>30927</v>
      </c>
      <c r="D4348" s="59" t="s">
        <v>30928</v>
      </c>
      <c r="E4348" s="59" t="s">
        <v>30929</v>
      </c>
      <c r="F4348" s="58" t="s">
        <v>30923</v>
      </c>
      <c r="G4348" s="59" t="s">
        <v>30930</v>
      </c>
      <c r="H4348" s="58" t="s">
        <v>4119</v>
      </c>
      <c r="I4348" s="60">
        <v>41944</v>
      </c>
      <c r="J4348" s="60">
        <v>45291</v>
      </c>
    </row>
    <row r="4349" spans="1:10" s="57" customFormat="1" ht="19.8" customHeight="1" x14ac:dyDescent="0.2">
      <c r="A4349" s="61" t="s">
        <v>30931</v>
      </c>
      <c r="B4349" s="61" t="s">
        <v>30932</v>
      </c>
      <c r="C4349" s="61" t="s">
        <v>30933</v>
      </c>
      <c r="D4349" s="62" t="s">
        <v>30934</v>
      </c>
      <c r="E4349" s="62" t="s">
        <v>30935</v>
      </c>
      <c r="F4349" s="61" t="s">
        <v>30936</v>
      </c>
      <c r="G4349" s="62" t="s">
        <v>30937</v>
      </c>
      <c r="H4349" s="61" t="s">
        <v>4119</v>
      </c>
      <c r="I4349" s="63">
        <v>41944</v>
      </c>
      <c r="J4349" s="63">
        <v>45291</v>
      </c>
    </row>
    <row r="4350" spans="1:10" s="57" customFormat="1" ht="19.8" customHeight="1" x14ac:dyDescent="0.2">
      <c r="A4350" s="58" t="s">
        <v>30938</v>
      </c>
      <c r="B4350" s="58" t="s">
        <v>30939</v>
      </c>
      <c r="C4350" s="58" t="s">
        <v>30940</v>
      </c>
      <c r="D4350" s="59" t="s">
        <v>30941</v>
      </c>
      <c r="E4350" s="59" t="s">
        <v>30942</v>
      </c>
      <c r="F4350" s="58" t="s">
        <v>30943</v>
      </c>
      <c r="G4350" s="59" t="s">
        <v>30944</v>
      </c>
      <c r="H4350" s="58" t="s">
        <v>4119</v>
      </c>
      <c r="I4350" s="60">
        <v>41640</v>
      </c>
      <c r="J4350" s="60">
        <v>45291</v>
      </c>
    </row>
    <row r="4351" spans="1:10" s="57" customFormat="1" ht="19.8" customHeight="1" x14ac:dyDescent="0.2">
      <c r="A4351" s="61" t="s">
        <v>30945</v>
      </c>
      <c r="B4351" s="61" t="s">
        <v>30946</v>
      </c>
      <c r="C4351" s="61" t="s">
        <v>30947</v>
      </c>
      <c r="D4351" s="62" t="s">
        <v>30948</v>
      </c>
      <c r="E4351" s="62" t="s">
        <v>30949</v>
      </c>
      <c r="F4351" s="61" t="s">
        <v>30950</v>
      </c>
      <c r="G4351" s="62" t="s">
        <v>30951</v>
      </c>
      <c r="H4351" s="61" t="s">
        <v>4119</v>
      </c>
      <c r="I4351" s="63">
        <v>41640</v>
      </c>
      <c r="J4351" s="63">
        <v>45291</v>
      </c>
    </row>
    <row r="4352" spans="1:10" s="57" customFormat="1" ht="19.8" customHeight="1" x14ac:dyDescent="0.2">
      <c r="A4352" s="58" t="s">
        <v>4114</v>
      </c>
      <c r="B4352" s="58" t="s">
        <v>30952</v>
      </c>
      <c r="C4352" s="58" t="s">
        <v>30953</v>
      </c>
      <c r="D4352" s="59" t="s">
        <v>30954</v>
      </c>
      <c r="E4352" s="59" t="s">
        <v>30955</v>
      </c>
      <c r="F4352" s="58" t="s">
        <v>30956</v>
      </c>
      <c r="G4352" s="59" t="s">
        <v>30957</v>
      </c>
      <c r="H4352" s="58" t="s">
        <v>4119</v>
      </c>
      <c r="I4352" s="60">
        <v>41640</v>
      </c>
      <c r="J4352" s="60">
        <v>45291</v>
      </c>
    </row>
    <row r="4353" spans="1:10" s="57" customFormat="1" ht="19.8" customHeight="1" x14ac:dyDescent="0.2">
      <c r="A4353" s="61" t="s">
        <v>30958</v>
      </c>
      <c r="B4353" s="61" t="s">
        <v>30959</v>
      </c>
      <c r="C4353" s="61" t="s">
        <v>30960</v>
      </c>
      <c r="D4353" s="62" t="s">
        <v>30961</v>
      </c>
      <c r="E4353" s="62" t="s">
        <v>30962</v>
      </c>
      <c r="F4353" s="61" t="s">
        <v>30963</v>
      </c>
      <c r="G4353" s="62" t="s">
        <v>30957</v>
      </c>
      <c r="H4353" s="61" t="s">
        <v>4119</v>
      </c>
      <c r="I4353" s="63">
        <v>41640</v>
      </c>
      <c r="J4353" s="63">
        <v>45291</v>
      </c>
    </row>
    <row r="4354" spans="1:10" s="57" customFormat="1" ht="19.8" customHeight="1" x14ac:dyDescent="0.2">
      <c r="A4354" s="58" t="s">
        <v>30964</v>
      </c>
      <c r="B4354" s="58" t="s">
        <v>30965</v>
      </c>
      <c r="C4354" s="58" t="s">
        <v>30966</v>
      </c>
      <c r="D4354" s="59" t="s">
        <v>30967</v>
      </c>
      <c r="E4354" s="59" t="s">
        <v>30968</v>
      </c>
      <c r="F4354" s="58" t="s">
        <v>30969</v>
      </c>
      <c r="G4354" s="59" t="s">
        <v>30970</v>
      </c>
      <c r="H4354" s="58" t="s">
        <v>4119</v>
      </c>
      <c r="I4354" s="60">
        <v>41640</v>
      </c>
      <c r="J4354" s="60">
        <v>45291</v>
      </c>
    </row>
    <row r="4355" spans="1:10" s="57" customFormat="1" ht="19.8" customHeight="1" x14ac:dyDescent="0.2">
      <c r="A4355" s="61" t="s">
        <v>30971</v>
      </c>
      <c r="B4355" s="61" t="s">
        <v>30972</v>
      </c>
      <c r="C4355" s="61" t="s">
        <v>30973</v>
      </c>
      <c r="D4355" s="62" t="s">
        <v>30974</v>
      </c>
      <c r="E4355" s="62" t="s">
        <v>30975</v>
      </c>
      <c r="F4355" s="61" t="s">
        <v>30976</v>
      </c>
      <c r="G4355" s="62" t="s">
        <v>30957</v>
      </c>
      <c r="H4355" s="61" t="s">
        <v>4119</v>
      </c>
      <c r="I4355" s="63">
        <v>41640</v>
      </c>
      <c r="J4355" s="63">
        <v>45291</v>
      </c>
    </row>
    <row r="4356" spans="1:10" s="57" customFormat="1" ht="19.8" customHeight="1" x14ac:dyDescent="0.2">
      <c r="A4356" s="58" t="s">
        <v>30977</v>
      </c>
      <c r="B4356" s="58" t="s">
        <v>30978</v>
      </c>
      <c r="C4356" s="58" t="s">
        <v>30979</v>
      </c>
      <c r="D4356" s="59" t="s">
        <v>30980</v>
      </c>
      <c r="E4356" s="59" t="s">
        <v>30981</v>
      </c>
      <c r="F4356" s="58" t="s">
        <v>30982</v>
      </c>
      <c r="G4356" s="59" t="s">
        <v>30957</v>
      </c>
      <c r="H4356" s="58" t="s">
        <v>4119</v>
      </c>
      <c r="I4356" s="60">
        <v>41640</v>
      </c>
      <c r="J4356" s="60">
        <v>45291</v>
      </c>
    </row>
    <row r="4357" spans="1:10" s="57" customFormat="1" ht="19.8" customHeight="1" x14ac:dyDescent="0.2">
      <c r="A4357" s="61" t="s">
        <v>30983</v>
      </c>
      <c r="B4357" s="61" t="s">
        <v>30984</v>
      </c>
      <c r="C4357" s="61" t="s">
        <v>30985</v>
      </c>
      <c r="D4357" s="62" t="s">
        <v>30986</v>
      </c>
      <c r="E4357" s="62" t="s">
        <v>30987</v>
      </c>
      <c r="F4357" s="61" t="s">
        <v>30988</v>
      </c>
      <c r="G4357" s="62" t="s">
        <v>30957</v>
      </c>
      <c r="H4357" s="61" t="s">
        <v>4119</v>
      </c>
      <c r="I4357" s="63">
        <v>41640</v>
      </c>
      <c r="J4357" s="63">
        <v>45291</v>
      </c>
    </row>
    <row r="4358" spans="1:10" s="57" customFormat="1" ht="19.8" customHeight="1" x14ac:dyDescent="0.2">
      <c r="A4358" s="58" t="s">
        <v>30989</v>
      </c>
      <c r="B4358" s="58" t="s">
        <v>30990</v>
      </c>
      <c r="C4358" s="58" t="s">
        <v>30991</v>
      </c>
      <c r="D4358" s="59" t="s">
        <v>30992</v>
      </c>
      <c r="E4358" s="59" t="s">
        <v>30993</v>
      </c>
      <c r="F4358" s="58" t="s">
        <v>30994</v>
      </c>
      <c r="G4358" s="59" t="s">
        <v>30957</v>
      </c>
      <c r="H4358" s="58" t="s">
        <v>4119</v>
      </c>
      <c r="I4358" s="60">
        <v>41640</v>
      </c>
      <c r="J4358" s="60">
        <v>45291</v>
      </c>
    </row>
    <row r="4359" spans="1:10" s="57" customFormat="1" ht="19.8" customHeight="1" x14ac:dyDescent="0.2">
      <c r="A4359" s="61" t="s">
        <v>30995</v>
      </c>
      <c r="B4359" s="61" t="s">
        <v>30996</v>
      </c>
      <c r="C4359" s="61" t="s">
        <v>30997</v>
      </c>
      <c r="D4359" s="62" t="s">
        <v>30998</v>
      </c>
      <c r="E4359" s="62" t="s">
        <v>30999</v>
      </c>
      <c r="F4359" s="61" t="s">
        <v>31000</v>
      </c>
      <c r="G4359" s="62" t="s">
        <v>30957</v>
      </c>
      <c r="H4359" s="61" t="s">
        <v>4119</v>
      </c>
      <c r="I4359" s="63">
        <v>41640</v>
      </c>
      <c r="J4359" s="63">
        <v>45291</v>
      </c>
    </row>
    <row r="4360" spans="1:10" s="57" customFormat="1" ht="19.8" customHeight="1" x14ac:dyDescent="0.2">
      <c r="A4360" s="58" t="s">
        <v>31001</v>
      </c>
      <c r="B4360" s="58" t="s">
        <v>31002</v>
      </c>
      <c r="C4360" s="58" t="s">
        <v>31003</v>
      </c>
      <c r="D4360" s="59" t="s">
        <v>31004</v>
      </c>
      <c r="E4360" s="59" t="s">
        <v>31005</v>
      </c>
      <c r="F4360" s="58" t="s">
        <v>31006</v>
      </c>
      <c r="G4360" s="59" t="s">
        <v>30957</v>
      </c>
      <c r="H4360" s="58" t="s">
        <v>4119</v>
      </c>
      <c r="I4360" s="60">
        <v>41640</v>
      </c>
      <c r="J4360" s="60">
        <v>45291</v>
      </c>
    </row>
    <row r="4361" spans="1:10" s="57" customFormat="1" ht="19.8" customHeight="1" x14ac:dyDescent="0.2">
      <c r="A4361" s="61" t="s">
        <v>31007</v>
      </c>
      <c r="B4361" s="61" t="s">
        <v>31008</v>
      </c>
      <c r="C4361" s="61" t="s">
        <v>31009</v>
      </c>
      <c r="D4361" s="62" t="s">
        <v>31010</v>
      </c>
      <c r="E4361" s="62" t="s">
        <v>31011</v>
      </c>
      <c r="F4361" s="61" t="s">
        <v>31012</v>
      </c>
      <c r="G4361" s="62" t="s">
        <v>30957</v>
      </c>
      <c r="H4361" s="61" t="s">
        <v>4119</v>
      </c>
      <c r="I4361" s="63">
        <v>41640</v>
      </c>
      <c r="J4361" s="63">
        <v>45291</v>
      </c>
    </row>
    <row r="4362" spans="1:10" s="57" customFormat="1" ht="19.8" customHeight="1" x14ac:dyDescent="0.2">
      <c r="A4362" s="58" t="s">
        <v>31013</v>
      </c>
      <c r="B4362" s="58" t="s">
        <v>31014</v>
      </c>
      <c r="C4362" s="58" t="s">
        <v>31015</v>
      </c>
      <c r="D4362" s="59" t="s">
        <v>31016</v>
      </c>
      <c r="E4362" s="59" t="s">
        <v>31017</v>
      </c>
      <c r="F4362" s="58" t="s">
        <v>31018</v>
      </c>
      <c r="G4362" s="59" t="s">
        <v>30957</v>
      </c>
      <c r="H4362" s="58" t="s">
        <v>4119</v>
      </c>
      <c r="I4362" s="60">
        <v>41640</v>
      </c>
      <c r="J4362" s="60">
        <v>45291</v>
      </c>
    </row>
    <row r="4363" spans="1:10" s="57" customFormat="1" ht="19.8" customHeight="1" x14ac:dyDescent="0.2">
      <c r="A4363" s="61" t="s">
        <v>31019</v>
      </c>
      <c r="B4363" s="61" t="s">
        <v>31020</v>
      </c>
      <c r="C4363" s="61" t="s">
        <v>31021</v>
      </c>
      <c r="D4363" s="62" t="s">
        <v>31022</v>
      </c>
      <c r="E4363" s="62" t="s">
        <v>31023</v>
      </c>
      <c r="F4363" s="61" t="s">
        <v>31024</v>
      </c>
      <c r="G4363" s="62" t="s">
        <v>30957</v>
      </c>
      <c r="H4363" s="61" t="s">
        <v>4119</v>
      </c>
      <c r="I4363" s="63">
        <v>41640</v>
      </c>
      <c r="J4363" s="63">
        <v>45291</v>
      </c>
    </row>
    <row r="4364" spans="1:10" s="57" customFormat="1" ht="19.8" customHeight="1" x14ac:dyDescent="0.2">
      <c r="A4364" s="58" t="s">
        <v>31025</v>
      </c>
      <c r="B4364" s="58" t="s">
        <v>31026</v>
      </c>
      <c r="C4364" s="58" t="s">
        <v>31027</v>
      </c>
      <c r="D4364" s="59" t="s">
        <v>31028</v>
      </c>
      <c r="E4364" s="59" t="s">
        <v>31029</v>
      </c>
      <c r="F4364" s="58" t="s">
        <v>31030</v>
      </c>
      <c r="G4364" s="59" t="s">
        <v>30957</v>
      </c>
      <c r="H4364" s="58" t="s">
        <v>4119</v>
      </c>
      <c r="I4364" s="60">
        <v>41640</v>
      </c>
      <c r="J4364" s="60">
        <v>45291</v>
      </c>
    </row>
    <row r="4365" spans="1:10" s="57" customFormat="1" ht="19.8" customHeight="1" x14ac:dyDescent="0.2">
      <c r="A4365" s="61" t="s">
        <v>31031</v>
      </c>
      <c r="B4365" s="61" t="s">
        <v>31032</v>
      </c>
      <c r="C4365" s="61" t="s">
        <v>31033</v>
      </c>
      <c r="D4365" s="62" t="s">
        <v>31034</v>
      </c>
      <c r="E4365" s="62" t="s">
        <v>31035</v>
      </c>
      <c r="F4365" s="61" t="s">
        <v>31036</v>
      </c>
      <c r="G4365" s="62" t="s">
        <v>30957</v>
      </c>
      <c r="H4365" s="61" t="s">
        <v>4119</v>
      </c>
      <c r="I4365" s="63">
        <v>41640</v>
      </c>
      <c r="J4365" s="63">
        <v>45291</v>
      </c>
    </row>
    <row r="4366" spans="1:10" s="57" customFormat="1" ht="19.8" customHeight="1" x14ac:dyDescent="0.2">
      <c r="A4366" s="58" t="s">
        <v>31037</v>
      </c>
      <c r="B4366" s="58" t="s">
        <v>31038</v>
      </c>
      <c r="C4366" s="58" t="s">
        <v>31039</v>
      </c>
      <c r="D4366" s="59" t="s">
        <v>31040</v>
      </c>
      <c r="E4366" s="59" t="s">
        <v>31041</v>
      </c>
      <c r="F4366" s="58" t="s">
        <v>31042</v>
      </c>
      <c r="G4366" s="59" t="s">
        <v>30957</v>
      </c>
      <c r="H4366" s="58" t="s">
        <v>4119</v>
      </c>
      <c r="I4366" s="60">
        <v>41640</v>
      </c>
      <c r="J4366" s="60">
        <v>45291</v>
      </c>
    </row>
    <row r="4367" spans="1:10" s="57" customFormat="1" ht="19.8" customHeight="1" x14ac:dyDescent="0.2">
      <c r="A4367" s="61" t="s">
        <v>31043</v>
      </c>
      <c r="B4367" s="61" t="s">
        <v>31044</v>
      </c>
      <c r="C4367" s="61" t="s">
        <v>31045</v>
      </c>
      <c r="D4367" s="62" t="s">
        <v>31046</v>
      </c>
      <c r="E4367" s="62" t="s">
        <v>31047</v>
      </c>
      <c r="F4367" s="61" t="s">
        <v>31048</v>
      </c>
      <c r="G4367" s="62" t="s">
        <v>30957</v>
      </c>
      <c r="H4367" s="61" t="s">
        <v>4119</v>
      </c>
      <c r="I4367" s="63">
        <v>41640</v>
      </c>
      <c r="J4367" s="63">
        <v>45291</v>
      </c>
    </row>
    <row r="4368" spans="1:10" s="57" customFormat="1" ht="30.45" customHeight="1" x14ac:dyDescent="0.2">
      <c r="A4368" s="58" t="s">
        <v>31049</v>
      </c>
      <c r="B4368" s="58" t="s">
        <v>31050</v>
      </c>
      <c r="C4368" s="58" t="s">
        <v>31051</v>
      </c>
      <c r="D4368" s="59" t="s">
        <v>31052</v>
      </c>
      <c r="E4368" s="59" t="s">
        <v>31053</v>
      </c>
      <c r="F4368" s="58" t="s">
        <v>31030</v>
      </c>
      <c r="G4368" s="59" t="s">
        <v>30957</v>
      </c>
      <c r="H4368" s="58" t="s">
        <v>4119</v>
      </c>
      <c r="I4368" s="60">
        <v>41640</v>
      </c>
      <c r="J4368" s="60">
        <v>45291</v>
      </c>
    </row>
    <row r="4369" spans="1:10" s="57" customFormat="1" ht="19.8" customHeight="1" x14ac:dyDescent="0.2">
      <c r="A4369" s="61" t="s">
        <v>31054</v>
      </c>
      <c r="B4369" s="61" t="s">
        <v>31055</v>
      </c>
      <c r="C4369" s="61" t="s">
        <v>31056</v>
      </c>
      <c r="D4369" s="62" t="s">
        <v>31057</v>
      </c>
      <c r="E4369" s="62" t="s">
        <v>31058</v>
      </c>
      <c r="F4369" s="61" t="s">
        <v>31059</v>
      </c>
      <c r="G4369" s="62" t="s">
        <v>30957</v>
      </c>
      <c r="H4369" s="61" t="s">
        <v>4119</v>
      </c>
      <c r="I4369" s="63">
        <v>41640</v>
      </c>
      <c r="J4369" s="63">
        <v>45291</v>
      </c>
    </row>
    <row r="4370" spans="1:10" s="57" customFormat="1" ht="19.8" customHeight="1" x14ac:dyDescent="0.2">
      <c r="A4370" s="58" t="s">
        <v>31060</v>
      </c>
      <c r="B4370" s="58" t="s">
        <v>31061</v>
      </c>
      <c r="C4370" s="58" t="s">
        <v>31062</v>
      </c>
      <c r="D4370" s="59" t="s">
        <v>31063</v>
      </c>
      <c r="E4370" s="59" t="s">
        <v>31064</v>
      </c>
      <c r="F4370" s="58" t="s">
        <v>31065</v>
      </c>
      <c r="G4370" s="59" t="s">
        <v>30957</v>
      </c>
      <c r="H4370" s="58" t="s">
        <v>4119</v>
      </c>
      <c r="I4370" s="60">
        <v>41640</v>
      </c>
      <c r="J4370" s="60">
        <v>45291</v>
      </c>
    </row>
    <row r="4371" spans="1:10" s="57" customFormat="1" ht="19.8" customHeight="1" x14ac:dyDescent="0.2">
      <c r="A4371" s="61" t="s">
        <v>31066</v>
      </c>
      <c r="B4371" s="61" t="s">
        <v>31067</v>
      </c>
      <c r="C4371" s="61" t="s">
        <v>31068</v>
      </c>
      <c r="D4371" s="62" t="s">
        <v>31069</v>
      </c>
      <c r="E4371" s="62" t="s">
        <v>31070</v>
      </c>
      <c r="F4371" s="61" t="s">
        <v>31012</v>
      </c>
      <c r="G4371" s="62" t="s">
        <v>30957</v>
      </c>
      <c r="H4371" s="61" t="s">
        <v>4119</v>
      </c>
      <c r="I4371" s="63">
        <v>41640</v>
      </c>
      <c r="J4371" s="63">
        <v>45291</v>
      </c>
    </row>
    <row r="4372" spans="1:10" s="57" customFormat="1" ht="19.8" customHeight="1" x14ac:dyDescent="0.2">
      <c r="A4372" s="58" t="s">
        <v>31071</v>
      </c>
      <c r="B4372" s="58" t="s">
        <v>31072</v>
      </c>
      <c r="C4372" s="58" t="s">
        <v>31073</v>
      </c>
      <c r="D4372" s="59" t="s">
        <v>31074</v>
      </c>
      <c r="E4372" s="59" t="s">
        <v>31075</v>
      </c>
      <c r="F4372" s="58" t="s">
        <v>31076</v>
      </c>
      <c r="G4372" s="59" t="s">
        <v>30957</v>
      </c>
      <c r="H4372" s="58" t="s">
        <v>4119</v>
      </c>
      <c r="I4372" s="60">
        <v>41640</v>
      </c>
      <c r="J4372" s="60">
        <v>45291</v>
      </c>
    </row>
    <row r="4373" spans="1:10" s="57" customFormat="1" ht="30.45" customHeight="1" x14ac:dyDescent="0.2">
      <c r="A4373" s="61" t="s">
        <v>31077</v>
      </c>
      <c r="B4373" s="61" t="s">
        <v>31078</v>
      </c>
      <c r="C4373" s="61" t="s">
        <v>31079</v>
      </c>
      <c r="D4373" s="62" t="s">
        <v>31080</v>
      </c>
      <c r="E4373" s="62" t="s">
        <v>31081</v>
      </c>
      <c r="F4373" s="61" t="s">
        <v>31082</v>
      </c>
      <c r="G4373" s="62" t="s">
        <v>30957</v>
      </c>
      <c r="H4373" s="61" t="s">
        <v>4119</v>
      </c>
      <c r="I4373" s="63">
        <v>41640</v>
      </c>
      <c r="J4373" s="63">
        <v>45291</v>
      </c>
    </row>
    <row r="4374" spans="1:10" s="57" customFormat="1" ht="19.8" customHeight="1" x14ac:dyDescent="0.2">
      <c r="A4374" s="58" t="s">
        <v>31083</v>
      </c>
      <c r="B4374" s="58" t="s">
        <v>31084</v>
      </c>
      <c r="C4374" s="58" t="s">
        <v>31085</v>
      </c>
      <c r="D4374" s="59" t="s">
        <v>31086</v>
      </c>
      <c r="E4374" s="59" t="s">
        <v>31087</v>
      </c>
      <c r="F4374" s="58" t="s">
        <v>4001</v>
      </c>
      <c r="G4374" s="59" t="s">
        <v>30957</v>
      </c>
      <c r="H4374" s="58" t="s">
        <v>4119</v>
      </c>
      <c r="I4374" s="60">
        <v>41640</v>
      </c>
      <c r="J4374" s="60">
        <v>45291</v>
      </c>
    </row>
    <row r="4375" spans="1:10" s="57" customFormat="1" ht="19.8" customHeight="1" x14ac:dyDescent="0.2">
      <c r="A4375" s="61" t="s">
        <v>31088</v>
      </c>
      <c r="B4375" s="61" t="s">
        <v>31089</v>
      </c>
      <c r="C4375" s="61" t="s">
        <v>31090</v>
      </c>
      <c r="D4375" s="62" t="s">
        <v>31091</v>
      </c>
      <c r="E4375" s="62" t="s">
        <v>31092</v>
      </c>
      <c r="F4375" s="61" t="s">
        <v>31059</v>
      </c>
      <c r="G4375" s="62" t="s">
        <v>30957</v>
      </c>
      <c r="H4375" s="61" t="s">
        <v>4119</v>
      </c>
      <c r="I4375" s="63">
        <v>41640</v>
      </c>
      <c r="J4375" s="63">
        <v>45291</v>
      </c>
    </row>
    <row r="4376" spans="1:10" s="57" customFormat="1" ht="19.8" customHeight="1" x14ac:dyDescent="0.2">
      <c r="A4376" s="58" t="s">
        <v>31093</v>
      </c>
      <c r="B4376" s="58" t="s">
        <v>31094</v>
      </c>
      <c r="C4376" s="58" t="s">
        <v>31095</v>
      </c>
      <c r="D4376" s="59" t="s">
        <v>31096</v>
      </c>
      <c r="E4376" s="59" t="s">
        <v>31097</v>
      </c>
      <c r="F4376" s="58" t="s">
        <v>31098</v>
      </c>
      <c r="G4376" s="59" t="s">
        <v>31099</v>
      </c>
      <c r="H4376" s="58" t="s">
        <v>4119</v>
      </c>
      <c r="I4376" s="60">
        <v>41640</v>
      </c>
      <c r="J4376" s="60">
        <v>45291</v>
      </c>
    </row>
    <row r="4377" spans="1:10" s="57" customFormat="1" ht="19.8" customHeight="1" x14ac:dyDescent="0.2">
      <c r="A4377" s="61" t="s">
        <v>31100</v>
      </c>
      <c r="B4377" s="61" t="s">
        <v>31101</v>
      </c>
      <c r="C4377" s="61" t="s">
        <v>31102</v>
      </c>
      <c r="D4377" s="62" t="s">
        <v>31103</v>
      </c>
      <c r="E4377" s="62" t="s">
        <v>31104</v>
      </c>
      <c r="F4377" s="61" t="s">
        <v>31065</v>
      </c>
      <c r="G4377" s="62" t="s">
        <v>31099</v>
      </c>
      <c r="H4377" s="61" t="s">
        <v>4119</v>
      </c>
      <c r="I4377" s="63">
        <v>41640</v>
      </c>
      <c r="J4377" s="63">
        <v>45291</v>
      </c>
    </row>
    <row r="4378" spans="1:10" s="57" customFormat="1" ht="19.8" customHeight="1" x14ac:dyDescent="0.2">
      <c r="A4378" s="58" t="s">
        <v>31105</v>
      </c>
      <c r="B4378" s="58" t="s">
        <v>31106</v>
      </c>
      <c r="C4378" s="58" t="s">
        <v>31107</v>
      </c>
      <c r="D4378" s="59" t="s">
        <v>31108</v>
      </c>
      <c r="E4378" s="59" t="s">
        <v>31109</v>
      </c>
      <c r="F4378" s="58" t="s">
        <v>31110</v>
      </c>
      <c r="G4378" s="59" t="s">
        <v>30957</v>
      </c>
      <c r="H4378" s="58" t="s">
        <v>4119</v>
      </c>
      <c r="I4378" s="60">
        <v>41640</v>
      </c>
      <c r="J4378" s="60">
        <v>45291</v>
      </c>
    </row>
    <row r="4379" spans="1:10" s="57" customFormat="1" ht="19.8" customHeight="1" x14ac:dyDescent="0.2">
      <c r="A4379" s="61" t="s">
        <v>31111</v>
      </c>
      <c r="B4379" s="61" t="s">
        <v>31112</v>
      </c>
      <c r="C4379" s="61" t="s">
        <v>31113</v>
      </c>
      <c r="D4379" s="62" t="s">
        <v>31114</v>
      </c>
      <c r="E4379" s="62" t="s">
        <v>31115</v>
      </c>
      <c r="F4379" s="61" t="s">
        <v>31116</v>
      </c>
      <c r="G4379" s="62" t="s">
        <v>30957</v>
      </c>
      <c r="H4379" s="61" t="s">
        <v>4119</v>
      </c>
      <c r="I4379" s="63">
        <v>41640</v>
      </c>
      <c r="J4379" s="63">
        <v>45291</v>
      </c>
    </row>
    <row r="4380" spans="1:10" s="57" customFormat="1" ht="30.45" customHeight="1" x14ac:dyDescent="0.2">
      <c r="A4380" s="58" t="s">
        <v>31117</v>
      </c>
      <c r="B4380" s="58" t="s">
        <v>31118</v>
      </c>
      <c r="C4380" s="58" t="s">
        <v>31119</v>
      </c>
      <c r="D4380" s="59" t="s">
        <v>31120</v>
      </c>
      <c r="E4380" s="59" t="s">
        <v>31121</v>
      </c>
      <c r="F4380" s="58" t="s">
        <v>31076</v>
      </c>
      <c r="G4380" s="59" t="s">
        <v>30957</v>
      </c>
      <c r="H4380" s="58" t="s">
        <v>4119</v>
      </c>
      <c r="I4380" s="60">
        <v>41640</v>
      </c>
      <c r="J4380" s="60">
        <v>45291</v>
      </c>
    </row>
    <row r="4381" spans="1:10" s="57" customFormat="1" ht="19.8" customHeight="1" x14ac:dyDescent="0.2">
      <c r="A4381" s="61" t="s">
        <v>31122</v>
      </c>
      <c r="B4381" s="61" t="s">
        <v>31123</v>
      </c>
      <c r="C4381" s="61" t="s">
        <v>31124</v>
      </c>
      <c r="D4381" s="62" t="s">
        <v>31125</v>
      </c>
      <c r="E4381" s="62" t="s">
        <v>31126</v>
      </c>
      <c r="F4381" s="61" t="s">
        <v>31127</v>
      </c>
      <c r="G4381" s="62" t="s">
        <v>4118</v>
      </c>
      <c r="H4381" s="61" t="s">
        <v>4119</v>
      </c>
      <c r="I4381" s="63">
        <v>41944</v>
      </c>
      <c r="J4381" s="63">
        <v>45291</v>
      </c>
    </row>
    <row r="4382" spans="1:10" s="57" customFormat="1" ht="19.8" customHeight="1" x14ac:dyDescent="0.2">
      <c r="A4382" s="58" t="s">
        <v>31128</v>
      </c>
      <c r="B4382" s="58" t="s">
        <v>31129</v>
      </c>
      <c r="C4382" s="58" t="s">
        <v>31130</v>
      </c>
      <c r="D4382" s="59" t="s">
        <v>31131</v>
      </c>
      <c r="E4382" s="59" t="s">
        <v>31132</v>
      </c>
      <c r="F4382" s="58" t="s">
        <v>31000</v>
      </c>
      <c r="G4382" s="59" t="s">
        <v>4118</v>
      </c>
      <c r="H4382" s="58" t="s">
        <v>4119</v>
      </c>
      <c r="I4382" s="60">
        <v>41944</v>
      </c>
      <c r="J4382" s="60">
        <v>45291</v>
      </c>
    </row>
    <row r="4383" spans="1:10" s="57" customFormat="1" ht="19.8" customHeight="1" x14ac:dyDescent="0.2">
      <c r="A4383" s="61" t="s">
        <v>31133</v>
      </c>
      <c r="B4383" s="61" t="s">
        <v>31134</v>
      </c>
      <c r="C4383" s="61" t="s">
        <v>31135</v>
      </c>
      <c r="D4383" s="62" t="s">
        <v>31136</v>
      </c>
      <c r="E4383" s="62" t="s">
        <v>31137</v>
      </c>
      <c r="F4383" s="61" t="s">
        <v>31138</v>
      </c>
      <c r="G4383" s="62" t="s">
        <v>30957</v>
      </c>
      <c r="H4383" s="61" t="s">
        <v>4119</v>
      </c>
      <c r="I4383" s="63">
        <v>41640</v>
      </c>
      <c r="J4383" s="63">
        <v>45291</v>
      </c>
    </row>
    <row r="4384" spans="1:10" s="57" customFormat="1" ht="19.8" customHeight="1" x14ac:dyDescent="0.2">
      <c r="A4384" s="58" t="s">
        <v>31139</v>
      </c>
      <c r="B4384" s="58" t="s">
        <v>31140</v>
      </c>
      <c r="C4384" s="58" t="s">
        <v>31141</v>
      </c>
      <c r="D4384" s="59" t="s">
        <v>31142</v>
      </c>
      <c r="E4384" s="59" t="s">
        <v>31143</v>
      </c>
      <c r="F4384" s="58" t="s">
        <v>31144</v>
      </c>
      <c r="G4384" s="59" t="s">
        <v>31099</v>
      </c>
      <c r="H4384" s="58" t="s">
        <v>4119</v>
      </c>
      <c r="I4384" s="60">
        <v>41944</v>
      </c>
      <c r="J4384" s="60">
        <v>45291</v>
      </c>
    </row>
    <row r="4385" spans="1:10" s="57" customFormat="1" ht="19.8" customHeight="1" x14ac:dyDescent="0.2">
      <c r="A4385" s="61" t="s">
        <v>31145</v>
      </c>
      <c r="B4385" s="61" t="s">
        <v>31146</v>
      </c>
      <c r="C4385" s="61" t="s">
        <v>31147</v>
      </c>
      <c r="D4385" s="62" t="s">
        <v>31148</v>
      </c>
      <c r="E4385" s="62" t="s">
        <v>31149</v>
      </c>
      <c r="F4385" s="61" t="s">
        <v>31150</v>
      </c>
      <c r="G4385" s="62" t="s">
        <v>4118</v>
      </c>
      <c r="H4385" s="61" t="s">
        <v>4119</v>
      </c>
      <c r="I4385" s="63">
        <v>41944</v>
      </c>
      <c r="J4385" s="63">
        <v>45291</v>
      </c>
    </row>
    <row r="4386" spans="1:10" s="57" customFormat="1" ht="19.8" customHeight="1" x14ac:dyDescent="0.2">
      <c r="A4386" s="58" t="s">
        <v>31151</v>
      </c>
      <c r="B4386" s="58" t="s">
        <v>31152</v>
      </c>
      <c r="C4386" s="58" t="s">
        <v>31153</v>
      </c>
      <c r="D4386" s="59" t="s">
        <v>31154</v>
      </c>
      <c r="E4386" s="59" t="s">
        <v>31155</v>
      </c>
      <c r="F4386" s="58" t="s">
        <v>31065</v>
      </c>
      <c r="G4386" s="59" t="s">
        <v>4118</v>
      </c>
      <c r="H4386" s="58" t="s">
        <v>4119</v>
      </c>
      <c r="I4386" s="60">
        <v>42370</v>
      </c>
      <c r="J4386" s="60">
        <v>45291</v>
      </c>
    </row>
    <row r="4387" spans="1:10" s="57" customFormat="1" ht="19.8" customHeight="1" x14ac:dyDescent="0.2">
      <c r="A4387" s="61" t="s">
        <v>31156</v>
      </c>
      <c r="B4387" s="61" t="s">
        <v>31157</v>
      </c>
      <c r="C4387" s="61" t="s">
        <v>31158</v>
      </c>
      <c r="D4387" s="62" t="s">
        <v>31159</v>
      </c>
      <c r="E4387" s="62" t="s">
        <v>31160</v>
      </c>
      <c r="F4387" s="61" t="s">
        <v>31161</v>
      </c>
      <c r="G4387" s="62" t="s">
        <v>4118</v>
      </c>
      <c r="H4387" s="61" t="s">
        <v>4119</v>
      </c>
      <c r="I4387" s="63">
        <v>42675</v>
      </c>
      <c r="J4387" s="63">
        <v>45291</v>
      </c>
    </row>
    <row r="4388" spans="1:10" s="57" customFormat="1" ht="19.8" customHeight="1" x14ac:dyDescent="0.2">
      <c r="A4388" s="58" t="s">
        <v>31162</v>
      </c>
      <c r="B4388" s="58" t="s">
        <v>31163</v>
      </c>
      <c r="C4388" s="58" t="s">
        <v>31164</v>
      </c>
      <c r="D4388" s="59" t="s">
        <v>31165</v>
      </c>
      <c r="E4388" s="59" t="s">
        <v>31166</v>
      </c>
      <c r="F4388" s="58" t="s">
        <v>31144</v>
      </c>
      <c r="G4388" s="59" t="s">
        <v>4118</v>
      </c>
      <c r="H4388" s="58" t="s">
        <v>4119</v>
      </c>
      <c r="I4388" s="60">
        <v>42675</v>
      </c>
      <c r="J4388" s="60">
        <v>45291</v>
      </c>
    </row>
    <row r="4389" spans="1:10" s="57" customFormat="1" ht="19.8" customHeight="1" x14ac:dyDescent="0.2">
      <c r="A4389" s="61" t="s">
        <v>31167</v>
      </c>
      <c r="B4389" s="61" t="s">
        <v>31168</v>
      </c>
      <c r="C4389" s="61" t="s">
        <v>31169</v>
      </c>
      <c r="D4389" s="62" t="s">
        <v>31170</v>
      </c>
      <c r="E4389" s="62" t="s">
        <v>31171</v>
      </c>
      <c r="F4389" s="61" t="s">
        <v>31172</v>
      </c>
      <c r="G4389" s="62" t="s">
        <v>31173</v>
      </c>
      <c r="H4389" s="61" t="s">
        <v>4119</v>
      </c>
      <c r="I4389" s="63">
        <v>41640</v>
      </c>
      <c r="J4389" s="63">
        <v>45291</v>
      </c>
    </row>
    <row r="4390" spans="1:10" s="57" customFormat="1" ht="19.8" customHeight="1" x14ac:dyDescent="0.2">
      <c r="A4390" s="58" t="s">
        <v>31174</v>
      </c>
      <c r="B4390" s="58" t="s">
        <v>31175</v>
      </c>
      <c r="C4390" s="58" t="s">
        <v>31176</v>
      </c>
      <c r="D4390" s="59" t="s">
        <v>31177</v>
      </c>
      <c r="E4390" s="59" t="s">
        <v>31178</v>
      </c>
      <c r="F4390" s="58" t="s">
        <v>31179</v>
      </c>
      <c r="G4390" s="59" t="s">
        <v>31180</v>
      </c>
      <c r="H4390" s="58" t="s">
        <v>4119</v>
      </c>
      <c r="I4390" s="60">
        <v>41640</v>
      </c>
      <c r="J4390" s="60">
        <v>45291</v>
      </c>
    </row>
    <row r="4391" spans="1:10" s="57" customFormat="1" ht="19.8" customHeight="1" x14ac:dyDescent="0.2">
      <c r="A4391" s="61" t="s">
        <v>2377</v>
      </c>
      <c r="B4391" s="61" t="s">
        <v>31181</v>
      </c>
      <c r="C4391" s="61" t="s">
        <v>31182</v>
      </c>
      <c r="D4391" s="62" t="s">
        <v>31183</v>
      </c>
      <c r="E4391" s="62" t="s">
        <v>31184</v>
      </c>
      <c r="F4391" s="61" t="s">
        <v>3778</v>
      </c>
      <c r="G4391" s="62" t="s">
        <v>3863</v>
      </c>
      <c r="H4391" s="61" t="s">
        <v>31185</v>
      </c>
      <c r="I4391" s="63">
        <v>41640</v>
      </c>
      <c r="J4391" s="63">
        <v>45291</v>
      </c>
    </row>
    <row r="4392" spans="1:10" s="57" customFormat="1" ht="30.45" customHeight="1" x14ac:dyDescent="0.2">
      <c r="A4392" s="58" t="s">
        <v>31186</v>
      </c>
      <c r="B4392" s="58" t="s">
        <v>31187</v>
      </c>
      <c r="C4392" s="58" t="s">
        <v>31188</v>
      </c>
      <c r="D4392" s="59" t="s">
        <v>31189</v>
      </c>
      <c r="E4392" s="59" t="s">
        <v>31190</v>
      </c>
      <c r="F4392" s="58" t="s">
        <v>31191</v>
      </c>
      <c r="G4392" s="59" t="s">
        <v>31192</v>
      </c>
      <c r="H4392" s="58" t="s">
        <v>31185</v>
      </c>
      <c r="I4392" s="60">
        <v>43040</v>
      </c>
      <c r="J4392" s="60">
        <v>45291</v>
      </c>
    </row>
    <row r="4393" spans="1:10" s="57" customFormat="1" ht="30.45" customHeight="1" x14ac:dyDescent="0.2">
      <c r="A4393" s="61" t="s">
        <v>3123</v>
      </c>
      <c r="B4393" s="61" t="s">
        <v>31193</v>
      </c>
      <c r="C4393" s="61" t="s">
        <v>31194</v>
      </c>
      <c r="D4393" s="62" t="s">
        <v>31195</v>
      </c>
      <c r="E4393" s="62" t="s">
        <v>31196</v>
      </c>
      <c r="F4393" s="61" t="s">
        <v>5343</v>
      </c>
      <c r="G4393" s="62" t="s">
        <v>31197</v>
      </c>
      <c r="H4393" s="61" t="s">
        <v>31185</v>
      </c>
      <c r="I4393" s="63">
        <v>41640</v>
      </c>
      <c r="J4393" s="63">
        <v>45291</v>
      </c>
    </row>
    <row r="4394" spans="1:10" s="57" customFormat="1" ht="19.8" customHeight="1" x14ac:dyDescent="0.2">
      <c r="A4394" s="58" t="s">
        <v>31198</v>
      </c>
      <c r="B4394" s="58" t="s">
        <v>31199</v>
      </c>
      <c r="C4394" s="58" t="s">
        <v>31200</v>
      </c>
      <c r="D4394" s="59" t="s">
        <v>31201</v>
      </c>
      <c r="E4394" s="59" t="s">
        <v>31202</v>
      </c>
      <c r="F4394" s="58" t="s">
        <v>5343</v>
      </c>
      <c r="G4394" s="59" t="s">
        <v>3126</v>
      </c>
      <c r="H4394" s="58" t="s">
        <v>31185</v>
      </c>
      <c r="I4394" s="60">
        <v>43040</v>
      </c>
      <c r="J4394" s="60">
        <v>45291</v>
      </c>
    </row>
    <row r="4395" spans="1:10" s="57" customFormat="1" ht="19.8" customHeight="1" x14ac:dyDescent="0.2">
      <c r="A4395" s="61" t="s">
        <v>1863</v>
      </c>
      <c r="B4395" s="61" t="s">
        <v>31203</v>
      </c>
      <c r="C4395" s="61" t="s">
        <v>31204</v>
      </c>
      <c r="D4395" s="62" t="s">
        <v>31205</v>
      </c>
      <c r="E4395" s="62" t="s">
        <v>31206</v>
      </c>
      <c r="F4395" s="61" t="s">
        <v>4946</v>
      </c>
      <c r="G4395" s="62" t="s">
        <v>637</v>
      </c>
      <c r="H4395" s="61" t="s">
        <v>31185</v>
      </c>
      <c r="I4395" s="63">
        <v>41640</v>
      </c>
      <c r="J4395" s="63">
        <v>45291</v>
      </c>
    </row>
    <row r="4396" spans="1:10" s="57" customFormat="1" ht="41.1" customHeight="1" x14ac:dyDescent="0.2">
      <c r="A4396" s="58" t="s">
        <v>3061</v>
      </c>
      <c r="B4396" s="58" t="s">
        <v>31207</v>
      </c>
      <c r="C4396" s="58" t="s">
        <v>31208</v>
      </c>
      <c r="D4396" s="59" t="s">
        <v>31209</v>
      </c>
      <c r="E4396" s="59" t="s">
        <v>31210</v>
      </c>
      <c r="F4396" s="58" t="s">
        <v>31211</v>
      </c>
      <c r="G4396" s="59" t="s">
        <v>31212</v>
      </c>
      <c r="H4396" s="58" t="s">
        <v>31185</v>
      </c>
      <c r="I4396" s="60">
        <v>41944</v>
      </c>
      <c r="J4396" s="60">
        <v>45291</v>
      </c>
    </row>
    <row r="4397" spans="1:10" s="57" customFormat="1" ht="19.8" customHeight="1" x14ac:dyDescent="0.2">
      <c r="A4397" s="61" t="s">
        <v>31213</v>
      </c>
      <c r="B4397" s="61" t="s">
        <v>31214</v>
      </c>
      <c r="C4397" s="61" t="s">
        <v>31215</v>
      </c>
      <c r="D4397" s="62" t="s">
        <v>31216</v>
      </c>
      <c r="E4397" s="62" t="s">
        <v>31217</v>
      </c>
      <c r="F4397" s="61" t="s">
        <v>4946</v>
      </c>
      <c r="G4397" s="62" t="s">
        <v>637</v>
      </c>
      <c r="H4397" s="61" t="s">
        <v>31185</v>
      </c>
      <c r="I4397" s="63">
        <v>41640</v>
      </c>
      <c r="J4397" s="63">
        <v>45291</v>
      </c>
    </row>
    <row r="4398" spans="1:10" s="57" customFormat="1" ht="19.8" customHeight="1" x14ac:dyDescent="0.2">
      <c r="A4398" s="58" t="s">
        <v>31218</v>
      </c>
      <c r="B4398" s="58" t="s">
        <v>31219</v>
      </c>
      <c r="C4398" s="58" t="s">
        <v>31220</v>
      </c>
      <c r="D4398" s="59" t="s">
        <v>31221</v>
      </c>
      <c r="E4398" s="59" t="s">
        <v>31222</v>
      </c>
      <c r="F4398" s="58" t="s">
        <v>4946</v>
      </c>
      <c r="G4398" s="59" t="s">
        <v>637</v>
      </c>
      <c r="H4398" s="58" t="s">
        <v>31185</v>
      </c>
      <c r="I4398" s="60">
        <v>41640</v>
      </c>
      <c r="J4398" s="60">
        <v>45291</v>
      </c>
    </row>
    <row r="4399" spans="1:10" s="57" customFormat="1" ht="19.8" customHeight="1" x14ac:dyDescent="0.2">
      <c r="A4399" s="61" t="s">
        <v>31223</v>
      </c>
      <c r="B4399" s="61" t="s">
        <v>31224</v>
      </c>
      <c r="C4399" s="61" t="s">
        <v>31225</v>
      </c>
      <c r="D4399" s="62" t="s">
        <v>31226</v>
      </c>
      <c r="E4399" s="62" t="s">
        <v>31227</v>
      </c>
      <c r="F4399" s="61" t="s">
        <v>4946</v>
      </c>
      <c r="G4399" s="62" t="s">
        <v>637</v>
      </c>
      <c r="H4399" s="61" t="s">
        <v>31185</v>
      </c>
      <c r="I4399" s="63">
        <v>41640</v>
      </c>
      <c r="J4399" s="63">
        <v>45291</v>
      </c>
    </row>
    <row r="4400" spans="1:10" s="57" customFormat="1" ht="19.8" customHeight="1" x14ac:dyDescent="0.2">
      <c r="A4400" s="58" t="s">
        <v>31228</v>
      </c>
      <c r="B4400" s="58" t="s">
        <v>31229</v>
      </c>
      <c r="C4400" s="58" t="s">
        <v>31230</v>
      </c>
      <c r="D4400" s="59" t="s">
        <v>31231</v>
      </c>
      <c r="E4400" s="59" t="s">
        <v>31232</v>
      </c>
      <c r="F4400" s="58" t="s">
        <v>4946</v>
      </c>
      <c r="G4400" s="59" t="s">
        <v>637</v>
      </c>
      <c r="H4400" s="58" t="s">
        <v>31185</v>
      </c>
      <c r="I4400" s="60">
        <v>41640</v>
      </c>
      <c r="J4400" s="60">
        <v>45291</v>
      </c>
    </row>
    <row r="4401" spans="1:10" s="57" customFormat="1" ht="30.45" customHeight="1" x14ac:dyDescent="0.2">
      <c r="A4401" s="61" t="s">
        <v>31233</v>
      </c>
      <c r="B4401" s="61" t="s">
        <v>31234</v>
      </c>
      <c r="C4401" s="61" t="s">
        <v>31235</v>
      </c>
      <c r="D4401" s="62" t="s">
        <v>31236</v>
      </c>
      <c r="E4401" s="62" t="s">
        <v>31237</v>
      </c>
      <c r="F4401" s="61" t="s">
        <v>4946</v>
      </c>
      <c r="G4401" s="62" t="s">
        <v>637</v>
      </c>
      <c r="H4401" s="61" t="s">
        <v>31185</v>
      </c>
      <c r="I4401" s="63">
        <v>41640</v>
      </c>
      <c r="J4401" s="63">
        <v>45291</v>
      </c>
    </row>
    <row r="4402" spans="1:10" s="57" customFormat="1" ht="19.8" customHeight="1" x14ac:dyDescent="0.2">
      <c r="A4402" s="58" t="s">
        <v>634</v>
      </c>
      <c r="B4402" s="58" t="s">
        <v>31238</v>
      </c>
      <c r="C4402" s="58" t="s">
        <v>31239</v>
      </c>
      <c r="D4402" s="59" t="s">
        <v>31240</v>
      </c>
      <c r="E4402" s="59" t="s">
        <v>31241</v>
      </c>
      <c r="F4402" s="58" t="s">
        <v>4946</v>
      </c>
      <c r="G4402" s="59" t="s">
        <v>637</v>
      </c>
      <c r="H4402" s="58" t="s">
        <v>31185</v>
      </c>
      <c r="I4402" s="60">
        <v>41640</v>
      </c>
      <c r="J4402" s="60">
        <v>45291</v>
      </c>
    </row>
    <row r="4403" spans="1:10" s="57" customFormat="1" ht="30.45" customHeight="1" x14ac:dyDescent="0.2">
      <c r="A4403" s="61" t="s">
        <v>31242</v>
      </c>
      <c r="B4403" s="61" t="s">
        <v>31243</v>
      </c>
      <c r="C4403" s="61" t="s">
        <v>31244</v>
      </c>
      <c r="D4403" s="62" t="s">
        <v>31245</v>
      </c>
      <c r="E4403" s="62" t="s">
        <v>31246</v>
      </c>
      <c r="F4403" s="61" t="s">
        <v>4946</v>
      </c>
      <c r="G4403" s="62" t="s">
        <v>31247</v>
      </c>
      <c r="H4403" s="61" t="s">
        <v>31185</v>
      </c>
      <c r="I4403" s="63">
        <v>41944</v>
      </c>
      <c r="J4403" s="63">
        <v>45291</v>
      </c>
    </row>
    <row r="4404" spans="1:10" s="57" customFormat="1" ht="19.8" customHeight="1" x14ac:dyDescent="0.2">
      <c r="A4404" s="58" t="s">
        <v>31248</v>
      </c>
      <c r="B4404" s="58" t="s">
        <v>31249</v>
      </c>
      <c r="C4404" s="58" t="s">
        <v>31250</v>
      </c>
      <c r="D4404" s="59" t="s">
        <v>31251</v>
      </c>
      <c r="E4404" s="59" t="s">
        <v>31252</v>
      </c>
      <c r="F4404" s="58" t="s">
        <v>31253</v>
      </c>
      <c r="G4404" s="59" t="s">
        <v>31254</v>
      </c>
      <c r="H4404" s="58" t="s">
        <v>31185</v>
      </c>
      <c r="I4404" s="60">
        <v>41944</v>
      </c>
      <c r="J4404" s="60">
        <v>45291</v>
      </c>
    </row>
    <row r="4405" spans="1:10" s="57" customFormat="1" ht="19.8" customHeight="1" x14ac:dyDescent="0.2">
      <c r="A4405" s="61" t="s">
        <v>31255</v>
      </c>
      <c r="B4405" s="61" t="s">
        <v>31256</v>
      </c>
      <c r="C4405" s="61" t="s">
        <v>31257</v>
      </c>
      <c r="D4405" s="62" t="s">
        <v>31258</v>
      </c>
      <c r="E4405" s="62" t="s">
        <v>31259</v>
      </c>
      <c r="F4405" s="61" t="s">
        <v>4946</v>
      </c>
      <c r="G4405" s="62" t="s">
        <v>31247</v>
      </c>
      <c r="H4405" s="61" t="s">
        <v>31185</v>
      </c>
      <c r="I4405" s="63">
        <v>42370</v>
      </c>
      <c r="J4405" s="63">
        <v>45291</v>
      </c>
    </row>
    <row r="4406" spans="1:10" s="57" customFormat="1" ht="19.8" customHeight="1" x14ac:dyDescent="0.2">
      <c r="A4406" s="58" t="s">
        <v>31260</v>
      </c>
      <c r="B4406" s="58" t="s">
        <v>31261</v>
      </c>
      <c r="C4406" s="58" t="s">
        <v>31262</v>
      </c>
      <c r="D4406" s="59" t="s">
        <v>31263</v>
      </c>
      <c r="E4406" s="59" t="s">
        <v>31264</v>
      </c>
      <c r="F4406" s="58" t="s">
        <v>4946</v>
      </c>
      <c r="G4406" s="59" t="s">
        <v>31247</v>
      </c>
      <c r="H4406" s="58" t="s">
        <v>31185</v>
      </c>
      <c r="I4406" s="60">
        <v>42370</v>
      </c>
      <c r="J4406" s="60">
        <v>45291</v>
      </c>
    </row>
    <row r="4407" spans="1:10" s="57" customFormat="1" ht="19.8" customHeight="1" x14ac:dyDescent="0.2">
      <c r="A4407" s="61" t="s">
        <v>31265</v>
      </c>
      <c r="B4407" s="61" t="s">
        <v>31266</v>
      </c>
      <c r="C4407" s="61" t="s">
        <v>31267</v>
      </c>
      <c r="D4407" s="62" t="s">
        <v>31268</v>
      </c>
      <c r="E4407" s="62" t="s">
        <v>31269</v>
      </c>
      <c r="F4407" s="61" t="s">
        <v>4946</v>
      </c>
      <c r="G4407" s="62" t="s">
        <v>31247</v>
      </c>
      <c r="H4407" s="61" t="s">
        <v>31185</v>
      </c>
      <c r="I4407" s="63">
        <v>42370</v>
      </c>
      <c r="J4407" s="63">
        <v>45291</v>
      </c>
    </row>
    <row r="4408" spans="1:10" s="57" customFormat="1" ht="19.8" customHeight="1" x14ac:dyDescent="0.2">
      <c r="A4408" s="58" t="s">
        <v>4132</v>
      </c>
      <c r="B4408" s="58" t="s">
        <v>31270</v>
      </c>
      <c r="C4408" s="58" t="s">
        <v>31271</v>
      </c>
      <c r="D4408" s="59" t="s">
        <v>31272</v>
      </c>
      <c r="E4408" s="59" t="s">
        <v>31273</v>
      </c>
      <c r="F4408" s="58" t="s">
        <v>4946</v>
      </c>
      <c r="G4408" s="59" t="s">
        <v>31247</v>
      </c>
      <c r="H4408" s="58" t="s">
        <v>31185</v>
      </c>
      <c r="I4408" s="60">
        <v>43040</v>
      </c>
      <c r="J4408" s="60">
        <v>45291</v>
      </c>
    </row>
    <row r="4409" spans="1:10" s="57" customFormat="1" ht="30.45" customHeight="1" x14ac:dyDescent="0.2">
      <c r="A4409" s="61" t="s">
        <v>31274</v>
      </c>
      <c r="B4409" s="61" t="s">
        <v>31275</v>
      </c>
      <c r="C4409" s="61" t="s">
        <v>31276</v>
      </c>
      <c r="D4409" s="62" t="s">
        <v>31277</v>
      </c>
      <c r="E4409" s="62" t="s">
        <v>31278</v>
      </c>
      <c r="F4409" s="61" t="s">
        <v>4946</v>
      </c>
      <c r="G4409" s="62" t="s">
        <v>637</v>
      </c>
      <c r="H4409" s="61" t="s">
        <v>31185</v>
      </c>
      <c r="I4409" s="63">
        <v>43040</v>
      </c>
      <c r="J4409" s="63">
        <v>45291</v>
      </c>
    </row>
    <row r="4410" spans="1:10" s="57" customFormat="1" ht="19.8" customHeight="1" x14ac:dyDescent="0.2">
      <c r="A4410" s="58" t="s">
        <v>4215</v>
      </c>
      <c r="B4410" s="58" t="s">
        <v>31279</v>
      </c>
      <c r="C4410" s="58" t="s">
        <v>31280</v>
      </c>
      <c r="D4410" s="59" t="s">
        <v>31281</v>
      </c>
      <c r="E4410" s="59" t="s">
        <v>31282</v>
      </c>
      <c r="F4410" s="58" t="s">
        <v>5637</v>
      </c>
      <c r="G4410" s="59" t="s">
        <v>31283</v>
      </c>
      <c r="H4410" s="58" t="s">
        <v>31185</v>
      </c>
      <c r="I4410" s="60">
        <v>43405</v>
      </c>
      <c r="J4410" s="60">
        <v>45291</v>
      </c>
    </row>
    <row r="4411" spans="1:10" s="57" customFormat="1" ht="30.45" customHeight="1" x14ac:dyDescent="0.2">
      <c r="A4411" s="61" t="s">
        <v>31284</v>
      </c>
      <c r="B4411" s="61" t="s">
        <v>31285</v>
      </c>
      <c r="C4411" s="61" t="s">
        <v>31286</v>
      </c>
      <c r="D4411" s="62" t="s">
        <v>31287</v>
      </c>
      <c r="E4411" s="62" t="s">
        <v>31288</v>
      </c>
      <c r="F4411" s="61" t="s">
        <v>4946</v>
      </c>
      <c r="G4411" s="62" t="s">
        <v>31247</v>
      </c>
      <c r="H4411" s="61" t="s">
        <v>31185</v>
      </c>
      <c r="I4411" s="63">
        <v>43405</v>
      </c>
      <c r="J4411" s="63">
        <v>45291</v>
      </c>
    </row>
    <row r="4412" spans="1:10" s="57" customFormat="1" ht="19.8" customHeight="1" x14ac:dyDescent="0.2">
      <c r="A4412" s="58" t="s">
        <v>1972</v>
      </c>
      <c r="B4412" s="58" t="s">
        <v>31289</v>
      </c>
      <c r="C4412" s="58" t="s">
        <v>31290</v>
      </c>
      <c r="D4412" s="59" t="s">
        <v>31291</v>
      </c>
      <c r="E4412" s="59" t="s">
        <v>31292</v>
      </c>
      <c r="F4412" s="58" t="s">
        <v>4880</v>
      </c>
      <c r="G4412" s="59" t="s">
        <v>1975</v>
      </c>
      <c r="H4412" s="58" t="s">
        <v>31185</v>
      </c>
      <c r="I4412" s="60">
        <v>41640</v>
      </c>
      <c r="J4412" s="60">
        <v>45291</v>
      </c>
    </row>
    <row r="4413" spans="1:10" s="57" customFormat="1" ht="19.8" customHeight="1" x14ac:dyDescent="0.2">
      <c r="A4413" s="61" t="s">
        <v>31293</v>
      </c>
      <c r="B4413" s="61" t="s">
        <v>31294</v>
      </c>
      <c r="C4413" s="61" t="s">
        <v>31295</v>
      </c>
      <c r="D4413" s="62" t="s">
        <v>31296</v>
      </c>
      <c r="E4413" s="62" t="s">
        <v>31297</v>
      </c>
      <c r="F4413" s="61" t="s">
        <v>4629</v>
      </c>
      <c r="G4413" s="62" t="s">
        <v>31298</v>
      </c>
      <c r="H4413" s="61" t="s">
        <v>31185</v>
      </c>
      <c r="I4413" s="63">
        <v>42675</v>
      </c>
      <c r="J4413" s="63">
        <v>45291</v>
      </c>
    </row>
    <row r="4414" spans="1:10" s="57" customFormat="1" ht="19.8" customHeight="1" x14ac:dyDescent="0.2">
      <c r="A4414" s="58" t="s">
        <v>2607</v>
      </c>
      <c r="B4414" s="58" t="s">
        <v>31299</v>
      </c>
      <c r="C4414" s="58" t="s">
        <v>31300</v>
      </c>
      <c r="D4414" s="59" t="s">
        <v>31301</v>
      </c>
      <c r="E4414" s="59" t="s">
        <v>31302</v>
      </c>
      <c r="F4414" s="58" t="s">
        <v>4984</v>
      </c>
      <c r="G4414" s="59" t="s">
        <v>31303</v>
      </c>
      <c r="H4414" s="58" t="s">
        <v>31185</v>
      </c>
      <c r="I4414" s="60">
        <v>41640</v>
      </c>
      <c r="J4414" s="60">
        <v>45291</v>
      </c>
    </row>
    <row r="4415" spans="1:10" s="57" customFormat="1" ht="19.8" customHeight="1" x14ac:dyDescent="0.2">
      <c r="A4415" s="61" t="s">
        <v>2658</v>
      </c>
      <c r="B4415" s="61" t="s">
        <v>31304</v>
      </c>
      <c r="C4415" s="61" t="s">
        <v>31305</v>
      </c>
      <c r="D4415" s="62" t="s">
        <v>31306</v>
      </c>
      <c r="E4415" s="62" t="s">
        <v>31307</v>
      </c>
      <c r="F4415" s="61" t="s">
        <v>4984</v>
      </c>
      <c r="G4415" s="62" t="s">
        <v>31308</v>
      </c>
      <c r="H4415" s="61" t="s">
        <v>31185</v>
      </c>
      <c r="I4415" s="63">
        <v>41640</v>
      </c>
      <c r="J4415" s="63">
        <v>45291</v>
      </c>
    </row>
    <row r="4416" spans="1:10" s="57" customFormat="1" ht="19.8" customHeight="1" x14ac:dyDescent="0.2">
      <c r="A4416" s="58" t="s">
        <v>2018</v>
      </c>
      <c r="B4416" s="58" t="s">
        <v>31309</v>
      </c>
      <c r="C4416" s="58" t="s">
        <v>31310</v>
      </c>
      <c r="D4416" s="59" t="s">
        <v>31311</v>
      </c>
      <c r="E4416" s="59" t="s">
        <v>2019</v>
      </c>
      <c r="F4416" s="58" t="s">
        <v>31312</v>
      </c>
      <c r="G4416" s="59" t="s">
        <v>31313</v>
      </c>
      <c r="H4416" s="58" t="s">
        <v>2022</v>
      </c>
      <c r="I4416" s="60">
        <v>41640</v>
      </c>
      <c r="J4416" s="60">
        <v>45291</v>
      </c>
    </row>
    <row r="4417" spans="1:10" s="57" customFormat="1" ht="30.45" customHeight="1" x14ac:dyDescent="0.2">
      <c r="A4417" s="61" t="s">
        <v>31314</v>
      </c>
      <c r="B4417" s="61" t="s">
        <v>31315</v>
      </c>
      <c r="C4417" s="61" t="s">
        <v>31316</v>
      </c>
      <c r="D4417" s="62" t="s">
        <v>31317</v>
      </c>
      <c r="E4417" s="62" t="s">
        <v>31318</v>
      </c>
      <c r="F4417" s="61" t="s">
        <v>31319</v>
      </c>
      <c r="G4417" s="62" t="s">
        <v>31320</v>
      </c>
      <c r="H4417" s="61" t="s">
        <v>2022</v>
      </c>
      <c r="I4417" s="63">
        <v>41640</v>
      </c>
      <c r="J4417" s="63">
        <v>45291</v>
      </c>
    </row>
    <row r="4418" spans="1:10" s="57" customFormat="1" ht="30.45" customHeight="1" x14ac:dyDescent="0.2">
      <c r="A4418" s="58" t="s">
        <v>31321</v>
      </c>
      <c r="B4418" s="58" t="s">
        <v>31322</v>
      </c>
      <c r="C4418" s="58" t="s">
        <v>31323</v>
      </c>
      <c r="D4418" s="59" t="s">
        <v>31324</v>
      </c>
      <c r="E4418" s="59" t="s">
        <v>31325</v>
      </c>
      <c r="F4418" s="58" t="s">
        <v>31326</v>
      </c>
      <c r="G4418" s="59" t="s">
        <v>31327</v>
      </c>
      <c r="H4418" s="58" t="s">
        <v>2022</v>
      </c>
      <c r="I4418" s="60">
        <v>41640</v>
      </c>
      <c r="J4418" s="60">
        <v>45291</v>
      </c>
    </row>
    <row r="4419" spans="1:10" s="57" customFormat="1" ht="19.8" customHeight="1" x14ac:dyDescent="0.2">
      <c r="A4419" s="61" t="s">
        <v>31328</v>
      </c>
      <c r="B4419" s="61" t="s">
        <v>31329</v>
      </c>
      <c r="C4419" s="61" t="s">
        <v>31330</v>
      </c>
      <c r="D4419" s="62" t="s">
        <v>31331</v>
      </c>
      <c r="E4419" s="62" t="s">
        <v>31332</v>
      </c>
      <c r="F4419" s="61" t="s">
        <v>31333</v>
      </c>
      <c r="G4419" s="62" t="s">
        <v>31334</v>
      </c>
      <c r="H4419" s="61" t="s">
        <v>2022</v>
      </c>
      <c r="I4419" s="63">
        <v>41944</v>
      </c>
      <c r="J4419" s="63">
        <v>45291</v>
      </c>
    </row>
    <row r="4420" spans="1:10" s="57" customFormat="1" ht="30.45" customHeight="1" x14ac:dyDescent="0.2">
      <c r="A4420" s="58" t="s">
        <v>31335</v>
      </c>
      <c r="B4420" s="58" t="s">
        <v>31336</v>
      </c>
      <c r="C4420" s="58" t="s">
        <v>31337</v>
      </c>
      <c r="D4420" s="59" t="s">
        <v>31338</v>
      </c>
      <c r="E4420" s="59" t="s">
        <v>31339</v>
      </c>
      <c r="F4420" s="58" t="s">
        <v>31340</v>
      </c>
      <c r="G4420" s="59" t="s">
        <v>31341</v>
      </c>
      <c r="H4420" s="58" t="s">
        <v>2022</v>
      </c>
      <c r="I4420" s="60">
        <v>41944</v>
      </c>
      <c r="J4420" s="60">
        <v>45291</v>
      </c>
    </row>
    <row r="4421" spans="1:10" s="57" customFormat="1" ht="19.8" customHeight="1" x14ac:dyDescent="0.2">
      <c r="A4421" s="61" t="s">
        <v>31342</v>
      </c>
      <c r="B4421" s="61" t="s">
        <v>31343</v>
      </c>
      <c r="C4421" s="61" t="s">
        <v>31344</v>
      </c>
      <c r="D4421" s="62" t="s">
        <v>31345</v>
      </c>
      <c r="E4421" s="62" t="s">
        <v>31346</v>
      </c>
      <c r="F4421" s="61" t="s">
        <v>31347</v>
      </c>
      <c r="G4421" s="62" t="s">
        <v>31348</v>
      </c>
      <c r="H4421" s="61" t="s">
        <v>2022</v>
      </c>
      <c r="I4421" s="63">
        <v>42370</v>
      </c>
      <c r="J4421" s="63">
        <v>45291</v>
      </c>
    </row>
    <row r="4422" spans="1:10" s="57" customFormat="1" ht="19.8" customHeight="1" x14ac:dyDescent="0.2">
      <c r="A4422" s="58" t="s">
        <v>31349</v>
      </c>
      <c r="B4422" s="58" t="s">
        <v>31350</v>
      </c>
      <c r="C4422" s="58" t="s">
        <v>31351</v>
      </c>
      <c r="D4422" s="59" t="s">
        <v>31352</v>
      </c>
      <c r="E4422" s="59" t="s">
        <v>31353</v>
      </c>
      <c r="F4422" s="58" t="s">
        <v>31354</v>
      </c>
      <c r="G4422" s="59" t="s">
        <v>31355</v>
      </c>
      <c r="H4422" s="58" t="s">
        <v>2022</v>
      </c>
      <c r="I4422" s="60">
        <v>42795</v>
      </c>
      <c r="J4422" s="60">
        <v>45291</v>
      </c>
    </row>
    <row r="4423" spans="1:10" s="57" customFormat="1" ht="19.8" customHeight="1" x14ac:dyDescent="0.2">
      <c r="A4423" s="61" t="s">
        <v>31356</v>
      </c>
      <c r="B4423" s="61" t="s">
        <v>31357</v>
      </c>
      <c r="C4423" s="61" t="s">
        <v>31358</v>
      </c>
      <c r="D4423" s="62" t="s">
        <v>31359</v>
      </c>
      <c r="E4423" s="62" t="s">
        <v>31360</v>
      </c>
      <c r="F4423" s="61" t="s">
        <v>31361</v>
      </c>
      <c r="G4423" s="62" t="s">
        <v>31362</v>
      </c>
      <c r="H4423" s="61" t="s">
        <v>2319</v>
      </c>
      <c r="I4423" s="63">
        <v>41944</v>
      </c>
      <c r="J4423" s="63">
        <v>45291</v>
      </c>
    </row>
    <row r="4424" spans="1:10" s="57" customFormat="1" ht="19.8" customHeight="1" x14ac:dyDescent="0.2">
      <c r="A4424" s="58" t="s">
        <v>2973</v>
      </c>
      <c r="B4424" s="58" t="s">
        <v>31363</v>
      </c>
      <c r="C4424" s="58" t="s">
        <v>31364</v>
      </c>
      <c r="D4424" s="59" t="s">
        <v>31365</v>
      </c>
      <c r="E4424" s="59" t="s">
        <v>31366</v>
      </c>
      <c r="F4424" s="58" t="s">
        <v>31367</v>
      </c>
      <c r="G4424" s="59" t="s">
        <v>2976</v>
      </c>
      <c r="H4424" s="58" t="s">
        <v>2319</v>
      </c>
      <c r="I4424" s="60">
        <v>41640</v>
      </c>
      <c r="J4424" s="60">
        <v>45291</v>
      </c>
    </row>
    <row r="4425" spans="1:10" s="57" customFormat="1" ht="19.8" customHeight="1" x14ac:dyDescent="0.2">
      <c r="A4425" s="61" t="s">
        <v>31368</v>
      </c>
      <c r="B4425" s="61" t="s">
        <v>31369</v>
      </c>
      <c r="C4425" s="61" t="s">
        <v>31370</v>
      </c>
      <c r="D4425" s="62" t="s">
        <v>31371</v>
      </c>
      <c r="E4425" s="62" t="s">
        <v>31372</v>
      </c>
      <c r="F4425" s="61" t="s">
        <v>31373</v>
      </c>
      <c r="G4425" s="62" t="s">
        <v>2976</v>
      </c>
      <c r="H4425" s="61" t="s">
        <v>2319</v>
      </c>
      <c r="I4425" s="63">
        <v>41640</v>
      </c>
      <c r="J4425" s="63">
        <v>45291</v>
      </c>
    </row>
    <row r="4426" spans="1:10" s="57" customFormat="1" ht="30.45" customHeight="1" x14ac:dyDescent="0.2">
      <c r="A4426" s="58" t="s">
        <v>31374</v>
      </c>
      <c r="B4426" s="58" t="s">
        <v>31375</v>
      </c>
      <c r="C4426" s="58" t="s">
        <v>31376</v>
      </c>
      <c r="D4426" s="59" t="s">
        <v>31377</v>
      </c>
      <c r="E4426" s="59" t="s">
        <v>31378</v>
      </c>
      <c r="F4426" s="58" t="s">
        <v>31379</v>
      </c>
      <c r="G4426" s="59" t="s">
        <v>2976</v>
      </c>
      <c r="H4426" s="58" t="s">
        <v>2319</v>
      </c>
      <c r="I4426" s="60">
        <v>41640</v>
      </c>
      <c r="J4426" s="60">
        <v>45291</v>
      </c>
    </row>
    <row r="4427" spans="1:10" s="57" customFormat="1" ht="19.8" customHeight="1" x14ac:dyDescent="0.2">
      <c r="A4427" s="61" t="s">
        <v>31380</v>
      </c>
      <c r="B4427" s="61" t="s">
        <v>31381</v>
      </c>
      <c r="C4427" s="61" t="s">
        <v>31382</v>
      </c>
      <c r="D4427" s="62" t="s">
        <v>31383</v>
      </c>
      <c r="E4427" s="62" t="s">
        <v>31384</v>
      </c>
      <c r="F4427" s="61" t="s">
        <v>31385</v>
      </c>
      <c r="G4427" s="62" t="s">
        <v>31386</v>
      </c>
      <c r="H4427" s="61" t="s">
        <v>2319</v>
      </c>
      <c r="I4427" s="63">
        <v>41640</v>
      </c>
      <c r="J4427" s="63">
        <v>45291</v>
      </c>
    </row>
    <row r="4428" spans="1:10" s="57" customFormat="1" ht="19.8" customHeight="1" x14ac:dyDescent="0.2">
      <c r="A4428" s="58" t="s">
        <v>31387</v>
      </c>
      <c r="B4428" s="58" t="s">
        <v>31388</v>
      </c>
      <c r="C4428" s="58" t="s">
        <v>31389</v>
      </c>
      <c r="D4428" s="59" t="s">
        <v>31390</v>
      </c>
      <c r="E4428" s="59" t="s">
        <v>31391</v>
      </c>
      <c r="F4428" s="58" t="s">
        <v>4686</v>
      </c>
      <c r="G4428" s="59" t="s">
        <v>31392</v>
      </c>
      <c r="H4428" s="58" t="s">
        <v>2319</v>
      </c>
      <c r="I4428" s="60">
        <v>42736</v>
      </c>
      <c r="J4428" s="60">
        <v>45291</v>
      </c>
    </row>
    <row r="4429" spans="1:10" s="57" customFormat="1" ht="19.8" customHeight="1" x14ac:dyDescent="0.2">
      <c r="A4429" s="61" t="s">
        <v>31393</v>
      </c>
      <c r="B4429" s="61" t="s">
        <v>31394</v>
      </c>
      <c r="C4429" s="61" t="s">
        <v>31395</v>
      </c>
      <c r="D4429" s="62" t="s">
        <v>31396</v>
      </c>
      <c r="E4429" s="62" t="s">
        <v>31397</v>
      </c>
      <c r="F4429" s="61" t="s">
        <v>31398</v>
      </c>
      <c r="G4429" s="62" t="s">
        <v>31399</v>
      </c>
      <c r="H4429" s="61" t="s">
        <v>2319</v>
      </c>
      <c r="I4429" s="63">
        <v>41640</v>
      </c>
      <c r="J4429" s="63">
        <v>45291</v>
      </c>
    </row>
    <row r="4430" spans="1:10" s="57" customFormat="1" ht="19.8" customHeight="1" x14ac:dyDescent="0.2">
      <c r="A4430" s="58" t="s">
        <v>31400</v>
      </c>
      <c r="B4430" s="58" t="s">
        <v>31401</v>
      </c>
      <c r="C4430" s="58" t="s">
        <v>31402</v>
      </c>
      <c r="D4430" s="59" t="s">
        <v>31403</v>
      </c>
      <c r="E4430" s="59" t="s">
        <v>31404</v>
      </c>
      <c r="F4430" s="58" t="s">
        <v>31405</v>
      </c>
      <c r="G4430" s="59" t="s">
        <v>31406</v>
      </c>
      <c r="H4430" s="58" t="s">
        <v>2319</v>
      </c>
      <c r="I4430" s="60">
        <v>42736</v>
      </c>
      <c r="J4430" s="60">
        <v>45291</v>
      </c>
    </row>
    <row r="4431" spans="1:10" s="57" customFormat="1" ht="19.8" customHeight="1" x14ac:dyDescent="0.2">
      <c r="A4431" s="61" t="s">
        <v>31407</v>
      </c>
      <c r="B4431" s="61" t="s">
        <v>31408</v>
      </c>
      <c r="C4431" s="61" t="s">
        <v>31409</v>
      </c>
      <c r="D4431" s="62" t="s">
        <v>31410</v>
      </c>
      <c r="E4431" s="62" t="s">
        <v>31411</v>
      </c>
      <c r="F4431" s="61" t="s">
        <v>31412</v>
      </c>
      <c r="G4431" s="62" t="s">
        <v>31413</v>
      </c>
      <c r="H4431" s="61" t="s">
        <v>2319</v>
      </c>
      <c r="I4431" s="63">
        <v>41640</v>
      </c>
      <c r="J4431" s="63">
        <v>45291</v>
      </c>
    </row>
    <row r="4432" spans="1:10" s="57" customFormat="1" ht="19.8" customHeight="1" x14ac:dyDescent="0.2">
      <c r="A4432" s="58" t="s">
        <v>31414</v>
      </c>
      <c r="B4432" s="58" t="s">
        <v>31415</v>
      </c>
      <c r="C4432" s="58" t="s">
        <v>31416</v>
      </c>
      <c r="D4432" s="59" t="s">
        <v>31417</v>
      </c>
      <c r="E4432" s="59" t="s">
        <v>31418</v>
      </c>
      <c r="F4432" s="58" t="s">
        <v>31419</v>
      </c>
      <c r="G4432" s="59" t="s">
        <v>31420</v>
      </c>
      <c r="H4432" s="58" t="s">
        <v>2319</v>
      </c>
      <c r="I4432" s="60">
        <v>43040</v>
      </c>
      <c r="J4432" s="60">
        <v>45291</v>
      </c>
    </row>
    <row r="4433" spans="1:10" s="57" customFormat="1" ht="41.1" customHeight="1" x14ac:dyDescent="0.2">
      <c r="A4433" s="61" t="s">
        <v>31421</v>
      </c>
      <c r="B4433" s="61" t="s">
        <v>31422</v>
      </c>
      <c r="C4433" s="61" t="s">
        <v>31423</v>
      </c>
      <c r="D4433" s="62" t="s">
        <v>31424</v>
      </c>
      <c r="E4433" s="62" t="s">
        <v>31425</v>
      </c>
      <c r="F4433" s="61" t="s">
        <v>31426</v>
      </c>
      <c r="G4433" s="62" t="s">
        <v>31427</v>
      </c>
      <c r="H4433" s="61" t="s">
        <v>2319</v>
      </c>
      <c r="I4433" s="63">
        <v>41944</v>
      </c>
      <c r="J4433" s="63">
        <v>45291</v>
      </c>
    </row>
    <row r="4434" spans="1:10" s="57" customFormat="1" ht="30.45" customHeight="1" x14ac:dyDescent="0.2">
      <c r="A4434" s="58" t="s">
        <v>31428</v>
      </c>
      <c r="B4434" s="58" t="s">
        <v>31429</v>
      </c>
      <c r="C4434" s="58" t="s">
        <v>31430</v>
      </c>
      <c r="D4434" s="59" t="s">
        <v>31431</v>
      </c>
      <c r="E4434" s="59" t="s">
        <v>31432</v>
      </c>
      <c r="F4434" s="58" t="s">
        <v>31433</v>
      </c>
      <c r="G4434" s="59" t="s">
        <v>31434</v>
      </c>
      <c r="H4434" s="58" t="s">
        <v>2319</v>
      </c>
      <c r="I4434" s="60">
        <v>41640</v>
      </c>
      <c r="J4434" s="60">
        <v>45291</v>
      </c>
    </row>
    <row r="4435" spans="1:10" s="57" customFormat="1" ht="30.45" customHeight="1" x14ac:dyDescent="0.2">
      <c r="A4435" s="61" t="s">
        <v>31435</v>
      </c>
      <c r="B4435" s="61" t="s">
        <v>31436</v>
      </c>
      <c r="C4435" s="61" t="s">
        <v>31437</v>
      </c>
      <c r="D4435" s="62" t="s">
        <v>31438</v>
      </c>
      <c r="E4435" s="62" t="s">
        <v>31439</v>
      </c>
      <c r="F4435" s="61" t="s">
        <v>31440</v>
      </c>
      <c r="G4435" s="62" t="s">
        <v>31434</v>
      </c>
      <c r="H4435" s="61" t="s">
        <v>2319</v>
      </c>
      <c r="I4435" s="63">
        <v>41640</v>
      </c>
      <c r="J4435" s="63">
        <v>45291</v>
      </c>
    </row>
    <row r="4436" spans="1:10" s="57" customFormat="1" ht="19.8" customHeight="1" x14ac:dyDescent="0.2">
      <c r="A4436" s="58" t="s">
        <v>31441</v>
      </c>
      <c r="B4436" s="58" t="s">
        <v>31442</v>
      </c>
      <c r="C4436" s="58" t="s">
        <v>31443</v>
      </c>
      <c r="D4436" s="59" t="s">
        <v>31444</v>
      </c>
      <c r="E4436" s="59" t="s">
        <v>31445</v>
      </c>
      <c r="F4436" s="58" t="s">
        <v>31446</v>
      </c>
      <c r="G4436" s="59" t="s">
        <v>31447</v>
      </c>
      <c r="H4436" s="58" t="s">
        <v>2319</v>
      </c>
      <c r="I4436" s="60">
        <v>43040</v>
      </c>
      <c r="J4436" s="60">
        <v>45291</v>
      </c>
    </row>
    <row r="4437" spans="1:10" s="57" customFormat="1" ht="41.1" customHeight="1" x14ac:dyDescent="0.2">
      <c r="A4437" s="61" t="s">
        <v>2206</v>
      </c>
      <c r="B4437" s="61" t="s">
        <v>31448</v>
      </c>
      <c r="C4437" s="61" t="s">
        <v>31449</v>
      </c>
      <c r="D4437" s="62" t="s">
        <v>31450</v>
      </c>
      <c r="E4437" s="62" t="s">
        <v>31451</v>
      </c>
      <c r="F4437" s="61" t="s">
        <v>31452</v>
      </c>
      <c r="G4437" s="62" t="s">
        <v>31453</v>
      </c>
      <c r="H4437" s="61" t="s">
        <v>5073</v>
      </c>
      <c r="I4437" s="63">
        <v>41640</v>
      </c>
      <c r="J4437" s="63">
        <v>45291</v>
      </c>
    </row>
    <row r="4438" spans="1:10" s="57" customFormat="1" ht="30.45" customHeight="1" x14ac:dyDescent="0.2">
      <c r="A4438" s="58" t="s">
        <v>4065</v>
      </c>
      <c r="B4438" s="58" t="s">
        <v>31454</v>
      </c>
      <c r="C4438" s="58" t="s">
        <v>31455</v>
      </c>
      <c r="D4438" s="59" t="s">
        <v>31456</v>
      </c>
      <c r="E4438" s="59" t="s">
        <v>31457</v>
      </c>
      <c r="F4438" s="58" t="s">
        <v>31458</v>
      </c>
      <c r="G4438" s="59" t="s">
        <v>31459</v>
      </c>
      <c r="H4438" s="58" t="s">
        <v>5073</v>
      </c>
      <c r="I4438" s="60">
        <v>41640</v>
      </c>
      <c r="J4438" s="60">
        <v>45291</v>
      </c>
    </row>
    <row r="4439" spans="1:10" s="57" customFormat="1" ht="30.45" customHeight="1" x14ac:dyDescent="0.2">
      <c r="A4439" s="61" t="s">
        <v>31460</v>
      </c>
      <c r="B4439" s="61" t="s">
        <v>31461</v>
      </c>
      <c r="C4439" s="61" t="s">
        <v>31462</v>
      </c>
      <c r="D4439" s="62" t="s">
        <v>31463</v>
      </c>
      <c r="E4439" s="62" t="s">
        <v>31464</v>
      </c>
      <c r="F4439" s="61" t="s">
        <v>31465</v>
      </c>
      <c r="G4439" s="62" t="s">
        <v>31459</v>
      </c>
      <c r="H4439" s="61" t="s">
        <v>5073</v>
      </c>
      <c r="I4439" s="63">
        <v>41640</v>
      </c>
      <c r="J4439" s="63">
        <v>45291</v>
      </c>
    </row>
    <row r="4440" spans="1:10" s="57" customFormat="1" ht="30.45" customHeight="1" x14ac:dyDescent="0.2">
      <c r="A4440" s="58" t="s">
        <v>31466</v>
      </c>
      <c r="B4440" s="58" t="s">
        <v>31467</v>
      </c>
      <c r="C4440" s="58" t="s">
        <v>31468</v>
      </c>
      <c r="D4440" s="59" t="s">
        <v>31469</v>
      </c>
      <c r="E4440" s="59" t="s">
        <v>31470</v>
      </c>
      <c r="F4440" s="58" t="s">
        <v>31471</v>
      </c>
      <c r="G4440" s="59" t="s">
        <v>31459</v>
      </c>
      <c r="H4440" s="58" t="s">
        <v>5073</v>
      </c>
      <c r="I4440" s="60">
        <v>41640</v>
      </c>
      <c r="J4440" s="60">
        <v>45291</v>
      </c>
    </row>
    <row r="4441" spans="1:10" s="57" customFormat="1" ht="30.45" customHeight="1" x14ac:dyDescent="0.2">
      <c r="A4441" s="61" t="s">
        <v>31472</v>
      </c>
      <c r="B4441" s="61" t="s">
        <v>31473</v>
      </c>
      <c r="C4441" s="61" t="s">
        <v>31474</v>
      </c>
      <c r="D4441" s="62" t="s">
        <v>31475</v>
      </c>
      <c r="E4441" s="62" t="s">
        <v>31476</v>
      </c>
      <c r="F4441" s="61" t="s">
        <v>31477</v>
      </c>
      <c r="G4441" s="62" t="s">
        <v>31459</v>
      </c>
      <c r="H4441" s="61" t="s">
        <v>5073</v>
      </c>
      <c r="I4441" s="63">
        <v>41640</v>
      </c>
      <c r="J4441" s="63">
        <v>45291</v>
      </c>
    </row>
    <row r="4442" spans="1:10" s="57" customFormat="1" ht="30.45" customHeight="1" x14ac:dyDescent="0.2">
      <c r="A4442" s="58" t="s">
        <v>31478</v>
      </c>
      <c r="B4442" s="58" t="s">
        <v>31479</v>
      </c>
      <c r="C4442" s="58" t="s">
        <v>31480</v>
      </c>
      <c r="D4442" s="59" t="s">
        <v>31481</v>
      </c>
      <c r="E4442" s="59" t="s">
        <v>31482</v>
      </c>
      <c r="F4442" s="58" t="s">
        <v>31483</v>
      </c>
      <c r="G4442" s="59" t="s">
        <v>31459</v>
      </c>
      <c r="H4442" s="58" t="s">
        <v>5073</v>
      </c>
      <c r="I4442" s="60">
        <v>41640</v>
      </c>
      <c r="J4442" s="60">
        <v>45291</v>
      </c>
    </row>
    <row r="4443" spans="1:10" s="57" customFormat="1" ht="30.45" customHeight="1" x14ac:dyDescent="0.2">
      <c r="A4443" s="61" t="s">
        <v>31484</v>
      </c>
      <c r="B4443" s="61" t="s">
        <v>31485</v>
      </c>
      <c r="C4443" s="61" t="s">
        <v>31486</v>
      </c>
      <c r="D4443" s="62" t="s">
        <v>31487</v>
      </c>
      <c r="E4443" s="62" t="s">
        <v>31488</v>
      </c>
      <c r="F4443" s="61" t="s">
        <v>31489</v>
      </c>
      <c r="G4443" s="62" t="s">
        <v>31459</v>
      </c>
      <c r="H4443" s="61" t="s">
        <v>5073</v>
      </c>
      <c r="I4443" s="63">
        <v>41640</v>
      </c>
      <c r="J4443" s="63">
        <v>45291</v>
      </c>
    </row>
    <row r="4444" spans="1:10" s="57" customFormat="1" ht="30.45" customHeight="1" x14ac:dyDescent="0.2">
      <c r="A4444" s="58" t="s">
        <v>31490</v>
      </c>
      <c r="B4444" s="58" t="s">
        <v>31491</v>
      </c>
      <c r="C4444" s="58" t="s">
        <v>31492</v>
      </c>
      <c r="D4444" s="59" t="s">
        <v>31493</v>
      </c>
      <c r="E4444" s="59" t="s">
        <v>31494</v>
      </c>
      <c r="F4444" s="58" t="s">
        <v>31495</v>
      </c>
      <c r="G4444" s="59" t="s">
        <v>31496</v>
      </c>
      <c r="H4444" s="58" t="s">
        <v>5073</v>
      </c>
      <c r="I4444" s="60">
        <v>41640</v>
      </c>
      <c r="J4444" s="60">
        <v>45291</v>
      </c>
    </row>
    <row r="4445" spans="1:10" s="57" customFormat="1" ht="30.45" customHeight="1" x14ac:dyDescent="0.2">
      <c r="A4445" s="61" t="s">
        <v>31497</v>
      </c>
      <c r="B4445" s="61" t="s">
        <v>31498</v>
      </c>
      <c r="C4445" s="61" t="s">
        <v>31499</v>
      </c>
      <c r="D4445" s="62" t="s">
        <v>31500</v>
      </c>
      <c r="E4445" s="62" t="s">
        <v>31501</v>
      </c>
      <c r="F4445" s="61" t="s">
        <v>31502</v>
      </c>
      <c r="G4445" s="62" t="s">
        <v>31503</v>
      </c>
      <c r="H4445" s="61" t="s">
        <v>5073</v>
      </c>
      <c r="I4445" s="63">
        <v>41944</v>
      </c>
      <c r="J4445" s="63">
        <v>45291</v>
      </c>
    </row>
    <row r="4446" spans="1:10" s="57" customFormat="1" ht="19.8" customHeight="1" x14ac:dyDescent="0.2">
      <c r="A4446" s="58" t="s">
        <v>31504</v>
      </c>
      <c r="B4446" s="58" t="s">
        <v>31505</v>
      </c>
      <c r="C4446" s="58" t="s">
        <v>31506</v>
      </c>
      <c r="D4446" s="59" t="s">
        <v>31507</v>
      </c>
      <c r="E4446" s="59" t="s">
        <v>31508</v>
      </c>
      <c r="F4446" s="58" t="s">
        <v>31509</v>
      </c>
      <c r="G4446" s="59" t="s">
        <v>31510</v>
      </c>
      <c r="H4446" s="58" t="s">
        <v>5073</v>
      </c>
      <c r="I4446" s="60">
        <v>41640</v>
      </c>
      <c r="J4446" s="60">
        <v>45291</v>
      </c>
    </row>
    <row r="4447" spans="1:10" s="57" customFormat="1" ht="19.8" customHeight="1" x14ac:dyDescent="0.2">
      <c r="A4447" s="61" t="s">
        <v>31511</v>
      </c>
      <c r="B4447" s="61" t="s">
        <v>31512</v>
      </c>
      <c r="C4447" s="61" t="s">
        <v>31513</v>
      </c>
      <c r="D4447" s="62" t="s">
        <v>31514</v>
      </c>
      <c r="E4447" s="62" t="s">
        <v>31515</v>
      </c>
      <c r="F4447" s="61" t="s">
        <v>31516</v>
      </c>
      <c r="G4447" s="62" t="s">
        <v>31517</v>
      </c>
      <c r="H4447" s="61" t="s">
        <v>5073</v>
      </c>
      <c r="I4447" s="63">
        <v>43405</v>
      </c>
      <c r="J4447" s="63">
        <v>45291</v>
      </c>
    </row>
    <row r="4448" spans="1:10" s="57" customFormat="1" ht="30.45" customHeight="1" x14ac:dyDescent="0.2">
      <c r="A4448" s="58" t="s">
        <v>31518</v>
      </c>
      <c r="B4448" s="58" t="s">
        <v>31519</v>
      </c>
      <c r="C4448" s="58" t="s">
        <v>31520</v>
      </c>
      <c r="D4448" s="59" t="s">
        <v>31521</v>
      </c>
      <c r="E4448" s="59" t="s">
        <v>31522</v>
      </c>
      <c r="F4448" s="58" t="s">
        <v>31523</v>
      </c>
      <c r="G4448" s="59" t="s">
        <v>31524</v>
      </c>
      <c r="H4448" s="58" t="s">
        <v>5073</v>
      </c>
      <c r="I4448" s="60">
        <v>41640</v>
      </c>
      <c r="J4448" s="60">
        <v>45291</v>
      </c>
    </row>
    <row r="4449" spans="1:10" s="57" customFormat="1" ht="19.8" customHeight="1" x14ac:dyDescent="0.2">
      <c r="A4449" s="61" t="s">
        <v>31525</v>
      </c>
      <c r="B4449" s="61" t="s">
        <v>31526</v>
      </c>
      <c r="C4449" s="61" t="s">
        <v>31527</v>
      </c>
      <c r="D4449" s="62" t="s">
        <v>31528</v>
      </c>
      <c r="E4449" s="62" t="s">
        <v>31529</v>
      </c>
      <c r="F4449" s="61" t="s">
        <v>31530</v>
      </c>
      <c r="G4449" s="62" t="s">
        <v>31531</v>
      </c>
      <c r="H4449" s="61" t="s">
        <v>5073</v>
      </c>
      <c r="I4449" s="63">
        <v>41640</v>
      </c>
      <c r="J4449" s="63">
        <v>45291</v>
      </c>
    </row>
    <row r="4450" spans="1:10" s="57" customFormat="1" ht="19.8" customHeight="1" x14ac:dyDescent="0.2">
      <c r="A4450" s="58" t="s">
        <v>31532</v>
      </c>
      <c r="B4450" s="58" t="s">
        <v>31533</v>
      </c>
      <c r="C4450" s="58" t="s">
        <v>31534</v>
      </c>
      <c r="D4450" s="59" t="s">
        <v>31535</v>
      </c>
      <c r="E4450" s="59" t="s">
        <v>31536</v>
      </c>
      <c r="F4450" s="58" t="s">
        <v>31537</v>
      </c>
      <c r="G4450" s="59" t="s">
        <v>31538</v>
      </c>
      <c r="H4450" s="58" t="s">
        <v>5073</v>
      </c>
      <c r="I4450" s="60">
        <v>42675</v>
      </c>
      <c r="J4450" s="60">
        <v>45291</v>
      </c>
    </row>
    <row r="4451" spans="1:10" s="57" customFormat="1" ht="30.45" customHeight="1" x14ac:dyDescent="0.2">
      <c r="A4451" s="61" t="s">
        <v>31539</v>
      </c>
      <c r="B4451" s="61" t="s">
        <v>31540</v>
      </c>
      <c r="C4451" s="61" t="s">
        <v>31541</v>
      </c>
      <c r="D4451" s="62" t="s">
        <v>31542</v>
      </c>
      <c r="E4451" s="62" t="s">
        <v>31543</v>
      </c>
      <c r="F4451" s="61" t="s">
        <v>31544</v>
      </c>
      <c r="G4451" s="62" t="s">
        <v>31545</v>
      </c>
      <c r="H4451" s="61" t="s">
        <v>5073</v>
      </c>
      <c r="I4451" s="63">
        <v>41640</v>
      </c>
      <c r="J4451" s="63">
        <v>45291</v>
      </c>
    </row>
    <row r="4452" spans="1:10" s="57" customFormat="1" ht="19.8" customHeight="1" x14ac:dyDescent="0.2">
      <c r="A4452" s="58" t="s">
        <v>31546</v>
      </c>
      <c r="B4452" s="58" t="s">
        <v>31547</v>
      </c>
      <c r="C4452" s="58" t="s">
        <v>31548</v>
      </c>
      <c r="D4452" s="59" t="s">
        <v>31549</v>
      </c>
      <c r="E4452" s="59" t="s">
        <v>31550</v>
      </c>
      <c r="F4452" s="58" t="s">
        <v>31551</v>
      </c>
      <c r="G4452" s="59" t="s">
        <v>31552</v>
      </c>
      <c r="H4452" s="58" t="s">
        <v>5073</v>
      </c>
      <c r="I4452" s="60">
        <v>41640</v>
      </c>
      <c r="J4452" s="60">
        <v>45291</v>
      </c>
    </row>
    <row r="4453" spans="1:10" s="57" customFormat="1" ht="19.8" customHeight="1" x14ac:dyDescent="0.2">
      <c r="A4453" s="61" t="s">
        <v>31553</v>
      </c>
      <c r="B4453" s="61" t="s">
        <v>31554</v>
      </c>
      <c r="C4453" s="61" t="s">
        <v>31555</v>
      </c>
      <c r="D4453" s="62" t="s">
        <v>31556</v>
      </c>
      <c r="E4453" s="62" t="s">
        <v>31557</v>
      </c>
      <c r="F4453" s="61" t="s">
        <v>31558</v>
      </c>
      <c r="G4453" s="62" t="s">
        <v>31559</v>
      </c>
      <c r="H4453" s="61" t="s">
        <v>5073</v>
      </c>
      <c r="I4453" s="63">
        <v>41640</v>
      </c>
      <c r="J4453" s="63">
        <v>45291</v>
      </c>
    </row>
    <row r="4454" spans="1:10" s="57" customFormat="1" ht="19.8" customHeight="1" x14ac:dyDescent="0.2">
      <c r="A4454" s="58" t="s">
        <v>31560</v>
      </c>
      <c r="B4454" s="58" t="s">
        <v>31561</v>
      </c>
      <c r="C4454" s="58" t="s">
        <v>31562</v>
      </c>
      <c r="D4454" s="59" t="s">
        <v>31563</v>
      </c>
      <c r="E4454" s="59" t="s">
        <v>31564</v>
      </c>
      <c r="F4454" s="58" t="s">
        <v>31565</v>
      </c>
      <c r="G4454" s="59" t="s">
        <v>31566</v>
      </c>
      <c r="H4454" s="58" t="s">
        <v>5073</v>
      </c>
      <c r="I4454" s="60">
        <v>41640</v>
      </c>
      <c r="J4454" s="60">
        <v>45291</v>
      </c>
    </row>
    <row r="4455" spans="1:10" s="57" customFormat="1" ht="19.8" customHeight="1" x14ac:dyDescent="0.2">
      <c r="A4455" s="61" t="s">
        <v>31567</v>
      </c>
      <c r="B4455" s="61" t="s">
        <v>31568</v>
      </c>
      <c r="C4455" s="61" t="s">
        <v>31569</v>
      </c>
      <c r="D4455" s="62" t="s">
        <v>31570</v>
      </c>
      <c r="E4455" s="62" t="s">
        <v>31571</v>
      </c>
      <c r="F4455" s="61" t="s">
        <v>31572</v>
      </c>
      <c r="G4455" s="62" t="s">
        <v>31566</v>
      </c>
      <c r="H4455" s="61" t="s">
        <v>5073</v>
      </c>
      <c r="I4455" s="63">
        <v>41640</v>
      </c>
      <c r="J4455" s="63">
        <v>45291</v>
      </c>
    </row>
    <row r="4456" spans="1:10" s="57" customFormat="1" ht="30.45" customHeight="1" x14ac:dyDescent="0.2">
      <c r="A4456" s="58" t="s">
        <v>31573</v>
      </c>
      <c r="B4456" s="58" t="s">
        <v>31574</v>
      </c>
      <c r="C4456" s="58" t="s">
        <v>31575</v>
      </c>
      <c r="D4456" s="59" t="s">
        <v>31576</v>
      </c>
      <c r="E4456" s="59" t="s">
        <v>31577</v>
      </c>
      <c r="F4456" s="58" t="s">
        <v>31578</v>
      </c>
      <c r="G4456" s="59" t="s">
        <v>31579</v>
      </c>
      <c r="H4456" s="58" t="s">
        <v>5073</v>
      </c>
      <c r="I4456" s="60">
        <v>41640</v>
      </c>
      <c r="J4456" s="60">
        <v>45291</v>
      </c>
    </row>
    <row r="4457" spans="1:10" s="57" customFormat="1" ht="30.45" customHeight="1" x14ac:dyDescent="0.2">
      <c r="A4457" s="61" t="s">
        <v>31580</v>
      </c>
      <c r="B4457" s="61" t="s">
        <v>31581</v>
      </c>
      <c r="C4457" s="61" t="s">
        <v>31582</v>
      </c>
      <c r="D4457" s="62" t="s">
        <v>31583</v>
      </c>
      <c r="E4457" s="62" t="s">
        <v>31584</v>
      </c>
      <c r="F4457" s="61" t="s">
        <v>31585</v>
      </c>
      <c r="G4457" s="62" t="s">
        <v>31586</v>
      </c>
      <c r="H4457" s="61" t="s">
        <v>5073</v>
      </c>
      <c r="I4457" s="63">
        <v>41640</v>
      </c>
      <c r="J4457" s="63">
        <v>45291</v>
      </c>
    </row>
    <row r="4458" spans="1:10" s="57" customFormat="1" ht="30.45" customHeight="1" x14ac:dyDescent="0.2">
      <c r="A4458" s="58" t="s">
        <v>31587</v>
      </c>
      <c r="B4458" s="58" t="s">
        <v>31588</v>
      </c>
      <c r="C4458" s="58" t="s">
        <v>31589</v>
      </c>
      <c r="D4458" s="59" t="s">
        <v>31590</v>
      </c>
      <c r="E4458" s="59" t="s">
        <v>31591</v>
      </c>
      <c r="F4458" s="58" t="s">
        <v>31592</v>
      </c>
      <c r="G4458" s="59" t="s">
        <v>31579</v>
      </c>
      <c r="H4458" s="58" t="s">
        <v>5073</v>
      </c>
      <c r="I4458" s="60">
        <v>41640</v>
      </c>
      <c r="J4458" s="60">
        <v>45291</v>
      </c>
    </row>
    <row r="4459" spans="1:10" s="57" customFormat="1" ht="30.45" customHeight="1" x14ac:dyDescent="0.2">
      <c r="A4459" s="61" t="s">
        <v>31593</v>
      </c>
      <c r="B4459" s="61" t="s">
        <v>31594</v>
      </c>
      <c r="C4459" s="61" t="s">
        <v>31595</v>
      </c>
      <c r="D4459" s="62" t="s">
        <v>31596</v>
      </c>
      <c r="E4459" s="62" t="s">
        <v>31597</v>
      </c>
      <c r="F4459" s="61" t="s">
        <v>31598</v>
      </c>
      <c r="G4459" s="62" t="s">
        <v>31579</v>
      </c>
      <c r="H4459" s="61" t="s">
        <v>5073</v>
      </c>
      <c r="I4459" s="63">
        <v>41640</v>
      </c>
      <c r="J4459" s="63">
        <v>45291</v>
      </c>
    </row>
    <row r="4460" spans="1:10" s="57" customFormat="1" ht="19.8" customHeight="1" x14ac:dyDescent="0.2">
      <c r="A4460" s="58" t="s">
        <v>2943</v>
      </c>
      <c r="B4460" s="58" t="s">
        <v>31599</v>
      </c>
      <c r="C4460" s="58" t="s">
        <v>31600</v>
      </c>
      <c r="D4460" s="59" t="s">
        <v>31601</v>
      </c>
      <c r="E4460" s="59" t="s">
        <v>31602</v>
      </c>
      <c r="F4460" s="58" t="s">
        <v>31603</v>
      </c>
      <c r="G4460" s="59" t="s">
        <v>31604</v>
      </c>
      <c r="H4460" s="58" t="s">
        <v>5073</v>
      </c>
      <c r="I4460" s="60">
        <v>41640</v>
      </c>
      <c r="J4460" s="60">
        <v>45291</v>
      </c>
    </row>
    <row r="4461" spans="1:10" s="57" customFormat="1" ht="30.45" customHeight="1" x14ac:dyDescent="0.2">
      <c r="A4461" s="61" t="s">
        <v>31605</v>
      </c>
      <c r="B4461" s="61" t="s">
        <v>31606</v>
      </c>
      <c r="C4461" s="61" t="s">
        <v>31607</v>
      </c>
      <c r="D4461" s="62" t="s">
        <v>31608</v>
      </c>
      <c r="E4461" s="62" t="s">
        <v>31609</v>
      </c>
      <c r="F4461" s="61" t="s">
        <v>31610</v>
      </c>
      <c r="G4461" s="62" t="s">
        <v>31604</v>
      </c>
      <c r="H4461" s="61" t="s">
        <v>5073</v>
      </c>
      <c r="I4461" s="63">
        <v>41640</v>
      </c>
      <c r="J4461" s="63">
        <v>45291</v>
      </c>
    </row>
    <row r="4462" spans="1:10" s="57" customFormat="1" ht="19.8" customHeight="1" x14ac:dyDescent="0.2">
      <c r="A4462" s="58" t="s">
        <v>31611</v>
      </c>
      <c r="B4462" s="58" t="s">
        <v>31612</v>
      </c>
      <c r="C4462" s="58" t="s">
        <v>31613</v>
      </c>
      <c r="D4462" s="59" t="s">
        <v>31614</v>
      </c>
      <c r="E4462" s="59" t="s">
        <v>31615</v>
      </c>
      <c r="F4462" s="58" t="s">
        <v>31616</v>
      </c>
      <c r="G4462" s="59" t="s">
        <v>31617</v>
      </c>
      <c r="H4462" s="58" t="s">
        <v>5073</v>
      </c>
      <c r="I4462" s="60">
        <v>41640</v>
      </c>
      <c r="J4462" s="60">
        <v>45291</v>
      </c>
    </row>
    <row r="4463" spans="1:10" s="57" customFormat="1" ht="30.45" customHeight="1" x14ac:dyDescent="0.2">
      <c r="A4463" s="61" t="s">
        <v>31618</v>
      </c>
      <c r="B4463" s="61" t="s">
        <v>31619</v>
      </c>
      <c r="C4463" s="61" t="s">
        <v>31620</v>
      </c>
      <c r="D4463" s="62" t="s">
        <v>31621</v>
      </c>
      <c r="E4463" s="62" t="s">
        <v>31622</v>
      </c>
      <c r="F4463" s="61" t="s">
        <v>31623</v>
      </c>
      <c r="G4463" s="62" t="s">
        <v>31624</v>
      </c>
      <c r="H4463" s="61" t="s">
        <v>5073</v>
      </c>
      <c r="I4463" s="63">
        <v>41640</v>
      </c>
      <c r="J4463" s="63">
        <v>45291</v>
      </c>
    </row>
    <row r="4464" spans="1:10" s="57" customFormat="1" ht="30.45" customHeight="1" x14ac:dyDescent="0.2">
      <c r="A4464" s="58" t="s">
        <v>2052</v>
      </c>
      <c r="B4464" s="58" t="s">
        <v>31625</v>
      </c>
      <c r="C4464" s="58" t="s">
        <v>31626</v>
      </c>
      <c r="D4464" s="59" t="s">
        <v>31627</v>
      </c>
      <c r="E4464" s="59" t="s">
        <v>31628</v>
      </c>
      <c r="F4464" s="58" t="s">
        <v>31629</v>
      </c>
      <c r="G4464" s="59" t="s">
        <v>31630</v>
      </c>
      <c r="H4464" s="58" t="s">
        <v>5073</v>
      </c>
      <c r="I4464" s="60">
        <v>41640</v>
      </c>
      <c r="J4464" s="60">
        <v>45291</v>
      </c>
    </row>
    <row r="4465" spans="1:10" s="57" customFormat="1" ht="30.45" customHeight="1" x14ac:dyDescent="0.2">
      <c r="A4465" s="61" t="s">
        <v>31631</v>
      </c>
      <c r="B4465" s="61" t="s">
        <v>31632</v>
      </c>
      <c r="C4465" s="61" t="s">
        <v>31633</v>
      </c>
      <c r="D4465" s="62" t="s">
        <v>31634</v>
      </c>
      <c r="E4465" s="62" t="s">
        <v>31635</v>
      </c>
      <c r="F4465" s="61" t="s">
        <v>31636</v>
      </c>
      <c r="G4465" s="62" t="s">
        <v>31630</v>
      </c>
      <c r="H4465" s="61" t="s">
        <v>5073</v>
      </c>
      <c r="I4465" s="63">
        <v>41640</v>
      </c>
      <c r="J4465" s="63">
        <v>45291</v>
      </c>
    </row>
    <row r="4466" spans="1:10" s="57" customFormat="1" ht="19.8" customHeight="1" x14ac:dyDescent="0.2">
      <c r="A4466" s="58" t="s">
        <v>31637</v>
      </c>
      <c r="B4466" s="58" t="s">
        <v>31638</v>
      </c>
      <c r="C4466" s="58" t="s">
        <v>31639</v>
      </c>
      <c r="D4466" s="59" t="s">
        <v>31640</v>
      </c>
      <c r="E4466" s="59" t="s">
        <v>31641</v>
      </c>
      <c r="F4466" s="58" t="s">
        <v>31642</v>
      </c>
      <c r="G4466" s="59" t="s">
        <v>31643</v>
      </c>
      <c r="H4466" s="58" t="s">
        <v>5073</v>
      </c>
      <c r="I4466" s="60">
        <v>41640</v>
      </c>
      <c r="J4466" s="60">
        <v>45291</v>
      </c>
    </row>
    <row r="4467" spans="1:10" s="57" customFormat="1" ht="19.8" customHeight="1" x14ac:dyDescent="0.2">
      <c r="A4467" s="61" t="s">
        <v>31644</v>
      </c>
      <c r="B4467" s="61" t="s">
        <v>31645</v>
      </c>
      <c r="C4467" s="61" t="s">
        <v>31646</v>
      </c>
      <c r="D4467" s="62" t="s">
        <v>31647</v>
      </c>
      <c r="E4467" s="62" t="s">
        <v>31648</v>
      </c>
      <c r="F4467" s="61" t="s">
        <v>31649</v>
      </c>
      <c r="G4467" s="62" t="s">
        <v>31643</v>
      </c>
      <c r="H4467" s="61" t="s">
        <v>5073</v>
      </c>
      <c r="I4467" s="63">
        <v>41640</v>
      </c>
      <c r="J4467" s="63">
        <v>45291</v>
      </c>
    </row>
    <row r="4468" spans="1:10" s="57" customFormat="1" ht="19.8" customHeight="1" x14ac:dyDescent="0.2">
      <c r="A4468" s="58" t="s">
        <v>31650</v>
      </c>
      <c r="B4468" s="58" t="s">
        <v>31651</v>
      </c>
      <c r="C4468" s="58" t="s">
        <v>31652</v>
      </c>
      <c r="D4468" s="59" t="s">
        <v>31653</v>
      </c>
      <c r="E4468" s="59" t="s">
        <v>31654</v>
      </c>
      <c r="F4468" s="58" t="s">
        <v>31655</v>
      </c>
      <c r="G4468" s="59" t="s">
        <v>31656</v>
      </c>
      <c r="H4468" s="58" t="s">
        <v>5073</v>
      </c>
      <c r="I4468" s="60">
        <v>41640</v>
      </c>
      <c r="J4468" s="60">
        <v>45291</v>
      </c>
    </row>
    <row r="4469" spans="1:10" s="57" customFormat="1" ht="19.8" customHeight="1" x14ac:dyDescent="0.2">
      <c r="A4469" s="61" t="s">
        <v>31657</v>
      </c>
      <c r="B4469" s="61" t="s">
        <v>31658</v>
      </c>
      <c r="C4469" s="61" t="s">
        <v>31659</v>
      </c>
      <c r="D4469" s="62" t="s">
        <v>31660</v>
      </c>
      <c r="E4469" s="62" t="s">
        <v>31661</v>
      </c>
      <c r="F4469" s="61" t="s">
        <v>31662</v>
      </c>
      <c r="G4469" s="62" t="s">
        <v>31663</v>
      </c>
      <c r="H4469" s="61" t="s">
        <v>5073</v>
      </c>
      <c r="I4469" s="63">
        <v>41640</v>
      </c>
      <c r="J4469" s="63">
        <v>45291</v>
      </c>
    </row>
    <row r="4470" spans="1:10" s="57" customFormat="1" ht="30.45" customHeight="1" x14ac:dyDescent="0.2">
      <c r="A4470" s="58" t="s">
        <v>1984</v>
      </c>
      <c r="B4470" s="58" t="s">
        <v>31664</v>
      </c>
      <c r="C4470" s="58" t="s">
        <v>31665</v>
      </c>
      <c r="D4470" s="59" t="s">
        <v>31666</v>
      </c>
      <c r="E4470" s="59" t="s">
        <v>31667</v>
      </c>
      <c r="F4470" s="58" t="s">
        <v>31668</v>
      </c>
      <c r="G4470" s="59" t="s">
        <v>1987</v>
      </c>
      <c r="H4470" s="58" t="s">
        <v>5073</v>
      </c>
      <c r="I4470" s="60">
        <v>41640</v>
      </c>
      <c r="J4470" s="60">
        <v>45291</v>
      </c>
    </row>
    <row r="4471" spans="1:10" s="57" customFormat="1" ht="19.8" customHeight="1" x14ac:dyDescent="0.2">
      <c r="A4471" s="61" t="s">
        <v>31669</v>
      </c>
      <c r="B4471" s="61" t="s">
        <v>31670</v>
      </c>
      <c r="C4471" s="61" t="s">
        <v>31671</v>
      </c>
      <c r="D4471" s="62" t="s">
        <v>31672</v>
      </c>
      <c r="E4471" s="62" t="s">
        <v>31673</v>
      </c>
      <c r="F4471" s="61" t="s">
        <v>31674</v>
      </c>
      <c r="G4471" s="62" t="s">
        <v>31675</v>
      </c>
      <c r="H4471" s="61" t="s">
        <v>5073</v>
      </c>
      <c r="I4471" s="63">
        <v>41640</v>
      </c>
      <c r="J4471" s="63">
        <v>45291</v>
      </c>
    </row>
    <row r="4472" spans="1:10" s="57" customFormat="1" ht="19.8" customHeight="1" x14ac:dyDescent="0.2">
      <c r="A4472" s="58" t="s">
        <v>31676</v>
      </c>
      <c r="B4472" s="58" t="s">
        <v>31677</v>
      </c>
      <c r="C4472" s="58" t="s">
        <v>31678</v>
      </c>
      <c r="D4472" s="59" t="s">
        <v>31679</v>
      </c>
      <c r="E4472" s="59" t="s">
        <v>31680</v>
      </c>
      <c r="F4472" s="58" t="s">
        <v>31681</v>
      </c>
      <c r="G4472" s="59" t="s">
        <v>31675</v>
      </c>
      <c r="H4472" s="58" t="s">
        <v>5073</v>
      </c>
      <c r="I4472" s="60">
        <v>41640</v>
      </c>
      <c r="J4472" s="60">
        <v>45291</v>
      </c>
    </row>
    <row r="4473" spans="1:10" s="57" customFormat="1" ht="30.45" customHeight="1" x14ac:dyDescent="0.2">
      <c r="A4473" s="61" t="s">
        <v>3622</v>
      </c>
      <c r="B4473" s="61" t="s">
        <v>31682</v>
      </c>
      <c r="C4473" s="61" t="s">
        <v>31683</v>
      </c>
      <c r="D4473" s="62" t="s">
        <v>3623</v>
      </c>
      <c r="E4473" s="62" t="s">
        <v>31684</v>
      </c>
      <c r="F4473" s="61" t="s">
        <v>31685</v>
      </c>
      <c r="G4473" s="62" t="s">
        <v>31686</v>
      </c>
      <c r="H4473" s="61" t="s">
        <v>5073</v>
      </c>
      <c r="I4473" s="63">
        <v>41640</v>
      </c>
      <c r="J4473" s="63">
        <v>45291</v>
      </c>
    </row>
    <row r="4474" spans="1:10" s="57" customFormat="1" ht="19.8" customHeight="1" x14ac:dyDescent="0.2">
      <c r="A4474" s="58" t="s">
        <v>31687</v>
      </c>
      <c r="B4474" s="58" t="s">
        <v>31688</v>
      </c>
      <c r="C4474" s="58" t="s">
        <v>31689</v>
      </c>
      <c r="D4474" s="59" t="s">
        <v>31690</v>
      </c>
      <c r="E4474" s="59" t="s">
        <v>31691</v>
      </c>
      <c r="F4474" s="58" t="s">
        <v>31692</v>
      </c>
      <c r="G4474" s="59" t="s">
        <v>31693</v>
      </c>
      <c r="H4474" s="58" t="s">
        <v>5073</v>
      </c>
      <c r="I4474" s="60">
        <v>42370</v>
      </c>
      <c r="J4474" s="60">
        <v>45291</v>
      </c>
    </row>
    <row r="4475" spans="1:10" s="57" customFormat="1" ht="19.8" customHeight="1" x14ac:dyDescent="0.2">
      <c r="A4475" s="61" t="s">
        <v>1800</v>
      </c>
      <c r="B4475" s="61" t="s">
        <v>31694</v>
      </c>
      <c r="C4475" s="61" t="s">
        <v>31695</v>
      </c>
      <c r="D4475" s="62" t="s">
        <v>31696</v>
      </c>
      <c r="E4475" s="62" t="s">
        <v>31697</v>
      </c>
      <c r="F4475" s="61" t="s">
        <v>31698</v>
      </c>
      <c r="G4475" s="62" t="s">
        <v>1803</v>
      </c>
      <c r="H4475" s="61" t="s">
        <v>5073</v>
      </c>
      <c r="I4475" s="63">
        <v>41640</v>
      </c>
      <c r="J4475" s="63">
        <v>45291</v>
      </c>
    </row>
    <row r="4476" spans="1:10" s="57" customFormat="1" ht="19.8" customHeight="1" x14ac:dyDescent="0.2">
      <c r="A4476" s="58" t="s">
        <v>3190</v>
      </c>
      <c r="B4476" s="58" t="s">
        <v>31699</v>
      </c>
      <c r="C4476" s="58" t="s">
        <v>31700</v>
      </c>
      <c r="D4476" s="59" t="s">
        <v>31701</v>
      </c>
      <c r="E4476" s="59" t="s">
        <v>31702</v>
      </c>
      <c r="F4476" s="58"/>
      <c r="G4476" s="59" t="s">
        <v>31703</v>
      </c>
      <c r="H4476" s="58" t="s">
        <v>3193</v>
      </c>
      <c r="I4476" s="60">
        <v>41944</v>
      </c>
      <c r="J4476" s="60">
        <v>45291</v>
      </c>
    </row>
    <row r="4477" spans="1:10" s="57" customFormat="1" ht="30.45" customHeight="1" x14ac:dyDescent="0.2">
      <c r="A4477" s="61" t="s">
        <v>1783</v>
      </c>
      <c r="B4477" s="61" t="s">
        <v>31704</v>
      </c>
      <c r="C4477" s="61" t="s">
        <v>31705</v>
      </c>
      <c r="D4477" s="62" t="s">
        <v>31706</v>
      </c>
      <c r="E4477" s="62" t="s">
        <v>31707</v>
      </c>
      <c r="F4477" s="61" t="s">
        <v>31708</v>
      </c>
      <c r="G4477" s="62" t="s">
        <v>31709</v>
      </c>
      <c r="H4477" s="61" t="s">
        <v>5073</v>
      </c>
      <c r="I4477" s="63">
        <v>41640</v>
      </c>
      <c r="J4477" s="63">
        <v>45291</v>
      </c>
    </row>
    <row r="4478" spans="1:10" s="57" customFormat="1" ht="30.45" customHeight="1" x14ac:dyDescent="0.2">
      <c r="A4478" s="58" t="s">
        <v>3736</v>
      </c>
      <c r="B4478" s="58" t="s">
        <v>31710</v>
      </c>
      <c r="C4478" s="58" t="s">
        <v>31711</v>
      </c>
      <c r="D4478" s="59" t="s">
        <v>31712</v>
      </c>
      <c r="E4478" s="59" t="s">
        <v>31713</v>
      </c>
      <c r="F4478" s="58" t="s">
        <v>31714</v>
      </c>
      <c r="G4478" s="59" t="s">
        <v>31709</v>
      </c>
      <c r="H4478" s="58" t="s">
        <v>5073</v>
      </c>
      <c r="I4478" s="60">
        <v>41640</v>
      </c>
      <c r="J4478" s="60">
        <v>45291</v>
      </c>
    </row>
    <row r="4479" spans="1:10" s="57" customFormat="1" ht="30.45" customHeight="1" x14ac:dyDescent="0.2">
      <c r="A4479" s="61" t="s">
        <v>31715</v>
      </c>
      <c r="B4479" s="61" t="s">
        <v>31716</v>
      </c>
      <c r="C4479" s="61" t="s">
        <v>31717</v>
      </c>
      <c r="D4479" s="62" t="s">
        <v>31718</v>
      </c>
      <c r="E4479" s="62" t="s">
        <v>31719</v>
      </c>
      <c r="F4479" s="61" t="s">
        <v>31720</v>
      </c>
      <c r="G4479" s="62" t="s">
        <v>31721</v>
      </c>
      <c r="H4479" s="61" t="s">
        <v>5073</v>
      </c>
      <c r="I4479" s="63">
        <v>41640</v>
      </c>
      <c r="J4479" s="63">
        <v>45291</v>
      </c>
    </row>
    <row r="4480" spans="1:10" s="57" customFormat="1" ht="30.45" customHeight="1" x14ac:dyDescent="0.2">
      <c r="A4480" s="58" t="s">
        <v>31722</v>
      </c>
      <c r="B4480" s="58" t="s">
        <v>31723</v>
      </c>
      <c r="C4480" s="58" t="s">
        <v>31724</v>
      </c>
      <c r="D4480" s="59" t="s">
        <v>31725</v>
      </c>
      <c r="E4480" s="59" t="s">
        <v>31726</v>
      </c>
      <c r="F4480" s="58" t="s">
        <v>31727</v>
      </c>
      <c r="G4480" s="59" t="s">
        <v>31709</v>
      </c>
      <c r="H4480" s="58" t="s">
        <v>5073</v>
      </c>
      <c r="I4480" s="60">
        <v>41640</v>
      </c>
      <c r="J4480" s="60">
        <v>45291</v>
      </c>
    </row>
    <row r="4481" spans="1:10" s="57" customFormat="1" ht="30.45" customHeight="1" x14ac:dyDescent="0.2">
      <c r="A4481" s="61" t="s">
        <v>31728</v>
      </c>
      <c r="B4481" s="61" t="s">
        <v>31729</v>
      </c>
      <c r="C4481" s="61" t="s">
        <v>31730</v>
      </c>
      <c r="D4481" s="62" t="s">
        <v>31731</v>
      </c>
      <c r="E4481" s="62" t="s">
        <v>31732</v>
      </c>
      <c r="F4481" s="61" t="s">
        <v>31733</v>
      </c>
      <c r="G4481" s="62" t="s">
        <v>31721</v>
      </c>
      <c r="H4481" s="61" t="s">
        <v>5073</v>
      </c>
      <c r="I4481" s="63">
        <v>41944</v>
      </c>
      <c r="J4481" s="63">
        <v>45291</v>
      </c>
    </row>
    <row r="4482" spans="1:10" s="57" customFormat="1" ht="19.8" customHeight="1" x14ac:dyDescent="0.2">
      <c r="A4482" s="58" t="s">
        <v>31734</v>
      </c>
      <c r="B4482" s="58" t="s">
        <v>31735</v>
      </c>
      <c r="C4482" s="58" t="s">
        <v>31736</v>
      </c>
      <c r="D4482" s="59" t="s">
        <v>31737</v>
      </c>
      <c r="E4482" s="59" t="s">
        <v>31738</v>
      </c>
      <c r="F4482" s="58" t="s">
        <v>31739</v>
      </c>
      <c r="G4482" s="59" t="s">
        <v>1786</v>
      </c>
      <c r="H4482" s="58" t="s">
        <v>5073</v>
      </c>
      <c r="I4482" s="60">
        <v>42675</v>
      </c>
      <c r="J4482" s="60">
        <v>45291</v>
      </c>
    </row>
    <row r="4483" spans="1:10" s="57" customFormat="1" ht="19.8" customHeight="1" x14ac:dyDescent="0.2">
      <c r="A4483" s="61" t="s">
        <v>3987</v>
      </c>
      <c r="B4483" s="61" t="s">
        <v>31740</v>
      </c>
      <c r="C4483" s="61" t="s">
        <v>31741</v>
      </c>
      <c r="D4483" s="62" t="s">
        <v>31742</v>
      </c>
      <c r="E4483" s="62" t="s">
        <v>31743</v>
      </c>
      <c r="F4483" s="61" t="s">
        <v>31744</v>
      </c>
      <c r="G4483" s="62" t="s">
        <v>3990</v>
      </c>
      <c r="H4483" s="61" t="s">
        <v>5073</v>
      </c>
      <c r="I4483" s="63">
        <v>41640</v>
      </c>
      <c r="J4483" s="63">
        <v>45291</v>
      </c>
    </row>
    <row r="4484" spans="1:10" s="57" customFormat="1" ht="19.8" customHeight="1" x14ac:dyDescent="0.2">
      <c r="A4484" s="58" t="s">
        <v>31745</v>
      </c>
      <c r="B4484" s="58" t="s">
        <v>31746</v>
      </c>
      <c r="C4484" s="58" t="s">
        <v>31747</v>
      </c>
      <c r="D4484" s="59" t="s">
        <v>31748</v>
      </c>
      <c r="E4484" s="59" t="s">
        <v>31749</v>
      </c>
      <c r="F4484" s="58" t="s">
        <v>31750</v>
      </c>
      <c r="G4484" s="59" t="s">
        <v>3990</v>
      </c>
      <c r="H4484" s="58" t="s">
        <v>5073</v>
      </c>
      <c r="I4484" s="60">
        <v>41640</v>
      </c>
      <c r="J4484" s="60">
        <v>45291</v>
      </c>
    </row>
    <row r="4485" spans="1:10" s="57" customFormat="1" ht="30.45" customHeight="1" x14ac:dyDescent="0.2">
      <c r="A4485" s="61" t="s">
        <v>31751</v>
      </c>
      <c r="B4485" s="61" t="s">
        <v>31752</v>
      </c>
      <c r="C4485" s="61" t="s">
        <v>31753</v>
      </c>
      <c r="D4485" s="62" t="s">
        <v>31754</v>
      </c>
      <c r="E4485" s="62" t="s">
        <v>31755</v>
      </c>
      <c r="F4485" s="61" t="s">
        <v>31756</v>
      </c>
      <c r="G4485" s="62" t="s">
        <v>31757</v>
      </c>
      <c r="H4485" s="61" t="s">
        <v>5073</v>
      </c>
      <c r="I4485" s="63">
        <v>41640</v>
      </c>
      <c r="J4485" s="63">
        <v>45291</v>
      </c>
    </row>
    <row r="4486" spans="1:10" s="57" customFormat="1" ht="30.45" customHeight="1" x14ac:dyDescent="0.2">
      <c r="A4486" s="58" t="s">
        <v>2730</v>
      </c>
      <c r="B4486" s="58" t="s">
        <v>31758</v>
      </c>
      <c r="C4486" s="58" t="s">
        <v>31759</v>
      </c>
      <c r="D4486" s="59" t="s">
        <v>31760</v>
      </c>
      <c r="E4486" s="59" t="s">
        <v>31761</v>
      </c>
      <c r="F4486" s="58" t="s">
        <v>31762</v>
      </c>
      <c r="G4486" s="59" t="s">
        <v>31757</v>
      </c>
      <c r="H4486" s="58" t="s">
        <v>5073</v>
      </c>
      <c r="I4486" s="60">
        <v>41640</v>
      </c>
      <c r="J4486" s="60">
        <v>45291</v>
      </c>
    </row>
    <row r="4487" spans="1:10" s="57" customFormat="1" ht="41.1" customHeight="1" x14ac:dyDescent="0.2">
      <c r="A4487" s="61" t="s">
        <v>31763</v>
      </c>
      <c r="B4487" s="61" t="s">
        <v>31764</v>
      </c>
      <c r="C4487" s="61" t="s">
        <v>31765</v>
      </c>
      <c r="D4487" s="62" t="s">
        <v>31766</v>
      </c>
      <c r="E4487" s="62" t="s">
        <v>31767</v>
      </c>
      <c r="F4487" s="61" t="s">
        <v>31768</v>
      </c>
      <c r="G4487" s="62" t="s">
        <v>31769</v>
      </c>
      <c r="H4487" s="61" t="s">
        <v>5073</v>
      </c>
      <c r="I4487" s="63">
        <v>41640</v>
      </c>
      <c r="J4487" s="63">
        <v>45291</v>
      </c>
    </row>
    <row r="4488" spans="1:10" s="57" customFormat="1" ht="19.8" customHeight="1" x14ac:dyDescent="0.2">
      <c r="A4488" s="58" t="s">
        <v>31770</v>
      </c>
      <c r="B4488" s="58" t="s">
        <v>31771</v>
      </c>
      <c r="C4488" s="58" t="s">
        <v>31772</v>
      </c>
      <c r="D4488" s="59" t="s">
        <v>31773</v>
      </c>
      <c r="E4488" s="59" t="s">
        <v>31774</v>
      </c>
      <c r="F4488" s="58" t="s">
        <v>31775</v>
      </c>
      <c r="G4488" s="59" t="s">
        <v>31524</v>
      </c>
      <c r="H4488" s="58" t="s">
        <v>5073</v>
      </c>
      <c r="I4488" s="60">
        <v>41640</v>
      </c>
      <c r="J4488" s="60">
        <v>45291</v>
      </c>
    </row>
    <row r="4489" spans="1:10" s="57" customFormat="1" ht="19.8" customHeight="1" x14ac:dyDescent="0.2">
      <c r="A4489" s="61" t="s">
        <v>31776</v>
      </c>
      <c r="B4489" s="61" t="s">
        <v>31777</v>
      </c>
      <c r="C4489" s="61" t="s">
        <v>31778</v>
      </c>
      <c r="D4489" s="62" t="s">
        <v>31779</v>
      </c>
      <c r="E4489" s="62" t="s">
        <v>31780</v>
      </c>
      <c r="F4489" s="61" t="s">
        <v>31781</v>
      </c>
      <c r="G4489" s="62" t="s">
        <v>31782</v>
      </c>
      <c r="H4489" s="61" t="s">
        <v>5073</v>
      </c>
      <c r="I4489" s="63">
        <v>41640</v>
      </c>
      <c r="J4489" s="63">
        <v>45291</v>
      </c>
    </row>
    <row r="4490" spans="1:10" s="57" customFormat="1" ht="19.8" customHeight="1" x14ac:dyDescent="0.2">
      <c r="A4490" s="58" t="s">
        <v>31783</v>
      </c>
      <c r="B4490" s="58" t="s">
        <v>31784</v>
      </c>
      <c r="C4490" s="58" t="s">
        <v>31785</v>
      </c>
      <c r="D4490" s="59" t="s">
        <v>31786</v>
      </c>
      <c r="E4490" s="59" t="s">
        <v>31787</v>
      </c>
      <c r="F4490" s="58" t="s">
        <v>31788</v>
      </c>
      <c r="G4490" s="59" t="s">
        <v>31782</v>
      </c>
      <c r="H4490" s="58" t="s">
        <v>5073</v>
      </c>
      <c r="I4490" s="60">
        <v>41640</v>
      </c>
      <c r="J4490" s="60">
        <v>45291</v>
      </c>
    </row>
    <row r="4491" spans="1:10" s="57" customFormat="1" ht="30.45" customHeight="1" x14ac:dyDescent="0.2">
      <c r="A4491" s="61" t="s">
        <v>31789</v>
      </c>
      <c r="B4491" s="61" t="s">
        <v>31790</v>
      </c>
      <c r="C4491" s="61" t="s">
        <v>31791</v>
      </c>
      <c r="D4491" s="62" t="s">
        <v>31792</v>
      </c>
      <c r="E4491" s="62" t="s">
        <v>31793</v>
      </c>
      <c r="F4491" s="61" t="s">
        <v>31794</v>
      </c>
      <c r="G4491" s="62" t="s">
        <v>31782</v>
      </c>
      <c r="H4491" s="61" t="s">
        <v>5073</v>
      </c>
      <c r="I4491" s="63">
        <v>41640</v>
      </c>
      <c r="J4491" s="63">
        <v>45291</v>
      </c>
    </row>
    <row r="4492" spans="1:10" s="57" customFormat="1" ht="19.8" customHeight="1" x14ac:dyDescent="0.2">
      <c r="A4492" s="58" t="s">
        <v>31795</v>
      </c>
      <c r="B4492" s="58" t="s">
        <v>31796</v>
      </c>
      <c r="C4492" s="58" t="s">
        <v>31797</v>
      </c>
      <c r="D4492" s="59" t="s">
        <v>31798</v>
      </c>
      <c r="E4492" s="59" t="s">
        <v>31799</v>
      </c>
      <c r="F4492" s="58" t="s">
        <v>31800</v>
      </c>
      <c r="G4492" s="59" t="s">
        <v>31782</v>
      </c>
      <c r="H4492" s="58" t="s">
        <v>5073</v>
      </c>
      <c r="I4492" s="60">
        <v>41640</v>
      </c>
      <c r="J4492" s="60">
        <v>45291</v>
      </c>
    </row>
    <row r="4493" spans="1:10" s="57" customFormat="1" ht="19.8" customHeight="1" x14ac:dyDescent="0.2">
      <c r="A4493" s="61" t="s">
        <v>31801</v>
      </c>
      <c r="B4493" s="61" t="s">
        <v>31802</v>
      </c>
      <c r="C4493" s="61" t="s">
        <v>31803</v>
      </c>
      <c r="D4493" s="62" t="s">
        <v>31804</v>
      </c>
      <c r="E4493" s="62" t="s">
        <v>31805</v>
      </c>
      <c r="F4493" s="61" t="s">
        <v>31806</v>
      </c>
      <c r="G4493" s="62" t="s">
        <v>31782</v>
      </c>
      <c r="H4493" s="61" t="s">
        <v>5073</v>
      </c>
      <c r="I4493" s="63">
        <v>41640</v>
      </c>
      <c r="J4493" s="63">
        <v>45291</v>
      </c>
    </row>
    <row r="4494" spans="1:10" s="57" customFormat="1" ht="19.8" customHeight="1" x14ac:dyDescent="0.2">
      <c r="A4494" s="58" t="s">
        <v>31807</v>
      </c>
      <c r="B4494" s="58" t="s">
        <v>31808</v>
      </c>
      <c r="C4494" s="58" t="s">
        <v>31809</v>
      </c>
      <c r="D4494" s="59" t="s">
        <v>31810</v>
      </c>
      <c r="E4494" s="59" t="s">
        <v>31811</v>
      </c>
      <c r="F4494" s="58" t="s">
        <v>31812</v>
      </c>
      <c r="G4494" s="59" t="s">
        <v>31813</v>
      </c>
      <c r="H4494" s="58" t="s">
        <v>5073</v>
      </c>
      <c r="I4494" s="60">
        <v>41640</v>
      </c>
      <c r="J4494" s="60">
        <v>45291</v>
      </c>
    </row>
    <row r="4495" spans="1:10" s="57" customFormat="1" ht="19.8" customHeight="1" x14ac:dyDescent="0.2">
      <c r="A4495" s="61" t="s">
        <v>31814</v>
      </c>
      <c r="B4495" s="61" t="s">
        <v>31815</v>
      </c>
      <c r="C4495" s="61" t="s">
        <v>31816</v>
      </c>
      <c r="D4495" s="62" t="s">
        <v>31817</v>
      </c>
      <c r="E4495" s="62" t="s">
        <v>31818</v>
      </c>
      <c r="F4495" s="61" t="s">
        <v>31819</v>
      </c>
      <c r="G4495" s="62" t="s">
        <v>31820</v>
      </c>
      <c r="H4495" s="61" t="s">
        <v>5073</v>
      </c>
      <c r="I4495" s="63">
        <v>41640</v>
      </c>
      <c r="J4495" s="63">
        <v>45291</v>
      </c>
    </row>
    <row r="4496" spans="1:10" s="57" customFormat="1" ht="30.45" customHeight="1" x14ac:dyDescent="0.2">
      <c r="A4496" s="58" t="s">
        <v>31821</v>
      </c>
      <c r="B4496" s="58" t="s">
        <v>31822</v>
      </c>
      <c r="C4496" s="58" t="s">
        <v>31823</v>
      </c>
      <c r="D4496" s="59" t="s">
        <v>31824</v>
      </c>
      <c r="E4496" s="59" t="s">
        <v>31825</v>
      </c>
      <c r="F4496" s="58" t="s">
        <v>31826</v>
      </c>
      <c r="G4496" s="59" t="s">
        <v>31827</v>
      </c>
      <c r="H4496" s="58" t="s">
        <v>5073</v>
      </c>
      <c r="I4496" s="60">
        <v>41640</v>
      </c>
      <c r="J4496" s="60">
        <v>45291</v>
      </c>
    </row>
    <row r="4497" spans="1:10" s="57" customFormat="1" ht="30.45" customHeight="1" x14ac:dyDescent="0.2">
      <c r="A4497" s="61" t="s">
        <v>2219</v>
      </c>
      <c r="B4497" s="61" t="s">
        <v>31828</v>
      </c>
      <c r="C4497" s="61" t="s">
        <v>31829</v>
      </c>
      <c r="D4497" s="62" t="s">
        <v>2220</v>
      </c>
      <c r="E4497" s="62" t="s">
        <v>31830</v>
      </c>
      <c r="F4497" s="61" t="s">
        <v>31831</v>
      </c>
      <c r="G4497" s="62" t="s">
        <v>31832</v>
      </c>
      <c r="H4497" s="61" t="s">
        <v>5073</v>
      </c>
      <c r="I4497" s="63">
        <v>41640</v>
      </c>
      <c r="J4497" s="63">
        <v>45291</v>
      </c>
    </row>
    <row r="4498" spans="1:10" s="57" customFormat="1" ht="41.1" customHeight="1" x14ac:dyDescent="0.2">
      <c r="A4498" s="58" t="s">
        <v>31833</v>
      </c>
      <c r="B4498" s="58" t="s">
        <v>31834</v>
      </c>
      <c r="C4498" s="58" t="s">
        <v>31835</v>
      </c>
      <c r="D4498" s="59" t="s">
        <v>31836</v>
      </c>
      <c r="E4498" s="59" t="s">
        <v>31837</v>
      </c>
      <c r="F4498" s="58"/>
      <c r="G4498" s="59" t="s">
        <v>31838</v>
      </c>
      <c r="H4498" s="58" t="s">
        <v>31839</v>
      </c>
      <c r="I4498" s="60">
        <v>41640</v>
      </c>
      <c r="J4498" s="60">
        <v>45291</v>
      </c>
    </row>
    <row r="4499" spans="1:10" s="57" customFormat="1" ht="19.8" customHeight="1" x14ac:dyDescent="0.2">
      <c r="A4499" s="61" t="s">
        <v>31840</v>
      </c>
      <c r="B4499" s="61" t="s">
        <v>31841</v>
      </c>
      <c r="C4499" s="61" t="s">
        <v>31842</v>
      </c>
      <c r="D4499" s="62" t="s">
        <v>31843</v>
      </c>
      <c r="E4499" s="62" t="s">
        <v>31844</v>
      </c>
      <c r="F4499" s="61" t="s">
        <v>31845</v>
      </c>
      <c r="G4499" s="62" t="s">
        <v>31846</v>
      </c>
      <c r="H4499" s="61" t="s">
        <v>5073</v>
      </c>
      <c r="I4499" s="63">
        <v>41640</v>
      </c>
      <c r="J4499" s="63">
        <v>45291</v>
      </c>
    </row>
    <row r="4500" spans="1:10" s="57" customFormat="1" ht="30.45" customHeight="1" x14ac:dyDescent="0.2">
      <c r="A4500" s="58" t="s">
        <v>31847</v>
      </c>
      <c r="B4500" s="58" t="s">
        <v>31848</v>
      </c>
      <c r="C4500" s="58" t="s">
        <v>31849</v>
      </c>
      <c r="D4500" s="59" t="s">
        <v>31850</v>
      </c>
      <c r="E4500" s="59" t="s">
        <v>31851</v>
      </c>
      <c r="F4500" s="58" t="s">
        <v>31852</v>
      </c>
      <c r="G4500" s="59" t="s">
        <v>31846</v>
      </c>
      <c r="H4500" s="58" t="s">
        <v>5073</v>
      </c>
      <c r="I4500" s="60">
        <v>41640</v>
      </c>
      <c r="J4500" s="60">
        <v>45291</v>
      </c>
    </row>
    <row r="4501" spans="1:10" s="57" customFormat="1" ht="19.8" customHeight="1" x14ac:dyDescent="0.2">
      <c r="A4501" s="61" t="s">
        <v>31853</v>
      </c>
      <c r="B4501" s="61" t="s">
        <v>31854</v>
      </c>
      <c r="C4501" s="61" t="s">
        <v>31855</v>
      </c>
      <c r="D4501" s="62" t="s">
        <v>31856</v>
      </c>
      <c r="E4501" s="62" t="s">
        <v>31857</v>
      </c>
      <c r="F4501" s="61" t="s">
        <v>31858</v>
      </c>
      <c r="G4501" s="62" t="s">
        <v>31846</v>
      </c>
      <c r="H4501" s="61" t="s">
        <v>5073</v>
      </c>
      <c r="I4501" s="63">
        <v>41640</v>
      </c>
      <c r="J4501" s="63">
        <v>45291</v>
      </c>
    </row>
    <row r="4502" spans="1:10" s="57" customFormat="1" ht="19.8" customHeight="1" x14ac:dyDescent="0.2">
      <c r="A4502" s="58" t="s">
        <v>31859</v>
      </c>
      <c r="B4502" s="58" t="s">
        <v>31860</v>
      </c>
      <c r="C4502" s="58" t="s">
        <v>31861</v>
      </c>
      <c r="D4502" s="59" t="s">
        <v>31862</v>
      </c>
      <c r="E4502" s="59" t="s">
        <v>31863</v>
      </c>
      <c r="F4502" s="58" t="s">
        <v>31864</v>
      </c>
      <c r="G4502" s="59" t="s">
        <v>31865</v>
      </c>
      <c r="H4502" s="58" t="s">
        <v>2319</v>
      </c>
      <c r="I4502" s="60">
        <v>41640</v>
      </c>
      <c r="J4502" s="60">
        <v>45291</v>
      </c>
    </row>
    <row r="4503" spans="1:10" s="57" customFormat="1" ht="19.8" customHeight="1" x14ac:dyDescent="0.2">
      <c r="A4503" s="61" t="s">
        <v>31866</v>
      </c>
      <c r="B4503" s="61" t="s">
        <v>31867</v>
      </c>
      <c r="C4503" s="61" t="s">
        <v>31868</v>
      </c>
      <c r="D4503" s="62" t="s">
        <v>31869</v>
      </c>
      <c r="E4503" s="62" t="s">
        <v>31870</v>
      </c>
      <c r="F4503" s="61" t="s">
        <v>661</v>
      </c>
      <c r="G4503" s="62" t="s">
        <v>2318</v>
      </c>
      <c r="H4503" s="61" t="s">
        <v>2319</v>
      </c>
      <c r="I4503" s="63">
        <v>41640</v>
      </c>
      <c r="J4503" s="63">
        <v>45291</v>
      </c>
    </row>
    <row r="4504" spans="1:10" s="57" customFormat="1" ht="30.45" customHeight="1" x14ac:dyDescent="0.2">
      <c r="A4504" s="58" t="s">
        <v>31871</v>
      </c>
      <c r="B4504" s="58" t="s">
        <v>31872</v>
      </c>
      <c r="C4504" s="58" t="s">
        <v>31873</v>
      </c>
      <c r="D4504" s="59" t="s">
        <v>31874</v>
      </c>
      <c r="E4504" s="59" t="s">
        <v>31875</v>
      </c>
      <c r="F4504" s="58" t="s">
        <v>31876</v>
      </c>
      <c r="G4504" s="59" t="s">
        <v>2318</v>
      </c>
      <c r="H4504" s="58" t="s">
        <v>2319</v>
      </c>
      <c r="I4504" s="60">
        <v>41640</v>
      </c>
      <c r="J4504" s="60">
        <v>45291</v>
      </c>
    </row>
    <row r="4505" spans="1:10" s="57" customFormat="1" ht="30.45" customHeight="1" x14ac:dyDescent="0.2">
      <c r="A4505" s="61" t="s">
        <v>31877</v>
      </c>
      <c r="B4505" s="61" t="s">
        <v>31878</v>
      </c>
      <c r="C4505" s="61" t="s">
        <v>31879</v>
      </c>
      <c r="D4505" s="62" t="s">
        <v>31880</v>
      </c>
      <c r="E4505" s="62" t="s">
        <v>31881</v>
      </c>
      <c r="F4505" s="61" t="s">
        <v>31882</v>
      </c>
      <c r="G4505" s="62" t="s">
        <v>2318</v>
      </c>
      <c r="H4505" s="61" t="s">
        <v>2319</v>
      </c>
      <c r="I4505" s="63">
        <v>41640</v>
      </c>
      <c r="J4505" s="63">
        <v>45291</v>
      </c>
    </row>
    <row r="4506" spans="1:10" s="57" customFormat="1" ht="19.8" customHeight="1" x14ac:dyDescent="0.2">
      <c r="A4506" s="58" t="s">
        <v>31883</v>
      </c>
      <c r="B4506" s="58" t="s">
        <v>31884</v>
      </c>
      <c r="C4506" s="58" t="s">
        <v>31885</v>
      </c>
      <c r="D4506" s="59" t="s">
        <v>31886</v>
      </c>
      <c r="E4506" s="59" t="s">
        <v>31887</v>
      </c>
      <c r="F4506" s="58" t="s">
        <v>31888</v>
      </c>
      <c r="G4506" s="59" t="s">
        <v>2318</v>
      </c>
      <c r="H4506" s="58" t="s">
        <v>2319</v>
      </c>
      <c r="I4506" s="60">
        <v>41640</v>
      </c>
      <c r="J4506" s="60">
        <v>45291</v>
      </c>
    </row>
    <row r="4507" spans="1:10" s="57" customFormat="1" ht="19.8" customHeight="1" x14ac:dyDescent="0.2">
      <c r="A4507" s="61" t="s">
        <v>31889</v>
      </c>
      <c r="B4507" s="61" t="s">
        <v>31890</v>
      </c>
      <c r="C4507" s="61" t="s">
        <v>31891</v>
      </c>
      <c r="D4507" s="62" t="s">
        <v>31892</v>
      </c>
      <c r="E4507" s="62" t="s">
        <v>31893</v>
      </c>
      <c r="F4507" s="61" t="s">
        <v>31876</v>
      </c>
      <c r="G4507" s="62" t="s">
        <v>2318</v>
      </c>
      <c r="H4507" s="61" t="s">
        <v>2319</v>
      </c>
      <c r="I4507" s="63">
        <v>41640</v>
      </c>
      <c r="J4507" s="63">
        <v>45291</v>
      </c>
    </row>
    <row r="4508" spans="1:10" s="57" customFormat="1" ht="30.45" customHeight="1" x14ac:dyDescent="0.2">
      <c r="A4508" s="58" t="s">
        <v>31894</v>
      </c>
      <c r="B4508" s="58" t="s">
        <v>31895</v>
      </c>
      <c r="C4508" s="58" t="s">
        <v>31896</v>
      </c>
      <c r="D4508" s="59" t="s">
        <v>31897</v>
      </c>
      <c r="E4508" s="59" t="s">
        <v>31898</v>
      </c>
      <c r="F4508" s="58" t="s">
        <v>31882</v>
      </c>
      <c r="G4508" s="59" t="s">
        <v>31899</v>
      </c>
      <c r="H4508" s="58" t="s">
        <v>2319</v>
      </c>
      <c r="I4508" s="60">
        <v>41640</v>
      </c>
      <c r="J4508" s="60">
        <v>45291</v>
      </c>
    </row>
    <row r="4509" spans="1:10" s="57" customFormat="1" ht="19.8" customHeight="1" x14ac:dyDescent="0.2">
      <c r="A4509" s="61" t="s">
        <v>31900</v>
      </c>
      <c r="B4509" s="61" t="s">
        <v>31901</v>
      </c>
      <c r="C4509" s="61" t="s">
        <v>31902</v>
      </c>
      <c r="D4509" s="62" t="s">
        <v>31903</v>
      </c>
      <c r="E4509" s="62" t="s">
        <v>31904</v>
      </c>
      <c r="F4509" s="61" t="s">
        <v>31905</v>
      </c>
      <c r="G4509" s="62" t="s">
        <v>2318</v>
      </c>
      <c r="H4509" s="61" t="s">
        <v>2319</v>
      </c>
      <c r="I4509" s="63">
        <v>41640</v>
      </c>
      <c r="J4509" s="63">
        <v>45291</v>
      </c>
    </row>
    <row r="4510" spans="1:10" s="57" customFormat="1" ht="19.8" customHeight="1" x14ac:dyDescent="0.2">
      <c r="A4510" s="58" t="s">
        <v>2315</v>
      </c>
      <c r="B4510" s="58" t="s">
        <v>31906</v>
      </c>
      <c r="C4510" s="58" t="s">
        <v>31907</v>
      </c>
      <c r="D4510" s="59" t="s">
        <v>31908</v>
      </c>
      <c r="E4510" s="59" t="s">
        <v>31909</v>
      </c>
      <c r="F4510" s="58" t="s">
        <v>31910</v>
      </c>
      <c r="G4510" s="59" t="s">
        <v>2318</v>
      </c>
      <c r="H4510" s="58" t="s">
        <v>2319</v>
      </c>
      <c r="I4510" s="60">
        <v>41640</v>
      </c>
      <c r="J4510" s="60">
        <v>45291</v>
      </c>
    </row>
    <row r="4511" spans="1:10" s="57" customFormat="1" ht="30.45" customHeight="1" x14ac:dyDescent="0.2">
      <c r="A4511" s="61" t="s">
        <v>31911</v>
      </c>
      <c r="B4511" s="61" t="s">
        <v>31912</v>
      </c>
      <c r="C4511" s="61" t="s">
        <v>31913</v>
      </c>
      <c r="D4511" s="62" t="s">
        <v>31914</v>
      </c>
      <c r="E4511" s="62" t="s">
        <v>31915</v>
      </c>
      <c r="F4511" s="61" t="s">
        <v>31916</v>
      </c>
      <c r="G4511" s="62" t="s">
        <v>2318</v>
      </c>
      <c r="H4511" s="61" t="s">
        <v>2319</v>
      </c>
      <c r="I4511" s="63">
        <v>41640</v>
      </c>
      <c r="J4511" s="63">
        <v>45291</v>
      </c>
    </row>
    <row r="4512" spans="1:10" s="57" customFormat="1" ht="30.45" customHeight="1" x14ac:dyDescent="0.2">
      <c r="A4512" s="58" t="s">
        <v>31917</v>
      </c>
      <c r="B4512" s="58" t="s">
        <v>31918</v>
      </c>
      <c r="C4512" s="58" t="s">
        <v>31919</v>
      </c>
      <c r="D4512" s="59" t="s">
        <v>31920</v>
      </c>
      <c r="E4512" s="59" t="s">
        <v>31921</v>
      </c>
      <c r="F4512" s="58" t="s">
        <v>31876</v>
      </c>
      <c r="G4512" s="59" t="s">
        <v>2318</v>
      </c>
      <c r="H4512" s="58" t="s">
        <v>2319</v>
      </c>
      <c r="I4512" s="60">
        <v>41640</v>
      </c>
      <c r="J4512" s="60">
        <v>45291</v>
      </c>
    </row>
    <row r="4513" spans="1:10" s="57" customFormat="1" ht="19.8" customHeight="1" x14ac:dyDescent="0.2">
      <c r="A4513" s="61" t="s">
        <v>31922</v>
      </c>
      <c r="B4513" s="61" t="s">
        <v>31923</v>
      </c>
      <c r="C4513" s="61" t="s">
        <v>31924</v>
      </c>
      <c r="D4513" s="62" t="s">
        <v>31925</v>
      </c>
      <c r="E4513" s="62" t="s">
        <v>31926</v>
      </c>
      <c r="F4513" s="61" t="s">
        <v>31927</v>
      </c>
      <c r="G4513" s="62" t="s">
        <v>31928</v>
      </c>
      <c r="H4513" s="61" t="s">
        <v>2319</v>
      </c>
      <c r="I4513" s="63">
        <v>41640</v>
      </c>
      <c r="J4513" s="63">
        <v>45291</v>
      </c>
    </row>
    <row r="4514" spans="1:10" s="57" customFormat="1" ht="19.8" customHeight="1" x14ac:dyDescent="0.2">
      <c r="A4514" s="58" t="s">
        <v>31929</v>
      </c>
      <c r="B4514" s="58" t="s">
        <v>31930</v>
      </c>
      <c r="C4514" s="58" t="s">
        <v>31931</v>
      </c>
      <c r="D4514" s="59" t="s">
        <v>31932</v>
      </c>
      <c r="E4514" s="59" t="s">
        <v>31933</v>
      </c>
      <c r="F4514" s="58" t="s">
        <v>31934</v>
      </c>
      <c r="G4514" s="59" t="s">
        <v>31935</v>
      </c>
      <c r="H4514" s="58" t="s">
        <v>2319</v>
      </c>
      <c r="I4514" s="60">
        <v>41944</v>
      </c>
      <c r="J4514" s="60">
        <v>45291</v>
      </c>
    </row>
    <row r="4515" spans="1:10" s="57" customFormat="1" ht="19.8" customHeight="1" x14ac:dyDescent="0.2">
      <c r="A4515" s="61" t="s">
        <v>31936</v>
      </c>
      <c r="B4515" s="61" t="s">
        <v>31937</v>
      </c>
      <c r="C4515" s="61" t="s">
        <v>31938</v>
      </c>
      <c r="D4515" s="62" t="s">
        <v>31939</v>
      </c>
      <c r="E4515" s="62" t="s">
        <v>31940</v>
      </c>
      <c r="F4515" s="61" t="s">
        <v>31941</v>
      </c>
      <c r="G4515" s="62" t="s">
        <v>31899</v>
      </c>
      <c r="H4515" s="61" t="s">
        <v>2319</v>
      </c>
      <c r="I4515" s="63">
        <v>41944</v>
      </c>
      <c r="J4515" s="63">
        <v>45291</v>
      </c>
    </row>
    <row r="4516" spans="1:10" s="57" customFormat="1" ht="19.8" customHeight="1" x14ac:dyDescent="0.2">
      <c r="A4516" s="58" t="s">
        <v>31942</v>
      </c>
      <c r="B4516" s="58" t="s">
        <v>31943</v>
      </c>
      <c r="C4516" s="58" t="s">
        <v>31944</v>
      </c>
      <c r="D4516" s="59" t="s">
        <v>31945</v>
      </c>
      <c r="E4516" s="59" t="s">
        <v>31946</v>
      </c>
      <c r="F4516" s="58" t="s">
        <v>31947</v>
      </c>
      <c r="G4516" s="59" t="s">
        <v>31935</v>
      </c>
      <c r="H4516" s="58" t="s">
        <v>2319</v>
      </c>
      <c r="I4516" s="60">
        <v>42370</v>
      </c>
      <c r="J4516" s="60">
        <v>45291</v>
      </c>
    </row>
    <row r="4517" spans="1:10" s="57" customFormat="1" ht="30.45" customHeight="1" x14ac:dyDescent="0.2">
      <c r="A4517" s="61" t="s">
        <v>31948</v>
      </c>
      <c r="B4517" s="61" t="s">
        <v>31949</v>
      </c>
      <c r="C4517" s="61" t="s">
        <v>31950</v>
      </c>
      <c r="D4517" s="62" t="s">
        <v>31951</v>
      </c>
      <c r="E4517" s="62" t="s">
        <v>31952</v>
      </c>
      <c r="F4517" s="61" t="s">
        <v>31953</v>
      </c>
      <c r="G4517" s="62" t="s">
        <v>31935</v>
      </c>
      <c r="H4517" s="61" t="s">
        <v>2319</v>
      </c>
      <c r="I4517" s="63">
        <v>42370</v>
      </c>
      <c r="J4517" s="63">
        <v>45291</v>
      </c>
    </row>
    <row r="4518" spans="1:10" s="57" customFormat="1" ht="19.8" customHeight="1" x14ac:dyDescent="0.2">
      <c r="A4518" s="58" t="s">
        <v>31954</v>
      </c>
      <c r="B4518" s="58" t="s">
        <v>31955</v>
      </c>
      <c r="C4518" s="58" t="s">
        <v>31956</v>
      </c>
      <c r="D4518" s="59" t="s">
        <v>31957</v>
      </c>
      <c r="E4518" s="59" t="s">
        <v>31958</v>
      </c>
      <c r="F4518" s="58" t="s">
        <v>2905</v>
      </c>
      <c r="G4518" s="59" t="s">
        <v>31935</v>
      </c>
      <c r="H4518" s="58" t="s">
        <v>2319</v>
      </c>
      <c r="I4518" s="60">
        <v>42675</v>
      </c>
      <c r="J4518" s="60">
        <v>45291</v>
      </c>
    </row>
    <row r="4519" spans="1:10" s="57" customFormat="1" ht="19.8" customHeight="1" x14ac:dyDescent="0.2">
      <c r="A4519" s="61" t="s">
        <v>31959</v>
      </c>
      <c r="B4519" s="61" t="s">
        <v>31960</v>
      </c>
      <c r="C4519" s="61" t="s">
        <v>31961</v>
      </c>
      <c r="D4519" s="62" t="s">
        <v>31962</v>
      </c>
      <c r="E4519" s="62" t="s">
        <v>31963</v>
      </c>
      <c r="F4519" s="61" t="s">
        <v>31964</v>
      </c>
      <c r="G4519" s="62" t="s">
        <v>31935</v>
      </c>
      <c r="H4519" s="61" t="s">
        <v>2319</v>
      </c>
      <c r="I4519" s="63">
        <v>43405</v>
      </c>
      <c r="J4519" s="63">
        <v>45291</v>
      </c>
    </row>
    <row r="4520" spans="1:10" s="57" customFormat="1" ht="19.8" customHeight="1" x14ac:dyDescent="0.2">
      <c r="A4520" s="58" t="s">
        <v>31965</v>
      </c>
      <c r="B4520" s="58" t="s">
        <v>31966</v>
      </c>
      <c r="C4520" s="58" t="s">
        <v>31967</v>
      </c>
      <c r="D4520" s="59" t="s">
        <v>31968</v>
      </c>
      <c r="E4520" s="59" t="s">
        <v>31969</v>
      </c>
      <c r="F4520" s="58" t="s">
        <v>31970</v>
      </c>
      <c r="G4520" s="59" t="s">
        <v>2318</v>
      </c>
      <c r="H4520" s="58" t="s">
        <v>2319</v>
      </c>
      <c r="I4520" s="60">
        <v>41640</v>
      </c>
      <c r="J4520" s="60">
        <v>45291</v>
      </c>
    </row>
    <row r="4521" spans="1:10" s="57" customFormat="1" ht="30.45" customHeight="1" x14ac:dyDescent="0.2">
      <c r="A4521" s="61" t="s">
        <v>3842</v>
      </c>
      <c r="B4521" s="61" t="s">
        <v>31971</v>
      </c>
      <c r="C4521" s="61" t="s">
        <v>31972</v>
      </c>
      <c r="D4521" s="62" t="s">
        <v>31973</v>
      </c>
      <c r="E4521" s="62" t="s">
        <v>31974</v>
      </c>
      <c r="F4521" s="61" t="s">
        <v>31975</v>
      </c>
      <c r="G4521" s="62" t="s">
        <v>31976</v>
      </c>
      <c r="H4521" s="61" t="s">
        <v>2319</v>
      </c>
      <c r="I4521" s="63">
        <v>41640</v>
      </c>
      <c r="J4521" s="63">
        <v>45291</v>
      </c>
    </row>
    <row r="4522" spans="1:10" s="57" customFormat="1" ht="30.45" customHeight="1" x14ac:dyDescent="0.2">
      <c r="A4522" s="58" t="s">
        <v>31977</v>
      </c>
      <c r="B4522" s="58" t="s">
        <v>31978</v>
      </c>
      <c r="C4522" s="58" t="s">
        <v>31979</v>
      </c>
      <c r="D4522" s="59" t="s">
        <v>31980</v>
      </c>
      <c r="E4522" s="59" t="s">
        <v>31981</v>
      </c>
      <c r="F4522" s="58" t="s">
        <v>31982</v>
      </c>
      <c r="G4522" s="59" t="s">
        <v>31983</v>
      </c>
      <c r="H4522" s="58" t="s">
        <v>2319</v>
      </c>
      <c r="I4522" s="60">
        <v>41944</v>
      </c>
      <c r="J4522" s="60">
        <v>45291</v>
      </c>
    </row>
    <row r="4523" spans="1:10" s="57" customFormat="1" ht="19.8" customHeight="1" x14ac:dyDescent="0.2">
      <c r="A4523" s="61" t="s">
        <v>2815</v>
      </c>
      <c r="B4523" s="61" t="s">
        <v>31984</v>
      </c>
      <c r="C4523" s="61" t="s">
        <v>31985</v>
      </c>
      <c r="D4523" s="62" t="s">
        <v>31986</v>
      </c>
      <c r="E4523" s="62" t="s">
        <v>31987</v>
      </c>
      <c r="F4523" s="61" t="s">
        <v>31988</v>
      </c>
      <c r="G4523" s="62" t="s">
        <v>2818</v>
      </c>
      <c r="H4523" s="61" t="s">
        <v>2319</v>
      </c>
      <c r="I4523" s="63">
        <v>41640</v>
      </c>
      <c r="J4523" s="63">
        <v>45291</v>
      </c>
    </row>
    <row r="4524" spans="1:10" s="57" customFormat="1" ht="19.8" customHeight="1" x14ac:dyDescent="0.2">
      <c r="A4524" s="58" t="s">
        <v>4174</v>
      </c>
      <c r="B4524" s="58" t="s">
        <v>31989</v>
      </c>
      <c r="C4524" s="58" t="s">
        <v>31990</v>
      </c>
      <c r="D4524" s="59" t="s">
        <v>31991</v>
      </c>
      <c r="E4524" s="59" t="s">
        <v>31992</v>
      </c>
      <c r="F4524" s="58" t="s">
        <v>31993</v>
      </c>
      <c r="G4524" s="59" t="s">
        <v>4177</v>
      </c>
      <c r="H4524" s="58" t="s">
        <v>2319</v>
      </c>
      <c r="I4524" s="60">
        <v>41640</v>
      </c>
      <c r="J4524" s="60">
        <v>45291</v>
      </c>
    </row>
    <row r="4525" spans="1:10" s="57" customFormat="1" ht="30.45" customHeight="1" x14ac:dyDescent="0.2">
      <c r="A4525" s="61" t="s">
        <v>31994</v>
      </c>
      <c r="B4525" s="61" t="s">
        <v>31995</v>
      </c>
      <c r="C4525" s="61" t="s">
        <v>31996</v>
      </c>
      <c r="D4525" s="62" t="s">
        <v>31997</v>
      </c>
      <c r="E4525" s="62" t="s">
        <v>31998</v>
      </c>
      <c r="F4525" s="61" t="s">
        <v>31999</v>
      </c>
      <c r="G4525" s="62" t="s">
        <v>32000</v>
      </c>
      <c r="H4525" s="61" t="s">
        <v>2319</v>
      </c>
      <c r="I4525" s="63">
        <v>41640</v>
      </c>
      <c r="J4525" s="63">
        <v>45291</v>
      </c>
    </row>
    <row r="4526" spans="1:10" s="57" customFormat="1" ht="19.8" customHeight="1" x14ac:dyDescent="0.2">
      <c r="A4526" s="58" t="s">
        <v>32001</v>
      </c>
      <c r="B4526" s="58" t="s">
        <v>32002</v>
      </c>
      <c r="C4526" s="58" t="s">
        <v>32003</v>
      </c>
      <c r="D4526" s="59" t="s">
        <v>32004</v>
      </c>
      <c r="E4526" s="59" t="s">
        <v>32005</v>
      </c>
      <c r="F4526" s="58" t="s">
        <v>32006</v>
      </c>
      <c r="G4526" s="59" t="s">
        <v>32007</v>
      </c>
      <c r="H4526" s="58" t="s">
        <v>2319</v>
      </c>
      <c r="I4526" s="60">
        <v>41640</v>
      </c>
      <c r="J4526" s="60">
        <v>45291</v>
      </c>
    </row>
    <row r="4527" spans="1:10" s="57" customFormat="1" ht="30.45" customHeight="1" x14ac:dyDescent="0.2">
      <c r="A4527" s="61" t="s">
        <v>522</v>
      </c>
      <c r="B4527" s="61" t="s">
        <v>32008</v>
      </c>
      <c r="C4527" s="61" t="s">
        <v>32009</v>
      </c>
      <c r="D4527" s="62" t="s">
        <v>523</v>
      </c>
      <c r="E4527" s="62" t="s">
        <v>32010</v>
      </c>
      <c r="F4527" s="61" t="s">
        <v>32011</v>
      </c>
      <c r="G4527" s="62" t="s">
        <v>32012</v>
      </c>
      <c r="H4527" s="61" t="s">
        <v>174</v>
      </c>
      <c r="I4527" s="63">
        <v>41640</v>
      </c>
      <c r="J4527" s="63">
        <v>45291</v>
      </c>
    </row>
    <row r="4528" spans="1:10" s="57" customFormat="1" ht="19.8" customHeight="1" x14ac:dyDescent="0.2">
      <c r="A4528" s="58" t="s">
        <v>32013</v>
      </c>
      <c r="B4528" s="58" t="s">
        <v>32014</v>
      </c>
      <c r="C4528" s="58" t="s">
        <v>32015</v>
      </c>
      <c r="D4528" s="59" t="s">
        <v>32016</v>
      </c>
      <c r="E4528" s="59" t="s">
        <v>32017</v>
      </c>
      <c r="F4528" s="58" t="s">
        <v>32018</v>
      </c>
      <c r="G4528" s="59" t="s">
        <v>32019</v>
      </c>
      <c r="H4528" s="58" t="s">
        <v>174</v>
      </c>
      <c r="I4528" s="60">
        <v>41640</v>
      </c>
      <c r="J4528" s="60">
        <v>45291</v>
      </c>
    </row>
    <row r="4529" spans="1:10" s="57" customFormat="1" ht="19.8" customHeight="1" x14ac:dyDescent="0.2">
      <c r="A4529" s="61" t="s">
        <v>876</v>
      </c>
      <c r="B4529" s="61" t="s">
        <v>32020</v>
      </c>
      <c r="C4529" s="61" t="s">
        <v>32021</v>
      </c>
      <c r="D4529" s="62" t="s">
        <v>32022</v>
      </c>
      <c r="E4529" s="62" t="s">
        <v>32023</v>
      </c>
      <c r="F4529" s="61" t="s">
        <v>32024</v>
      </c>
      <c r="G4529" s="62" t="s">
        <v>879</v>
      </c>
      <c r="H4529" s="61" t="s">
        <v>174</v>
      </c>
      <c r="I4529" s="63">
        <v>41640</v>
      </c>
      <c r="J4529" s="63">
        <v>45291</v>
      </c>
    </row>
    <row r="4530" spans="1:10" s="57" customFormat="1" ht="30.45" customHeight="1" x14ac:dyDescent="0.2">
      <c r="A4530" s="58" t="s">
        <v>1208</v>
      </c>
      <c r="B4530" s="58" t="s">
        <v>32025</v>
      </c>
      <c r="C4530" s="58" t="s">
        <v>32026</v>
      </c>
      <c r="D4530" s="59" t="s">
        <v>1209</v>
      </c>
      <c r="E4530" s="59" t="s">
        <v>32027</v>
      </c>
      <c r="F4530" s="58" t="s">
        <v>1211</v>
      </c>
      <c r="G4530" s="59" t="s">
        <v>1212</v>
      </c>
      <c r="H4530" s="58" t="s">
        <v>174</v>
      </c>
      <c r="I4530" s="60">
        <v>41640</v>
      </c>
      <c r="J4530" s="60">
        <v>45291</v>
      </c>
    </row>
    <row r="4531" spans="1:10" s="57" customFormat="1" ht="41.1" customHeight="1" x14ac:dyDescent="0.2">
      <c r="A4531" s="61" t="s">
        <v>32028</v>
      </c>
      <c r="B4531" s="61" t="s">
        <v>32029</v>
      </c>
      <c r="C4531" s="61" t="s">
        <v>32030</v>
      </c>
      <c r="D4531" s="62" t="s">
        <v>32031</v>
      </c>
      <c r="E4531" s="62" t="s">
        <v>32032</v>
      </c>
      <c r="F4531" s="61" t="s">
        <v>32033</v>
      </c>
      <c r="G4531" s="62" t="s">
        <v>32034</v>
      </c>
      <c r="H4531" s="61" t="s">
        <v>174</v>
      </c>
      <c r="I4531" s="63">
        <v>41640</v>
      </c>
      <c r="J4531" s="63">
        <v>45291</v>
      </c>
    </row>
    <row r="4532" spans="1:10" s="57" customFormat="1" ht="19.8" customHeight="1" x14ac:dyDescent="0.2">
      <c r="A4532" s="58" t="s">
        <v>32035</v>
      </c>
      <c r="B4532" s="58" t="s">
        <v>32036</v>
      </c>
      <c r="C4532" s="58" t="s">
        <v>32037</v>
      </c>
      <c r="D4532" s="59" t="s">
        <v>32038</v>
      </c>
      <c r="E4532" s="59" t="s">
        <v>32039</v>
      </c>
      <c r="F4532" s="58" t="s">
        <v>32040</v>
      </c>
      <c r="G4532" s="59" t="s">
        <v>32041</v>
      </c>
      <c r="H4532" s="58" t="s">
        <v>174</v>
      </c>
      <c r="I4532" s="60">
        <v>41944</v>
      </c>
      <c r="J4532" s="60">
        <v>45291</v>
      </c>
    </row>
    <row r="4533" spans="1:10" s="57" customFormat="1" ht="30.45" customHeight="1" x14ac:dyDescent="0.2">
      <c r="A4533" s="61" t="s">
        <v>32042</v>
      </c>
      <c r="B4533" s="61" t="s">
        <v>32043</v>
      </c>
      <c r="C4533" s="61" t="s">
        <v>32044</v>
      </c>
      <c r="D4533" s="62" t="s">
        <v>32045</v>
      </c>
      <c r="E4533" s="62" t="s">
        <v>32046</v>
      </c>
      <c r="F4533" s="61" t="s">
        <v>32047</v>
      </c>
      <c r="G4533" s="62" t="s">
        <v>1212</v>
      </c>
      <c r="H4533" s="61" t="s">
        <v>174</v>
      </c>
      <c r="I4533" s="63">
        <v>43405</v>
      </c>
      <c r="J4533" s="63">
        <v>45291</v>
      </c>
    </row>
    <row r="4534" spans="1:10" s="57" customFormat="1" ht="30.45" customHeight="1" x14ac:dyDescent="0.2">
      <c r="A4534" s="58" t="s">
        <v>32048</v>
      </c>
      <c r="B4534" s="58" t="s">
        <v>32049</v>
      </c>
      <c r="C4534" s="58" t="s">
        <v>32050</v>
      </c>
      <c r="D4534" s="59" t="s">
        <v>32051</v>
      </c>
      <c r="E4534" s="59" t="s">
        <v>32052</v>
      </c>
      <c r="F4534" s="58" t="s">
        <v>32053</v>
      </c>
      <c r="G4534" s="59" t="s">
        <v>32054</v>
      </c>
      <c r="H4534" s="58" t="s">
        <v>174</v>
      </c>
      <c r="I4534" s="60">
        <v>41640</v>
      </c>
      <c r="J4534" s="60">
        <v>45291</v>
      </c>
    </row>
    <row r="4535" spans="1:10" s="57" customFormat="1" ht="19.8" customHeight="1" x14ac:dyDescent="0.2">
      <c r="A4535" s="61" t="s">
        <v>4088</v>
      </c>
      <c r="B4535" s="61" t="s">
        <v>32055</v>
      </c>
      <c r="C4535" s="61" t="s">
        <v>32056</v>
      </c>
      <c r="D4535" s="62" t="s">
        <v>32057</v>
      </c>
      <c r="E4535" s="62" t="s">
        <v>32058</v>
      </c>
      <c r="F4535" s="61" t="s">
        <v>32059</v>
      </c>
      <c r="G4535" s="62" t="s">
        <v>32060</v>
      </c>
      <c r="H4535" s="61" t="s">
        <v>174</v>
      </c>
      <c r="I4535" s="63">
        <v>41640</v>
      </c>
      <c r="J4535" s="63">
        <v>45291</v>
      </c>
    </row>
    <row r="4536" spans="1:10" s="57" customFormat="1" ht="19.8" customHeight="1" x14ac:dyDescent="0.2">
      <c r="A4536" s="58" t="s">
        <v>1552</v>
      </c>
      <c r="B4536" s="58" t="s">
        <v>32061</v>
      </c>
      <c r="C4536" s="58" t="s">
        <v>32062</v>
      </c>
      <c r="D4536" s="59" t="s">
        <v>32063</v>
      </c>
      <c r="E4536" s="59" t="s">
        <v>32064</v>
      </c>
      <c r="F4536" s="58" t="s">
        <v>32065</v>
      </c>
      <c r="G4536" s="59" t="s">
        <v>32066</v>
      </c>
      <c r="H4536" s="58" t="s">
        <v>174</v>
      </c>
      <c r="I4536" s="60">
        <v>41640</v>
      </c>
      <c r="J4536" s="60">
        <v>45291</v>
      </c>
    </row>
    <row r="4537" spans="1:10" s="57" customFormat="1" ht="30.45" customHeight="1" x14ac:dyDescent="0.2">
      <c r="A4537" s="61" t="s">
        <v>32067</v>
      </c>
      <c r="B4537" s="61" t="s">
        <v>32068</v>
      </c>
      <c r="C4537" s="61" t="s">
        <v>32069</v>
      </c>
      <c r="D4537" s="62" t="s">
        <v>32070</v>
      </c>
      <c r="E4537" s="62" t="s">
        <v>32071</v>
      </c>
      <c r="F4537" s="61" t="s">
        <v>32072</v>
      </c>
      <c r="G4537" s="62" t="s">
        <v>32073</v>
      </c>
      <c r="H4537" s="61" t="s">
        <v>174</v>
      </c>
      <c r="I4537" s="63">
        <v>42675</v>
      </c>
      <c r="J4537" s="63">
        <v>45291</v>
      </c>
    </row>
    <row r="4538" spans="1:10" s="57" customFormat="1" ht="30.45" customHeight="1" x14ac:dyDescent="0.2">
      <c r="A4538" s="58" t="s">
        <v>169</v>
      </c>
      <c r="B4538" s="58" t="s">
        <v>32074</v>
      </c>
      <c r="C4538" s="58" t="s">
        <v>32075</v>
      </c>
      <c r="D4538" s="59" t="s">
        <v>32076</v>
      </c>
      <c r="E4538" s="59" t="s">
        <v>32077</v>
      </c>
      <c r="F4538" s="58" t="s">
        <v>32078</v>
      </c>
      <c r="G4538" s="59" t="s">
        <v>173</v>
      </c>
      <c r="H4538" s="58" t="s">
        <v>174</v>
      </c>
      <c r="I4538" s="60">
        <v>41640</v>
      </c>
      <c r="J4538" s="60">
        <v>45291</v>
      </c>
    </row>
    <row r="4539" spans="1:10" s="57" customFormat="1" ht="30.45" customHeight="1" x14ac:dyDescent="0.2">
      <c r="A4539" s="61" t="s">
        <v>1323</v>
      </c>
      <c r="B4539" s="61" t="s">
        <v>32079</v>
      </c>
      <c r="C4539" s="61" t="s">
        <v>32080</v>
      </c>
      <c r="D4539" s="62" t="s">
        <v>32081</v>
      </c>
      <c r="E4539" s="62" t="s">
        <v>32082</v>
      </c>
      <c r="F4539" s="61" t="s">
        <v>1326</v>
      </c>
      <c r="G4539" s="62" t="s">
        <v>32083</v>
      </c>
      <c r="H4539" s="61" t="s">
        <v>174</v>
      </c>
      <c r="I4539" s="63">
        <v>41640</v>
      </c>
      <c r="J4539" s="63">
        <v>45291</v>
      </c>
    </row>
    <row r="4540" spans="1:10" s="57" customFormat="1" ht="30.45" customHeight="1" x14ac:dyDescent="0.2">
      <c r="A4540" s="58" t="s">
        <v>32084</v>
      </c>
      <c r="B4540" s="58" t="s">
        <v>32085</v>
      </c>
      <c r="C4540" s="58" t="s">
        <v>32086</v>
      </c>
      <c r="D4540" s="59" t="s">
        <v>32087</v>
      </c>
      <c r="E4540" s="59" t="s">
        <v>32088</v>
      </c>
      <c r="F4540" s="58" t="s">
        <v>32089</v>
      </c>
      <c r="G4540" s="59" t="s">
        <v>32090</v>
      </c>
      <c r="H4540" s="58" t="s">
        <v>174</v>
      </c>
      <c r="I4540" s="60">
        <v>41640</v>
      </c>
      <c r="J4540" s="60">
        <v>45291</v>
      </c>
    </row>
    <row r="4541" spans="1:10" s="57" customFormat="1" ht="41.1" customHeight="1" x14ac:dyDescent="0.2">
      <c r="A4541" s="61" t="s">
        <v>3076</v>
      </c>
      <c r="B4541" s="61" t="s">
        <v>32091</v>
      </c>
      <c r="C4541" s="61" t="s">
        <v>32092</v>
      </c>
      <c r="D4541" s="62" t="s">
        <v>32093</v>
      </c>
      <c r="E4541" s="62" t="s">
        <v>32094</v>
      </c>
      <c r="F4541" s="61" t="s">
        <v>3079</v>
      </c>
      <c r="G4541" s="62" t="s">
        <v>3080</v>
      </c>
      <c r="H4541" s="61" t="s">
        <v>174</v>
      </c>
      <c r="I4541" s="63">
        <v>41640</v>
      </c>
      <c r="J4541" s="63">
        <v>45291</v>
      </c>
    </row>
    <row r="4542" spans="1:10" s="57" customFormat="1" ht="30.45" customHeight="1" x14ac:dyDescent="0.2">
      <c r="A4542" s="58" t="s">
        <v>2278</v>
      </c>
      <c r="B4542" s="58" t="s">
        <v>32095</v>
      </c>
      <c r="C4542" s="58" t="s">
        <v>32096</v>
      </c>
      <c r="D4542" s="59" t="s">
        <v>2279</v>
      </c>
      <c r="E4542" s="59" t="s">
        <v>32097</v>
      </c>
      <c r="F4542" s="58" t="s">
        <v>32098</v>
      </c>
      <c r="G4542" s="59" t="s">
        <v>3080</v>
      </c>
      <c r="H4542" s="58" t="s">
        <v>174</v>
      </c>
      <c r="I4542" s="60">
        <v>41640</v>
      </c>
      <c r="J4542" s="60">
        <v>45291</v>
      </c>
    </row>
    <row r="4543" spans="1:10" s="57" customFormat="1" ht="19.8" customHeight="1" x14ac:dyDescent="0.2">
      <c r="A4543" s="61" t="s">
        <v>32099</v>
      </c>
      <c r="B4543" s="61" t="s">
        <v>32100</v>
      </c>
      <c r="C4543" s="61" t="s">
        <v>32101</v>
      </c>
      <c r="D4543" s="62" t="s">
        <v>32102</v>
      </c>
      <c r="E4543" s="62" t="s">
        <v>32103</v>
      </c>
      <c r="F4543" s="61" t="s">
        <v>32104</v>
      </c>
      <c r="G4543" s="62" t="s">
        <v>3080</v>
      </c>
      <c r="H4543" s="61" t="s">
        <v>174</v>
      </c>
      <c r="I4543" s="63">
        <v>41640</v>
      </c>
      <c r="J4543" s="63">
        <v>45291</v>
      </c>
    </row>
    <row r="4544" spans="1:10" s="57" customFormat="1" ht="52.35" customHeight="1" x14ac:dyDescent="0.2">
      <c r="A4544" s="58" t="s">
        <v>32105</v>
      </c>
      <c r="B4544" s="58" t="s">
        <v>32106</v>
      </c>
      <c r="C4544" s="58" t="s">
        <v>32107</v>
      </c>
      <c r="D4544" s="59" t="s">
        <v>32108</v>
      </c>
      <c r="E4544" s="59" t="s">
        <v>32109</v>
      </c>
      <c r="F4544" s="58" t="s">
        <v>32110</v>
      </c>
      <c r="G4544" s="59" t="s">
        <v>3080</v>
      </c>
      <c r="H4544" s="58" t="s">
        <v>174</v>
      </c>
      <c r="I4544" s="60">
        <v>41640</v>
      </c>
      <c r="J4544" s="60">
        <v>45291</v>
      </c>
    </row>
    <row r="4545" spans="1:10" s="57" customFormat="1" ht="41.1" customHeight="1" x14ac:dyDescent="0.2">
      <c r="A4545" s="61" t="s">
        <v>32111</v>
      </c>
      <c r="B4545" s="61" t="s">
        <v>32112</v>
      </c>
      <c r="C4545" s="61" t="s">
        <v>32113</v>
      </c>
      <c r="D4545" s="62" t="s">
        <v>32114</v>
      </c>
      <c r="E4545" s="62" t="s">
        <v>32115</v>
      </c>
      <c r="F4545" s="61" t="s">
        <v>32116</v>
      </c>
      <c r="G4545" s="62" t="s">
        <v>32117</v>
      </c>
      <c r="H4545" s="61" t="s">
        <v>174</v>
      </c>
      <c r="I4545" s="63">
        <v>41640</v>
      </c>
      <c r="J4545" s="63">
        <v>45291</v>
      </c>
    </row>
    <row r="4546" spans="1:10" s="57" customFormat="1" ht="19.8" customHeight="1" x14ac:dyDescent="0.2">
      <c r="A4546" s="58" t="s">
        <v>32118</v>
      </c>
      <c r="B4546" s="58" t="s">
        <v>32119</v>
      </c>
      <c r="C4546" s="58" t="s">
        <v>32120</v>
      </c>
      <c r="D4546" s="59" t="s">
        <v>32121</v>
      </c>
      <c r="E4546" s="59" t="s">
        <v>32122</v>
      </c>
      <c r="F4546" s="58" t="s">
        <v>710</v>
      </c>
      <c r="G4546" s="59" t="s">
        <v>711</v>
      </c>
      <c r="H4546" s="58" t="s">
        <v>174</v>
      </c>
      <c r="I4546" s="60">
        <v>41640</v>
      </c>
      <c r="J4546" s="60">
        <v>45291</v>
      </c>
    </row>
    <row r="4547" spans="1:10" s="57" customFormat="1" ht="30.45" customHeight="1" x14ac:dyDescent="0.2">
      <c r="A4547" s="61" t="s">
        <v>32123</v>
      </c>
      <c r="B4547" s="61" t="s">
        <v>32124</v>
      </c>
      <c r="C4547" s="61" t="s">
        <v>32125</v>
      </c>
      <c r="D4547" s="62" t="s">
        <v>32126</v>
      </c>
      <c r="E4547" s="62" t="s">
        <v>32127</v>
      </c>
      <c r="F4547" s="61" t="s">
        <v>32128</v>
      </c>
      <c r="G4547" s="62" t="s">
        <v>32129</v>
      </c>
      <c r="H4547" s="61" t="s">
        <v>174</v>
      </c>
      <c r="I4547" s="63">
        <v>41640</v>
      </c>
      <c r="J4547" s="63">
        <v>45291</v>
      </c>
    </row>
    <row r="4548" spans="1:10" s="57" customFormat="1" ht="19.8" customHeight="1" x14ac:dyDescent="0.2">
      <c r="A4548" s="58" t="s">
        <v>32130</v>
      </c>
      <c r="B4548" s="58" t="s">
        <v>32131</v>
      </c>
      <c r="C4548" s="58" t="s">
        <v>32132</v>
      </c>
      <c r="D4548" s="59" t="s">
        <v>32133</v>
      </c>
      <c r="E4548" s="59" t="s">
        <v>32134</v>
      </c>
      <c r="F4548" s="58" t="s">
        <v>32135</v>
      </c>
      <c r="G4548" s="59" t="s">
        <v>2354</v>
      </c>
      <c r="H4548" s="58" t="s">
        <v>174</v>
      </c>
      <c r="I4548" s="60">
        <v>41640</v>
      </c>
      <c r="J4548" s="60">
        <v>45291</v>
      </c>
    </row>
    <row r="4549" spans="1:10" s="57" customFormat="1" ht="19.8" customHeight="1" x14ac:dyDescent="0.2">
      <c r="A4549" s="61" t="s">
        <v>32136</v>
      </c>
      <c r="B4549" s="61" t="s">
        <v>32137</v>
      </c>
      <c r="C4549" s="61" t="s">
        <v>32138</v>
      </c>
      <c r="D4549" s="62" t="s">
        <v>32139</v>
      </c>
      <c r="E4549" s="62" t="s">
        <v>32140</v>
      </c>
      <c r="F4549" s="61" t="s">
        <v>32141</v>
      </c>
      <c r="G4549" s="62" t="s">
        <v>32142</v>
      </c>
      <c r="H4549" s="61" t="s">
        <v>174</v>
      </c>
      <c r="I4549" s="63">
        <v>41640</v>
      </c>
      <c r="J4549" s="63">
        <v>45291</v>
      </c>
    </row>
    <row r="4550" spans="1:10" s="57" customFormat="1" ht="30.45" customHeight="1" x14ac:dyDescent="0.2">
      <c r="A4550" s="58" t="s">
        <v>32143</v>
      </c>
      <c r="B4550" s="58" t="s">
        <v>32144</v>
      </c>
      <c r="C4550" s="58" t="s">
        <v>32145</v>
      </c>
      <c r="D4550" s="59" t="s">
        <v>32146</v>
      </c>
      <c r="E4550" s="59" t="s">
        <v>32147</v>
      </c>
      <c r="F4550" s="58" t="s">
        <v>32148</v>
      </c>
      <c r="G4550" s="59" t="s">
        <v>32149</v>
      </c>
      <c r="H4550" s="58" t="s">
        <v>174</v>
      </c>
      <c r="I4550" s="60">
        <v>41640</v>
      </c>
      <c r="J4550" s="60">
        <v>45291</v>
      </c>
    </row>
    <row r="4551" spans="1:10" s="57" customFormat="1" ht="30.45" customHeight="1" x14ac:dyDescent="0.2">
      <c r="A4551" s="61" t="s">
        <v>32150</v>
      </c>
      <c r="B4551" s="61" t="s">
        <v>32151</v>
      </c>
      <c r="C4551" s="61" t="s">
        <v>32152</v>
      </c>
      <c r="D4551" s="62" t="s">
        <v>32153</v>
      </c>
      <c r="E4551" s="62" t="s">
        <v>32154</v>
      </c>
      <c r="F4551" s="61" t="s">
        <v>32148</v>
      </c>
      <c r="G4551" s="62" t="s">
        <v>32149</v>
      </c>
      <c r="H4551" s="61" t="s">
        <v>174</v>
      </c>
      <c r="I4551" s="63">
        <v>41640</v>
      </c>
      <c r="J4551" s="63">
        <v>45291</v>
      </c>
    </row>
    <row r="4552" spans="1:10" s="57" customFormat="1" ht="30.45" customHeight="1" x14ac:dyDescent="0.2">
      <c r="A4552" s="58" t="s">
        <v>620</v>
      </c>
      <c r="B4552" s="58" t="s">
        <v>32155</v>
      </c>
      <c r="C4552" s="58" t="s">
        <v>32156</v>
      </c>
      <c r="D4552" s="59" t="s">
        <v>32157</v>
      </c>
      <c r="E4552" s="59" t="s">
        <v>32158</v>
      </c>
      <c r="F4552" s="58" t="s">
        <v>32159</v>
      </c>
      <c r="G4552" s="59" t="s">
        <v>32160</v>
      </c>
      <c r="H4552" s="58" t="s">
        <v>174</v>
      </c>
      <c r="I4552" s="60">
        <v>41640</v>
      </c>
      <c r="J4552" s="60">
        <v>45291</v>
      </c>
    </row>
    <row r="4553" spans="1:10" s="57" customFormat="1" ht="19.8" customHeight="1" x14ac:dyDescent="0.2">
      <c r="A4553" s="61" t="s">
        <v>997</v>
      </c>
      <c r="B4553" s="61" t="s">
        <v>32161</v>
      </c>
      <c r="C4553" s="61" t="s">
        <v>32162</v>
      </c>
      <c r="D4553" s="62" t="s">
        <v>32163</v>
      </c>
      <c r="E4553" s="62" t="s">
        <v>32164</v>
      </c>
      <c r="F4553" s="61" t="s">
        <v>1000</v>
      </c>
      <c r="G4553" s="62" t="s">
        <v>32165</v>
      </c>
      <c r="H4553" s="61" t="s">
        <v>174</v>
      </c>
      <c r="I4553" s="63">
        <v>41640</v>
      </c>
      <c r="J4553" s="63">
        <v>45291</v>
      </c>
    </row>
    <row r="4554" spans="1:10" s="57" customFormat="1" ht="19.8" customHeight="1" x14ac:dyDescent="0.2">
      <c r="A4554" s="58" t="s">
        <v>32166</v>
      </c>
      <c r="B4554" s="58" t="s">
        <v>32167</v>
      </c>
      <c r="C4554" s="58" t="s">
        <v>32168</v>
      </c>
      <c r="D4554" s="59" t="s">
        <v>32169</v>
      </c>
      <c r="E4554" s="59" t="s">
        <v>32170</v>
      </c>
      <c r="F4554" s="58" t="s">
        <v>32171</v>
      </c>
      <c r="G4554" s="59" t="s">
        <v>32172</v>
      </c>
      <c r="H4554" s="58" t="s">
        <v>174</v>
      </c>
      <c r="I4554" s="60">
        <v>41640</v>
      </c>
      <c r="J4554" s="60">
        <v>45291</v>
      </c>
    </row>
    <row r="4555" spans="1:10" s="57" customFormat="1" ht="30.45" customHeight="1" x14ac:dyDescent="0.2">
      <c r="A4555" s="61" t="s">
        <v>32173</v>
      </c>
      <c r="B4555" s="61" t="s">
        <v>32174</v>
      </c>
      <c r="C4555" s="61" t="s">
        <v>32175</v>
      </c>
      <c r="D4555" s="62" t="s">
        <v>32176</v>
      </c>
      <c r="E4555" s="62" t="s">
        <v>32177</v>
      </c>
      <c r="F4555" s="61" t="s">
        <v>32178</v>
      </c>
      <c r="G4555" s="62" t="s">
        <v>32165</v>
      </c>
      <c r="H4555" s="61" t="s">
        <v>174</v>
      </c>
      <c r="I4555" s="63">
        <v>41640</v>
      </c>
      <c r="J4555" s="63">
        <v>45291</v>
      </c>
    </row>
    <row r="4556" spans="1:10" s="57" customFormat="1" ht="30.45" customHeight="1" x14ac:dyDescent="0.2">
      <c r="A4556" s="58" t="s">
        <v>32179</v>
      </c>
      <c r="B4556" s="58" t="s">
        <v>32180</v>
      </c>
      <c r="C4556" s="58" t="s">
        <v>32181</v>
      </c>
      <c r="D4556" s="59" t="s">
        <v>32182</v>
      </c>
      <c r="E4556" s="59" t="s">
        <v>32183</v>
      </c>
      <c r="F4556" s="58" t="s">
        <v>32184</v>
      </c>
      <c r="G4556" s="59" t="s">
        <v>32185</v>
      </c>
      <c r="H4556" s="58" t="s">
        <v>174</v>
      </c>
      <c r="I4556" s="60">
        <v>41640</v>
      </c>
      <c r="J4556" s="60">
        <v>45291</v>
      </c>
    </row>
    <row r="4557" spans="1:10" s="57" customFormat="1" ht="30.45" customHeight="1" x14ac:dyDescent="0.2">
      <c r="A4557" s="61" t="s">
        <v>32186</v>
      </c>
      <c r="B4557" s="61" t="s">
        <v>32187</v>
      </c>
      <c r="C4557" s="61" t="s">
        <v>32188</v>
      </c>
      <c r="D4557" s="62" t="s">
        <v>32189</v>
      </c>
      <c r="E4557" s="62" t="s">
        <v>32190</v>
      </c>
      <c r="F4557" s="61" t="s">
        <v>32191</v>
      </c>
      <c r="G4557" s="62" t="s">
        <v>32192</v>
      </c>
      <c r="H4557" s="61" t="s">
        <v>214</v>
      </c>
      <c r="I4557" s="63">
        <v>41640</v>
      </c>
      <c r="J4557" s="63">
        <v>45291</v>
      </c>
    </row>
    <row r="4558" spans="1:10" s="57" customFormat="1" ht="19.8" customHeight="1" x14ac:dyDescent="0.2">
      <c r="A4558" s="58" t="s">
        <v>483</v>
      </c>
      <c r="B4558" s="58" t="s">
        <v>32193</v>
      </c>
      <c r="C4558" s="58" t="s">
        <v>32194</v>
      </c>
      <c r="D4558" s="59" t="s">
        <v>484</v>
      </c>
      <c r="E4558" s="59" t="s">
        <v>32195</v>
      </c>
      <c r="F4558" s="58" t="s">
        <v>486</v>
      </c>
      <c r="G4558" s="59" t="s">
        <v>1576</v>
      </c>
      <c r="H4558" s="58" t="s">
        <v>214</v>
      </c>
      <c r="I4558" s="60">
        <v>41640</v>
      </c>
      <c r="J4558" s="60">
        <v>45291</v>
      </c>
    </row>
    <row r="4559" spans="1:10" s="57" customFormat="1" ht="19.8" customHeight="1" x14ac:dyDescent="0.2">
      <c r="A4559" s="61" t="s">
        <v>32196</v>
      </c>
      <c r="B4559" s="61" t="s">
        <v>32197</v>
      </c>
      <c r="C4559" s="61" t="s">
        <v>32198</v>
      </c>
      <c r="D4559" s="62" t="s">
        <v>32199</v>
      </c>
      <c r="E4559" s="62" t="s">
        <v>32200</v>
      </c>
      <c r="F4559" s="61" t="s">
        <v>32201</v>
      </c>
      <c r="G4559" s="62" t="s">
        <v>32202</v>
      </c>
      <c r="H4559" s="61" t="s">
        <v>214</v>
      </c>
      <c r="I4559" s="63">
        <v>41640</v>
      </c>
      <c r="J4559" s="63">
        <v>45291</v>
      </c>
    </row>
    <row r="4560" spans="1:10" s="57" customFormat="1" ht="19.8" customHeight="1" x14ac:dyDescent="0.2">
      <c r="A4560" s="58" t="s">
        <v>32203</v>
      </c>
      <c r="B4560" s="58" t="s">
        <v>32204</v>
      </c>
      <c r="C4560" s="58" t="s">
        <v>32205</v>
      </c>
      <c r="D4560" s="59" t="s">
        <v>32206</v>
      </c>
      <c r="E4560" s="59" t="s">
        <v>32207</v>
      </c>
      <c r="F4560" s="58" t="s">
        <v>32208</v>
      </c>
      <c r="G4560" s="59" t="s">
        <v>32202</v>
      </c>
      <c r="H4560" s="58" t="s">
        <v>214</v>
      </c>
      <c r="I4560" s="60">
        <v>41640</v>
      </c>
      <c r="J4560" s="60">
        <v>45291</v>
      </c>
    </row>
    <row r="4561" spans="1:10" s="57" customFormat="1" ht="30.45" customHeight="1" x14ac:dyDescent="0.2">
      <c r="A4561" s="61" t="s">
        <v>1572</v>
      </c>
      <c r="B4561" s="61" t="s">
        <v>32209</v>
      </c>
      <c r="C4561" s="61" t="s">
        <v>32210</v>
      </c>
      <c r="D4561" s="62" t="s">
        <v>1573</v>
      </c>
      <c r="E4561" s="62" t="s">
        <v>32211</v>
      </c>
      <c r="F4561" s="61" t="s">
        <v>1575</v>
      </c>
      <c r="G4561" s="62" t="s">
        <v>1576</v>
      </c>
      <c r="H4561" s="61" t="s">
        <v>214</v>
      </c>
      <c r="I4561" s="63">
        <v>41640</v>
      </c>
      <c r="J4561" s="63">
        <v>45291</v>
      </c>
    </row>
    <row r="4562" spans="1:10" s="57" customFormat="1" ht="30.45" customHeight="1" x14ac:dyDescent="0.2">
      <c r="A4562" s="58" t="s">
        <v>32212</v>
      </c>
      <c r="B4562" s="58" t="s">
        <v>32213</v>
      </c>
      <c r="C4562" s="58" t="s">
        <v>32214</v>
      </c>
      <c r="D4562" s="59" t="s">
        <v>32215</v>
      </c>
      <c r="E4562" s="59" t="s">
        <v>32216</v>
      </c>
      <c r="F4562" s="58" t="s">
        <v>32217</v>
      </c>
      <c r="G4562" s="59" t="s">
        <v>1576</v>
      </c>
      <c r="H4562" s="58" t="s">
        <v>214</v>
      </c>
      <c r="I4562" s="60">
        <v>41640</v>
      </c>
      <c r="J4562" s="60">
        <v>45291</v>
      </c>
    </row>
    <row r="4563" spans="1:10" s="57" customFormat="1" ht="19.8" customHeight="1" x14ac:dyDescent="0.2">
      <c r="A4563" s="61" t="s">
        <v>32218</v>
      </c>
      <c r="B4563" s="61" t="s">
        <v>32219</v>
      </c>
      <c r="C4563" s="61" t="s">
        <v>32220</v>
      </c>
      <c r="D4563" s="62" t="s">
        <v>32221</v>
      </c>
      <c r="E4563" s="62" t="s">
        <v>32222</v>
      </c>
      <c r="F4563" s="61" t="s">
        <v>32223</v>
      </c>
      <c r="G4563" s="62" t="s">
        <v>1576</v>
      </c>
      <c r="H4563" s="61" t="s">
        <v>214</v>
      </c>
      <c r="I4563" s="63">
        <v>41640</v>
      </c>
      <c r="J4563" s="63">
        <v>45291</v>
      </c>
    </row>
    <row r="4564" spans="1:10" s="57" customFormat="1" ht="19.8" customHeight="1" x14ac:dyDescent="0.2">
      <c r="A4564" s="58" t="s">
        <v>663</v>
      </c>
      <c r="B4564" s="58" t="s">
        <v>32224</v>
      </c>
      <c r="C4564" s="58" t="s">
        <v>32225</v>
      </c>
      <c r="D4564" s="59" t="s">
        <v>664</v>
      </c>
      <c r="E4564" s="59" t="s">
        <v>32226</v>
      </c>
      <c r="F4564" s="58" t="s">
        <v>666</v>
      </c>
      <c r="G4564" s="59" t="s">
        <v>1576</v>
      </c>
      <c r="H4564" s="58" t="s">
        <v>214</v>
      </c>
      <c r="I4564" s="60">
        <v>41640</v>
      </c>
      <c r="J4564" s="60">
        <v>45291</v>
      </c>
    </row>
    <row r="4565" spans="1:10" s="57" customFormat="1" ht="19.8" customHeight="1" x14ac:dyDescent="0.2">
      <c r="A4565" s="61" t="s">
        <v>32227</v>
      </c>
      <c r="B4565" s="61" t="s">
        <v>32228</v>
      </c>
      <c r="C4565" s="61" t="s">
        <v>32229</v>
      </c>
      <c r="D4565" s="62" t="s">
        <v>32230</v>
      </c>
      <c r="E4565" s="62" t="s">
        <v>32231</v>
      </c>
      <c r="F4565" s="61" t="s">
        <v>32232</v>
      </c>
      <c r="G4565" s="62" t="s">
        <v>32202</v>
      </c>
      <c r="H4565" s="61" t="s">
        <v>214</v>
      </c>
      <c r="I4565" s="63">
        <v>43405</v>
      </c>
      <c r="J4565" s="63">
        <v>45291</v>
      </c>
    </row>
    <row r="4566" spans="1:10" s="57" customFormat="1" ht="30.45" customHeight="1" x14ac:dyDescent="0.2">
      <c r="A4566" s="58" t="s">
        <v>32233</v>
      </c>
      <c r="B4566" s="58" t="s">
        <v>32234</v>
      </c>
      <c r="C4566" s="58" t="s">
        <v>32235</v>
      </c>
      <c r="D4566" s="59" t="s">
        <v>32236</v>
      </c>
      <c r="E4566" s="59" t="s">
        <v>32237</v>
      </c>
      <c r="F4566" s="58" t="s">
        <v>32238</v>
      </c>
      <c r="G4566" s="59" t="s">
        <v>32239</v>
      </c>
      <c r="H4566" s="58" t="s">
        <v>214</v>
      </c>
      <c r="I4566" s="60">
        <v>41640</v>
      </c>
      <c r="J4566" s="60">
        <v>45291</v>
      </c>
    </row>
    <row r="4567" spans="1:10" s="57" customFormat="1" ht="30.45" customHeight="1" x14ac:dyDescent="0.2">
      <c r="A4567" s="61" t="s">
        <v>595</v>
      </c>
      <c r="B4567" s="61" t="s">
        <v>32240</v>
      </c>
      <c r="C4567" s="61" t="s">
        <v>32241</v>
      </c>
      <c r="D4567" s="62" t="s">
        <v>596</v>
      </c>
      <c r="E4567" s="62" t="s">
        <v>32242</v>
      </c>
      <c r="F4567" s="61" t="s">
        <v>598</v>
      </c>
      <c r="G4567" s="62" t="s">
        <v>32243</v>
      </c>
      <c r="H4567" s="61" t="s">
        <v>214</v>
      </c>
      <c r="I4567" s="63">
        <v>41640</v>
      </c>
      <c r="J4567" s="63">
        <v>45291</v>
      </c>
    </row>
    <row r="4568" spans="1:10" s="57" customFormat="1" ht="30.45" customHeight="1" x14ac:dyDescent="0.2">
      <c r="A4568" s="58" t="s">
        <v>32244</v>
      </c>
      <c r="B4568" s="58" t="s">
        <v>32245</v>
      </c>
      <c r="C4568" s="58" t="s">
        <v>32246</v>
      </c>
      <c r="D4568" s="59" t="s">
        <v>32247</v>
      </c>
      <c r="E4568" s="59" t="s">
        <v>32248</v>
      </c>
      <c r="F4568" s="58" t="s">
        <v>32249</v>
      </c>
      <c r="G4568" s="59" t="s">
        <v>32250</v>
      </c>
      <c r="H4568" s="58" t="s">
        <v>214</v>
      </c>
      <c r="I4568" s="60">
        <v>41640</v>
      </c>
      <c r="J4568" s="60">
        <v>45291</v>
      </c>
    </row>
    <row r="4569" spans="1:10" s="57" customFormat="1" ht="30.45" customHeight="1" x14ac:dyDescent="0.2">
      <c r="A4569" s="61" t="s">
        <v>32251</v>
      </c>
      <c r="B4569" s="61" t="s">
        <v>32252</v>
      </c>
      <c r="C4569" s="61" t="s">
        <v>32253</v>
      </c>
      <c r="D4569" s="62" t="s">
        <v>32254</v>
      </c>
      <c r="E4569" s="62" t="s">
        <v>32255</v>
      </c>
      <c r="F4569" s="61" t="s">
        <v>32238</v>
      </c>
      <c r="G4569" s="62" t="s">
        <v>32239</v>
      </c>
      <c r="H4569" s="61" t="s">
        <v>214</v>
      </c>
      <c r="I4569" s="63">
        <v>41640</v>
      </c>
      <c r="J4569" s="63">
        <v>45291</v>
      </c>
    </row>
    <row r="4570" spans="1:10" s="57" customFormat="1" ht="30.45" customHeight="1" x14ac:dyDescent="0.2">
      <c r="A4570" s="58" t="s">
        <v>32256</v>
      </c>
      <c r="B4570" s="58" t="s">
        <v>32257</v>
      </c>
      <c r="C4570" s="58" t="s">
        <v>32258</v>
      </c>
      <c r="D4570" s="59" t="s">
        <v>32259</v>
      </c>
      <c r="E4570" s="59" t="s">
        <v>32260</v>
      </c>
      <c r="F4570" s="58" t="s">
        <v>32238</v>
      </c>
      <c r="G4570" s="59" t="s">
        <v>32250</v>
      </c>
      <c r="H4570" s="58" t="s">
        <v>214</v>
      </c>
      <c r="I4570" s="60">
        <v>41640</v>
      </c>
      <c r="J4570" s="60">
        <v>45291</v>
      </c>
    </row>
    <row r="4571" spans="1:10" s="57" customFormat="1" ht="30.45" customHeight="1" x14ac:dyDescent="0.2">
      <c r="A4571" s="61" t="s">
        <v>32261</v>
      </c>
      <c r="B4571" s="61" t="s">
        <v>32262</v>
      </c>
      <c r="C4571" s="61" t="s">
        <v>32263</v>
      </c>
      <c r="D4571" s="62" t="s">
        <v>32264</v>
      </c>
      <c r="E4571" s="62" t="s">
        <v>32265</v>
      </c>
      <c r="F4571" s="61" t="s">
        <v>32266</v>
      </c>
      <c r="G4571" s="62" t="s">
        <v>1762</v>
      </c>
      <c r="H4571" s="61" t="s">
        <v>214</v>
      </c>
      <c r="I4571" s="63">
        <v>41640</v>
      </c>
      <c r="J4571" s="63">
        <v>45291</v>
      </c>
    </row>
    <row r="4572" spans="1:10" s="57" customFormat="1" ht="30.45" customHeight="1" x14ac:dyDescent="0.2">
      <c r="A4572" s="58" t="s">
        <v>1758</v>
      </c>
      <c r="B4572" s="58" t="s">
        <v>32267</v>
      </c>
      <c r="C4572" s="58" t="s">
        <v>32268</v>
      </c>
      <c r="D4572" s="59" t="s">
        <v>32269</v>
      </c>
      <c r="E4572" s="59" t="s">
        <v>32270</v>
      </c>
      <c r="F4572" s="58" t="s">
        <v>32271</v>
      </c>
      <c r="G4572" s="59" t="s">
        <v>1762</v>
      </c>
      <c r="H4572" s="58" t="s">
        <v>214</v>
      </c>
      <c r="I4572" s="60">
        <v>41640</v>
      </c>
      <c r="J4572" s="60">
        <v>45291</v>
      </c>
    </row>
    <row r="4573" spans="1:10" s="57" customFormat="1" ht="30.45" customHeight="1" x14ac:dyDescent="0.2">
      <c r="A4573" s="61" t="s">
        <v>32272</v>
      </c>
      <c r="B4573" s="61" t="s">
        <v>32273</v>
      </c>
      <c r="C4573" s="61" t="s">
        <v>32274</v>
      </c>
      <c r="D4573" s="62" t="s">
        <v>32275</v>
      </c>
      <c r="E4573" s="62" t="s">
        <v>32276</v>
      </c>
      <c r="F4573" s="61" t="s">
        <v>32277</v>
      </c>
      <c r="G4573" s="62" t="s">
        <v>1762</v>
      </c>
      <c r="H4573" s="61" t="s">
        <v>214</v>
      </c>
      <c r="I4573" s="63">
        <v>41640</v>
      </c>
      <c r="J4573" s="63">
        <v>45291</v>
      </c>
    </row>
    <row r="4574" spans="1:10" s="57" customFormat="1" ht="30.45" customHeight="1" x14ac:dyDescent="0.2">
      <c r="A4574" s="58" t="s">
        <v>2780</v>
      </c>
      <c r="B4574" s="58" t="s">
        <v>32278</v>
      </c>
      <c r="C4574" s="58" t="s">
        <v>32279</v>
      </c>
      <c r="D4574" s="59" t="s">
        <v>32280</v>
      </c>
      <c r="E4574" s="59" t="s">
        <v>2782</v>
      </c>
      <c r="F4574" s="58" t="s">
        <v>32281</v>
      </c>
      <c r="G4574" s="59" t="s">
        <v>1762</v>
      </c>
      <c r="H4574" s="58" t="s">
        <v>214</v>
      </c>
      <c r="I4574" s="60">
        <v>41640</v>
      </c>
      <c r="J4574" s="60">
        <v>45291</v>
      </c>
    </row>
    <row r="4575" spans="1:10" s="57" customFormat="1" ht="30.45" customHeight="1" x14ac:dyDescent="0.2">
      <c r="A4575" s="61" t="s">
        <v>32282</v>
      </c>
      <c r="B4575" s="61" t="s">
        <v>32283</v>
      </c>
      <c r="C4575" s="61" t="s">
        <v>32284</v>
      </c>
      <c r="D4575" s="62" t="s">
        <v>32285</v>
      </c>
      <c r="E4575" s="62" t="s">
        <v>32286</v>
      </c>
      <c r="F4575" s="61" t="s">
        <v>32287</v>
      </c>
      <c r="G4575" s="62" t="s">
        <v>1762</v>
      </c>
      <c r="H4575" s="61" t="s">
        <v>214</v>
      </c>
      <c r="I4575" s="63">
        <v>41640</v>
      </c>
      <c r="J4575" s="63">
        <v>45291</v>
      </c>
    </row>
    <row r="4576" spans="1:10" s="57" customFormat="1" ht="19.8" customHeight="1" x14ac:dyDescent="0.2">
      <c r="A4576" s="58" t="s">
        <v>32288</v>
      </c>
      <c r="B4576" s="58" t="s">
        <v>32289</v>
      </c>
      <c r="C4576" s="58" t="s">
        <v>32290</v>
      </c>
      <c r="D4576" s="59" t="s">
        <v>32291</v>
      </c>
      <c r="E4576" s="59" t="s">
        <v>32292</v>
      </c>
      <c r="F4576" s="58" t="s">
        <v>32293</v>
      </c>
      <c r="G4576" s="59" t="s">
        <v>2784</v>
      </c>
      <c r="H4576" s="58" t="s">
        <v>214</v>
      </c>
      <c r="I4576" s="60">
        <v>43405</v>
      </c>
      <c r="J4576" s="60">
        <v>45291</v>
      </c>
    </row>
    <row r="4577" spans="1:10" s="57" customFormat="1" ht="19.8" customHeight="1" x14ac:dyDescent="0.2">
      <c r="A4577" s="61" t="s">
        <v>32294</v>
      </c>
      <c r="B4577" s="61" t="s">
        <v>32295</v>
      </c>
      <c r="C4577" s="61" t="s">
        <v>32296</v>
      </c>
      <c r="D4577" s="62" t="s">
        <v>32297</v>
      </c>
      <c r="E4577" s="62" t="s">
        <v>32298</v>
      </c>
      <c r="F4577" s="61" t="s">
        <v>32299</v>
      </c>
      <c r="G4577" s="62" t="s">
        <v>32300</v>
      </c>
      <c r="H4577" s="61" t="s">
        <v>214</v>
      </c>
      <c r="I4577" s="63">
        <v>41640</v>
      </c>
      <c r="J4577" s="63">
        <v>45291</v>
      </c>
    </row>
    <row r="4578" spans="1:10" s="57" customFormat="1" ht="30.45" customHeight="1" x14ac:dyDescent="0.2">
      <c r="A4578" s="58" t="s">
        <v>32301</v>
      </c>
      <c r="B4578" s="58" t="s">
        <v>32302</v>
      </c>
      <c r="C4578" s="58" t="s">
        <v>32303</v>
      </c>
      <c r="D4578" s="59" t="s">
        <v>32304</v>
      </c>
      <c r="E4578" s="59" t="s">
        <v>32305</v>
      </c>
      <c r="F4578" s="58" t="s">
        <v>32299</v>
      </c>
      <c r="G4578" s="59" t="s">
        <v>32300</v>
      </c>
      <c r="H4578" s="58" t="s">
        <v>214</v>
      </c>
      <c r="I4578" s="60">
        <v>43405</v>
      </c>
      <c r="J4578" s="60">
        <v>45291</v>
      </c>
    </row>
    <row r="4579" spans="1:10" s="57" customFormat="1" ht="19.8" customHeight="1" x14ac:dyDescent="0.2">
      <c r="A4579" s="61" t="s">
        <v>32306</v>
      </c>
      <c r="B4579" s="61" t="s">
        <v>32307</v>
      </c>
      <c r="C4579" s="61" t="s">
        <v>32308</v>
      </c>
      <c r="D4579" s="62" t="s">
        <v>32309</v>
      </c>
      <c r="E4579" s="62" t="s">
        <v>32310</v>
      </c>
      <c r="F4579" s="61" t="s">
        <v>32311</v>
      </c>
      <c r="G4579" s="62" t="s">
        <v>32312</v>
      </c>
      <c r="H4579" s="61" t="s">
        <v>214</v>
      </c>
      <c r="I4579" s="63">
        <v>42675</v>
      </c>
      <c r="J4579" s="63">
        <v>45291</v>
      </c>
    </row>
    <row r="4580" spans="1:10" s="57" customFormat="1" ht="19.8" customHeight="1" x14ac:dyDescent="0.2">
      <c r="A4580" s="58" t="s">
        <v>32313</v>
      </c>
      <c r="B4580" s="58" t="s">
        <v>32314</v>
      </c>
      <c r="C4580" s="58" t="s">
        <v>32315</v>
      </c>
      <c r="D4580" s="59" t="s">
        <v>32316</v>
      </c>
      <c r="E4580" s="59" t="s">
        <v>32317</v>
      </c>
      <c r="F4580" s="58" t="s">
        <v>32318</v>
      </c>
      <c r="G4580" s="59" t="s">
        <v>32319</v>
      </c>
      <c r="H4580" s="58" t="s">
        <v>214</v>
      </c>
      <c r="I4580" s="60">
        <v>41640</v>
      </c>
      <c r="J4580" s="60">
        <v>45291</v>
      </c>
    </row>
    <row r="4581" spans="1:10" s="57" customFormat="1" ht="30.45" customHeight="1" x14ac:dyDescent="0.2">
      <c r="A4581" s="61" t="s">
        <v>32320</v>
      </c>
      <c r="B4581" s="61" t="s">
        <v>32321</v>
      </c>
      <c r="C4581" s="61" t="s">
        <v>32322</v>
      </c>
      <c r="D4581" s="62" t="s">
        <v>32323</v>
      </c>
      <c r="E4581" s="62" t="s">
        <v>32324</v>
      </c>
      <c r="F4581" s="61" t="s">
        <v>32325</v>
      </c>
      <c r="G4581" s="62" t="s">
        <v>32326</v>
      </c>
      <c r="H4581" s="61" t="s">
        <v>214</v>
      </c>
      <c r="I4581" s="63">
        <v>41640</v>
      </c>
      <c r="J4581" s="63">
        <v>45291</v>
      </c>
    </row>
    <row r="4582" spans="1:10" s="57" customFormat="1" ht="30.45" customHeight="1" x14ac:dyDescent="0.2">
      <c r="A4582" s="58" t="s">
        <v>2558</v>
      </c>
      <c r="B4582" s="58" t="s">
        <v>32327</v>
      </c>
      <c r="C4582" s="58" t="s">
        <v>32328</v>
      </c>
      <c r="D4582" s="59" t="s">
        <v>32329</v>
      </c>
      <c r="E4582" s="59" t="s">
        <v>32330</v>
      </c>
      <c r="F4582" s="58" t="s">
        <v>2561</v>
      </c>
      <c r="G4582" s="59" t="s">
        <v>32331</v>
      </c>
      <c r="H4582" s="58" t="s">
        <v>214</v>
      </c>
      <c r="I4582" s="60">
        <v>41640</v>
      </c>
      <c r="J4582" s="60">
        <v>45291</v>
      </c>
    </row>
    <row r="4583" spans="1:10" s="57" customFormat="1" ht="30.45" customHeight="1" x14ac:dyDescent="0.2">
      <c r="A4583" s="61" t="s">
        <v>32332</v>
      </c>
      <c r="B4583" s="61" t="s">
        <v>32333</v>
      </c>
      <c r="C4583" s="61" t="s">
        <v>32334</v>
      </c>
      <c r="D4583" s="62" t="s">
        <v>32335</v>
      </c>
      <c r="E4583" s="62" t="s">
        <v>32336</v>
      </c>
      <c r="F4583" s="61" t="s">
        <v>32337</v>
      </c>
      <c r="G4583" s="62" t="s">
        <v>32338</v>
      </c>
      <c r="H4583" s="61" t="s">
        <v>214</v>
      </c>
      <c r="I4583" s="63">
        <v>41640</v>
      </c>
      <c r="J4583" s="63">
        <v>45291</v>
      </c>
    </row>
    <row r="4584" spans="1:10" s="57" customFormat="1" ht="30.45" customHeight="1" x14ac:dyDescent="0.2">
      <c r="A4584" s="58" t="s">
        <v>32339</v>
      </c>
      <c r="B4584" s="58" t="s">
        <v>32340</v>
      </c>
      <c r="C4584" s="58" t="s">
        <v>32341</v>
      </c>
      <c r="D4584" s="59" t="s">
        <v>32342</v>
      </c>
      <c r="E4584" s="59" t="s">
        <v>32343</v>
      </c>
      <c r="F4584" s="58" t="s">
        <v>32337</v>
      </c>
      <c r="G4584" s="59" t="s">
        <v>2562</v>
      </c>
      <c r="H4584" s="58" t="s">
        <v>214</v>
      </c>
      <c r="I4584" s="60">
        <v>41640</v>
      </c>
      <c r="J4584" s="60">
        <v>45291</v>
      </c>
    </row>
    <row r="4585" spans="1:10" s="57" customFormat="1" ht="30.45" customHeight="1" x14ac:dyDescent="0.2">
      <c r="A4585" s="61" t="s">
        <v>32344</v>
      </c>
      <c r="B4585" s="61" t="s">
        <v>32345</v>
      </c>
      <c r="C4585" s="61" t="s">
        <v>32346</v>
      </c>
      <c r="D4585" s="62" t="s">
        <v>32347</v>
      </c>
      <c r="E4585" s="62" t="s">
        <v>32348</v>
      </c>
      <c r="F4585" s="61" t="s">
        <v>32349</v>
      </c>
      <c r="G4585" s="62" t="s">
        <v>2562</v>
      </c>
      <c r="H4585" s="61" t="s">
        <v>214</v>
      </c>
      <c r="I4585" s="63">
        <v>41640</v>
      </c>
      <c r="J4585" s="63">
        <v>45291</v>
      </c>
    </row>
    <row r="4586" spans="1:10" s="57" customFormat="1" ht="30.45" customHeight="1" x14ac:dyDescent="0.2">
      <c r="A4586" s="58" t="s">
        <v>32350</v>
      </c>
      <c r="B4586" s="58" t="s">
        <v>32351</v>
      </c>
      <c r="C4586" s="58" t="s">
        <v>32352</v>
      </c>
      <c r="D4586" s="59" t="s">
        <v>32353</v>
      </c>
      <c r="E4586" s="59" t="s">
        <v>32354</v>
      </c>
      <c r="F4586" s="58" t="s">
        <v>32337</v>
      </c>
      <c r="G4586" s="59" t="s">
        <v>2562</v>
      </c>
      <c r="H4586" s="58" t="s">
        <v>214</v>
      </c>
      <c r="I4586" s="60">
        <v>41640</v>
      </c>
      <c r="J4586" s="60">
        <v>45291</v>
      </c>
    </row>
    <row r="4587" spans="1:10" s="57" customFormat="1" ht="30.45" customHeight="1" x14ac:dyDescent="0.2">
      <c r="A4587" s="61" t="s">
        <v>2967</v>
      </c>
      <c r="B4587" s="61" t="s">
        <v>32355</v>
      </c>
      <c r="C4587" s="61" t="s">
        <v>32356</v>
      </c>
      <c r="D4587" s="62" t="s">
        <v>32357</v>
      </c>
      <c r="E4587" s="62" t="s">
        <v>32358</v>
      </c>
      <c r="F4587" s="61" t="s">
        <v>2970</v>
      </c>
      <c r="G4587" s="62" t="s">
        <v>32359</v>
      </c>
      <c r="H4587" s="61" t="s">
        <v>214</v>
      </c>
      <c r="I4587" s="63">
        <v>41640</v>
      </c>
      <c r="J4587" s="63">
        <v>45291</v>
      </c>
    </row>
    <row r="4588" spans="1:10" s="57" customFormat="1" ht="19.8" customHeight="1" x14ac:dyDescent="0.2">
      <c r="A4588" s="58" t="s">
        <v>32360</v>
      </c>
      <c r="B4588" s="58" t="s">
        <v>32361</v>
      </c>
      <c r="C4588" s="58" t="s">
        <v>32362</v>
      </c>
      <c r="D4588" s="59" t="s">
        <v>32363</v>
      </c>
      <c r="E4588" s="59" t="s">
        <v>32364</v>
      </c>
      <c r="F4588" s="58" t="s">
        <v>32365</v>
      </c>
      <c r="G4588" s="59" t="s">
        <v>32366</v>
      </c>
      <c r="H4588" s="58" t="s">
        <v>214</v>
      </c>
      <c r="I4588" s="60">
        <v>41944</v>
      </c>
      <c r="J4588" s="60">
        <v>45291</v>
      </c>
    </row>
    <row r="4589" spans="1:10" s="57" customFormat="1" ht="30.45" customHeight="1" x14ac:dyDescent="0.2">
      <c r="A4589" s="61" t="s">
        <v>32367</v>
      </c>
      <c r="B4589" s="61" t="s">
        <v>32368</v>
      </c>
      <c r="C4589" s="61" t="s">
        <v>32369</v>
      </c>
      <c r="D4589" s="62" t="s">
        <v>32370</v>
      </c>
      <c r="E4589" s="62" t="s">
        <v>32371</v>
      </c>
      <c r="F4589" s="61" t="s">
        <v>32372</v>
      </c>
      <c r="G4589" s="62" t="s">
        <v>32373</v>
      </c>
      <c r="H4589" s="61" t="s">
        <v>174</v>
      </c>
      <c r="I4589" s="63">
        <v>41640</v>
      </c>
      <c r="J4589" s="63">
        <v>45291</v>
      </c>
    </row>
    <row r="4590" spans="1:10" s="57" customFormat="1" ht="19.8" customHeight="1" x14ac:dyDescent="0.2">
      <c r="A4590" s="58" t="s">
        <v>32374</v>
      </c>
      <c r="B4590" s="58" t="s">
        <v>32375</v>
      </c>
      <c r="C4590" s="58" t="s">
        <v>32376</v>
      </c>
      <c r="D4590" s="59" t="s">
        <v>32377</v>
      </c>
      <c r="E4590" s="59" t="s">
        <v>32378</v>
      </c>
      <c r="F4590" s="58" t="s">
        <v>32379</v>
      </c>
      <c r="G4590" s="59" t="s">
        <v>32373</v>
      </c>
      <c r="H4590" s="58" t="s">
        <v>174</v>
      </c>
      <c r="I4590" s="60">
        <v>41640</v>
      </c>
      <c r="J4590" s="60">
        <v>45291</v>
      </c>
    </row>
    <row r="4591" spans="1:10" s="57" customFormat="1" ht="19.8" customHeight="1" x14ac:dyDescent="0.2">
      <c r="A4591" s="61" t="s">
        <v>32380</v>
      </c>
      <c r="B4591" s="61" t="s">
        <v>32381</v>
      </c>
      <c r="C4591" s="61" t="s">
        <v>32382</v>
      </c>
      <c r="D4591" s="62" t="s">
        <v>32383</v>
      </c>
      <c r="E4591" s="62" t="s">
        <v>32384</v>
      </c>
      <c r="F4591" s="61" t="s">
        <v>32385</v>
      </c>
      <c r="G4591" s="62" t="s">
        <v>32386</v>
      </c>
      <c r="H4591" s="61" t="s">
        <v>214</v>
      </c>
      <c r="I4591" s="63">
        <v>41640</v>
      </c>
      <c r="J4591" s="63">
        <v>45291</v>
      </c>
    </row>
    <row r="4592" spans="1:10" s="57" customFormat="1" ht="19.8" customHeight="1" x14ac:dyDescent="0.2">
      <c r="A4592" s="58" t="s">
        <v>32387</v>
      </c>
      <c r="B4592" s="58" t="s">
        <v>32388</v>
      </c>
      <c r="C4592" s="58" t="s">
        <v>32389</v>
      </c>
      <c r="D4592" s="59" t="s">
        <v>32390</v>
      </c>
      <c r="E4592" s="59" t="s">
        <v>32391</v>
      </c>
      <c r="F4592" s="58" t="s">
        <v>32392</v>
      </c>
      <c r="G4592" s="59" t="s">
        <v>1102</v>
      </c>
      <c r="H4592" s="58" t="s">
        <v>214</v>
      </c>
      <c r="I4592" s="60">
        <v>41640</v>
      </c>
      <c r="J4592" s="60">
        <v>45291</v>
      </c>
    </row>
    <row r="4593" spans="1:10" s="57" customFormat="1" ht="30.45" customHeight="1" x14ac:dyDescent="0.2">
      <c r="A4593" s="61" t="s">
        <v>1098</v>
      </c>
      <c r="B4593" s="61" t="s">
        <v>32393</v>
      </c>
      <c r="C4593" s="61" t="s">
        <v>32394</v>
      </c>
      <c r="D4593" s="62" t="s">
        <v>1099</v>
      </c>
      <c r="E4593" s="62" t="s">
        <v>32395</v>
      </c>
      <c r="F4593" s="61" t="s">
        <v>1101</v>
      </c>
      <c r="G4593" s="62" t="s">
        <v>32396</v>
      </c>
      <c r="H4593" s="61" t="s">
        <v>214</v>
      </c>
      <c r="I4593" s="63">
        <v>41640</v>
      </c>
      <c r="J4593" s="63">
        <v>45291</v>
      </c>
    </row>
    <row r="4594" spans="1:10" s="57" customFormat="1" ht="19.8" customHeight="1" x14ac:dyDescent="0.2">
      <c r="A4594" s="58" t="s">
        <v>32397</v>
      </c>
      <c r="B4594" s="58" t="s">
        <v>32398</v>
      </c>
      <c r="C4594" s="58" t="s">
        <v>32399</v>
      </c>
      <c r="D4594" s="59" t="s">
        <v>32400</v>
      </c>
      <c r="E4594" s="59" t="s">
        <v>32401</v>
      </c>
      <c r="F4594" s="58" t="s">
        <v>32402</v>
      </c>
      <c r="G4594" s="59" t="s">
        <v>1102</v>
      </c>
      <c r="H4594" s="58" t="s">
        <v>214</v>
      </c>
      <c r="I4594" s="60">
        <v>41640</v>
      </c>
      <c r="J4594" s="60">
        <v>45291</v>
      </c>
    </row>
    <row r="4595" spans="1:10" s="57" customFormat="1" ht="19.8" customHeight="1" x14ac:dyDescent="0.2">
      <c r="A4595" s="61" t="s">
        <v>32403</v>
      </c>
      <c r="B4595" s="61" t="s">
        <v>32404</v>
      </c>
      <c r="C4595" s="61" t="s">
        <v>32405</v>
      </c>
      <c r="D4595" s="62" t="s">
        <v>32406</v>
      </c>
      <c r="E4595" s="62" t="s">
        <v>32407</v>
      </c>
      <c r="F4595" s="61" t="s">
        <v>32408</v>
      </c>
      <c r="G4595" s="62" t="s">
        <v>1102</v>
      </c>
      <c r="H4595" s="61" t="s">
        <v>214</v>
      </c>
      <c r="I4595" s="63">
        <v>41640</v>
      </c>
      <c r="J4595" s="63">
        <v>45291</v>
      </c>
    </row>
    <row r="4596" spans="1:10" s="57" customFormat="1" ht="19.8" customHeight="1" x14ac:dyDescent="0.2">
      <c r="A4596" s="58" t="s">
        <v>32409</v>
      </c>
      <c r="B4596" s="58" t="s">
        <v>32410</v>
      </c>
      <c r="C4596" s="58" t="s">
        <v>32411</v>
      </c>
      <c r="D4596" s="59" t="s">
        <v>32412</v>
      </c>
      <c r="E4596" s="59" t="s">
        <v>32413</v>
      </c>
      <c r="F4596" s="58" t="s">
        <v>32414</v>
      </c>
      <c r="G4596" s="59" t="s">
        <v>32415</v>
      </c>
      <c r="H4596" s="58" t="s">
        <v>214</v>
      </c>
      <c r="I4596" s="60">
        <v>41640</v>
      </c>
      <c r="J4596" s="60">
        <v>45291</v>
      </c>
    </row>
    <row r="4597" spans="1:10" s="57" customFormat="1" ht="30.45" customHeight="1" x14ac:dyDescent="0.2">
      <c r="A4597" s="61" t="s">
        <v>32416</v>
      </c>
      <c r="B4597" s="61" t="s">
        <v>32417</v>
      </c>
      <c r="C4597" s="61" t="s">
        <v>32418</v>
      </c>
      <c r="D4597" s="62" t="s">
        <v>32419</v>
      </c>
      <c r="E4597" s="62" t="s">
        <v>32420</v>
      </c>
      <c r="F4597" s="61" t="s">
        <v>32421</v>
      </c>
      <c r="G4597" s="62" t="s">
        <v>32415</v>
      </c>
      <c r="H4597" s="61" t="s">
        <v>214</v>
      </c>
      <c r="I4597" s="63">
        <v>41640</v>
      </c>
      <c r="J4597" s="63">
        <v>45291</v>
      </c>
    </row>
    <row r="4598" spans="1:10" s="57" customFormat="1" ht="30.45" customHeight="1" x14ac:dyDescent="0.2">
      <c r="A4598" s="58" t="s">
        <v>32422</v>
      </c>
      <c r="B4598" s="58" t="s">
        <v>32423</v>
      </c>
      <c r="C4598" s="58" t="s">
        <v>32424</v>
      </c>
      <c r="D4598" s="59" t="s">
        <v>32425</v>
      </c>
      <c r="E4598" s="59" t="s">
        <v>32426</v>
      </c>
      <c r="F4598" s="58" t="s">
        <v>32427</v>
      </c>
      <c r="G4598" s="59" t="s">
        <v>1102</v>
      </c>
      <c r="H4598" s="58" t="s">
        <v>214</v>
      </c>
      <c r="I4598" s="60">
        <v>41640</v>
      </c>
      <c r="J4598" s="60">
        <v>45291</v>
      </c>
    </row>
    <row r="4599" spans="1:10" s="57" customFormat="1" ht="19.8" customHeight="1" x14ac:dyDescent="0.2">
      <c r="A4599" s="61" t="s">
        <v>32428</v>
      </c>
      <c r="B4599" s="61" t="s">
        <v>32429</v>
      </c>
      <c r="C4599" s="61" t="s">
        <v>32430</v>
      </c>
      <c r="D4599" s="62" t="s">
        <v>32431</v>
      </c>
      <c r="E4599" s="62" t="s">
        <v>32432</v>
      </c>
      <c r="F4599" s="61" t="s">
        <v>32433</v>
      </c>
      <c r="G4599" s="62" t="s">
        <v>1102</v>
      </c>
      <c r="H4599" s="61" t="s">
        <v>214</v>
      </c>
      <c r="I4599" s="63">
        <v>41640</v>
      </c>
      <c r="J4599" s="63">
        <v>45291</v>
      </c>
    </row>
    <row r="4600" spans="1:10" s="57" customFormat="1" ht="19.8" customHeight="1" x14ac:dyDescent="0.2">
      <c r="A4600" s="58" t="s">
        <v>32434</v>
      </c>
      <c r="B4600" s="58" t="s">
        <v>32435</v>
      </c>
      <c r="C4600" s="58" t="s">
        <v>32436</v>
      </c>
      <c r="D4600" s="59" t="s">
        <v>32437</v>
      </c>
      <c r="E4600" s="59" t="s">
        <v>32438</v>
      </c>
      <c r="F4600" s="58" t="s">
        <v>32439</v>
      </c>
      <c r="G4600" s="59" t="s">
        <v>1102</v>
      </c>
      <c r="H4600" s="58" t="s">
        <v>214</v>
      </c>
      <c r="I4600" s="60">
        <v>41640</v>
      </c>
      <c r="J4600" s="60">
        <v>45291</v>
      </c>
    </row>
    <row r="4601" spans="1:10" s="57" customFormat="1" ht="19.8" customHeight="1" x14ac:dyDescent="0.2">
      <c r="A4601" s="61" t="s">
        <v>32440</v>
      </c>
      <c r="B4601" s="61" t="s">
        <v>32441</v>
      </c>
      <c r="C4601" s="61" t="s">
        <v>32442</v>
      </c>
      <c r="D4601" s="62" t="s">
        <v>32443</v>
      </c>
      <c r="E4601" s="62" t="s">
        <v>32444</v>
      </c>
      <c r="F4601" s="61" t="s">
        <v>32445</v>
      </c>
      <c r="G4601" s="62" t="s">
        <v>1102</v>
      </c>
      <c r="H4601" s="61" t="s">
        <v>214</v>
      </c>
      <c r="I4601" s="63">
        <v>41640</v>
      </c>
      <c r="J4601" s="63">
        <v>45291</v>
      </c>
    </row>
    <row r="4602" spans="1:10" s="57" customFormat="1" ht="19.8" customHeight="1" x14ac:dyDescent="0.2">
      <c r="A4602" s="58" t="s">
        <v>32446</v>
      </c>
      <c r="B4602" s="58" t="s">
        <v>32447</v>
      </c>
      <c r="C4602" s="58" t="s">
        <v>32448</v>
      </c>
      <c r="D4602" s="59" t="s">
        <v>32449</v>
      </c>
      <c r="E4602" s="59" t="s">
        <v>32450</v>
      </c>
      <c r="F4602" s="58" t="s">
        <v>32451</v>
      </c>
      <c r="G4602" s="59" t="s">
        <v>1102</v>
      </c>
      <c r="H4602" s="58" t="s">
        <v>214</v>
      </c>
      <c r="I4602" s="60">
        <v>41640</v>
      </c>
      <c r="J4602" s="60">
        <v>45291</v>
      </c>
    </row>
    <row r="4603" spans="1:10" s="57" customFormat="1" ht="30.45" customHeight="1" x14ac:dyDescent="0.2">
      <c r="A4603" s="61" t="s">
        <v>32452</v>
      </c>
      <c r="B4603" s="61" t="s">
        <v>32453</v>
      </c>
      <c r="C4603" s="61" t="s">
        <v>32454</v>
      </c>
      <c r="D4603" s="62" t="s">
        <v>32455</v>
      </c>
      <c r="E4603" s="62" t="s">
        <v>32456</v>
      </c>
      <c r="F4603" s="61" t="s">
        <v>32457</v>
      </c>
      <c r="G4603" s="62" t="s">
        <v>32458</v>
      </c>
      <c r="H4603" s="61" t="s">
        <v>214</v>
      </c>
      <c r="I4603" s="63">
        <v>41640</v>
      </c>
      <c r="J4603" s="63">
        <v>45291</v>
      </c>
    </row>
    <row r="4604" spans="1:10" s="57" customFormat="1" ht="19.8" customHeight="1" x14ac:dyDescent="0.2">
      <c r="A4604" s="58" t="s">
        <v>32459</v>
      </c>
      <c r="B4604" s="58" t="s">
        <v>32460</v>
      </c>
      <c r="C4604" s="58" t="s">
        <v>32461</v>
      </c>
      <c r="D4604" s="59" t="s">
        <v>32462</v>
      </c>
      <c r="E4604" s="59" t="s">
        <v>32463</v>
      </c>
      <c r="F4604" s="58" t="s">
        <v>32464</v>
      </c>
      <c r="G4604" s="59" t="s">
        <v>1102</v>
      </c>
      <c r="H4604" s="58" t="s">
        <v>214</v>
      </c>
      <c r="I4604" s="60">
        <v>42370</v>
      </c>
      <c r="J4604" s="60">
        <v>45291</v>
      </c>
    </row>
    <row r="4605" spans="1:10" s="57" customFormat="1" ht="19.8" customHeight="1" x14ac:dyDescent="0.2">
      <c r="A4605" s="61" t="s">
        <v>32465</v>
      </c>
      <c r="B4605" s="61" t="s">
        <v>32466</v>
      </c>
      <c r="C4605" s="61" t="s">
        <v>32467</v>
      </c>
      <c r="D4605" s="62" t="s">
        <v>32468</v>
      </c>
      <c r="E4605" s="62" t="s">
        <v>32469</v>
      </c>
      <c r="F4605" s="61" t="s">
        <v>32470</v>
      </c>
      <c r="G4605" s="62" t="s">
        <v>32471</v>
      </c>
      <c r="H4605" s="61" t="s">
        <v>214</v>
      </c>
      <c r="I4605" s="63">
        <v>41640</v>
      </c>
      <c r="J4605" s="63">
        <v>45291</v>
      </c>
    </row>
    <row r="4606" spans="1:10" s="57" customFormat="1" ht="19.8" customHeight="1" x14ac:dyDescent="0.2">
      <c r="A4606" s="58" t="s">
        <v>32472</v>
      </c>
      <c r="B4606" s="58" t="s">
        <v>32473</v>
      </c>
      <c r="C4606" s="58" t="s">
        <v>32474</v>
      </c>
      <c r="D4606" s="59" t="s">
        <v>32475</v>
      </c>
      <c r="E4606" s="59" t="s">
        <v>32476</v>
      </c>
      <c r="F4606" s="58" t="s">
        <v>32477</v>
      </c>
      <c r="G4606" s="59" t="s">
        <v>32471</v>
      </c>
      <c r="H4606" s="58" t="s">
        <v>214</v>
      </c>
      <c r="I4606" s="60">
        <v>41640</v>
      </c>
      <c r="J4606" s="60">
        <v>45291</v>
      </c>
    </row>
    <row r="4607" spans="1:10" s="57" customFormat="1" ht="19.8" customHeight="1" x14ac:dyDescent="0.2">
      <c r="A4607" s="61" t="s">
        <v>32478</v>
      </c>
      <c r="B4607" s="61" t="s">
        <v>32479</v>
      </c>
      <c r="C4607" s="61" t="s">
        <v>32480</v>
      </c>
      <c r="D4607" s="62" t="s">
        <v>32481</v>
      </c>
      <c r="E4607" s="62" t="s">
        <v>32482</v>
      </c>
      <c r="F4607" s="61" t="s">
        <v>32483</v>
      </c>
      <c r="G4607" s="62" t="s">
        <v>32484</v>
      </c>
      <c r="H4607" s="61" t="s">
        <v>214</v>
      </c>
      <c r="I4607" s="63">
        <v>41640</v>
      </c>
      <c r="J4607" s="63">
        <v>45291</v>
      </c>
    </row>
    <row r="4608" spans="1:10" s="57" customFormat="1" ht="19.8" customHeight="1" x14ac:dyDescent="0.2">
      <c r="A4608" s="58" t="s">
        <v>3516</v>
      </c>
      <c r="B4608" s="58" t="s">
        <v>32485</v>
      </c>
      <c r="C4608" s="58" t="s">
        <v>32486</v>
      </c>
      <c r="D4608" s="59" t="s">
        <v>3517</v>
      </c>
      <c r="E4608" s="59" t="s">
        <v>32487</v>
      </c>
      <c r="F4608" s="58" t="s">
        <v>3519</v>
      </c>
      <c r="G4608" s="59" t="s">
        <v>32488</v>
      </c>
      <c r="H4608" s="58" t="s">
        <v>214</v>
      </c>
      <c r="I4608" s="60">
        <v>41640</v>
      </c>
      <c r="J4608" s="60">
        <v>45291</v>
      </c>
    </row>
    <row r="4609" spans="1:10" s="57" customFormat="1" ht="19.8" customHeight="1" x14ac:dyDescent="0.2">
      <c r="A4609" s="61" t="s">
        <v>32489</v>
      </c>
      <c r="B4609" s="61" t="s">
        <v>32490</v>
      </c>
      <c r="C4609" s="61" t="s">
        <v>32491</v>
      </c>
      <c r="D4609" s="62" t="s">
        <v>32492</v>
      </c>
      <c r="E4609" s="62" t="s">
        <v>32493</v>
      </c>
      <c r="F4609" s="61" t="s">
        <v>32494</v>
      </c>
      <c r="G4609" s="62" t="s">
        <v>32495</v>
      </c>
      <c r="H4609" s="61" t="s">
        <v>214</v>
      </c>
      <c r="I4609" s="63">
        <v>41640</v>
      </c>
      <c r="J4609" s="63">
        <v>45291</v>
      </c>
    </row>
    <row r="4610" spans="1:10" s="57" customFormat="1" ht="30.45" customHeight="1" x14ac:dyDescent="0.2">
      <c r="A4610" s="58" t="s">
        <v>32496</v>
      </c>
      <c r="B4610" s="58" t="s">
        <v>32497</v>
      </c>
      <c r="C4610" s="58" t="s">
        <v>32498</v>
      </c>
      <c r="D4610" s="59" t="s">
        <v>32499</v>
      </c>
      <c r="E4610" s="59" t="s">
        <v>32500</v>
      </c>
      <c r="F4610" s="58" t="s">
        <v>32501</v>
      </c>
      <c r="G4610" s="59" t="s">
        <v>32502</v>
      </c>
      <c r="H4610" s="58" t="s">
        <v>214</v>
      </c>
      <c r="I4610" s="60">
        <v>41640</v>
      </c>
      <c r="J4610" s="60">
        <v>45291</v>
      </c>
    </row>
    <row r="4611" spans="1:10" s="57" customFormat="1" ht="41.1" customHeight="1" x14ac:dyDescent="0.2">
      <c r="A4611" s="61" t="s">
        <v>32503</v>
      </c>
      <c r="B4611" s="61" t="s">
        <v>32504</v>
      </c>
      <c r="C4611" s="61" t="s">
        <v>32505</v>
      </c>
      <c r="D4611" s="62" t="s">
        <v>32506</v>
      </c>
      <c r="E4611" s="62" t="s">
        <v>32507</v>
      </c>
      <c r="F4611" s="61" t="s">
        <v>32508</v>
      </c>
      <c r="G4611" s="62" t="s">
        <v>32509</v>
      </c>
      <c r="H4611" s="61" t="s">
        <v>214</v>
      </c>
      <c r="I4611" s="63">
        <v>41640</v>
      </c>
      <c r="J4611" s="63">
        <v>45291</v>
      </c>
    </row>
    <row r="4612" spans="1:10" s="57" customFormat="1" ht="19.8" customHeight="1" x14ac:dyDescent="0.2">
      <c r="A4612" s="58" t="s">
        <v>32510</v>
      </c>
      <c r="B4612" s="58" t="s">
        <v>32511</v>
      </c>
      <c r="C4612" s="58" t="s">
        <v>32512</v>
      </c>
      <c r="D4612" s="59" t="s">
        <v>32513</v>
      </c>
      <c r="E4612" s="59" t="s">
        <v>32514</v>
      </c>
      <c r="F4612" s="58" t="s">
        <v>32515</v>
      </c>
      <c r="G4612" s="59" t="s">
        <v>2354</v>
      </c>
      <c r="H4612" s="58" t="s">
        <v>174</v>
      </c>
      <c r="I4612" s="60">
        <v>41640</v>
      </c>
      <c r="J4612" s="60">
        <v>45291</v>
      </c>
    </row>
    <row r="4613" spans="1:10" s="57" customFormat="1" ht="19.8" customHeight="1" x14ac:dyDescent="0.2">
      <c r="A4613" s="61" t="s">
        <v>284</v>
      </c>
      <c r="B4613" s="61" t="s">
        <v>32516</v>
      </c>
      <c r="C4613" s="61" t="s">
        <v>32517</v>
      </c>
      <c r="D4613" s="62" t="s">
        <v>32518</v>
      </c>
      <c r="E4613" s="62" t="s">
        <v>32519</v>
      </c>
      <c r="F4613" s="61" t="s">
        <v>32520</v>
      </c>
      <c r="G4613" s="62" t="s">
        <v>2354</v>
      </c>
      <c r="H4613" s="61" t="s">
        <v>174</v>
      </c>
      <c r="I4613" s="63">
        <v>41640</v>
      </c>
      <c r="J4613" s="63">
        <v>45291</v>
      </c>
    </row>
    <row r="4614" spans="1:10" s="57" customFormat="1" ht="19.8" customHeight="1" x14ac:dyDescent="0.2">
      <c r="A4614" s="58" t="s">
        <v>2183</v>
      </c>
      <c r="B4614" s="58" t="s">
        <v>32521</v>
      </c>
      <c r="C4614" s="58" t="s">
        <v>32522</v>
      </c>
      <c r="D4614" s="59" t="s">
        <v>2184</v>
      </c>
      <c r="E4614" s="59" t="s">
        <v>32523</v>
      </c>
      <c r="F4614" s="58" t="s">
        <v>32524</v>
      </c>
      <c r="G4614" s="59" t="s">
        <v>2354</v>
      </c>
      <c r="H4614" s="58" t="s">
        <v>174</v>
      </c>
      <c r="I4614" s="60">
        <v>41640</v>
      </c>
      <c r="J4614" s="60">
        <v>45291</v>
      </c>
    </row>
    <row r="4615" spans="1:10" s="57" customFormat="1" ht="19.8" customHeight="1" x14ac:dyDescent="0.2">
      <c r="A4615" s="61" t="s">
        <v>2350</v>
      </c>
      <c r="B4615" s="61" t="s">
        <v>32525</v>
      </c>
      <c r="C4615" s="61" t="s">
        <v>32526</v>
      </c>
      <c r="D4615" s="62" t="s">
        <v>32527</v>
      </c>
      <c r="E4615" s="62" t="s">
        <v>32528</v>
      </c>
      <c r="F4615" s="61" t="s">
        <v>32529</v>
      </c>
      <c r="G4615" s="62" t="s">
        <v>2354</v>
      </c>
      <c r="H4615" s="61" t="s">
        <v>174</v>
      </c>
      <c r="I4615" s="63">
        <v>41640</v>
      </c>
      <c r="J4615" s="63">
        <v>45291</v>
      </c>
    </row>
    <row r="4616" spans="1:10" s="57" customFormat="1" ht="30.45" customHeight="1" x14ac:dyDescent="0.2">
      <c r="A4616" s="58" t="s">
        <v>32530</v>
      </c>
      <c r="B4616" s="58" t="s">
        <v>32531</v>
      </c>
      <c r="C4616" s="58" t="s">
        <v>32532</v>
      </c>
      <c r="D4616" s="59" t="s">
        <v>32533</v>
      </c>
      <c r="E4616" s="59" t="s">
        <v>32534</v>
      </c>
      <c r="F4616" s="58" t="s">
        <v>32535</v>
      </c>
      <c r="G4616" s="59" t="s">
        <v>32536</v>
      </c>
      <c r="H4616" s="58" t="s">
        <v>174</v>
      </c>
      <c r="I4616" s="60">
        <v>41640</v>
      </c>
      <c r="J4616" s="60">
        <v>45291</v>
      </c>
    </row>
    <row r="4617" spans="1:10" s="57" customFormat="1" ht="30.45" customHeight="1" x14ac:dyDescent="0.2">
      <c r="A4617" s="61" t="s">
        <v>32537</v>
      </c>
      <c r="B4617" s="61" t="s">
        <v>32538</v>
      </c>
      <c r="C4617" s="61" t="s">
        <v>32539</v>
      </c>
      <c r="D4617" s="62" t="s">
        <v>32540</v>
      </c>
      <c r="E4617" s="62" t="s">
        <v>32541</v>
      </c>
      <c r="F4617" s="61" t="s">
        <v>32542</v>
      </c>
      <c r="G4617" s="62" t="s">
        <v>2354</v>
      </c>
      <c r="H4617" s="61" t="s">
        <v>174</v>
      </c>
      <c r="I4617" s="63">
        <v>41640</v>
      </c>
      <c r="J4617" s="63">
        <v>45291</v>
      </c>
    </row>
    <row r="4618" spans="1:10" s="57" customFormat="1" ht="30.45" customHeight="1" x14ac:dyDescent="0.2">
      <c r="A4618" s="58" t="s">
        <v>32543</v>
      </c>
      <c r="B4618" s="58" t="s">
        <v>32544</v>
      </c>
      <c r="C4618" s="58" t="s">
        <v>32545</v>
      </c>
      <c r="D4618" s="59" t="s">
        <v>32546</v>
      </c>
      <c r="E4618" s="59" t="s">
        <v>32547</v>
      </c>
      <c r="F4618" s="58" t="s">
        <v>32548</v>
      </c>
      <c r="G4618" s="59" t="s">
        <v>2354</v>
      </c>
      <c r="H4618" s="58" t="s">
        <v>174</v>
      </c>
      <c r="I4618" s="60">
        <v>41640</v>
      </c>
      <c r="J4618" s="60">
        <v>45291</v>
      </c>
    </row>
    <row r="4619" spans="1:10" s="57" customFormat="1" ht="19.8" customHeight="1" x14ac:dyDescent="0.2">
      <c r="A4619" s="61" t="s">
        <v>32549</v>
      </c>
      <c r="B4619" s="61" t="s">
        <v>32550</v>
      </c>
      <c r="C4619" s="61" t="s">
        <v>32551</v>
      </c>
      <c r="D4619" s="62" t="s">
        <v>32552</v>
      </c>
      <c r="E4619" s="62" t="s">
        <v>32553</v>
      </c>
      <c r="F4619" s="61" t="s">
        <v>32554</v>
      </c>
      <c r="G4619" s="62" t="s">
        <v>2354</v>
      </c>
      <c r="H4619" s="61" t="s">
        <v>174</v>
      </c>
      <c r="I4619" s="63">
        <v>41640</v>
      </c>
      <c r="J4619" s="63">
        <v>45291</v>
      </c>
    </row>
    <row r="4620" spans="1:10" s="57" customFormat="1" ht="30.45" customHeight="1" x14ac:dyDescent="0.2">
      <c r="A4620" s="58" t="s">
        <v>32555</v>
      </c>
      <c r="B4620" s="58" t="s">
        <v>32556</v>
      </c>
      <c r="C4620" s="58" t="s">
        <v>32557</v>
      </c>
      <c r="D4620" s="59" t="s">
        <v>32558</v>
      </c>
      <c r="E4620" s="59" t="s">
        <v>32559</v>
      </c>
      <c r="F4620" s="58" t="s">
        <v>32560</v>
      </c>
      <c r="G4620" s="59" t="s">
        <v>2354</v>
      </c>
      <c r="H4620" s="58" t="s">
        <v>174</v>
      </c>
      <c r="I4620" s="60">
        <v>41640</v>
      </c>
      <c r="J4620" s="60">
        <v>45291</v>
      </c>
    </row>
    <row r="4621" spans="1:10" s="57" customFormat="1" ht="41.1" customHeight="1" x14ac:dyDescent="0.2">
      <c r="A4621" s="61" t="s">
        <v>4016</v>
      </c>
      <c r="B4621" s="61" t="s">
        <v>32561</v>
      </c>
      <c r="C4621" s="61" t="s">
        <v>32562</v>
      </c>
      <c r="D4621" s="62" t="s">
        <v>4017</v>
      </c>
      <c r="E4621" s="62" t="s">
        <v>32563</v>
      </c>
      <c r="F4621" s="61" t="s">
        <v>4019</v>
      </c>
      <c r="G4621" s="62" t="s">
        <v>32564</v>
      </c>
      <c r="H4621" s="61" t="s">
        <v>174</v>
      </c>
      <c r="I4621" s="63">
        <v>41640</v>
      </c>
      <c r="J4621" s="63">
        <v>45291</v>
      </c>
    </row>
    <row r="4622" spans="1:10" s="57" customFormat="1" ht="19.8" customHeight="1" x14ac:dyDescent="0.2">
      <c r="A4622" s="58" t="s">
        <v>4161</v>
      </c>
      <c r="B4622" s="58" t="s">
        <v>32565</v>
      </c>
      <c r="C4622" s="58" t="s">
        <v>32566</v>
      </c>
      <c r="D4622" s="59" t="s">
        <v>32567</v>
      </c>
      <c r="E4622" s="59" t="s">
        <v>32568</v>
      </c>
      <c r="F4622" s="58" t="s">
        <v>32569</v>
      </c>
      <c r="G4622" s="59" t="s">
        <v>2354</v>
      </c>
      <c r="H4622" s="58" t="s">
        <v>174</v>
      </c>
      <c r="I4622" s="60">
        <v>41640</v>
      </c>
      <c r="J4622" s="60">
        <v>45291</v>
      </c>
    </row>
    <row r="4623" spans="1:10" s="57" customFormat="1" ht="19.8" customHeight="1" x14ac:dyDescent="0.2">
      <c r="A4623" s="61" t="s">
        <v>32570</v>
      </c>
      <c r="B4623" s="61" t="s">
        <v>32571</v>
      </c>
      <c r="C4623" s="61" t="s">
        <v>32572</v>
      </c>
      <c r="D4623" s="62" t="s">
        <v>32573</v>
      </c>
      <c r="E4623" s="62" t="s">
        <v>32574</v>
      </c>
      <c r="F4623" s="61" t="s">
        <v>32575</v>
      </c>
      <c r="G4623" s="62" t="s">
        <v>2354</v>
      </c>
      <c r="H4623" s="61" t="s">
        <v>174</v>
      </c>
      <c r="I4623" s="63">
        <v>41640</v>
      </c>
      <c r="J4623" s="63">
        <v>45291</v>
      </c>
    </row>
    <row r="4624" spans="1:10" s="57" customFormat="1" ht="19.8" customHeight="1" x14ac:dyDescent="0.2">
      <c r="A4624" s="58" t="s">
        <v>32576</v>
      </c>
      <c r="B4624" s="58" t="s">
        <v>32577</v>
      </c>
      <c r="C4624" s="58" t="s">
        <v>32578</v>
      </c>
      <c r="D4624" s="59" t="s">
        <v>32579</v>
      </c>
      <c r="E4624" s="59" t="s">
        <v>32580</v>
      </c>
      <c r="F4624" s="58" t="s">
        <v>32581</v>
      </c>
      <c r="G4624" s="59" t="s">
        <v>2354</v>
      </c>
      <c r="H4624" s="58" t="s">
        <v>174</v>
      </c>
      <c r="I4624" s="60">
        <v>41640</v>
      </c>
      <c r="J4624" s="60">
        <v>45291</v>
      </c>
    </row>
    <row r="4625" spans="1:10" s="57" customFormat="1" ht="30.45" customHeight="1" x14ac:dyDescent="0.2">
      <c r="A4625" s="61" t="s">
        <v>2786</v>
      </c>
      <c r="B4625" s="61" t="s">
        <v>32582</v>
      </c>
      <c r="C4625" s="61" t="s">
        <v>32583</v>
      </c>
      <c r="D4625" s="62" t="s">
        <v>32584</v>
      </c>
      <c r="E4625" s="62" t="s">
        <v>32585</v>
      </c>
      <c r="F4625" s="61" t="s">
        <v>32586</v>
      </c>
      <c r="G4625" s="62" t="s">
        <v>2354</v>
      </c>
      <c r="H4625" s="61" t="s">
        <v>174</v>
      </c>
      <c r="I4625" s="63">
        <v>41944</v>
      </c>
      <c r="J4625" s="63">
        <v>45291</v>
      </c>
    </row>
    <row r="4626" spans="1:10" s="57" customFormat="1" ht="19.8" customHeight="1" x14ac:dyDescent="0.2">
      <c r="A4626" s="58" t="s">
        <v>32587</v>
      </c>
      <c r="B4626" s="58" t="s">
        <v>32588</v>
      </c>
      <c r="C4626" s="58" t="s">
        <v>32589</v>
      </c>
      <c r="D4626" s="59" t="s">
        <v>32590</v>
      </c>
      <c r="E4626" s="59" t="s">
        <v>32591</v>
      </c>
      <c r="F4626" s="58" t="s">
        <v>32575</v>
      </c>
      <c r="G4626" s="59" t="s">
        <v>2354</v>
      </c>
      <c r="H4626" s="58" t="s">
        <v>174</v>
      </c>
      <c r="I4626" s="60">
        <v>41640</v>
      </c>
      <c r="J4626" s="60">
        <v>45291</v>
      </c>
    </row>
    <row r="4627" spans="1:10" s="57" customFormat="1" ht="30.45" customHeight="1" x14ac:dyDescent="0.2">
      <c r="A4627" s="61" t="s">
        <v>32592</v>
      </c>
      <c r="B4627" s="61" t="s">
        <v>32593</v>
      </c>
      <c r="C4627" s="61" t="s">
        <v>32594</v>
      </c>
      <c r="D4627" s="62" t="s">
        <v>32595</v>
      </c>
      <c r="E4627" s="62" t="s">
        <v>32596</v>
      </c>
      <c r="F4627" s="61" t="s">
        <v>32597</v>
      </c>
      <c r="G4627" s="62" t="s">
        <v>32536</v>
      </c>
      <c r="H4627" s="61" t="s">
        <v>174</v>
      </c>
      <c r="I4627" s="63">
        <v>41640</v>
      </c>
      <c r="J4627" s="63">
        <v>45291</v>
      </c>
    </row>
    <row r="4628" spans="1:10" s="57" customFormat="1" ht="30.45" customHeight="1" x14ac:dyDescent="0.2">
      <c r="A4628" s="58" t="s">
        <v>32598</v>
      </c>
      <c r="B4628" s="58" t="s">
        <v>32599</v>
      </c>
      <c r="C4628" s="58" t="s">
        <v>32600</v>
      </c>
      <c r="D4628" s="59" t="s">
        <v>32601</v>
      </c>
      <c r="E4628" s="59" t="s">
        <v>32602</v>
      </c>
      <c r="F4628" s="58" t="s">
        <v>32603</v>
      </c>
      <c r="G4628" s="59" t="s">
        <v>32604</v>
      </c>
      <c r="H4628" s="58" t="s">
        <v>174</v>
      </c>
      <c r="I4628" s="60">
        <v>41640</v>
      </c>
      <c r="J4628" s="60">
        <v>45291</v>
      </c>
    </row>
    <row r="4629" spans="1:10" s="57" customFormat="1" ht="30.45" customHeight="1" x14ac:dyDescent="0.2">
      <c r="A4629" s="61" t="s">
        <v>32605</v>
      </c>
      <c r="B4629" s="61" t="s">
        <v>32606</v>
      </c>
      <c r="C4629" s="61" t="s">
        <v>32607</v>
      </c>
      <c r="D4629" s="62" t="s">
        <v>32608</v>
      </c>
      <c r="E4629" s="62" t="s">
        <v>32609</v>
      </c>
      <c r="F4629" s="61" t="s">
        <v>32560</v>
      </c>
      <c r="G4629" s="62" t="s">
        <v>2354</v>
      </c>
      <c r="H4629" s="61" t="s">
        <v>174</v>
      </c>
      <c r="I4629" s="63">
        <v>41944</v>
      </c>
      <c r="J4629" s="63">
        <v>45291</v>
      </c>
    </row>
    <row r="4630" spans="1:10" s="57" customFormat="1" ht="19.8" customHeight="1" x14ac:dyDescent="0.2">
      <c r="A4630" s="58" t="s">
        <v>32610</v>
      </c>
      <c r="B4630" s="58" t="s">
        <v>32611</v>
      </c>
      <c r="C4630" s="58" t="s">
        <v>32612</v>
      </c>
      <c r="D4630" s="59" t="s">
        <v>32613</v>
      </c>
      <c r="E4630" s="59" t="s">
        <v>32614</v>
      </c>
      <c r="F4630" s="58" t="s">
        <v>32615</v>
      </c>
      <c r="G4630" s="59" t="s">
        <v>2354</v>
      </c>
      <c r="H4630" s="58" t="s">
        <v>174</v>
      </c>
      <c r="I4630" s="60">
        <v>41944</v>
      </c>
      <c r="J4630" s="60">
        <v>45291</v>
      </c>
    </row>
    <row r="4631" spans="1:10" s="57" customFormat="1" ht="30.45" customHeight="1" x14ac:dyDescent="0.2">
      <c r="A4631" s="61" t="s">
        <v>32616</v>
      </c>
      <c r="B4631" s="61" t="s">
        <v>32617</v>
      </c>
      <c r="C4631" s="61" t="s">
        <v>32618</v>
      </c>
      <c r="D4631" s="62" t="s">
        <v>32619</v>
      </c>
      <c r="E4631" s="62" t="s">
        <v>32620</v>
      </c>
      <c r="F4631" s="61" t="s">
        <v>32621</v>
      </c>
      <c r="G4631" s="62" t="s">
        <v>32622</v>
      </c>
      <c r="H4631" s="61" t="s">
        <v>174</v>
      </c>
      <c r="I4631" s="63">
        <v>41944</v>
      </c>
      <c r="J4631" s="63">
        <v>45291</v>
      </c>
    </row>
    <row r="4632" spans="1:10" s="57" customFormat="1" ht="19.8" customHeight="1" x14ac:dyDescent="0.2">
      <c r="A4632" s="58" t="s">
        <v>32623</v>
      </c>
      <c r="B4632" s="58" t="s">
        <v>32624</v>
      </c>
      <c r="C4632" s="58" t="s">
        <v>32625</v>
      </c>
      <c r="D4632" s="59" t="s">
        <v>32626</v>
      </c>
      <c r="E4632" s="59" t="s">
        <v>32627</v>
      </c>
      <c r="F4632" s="58" t="s">
        <v>32628</v>
      </c>
      <c r="G4632" s="59" t="s">
        <v>288</v>
      </c>
      <c r="H4632" s="58" t="s">
        <v>174</v>
      </c>
      <c r="I4632" s="60">
        <v>42675</v>
      </c>
      <c r="J4632" s="60">
        <v>45291</v>
      </c>
    </row>
    <row r="4633" spans="1:10" s="57" customFormat="1" ht="30.45" customHeight="1" x14ac:dyDescent="0.2">
      <c r="A4633" s="61" t="s">
        <v>32629</v>
      </c>
      <c r="B4633" s="61" t="s">
        <v>32630</v>
      </c>
      <c r="C4633" s="61" t="s">
        <v>32631</v>
      </c>
      <c r="D4633" s="62" t="s">
        <v>32632</v>
      </c>
      <c r="E4633" s="62" t="s">
        <v>32633</v>
      </c>
      <c r="F4633" s="61" t="s">
        <v>32634</v>
      </c>
      <c r="G4633" s="62" t="s">
        <v>2354</v>
      </c>
      <c r="H4633" s="61" t="s">
        <v>174</v>
      </c>
      <c r="I4633" s="63">
        <v>41640</v>
      </c>
      <c r="J4633" s="63">
        <v>45291</v>
      </c>
    </row>
    <row r="4634" spans="1:10" s="57" customFormat="1" ht="19.8" customHeight="1" x14ac:dyDescent="0.2">
      <c r="A4634" s="58" t="s">
        <v>32635</v>
      </c>
      <c r="B4634" s="58" t="s">
        <v>32636</v>
      </c>
      <c r="C4634" s="58" t="s">
        <v>32637</v>
      </c>
      <c r="D4634" s="59" t="s">
        <v>32638</v>
      </c>
      <c r="E4634" s="59" t="s">
        <v>32639</v>
      </c>
      <c r="F4634" s="58" t="s">
        <v>2028</v>
      </c>
      <c r="G4634" s="59" t="s">
        <v>2354</v>
      </c>
      <c r="H4634" s="58" t="s">
        <v>174</v>
      </c>
      <c r="I4634" s="60">
        <v>41640</v>
      </c>
      <c r="J4634" s="60">
        <v>45291</v>
      </c>
    </row>
    <row r="4635" spans="1:10" s="57" customFormat="1" ht="19.8" customHeight="1" x14ac:dyDescent="0.2">
      <c r="A4635" s="61" t="s">
        <v>2025</v>
      </c>
      <c r="B4635" s="61" t="s">
        <v>32640</v>
      </c>
      <c r="C4635" s="61" t="s">
        <v>32641</v>
      </c>
      <c r="D4635" s="62" t="s">
        <v>32642</v>
      </c>
      <c r="E4635" s="62" t="s">
        <v>32639</v>
      </c>
      <c r="F4635" s="61" t="s">
        <v>2028</v>
      </c>
      <c r="G4635" s="62" t="s">
        <v>2354</v>
      </c>
      <c r="H4635" s="61" t="s">
        <v>174</v>
      </c>
      <c r="I4635" s="63">
        <v>41640</v>
      </c>
      <c r="J4635" s="63">
        <v>45291</v>
      </c>
    </row>
    <row r="4636" spans="1:10" s="57" customFormat="1" ht="19.8" customHeight="1" x14ac:dyDescent="0.2">
      <c r="A4636" s="58" t="s">
        <v>32643</v>
      </c>
      <c r="B4636" s="58" t="s">
        <v>32644</v>
      </c>
      <c r="C4636" s="58" t="s">
        <v>32645</v>
      </c>
      <c r="D4636" s="59" t="s">
        <v>32646</v>
      </c>
      <c r="E4636" s="59" t="s">
        <v>32647</v>
      </c>
      <c r="F4636" s="58" t="s">
        <v>32648</v>
      </c>
      <c r="G4636" s="59" t="s">
        <v>2354</v>
      </c>
      <c r="H4636" s="58" t="s">
        <v>174</v>
      </c>
      <c r="I4636" s="60">
        <v>41640</v>
      </c>
      <c r="J4636" s="60">
        <v>45291</v>
      </c>
    </row>
    <row r="4637" spans="1:10" s="57" customFormat="1" ht="19.8" customHeight="1" x14ac:dyDescent="0.2">
      <c r="A4637" s="61" t="s">
        <v>32649</v>
      </c>
      <c r="B4637" s="61" t="s">
        <v>32650</v>
      </c>
      <c r="C4637" s="61" t="s">
        <v>32651</v>
      </c>
      <c r="D4637" s="62" t="s">
        <v>32652</v>
      </c>
      <c r="E4637" s="62" t="s">
        <v>32653</v>
      </c>
      <c r="F4637" s="61" t="s">
        <v>32654</v>
      </c>
      <c r="G4637" s="62" t="s">
        <v>2354</v>
      </c>
      <c r="H4637" s="61" t="s">
        <v>174</v>
      </c>
      <c r="I4637" s="63">
        <v>41640</v>
      </c>
      <c r="J4637" s="63">
        <v>45291</v>
      </c>
    </row>
    <row r="4638" spans="1:10" s="57" customFormat="1" ht="19.8" customHeight="1" x14ac:dyDescent="0.2">
      <c r="A4638" s="58" t="s">
        <v>32655</v>
      </c>
      <c r="B4638" s="58" t="s">
        <v>32656</v>
      </c>
      <c r="C4638" s="58" t="s">
        <v>32657</v>
      </c>
      <c r="D4638" s="59" t="s">
        <v>32658</v>
      </c>
      <c r="E4638" s="59" t="s">
        <v>32659</v>
      </c>
      <c r="F4638" s="58" t="s">
        <v>32660</v>
      </c>
      <c r="G4638" s="59" t="s">
        <v>2354</v>
      </c>
      <c r="H4638" s="58" t="s">
        <v>174</v>
      </c>
      <c r="I4638" s="60">
        <v>41640</v>
      </c>
      <c r="J4638" s="60">
        <v>45291</v>
      </c>
    </row>
    <row r="4639" spans="1:10" s="57" customFormat="1" ht="19.8" customHeight="1" x14ac:dyDescent="0.2">
      <c r="A4639" s="61" t="s">
        <v>1069</v>
      </c>
      <c r="B4639" s="61" t="s">
        <v>32661</v>
      </c>
      <c r="C4639" s="61" t="s">
        <v>32662</v>
      </c>
      <c r="D4639" s="62" t="s">
        <v>32663</v>
      </c>
      <c r="E4639" s="62" t="s">
        <v>32664</v>
      </c>
      <c r="F4639" s="61" t="s">
        <v>1072</v>
      </c>
      <c r="G4639" s="62" t="s">
        <v>2354</v>
      </c>
      <c r="H4639" s="61" t="s">
        <v>174</v>
      </c>
      <c r="I4639" s="63">
        <v>41640</v>
      </c>
      <c r="J4639" s="63">
        <v>45291</v>
      </c>
    </row>
    <row r="4640" spans="1:10" s="57" customFormat="1" ht="30.45" customHeight="1" x14ac:dyDescent="0.2">
      <c r="A4640" s="58" t="s">
        <v>32665</v>
      </c>
      <c r="B4640" s="58" t="s">
        <v>32666</v>
      </c>
      <c r="C4640" s="58" t="s">
        <v>32667</v>
      </c>
      <c r="D4640" s="59" t="s">
        <v>32668</v>
      </c>
      <c r="E4640" s="59" t="s">
        <v>32669</v>
      </c>
      <c r="F4640" s="58" t="s">
        <v>32670</v>
      </c>
      <c r="G4640" s="59" t="s">
        <v>2354</v>
      </c>
      <c r="H4640" s="58" t="s">
        <v>174</v>
      </c>
      <c r="I4640" s="60">
        <v>41640</v>
      </c>
      <c r="J4640" s="60">
        <v>45291</v>
      </c>
    </row>
    <row r="4641" spans="1:10" s="57" customFormat="1" ht="30.45" customHeight="1" x14ac:dyDescent="0.2">
      <c r="A4641" s="61" t="s">
        <v>32671</v>
      </c>
      <c r="B4641" s="61" t="s">
        <v>32672</v>
      </c>
      <c r="C4641" s="61" t="s">
        <v>32673</v>
      </c>
      <c r="D4641" s="62" t="s">
        <v>32674</v>
      </c>
      <c r="E4641" s="62" t="s">
        <v>32675</v>
      </c>
      <c r="F4641" s="61" t="s">
        <v>32676</v>
      </c>
      <c r="G4641" s="62" t="s">
        <v>2354</v>
      </c>
      <c r="H4641" s="61" t="s">
        <v>174</v>
      </c>
      <c r="I4641" s="63">
        <v>41640</v>
      </c>
      <c r="J4641" s="63">
        <v>45291</v>
      </c>
    </row>
    <row r="4642" spans="1:10" s="57" customFormat="1" ht="30.45" customHeight="1" x14ac:dyDescent="0.2">
      <c r="A4642" s="58" t="s">
        <v>32677</v>
      </c>
      <c r="B4642" s="58" t="s">
        <v>32678</v>
      </c>
      <c r="C4642" s="58" t="s">
        <v>32679</v>
      </c>
      <c r="D4642" s="59" t="s">
        <v>32680</v>
      </c>
      <c r="E4642" s="59" t="s">
        <v>32681</v>
      </c>
      <c r="F4642" s="58" t="s">
        <v>32682</v>
      </c>
      <c r="G4642" s="59" t="s">
        <v>32683</v>
      </c>
      <c r="H4642" s="58" t="s">
        <v>174</v>
      </c>
      <c r="I4642" s="60">
        <v>41640</v>
      </c>
      <c r="J4642" s="60">
        <v>45291</v>
      </c>
    </row>
    <row r="4643" spans="1:10" s="57" customFormat="1" ht="30.45" customHeight="1" x14ac:dyDescent="0.2">
      <c r="A4643" s="61" t="s">
        <v>32684</v>
      </c>
      <c r="B4643" s="61" t="s">
        <v>32685</v>
      </c>
      <c r="C4643" s="61" t="s">
        <v>32686</v>
      </c>
      <c r="D4643" s="62" t="s">
        <v>32687</v>
      </c>
      <c r="E4643" s="62" t="s">
        <v>32688</v>
      </c>
      <c r="F4643" s="61" t="s">
        <v>32689</v>
      </c>
      <c r="G4643" s="62" t="s">
        <v>2354</v>
      </c>
      <c r="H4643" s="61" t="s">
        <v>174</v>
      </c>
      <c r="I4643" s="63">
        <v>41640</v>
      </c>
      <c r="J4643" s="63">
        <v>45291</v>
      </c>
    </row>
    <row r="4644" spans="1:10" s="57" customFormat="1" ht="30.45" customHeight="1" x14ac:dyDescent="0.2">
      <c r="A4644" s="58" t="s">
        <v>32690</v>
      </c>
      <c r="B4644" s="58" t="s">
        <v>32691</v>
      </c>
      <c r="C4644" s="58" t="s">
        <v>32692</v>
      </c>
      <c r="D4644" s="59" t="s">
        <v>32693</v>
      </c>
      <c r="E4644" s="59" t="s">
        <v>32694</v>
      </c>
      <c r="F4644" s="58" t="s">
        <v>32695</v>
      </c>
      <c r="G4644" s="59" t="s">
        <v>32696</v>
      </c>
      <c r="H4644" s="58" t="s">
        <v>214</v>
      </c>
      <c r="I4644" s="60">
        <v>41640</v>
      </c>
      <c r="J4644" s="60">
        <v>45291</v>
      </c>
    </row>
    <row r="4645" spans="1:10" s="57" customFormat="1" ht="30.45" customHeight="1" x14ac:dyDescent="0.2">
      <c r="A4645" s="61" t="s">
        <v>32697</v>
      </c>
      <c r="B4645" s="61" t="s">
        <v>32698</v>
      </c>
      <c r="C4645" s="61" t="s">
        <v>32699</v>
      </c>
      <c r="D4645" s="62" t="s">
        <v>32700</v>
      </c>
      <c r="E4645" s="62" t="s">
        <v>32701</v>
      </c>
      <c r="F4645" s="61" t="s">
        <v>32702</v>
      </c>
      <c r="G4645" s="62" t="s">
        <v>32703</v>
      </c>
      <c r="H4645" s="61" t="s">
        <v>214</v>
      </c>
      <c r="I4645" s="63">
        <v>41640</v>
      </c>
      <c r="J4645" s="63">
        <v>45291</v>
      </c>
    </row>
    <row r="4646" spans="1:10" s="57" customFormat="1" ht="30.45" customHeight="1" x14ac:dyDescent="0.2">
      <c r="A4646" s="58" t="s">
        <v>32704</v>
      </c>
      <c r="B4646" s="58" t="s">
        <v>32705</v>
      </c>
      <c r="C4646" s="58" t="s">
        <v>32706</v>
      </c>
      <c r="D4646" s="59" t="s">
        <v>32707</v>
      </c>
      <c r="E4646" s="59" t="s">
        <v>32708</v>
      </c>
      <c r="F4646" s="58" t="s">
        <v>32709</v>
      </c>
      <c r="G4646" s="59" t="s">
        <v>32710</v>
      </c>
      <c r="H4646" s="58" t="s">
        <v>214</v>
      </c>
      <c r="I4646" s="60">
        <v>41640</v>
      </c>
      <c r="J4646" s="60">
        <v>45291</v>
      </c>
    </row>
    <row r="4647" spans="1:10" s="57" customFormat="1" ht="30.45" customHeight="1" x14ac:dyDescent="0.2">
      <c r="A4647" s="61" t="s">
        <v>32711</v>
      </c>
      <c r="B4647" s="61" t="s">
        <v>32712</v>
      </c>
      <c r="C4647" s="61" t="s">
        <v>32713</v>
      </c>
      <c r="D4647" s="62" t="s">
        <v>32714</v>
      </c>
      <c r="E4647" s="62" t="s">
        <v>32715</v>
      </c>
      <c r="F4647" s="61" t="s">
        <v>32716</v>
      </c>
      <c r="G4647" s="62" t="s">
        <v>32717</v>
      </c>
      <c r="H4647" s="61" t="s">
        <v>214</v>
      </c>
      <c r="I4647" s="63">
        <v>41640</v>
      </c>
      <c r="J4647" s="63">
        <v>45291</v>
      </c>
    </row>
    <row r="4648" spans="1:10" s="57" customFormat="1" ht="30.45" customHeight="1" x14ac:dyDescent="0.2">
      <c r="A4648" s="58" t="s">
        <v>1257</v>
      </c>
      <c r="B4648" s="58" t="s">
        <v>32718</v>
      </c>
      <c r="C4648" s="58" t="s">
        <v>32719</v>
      </c>
      <c r="D4648" s="59" t="s">
        <v>32720</v>
      </c>
      <c r="E4648" s="59" t="s">
        <v>32721</v>
      </c>
      <c r="F4648" s="58" t="s">
        <v>1260</v>
      </c>
      <c r="G4648" s="59" t="s">
        <v>32722</v>
      </c>
      <c r="H4648" s="58" t="s">
        <v>214</v>
      </c>
      <c r="I4648" s="60">
        <v>41640</v>
      </c>
      <c r="J4648" s="60">
        <v>45291</v>
      </c>
    </row>
    <row r="4649" spans="1:10" s="57" customFormat="1" ht="19.8" customHeight="1" x14ac:dyDescent="0.2">
      <c r="A4649" s="61" t="s">
        <v>844</v>
      </c>
      <c r="B4649" s="61" t="s">
        <v>32723</v>
      </c>
      <c r="C4649" s="61" t="s">
        <v>32724</v>
      </c>
      <c r="D4649" s="62" t="s">
        <v>845</v>
      </c>
      <c r="E4649" s="62" t="s">
        <v>32725</v>
      </c>
      <c r="F4649" s="61" t="s">
        <v>32726</v>
      </c>
      <c r="G4649" s="62" t="s">
        <v>32722</v>
      </c>
      <c r="H4649" s="61" t="s">
        <v>214</v>
      </c>
      <c r="I4649" s="63">
        <v>41640</v>
      </c>
      <c r="J4649" s="63">
        <v>45291</v>
      </c>
    </row>
    <row r="4650" spans="1:10" s="57" customFormat="1" ht="19.8" customHeight="1" x14ac:dyDescent="0.2">
      <c r="A4650" s="58" t="s">
        <v>32727</v>
      </c>
      <c r="B4650" s="58" t="s">
        <v>32728</v>
      </c>
      <c r="C4650" s="58" t="s">
        <v>32729</v>
      </c>
      <c r="D4650" s="59" t="s">
        <v>32730</v>
      </c>
      <c r="E4650" s="59" t="s">
        <v>32731</v>
      </c>
      <c r="F4650" s="58" t="s">
        <v>32732</v>
      </c>
      <c r="G4650" s="59" t="s">
        <v>32722</v>
      </c>
      <c r="H4650" s="58" t="s">
        <v>214</v>
      </c>
      <c r="I4650" s="60">
        <v>41640</v>
      </c>
      <c r="J4650" s="60">
        <v>45291</v>
      </c>
    </row>
    <row r="4651" spans="1:10" s="57" customFormat="1" ht="19.8" customHeight="1" x14ac:dyDescent="0.2">
      <c r="A4651" s="61" t="s">
        <v>32733</v>
      </c>
      <c r="B4651" s="61" t="s">
        <v>32734</v>
      </c>
      <c r="C4651" s="61" t="s">
        <v>32735</v>
      </c>
      <c r="D4651" s="62" t="s">
        <v>32736</v>
      </c>
      <c r="E4651" s="62" t="s">
        <v>32737</v>
      </c>
      <c r="F4651" s="61" t="s">
        <v>32738</v>
      </c>
      <c r="G4651" s="62" t="s">
        <v>32722</v>
      </c>
      <c r="H4651" s="61" t="s">
        <v>214</v>
      </c>
      <c r="I4651" s="63">
        <v>41640</v>
      </c>
      <c r="J4651" s="63">
        <v>45291</v>
      </c>
    </row>
    <row r="4652" spans="1:10" s="57" customFormat="1" ht="19.8" customHeight="1" x14ac:dyDescent="0.2">
      <c r="A4652" s="58" t="s">
        <v>32739</v>
      </c>
      <c r="B4652" s="58" t="s">
        <v>32740</v>
      </c>
      <c r="C4652" s="58" t="s">
        <v>32741</v>
      </c>
      <c r="D4652" s="59" t="s">
        <v>32742</v>
      </c>
      <c r="E4652" s="59" t="s">
        <v>32743</v>
      </c>
      <c r="F4652" s="58" t="s">
        <v>32744</v>
      </c>
      <c r="G4652" s="59" t="s">
        <v>32722</v>
      </c>
      <c r="H4652" s="58" t="s">
        <v>214</v>
      </c>
      <c r="I4652" s="60">
        <v>41640</v>
      </c>
      <c r="J4652" s="60">
        <v>45291</v>
      </c>
    </row>
    <row r="4653" spans="1:10" s="57" customFormat="1" ht="19.8" customHeight="1" x14ac:dyDescent="0.2">
      <c r="A4653" s="61" t="s">
        <v>32745</v>
      </c>
      <c r="B4653" s="61" t="s">
        <v>32746</v>
      </c>
      <c r="C4653" s="61" t="s">
        <v>32747</v>
      </c>
      <c r="D4653" s="62" t="s">
        <v>32748</v>
      </c>
      <c r="E4653" s="62" t="s">
        <v>32749</v>
      </c>
      <c r="F4653" s="61" t="s">
        <v>32750</v>
      </c>
      <c r="G4653" s="62" t="s">
        <v>32722</v>
      </c>
      <c r="H4653" s="61" t="s">
        <v>214</v>
      </c>
      <c r="I4653" s="63">
        <v>41640</v>
      </c>
      <c r="J4653" s="63">
        <v>45291</v>
      </c>
    </row>
    <row r="4654" spans="1:10" s="57" customFormat="1" ht="19.8" customHeight="1" x14ac:dyDescent="0.2">
      <c r="A4654" s="58" t="s">
        <v>32751</v>
      </c>
      <c r="B4654" s="58" t="s">
        <v>32752</v>
      </c>
      <c r="C4654" s="58" t="s">
        <v>32753</v>
      </c>
      <c r="D4654" s="59" t="s">
        <v>32754</v>
      </c>
      <c r="E4654" s="59" t="s">
        <v>32755</v>
      </c>
      <c r="F4654" s="58" t="s">
        <v>32756</v>
      </c>
      <c r="G4654" s="59" t="s">
        <v>32722</v>
      </c>
      <c r="H4654" s="58" t="s">
        <v>214</v>
      </c>
      <c r="I4654" s="60">
        <v>41640</v>
      </c>
      <c r="J4654" s="60">
        <v>45291</v>
      </c>
    </row>
    <row r="4655" spans="1:10" s="57" customFormat="1" ht="19.8" customHeight="1" x14ac:dyDescent="0.2">
      <c r="A4655" s="61" t="s">
        <v>32757</v>
      </c>
      <c r="B4655" s="61" t="s">
        <v>32758</v>
      </c>
      <c r="C4655" s="61" t="s">
        <v>32759</v>
      </c>
      <c r="D4655" s="62" t="s">
        <v>32760</v>
      </c>
      <c r="E4655" s="62" t="s">
        <v>32761</v>
      </c>
      <c r="F4655" s="61" t="s">
        <v>32318</v>
      </c>
      <c r="G4655" s="62" t="s">
        <v>32762</v>
      </c>
      <c r="H4655" s="61" t="s">
        <v>214</v>
      </c>
      <c r="I4655" s="63">
        <v>41640</v>
      </c>
      <c r="J4655" s="63">
        <v>45291</v>
      </c>
    </row>
    <row r="4656" spans="1:10" s="57" customFormat="1" ht="19.8" customHeight="1" x14ac:dyDescent="0.2">
      <c r="A4656" s="58" t="s">
        <v>32763</v>
      </c>
      <c r="B4656" s="58" t="s">
        <v>32764</v>
      </c>
      <c r="C4656" s="58" t="s">
        <v>32765</v>
      </c>
      <c r="D4656" s="59" t="s">
        <v>32766</v>
      </c>
      <c r="E4656" s="59" t="s">
        <v>32767</v>
      </c>
      <c r="F4656" s="58" t="s">
        <v>32768</v>
      </c>
      <c r="G4656" s="59" t="s">
        <v>32722</v>
      </c>
      <c r="H4656" s="58" t="s">
        <v>214</v>
      </c>
      <c r="I4656" s="60">
        <v>41640</v>
      </c>
      <c r="J4656" s="60">
        <v>45291</v>
      </c>
    </row>
    <row r="4657" spans="1:10" s="57" customFormat="1" ht="19.8" customHeight="1" x14ac:dyDescent="0.2">
      <c r="A4657" s="61" t="s">
        <v>3646</v>
      </c>
      <c r="B4657" s="61" t="s">
        <v>32769</v>
      </c>
      <c r="C4657" s="61" t="s">
        <v>32770</v>
      </c>
      <c r="D4657" s="62" t="s">
        <v>32771</v>
      </c>
      <c r="E4657" s="62" t="s">
        <v>32767</v>
      </c>
      <c r="F4657" s="61" t="s">
        <v>32768</v>
      </c>
      <c r="G4657" s="62" t="s">
        <v>32722</v>
      </c>
      <c r="H4657" s="61" t="s">
        <v>214</v>
      </c>
      <c r="I4657" s="63">
        <v>41640</v>
      </c>
      <c r="J4657" s="63">
        <v>45291</v>
      </c>
    </row>
    <row r="4658" spans="1:10" s="57" customFormat="1" ht="19.8" customHeight="1" x14ac:dyDescent="0.2">
      <c r="A4658" s="58" t="s">
        <v>32772</v>
      </c>
      <c r="B4658" s="58" t="s">
        <v>32773</v>
      </c>
      <c r="C4658" s="58" t="s">
        <v>32774</v>
      </c>
      <c r="D4658" s="59" t="s">
        <v>32775</v>
      </c>
      <c r="E4658" s="59" t="s">
        <v>32776</v>
      </c>
      <c r="F4658" s="58" t="s">
        <v>32777</v>
      </c>
      <c r="G4658" s="59" t="s">
        <v>32722</v>
      </c>
      <c r="H4658" s="58" t="s">
        <v>214</v>
      </c>
      <c r="I4658" s="60">
        <v>41640</v>
      </c>
      <c r="J4658" s="60">
        <v>45291</v>
      </c>
    </row>
    <row r="4659" spans="1:10" s="57" customFormat="1" ht="19.8" customHeight="1" x14ac:dyDescent="0.2">
      <c r="A4659" s="61" t="s">
        <v>32778</v>
      </c>
      <c r="B4659" s="61" t="s">
        <v>32779</v>
      </c>
      <c r="C4659" s="61" t="s">
        <v>32780</v>
      </c>
      <c r="D4659" s="62" t="s">
        <v>32781</v>
      </c>
      <c r="E4659" s="62" t="s">
        <v>32782</v>
      </c>
      <c r="F4659" s="61" t="s">
        <v>32783</v>
      </c>
      <c r="G4659" s="62" t="s">
        <v>32722</v>
      </c>
      <c r="H4659" s="61" t="s">
        <v>214</v>
      </c>
      <c r="I4659" s="63">
        <v>41640</v>
      </c>
      <c r="J4659" s="63">
        <v>45291</v>
      </c>
    </row>
    <row r="4660" spans="1:10" s="57" customFormat="1" ht="30.45" customHeight="1" x14ac:dyDescent="0.2">
      <c r="A4660" s="58" t="s">
        <v>1978</v>
      </c>
      <c r="B4660" s="58" t="s">
        <v>32784</v>
      </c>
      <c r="C4660" s="58" t="s">
        <v>32785</v>
      </c>
      <c r="D4660" s="59" t="s">
        <v>32786</v>
      </c>
      <c r="E4660" s="59" t="s">
        <v>32787</v>
      </c>
      <c r="F4660" s="58" t="s">
        <v>1981</v>
      </c>
      <c r="G4660" s="59" t="s">
        <v>32788</v>
      </c>
      <c r="H4660" s="58" t="s">
        <v>214</v>
      </c>
      <c r="I4660" s="60">
        <v>41640</v>
      </c>
      <c r="J4660" s="60">
        <v>45291</v>
      </c>
    </row>
    <row r="4661" spans="1:10" s="57" customFormat="1" ht="19.8" customHeight="1" x14ac:dyDescent="0.2">
      <c r="A4661" s="61" t="s">
        <v>4281</v>
      </c>
      <c r="B4661" s="61" t="s">
        <v>32789</v>
      </c>
      <c r="C4661" s="61" t="s">
        <v>32790</v>
      </c>
      <c r="D4661" s="62" t="s">
        <v>32791</v>
      </c>
      <c r="E4661" s="62" t="s">
        <v>4283</v>
      </c>
      <c r="F4661" s="61" t="s">
        <v>32792</v>
      </c>
      <c r="G4661" s="62" t="s">
        <v>32788</v>
      </c>
      <c r="H4661" s="61" t="s">
        <v>214</v>
      </c>
      <c r="I4661" s="63">
        <v>41640</v>
      </c>
      <c r="J4661" s="63">
        <v>45291</v>
      </c>
    </row>
    <row r="4662" spans="1:10" s="57" customFormat="1" ht="19.8" customHeight="1" x14ac:dyDescent="0.2">
      <c r="A4662" s="58" t="s">
        <v>32793</v>
      </c>
      <c r="B4662" s="58" t="s">
        <v>32794</v>
      </c>
      <c r="C4662" s="58" t="s">
        <v>32795</v>
      </c>
      <c r="D4662" s="59" t="s">
        <v>32796</v>
      </c>
      <c r="E4662" s="59" t="s">
        <v>32797</v>
      </c>
      <c r="F4662" s="58" t="s">
        <v>32798</v>
      </c>
      <c r="G4662" s="59" t="s">
        <v>32788</v>
      </c>
      <c r="H4662" s="58" t="s">
        <v>214</v>
      </c>
      <c r="I4662" s="60">
        <v>41640</v>
      </c>
      <c r="J4662" s="60">
        <v>45291</v>
      </c>
    </row>
    <row r="4663" spans="1:10" s="57" customFormat="1" ht="30.45" customHeight="1" x14ac:dyDescent="0.2">
      <c r="A4663" s="61" t="s">
        <v>32799</v>
      </c>
      <c r="B4663" s="61" t="s">
        <v>32800</v>
      </c>
      <c r="C4663" s="61" t="s">
        <v>32801</v>
      </c>
      <c r="D4663" s="62" t="s">
        <v>32802</v>
      </c>
      <c r="E4663" s="62" t="s">
        <v>32803</v>
      </c>
      <c r="F4663" s="61" t="s">
        <v>32804</v>
      </c>
      <c r="G4663" s="62" t="s">
        <v>32788</v>
      </c>
      <c r="H4663" s="61" t="s">
        <v>214</v>
      </c>
      <c r="I4663" s="63">
        <v>41640</v>
      </c>
      <c r="J4663" s="63">
        <v>45291</v>
      </c>
    </row>
    <row r="4664" spans="1:10" s="57" customFormat="1" ht="19.8" customHeight="1" x14ac:dyDescent="0.2">
      <c r="A4664" s="58" t="s">
        <v>32805</v>
      </c>
      <c r="B4664" s="58" t="s">
        <v>32806</v>
      </c>
      <c r="C4664" s="58" t="s">
        <v>32807</v>
      </c>
      <c r="D4664" s="59" t="s">
        <v>32808</v>
      </c>
      <c r="E4664" s="59" t="s">
        <v>32809</v>
      </c>
      <c r="F4664" s="58" t="s">
        <v>32810</v>
      </c>
      <c r="G4664" s="59" t="s">
        <v>32788</v>
      </c>
      <c r="H4664" s="58" t="s">
        <v>214</v>
      </c>
      <c r="I4664" s="60">
        <v>41640</v>
      </c>
      <c r="J4664" s="60">
        <v>45291</v>
      </c>
    </row>
    <row r="4665" spans="1:10" s="57" customFormat="1" ht="19.8" customHeight="1" x14ac:dyDescent="0.2">
      <c r="A4665" s="61" t="s">
        <v>32811</v>
      </c>
      <c r="B4665" s="61" t="s">
        <v>32812</v>
      </c>
      <c r="C4665" s="61" t="s">
        <v>32813</v>
      </c>
      <c r="D4665" s="62" t="s">
        <v>32814</v>
      </c>
      <c r="E4665" s="62" t="s">
        <v>32815</v>
      </c>
      <c r="F4665" s="61" t="s">
        <v>32816</v>
      </c>
      <c r="G4665" s="62" t="s">
        <v>32788</v>
      </c>
      <c r="H4665" s="61" t="s">
        <v>214</v>
      </c>
      <c r="I4665" s="63">
        <v>41640</v>
      </c>
      <c r="J4665" s="63">
        <v>45291</v>
      </c>
    </row>
    <row r="4666" spans="1:10" s="57" customFormat="1" ht="19.8" customHeight="1" x14ac:dyDescent="0.2">
      <c r="A4666" s="58" t="s">
        <v>32817</v>
      </c>
      <c r="B4666" s="58" t="s">
        <v>32818</v>
      </c>
      <c r="C4666" s="58" t="s">
        <v>32819</v>
      </c>
      <c r="D4666" s="59" t="s">
        <v>32820</v>
      </c>
      <c r="E4666" s="59" t="s">
        <v>32821</v>
      </c>
      <c r="F4666" s="58" t="s">
        <v>32822</v>
      </c>
      <c r="G4666" s="59" t="s">
        <v>32788</v>
      </c>
      <c r="H4666" s="58" t="s">
        <v>214</v>
      </c>
      <c r="I4666" s="60">
        <v>41640</v>
      </c>
      <c r="J4666" s="60">
        <v>45291</v>
      </c>
    </row>
    <row r="4667" spans="1:10" s="57" customFormat="1" ht="19.8" customHeight="1" x14ac:dyDescent="0.2">
      <c r="A4667" s="61" t="s">
        <v>32823</v>
      </c>
      <c r="B4667" s="61" t="s">
        <v>32824</v>
      </c>
      <c r="C4667" s="61" t="s">
        <v>32825</v>
      </c>
      <c r="D4667" s="62" t="s">
        <v>32826</v>
      </c>
      <c r="E4667" s="62" t="s">
        <v>32827</v>
      </c>
      <c r="F4667" s="61" t="s">
        <v>32828</v>
      </c>
      <c r="G4667" s="62" t="s">
        <v>32829</v>
      </c>
      <c r="H4667" s="61" t="s">
        <v>214</v>
      </c>
      <c r="I4667" s="63">
        <v>43405</v>
      </c>
      <c r="J4667" s="63">
        <v>45291</v>
      </c>
    </row>
    <row r="4668" spans="1:10" s="57" customFormat="1" ht="19.8" customHeight="1" x14ac:dyDescent="0.2">
      <c r="A4668" s="58" t="s">
        <v>32830</v>
      </c>
      <c r="B4668" s="58" t="s">
        <v>32831</v>
      </c>
      <c r="C4668" s="58" t="s">
        <v>32832</v>
      </c>
      <c r="D4668" s="59" t="s">
        <v>32833</v>
      </c>
      <c r="E4668" s="59" t="s">
        <v>32834</v>
      </c>
      <c r="F4668" s="58" t="s">
        <v>32835</v>
      </c>
      <c r="G4668" s="59" t="s">
        <v>32836</v>
      </c>
      <c r="H4668" s="58" t="s">
        <v>214</v>
      </c>
      <c r="I4668" s="60">
        <v>41640</v>
      </c>
      <c r="J4668" s="60">
        <v>45291</v>
      </c>
    </row>
    <row r="4669" spans="1:10" s="57" customFormat="1" ht="19.8" customHeight="1" x14ac:dyDescent="0.2">
      <c r="A4669" s="61" t="s">
        <v>32837</v>
      </c>
      <c r="B4669" s="61" t="s">
        <v>32838</v>
      </c>
      <c r="C4669" s="61" t="s">
        <v>32839</v>
      </c>
      <c r="D4669" s="62" t="s">
        <v>32840</v>
      </c>
      <c r="E4669" s="62" t="s">
        <v>32841</v>
      </c>
      <c r="F4669" s="61" t="s">
        <v>32842</v>
      </c>
      <c r="G4669" s="62" t="s">
        <v>32843</v>
      </c>
      <c r="H4669" s="61" t="s">
        <v>214</v>
      </c>
      <c r="I4669" s="63">
        <v>41640</v>
      </c>
      <c r="J4669" s="63">
        <v>45291</v>
      </c>
    </row>
    <row r="4670" spans="1:10" s="57" customFormat="1" ht="19.8" customHeight="1" x14ac:dyDescent="0.2">
      <c r="A4670" s="58" t="s">
        <v>32844</v>
      </c>
      <c r="B4670" s="58" t="s">
        <v>32845</v>
      </c>
      <c r="C4670" s="58" t="s">
        <v>32846</v>
      </c>
      <c r="D4670" s="59" t="s">
        <v>32847</v>
      </c>
      <c r="E4670" s="59" t="s">
        <v>32848</v>
      </c>
      <c r="F4670" s="58" t="s">
        <v>32849</v>
      </c>
      <c r="G4670" s="59" t="s">
        <v>32843</v>
      </c>
      <c r="H4670" s="58" t="s">
        <v>214</v>
      </c>
      <c r="I4670" s="60">
        <v>41640</v>
      </c>
      <c r="J4670" s="60">
        <v>45291</v>
      </c>
    </row>
    <row r="4671" spans="1:10" s="57" customFormat="1" ht="19.8" customHeight="1" x14ac:dyDescent="0.2">
      <c r="A4671" s="61" t="s">
        <v>32850</v>
      </c>
      <c r="B4671" s="61" t="s">
        <v>32851</v>
      </c>
      <c r="C4671" s="61" t="s">
        <v>32852</v>
      </c>
      <c r="D4671" s="62" t="s">
        <v>32853</v>
      </c>
      <c r="E4671" s="62" t="s">
        <v>32854</v>
      </c>
      <c r="F4671" s="61" t="s">
        <v>32855</v>
      </c>
      <c r="G4671" s="62" t="s">
        <v>32856</v>
      </c>
      <c r="H4671" s="61" t="s">
        <v>214</v>
      </c>
      <c r="I4671" s="63">
        <v>41944</v>
      </c>
      <c r="J4671" s="63">
        <v>45291</v>
      </c>
    </row>
    <row r="4672" spans="1:10" s="57" customFormat="1" ht="19.8" customHeight="1" x14ac:dyDescent="0.2">
      <c r="A4672" s="58" t="s">
        <v>406</v>
      </c>
      <c r="B4672" s="58" t="s">
        <v>32857</v>
      </c>
      <c r="C4672" s="58" t="s">
        <v>32858</v>
      </c>
      <c r="D4672" s="59" t="s">
        <v>407</v>
      </c>
      <c r="E4672" s="59" t="s">
        <v>32859</v>
      </c>
      <c r="F4672" s="58" t="s">
        <v>409</v>
      </c>
      <c r="G4672" s="59" t="s">
        <v>3165</v>
      </c>
      <c r="H4672" s="58" t="s">
        <v>214</v>
      </c>
      <c r="I4672" s="60">
        <v>41640</v>
      </c>
      <c r="J4672" s="60">
        <v>45291</v>
      </c>
    </row>
    <row r="4673" spans="1:10" s="57" customFormat="1" ht="19.8" customHeight="1" x14ac:dyDescent="0.2">
      <c r="A4673" s="61" t="s">
        <v>1053</v>
      </c>
      <c r="B4673" s="61" t="s">
        <v>32860</v>
      </c>
      <c r="C4673" s="61" t="s">
        <v>32861</v>
      </c>
      <c r="D4673" s="62" t="s">
        <v>32862</v>
      </c>
      <c r="E4673" s="62" t="s">
        <v>32863</v>
      </c>
      <c r="F4673" s="61" t="s">
        <v>1056</v>
      </c>
      <c r="G4673" s="62" t="s">
        <v>3165</v>
      </c>
      <c r="H4673" s="61" t="s">
        <v>214</v>
      </c>
      <c r="I4673" s="63">
        <v>41640</v>
      </c>
      <c r="J4673" s="63">
        <v>45291</v>
      </c>
    </row>
    <row r="4674" spans="1:10" s="57" customFormat="1" ht="19.8" customHeight="1" x14ac:dyDescent="0.2">
      <c r="A4674" s="58" t="s">
        <v>4138</v>
      </c>
      <c r="B4674" s="58" t="s">
        <v>32864</v>
      </c>
      <c r="C4674" s="58" t="s">
        <v>32865</v>
      </c>
      <c r="D4674" s="59" t="s">
        <v>32866</v>
      </c>
      <c r="E4674" s="59" t="s">
        <v>32867</v>
      </c>
      <c r="F4674" s="58" t="s">
        <v>4141</v>
      </c>
      <c r="G4674" s="59" t="s">
        <v>3165</v>
      </c>
      <c r="H4674" s="58" t="s">
        <v>214</v>
      </c>
      <c r="I4674" s="60">
        <v>41640</v>
      </c>
      <c r="J4674" s="60">
        <v>45291</v>
      </c>
    </row>
    <row r="4675" spans="1:10" s="57" customFormat="1" ht="19.8" customHeight="1" x14ac:dyDescent="0.2">
      <c r="A4675" s="61" t="s">
        <v>2335</v>
      </c>
      <c r="B4675" s="61" t="s">
        <v>32868</v>
      </c>
      <c r="C4675" s="61" t="s">
        <v>32869</v>
      </c>
      <c r="D4675" s="62" t="s">
        <v>32870</v>
      </c>
      <c r="E4675" s="62" t="s">
        <v>32871</v>
      </c>
      <c r="F4675" s="61" t="s">
        <v>2338</v>
      </c>
      <c r="G4675" s="62" t="s">
        <v>32872</v>
      </c>
      <c r="H4675" s="61" t="s">
        <v>214</v>
      </c>
      <c r="I4675" s="63">
        <v>41640</v>
      </c>
      <c r="J4675" s="63">
        <v>45291</v>
      </c>
    </row>
    <row r="4676" spans="1:10" s="57" customFormat="1" ht="19.8" customHeight="1" x14ac:dyDescent="0.2">
      <c r="A4676" s="58" t="s">
        <v>3161</v>
      </c>
      <c r="B4676" s="58" t="s">
        <v>32873</v>
      </c>
      <c r="C4676" s="58" t="s">
        <v>32874</v>
      </c>
      <c r="D4676" s="59" t="s">
        <v>32875</v>
      </c>
      <c r="E4676" s="59" t="s">
        <v>32876</v>
      </c>
      <c r="F4676" s="58" t="s">
        <v>32877</v>
      </c>
      <c r="G4676" s="59" t="s">
        <v>3165</v>
      </c>
      <c r="H4676" s="58" t="s">
        <v>214</v>
      </c>
      <c r="I4676" s="60">
        <v>41640</v>
      </c>
      <c r="J4676" s="60">
        <v>45291</v>
      </c>
    </row>
    <row r="4677" spans="1:10" s="57" customFormat="1" ht="19.8" customHeight="1" x14ac:dyDescent="0.2">
      <c r="A4677" s="61" t="s">
        <v>32878</v>
      </c>
      <c r="B4677" s="61" t="s">
        <v>32879</v>
      </c>
      <c r="C4677" s="61" t="s">
        <v>32880</v>
      </c>
      <c r="D4677" s="62" t="s">
        <v>32881</v>
      </c>
      <c r="E4677" s="62" t="s">
        <v>32882</v>
      </c>
      <c r="F4677" s="61" t="s">
        <v>32883</v>
      </c>
      <c r="G4677" s="62" t="s">
        <v>3165</v>
      </c>
      <c r="H4677" s="61" t="s">
        <v>214</v>
      </c>
      <c r="I4677" s="63">
        <v>41640</v>
      </c>
      <c r="J4677" s="63">
        <v>45291</v>
      </c>
    </row>
    <row r="4678" spans="1:10" s="57" customFormat="1" ht="19.8" customHeight="1" x14ac:dyDescent="0.2">
      <c r="A4678" s="58" t="s">
        <v>32884</v>
      </c>
      <c r="B4678" s="58" t="s">
        <v>32885</v>
      </c>
      <c r="C4678" s="58" t="s">
        <v>32886</v>
      </c>
      <c r="D4678" s="59" t="s">
        <v>32887</v>
      </c>
      <c r="E4678" s="59" t="s">
        <v>32888</v>
      </c>
      <c r="F4678" s="58" t="s">
        <v>32889</v>
      </c>
      <c r="G4678" s="59" t="s">
        <v>32872</v>
      </c>
      <c r="H4678" s="58" t="s">
        <v>214</v>
      </c>
      <c r="I4678" s="60">
        <v>41640</v>
      </c>
      <c r="J4678" s="60">
        <v>45291</v>
      </c>
    </row>
    <row r="4679" spans="1:10" s="57" customFormat="1" ht="19.8" customHeight="1" x14ac:dyDescent="0.2">
      <c r="A4679" s="61" t="s">
        <v>32890</v>
      </c>
      <c r="B4679" s="61" t="s">
        <v>32891</v>
      </c>
      <c r="C4679" s="61" t="s">
        <v>32892</v>
      </c>
      <c r="D4679" s="62" t="s">
        <v>32893</v>
      </c>
      <c r="E4679" s="62" t="s">
        <v>32894</v>
      </c>
      <c r="F4679" s="61" t="s">
        <v>32895</v>
      </c>
      <c r="G4679" s="62" t="s">
        <v>32872</v>
      </c>
      <c r="H4679" s="61" t="s">
        <v>214</v>
      </c>
      <c r="I4679" s="63">
        <v>41640</v>
      </c>
      <c r="J4679" s="63">
        <v>45291</v>
      </c>
    </row>
    <row r="4680" spans="1:10" s="57" customFormat="1" ht="19.8" customHeight="1" x14ac:dyDescent="0.2">
      <c r="A4680" s="58" t="s">
        <v>32896</v>
      </c>
      <c r="B4680" s="58" t="s">
        <v>32897</v>
      </c>
      <c r="C4680" s="58" t="s">
        <v>32898</v>
      </c>
      <c r="D4680" s="59" t="s">
        <v>32899</v>
      </c>
      <c r="E4680" s="59" t="s">
        <v>32900</v>
      </c>
      <c r="F4680" s="58" t="s">
        <v>32901</v>
      </c>
      <c r="G4680" s="59" t="s">
        <v>3165</v>
      </c>
      <c r="H4680" s="58" t="s">
        <v>214</v>
      </c>
      <c r="I4680" s="60">
        <v>41640</v>
      </c>
      <c r="J4680" s="60">
        <v>45291</v>
      </c>
    </row>
    <row r="4681" spans="1:10" s="57" customFormat="1" ht="19.8" customHeight="1" x14ac:dyDescent="0.2">
      <c r="A4681" s="61" t="s">
        <v>32902</v>
      </c>
      <c r="B4681" s="61" t="s">
        <v>32903</v>
      </c>
      <c r="C4681" s="61" t="s">
        <v>32904</v>
      </c>
      <c r="D4681" s="62" t="s">
        <v>32905</v>
      </c>
      <c r="E4681" s="62" t="s">
        <v>32906</v>
      </c>
      <c r="F4681" s="61" t="s">
        <v>32907</v>
      </c>
      <c r="G4681" s="62" t="s">
        <v>3165</v>
      </c>
      <c r="H4681" s="61" t="s">
        <v>214</v>
      </c>
      <c r="I4681" s="63">
        <v>41640</v>
      </c>
      <c r="J4681" s="63">
        <v>45291</v>
      </c>
    </row>
    <row r="4682" spans="1:10" s="57" customFormat="1" ht="19.8" customHeight="1" x14ac:dyDescent="0.2">
      <c r="A4682" s="58" t="s">
        <v>32908</v>
      </c>
      <c r="B4682" s="58" t="s">
        <v>32909</v>
      </c>
      <c r="C4682" s="58" t="s">
        <v>32910</v>
      </c>
      <c r="D4682" s="59" t="s">
        <v>32911</v>
      </c>
      <c r="E4682" s="59" t="s">
        <v>32912</v>
      </c>
      <c r="F4682" s="58" t="s">
        <v>32913</v>
      </c>
      <c r="G4682" s="59" t="s">
        <v>3165</v>
      </c>
      <c r="H4682" s="58" t="s">
        <v>214</v>
      </c>
      <c r="I4682" s="60">
        <v>41640</v>
      </c>
      <c r="J4682" s="60">
        <v>45291</v>
      </c>
    </row>
    <row r="4683" spans="1:10" s="57" customFormat="1" ht="19.8" customHeight="1" x14ac:dyDescent="0.2">
      <c r="A4683" s="61" t="s">
        <v>32914</v>
      </c>
      <c r="B4683" s="61" t="s">
        <v>32915</v>
      </c>
      <c r="C4683" s="61" t="s">
        <v>32916</v>
      </c>
      <c r="D4683" s="62" t="s">
        <v>32917</v>
      </c>
      <c r="E4683" s="62" t="s">
        <v>32918</v>
      </c>
      <c r="F4683" s="61" t="s">
        <v>32919</v>
      </c>
      <c r="G4683" s="62" t="s">
        <v>32872</v>
      </c>
      <c r="H4683" s="61" t="s">
        <v>214</v>
      </c>
      <c r="I4683" s="63">
        <v>41640</v>
      </c>
      <c r="J4683" s="63">
        <v>45291</v>
      </c>
    </row>
    <row r="4684" spans="1:10" s="57" customFormat="1" ht="30.45" customHeight="1" x14ac:dyDescent="0.2">
      <c r="A4684" s="58" t="s">
        <v>590</v>
      </c>
      <c r="B4684" s="58" t="s">
        <v>32920</v>
      </c>
      <c r="C4684" s="58" t="s">
        <v>32921</v>
      </c>
      <c r="D4684" s="59" t="s">
        <v>591</v>
      </c>
      <c r="E4684" s="59" t="s">
        <v>32922</v>
      </c>
      <c r="F4684" s="58" t="s">
        <v>593</v>
      </c>
      <c r="G4684" s="59" t="s">
        <v>3165</v>
      </c>
      <c r="H4684" s="58" t="s">
        <v>214</v>
      </c>
      <c r="I4684" s="60">
        <v>41640</v>
      </c>
      <c r="J4684" s="60">
        <v>45291</v>
      </c>
    </row>
    <row r="4685" spans="1:10" s="57" customFormat="1" ht="19.8" customHeight="1" x14ac:dyDescent="0.2">
      <c r="A4685" s="61" t="s">
        <v>32923</v>
      </c>
      <c r="B4685" s="61" t="s">
        <v>32924</v>
      </c>
      <c r="C4685" s="61" t="s">
        <v>32925</v>
      </c>
      <c r="D4685" s="62" t="s">
        <v>32926</v>
      </c>
      <c r="E4685" s="62" t="s">
        <v>32927</v>
      </c>
      <c r="F4685" s="61" t="s">
        <v>32928</v>
      </c>
      <c r="G4685" s="62" t="s">
        <v>32872</v>
      </c>
      <c r="H4685" s="61" t="s">
        <v>214</v>
      </c>
      <c r="I4685" s="63">
        <v>41640</v>
      </c>
      <c r="J4685" s="63">
        <v>45291</v>
      </c>
    </row>
    <row r="4686" spans="1:10" s="57" customFormat="1" ht="19.8" customHeight="1" x14ac:dyDescent="0.2">
      <c r="A4686" s="58" t="s">
        <v>32929</v>
      </c>
      <c r="B4686" s="58" t="s">
        <v>32930</v>
      </c>
      <c r="C4686" s="58" t="s">
        <v>32931</v>
      </c>
      <c r="D4686" s="59" t="s">
        <v>32932</v>
      </c>
      <c r="E4686" s="59" t="s">
        <v>32933</v>
      </c>
      <c r="F4686" s="58" t="s">
        <v>32934</v>
      </c>
      <c r="G4686" s="59" t="s">
        <v>3165</v>
      </c>
      <c r="H4686" s="58" t="s">
        <v>214</v>
      </c>
      <c r="I4686" s="60">
        <v>41640</v>
      </c>
      <c r="J4686" s="60">
        <v>45291</v>
      </c>
    </row>
    <row r="4687" spans="1:10" s="57" customFormat="1" ht="19.8" customHeight="1" x14ac:dyDescent="0.2">
      <c r="A4687" s="61" t="s">
        <v>32935</v>
      </c>
      <c r="B4687" s="61" t="s">
        <v>32936</v>
      </c>
      <c r="C4687" s="61" t="s">
        <v>32937</v>
      </c>
      <c r="D4687" s="62" t="s">
        <v>32938</v>
      </c>
      <c r="E4687" s="62" t="s">
        <v>32939</v>
      </c>
      <c r="F4687" s="61" t="s">
        <v>32940</v>
      </c>
      <c r="G4687" s="62" t="s">
        <v>32941</v>
      </c>
      <c r="H4687" s="61" t="s">
        <v>214</v>
      </c>
      <c r="I4687" s="63">
        <v>41640</v>
      </c>
      <c r="J4687" s="63">
        <v>45291</v>
      </c>
    </row>
    <row r="4688" spans="1:10" s="57" customFormat="1" ht="19.8" customHeight="1" x14ac:dyDescent="0.2">
      <c r="A4688" s="58" t="s">
        <v>32942</v>
      </c>
      <c r="B4688" s="58" t="s">
        <v>32943</v>
      </c>
      <c r="C4688" s="58" t="s">
        <v>32944</v>
      </c>
      <c r="D4688" s="59" t="s">
        <v>32945</v>
      </c>
      <c r="E4688" s="59" t="s">
        <v>32946</v>
      </c>
      <c r="F4688" s="58" t="s">
        <v>32947</v>
      </c>
      <c r="G4688" s="59" t="s">
        <v>3165</v>
      </c>
      <c r="H4688" s="58" t="s">
        <v>214</v>
      </c>
      <c r="I4688" s="60">
        <v>41640</v>
      </c>
      <c r="J4688" s="60">
        <v>45291</v>
      </c>
    </row>
    <row r="4689" spans="1:10" s="57" customFormat="1" ht="30.45" customHeight="1" x14ac:dyDescent="0.2">
      <c r="A4689" s="61" t="s">
        <v>32948</v>
      </c>
      <c r="B4689" s="61" t="s">
        <v>32949</v>
      </c>
      <c r="C4689" s="61" t="s">
        <v>32950</v>
      </c>
      <c r="D4689" s="62" t="s">
        <v>32951</v>
      </c>
      <c r="E4689" s="62" t="s">
        <v>32952</v>
      </c>
      <c r="F4689" s="61" t="s">
        <v>32953</v>
      </c>
      <c r="G4689" s="62" t="s">
        <v>3165</v>
      </c>
      <c r="H4689" s="61" t="s">
        <v>214</v>
      </c>
      <c r="I4689" s="63">
        <v>41640</v>
      </c>
      <c r="J4689" s="63">
        <v>45291</v>
      </c>
    </row>
    <row r="4690" spans="1:10" s="57" customFormat="1" ht="30.45" customHeight="1" x14ac:dyDescent="0.2">
      <c r="A4690" s="58" t="s">
        <v>32954</v>
      </c>
      <c r="B4690" s="58" t="s">
        <v>32955</v>
      </c>
      <c r="C4690" s="58" t="s">
        <v>32956</v>
      </c>
      <c r="D4690" s="59" t="s">
        <v>32957</v>
      </c>
      <c r="E4690" s="59" t="s">
        <v>32958</v>
      </c>
      <c r="F4690" s="58" t="s">
        <v>32959</v>
      </c>
      <c r="G4690" s="59" t="s">
        <v>32960</v>
      </c>
      <c r="H4690" s="58" t="s">
        <v>214</v>
      </c>
      <c r="I4690" s="60">
        <v>41944</v>
      </c>
      <c r="J4690" s="60">
        <v>45291</v>
      </c>
    </row>
    <row r="4691" spans="1:10" s="57" customFormat="1" ht="30.45" customHeight="1" x14ac:dyDescent="0.2">
      <c r="A4691" s="61" t="s">
        <v>32961</v>
      </c>
      <c r="B4691" s="61" t="s">
        <v>32962</v>
      </c>
      <c r="C4691" s="61" t="s">
        <v>32963</v>
      </c>
      <c r="D4691" s="62" t="s">
        <v>32964</v>
      </c>
      <c r="E4691" s="62" t="s">
        <v>32965</v>
      </c>
      <c r="F4691" s="61" t="s">
        <v>32966</v>
      </c>
      <c r="G4691" s="62" t="s">
        <v>32967</v>
      </c>
      <c r="H4691" s="61" t="s">
        <v>214</v>
      </c>
      <c r="I4691" s="63">
        <v>41640</v>
      </c>
      <c r="J4691" s="63">
        <v>45291</v>
      </c>
    </row>
    <row r="4692" spans="1:10" s="57" customFormat="1" ht="30.45" customHeight="1" x14ac:dyDescent="0.2">
      <c r="A4692" s="58" t="s">
        <v>32968</v>
      </c>
      <c r="B4692" s="58" t="s">
        <v>32969</v>
      </c>
      <c r="C4692" s="58" t="s">
        <v>32970</v>
      </c>
      <c r="D4692" s="59" t="s">
        <v>32971</v>
      </c>
      <c r="E4692" s="59" t="s">
        <v>32972</v>
      </c>
      <c r="F4692" s="58" t="s">
        <v>32973</v>
      </c>
      <c r="G4692" s="59" t="s">
        <v>3165</v>
      </c>
      <c r="H4692" s="58" t="s">
        <v>214</v>
      </c>
      <c r="I4692" s="60">
        <v>41640</v>
      </c>
      <c r="J4692" s="60">
        <v>45291</v>
      </c>
    </row>
    <row r="4693" spans="1:10" s="57" customFormat="1" ht="19.8" customHeight="1" x14ac:dyDescent="0.2">
      <c r="A4693" s="61" t="s">
        <v>32974</v>
      </c>
      <c r="B4693" s="61" t="s">
        <v>32975</v>
      </c>
      <c r="C4693" s="61" t="s">
        <v>32976</v>
      </c>
      <c r="D4693" s="62" t="s">
        <v>32977</v>
      </c>
      <c r="E4693" s="62" t="s">
        <v>32978</v>
      </c>
      <c r="F4693" s="61" t="s">
        <v>32979</v>
      </c>
      <c r="G4693" s="62" t="s">
        <v>410</v>
      </c>
      <c r="H4693" s="61" t="s">
        <v>214</v>
      </c>
      <c r="I4693" s="63">
        <v>43040</v>
      </c>
      <c r="J4693" s="63">
        <v>45291</v>
      </c>
    </row>
    <row r="4694" spans="1:10" s="57" customFormat="1" ht="19.8" customHeight="1" x14ac:dyDescent="0.2">
      <c r="A4694" s="58" t="s">
        <v>32980</v>
      </c>
      <c r="B4694" s="58" t="s">
        <v>32981</v>
      </c>
      <c r="C4694" s="58" t="s">
        <v>32982</v>
      </c>
      <c r="D4694" s="59" t="s">
        <v>32983</v>
      </c>
      <c r="E4694" s="59" t="s">
        <v>32984</v>
      </c>
      <c r="F4694" s="58" t="s">
        <v>32985</v>
      </c>
      <c r="G4694" s="59" t="s">
        <v>3165</v>
      </c>
      <c r="H4694" s="58" t="s">
        <v>214</v>
      </c>
      <c r="I4694" s="60">
        <v>43405</v>
      </c>
      <c r="J4694" s="60">
        <v>45291</v>
      </c>
    </row>
    <row r="4695" spans="1:10" s="57" customFormat="1" ht="19.8" customHeight="1" x14ac:dyDescent="0.2">
      <c r="A4695" s="61" t="s">
        <v>32986</v>
      </c>
      <c r="B4695" s="61" t="s">
        <v>32987</v>
      </c>
      <c r="C4695" s="61" t="s">
        <v>32988</v>
      </c>
      <c r="D4695" s="62" t="s">
        <v>32989</v>
      </c>
      <c r="E4695" s="62" t="s">
        <v>32990</v>
      </c>
      <c r="F4695" s="61" t="s">
        <v>32991</v>
      </c>
      <c r="G4695" s="62" t="s">
        <v>32960</v>
      </c>
      <c r="H4695" s="61" t="s">
        <v>214</v>
      </c>
      <c r="I4695" s="63">
        <v>43405</v>
      </c>
      <c r="J4695" s="63">
        <v>45291</v>
      </c>
    </row>
    <row r="4696" spans="1:10" s="57" customFormat="1" ht="19.8" customHeight="1" x14ac:dyDescent="0.2">
      <c r="A4696" s="58" t="s">
        <v>32992</v>
      </c>
      <c r="B4696" s="58" t="s">
        <v>32993</v>
      </c>
      <c r="C4696" s="58" t="s">
        <v>32994</v>
      </c>
      <c r="D4696" s="59" t="s">
        <v>32995</v>
      </c>
      <c r="E4696" s="59" t="s">
        <v>32996</v>
      </c>
      <c r="F4696" s="58" t="s">
        <v>32997</v>
      </c>
      <c r="G4696" s="59" t="s">
        <v>32998</v>
      </c>
      <c r="H4696" s="58" t="s">
        <v>214</v>
      </c>
      <c r="I4696" s="60">
        <v>41640</v>
      </c>
      <c r="J4696" s="60">
        <v>45291</v>
      </c>
    </row>
    <row r="4697" spans="1:10" s="57" customFormat="1" ht="19.8" customHeight="1" x14ac:dyDescent="0.2">
      <c r="A4697" s="61" t="s">
        <v>32999</v>
      </c>
      <c r="B4697" s="61" t="s">
        <v>33000</v>
      </c>
      <c r="C4697" s="61" t="s">
        <v>33001</v>
      </c>
      <c r="D4697" s="62" t="s">
        <v>33002</v>
      </c>
      <c r="E4697" s="62" t="s">
        <v>33003</v>
      </c>
      <c r="F4697" s="61" t="s">
        <v>33004</v>
      </c>
      <c r="G4697" s="62" t="s">
        <v>33005</v>
      </c>
      <c r="H4697" s="61" t="s">
        <v>214</v>
      </c>
      <c r="I4697" s="63">
        <v>41640</v>
      </c>
      <c r="J4697" s="63">
        <v>45291</v>
      </c>
    </row>
    <row r="4698" spans="1:10" s="57" customFormat="1" ht="19.8" customHeight="1" x14ac:dyDescent="0.2">
      <c r="A4698" s="58" t="s">
        <v>33006</v>
      </c>
      <c r="B4698" s="58" t="s">
        <v>33007</v>
      </c>
      <c r="C4698" s="58" t="s">
        <v>33008</v>
      </c>
      <c r="D4698" s="59" t="s">
        <v>33009</v>
      </c>
      <c r="E4698" s="59" t="s">
        <v>33010</v>
      </c>
      <c r="F4698" s="58" t="s">
        <v>33011</v>
      </c>
      <c r="G4698" s="59" t="s">
        <v>33012</v>
      </c>
      <c r="H4698" s="58" t="s">
        <v>214</v>
      </c>
      <c r="I4698" s="60">
        <v>41640</v>
      </c>
      <c r="J4698" s="60">
        <v>45291</v>
      </c>
    </row>
    <row r="4699" spans="1:10" s="57" customFormat="1" ht="30.45" customHeight="1" x14ac:dyDescent="0.2">
      <c r="A4699" s="61" t="s">
        <v>33013</v>
      </c>
      <c r="B4699" s="61" t="s">
        <v>33014</v>
      </c>
      <c r="C4699" s="61" t="s">
        <v>33015</v>
      </c>
      <c r="D4699" s="62" t="s">
        <v>33016</v>
      </c>
      <c r="E4699" s="62" t="s">
        <v>33017</v>
      </c>
      <c r="F4699" s="61" t="s">
        <v>33018</v>
      </c>
      <c r="G4699" s="62" t="s">
        <v>33019</v>
      </c>
      <c r="H4699" s="61" t="s">
        <v>214</v>
      </c>
      <c r="I4699" s="63">
        <v>41640</v>
      </c>
      <c r="J4699" s="63">
        <v>45291</v>
      </c>
    </row>
    <row r="4700" spans="1:10" s="57" customFormat="1" ht="19.8" customHeight="1" x14ac:dyDescent="0.2">
      <c r="A4700" s="58" t="s">
        <v>33020</v>
      </c>
      <c r="B4700" s="58" t="s">
        <v>33021</v>
      </c>
      <c r="C4700" s="58" t="s">
        <v>33022</v>
      </c>
      <c r="D4700" s="59" t="s">
        <v>33023</v>
      </c>
      <c r="E4700" s="59" t="s">
        <v>33024</v>
      </c>
      <c r="F4700" s="58" t="s">
        <v>33025</v>
      </c>
      <c r="G4700" s="59" t="s">
        <v>33019</v>
      </c>
      <c r="H4700" s="58" t="s">
        <v>214</v>
      </c>
      <c r="I4700" s="60">
        <v>41640</v>
      </c>
      <c r="J4700" s="60">
        <v>45291</v>
      </c>
    </row>
    <row r="4701" spans="1:10" s="57" customFormat="1" ht="19.8" customHeight="1" x14ac:dyDescent="0.2">
      <c r="A4701" s="61" t="s">
        <v>1619</v>
      </c>
      <c r="B4701" s="61" t="s">
        <v>33026</v>
      </c>
      <c r="C4701" s="61" t="s">
        <v>33027</v>
      </c>
      <c r="D4701" s="62" t="s">
        <v>1620</v>
      </c>
      <c r="E4701" s="62" t="s">
        <v>1621</v>
      </c>
      <c r="F4701" s="61" t="s">
        <v>33028</v>
      </c>
      <c r="G4701" s="62" t="s">
        <v>33029</v>
      </c>
      <c r="H4701" s="61" t="s">
        <v>214</v>
      </c>
      <c r="I4701" s="63">
        <v>41640</v>
      </c>
      <c r="J4701" s="63">
        <v>45291</v>
      </c>
    </row>
    <row r="4702" spans="1:10" s="57" customFormat="1" ht="19.8" customHeight="1" x14ac:dyDescent="0.2">
      <c r="A4702" s="58" t="s">
        <v>33030</v>
      </c>
      <c r="B4702" s="58" t="s">
        <v>33031</v>
      </c>
      <c r="C4702" s="58" t="s">
        <v>33032</v>
      </c>
      <c r="D4702" s="59" t="s">
        <v>33033</v>
      </c>
      <c r="E4702" s="59" t="s">
        <v>33034</v>
      </c>
      <c r="F4702" s="58" t="s">
        <v>33035</v>
      </c>
      <c r="G4702" s="59" t="s">
        <v>33029</v>
      </c>
      <c r="H4702" s="58" t="s">
        <v>214</v>
      </c>
      <c r="I4702" s="60">
        <v>41640</v>
      </c>
      <c r="J4702" s="60">
        <v>45291</v>
      </c>
    </row>
    <row r="4703" spans="1:10" s="57" customFormat="1" ht="19.8" customHeight="1" x14ac:dyDescent="0.2">
      <c r="A4703" s="61" t="s">
        <v>33036</v>
      </c>
      <c r="B4703" s="61" t="s">
        <v>33037</v>
      </c>
      <c r="C4703" s="61" t="s">
        <v>33038</v>
      </c>
      <c r="D4703" s="62" t="s">
        <v>33039</v>
      </c>
      <c r="E4703" s="62" t="s">
        <v>33040</v>
      </c>
      <c r="F4703" s="61" t="s">
        <v>33041</v>
      </c>
      <c r="G4703" s="62" t="s">
        <v>33029</v>
      </c>
      <c r="H4703" s="61" t="s">
        <v>214</v>
      </c>
      <c r="I4703" s="63">
        <v>41640</v>
      </c>
      <c r="J4703" s="63">
        <v>45291</v>
      </c>
    </row>
    <row r="4704" spans="1:10" s="57" customFormat="1" ht="19.8" customHeight="1" x14ac:dyDescent="0.2">
      <c r="A4704" s="58" t="s">
        <v>33042</v>
      </c>
      <c r="B4704" s="58" t="s">
        <v>33043</v>
      </c>
      <c r="C4704" s="58" t="s">
        <v>33044</v>
      </c>
      <c r="D4704" s="59" t="s">
        <v>33045</v>
      </c>
      <c r="E4704" s="59" t="s">
        <v>33046</v>
      </c>
      <c r="F4704" s="58" t="s">
        <v>33047</v>
      </c>
      <c r="G4704" s="59" t="s">
        <v>33029</v>
      </c>
      <c r="H4704" s="58" t="s">
        <v>214</v>
      </c>
      <c r="I4704" s="60">
        <v>41640</v>
      </c>
      <c r="J4704" s="60">
        <v>45291</v>
      </c>
    </row>
    <row r="4705" spans="1:10" s="57" customFormat="1" ht="19.8" customHeight="1" x14ac:dyDescent="0.2">
      <c r="A4705" s="61" t="s">
        <v>33048</v>
      </c>
      <c r="B4705" s="61" t="s">
        <v>33049</v>
      </c>
      <c r="C4705" s="61" t="s">
        <v>33050</v>
      </c>
      <c r="D4705" s="62" t="s">
        <v>33051</v>
      </c>
      <c r="E4705" s="62" t="s">
        <v>33052</v>
      </c>
      <c r="F4705" s="61" t="s">
        <v>33053</v>
      </c>
      <c r="G4705" s="62" t="s">
        <v>33029</v>
      </c>
      <c r="H4705" s="61" t="s">
        <v>214</v>
      </c>
      <c r="I4705" s="63">
        <v>41640</v>
      </c>
      <c r="J4705" s="63">
        <v>45291</v>
      </c>
    </row>
    <row r="4706" spans="1:10" s="57" customFormat="1" ht="19.8" customHeight="1" x14ac:dyDescent="0.2">
      <c r="A4706" s="58" t="s">
        <v>33054</v>
      </c>
      <c r="B4706" s="58" t="s">
        <v>33055</v>
      </c>
      <c r="C4706" s="58" t="s">
        <v>33056</v>
      </c>
      <c r="D4706" s="59" t="s">
        <v>33057</v>
      </c>
      <c r="E4706" s="59" t="s">
        <v>33058</v>
      </c>
      <c r="F4706" s="58" t="s">
        <v>33059</v>
      </c>
      <c r="G4706" s="59" t="s">
        <v>33060</v>
      </c>
      <c r="H4706" s="58" t="s">
        <v>214</v>
      </c>
      <c r="I4706" s="60">
        <v>41640</v>
      </c>
      <c r="J4706" s="60">
        <v>45291</v>
      </c>
    </row>
    <row r="4707" spans="1:10" s="57" customFormat="1" ht="19.8" customHeight="1" x14ac:dyDescent="0.2">
      <c r="A4707" s="61" t="s">
        <v>2795</v>
      </c>
      <c r="B4707" s="61" t="s">
        <v>33061</v>
      </c>
      <c r="C4707" s="61" t="s">
        <v>33062</v>
      </c>
      <c r="D4707" s="62" t="s">
        <v>2796</v>
      </c>
      <c r="E4707" s="62" t="s">
        <v>33063</v>
      </c>
      <c r="F4707" s="61" t="s">
        <v>33064</v>
      </c>
      <c r="G4707" s="62" t="s">
        <v>33029</v>
      </c>
      <c r="H4707" s="61" t="s">
        <v>214</v>
      </c>
      <c r="I4707" s="63">
        <v>41640</v>
      </c>
      <c r="J4707" s="63">
        <v>45291</v>
      </c>
    </row>
    <row r="4708" spans="1:10" s="57" customFormat="1" ht="19.8" customHeight="1" x14ac:dyDescent="0.2">
      <c r="A4708" s="58" t="s">
        <v>33065</v>
      </c>
      <c r="B4708" s="58" t="s">
        <v>33066</v>
      </c>
      <c r="C4708" s="58" t="s">
        <v>33067</v>
      </c>
      <c r="D4708" s="59" t="s">
        <v>33068</v>
      </c>
      <c r="E4708" s="59" t="s">
        <v>33069</v>
      </c>
      <c r="F4708" s="58" t="s">
        <v>33070</v>
      </c>
      <c r="G4708" s="59" t="s">
        <v>33029</v>
      </c>
      <c r="H4708" s="58" t="s">
        <v>214</v>
      </c>
      <c r="I4708" s="60">
        <v>41640</v>
      </c>
      <c r="J4708" s="60">
        <v>45291</v>
      </c>
    </row>
    <row r="4709" spans="1:10" s="57" customFormat="1" ht="19.8" customHeight="1" x14ac:dyDescent="0.2">
      <c r="A4709" s="61" t="s">
        <v>33071</v>
      </c>
      <c r="B4709" s="61" t="s">
        <v>33072</v>
      </c>
      <c r="C4709" s="61" t="s">
        <v>33073</v>
      </c>
      <c r="D4709" s="62" t="s">
        <v>33074</v>
      </c>
      <c r="E4709" s="62" t="s">
        <v>33075</v>
      </c>
      <c r="F4709" s="61" t="s">
        <v>33076</v>
      </c>
      <c r="G4709" s="62" t="s">
        <v>33077</v>
      </c>
      <c r="H4709" s="61" t="s">
        <v>214</v>
      </c>
      <c r="I4709" s="63">
        <v>41640</v>
      </c>
      <c r="J4709" s="63">
        <v>45291</v>
      </c>
    </row>
    <row r="4710" spans="1:10" s="57" customFormat="1" ht="19.8" customHeight="1" x14ac:dyDescent="0.2">
      <c r="A4710" s="58" t="s">
        <v>33078</v>
      </c>
      <c r="B4710" s="58" t="s">
        <v>33079</v>
      </c>
      <c r="C4710" s="58" t="s">
        <v>33080</v>
      </c>
      <c r="D4710" s="59" t="s">
        <v>33081</v>
      </c>
      <c r="E4710" s="59" t="s">
        <v>33082</v>
      </c>
      <c r="F4710" s="58" t="s">
        <v>33083</v>
      </c>
      <c r="G4710" s="59" t="s">
        <v>33077</v>
      </c>
      <c r="H4710" s="58" t="s">
        <v>214</v>
      </c>
      <c r="I4710" s="60">
        <v>41640</v>
      </c>
      <c r="J4710" s="60">
        <v>45291</v>
      </c>
    </row>
    <row r="4711" spans="1:10" s="57" customFormat="1" ht="19.8" customHeight="1" x14ac:dyDescent="0.2">
      <c r="A4711" s="61" t="s">
        <v>2013</v>
      </c>
      <c r="B4711" s="61" t="s">
        <v>33084</v>
      </c>
      <c r="C4711" s="61" t="s">
        <v>33085</v>
      </c>
      <c r="D4711" s="62" t="s">
        <v>33086</v>
      </c>
      <c r="E4711" s="62" t="s">
        <v>33087</v>
      </c>
      <c r="F4711" s="61" t="s">
        <v>2016</v>
      </c>
      <c r="G4711" s="62" t="s">
        <v>33077</v>
      </c>
      <c r="H4711" s="61" t="s">
        <v>214</v>
      </c>
      <c r="I4711" s="63">
        <v>41640</v>
      </c>
      <c r="J4711" s="63">
        <v>45291</v>
      </c>
    </row>
    <row r="4712" spans="1:10" s="57" customFormat="1" ht="19.8" customHeight="1" x14ac:dyDescent="0.2">
      <c r="A4712" s="58" t="s">
        <v>33088</v>
      </c>
      <c r="B4712" s="58" t="s">
        <v>33089</v>
      </c>
      <c r="C4712" s="58" t="s">
        <v>33090</v>
      </c>
      <c r="D4712" s="59" t="s">
        <v>33091</v>
      </c>
      <c r="E4712" s="59" t="s">
        <v>33092</v>
      </c>
      <c r="F4712" s="58" t="s">
        <v>33093</v>
      </c>
      <c r="G4712" s="59" t="s">
        <v>33077</v>
      </c>
      <c r="H4712" s="58" t="s">
        <v>214</v>
      </c>
      <c r="I4712" s="60">
        <v>41640</v>
      </c>
      <c r="J4712" s="60">
        <v>45291</v>
      </c>
    </row>
    <row r="4713" spans="1:10" s="57" customFormat="1" ht="19.8" customHeight="1" x14ac:dyDescent="0.2">
      <c r="A4713" s="61" t="s">
        <v>33094</v>
      </c>
      <c r="B4713" s="61" t="s">
        <v>33095</v>
      </c>
      <c r="C4713" s="61" t="s">
        <v>33096</v>
      </c>
      <c r="D4713" s="62" t="s">
        <v>33097</v>
      </c>
      <c r="E4713" s="62" t="s">
        <v>33098</v>
      </c>
      <c r="F4713" s="61" t="s">
        <v>33099</v>
      </c>
      <c r="G4713" s="62" t="s">
        <v>1623</v>
      </c>
      <c r="H4713" s="61" t="s">
        <v>214</v>
      </c>
      <c r="I4713" s="63">
        <v>43040</v>
      </c>
      <c r="J4713" s="63">
        <v>45291</v>
      </c>
    </row>
    <row r="4714" spans="1:10" s="57" customFormat="1" ht="19.8" customHeight="1" x14ac:dyDescent="0.2">
      <c r="A4714" s="58" t="s">
        <v>33100</v>
      </c>
      <c r="B4714" s="58" t="s">
        <v>33101</v>
      </c>
      <c r="C4714" s="58" t="s">
        <v>33102</v>
      </c>
      <c r="D4714" s="59" t="s">
        <v>33103</v>
      </c>
      <c r="E4714" s="59" t="s">
        <v>33104</v>
      </c>
      <c r="F4714" s="58" t="s">
        <v>33105</v>
      </c>
      <c r="G4714" s="59" t="s">
        <v>33106</v>
      </c>
      <c r="H4714" s="58" t="s">
        <v>214</v>
      </c>
      <c r="I4714" s="60">
        <v>41640</v>
      </c>
      <c r="J4714" s="60">
        <v>45291</v>
      </c>
    </row>
    <row r="4715" spans="1:10" s="57" customFormat="1" ht="19.8" customHeight="1" x14ac:dyDescent="0.2">
      <c r="A4715" s="61" t="s">
        <v>33107</v>
      </c>
      <c r="B4715" s="61" t="s">
        <v>33108</v>
      </c>
      <c r="C4715" s="61" t="s">
        <v>33109</v>
      </c>
      <c r="D4715" s="62" t="s">
        <v>33110</v>
      </c>
      <c r="E4715" s="62" t="s">
        <v>33111</v>
      </c>
      <c r="F4715" s="61" t="s">
        <v>33112</v>
      </c>
      <c r="G4715" s="62" t="s">
        <v>33113</v>
      </c>
      <c r="H4715" s="61" t="s">
        <v>214</v>
      </c>
      <c r="I4715" s="63">
        <v>42370</v>
      </c>
      <c r="J4715" s="63">
        <v>45291</v>
      </c>
    </row>
    <row r="4716" spans="1:10" s="57" customFormat="1" ht="19.8" customHeight="1" x14ac:dyDescent="0.2">
      <c r="A4716" s="58" t="s">
        <v>33114</v>
      </c>
      <c r="B4716" s="58" t="s">
        <v>33115</v>
      </c>
      <c r="C4716" s="58" t="s">
        <v>33116</v>
      </c>
      <c r="D4716" s="59" t="s">
        <v>33117</v>
      </c>
      <c r="E4716" s="59" t="s">
        <v>33118</v>
      </c>
      <c r="F4716" s="58" t="s">
        <v>33112</v>
      </c>
      <c r="G4716" s="59" t="s">
        <v>33119</v>
      </c>
      <c r="H4716" s="58" t="s">
        <v>214</v>
      </c>
      <c r="I4716" s="60">
        <v>42370</v>
      </c>
      <c r="J4716" s="60">
        <v>45291</v>
      </c>
    </row>
    <row r="4717" spans="1:10" s="57" customFormat="1" ht="30.45" customHeight="1" x14ac:dyDescent="0.2">
      <c r="A4717" s="61" t="s">
        <v>33120</v>
      </c>
      <c r="B4717" s="61" t="s">
        <v>33121</v>
      </c>
      <c r="C4717" s="61" t="s">
        <v>33122</v>
      </c>
      <c r="D4717" s="62" t="s">
        <v>33123</v>
      </c>
      <c r="E4717" s="62" t="s">
        <v>33124</v>
      </c>
      <c r="F4717" s="61" t="s">
        <v>33125</v>
      </c>
      <c r="G4717" s="62" t="s">
        <v>33126</v>
      </c>
      <c r="H4717" s="61" t="s">
        <v>214</v>
      </c>
      <c r="I4717" s="63">
        <v>41640</v>
      </c>
      <c r="J4717" s="63">
        <v>45291</v>
      </c>
    </row>
    <row r="4718" spans="1:10" s="57" customFormat="1" ht="30.45" customHeight="1" x14ac:dyDescent="0.2">
      <c r="A4718" s="58" t="s">
        <v>1074</v>
      </c>
      <c r="B4718" s="58" t="s">
        <v>33127</v>
      </c>
      <c r="C4718" s="58" t="s">
        <v>33128</v>
      </c>
      <c r="D4718" s="59" t="s">
        <v>1075</v>
      </c>
      <c r="E4718" s="59" t="s">
        <v>33129</v>
      </c>
      <c r="F4718" s="58" t="s">
        <v>1076</v>
      </c>
      <c r="G4718" s="59" t="s">
        <v>1077</v>
      </c>
      <c r="H4718" s="58" t="s">
        <v>214</v>
      </c>
      <c r="I4718" s="60">
        <v>41640</v>
      </c>
      <c r="J4718" s="60">
        <v>45291</v>
      </c>
    </row>
    <row r="4719" spans="1:10" s="57" customFormat="1" ht="19.8" customHeight="1" x14ac:dyDescent="0.2">
      <c r="A4719" s="61" t="s">
        <v>33130</v>
      </c>
      <c r="B4719" s="61" t="s">
        <v>33131</v>
      </c>
      <c r="C4719" s="61" t="s">
        <v>33132</v>
      </c>
      <c r="D4719" s="62" t="s">
        <v>33133</v>
      </c>
      <c r="E4719" s="62" t="s">
        <v>33134</v>
      </c>
      <c r="F4719" s="61" t="s">
        <v>33135</v>
      </c>
      <c r="G4719" s="62" t="s">
        <v>1077</v>
      </c>
      <c r="H4719" s="61" t="s">
        <v>214</v>
      </c>
      <c r="I4719" s="63">
        <v>41640</v>
      </c>
      <c r="J4719" s="63">
        <v>45291</v>
      </c>
    </row>
    <row r="4720" spans="1:10" s="57" customFormat="1" ht="19.8" customHeight="1" x14ac:dyDescent="0.2">
      <c r="A4720" s="58" t="s">
        <v>918</v>
      </c>
      <c r="B4720" s="58" t="s">
        <v>33136</v>
      </c>
      <c r="C4720" s="58" t="s">
        <v>33137</v>
      </c>
      <c r="D4720" s="59" t="s">
        <v>919</v>
      </c>
      <c r="E4720" s="59" t="s">
        <v>4296</v>
      </c>
      <c r="F4720" s="58" t="s">
        <v>4297</v>
      </c>
      <c r="G4720" s="59" t="s">
        <v>1077</v>
      </c>
      <c r="H4720" s="58" t="s">
        <v>214</v>
      </c>
      <c r="I4720" s="60">
        <v>41640</v>
      </c>
      <c r="J4720" s="60">
        <v>45291</v>
      </c>
    </row>
    <row r="4721" spans="1:10" s="57" customFormat="1" ht="19.8" customHeight="1" x14ac:dyDescent="0.2">
      <c r="A4721" s="61" t="s">
        <v>33138</v>
      </c>
      <c r="B4721" s="61" t="s">
        <v>33139</v>
      </c>
      <c r="C4721" s="61" t="s">
        <v>33140</v>
      </c>
      <c r="D4721" s="62" t="s">
        <v>33141</v>
      </c>
      <c r="E4721" s="62" t="s">
        <v>33142</v>
      </c>
      <c r="F4721" s="61" t="s">
        <v>33135</v>
      </c>
      <c r="G4721" s="62" t="s">
        <v>33143</v>
      </c>
      <c r="H4721" s="61" t="s">
        <v>214</v>
      </c>
      <c r="I4721" s="63">
        <v>41640</v>
      </c>
      <c r="J4721" s="63">
        <v>45291</v>
      </c>
    </row>
    <row r="4722" spans="1:10" s="57" customFormat="1" ht="19.8" customHeight="1" x14ac:dyDescent="0.2">
      <c r="A4722" s="58" t="s">
        <v>1262</v>
      </c>
      <c r="B4722" s="58" t="s">
        <v>33144</v>
      </c>
      <c r="C4722" s="58" t="s">
        <v>33145</v>
      </c>
      <c r="D4722" s="59" t="s">
        <v>1263</v>
      </c>
      <c r="E4722" s="59" t="s">
        <v>1264</v>
      </c>
      <c r="F4722" s="58" t="s">
        <v>33146</v>
      </c>
      <c r="G4722" s="59" t="s">
        <v>1077</v>
      </c>
      <c r="H4722" s="58" t="s">
        <v>214</v>
      </c>
      <c r="I4722" s="60">
        <v>41640</v>
      </c>
      <c r="J4722" s="60">
        <v>45291</v>
      </c>
    </row>
    <row r="4723" spans="1:10" s="57" customFormat="1" ht="19.8" customHeight="1" x14ac:dyDescent="0.2">
      <c r="A4723" s="61" t="s">
        <v>33147</v>
      </c>
      <c r="B4723" s="61" t="s">
        <v>33148</v>
      </c>
      <c r="C4723" s="61" t="s">
        <v>33149</v>
      </c>
      <c r="D4723" s="62" t="s">
        <v>33150</v>
      </c>
      <c r="E4723" s="62" t="s">
        <v>33151</v>
      </c>
      <c r="F4723" s="61"/>
      <c r="G4723" s="62" t="s">
        <v>33152</v>
      </c>
      <c r="H4723" s="61" t="s">
        <v>214</v>
      </c>
      <c r="I4723" s="63">
        <v>41640</v>
      </c>
      <c r="J4723" s="63">
        <v>45291</v>
      </c>
    </row>
    <row r="4724" spans="1:10" s="57" customFormat="1" ht="19.8" customHeight="1" x14ac:dyDescent="0.2">
      <c r="A4724" s="58" t="s">
        <v>33153</v>
      </c>
      <c r="B4724" s="58" t="s">
        <v>33154</v>
      </c>
      <c r="C4724" s="58" t="s">
        <v>33155</v>
      </c>
      <c r="D4724" s="59" t="s">
        <v>33156</v>
      </c>
      <c r="E4724" s="59" t="s">
        <v>33157</v>
      </c>
      <c r="F4724" s="58" t="s">
        <v>33158</v>
      </c>
      <c r="G4724" s="59" t="s">
        <v>1077</v>
      </c>
      <c r="H4724" s="58" t="s">
        <v>214</v>
      </c>
      <c r="I4724" s="60">
        <v>41640</v>
      </c>
      <c r="J4724" s="60">
        <v>45291</v>
      </c>
    </row>
    <row r="4725" spans="1:10" s="57" customFormat="1" ht="19.8" customHeight="1" x14ac:dyDescent="0.2">
      <c r="A4725" s="61" t="s">
        <v>33159</v>
      </c>
      <c r="B4725" s="61" t="s">
        <v>33160</v>
      </c>
      <c r="C4725" s="61" t="s">
        <v>33161</v>
      </c>
      <c r="D4725" s="62" t="s">
        <v>33162</v>
      </c>
      <c r="E4725" s="62" t="s">
        <v>33163</v>
      </c>
      <c r="F4725" s="61" t="s">
        <v>33164</v>
      </c>
      <c r="G4725" s="62" t="s">
        <v>1077</v>
      </c>
      <c r="H4725" s="61" t="s">
        <v>214</v>
      </c>
      <c r="I4725" s="63">
        <v>41640</v>
      </c>
      <c r="J4725" s="63">
        <v>45291</v>
      </c>
    </row>
    <row r="4726" spans="1:10" s="57" customFormat="1" ht="30.45" customHeight="1" x14ac:dyDescent="0.2">
      <c r="A4726" s="58" t="s">
        <v>33165</v>
      </c>
      <c r="B4726" s="58" t="s">
        <v>33166</v>
      </c>
      <c r="C4726" s="58" t="s">
        <v>33167</v>
      </c>
      <c r="D4726" s="59" t="s">
        <v>33168</v>
      </c>
      <c r="E4726" s="59" t="s">
        <v>33169</v>
      </c>
      <c r="F4726" s="58" t="s">
        <v>33170</v>
      </c>
      <c r="G4726" s="59" t="s">
        <v>33171</v>
      </c>
      <c r="H4726" s="58" t="s">
        <v>214</v>
      </c>
      <c r="I4726" s="60">
        <v>41640</v>
      </c>
      <c r="J4726" s="60">
        <v>45291</v>
      </c>
    </row>
    <row r="4727" spans="1:10" s="57" customFormat="1" ht="30.45" customHeight="1" x14ac:dyDescent="0.2">
      <c r="A4727" s="61" t="s">
        <v>33172</v>
      </c>
      <c r="B4727" s="61" t="s">
        <v>33173</v>
      </c>
      <c r="C4727" s="61" t="s">
        <v>33174</v>
      </c>
      <c r="D4727" s="62" t="s">
        <v>33175</v>
      </c>
      <c r="E4727" s="62" t="s">
        <v>33176</v>
      </c>
      <c r="F4727" s="61" t="s">
        <v>33177</v>
      </c>
      <c r="G4727" s="62" t="s">
        <v>33171</v>
      </c>
      <c r="H4727" s="61" t="s">
        <v>214</v>
      </c>
      <c r="I4727" s="63">
        <v>41640</v>
      </c>
      <c r="J4727" s="63">
        <v>45291</v>
      </c>
    </row>
    <row r="4728" spans="1:10" s="57" customFormat="1" ht="30.45" customHeight="1" x14ac:dyDescent="0.2">
      <c r="A4728" s="58" t="s">
        <v>3041</v>
      </c>
      <c r="B4728" s="58" t="s">
        <v>33178</v>
      </c>
      <c r="C4728" s="58" t="s">
        <v>33179</v>
      </c>
      <c r="D4728" s="59" t="s">
        <v>33180</v>
      </c>
      <c r="E4728" s="59" t="s">
        <v>33181</v>
      </c>
      <c r="F4728" s="58" t="s">
        <v>33182</v>
      </c>
      <c r="G4728" s="59" t="s">
        <v>3043</v>
      </c>
      <c r="H4728" s="58" t="s">
        <v>214</v>
      </c>
      <c r="I4728" s="60">
        <v>41640</v>
      </c>
      <c r="J4728" s="60">
        <v>45291</v>
      </c>
    </row>
    <row r="4729" spans="1:10" s="57" customFormat="1" ht="19.8" customHeight="1" x14ac:dyDescent="0.2">
      <c r="A4729" s="61" t="s">
        <v>33183</v>
      </c>
      <c r="B4729" s="61" t="s">
        <v>33184</v>
      </c>
      <c r="C4729" s="61" t="s">
        <v>33185</v>
      </c>
      <c r="D4729" s="62" t="s">
        <v>33186</v>
      </c>
      <c r="E4729" s="62" t="s">
        <v>33187</v>
      </c>
      <c r="F4729" s="61" t="s">
        <v>33188</v>
      </c>
      <c r="G4729" s="62" t="s">
        <v>33189</v>
      </c>
      <c r="H4729" s="61" t="s">
        <v>214</v>
      </c>
      <c r="I4729" s="63">
        <v>41640</v>
      </c>
      <c r="J4729" s="63">
        <v>45291</v>
      </c>
    </row>
    <row r="4730" spans="1:10" s="57" customFormat="1" ht="19.8" customHeight="1" x14ac:dyDescent="0.2">
      <c r="A4730" s="58" t="s">
        <v>33190</v>
      </c>
      <c r="B4730" s="58" t="s">
        <v>33191</v>
      </c>
      <c r="C4730" s="58" t="s">
        <v>33192</v>
      </c>
      <c r="D4730" s="59" t="s">
        <v>33193</v>
      </c>
      <c r="E4730" s="59" t="s">
        <v>33194</v>
      </c>
      <c r="F4730" s="58" t="s">
        <v>33195</v>
      </c>
      <c r="G4730" s="59" t="s">
        <v>33196</v>
      </c>
      <c r="H4730" s="58" t="s">
        <v>214</v>
      </c>
      <c r="I4730" s="60">
        <v>41640</v>
      </c>
      <c r="J4730" s="60">
        <v>45291</v>
      </c>
    </row>
    <row r="4731" spans="1:10" s="57" customFormat="1" ht="19.8" customHeight="1" x14ac:dyDescent="0.2">
      <c r="A4731" s="61" t="s">
        <v>33197</v>
      </c>
      <c r="B4731" s="61" t="s">
        <v>33198</v>
      </c>
      <c r="C4731" s="61" t="s">
        <v>33199</v>
      </c>
      <c r="D4731" s="62" t="s">
        <v>33200</v>
      </c>
      <c r="E4731" s="62" t="s">
        <v>33201</v>
      </c>
      <c r="F4731" s="61" t="s">
        <v>33202</v>
      </c>
      <c r="G4731" s="62" t="s">
        <v>33196</v>
      </c>
      <c r="H4731" s="61" t="s">
        <v>214</v>
      </c>
      <c r="I4731" s="63">
        <v>41640</v>
      </c>
      <c r="J4731" s="63">
        <v>45291</v>
      </c>
    </row>
    <row r="4732" spans="1:10" s="57" customFormat="1" ht="30.45" customHeight="1" x14ac:dyDescent="0.2">
      <c r="A4732" s="58" t="s">
        <v>33203</v>
      </c>
      <c r="B4732" s="58" t="s">
        <v>33204</v>
      </c>
      <c r="C4732" s="58" t="s">
        <v>33205</v>
      </c>
      <c r="D4732" s="59" t="s">
        <v>33206</v>
      </c>
      <c r="E4732" s="59" t="s">
        <v>33207</v>
      </c>
      <c r="F4732" s="58" t="s">
        <v>33208</v>
      </c>
      <c r="G4732" s="59" t="s">
        <v>33196</v>
      </c>
      <c r="H4732" s="58" t="s">
        <v>214</v>
      </c>
      <c r="I4732" s="60">
        <v>41640</v>
      </c>
      <c r="J4732" s="60">
        <v>45291</v>
      </c>
    </row>
    <row r="4733" spans="1:10" s="57" customFormat="1" ht="19.8" customHeight="1" x14ac:dyDescent="0.2">
      <c r="A4733" s="61" t="s">
        <v>33209</v>
      </c>
      <c r="B4733" s="61" t="s">
        <v>33210</v>
      </c>
      <c r="C4733" s="61" t="s">
        <v>33211</v>
      </c>
      <c r="D4733" s="62" t="s">
        <v>33212</v>
      </c>
      <c r="E4733" s="62" t="s">
        <v>33213</v>
      </c>
      <c r="F4733" s="61" t="s">
        <v>33214</v>
      </c>
      <c r="G4733" s="62" t="s">
        <v>33196</v>
      </c>
      <c r="H4733" s="61" t="s">
        <v>214</v>
      </c>
      <c r="I4733" s="63">
        <v>41640</v>
      </c>
      <c r="J4733" s="63">
        <v>45291</v>
      </c>
    </row>
    <row r="4734" spans="1:10" s="57" customFormat="1" ht="19.8" customHeight="1" x14ac:dyDescent="0.2">
      <c r="A4734" s="58" t="s">
        <v>2241</v>
      </c>
      <c r="B4734" s="58" t="s">
        <v>33215</v>
      </c>
      <c r="C4734" s="58" t="s">
        <v>33216</v>
      </c>
      <c r="D4734" s="59" t="s">
        <v>33217</v>
      </c>
      <c r="E4734" s="59" t="s">
        <v>33218</v>
      </c>
      <c r="F4734" s="58" t="s">
        <v>2244</v>
      </c>
      <c r="G4734" s="59" t="s">
        <v>33219</v>
      </c>
      <c r="H4734" s="58" t="s">
        <v>214</v>
      </c>
      <c r="I4734" s="60">
        <v>41640</v>
      </c>
      <c r="J4734" s="60">
        <v>45291</v>
      </c>
    </row>
    <row r="4735" spans="1:10" s="57" customFormat="1" ht="19.8" customHeight="1" x14ac:dyDescent="0.2">
      <c r="A4735" s="61" t="s">
        <v>33220</v>
      </c>
      <c r="B4735" s="61" t="s">
        <v>33221</v>
      </c>
      <c r="C4735" s="61" t="s">
        <v>33222</v>
      </c>
      <c r="D4735" s="62" t="s">
        <v>33223</v>
      </c>
      <c r="E4735" s="62" t="s">
        <v>33224</v>
      </c>
      <c r="F4735" s="61" t="s">
        <v>33225</v>
      </c>
      <c r="G4735" s="62" t="s">
        <v>33219</v>
      </c>
      <c r="H4735" s="61" t="s">
        <v>214</v>
      </c>
      <c r="I4735" s="63">
        <v>41640</v>
      </c>
      <c r="J4735" s="63">
        <v>45291</v>
      </c>
    </row>
    <row r="4736" spans="1:10" s="57" customFormat="1" ht="19.8" customHeight="1" x14ac:dyDescent="0.2">
      <c r="A4736" s="58" t="s">
        <v>33226</v>
      </c>
      <c r="B4736" s="58" t="s">
        <v>33227</v>
      </c>
      <c r="C4736" s="58" t="s">
        <v>33228</v>
      </c>
      <c r="D4736" s="59" t="s">
        <v>33229</v>
      </c>
      <c r="E4736" s="59" t="s">
        <v>33230</v>
      </c>
      <c r="F4736" s="58" t="s">
        <v>33231</v>
      </c>
      <c r="G4736" s="59" t="s">
        <v>2245</v>
      </c>
      <c r="H4736" s="58" t="s">
        <v>214</v>
      </c>
      <c r="I4736" s="60">
        <v>42370</v>
      </c>
      <c r="J4736" s="60">
        <v>45291</v>
      </c>
    </row>
    <row r="4737" spans="1:10" s="57" customFormat="1" ht="30.45" customHeight="1" x14ac:dyDescent="0.2">
      <c r="A4737" s="61" t="s">
        <v>33232</v>
      </c>
      <c r="B4737" s="61" t="s">
        <v>33233</v>
      </c>
      <c r="C4737" s="61" t="s">
        <v>33234</v>
      </c>
      <c r="D4737" s="62" t="s">
        <v>33235</v>
      </c>
      <c r="E4737" s="62" t="s">
        <v>33236</v>
      </c>
      <c r="F4737" s="61" t="s">
        <v>33237</v>
      </c>
      <c r="G4737" s="62" t="s">
        <v>33238</v>
      </c>
      <c r="H4737" s="61" t="s">
        <v>214</v>
      </c>
      <c r="I4737" s="63">
        <v>41640</v>
      </c>
      <c r="J4737" s="63">
        <v>45291</v>
      </c>
    </row>
    <row r="4738" spans="1:10" s="57" customFormat="1" ht="30.45" customHeight="1" x14ac:dyDescent="0.2">
      <c r="A4738" s="58" t="s">
        <v>33239</v>
      </c>
      <c r="B4738" s="58" t="s">
        <v>33240</v>
      </c>
      <c r="C4738" s="58" t="s">
        <v>33241</v>
      </c>
      <c r="D4738" s="59" t="s">
        <v>33242</v>
      </c>
      <c r="E4738" s="59" t="s">
        <v>33243</v>
      </c>
      <c r="F4738" s="58" t="s">
        <v>33244</v>
      </c>
      <c r="G4738" s="59" t="s">
        <v>33238</v>
      </c>
      <c r="H4738" s="58" t="s">
        <v>214</v>
      </c>
      <c r="I4738" s="60">
        <v>42370</v>
      </c>
      <c r="J4738" s="60">
        <v>45291</v>
      </c>
    </row>
    <row r="4739" spans="1:10" s="57" customFormat="1" ht="52.35" customHeight="1" x14ac:dyDescent="0.2">
      <c r="A4739" s="61" t="s">
        <v>33245</v>
      </c>
      <c r="B4739" s="61" t="s">
        <v>33246</v>
      </c>
      <c r="C4739" s="61" t="s">
        <v>33247</v>
      </c>
      <c r="D4739" s="62" t="s">
        <v>33248</v>
      </c>
      <c r="E4739" s="62" t="s">
        <v>33249</v>
      </c>
      <c r="F4739" s="61" t="s">
        <v>33250</v>
      </c>
      <c r="G4739" s="62" t="s">
        <v>33251</v>
      </c>
      <c r="H4739" s="61" t="s">
        <v>214</v>
      </c>
      <c r="I4739" s="63">
        <v>41640</v>
      </c>
      <c r="J4739" s="63">
        <v>45291</v>
      </c>
    </row>
    <row r="4740" spans="1:10" s="57" customFormat="1" ht="30.45" customHeight="1" x14ac:dyDescent="0.2">
      <c r="A4740" s="58" t="s">
        <v>33252</v>
      </c>
      <c r="B4740" s="58" t="s">
        <v>33253</v>
      </c>
      <c r="C4740" s="58" t="s">
        <v>33254</v>
      </c>
      <c r="D4740" s="59" t="s">
        <v>33255</v>
      </c>
      <c r="E4740" s="59" t="s">
        <v>33256</v>
      </c>
      <c r="F4740" s="58" t="s">
        <v>33257</v>
      </c>
      <c r="G4740" s="59" t="s">
        <v>33258</v>
      </c>
      <c r="H4740" s="58" t="s">
        <v>214</v>
      </c>
      <c r="I4740" s="60">
        <v>41640</v>
      </c>
      <c r="J4740" s="60">
        <v>45291</v>
      </c>
    </row>
    <row r="4741" spans="1:10" s="57" customFormat="1" ht="19.8" customHeight="1" x14ac:dyDescent="0.2">
      <c r="A4741" s="61" t="s">
        <v>33259</v>
      </c>
      <c r="B4741" s="61" t="s">
        <v>33260</v>
      </c>
      <c r="C4741" s="61" t="s">
        <v>33261</v>
      </c>
      <c r="D4741" s="62" t="s">
        <v>33262</v>
      </c>
      <c r="E4741" s="62" t="s">
        <v>33263</v>
      </c>
      <c r="F4741" s="61" t="s">
        <v>33264</v>
      </c>
      <c r="G4741" s="62" t="s">
        <v>33265</v>
      </c>
      <c r="H4741" s="61" t="s">
        <v>214</v>
      </c>
      <c r="I4741" s="63">
        <v>41640</v>
      </c>
      <c r="J4741" s="63">
        <v>45291</v>
      </c>
    </row>
    <row r="4742" spans="1:10" s="57" customFormat="1" ht="41.1" customHeight="1" x14ac:dyDescent="0.2">
      <c r="A4742" s="58" t="s">
        <v>33266</v>
      </c>
      <c r="B4742" s="58" t="s">
        <v>33267</v>
      </c>
      <c r="C4742" s="58" t="s">
        <v>33268</v>
      </c>
      <c r="D4742" s="59" t="s">
        <v>33269</v>
      </c>
      <c r="E4742" s="59" t="s">
        <v>33270</v>
      </c>
      <c r="F4742" s="58" t="s">
        <v>33271</v>
      </c>
      <c r="G4742" s="59" t="s">
        <v>33272</v>
      </c>
      <c r="H4742" s="58" t="s">
        <v>214</v>
      </c>
      <c r="I4742" s="60">
        <v>41640</v>
      </c>
      <c r="J4742" s="60">
        <v>45291</v>
      </c>
    </row>
    <row r="4743" spans="1:10" s="57" customFormat="1" ht="19.8" customHeight="1" x14ac:dyDescent="0.2">
      <c r="A4743" s="61" t="s">
        <v>33273</v>
      </c>
      <c r="B4743" s="61" t="s">
        <v>33274</v>
      </c>
      <c r="C4743" s="61" t="s">
        <v>33275</v>
      </c>
      <c r="D4743" s="62" t="s">
        <v>33276</v>
      </c>
      <c r="E4743" s="62" t="s">
        <v>33277</v>
      </c>
      <c r="F4743" s="61" t="s">
        <v>33278</v>
      </c>
      <c r="G4743" s="62" t="s">
        <v>33279</v>
      </c>
      <c r="H4743" s="61" t="s">
        <v>214</v>
      </c>
      <c r="I4743" s="63">
        <v>41640</v>
      </c>
      <c r="J4743" s="63">
        <v>45291</v>
      </c>
    </row>
    <row r="4744" spans="1:10" s="57" customFormat="1" ht="19.8" customHeight="1" x14ac:dyDescent="0.2">
      <c r="A4744" s="58" t="s">
        <v>33280</v>
      </c>
      <c r="B4744" s="58" t="s">
        <v>33281</v>
      </c>
      <c r="C4744" s="58" t="s">
        <v>33282</v>
      </c>
      <c r="D4744" s="59" t="s">
        <v>33283</v>
      </c>
      <c r="E4744" s="59" t="s">
        <v>33284</v>
      </c>
      <c r="F4744" s="58" t="s">
        <v>33278</v>
      </c>
      <c r="G4744" s="59" t="s">
        <v>33279</v>
      </c>
      <c r="H4744" s="58" t="s">
        <v>214</v>
      </c>
      <c r="I4744" s="60">
        <v>41640</v>
      </c>
      <c r="J4744" s="60">
        <v>45291</v>
      </c>
    </row>
    <row r="4745" spans="1:10" s="57" customFormat="1" ht="19.8" customHeight="1" x14ac:dyDescent="0.2">
      <c r="A4745" s="61" t="s">
        <v>650</v>
      </c>
      <c r="B4745" s="61" t="s">
        <v>33285</v>
      </c>
      <c r="C4745" s="61" t="s">
        <v>33286</v>
      </c>
      <c r="D4745" s="62" t="s">
        <v>651</v>
      </c>
      <c r="E4745" s="62" t="s">
        <v>33287</v>
      </c>
      <c r="F4745" s="61" t="s">
        <v>653</v>
      </c>
      <c r="G4745" s="62" t="s">
        <v>33288</v>
      </c>
      <c r="H4745" s="61" t="s">
        <v>214</v>
      </c>
      <c r="I4745" s="63">
        <v>41640</v>
      </c>
      <c r="J4745" s="63">
        <v>45291</v>
      </c>
    </row>
    <row r="4746" spans="1:10" s="57" customFormat="1" ht="30.45" customHeight="1" x14ac:dyDescent="0.2">
      <c r="A4746" s="58" t="s">
        <v>808</v>
      </c>
      <c r="B4746" s="58" t="s">
        <v>33289</v>
      </c>
      <c r="C4746" s="58" t="s">
        <v>33290</v>
      </c>
      <c r="D4746" s="59" t="s">
        <v>809</v>
      </c>
      <c r="E4746" s="59" t="s">
        <v>33291</v>
      </c>
      <c r="F4746" s="58" t="s">
        <v>811</v>
      </c>
      <c r="G4746" s="59" t="s">
        <v>812</v>
      </c>
      <c r="H4746" s="58" t="s">
        <v>214</v>
      </c>
      <c r="I4746" s="60">
        <v>41640</v>
      </c>
      <c r="J4746" s="60">
        <v>45291</v>
      </c>
    </row>
    <row r="4747" spans="1:10" s="57" customFormat="1" ht="19.8" customHeight="1" x14ac:dyDescent="0.2">
      <c r="A4747" s="61" t="s">
        <v>1238</v>
      </c>
      <c r="B4747" s="61" t="s">
        <v>33292</v>
      </c>
      <c r="C4747" s="61" t="s">
        <v>33293</v>
      </c>
      <c r="D4747" s="62" t="s">
        <v>33294</v>
      </c>
      <c r="E4747" s="62" t="s">
        <v>1240</v>
      </c>
      <c r="F4747" s="61" t="s">
        <v>1241</v>
      </c>
      <c r="G4747" s="62" t="s">
        <v>33288</v>
      </c>
      <c r="H4747" s="61" t="s">
        <v>214</v>
      </c>
      <c r="I4747" s="63">
        <v>41640</v>
      </c>
      <c r="J4747" s="63">
        <v>45291</v>
      </c>
    </row>
    <row r="4748" spans="1:10" s="57" customFormat="1" ht="19.8" customHeight="1" x14ac:dyDescent="0.2">
      <c r="A4748" s="58" t="s">
        <v>33295</v>
      </c>
      <c r="B4748" s="58" t="s">
        <v>33296</v>
      </c>
      <c r="C4748" s="58" t="s">
        <v>33297</v>
      </c>
      <c r="D4748" s="59" t="s">
        <v>33298</v>
      </c>
      <c r="E4748" s="59" t="s">
        <v>33299</v>
      </c>
      <c r="F4748" s="58" t="s">
        <v>33300</v>
      </c>
      <c r="G4748" s="59" t="s">
        <v>33288</v>
      </c>
      <c r="H4748" s="58" t="s">
        <v>214</v>
      </c>
      <c r="I4748" s="60">
        <v>41640</v>
      </c>
      <c r="J4748" s="60">
        <v>45291</v>
      </c>
    </row>
    <row r="4749" spans="1:10" s="57" customFormat="1" ht="19.8" customHeight="1" x14ac:dyDescent="0.2">
      <c r="A4749" s="61" t="s">
        <v>3475</v>
      </c>
      <c r="B4749" s="61" t="s">
        <v>33301</v>
      </c>
      <c r="C4749" s="61" t="s">
        <v>33302</v>
      </c>
      <c r="D4749" s="62" t="s">
        <v>33303</v>
      </c>
      <c r="E4749" s="62" t="s">
        <v>33304</v>
      </c>
      <c r="F4749" s="61" t="s">
        <v>3478</v>
      </c>
      <c r="G4749" s="62" t="s">
        <v>33288</v>
      </c>
      <c r="H4749" s="61" t="s">
        <v>214</v>
      </c>
      <c r="I4749" s="63">
        <v>41640</v>
      </c>
      <c r="J4749" s="63">
        <v>45291</v>
      </c>
    </row>
    <row r="4750" spans="1:10" s="57" customFormat="1" ht="19.8" customHeight="1" x14ac:dyDescent="0.2">
      <c r="A4750" s="58" t="s">
        <v>33305</v>
      </c>
      <c r="B4750" s="58" t="s">
        <v>33306</v>
      </c>
      <c r="C4750" s="58" t="s">
        <v>33307</v>
      </c>
      <c r="D4750" s="59" t="s">
        <v>33308</v>
      </c>
      <c r="E4750" s="59" t="s">
        <v>33309</v>
      </c>
      <c r="F4750" s="58" t="s">
        <v>33310</v>
      </c>
      <c r="G4750" s="59" t="s">
        <v>33288</v>
      </c>
      <c r="H4750" s="58" t="s">
        <v>214</v>
      </c>
      <c r="I4750" s="60">
        <v>41640</v>
      </c>
      <c r="J4750" s="60">
        <v>45291</v>
      </c>
    </row>
    <row r="4751" spans="1:10" s="57" customFormat="1" ht="19.8" customHeight="1" x14ac:dyDescent="0.2">
      <c r="A4751" s="61" t="s">
        <v>33311</v>
      </c>
      <c r="B4751" s="61" t="s">
        <v>33312</v>
      </c>
      <c r="C4751" s="61" t="s">
        <v>33313</v>
      </c>
      <c r="D4751" s="62" t="s">
        <v>33314</v>
      </c>
      <c r="E4751" s="62" t="s">
        <v>33315</v>
      </c>
      <c r="F4751" s="61" t="s">
        <v>33316</v>
      </c>
      <c r="G4751" s="62" t="s">
        <v>33288</v>
      </c>
      <c r="H4751" s="61" t="s">
        <v>214</v>
      </c>
      <c r="I4751" s="63">
        <v>41640</v>
      </c>
      <c r="J4751" s="63">
        <v>45291</v>
      </c>
    </row>
    <row r="4752" spans="1:10" s="57" customFormat="1" ht="19.8" customHeight="1" x14ac:dyDescent="0.2">
      <c r="A4752" s="58" t="s">
        <v>33317</v>
      </c>
      <c r="B4752" s="58" t="s">
        <v>33318</v>
      </c>
      <c r="C4752" s="58" t="s">
        <v>33319</v>
      </c>
      <c r="D4752" s="59" t="s">
        <v>33320</v>
      </c>
      <c r="E4752" s="59" t="s">
        <v>33321</v>
      </c>
      <c r="F4752" s="58" t="s">
        <v>33322</v>
      </c>
      <c r="G4752" s="59" t="s">
        <v>33288</v>
      </c>
      <c r="H4752" s="58" t="s">
        <v>214</v>
      </c>
      <c r="I4752" s="60">
        <v>41640</v>
      </c>
      <c r="J4752" s="60">
        <v>45291</v>
      </c>
    </row>
    <row r="4753" spans="1:10" s="57" customFormat="1" ht="30.45" customHeight="1" x14ac:dyDescent="0.2">
      <c r="A4753" s="61" t="s">
        <v>33323</v>
      </c>
      <c r="B4753" s="61" t="s">
        <v>33324</v>
      </c>
      <c r="C4753" s="61" t="s">
        <v>33325</v>
      </c>
      <c r="D4753" s="62" t="s">
        <v>33326</v>
      </c>
      <c r="E4753" s="62" t="s">
        <v>33327</v>
      </c>
      <c r="F4753" s="61" t="s">
        <v>33328</v>
      </c>
      <c r="G4753" s="62" t="s">
        <v>33329</v>
      </c>
      <c r="H4753" s="61" t="s">
        <v>214</v>
      </c>
      <c r="I4753" s="63">
        <v>41640</v>
      </c>
      <c r="J4753" s="63">
        <v>45291</v>
      </c>
    </row>
    <row r="4754" spans="1:10" s="57" customFormat="1" ht="19.8" customHeight="1" x14ac:dyDescent="0.2">
      <c r="A4754" s="58" t="s">
        <v>33330</v>
      </c>
      <c r="B4754" s="58" t="s">
        <v>33331</v>
      </c>
      <c r="C4754" s="58" t="s">
        <v>33332</v>
      </c>
      <c r="D4754" s="59" t="s">
        <v>33333</v>
      </c>
      <c r="E4754" s="59" t="s">
        <v>33334</v>
      </c>
      <c r="F4754" s="58" t="s">
        <v>33335</v>
      </c>
      <c r="G4754" s="59" t="s">
        <v>812</v>
      </c>
      <c r="H4754" s="58" t="s">
        <v>214</v>
      </c>
      <c r="I4754" s="60">
        <v>41640</v>
      </c>
      <c r="J4754" s="60">
        <v>45291</v>
      </c>
    </row>
    <row r="4755" spans="1:10" s="57" customFormat="1" ht="19.8" customHeight="1" x14ac:dyDescent="0.2">
      <c r="A4755" s="61" t="s">
        <v>33336</v>
      </c>
      <c r="B4755" s="61" t="s">
        <v>33337</v>
      </c>
      <c r="C4755" s="61" t="s">
        <v>33338</v>
      </c>
      <c r="D4755" s="62" t="s">
        <v>33339</v>
      </c>
      <c r="E4755" s="62" t="s">
        <v>33340</v>
      </c>
      <c r="F4755" s="61" t="s">
        <v>33341</v>
      </c>
      <c r="G4755" s="62" t="s">
        <v>33288</v>
      </c>
      <c r="H4755" s="61" t="s">
        <v>214</v>
      </c>
      <c r="I4755" s="63">
        <v>41640</v>
      </c>
      <c r="J4755" s="63">
        <v>45291</v>
      </c>
    </row>
    <row r="4756" spans="1:10" s="57" customFormat="1" ht="19.8" customHeight="1" x14ac:dyDescent="0.2">
      <c r="A4756" s="58" t="s">
        <v>33342</v>
      </c>
      <c r="B4756" s="58" t="s">
        <v>33343</v>
      </c>
      <c r="C4756" s="58" t="s">
        <v>33344</v>
      </c>
      <c r="D4756" s="59" t="s">
        <v>33345</v>
      </c>
      <c r="E4756" s="59" t="s">
        <v>33346</v>
      </c>
      <c r="F4756" s="58" t="s">
        <v>33347</v>
      </c>
      <c r="G4756" s="59" t="s">
        <v>812</v>
      </c>
      <c r="H4756" s="58" t="s">
        <v>214</v>
      </c>
      <c r="I4756" s="60">
        <v>41640</v>
      </c>
      <c r="J4756" s="60">
        <v>45291</v>
      </c>
    </row>
    <row r="4757" spans="1:10" s="57" customFormat="1" ht="30.45" customHeight="1" x14ac:dyDescent="0.2">
      <c r="A4757" s="61" t="s">
        <v>2540</v>
      </c>
      <c r="B4757" s="61" t="s">
        <v>33348</v>
      </c>
      <c r="C4757" s="61" t="s">
        <v>33349</v>
      </c>
      <c r="D4757" s="62" t="s">
        <v>33350</v>
      </c>
      <c r="E4757" s="62" t="s">
        <v>33351</v>
      </c>
      <c r="F4757" s="61" t="s">
        <v>2543</v>
      </c>
      <c r="G4757" s="62" t="s">
        <v>33288</v>
      </c>
      <c r="H4757" s="61" t="s">
        <v>214</v>
      </c>
      <c r="I4757" s="63">
        <v>41640</v>
      </c>
      <c r="J4757" s="63">
        <v>45291</v>
      </c>
    </row>
    <row r="4758" spans="1:10" s="57" customFormat="1" ht="19.8" customHeight="1" x14ac:dyDescent="0.2">
      <c r="A4758" s="58" t="s">
        <v>33352</v>
      </c>
      <c r="B4758" s="58" t="s">
        <v>33353</v>
      </c>
      <c r="C4758" s="58" t="s">
        <v>33354</v>
      </c>
      <c r="D4758" s="59" t="s">
        <v>33355</v>
      </c>
      <c r="E4758" s="59" t="s">
        <v>33356</v>
      </c>
      <c r="F4758" s="58" t="s">
        <v>33357</v>
      </c>
      <c r="G4758" s="59" t="s">
        <v>33288</v>
      </c>
      <c r="H4758" s="58" t="s">
        <v>214</v>
      </c>
      <c r="I4758" s="60">
        <v>41640</v>
      </c>
      <c r="J4758" s="60">
        <v>45291</v>
      </c>
    </row>
    <row r="4759" spans="1:10" s="57" customFormat="1" ht="19.8" customHeight="1" x14ac:dyDescent="0.2">
      <c r="A4759" s="61" t="s">
        <v>33358</v>
      </c>
      <c r="B4759" s="61" t="s">
        <v>33359</v>
      </c>
      <c r="C4759" s="61" t="s">
        <v>33360</v>
      </c>
      <c r="D4759" s="62" t="s">
        <v>33361</v>
      </c>
      <c r="E4759" s="62" t="s">
        <v>33362</v>
      </c>
      <c r="F4759" s="61" t="s">
        <v>33363</v>
      </c>
      <c r="G4759" s="62" t="s">
        <v>33288</v>
      </c>
      <c r="H4759" s="61" t="s">
        <v>214</v>
      </c>
      <c r="I4759" s="63">
        <v>41640</v>
      </c>
      <c r="J4759" s="63">
        <v>45291</v>
      </c>
    </row>
    <row r="4760" spans="1:10" s="57" customFormat="1" ht="19.8" customHeight="1" x14ac:dyDescent="0.2">
      <c r="A4760" s="58" t="s">
        <v>33364</v>
      </c>
      <c r="B4760" s="58" t="s">
        <v>33365</v>
      </c>
      <c r="C4760" s="58" t="s">
        <v>33366</v>
      </c>
      <c r="D4760" s="59" t="s">
        <v>33367</v>
      </c>
      <c r="E4760" s="59" t="s">
        <v>33368</v>
      </c>
      <c r="F4760" s="58" t="s">
        <v>33369</v>
      </c>
      <c r="G4760" s="59" t="s">
        <v>812</v>
      </c>
      <c r="H4760" s="58" t="s">
        <v>214</v>
      </c>
      <c r="I4760" s="60">
        <v>41640</v>
      </c>
      <c r="J4760" s="60">
        <v>45291</v>
      </c>
    </row>
    <row r="4761" spans="1:10" s="57" customFormat="1" ht="19.8" customHeight="1" x14ac:dyDescent="0.2">
      <c r="A4761" s="61" t="s">
        <v>33370</v>
      </c>
      <c r="B4761" s="61" t="s">
        <v>33371</v>
      </c>
      <c r="C4761" s="61" t="s">
        <v>33372</v>
      </c>
      <c r="D4761" s="62" t="s">
        <v>33373</v>
      </c>
      <c r="E4761" s="62" t="s">
        <v>33374</v>
      </c>
      <c r="F4761" s="61" t="s">
        <v>33375</v>
      </c>
      <c r="G4761" s="62" t="s">
        <v>33288</v>
      </c>
      <c r="H4761" s="61" t="s">
        <v>214</v>
      </c>
      <c r="I4761" s="63">
        <v>41640</v>
      </c>
      <c r="J4761" s="63">
        <v>45291</v>
      </c>
    </row>
    <row r="4762" spans="1:10" s="57" customFormat="1" ht="19.8" customHeight="1" x14ac:dyDescent="0.2">
      <c r="A4762" s="58" t="s">
        <v>33376</v>
      </c>
      <c r="B4762" s="58" t="s">
        <v>33377</v>
      </c>
      <c r="C4762" s="58" t="s">
        <v>33378</v>
      </c>
      <c r="D4762" s="59" t="s">
        <v>33379</v>
      </c>
      <c r="E4762" s="59" t="s">
        <v>33380</v>
      </c>
      <c r="F4762" s="58" t="s">
        <v>33381</v>
      </c>
      <c r="G4762" s="59" t="s">
        <v>33288</v>
      </c>
      <c r="H4762" s="58" t="s">
        <v>214</v>
      </c>
      <c r="I4762" s="60">
        <v>41640</v>
      </c>
      <c r="J4762" s="60">
        <v>45291</v>
      </c>
    </row>
    <row r="4763" spans="1:10" s="57" customFormat="1" ht="19.8" customHeight="1" x14ac:dyDescent="0.2">
      <c r="A4763" s="61" t="s">
        <v>33382</v>
      </c>
      <c r="B4763" s="61" t="s">
        <v>33383</v>
      </c>
      <c r="C4763" s="61" t="s">
        <v>33384</v>
      </c>
      <c r="D4763" s="62" t="s">
        <v>33385</v>
      </c>
      <c r="E4763" s="62" t="s">
        <v>33386</v>
      </c>
      <c r="F4763" s="61" t="s">
        <v>33387</v>
      </c>
      <c r="G4763" s="62" t="s">
        <v>33288</v>
      </c>
      <c r="H4763" s="61" t="s">
        <v>214</v>
      </c>
      <c r="I4763" s="63">
        <v>41640</v>
      </c>
      <c r="J4763" s="63">
        <v>45291</v>
      </c>
    </row>
    <row r="4764" spans="1:10" s="57" customFormat="1" ht="19.8" customHeight="1" x14ac:dyDescent="0.2">
      <c r="A4764" s="58" t="s">
        <v>33388</v>
      </c>
      <c r="B4764" s="58" t="s">
        <v>33389</v>
      </c>
      <c r="C4764" s="58" t="s">
        <v>33390</v>
      </c>
      <c r="D4764" s="59" t="s">
        <v>33391</v>
      </c>
      <c r="E4764" s="59" t="s">
        <v>33392</v>
      </c>
      <c r="F4764" s="58" t="s">
        <v>33393</v>
      </c>
      <c r="G4764" s="59" t="s">
        <v>654</v>
      </c>
      <c r="H4764" s="58" t="s">
        <v>214</v>
      </c>
      <c r="I4764" s="60">
        <v>41944</v>
      </c>
      <c r="J4764" s="60">
        <v>45291</v>
      </c>
    </row>
    <row r="4765" spans="1:10" s="57" customFormat="1" ht="19.8" customHeight="1" x14ac:dyDescent="0.2">
      <c r="A4765" s="61" t="s">
        <v>33394</v>
      </c>
      <c r="B4765" s="61" t="s">
        <v>33395</v>
      </c>
      <c r="C4765" s="61" t="s">
        <v>33396</v>
      </c>
      <c r="D4765" s="62" t="s">
        <v>33397</v>
      </c>
      <c r="E4765" s="62" t="s">
        <v>33398</v>
      </c>
      <c r="F4765" s="61" t="s">
        <v>33399</v>
      </c>
      <c r="G4765" s="62" t="s">
        <v>654</v>
      </c>
      <c r="H4765" s="61" t="s">
        <v>214</v>
      </c>
      <c r="I4765" s="63">
        <v>42370</v>
      </c>
      <c r="J4765" s="63">
        <v>45291</v>
      </c>
    </row>
    <row r="4766" spans="1:10" s="57" customFormat="1" ht="30.45" customHeight="1" x14ac:dyDescent="0.2">
      <c r="A4766" s="58" t="s">
        <v>33400</v>
      </c>
      <c r="B4766" s="58" t="s">
        <v>33401</v>
      </c>
      <c r="C4766" s="58" t="s">
        <v>33402</v>
      </c>
      <c r="D4766" s="59" t="s">
        <v>33403</v>
      </c>
      <c r="E4766" s="59" t="s">
        <v>33404</v>
      </c>
      <c r="F4766" s="58" t="s">
        <v>33405</v>
      </c>
      <c r="G4766" s="59" t="s">
        <v>33406</v>
      </c>
      <c r="H4766" s="58" t="s">
        <v>214</v>
      </c>
      <c r="I4766" s="60">
        <v>41640</v>
      </c>
      <c r="J4766" s="60">
        <v>45291</v>
      </c>
    </row>
    <row r="4767" spans="1:10" s="57" customFormat="1" ht="19.8" customHeight="1" x14ac:dyDescent="0.2">
      <c r="A4767" s="61" t="s">
        <v>33407</v>
      </c>
      <c r="B4767" s="61" t="s">
        <v>33408</v>
      </c>
      <c r="C4767" s="61" t="s">
        <v>33409</v>
      </c>
      <c r="D4767" s="62" t="s">
        <v>33410</v>
      </c>
      <c r="E4767" s="62" t="s">
        <v>33411</v>
      </c>
      <c r="F4767" s="61" t="s">
        <v>33405</v>
      </c>
      <c r="G4767" s="62" t="s">
        <v>33406</v>
      </c>
      <c r="H4767" s="61" t="s">
        <v>214</v>
      </c>
      <c r="I4767" s="63">
        <v>41640</v>
      </c>
      <c r="J4767" s="63">
        <v>45291</v>
      </c>
    </row>
    <row r="4768" spans="1:10" s="57" customFormat="1" ht="19.8" customHeight="1" x14ac:dyDescent="0.2">
      <c r="A4768" s="58" t="s">
        <v>33412</v>
      </c>
      <c r="B4768" s="58" t="s">
        <v>33413</v>
      </c>
      <c r="C4768" s="58" t="s">
        <v>33414</v>
      </c>
      <c r="D4768" s="59" t="s">
        <v>33415</v>
      </c>
      <c r="E4768" s="59" t="s">
        <v>33416</v>
      </c>
      <c r="F4768" s="58" t="s">
        <v>33417</v>
      </c>
      <c r="G4768" s="59" t="s">
        <v>33418</v>
      </c>
      <c r="H4768" s="58" t="s">
        <v>214</v>
      </c>
      <c r="I4768" s="60">
        <v>41640</v>
      </c>
      <c r="J4768" s="60">
        <v>45291</v>
      </c>
    </row>
    <row r="4769" spans="1:10" s="57" customFormat="1" ht="19.8" customHeight="1" x14ac:dyDescent="0.2">
      <c r="A4769" s="61" t="s">
        <v>33419</v>
      </c>
      <c r="B4769" s="61" t="s">
        <v>33420</v>
      </c>
      <c r="C4769" s="61" t="s">
        <v>33421</v>
      </c>
      <c r="D4769" s="62" t="s">
        <v>33422</v>
      </c>
      <c r="E4769" s="62" t="s">
        <v>33423</v>
      </c>
      <c r="F4769" s="61" t="s">
        <v>33424</v>
      </c>
      <c r="G4769" s="62" t="s">
        <v>33425</v>
      </c>
      <c r="H4769" s="61" t="s">
        <v>214</v>
      </c>
      <c r="I4769" s="63">
        <v>41640</v>
      </c>
      <c r="J4769" s="63">
        <v>45291</v>
      </c>
    </row>
    <row r="4770" spans="1:10" s="57" customFormat="1" ht="30.45" customHeight="1" x14ac:dyDescent="0.2">
      <c r="A4770" s="58" t="s">
        <v>33426</v>
      </c>
      <c r="B4770" s="58" t="s">
        <v>33427</v>
      </c>
      <c r="C4770" s="58" t="s">
        <v>33428</v>
      </c>
      <c r="D4770" s="59" t="s">
        <v>33429</v>
      </c>
      <c r="E4770" s="59" t="s">
        <v>33430</v>
      </c>
      <c r="F4770" s="58" t="s">
        <v>33431</v>
      </c>
      <c r="G4770" s="59" t="s">
        <v>33432</v>
      </c>
      <c r="H4770" s="58" t="s">
        <v>214</v>
      </c>
      <c r="I4770" s="60">
        <v>41640</v>
      </c>
      <c r="J4770" s="60">
        <v>45291</v>
      </c>
    </row>
    <row r="4771" spans="1:10" s="57" customFormat="1" ht="19.8" customHeight="1" x14ac:dyDescent="0.2">
      <c r="A4771" s="61" t="s">
        <v>33433</v>
      </c>
      <c r="B4771" s="61" t="s">
        <v>33434</v>
      </c>
      <c r="C4771" s="61" t="s">
        <v>33435</v>
      </c>
      <c r="D4771" s="62" t="s">
        <v>33436</v>
      </c>
      <c r="E4771" s="62" t="s">
        <v>33437</v>
      </c>
      <c r="F4771" s="61" t="s">
        <v>33431</v>
      </c>
      <c r="G4771" s="62" t="s">
        <v>33438</v>
      </c>
      <c r="H4771" s="61" t="s">
        <v>214</v>
      </c>
      <c r="I4771" s="63">
        <v>41640</v>
      </c>
      <c r="J4771" s="63">
        <v>45291</v>
      </c>
    </row>
    <row r="4772" spans="1:10" s="57" customFormat="1" ht="19.8" customHeight="1" x14ac:dyDescent="0.2">
      <c r="A4772" s="58" t="s">
        <v>33439</v>
      </c>
      <c r="B4772" s="58" t="s">
        <v>33440</v>
      </c>
      <c r="C4772" s="58" t="s">
        <v>33441</v>
      </c>
      <c r="D4772" s="59" t="s">
        <v>33442</v>
      </c>
      <c r="E4772" s="59" t="s">
        <v>33443</v>
      </c>
      <c r="F4772" s="58" t="s">
        <v>33431</v>
      </c>
      <c r="G4772" s="59" t="s">
        <v>33438</v>
      </c>
      <c r="H4772" s="58" t="s">
        <v>214</v>
      </c>
      <c r="I4772" s="60">
        <v>41640</v>
      </c>
      <c r="J4772" s="60">
        <v>45291</v>
      </c>
    </row>
    <row r="4773" spans="1:10" s="57" customFormat="1" ht="19.8" customHeight="1" x14ac:dyDescent="0.2">
      <c r="A4773" s="61" t="s">
        <v>33444</v>
      </c>
      <c r="B4773" s="61" t="s">
        <v>33445</v>
      </c>
      <c r="C4773" s="61" t="s">
        <v>33446</v>
      </c>
      <c r="D4773" s="62" t="s">
        <v>33447</v>
      </c>
      <c r="E4773" s="62" t="s">
        <v>33448</v>
      </c>
      <c r="F4773" s="61" t="s">
        <v>33449</v>
      </c>
      <c r="G4773" s="62" t="s">
        <v>33432</v>
      </c>
      <c r="H4773" s="61" t="s">
        <v>214</v>
      </c>
      <c r="I4773" s="63">
        <v>41640</v>
      </c>
      <c r="J4773" s="63">
        <v>45291</v>
      </c>
    </row>
    <row r="4774" spans="1:10" s="57" customFormat="1" ht="19.8" customHeight="1" x14ac:dyDescent="0.2">
      <c r="A4774" s="58" t="s">
        <v>33450</v>
      </c>
      <c r="B4774" s="58" t="s">
        <v>33451</v>
      </c>
      <c r="C4774" s="58" t="s">
        <v>33452</v>
      </c>
      <c r="D4774" s="59" t="s">
        <v>33453</v>
      </c>
      <c r="E4774" s="59" t="s">
        <v>33454</v>
      </c>
      <c r="F4774" s="58" t="s">
        <v>33455</v>
      </c>
      <c r="G4774" s="59" t="s">
        <v>33456</v>
      </c>
      <c r="H4774" s="58" t="s">
        <v>214</v>
      </c>
      <c r="I4774" s="60">
        <v>41640</v>
      </c>
      <c r="J4774" s="60">
        <v>45291</v>
      </c>
    </row>
    <row r="4775" spans="1:10" s="57" customFormat="1" ht="30.45" customHeight="1" x14ac:dyDescent="0.2">
      <c r="A4775" s="61" t="s">
        <v>33457</v>
      </c>
      <c r="B4775" s="61" t="s">
        <v>33458</v>
      </c>
      <c r="C4775" s="61" t="s">
        <v>33459</v>
      </c>
      <c r="D4775" s="62" t="s">
        <v>33460</v>
      </c>
      <c r="E4775" s="62" t="s">
        <v>33461</v>
      </c>
      <c r="F4775" s="61" t="s">
        <v>33462</v>
      </c>
      <c r="G4775" s="62" t="s">
        <v>33463</v>
      </c>
      <c r="H4775" s="61" t="s">
        <v>214</v>
      </c>
      <c r="I4775" s="63">
        <v>41640</v>
      </c>
      <c r="J4775" s="63">
        <v>45291</v>
      </c>
    </row>
    <row r="4776" spans="1:10" s="57" customFormat="1" ht="19.8" customHeight="1" x14ac:dyDescent="0.2">
      <c r="A4776" s="58" t="s">
        <v>33464</v>
      </c>
      <c r="B4776" s="58" t="s">
        <v>33465</v>
      </c>
      <c r="C4776" s="58" t="s">
        <v>33466</v>
      </c>
      <c r="D4776" s="59" t="s">
        <v>33467</v>
      </c>
      <c r="E4776" s="59" t="s">
        <v>33468</v>
      </c>
      <c r="F4776" s="58" t="s">
        <v>33469</v>
      </c>
      <c r="G4776" s="59" t="s">
        <v>33470</v>
      </c>
      <c r="H4776" s="58" t="s">
        <v>214</v>
      </c>
      <c r="I4776" s="60">
        <v>41640</v>
      </c>
      <c r="J4776" s="60">
        <v>45291</v>
      </c>
    </row>
    <row r="4777" spans="1:10" s="57" customFormat="1" ht="19.8" customHeight="1" x14ac:dyDescent="0.2">
      <c r="A4777" s="61" t="s">
        <v>33471</v>
      </c>
      <c r="B4777" s="61" t="s">
        <v>33472</v>
      </c>
      <c r="C4777" s="61" t="s">
        <v>33473</v>
      </c>
      <c r="D4777" s="62" t="s">
        <v>33474</v>
      </c>
      <c r="E4777" s="62" t="s">
        <v>33475</v>
      </c>
      <c r="F4777" s="61" t="s">
        <v>33476</v>
      </c>
      <c r="G4777" s="62" t="s">
        <v>33456</v>
      </c>
      <c r="H4777" s="61" t="s">
        <v>214</v>
      </c>
      <c r="I4777" s="63">
        <v>41640</v>
      </c>
      <c r="J4777" s="63">
        <v>45291</v>
      </c>
    </row>
    <row r="4778" spans="1:10" s="57" customFormat="1" ht="19.8" customHeight="1" x14ac:dyDescent="0.2">
      <c r="A4778" s="58" t="s">
        <v>33477</v>
      </c>
      <c r="B4778" s="58" t="s">
        <v>33478</v>
      </c>
      <c r="C4778" s="58" t="s">
        <v>33479</v>
      </c>
      <c r="D4778" s="59" t="s">
        <v>33480</v>
      </c>
      <c r="E4778" s="59" t="s">
        <v>33481</v>
      </c>
      <c r="F4778" s="58" t="s">
        <v>33482</v>
      </c>
      <c r="G4778" s="59" t="s">
        <v>33483</v>
      </c>
      <c r="H4778" s="58" t="s">
        <v>214</v>
      </c>
      <c r="I4778" s="60">
        <v>41944</v>
      </c>
      <c r="J4778" s="60">
        <v>45291</v>
      </c>
    </row>
    <row r="4779" spans="1:10" s="57" customFormat="1" ht="19.8" customHeight="1" x14ac:dyDescent="0.2">
      <c r="A4779" s="61" t="s">
        <v>33484</v>
      </c>
      <c r="B4779" s="61" t="s">
        <v>33485</v>
      </c>
      <c r="C4779" s="61" t="s">
        <v>33486</v>
      </c>
      <c r="D4779" s="62" t="s">
        <v>33487</v>
      </c>
      <c r="E4779" s="62" t="s">
        <v>33488</v>
      </c>
      <c r="F4779" s="61" t="s">
        <v>33489</v>
      </c>
      <c r="G4779" s="62" t="s">
        <v>33490</v>
      </c>
      <c r="H4779" s="61" t="s">
        <v>214</v>
      </c>
      <c r="I4779" s="63">
        <v>41640</v>
      </c>
      <c r="J4779" s="63">
        <v>45291</v>
      </c>
    </row>
    <row r="4780" spans="1:10" s="57" customFormat="1" ht="19.8" customHeight="1" x14ac:dyDescent="0.2">
      <c r="A4780" s="58" t="s">
        <v>532</v>
      </c>
      <c r="B4780" s="58" t="s">
        <v>33491</v>
      </c>
      <c r="C4780" s="58" t="s">
        <v>33492</v>
      </c>
      <c r="D4780" s="59" t="s">
        <v>533</v>
      </c>
      <c r="E4780" s="59" t="s">
        <v>33493</v>
      </c>
      <c r="F4780" s="58" t="s">
        <v>33494</v>
      </c>
      <c r="G4780" s="59" t="s">
        <v>536</v>
      </c>
      <c r="H4780" s="58" t="s">
        <v>214</v>
      </c>
      <c r="I4780" s="60">
        <v>41640</v>
      </c>
      <c r="J4780" s="60">
        <v>45291</v>
      </c>
    </row>
    <row r="4781" spans="1:10" s="57" customFormat="1" ht="19.8" customHeight="1" x14ac:dyDescent="0.2">
      <c r="A4781" s="61" t="s">
        <v>33495</v>
      </c>
      <c r="B4781" s="61" t="s">
        <v>33496</v>
      </c>
      <c r="C4781" s="61" t="s">
        <v>33497</v>
      </c>
      <c r="D4781" s="62" t="s">
        <v>33498</v>
      </c>
      <c r="E4781" s="62" t="s">
        <v>33499</v>
      </c>
      <c r="F4781" s="61" t="s">
        <v>33494</v>
      </c>
      <c r="G4781" s="62" t="s">
        <v>33500</v>
      </c>
      <c r="H4781" s="61" t="s">
        <v>214</v>
      </c>
      <c r="I4781" s="63">
        <v>42370</v>
      </c>
      <c r="J4781" s="63">
        <v>45291</v>
      </c>
    </row>
    <row r="4782" spans="1:10" s="57" customFormat="1" ht="30.45" customHeight="1" x14ac:dyDescent="0.2">
      <c r="A4782" s="58" t="s">
        <v>33501</v>
      </c>
      <c r="B4782" s="58" t="s">
        <v>33502</v>
      </c>
      <c r="C4782" s="58" t="s">
        <v>33503</v>
      </c>
      <c r="D4782" s="59" t="s">
        <v>33504</v>
      </c>
      <c r="E4782" s="59" t="s">
        <v>33505</v>
      </c>
      <c r="F4782" s="58" t="s">
        <v>33506</v>
      </c>
      <c r="G4782" s="59" t="s">
        <v>33507</v>
      </c>
      <c r="H4782" s="58" t="s">
        <v>214</v>
      </c>
      <c r="I4782" s="60">
        <v>41640</v>
      </c>
      <c r="J4782" s="60">
        <v>45291</v>
      </c>
    </row>
    <row r="4783" spans="1:10" s="57" customFormat="1" ht="19.8" customHeight="1" x14ac:dyDescent="0.2">
      <c r="A4783" s="61" t="s">
        <v>1005</v>
      </c>
      <c r="B4783" s="61" t="s">
        <v>33508</v>
      </c>
      <c r="C4783" s="61" t="s">
        <v>33509</v>
      </c>
      <c r="D4783" s="62" t="s">
        <v>33510</v>
      </c>
      <c r="E4783" s="62" t="s">
        <v>33511</v>
      </c>
      <c r="F4783" s="61" t="s">
        <v>33512</v>
      </c>
      <c r="G4783" s="62" t="s">
        <v>33513</v>
      </c>
      <c r="H4783" s="61" t="s">
        <v>214</v>
      </c>
      <c r="I4783" s="63">
        <v>41640</v>
      </c>
      <c r="J4783" s="63">
        <v>45291</v>
      </c>
    </row>
    <row r="4784" spans="1:10" s="57" customFormat="1" ht="19.8" customHeight="1" x14ac:dyDescent="0.2">
      <c r="A4784" s="58" t="s">
        <v>33514</v>
      </c>
      <c r="B4784" s="58" t="s">
        <v>33515</v>
      </c>
      <c r="C4784" s="58" t="s">
        <v>33516</v>
      </c>
      <c r="D4784" s="59" t="s">
        <v>33517</v>
      </c>
      <c r="E4784" s="59" t="s">
        <v>33518</v>
      </c>
      <c r="F4784" s="58" t="s">
        <v>33519</v>
      </c>
      <c r="G4784" s="59" t="s">
        <v>33520</v>
      </c>
      <c r="H4784" s="58" t="s">
        <v>214</v>
      </c>
      <c r="I4784" s="60">
        <v>41640</v>
      </c>
      <c r="J4784" s="60">
        <v>45291</v>
      </c>
    </row>
    <row r="4785" spans="1:10" s="57" customFormat="1" ht="30.45" customHeight="1" x14ac:dyDescent="0.2">
      <c r="A4785" s="61" t="s">
        <v>33521</v>
      </c>
      <c r="B4785" s="61" t="s">
        <v>33522</v>
      </c>
      <c r="C4785" s="61" t="s">
        <v>33523</v>
      </c>
      <c r="D4785" s="62" t="s">
        <v>33524</v>
      </c>
      <c r="E4785" s="62" t="s">
        <v>33525</v>
      </c>
      <c r="F4785" s="61" t="s">
        <v>33526</v>
      </c>
      <c r="G4785" s="62" t="s">
        <v>33527</v>
      </c>
      <c r="H4785" s="61" t="s">
        <v>214</v>
      </c>
      <c r="I4785" s="63">
        <v>41640</v>
      </c>
      <c r="J4785" s="63">
        <v>45291</v>
      </c>
    </row>
    <row r="4786" spans="1:10" s="57" customFormat="1" ht="30.45" customHeight="1" x14ac:dyDescent="0.2">
      <c r="A4786" s="58" t="s">
        <v>2092</v>
      </c>
      <c r="B4786" s="58" t="s">
        <v>33528</v>
      </c>
      <c r="C4786" s="58" t="s">
        <v>33529</v>
      </c>
      <c r="D4786" s="59" t="s">
        <v>2093</v>
      </c>
      <c r="E4786" s="59" t="s">
        <v>2094</v>
      </c>
      <c r="F4786" s="58" t="s">
        <v>33530</v>
      </c>
      <c r="G4786" s="59" t="s">
        <v>33531</v>
      </c>
      <c r="H4786" s="58" t="s">
        <v>214</v>
      </c>
      <c r="I4786" s="60">
        <v>41640</v>
      </c>
      <c r="J4786" s="60">
        <v>45291</v>
      </c>
    </row>
    <row r="4787" spans="1:10" s="57" customFormat="1" ht="30.45" customHeight="1" x14ac:dyDescent="0.2">
      <c r="A4787" s="61" t="s">
        <v>33532</v>
      </c>
      <c r="B4787" s="61" t="s">
        <v>33533</v>
      </c>
      <c r="C4787" s="61" t="s">
        <v>33534</v>
      </c>
      <c r="D4787" s="62" t="s">
        <v>33535</v>
      </c>
      <c r="E4787" s="62" t="s">
        <v>33536</v>
      </c>
      <c r="F4787" s="61" t="s">
        <v>33537</v>
      </c>
      <c r="G4787" s="62" t="s">
        <v>33538</v>
      </c>
      <c r="H4787" s="61" t="s">
        <v>214</v>
      </c>
      <c r="I4787" s="63">
        <v>41640</v>
      </c>
      <c r="J4787" s="63">
        <v>45291</v>
      </c>
    </row>
    <row r="4788" spans="1:10" s="57" customFormat="1" ht="30.45" customHeight="1" x14ac:dyDescent="0.2">
      <c r="A4788" s="58" t="s">
        <v>3197</v>
      </c>
      <c r="B4788" s="58" t="s">
        <v>33539</v>
      </c>
      <c r="C4788" s="58" t="s">
        <v>33540</v>
      </c>
      <c r="D4788" s="59" t="s">
        <v>33541</v>
      </c>
      <c r="E4788" s="59" t="s">
        <v>33542</v>
      </c>
      <c r="F4788" s="58" t="s">
        <v>3199</v>
      </c>
      <c r="G4788" s="59" t="s">
        <v>33543</v>
      </c>
      <c r="H4788" s="58" t="s">
        <v>214</v>
      </c>
      <c r="I4788" s="60">
        <v>41640</v>
      </c>
      <c r="J4788" s="60">
        <v>45291</v>
      </c>
    </row>
    <row r="4789" spans="1:10" s="57" customFormat="1" ht="19.8" customHeight="1" x14ac:dyDescent="0.2">
      <c r="A4789" s="61" t="s">
        <v>33544</v>
      </c>
      <c r="B4789" s="61" t="s">
        <v>33545</v>
      </c>
      <c r="C4789" s="61" t="s">
        <v>33546</v>
      </c>
      <c r="D4789" s="62" t="s">
        <v>33547</v>
      </c>
      <c r="E4789" s="62" t="s">
        <v>33548</v>
      </c>
      <c r="F4789" s="61" t="s">
        <v>33549</v>
      </c>
      <c r="G4789" s="62" t="s">
        <v>33550</v>
      </c>
      <c r="H4789" s="61" t="s">
        <v>214</v>
      </c>
      <c r="I4789" s="63">
        <v>41640</v>
      </c>
      <c r="J4789" s="63">
        <v>45291</v>
      </c>
    </row>
    <row r="4790" spans="1:10" s="57" customFormat="1" ht="19.8" customHeight="1" x14ac:dyDescent="0.2">
      <c r="A4790" s="58" t="s">
        <v>33551</v>
      </c>
      <c r="B4790" s="58" t="s">
        <v>33552</v>
      </c>
      <c r="C4790" s="58" t="s">
        <v>33553</v>
      </c>
      <c r="D4790" s="59" t="s">
        <v>33554</v>
      </c>
      <c r="E4790" s="59" t="s">
        <v>33555</v>
      </c>
      <c r="F4790" s="58" t="s">
        <v>33556</v>
      </c>
      <c r="G4790" s="59" t="s">
        <v>33543</v>
      </c>
      <c r="H4790" s="58" t="s">
        <v>214</v>
      </c>
      <c r="I4790" s="60">
        <v>41640</v>
      </c>
      <c r="J4790" s="60">
        <v>45291</v>
      </c>
    </row>
    <row r="4791" spans="1:10" s="57" customFormat="1" ht="19.8" customHeight="1" x14ac:dyDescent="0.2">
      <c r="A4791" s="61" t="s">
        <v>33557</v>
      </c>
      <c r="B4791" s="61" t="s">
        <v>33558</v>
      </c>
      <c r="C4791" s="61" t="s">
        <v>33559</v>
      </c>
      <c r="D4791" s="62" t="s">
        <v>33560</v>
      </c>
      <c r="E4791" s="62" t="s">
        <v>33561</v>
      </c>
      <c r="F4791" s="61" t="s">
        <v>33562</v>
      </c>
      <c r="G4791" s="62" t="s">
        <v>33543</v>
      </c>
      <c r="H4791" s="61" t="s">
        <v>214</v>
      </c>
      <c r="I4791" s="63">
        <v>41640</v>
      </c>
      <c r="J4791" s="63">
        <v>45291</v>
      </c>
    </row>
    <row r="4792" spans="1:10" s="57" customFormat="1" ht="19.8" customHeight="1" x14ac:dyDescent="0.2">
      <c r="A4792" s="58" t="s">
        <v>33563</v>
      </c>
      <c r="B4792" s="58" t="s">
        <v>33564</v>
      </c>
      <c r="C4792" s="58" t="s">
        <v>33565</v>
      </c>
      <c r="D4792" s="59" t="s">
        <v>33566</v>
      </c>
      <c r="E4792" s="59" t="s">
        <v>33567</v>
      </c>
      <c r="F4792" s="58" t="s">
        <v>33568</v>
      </c>
      <c r="G4792" s="59" t="s">
        <v>33543</v>
      </c>
      <c r="H4792" s="58" t="s">
        <v>214</v>
      </c>
      <c r="I4792" s="60">
        <v>41640</v>
      </c>
      <c r="J4792" s="60">
        <v>45291</v>
      </c>
    </row>
    <row r="4793" spans="1:10" s="57" customFormat="1" ht="19.8" customHeight="1" x14ac:dyDescent="0.2">
      <c r="A4793" s="61" t="s">
        <v>33569</v>
      </c>
      <c r="B4793" s="61" t="s">
        <v>33570</v>
      </c>
      <c r="C4793" s="61" t="s">
        <v>33571</v>
      </c>
      <c r="D4793" s="62" t="s">
        <v>33572</v>
      </c>
      <c r="E4793" s="62" t="s">
        <v>33573</v>
      </c>
      <c r="F4793" s="61" t="s">
        <v>33574</v>
      </c>
      <c r="G4793" s="62" t="s">
        <v>33543</v>
      </c>
      <c r="H4793" s="61" t="s">
        <v>214</v>
      </c>
      <c r="I4793" s="63">
        <v>41640</v>
      </c>
      <c r="J4793" s="63">
        <v>45291</v>
      </c>
    </row>
    <row r="4794" spans="1:10" s="57" customFormat="1" ht="19.8" customHeight="1" x14ac:dyDescent="0.2">
      <c r="A4794" s="58" t="s">
        <v>33575</v>
      </c>
      <c r="B4794" s="58" t="s">
        <v>33576</v>
      </c>
      <c r="C4794" s="58" t="s">
        <v>33577</v>
      </c>
      <c r="D4794" s="59" t="s">
        <v>33578</v>
      </c>
      <c r="E4794" s="59" t="s">
        <v>33579</v>
      </c>
      <c r="F4794" s="58" t="s">
        <v>33580</v>
      </c>
      <c r="G4794" s="59" t="s">
        <v>33543</v>
      </c>
      <c r="H4794" s="58" t="s">
        <v>214</v>
      </c>
      <c r="I4794" s="60">
        <v>42370</v>
      </c>
      <c r="J4794" s="60">
        <v>45291</v>
      </c>
    </row>
    <row r="4795" spans="1:10" s="57" customFormat="1" ht="19.8" customHeight="1" x14ac:dyDescent="0.2">
      <c r="A4795" s="61" t="s">
        <v>33581</v>
      </c>
      <c r="B4795" s="61" t="s">
        <v>33582</v>
      </c>
      <c r="C4795" s="61" t="s">
        <v>33583</v>
      </c>
      <c r="D4795" s="62" t="s">
        <v>33584</v>
      </c>
      <c r="E4795" s="62" t="s">
        <v>33585</v>
      </c>
      <c r="F4795" s="61" t="s">
        <v>33586</v>
      </c>
      <c r="G4795" s="62" t="s">
        <v>3200</v>
      </c>
      <c r="H4795" s="61" t="s">
        <v>214</v>
      </c>
      <c r="I4795" s="63">
        <v>41944</v>
      </c>
      <c r="J4795" s="63">
        <v>45291</v>
      </c>
    </row>
    <row r="4796" spans="1:10" s="57" customFormat="1" ht="19.8" customHeight="1" x14ac:dyDescent="0.2">
      <c r="A4796" s="58" t="s">
        <v>33587</v>
      </c>
      <c r="B4796" s="58" t="s">
        <v>33588</v>
      </c>
      <c r="C4796" s="58" t="s">
        <v>33589</v>
      </c>
      <c r="D4796" s="59" t="s">
        <v>33590</v>
      </c>
      <c r="E4796" s="59" t="s">
        <v>33591</v>
      </c>
      <c r="F4796" s="58" t="s">
        <v>33592</v>
      </c>
      <c r="G4796" s="59" t="s">
        <v>33543</v>
      </c>
      <c r="H4796" s="58" t="s">
        <v>214</v>
      </c>
      <c r="I4796" s="60">
        <v>41640</v>
      </c>
      <c r="J4796" s="60">
        <v>45291</v>
      </c>
    </row>
    <row r="4797" spans="1:10" s="57" customFormat="1" ht="19.8" customHeight="1" x14ac:dyDescent="0.2">
      <c r="A4797" s="61" t="s">
        <v>33593</v>
      </c>
      <c r="B4797" s="61" t="s">
        <v>33594</v>
      </c>
      <c r="C4797" s="61" t="s">
        <v>33595</v>
      </c>
      <c r="D4797" s="62" t="s">
        <v>33596</v>
      </c>
      <c r="E4797" s="62" t="s">
        <v>33597</v>
      </c>
      <c r="F4797" s="61" t="s">
        <v>33598</v>
      </c>
      <c r="G4797" s="62" t="s">
        <v>33543</v>
      </c>
      <c r="H4797" s="61" t="s">
        <v>214</v>
      </c>
      <c r="I4797" s="63">
        <v>41640</v>
      </c>
      <c r="J4797" s="63">
        <v>45291</v>
      </c>
    </row>
    <row r="4798" spans="1:10" s="57" customFormat="1" ht="19.8" customHeight="1" x14ac:dyDescent="0.2">
      <c r="A4798" s="58" t="s">
        <v>33599</v>
      </c>
      <c r="B4798" s="58" t="s">
        <v>33600</v>
      </c>
      <c r="C4798" s="58" t="s">
        <v>33601</v>
      </c>
      <c r="D4798" s="59" t="s">
        <v>33602</v>
      </c>
      <c r="E4798" s="59" t="s">
        <v>33603</v>
      </c>
      <c r="F4798" s="58" t="s">
        <v>33604</v>
      </c>
      <c r="G4798" s="59" t="s">
        <v>3200</v>
      </c>
      <c r="H4798" s="58" t="s">
        <v>214</v>
      </c>
      <c r="I4798" s="60">
        <v>41944</v>
      </c>
      <c r="J4798" s="60">
        <v>45291</v>
      </c>
    </row>
    <row r="4799" spans="1:10" s="57" customFormat="1" ht="30.45" customHeight="1" x14ac:dyDescent="0.2">
      <c r="A4799" s="61" t="s">
        <v>33605</v>
      </c>
      <c r="B4799" s="61" t="s">
        <v>33606</v>
      </c>
      <c r="C4799" s="61" t="s">
        <v>33607</v>
      </c>
      <c r="D4799" s="62" t="s">
        <v>33608</v>
      </c>
      <c r="E4799" s="62" t="s">
        <v>33609</v>
      </c>
      <c r="F4799" s="61" t="s">
        <v>33610</v>
      </c>
      <c r="G4799" s="62" t="s">
        <v>33611</v>
      </c>
      <c r="H4799" s="61" t="s">
        <v>214</v>
      </c>
      <c r="I4799" s="63">
        <v>41640</v>
      </c>
      <c r="J4799" s="63">
        <v>45291</v>
      </c>
    </row>
    <row r="4800" spans="1:10" s="57" customFormat="1" ht="19.8" customHeight="1" x14ac:dyDescent="0.2">
      <c r="A4800" s="58" t="s">
        <v>33612</v>
      </c>
      <c r="B4800" s="58" t="s">
        <v>33613</v>
      </c>
      <c r="C4800" s="58" t="s">
        <v>33614</v>
      </c>
      <c r="D4800" s="59" t="s">
        <v>33615</v>
      </c>
      <c r="E4800" s="59" t="s">
        <v>33616</v>
      </c>
      <c r="F4800" s="58" t="s">
        <v>33617</v>
      </c>
      <c r="G4800" s="59" t="s">
        <v>33618</v>
      </c>
      <c r="H4800" s="58" t="s">
        <v>214</v>
      </c>
      <c r="I4800" s="60">
        <v>42370</v>
      </c>
      <c r="J4800" s="60">
        <v>45291</v>
      </c>
    </row>
    <row r="4801" spans="1:10" s="57" customFormat="1" ht="19.8" customHeight="1" x14ac:dyDescent="0.2">
      <c r="A4801" s="61" t="s">
        <v>33619</v>
      </c>
      <c r="B4801" s="61" t="s">
        <v>33620</v>
      </c>
      <c r="C4801" s="61" t="s">
        <v>33621</v>
      </c>
      <c r="D4801" s="62" t="s">
        <v>33622</v>
      </c>
      <c r="E4801" s="62" t="s">
        <v>33623</v>
      </c>
      <c r="F4801" s="61" t="s">
        <v>33624</v>
      </c>
      <c r="G4801" s="62" t="s">
        <v>33625</v>
      </c>
      <c r="H4801" s="61" t="s">
        <v>214</v>
      </c>
      <c r="I4801" s="63">
        <v>41640</v>
      </c>
      <c r="J4801" s="63">
        <v>45291</v>
      </c>
    </row>
    <row r="4802" spans="1:10" s="57" customFormat="1" ht="19.8" customHeight="1" x14ac:dyDescent="0.2">
      <c r="A4802" s="58" t="s">
        <v>33626</v>
      </c>
      <c r="B4802" s="58" t="s">
        <v>33627</v>
      </c>
      <c r="C4802" s="58" t="s">
        <v>33628</v>
      </c>
      <c r="D4802" s="59" t="s">
        <v>33629</v>
      </c>
      <c r="E4802" s="59" t="s">
        <v>33630</v>
      </c>
      <c r="F4802" s="58" t="s">
        <v>33631</v>
      </c>
      <c r="G4802" s="59" t="s">
        <v>33632</v>
      </c>
      <c r="H4802" s="58" t="s">
        <v>214</v>
      </c>
      <c r="I4802" s="60">
        <v>41640</v>
      </c>
      <c r="J4802" s="60">
        <v>45291</v>
      </c>
    </row>
    <row r="4803" spans="1:10" s="57" customFormat="1" ht="19.8" customHeight="1" x14ac:dyDescent="0.2">
      <c r="A4803" s="61" t="s">
        <v>417</v>
      </c>
      <c r="B4803" s="61" t="s">
        <v>33633</v>
      </c>
      <c r="C4803" s="61" t="s">
        <v>33634</v>
      </c>
      <c r="D4803" s="62" t="s">
        <v>418</v>
      </c>
      <c r="E4803" s="62" t="s">
        <v>33635</v>
      </c>
      <c r="F4803" s="61" t="s">
        <v>420</v>
      </c>
      <c r="G4803" s="62" t="s">
        <v>33636</v>
      </c>
      <c r="H4803" s="61" t="s">
        <v>214</v>
      </c>
      <c r="I4803" s="63">
        <v>41640</v>
      </c>
      <c r="J4803" s="63">
        <v>45291</v>
      </c>
    </row>
    <row r="4804" spans="1:10" s="57" customFormat="1" ht="19.8" customHeight="1" x14ac:dyDescent="0.2">
      <c r="A4804" s="58" t="s">
        <v>33637</v>
      </c>
      <c r="B4804" s="58" t="s">
        <v>33638</v>
      </c>
      <c r="C4804" s="58" t="s">
        <v>33639</v>
      </c>
      <c r="D4804" s="59" t="s">
        <v>33640</v>
      </c>
      <c r="E4804" s="59" t="s">
        <v>33641</v>
      </c>
      <c r="F4804" s="58" t="s">
        <v>420</v>
      </c>
      <c r="G4804" s="59" t="s">
        <v>33636</v>
      </c>
      <c r="H4804" s="58" t="s">
        <v>214</v>
      </c>
      <c r="I4804" s="60">
        <v>41640</v>
      </c>
      <c r="J4804" s="60">
        <v>45291</v>
      </c>
    </row>
    <row r="4805" spans="1:10" s="57" customFormat="1" ht="19.8" customHeight="1" x14ac:dyDescent="0.2">
      <c r="A4805" s="61" t="s">
        <v>33642</v>
      </c>
      <c r="B4805" s="61" t="s">
        <v>33643</v>
      </c>
      <c r="C4805" s="61" t="s">
        <v>33644</v>
      </c>
      <c r="D4805" s="62" t="s">
        <v>33645</v>
      </c>
      <c r="E4805" s="62" t="s">
        <v>33646</v>
      </c>
      <c r="F4805" s="61" t="s">
        <v>420</v>
      </c>
      <c r="G4805" s="62" t="s">
        <v>33647</v>
      </c>
      <c r="H4805" s="61" t="s">
        <v>214</v>
      </c>
      <c r="I4805" s="63">
        <v>41944</v>
      </c>
      <c r="J4805" s="63">
        <v>45291</v>
      </c>
    </row>
    <row r="4806" spans="1:10" s="57" customFormat="1" ht="19.8" customHeight="1" x14ac:dyDescent="0.2">
      <c r="A4806" s="58" t="s">
        <v>33648</v>
      </c>
      <c r="B4806" s="58" t="s">
        <v>33649</v>
      </c>
      <c r="C4806" s="58" t="s">
        <v>33650</v>
      </c>
      <c r="D4806" s="59" t="s">
        <v>33651</v>
      </c>
      <c r="E4806" s="59" t="s">
        <v>33652</v>
      </c>
      <c r="F4806" s="58" t="s">
        <v>420</v>
      </c>
      <c r="G4806" s="59" t="s">
        <v>33647</v>
      </c>
      <c r="H4806" s="58" t="s">
        <v>214</v>
      </c>
      <c r="I4806" s="60">
        <v>41640</v>
      </c>
      <c r="J4806" s="60">
        <v>45291</v>
      </c>
    </row>
    <row r="4807" spans="1:10" s="57" customFormat="1" ht="30.45" customHeight="1" x14ac:dyDescent="0.2">
      <c r="A4807" s="61" t="s">
        <v>33653</v>
      </c>
      <c r="B4807" s="61" t="s">
        <v>33654</v>
      </c>
      <c r="C4807" s="61" t="s">
        <v>33655</v>
      </c>
      <c r="D4807" s="62" t="s">
        <v>33656</v>
      </c>
      <c r="E4807" s="62" t="s">
        <v>33657</v>
      </c>
      <c r="F4807" s="61" t="s">
        <v>33658</v>
      </c>
      <c r="G4807" s="62" t="s">
        <v>33659</v>
      </c>
      <c r="H4807" s="61" t="s">
        <v>214</v>
      </c>
      <c r="I4807" s="63">
        <v>41640</v>
      </c>
      <c r="J4807" s="63">
        <v>45291</v>
      </c>
    </row>
    <row r="4808" spans="1:10" s="57" customFormat="1" ht="19.8" customHeight="1" x14ac:dyDescent="0.2">
      <c r="A4808" s="58" t="s">
        <v>33660</v>
      </c>
      <c r="B4808" s="58" t="s">
        <v>33661</v>
      </c>
      <c r="C4808" s="58" t="s">
        <v>33662</v>
      </c>
      <c r="D4808" s="59" t="s">
        <v>33663</v>
      </c>
      <c r="E4808" s="59" t="s">
        <v>33664</v>
      </c>
      <c r="F4808" s="58" t="s">
        <v>33665</v>
      </c>
      <c r="G4808" s="59" t="s">
        <v>33666</v>
      </c>
      <c r="H4808" s="58" t="s">
        <v>214</v>
      </c>
      <c r="I4808" s="60">
        <v>41640</v>
      </c>
      <c r="J4808" s="60">
        <v>45291</v>
      </c>
    </row>
    <row r="4809" spans="1:10" s="57" customFormat="1" ht="30.45" customHeight="1" x14ac:dyDescent="0.2">
      <c r="A4809" s="61" t="s">
        <v>1935</v>
      </c>
      <c r="B4809" s="61" t="s">
        <v>33667</v>
      </c>
      <c r="C4809" s="61" t="s">
        <v>33668</v>
      </c>
      <c r="D4809" s="62" t="s">
        <v>1936</v>
      </c>
      <c r="E4809" s="62" t="s">
        <v>33669</v>
      </c>
      <c r="F4809" s="61" t="s">
        <v>33670</v>
      </c>
      <c r="G4809" s="62" t="s">
        <v>1779</v>
      </c>
      <c r="H4809" s="61" t="s">
        <v>214</v>
      </c>
      <c r="I4809" s="63">
        <v>41640</v>
      </c>
      <c r="J4809" s="63">
        <v>45291</v>
      </c>
    </row>
    <row r="4810" spans="1:10" s="57" customFormat="1" ht="30.45" customHeight="1" x14ac:dyDescent="0.2">
      <c r="A4810" s="58" t="s">
        <v>2576</v>
      </c>
      <c r="B4810" s="58" t="s">
        <v>33671</v>
      </c>
      <c r="C4810" s="58" t="s">
        <v>33672</v>
      </c>
      <c r="D4810" s="59" t="s">
        <v>2577</v>
      </c>
      <c r="E4810" s="59" t="s">
        <v>33673</v>
      </c>
      <c r="F4810" s="58" t="s">
        <v>2579</v>
      </c>
      <c r="G4810" s="59" t="s">
        <v>1779</v>
      </c>
      <c r="H4810" s="58" t="s">
        <v>214</v>
      </c>
      <c r="I4810" s="60">
        <v>41640</v>
      </c>
      <c r="J4810" s="60">
        <v>45291</v>
      </c>
    </row>
    <row r="4811" spans="1:10" s="57" customFormat="1" ht="30.45" customHeight="1" x14ac:dyDescent="0.2">
      <c r="A4811" s="61" t="s">
        <v>33674</v>
      </c>
      <c r="B4811" s="61" t="s">
        <v>33675</v>
      </c>
      <c r="C4811" s="61" t="s">
        <v>33676</v>
      </c>
      <c r="D4811" s="62" t="s">
        <v>33677</v>
      </c>
      <c r="E4811" s="62" t="s">
        <v>33678</v>
      </c>
      <c r="F4811" s="61" t="s">
        <v>33679</v>
      </c>
      <c r="G4811" s="62" t="s">
        <v>1779</v>
      </c>
      <c r="H4811" s="61" t="s">
        <v>214</v>
      </c>
      <c r="I4811" s="63">
        <v>41640</v>
      </c>
      <c r="J4811" s="63">
        <v>45291</v>
      </c>
    </row>
    <row r="4812" spans="1:10" s="57" customFormat="1" ht="30.45" customHeight="1" x14ac:dyDescent="0.2">
      <c r="A4812" s="58" t="s">
        <v>33680</v>
      </c>
      <c r="B4812" s="58" t="s">
        <v>33681</v>
      </c>
      <c r="C4812" s="58" t="s">
        <v>33682</v>
      </c>
      <c r="D4812" s="59" t="s">
        <v>33683</v>
      </c>
      <c r="E4812" s="59" t="s">
        <v>33684</v>
      </c>
      <c r="F4812" s="58" t="s">
        <v>33685</v>
      </c>
      <c r="G4812" s="59" t="s">
        <v>1779</v>
      </c>
      <c r="H4812" s="58" t="s">
        <v>214</v>
      </c>
      <c r="I4812" s="60">
        <v>41640</v>
      </c>
      <c r="J4812" s="60">
        <v>45291</v>
      </c>
    </row>
    <row r="4813" spans="1:10" s="57" customFormat="1" ht="30.45" customHeight="1" x14ac:dyDescent="0.2">
      <c r="A4813" s="61" t="s">
        <v>2582</v>
      </c>
      <c r="B4813" s="61" t="s">
        <v>33686</v>
      </c>
      <c r="C4813" s="61" t="s">
        <v>33687</v>
      </c>
      <c r="D4813" s="62" t="s">
        <v>33688</v>
      </c>
      <c r="E4813" s="62" t="s">
        <v>33689</v>
      </c>
      <c r="F4813" s="61" t="s">
        <v>2585</v>
      </c>
      <c r="G4813" s="62" t="s">
        <v>1779</v>
      </c>
      <c r="H4813" s="61" t="s">
        <v>214</v>
      </c>
      <c r="I4813" s="63">
        <v>41640</v>
      </c>
      <c r="J4813" s="63">
        <v>45291</v>
      </c>
    </row>
    <row r="4814" spans="1:10" s="57" customFormat="1" ht="19.8" customHeight="1" x14ac:dyDescent="0.2">
      <c r="A4814" s="58" t="s">
        <v>1775</v>
      </c>
      <c r="B4814" s="58" t="s">
        <v>33690</v>
      </c>
      <c r="C4814" s="58" t="s">
        <v>33691</v>
      </c>
      <c r="D4814" s="59" t="s">
        <v>1776</v>
      </c>
      <c r="E4814" s="59" t="s">
        <v>33692</v>
      </c>
      <c r="F4814" s="58" t="s">
        <v>1778</v>
      </c>
      <c r="G4814" s="59" t="s">
        <v>33693</v>
      </c>
      <c r="H4814" s="58" t="s">
        <v>214</v>
      </c>
      <c r="I4814" s="60">
        <v>41640</v>
      </c>
      <c r="J4814" s="60">
        <v>45291</v>
      </c>
    </row>
    <row r="4815" spans="1:10" s="57" customFormat="1" ht="30.45" customHeight="1" x14ac:dyDescent="0.2">
      <c r="A4815" s="61" t="s">
        <v>209</v>
      </c>
      <c r="B4815" s="61" t="s">
        <v>33694</v>
      </c>
      <c r="C4815" s="61" t="s">
        <v>33695</v>
      </c>
      <c r="D4815" s="62" t="s">
        <v>210</v>
      </c>
      <c r="E4815" s="62" t="s">
        <v>33696</v>
      </c>
      <c r="F4815" s="61" t="s">
        <v>212</v>
      </c>
      <c r="G4815" s="62" t="s">
        <v>1779</v>
      </c>
      <c r="H4815" s="61" t="s">
        <v>214</v>
      </c>
      <c r="I4815" s="63">
        <v>41640</v>
      </c>
      <c r="J4815" s="63">
        <v>45291</v>
      </c>
    </row>
    <row r="4816" spans="1:10" s="57" customFormat="1" ht="19.8" customHeight="1" x14ac:dyDescent="0.2">
      <c r="A4816" s="58" t="s">
        <v>33697</v>
      </c>
      <c r="B4816" s="58" t="s">
        <v>33698</v>
      </c>
      <c r="C4816" s="58" t="s">
        <v>33699</v>
      </c>
      <c r="D4816" s="59" t="s">
        <v>33700</v>
      </c>
      <c r="E4816" s="59" t="s">
        <v>33701</v>
      </c>
      <c r="F4816" s="58" t="s">
        <v>33702</v>
      </c>
      <c r="G4816" s="59" t="s">
        <v>33703</v>
      </c>
      <c r="H4816" s="58" t="s">
        <v>214</v>
      </c>
      <c r="I4816" s="60">
        <v>41640</v>
      </c>
      <c r="J4816" s="60">
        <v>45291</v>
      </c>
    </row>
    <row r="4817" spans="1:10" s="57" customFormat="1" ht="30.45" customHeight="1" x14ac:dyDescent="0.2">
      <c r="A4817" s="61" t="s">
        <v>33704</v>
      </c>
      <c r="B4817" s="61" t="s">
        <v>33705</v>
      </c>
      <c r="C4817" s="61" t="s">
        <v>33706</v>
      </c>
      <c r="D4817" s="62" t="s">
        <v>33707</v>
      </c>
      <c r="E4817" s="62" t="s">
        <v>33708</v>
      </c>
      <c r="F4817" s="61" t="s">
        <v>33709</v>
      </c>
      <c r="G4817" s="62" t="s">
        <v>1779</v>
      </c>
      <c r="H4817" s="61" t="s">
        <v>214</v>
      </c>
      <c r="I4817" s="63">
        <v>41640</v>
      </c>
      <c r="J4817" s="63">
        <v>45291</v>
      </c>
    </row>
    <row r="4818" spans="1:10" s="57" customFormat="1" ht="30.45" customHeight="1" x14ac:dyDescent="0.2">
      <c r="A4818" s="58" t="s">
        <v>33710</v>
      </c>
      <c r="B4818" s="58" t="s">
        <v>33711</v>
      </c>
      <c r="C4818" s="58" t="s">
        <v>33712</v>
      </c>
      <c r="D4818" s="59" t="s">
        <v>33713</v>
      </c>
      <c r="E4818" s="59" t="s">
        <v>33714</v>
      </c>
      <c r="F4818" s="58" t="s">
        <v>33715</v>
      </c>
      <c r="G4818" s="59" t="s">
        <v>1779</v>
      </c>
      <c r="H4818" s="58" t="s">
        <v>214</v>
      </c>
      <c r="I4818" s="60">
        <v>41640</v>
      </c>
      <c r="J4818" s="60">
        <v>45291</v>
      </c>
    </row>
    <row r="4819" spans="1:10" s="57" customFormat="1" ht="30.45" customHeight="1" x14ac:dyDescent="0.2">
      <c r="A4819" s="61" t="s">
        <v>33716</v>
      </c>
      <c r="B4819" s="61" t="s">
        <v>33717</v>
      </c>
      <c r="C4819" s="61" t="s">
        <v>33718</v>
      </c>
      <c r="D4819" s="62" t="s">
        <v>33719</v>
      </c>
      <c r="E4819" s="62" t="s">
        <v>33720</v>
      </c>
      <c r="F4819" s="61" t="s">
        <v>33702</v>
      </c>
      <c r="G4819" s="62" t="s">
        <v>1779</v>
      </c>
      <c r="H4819" s="61" t="s">
        <v>214</v>
      </c>
      <c r="I4819" s="63">
        <v>41640</v>
      </c>
      <c r="J4819" s="63">
        <v>45291</v>
      </c>
    </row>
    <row r="4820" spans="1:10" s="57" customFormat="1" ht="41.1" customHeight="1" x14ac:dyDescent="0.2">
      <c r="A4820" s="58" t="s">
        <v>33721</v>
      </c>
      <c r="B4820" s="58" t="s">
        <v>33722</v>
      </c>
      <c r="C4820" s="58" t="s">
        <v>33723</v>
      </c>
      <c r="D4820" s="59" t="s">
        <v>33724</v>
      </c>
      <c r="E4820" s="59" t="s">
        <v>33725</v>
      </c>
      <c r="F4820" s="58" t="s">
        <v>33726</v>
      </c>
      <c r="G4820" s="59" t="s">
        <v>33727</v>
      </c>
      <c r="H4820" s="58" t="s">
        <v>214</v>
      </c>
      <c r="I4820" s="60">
        <v>41640</v>
      </c>
      <c r="J4820" s="60">
        <v>45291</v>
      </c>
    </row>
    <row r="4821" spans="1:10" s="57" customFormat="1" ht="30.45" customHeight="1" x14ac:dyDescent="0.2">
      <c r="A4821" s="61" t="s">
        <v>33728</v>
      </c>
      <c r="B4821" s="61" t="s">
        <v>33729</v>
      </c>
      <c r="C4821" s="61" t="s">
        <v>33730</v>
      </c>
      <c r="D4821" s="62" t="s">
        <v>33731</v>
      </c>
      <c r="E4821" s="62" t="s">
        <v>33732</v>
      </c>
      <c r="F4821" s="61" t="s">
        <v>33733</v>
      </c>
      <c r="G4821" s="62" t="s">
        <v>1779</v>
      </c>
      <c r="H4821" s="61" t="s">
        <v>214</v>
      </c>
      <c r="I4821" s="63">
        <v>41640</v>
      </c>
      <c r="J4821" s="63">
        <v>45291</v>
      </c>
    </row>
    <row r="4822" spans="1:10" s="57" customFormat="1" ht="19.8" customHeight="1" x14ac:dyDescent="0.2">
      <c r="A4822" s="58" t="s">
        <v>2459</v>
      </c>
      <c r="B4822" s="58" t="s">
        <v>33734</v>
      </c>
      <c r="C4822" s="58" t="s">
        <v>33735</v>
      </c>
      <c r="D4822" s="59" t="s">
        <v>33736</v>
      </c>
      <c r="E4822" s="59" t="s">
        <v>33737</v>
      </c>
      <c r="F4822" s="58" t="s">
        <v>2462</v>
      </c>
      <c r="G4822" s="59" t="s">
        <v>33703</v>
      </c>
      <c r="H4822" s="58" t="s">
        <v>214</v>
      </c>
      <c r="I4822" s="60">
        <v>41640</v>
      </c>
      <c r="J4822" s="60">
        <v>45291</v>
      </c>
    </row>
    <row r="4823" spans="1:10" s="57" customFormat="1" ht="30.45" customHeight="1" x14ac:dyDescent="0.2">
      <c r="A4823" s="61" t="s">
        <v>3711</v>
      </c>
      <c r="B4823" s="61" t="s">
        <v>33738</v>
      </c>
      <c r="C4823" s="61" t="s">
        <v>33739</v>
      </c>
      <c r="D4823" s="62" t="s">
        <v>33740</v>
      </c>
      <c r="E4823" s="62" t="s">
        <v>33741</v>
      </c>
      <c r="F4823" s="61" t="s">
        <v>33742</v>
      </c>
      <c r="G4823" s="62" t="s">
        <v>1779</v>
      </c>
      <c r="H4823" s="61" t="s">
        <v>214</v>
      </c>
      <c r="I4823" s="63">
        <v>41640</v>
      </c>
      <c r="J4823" s="63">
        <v>45291</v>
      </c>
    </row>
    <row r="4824" spans="1:10" s="57" customFormat="1" ht="30.45" customHeight="1" x14ac:dyDescent="0.2">
      <c r="A4824" s="58" t="s">
        <v>33743</v>
      </c>
      <c r="B4824" s="58" t="s">
        <v>33744</v>
      </c>
      <c r="C4824" s="58" t="s">
        <v>33745</v>
      </c>
      <c r="D4824" s="59" t="s">
        <v>33746</v>
      </c>
      <c r="E4824" s="59" t="s">
        <v>33747</v>
      </c>
      <c r="F4824" s="58" t="s">
        <v>33748</v>
      </c>
      <c r="G4824" s="59" t="s">
        <v>1779</v>
      </c>
      <c r="H4824" s="58" t="s">
        <v>214</v>
      </c>
      <c r="I4824" s="60">
        <v>41640</v>
      </c>
      <c r="J4824" s="60">
        <v>45291</v>
      </c>
    </row>
    <row r="4825" spans="1:10" s="57" customFormat="1" ht="19.8" customHeight="1" x14ac:dyDescent="0.2">
      <c r="A4825" s="61" t="s">
        <v>33749</v>
      </c>
      <c r="B4825" s="61" t="s">
        <v>33750</v>
      </c>
      <c r="C4825" s="61" t="s">
        <v>33751</v>
      </c>
      <c r="D4825" s="62" t="s">
        <v>33752</v>
      </c>
      <c r="E4825" s="62" t="s">
        <v>33753</v>
      </c>
      <c r="F4825" s="61" t="s">
        <v>33754</v>
      </c>
      <c r="G4825" s="62" t="s">
        <v>33693</v>
      </c>
      <c r="H4825" s="61" t="s">
        <v>214</v>
      </c>
      <c r="I4825" s="63">
        <v>41640</v>
      </c>
      <c r="J4825" s="63">
        <v>45291</v>
      </c>
    </row>
    <row r="4826" spans="1:10" s="57" customFormat="1" ht="30.45" customHeight="1" x14ac:dyDescent="0.2">
      <c r="A4826" s="58" t="s">
        <v>33755</v>
      </c>
      <c r="B4826" s="58" t="s">
        <v>33756</v>
      </c>
      <c r="C4826" s="58" t="s">
        <v>33757</v>
      </c>
      <c r="D4826" s="59" t="s">
        <v>33758</v>
      </c>
      <c r="E4826" s="59" t="s">
        <v>33759</v>
      </c>
      <c r="F4826" s="58" t="s">
        <v>33760</v>
      </c>
      <c r="G4826" s="59" t="s">
        <v>1779</v>
      </c>
      <c r="H4826" s="58" t="s">
        <v>214</v>
      </c>
      <c r="I4826" s="60">
        <v>41640</v>
      </c>
      <c r="J4826" s="60">
        <v>45291</v>
      </c>
    </row>
    <row r="4827" spans="1:10" s="57" customFormat="1" ht="30.45" customHeight="1" x14ac:dyDescent="0.2">
      <c r="A4827" s="61" t="s">
        <v>33761</v>
      </c>
      <c r="B4827" s="61" t="s">
        <v>33762</v>
      </c>
      <c r="C4827" s="61" t="s">
        <v>33763</v>
      </c>
      <c r="D4827" s="62" t="s">
        <v>33764</v>
      </c>
      <c r="E4827" s="62" t="s">
        <v>33765</v>
      </c>
      <c r="F4827" s="61" t="s">
        <v>33766</v>
      </c>
      <c r="G4827" s="62" t="s">
        <v>1779</v>
      </c>
      <c r="H4827" s="61" t="s">
        <v>214</v>
      </c>
      <c r="I4827" s="63">
        <v>41640</v>
      </c>
      <c r="J4827" s="63">
        <v>45291</v>
      </c>
    </row>
    <row r="4828" spans="1:10" s="57" customFormat="1" ht="30.45" customHeight="1" x14ac:dyDescent="0.2">
      <c r="A4828" s="58" t="s">
        <v>2120</v>
      </c>
      <c r="B4828" s="58" t="s">
        <v>33767</v>
      </c>
      <c r="C4828" s="58" t="s">
        <v>33768</v>
      </c>
      <c r="D4828" s="59" t="s">
        <v>33769</v>
      </c>
      <c r="E4828" s="59" t="s">
        <v>33770</v>
      </c>
      <c r="F4828" s="58" t="s">
        <v>33771</v>
      </c>
      <c r="G4828" s="59" t="s">
        <v>1779</v>
      </c>
      <c r="H4828" s="58" t="s">
        <v>214</v>
      </c>
      <c r="I4828" s="60">
        <v>41640</v>
      </c>
      <c r="J4828" s="60">
        <v>45291</v>
      </c>
    </row>
    <row r="4829" spans="1:10" s="57" customFormat="1" ht="30.45" customHeight="1" x14ac:dyDescent="0.2">
      <c r="A4829" s="61" t="s">
        <v>33772</v>
      </c>
      <c r="B4829" s="61" t="s">
        <v>33773</v>
      </c>
      <c r="C4829" s="61" t="s">
        <v>33774</v>
      </c>
      <c r="D4829" s="62" t="s">
        <v>33775</v>
      </c>
      <c r="E4829" s="62" t="s">
        <v>33776</v>
      </c>
      <c r="F4829" s="61" t="s">
        <v>33777</v>
      </c>
      <c r="G4829" s="62" t="s">
        <v>1779</v>
      </c>
      <c r="H4829" s="61" t="s">
        <v>214</v>
      </c>
      <c r="I4829" s="63">
        <v>41640</v>
      </c>
      <c r="J4829" s="63">
        <v>45291</v>
      </c>
    </row>
    <row r="4830" spans="1:10" s="57" customFormat="1" ht="30.45" customHeight="1" x14ac:dyDescent="0.2">
      <c r="A4830" s="58" t="s">
        <v>33778</v>
      </c>
      <c r="B4830" s="58" t="s">
        <v>33779</v>
      </c>
      <c r="C4830" s="58" t="s">
        <v>33780</v>
      </c>
      <c r="D4830" s="59" t="s">
        <v>33781</v>
      </c>
      <c r="E4830" s="59" t="s">
        <v>33782</v>
      </c>
      <c r="F4830" s="58" t="s">
        <v>33783</v>
      </c>
      <c r="G4830" s="59" t="s">
        <v>1779</v>
      </c>
      <c r="H4830" s="58" t="s">
        <v>214</v>
      </c>
      <c r="I4830" s="60">
        <v>41640</v>
      </c>
      <c r="J4830" s="60">
        <v>45291</v>
      </c>
    </row>
    <row r="4831" spans="1:10" s="57" customFormat="1" ht="19.8" customHeight="1" x14ac:dyDescent="0.2">
      <c r="A4831" s="61" t="s">
        <v>33784</v>
      </c>
      <c r="B4831" s="61" t="s">
        <v>33785</v>
      </c>
      <c r="C4831" s="61" t="s">
        <v>33786</v>
      </c>
      <c r="D4831" s="62" t="s">
        <v>33787</v>
      </c>
      <c r="E4831" s="62" t="s">
        <v>33788</v>
      </c>
      <c r="F4831" s="61" t="s">
        <v>33789</v>
      </c>
      <c r="G4831" s="62" t="s">
        <v>33693</v>
      </c>
      <c r="H4831" s="61" t="s">
        <v>214</v>
      </c>
      <c r="I4831" s="63">
        <v>41640</v>
      </c>
      <c r="J4831" s="63">
        <v>45291</v>
      </c>
    </row>
    <row r="4832" spans="1:10" s="57" customFormat="1" ht="19.8" customHeight="1" x14ac:dyDescent="0.2">
      <c r="A4832" s="58" t="s">
        <v>33790</v>
      </c>
      <c r="B4832" s="58" t="s">
        <v>33791</v>
      </c>
      <c r="C4832" s="58" t="s">
        <v>33792</v>
      </c>
      <c r="D4832" s="59" t="s">
        <v>33793</v>
      </c>
      <c r="E4832" s="59" t="s">
        <v>33794</v>
      </c>
      <c r="F4832" s="58" t="s">
        <v>33795</v>
      </c>
      <c r="G4832" s="59" t="s">
        <v>213</v>
      </c>
      <c r="H4832" s="58" t="s">
        <v>214</v>
      </c>
      <c r="I4832" s="60">
        <v>41944</v>
      </c>
      <c r="J4832" s="60">
        <v>45291</v>
      </c>
    </row>
    <row r="4833" spans="1:10" s="57" customFormat="1" ht="30.45" customHeight="1" x14ac:dyDescent="0.2">
      <c r="A4833" s="61" t="s">
        <v>33796</v>
      </c>
      <c r="B4833" s="61" t="s">
        <v>33797</v>
      </c>
      <c r="C4833" s="61" t="s">
        <v>33798</v>
      </c>
      <c r="D4833" s="62" t="s">
        <v>33799</v>
      </c>
      <c r="E4833" s="62" t="s">
        <v>33800</v>
      </c>
      <c r="F4833" s="61" t="s">
        <v>33801</v>
      </c>
      <c r="G4833" s="62" t="s">
        <v>1779</v>
      </c>
      <c r="H4833" s="61" t="s">
        <v>214</v>
      </c>
      <c r="I4833" s="63">
        <v>41640</v>
      </c>
      <c r="J4833" s="63">
        <v>45291</v>
      </c>
    </row>
    <row r="4834" spans="1:10" s="57" customFormat="1" ht="19.8" customHeight="1" x14ac:dyDescent="0.2">
      <c r="A4834" s="58" t="s">
        <v>33802</v>
      </c>
      <c r="B4834" s="58" t="s">
        <v>33803</v>
      </c>
      <c r="C4834" s="58" t="s">
        <v>33804</v>
      </c>
      <c r="D4834" s="59" t="s">
        <v>33805</v>
      </c>
      <c r="E4834" s="59" t="s">
        <v>33806</v>
      </c>
      <c r="F4834" s="58" t="s">
        <v>33807</v>
      </c>
      <c r="G4834" s="59" t="s">
        <v>33693</v>
      </c>
      <c r="H4834" s="58" t="s">
        <v>214</v>
      </c>
      <c r="I4834" s="60">
        <v>41640</v>
      </c>
      <c r="J4834" s="60">
        <v>45291</v>
      </c>
    </row>
    <row r="4835" spans="1:10" s="57" customFormat="1" ht="30.45" customHeight="1" x14ac:dyDescent="0.2">
      <c r="A4835" s="61" t="s">
        <v>33808</v>
      </c>
      <c r="B4835" s="61" t="s">
        <v>33809</v>
      </c>
      <c r="C4835" s="61" t="s">
        <v>33810</v>
      </c>
      <c r="D4835" s="62" t="s">
        <v>33811</v>
      </c>
      <c r="E4835" s="62" t="s">
        <v>33812</v>
      </c>
      <c r="F4835" s="61" t="s">
        <v>33813</v>
      </c>
      <c r="G4835" s="62" t="s">
        <v>1779</v>
      </c>
      <c r="H4835" s="61" t="s">
        <v>214</v>
      </c>
      <c r="I4835" s="63">
        <v>41640</v>
      </c>
      <c r="J4835" s="63">
        <v>45291</v>
      </c>
    </row>
    <row r="4836" spans="1:10" s="57" customFormat="1" ht="41.1" customHeight="1" x14ac:dyDescent="0.2">
      <c r="A4836" s="58" t="s">
        <v>33814</v>
      </c>
      <c r="B4836" s="58" t="s">
        <v>33815</v>
      </c>
      <c r="C4836" s="58" t="s">
        <v>33816</v>
      </c>
      <c r="D4836" s="59" t="s">
        <v>33817</v>
      </c>
      <c r="E4836" s="59" t="s">
        <v>33818</v>
      </c>
      <c r="F4836" s="58" t="s">
        <v>33777</v>
      </c>
      <c r="G4836" s="59" t="s">
        <v>33693</v>
      </c>
      <c r="H4836" s="58" t="s">
        <v>214</v>
      </c>
      <c r="I4836" s="60">
        <v>41640</v>
      </c>
      <c r="J4836" s="60">
        <v>45291</v>
      </c>
    </row>
    <row r="4837" spans="1:10" s="57" customFormat="1" ht="19.8" customHeight="1" x14ac:dyDescent="0.2">
      <c r="A4837" s="61" t="s">
        <v>33819</v>
      </c>
      <c r="B4837" s="61" t="s">
        <v>33820</v>
      </c>
      <c r="C4837" s="61" t="s">
        <v>33821</v>
      </c>
      <c r="D4837" s="62" t="s">
        <v>33822</v>
      </c>
      <c r="E4837" s="62" t="s">
        <v>33823</v>
      </c>
      <c r="F4837" s="61" t="s">
        <v>33824</v>
      </c>
      <c r="G4837" s="62" t="s">
        <v>33693</v>
      </c>
      <c r="H4837" s="61" t="s">
        <v>214</v>
      </c>
      <c r="I4837" s="63">
        <v>41640</v>
      </c>
      <c r="J4837" s="63">
        <v>45291</v>
      </c>
    </row>
    <row r="4838" spans="1:10" s="57" customFormat="1" ht="30.45" customHeight="1" x14ac:dyDescent="0.2">
      <c r="A4838" s="58" t="s">
        <v>33825</v>
      </c>
      <c r="B4838" s="58" t="s">
        <v>33826</v>
      </c>
      <c r="C4838" s="58" t="s">
        <v>33827</v>
      </c>
      <c r="D4838" s="59" t="s">
        <v>33828</v>
      </c>
      <c r="E4838" s="59" t="s">
        <v>33829</v>
      </c>
      <c r="F4838" s="58" t="s">
        <v>33830</v>
      </c>
      <c r="G4838" s="59" t="s">
        <v>1779</v>
      </c>
      <c r="H4838" s="58" t="s">
        <v>214</v>
      </c>
      <c r="I4838" s="60">
        <v>41640</v>
      </c>
      <c r="J4838" s="60">
        <v>45291</v>
      </c>
    </row>
    <row r="4839" spans="1:10" s="57" customFormat="1" ht="30.45" customHeight="1" x14ac:dyDescent="0.2">
      <c r="A4839" s="61" t="s">
        <v>33831</v>
      </c>
      <c r="B4839" s="61" t="s">
        <v>33832</v>
      </c>
      <c r="C4839" s="61" t="s">
        <v>33833</v>
      </c>
      <c r="D4839" s="62" t="s">
        <v>33834</v>
      </c>
      <c r="E4839" s="62" t="s">
        <v>33835</v>
      </c>
      <c r="F4839" s="61" t="s">
        <v>33830</v>
      </c>
      <c r="G4839" s="62" t="s">
        <v>1779</v>
      </c>
      <c r="H4839" s="61" t="s">
        <v>214</v>
      </c>
      <c r="I4839" s="63">
        <v>41640</v>
      </c>
      <c r="J4839" s="63">
        <v>45291</v>
      </c>
    </row>
    <row r="4840" spans="1:10" s="57" customFormat="1" ht="19.8" customHeight="1" x14ac:dyDescent="0.2">
      <c r="A4840" s="58" t="s">
        <v>33836</v>
      </c>
      <c r="B4840" s="58" t="s">
        <v>33837</v>
      </c>
      <c r="C4840" s="58" t="s">
        <v>33838</v>
      </c>
      <c r="D4840" s="59" t="s">
        <v>33839</v>
      </c>
      <c r="E4840" s="59" t="s">
        <v>33840</v>
      </c>
      <c r="F4840" s="58" t="s">
        <v>33841</v>
      </c>
      <c r="G4840" s="59" t="s">
        <v>33693</v>
      </c>
      <c r="H4840" s="58" t="s">
        <v>214</v>
      </c>
      <c r="I4840" s="60">
        <v>41640</v>
      </c>
      <c r="J4840" s="60">
        <v>45291</v>
      </c>
    </row>
    <row r="4841" spans="1:10" s="57" customFormat="1" ht="30.45" customHeight="1" x14ac:dyDescent="0.2">
      <c r="A4841" s="61" t="s">
        <v>33842</v>
      </c>
      <c r="B4841" s="61" t="s">
        <v>33843</v>
      </c>
      <c r="C4841" s="61" t="s">
        <v>33844</v>
      </c>
      <c r="D4841" s="62" t="s">
        <v>33845</v>
      </c>
      <c r="E4841" s="62" t="s">
        <v>33846</v>
      </c>
      <c r="F4841" s="61" t="s">
        <v>33847</v>
      </c>
      <c r="G4841" s="62" t="s">
        <v>33693</v>
      </c>
      <c r="H4841" s="61" t="s">
        <v>214</v>
      </c>
      <c r="I4841" s="63">
        <v>41640</v>
      </c>
      <c r="J4841" s="63">
        <v>45291</v>
      </c>
    </row>
    <row r="4842" spans="1:10" s="57" customFormat="1" ht="30.45" customHeight="1" x14ac:dyDescent="0.2">
      <c r="A4842" s="58" t="s">
        <v>33848</v>
      </c>
      <c r="B4842" s="58" t="s">
        <v>33849</v>
      </c>
      <c r="C4842" s="58" t="s">
        <v>33850</v>
      </c>
      <c r="D4842" s="59" t="s">
        <v>33851</v>
      </c>
      <c r="E4842" s="59" t="s">
        <v>33852</v>
      </c>
      <c r="F4842" s="58" t="s">
        <v>33853</v>
      </c>
      <c r="G4842" s="59" t="s">
        <v>1779</v>
      </c>
      <c r="H4842" s="58" t="s">
        <v>214</v>
      </c>
      <c r="I4842" s="60">
        <v>41640</v>
      </c>
      <c r="J4842" s="60">
        <v>45291</v>
      </c>
    </row>
    <row r="4843" spans="1:10" s="57" customFormat="1" ht="30.45" customHeight="1" x14ac:dyDescent="0.2">
      <c r="A4843" s="61" t="s">
        <v>338</v>
      </c>
      <c r="B4843" s="61" t="s">
        <v>33854</v>
      </c>
      <c r="C4843" s="61" t="s">
        <v>33855</v>
      </c>
      <c r="D4843" s="62" t="s">
        <v>33856</v>
      </c>
      <c r="E4843" s="62" t="s">
        <v>33857</v>
      </c>
      <c r="F4843" s="61" t="s">
        <v>341</v>
      </c>
      <c r="G4843" s="62" t="s">
        <v>33858</v>
      </c>
      <c r="H4843" s="61" t="s">
        <v>214</v>
      </c>
      <c r="I4843" s="63">
        <v>41640</v>
      </c>
      <c r="J4843" s="63">
        <v>45291</v>
      </c>
    </row>
    <row r="4844" spans="1:10" s="57" customFormat="1" ht="30.45" customHeight="1" x14ac:dyDescent="0.2">
      <c r="A4844" s="58" t="s">
        <v>33859</v>
      </c>
      <c r="B4844" s="58" t="s">
        <v>33860</v>
      </c>
      <c r="C4844" s="58" t="s">
        <v>33861</v>
      </c>
      <c r="D4844" s="59" t="s">
        <v>33862</v>
      </c>
      <c r="E4844" s="59" t="s">
        <v>33863</v>
      </c>
      <c r="F4844" s="58" t="s">
        <v>33864</v>
      </c>
      <c r="G4844" s="59" t="s">
        <v>33693</v>
      </c>
      <c r="H4844" s="58" t="s">
        <v>214</v>
      </c>
      <c r="I4844" s="60">
        <v>41640</v>
      </c>
      <c r="J4844" s="60">
        <v>45291</v>
      </c>
    </row>
    <row r="4845" spans="1:10" s="57" customFormat="1" ht="19.8" customHeight="1" x14ac:dyDescent="0.2">
      <c r="A4845" s="61" t="s">
        <v>33865</v>
      </c>
      <c r="B4845" s="61" t="s">
        <v>33866</v>
      </c>
      <c r="C4845" s="61" t="s">
        <v>33867</v>
      </c>
      <c r="D4845" s="62" t="s">
        <v>33868</v>
      </c>
      <c r="E4845" s="62" t="s">
        <v>33869</v>
      </c>
      <c r="F4845" s="61" t="s">
        <v>33870</v>
      </c>
      <c r="G4845" s="62" t="s">
        <v>33693</v>
      </c>
      <c r="H4845" s="61" t="s">
        <v>214</v>
      </c>
      <c r="I4845" s="63">
        <v>41640</v>
      </c>
      <c r="J4845" s="63">
        <v>45291</v>
      </c>
    </row>
    <row r="4846" spans="1:10" s="57" customFormat="1" ht="19.8" customHeight="1" x14ac:dyDescent="0.2">
      <c r="A4846" s="58" t="s">
        <v>33871</v>
      </c>
      <c r="B4846" s="58" t="s">
        <v>33872</v>
      </c>
      <c r="C4846" s="58" t="s">
        <v>33873</v>
      </c>
      <c r="D4846" s="59" t="s">
        <v>33874</v>
      </c>
      <c r="E4846" s="59" t="s">
        <v>33875</v>
      </c>
      <c r="F4846" s="58" t="s">
        <v>33876</v>
      </c>
      <c r="G4846" s="59" t="s">
        <v>213</v>
      </c>
      <c r="H4846" s="58" t="s">
        <v>214</v>
      </c>
      <c r="I4846" s="60">
        <v>41944</v>
      </c>
      <c r="J4846" s="60">
        <v>45291</v>
      </c>
    </row>
    <row r="4847" spans="1:10" s="57" customFormat="1" ht="19.8" customHeight="1" x14ac:dyDescent="0.2">
      <c r="A4847" s="61" t="s">
        <v>33877</v>
      </c>
      <c r="B4847" s="61" t="s">
        <v>33878</v>
      </c>
      <c r="C4847" s="61" t="s">
        <v>33879</v>
      </c>
      <c r="D4847" s="62" t="s">
        <v>33880</v>
      </c>
      <c r="E4847" s="62" t="s">
        <v>33881</v>
      </c>
      <c r="F4847" s="61" t="s">
        <v>33882</v>
      </c>
      <c r="G4847" s="62" t="s">
        <v>33693</v>
      </c>
      <c r="H4847" s="61" t="s">
        <v>214</v>
      </c>
      <c r="I4847" s="63">
        <v>41640</v>
      </c>
      <c r="J4847" s="63">
        <v>45291</v>
      </c>
    </row>
    <row r="4848" spans="1:10" s="57" customFormat="1" ht="30.45" customHeight="1" x14ac:dyDescent="0.2">
      <c r="A4848" s="58" t="s">
        <v>33883</v>
      </c>
      <c r="B4848" s="58" t="s">
        <v>33884</v>
      </c>
      <c r="C4848" s="58" t="s">
        <v>33885</v>
      </c>
      <c r="D4848" s="59" t="s">
        <v>33886</v>
      </c>
      <c r="E4848" s="59" t="s">
        <v>33887</v>
      </c>
      <c r="F4848" s="58" t="s">
        <v>33824</v>
      </c>
      <c r="G4848" s="59" t="s">
        <v>1779</v>
      </c>
      <c r="H4848" s="58" t="s">
        <v>214</v>
      </c>
      <c r="I4848" s="60">
        <v>41640</v>
      </c>
      <c r="J4848" s="60">
        <v>45291</v>
      </c>
    </row>
    <row r="4849" spans="1:10" s="57" customFormat="1" ht="30.45" customHeight="1" x14ac:dyDescent="0.2">
      <c r="A4849" s="61" t="s">
        <v>33888</v>
      </c>
      <c r="B4849" s="61" t="s">
        <v>33889</v>
      </c>
      <c r="C4849" s="61" t="s">
        <v>33890</v>
      </c>
      <c r="D4849" s="62" t="s">
        <v>33891</v>
      </c>
      <c r="E4849" s="62" t="s">
        <v>33892</v>
      </c>
      <c r="F4849" s="61" t="s">
        <v>33893</v>
      </c>
      <c r="G4849" s="62" t="s">
        <v>1779</v>
      </c>
      <c r="H4849" s="61" t="s">
        <v>214</v>
      </c>
      <c r="I4849" s="63">
        <v>41640</v>
      </c>
      <c r="J4849" s="63">
        <v>45291</v>
      </c>
    </row>
    <row r="4850" spans="1:10" s="57" customFormat="1" ht="30.45" customHeight="1" x14ac:dyDescent="0.2">
      <c r="A4850" s="58" t="s">
        <v>33894</v>
      </c>
      <c r="B4850" s="58" t="s">
        <v>33895</v>
      </c>
      <c r="C4850" s="58" t="s">
        <v>33896</v>
      </c>
      <c r="D4850" s="59" t="s">
        <v>33897</v>
      </c>
      <c r="E4850" s="59" t="s">
        <v>33898</v>
      </c>
      <c r="F4850" s="58" t="s">
        <v>2585</v>
      </c>
      <c r="G4850" s="59" t="s">
        <v>1779</v>
      </c>
      <c r="H4850" s="58" t="s">
        <v>214</v>
      </c>
      <c r="I4850" s="60">
        <v>41640</v>
      </c>
      <c r="J4850" s="60">
        <v>45291</v>
      </c>
    </row>
    <row r="4851" spans="1:10" s="57" customFormat="1" ht="19.8" customHeight="1" x14ac:dyDescent="0.2">
      <c r="A4851" s="61" t="s">
        <v>33899</v>
      </c>
      <c r="B4851" s="61" t="s">
        <v>33900</v>
      </c>
      <c r="C4851" s="61" t="s">
        <v>33901</v>
      </c>
      <c r="D4851" s="62" t="s">
        <v>33902</v>
      </c>
      <c r="E4851" s="62" t="s">
        <v>33903</v>
      </c>
      <c r="F4851" s="61" t="s">
        <v>33904</v>
      </c>
      <c r="G4851" s="62" t="s">
        <v>33693</v>
      </c>
      <c r="H4851" s="61" t="s">
        <v>214</v>
      </c>
      <c r="I4851" s="63">
        <v>41640</v>
      </c>
      <c r="J4851" s="63">
        <v>45291</v>
      </c>
    </row>
    <row r="4852" spans="1:10" s="57" customFormat="1" ht="30.45" customHeight="1" x14ac:dyDescent="0.2">
      <c r="A4852" s="58" t="s">
        <v>33905</v>
      </c>
      <c r="B4852" s="58" t="s">
        <v>33906</v>
      </c>
      <c r="C4852" s="58" t="s">
        <v>33907</v>
      </c>
      <c r="D4852" s="59" t="s">
        <v>33908</v>
      </c>
      <c r="E4852" s="59" t="s">
        <v>33909</v>
      </c>
      <c r="F4852" s="58" t="s">
        <v>33910</v>
      </c>
      <c r="G4852" s="59" t="s">
        <v>33858</v>
      </c>
      <c r="H4852" s="58" t="s">
        <v>214</v>
      </c>
      <c r="I4852" s="60">
        <v>41640</v>
      </c>
      <c r="J4852" s="60">
        <v>45291</v>
      </c>
    </row>
    <row r="4853" spans="1:10" s="57" customFormat="1" ht="19.8" customHeight="1" x14ac:dyDescent="0.2">
      <c r="A4853" s="61" t="s">
        <v>33911</v>
      </c>
      <c r="B4853" s="61" t="s">
        <v>33912</v>
      </c>
      <c r="C4853" s="61" t="s">
        <v>33913</v>
      </c>
      <c r="D4853" s="62" t="s">
        <v>33914</v>
      </c>
      <c r="E4853" s="62" t="s">
        <v>33915</v>
      </c>
      <c r="F4853" s="61" t="s">
        <v>33916</v>
      </c>
      <c r="G4853" s="62" t="s">
        <v>33693</v>
      </c>
      <c r="H4853" s="61" t="s">
        <v>214</v>
      </c>
      <c r="I4853" s="63">
        <v>41640</v>
      </c>
      <c r="J4853" s="63">
        <v>45291</v>
      </c>
    </row>
    <row r="4854" spans="1:10" s="57" customFormat="1" ht="30.45" customHeight="1" x14ac:dyDescent="0.2">
      <c r="A4854" s="58" t="s">
        <v>33917</v>
      </c>
      <c r="B4854" s="58" t="s">
        <v>33918</v>
      </c>
      <c r="C4854" s="58" t="s">
        <v>33919</v>
      </c>
      <c r="D4854" s="59" t="s">
        <v>33920</v>
      </c>
      <c r="E4854" s="59" t="s">
        <v>33921</v>
      </c>
      <c r="F4854" s="58" t="s">
        <v>33922</v>
      </c>
      <c r="G4854" s="59" t="s">
        <v>1779</v>
      </c>
      <c r="H4854" s="58" t="s">
        <v>214</v>
      </c>
      <c r="I4854" s="60">
        <v>41640</v>
      </c>
      <c r="J4854" s="60">
        <v>45291</v>
      </c>
    </row>
    <row r="4855" spans="1:10" s="57" customFormat="1" ht="30.45" customHeight="1" x14ac:dyDescent="0.2">
      <c r="A4855" s="61" t="s">
        <v>33923</v>
      </c>
      <c r="B4855" s="61" t="s">
        <v>33924</v>
      </c>
      <c r="C4855" s="61" t="s">
        <v>33925</v>
      </c>
      <c r="D4855" s="62" t="s">
        <v>33926</v>
      </c>
      <c r="E4855" s="62" t="s">
        <v>33927</v>
      </c>
      <c r="F4855" s="61" t="s">
        <v>33928</v>
      </c>
      <c r="G4855" s="62" t="s">
        <v>1779</v>
      </c>
      <c r="H4855" s="61" t="s">
        <v>214</v>
      </c>
      <c r="I4855" s="63">
        <v>41640</v>
      </c>
      <c r="J4855" s="63">
        <v>45291</v>
      </c>
    </row>
    <row r="4856" spans="1:10" s="57" customFormat="1" ht="30.45" customHeight="1" x14ac:dyDescent="0.2">
      <c r="A4856" s="58" t="s">
        <v>33929</v>
      </c>
      <c r="B4856" s="58" t="s">
        <v>33930</v>
      </c>
      <c r="C4856" s="58" t="s">
        <v>33931</v>
      </c>
      <c r="D4856" s="59" t="s">
        <v>33932</v>
      </c>
      <c r="E4856" s="59" t="s">
        <v>33933</v>
      </c>
      <c r="F4856" s="58" t="s">
        <v>33934</v>
      </c>
      <c r="G4856" s="59" t="s">
        <v>1779</v>
      </c>
      <c r="H4856" s="58" t="s">
        <v>214</v>
      </c>
      <c r="I4856" s="60">
        <v>41944</v>
      </c>
      <c r="J4856" s="60">
        <v>45291</v>
      </c>
    </row>
    <row r="4857" spans="1:10" s="57" customFormat="1" ht="30.45" customHeight="1" x14ac:dyDescent="0.2">
      <c r="A4857" s="61" t="s">
        <v>33935</v>
      </c>
      <c r="B4857" s="61" t="s">
        <v>33936</v>
      </c>
      <c r="C4857" s="61" t="s">
        <v>33937</v>
      </c>
      <c r="D4857" s="62" t="s">
        <v>33938</v>
      </c>
      <c r="E4857" s="62" t="s">
        <v>33939</v>
      </c>
      <c r="F4857" s="61" t="s">
        <v>33940</v>
      </c>
      <c r="G4857" s="62" t="s">
        <v>33858</v>
      </c>
      <c r="H4857" s="61" t="s">
        <v>214</v>
      </c>
      <c r="I4857" s="63">
        <v>41944</v>
      </c>
      <c r="J4857" s="63">
        <v>45291</v>
      </c>
    </row>
    <row r="4858" spans="1:10" s="57" customFormat="1" ht="19.8" customHeight="1" x14ac:dyDescent="0.2">
      <c r="A4858" s="58" t="s">
        <v>33941</v>
      </c>
      <c r="B4858" s="58" t="s">
        <v>33942</v>
      </c>
      <c r="C4858" s="58" t="s">
        <v>33943</v>
      </c>
      <c r="D4858" s="59" t="s">
        <v>33944</v>
      </c>
      <c r="E4858" s="59" t="s">
        <v>33945</v>
      </c>
      <c r="F4858" s="58" t="s">
        <v>33946</v>
      </c>
      <c r="G4858" s="59" t="s">
        <v>33693</v>
      </c>
      <c r="H4858" s="58" t="s">
        <v>214</v>
      </c>
      <c r="I4858" s="60">
        <v>41944</v>
      </c>
      <c r="J4858" s="60">
        <v>45291</v>
      </c>
    </row>
    <row r="4859" spans="1:10" s="57" customFormat="1" ht="19.8" customHeight="1" x14ac:dyDescent="0.2">
      <c r="A4859" s="61" t="s">
        <v>33947</v>
      </c>
      <c r="B4859" s="61" t="s">
        <v>33948</v>
      </c>
      <c r="C4859" s="61" t="s">
        <v>33949</v>
      </c>
      <c r="D4859" s="62" t="s">
        <v>33950</v>
      </c>
      <c r="E4859" s="62" t="s">
        <v>33951</v>
      </c>
      <c r="F4859" s="61" t="s">
        <v>33952</v>
      </c>
      <c r="G4859" s="62" t="s">
        <v>213</v>
      </c>
      <c r="H4859" s="61" t="s">
        <v>214</v>
      </c>
      <c r="I4859" s="63">
        <v>42370</v>
      </c>
      <c r="J4859" s="63">
        <v>45291</v>
      </c>
    </row>
    <row r="4860" spans="1:10" s="57" customFormat="1" ht="30.45" customHeight="1" x14ac:dyDescent="0.2">
      <c r="A4860" s="58" t="s">
        <v>33953</v>
      </c>
      <c r="B4860" s="58" t="s">
        <v>33954</v>
      </c>
      <c r="C4860" s="58" t="s">
        <v>33955</v>
      </c>
      <c r="D4860" s="59" t="s">
        <v>33956</v>
      </c>
      <c r="E4860" s="59" t="s">
        <v>33957</v>
      </c>
      <c r="F4860" s="58" t="s">
        <v>33958</v>
      </c>
      <c r="G4860" s="59" t="s">
        <v>1779</v>
      </c>
      <c r="H4860" s="58" t="s">
        <v>214</v>
      </c>
      <c r="I4860" s="60">
        <v>42370</v>
      </c>
      <c r="J4860" s="60">
        <v>45291</v>
      </c>
    </row>
    <row r="4861" spans="1:10" s="57" customFormat="1" ht="30.45" customHeight="1" x14ac:dyDescent="0.2">
      <c r="A4861" s="61" t="s">
        <v>33959</v>
      </c>
      <c r="B4861" s="61" t="s">
        <v>33960</v>
      </c>
      <c r="C4861" s="61" t="s">
        <v>33961</v>
      </c>
      <c r="D4861" s="62" t="s">
        <v>33962</v>
      </c>
      <c r="E4861" s="62" t="s">
        <v>33963</v>
      </c>
      <c r="F4861" s="61" t="s">
        <v>33964</v>
      </c>
      <c r="G4861" s="62" t="s">
        <v>33858</v>
      </c>
      <c r="H4861" s="61" t="s">
        <v>214</v>
      </c>
      <c r="I4861" s="63">
        <v>42675</v>
      </c>
      <c r="J4861" s="63">
        <v>45291</v>
      </c>
    </row>
    <row r="4862" spans="1:10" s="57" customFormat="1" ht="19.8" customHeight="1" x14ac:dyDescent="0.2">
      <c r="A4862" s="58" t="s">
        <v>33965</v>
      </c>
      <c r="B4862" s="58" t="s">
        <v>33966</v>
      </c>
      <c r="C4862" s="58" t="s">
        <v>33967</v>
      </c>
      <c r="D4862" s="59" t="s">
        <v>33968</v>
      </c>
      <c r="E4862" s="59" t="s">
        <v>33969</v>
      </c>
      <c r="F4862" s="58" t="s">
        <v>33970</v>
      </c>
      <c r="G4862" s="59" t="s">
        <v>33693</v>
      </c>
      <c r="H4862" s="58" t="s">
        <v>214</v>
      </c>
      <c r="I4862" s="60">
        <v>43040</v>
      </c>
      <c r="J4862" s="60">
        <v>45291</v>
      </c>
    </row>
    <row r="4863" spans="1:10" s="57" customFormat="1" ht="30.45" customHeight="1" x14ac:dyDescent="0.2">
      <c r="A4863" s="61" t="s">
        <v>33971</v>
      </c>
      <c r="B4863" s="61" t="s">
        <v>33972</v>
      </c>
      <c r="C4863" s="61" t="s">
        <v>33973</v>
      </c>
      <c r="D4863" s="62" t="s">
        <v>33974</v>
      </c>
      <c r="E4863" s="62" t="s">
        <v>33975</v>
      </c>
      <c r="F4863" s="61" t="s">
        <v>33976</v>
      </c>
      <c r="G4863" s="62" t="s">
        <v>1779</v>
      </c>
      <c r="H4863" s="61" t="s">
        <v>214</v>
      </c>
      <c r="I4863" s="63">
        <v>43405</v>
      </c>
      <c r="J4863" s="63">
        <v>45291</v>
      </c>
    </row>
    <row r="4864" spans="1:10" s="57" customFormat="1" ht="19.8" customHeight="1" x14ac:dyDescent="0.2">
      <c r="A4864" s="58" t="s">
        <v>33977</v>
      </c>
      <c r="B4864" s="58" t="s">
        <v>33978</v>
      </c>
      <c r="C4864" s="58" t="s">
        <v>33979</v>
      </c>
      <c r="D4864" s="59" t="s">
        <v>33980</v>
      </c>
      <c r="E4864" s="59" t="s">
        <v>33981</v>
      </c>
      <c r="F4864" s="58" t="s">
        <v>33982</v>
      </c>
      <c r="G4864" s="59" t="s">
        <v>33693</v>
      </c>
      <c r="H4864" s="58" t="s">
        <v>214</v>
      </c>
      <c r="I4864" s="60">
        <v>43405</v>
      </c>
      <c r="J4864" s="60">
        <v>45291</v>
      </c>
    </row>
    <row r="4865" spans="1:10" s="57" customFormat="1" ht="19.8" customHeight="1" x14ac:dyDescent="0.2">
      <c r="A4865" s="61" t="s">
        <v>33983</v>
      </c>
      <c r="B4865" s="61" t="s">
        <v>33984</v>
      </c>
      <c r="C4865" s="61" t="s">
        <v>33985</v>
      </c>
      <c r="D4865" s="62" t="s">
        <v>33986</v>
      </c>
      <c r="E4865" s="62" t="s">
        <v>33987</v>
      </c>
      <c r="F4865" s="61" t="s">
        <v>212</v>
      </c>
      <c r="G4865" s="62" t="s">
        <v>213</v>
      </c>
      <c r="H4865" s="61" t="s">
        <v>214</v>
      </c>
      <c r="I4865" s="63">
        <v>43405</v>
      </c>
      <c r="J4865" s="63">
        <v>45291</v>
      </c>
    </row>
    <row r="4866" spans="1:10" s="57" customFormat="1" ht="30.45" customHeight="1" x14ac:dyDescent="0.2">
      <c r="A4866" s="58" t="s">
        <v>33988</v>
      </c>
      <c r="B4866" s="58" t="s">
        <v>33989</v>
      </c>
      <c r="C4866" s="58" t="s">
        <v>33990</v>
      </c>
      <c r="D4866" s="59" t="s">
        <v>33991</v>
      </c>
      <c r="E4866" s="59" t="s">
        <v>33992</v>
      </c>
      <c r="F4866" s="58" t="s">
        <v>33993</v>
      </c>
      <c r="G4866" s="59" t="s">
        <v>1779</v>
      </c>
      <c r="H4866" s="58" t="s">
        <v>214</v>
      </c>
      <c r="I4866" s="60">
        <v>43405</v>
      </c>
      <c r="J4866" s="60">
        <v>45291</v>
      </c>
    </row>
    <row r="4867" spans="1:10" s="57" customFormat="1" ht="30.45" customHeight="1" x14ac:dyDescent="0.2">
      <c r="A4867" s="61" t="s">
        <v>33994</v>
      </c>
      <c r="B4867" s="61" t="s">
        <v>33995</v>
      </c>
      <c r="C4867" s="61" t="s">
        <v>33996</v>
      </c>
      <c r="D4867" s="62" t="s">
        <v>33997</v>
      </c>
      <c r="E4867" s="62" t="s">
        <v>33998</v>
      </c>
      <c r="F4867" s="61" t="s">
        <v>33999</v>
      </c>
      <c r="G4867" s="62" t="s">
        <v>34000</v>
      </c>
      <c r="H4867" s="61" t="s">
        <v>214</v>
      </c>
      <c r="I4867" s="63">
        <v>41640</v>
      </c>
      <c r="J4867" s="63">
        <v>45291</v>
      </c>
    </row>
    <row r="4868" spans="1:10" s="57" customFormat="1" ht="30.45" customHeight="1" x14ac:dyDescent="0.2">
      <c r="A4868" s="58" t="s">
        <v>34001</v>
      </c>
      <c r="B4868" s="58" t="s">
        <v>34002</v>
      </c>
      <c r="C4868" s="58" t="s">
        <v>34003</v>
      </c>
      <c r="D4868" s="59" t="s">
        <v>34004</v>
      </c>
      <c r="E4868" s="59" t="s">
        <v>34005</v>
      </c>
      <c r="F4868" s="58" t="s">
        <v>33999</v>
      </c>
      <c r="G4868" s="59" t="s">
        <v>34006</v>
      </c>
      <c r="H4868" s="58" t="s">
        <v>214</v>
      </c>
      <c r="I4868" s="60">
        <v>41640</v>
      </c>
      <c r="J4868" s="60">
        <v>45291</v>
      </c>
    </row>
    <row r="4869" spans="1:10" s="57" customFormat="1" ht="19.8" customHeight="1" x14ac:dyDescent="0.2">
      <c r="A4869" s="61" t="s">
        <v>1114</v>
      </c>
      <c r="B4869" s="61" t="s">
        <v>34007</v>
      </c>
      <c r="C4869" s="61" t="s">
        <v>34008</v>
      </c>
      <c r="D4869" s="62" t="s">
        <v>1115</v>
      </c>
      <c r="E4869" s="62" t="s">
        <v>34009</v>
      </c>
      <c r="F4869" s="61" t="s">
        <v>34010</v>
      </c>
      <c r="G4869" s="62" t="s">
        <v>1118</v>
      </c>
      <c r="H4869" s="61" t="s">
        <v>214</v>
      </c>
      <c r="I4869" s="63">
        <v>41640</v>
      </c>
      <c r="J4869" s="63">
        <v>45291</v>
      </c>
    </row>
    <row r="4870" spans="1:10" s="57" customFormat="1" ht="19.8" customHeight="1" x14ac:dyDescent="0.2">
      <c r="A4870" s="58" t="s">
        <v>3424</v>
      </c>
      <c r="B4870" s="58" t="s">
        <v>34011</v>
      </c>
      <c r="C4870" s="58" t="s">
        <v>34012</v>
      </c>
      <c r="D4870" s="59" t="s">
        <v>34013</v>
      </c>
      <c r="E4870" s="59" t="s">
        <v>34014</v>
      </c>
      <c r="F4870" s="58" t="s">
        <v>34015</v>
      </c>
      <c r="G4870" s="59" t="s">
        <v>1118</v>
      </c>
      <c r="H4870" s="58" t="s">
        <v>214</v>
      </c>
      <c r="I4870" s="60">
        <v>41640</v>
      </c>
      <c r="J4870" s="60">
        <v>45291</v>
      </c>
    </row>
    <row r="4871" spans="1:10" s="57" customFormat="1" ht="19.8" customHeight="1" x14ac:dyDescent="0.2">
      <c r="A4871" s="61" t="s">
        <v>976</v>
      </c>
      <c r="B4871" s="61" t="s">
        <v>34016</v>
      </c>
      <c r="C4871" s="61" t="s">
        <v>34017</v>
      </c>
      <c r="D4871" s="62" t="s">
        <v>977</v>
      </c>
      <c r="E4871" s="62" t="s">
        <v>978</v>
      </c>
      <c r="F4871" s="61" t="s">
        <v>979</v>
      </c>
      <c r="G4871" s="62" t="s">
        <v>1118</v>
      </c>
      <c r="H4871" s="61" t="s">
        <v>214</v>
      </c>
      <c r="I4871" s="63">
        <v>41640</v>
      </c>
      <c r="J4871" s="63">
        <v>45291</v>
      </c>
    </row>
    <row r="4872" spans="1:10" s="57" customFormat="1" ht="30.45" customHeight="1" x14ac:dyDescent="0.2">
      <c r="A4872" s="58" t="s">
        <v>34018</v>
      </c>
      <c r="B4872" s="58" t="s">
        <v>34019</v>
      </c>
      <c r="C4872" s="58" t="s">
        <v>34020</v>
      </c>
      <c r="D4872" s="59" t="s">
        <v>34021</v>
      </c>
      <c r="E4872" s="59" t="s">
        <v>34022</v>
      </c>
      <c r="F4872" s="58" t="s">
        <v>34023</v>
      </c>
      <c r="G4872" s="59" t="s">
        <v>1118</v>
      </c>
      <c r="H4872" s="58" t="s">
        <v>214</v>
      </c>
      <c r="I4872" s="60">
        <v>41640</v>
      </c>
      <c r="J4872" s="60">
        <v>45291</v>
      </c>
    </row>
    <row r="4873" spans="1:10" s="57" customFormat="1" ht="19.8" customHeight="1" x14ac:dyDescent="0.2">
      <c r="A4873" s="61" t="s">
        <v>1533</v>
      </c>
      <c r="B4873" s="61" t="s">
        <v>34024</v>
      </c>
      <c r="C4873" s="61" t="s">
        <v>34025</v>
      </c>
      <c r="D4873" s="62" t="s">
        <v>34026</v>
      </c>
      <c r="E4873" s="62" t="s">
        <v>34027</v>
      </c>
      <c r="F4873" s="61" t="s">
        <v>34028</v>
      </c>
      <c r="G4873" s="62" t="s">
        <v>1118</v>
      </c>
      <c r="H4873" s="61" t="s">
        <v>214</v>
      </c>
      <c r="I4873" s="63">
        <v>41640</v>
      </c>
      <c r="J4873" s="63">
        <v>45291</v>
      </c>
    </row>
    <row r="4874" spans="1:10" s="57" customFormat="1" ht="19.8" customHeight="1" x14ac:dyDescent="0.2">
      <c r="A4874" s="58" t="s">
        <v>34029</v>
      </c>
      <c r="B4874" s="58" t="s">
        <v>34030</v>
      </c>
      <c r="C4874" s="58" t="s">
        <v>34031</v>
      </c>
      <c r="D4874" s="59" t="s">
        <v>34032</v>
      </c>
      <c r="E4874" s="59" t="s">
        <v>34033</v>
      </c>
      <c r="F4874" s="58" t="s">
        <v>34034</v>
      </c>
      <c r="G4874" s="59" t="s">
        <v>1118</v>
      </c>
      <c r="H4874" s="58" t="s">
        <v>214</v>
      </c>
      <c r="I4874" s="60">
        <v>41640</v>
      </c>
      <c r="J4874" s="60">
        <v>45291</v>
      </c>
    </row>
    <row r="4875" spans="1:10" s="57" customFormat="1" ht="19.8" customHeight="1" x14ac:dyDescent="0.2">
      <c r="A4875" s="61" t="s">
        <v>34035</v>
      </c>
      <c r="B4875" s="61" t="s">
        <v>34036</v>
      </c>
      <c r="C4875" s="61" t="s">
        <v>34037</v>
      </c>
      <c r="D4875" s="62" t="s">
        <v>34038</v>
      </c>
      <c r="E4875" s="62" t="s">
        <v>34039</v>
      </c>
      <c r="F4875" s="61" t="s">
        <v>34040</v>
      </c>
      <c r="G4875" s="62" t="s">
        <v>1118</v>
      </c>
      <c r="H4875" s="61" t="s">
        <v>214</v>
      </c>
      <c r="I4875" s="63">
        <v>41640</v>
      </c>
      <c r="J4875" s="63">
        <v>45291</v>
      </c>
    </row>
    <row r="4876" spans="1:10" s="57" customFormat="1" ht="30.45" customHeight="1" x14ac:dyDescent="0.2">
      <c r="A4876" s="58" t="s">
        <v>34041</v>
      </c>
      <c r="B4876" s="58" t="s">
        <v>34042</v>
      </c>
      <c r="C4876" s="58" t="s">
        <v>34043</v>
      </c>
      <c r="D4876" s="59" t="s">
        <v>34044</v>
      </c>
      <c r="E4876" s="59" t="s">
        <v>34045</v>
      </c>
      <c r="F4876" s="58" t="s">
        <v>34046</v>
      </c>
      <c r="G4876" s="59" t="s">
        <v>34047</v>
      </c>
      <c r="H4876" s="58" t="s">
        <v>214</v>
      </c>
      <c r="I4876" s="60">
        <v>41640</v>
      </c>
      <c r="J4876" s="60">
        <v>45291</v>
      </c>
    </row>
    <row r="4877" spans="1:10" s="57" customFormat="1" ht="19.8" customHeight="1" x14ac:dyDescent="0.2">
      <c r="A4877" s="61" t="s">
        <v>34048</v>
      </c>
      <c r="B4877" s="61" t="s">
        <v>34049</v>
      </c>
      <c r="C4877" s="61" t="s">
        <v>34050</v>
      </c>
      <c r="D4877" s="62" t="s">
        <v>34051</v>
      </c>
      <c r="E4877" s="62" t="s">
        <v>34052</v>
      </c>
      <c r="F4877" s="61" t="s">
        <v>34053</v>
      </c>
      <c r="G4877" s="62" t="s">
        <v>1118</v>
      </c>
      <c r="H4877" s="61" t="s">
        <v>214</v>
      </c>
      <c r="I4877" s="63">
        <v>41640</v>
      </c>
      <c r="J4877" s="63">
        <v>45291</v>
      </c>
    </row>
    <row r="4878" spans="1:10" s="57" customFormat="1" ht="19.8" customHeight="1" x14ac:dyDescent="0.2">
      <c r="A4878" s="58" t="s">
        <v>34054</v>
      </c>
      <c r="B4878" s="58" t="s">
        <v>34055</v>
      </c>
      <c r="C4878" s="58" t="s">
        <v>34056</v>
      </c>
      <c r="D4878" s="59" t="s">
        <v>34057</v>
      </c>
      <c r="E4878" s="59" t="s">
        <v>34058</v>
      </c>
      <c r="F4878" s="58" t="s">
        <v>34059</v>
      </c>
      <c r="G4878" s="59" t="s">
        <v>34060</v>
      </c>
      <c r="H4878" s="58" t="s">
        <v>214</v>
      </c>
      <c r="I4878" s="60">
        <v>41640</v>
      </c>
      <c r="J4878" s="60">
        <v>45291</v>
      </c>
    </row>
    <row r="4879" spans="1:10" s="57" customFormat="1" ht="19.8" customHeight="1" x14ac:dyDescent="0.2">
      <c r="A4879" s="61" t="s">
        <v>34061</v>
      </c>
      <c r="B4879" s="61" t="s">
        <v>34062</v>
      </c>
      <c r="C4879" s="61" t="s">
        <v>34063</v>
      </c>
      <c r="D4879" s="62" t="s">
        <v>34064</v>
      </c>
      <c r="E4879" s="62" t="s">
        <v>34065</v>
      </c>
      <c r="F4879" s="61" t="s">
        <v>34066</v>
      </c>
      <c r="G4879" s="62" t="s">
        <v>1118</v>
      </c>
      <c r="H4879" s="61" t="s">
        <v>214</v>
      </c>
      <c r="I4879" s="63">
        <v>41640</v>
      </c>
      <c r="J4879" s="63">
        <v>45291</v>
      </c>
    </row>
    <row r="4880" spans="1:10" s="57" customFormat="1" ht="19.8" customHeight="1" x14ac:dyDescent="0.2">
      <c r="A4880" s="58" t="s">
        <v>34067</v>
      </c>
      <c r="B4880" s="58" t="s">
        <v>34068</v>
      </c>
      <c r="C4880" s="58" t="s">
        <v>34069</v>
      </c>
      <c r="D4880" s="59" t="s">
        <v>34070</v>
      </c>
      <c r="E4880" s="59" t="s">
        <v>34071</v>
      </c>
      <c r="F4880" s="58" t="s">
        <v>34072</v>
      </c>
      <c r="G4880" s="59" t="s">
        <v>34047</v>
      </c>
      <c r="H4880" s="58" t="s">
        <v>214</v>
      </c>
      <c r="I4880" s="60">
        <v>41640</v>
      </c>
      <c r="J4880" s="60">
        <v>45291</v>
      </c>
    </row>
    <row r="4881" spans="1:10" s="57" customFormat="1" ht="19.8" customHeight="1" x14ac:dyDescent="0.2">
      <c r="A4881" s="61" t="s">
        <v>34073</v>
      </c>
      <c r="B4881" s="61" t="s">
        <v>34074</v>
      </c>
      <c r="C4881" s="61" t="s">
        <v>34075</v>
      </c>
      <c r="D4881" s="62" t="s">
        <v>34076</v>
      </c>
      <c r="E4881" s="62" t="s">
        <v>34077</v>
      </c>
      <c r="F4881" s="61" t="s">
        <v>34078</v>
      </c>
      <c r="G4881" s="62" t="s">
        <v>34047</v>
      </c>
      <c r="H4881" s="61" t="s">
        <v>214</v>
      </c>
      <c r="I4881" s="63">
        <v>41640</v>
      </c>
      <c r="J4881" s="63">
        <v>45291</v>
      </c>
    </row>
    <row r="4882" spans="1:10" s="57" customFormat="1" ht="19.8" customHeight="1" x14ac:dyDescent="0.2">
      <c r="A4882" s="58" t="s">
        <v>34079</v>
      </c>
      <c r="B4882" s="58" t="s">
        <v>34080</v>
      </c>
      <c r="C4882" s="58" t="s">
        <v>34081</v>
      </c>
      <c r="D4882" s="59" t="s">
        <v>34082</v>
      </c>
      <c r="E4882" s="59" t="s">
        <v>34083</v>
      </c>
      <c r="F4882" s="58" t="s">
        <v>34084</v>
      </c>
      <c r="G4882" s="59" t="s">
        <v>1118</v>
      </c>
      <c r="H4882" s="58" t="s">
        <v>214</v>
      </c>
      <c r="I4882" s="60">
        <v>41640</v>
      </c>
      <c r="J4882" s="60">
        <v>45291</v>
      </c>
    </row>
    <row r="4883" spans="1:10" s="57" customFormat="1" ht="19.8" customHeight="1" x14ac:dyDescent="0.2">
      <c r="A4883" s="61" t="s">
        <v>34085</v>
      </c>
      <c r="B4883" s="61" t="s">
        <v>34086</v>
      </c>
      <c r="C4883" s="61" t="s">
        <v>34087</v>
      </c>
      <c r="D4883" s="62" t="s">
        <v>34088</v>
      </c>
      <c r="E4883" s="62" t="s">
        <v>34089</v>
      </c>
      <c r="F4883" s="61" t="s">
        <v>34090</v>
      </c>
      <c r="G4883" s="62" t="s">
        <v>1118</v>
      </c>
      <c r="H4883" s="61" t="s">
        <v>214</v>
      </c>
      <c r="I4883" s="63">
        <v>41640</v>
      </c>
      <c r="J4883" s="63">
        <v>45291</v>
      </c>
    </row>
    <row r="4884" spans="1:10" s="57" customFormat="1" ht="19.8" customHeight="1" x14ac:dyDescent="0.2">
      <c r="A4884" s="58" t="s">
        <v>34091</v>
      </c>
      <c r="B4884" s="58" t="s">
        <v>34092</v>
      </c>
      <c r="C4884" s="58" t="s">
        <v>34093</v>
      </c>
      <c r="D4884" s="59" t="s">
        <v>34094</v>
      </c>
      <c r="E4884" s="59" t="s">
        <v>34095</v>
      </c>
      <c r="F4884" s="58" t="s">
        <v>34096</v>
      </c>
      <c r="G4884" s="59" t="s">
        <v>1118</v>
      </c>
      <c r="H4884" s="58" t="s">
        <v>214</v>
      </c>
      <c r="I4884" s="60">
        <v>41640</v>
      </c>
      <c r="J4884" s="60">
        <v>45291</v>
      </c>
    </row>
    <row r="4885" spans="1:10" s="57" customFormat="1" ht="19.8" customHeight="1" x14ac:dyDescent="0.2">
      <c r="A4885" s="61" t="s">
        <v>34097</v>
      </c>
      <c r="B4885" s="61" t="s">
        <v>34098</v>
      </c>
      <c r="C4885" s="61" t="s">
        <v>34099</v>
      </c>
      <c r="D4885" s="62" t="s">
        <v>34100</v>
      </c>
      <c r="E4885" s="62" t="s">
        <v>34101</v>
      </c>
      <c r="F4885" s="61" t="s">
        <v>34102</v>
      </c>
      <c r="G4885" s="62" t="s">
        <v>1118</v>
      </c>
      <c r="H4885" s="61" t="s">
        <v>214</v>
      </c>
      <c r="I4885" s="63">
        <v>41640</v>
      </c>
      <c r="J4885" s="63">
        <v>45291</v>
      </c>
    </row>
    <row r="4886" spans="1:10" s="57" customFormat="1" ht="19.8" customHeight="1" x14ac:dyDescent="0.2">
      <c r="A4886" s="58" t="s">
        <v>34103</v>
      </c>
      <c r="B4886" s="58" t="s">
        <v>34104</v>
      </c>
      <c r="C4886" s="58" t="s">
        <v>34105</v>
      </c>
      <c r="D4886" s="59" t="s">
        <v>34106</v>
      </c>
      <c r="E4886" s="59" t="s">
        <v>34107</v>
      </c>
      <c r="F4886" s="58" t="s">
        <v>34108</v>
      </c>
      <c r="G4886" s="59" t="s">
        <v>34060</v>
      </c>
      <c r="H4886" s="58" t="s">
        <v>214</v>
      </c>
      <c r="I4886" s="60">
        <v>41640</v>
      </c>
      <c r="J4886" s="60">
        <v>45291</v>
      </c>
    </row>
    <row r="4887" spans="1:10" s="57" customFormat="1" ht="30.45" customHeight="1" x14ac:dyDescent="0.2">
      <c r="A4887" s="61" t="s">
        <v>34109</v>
      </c>
      <c r="B4887" s="61" t="s">
        <v>34110</v>
      </c>
      <c r="C4887" s="61" t="s">
        <v>34111</v>
      </c>
      <c r="D4887" s="62" t="s">
        <v>34112</v>
      </c>
      <c r="E4887" s="62" t="s">
        <v>34113</v>
      </c>
      <c r="F4887" s="61" t="s">
        <v>34114</v>
      </c>
      <c r="G4887" s="62" t="s">
        <v>1118</v>
      </c>
      <c r="H4887" s="61" t="s">
        <v>214</v>
      </c>
      <c r="I4887" s="63">
        <v>41640</v>
      </c>
      <c r="J4887" s="63">
        <v>45291</v>
      </c>
    </row>
    <row r="4888" spans="1:10" s="57" customFormat="1" ht="19.8" customHeight="1" x14ac:dyDescent="0.2">
      <c r="A4888" s="58" t="s">
        <v>34115</v>
      </c>
      <c r="B4888" s="58" t="s">
        <v>34116</v>
      </c>
      <c r="C4888" s="58" t="s">
        <v>34117</v>
      </c>
      <c r="D4888" s="59" t="s">
        <v>34118</v>
      </c>
      <c r="E4888" s="59" t="s">
        <v>34119</v>
      </c>
      <c r="F4888" s="58" t="s">
        <v>34120</v>
      </c>
      <c r="G4888" s="59" t="s">
        <v>1118</v>
      </c>
      <c r="H4888" s="58" t="s">
        <v>214</v>
      </c>
      <c r="I4888" s="60">
        <v>41640</v>
      </c>
      <c r="J4888" s="60">
        <v>45291</v>
      </c>
    </row>
    <row r="4889" spans="1:10" s="57" customFormat="1" ht="19.8" customHeight="1" x14ac:dyDescent="0.2">
      <c r="A4889" s="61" t="s">
        <v>34121</v>
      </c>
      <c r="B4889" s="61" t="s">
        <v>34122</v>
      </c>
      <c r="C4889" s="61" t="s">
        <v>34123</v>
      </c>
      <c r="D4889" s="62" t="s">
        <v>34124</v>
      </c>
      <c r="E4889" s="62" t="s">
        <v>34125</v>
      </c>
      <c r="F4889" s="61" t="s">
        <v>34126</v>
      </c>
      <c r="G4889" s="62" t="s">
        <v>980</v>
      </c>
      <c r="H4889" s="61" t="s">
        <v>214</v>
      </c>
      <c r="I4889" s="63">
        <v>41944</v>
      </c>
      <c r="J4889" s="63">
        <v>45291</v>
      </c>
    </row>
    <row r="4890" spans="1:10" s="57" customFormat="1" ht="30.45" customHeight="1" x14ac:dyDescent="0.2">
      <c r="A4890" s="58" t="s">
        <v>34127</v>
      </c>
      <c r="B4890" s="58" t="s">
        <v>34128</v>
      </c>
      <c r="C4890" s="58" t="s">
        <v>34129</v>
      </c>
      <c r="D4890" s="59" t="s">
        <v>34130</v>
      </c>
      <c r="E4890" s="59" t="s">
        <v>34131</v>
      </c>
      <c r="F4890" s="58" t="s">
        <v>34132</v>
      </c>
      <c r="G4890" s="59" t="s">
        <v>980</v>
      </c>
      <c r="H4890" s="58" t="s">
        <v>214</v>
      </c>
      <c r="I4890" s="60">
        <v>42370</v>
      </c>
      <c r="J4890" s="60">
        <v>45291</v>
      </c>
    </row>
    <row r="4891" spans="1:10" s="57" customFormat="1" ht="19.8" customHeight="1" x14ac:dyDescent="0.2">
      <c r="A4891" s="61" t="s">
        <v>34133</v>
      </c>
      <c r="B4891" s="61" t="s">
        <v>34134</v>
      </c>
      <c r="C4891" s="61" t="s">
        <v>34135</v>
      </c>
      <c r="D4891" s="62" t="s">
        <v>34136</v>
      </c>
      <c r="E4891" s="62" t="s">
        <v>34137</v>
      </c>
      <c r="F4891" s="61" t="s">
        <v>34090</v>
      </c>
      <c r="G4891" s="62" t="s">
        <v>1118</v>
      </c>
      <c r="H4891" s="61" t="s">
        <v>214</v>
      </c>
      <c r="I4891" s="63">
        <v>43040</v>
      </c>
      <c r="J4891" s="63">
        <v>45291</v>
      </c>
    </row>
    <row r="4892" spans="1:10" s="57" customFormat="1" ht="19.8" customHeight="1" x14ac:dyDescent="0.2">
      <c r="A4892" s="58" t="s">
        <v>34138</v>
      </c>
      <c r="B4892" s="58" t="s">
        <v>34139</v>
      </c>
      <c r="C4892" s="58" t="s">
        <v>34140</v>
      </c>
      <c r="D4892" s="59" t="s">
        <v>34141</v>
      </c>
      <c r="E4892" s="59" t="s">
        <v>34142</v>
      </c>
      <c r="F4892" s="58" t="s">
        <v>34143</v>
      </c>
      <c r="G4892" s="59" t="s">
        <v>980</v>
      </c>
      <c r="H4892" s="58" t="s">
        <v>214</v>
      </c>
      <c r="I4892" s="60">
        <v>43405</v>
      </c>
      <c r="J4892" s="60">
        <v>45291</v>
      </c>
    </row>
    <row r="4893" spans="1:10" s="57" customFormat="1" ht="19.8" customHeight="1" x14ac:dyDescent="0.2">
      <c r="A4893" s="61" t="s">
        <v>34144</v>
      </c>
      <c r="B4893" s="61" t="s">
        <v>34145</v>
      </c>
      <c r="C4893" s="61" t="s">
        <v>34146</v>
      </c>
      <c r="D4893" s="62" t="s">
        <v>34147</v>
      </c>
      <c r="E4893" s="62" t="s">
        <v>34148</v>
      </c>
      <c r="F4893" s="61" t="s">
        <v>34149</v>
      </c>
      <c r="G4893" s="62" t="s">
        <v>34150</v>
      </c>
      <c r="H4893" s="61" t="s">
        <v>214</v>
      </c>
      <c r="I4893" s="63">
        <v>41640</v>
      </c>
      <c r="J4893" s="63">
        <v>45291</v>
      </c>
    </row>
    <row r="4894" spans="1:10" s="57" customFormat="1" ht="30.45" customHeight="1" x14ac:dyDescent="0.2">
      <c r="A4894" s="58" t="s">
        <v>34151</v>
      </c>
      <c r="B4894" s="58" t="s">
        <v>34152</v>
      </c>
      <c r="C4894" s="58" t="s">
        <v>34153</v>
      </c>
      <c r="D4894" s="59" t="s">
        <v>34154</v>
      </c>
      <c r="E4894" s="59" t="s">
        <v>34155</v>
      </c>
      <c r="F4894" s="58" t="s">
        <v>34149</v>
      </c>
      <c r="G4894" s="59" t="s">
        <v>34156</v>
      </c>
      <c r="H4894" s="58" t="s">
        <v>214</v>
      </c>
      <c r="I4894" s="60">
        <v>41640</v>
      </c>
      <c r="J4894" s="60">
        <v>45291</v>
      </c>
    </row>
    <row r="4895" spans="1:10" s="57" customFormat="1" ht="30.45" customHeight="1" x14ac:dyDescent="0.2">
      <c r="A4895" s="61" t="s">
        <v>34157</v>
      </c>
      <c r="B4895" s="61" t="s">
        <v>34158</v>
      </c>
      <c r="C4895" s="61" t="s">
        <v>34159</v>
      </c>
      <c r="D4895" s="62" t="s">
        <v>34160</v>
      </c>
      <c r="E4895" s="62" t="s">
        <v>34161</v>
      </c>
      <c r="F4895" s="61" t="s">
        <v>34149</v>
      </c>
      <c r="G4895" s="62" t="s">
        <v>34150</v>
      </c>
      <c r="H4895" s="61" t="s">
        <v>214</v>
      </c>
      <c r="I4895" s="63">
        <v>41640</v>
      </c>
      <c r="J4895" s="63">
        <v>45291</v>
      </c>
    </row>
    <row r="4896" spans="1:10" s="57" customFormat="1" ht="30.45" customHeight="1" x14ac:dyDescent="0.2">
      <c r="A4896" s="58" t="s">
        <v>34162</v>
      </c>
      <c r="B4896" s="58" t="s">
        <v>34163</v>
      </c>
      <c r="C4896" s="58" t="s">
        <v>34164</v>
      </c>
      <c r="D4896" s="59" t="s">
        <v>34165</v>
      </c>
      <c r="E4896" s="59" t="s">
        <v>34166</v>
      </c>
      <c r="F4896" s="58" t="s">
        <v>34167</v>
      </c>
      <c r="G4896" s="59" t="s">
        <v>34168</v>
      </c>
      <c r="H4896" s="58" t="s">
        <v>214</v>
      </c>
      <c r="I4896" s="60">
        <v>41640</v>
      </c>
      <c r="J4896" s="60">
        <v>45291</v>
      </c>
    </row>
    <row r="4897" spans="1:10" s="57" customFormat="1" ht="41.1" customHeight="1" x14ac:dyDescent="0.2">
      <c r="A4897" s="61" t="s">
        <v>319</v>
      </c>
      <c r="B4897" s="61" t="s">
        <v>34169</v>
      </c>
      <c r="C4897" s="61" t="s">
        <v>34170</v>
      </c>
      <c r="D4897" s="62" t="s">
        <v>34171</v>
      </c>
      <c r="E4897" s="62" t="s">
        <v>34172</v>
      </c>
      <c r="F4897" s="61" t="s">
        <v>322</v>
      </c>
      <c r="G4897" s="62" t="s">
        <v>34173</v>
      </c>
      <c r="H4897" s="61" t="s">
        <v>174</v>
      </c>
      <c r="I4897" s="63">
        <v>41640</v>
      </c>
      <c r="J4897" s="63">
        <v>45291</v>
      </c>
    </row>
    <row r="4898" spans="1:10" s="57" customFormat="1" ht="52.35" customHeight="1" x14ac:dyDescent="0.2">
      <c r="A4898" s="58" t="s">
        <v>34174</v>
      </c>
      <c r="B4898" s="58" t="s">
        <v>34175</v>
      </c>
      <c r="C4898" s="58" t="s">
        <v>34176</v>
      </c>
      <c r="D4898" s="59" t="s">
        <v>34177</v>
      </c>
      <c r="E4898" s="59" t="s">
        <v>34178</v>
      </c>
      <c r="F4898" s="58" t="s">
        <v>34179</v>
      </c>
      <c r="G4898" s="59" t="s">
        <v>34180</v>
      </c>
      <c r="H4898" s="58" t="s">
        <v>174</v>
      </c>
      <c r="I4898" s="60">
        <v>41640</v>
      </c>
      <c r="J4898" s="60">
        <v>45291</v>
      </c>
    </row>
    <row r="4899" spans="1:10" s="57" customFormat="1" ht="52.35" customHeight="1" x14ac:dyDescent="0.2">
      <c r="A4899" s="61" t="s">
        <v>34181</v>
      </c>
      <c r="B4899" s="61" t="s">
        <v>34182</v>
      </c>
      <c r="C4899" s="61" t="s">
        <v>34183</v>
      </c>
      <c r="D4899" s="62" t="s">
        <v>34184</v>
      </c>
      <c r="E4899" s="62" t="s">
        <v>34185</v>
      </c>
      <c r="F4899" s="61" t="s">
        <v>34186</v>
      </c>
      <c r="G4899" s="62" t="s">
        <v>32019</v>
      </c>
      <c r="H4899" s="61" t="s">
        <v>174</v>
      </c>
      <c r="I4899" s="63">
        <v>41640</v>
      </c>
      <c r="J4899" s="63">
        <v>45291</v>
      </c>
    </row>
    <row r="4900" spans="1:10" s="57" customFormat="1" ht="30.45" customHeight="1" x14ac:dyDescent="0.2">
      <c r="A4900" s="58" t="s">
        <v>34187</v>
      </c>
      <c r="B4900" s="58" t="s">
        <v>34188</v>
      </c>
      <c r="C4900" s="58" t="s">
        <v>34189</v>
      </c>
      <c r="D4900" s="59" t="s">
        <v>34190</v>
      </c>
      <c r="E4900" s="59" t="s">
        <v>34191</v>
      </c>
      <c r="F4900" s="58" t="s">
        <v>34192</v>
      </c>
      <c r="G4900" s="59" t="s">
        <v>34193</v>
      </c>
      <c r="H4900" s="58" t="s">
        <v>174</v>
      </c>
      <c r="I4900" s="60">
        <v>41944</v>
      </c>
      <c r="J4900" s="60">
        <v>45291</v>
      </c>
    </row>
    <row r="4901" spans="1:10" s="57" customFormat="1" ht="30.45" customHeight="1" x14ac:dyDescent="0.2">
      <c r="A4901" s="61" t="s">
        <v>34194</v>
      </c>
      <c r="B4901" s="61" t="s">
        <v>34195</v>
      </c>
      <c r="C4901" s="61" t="s">
        <v>34196</v>
      </c>
      <c r="D4901" s="62" t="s">
        <v>34197</v>
      </c>
      <c r="E4901" s="62" t="s">
        <v>34198</v>
      </c>
      <c r="F4901" s="61" t="s">
        <v>34199</v>
      </c>
      <c r="G4901" s="62" t="s">
        <v>34200</v>
      </c>
      <c r="H4901" s="61" t="s">
        <v>174</v>
      </c>
      <c r="I4901" s="63">
        <v>41640</v>
      </c>
      <c r="J4901" s="63">
        <v>45291</v>
      </c>
    </row>
    <row r="4902" spans="1:10" s="57" customFormat="1" ht="19.8" customHeight="1" x14ac:dyDescent="0.2">
      <c r="A4902" s="58" t="s">
        <v>34201</v>
      </c>
      <c r="B4902" s="58" t="s">
        <v>34202</v>
      </c>
      <c r="C4902" s="58" t="s">
        <v>34203</v>
      </c>
      <c r="D4902" s="59" t="s">
        <v>34204</v>
      </c>
      <c r="E4902" s="59" t="s">
        <v>34205</v>
      </c>
      <c r="F4902" s="58" t="s">
        <v>34206</v>
      </c>
      <c r="G4902" s="59" t="s">
        <v>34207</v>
      </c>
      <c r="H4902" s="58" t="s">
        <v>174</v>
      </c>
      <c r="I4902" s="60">
        <v>41640</v>
      </c>
      <c r="J4902" s="60">
        <v>45291</v>
      </c>
    </row>
    <row r="4903" spans="1:10" s="57" customFormat="1" ht="19.8" customHeight="1" x14ac:dyDescent="0.2">
      <c r="A4903" s="61" t="s">
        <v>776</v>
      </c>
      <c r="B4903" s="61" t="s">
        <v>34208</v>
      </c>
      <c r="C4903" s="61" t="s">
        <v>34209</v>
      </c>
      <c r="D4903" s="62" t="s">
        <v>34210</v>
      </c>
      <c r="E4903" s="62" t="s">
        <v>3890</v>
      </c>
      <c r="F4903" s="61" t="s">
        <v>34211</v>
      </c>
      <c r="G4903" s="62" t="s">
        <v>2327</v>
      </c>
      <c r="H4903" s="61" t="s">
        <v>174</v>
      </c>
      <c r="I4903" s="63">
        <v>41640</v>
      </c>
      <c r="J4903" s="63">
        <v>45291</v>
      </c>
    </row>
    <row r="4904" spans="1:10" s="57" customFormat="1" ht="19.8" customHeight="1" x14ac:dyDescent="0.2">
      <c r="A4904" s="58" t="s">
        <v>3304</v>
      </c>
      <c r="B4904" s="58" t="s">
        <v>34212</v>
      </c>
      <c r="C4904" s="58" t="s">
        <v>34213</v>
      </c>
      <c r="D4904" s="59" t="s">
        <v>3305</v>
      </c>
      <c r="E4904" s="59" t="s">
        <v>34214</v>
      </c>
      <c r="F4904" s="58" t="s">
        <v>34215</v>
      </c>
      <c r="G4904" s="59" t="s">
        <v>34216</v>
      </c>
      <c r="H4904" s="58" t="s">
        <v>174</v>
      </c>
      <c r="I4904" s="60">
        <v>41640</v>
      </c>
      <c r="J4904" s="60">
        <v>45291</v>
      </c>
    </row>
    <row r="4905" spans="1:10" s="57" customFormat="1" ht="41.1" customHeight="1" x14ac:dyDescent="0.2">
      <c r="A4905" s="61" t="s">
        <v>2323</v>
      </c>
      <c r="B4905" s="61" t="s">
        <v>34217</v>
      </c>
      <c r="C4905" s="61" t="s">
        <v>34218</v>
      </c>
      <c r="D4905" s="62" t="s">
        <v>34219</v>
      </c>
      <c r="E4905" s="62" t="s">
        <v>34220</v>
      </c>
      <c r="F4905" s="61" t="s">
        <v>34221</v>
      </c>
      <c r="G4905" s="62" t="s">
        <v>2327</v>
      </c>
      <c r="H4905" s="61" t="s">
        <v>174</v>
      </c>
      <c r="I4905" s="63">
        <v>41640</v>
      </c>
      <c r="J4905" s="63">
        <v>45291</v>
      </c>
    </row>
    <row r="4906" spans="1:10" s="57" customFormat="1" ht="19.8" customHeight="1" x14ac:dyDescent="0.2">
      <c r="A4906" s="58" t="s">
        <v>300</v>
      </c>
      <c r="B4906" s="58" t="s">
        <v>34222</v>
      </c>
      <c r="C4906" s="58" t="s">
        <v>34223</v>
      </c>
      <c r="D4906" s="59" t="s">
        <v>34224</v>
      </c>
      <c r="E4906" s="59" t="s">
        <v>34225</v>
      </c>
      <c r="F4906" s="58" t="s">
        <v>34226</v>
      </c>
      <c r="G4906" s="59" t="s">
        <v>2327</v>
      </c>
      <c r="H4906" s="58" t="s">
        <v>174</v>
      </c>
      <c r="I4906" s="60">
        <v>41640</v>
      </c>
      <c r="J4906" s="60">
        <v>45291</v>
      </c>
    </row>
    <row r="4907" spans="1:10" s="57" customFormat="1" ht="30.45" customHeight="1" x14ac:dyDescent="0.2">
      <c r="A4907" s="61" t="s">
        <v>34227</v>
      </c>
      <c r="B4907" s="61" t="s">
        <v>34228</v>
      </c>
      <c r="C4907" s="61" t="s">
        <v>34229</v>
      </c>
      <c r="D4907" s="62" t="s">
        <v>34230</v>
      </c>
      <c r="E4907" s="62" t="s">
        <v>34231</v>
      </c>
      <c r="F4907" s="61" t="s">
        <v>34232</v>
      </c>
      <c r="G4907" s="62" t="s">
        <v>34233</v>
      </c>
      <c r="H4907" s="61" t="s">
        <v>174</v>
      </c>
      <c r="I4907" s="63">
        <v>41640</v>
      </c>
      <c r="J4907" s="63">
        <v>45291</v>
      </c>
    </row>
    <row r="4908" spans="1:10" s="57" customFormat="1" ht="30.45" customHeight="1" x14ac:dyDescent="0.2">
      <c r="A4908" s="58" t="s">
        <v>2950</v>
      </c>
      <c r="B4908" s="58" t="s">
        <v>34234</v>
      </c>
      <c r="C4908" s="58" t="s">
        <v>34235</v>
      </c>
      <c r="D4908" s="59" t="s">
        <v>34236</v>
      </c>
      <c r="E4908" s="59" t="s">
        <v>34237</v>
      </c>
      <c r="F4908" s="58" t="s">
        <v>34238</v>
      </c>
      <c r="G4908" s="59" t="s">
        <v>2327</v>
      </c>
      <c r="H4908" s="58" t="s">
        <v>174</v>
      </c>
      <c r="I4908" s="60">
        <v>41640</v>
      </c>
      <c r="J4908" s="60">
        <v>45291</v>
      </c>
    </row>
    <row r="4909" spans="1:10" s="57" customFormat="1" ht="19.8" customHeight="1" x14ac:dyDescent="0.2">
      <c r="A4909" s="61" t="s">
        <v>34239</v>
      </c>
      <c r="B4909" s="61" t="s">
        <v>34240</v>
      </c>
      <c r="C4909" s="61" t="s">
        <v>34241</v>
      </c>
      <c r="D4909" s="62" t="s">
        <v>34242</v>
      </c>
      <c r="E4909" s="62" t="s">
        <v>34243</v>
      </c>
      <c r="F4909" s="61" t="s">
        <v>34244</v>
      </c>
      <c r="G4909" s="62" t="s">
        <v>2327</v>
      </c>
      <c r="H4909" s="61" t="s">
        <v>174</v>
      </c>
      <c r="I4909" s="63">
        <v>41640</v>
      </c>
      <c r="J4909" s="63">
        <v>45291</v>
      </c>
    </row>
    <row r="4910" spans="1:10" s="57" customFormat="1" ht="30.45" customHeight="1" x14ac:dyDescent="0.2">
      <c r="A4910" s="58" t="s">
        <v>34245</v>
      </c>
      <c r="B4910" s="58" t="s">
        <v>34246</v>
      </c>
      <c r="C4910" s="58" t="s">
        <v>34247</v>
      </c>
      <c r="D4910" s="59" t="s">
        <v>34248</v>
      </c>
      <c r="E4910" s="59" t="s">
        <v>34249</v>
      </c>
      <c r="F4910" s="58" t="s">
        <v>34250</v>
      </c>
      <c r="G4910" s="59" t="s">
        <v>2327</v>
      </c>
      <c r="H4910" s="58" t="s">
        <v>174</v>
      </c>
      <c r="I4910" s="60">
        <v>41640</v>
      </c>
      <c r="J4910" s="60">
        <v>45291</v>
      </c>
    </row>
    <row r="4911" spans="1:10" s="57" customFormat="1" ht="19.8" customHeight="1" x14ac:dyDescent="0.2">
      <c r="A4911" s="61" t="s">
        <v>34251</v>
      </c>
      <c r="B4911" s="61" t="s">
        <v>34252</v>
      </c>
      <c r="C4911" s="61" t="s">
        <v>34253</v>
      </c>
      <c r="D4911" s="62" t="s">
        <v>34254</v>
      </c>
      <c r="E4911" s="62" t="s">
        <v>34255</v>
      </c>
      <c r="F4911" s="61" t="s">
        <v>34256</v>
      </c>
      <c r="G4911" s="62" t="s">
        <v>2327</v>
      </c>
      <c r="H4911" s="61" t="s">
        <v>174</v>
      </c>
      <c r="I4911" s="63">
        <v>41640</v>
      </c>
      <c r="J4911" s="63">
        <v>45291</v>
      </c>
    </row>
    <row r="4912" spans="1:10" s="57" customFormat="1" ht="30.45" customHeight="1" x14ac:dyDescent="0.2">
      <c r="A4912" s="58" t="s">
        <v>34257</v>
      </c>
      <c r="B4912" s="58" t="s">
        <v>34258</v>
      </c>
      <c r="C4912" s="58" t="s">
        <v>34259</v>
      </c>
      <c r="D4912" s="59" t="s">
        <v>34260</v>
      </c>
      <c r="E4912" s="59" t="s">
        <v>34261</v>
      </c>
      <c r="F4912" s="58" t="s">
        <v>34262</v>
      </c>
      <c r="G4912" s="59" t="s">
        <v>2354</v>
      </c>
      <c r="H4912" s="58" t="s">
        <v>174</v>
      </c>
      <c r="I4912" s="60">
        <v>41944</v>
      </c>
      <c r="J4912" s="60">
        <v>45291</v>
      </c>
    </row>
    <row r="4913" spans="1:10" s="57" customFormat="1" ht="30.45" customHeight="1" x14ac:dyDescent="0.2">
      <c r="A4913" s="61" t="s">
        <v>34263</v>
      </c>
      <c r="B4913" s="61" t="s">
        <v>34264</v>
      </c>
      <c r="C4913" s="61" t="s">
        <v>34265</v>
      </c>
      <c r="D4913" s="62" t="s">
        <v>34266</v>
      </c>
      <c r="E4913" s="62" t="s">
        <v>34267</v>
      </c>
      <c r="F4913" s="61" t="s">
        <v>34268</v>
      </c>
      <c r="G4913" s="62" t="s">
        <v>2327</v>
      </c>
      <c r="H4913" s="61" t="s">
        <v>174</v>
      </c>
      <c r="I4913" s="63">
        <v>41640</v>
      </c>
      <c r="J4913" s="63">
        <v>45291</v>
      </c>
    </row>
    <row r="4914" spans="1:10" s="57" customFormat="1" ht="30.45" customHeight="1" x14ac:dyDescent="0.2">
      <c r="A4914" s="58" t="s">
        <v>34269</v>
      </c>
      <c r="B4914" s="58" t="s">
        <v>34270</v>
      </c>
      <c r="C4914" s="58" t="s">
        <v>34271</v>
      </c>
      <c r="D4914" s="59" t="s">
        <v>34272</v>
      </c>
      <c r="E4914" s="59" t="s">
        <v>34273</v>
      </c>
      <c r="F4914" s="58" t="s">
        <v>34274</v>
      </c>
      <c r="G4914" s="59" t="s">
        <v>34275</v>
      </c>
      <c r="H4914" s="58" t="s">
        <v>174</v>
      </c>
      <c r="I4914" s="60">
        <v>41640</v>
      </c>
      <c r="J4914" s="60">
        <v>45291</v>
      </c>
    </row>
    <row r="4915" spans="1:10" s="57" customFormat="1" ht="19.8" customHeight="1" x14ac:dyDescent="0.2">
      <c r="A4915" s="61" t="s">
        <v>34276</v>
      </c>
      <c r="B4915" s="61" t="s">
        <v>34277</v>
      </c>
      <c r="C4915" s="61" t="s">
        <v>34278</v>
      </c>
      <c r="D4915" s="62" t="s">
        <v>34279</v>
      </c>
      <c r="E4915" s="62" t="s">
        <v>34280</v>
      </c>
      <c r="F4915" s="61" t="s">
        <v>34281</v>
      </c>
      <c r="G4915" s="62" t="s">
        <v>2327</v>
      </c>
      <c r="H4915" s="61" t="s">
        <v>174</v>
      </c>
      <c r="I4915" s="63">
        <v>41640</v>
      </c>
      <c r="J4915" s="63">
        <v>45291</v>
      </c>
    </row>
    <row r="4916" spans="1:10" s="57" customFormat="1" ht="30.45" customHeight="1" x14ac:dyDescent="0.2">
      <c r="A4916" s="58" t="s">
        <v>34282</v>
      </c>
      <c r="B4916" s="58" t="s">
        <v>34283</v>
      </c>
      <c r="C4916" s="58" t="s">
        <v>34284</v>
      </c>
      <c r="D4916" s="59" t="s">
        <v>34285</v>
      </c>
      <c r="E4916" s="59" t="s">
        <v>34286</v>
      </c>
      <c r="F4916" s="58" t="s">
        <v>34287</v>
      </c>
      <c r="G4916" s="59" t="s">
        <v>2327</v>
      </c>
      <c r="H4916" s="58" t="s">
        <v>174</v>
      </c>
      <c r="I4916" s="60">
        <v>41640</v>
      </c>
      <c r="J4916" s="60">
        <v>45291</v>
      </c>
    </row>
    <row r="4917" spans="1:10" s="57" customFormat="1" ht="30.45" customHeight="1" x14ac:dyDescent="0.2">
      <c r="A4917" s="61" t="s">
        <v>34288</v>
      </c>
      <c r="B4917" s="61" t="s">
        <v>34289</v>
      </c>
      <c r="C4917" s="61" t="s">
        <v>34290</v>
      </c>
      <c r="D4917" s="62" t="s">
        <v>34291</v>
      </c>
      <c r="E4917" s="62" t="s">
        <v>34292</v>
      </c>
      <c r="F4917" s="61" t="s">
        <v>34293</v>
      </c>
      <c r="G4917" s="62" t="s">
        <v>34294</v>
      </c>
      <c r="H4917" s="61" t="s">
        <v>174</v>
      </c>
      <c r="I4917" s="63">
        <v>41640</v>
      </c>
      <c r="J4917" s="63">
        <v>45291</v>
      </c>
    </row>
    <row r="4918" spans="1:10" s="57" customFormat="1" ht="30.45" customHeight="1" x14ac:dyDescent="0.2">
      <c r="A4918" s="58" t="s">
        <v>34295</v>
      </c>
      <c r="B4918" s="58" t="s">
        <v>34296</v>
      </c>
      <c r="C4918" s="58" t="s">
        <v>34297</v>
      </c>
      <c r="D4918" s="59" t="s">
        <v>34298</v>
      </c>
      <c r="E4918" s="59" t="s">
        <v>34299</v>
      </c>
      <c r="F4918" s="58" t="s">
        <v>34300</v>
      </c>
      <c r="G4918" s="59" t="s">
        <v>34301</v>
      </c>
      <c r="H4918" s="58" t="s">
        <v>174</v>
      </c>
      <c r="I4918" s="60">
        <v>41640</v>
      </c>
      <c r="J4918" s="60">
        <v>45291</v>
      </c>
    </row>
    <row r="4919" spans="1:10" s="57" customFormat="1" ht="30.45" customHeight="1" x14ac:dyDescent="0.2">
      <c r="A4919" s="61" t="s">
        <v>34302</v>
      </c>
      <c r="B4919" s="61" t="s">
        <v>34303</v>
      </c>
      <c r="C4919" s="61" t="s">
        <v>34304</v>
      </c>
      <c r="D4919" s="62" t="s">
        <v>34305</v>
      </c>
      <c r="E4919" s="62" t="s">
        <v>34306</v>
      </c>
      <c r="F4919" s="61" t="s">
        <v>34307</v>
      </c>
      <c r="G4919" s="62" t="s">
        <v>34308</v>
      </c>
      <c r="H4919" s="61" t="s">
        <v>174</v>
      </c>
      <c r="I4919" s="63">
        <v>41640</v>
      </c>
      <c r="J4919" s="63">
        <v>45291</v>
      </c>
    </row>
    <row r="4920" spans="1:10" s="57" customFormat="1" ht="30.45" customHeight="1" x14ac:dyDescent="0.2">
      <c r="A4920" s="58" t="s">
        <v>2086</v>
      </c>
      <c r="B4920" s="58" t="s">
        <v>34309</v>
      </c>
      <c r="C4920" s="58" t="s">
        <v>34310</v>
      </c>
      <c r="D4920" s="59" t="s">
        <v>34311</v>
      </c>
      <c r="E4920" s="59" t="s">
        <v>34312</v>
      </c>
      <c r="F4920" s="58" t="s">
        <v>2089</v>
      </c>
      <c r="G4920" s="59" t="s">
        <v>2090</v>
      </c>
      <c r="H4920" s="58" t="s">
        <v>174</v>
      </c>
      <c r="I4920" s="60">
        <v>41640</v>
      </c>
      <c r="J4920" s="60">
        <v>45291</v>
      </c>
    </row>
    <row r="4921" spans="1:10" s="57" customFormat="1" ht="30.45" customHeight="1" x14ac:dyDescent="0.2">
      <c r="A4921" s="61" t="s">
        <v>34313</v>
      </c>
      <c r="B4921" s="61" t="s">
        <v>34314</v>
      </c>
      <c r="C4921" s="61" t="s">
        <v>34315</v>
      </c>
      <c r="D4921" s="62" t="s">
        <v>34316</v>
      </c>
      <c r="E4921" s="62" t="s">
        <v>34317</v>
      </c>
      <c r="F4921" s="61" t="s">
        <v>34318</v>
      </c>
      <c r="G4921" s="62" t="s">
        <v>34319</v>
      </c>
      <c r="H4921" s="61" t="s">
        <v>174</v>
      </c>
      <c r="I4921" s="63">
        <v>41640</v>
      </c>
      <c r="J4921" s="63">
        <v>45291</v>
      </c>
    </row>
    <row r="4922" spans="1:10" s="57" customFormat="1" ht="52.35" customHeight="1" x14ac:dyDescent="0.2">
      <c r="A4922" s="58" t="s">
        <v>34320</v>
      </c>
      <c r="B4922" s="58" t="s">
        <v>34321</v>
      </c>
      <c r="C4922" s="58" t="s">
        <v>34322</v>
      </c>
      <c r="D4922" s="59" t="s">
        <v>34323</v>
      </c>
      <c r="E4922" s="59" t="s">
        <v>34324</v>
      </c>
      <c r="F4922" s="58" t="s">
        <v>34325</v>
      </c>
      <c r="G4922" s="59" t="s">
        <v>34326</v>
      </c>
      <c r="H4922" s="58" t="s">
        <v>174</v>
      </c>
      <c r="I4922" s="60">
        <v>41640</v>
      </c>
      <c r="J4922" s="60">
        <v>45291</v>
      </c>
    </row>
    <row r="4923" spans="1:10" s="57" customFormat="1" ht="30.45" customHeight="1" x14ac:dyDescent="0.2">
      <c r="A4923" s="61" t="s">
        <v>3804</v>
      </c>
      <c r="B4923" s="61" t="s">
        <v>34327</v>
      </c>
      <c r="C4923" s="61" t="s">
        <v>34328</v>
      </c>
      <c r="D4923" s="62" t="s">
        <v>34329</v>
      </c>
      <c r="E4923" s="62" t="s">
        <v>34330</v>
      </c>
      <c r="F4923" s="61" t="s">
        <v>34331</v>
      </c>
      <c r="G4923" s="62" t="s">
        <v>34332</v>
      </c>
      <c r="H4923" s="61" t="s">
        <v>174</v>
      </c>
      <c r="I4923" s="63">
        <v>41640</v>
      </c>
      <c r="J4923" s="63">
        <v>45291</v>
      </c>
    </row>
    <row r="4924" spans="1:10" s="57" customFormat="1" ht="30.45" customHeight="1" x14ac:dyDescent="0.2">
      <c r="A4924" s="58" t="s">
        <v>34333</v>
      </c>
      <c r="B4924" s="58" t="s">
        <v>34334</v>
      </c>
      <c r="C4924" s="58" t="s">
        <v>34335</v>
      </c>
      <c r="D4924" s="59" t="s">
        <v>34336</v>
      </c>
      <c r="E4924" s="59" t="s">
        <v>34337</v>
      </c>
      <c r="F4924" s="58" t="s">
        <v>34338</v>
      </c>
      <c r="G4924" s="59" t="s">
        <v>34339</v>
      </c>
      <c r="H4924" s="58" t="s">
        <v>174</v>
      </c>
      <c r="I4924" s="60">
        <v>41640</v>
      </c>
      <c r="J4924" s="60">
        <v>45291</v>
      </c>
    </row>
    <row r="4925" spans="1:10" s="57" customFormat="1" ht="30.45" customHeight="1" x14ac:dyDescent="0.2">
      <c r="A4925" s="61" t="s">
        <v>4198</v>
      </c>
      <c r="B4925" s="61" t="s">
        <v>34340</v>
      </c>
      <c r="C4925" s="61" t="s">
        <v>34341</v>
      </c>
      <c r="D4925" s="62" t="s">
        <v>4199</v>
      </c>
      <c r="E4925" s="62" t="s">
        <v>34342</v>
      </c>
      <c r="F4925" s="61" t="s">
        <v>4201</v>
      </c>
      <c r="G4925" s="62" t="s">
        <v>34339</v>
      </c>
      <c r="H4925" s="61" t="s">
        <v>174</v>
      </c>
      <c r="I4925" s="63">
        <v>41640</v>
      </c>
      <c r="J4925" s="63">
        <v>45291</v>
      </c>
    </row>
    <row r="4926" spans="1:10" s="57" customFormat="1" ht="41.1" customHeight="1" x14ac:dyDescent="0.2">
      <c r="A4926" s="58" t="s">
        <v>34343</v>
      </c>
      <c r="B4926" s="58" t="s">
        <v>34344</v>
      </c>
      <c r="C4926" s="58" t="s">
        <v>34345</v>
      </c>
      <c r="D4926" s="59" t="s">
        <v>34346</v>
      </c>
      <c r="E4926" s="59" t="s">
        <v>34347</v>
      </c>
      <c r="F4926" s="58" t="s">
        <v>34348</v>
      </c>
      <c r="G4926" s="59" t="s">
        <v>34349</v>
      </c>
      <c r="H4926" s="58" t="s">
        <v>174</v>
      </c>
      <c r="I4926" s="60">
        <v>41640</v>
      </c>
      <c r="J4926" s="60">
        <v>45291</v>
      </c>
    </row>
    <row r="4927" spans="1:10" s="57" customFormat="1" ht="30.45" customHeight="1" x14ac:dyDescent="0.2">
      <c r="A4927" s="61" t="s">
        <v>34350</v>
      </c>
      <c r="B4927" s="61" t="s">
        <v>34351</v>
      </c>
      <c r="C4927" s="61" t="s">
        <v>34352</v>
      </c>
      <c r="D4927" s="62" t="s">
        <v>34353</v>
      </c>
      <c r="E4927" s="62" t="s">
        <v>34354</v>
      </c>
      <c r="F4927" s="61" t="s">
        <v>34355</v>
      </c>
      <c r="G4927" s="62" t="s">
        <v>4202</v>
      </c>
      <c r="H4927" s="61" t="s">
        <v>174</v>
      </c>
      <c r="I4927" s="63">
        <v>42370</v>
      </c>
      <c r="J4927" s="63">
        <v>45291</v>
      </c>
    </row>
    <row r="4928" spans="1:10" s="57" customFormat="1" ht="19.8" customHeight="1" x14ac:dyDescent="0.2">
      <c r="A4928" s="58" t="s">
        <v>3530</v>
      </c>
      <c r="B4928" s="58" t="s">
        <v>34356</v>
      </c>
      <c r="C4928" s="58" t="s">
        <v>34357</v>
      </c>
      <c r="D4928" s="59" t="s">
        <v>3531</v>
      </c>
      <c r="E4928" s="59" t="s">
        <v>3532</v>
      </c>
      <c r="F4928" s="58" t="s">
        <v>3533</v>
      </c>
      <c r="G4928" s="59" t="s">
        <v>34358</v>
      </c>
      <c r="H4928" s="58" t="s">
        <v>174</v>
      </c>
      <c r="I4928" s="60">
        <v>41640</v>
      </c>
      <c r="J4928" s="60">
        <v>45291</v>
      </c>
    </row>
    <row r="4929" spans="1:10" s="57" customFormat="1" ht="41.1" customHeight="1" x14ac:dyDescent="0.2">
      <c r="A4929" s="61" t="s">
        <v>4239</v>
      </c>
      <c r="B4929" s="61" t="s">
        <v>34359</v>
      </c>
      <c r="C4929" s="61" t="s">
        <v>34360</v>
      </c>
      <c r="D4929" s="62" t="s">
        <v>34361</v>
      </c>
      <c r="E4929" s="62" t="s">
        <v>34362</v>
      </c>
      <c r="F4929" s="61" t="s">
        <v>4242</v>
      </c>
      <c r="G4929" s="62" t="s">
        <v>34363</v>
      </c>
      <c r="H4929" s="61" t="s">
        <v>174</v>
      </c>
      <c r="I4929" s="63">
        <v>41640</v>
      </c>
      <c r="J4929" s="63">
        <v>45291</v>
      </c>
    </row>
    <row r="4930" spans="1:10" s="57" customFormat="1" ht="19.8" customHeight="1" x14ac:dyDescent="0.2">
      <c r="A4930" s="58" t="s">
        <v>1394</v>
      </c>
      <c r="B4930" s="58" t="s">
        <v>34364</v>
      </c>
      <c r="C4930" s="58" t="s">
        <v>34365</v>
      </c>
      <c r="D4930" s="59" t="s">
        <v>34366</v>
      </c>
      <c r="E4930" s="59" t="s">
        <v>34367</v>
      </c>
      <c r="F4930" s="58" t="s">
        <v>34368</v>
      </c>
      <c r="G4930" s="59" t="s">
        <v>34369</v>
      </c>
      <c r="H4930" s="58" t="s">
        <v>251</v>
      </c>
      <c r="I4930" s="60">
        <v>41640</v>
      </c>
      <c r="J4930" s="60">
        <v>45291</v>
      </c>
    </row>
    <row r="4931" spans="1:10" s="57" customFormat="1" ht="19.8" customHeight="1" x14ac:dyDescent="0.2">
      <c r="A4931" s="61" t="s">
        <v>34370</v>
      </c>
      <c r="B4931" s="61" t="s">
        <v>34371</v>
      </c>
      <c r="C4931" s="61" t="s">
        <v>34372</v>
      </c>
      <c r="D4931" s="62" t="s">
        <v>34373</v>
      </c>
      <c r="E4931" s="62" t="s">
        <v>34374</v>
      </c>
      <c r="F4931" s="61" t="s">
        <v>34375</v>
      </c>
      <c r="G4931" s="62" t="s">
        <v>34376</v>
      </c>
      <c r="H4931" s="61" t="s">
        <v>251</v>
      </c>
      <c r="I4931" s="63">
        <v>41640</v>
      </c>
      <c r="J4931" s="63">
        <v>45291</v>
      </c>
    </row>
    <row r="4932" spans="1:10" s="57" customFormat="1" ht="19.8" customHeight="1" x14ac:dyDescent="0.2">
      <c r="A4932" s="58" t="s">
        <v>34377</v>
      </c>
      <c r="B4932" s="58" t="s">
        <v>34378</v>
      </c>
      <c r="C4932" s="58" t="s">
        <v>34379</v>
      </c>
      <c r="D4932" s="59" t="s">
        <v>34380</v>
      </c>
      <c r="E4932" s="59" t="s">
        <v>34381</v>
      </c>
      <c r="F4932" s="58" t="s">
        <v>34382</v>
      </c>
      <c r="G4932" s="59" t="s">
        <v>34376</v>
      </c>
      <c r="H4932" s="58" t="s">
        <v>251</v>
      </c>
      <c r="I4932" s="60">
        <v>41640</v>
      </c>
      <c r="J4932" s="60">
        <v>45291</v>
      </c>
    </row>
    <row r="4933" spans="1:10" s="57" customFormat="1" ht="19.8" customHeight="1" x14ac:dyDescent="0.2">
      <c r="A4933" s="61" t="s">
        <v>34383</v>
      </c>
      <c r="B4933" s="61" t="s">
        <v>34384</v>
      </c>
      <c r="C4933" s="61" t="s">
        <v>34385</v>
      </c>
      <c r="D4933" s="62" t="s">
        <v>34386</v>
      </c>
      <c r="E4933" s="62" t="s">
        <v>34387</v>
      </c>
      <c r="F4933" s="61" t="s">
        <v>34388</v>
      </c>
      <c r="G4933" s="62" t="s">
        <v>34389</v>
      </c>
      <c r="H4933" s="61" t="s">
        <v>251</v>
      </c>
      <c r="I4933" s="63">
        <v>41640</v>
      </c>
      <c r="J4933" s="63">
        <v>45291</v>
      </c>
    </row>
    <row r="4934" spans="1:10" s="57" customFormat="1" ht="19.8" customHeight="1" x14ac:dyDescent="0.2">
      <c r="A4934" s="58" t="s">
        <v>34390</v>
      </c>
      <c r="B4934" s="58" t="s">
        <v>34391</v>
      </c>
      <c r="C4934" s="58" t="s">
        <v>34392</v>
      </c>
      <c r="D4934" s="59" t="s">
        <v>34393</v>
      </c>
      <c r="E4934" s="59" t="s">
        <v>34394</v>
      </c>
      <c r="F4934" s="58" t="s">
        <v>34395</v>
      </c>
      <c r="G4934" s="59" t="s">
        <v>34389</v>
      </c>
      <c r="H4934" s="58" t="s">
        <v>251</v>
      </c>
      <c r="I4934" s="60">
        <v>41640</v>
      </c>
      <c r="J4934" s="60">
        <v>45291</v>
      </c>
    </row>
    <row r="4935" spans="1:10" s="57" customFormat="1" ht="19.8" customHeight="1" x14ac:dyDescent="0.2">
      <c r="A4935" s="61" t="s">
        <v>1666</v>
      </c>
      <c r="B4935" s="61" t="s">
        <v>34396</v>
      </c>
      <c r="C4935" s="61" t="s">
        <v>34397</v>
      </c>
      <c r="D4935" s="62" t="s">
        <v>34398</v>
      </c>
      <c r="E4935" s="62" t="s">
        <v>34399</v>
      </c>
      <c r="F4935" s="61" t="s">
        <v>34400</v>
      </c>
      <c r="G4935" s="62" t="s">
        <v>34401</v>
      </c>
      <c r="H4935" s="61" t="s">
        <v>251</v>
      </c>
      <c r="I4935" s="63">
        <v>41640</v>
      </c>
      <c r="J4935" s="63">
        <v>45291</v>
      </c>
    </row>
    <row r="4936" spans="1:10" s="57" customFormat="1" ht="19.8" customHeight="1" x14ac:dyDescent="0.2">
      <c r="A4936" s="58" t="s">
        <v>34402</v>
      </c>
      <c r="B4936" s="58" t="s">
        <v>34403</v>
      </c>
      <c r="C4936" s="58" t="s">
        <v>34404</v>
      </c>
      <c r="D4936" s="59" t="s">
        <v>34405</v>
      </c>
      <c r="E4936" s="59" t="s">
        <v>34406</v>
      </c>
      <c r="F4936" s="58" t="s">
        <v>34407</v>
      </c>
      <c r="G4936" s="59" t="s">
        <v>34401</v>
      </c>
      <c r="H4936" s="58" t="s">
        <v>251</v>
      </c>
      <c r="I4936" s="60">
        <v>41640</v>
      </c>
      <c r="J4936" s="60">
        <v>45291</v>
      </c>
    </row>
    <row r="4937" spans="1:10" s="57" customFormat="1" ht="30.45" customHeight="1" x14ac:dyDescent="0.2">
      <c r="A4937" s="61" t="s">
        <v>34408</v>
      </c>
      <c r="B4937" s="61" t="s">
        <v>34409</v>
      </c>
      <c r="C4937" s="61" t="s">
        <v>34410</v>
      </c>
      <c r="D4937" s="62" t="s">
        <v>34411</v>
      </c>
      <c r="E4937" s="62" t="s">
        <v>34412</v>
      </c>
      <c r="F4937" s="61" t="s">
        <v>34413</v>
      </c>
      <c r="G4937" s="62" t="s">
        <v>34414</v>
      </c>
      <c r="H4937" s="61" t="s">
        <v>251</v>
      </c>
      <c r="I4937" s="63">
        <v>41640</v>
      </c>
      <c r="J4937" s="63">
        <v>45291</v>
      </c>
    </row>
    <row r="4938" spans="1:10" s="57" customFormat="1" ht="30.45" customHeight="1" x14ac:dyDescent="0.2">
      <c r="A4938" s="58" t="s">
        <v>34415</v>
      </c>
      <c r="B4938" s="58" t="s">
        <v>34416</v>
      </c>
      <c r="C4938" s="58" t="s">
        <v>34417</v>
      </c>
      <c r="D4938" s="59" t="s">
        <v>34418</v>
      </c>
      <c r="E4938" s="59" t="s">
        <v>34419</v>
      </c>
      <c r="F4938" s="58" t="s">
        <v>34420</v>
      </c>
      <c r="G4938" s="59" t="s">
        <v>34421</v>
      </c>
      <c r="H4938" s="58" t="s">
        <v>251</v>
      </c>
      <c r="I4938" s="60">
        <v>41640</v>
      </c>
      <c r="J4938" s="60">
        <v>45291</v>
      </c>
    </row>
    <row r="4939" spans="1:10" s="57" customFormat="1" ht="30.45" customHeight="1" x14ac:dyDescent="0.2">
      <c r="A4939" s="61" t="s">
        <v>2851</v>
      </c>
      <c r="B4939" s="61" t="s">
        <v>34422</v>
      </c>
      <c r="C4939" s="61" t="s">
        <v>34423</v>
      </c>
      <c r="D4939" s="62" t="s">
        <v>34424</v>
      </c>
      <c r="E4939" s="62" t="s">
        <v>34425</v>
      </c>
      <c r="F4939" s="61" t="s">
        <v>34426</v>
      </c>
      <c r="G4939" s="62" t="s">
        <v>34421</v>
      </c>
      <c r="H4939" s="61" t="s">
        <v>251</v>
      </c>
      <c r="I4939" s="63">
        <v>41640</v>
      </c>
      <c r="J4939" s="63">
        <v>45291</v>
      </c>
    </row>
    <row r="4940" spans="1:10" s="57" customFormat="1" ht="30.45" customHeight="1" x14ac:dyDescent="0.2">
      <c r="A4940" s="58" t="s">
        <v>34427</v>
      </c>
      <c r="B4940" s="58" t="s">
        <v>34428</v>
      </c>
      <c r="C4940" s="58" t="s">
        <v>34429</v>
      </c>
      <c r="D4940" s="59" t="s">
        <v>34430</v>
      </c>
      <c r="E4940" s="59" t="s">
        <v>34431</v>
      </c>
      <c r="F4940" s="58" t="s">
        <v>34432</v>
      </c>
      <c r="G4940" s="59" t="s">
        <v>34414</v>
      </c>
      <c r="H4940" s="58" t="s">
        <v>251</v>
      </c>
      <c r="I4940" s="60">
        <v>41640</v>
      </c>
      <c r="J4940" s="60">
        <v>45291</v>
      </c>
    </row>
    <row r="4941" spans="1:10" s="57" customFormat="1" ht="30.45" customHeight="1" x14ac:dyDescent="0.2">
      <c r="A4941" s="61" t="s">
        <v>34433</v>
      </c>
      <c r="B4941" s="61" t="s">
        <v>34434</v>
      </c>
      <c r="C4941" s="61" t="s">
        <v>34435</v>
      </c>
      <c r="D4941" s="62" t="s">
        <v>34436</v>
      </c>
      <c r="E4941" s="62" t="s">
        <v>34437</v>
      </c>
      <c r="F4941" s="61" t="s">
        <v>34438</v>
      </c>
      <c r="G4941" s="62" t="s">
        <v>34414</v>
      </c>
      <c r="H4941" s="61" t="s">
        <v>251</v>
      </c>
      <c r="I4941" s="63">
        <v>41640</v>
      </c>
      <c r="J4941" s="63">
        <v>45291</v>
      </c>
    </row>
    <row r="4942" spans="1:10" s="57" customFormat="1" ht="30.45" customHeight="1" x14ac:dyDescent="0.2">
      <c r="A4942" s="58" t="s">
        <v>34439</v>
      </c>
      <c r="B4942" s="58" t="s">
        <v>34440</v>
      </c>
      <c r="C4942" s="58" t="s">
        <v>34441</v>
      </c>
      <c r="D4942" s="59" t="s">
        <v>34442</v>
      </c>
      <c r="E4942" s="59" t="s">
        <v>34443</v>
      </c>
      <c r="F4942" s="58" t="s">
        <v>34444</v>
      </c>
      <c r="G4942" s="59" t="s">
        <v>34421</v>
      </c>
      <c r="H4942" s="58" t="s">
        <v>251</v>
      </c>
      <c r="I4942" s="60">
        <v>41640</v>
      </c>
      <c r="J4942" s="60">
        <v>45291</v>
      </c>
    </row>
    <row r="4943" spans="1:10" s="57" customFormat="1" ht="30.45" customHeight="1" x14ac:dyDescent="0.2">
      <c r="A4943" s="61" t="s">
        <v>1884</v>
      </c>
      <c r="B4943" s="61" t="s">
        <v>34445</v>
      </c>
      <c r="C4943" s="61" t="s">
        <v>34446</v>
      </c>
      <c r="D4943" s="62" t="s">
        <v>1885</v>
      </c>
      <c r="E4943" s="62" t="s">
        <v>34447</v>
      </c>
      <c r="F4943" s="61" t="s">
        <v>34448</v>
      </c>
      <c r="G4943" s="62" t="s">
        <v>34414</v>
      </c>
      <c r="H4943" s="61" t="s">
        <v>251</v>
      </c>
      <c r="I4943" s="63">
        <v>41640</v>
      </c>
      <c r="J4943" s="63">
        <v>45291</v>
      </c>
    </row>
    <row r="4944" spans="1:10" s="57" customFormat="1" ht="30.45" customHeight="1" x14ac:dyDescent="0.2">
      <c r="A4944" s="58" t="s">
        <v>34449</v>
      </c>
      <c r="B4944" s="58" t="s">
        <v>34450</v>
      </c>
      <c r="C4944" s="58" t="s">
        <v>34451</v>
      </c>
      <c r="D4944" s="59" t="s">
        <v>34452</v>
      </c>
      <c r="E4944" s="59" t="s">
        <v>34453</v>
      </c>
      <c r="F4944" s="58" t="s">
        <v>34454</v>
      </c>
      <c r="G4944" s="59" t="s">
        <v>34421</v>
      </c>
      <c r="H4944" s="58" t="s">
        <v>251</v>
      </c>
      <c r="I4944" s="60">
        <v>41640</v>
      </c>
      <c r="J4944" s="60">
        <v>45291</v>
      </c>
    </row>
    <row r="4945" spans="1:10" s="57" customFormat="1" ht="30.45" customHeight="1" x14ac:dyDescent="0.2">
      <c r="A4945" s="61" t="s">
        <v>3996</v>
      </c>
      <c r="B4945" s="61" t="s">
        <v>34455</v>
      </c>
      <c r="C4945" s="61" t="s">
        <v>34456</v>
      </c>
      <c r="D4945" s="62" t="s">
        <v>34457</v>
      </c>
      <c r="E4945" s="62" t="s">
        <v>34458</v>
      </c>
      <c r="F4945" s="61" t="s">
        <v>34459</v>
      </c>
      <c r="G4945" s="62" t="s">
        <v>34414</v>
      </c>
      <c r="H4945" s="61" t="s">
        <v>251</v>
      </c>
      <c r="I4945" s="63">
        <v>41640</v>
      </c>
      <c r="J4945" s="63">
        <v>45291</v>
      </c>
    </row>
    <row r="4946" spans="1:10" s="57" customFormat="1" ht="30.45" customHeight="1" x14ac:dyDescent="0.2">
      <c r="A4946" s="58" t="s">
        <v>34460</v>
      </c>
      <c r="B4946" s="58" t="s">
        <v>34461</v>
      </c>
      <c r="C4946" s="58" t="s">
        <v>34462</v>
      </c>
      <c r="D4946" s="59" t="s">
        <v>34463</v>
      </c>
      <c r="E4946" s="59" t="s">
        <v>34464</v>
      </c>
      <c r="F4946" s="58" t="s">
        <v>34465</v>
      </c>
      <c r="G4946" s="59" t="s">
        <v>34414</v>
      </c>
      <c r="H4946" s="58" t="s">
        <v>251</v>
      </c>
      <c r="I4946" s="60">
        <v>41640</v>
      </c>
      <c r="J4946" s="60">
        <v>45291</v>
      </c>
    </row>
    <row r="4947" spans="1:10" s="57" customFormat="1" ht="30.45" customHeight="1" x14ac:dyDescent="0.2">
      <c r="A4947" s="61" t="s">
        <v>34466</v>
      </c>
      <c r="B4947" s="61" t="s">
        <v>34467</v>
      </c>
      <c r="C4947" s="61" t="s">
        <v>34468</v>
      </c>
      <c r="D4947" s="62" t="s">
        <v>34469</v>
      </c>
      <c r="E4947" s="62" t="s">
        <v>34470</v>
      </c>
      <c r="F4947" s="61" t="s">
        <v>34471</v>
      </c>
      <c r="G4947" s="62" t="s">
        <v>34414</v>
      </c>
      <c r="H4947" s="61" t="s">
        <v>251</v>
      </c>
      <c r="I4947" s="63">
        <v>41640</v>
      </c>
      <c r="J4947" s="63">
        <v>45291</v>
      </c>
    </row>
    <row r="4948" spans="1:10" s="57" customFormat="1" ht="41.1" customHeight="1" x14ac:dyDescent="0.2">
      <c r="A4948" s="58" t="s">
        <v>34472</v>
      </c>
      <c r="B4948" s="58" t="s">
        <v>34473</v>
      </c>
      <c r="C4948" s="58" t="s">
        <v>34474</v>
      </c>
      <c r="D4948" s="59" t="s">
        <v>34475</v>
      </c>
      <c r="E4948" s="59" t="s">
        <v>34476</v>
      </c>
      <c r="F4948" s="58" t="s">
        <v>34477</v>
      </c>
      <c r="G4948" s="59" t="s">
        <v>34414</v>
      </c>
      <c r="H4948" s="58" t="s">
        <v>251</v>
      </c>
      <c r="I4948" s="60">
        <v>41640</v>
      </c>
      <c r="J4948" s="60">
        <v>45291</v>
      </c>
    </row>
    <row r="4949" spans="1:10" s="57" customFormat="1" ht="30.45" customHeight="1" x14ac:dyDescent="0.2">
      <c r="A4949" s="61" t="s">
        <v>34478</v>
      </c>
      <c r="B4949" s="61" t="s">
        <v>34479</v>
      </c>
      <c r="C4949" s="61" t="s">
        <v>34480</v>
      </c>
      <c r="D4949" s="62" t="s">
        <v>34481</v>
      </c>
      <c r="E4949" s="62" t="s">
        <v>34482</v>
      </c>
      <c r="F4949" s="61" t="s">
        <v>34483</v>
      </c>
      <c r="G4949" s="62" t="s">
        <v>34414</v>
      </c>
      <c r="H4949" s="61" t="s">
        <v>251</v>
      </c>
      <c r="I4949" s="63">
        <v>41640</v>
      </c>
      <c r="J4949" s="63">
        <v>45291</v>
      </c>
    </row>
    <row r="4950" spans="1:10" s="57" customFormat="1" ht="30.45" customHeight="1" x14ac:dyDescent="0.2">
      <c r="A4950" s="58" t="s">
        <v>34484</v>
      </c>
      <c r="B4950" s="58" t="s">
        <v>34485</v>
      </c>
      <c r="C4950" s="58" t="s">
        <v>34486</v>
      </c>
      <c r="D4950" s="59" t="s">
        <v>34487</v>
      </c>
      <c r="E4950" s="59" t="s">
        <v>34488</v>
      </c>
      <c r="F4950" s="58" t="s">
        <v>34483</v>
      </c>
      <c r="G4950" s="59" t="s">
        <v>34414</v>
      </c>
      <c r="H4950" s="58" t="s">
        <v>251</v>
      </c>
      <c r="I4950" s="60">
        <v>41640</v>
      </c>
      <c r="J4950" s="60">
        <v>45291</v>
      </c>
    </row>
    <row r="4951" spans="1:10" s="57" customFormat="1" ht="30.45" customHeight="1" x14ac:dyDescent="0.2">
      <c r="A4951" s="61" t="s">
        <v>34489</v>
      </c>
      <c r="B4951" s="61" t="s">
        <v>34490</v>
      </c>
      <c r="C4951" s="61" t="s">
        <v>34491</v>
      </c>
      <c r="D4951" s="62" t="s">
        <v>34492</v>
      </c>
      <c r="E4951" s="62" t="s">
        <v>34493</v>
      </c>
      <c r="F4951" s="61" t="s">
        <v>34494</v>
      </c>
      <c r="G4951" s="62" t="s">
        <v>34421</v>
      </c>
      <c r="H4951" s="61" t="s">
        <v>251</v>
      </c>
      <c r="I4951" s="63">
        <v>41640</v>
      </c>
      <c r="J4951" s="63">
        <v>45291</v>
      </c>
    </row>
    <row r="4952" spans="1:10" s="57" customFormat="1" ht="30.45" customHeight="1" x14ac:dyDescent="0.2">
      <c r="A4952" s="58" t="s">
        <v>2479</v>
      </c>
      <c r="B4952" s="58" t="s">
        <v>34495</v>
      </c>
      <c r="C4952" s="58" t="s">
        <v>34496</v>
      </c>
      <c r="D4952" s="59" t="s">
        <v>2480</v>
      </c>
      <c r="E4952" s="59" t="s">
        <v>34497</v>
      </c>
      <c r="F4952" s="58" t="s">
        <v>34498</v>
      </c>
      <c r="G4952" s="59" t="s">
        <v>34421</v>
      </c>
      <c r="H4952" s="58" t="s">
        <v>251</v>
      </c>
      <c r="I4952" s="60">
        <v>41640</v>
      </c>
      <c r="J4952" s="60">
        <v>45291</v>
      </c>
    </row>
    <row r="4953" spans="1:10" s="57" customFormat="1" ht="30.45" customHeight="1" x14ac:dyDescent="0.2">
      <c r="A4953" s="61" t="s">
        <v>34499</v>
      </c>
      <c r="B4953" s="61" t="s">
        <v>34500</v>
      </c>
      <c r="C4953" s="61" t="s">
        <v>34501</v>
      </c>
      <c r="D4953" s="62" t="s">
        <v>34502</v>
      </c>
      <c r="E4953" s="62" t="s">
        <v>34503</v>
      </c>
      <c r="F4953" s="61" t="s">
        <v>34504</v>
      </c>
      <c r="G4953" s="62" t="s">
        <v>34414</v>
      </c>
      <c r="H4953" s="61" t="s">
        <v>251</v>
      </c>
      <c r="I4953" s="63">
        <v>41640</v>
      </c>
      <c r="J4953" s="63">
        <v>45291</v>
      </c>
    </row>
    <row r="4954" spans="1:10" s="57" customFormat="1" ht="30.45" customHeight="1" x14ac:dyDescent="0.2">
      <c r="A4954" s="58" t="s">
        <v>34505</v>
      </c>
      <c r="B4954" s="58" t="s">
        <v>34506</v>
      </c>
      <c r="C4954" s="58" t="s">
        <v>34507</v>
      </c>
      <c r="D4954" s="59" t="s">
        <v>34508</v>
      </c>
      <c r="E4954" s="59" t="s">
        <v>34509</v>
      </c>
      <c r="F4954" s="58" t="s">
        <v>34510</v>
      </c>
      <c r="G4954" s="59" t="s">
        <v>34414</v>
      </c>
      <c r="H4954" s="58" t="s">
        <v>251</v>
      </c>
      <c r="I4954" s="60">
        <v>41640</v>
      </c>
      <c r="J4954" s="60">
        <v>45291</v>
      </c>
    </row>
    <row r="4955" spans="1:10" s="57" customFormat="1" ht="30.45" customHeight="1" x14ac:dyDescent="0.2">
      <c r="A4955" s="61" t="s">
        <v>34511</v>
      </c>
      <c r="B4955" s="61" t="s">
        <v>34512</v>
      </c>
      <c r="C4955" s="61" t="s">
        <v>34513</v>
      </c>
      <c r="D4955" s="62" t="s">
        <v>34514</v>
      </c>
      <c r="E4955" s="62" t="s">
        <v>34515</v>
      </c>
      <c r="F4955" s="61" t="s">
        <v>34516</v>
      </c>
      <c r="G4955" s="62" t="s">
        <v>34414</v>
      </c>
      <c r="H4955" s="61" t="s">
        <v>251</v>
      </c>
      <c r="I4955" s="63">
        <v>41640</v>
      </c>
      <c r="J4955" s="63">
        <v>45291</v>
      </c>
    </row>
    <row r="4956" spans="1:10" s="57" customFormat="1" ht="41.1" customHeight="1" x14ac:dyDescent="0.2">
      <c r="A4956" s="58" t="s">
        <v>34517</v>
      </c>
      <c r="B4956" s="58" t="s">
        <v>34518</v>
      </c>
      <c r="C4956" s="58" t="s">
        <v>34519</v>
      </c>
      <c r="D4956" s="59" t="s">
        <v>34520</v>
      </c>
      <c r="E4956" s="59" t="s">
        <v>34521</v>
      </c>
      <c r="F4956" s="58" t="s">
        <v>34522</v>
      </c>
      <c r="G4956" s="59" t="s">
        <v>34523</v>
      </c>
      <c r="H4956" s="58" t="s">
        <v>251</v>
      </c>
      <c r="I4956" s="60">
        <v>41640</v>
      </c>
      <c r="J4956" s="60">
        <v>45291</v>
      </c>
    </row>
    <row r="4957" spans="1:10" s="57" customFormat="1" ht="19.8" customHeight="1" x14ac:dyDescent="0.2">
      <c r="A4957" s="61" t="s">
        <v>34524</v>
      </c>
      <c r="B4957" s="61" t="s">
        <v>34525</v>
      </c>
      <c r="C4957" s="61" t="s">
        <v>34526</v>
      </c>
      <c r="D4957" s="62" t="s">
        <v>34527</v>
      </c>
      <c r="E4957" s="62" t="s">
        <v>34528</v>
      </c>
      <c r="F4957" s="61" t="s">
        <v>34529</v>
      </c>
      <c r="G4957" s="62" t="s">
        <v>1887</v>
      </c>
      <c r="H4957" s="61" t="s">
        <v>251</v>
      </c>
      <c r="I4957" s="63">
        <v>41640</v>
      </c>
      <c r="J4957" s="63">
        <v>45291</v>
      </c>
    </row>
    <row r="4958" spans="1:10" s="57" customFormat="1" ht="30.45" customHeight="1" x14ac:dyDescent="0.2">
      <c r="A4958" s="58" t="s">
        <v>34530</v>
      </c>
      <c r="B4958" s="58" t="s">
        <v>34531</v>
      </c>
      <c r="C4958" s="58" t="s">
        <v>34532</v>
      </c>
      <c r="D4958" s="59" t="s">
        <v>34533</v>
      </c>
      <c r="E4958" s="59" t="s">
        <v>34534</v>
      </c>
      <c r="F4958" s="58" t="s">
        <v>34535</v>
      </c>
      <c r="G4958" s="59" t="s">
        <v>34414</v>
      </c>
      <c r="H4958" s="58" t="s">
        <v>251</v>
      </c>
      <c r="I4958" s="60">
        <v>41640</v>
      </c>
      <c r="J4958" s="60">
        <v>45291</v>
      </c>
    </row>
    <row r="4959" spans="1:10" s="57" customFormat="1" ht="30.45" customHeight="1" x14ac:dyDescent="0.2">
      <c r="A4959" s="61" t="s">
        <v>34536</v>
      </c>
      <c r="B4959" s="61" t="s">
        <v>34537</v>
      </c>
      <c r="C4959" s="61" t="s">
        <v>34538</v>
      </c>
      <c r="D4959" s="62" t="s">
        <v>34539</v>
      </c>
      <c r="E4959" s="62" t="s">
        <v>34540</v>
      </c>
      <c r="F4959" s="61" t="s">
        <v>34541</v>
      </c>
      <c r="G4959" s="62" t="s">
        <v>34523</v>
      </c>
      <c r="H4959" s="61" t="s">
        <v>251</v>
      </c>
      <c r="I4959" s="63">
        <v>41640</v>
      </c>
      <c r="J4959" s="63">
        <v>45291</v>
      </c>
    </row>
    <row r="4960" spans="1:10" s="57" customFormat="1" ht="30.45" customHeight="1" x14ac:dyDescent="0.2">
      <c r="A4960" s="58" t="s">
        <v>34542</v>
      </c>
      <c r="B4960" s="58" t="s">
        <v>34543</v>
      </c>
      <c r="C4960" s="58" t="s">
        <v>34544</v>
      </c>
      <c r="D4960" s="59" t="s">
        <v>34545</v>
      </c>
      <c r="E4960" s="59" t="s">
        <v>34546</v>
      </c>
      <c r="F4960" s="58" t="s">
        <v>34547</v>
      </c>
      <c r="G4960" s="59" t="s">
        <v>34421</v>
      </c>
      <c r="H4960" s="58" t="s">
        <v>251</v>
      </c>
      <c r="I4960" s="60">
        <v>41640</v>
      </c>
      <c r="J4960" s="60">
        <v>45291</v>
      </c>
    </row>
    <row r="4961" spans="1:10" s="57" customFormat="1" ht="30.45" customHeight="1" x14ac:dyDescent="0.2">
      <c r="A4961" s="61" t="s">
        <v>34548</v>
      </c>
      <c r="B4961" s="61" t="s">
        <v>34549</v>
      </c>
      <c r="C4961" s="61" t="s">
        <v>34550</v>
      </c>
      <c r="D4961" s="62" t="s">
        <v>34551</v>
      </c>
      <c r="E4961" s="62" t="s">
        <v>34552</v>
      </c>
      <c r="F4961" s="61" t="s">
        <v>34553</v>
      </c>
      <c r="G4961" s="62" t="s">
        <v>34421</v>
      </c>
      <c r="H4961" s="61" t="s">
        <v>251</v>
      </c>
      <c r="I4961" s="63">
        <v>43040</v>
      </c>
      <c r="J4961" s="63">
        <v>45291</v>
      </c>
    </row>
    <row r="4962" spans="1:10" s="57" customFormat="1" ht="19.8" customHeight="1" x14ac:dyDescent="0.2">
      <c r="A4962" s="58" t="s">
        <v>34554</v>
      </c>
      <c r="B4962" s="58" t="s">
        <v>34555</v>
      </c>
      <c r="C4962" s="58" t="s">
        <v>34556</v>
      </c>
      <c r="D4962" s="59" t="s">
        <v>34557</v>
      </c>
      <c r="E4962" s="59" t="s">
        <v>34558</v>
      </c>
      <c r="F4962" s="58" t="s">
        <v>34559</v>
      </c>
      <c r="G4962" s="59" t="s">
        <v>34560</v>
      </c>
      <c r="H4962" s="58" t="s">
        <v>251</v>
      </c>
      <c r="I4962" s="60">
        <v>43405</v>
      </c>
      <c r="J4962" s="60">
        <v>45291</v>
      </c>
    </row>
    <row r="4963" spans="1:10" s="57" customFormat="1" ht="19.8" customHeight="1" x14ac:dyDescent="0.2">
      <c r="A4963" s="61" t="s">
        <v>34561</v>
      </c>
      <c r="B4963" s="61" t="s">
        <v>34562</v>
      </c>
      <c r="C4963" s="61" t="s">
        <v>34563</v>
      </c>
      <c r="D4963" s="62" t="s">
        <v>34564</v>
      </c>
      <c r="E4963" s="62" t="s">
        <v>34565</v>
      </c>
      <c r="F4963" s="61" t="s">
        <v>34566</v>
      </c>
      <c r="G4963" s="62" t="s">
        <v>1887</v>
      </c>
      <c r="H4963" s="61" t="s">
        <v>251</v>
      </c>
      <c r="I4963" s="63">
        <v>43405</v>
      </c>
      <c r="J4963" s="63">
        <v>45291</v>
      </c>
    </row>
    <row r="4964" spans="1:10" s="57" customFormat="1" ht="30.45" customHeight="1" x14ac:dyDescent="0.2">
      <c r="A4964" s="58" t="s">
        <v>3035</v>
      </c>
      <c r="B4964" s="58" t="s">
        <v>34567</v>
      </c>
      <c r="C4964" s="58" t="s">
        <v>34568</v>
      </c>
      <c r="D4964" s="59" t="s">
        <v>34569</v>
      </c>
      <c r="E4964" s="59" t="s">
        <v>34570</v>
      </c>
      <c r="F4964" s="58" t="s">
        <v>34571</v>
      </c>
      <c r="G4964" s="59" t="s">
        <v>927</v>
      </c>
      <c r="H4964" s="58" t="s">
        <v>251</v>
      </c>
      <c r="I4964" s="60">
        <v>41640</v>
      </c>
      <c r="J4964" s="60">
        <v>45291</v>
      </c>
    </row>
    <row r="4965" spans="1:10" s="57" customFormat="1" ht="30.45" customHeight="1" x14ac:dyDescent="0.2">
      <c r="A4965" s="61" t="s">
        <v>34572</v>
      </c>
      <c r="B4965" s="61" t="s">
        <v>34573</v>
      </c>
      <c r="C4965" s="61" t="s">
        <v>34574</v>
      </c>
      <c r="D4965" s="62" t="s">
        <v>34575</v>
      </c>
      <c r="E4965" s="62" t="s">
        <v>34576</v>
      </c>
      <c r="F4965" s="61" t="s">
        <v>34577</v>
      </c>
      <c r="G4965" s="62" t="s">
        <v>927</v>
      </c>
      <c r="H4965" s="61" t="s">
        <v>251</v>
      </c>
      <c r="I4965" s="63">
        <v>41640</v>
      </c>
      <c r="J4965" s="63">
        <v>45291</v>
      </c>
    </row>
    <row r="4966" spans="1:10" s="57" customFormat="1" ht="30.45" customHeight="1" x14ac:dyDescent="0.2">
      <c r="A4966" s="58" t="s">
        <v>924</v>
      </c>
      <c r="B4966" s="58" t="s">
        <v>34578</v>
      </c>
      <c r="C4966" s="58" t="s">
        <v>34579</v>
      </c>
      <c r="D4966" s="59" t="s">
        <v>34580</v>
      </c>
      <c r="E4966" s="59" t="s">
        <v>34581</v>
      </c>
      <c r="F4966" s="58" t="s">
        <v>34582</v>
      </c>
      <c r="G4966" s="59" t="s">
        <v>927</v>
      </c>
      <c r="H4966" s="58" t="s">
        <v>251</v>
      </c>
      <c r="I4966" s="60">
        <v>41640</v>
      </c>
      <c r="J4966" s="60">
        <v>45291</v>
      </c>
    </row>
    <row r="4967" spans="1:10" s="57" customFormat="1" ht="30.45" customHeight="1" x14ac:dyDescent="0.2">
      <c r="A4967" s="61" t="s">
        <v>34583</v>
      </c>
      <c r="B4967" s="61" t="s">
        <v>34584</v>
      </c>
      <c r="C4967" s="61" t="s">
        <v>34585</v>
      </c>
      <c r="D4967" s="62" t="s">
        <v>34586</v>
      </c>
      <c r="E4967" s="62" t="s">
        <v>34587</v>
      </c>
      <c r="F4967" s="61" t="s">
        <v>34588</v>
      </c>
      <c r="G4967" s="62" t="s">
        <v>34589</v>
      </c>
      <c r="H4967" s="61" t="s">
        <v>251</v>
      </c>
      <c r="I4967" s="63">
        <v>41640</v>
      </c>
      <c r="J4967" s="63">
        <v>45291</v>
      </c>
    </row>
    <row r="4968" spans="1:10" s="57" customFormat="1" ht="30.45" customHeight="1" x14ac:dyDescent="0.2">
      <c r="A4968" s="58" t="s">
        <v>2035</v>
      </c>
      <c r="B4968" s="58" t="s">
        <v>34590</v>
      </c>
      <c r="C4968" s="58" t="s">
        <v>34591</v>
      </c>
      <c r="D4968" s="59" t="s">
        <v>34592</v>
      </c>
      <c r="E4968" s="59" t="s">
        <v>34593</v>
      </c>
      <c r="F4968" s="58" t="s">
        <v>34594</v>
      </c>
      <c r="G4968" s="59" t="s">
        <v>34589</v>
      </c>
      <c r="H4968" s="58" t="s">
        <v>251</v>
      </c>
      <c r="I4968" s="60">
        <v>41640</v>
      </c>
      <c r="J4968" s="60">
        <v>45291</v>
      </c>
    </row>
    <row r="4969" spans="1:10" s="57" customFormat="1" ht="30.45" customHeight="1" x14ac:dyDescent="0.2">
      <c r="A4969" s="61" t="s">
        <v>34595</v>
      </c>
      <c r="B4969" s="61" t="s">
        <v>34596</v>
      </c>
      <c r="C4969" s="61" t="s">
        <v>34597</v>
      </c>
      <c r="D4969" s="62" t="s">
        <v>34598</v>
      </c>
      <c r="E4969" s="62" t="s">
        <v>34599</v>
      </c>
      <c r="F4969" s="61" t="s">
        <v>34600</v>
      </c>
      <c r="G4969" s="62" t="s">
        <v>927</v>
      </c>
      <c r="H4969" s="61" t="s">
        <v>251</v>
      </c>
      <c r="I4969" s="63">
        <v>41640</v>
      </c>
      <c r="J4969" s="63">
        <v>45291</v>
      </c>
    </row>
    <row r="4970" spans="1:10" s="57" customFormat="1" ht="30.45" customHeight="1" x14ac:dyDescent="0.2">
      <c r="A4970" s="58" t="s">
        <v>34601</v>
      </c>
      <c r="B4970" s="58" t="s">
        <v>34602</v>
      </c>
      <c r="C4970" s="58" t="s">
        <v>34603</v>
      </c>
      <c r="D4970" s="59" t="s">
        <v>34604</v>
      </c>
      <c r="E4970" s="59" t="s">
        <v>34605</v>
      </c>
      <c r="F4970" s="58" t="s">
        <v>34606</v>
      </c>
      <c r="G4970" s="59" t="s">
        <v>927</v>
      </c>
      <c r="H4970" s="58" t="s">
        <v>251</v>
      </c>
      <c r="I4970" s="60">
        <v>41640</v>
      </c>
      <c r="J4970" s="60">
        <v>45291</v>
      </c>
    </row>
    <row r="4971" spans="1:10" s="57" customFormat="1" ht="30.45" customHeight="1" x14ac:dyDescent="0.2">
      <c r="A4971" s="61" t="s">
        <v>34607</v>
      </c>
      <c r="B4971" s="61" t="s">
        <v>34608</v>
      </c>
      <c r="C4971" s="61" t="s">
        <v>34609</v>
      </c>
      <c r="D4971" s="62" t="s">
        <v>34610</v>
      </c>
      <c r="E4971" s="62" t="s">
        <v>34611</v>
      </c>
      <c r="F4971" s="61" t="s">
        <v>34612</v>
      </c>
      <c r="G4971" s="62" t="s">
        <v>927</v>
      </c>
      <c r="H4971" s="61" t="s">
        <v>251</v>
      </c>
      <c r="I4971" s="63">
        <v>41640</v>
      </c>
      <c r="J4971" s="63">
        <v>45291</v>
      </c>
    </row>
    <row r="4972" spans="1:10" s="57" customFormat="1" ht="30.45" customHeight="1" x14ac:dyDescent="0.2">
      <c r="A4972" s="58" t="s">
        <v>34613</v>
      </c>
      <c r="B4972" s="58" t="s">
        <v>34614</v>
      </c>
      <c r="C4972" s="58" t="s">
        <v>34615</v>
      </c>
      <c r="D4972" s="59" t="s">
        <v>34616</v>
      </c>
      <c r="E4972" s="59" t="s">
        <v>34617</v>
      </c>
      <c r="F4972" s="58" t="s">
        <v>34618</v>
      </c>
      <c r="G4972" s="59" t="s">
        <v>34619</v>
      </c>
      <c r="H4972" s="58" t="s">
        <v>251</v>
      </c>
      <c r="I4972" s="60">
        <v>41640</v>
      </c>
      <c r="J4972" s="60">
        <v>45291</v>
      </c>
    </row>
    <row r="4973" spans="1:10" s="57" customFormat="1" ht="30.45" customHeight="1" x14ac:dyDescent="0.2">
      <c r="A4973" s="61" t="s">
        <v>3641</v>
      </c>
      <c r="B4973" s="61" t="s">
        <v>34620</v>
      </c>
      <c r="C4973" s="61" t="s">
        <v>34621</v>
      </c>
      <c r="D4973" s="62" t="s">
        <v>34622</v>
      </c>
      <c r="E4973" s="62" t="s">
        <v>34623</v>
      </c>
      <c r="F4973" s="61" t="s">
        <v>34624</v>
      </c>
      <c r="G4973" s="62" t="s">
        <v>34619</v>
      </c>
      <c r="H4973" s="61" t="s">
        <v>251</v>
      </c>
      <c r="I4973" s="63">
        <v>41640</v>
      </c>
      <c r="J4973" s="63">
        <v>45291</v>
      </c>
    </row>
    <row r="4974" spans="1:10" s="57" customFormat="1" ht="30.45" customHeight="1" x14ac:dyDescent="0.2">
      <c r="A4974" s="58" t="s">
        <v>34625</v>
      </c>
      <c r="B4974" s="58" t="s">
        <v>34626</v>
      </c>
      <c r="C4974" s="58" t="s">
        <v>34627</v>
      </c>
      <c r="D4974" s="59" t="s">
        <v>34628</v>
      </c>
      <c r="E4974" s="59" t="s">
        <v>34629</v>
      </c>
      <c r="F4974" s="58" t="s">
        <v>34630</v>
      </c>
      <c r="G4974" s="59" t="s">
        <v>34619</v>
      </c>
      <c r="H4974" s="58" t="s">
        <v>251</v>
      </c>
      <c r="I4974" s="60">
        <v>41640</v>
      </c>
      <c r="J4974" s="60">
        <v>45291</v>
      </c>
    </row>
    <row r="4975" spans="1:10" s="57" customFormat="1" ht="30.45" customHeight="1" x14ac:dyDescent="0.2">
      <c r="A4975" s="61" t="s">
        <v>34631</v>
      </c>
      <c r="B4975" s="61" t="s">
        <v>34632</v>
      </c>
      <c r="C4975" s="61" t="s">
        <v>34633</v>
      </c>
      <c r="D4975" s="62" t="s">
        <v>34634</v>
      </c>
      <c r="E4975" s="62" t="s">
        <v>34635</v>
      </c>
      <c r="F4975" s="61" t="s">
        <v>34636</v>
      </c>
      <c r="G4975" s="62" t="s">
        <v>34619</v>
      </c>
      <c r="H4975" s="61" t="s">
        <v>251</v>
      </c>
      <c r="I4975" s="63">
        <v>41640</v>
      </c>
      <c r="J4975" s="63">
        <v>45291</v>
      </c>
    </row>
    <row r="4976" spans="1:10" s="57" customFormat="1" ht="19.8" customHeight="1" x14ac:dyDescent="0.2">
      <c r="A4976" s="58" t="s">
        <v>906</v>
      </c>
      <c r="B4976" s="58" t="s">
        <v>34637</v>
      </c>
      <c r="C4976" s="58" t="s">
        <v>34638</v>
      </c>
      <c r="D4976" s="59" t="s">
        <v>34639</v>
      </c>
      <c r="E4976" s="59" t="s">
        <v>34640</v>
      </c>
      <c r="F4976" s="58" t="s">
        <v>34641</v>
      </c>
      <c r="G4976" s="59" t="s">
        <v>34642</v>
      </c>
      <c r="H4976" s="58" t="s">
        <v>251</v>
      </c>
      <c r="I4976" s="60">
        <v>41640</v>
      </c>
      <c r="J4976" s="60">
        <v>45291</v>
      </c>
    </row>
    <row r="4977" spans="1:10" s="57" customFormat="1" ht="19.8" customHeight="1" x14ac:dyDescent="0.2">
      <c r="A4977" s="61" t="s">
        <v>3663</v>
      </c>
      <c r="B4977" s="61" t="s">
        <v>34643</v>
      </c>
      <c r="C4977" s="61" t="s">
        <v>34644</v>
      </c>
      <c r="D4977" s="62" t="s">
        <v>34645</v>
      </c>
      <c r="E4977" s="62" t="s">
        <v>34646</v>
      </c>
      <c r="F4977" s="61" t="s">
        <v>34647</v>
      </c>
      <c r="G4977" s="62" t="s">
        <v>34642</v>
      </c>
      <c r="H4977" s="61" t="s">
        <v>251</v>
      </c>
      <c r="I4977" s="63">
        <v>41640</v>
      </c>
      <c r="J4977" s="63">
        <v>45291</v>
      </c>
    </row>
    <row r="4978" spans="1:10" s="57" customFormat="1" ht="19.8" customHeight="1" x14ac:dyDescent="0.2">
      <c r="A4978" s="58" t="s">
        <v>941</v>
      </c>
      <c r="B4978" s="58" t="s">
        <v>34648</v>
      </c>
      <c r="C4978" s="58" t="s">
        <v>34649</v>
      </c>
      <c r="D4978" s="59" t="s">
        <v>34650</v>
      </c>
      <c r="E4978" s="59" t="s">
        <v>34651</v>
      </c>
      <c r="F4978" s="58" t="s">
        <v>34652</v>
      </c>
      <c r="G4978" s="59" t="s">
        <v>34653</v>
      </c>
      <c r="H4978" s="58" t="s">
        <v>251</v>
      </c>
      <c r="I4978" s="60">
        <v>41640</v>
      </c>
      <c r="J4978" s="60">
        <v>45291</v>
      </c>
    </row>
    <row r="4979" spans="1:10" s="57" customFormat="1" ht="19.8" customHeight="1" x14ac:dyDescent="0.2">
      <c r="A4979" s="61" t="s">
        <v>34654</v>
      </c>
      <c r="B4979" s="61" t="s">
        <v>34655</v>
      </c>
      <c r="C4979" s="61" t="s">
        <v>34656</v>
      </c>
      <c r="D4979" s="62" t="s">
        <v>34657</v>
      </c>
      <c r="E4979" s="62" t="s">
        <v>34658</v>
      </c>
      <c r="F4979" s="61" t="s">
        <v>34659</v>
      </c>
      <c r="G4979" s="62" t="s">
        <v>34653</v>
      </c>
      <c r="H4979" s="61" t="s">
        <v>251</v>
      </c>
      <c r="I4979" s="63">
        <v>41640</v>
      </c>
      <c r="J4979" s="63">
        <v>45291</v>
      </c>
    </row>
    <row r="4980" spans="1:10" s="57" customFormat="1" ht="19.8" customHeight="1" x14ac:dyDescent="0.2">
      <c r="A4980" s="58" t="s">
        <v>34660</v>
      </c>
      <c r="B4980" s="58" t="s">
        <v>34661</v>
      </c>
      <c r="C4980" s="58" t="s">
        <v>34662</v>
      </c>
      <c r="D4980" s="59" t="s">
        <v>34663</v>
      </c>
      <c r="E4980" s="59" t="s">
        <v>34664</v>
      </c>
      <c r="F4980" s="58" t="s">
        <v>34665</v>
      </c>
      <c r="G4980" s="59" t="s">
        <v>1187</v>
      </c>
      <c r="H4980" s="58" t="s">
        <v>251</v>
      </c>
      <c r="I4980" s="60">
        <v>41640</v>
      </c>
      <c r="J4980" s="60">
        <v>45291</v>
      </c>
    </row>
    <row r="4981" spans="1:10" s="57" customFormat="1" ht="19.8" customHeight="1" x14ac:dyDescent="0.2">
      <c r="A4981" s="61" t="s">
        <v>34666</v>
      </c>
      <c r="B4981" s="61" t="s">
        <v>34667</v>
      </c>
      <c r="C4981" s="61" t="s">
        <v>34668</v>
      </c>
      <c r="D4981" s="62" t="s">
        <v>34669</v>
      </c>
      <c r="E4981" s="62" t="s">
        <v>34670</v>
      </c>
      <c r="F4981" s="61" t="s">
        <v>34671</v>
      </c>
      <c r="G4981" s="62" t="s">
        <v>1187</v>
      </c>
      <c r="H4981" s="61" t="s">
        <v>251</v>
      </c>
      <c r="I4981" s="63">
        <v>41640</v>
      </c>
      <c r="J4981" s="63">
        <v>45291</v>
      </c>
    </row>
    <row r="4982" spans="1:10" s="57" customFormat="1" ht="30.45" customHeight="1" x14ac:dyDescent="0.2">
      <c r="A4982" s="58" t="s">
        <v>3094</v>
      </c>
      <c r="B4982" s="58" t="s">
        <v>34672</v>
      </c>
      <c r="C4982" s="58" t="s">
        <v>34673</v>
      </c>
      <c r="D4982" s="59" t="s">
        <v>34674</v>
      </c>
      <c r="E4982" s="59" t="s">
        <v>34675</v>
      </c>
      <c r="F4982" s="58" t="s">
        <v>34676</v>
      </c>
      <c r="G4982" s="59" t="s">
        <v>1187</v>
      </c>
      <c r="H4982" s="58" t="s">
        <v>251</v>
      </c>
      <c r="I4982" s="60">
        <v>41640</v>
      </c>
      <c r="J4982" s="60">
        <v>45291</v>
      </c>
    </row>
    <row r="4983" spans="1:10" s="57" customFormat="1" ht="19.8" customHeight="1" x14ac:dyDescent="0.2">
      <c r="A4983" s="61" t="s">
        <v>34677</v>
      </c>
      <c r="B4983" s="61" t="s">
        <v>34678</v>
      </c>
      <c r="C4983" s="61" t="s">
        <v>34679</v>
      </c>
      <c r="D4983" s="62" t="s">
        <v>34680</v>
      </c>
      <c r="E4983" s="62"/>
      <c r="F4983" s="61" t="s">
        <v>34681</v>
      </c>
      <c r="G4983" s="62" t="s">
        <v>1187</v>
      </c>
      <c r="H4983" s="61" t="s">
        <v>251</v>
      </c>
      <c r="I4983" s="63">
        <v>41640</v>
      </c>
      <c r="J4983" s="63">
        <v>45291</v>
      </c>
    </row>
    <row r="4984" spans="1:10" s="57" customFormat="1" ht="30.45" customHeight="1" x14ac:dyDescent="0.2">
      <c r="A4984" s="58" t="s">
        <v>1184</v>
      </c>
      <c r="B4984" s="58" t="s">
        <v>34682</v>
      </c>
      <c r="C4984" s="58" t="s">
        <v>34683</v>
      </c>
      <c r="D4984" s="59" t="s">
        <v>34684</v>
      </c>
      <c r="E4984" s="59" t="s">
        <v>34685</v>
      </c>
      <c r="F4984" s="58" t="s">
        <v>34686</v>
      </c>
      <c r="G4984" s="59" t="s">
        <v>1187</v>
      </c>
      <c r="H4984" s="58" t="s">
        <v>251</v>
      </c>
      <c r="I4984" s="60">
        <v>41640</v>
      </c>
      <c r="J4984" s="60">
        <v>45291</v>
      </c>
    </row>
    <row r="4985" spans="1:10" s="57" customFormat="1" ht="19.8" customHeight="1" x14ac:dyDescent="0.2">
      <c r="A4985" s="61" t="s">
        <v>34687</v>
      </c>
      <c r="B4985" s="61" t="s">
        <v>34688</v>
      </c>
      <c r="C4985" s="61" t="s">
        <v>34689</v>
      </c>
      <c r="D4985" s="62" t="s">
        <v>34690</v>
      </c>
      <c r="E4985" s="62" t="s">
        <v>34691</v>
      </c>
      <c r="F4985" s="61" t="s">
        <v>34692</v>
      </c>
      <c r="G4985" s="62" t="s">
        <v>3097</v>
      </c>
      <c r="H4985" s="61" t="s">
        <v>251</v>
      </c>
      <c r="I4985" s="63">
        <v>43405</v>
      </c>
      <c r="J4985" s="63">
        <v>45291</v>
      </c>
    </row>
    <row r="4986" spans="1:10" s="57" customFormat="1" ht="19.8" customHeight="1" x14ac:dyDescent="0.2">
      <c r="A4986" s="58" t="s">
        <v>2072</v>
      </c>
      <c r="B4986" s="58" t="s">
        <v>34693</v>
      </c>
      <c r="C4986" s="58" t="s">
        <v>34694</v>
      </c>
      <c r="D4986" s="59" t="s">
        <v>2073</v>
      </c>
      <c r="E4986" s="59" t="s">
        <v>34695</v>
      </c>
      <c r="F4986" s="58" t="s">
        <v>34696</v>
      </c>
      <c r="G4986" s="59" t="s">
        <v>2075</v>
      </c>
      <c r="H4986" s="58" t="s">
        <v>251</v>
      </c>
      <c r="I4986" s="60">
        <v>41640</v>
      </c>
      <c r="J4986" s="60">
        <v>45291</v>
      </c>
    </row>
    <row r="4987" spans="1:10" s="57" customFormat="1" ht="19.8" customHeight="1" x14ac:dyDescent="0.2">
      <c r="A4987" s="61" t="s">
        <v>34697</v>
      </c>
      <c r="B4987" s="61" t="s">
        <v>34698</v>
      </c>
      <c r="C4987" s="61" t="s">
        <v>34699</v>
      </c>
      <c r="D4987" s="62" t="s">
        <v>34700</v>
      </c>
      <c r="E4987" s="62" t="s">
        <v>34701</v>
      </c>
      <c r="F4987" s="61" t="s">
        <v>34702</v>
      </c>
      <c r="G4987" s="62" t="s">
        <v>2075</v>
      </c>
      <c r="H4987" s="61" t="s">
        <v>251</v>
      </c>
      <c r="I4987" s="63">
        <v>41640</v>
      </c>
      <c r="J4987" s="63">
        <v>45291</v>
      </c>
    </row>
    <row r="4988" spans="1:10" s="57" customFormat="1" ht="19.8" customHeight="1" x14ac:dyDescent="0.2">
      <c r="A4988" s="58" t="s">
        <v>34703</v>
      </c>
      <c r="B4988" s="58" t="s">
        <v>34704</v>
      </c>
      <c r="C4988" s="58" t="s">
        <v>34705</v>
      </c>
      <c r="D4988" s="59" t="s">
        <v>34706</v>
      </c>
      <c r="E4988" s="59" t="s">
        <v>34707</v>
      </c>
      <c r="F4988" s="58" t="s">
        <v>34708</v>
      </c>
      <c r="G4988" s="59" t="s">
        <v>2075</v>
      </c>
      <c r="H4988" s="58" t="s">
        <v>251</v>
      </c>
      <c r="I4988" s="60">
        <v>41640</v>
      </c>
      <c r="J4988" s="60">
        <v>45291</v>
      </c>
    </row>
    <row r="4989" spans="1:10" s="57" customFormat="1" ht="30.45" customHeight="1" x14ac:dyDescent="0.2">
      <c r="A4989" s="61" t="s">
        <v>34709</v>
      </c>
      <c r="B4989" s="61" t="s">
        <v>34710</v>
      </c>
      <c r="C4989" s="61" t="s">
        <v>34711</v>
      </c>
      <c r="D4989" s="62" t="s">
        <v>34712</v>
      </c>
      <c r="E4989" s="62" t="s">
        <v>34713</v>
      </c>
      <c r="F4989" s="61" t="s">
        <v>34714</v>
      </c>
      <c r="G4989" s="62" t="s">
        <v>34715</v>
      </c>
      <c r="H4989" s="61" t="s">
        <v>251</v>
      </c>
      <c r="I4989" s="63">
        <v>41640</v>
      </c>
      <c r="J4989" s="63">
        <v>45291</v>
      </c>
    </row>
    <row r="4990" spans="1:10" s="57" customFormat="1" ht="19.8" customHeight="1" x14ac:dyDescent="0.2">
      <c r="A4990" s="58" t="s">
        <v>34716</v>
      </c>
      <c r="B4990" s="58" t="s">
        <v>34717</v>
      </c>
      <c r="C4990" s="58" t="s">
        <v>34718</v>
      </c>
      <c r="D4990" s="59" t="s">
        <v>34719</v>
      </c>
      <c r="E4990" s="59" t="s">
        <v>34720</v>
      </c>
      <c r="F4990" s="58" t="s">
        <v>34721</v>
      </c>
      <c r="G4990" s="59" t="s">
        <v>34722</v>
      </c>
      <c r="H4990" s="58" t="s">
        <v>251</v>
      </c>
      <c r="I4990" s="60">
        <v>41640</v>
      </c>
      <c r="J4990" s="60">
        <v>45291</v>
      </c>
    </row>
    <row r="4991" spans="1:10" s="57" customFormat="1" ht="19.8" customHeight="1" x14ac:dyDescent="0.2">
      <c r="A4991" s="61" t="s">
        <v>34723</v>
      </c>
      <c r="B4991" s="61" t="s">
        <v>34724</v>
      </c>
      <c r="C4991" s="61" t="s">
        <v>34725</v>
      </c>
      <c r="D4991" s="62" t="s">
        <v>34726</v>
      </c>
      <c r="E4991" s="62" t="s">
        <v>34727</v>
      </c>
      <c r="F4991" s="61" t="s">
        <v>34728</v>
      </c>
      <c r="G4991" s="62" t="s">
        <v>34722</v>
      </c>
      <c r="H4991" s="61" t="s">
        <v>251</v>
      </c>
      <c r="I4991" s="63">
        <v>41640</v>
      </c>
      <c r="J4991" s="63">
        <v>45291</v>
      </c>
    </row>
    <row r="4992" spans="1:10" s="57" customFormat="1" ht="30.45" customHeight="1" x14ac:dyDescent="0.2">
      <c r="A4992" s="58" t="s">
        <v>34729</v>
      </c>
      <c r="B4992" s="58" t="s">
        <v>34730</v>
      </c>
      <c r="C4992" s="58" t="s">
        <v>34731</v>
      </c>
      <c r="D4992" s="59" t="s">
        <v>34732</v>
      </c>
      <c r="E4992" s="59" t="s">
        <v>34733</v>
      </c>
      <c r="F4992" s="58" t="s">
        <v>34734</v>
      </c>
      <c r="G4992" s="59" t="s">
        <v>34735</v>
      </c>
      <c r="H4992" s="58" t="s">
        <v>251</v>
      </c>
      <c r="I4992" s="60">
        <v>41640</v>
      </c>
      <c r="J4992" s="60">
        <v>45291</v>
      </c>
    </row>
    <row r="4993" spans="1:10" s="57" customFormat="1" ht="19.8" customHeight="1" x14ac:dyDescent="0.2">
      <c r="A4993" s="61" t="s">
        <v>34736</v>
      </c>
      <c r="B4993" s="61" t="s">
        <v>34737</v>
      </c>
      <c r="C4993" s="61" t="s">
        <v>34738</v>
      </c>
      <c r="D4993" s="62" t="s">
        <v>34739</v>
      </c>
      <c r="E4993" s="62" t="s">
        <v>34740</v>
      </c>
      <c r="F4993" s="61" t="s">
        <v>34741</v>
      </c>
      <c r="G4993" s="62" t="s">
        <v>34742</v>
      </c>
      <c r="H4993" s="61" t="s">
        <v>251</v>
      </c>
      <c r="I4993" s="63">
        <v>41640</v>
      </c>
      <c r="J4993" s="63">
        <v>45291</v>
      </c>
    </row>
    <row r="4994" spans="1:10" s="57" customFormat="1" ht="19.8" customHeight="1" x14ac:dyDescent="0.2">
      <c r="A4994" s="58" t="s">
        <v>34743</v>
      </c>
      <c r="B4994" s="58" t="s">
        <v>34744</v>
      </c>
      <c r="C4994" s="58" t="s">
        <v>34745</v>
      </c>
      <c r="D4994" s="59" t="s">
        <v>34746</v>
      </c>
      <c r="E4994" s="59" t="s">
        <v>34747</v>
      </c>
      <c r="F4994" s="58" t="s">
        <v>34748</v>
      </c>
      <c r="G4994" s="59" t="s">
        <v>34749</v>
      </c>
      <c r="H4994" s="58" t="s">
        <v>251</v>
      </c>
      <c r="I4994" s="60">
        <v>41640</v>
      </c>
      <c r="J4994" s="60">
        <v>45291</v>
      </c>
    </row>
    <row r="4995" spans="1:10" s="57" customFormat="1" ht="19.8" customHeight="1" x14ac:dyDescent="0.2">
      <c r="A4995" s="61" t="s">
        <v>34750</v>
      </c>
      <c r="B4995" s="61" t="s">
        <v>34751</v>
      </c>
      <c r="C4995" s="61" t="s">
        <v>34752</v>
      </c>
      <c r="D4995" s="62" t="s">
        <v>34753</v>
      </c>
      <c r="E4995" s="62" t="s">
        <v>34754</v>
      </c>
      <c r="F4995" s="61" t="s">
        <v>34755</v>
      </c>
      <c r="G4995" s="62" t="s">
        <v>34749</v>
      </c>
      <c r="H4995" s="61" t="s">
        <v>251</v>
      </c>
      <c r="I4995" s="63">
        <v>41640</v>
      </c>
      <c r="J4995" s="63">
        <v>45291</v>
      </c>
    </row>
    <row r="4996" spans="1:10" s="57" customFormat="1" ht="30.45" customHeight="1" x14ac:dyDescent="0.2">
      <c r="A4996" s="58" t="s">
        <v>34756</v>
      </c>
      <c r="B4996" s="58" t="s">
        <v>34757</v>
      </c>
      <c r="C4996" s="58" t="s">
        <v>34758</v>
      </c>
      <c r="D4996" s="59" t="s">
        <v>34759</v>
      </c>
      <c r="E4996" s="59" t="s">
        <v>34760</v>
      </c>
      <c r="F4996" s="58" t="s">
        <v>34761</v>
      </c>
      <c r="G4996" s="59" t="s">
        <v>34749</v>
      </c>
      <c r="H4996" s="58" t="s">
        <v>251</v>
      </c>
      <c r="I4996" s="60">
        <v>41640</v>
      </c>
      <c r="J4996" s="60">
        <v>45291</v>
      </c>
    </row>
    <row r="4997" spans="1:10" s="57" customFormat="1" ht="19.8" customHeight="1" x14ac:dyDescent="0.2">
      <c r="A4997" s="61" t="s">
        <v>34762</v>
      </c>
      <c r="B4997" s="61" t="s">
        <v>34763</v>
      </c>
      <c r="C4997" s="61" t="s">
        <v>34764</v>
      </c>
      <c r="D4997" s="62" t="s">
        <v>34765</v>
      </c>
      <c r="E4997" s="62" t="s">
        <v>34766</v>
      </c>
      <c r="F4997" s="61" t="s">
        <v>34767</v>
      </c>
      <c r="G4997" s="62" t="s">
        <v>34768</v>
      </c>
      <c r="H4997" s="61" t="s">
        <v>251</v>
      </c>
      <c r="I4997" s="63">
        <v>41640</v>
      </c>
      <c r="J4997" s="63">
        <v>45291</v>
      </c>
    </row>
    <row r="4998" spans="1:10" s="57" customFormat="1" ht="30.45" customHeight="1" x14ac:dyDescent="0.2">
      <c r="A4998" s="58" t="s">
        <v>34769</v>
      </c>
      <c r="B4998" s="58" t="s">
        <v>34770</v>
      </c>
      <c r="C4998" s="58" t="s">
        <v>34771</v>
      </c>
      <c r="D4998" s="59" t="s">
        <v>34772</v>
      </c>
      <c r="E4998" s="59" t="s">
        <v>34773</v>
      </c>
      <c r="F4998" s="58" t="s">
        <v>34774</v>
      </c>
      <c r="G4998" s="59" t="s">
        <v>34775</v>
      </c>
      <c r="H4998" s="58" t="s">
        <v>251</v>
      </c>
      <c r="I4998" s="60">
        <v>41640</v>
      </c>
      <c r="J4998" s="60">
        <v>45291</v>
      </c>
    </row>
    <row r="4999" spans="1:10" s="57" customFormat="1" ht="30.45" customHeight="1" x14ac:dyDescent="0.2">
      <c r="A4999" s="61" t="s">
        <v>34776</v>
      </c>
      <c r="B4999" s="61" t="s">
        <v>34777</v>
      </c>
      <c r="C4999" s="61" t="s">
        <v>34778</v>
      </c>
      <c r="D4999" s="62" t="s">
        <v>34779</v>
      </c>
      <c r="E4999" s="62" t="s">
        <v>34780</v>
      </c>
      <c r="F4999" s="61" t="s">
        <v>34781</v>
      </c>
      <c r="G4999" s="62" t="s">
        <v>34782</v>
      </c>
      <c r="H4999" s="61" t="s">
        <v>251</v>
      </c>
      <c r="I4999" s="63">
        <v>41640</v>
      </c>
      <c r="J4999" s="63">
        <v>45291</v>
      </c>
    </row>
    <row r="5000" spans="1:10" s="57" customFormat="1" ht="30.45" customHeight="1" x14ac:dyDescent="0.2">
      <c r="A5000" s="58" t="s">
        <v>34783</v>
      </c>
      <c r="B5000" s="58" t="s">
        <v>34784</v>
      </c>
      <c r="C5000" s="58" t="s">
        <v>34785</v>
      </c>
      <c r="D5000" s="59" t="s">
        <v>34786</v>
      </c>
      <c r="E5000" s="59" t="s">
        <v>34787</v>
      </c>
      <c r="F5000" s="58" t="s">
        <v>34788</v>
      </c>
      <c r="G5000" s="59" t="s">
        <v>34789</v>
      </c>
      <c r="H5000" s="58" t="s">
        <v>251</v>
      </c>
      <c r="I5000" s="60">
        <v>41640</v>
      </c>
      <c r="J5000" s="60">
        <v>45291</v>
      </c>
    </row>
    <row r="5001" spans="1:10" s="57" customFormat="1" ht="19.8" customHeight="1" x14ac:dyDescent="0.2">
      <c r="A5001" s="61" t="s">
        <v>3024</v>
      </c>
      <c r="B5001" s="61" t="s">
        <v>34790</v>
      </c>
      <c r="C5001" s="61" t="s">
        <v>34791</v>
      </c>
      <c r="D5001" s="62" t="s">
        <v>34792</v>
      </c>
      <c r="E5001" s="62" t="s">
        <v>34793</v>
      </c>
      <c r="F5001" s="61" t="s">
        <v>34794</v>
      </c>
      <c r="G5001" s="62" t="s">
        <v>34795</v>
      </c>
      <c r="H5001" s="61" t="s">
        <v>251</v>
      </c>
      <c r="I5001" s="63">
        <v>41640</v>
      </c>
      <c r="J5001" s="63">
        <v>45291</v>
      </c>
    </row>
    <row r="5002" spans="1:10" s="57" customFormat="1" ht="30.45" customHeight="1" x14ac:dyDescent="0.2">
      <c r="A5002" s="58" t="s">
        <v>34796</v>
      </c>
      <c r="B5002" s="58" t="s">
        <v>34797</v>
      </c>
      <c r="C5002" s="58" t="s">
        <v>34798</v>
      </c>
      <c r="D5002" s="59" t="s">
        <v>34799</v>
      </c>
      <c r="E5002" s="59" t="s">
        <v>34800</v>
      </c>
      <c r="F5002" s="58" t="s">
        <v>34801</v>
      </c>
      <c r="G5002" s="59" t="s">
        <v>34802</v>
      </c>
      <c r="H5002" s="58" t="s">
        <v>251</v>
      </c>
      <c r="I5002" s="60">
        <v>41640</v>
      </c>
      <c r="J5002" s="60">
        <v>45291</v>
      </c>
    </row>
    <row r="5003" spans="1:10" s="57" customFormat="1" ht="19.8" customHeight="1" x14ac:dyDescent="0.2">
      <c r="A5003" s="61" t="s">
        <v>247</v>
      </c>
      <c r="B5003" s="61" t="s">
        <v>34803</v>
      </c>
      <c r="C5003" s="61" t="s">
        <v>34804</v>
      </c>
      <c r="D5003" s="62" t="s">
        <v>248</v>
      </c>
      <c r="E5003" s="62" t="s">
        <v>34805</v>
      </c>
      <c r="F5003" s="61" t="s">
        <v>34806</v>
      </c>
      <c r="G5003" s="62" t="s">
        <v>34807</v>
      </c>
      <c r="H5003" s="61" t="s">
        <v>251</v>
      </c>
      <c r="I5003" s="63">
        <v>41640</v>
      </c>
      <c r="J5003" s="63">
        <v>45291</v>
      </c>
    </row>
    <row r="5004" spans="1:10" s="57" customFormat="1" ht="19.8" customHeight="1" x14ac:dyDescent="0.2">
      <c r="A5004" s="58" t="s">
        <v>34808</v>
      </c>
      <c r="B5004" s="58" t="s">
        <v>34809</v>
      </c>
      <c r="C5004" s="58" t="s">
        <v>34810</v>
      </c>
      <c r="D5004" s="59" t="s">
        <v>34811</v>
      </c>
      <c r="E5004" s="59" t="s">
        <v>34812</v>
      </c>
      <c r="F5004" s="58" t="s">
        <v>34813</v>
      </c>
      <c r="G5004" s="59" t="s">
        <v>34807</v>
      </c>
      <c r="H5004" s="58" t="s">
        <v>251</v>
      </c>
      <c r="I5004" s="60">
        <v>41640</v>
      </c>
      <c r="J5004" s="60">
        <v>45291</v>
      </c>
    </row>
    <row r="5005" spans="1:10" s="57" customFormat="1" ht="30.45" customHeight="1" x14ac:dyDescent="0.2">
      <c r="A5005" s="61" t="s">
        <v>34814</v>
      </c>
      <c r="B5005" s="61" t="s">
        <v>34815</v>
      </c>
      <c r="C5005" s="61" t="s">
        <v>34816</v>
      </c>
      <c r="D5005" s="62" t="s">
        <v>34817</v>
      </c>
      <c r="E5005" s="62" t="s">
        <v>34818</v>
      </c>
      <c r="F5005" s="61" t="s">
        <v>34819</v>
      </c>
      <c r="G5005" s="62" t="s">
        <v>34807</v>
      </c>
      <c r="H5005" s="61" t="s">
        <v>251</v>
      </c>
      <c r="I5005" s="63">
        <v>41640</v>
      </c>
      <c r="J5005" s="63">
        <v>45291</v>
      </c>
    </row>
    <row r="5006" spans="1:10" s="57" customFormat="1" ht="19.8" customHeight="1" x14ac:dyDescent="0.2">
      <c r="A5006" s="58" t="s">
        <v>1660</v>
      </c>
      <c r="B5006" s="58" t="s">
        <v>34820</v>
      </c>
      <c r="C5006" s="58" t="s">
        <v>34821</v>
      </c>
      <c r="D5006" s="59" t="s">
        <v>34822</v>
      </c>
      <c r="E5006" s="59" t="s">
        <v>34823</v>
      </c>
      <c r="F5006" s="58" t="s">
        <v>34824</v>
      </c>
      <c r="G5006" s="59" t="s">
        <v>34807</v>
      </c>
      <c r="H5006" s="58" t="s">
        <v>251</v>
      </c>
      <c r="I5006" s="60">
        <v>41640</v>
      </c>
      <c r="J5006" s="60">
        <v>45291</v>
      </c>
    </row>
    <row r="5007" spans="1:10" s="57" customFormat="1" ht="30.45" customHeight="1" x14ac:dyDescent="0.2">
      <c r="A5007" s="61" t="s">
        <v>34825</v>
      </c>
      <c r="B5007" s="61" t="s">
        <v>34826</v>
      </c>
      <c r="C5007" s="61" t="s">
        <v>34827</v>
      </c>
      <c r="D5007" s="62" t="s">
        <v>34828</v>
      </c>
      <c r="E5007" s="62" t="s">
        <v>34829</v>
      </c>
      <c r="F5007" s="61" t="s">
        <v>34830</v>
      </c>
      <c r="G5007" s="62" t="s">
        <v>34807</v>
      </c>
      <c r="H5007" s="61" t="s">
        <v>251</v>
      </c>
      <c r="I5007" s="63">
        <v>41640</v>
      </c>
      <c r="J5007" s="63">
        <v>45291</v>
      </c>
    </row>
    <row r="5008" spans="1:10" s="57" customFormat="1" ht="19.8" customHeight="1" x14ac:dyDescent="0.2">
      <c r="A5008" s="58" t="s">
        <v>4350</v>
      </c>
      <c r="B5008" s="58" t="s">
        <v>34831</v>
      </c>
      <c r="C5008" s="58" t="s">
        <v>34832</v>
      </c>
      <c r="D5008" s="59" t="s">
        <v>4351</v>
      </c>
      <c r="E5008" s="59" t="s">
        <v>4352</v>
      </c>
      <c r="F5008" s="58" t="s">
        <v>4353</v>
      </c>
      <c r="G5008" s="59" t="s">
        <v>4354</v>
      </c>
      <c r="H5008" s="58" t="s">
        <v>4345</v>
      </c>
      <c r="I5008" s="60">
        <v>43405</v>
      </c>
      <c r="J5008" s="60">
        <v>45291</v>
      </c>
    </row>
    <row r="5009" spans="1:10" s="57" customFormat="1" ht="19.8" customHeight="1" x14ac:dyDescent="0.2">
      <c r="A5009" s="61" t="s">
        <v>4358</v>
      </c>
      <c r="B5009" s="61" t="s">
        <v>34833</v>
      </c>
      <c r="C5009" s="61" t="s">
        <v>34834</v>
      </c>
      <c r="D5009" s="62" t="s">
        <v>34835</v>
      </c>
      <c r="E5009" s="62" t="s">
        <v>34836</v>
      </c>
      <c r="F5009" s="61" t="s">
        <v>4353</v>
      </c>
      <c r="G5009" s="62" t="s">
        <v>4354</v>
      </c>
      <c r="H5009" s="61" t="s">
        <v>4345</v>
      </c>
      <c r="I5009" s="63">
        <v>43405</v>
      </c>
      <c r="J5009" s="63">
        <v>45291</v>
      </c>
    </row>
    <row r="5010" spans="1:10" s="57" customFormat="1" ht="19.8" customHeight="1" x14ac:dyDescent="0.2">
      <c r="A5010" s="58" t="s">
        <v>34837</v>
      </c>
      <c r="B5010" s="58" t="s">
        <v>34838</v>
      </c>
      <c r="C5010" s="58" t="s">
        <v>34839</v>
      </c>
      <c r="D5010" s="59" t="s">
        <v>34840</v>
      </c>
      <c r="E5010" s="59" t="s">
        <v>34841</v>
      </c>
      <c r="F5010" s="58" t="s">
        <v>4353</v>
      </c>
      <c r="G5010" s="59" t="s">
        <v>4354</v>
      </c>
      <c r="H5010" s="58" t="s">
        <v>4345</v>
      </c>
      <c r="I5010" s="60">
        <v>43405</v>
      </c>
      <c r="J5010" s="60">
        <v>45291</v>
      </c>
    </row>
    <row r="5011" spans="1:10" s="57" customFormat="1" ht="19.8" customHeight="1" x14ac:dyDescent="0.2">
      <c r="A5011" s="61" t="s">
        <v>34842</v>
      </c>
      <c r="B5011" s="61" t="s">
        <v>34843</v>
      </c>
      <c r="C5011" s="61" t="s">
        <v>34844</v>
      </c>
      <c r="D5011" s="62" t="s">
        <v>34845</v>
      </c>
      <c r="E5011" s="62" t="s">
        <v>34846</v>
      </c>
      <c r="F5011" s="61" t="s">
        <v>4353</v>
      </c>
      <c r="G5011" s="62" t="s">
        <v>34847</v>
      </c>
      <c r="H5011" s="61" t="s">
        <v>4345</v>
      </c>
      <c r="I5011" s="63">
        <v>43405</v>
      </c>
      <c r="J5011" s="63">
        <v>45291</v>
      </c>
    </row>
    <row r="5012" spans="1:10" s="57" customFormat="1" ht="19.8" customHeight="1" x14ac:dyDescent="0.2">
      <c r="A5012" s="58" t="s">
        <v>34848</v>
      </c>
      <c r="B5012" s="58" t="s">
        <v>34849</v>
      </c>
      <c r="C5012" s="58" t="s">
        <v>34850</v>
      </c>
      <c r="D5012" s="59" t="s">
        <v>34851</v>
      </c>
      <c r="E5012" s="59" t="s">
        <v>34852</v>
      </c>
      <c r="F5012" s="58" t="s">
        <v>4353</v>
      </c>
      <c r="G5012" s="59" t="s">
        <v>34853</v>
      </c>
      <c r="H5012" s="58" t="s">
        <v>4345</v>
      </c>
      <c r="I5012" s="60">
        <v>43405</v>
      </c>
      <c r="J5012" s="60">
        <v>45291</v>
      </c>
    </row>
    <row r="5013" spans="1:10" s="57" customFormat="1" ht="30.45" customHeight="1" x14ac:dyDescent="0.2">
      <c r="A5013" s="61" t="s">
        <v>34854</v>
      </c>
      <c r="B5013" s="61" t="s">
        <v>34855</v>
      </c>
      <c r="C5013" s="61" t="s">
        <v>34856</v>
      </c>
      <c r="D5013" s="62" t="s">
        <v>34857</v>
      </c>
      <c r="E5013" s="62" t="s">
        <v>34858</v>
      </c>
      <c r="F5013" s="61" t="s">
        <v>27154</v>
      </c>
      <c r="G5013" s="62" t="s">
        <v>34859</v>
      </c>
      <c r="H5013" s="61" t="s">
        <v>4345</v>
      </c>
      <c r="I5013" s="63">
        <v>43405</v>
      </c>
      <c r="J5013" s="63">
        <v>45291</v>
      </c>
    </row>
    <row r="5014" spans="1:10" s="57" customFormat="1" ht="19.8" customHeight="1" x14ac:dyDescent="0.2">
      <c r="A5014" s="58" t="s">
        <v>34860</v>
      </c>
      <c r="B5014" s="58" t="s">
        <v>34861</v>
      </c>
      <c r="C5014" s="58" t="s">
        <v>34862</v>
      </c>
      <c r="D5014" s="59" t="s">
        <v>34863</v>
      </c>
      <c r="E5014" s="59" t="s">
        <v>34864</v>
      </c>
      <c r="F5014" s="58" t="s">
        <v>4353</v>
      </c>
      <c r="G5014" s="59" t="s">
        <v>34865</v>
      </c>
      <c r="H5014" s="58" t="s">
        <v>4345</v>
      </c>
      <c r="I5014" s="60">
        <v>43405</v>
      </c>
      <c r="J5014" s="60">
        <v>45291</v>
      </c>
    </row>
    <row r="5015" spans="1:10" s="57" customFormat="1" ht="19.8" customHeight="1" x14ac:dyDescent="0.2">
      <c r="A5015" s="61" t="s">
        <v>34866</v>
      </c>
      <c r="B5015" s="61" t="s">
        <v>34867</v>
      </c>
      <c r="C5015" s="61" t="s">
        <v>34868</v>
      </c>
      <c r="D5015" s="62" t="s">
        <v>34869</v>
      </c>
      <c r="E5015" s="62" t="s">
        <v>34870</v>
      </c>
      <c r="F5015" s="61" t="s">
        <v>4353</v>
      </c>
      <c r="G5015" s="62" t="s">
        <v>4354</v>
      </c>
      <c r="H5015" s="61" t="s">
        <v>4345</v>
      </c>
      <c r="I5015" s="63">
        <v>43405</v>
      </c>
      <c r="J5015" s="63">
        <v>45291</v>
      </c>
    </row>
    <row r="5016" spans="1:10" s="57" customFormat="1" ht="19.8" customHeight="1" x14ac:dyDescent="0.2">
      <c r="A5016" s="58" t="s">
        <v>34871</v>
      </c>
      <c r="B5016" s="58" t="s">
        <v>34872</v>
      </c>
      <c r="C5016" s="58" t="s">
        <v>34873</v>
      </c>
      <c r="D5016" s="59" t="s">
        <v>34874</v>
      </c>
      <c r="E5016" s="59" t="s">
        <v>34875</v>
      </c>
      <c r="F5016" s="58" t="s">
        <v>34876</v>
      </c>
      <c r="G5016" s="59" t="s">
        <v>34865</v>
      </c>
      <c r="H5016" s="58" t="s">
        <v>4345</v>
      </c>
      <c r="I5016" s="60">
        <v>43405</v>
      </c>
      <c r="J5016" s="60">
        <v>45291</v>
      </c>
    </row>
    <row r="5017" spans="1:10" s="57" customFormat="1" ht="19.8" customHeight="1" x14ac:dyDescent="0.2">
      <c r="A5017" s="61" t="s">
        <v>34877</v>
      </c>
      <c r="B5017" s="61" t="s">
        <v>34878</v>
      </c>
      <c r="C5017" s="61" t="s">
        <v>34879</v>
      </c>
      <c r="D5017" s="62" t="s">
        <v>34880</v>
      </c>
      <c r="E5017" s="62" t="s">
        <v>34881</v>
      </c>
      <c r="F5017" s="61" t="s">
        <v>34882</v>
      </c>
      <c r="G5017" s="62" t="s">
        <v>4354</v>
      </c>
      <c r="H5017" s="61" t="s">
        <v>4345</v>
      </c>
      <c r="I5017" s="63">
        <v>43405</v>
      </c>
      <c r="J5017" s="63">
        <v>45291</v>
      </c>
    </row>
    <row r="5018" spans="1:10" s="57" customFormat="1" ht="30.45" customHeight="1" x14ac:dyDescent="0.2">
      <c r="A5018" s="58" t="s">
        <v>4370</v>
      </c>
      <c r="B5018" s="58" t="s">
        <v>34883</v>
      </c>
      <c r="C5018" s="58" t="s">
        <v>34884</v>
      </c>
      <c r="D5018" s="59" t="s">
        <v>4371</v>
      </c>
      <c r="E5018" s="59" t="s">
        <v>4372</v>
      </c>
      <c r="F5018" s="58" t="s">
        <v>4373</v>
      </c>
      <c r="G5018" s="59" t="s">
        <v>4374</v>
      </c>
      <c r="H5018" s="58" t="s">
        <v>4345</v>
      </c>
      <c r="I5018" s="60">
        <v>43405</v>
      </c>
      <c r="J5018" s="60">
        <v>45291</v>
      </c>
    </row>
    <row r="5019" spans="1:10" s="57" customFormat="1" ht="30.45" customHeight="1" x14ac:dyDescent="0.2">
      <c r="A5019" s="61" t="s">
        <v>34885</v>
      </c>
      <c r="B5019" s="61" t="s">
        <v>34886</v>
      </c>
      <c r="C5019" s="61" t="s">
        <v>34887</v>
      </c>
      <c r="D5019" s="62" t="s">
        <v>34888</v>
      </c>
      <c r="E5019" s="62" t="s">
        <v>34889</v>
      </c>
      <c r="F5019" s="61" t="s">
        <v>34890</v>
      </c>
      <c r="G5019" s="62" t="s">
        <v>34891</v>
      </c>
      <c r="H5019" s="61" t="s">
        <v>4345</v>
      </c>
      <c r="I5019" s="63">
        <v>43405</v>
      </c>
      <c r="J5019" s="63">
        <v>45291</v>
      </c>
    </row>
    <row r="5020" spans="1:10" s="57" customFormat="1" ht="19.8" customHeight="1" x14ac:dyDescent="0.2">
      <c r="A5020" s="58" t="s">
        <v>4340</v>
      </c>
      <c r="B5020" s="58" t="s">
        <v>34892</v>
      </c>
      <c r="C5020" s="58" t="s">
        <v>34893</v>
      </c>
      <c r="D5020" s="59" t="s">
        <v>34894</v>
      </c>
      <c r="E5020" s="59" t="s">
        <v>4342</v>
      </c>
      <c r="F5020" s="58" t="s">
        <v>4343</v>
      </c>
      <c r="G5020" s="59" t="s">
        <v>4344</v>
      </c>
      <c r="H5020" s="58" t="s">
        <v>4345</v>
      </c>
      <c r="I5020" s="60">
        <v>43405</v>
      </c>
      <c r="J5020" s="60">
        <v>45291</v>
      </c>
    </row>
    <row r="5021" spans="1:10" s="57" customFormat="1" ht="19.8" customHeight="1" x14ac:dyDescent="0.2">
      <c r="A5021" s="61" t="s">
        <v>34895</v>
      </c>
      <c r="B5021" s="61" t="s">
        <v>34896</v>
      </c>
      <c r="C5021" s="61" t="s">
        <v>34897</v>
      </c>
      <c r="D5021" s="62" t="s">
        <v>34898</v>
      </c>
      <c r="E5021" s="62" t="s">
        <v>34899</v>
      </c>
      <c r="F5021" s="61" t="s">
        <v>34900</v>
      </c>
      <c r="G5021" s="62" t="s">
        <v>34901</v>
      </c>
      <c r="H5021" s="61" t="s">
        <v>4345</v>
      </c>
      <c r="I5021" s="63">
        <v>43405</v>
      </c>
      <c r="J5021" s="63">
        <v>45291</v>
      </c>
    </row>
    <row r="5022" spans="1:10" s="57" customFormat="1" ht="19.8" customHeight="1" x14ac:dyDescent="0.2">
      <c r="A5022" s="58" t="s">
        <v>34902</v>
      </c>
      <c r="B5022" s="58" t="s">
        <v>34903</v>
      </c>
      <c r="C5022" s="58" t="s">
        <v>34904</v>
      </c>
      <c r="D5022" s="59" t="s">
        <v>34905</v>
      </c>
      <c r="E5022" s="59" t="s">
        <v>34906</v>
      </c>
      <c r="F5022" s="58" t="s">
        <v>19686</v>
      </c>
      <c r="G5022" s="59" t="s">
        <v>34907</v>
      </c>
      <c r="H5022" s="58" t="s">
        <v>4345</v>
      </c>
      <c r="I5022" s="60">
        <v>43405</v>
      </c>
      <c r="J5022" s="60">
        <v>45291</v>
      </c>
    </row>
    <row r="5023" spans="1:10" s="57" customFormat="1" ht="19.8" customHeight="1" x14ac:dyDescent="0.2">
      <c r="A5023" s="61" t="s">
        <v>34908</v>
      </c>
      <c r="B5023" s="61" t="s">
        <v>34909</v>
      </c>
      <c r="C5023" s="61" t="s">
        <v>34910</v>
      </c>
      <c r="D5023" s="62" t="s">
        <v>34911</v>
      </c>
      <c r="E5023" s="62" t="s">
        <v>34912</v>
      </c>
      <c r="F5023" s="61" t="s">
        <v>4343</v>
      </c>
      <c r="G5023" s="62" t="s">
        <v>4344</v>
      </c>
      <c r="H5023" s="61" t="s">
        <v>4345</v>
      </c>
      <c r="I5023" s="63">
        <v>43405</v>
      </c>
      <c r="J5023" s="63">
        <v>45291</v>
      </c>
    </row>
    <row r="5024" spans="1:10" s="57" customFormat="1" ht="19.8" customHeight="1" x14ac:dyDescent="0.2">
      <c r="A5024" s="58" t="s">
        <v>34913</v>
      </c>
      <c r="B5024" s="58" t="s">
        <v>34914</v>
      </c>
      <c r="C5024" s="58" t="s">
        <v>34915</v>
      </c>
      <c r="D5024" s="59" t="s">
        <v>34916</v>
      </c>
      <c r="E5024" s="59" t="s">
        <v>34917</v>
      </c>
      <c r="F5024" s="58" t="s">
        <v>21063</v>
      </c>
      <c r="G5024" s="59" t="s">
        <v>34918</v>
      </c>
      <c r="H5024" s="58" t="s">
        <v>4345</v>
      </c>
      <c r="I5024" s="60">
        <v>43405</v>
      </c>
      <c r="J5024" s="60">
        <v>45291</v>
      </c>
    </row>
    <row r="5025" spans="1:10" s="57" customFormat="1" ht="30.45" customHeight="1" x14ac:dyDescent="0.2">
      <c r="A5025" s="61" t="s">
        <v>34919</v>
      </c>
      <c r="B5025" s="61" t="s">
        <v>34920</v>
      </c>
      <c r="C5025" s="61" t="s">
        <v>34921</v>
      </c>
      <c r="D5025" s="62" t="s">
        <v>34922</v>
      </c>
      <c r="E5025" s="62" t="s">
        <v>34923</v>
      </c>
      <c r="F5025" s="61" t="s">
        <v>21063</v>
      </c>
      <c r="G5025" s="62" t="s">
        <v>34924</v>
      </c>
      <c r="H5025" s="61" t="s">
        <v>4345</v>
      </c>
      <c r="I5025" s="63">
        <v>43405</v>
      </c>
      <c r="J5025" s="63">
        <v>45291</v>
      </c>
    </row>
    <row r="5026" spans="1:10" s="57" customFormat="1" ht="19.8" customHeight="1" x14ac:dyDescent="0.2">
      <c r="A5026" s="58" t="s">
        <v>34925</v>
      </c>
      <c r="B5026" s="58" t="s">
        <v>34926</v>
      </c>
      <c r="C5026" s="58" t="s">
        <v>34927</v>
      </c>
      <c r="D5026" s="59" t="s">
        <v>34928</v>
      </c>
      <c r="E5026" s="59" t="s">
        <v>34929</v>
      </c>
      <c r="F5026" s="58" t="s">
        <v>21427</v>
      </c>
      <c r="G5026" s="59" t="s">
        <v>34930</v>
      </c>
      <c r="H5026" s="58" t="s">
        <v>4345</v>
      </c>
      <c r="I5026" s="60">
        <v>43405</v>
      </c>
      <c r="J5026" s="60">
        <v>45291</v>
      </c>
    </row>
    <row r="5027" spans="1:10" s="57" customFormat="1" ht="19.8" customHeight="1" x14ac:dyDescent="0.2">
      <c r="A5027" s="61" t="s">
        <v>34931</v>
      </c>
      <c r="B5027" s="61" t="s">
        <v>34932</v>
      </c>
      <c r="C5027" s="61" t="s">
        <v>34933</v>
      </c>
      <c r="D5027" s="62" t="s">
        <v>34934</v>
      </c>
      <c r="E5027" s="62" t="s">
        <v>34935</v>
      </c>
      <c r="F5027" s="61" t="s">
        <v>21427</v>
      </c>
      <c r="G5027" s="62" t="s">
        <v>34936</v>
      </c>
      <c r="H5027" s="61" t="s">
        <v>4345</v>
      </c>
      <c r="I5027" s="63">
        <v>43405</v>
      </c>
      <c r="J5027" s="63">
        <v>45291</v>
      </c>
    </row>
    <row r="5028" spans="1:10" s="57" customFormat="1" ht="19.8" customHeight="1" x14ac:dyDescent="0.2">
      <c r="A5028" s="58" t="s">
        <v>34937</v>
      </c>
      <c r="B5028" s="58" t="s">
        <v>34938</v>
      </c>
      <c r="C5028" s="58" t="s">
        <v>34939</v>
      </c>
      <c r="D5028" s="59" t="s">
        <v>34940</v>
      </c>
      <c r="E5028" s="59" t="s">
        <v>34941</v>
      </c>
      <c r="F5028" s="58" t="s">
        <v>21427</v>
      </c>
      <c r="G5028" s="59" t="s">
        <v>34936</v>
      </c>
      <c r="H5028" s="58" t="s">
        <v>4345</v>
      </c>
      <c r="I5028" s="60">
        <v>43405</v>
      </c>
      <c r="J5028" s="60">
        <v>45291</v>
      </c>
    </row>
    <row r="5029" spans="1:10" s="57" customFormat="1" ht="30.45" customHeight="1" x14ac:dyDescent="0.2">
      <c r="A5029" s="61" t="s">
        <v>34942</v>
      </c>
      <c r="B5029" s="61" t="s">
        <v>34943</v>
      </c>
      <c r="C5029" s="61" t="s">
        <v>34944</v>
      </c>
      <c r="D5029" s="62" t="s">
        <v>34945</v>
      </c>
      <c r="E5029" s="62" t="s">
        <v>34946</v>
      </c>
      <c r="F5029" s="61" t="s">
        <v>34947</v>
      </c>
      <c r="G5029" s="62" t="s">
        <v>34948</v>
      </c>
      <c r="H5029" s="61" t="s">
        <v>4345</v>
      </c>
      <c r="I5029" s="63">
        <v>43405</v>
      </c>
      <c r="J5029" s="63">
        <v>45291</v>
      </c>
    </row>
    <row r="5030" spans="1:10" s="57" customFormat="1" ht="30.45" customHeight="1" x14ac:dyDescent="0.2">
      <c r="A5030" s="58" t="s">
        <v>34949</v>
      </c>
      <c r="B5030" s="58" t="s">
        <v>34950</v>
      </c>
      <c r="C5030" s="58" t="s">
        <v>34951</v>
      </c>
      <c r="D5030" s="59" t="s">
        <v>34952</v>
      </c>
      <c r="E5030" s="59" t="s">
        <v>34953</v>
      </c>
      <c r="F5030" s="58" t="s">
        <v>28159</v>
      </c>
      <c r="G5030" s="59" t="s">
        <v>34954</v>
      </c>
      <c r="H5030" s="58" t="s">
        <v>4345</v>
      </c>
      <c r="I5030" s="60">
        <v>43405</v>
      </c>
      <c r="J5030" s="60">
        <v>45291</v>
      </c>
    </row>
    <row r="5031" spans="1:10" s="125" customFormat="1" ht="19.8" customHeight="1" x14ac:dyDescent="0.2">
      <c r="A5031" s="122" t="s">
        <v>39135</v>
      </c>
      <c r="B5031" s="122" t="s">
        <v>39147</v>
      </c>
      <c r="C5031" s="122" t="s">
        <v>39148</v>
      </c>
      <c r="D5031" s="123" t="s">
        <v>39149</v>
      </c>
      <c r="E5031" s="123" t="s">
        <v>39150</v>
      </c>
      <c r="F5031" s="122" t="s">
        <v>21427</v>
      </c>
      <c r="G5031" s="123" t="s">
        <v>34936</v>
      </c>
      <c r="H5031" s="122" t="s">
        <v>4345</v>
      </c>
      <c r="I5031" s="124">
        <v>43770</v>
      </c>
      <c r="J5031" s="124">
        <v>45291</v>
      </c>
    </row>
    <row r="5032" spans="1:10" s="57" customFormat="1" ht="19.8" customHeight="1" x14ac:dyDescent="0.2">
      <c r="A5032" s="61" t="s">
        <v>34955</v>
      </c>
      <c r="B5032" s="61" t="s">
        <v>34956</v>
      </c>
      <c r="C5032" s="61" t="s">
        <v>34957</v>
      </c>
      <c r="D5032" s="62" t="s">
        <v>34958</v>
      </c>
      <c r="E5032" s="62" t="s">
        <v>34959</v>
      </c>
      <c r="F5032" s="61" t="s">
        <v>34960</v>
      </c>
      <c r="G5032" s="62" t="s">
        <v>34961</v>
      </c>
      <c r="H5032" s="61" t="s">
        <v>4345</v>
      </c>
      <c r="I5032" s="63">
        <v>43405</v>
      </c>
      <c r="J5032" s="63">
        <v>45291</v>
      </c>
    </row>
    <row r="5033" spans="1:10" s="57" customFormat="1" ht="19.8" customHeight="1" x14ac:dyDescent="0.2">
      <c r="A5033" s="58" t="s">
        <v>39151</v>
      </c>
      <c r="B5033" s="58" t="s">
        <v>34963</v>
      </c>
      <c r="C5033" s="58" t="s">
        <v>34964</v>
      </c>
      <c r="D5033" s="59" t="s">
        <v>34965</v>
      </c>
      <c r="E5033" s="59" t="s">
        <v>34966</v>
      </c>
      <c r="F5033" s="58" t="s">
        <v>27085</v>
      </c>
      <c r="G5033" s="59" t="s">
        <v>34967</v>
      </c>
      <c r="H5033" s="58" t="s">
        <v>4345</v>
      </c>
      <c r="I5033" s="60">
        <v>43405</v>
      </c>
      <c r="J5033" s="60">
        <v>45291</v>
      </c>
    </row>
    <row r="5034" spans="1:10" s="57" customFormat="1" ht="19.8" customHeight="1" x14ac:dyDescent="0.2">
      <c r="A5034" s="61" t="s">
        <v>39140</v>
      </c>
      <c r="B5034" s="61" t="s">
        <v>34969</v>
      </c>
      <c r="C5034" s="61" t="s">
        <v>34970</v>
      </c>
      <c r="D5034" s="62" t="s">
        <v>34971</v>
      </c>
      <c r="E5034" s="62" t="s">
        <v>34972</v>
      </c>
      <c r="F5034" s="61" t="s">
        <v>34973</v>
      </c>
      <c r="G5034" s="62" t="s">
        <v>34974</v>
      </c>
      <c r="H5034" s="61" t="s">
        <v>4345</v>
      </c>
      <c r="I5034" s="63">
        <v>43405</v>
      </c>
      <c r="J5034" s="63">
        <v>45291</v>
      </c>
    </row>
    <row r="5035" spans="1:10" s="57" customFormat="1" ht="19.8" customHeight="1" x14ac:dyDescent="0.2">
      <c r="A5035" s="58" t="s">
        <v>1896</v>
      </c>
      <c r="B5035" s="58" t="s">
        <v>34975</v>
      </c>
      <c r="C5035" s="58" t="s">
        <v>34976</v>
      </c>
      <c r="D5035" s="59" t="s">
        <v>34977</v>
      </c>
      <c r="E5035" s="59" t="s">
        <v>34978</v>
      </c>
      <c r="F5035" s="58" t="s">
        <v>34979</v>
      </c>
      <c r="G5035" s="59" t="s">
        <v>34980</v>
      </c>
      <c r="H5035" s="58" t="s">
        <v>204</v>
      </c>
      <c r="I5035" s="60">
        <v>41640</v>
      </c>
      <c r="J5035" s="60">
        <v>45291</v>
      </c>
    </row>
    <row r="5036" spans="1:10" s="57" customFormat="1" ht="19.8" customHeight="1" x14ac:dyDescent="0.2">
      <c r="A5036" s="61" t="s">
        <v>34981</v>
      </c>
      <c r="B5036" s="61" t="s">
        <v>34982</v>
      </c>
      <c r="C5036" s="61" t="s">
        <v>34983</v>
      </c>
      <c r="D5036" s="62" t="s">
        <v>34984</v>
      </c>
      <c r="E5036" s="62" t="s">
        <v>34985</v>
      </c>
      <c r="F5036" s="61" t="s">
        <v>34986</v>
      </c>
      <c r="G5036" s="62" t="s">
        <v>34987</v>
      </c>
      <c r="H5036" s="61" t="s">
        <v>204</v>
      </c>
      <c r="I5036" s="63">
        <v>41640</v>
      </c>
      <c r="J5036" s="63">
        <v>45291</v>
      </c>
    </row>
    <row r="5037" spans="1:10" s="57" customFormat="1" ht="41.1" customHeight="1" x14ac:dyDescent="0.2">
      <c r="A5037" s="58" t="s">
        <v>34988</v>
      </c>
      <c r="B5037" s="58" t="s">
        <v>34989</v>
      </c>
      <c r="C5037" s="58" t="s">
        <v>34990</v>
      </c>
      <c r="D5037" s="59" t="s">
        <v>34991</v>
      </c>
      <c r="E5037" s="59" t="s">
        <v>34992</v>
      </c>
      <c r="F5037" s="58" t="s">
        <v>34993</v>
      </c>
      <c r="G5037" s="59" t="s">
        <v>34994</v>
      </c>
      <c r="H5037" s="58" t="s">
        <v>204</v>
      </c>
      <c r="I5037" s="60">
        <v>41640</v>
      </c>
      <c r="J5037" s="60">
        <v>45291</v>
      </c>
    </row>
    <row r="5038" spans="1:10" s="57" customFormat="1" ht="19.8" customHeight="1" x14ac:dyDescent="0.2">
      <c r="A5038" s="61" t="s">
        <v>34995</v>
      </c>
      <c r="B5038" s="61" t="s">
        <v>34996</v>
      </c>
      <c r="C5038" s="61" t="s">
        <v>34997</v>
      </c>
      <c r="D5038" s="62" t="s">
        <v>34998</v>
      </c>
      <c r="E5038" s="62" t="s">
        <v>34999</v>
      </c>
      <c r="F5038" s="61" t="s">
        <v>35000</v>
      </c>
      <c r="G5038" s="62" t="s">
        <v>35001</v>
      </c>
      <c r="H5038" s="61" t="s">
        <v>138</v>
      </c>
      <c r="I5038" s="63">
        <v>41640</v>
      </c>
      <c r="J5038" s="63">
        <v>45291</v>
      </c>
    </row>
    <row r="5039" spans="1:10" s="57" customFormat="1" ht="30.45" customHeight="1" x14ac:dyDescent="0.2">
      <c r="A5039" s="58" t="s">
        <v>2403</v>
      </c>
      <c r="B5039" s="58" t="s">
        <v>35002</v>
      </c>
      <c r="C5039" s="58" t="s">
        <v>35003</v>
      </c>
      <c r="D5039" s="59" t="s">
        <v>35004</v>
      </c>
      <c r="E5039" s="59" t="s">
        <v>35005</v>
      </c>
      <c r="F5039" s="58" t="s">
        <v>35006</v>
      </c>
      <c r="G5039" s="59" t="s">
        <v>2406</v>
      </c>
      <c r="H5039" s="58" t="s">
        <v>138</v>
      </c>
      <c r="I5039" s="60">
        <v>41640</v>
      </c>
      <c r="J5039" s="60">
        <v>45291</v>
      </c>
    </row>
    <row r="5040" spans="1:10" s="57" customFormat="1" ht="30.45" customHeight="1" x14ac:dyDescent="0.2">
      <c r="A5040" s="61" t="s">
        <v>35007</v>
      </c>
      <c r="B5040" s="61" t="s">
        <v>35008</v>
      </c>
      <c r="C5040" s="61" t="s">
        <v>35009</v>
      </c>
      <c r="D5040" s="62" t="s">
        <v>35010</v>
      </c>
      <c r="E5040" s="62" t="s">
        <v>35011</v>
      </c>
      <c r="F5040" s="61" t="s">
        <v>35012</v>
      </c>
      <c r="G5040" s="62" t="s">
        <v>35010</v>
      </c>
      <c r="H5040" s="61" t="s">
        <v>138</v>
      </c>
      <c r="I5040" s="63">
        <v>41640</v>
      </c>
      <c r="J5040" s="63">
        <v>45291</v>
      </c>
    </row>
    <row r="5041" spans="1:10" s="57" customFormat="1" ht="30.45" customHeight="1" x14ac:dyDescent="0.2">
      <c r="A5041" s="58" t="s">
        <v>35013</v>
      </c>
      <c r="B5041" s="58" t="s">
        <v>35014</v>
      </c>
      <c r="C5041" s="58" t="s">
        <v>35015</v>
      </c>
      <c r="D5041" s="59" t="s">
        <v>35016</v>
      </c>
      <c r="E5041" s="59" t="s">
        <v>35017</v>
      </c>
      <c r="F5041" s="58" t="s">
        <v>35018</v>
      </c>
      <c r="G5041" s="59" t="s">
        <v>35019</v>
      </c>
      <c r="H5041" s="58" t="s">
        <v>138</v>
      </c>
      <c r="I5041" s="60">
        <v>41640</v>
      </c>
      <c r="J5041" s="60">
        <v>45291</v>
      </c>
    </row>
    <row r="5042" spans="1:10" s="57" customFormat="1" ht="19.8" customHeight="1" x14ac:dyDescent="0.2">
      <c r="A5042" s="61" t="s">
        <v>35020</v>
      </c>
      <c r="B5042" s="61" t="s">
        <v>35021</v>
      </c>
      <c r="C5042" s="61" t="s">
        <v>35022</v>
      </c>
      <c r="D5042" s="62" t="s">
        <v>35023</v>
      </c>
      <c r="E5042" s="62" t="s">
        <v>35024</v>
      </c>
      <c r="F5042" s="61" t="s">
        <v>35025</v>
      </c>
      <c r="G5042" s="62" t="s">
        <v>35019</v>
      </c>
      <c r="H5042" s="61" t="s">
        <v>138</v>
      </c>
      <c r="I5042" s="63">
        <v>41640</v>
      </c>
      <c r="J5042" s="63">
        <v>45291</v>
      </c>
    </row>
    <row r="5043" spans="1:10" s="57" customFormat="1" ht="30.45" customHeight="1" x14ac:dyDescent="0.2">
      <c r="A5043" s="58" t="s">
        <v>35026</v>
      </c>
      <c r="B5043" s="58" t="s">
        <v>35027</v>
      </c>
      <c r="C5043" s="58" t="s">
        <v>35028</v>
      </c>
      <c r="D5043" s="59" t="s">
        <v>35029</v>
      </c>
      <c r="E5043" s="59" t="s">
        <v>35030</v>
      </c>
      <c r="F5043" s="58" t="s">
        <v>35031</v>
      </c>
      <c r="G5043" s="59" t="s">
        <v>35019</v>
      </c>
      <c r="H5043" s="58" t="s">
        <v>138</v>
      </c>
      <c r="I5043" s="60">
        <v>41640</v>
      </c>
      <c r="J5043" s="60">
        <v>45291</v>
      </c>
    </row>
    <row r="5044" spans="1:10" s="57" customFormat="1" ht="19.8" customHeight="1" x14ac:dyDescent="0.2">
      <c r="A5044" s="61" t="s">
        <v>35032</v>
      </c>
      <c r="B5044" s="61" t="s">
        <v>35033</v>
      </c>
      <c r="C5044" s="61" t="s">
        <v>35034</v>
      </c>
      <c r="D5044" s="62" t="s">
        <v>35035</v>
      </c>
      <c r="E5044" s="62" t="s">
        <v>35036</v>
      </c>
      <c r="F5044" s="61" t="s">
        <v>35037</v>
      </c>
      <c r="G5044" s="62" t="s">
        <v>35019</v>
      </c>
      <c r="H5044" s="61" t="s">
        <v>138</v>
      </c>
      <c r="I5044" s="63">
        <v>41640</v>
      </c>
      <c r="J5044" s="63">
        <v>45291</v>
      </c>
    </row>
    <row r="5045" spans="1:10" s="57" customFormat="1" ht="19.8" customHeight="1" x14ac:dyDescent="0.2">
      <c r="A5045" s="58" t="s">
        <v>35038</v>
      </c>
      <c r="B5045" s="58" t="s">
        <v>35039</v>
      </c>
      <c r="C5045" s="58" t="s">
        <v>35040</v>
      </c>
      <c r="D5045" s="59" t="s">
        <v>35041</v>
      </c>
      <c r="E5045" s="59" t="s">
        <v>35042</v>
      </c>
      <c r="F5045" s="58" t="s">
        <v>35043</v>
      </c>
      <c r="G5045" s="59" t="s">
        <v>35019</v>
      </c>
      <c r="H5045" s="58" t="s">
        <v>138</v>
      </c>
      <c r="I5045" s="60">
        <v>41640</v>
      </c>
      <c r="J5045" s="60">
        <v>45291</v>
      </c>
    </row>
    <row r="5046" spans="1:10" s="57" customFormat="1" ht="19.8" customHeight="1" x14ac:dyDescent="0.2">
      <c r="A5046" s="61" t="s">
        <v>35044</v>
      </c>
      <c r="B5046" s="61" t="s">
        <v>35045</v>
      </c>
      <c r="C5046" s="61" t="s">
        <v>35046</v>
      </c>
      <c r="D5046" s="62" t="s">
        <v>35047</v>
      </c>
      <c r="E5046" s="62" t="s">
        <v>35048</v>
      </c>
      <c r="F5046" s="61" t="s">
        <v>35049</v>
      </c>
      <c r="G5046" s="62" t="s">
        <v>35019</v>
      </c>
      <c r="H5046" s="61" t="s">
        <v>138</v>
      </c>
      <c r="I5046" s="63">
        <v>41640</v>
      </c>
      <c r="J5046" s="63">
        <v>45291</v>
      </c>
    </row>
    <row r="5047" spans="1:10" s="57" customFormat="1" ht="19.8" customHeight="1" x14ac:dyDescent="0.2">
      <c r="A5047" s="58" t="s">
        <v>35050</v>
      </c>
      <c r="B5047" s="58" t="s">
        <v>35051</v>
      </c>
      <c r="C5047" s="58" t="s">
        <v>35052</v>
      </c>
      <c r="D5047" s="59" t="s">
        <v>35053</v>
      </c>
      <c r="E5047" s="59" t="s">
        <v>35054</v>
      </c>
      <c r="F5047" s="58" t="s">
        <v>35055</v>
      </c>
      <c r="G5047" s="59" t="s">
        <v>35056</v>
      </c>
      <c r="H5047" s="58" t="s">
        <v>138</v>
      </c>
      <c r="I5047" s="60">
        <v>41640</v>
      </c>
      <c r="J5047" s="60">
        <v>45291</v>
      </c>
    </row>
    <row r="5048" spans="1:10" s="57" customFormat="1" ht="30.45" customHeight="1" x14ac:dyDescent="0.2">
      <c r="A5048" s="61" t="s">
        <v>134</v>
      </c>
      <c r="B5048" s="61" t="s">
        <v>35057</v>
      </c>
      <c r="C5048" s="61" t="s">
        <v>35058</v>
      </c>
      <c r="D5048" s="62" t="s">
        <v>35059</v>
      </c>
      <c r="E5048" s="62" t="s">
        <v>35060</v>
      </c>
      <c r="F5048" s="61" t="s">
        <v>35061</v>
      </c>
      <c r="G5048" s="62" t="s">
        <v>35062</v>
      </c>
      <c r="H5048" s="61" t="s">
        <v>138</v>
      </c>
      <c r="I5048" s="63">
        <v>41640</v>
      </c>
      <c r="J5048" s="63">
        <v>45291</v>
      </c>
    </row>
    <row r="5049" spans="1:10" s="57" customFormat="1" ht="19.8" customHeight="1" x14ac:dyDescent="0.2">
      <c r="A5049" s="58" t="s">
        <v>35063</v>
      </c>
      <c r="B5049" s="58" t="s">
        <v>35064</v>
      </c>
      <c r="C5049" s="58" t="s">
        <v>35065</v>
      </c>
      <c r="D5049" s="59" t="s">
        <v>35066</v>
      </c>
      <c r="E5049" s="59" t="s">
        <v>35067</v>
      </c>
      <c r="F5049" s="58" t="s">
        <v>35068</v>
      </c>
      <c r="G5049" s="59" t="s">
        <v>35069</v>
      </c>
      <c r="H5049" s="58" t="s">
        <v>138</v>
      </c>
      <c r="I5049" s="60">
        <v>41640</v>
      </c>
      <c r="J5049" s="60">
        <v>45291</v>
      </c>
    </row>
    <row r="5050" spans="1:10" s="57" customFormat="1" ht="19.8" customHeight="1" x14ac:dyDescent="0.2">
      <c r="A5050" s="61" t="s">
        <v>144</v>
      </c>
      <c r="B5050" s="61" t="s">
        <v>35070</v>
      </c>
      <c r="C5050" s="61" t="s">
        <v>35071</v>
      </c>
      <c r="D5050" s="62" t="s">
        <v>35072</v>
      </c>
      <c r="E5050" s="62" t="s">
        <v>35073</v>
      </c>
      <c r="F5050" s="61" t="s">
        <v>29005</v>
      </c>
      <c r="G5050" s="62" t="s">
        <v>35074</v>
      </c>
      <c r="H5050" s="61" t="s">
        <v>138</v>
      </c>
      <c r="I5050" s="63">
        <v>41640</v>
      </c>
      <c r="J5050" s="63">
        <v>45291</v>
      </c>
    </row>
    <row r="5051" spans="1:10" s="57" customFormat="1" ht="19.8" customHeight="1" x14ac:dyDescent="0.2">
      <c r="A5051" s="58" t="s">
        <v>35075</v>
      </c>
      <c r="B5051" s="58" t="s">
        <v>35076</v>
      </c>
      <c r="C5051" s="58" t="s">
        <v>35077</v>
      </c>
      <c r="D5051" s="59" t="s">
        <v>35078</v>
      </c>
      <c r="E5051" s="59" t="s">
        <v>35079</v>
      </c>
      <c r="F5051" s="58" t="s">
        <v>35080</v>
      </c>
      <c r="G5051" s="59" t="s">
        <v>35019</v>
      </c>
      <c r="H5051" s="58" t="s">
        <v>138</v>
      </c>
      <c r="I5051" s="60">
        <v>41640</v>
      </c>
      <c r="J5051" s="60">
        <v>45291</v>
      </c>
    </row>
    <row r="5052" spans="1:10" s="57" customFormat="1" ht="19.8" customHeight="1" x14ac:dyDescent="0.2">
      <c r="A5052" s="61" t="s">
        <v>35081</v>
      </c>
      <c r="B5052" s="61" t="s">
        <v>35082</v>
      </c>
      <c r="C5052" s="61" t="s">
        <v>35083</v>
      </c>
      <c r="D5052" s="62" t="s">
        <v>35084</v>
      </c>
      <c r="E5052" s="62" t="s">
        <v>35085</v>
      </c>
      <c r="F5052" s="61" t="s">
        <v>26788</v>
      </c>
      <c r="G5052" s="62" t="s">
        <v>35086</v>
      </c>
      <c r="H5052" s="61" t="s">
        <v>138</v>
      </c>
      <c r="I5052" s="63">
        <v>41640</v>
      </c>
      <c r="J5052" s="63">
        <v>45291</v>
      </c>
    </row>
    <row r="5053" spans="1:10" s="57" customFormat="1" ht="19.8" customHeight="1" x14ac:dyDescent="0.2">
      <c r="A5053" s="58" t="s">
        <v>1437</v>
      </c>
      <c r="B5053" s="58" t="s">
        <v>35087</v>
      </c>
      <c r="C5053" s="58" t="s">
        <v>35088</v>
      </c>
      <c r="D5053" s="59" t="s">
        <v>35089</v>
      </c>
      <c r="E5053" s="59" t="s">
        <v>35090</v>
      </c>
      <c r="F5053" s="58" t="s">
        <v>35091</v>
      </c>
      <c r="G5053" s="59" t="s">
        <v>1440</v>
      </c>
      <c r="H5053" s="58" t="s">
        <v>138</v>
      </c>
      <c r="I5053" s="60">
        <v>41640</v>
      </c>
      <c r="J5053" s="60">
        <v>45291</v>
      </c>
    </row>
    <row r="5054" spans="1:10" s="57" customFormat="1" ht="30.45" customHeight="1" x14ac:dyDescent="0.2">
      <c r="A5054" s="61" t="s">
        <v>35092</v>
      </c>
      <c r="B5054" s="61" t="s">
        <v>35093</v>
      </c>
      <c r="C5054" s="61" t="s">
        <v>35094</v>
      </c>
      <c r="D5054" s="62" t="s">
        <v>35095</v>
      </c>
      <c r="E5054" s="62" t="s">
        <v>35096</v>
      </c>
      <c r="F5054" s="61" t="s">
        <v>35097</v>
      </c>
      <c r="G5054" s="62" t="s">
        <v>35098</v>
      </c>
      <c r="H5054" s="61" t="s">
        <v>138</v>
      </c>
      <c r="I5054" s="63">
        <v>41640</v>
      </c>
      <c r="J5054" s="63">
        <v>45291</v>
      </c>
    </row>
    <row r="5055" spans="1:10" s="57" customFormat="1" ht="19.8" customHeight="1" x14ac:dyDescent="0.2">
      <c r="A5055" s="58" t="s">
        <v>35099</v>
      </c>
      <c r="B5055" s="58" t="s">
        <v>35100</v>
      </c>
      <c r="C5055" s="58" t="s">
        <v>35101</v>
      </c>
      <c r="D5055" s="59" t="s">
        <v>35102</v>
      </c>
      <c r="E5055" s="59" t="s">
        <v>35103</v>
      </c>
      <c r="F5055" s="58" t="s">
        <v>19871</v>
      </c>
      <c r="G5055" s="59" t="s">
        <v>35104</v>
      </c>
      <c r="H5055" s="58" t="s">
        <v>138</v>
      </c>
      <c r="I5055" s="60">
        <v>41640</v>
      </c>
      <c r="J5055" s="60">
        <v>45291</v>
      </c>
    </row>
    <row r="5056" spans="1:10" s="57" customFormat="1" ht="30.45" customHeight="1" x14ac:dyDescent="0.2">
      <c r="A5056" s="61" t="s">
        <v>35105</v>
      </c>
      <c r="B5056" s="61" t="s">
        <v>35106</v>
      </c>
      <c r="C5056" s="61" t="s">
        <v>35107</v>
      </c>
      <c r="D5056" s="62" t="s">
        <v>35108</v>
      </c>
      <c r="E5056" s="62" t="s">
        <v>35109</v>
      </c>
      <c r="F5056" s="61" t="s">
        <v>35110</v>
      </c>
      <c r="G5056" s="62" t="s">
        <v>35111</v>
      </c>
      <c r="H5056" s="61" t="s">
        <v>138</v>
      </c>
      <c r="I5056" s="63">
        <v>41640</v>
      </c>
      <c r="J5056" s="63">
        <v>45291</v>
      </c>
    </row>
    <row r="5057" spans="1:10" s="57" customFormat="1" ht="30.45" customHeight="1" x14ac:dyDescent="0.2">
      <c r="A5057" s="58" t="s">
        <v>35112</v>
      </c>
      <c r="B5057" s="58" t="s">
        <v>35113</v>
      </c>
      <c r="C5057" s="58" t="s">
        <v>35114</v>
      </c>
      <c r="D5057" s="59" t="s">
        <v>35115</v>
      </c>
      <c r="E5057" s="59" t="s">
        <v>35116</v>
      </c>
      <c r="F5057" s="58" t="s">
        <v>35110</v>
      </c>
      <c r="G5057" s="59" t="s">
        <v>35111</v>
      </c>
      <c r="H5057" s="58" t="s">
        <v>138</v>
      </c>
      <c r="I5057" s="60">
        <v>41640</v>
      </c>
      <c r="J5057" s="60">
        <v>45291</v>
      </c>
    </row>
    <row r="5058" spans="1:10" s="57" customFormat="1" ht="30.45" customHeight="1" x14ac:dyDescent="0.2">
      <c r="A5058" s="61" t="s">
        <v>35117</v>
      </c>
      <c r="B5058" s="61" t="s">
        <v>35118</v>
      </c>
      <c r="C5058" s="61" t="s">
        <v>35119</v>
      </c>
      <c r="D5058" s="62" t="s">
        <v>35120</v>
      </c>
      <c r="E5058" s="62" t="s">
        <v>35121</v>
      </c>
      <c r="F5058" s="61" t="s">
        <v>7266</v>
      </c>
      <c r="G5058" s="62" t="s">
        <v>35122</v>
      </c>
      <c r="H5058" s="61" t="s">
        <v>138</v>
      </c>
      <c r="I5058" s="63">
        <v>41640</v>
      </c>
      <c r="J5058" s="63">
        <v>45291</v>
      </c>
    </row>
    <row r="5059" spans="1:10" s="57" customFormat="1" ht="19.8" customHeight="1" x14ac:dyDescent="0.2">
      <c r="A5059" s="58" t="s">
        <v>35123</v>
      </c>
      <c r="B5059" s="58" t="s">
        <v>35124</v>
      </c>
      <c r="C5059" s="58" t="s">
        <v>35125</v>
      </c>
      <c r="D5059" s="59" t="s">
        <v>35126</v>
      </c>
      <c r="E5059" s="59" t="s">
        <v>35127</v>
      </c>
      <c r="F5059" s="58" t="s">
        <v>19167</v>
      </c>
      <c r="G5059" s="59" t="s">
        <v>35128</v>
      </c>
      <c r="H5059" s="58" t="s">
        <v>138</v>
      </c>
      <c r="I5059" s="60">
        <v>42736</v>
      </c>
      <c r="J5059" s="60">
        <v>45291</v>
      </c>
    </row>
    <row r="5060" spans="1:10" s="57" customFormat="1" ht="19.8" customHeight="1" x14ac:dyDescent="0.2">
      <c r="A5060" s="61" t="s">
        <v>3480</v>
      </c>
      <c r="B5060" s="61" t="s">
        <v>35129</v>
      </c>
      <c r="C5060" s="61" t="s">
        <v>35130</v>
      </c>
      <c r="D5060" s="62" t="s">
        <v>35131</v>
      </c>
      <c r="E5060" s="62" t="s">
        <v>35132</v>
      </c>
      <c r="F5060" s="61" t="s">
        <v>35133</v>
      </c>
      <c r="G5060" s="62" t="s">
        <v>35134</v>
      </c>
      <c r="H5060" s="61" t="s">
        <v>138</v>
      </c>
      <c r="I5060" s="63">
        <v>41640</v>
      </c>
      <c r="J5060" s="63">
        <v>45291</v>
      </c>
    </row>
    <row r="5061" spans="1:10" s="57" customFormat="1" ht="19.8" customHeight="1" x14ac:dyDescent="0.2">
      <c r="A5061" s="58" t="s">
        <v>35135</v>
      </c>
      <c r="B5061" s="58" t="s">
        <v>35136</v>
      </c>
      <c r="C5061" s="58" t="s">
        <v>35137</v>
      </c>
      <c r="D5061" s="59" t="s">
        <v>35138</v>
      </c>
      <c r="E5061" s="59" t="s">
        <v>35139</v>
      </c>
      <c r="F5061" s="58" t="s">
        <v>35140</v>
      </c>
      <c r="G5061" s="59" t="s">
        <v>35134</v>
      </c>
      <c r="H5061" s="58" t="s">
        <v>138</v>
      </c>
      <c r="I5061" s="60">
        <v>41640</v>
      </c>
      <c r="J5061" s="60">
        <v>45291</v>
      </c>
    </row>
    <row r="5062" spans="1:10" s="57" customFormat="1" ht="30.45" customHeight="1" x14ac:dyDescent="0.2">
      <c r="A5062" s="61" t="s">
        <v>35141</v>
      </c>
      <c r="B5062" s="61" t="s">
        <v>35142</v>
      </c>
      <c r="C5062" s="61" t="s">
        <v>35143</v>
      </c>
      <c r="D5062" s="62" t="s">
        <v>35144</v>
      </c>
      <c r="E5062" s="62" t="s">
        <v>35145</v>
      </c>
      <c r="F5062" s="61" t="s">
        <v>35146</v>
      </c>
      <c r="G5062" s="62" t="s">
        <v>35147</v>
      </c>
      <c r="H5062" s="61" t="s">
        <v>138</v>
      </c>
      <c r="I5062" s="63">
        <v>41640</v>
      </c>
      <c r="J5062" s="63">
        <v>45291</v>
      </c>
    </row>
    <row r="5063" spans="1:10" s="57" customFormat="1" ht="19.8" customHeight="1" x14ac:dyDescent="0.2">
      <c r="A5063" s="58" t="s">
        <v>1231</v>
      </c>
      <c r="B5063" s="58" t="s">
        <v>35148</v>
      </c>
      <c r="C5063" s="58" t="s">
        <v>35149</v>
      </c>
      <c r="D5063" s="59" t="s">
        <v>35150</v>
      </c>
      <c r="E5063" s="59" t="s">
        <v>35151</v>
      </c>
      <c r="F5063" s="58" t="s">
        <v>35152</v>
      </c>
      <c r="G5063" s="59" t="s">
        <v>35153</v>
      </c>
      <c r="H5063" s="58" t="s">
        <v>138</v>
      </c>
      <c r="I5063" s="60">
        <v>41640</v>
      </c>
      <c r="J5063" s="60">
        <v>45291</v>
      </c>
    </row>
    <row r="5064" spans="1:10" s="57" customFormat="1" ht="19.8" customHeight="1" x14ac:dyDescent="0.2">
      <c r="A5064" s="61" t="s">
        <v>2652</v>
      </c>
      <c r="B5064" s="61" t="s">
        <v>35154</v>
      </c>
      <c r="C5064" s="61" t="s">
        <v>35155</v>
      </c>
      <c r="D5064" s="62" t="s">
        <v>35156</v>
      </c>
      <c r="E5064" s="62" t="s">
        <v>35157</v>
      </c>
      <c r="F5064" s="61" t="s">
        <v>35158</v>
      </c>
      <c r="G5064" s="62" t="s">
        <v>35153</v>
      </c>
      <c r="H5064" s="61" t="s">
        <v>138</v>
      </c>
      <c r="I5064" s="63">
        <v>41944</v>
      </c>
      <c r="J5064" s="63">
        <v>45291</v>
      </c>
    </row>
    <row r="5065" spans="1:10" s="57" customFormat="1" ht="30.45" customHeight="1" x14ac:dyDescent="0.2">
      <c r="A5065" s="58" t="s">
        <v>1925</v>
      </c>
      <c r="B5065" s="58" t="s">
        <v>35159</v>
      </c>
      <c r="C5065" s="58" t="s">
        <v>35160</v>
      </c>
      <c r="D5065" s="59" t="s">
        <v>35161</v>
      </c>
      <c r="E5065" s="59" t="s">
        <v>35162</v>
      </c>
      <c r="F5065" s="58" t="s">
        <v>35163</v>
      </c>
      <c r="G5065" s="59" t="s">
        <v>35164</v>
      </c>
      <c r="H5065" s="58" t="s">
        <v>138</v>
      </c>
      <c r="I5065" s="60">
        <v>41640</v>
      </c>
      <c r="J5065" s="60">
        <v>45291</v>
      </c>
    </row>
    <row r="5066" spans="1:10" s="57" customFormat="1" ht="19.8" customHeight="1" x14ac:dyDescent="0.2">
      <c r="A5066" s="61" t="s">
        <v>3945</v>
      </c>
      <c r="B5066" s="61" t="s">
        <v>35165</v>
      </c>
      <c r="C5066" s="61" t="s">
        <v>35166</v>
      </c>
      <c r="D5066" s="62" t="s">
        <v>35167</v>
      </c>
      <c r="E5066" s="62" t="s">
        <v>35168</v>
      </c>
      <c r="F5066" s="61" t="s">
        <v>35169</v>
      </c>
      <c r="G5066" s="62" t="s">
        <v>3948</v>
      </c>
      <c r="H5066" s="61" t="s">
        <v>138</v>
      </c>
      <c r="I5066" s="63">
        <v>41640</v>
      </c>
      <c r="J5066" s="63">
        <v>45291</v>
      </c>
    </row>
    <row r="5067" spans="1:10" s="57" customFormat="1" ht="19.8" customHeight="1" x14ac:dyDescent="0.2">
      <c r="A5067" s="58" t="s">
        <v>4204</v>
      </c>
      <c r="B5067" s="58" t="s">
        <v>35170</v>
      </c>
      <c r="C5067" s="58" t="s">
        <v>35171</v>
      </c>
      <c r="D5067" s="59" t="s">
        <v>35172</v>
      </c>
      <c r="E5067" s="59" t="s">
        <v>35173</v>
      </c>
      <c r="F5067" s="58" t="s">
        <v>35174</v>
      </c>
      <c r="G5067" s="59" t="s">
        <v>35175</v>
      </c>
      <c r="H5067" s="58" t="s">
        <v>138</v>
      </c>
      <c r="I5067" s="60">
        <v>41640</v>
      </c>
      <c r="J5067" s="60">
        <v>45291</v>
      </c>
    </row>
    <row r="5068" spans="1:10" s="57" customFormat="1" ht="19.8" customHeight="1" x14ac:dyDescent="0.2">
      <c r="A5068" s="61" t="s">
        <v>35176</v>
      </c>
      <c r="B5068" s="61" t="s">
        <v>35177</v>
      </c>
      <c r="C5068" s="61" t="s">
        <v>35178</v>
      </c>
      <c r="D5068" s="62" t="s">
        <v>35179</v>
      </c>
      <c r="E5068" s="62" t="s">
        <v>35180</v>
      </c>
      <c r="F5068" s="61" t="s">
        <v>30435</v>
      </c>
      <c r="G5068" s="62" t="s">
        <v>35175</v>
      </c>
      <c r="H5068" s="61" t="s">
        <v>138</v>
      </c>
      <c r="I5068" s="63">
        <v>43466</v>
      </c>
      <c r="J5068" s="63">
        <v>43769</v>
      </c>
    </row>
    <row r="5069" spans="1:10" s="57" customFormat="1" ht="19.8" customHeight="1" x14ac:dyDescent="0.2">
      <c r="A5069" s="58" t="s">
        <v>1814</v>
      </c>
      <c r="B5069" s="58" t="s">
        <v>35181</v>
      </c>
      <c r="C5069" s="58" t="s">
        <v>35182</v>
      </c>
      <c r="D5069" s="59" t="s">
        <v>1815</v>
      </c>
      <c r="E5069" s="59" t="s">
        <v>35183</v>
      </c>
      <c r="F5069" s="58" t="s">
        <v>35184</v>
      </c>
      <c r="G5069" s="59" t="s">
        <v>35185</v>
      </c>
      <c r="H5069" s="58" t="s">
        <v>138</v>
      </c>
      <c r="I5069" s="60">
        <v>41640</v>
      </c>
      <c r="J5069" s="60">
        <v>45291</v>
      </c>
    </row>
    <row r="5070" spans="1:10" s="57" customFormat="1" ht="19.8" customHeight="1" x14ac:dyDescent="0.2">
      <c r="A5070" s="61" t="s">
        <v>1249</v>
      </c>
      <c r="B5070" s="61" t="s">
        <v>35186</v>
      </c>
      <c r="C5070" s="61" t="s">
        <v>35187</v>
      </c>
      <c r="D5070" s="62" t="s">
        <v>35188</v>
      </c>
      <c r="E5070" s="62" t="s">
        <v>35189</v>
      </c>
      <c r="F5070" s="61" t="s">
        <v>15272</v>
      </c>
      <c r="G5070" s="62" t="s">
        <v>1253</v>
      </c>
      <c r="H5070" s="61" t="s">
        <v>138</v>
      </c>
      <c r="I5070" s="63">
        <v>41640</v>
      </c>
      <c r="J5070" s="63">
        <v>45291</v>
      </c>
    </row>
    <row r="5071" spans="1:10" s="57" customFormat="1" ht="19.8" customHeight="1" x14ac:dyDescent="0.2">
      <c r="A5071" s="58" t="s">
        <v>35190</v>
      </c>
      <c r="B5071" s="58" t="s">
        <v>35191</v>
      </c>
      <c r="C5071" s="58" t="s">
        <v>35192</v>
      </c>
      <c r="D5071" s="59" t="s">
        <v>35193</v>
      </c>
      <c r="E5071" s="59" t="s">
        <v>35194</v>
      </c>
      <c r="F5071" s="58" t="s">
        <v>35195</v>
      </c>
      <c r="G5071" s="59" t="s">
        <v>35185</v>
      </c>
      <c r="H5071" s="58" t="s">
        <v>138</v>
      </c>
      <c r="I5071" s="60">
        <v>41640</v>
      </c>
      <c r="J5071" s="60">
        <v>45291</v>
      </c>
    </row>
    <row r="5072" spans="1:10" s="57" customFormat="1" ht="19.8" customHeight="1" x14ac:dyDescent="0.2">
      <c r="A5072" s="61" t="s">
        <v>1190</v>
      </c>
      <c r="B5072" s="61" t="s">
        <v>35196</v>
      </c>
      <c r="C5072" s="61" t="s">
        <v>35197</v>
      </c>
      <c r="D5072" s="62" t="s">
        <v>1191</v>
      </c>
      <c r="E5072" s="62" t="s">
        <v>35198</v>
      </c>
      <c r="F5072" s="61" t="s">
        <v>35199</v>
      </c>
      <c r="G5072" s="62" t="s">
        <v>35200</v>
      </c>
      <c r="H5072" s="61" t="s">
        <v>138</v>
      </c>
      <c r="I5072" s="63">
        <v>41640</v>
      </c>
      <c r="J5072" s="63">
        <v>45291</v>
      </c>
    </row>
    <row r="5073" spans="1:10" s="57" customFormat="1" ht="19.8" customHeight="1" x14ac:dyDescent="0.2">
      <c r="A5073" s="58" t="s">
        <v>35201</v>
      </c>
      <c r="B5073" s="58" t="s">
        <v>35202</v>
      </c>
      <c r="C5073" s="58" t="s">
        <v>35203</v>
      </c>
      <c r="D5073" s="59" t="s">
        <v>35204</v>
      </c>
      <c r="E5073" s="59" t="s">
        <v>35205</v>
      </c>
      <c r="F5073" s="58" t="s">
        <v>35206</v>
      </c>
      <c r="G5073" s="59" t="s">
        <v>35200</v>
      </c>
      <c r="H5073" s="58" t="s">
        <v>138</v>
      </c>
      <c r="I5073" s="60">
        <v>41640</v>
      </c>
      <c r="J5073" s="60">
        <v>45291</v>
      </c>
    </row>
    <row r="5074" spans="1:10" s="57" customFormat="1" ht="19.8" customHeight="1" x14ac:dyDescent="0.2">
      <c r="A5074" s="61" t="s">
        <v>35207</v>
      </c>
      <c r="B5074" s="61" t="s">
        <v>35208</v>
      </c>
      <c r="C5074" s="61" t="s">
        <v>35209</v>
      </c>
      <c r="D5074" s="62" t="s">
        <v>35210</v>
      </c>
      <c r="E5074" s="62" t="s">
        <v>35211</v>
      </c>
      <c r="F5074" s="61" t="s">
        <v>35206</v>
      </c>
      <c r="G5074" s="62" t="s">
        <v>35200</v>
      </c>
      <c r="H5074" s="61" t="s">
        <v>138</v>
      </c>
      <c r="I5074" s="63">
        <v>41640</v>
      </c>
      <c r="J5074" s="63">
        <v>45291</v>
      </c>
    </row>
    <row r="5075" spans="1:10" s="57" customFormat="1" ht="19.8" customHeight="1" x14ac:dyDescent="0.2">
      <c r="A5075" s="58" t="s">
        <v>35212</v>
      </c>
      <c r="B5075" s="58" t="s">
        <v>35213</v>
      </c>
      <c r="C5075" s="58" t="s">
        <v>35214</v>
      </c>
      <c r="D5075" s="59" t="s">
        <v>35215</v>
      </c>
      <c r="E5075" s="59" t="s">
        <v>35216</v>
      </c>
      <c r="F5075" s="58" t="s">
        <v>35217</v>
      </c>
      <c r="G5075" s="59" t="s">
        <v>35218</v>
      </c>
      <c r="H5075" s="58" t="s">
        <v>138</v>
      </c>
      <c r="I5075" s="60">
        <v>41640</v>
      </c>
      <c r="J5075" s="60">
        <v>45291</v>
      </c>
    </row>
    <row r="5076" spans="1:10" s="57" customFormat="1" ht="19.8" customHeight="1" x14ac:dyDescent="0.2">
      <c r="A5076" s="61" t="s">
        <v>35219</v>
      </c>
      <c r="B5076" s="61" t="s">
        <v>35220</v>
      </c>
      <c r="C5076" s="61" t="s">
        <v>35221</v>
      </c>
      <c r="D5076" s="62" t="s">
        <v>35222</v>
      </c>
      <c r="E5076" s="62" t="s">
        <v>35223</v>
      </c>
      <c r="F5076" s="61" t="s">
        <v>35224</v>
      </c>
      <c r="G5076" s="62" t="s">
        <v>35225</v>
      </c>
      <c r="H5076" s="61" t="s">
        <v>204</v>
      </c>
      <c r="I5076" s="63">
        <v>41640</v>
      </c>
      <c r="J5076" s="63">
        <v>45291</v>
      </c>
    </row>
    <row r="5077" spans="1:10" s="57" customFormat="1" ht="30.45" customHeight="1" x14ac:dyDescent="0.2">
      <c r="A5077" s="58" t="s">
        <v>35226</v>
      </c>
      <c r="B5077" s="58" t="s">
        <v>35227</v>
      </c>
      <c r="C5077" s="58" t="s">
        <v>35228</v>
      </c>
      <c r="D5077" s="59" t="s">
        <v>35229</v>
      </c>
      <c r="E5077" s="59" t="s">
        <v>35230</v>
      </c>
      <c r="F5077" s="58" t="s">
        <v>35231</v>
      </c>
      <c r="G5077" s="59" t="s">
        <v>35232</v>
      </c>
      <c r="H5077" s="58" t="s">
        <v>204</v>
      </c>
      <c r="I5077" s="60">
        <v>41640</v>
      </c>
      <c r="J5077" s="60">
        <v>45291</v>
      </c>
    </row>
    <row r="5078" spans="1:10" s="57" customFormat="1" ht="30.45" customHeight="1" x14ac:dyDescent="0.2">
      <c r="A5078" s="61" t="s">
        <v>35233</v>
      </c>
      <c r="B5078" s="61" t="s">
        <v>35234</v>
      </c>
      <c r="C5078" s="61" t="s">
        <v>35235</v>
      </c>
      <c r="D5078" s="62" t="s">
        <v>35236</v>
      </c>
      <c r="E5078" s="62" t="s">
        <v>35237</v>
      </c>
      <c r="F5078" s="61" t="s">
        <v>35238</v>
      </c>
      <c r="G5078" s="62" t="s">
        <v>35239</v>
      </c>
      <c r="H5078" s="61" t="s">
        <v>204</v>
      </c>
      <c r="I5078" s="63">
        <v>41640</v>
      </c>
      <c r="J5078" s="63">
        <v>45291</v>
      </c>
    </row>
    <row r="5079" spans="1:10" s="57" customFormat="1" ht="19.8" customHeight="1" x14ac:dyDescent="0.2">
      <c r="A5079" s="58" t="s">
        <v>35240</v>
      </c>
      <c r="B5079" s="58" t="s">
        <v>35241</v>
      </c>
      <c r="C5079" s="58" t="s">
        <v>35242</v>
      </c>
      <c r="D5079" s="59" t="s">
        <v>35243</v>
      </c>
      <c r="E5079" s="59" t="s">
        <v>35244</v>
      </c>
      <c r="F5079" s="58" t="s">
        <v>35245</v>
      </c>
      <c r="G5079" s="59" t="s">
        <v>35246</v>
      </c>
      <c r="H5079" s="58" t="s">
        <v>204</v>
      </c>
      <c r="I5079" s="60">
        <v>41640</v>
      </c>
      <c r="J5079" s="60">
        <v>45291</v>
      </c>
    </row>
    <row r="5080" spans="1:10" s="57" customFormat="1" ht="19.8" customHeight="1" x14ac:dyDescent="0.2">
      <c r="A5080" s="61" t="s">
        <v>35247</v>
      </c>
      <c r="B5080" s="61" t="s">
        <v>35248</v>
      </c>
      <c r="C5080" s="61" t="s">
        <v>35249</v>
      </c>
      <c r="D5080" s="62" t="s">
        <v>35250</v>
      </c>
      <c r="E5080" s="62" t="s">
        <v>35251</v>
      </c>
      <c r="F5080" s="61" t="s">
        <v>35252</v>
      </c>
      <c r="G5080" s="62" t="s">
        <v>35253</v>
      </c>
      <c r="H5080" s="61" t="s">
        <v>204</v>
      </c>
      <c r="I5080" s="63">
        <v>41640</v>
      </c>
      <c r="J5080" s="63">
        <v>45291</v>
      </c>
    </row>
    <row r="5081" spans="1:10" s="57" customFormat="1" ht="19.8" customHeight="1" x14ac:dyDescent="0.2">
      <c r="A5081" s="58" t="s">
        <v>35254</v>
      </c>
      <c r="B5081" s="58" t="s">
        <v>35255</v>
      </c>
      <c r="C5081" s="58" t="s">
        <v>35256</v>
      </c>
      <c r="D5081" s="59" t="s">
        <v>35257</v>
      </c>
      <c r="E5081" s="59" t="s">
        <v>35258</v>
      </c>
      <c r="F5081" s="58" t="s">
        <v>35259</v>
      </c>
      <c r="G5081" s="59" t="s">
        <v>35260</v>
      </c>
      <c r="H5081" s="58" t="s">
        <v>35261</v>
      </c>
      <c r="I5081" s="60">
        <v>41640</v>
      </c>
      <c r="J5081" s="60">
        <v>45291</v>
      </c>
    </row>
    <row r="5082" spans="1:10" s="57" customFormat="1" ht="19.8" customHeight="1" x14ac:dyDescent="0.2">
      <c r="A5082" s="61" t="s">
        <v>35262</v>
      </c>
      <c r="B5082" s="61" t="s">
        <v>35263</v>
      </c>
      <c r="C5082" s="61" t="s">
        <v>35264</v>
      </c>
      <c r="D5082" s="62" t="s">
        <v>35265</v>
      </c>
      <c r="E5082" s="62" t="s">
        <v>35266</v>
      </c>
      <c r="F5082" s="61" t="s">
        <v>35259</v>
      </c>
      <c r="G5082" s="62" t="s">
        <v>35267</v>
      </c>
      <c r="H5082" s="61" t="s">
        <v>35261</v>
      </c>
      <c r="I5082" s="63">
        <v>41944</v>
      </c>
      <c r="J5082" s="63">
        <v>45291</v>
      </c>
    </row>
    <row r="5083" spans="1:10" s="57" customFormat="1" ht="19.8" customHeight="1" x14ac:dyDescent="0.2">
      <c r="A5083" s="58" t="s">
        <v>35268</v>
      </c>
      <c r="B5083" s="58" t="s">
        <v>35269</v>
      </c>
      <c r="C5083" s="58" t="s">
        <v>35270</v>
      </c>
      <c r="D5083" s="59" t="s">
        <v>35271</v>
      </c>
      <c r="E5083" s="59" t="s">
        <v>35272</v>
      </c>
      <c r="F5083" s="58" t="s">
        <v>35259</v>
      </c>
      <c r="G5083" s="59" t="s">
        <v>35260</v>
      </c>
      <c r="H5083" s="58" t="s">
        <v>35261</v>
      </c>
      <c r="I5083" s="60">
        <v>42675</v>
      </c>
      <c r="J5083" s="60">
        <v>45291</v>
      </c>
    </row>
    <row r="5084" spans="1:10" s="57" customFormat="1" ht="19.8" customHeight="1" x14ac:dyDescent="0.2">
      <c r="A5084" s="61" t="s">
        <v>35273</v>
      </c>
      <c r="B5084" s="61" t="s">
        <v>35274</v>
      </c>
      <c r="C5084" s="61" t="s">
        <v>35275</v>
      </c>
      <c r="D5084" s="62" t="s">
        <v>35276</v>
      </c>
      <c r="E5084" s="62" t="s">
        <v>35277</v>
      </c>
      <c r="F5084" s="61" t="s">
        <v>35278</v>
      </c>
      <c r="G5084" s="62" t="s">
        <v>35279</v>
      </c>
      <c r="H5084" s="61" t="s">
        <v>35261</v>
      </c>
      <c r="I5084" s="63">
        <v>43040</v>
      </c>
      <c r="J5084" s="63">
        <v>45291</v>
      </c>
    </row>
    <row r="5085" spans="1:10" s="57" customFormat="1" ht="19.8" customHeight="1" x14ac:dyDescent="0.2">
      <c r="A5085" s="58" t="s">
        <v>35280</v>
      </c>
      <c r="B5085" s="58" t="s">
        <v>35281</v>
      </c>
      <c r="C5085" s="58" t="s">
        <v>35282</v>
      </c>
      <c r="D5085" s="59" t="s">
        <v>35283</v>
      </c>
      <c r="E5085" s="59" t="s">
        <v>35284</v>
      </c>
      <c r="F5085" s="58" t="s">
        <v>5427</v>
      </c>
      <c r="G5085" s="59" t="s">
        <v>35285</v>
      </c>
      <c r="H5085" s="58" t="s">
        <v>35261</v>
      </c>
      <c r="I5085" s="60">
        <v>41640</v>
      </c>
      <c r="J5085" s="60">
        <v>45291</v>
      </c>
    </row>
    <row r="5086" spans="1:10" s="57" customFormat="1" ht="19.8" customHeight="1" x14ac:dyDescent="0.2">
      <c r="A5086" s="61" t="s">
        <v>35286</v>
      </c>
      <c r="B5086" s="61" t="s">
        <v>35287</v>
      </c>
      <c r="C5086" s="61" t="s">
        <v>35288</v>
      </c>
      <c r="D5086" s="62" t="s">
        <v>35289</v>
      </c>
      <c r="E5086" s="62" t="s">
        <v>35290</v>
      </c>
      <c r="F5086" s="61" t="s">
        <v>5427</v>
      </c>
      <c r="G5086" s="62" t="s">
        <v>35285</v>
      </c>
      <c r="H5086" s="61" t="s">
        <v>35261</v>
      </c>
      <c r="I5086" s="63">
        <v>41640</v>
      </c>
      <c r="J5086" s="63">
        <v>45291</v>
      </c>
    </row>
    <row r="5087" spans="1:10" s="57" customFormat="1" ht="19.8" customHeight="1" x14ac:dyDescent="0.2">
      <c r="A5087" s="58" t="s">
        <v>35291</v>
      </c>
      <c r="B5087" s="58" t="s">
        <v>35292</v>
      </c>
      <c r="C5087" s="58" t="s">
        <v>35293</v>
      </c>
      <c r="D5087" s="59" t="s">
        <v>35294</v>
      </c>
      <c r="E5087" s="59" t="s">
        <v>35295</v>
      </c>
      <c r="F5087" s="58" t="s">
        <v>5427</v>
      </c>
      <c r="G5087" s="59" t="s">
        <v>35285</v>
      </c>
      <c r="H5087" s="58" t="s">
        <v>35261</v>
      </c>
      <c r="I5087" s="60">
        <v>41944</v>
      </c>
      <c r="J5087" s="60">
        <v>45291</v>
      </c>
    </row>
    <row r="5088" spans="1:10" s="57" customFormat="1" ht="19.8" customHeight="1" x14ac:dyDescent="0.2">
      <c r="A5088" s="61" t="s">
        <v>35296</v>
      </c>
      <c r="B5088" s="61" t="s">
        <v>35297</v>
      </c>
      <c r="C5088" s="61" t="s">
        <v>35298</v>
      </c>
      <c r="D5088" s="62" t="s">
        <v>35299</v>
      </c>
      <c r="E5088" s="62" t="s">
        <v>35300</v>
      </c>
      <c r="F5088" s="61" t="s">
        <v>35301</v>
      </c>
      <c r="G5088" s="62" t="s">
        <v>35302</v>
      </c>
      <c r="H5088" s="61" t="s">
        <v>35261</v>
      </c>
      <c r="I5088" s="63">
        <v>41640</v>
      </c>
      <c r="J5088" s="63">
        <v>45291</v>
      </c>
    </row>
    <row r="5089" spans="1:10" s="57" customFormat="1" ht="19.8" customHeight="1" x14ac:dyDescent="0.2">
      <c r="A5089" s="58" t="s">
        <v>35303</v>
      </c>
      <c r="B5089" s="58" t="s">
        <v>35304</v>
      </c>
      <c r="C5089" s="58" t="s">
        <v>35305</v>
      </c>
      <c r="D5089" s="59" t="s">
        <v>35306</v>
      </c>
      <c r="E5089" s="59" t="s">
        <v>35307</v>
      </c>
      <c r="F5089" s="58" t="s">
        <v>5427</v>
      </c>
      <c r="G5089" s="59" t="s">
        <v>35308</v>
      </c>
      <c r="H5089" s="58" t="s">
        <v>35261</v>
      </c>
      <c r="I5089" s="60">
        <v>41640</v>
      </c>
      <c r="J5089" s="60">
        <v>45291</v>
      </c>
    </row>
    <row r="5090" spans="1:10" s="57" customFormat="1" ht="19.8" customHeight="1" x14ac:dyDescent="0.2">
      <c r="A5090" s="61" t="s">
        <v>35309</v>
      </c>
      <c r="B5090" s="61" t="s">
        <v>35310</v>
      </c>
      <c r="C5090" s="61" t="s">
        <v>35311</v>
      </c>
      <c r="D5090" s="62" t="s">
        <v>35312</v>
      </c>
      <c r="E5090" s="62" t="s">
        <v>35290</v>
      </c>
      <c r="F5090" s="61" t="s">
        <v>5427</v>
      </c>
      <c r="G5090" s="62" t="s">
        <v>35285</v>
      </c>
      <c r="H5090" s="61" t="s">
        <v>35261</v>
      </c>
      <c r="I5090" s="63">
        <v>41640</v>
      </c>
      <c r="J5090" s="63">
        <v>45291</v>
      </c>
    </row>
    <row r="5091" spans="1:10" s="57" customFormat="1" ht="19.8" customHeight="1" x14ac:dyDescent="0.2">
      <c r="A5091" s="58" t="s">
        <v>35313</v>
      </c>
      <c r="B5091" s="58" t="s">
        <v>35314</v>
      </c>
      <c r="C5091" s="58" t="s">
        <v>35315</v>
      </c>
      <c r="D5091" s="59" t="s">
        <v>35316</v>
      </c>
      <c r="E5091" s="59" t="s">
        <v>35317</v>
      </c>
      <c r="F5091" s="58" t="s">
        <v>5427</v>
      </c>
      <c r="G5091" s="59" t="s">
        <v>35285</v>
      </c>
      <c r="H5091" s="58" t="s">
        <v>35261</v>
      </c>
      <c r="I5091" s="60">
        <v>41640</v>
      </c>
      <c r="J5091" s="60">
        <v>45291</v>
      </c>
    </row>
    <row r="5092" spans="1:10" s="57" customFormat="1" ht="19.8" customHeight="1" x14ac:dyDescent="0.2">
      <c r="A5092" s="61" t="s">
        <v>35318</v>
      </c>
      <c r="B5092" s="61" t="s">
        <v>35319</v>
      </c>
      <c r="C5092" s="61" t="s">
        <v>35320</v>
      </c>
      <c r="D5092" s="62" t="s">
        <v>35321</v>
      </c>
      <c r="E5092" s="62" t="s">
        <v>35322</v>
      </c>
      <c r="F5092" s="61" t="s">
        <v>5427</v>
      </c>
      <c r="G5092" s="62" t="s">
        <v>35285</v>
      </c>
      <c r="H5092" s="61" t="s">
        <v>35261</v>
      </c>
      <c r="I5092" s="63">
        <v>41640</v>
      </c>
      <c r="J5092" s="63">
        <v>45291</v>
      </c>
    </row>
    <row r="5093" spans="1:10" s="57" customFormat="1" ht="19.8" customHeight="1" x14ac:dyDescent="0.2">
      <c r="A5093" s="58" t="s">
        <v>35323</v>
      </c>
      <c r="B5093" s="58" t="s">
        <v>35324</v>
      </c>
      <c r="C5093" s="58" t="s">
        <v>35325</v>
      </c>
      <c r="D5093" s="59" t="s">
        <v>35326</v>
      </c>
      <c r="E5093" s="59" t="s">
        <v>35295</v>
      </c>
      <c r="F5093" s="58" t="s">
        <v>5427</v>
      </c>
      <c r="G5093" s="59" t="s">
        <v>35285</v>
      </c>
      <c r="H5093" s="58" t="s">
        <v>35261</v>
      </c>
      <c r="I5093" s="60">
        <v>42675</v>
      </c>
      <c r="J5093" s="60">
        <v>45291</v>
      </c>
    </row>
    <row r="5094" spans="1:10" s="57" customFormat="1" ht="19.8" customHeight="1" x14ac:dyDescent="0.2">
      <c r="A5094" s="61" t="s">
        <v>35327</v>
      </c>
      <c r="B5094" s="61" t="s">
        <v>35328</v>
      </c>
      <c r="C5094" s="61" t="s">
        <v>35329</v>
      </c>
      <c r="D5094" s="62" t="s">
        <v>35330</v>
      </c>
      <c r="E5094" s="62" t="s">
        <v>35331</v>
      </c>
      <c r="F5094" s="61" t="s">
        <v>35332</v>
      </c>
      <c r="G5094" s="62" t="s">
        <v>35333</v>
      </c>
      <c r="H5094" s="61" t="s">
        <v>35261</v>
      </c>
      <c r="I5094" s="63">
        <v>41944</v>
      </c>
      <c r="J5094" s="63">
        <v>45291</v>
      </c>
    </row>
    <row r="5095" spans="1:10" s="57" customFormat="1" ht="19.8" customHeight="1" x14ac:dyDescent="0.2">
      <c r="A5095" s="58" t="s">
        <v>35334</v>
      </c>
      <c r="B5095" s="58" t="s">
        <v>35335</v>
      </c>
      <c r="C5095" s="58" t="s">
        <v>35336</v>
      </c>
      <c r="D5095" s="59" t="s">
        <v>35337</v>
      </c>
      <c r="E5095" s="59" t="s">
        <v>35338</v>
      </c>
      <c r="F5095" s="58" t="s">
        <v>35339</v>
      </c>
      <c r="G5095" s="59" t="s">
        <v>35340</v>
      </c>
      <c r="H5095" s="58" t="s">
        <v>35261</v>
      </c>
      <c r="I5095" s="60">
        <v>41640</v>
      </c>
      <c r="J5095" s="60">
        <v>45291</v>
      </c>
    </row>
    <row r="5096" spans="1:10" s="57" customFormat="1" ht="19.8" customHeight="1" x14ac:dyDescent="0.2">
      <c r="A5096" s="61" t="s">
        <v>35341</v>
      </c>
      <c r="B5096" s="61" t="s">
        <v>35342</v>
      </c>
      <c r="C5096" s="61" t="s">
        <v>35343</v>
      </c>
      <c r="D5096" s="62" t="s">
        <v>35344</v>
      </c>
      <c r="E5096" s="62" t="s">
        <v>35345</v>
      </c>
      <c r="F5096" s="61" t="s">
        <v>5343</v>
      </c>
      <c r="G5096" s="62" t="s">
        <v>35346</v>
      </c>
      <c r="H5096" s="61" t="s">
        <v>35261</v>
      </c>
      <c r="I5096" s="63">
        <v>41640</v>
      </c>
      <c r="J5096" s="63">
        <v>45291</v>
      </c>
    </row>
    <row r="5097" spans="1:10" s="57" customFormat="1" ht="19.8" customHeight="1" x14ac:dyDescent="0.2">
      <c r="A5097" s="58" t="s">
        <v>35347</v>
      </c>
      <c r="B5097" s="58" t="s">
        <v>35348</v>
      </c>
      <c r="C5097" s="58" t="s">
        <v>35349</v>
      </c>
      <c r="D5097" s="59" t="s">
        <v>35350</v>
      </c>
      <c r="E5097" s="59" t="s">
        <v>35351</v>
      </c>
      <c r="F5097" s="58" t="s">
        <v>35352</v>
      </c>
      <c r="G5097" s="59" t="s">
        <v>35353</v>
      </c>
      <c r="H5097" s="58" t="s">
        <v>35261</v>
      </c>
      <c r="I5097" s="60">
        <v>41640</v>
      </c>
      <c r="J5097" s="60">
        <v>45291</v>
      </c>
    </row>
    <row r="5098" spans="1:10" s="57" customFormat="1" ht="19.8" customHeight="1" x14ac:dyDescent="0.2">
      <c r="A5098" s="61" t="s">
        <v>35354</v>
      </c>
      <c r="B5098" s="61" t="s">
        <v>35355</v>
      </c>
      <c r="C5098" s="61" t="s">
        <v>35356</v>
      </c>
      <c r="D5098" s="62" t="s">
        <v>35357</v>
      </c>
      <c r="E5098" s="62" t="s">
        <v>35358</v>
      </c>
      <c r="F5098" s="61" t="s">
        <v>5173</v>
      </c>
      <c r="G5098" s="62" t="s">
        <v>35359</v>
      </c>
      <c r="H5098" s="61" t="s">
        <v>35261</v>
      </c>
      <c r="I5098" s="63">
        <v>41640</v>
      </c>
      <c r="J5098" s="63">
        <v>45291</v>
      </c>
    </row>
    <row r="5099" spans="1:10" s="57" customFormat="1" ht="19.8" customHeight="1" x14ac:dyDescent="0.2">
      <c r="A5099" s="58" t="s">
        <v>35360</v>
      </c>
      <c r="B5099" s="58" t="s">
        <v>35361</v>
      </c>
      <c r="C5099" s="58" t="s">
        <v>35362</v>
      </c>
      <c r="D5099" s="59" t="s">
        <v>35363</v>
      </c>
      <c r="E5099" s="59" t="s">
        <v>35364</v>
      </c>
      <c r="F5099" s="58" t="s">
        <v>35365</v>
      </c>
      <c r="G5099" s="59" t="s">
        <v>35359</v>
      </c>
      <c r="H5099" s="58" t="s">
        <v>35261</v>
      </c>
      <c r="I5099" s="60">
        <v>41640</v>
      </c>
      <c r="J5099" s="60">
        <v>45291</v>
      </c>
    </row>
    <row r="5100" spans="1:10" s="57" customFormat="1" ht="30.45" customHeight="1" x14ac:dyDescent="0.2">
      <c r="A5100" s="61" t="s">
        <v>35366</v>
      </c>
      <c r="B5100" s="61" t="s">
        <v>35367</v>
      </c>
      <c r="C5100" s="61" t="s">
        <v>35368</v>
      </c>
      <c r="D5100" s="62" t="s">
        <v>35369</v>
      </c>
      <c r="E5100" s="62" t="s">
        <v>35370</v>
      </c>
      <c r="F5100" s="61" t="s">
        <v>5173</v>
      </c>
      <c r="G5100" s="62" t="s">
        <v>35359</v>
      </c>
      <c r="H5100" s="61" t="s">
        <v>35261</v>
      </c>
      <c r="I5100" s="63">
        <v>41640</v>
      </c>
      <c r="J5100" s="63">
        <v>45291</v>
      </c>
    </row>
    <row r="5101" spans="1:10" s="57" customFormat="1" ht="19.8" customHeight="1" x14ac:dyDescent="0.2">
      <c r="A5101" s="58" t="s">
        <v>35371</v>
      </c>
      <c r="B5101" s="58" t="s">
        <v>35372</v>
      </c>
      <c r="C5101" s="58" t="s">
        <v>35373</v>
      </c>
      <c r="D5101" s="59" t="s">
        <v>35374</v>
      </c>
      <c r="E5101" s="59" t="s">
        <v>35375</v>
      </c>
      <c r="F5101" s="58" t="s">
        <v>5173</v>
      </c>
      <c r="G5101" s="59" t="s">
        <v>35376</v>
      </c>
      <c r="H5101" s="58" t="s">
        <v>35261</v>
      </c>
      <c r="I5101" s="60">
        <v>42370</v>
      </c>
      <c r="J5101" s="60">
        <v>45291</v>
      </c>
    </row>
    <row r="5102" spans="1:10" s="57" customFormat="1" ht="19.8" customHeight="1" x14ac:dyDescent="0.2">
      <c r="A5102" s="61" t="s">
        <v>35377</v>
      </c>
      <c r="B5102" s="61" t="s">
        <v>35378</v>
      </c>
      <c r="C5102" s="61" t="s">
        <v>35379</v>
      </c>
      <c r="D5102" s="62" t="s">
        <v>35380</v>
      </c>
      <c r="E5102" s="62" t="s">
        <v>35381</v>
      </c>
      <c r="F5102" s="61" t="s">
        <v>4946</v>
      </c>
      <c r="G5102" s="62" t="s">
        <v>35382</v>
      </c>
      <c r="H5102" s="61" t="s">
        <v>35261</v>
      </c>
      <c r="I5102" s="63">
        <v>41640</v>
      </c>
      <c r="J5102" s="63">
        <v>45291</v>
      </c>
    </row>
    <row r="5103" spans="1:10" s="57" customFormat="1" ht="19.8" customHeight="1" x14ac:dyDescent="0.2">
      <c r="A5103" s="58" t="s">
        <v>35383</v>
      </c>
      <c r="B5103" s="58" t="s">
        <v>35384</v>
      </c>
      <c r="C5103" s="58" t="s">
        <v>35385</v>
      </c>
      <c r="D5103" s="59" t="s">
        <v>35386</v>
      </c>
      <c r="E5103" s="59" t="s">
        <v>35387</v>
      </c>
      <c r="F5103" s="58" t="s">
        <v>4946</v>
      </c>
      <c r="G5103" s="59" t="s">
        <v>35382</v>
      </c>
      <c r="H5103" s="58" t="s">
        <v>35261</v>
      </c>
      <c r="I5103" s="60">
        <v>41640</v>
      </c>
      <c r="J5103" s="60">
        <v>45291</v>
      </c>
    </row>
    <row r="5104" spans="1:10" s="57" customFormat="1" ht="30.45" customHeight="1" x14ac:dyDescent="0.2">
      <c r="A5104" s="61" t="s">
        <v>35388</v>
      </c>
      <c r="B5104" s="61" t="s">
        <v>35389</v>
      </c>
      <c r="C5104" s="61" t="s">
        <v>35390</v>
      </c>
      <c r="D5104" s="62" t="s">
        <v>35391</v>
      </c>
      <c r="E5104" s="62" t="s">
        <v>35392</v>
      </c>
      <c r="F5104" s="61" t="s">
        <v>35393</v>
      </c>
      <c r="G5104" s="62" t="s">
        <v>35394</v>
      </c>
      <c r="H5104" s="61" t="s">
        <v>35261</v>
      </c>
      <c r="I5104" s="63">
        <v>41640</v>
      </c>
      <c r="J5104" s="63">
        <v>45291</v>
      </c>
    </row>
    <row r="5105" spans="1:10" s="57" customFormat="1" ht="30.45" customHeight="1" x14ac:dyDescent="0.2">
      <c r="A5105" s="58" t="s">
        <v>35395</v>
      </c>
      <c r="B5105" s="58" t="s">
        <v>35396</v>
      </c>
      <c r="C5105" s="58" t="s">
        <v>35397</v>
      </c>
      <c r="D5105" s="59" t="s">
        <v>35398</v>
      </c>
      <c r="E5105" s="59" t="s">
        <v>35399</v>
      </c>
      <c r="F5105" s="58" t="s">
        <v>4946</v>
      </c>
      <c r="G5105" s="59" t="s">
        <v>35382</v>
      </c>
      <c r="H5105" s="58" t="s">
        <v>35261</v>
      </c>
      <c r="I5105" s="60">
        <v>41640</v>
      </c>
      <c r="J5105" s="60">
        <v>45291</v>
      </c>
    </row>
    <row r="5106" spans="1:10" s="57" customFormat="1" ht="19.8" customHeight="1" x14ac:dyDescent="0.2">
      <c r="A5106" s="61" t="s">
        <v>35400</v>
      </c>
      <c r="B5106" s="61" t="s">
        <v>35401</v>
      </c>
      <c r="C5106" s="61" t="s">
        <v>35402</v>
      </c>
      <c r="D5106" s="62" t="s">
        <v>35403</v>
      </c>
      <c r="E5106" s="62" t="s">
        <v>35404</v>
      </c>
      <c r="F5106" s="61" t="s">
        <v>4946</v>
      </c>
      <c r="G5106" s="62" t="s">
        <v>35382</v>
      </c>
      <c r="H5106" s="61" t="s">
        <v>35261</v>
      </c>
      <c r="I5106" s="63">
        <v>41640</v>
      </c>
      <c r="J5106" s="63">
        <v>45291</v>
      </c>
    </row>
    <row r="5107" spans="1:10" s="57" customFormat="1" ht="19.8" customHeight="1" x14ac:dyDescent="0.2">
      <c r="A5107" s="58" t="s">
        <v>35405</v>
      </c>
      <c r="B5107" s="58" t="s">
        <v>35406</v>
      </c>
      <c r="C5107" s="58" t="s">
        <v>35407</v>
      </c>
      <c r="D5107" s="59" t="s">
        <v>35408</v>
      </c>
      <c r="E5107" s="59" t="s">
        <v>35409</v>
      </c>
      <c r="F5107" s="58" t="s">
        <v>4946</v>
      </c>
      <c r="G5107" s="59" t="s">
        <v>35382</v>
      </c>
      <c r="H5107" s="58" t="s">
        <v>35261</v>
      </c>
      <c r="I5107" s="60">
        <v>41640</v>
      </c>
      <c r="J5107" s="60">
        <v>45291</v>
      </c>
    </row>
    <row r="5108" spans="1:10" s="57" customFormat="1" ht="19.8" customHeight="1" x14ac:dyDescent="0.2">
      <c r="A5108" s="61" t="s">
        <v>35410</v>
      </c>
      <c r="B5108" s="61" t="s">
        <v>35411</v>
      </c>
      <c r="C5108" s="61" t="s">
        <v>35412</v>
      </c>
      <c r="D5108" s="62" t="s">
        <v>35413</v>
      </c>
      <c r="E5108" s="62" t="s">
        <v>35414</v>
      </c>
      <c r="F5108" s="61" t="s">
        <v>4946</v>
      </c>
      <c r="G5108" s="62" t="s">
        <v>35382</v>
      </c>
      <c r="H5108" s="61" t="s">
        <v>35261</v>
      </c>
      <c r="I5108" s="63">
        <v>41640</v>
      </c>
      <c r="J5108" s="63">
        <v>45291</v>
      </c>
    </row>
    <row r="5109" spans="1:10" s="57" customFormat="1" ht="19.8" customHeight="1" x14ac:dyDescent="0.2">
      <c r="A5109" s="58" t="s">
        <v>35415</v>
      </c>
      <c r="B5109" s="58" t="s">
        <v>35416</v>
      </c>
      <c r="C5109" s="58" t="s">
        <v>35417</v>
      </c>
      <c r="D5109" s="59" t="s">
        <v>35418</v>
      </c>
      <c r="E5109" s="59" t="s">
        <v>35419</v>
      </c>
      <c r="F5109" s="58" t="s">
        <v>35420</v>
      </c>
      <c r="G5109" s="59" t="s">
        <v>35382</v>
      </c>
      <c r="H5109" s="58" t="s">
        <v>35261</v>
      </c>
      <c r="I5109" s="60">
        <v>41640</v>
      </c>
      <c r="J5109" s="60">
        <v>45291</v>
      </c>
    </row>
    <row r="5110" spans="1:10" s="57" customFormat="1" ht="19.8" customHeight="1" x14ac:dyDescent="0.2">
      <c r="A5110" s="61" t="s">
        <v>35421</v>
      </c>
      <c r="B5110" s="61" t="s">
        <v>35422</v>
      </c>
      <c r="C5110" s="61" t="s">
        <v>35423</v>
      </c>
      <c r="D5110" s="62" t="s">
        <v>35424</v>
      </c>
      <c r="E5110" s="62" t="s">
        <v>35425</v>
      </c>
      <c r="F5110" s="61" t="s">
        <v>4946</v>
      </c>
      <c r="G5110" s="62" t="s">
        <v>35382</v>
      </c>
      <c r="H5110" s="61" t="s">
        <v>35261</v>
      </c>
      <c r="I5110" s="63">
        <v>41640</v>
      </c>
      <c r="J5110" s="63">
        <v>45291</v>
      </c>
    </row>
    <row r="5111" spans="1:10" s="57" customFormat="1" ht="19.8" customHeight="1" x14ac:dyDescent="0.2">
      <c r="A5111" s="58" t="s">
        <v>35426</v>
      </c>
      <c r="B5111" s="58" t="s">
        <v>35427</v>
      </c>
      <c r="C5111" s="58" t="s">
        <v>35428</v>
      </c>
      <c r="D5111" s="59" t="s">
        <v>35429</v>
      </c>
      <c r="E5111" s="59" t="s">
        <v>35430</v>
      </c>
      <c r="F5111" s="58" t="s">
        <v>4946</v>
      </c>
      <c r="G5111" s="59" t="s">
        <v>35431</v>
      </c>
      <c r="H5111" s="58" t="s">
        <v>35261</v>
      </c>
      <c r="I5111" s="60">
        <v>41944</v>
      </c>
      <c r="J5111" s="60">
        <v>45291</v>
      </c>
    </row>
    <row r="5112" spans="1:10" s="57" customFormat="1" ht="19.8" customHeight="1" x14ac:dyDescent="0.2">
      <c r="A5112" s="61" t="s">
        <v>35432</v>
      </c>
      <c r="B5112" s="61" t="s">
        <v>35433</v>
      </c>
      <c r="C5112" s="61" t="s">
        <v>35434</v>
      </c>
      <c r="D5112" s="62" t="s">
        <v>35435</v>
      </c>
      <c r="E5112" s="62" t="s">
        <v>35436</v>
      </c>
      <c r="F5112" s="61" t="s">
        <v>35437</v>
      </c>
      <c r="G5112" s="62" t="s">
        <v>35382</v>
      </c>
      <c r="H5112" s="61" t="s">
        <v>35261</v>
      </c>
      <c r="I5112" s="63">
        <v>41640</v>
      </c>
      <c r="J5112" s="63">
        <v>45291</v>
      </c>
    </row>
    <row r="5113" spans="1:10" s="57" customFormat="1" ht="19.8" customHeight="1" x14ac:dyDescent="0.2">
      <c r="A5113" s="58" t="s">
        <v>35438</v>
      </c>
      <c r="B5113" s="58" t="s">
        <v>35439</v>
      </c>
      <c r="C5113" s="58" t="s">
        <v>35440</v>
      </c>
      <c r="D5113" s="59" t="s">
        <v>35441</v>
      </c>
      <c r="E5113" s="59" t="s">
        <v>35442</v>
      </c>
      <c r="F5113" s="58" t="s">
        <v>35443</v>
      </c>
      <c r="G5113" s="59" t="s">
        <v>35382</v>
      </c>
      <c r="H5113" s="58" t="s">
        <v>35261</v>
      </c>
      <c r="I5113" s="60">
        <v>41640</v>
      </c>
      <c r="J5113" s="60">
        <v>45291</v>
      </c>
    </row>
    <row r="5114" spans="1:10" s="57" customFormat="1" ht="19.8" customHeight="1" x14ac:dyDescent="0.2">
      <c r="A5114" s="61" t="s">
        <v>35444</v>
      </c>
      <c r="B5114" s="61" t="s">
        <v>35445</v>
      </c>
      <c r="C5114" s="61" t="s">
        <v>35446</v>
      </c>
      <c r="D5114" s="62" t="s">
        <v>35447</v>
      </c>
      <c r="E5114" s="62" t="s">
        <v>35448</v>
      </c>
      <c r="F5114" s="61" t="s">
        <v>4946</v>
      </c>
      <c r="G5114" s="62" t="s">
        <v>35382</v>
      </c>
      <c r="H5114" s="61" t="s">
        <v>35261</v>
      </c>
      <c r="I5114" s="63">
        <v>41640</v>
      </c>
      <c r="J5114" s="63">
        <v>45291</v>
      </c>
    </row>
    <row r="5115" spans="1:10" s="57" customFormat="1" ht="19.8" customHeight="1" x14ac:dyDescent="0.2">
      <c r="A5115" s="58" t="s">
        <v>35449</v>
      </c>
      <c r="B5115" s="58" t="s">
        <v>35450</v>
      </c>
      <c r="C5115" s="58" t="s">
        <v>35451</v>
      </c>
      <c r="D5115" s="59" t="s">
        <v>35452</v>
      </c>
      <c r="E5115" s="59" t="s">
        <v>35453</v>
      </c>
      <c r="F5115" s="58" t="s">
        <v>35454</v>
      </c>
      <c r="G5115" s="59" t="s">
        <v>35455</v>
      </c>
      <c r="H5115" s="58" t="s">
        <v>35261</v>
      </c>
      <c r="I5115" s="60">
        <v>41944</v>
      </c>
      <c r="J5115" s="60">
        <v>45291</v>
      </c>
    </row>
    <row r="5116" spans="1:10" s="57" customFormat="1" ht="19.8" customHeight="1" x14ac:dyDescent="0.2">
      <c r="A5116" s="61" t="s">
        <v>35456</v>
      </c>
      <c r="B5116" s="61" t="s">
        <v>35457</v>
      </c>
      <c r="C5116" s="61" t="s">
        <v>35458</v>
      </c>
      <c r="D5116" s="62" t="s">
        <v>35459</v>
      </c>
      <c r="E5116" s="62" t="s">
        <v>35460</v>
      </c>
      <c r="F5116" s="61" t="s">
        <v>4946</v>
      </c>
      <c r="G5116" s="62" t="s">
        <v>35431</v>
      </c>
      <c r="H5116" s="61" t="s">
        <v>35261</v>
      </c>
      <c r="I5116" s="63">
        <v>41944</v>
      </c>
      <c r="J5116" s="63">
        <v>45291</v>
      </c>
    </row>
    <row r="5117" spans="1:10" s="57" customFormat="1" ht="19.8" customHeight="1" x14ac:dyDescent="0.2">
      <c r="A5117" s="58" t="s">
        <v>35461</v>
      </c>
      <c r="B5117" s="58" t="s">
        <v>35462</v>
      </c>
      <c r="C5117" s="58" t="s">
        <v>35463</v>
      </c>
      <c r="D5117" s="59" t="s">
        <v>35464</v>
      </c>
      <c r="E5117" s="59" t="s">
        <v>35465</v>
      </c>
      <c r="F5117" s="58" t="s">
        <v>4946</v>
      </c>
      <c r="G5117" s="59" t="s">
        <v>35382</v>
      </c>
      <c r="H5117" s="58" t="s">
        <v>35261</v>
      </c>
      <c r="I5117" s="60">
        <v>41944</v>
      </c>
      <c r="J5117" s="60">
        <v>45291</v>
      </c>
    </row>
    <row r="5118" spans="1:10" s="57" customFormat="1" ht="30.45" customHeight="1" x14ac:dyDescent="0.2">
      <c r="A5118" s="61" t="s">
        <v>35466</v>
      </c>
      <c r="B5118" s="61" t="s">
        <v>35467</v>
      </c>
      <c r="C5118" s="61" t="s">
        <v>35468</v>
      </c>
      <c r="D5118" s="62" t="s">
        <v>35469</v>
      </c>
      <c r="E5118" s="62" t="s">
        <v>35470</v>
      </c>
      <c r="F5118" s="61" t="s">
        <v>4946</v>
      </c>
      <c r="G5118" s="62" t="s">
        <v>35431</v>
      </c>
      <c r="H5118" s="61" t="s">
        <v>35261</v>
      </c>
      <c r="I5118" s="63">
        <v>41944</v>
      </c>
      <c r="J5118" s="63">
        <v>45291</v>
      </c>
    </row>
    <row r="5119" spans="1:10" s="57" customFormat="1" ht="19.8" customHeight="1" x14ac:dyDescent="0.2">
      <c r="A5119" s="58" t="s">
        <v>35471</v>
      </c>
      <c r="B5119" s="58" t="s">
        <v>35472</v>
      </c>
      <c r="C5119" s="58" t="s">
        <v>35473</v>
      </c>
      <c r="D5119" s="59" t="s">
        <v>35474</v>
      </c>
      <c r="E5119" s="59" t="s">
        <v>35475</v>
      </c>
      <c r="F5119" s="58" t="s">
        <v>4946</v>
      </c>
      <c r="G5119" s="59" t="s">
        <v>35431</v>
      </c>
      <c r="H5119" s="58" t="s">
        <v>35261</v>
      </c>
      <c r="I5119" s="60">
        <v>41944</v>
      </c>
      <c r="J5119" s="60">
        <v>45291</v>
      </c>
    </row>
    <row r="5120" spans="1:10" s="57" customFormat="1" ht="19.8" customHeight="1" x14ac:dyDescent="0.2">
      <c r="A5120" s="61" t="s">
        <v>35476</v>
      </c>
      <c r="B5120" s="61" t="s">
        <v>35477</v>
      </c>
      <c r="C5120" s="61" t="s">
        <v>35478</v>
      </c>
      <c r="D5120" s="62" t="s">
        <v>35479</v>
      </c>
      <c r="E5120" s="62" t="s">
        <v>35480</v>
      </c>
      <c r="F5120" s="61" t="s">
        <v>4946</v>
      </c>
      <c r="G5120" s="62" t="s">
        <v>35431</v>
      </c>
      <c r="H5120" s="61" t="s">
        <v>35261</v>
      </c>
      <c r="I5120" s="63">
        <v>42370</v>
      </c>
      <c r="J5120" s="63">
        <v>45291</v>
      </c>
    </row>
    <row r="5121" spans="1:10" s="57" customFormat="1" ht="19.8" customHeight="1" x14ac:dyDescent="0.2">
      <c r="A5121" s="58" t="s">
        <v>35481</v>
      </c>
      <c r="B5121" s="58" t="s">
        <v>35482</v>
      </c>
      <c r="C5121" s="58" t="s">
        <v>35483</v>
      </c>
      <c r="D5121" s="59" t="s">
        <v>35484</v>
      </c>
      <c r="E5121" s="59" t="s">
        <v>35485</v>
      </c>
      <c r="F5121" s="58" t="s">
        <v>35486</v>
      </c>
      <c r="G5121" s="59" t="s">
        <v>35431</v>
      </c>
      <c r="H5121" s="58" t="s">
        <v>35261</v>
      </c>
      <c r="I5121" s="60">
        <v>42370</v>
      </c>
      <c r="J5121" s="60">
        <v>45291</v>
      </c>
    </row>
    <row r="5122" spans="1:10" s="57" customFormat="1" ht="19.8" customHeight="1" x14ac:dyDescent="0.2">
      <c r="A5122" s="61" t="s">
        <v>35487</v>
      </c>
      <c r="B5122" s="61" t="s">
        <v>35488</v>
      </c>
      <c r="C5122" s="61" t="s">
        <v>35489</v>
      </c>
      <c r="D5122" s="62" t="s">
        <v>35490</v>
      </c>
      <c r="E5122" s="62" t="s">
        <v>35491</v>
      </c>
      <c r="F5122" s="61" t="s">
        <v>4946</v>
      </c>
      <c r="G5122" s="62" t="s">
        <v>35431</v>
      </c>
      <c r="H5122" s="61" t="s">
        <v>35261</v>
      </c>
      <c r="I5122" s="63">
        <v>42675</v>
      </c>
      <c r="J5122" s="63">
        <v>45291</v>
      </c>
    </row>
    <row r="5123" spans="1:10" s="57" customFormat="1" ht="30.45" customHeight="1" x14ac:dyDescent="0.2">
      <c r="A5123" s="58" t="s">
        <v>35492</v>
      </c>
      <c r="B5123" s="58" t="s">
        <v>35493</v>
      </c>
      <c r="C5123" s="58" t="s">
        <v>35494</v>
      </c>
      <c r="D5123" s="59" t="s">
        <v>35495</v>
      </c>
      <c r="E5123" s="59" t="s">
        <v>35496</v>
      </c>
      <c r="F5123" s="58" t="s">
        <v>4946</v>
      </c>
      <c r="G5123" s="59" t="s">
        <v>35382</v>
      </c>
      <c r="H5123" s="58" t="s">
        <v>35261</v>
      </c>
      <c r="I5123" s="60">
        <v>42675</v>
      </c>
      <c r="J5123" s="60">
        <v>45291</v>
      </c>
    </row>
    <row r="5124" spans="1:10" s="57" customFormat="1" ht="30.45" customHeight="1" x14ac:dyDescent="0.2">
      <c r="A5124" s="61" t="s">
        <v>35497</v>
      </c>
      <c r="B5124" s="61" t="s">
        <v>35498</v>
      </c>
      <c r="C5124" s="61" t="s">
        <v>35499</v>
      </c>
      <c r="D5124" s="62" t="s">
        <v>35500</v>
      </c>
      <c r="E5124" s="62" t="s">
        <v>35501</v>
      </c>
      <c r="F5124" s="61" t="s">
        <v>4946</v>
      </c>
      <c r="G5124" s="62" t="s">
        <v>35431</v>
      </c>
      <c r="H5124" s="61" t="s">
        <v>35261</v>
      </c>
      <c r="I5124" s="63">
        <v>42675</v>
      </c>
      <c r="J5124" s="63">
        <v>45291</v>
      </c>
    </row>
    <row r="5125" spans="1:10" s="57" customFormat="1" ht="19.8" customHeight="1" x14ac:dyDescent="0.2">
      <c r="A5125" s="58" t="s">
        <v>35502</v>
      </c>
      <c r="B5125" s="58" t="s">
        <v>35503</v>
      </c>
      <c r="C5125" s="58" t="s">
        <v>35504</v>
      </c>
      <c r="D5125" s="59" t="s">
        <v>35505</v>
      </c>
      <c r="E5125" s="59" t="s">
        <v>35506</v>
      </c>
      <c r="F5125" s="58" t="s">
        <v>4946</v>
      </c>
      <c r="G5125" s="59" t="s">
        <v>35431</v>
      </c>
      <c r="H5125" s="58" t="s">
        <v>35261</v>
      </c>
      <c r="I5125" s="60">
        <v>43040</v>
      </c>
      <c r="J5125" s="60">
        <v>45291</v>
      </c>
    </row>
    <row r="5126" spans="1:10" s="57" customFormat="1" ht="19.8" customHeight="1" x14ac:dyDescent="0.2">
      <c r="A5126" s="61" t="s">
        <v>35507</v>
      </c>
      <c r="B5126" s="61" t="s">
        <v>35508</v>
      </c>
      <c r="C5126" s="61" t="s">
        <v>35509</v>
      </c>
      <c r="D5126" s="62" t="s">
        <v>35510</v>
      </c>
      <c r="E5126" s="62" t="s">
        <v>35511</v>
      </c>
      <c r="F5126" s="61" t="s">
        <v>4946</v>
      </c>
      <c r="G5126" s="62" t="s">
        <v>35431</v>
      </c>
      <c r="H5126" s="61" t="s">
        <v>35261</v>
      </c>
      <c r="I5126" s="63">
        <v>43040</v>
      </c>
      <c r="J5126" s="63">
        <v>45291</v>
      </c>
    </row>
    <row r="5127" spans="1:10" s="57" customFormat="1" ht="30.45" customHeight="1" x14ac:dyDescent="0.2">
      <c r="A5127" s="58" t="s">
        <v>35512</v>
      </c>
      <c r="B5127" s="58" t="s">
        <v>35513</v>
      </c>
      <c r="C5127" s="58" t="s">
        <v>35514</v>
      </c>
      <c r="D5127" s="59" t="s">
        <v>35515</v>
      </c>
      <c r="E5127" s="59" t="s">
        <v>35516</v>
      </c>
      <c r="F5127" s="58" t="s">
        <v>4946</v>
      </c>
      <c r="G5127" s="59" t="s">
        <v>35431</v>
      </c>
      <c r="H5127" s="58" t="s">
        <v>35261</v>
      </c>
      <c r="I5127" s="60">
        <v>43040</v>
      </c>
      <c r="J5127" s="60">
        <v>45291</v>
      </c>
    </row>
    <row r="5128" spans="1:10" s="57" customFormat="1" ht="19.8" customHeight="1" x14ac:dyDescent="0.2">
      <c r="A5128" s="61" t="s">
        <v>35517</v>
      </c>
      <c r="B5128" s="61" t="s">
        <v>35518</v>
      </c>
      <c r="C5128" s="61" t="s">
        <v>35519</v>
      </c>
      <c r="D5128" s="62" t="s">
        <v>35520</v>
      </c>
      <c r="E5128" s="62" t="s">
        <v>35521</v>
      </c>
      <c r="F5128" s="61" t="s">
        <v>4946</v>
      </c>
      <c r="G5128" s="62" t="s">
        <v>35431</v>
      </c>
      <c r="H5128" s="61" t="s">
        <v>35261</v>
      </c>
      <c r="I5128" s="63">
        <v>43040</v>
      </c>
      <c r="J5128" s="63">
        <v>45291</v>
      </c>
    </row>
    <row r="5129" spans="1:10" s="57" customFormat="1" ht="19.8" customHeight="1" x14ac:dyDescent="0.2">
      <c r="A5129" s="58" t="s">
        <v>35522</v>
      </c>
      <c r="B5129" s="58" t="s">
        <v>35523</v>
      </c>
      <c r="C5129" s="58" t="s">
        <v>35524</v>
      </c>
      <c r="D5129" s="59" t="s">
        <v>35525</v>
      </c>
      <c r="E5129" s="59" t="s">
        <v>35526</v>
      </c>
      <c r="F5129" s="58" t="s">
        <v>4946</v>
      </c>
      <c r="G5129" s="59" t="s">
        <v>35527</v>
      </c>
      <c r="H5129" s="58" t="s">
        <v>35261</v>
      </c>
      <c r="I5129" s="60">
        <v>43405</v>
      </c>
      <c r="J5129" s="60">
        <v>45291</v>
      </c>
    </row>
    <row r="5130" spans="1:10" s="57" customFormat="1" ht="19.8" customHeight="1" x14ac:dyDescent="0.2">
      <c r="A5130" s="61" t="s">
        <v>35528</v>
      </c>
      <c r="B5130" s="61" t="s">
        <v>35529</v>
      </c>
      <c r="C5130" s="61" t="s">
        <v>35530</v>
      </c>
      <c r="D5130" s="62" t="s">
        <v>35531</v>
      </c>
      <c r="E5130" s="62" t="s">
        <v>35532</v>
      </c>
      <c r="F5130" s="61" t="s">
        <v>4880</v>
      </c>
      <c r="G5130" s="62" t="s">
        <v>35533</v>
      </c>
      <c r="H5130" s="61" t="s">
        <v>35261</v>
      </c>
      <c r="I5130" s="63">
        <v>43405</v>
      </c>
      <c r="J5130" s="63">
        <v>45291</v>
      </c>
    </row>
    <row r="5131" spans="1:10" s="57" customFormat="1" ht="19.8" customHeight="1" x14ac:dyDescent="0.2">
      <c r="A5131" s="58" t="s">
        <v>35534</v>
      </c>
      <c r="B5131" s="58" t="s">
        <v>35535</v>
      </c>
      <c r="C5131" s="58" t="s">
        <v>35536</v>
      </c>
      <c r="D5131" s="59" t="s">
        <v>35537</v>
      </c>
      <c r="E5131" s="59" t="s">
        <v>35538</v>
      </c>
      <c r="F5131" s="58" t="s">
        <v>4880</v>
      </c>
      <c r="G5131" s="59" t="s">
        <v>35533</v>
      </c>
      <c r="H5131" s="58" t="s">
        <v>35261</v>
      </c>
      <c r="I5131" s="60">
        <v>41640</v>
      </c>
      <c r="J5131" s="60">
        <v>45291</v>
      </c>
    </row>
    <row r="5132" spans="1:10" s="57" customFormat="1" ht="19.8" customHeight="1" x14ac:dyDescent="0.2">
      <c r="A5132" s="61" t="s">
        <v>35539</v>
      </c>
      <c r="B5132" s="61" t="s">
        <v>35540</v>
      </c>
      <c r="C5132" s="61" t="s">
        <v>35541</v>
      </c>
      <c r="D5132" s="62" t="s">
        <v>35542</v>
      </c>
      <c r="E5132" s="62" t="s">
        <v>35543</v>
      </c>
      <c r="F5132" s="61" t="s">
        <v>4880</v>
      </c>
      <c r="G5132" s="62" t="s">
        <v>35533</v>
      </c>
      <c r="H5132" s="61" t="s">
        <v>35261</v>
      </c>
      <c r="I5132" s="63">
        <v>41640</v>
      </c>
      <c r="J5132" s="63">
        <v>45291</v>
      </c>
    </row>
    <row r="5133" spans="1:10" s="57" customFormat="1" ht="19.8" customHeight="1" x14ac:dyDescent="0.2">
      <c r="A5133" s="58" t="s">
        <v>35544</v>
      </c>
      <c r="B5133" s="58" t="s">
        <v>35545</v>
      </c>
      <c r="C5133" s="58" t="s">
        <v>35546</v>
      </c>
      <c r="D5133" s="59" t="s">
        <v>35547</v>
      </c>
      <c r="E5133" s="59" t="s">
        <v>35548</v>
      </c>
      <c r="F5133" s="58" t="s">
        <v>4880</v>
      </c>
      <c r="G5133" s="59" t="s">
        <v>35533</v>
      </c>
      <c r="H5133" s="58" t="s">
        <v>35261</v>
      </c>
      <c r="I5133" s="60">
        <v>41640</v>
      </c>
      <c r="J5133" s="60">
        <v>45291</v>
      </c>
    </row>
    <row r="5134" spans="1:10" s="57" customFormat="1" ht="19.8" customHeight="1" x14ac:dyDescent="0.2">
      <c r="A5134" s="61" t="s">
        <v>35549</v>
      </c>
      <c r="B5134" s="61" t="s">
        <v>35550</v>
      </c>
      <c r="C5134" s="61" t="s">
        <v>35551</v>
      </c>
      <c r="D5134" s="62" t="s">
        <v>35552</v>
      </c>
      <c r="E5134" s="62" t="s">
        <v>35553</v>
      </c>
      <c r="F5134" s="61" t="s">
        <v>35554</v>
      </c>
      <c r="G5134" s="62" t="s">
        <v>35533</v>
      </c>
      <c r="H5134" s="61" t="s">
        <v>35261</v>
      </c>
      <c r="I5134" s="63">
        <v>42370</v>
      </c>
      <c r="J5134" s="63">
        <v>45291</v>
      </c>
    </row>
    <row r="5135" spans="1:10" s="57" customFormat="1" ht="19.8" customHeight="1" x14ac:dyDescent="0.2">
      <c r="A5135" s="58" t="s">
        <v>35555</v>
      </c>
      <c r="B5135" s="58" t="s">
        <v>35556</v>
      </c>
      <c r="C5135" s="58" t="s">
        <v>35557</v>
      </c>
      <c r="D5135" s="59" t="s">
        <v>35558</v>
      </c>
      <c r="E5135" s="59" t="s">
        <v>35559</v>
      </c>
      <c r="F5135" s="58" t="s">
        <v>4880</v>
      </c>
      <c r="G5135" s="59" t="s">
        <v>35533</v>
      </c>
      <c r="H5135" s="58" t="s">
        <v>35261</v>
      </c>
      <c r="I5135" s="60">
        <v>41640</v>
      </c>
      <c r="J5135" s="60">
        <v>45291</v>
      </c>
    </row>
    <row r="5136" spans="1:10" s="57" customFormat="1" ht="19.8" customHeight="1" x14ac:dyDescent="0.2">
      <c r="A5136" s="61" t="s">
        <v>35560</v>
      </c>
      <c r="B5136" s="61" t="s">
        <v>35561</v>
      </c>
      <c r="C5136" s="61" t="s">
        <v>35562</v>
      </c>
      <c r="D5136" s="62" t="s">
        <v>35563</v>
      </c>
      <c r="E5136" s="62" t="s">
        <v>35564</v>
      </c>
      <c r="F5136" s="61" t="s">
        <v>4880</v>
      </c>
      <c r="G5136" s="62" t="s">
        <v>35533</v>
      </c>
      <c r="H5136" s="61" t="s">
        <v>35261</v>
      </c>
      <c r="I5136" s="63">
        <v>41640</v>
      </c>
      <c r="J5136" s="63">
        <v>45291</v>
      </c>
    </row>
    <row r="5137" spans="1:10" s="57" customFormat="1" ht="30.45" customHeight="1" x14ac:dyDescent="0.2">
      <c r="A5137" s="58" t="s">
        <v>35565</v>
      </c>
      <c r="B5137" s="58" t="s">
        <v>35566</v>
      </c>
      <c r="C5137" s="58" t="s">
        <v>35567</v>
      </c>
      <c r="D5137" s="59" t="s">
        <v>35568</v>
      </c>
      <c r="E5137" s="59" t="s">
        <v>35569</v>
      </c>
      <c r="F5137" s="58" t="s">
        <v>4880</v>
      </c>
      <c r="G5137" s="59" t="s">
        <v>35533</v>
      </c>
      <c r="H5137" s="58" t="s">
        <v>35261</v>
      </c>
      <c r="I5137" s="60">
        <v>41640</v>
      </c>
      <c r="J5137" s="60">
        <v>45291</v>
      </c>
    </row>
    <row r="5138" spans="1:10" s="57" customFormat="1" ht="19.8" customHeight="1" x14ac:dyDescent="0.2">
      <c r="A5138" s="61" t="s">
        <v>35570</v>
      </c>
      <c r="B5138" s="61" t="s">
        <v>35571</v>
      </c>
      <c r="C5138" s="61" t="s">
        <v>35572</v>
      </c>
      <c r="D5138" s="62" t="s">
        <v>35573</v>
      </c>
      <c r="E5138" s="62" t="s">
        <v>35574</v>
      </c>
      <c r="F5138" s="61" t="s">
        <v>4880</v>
      </c>
      <c r="G5138" s="62" t="s">
        <v>35533</v>
      </c>
      <c r="H5138" s="61" t="s">
        <v>35261</v>
      </c>
      <c r="I5138" s="63">
        <v>41640</v>
      </c>
      <c r="J5138" s="63">
        <v>45291</v>
      </c>
    </row>
    <row r="5139" spans="1:10" s="57" customFormat="1" ht="30.45" customHeight="1" x14ac:dyDescent="0.2">
      <c r="A5139" s="58" t="s">
        <v>35575</v>
      </c>
      <c r="B5139" s="58" t="s">
        <v>35576</v>
      </c>
      <c r="C5139" s="58" t="s">
        <v>35577</v>
      </c>
      <c r="D5139" s="59" t="s">
        <v>35578</v>
      </c>
      <c r="E5139" s="59" t="s">
        <v>35579</v>
      </c>
      <c r="F5139" s="58" t="s">
        <v>35580</v>
      </c>
      <c r="G5139" s="59" t="s">
        <v>35581</v>
      </c>
      <c r="H5139" s="58" t="s">
        <v>35261</v>
      </c>
      <c r="I5139" s="60">
        <v>41640</v>
      </c>
      <c r="J5139" s="60">
        <v>45291</v>
      </c>
    </row>
    <row r="5140" spans="1:10" s="57" customFormat="1" ht="19.8" customHeight="1" x14ac:dyDescent="0.2">
      <c r="A5140" s="61" t="s">
        <v>35582</v>
      </c>
      <c r="B5140" s="61" t="s">
        <v>35583</v>
      </c>
      <c r="C5140" s="61" t="s">
        <v>35584</v>
      </c>
      <c r="D5140" s="62" t="s">
        <v>35585</v>
      </c>
      <c r="E5140" s="62" t="s">
        <v>35586</v>
      </c>
      <c r="F5140" s="61" t="s">
        <v>4880</v>
      </c>
      <c r="G5140" s="62" t="s">
        <v>35587</v>
      </c>
      <c r="H5140" s="61" t="s">
        <v>35261</v>
      </c>
      <c r="I5140" s="63">
        <v>41640</v>
      </c>
      <c r="J5140" s="63">
        <v>45291</v>
      </c>
    </row>
    <row r="5141" spans="1:10" s="57" customFormat="1" ht="30.45" customHeight="1" x14ac:dyDescent="0.2">
      <c r="A5141" s="58" t="s">
        <v>35588</v>
      </c>
      <c r="B5141" s="58" t="s">
        <v>35589</v>
      </c>
      <c r="C5141" s="58" t="s">
        <v>35590</v>
      </c>
      <c r="D5141" s="59" t="s">
        <v>35591</v>
      </c>
      <c r="E5141" s="59" t="s">
        <v>35592</v>
      </c>
      <c r="F5141" s="58" t="s">
        <v>35593</v>
      </c>
      <c r="G5141" s="59" t="s">
        <v>35594</v>
      </c>
      <c r="H5141" s="58" t="s">
        <v>35261</v>
      </c>
      <c r="I5141" s="60">
        <v>41640</v>
      </c>
      <c r="J5141" s="60">
        <v>45291</v>
      </c>
    </row>
    <row r="5142" spans="1:10" s="57" customFormat="1" ht="30.45" customHeight="1" x14ac:dyDescent="0.2">
      <c r="A5142" s="61" t="s">
        <v>35595</v>
      </c>
      <c r="B5142" s="61" t="s">
        <v>35596</v>
      </c>
      <c r="C5142" s="61" t="s">
        <v>35597</v>
      </c>
      <c r="D5142" s="62" t="s">
        <v>35598</v>
      </c>
      <c r="E5142" s="62" t="s">
        <v>35599</v>
      </c>
      <c r="F5142" s="61" t="s">
        <v>35580</v>
      </c>
      <c r="G5142" s="62" t="s">
        <v>35581</v>
      </c>
      <c r="H5142" s="61" t="s">
        <v>35261</v>
      </c>
      <c r="I5142" s="63">
        <v>41640</v>
      </c>
      <c r="J5142" s="63">
        <v>45291</v>
      </c>
    </row>
    <row r="5143" spans="1:10" s="57" customFormat="1" ht="19.8" customHeight="1" x14ac:dyDescent="0.2">
      <c r="A5143" s="58" t="s">
        <v>35600</v>
      </c>
      <c r="B5143" s="58" t="s">
        <v>35601</v>
      </c>
      <c r="C5143" s="58" t="s">
        <v>35602</v>
      </c>
      <c r="D5143" s="59" t="s">
        <v>35603</v>
      </c>
      <c r="E5143" s="59" t="s">
        <v>35604</v>
      </c>
      <c r="F5143" s="58" t="s">
        <v>35554</v>
      </c>
      <c r="G5143" s="59" t="s">
        <v>35605</v>
      </c>
      <c r="H5143" s="58" t="s">
        <v>35261</v>
      </c>
      <c r="I5143" s="60">
        <v>42675</v>
      </c>
      <c r="J5143" s="60">
        <v>45291</v>
      </c>
    </row>
    <row r="5144" spans="1:10" s="57" customFormat="1" ht="19.8" customHeight="1" x14ac:dyDescent="0.2">
      <c r="A5144" s="61" t="s">
        <v>35606</v>
      </c>
      <c r="B5144" s="61" t="s">
        <v>35607</v>
      </c>
      <c r="C5144" s="61" t="s">
        <v>35608</v>
      </c>
      <c r="D5144" s="62" t="s">
        <v>35609</v>
      </c>
      <c r="E5144" s="62" t="s">
        <v>35610</v>
      </c>
      <c r="F5144" s="61" t="s">
        <v>35611</v>
      </c>
      <c r="G5144" s="62" t="s">
        <v>35612</v>
      </c>
      <c r="H5144" s="61" t="s">
        <v>35261</v>
      </c>
      <c r="I5144" s="63">
        <v>43040</v>
      </c>
      <c r="J5144" s="63">
        <v>45291</v>
      </c>
    </row>
    <row r="5145" spans="1:10" s="57" customFormat="1" ht="30.45" customHeight="1" x14ac:dyDescent="0.2">
      <c r="A5145" s="58" t="s">
        <v>35613</v>
      </c>
      <c r="B5145" s="58" t="s">
        <v>35614</v>
      </c>
      <c r="C5145" s="58" t="s">
        <v>35615</v>
      </c>
      <c r="D5145" s="59" t="s">
        <v>35616</v>
      </c>
      <c r="E5145" s="59" t="s">
        <v>35617</v>
      </c>
      <c r="F5145" s="58" t="s">
        <v>5132</v>
      </c>
      <c r="G5145" s="59" t="s">
        <v>35618</v>
      </c>
      <c r="H5145" s="58" t="s">
        <v>35261</v>
      </c>
      <c r="I5145" s="60">
        <v>41640</v>
      </c>
      <c r="J5145" s="60">
        <v>45291</v>
      </c>
    </row>
    <row r="5146" spans="1:10" s="57" customFormat="1" ht="19.8" customHeight="1" x14ac:dyDescent="0.2">
      <c r="A5146" s="61" t="s">
        <v>35619</v>
      </c>
      <c r="B5146" s="61" t="s">
        <v>35620</v>
      </c>
      <c r="C5146" s="61" t="s">
        <v>35621</v>
      </c>
      <c r="D5146" s="62" t="s">
        <v>35622</v>
      </c>
      <c r="E5146" s="62" t="s">
        <v>35623</v>
      </c>
      <c r="F5146" s="61" t="s">
        <v>35624</v>
      </c>
      <c r="G5146" s="62" t="s">
        <v>35625</v>
      </c>
      <c r="H5146" s="61" t="s">
        <v>35261</v>
      </c>
      <c r="I5146" s="63">
        <v>41640</v>
      </c>
      <c r="J5146" s="63">
        <v>45291</v>
      </c>
    </row>
    <row r="5147" spans="1:10" s="57" customFormat="1" ht="30.45" customHeight="1" x14ac:dyDescent="0.2">
      <c r="A5147" s="58" t="s">
        <v>35626</v>
      </c>
      <c r="B5147" s="58" t="s">
        <v>35627</v>
      </c>
      <c r="C5147" s="58" t="s">
        <v>35628</v>
      </c>
      <c r="D5147" s="59" t="s">
        <v>35629</v>
      </c>
      <c r="E5147" s="59" t="s">
        <v>35630</v>
      </c>
      <c r="F5147" s="58" t="s">
        <v>5382</v>
      </c>
      <c r="G5147" s="59" t="s">
        <v>35631</v>
      </c>
      <c r="H5147" s="58" t="s">
        <v>35261</v>
      </c>
      <c r="I5147" s="60">
        <v>41640</v>
      </c>
      <c r="J5147" s="60">
        <v>45291</v>
      </c>
    </row>
    <row r="5148" spans="1:10" s="57" customFormat="1" ht="30.45" customHeight="1" x14ac:dyDescent="0.2">
      <c r="A5148" s="61" t="s">
        <v>35632</v>
      </c>
      <c r="B5148" s="61" t="s">
        <v>35633</v>
      </c>
      <c r="C5148" s="61" t="s">
        <v>35634</v>
      </c>
      <c r="D5148" s="62" t="s">
        <v>35635</v>
      </c>
      <c r="E5148" s="62" t="s">
        <v>35636</v>
      </c>
      <c r="F5148" s="61" t="s">
        <v>5382</v>
      </c>
      <c r="G5148" s="62" t="s">
        <v>35631</v>
      </c>
      <c r="H5148" s="61" t="s">
        <v>35261</v>
      </c>
      <c r="I5148" s="63">
        <v>41640</v>
      </c>
      <c r="J5148" s="63">
        <v>45291</v>
      </c>
    </row>
    <row r="5149" spans="1:10" s="57" customFormat="1" ht="30.45" customHeight="1" x14ac:dyDescent="0.2">
      <c r="A5149" s="58" t="s">
        <v>35637</v>
      </c>
      <c r="B5149" s="58" t="s">
        <v>35638</v>
      </c>
      <c r="C5149" s="58" t="s">
        <v>35639</v>
      </c>
      <c r="D5149" s="59" t="s">
        <v>35640</v>
      </c>
      <c r="E5149" s="59" t="s">
        <v>35641</v>
      </c>
      <c r="F5149" s="58" t="s">
        <v>5382</v>
      </c>
      <c r="G5149" s="59" t="s">
        <v>35631</v>
      </c>
      <c r="H5149" s="58" t="s">
        <v>35261</v>
      </c>
      <c r="I5149" s="60">
        <v>41640</v>
      </c>
      <c r="J5149" s="60">
        <v>45291</v>
      </c>
    </row>
    <row r="5150" spans="1:10" s="57" customFormat="1" ht="30.45" customHeight="1" x14ac:dyDescent="0.2">
      <c r="A5150" s="61" t="s">
        <v>35642</v>
      </c>
      <c r="B5150" s="61" t="s">
        <v>35643</v>
      </c>
      <c r="C5150" s="61" t="s">
        <v>35644</v>
      </c>
      <c r="D5150" s="62" t="s">
        <v>35645</v>
      </c>
      <c r="E5150" s="62" t="s">
        <v>35646</v>
      </c>
      <c r="F5150" s="61" t="s">
        <v>5382</v>
      </c>
      <c r="G5150" s="62" t="s">
        <v>35631</v>
      </c>
      <c r="H5150" s="61" t="s">
        <v>35261</v>
      </c>
      <c r="I5150" s="63">
        <v>41640</v>
      </c>
      <c r="J5150" s="63">
        <v>45291</v>
      </c>
    </row>
    <row r="5151" spans="1:10" s="57" customFormat="1" ht="19.8" customHeight="1" x14ac:dyDescent="0.2">
      <c r="A5151" s="58" t="s">
        <v>35647</v>
      </c>
      <c r="B5151" s="58" t="s">
        <v>35648</v>
      </c>
      <c r="C5151" s="58" t="s">
        <v>35649</v>
      </c>
      <c r="D5151" s="59" t="s">
        <v>35650</v>
      </c>
      <c r="E5151" s="59" t="s">
        <v>35651</v>
      </c>
      <c r="F5151" s="58" t="s">
        <v>5382</v>
      </c>
      <c r="G5151" s="59" t="s">
        <v>35652</v>
      </c>
      <c r="H5151" s="58" t="s">
        <v>35261</v>
      </c>
      <c r="I5151" s="60">
        <v>41944</v>
      </c>
      <c r="J5151" s="60">
        <v>45291</v>
      </c>
    </row>
    <row r="5152" spans="1:10" s="57" customFormat="1" ht="30.45" customHeight="1" x14ac:dyDescent="0.2">
      <c r="A5152" s="61" t="s">
        <v>35653</v>
      </c>
      <c r="B5152" s="61" t="s">
        <v>35654</v>
      </c>
      <c r="C5152" s="61" t="s">
        <v>35655</v>
      </c>
      <c r="D5152" s="62" t="s">
        <v>35656</v>
      </c>
      <c r="E5152" s="62" t="s">
        <v>35657</v>
      </c>
      <c r="F5152" s="61" t="s">
        <v>4920</v>
      </c>
      <c r="G5152" s="62" t="s">
        <v>35658</v>
      </c>
      <c r="H5152" s="61" t="s">
        <v>35261</v>
      </c>
      <c r="I5152" s="63">
        <v>41640</v>
      </c>
      <c r="J5152" s="63">
        <v>45291</v>
      </c>
    </row>
    <row r="5153" spans="1:10" s="57" customFormat="1" ht="30.45" customHeight="1" x14ac:dyDescent="0.2">
      <c r="A5153" s="58" t="s">
        <v>35659</v>
      </c>
      <c r="B5153" s="58" t="s">
        <v>35660</v>
      </c>
      <c r="C5153" s="58" t="s">
        <v>35661</v>
      </c>
      <c r="D5153" s="59" t="s">
        <v>35662</v>
      </c>
      <c r="E5153" s="59" t="s">
        <v>35663</v>
      </c>
      <c r="F5153" s="58" t="s">
        <v>4920</v>
      </c>
      <c r="G5153" s="59" t="s">
        <v>35658</v>
      </c>
      <c r="H5153" s="58" t="s">
        <v>35261</v>
      </c>
      <c r="I5153" s="60">
        <v>41640</v>
      </c>
      <c r="J5153" s="60">
        <v>45291</v>
      </c>
    </row>
    <row r="5154" spans="1:10" s="57" customFormat="1" ht="30.45" customHeight="1" x14ac:dyDescent="0.2">
      <c r="A5154" s="61" t="s">
        <v>35664</v>
      </c>
      <c r="B5154" s="61" t="s">
        <v>35665</v>
      </c>
      <c r="C5154" s="61" t="s">
        <v>35666</v>
      </c>
      <c r="D5154" s="62" t="s">
        <v>35667</v>
      </c>
      <c r="E5154" s="62" t="s">
        <v>35668</v>
      </c>
      <c r="F5154" s="61" t="s">
        <v>4920</v>
      </c>
      <c r="G5154" s="62" t="s">
        <v>35669</v>
      </c>
      <c r="H5154" s="61" t="s">
        <v>35261</v>
      </c>
      <c r="I5154" s="63">
        <v>41640</v>
      </c>
      <c r="J5154" s="63">
        <v>45291</v>
      </c>
    </row>
    <row r="5155" spans="1:10" s="57" customFormat="1" ht="30.45" customHeight="1" x14ac:dyDescent="0.2">
      <c r="A5155" s="58" t="s">
        <v>35670</v>
      </c>
      <c r="B5155" s="58" t="s">
        <v>35671</v>
      </c>
      <c r="C5155" s="58" t="s">
        <v>35672</v>
      </c>
      <c r="D5155" s="59" t="s">
        <v>35673</v>
      </c>
      <c r="E5155" s="59" t="s">
        <v>35674</v>
      </c>
      <c r="F5155" s="58" t="s">
        <v>4920</v>
      </c>
      <c r="G5155" s="59" t="s">
        <v>35658</v>
      </c>
      <c r="H5155" s="58" t="s">
        <v>35261</v>
      </c>
      <c r="I5155" s="60">
        <v>41640</v>
      </c>
      <c r="J5155" s="60">
        <v>45291</v>
      </c>
    </row>
    <row r="5156" spans="1:10" s="57" customFormat="1" ht="30.45" customHeight="1" x14ac:dyDescent="0.2">
      <c r="A5156" s="61" t="s">
        <v>35675</v>
      </c>
      <c r="B5156" s="61" t="s">
        <v>35676</v>
      </c>
      <c r="C5156" s="61" t="s">
        <v>35677</v>
      </c>
      <c r="D5156" s="62" t="s">
        <v>35678</v>
      </c>
      <c r="E5156" s="62" t="s">
        <v>35679</v>
      </c>
      <c r="F5156" s="61" t="s">
        <v>4920</v>
      </c>
      <c r="G5156" s="62" t="s">
        <v>35658</v>
      </c>
      <c r="H5156" s="61" t="s">
        <v>35261</v>
      </c>
      <c r="I5156" s="63">
        <v>41640</v>
      </c>
      <c r="J5156" s="63">
        <v>45291</v>
      </c>
    </row>
    <row r="5157" spans="1:10" s="57" customFormat="1" ht="30.45" customHeight="1" x14ac:dyDescent="0.2">
      <c r="A5157" s="58" t="s">
        <v>35680</v>
      </c>
      <c r="B5157" s="58" t="s">
        <v>35681</v>
      </c>
      <c r="C5157" s="58" t="s">
        <v>35682</v>
      </c>
      <c r="D5157" s="59" t="s">
        <v>35683</v>
      </c>
      <c r="E5157" s="59" t="s">
        <v>35657</v>
      </c>
      <c r="F5157" s="58" t="s">
        <v>4920</v>
      </c>
      <c r="G5157" s="59" t="s">
        <v>35658</v>
      </c>
      <c r="H5157" s="58" t="s">
        <v>35261</v>
      </c>
      <c r="I5157" s="60">
        <v>41640</v>
      </c>
      <c r="J5157" s="60">
        <v>45291</v>
      </c>
    </row>
    <row r="5158" spans="1:10" s="57" customFormat="1" ht="30.45" customHeight="1" x14ac:dyDescent="0.2">
      <c r="A5158" s="61" t="s">
        <v>35684</v>
      </c>
      <c r="B5158" s="61" t="s">
        <v>35685</v>
      </c>
      <c r="C5158" s="61" t="s">
        <v>35686</v>
      </c>
      <c r="D5158" s="62" t="s">
        <v>35687</v>
      </c>
      <c r="E5158" s="62" t="s">
        <v>35657</v>
      </c>
      <c r="F5158" s="61" t="s">
        <v>4920</v>
      </c>
      <c r="G5158" s="62" t="s">
        <v>35658</v>
      </c>
      <c r="H5158" s="61" t="s">
        <v>35261</v>
      </c>
      <c r="I5158" s="63">
        <v>41640</v>
      </c>
      <c r="J5158" s="63">
        <v>45291</v>
      </c>
    </row>
    <row r="5159" spans="1:10" s="57" customFormat="1" ht="30.45" customHeight="1" x14ac:dyDescent="0.2">
      <c r="A5159" s="58" t="s">
        <v>35688</v>
      </c>
      <c r="B5159" s="58" t="s">
        <v>35689</v>
      </c>
      <c r="C5159" s="58" t="s">
        <v>35690</v>
      </c>
      <c r="D5159" s="59" t="s">
        <v>35691</v>
      </c>
      <c r="E5159" s="59" t="s">
        <v>35657</v>
      </c>
      <c r="F5159" s="58" t="s">
        <v>4920</v>
      </c>
      <c r="G5159" s="59" t="s">
        <v>35658</v>
      </c>
      <c r="H5159" s="58" t="s">
        <v>35261</v>
      </c>
      <c r="I5159" s="60">
        <v>41640</v>
      </c>
      <c r="J5159" s="60">
        <v>45291</v>
      </c>
    </row>
    <row r="5160" spans="1:10" s="57" customFormat="1" ht="30.45" customHeight="1" x14ac:dyDescent="0.2">
      <c r="A5160" s="61" t="s">
        <v>35692</v>
      </c>
      <c r="B5160" s="61" t="s">
        <v>35693</v>
      </c>
      <c r="C5160" s="61" t="s">
        <v>35694</v>
      </c>
      <c r="D5160" s="62" t="s">
        <v>35695</v>
      </c>
      <c r="E5160" s="62" t="s">
        <v>35696</v>
      </c>
      <c r="F5160" s="61" t="s">
        <v>4920</v>
      </c>
      <c r="G5160" s="62" t="s">
        <v>35669</v>
      </c>
      <c r="H5160" s="61" t="s">
        <v>35261</v>
      </c>
      <c r="I5160" s="63">
        <v>41640</v>
      </c>
      <c r="J5160" s="63">
        <v>45291</v>
      </c>
    </row>
    <row r="5161" spans="1:10" s="57" customFormat="1" ht="30.45" customHeight="1" x14ac:dyDescent="0.2">
      <c r="A5161" s="58" t="s">
        <v>35697</v>
      </c>
      <c r="B5161" s="58" t="s">
        <v>35698</v>
      </c>
      <c r="C5161" s="58" t="s">
        <v>35699</v>
      </c>
      <c r="D5161" s="59" t="s">
        <v>35700</v>
      </c>
      <c r="E5161" s="59" t="s">
        <v>35668</v>
      </c>
      <c r="F5161" s="58" t="s">
        <v>4920</v>
      </c>
      <c r="G5161" s="59" t="s">
        <v>35658</v>
      </c>
      <c r="H5161" s="58" t="s">
        <v>35261</v>
      </c>
      <c r="I5161" s="60">
        <v>41640</v>
      </c>
      <c r="J5161" s="60">
        <v>45291</v>
      </c>
    </row>
    <row r="5162" spans="1:10" s="57" customFormat="1" ht="19.8" customHeight="1" x14ac:dyDescent="0.2">
      <c r="A5162" s="61" t="s">
        <v>35701</v>
      </c>
      <c r="B5162" s="61" t="s">
        <v>35702</v>
      </c>
      <c r="C5162" s="61" t="s">
        <v>35703</v>
      </c>
      <c r="D5162" s="62" t="s">
        <v>35704</v>
      </c>
      <c r="E5162" s="62" t="s">
        <v>35705</v>
      </c>
      <c r="F5162" s="61" t="s">
        <v>4920</v>
      </c>
      <c r="G5162" s="62" t="s">
        <v>35706</v>
      </c>
      <c r="H5162" s="61" t="s">
        <v>35261</v>
      </c>
      <c r="I5162" s="63">
        <v>41944</v>
      </c>
      <c r="J5162" s="63">
        <v>45291</v>
      </c>
    </row>
    <row r="5163" spans="1:10" s="57" customFormat="1" ht="19.8" customHeight="1" x14ac:dyDescent="0.2">
      <c r="A5163" s="58" t="s">
        <v>35707</v>
      </c>
      <c r="B5163" s="58" t="s">
        <v>35708</v>
      </c>
      <c r="C5163" s="58" t="s">
        <v>35709</v>
      </c>
      <c r="D5163" s="59" t="s">
        <v>35710</v>
      </c>
      <c r="E5163" s="59" t="s">
        <v>35711</v>
      </c>
      <c r="F5163" s="58" t="s">
        <v>4946</v>
      </c>
      <c r="G5163" s="59" t="s">
        <v>35382</v>
      </c>
      <c r="H5163" s="58" t="s">
        <v>35261</v>
      </c>
      <c r="I5163" s="60">
        <v>41640</v>
      </c>
      <c r="J5163" s="60">
        <v>45291</v>
      </c>
    </row>
    <row r="5164" spans="1:10" s="57" customFormat="1" ht="19.8" customHeight="1" x14ac:dyDescent="0.2">
      <c r="A5164" s="61" t="s">
        <v>35712</v>
      </c>
      <c r="B5164" s="61" t="s">
        <v>35713</v>
      </c>
      <c r="C5164" s="61" t="s">
        <v>35714</v>
      </c>
      <c r="D5164" s="62" t="s">
        <v>35715</v>
      </c>
      <c r="E5164" s="62" t="s">
        <v>35716</v>
      </c>
      <c r="F5164" s="61" t="s">
        <v>35717</v>
      </c>
      <c r="G5164" s="62" t="s">
        <v>35718</v>
      </c>
      <c r="H5164" s="61" t="s">
        <v>35261</v>
      </c>
      <c r="I5164" s="63">
        <v>41640</v>
      </c>
      <c r="J5164" s="63">
        <v>45291</v>
      </c>
    </row>
    <row r="5165" spans="1:10" s="57" customFormat="1" ht="19.8" customHeight="1" x14ac:dyDescent="0.2">
      <c r="A5165" s="58" t="s">
        <v>35719</v>
      </c>
      <c r="B5165" s="58" t="s">
        <v>35720</v>
      </c>
      <c r="C5165" s="58" t="s">
        <v>35721</v>
      </c>
      <c r="D5165" s="59" t="s">
        <v>35722</v>
      </c>
      <c r="E5165" s="59" t="s">
        <v>35723</v>
      </c>
      <c r="F5165" s="58" t="s">
        <v>35724</v>
      </c>
      <c r="G5165" s="59" t="s">
        <v>35725</v>
      </c>
      <c r="H5165" s="58" t="s">
        <v>35261</v>
      </c>
      <c r="I5165" s="60">
        <v>41640</v>
      </c>
      <c r="J5165" s="60">
        <v>45291</v>
      </c>
    </row>
    <row r="5166" spans="1:10" s="57" customFormat="1" ht="30.45" customHeight="1" x14ac:dyDescent="0.2">
      <c r="A5166" s="61" t="s">
        <v>35726</v>
      </c>
      <c r="B5166" s="61" t="s">
        <v>35727</v>
      </c>
      <c r="C5166" s="61" t="s">
        <v>35728</v>
      </c>
      <c r="D5166" s="62" t="s">
        <v>35729</v>
      </c>
      <c r="E5166" s="62" t="s">
        <v>35730</v>
      </c>
      <c r="F5166" s="61" t="s">
        <v>35731</v>
      </c>
      <c r="G5166" s="62" t="s">
        <v>35732</v>
      </c>
      <c r="H5166" s="61" t="s">
        <v>35261</v>
      </c>
      <c r="I5166" s="63">
        <v>42370</v>
      </c>
      <c r="J5166" s="63">
        <v>45291</v>
      </c>
    </row>
    <row r="5167" spans="1:10" s="57" customFormat="1" ht="30.45" customHeight="1" x14ac:dyDescent="0.2">
      <c r="A5167" s="58" t="s">
        <v>35733</v>
      </c>
      <c r="B5167" s="58" t="s">
        <v>35734</v>
      </c>
      <c r="C5167" s="58" t="s">
        <v>35735</v>
      </c>
      <c r="D5167" s="59" t="s">
        <v>35736</v>
      </c>
      <c r="E5167" s="59" t="s">
        <v>35737</v>
      </c>
      <c r="F5167" s="58" t="s">
        <v>35738</v>
      </c>
      <c r="G5167" s="59" t="s">
        <v>35739</v>
      </c>
      <c r="H5167" s="58" t="s">
        <v>35261</v>
      </c>
      <c r="I5167" s="60">
        <v>41640</v>
      </c>
      <c r="J5167" s="60">
        <v>45291</v>
      </c>
    </row>
    <row r="5168" spans="1:10" s="57" customFormat="1" ht="30.45" customHeight="1" x14ac:dyDescent="0.2">
      <c r="A5168" s="61" t="s">
        <v>35740</v>
      </c>
      <c r="B5168" s="61" t="s">
        <v>35741</v>
      </c>
      <c r="C5168" s="61" t="s">
        <v>35742</v>
      </c>
      <c r="D5168" s="62" t="s">
        <v>35743</v>
      </c>
      <c r="E5168" s="62" t="s">
        <v>35744</v>
      </c>
      <c r="F5168" s="61" t="s">
        <v>35580</v>
      </c>
      <c r="G5168" s="62" t="s">
        <v>35581</v>
      </c>
      <c r="H5168" s="61" t="s">
        <v>35261</v>
      </c>
      <c r="I5168" s="63">
        <v>41640</v>
      </c>
      <c r="J5168" s="63">
        <v>45291</v>
      </c>
    </row>
    <row r="5169" spans="1:10" s="57" customFormat="1" ht="19.8" customHeight="1" x14ac:dyDescent="0.2">
      <c r="A5169" s="58" t="s">
        <v>35745</v>
      </c>
      <c r="B5169" s="58" t="s">
        <v>35746</v>
      </c>
      <c r="C5169" s="58" t="s">
        <v>35747</v>
      </c>
      <c r="D5169" s="59" t="s">
        <v>35748</v>
      </c>
      <c r="E5169" s="59" t="s">
        <v>35749</v>
      </c>
      <c r="F5169" s="58" t="s">
        <v>35301</v>
      </c>
      <c r="G5169" s="59" t="s">
        <v>35302</v>
      </c>
      <c r="H5169" s="58" t="s">
        <v>35261</v>
      </c>
      <c r="I5169" s="60">
        <v>41640</v>
      </c>
      <c r="J5169" s="60">
        <v>45291</v>
      </c>
    </row>
    <row r="5170" spans="1:10" s="57" customFormat="1" ht="30.45" customHeight="1" x14ac:dyDescent="0.2">
      <c r="A5170" s="61" t="s">
        <v>35750</v>
      </c>
      <c r="B5170" s="61" t="s">
        <v>35751</v>
      </c>
      <c r="C5170" s="61" t="s">
        <v>35752</v>
      </c>
      <c r="D5170" s="62" t="s">
        <v>35753</v>
      </c>
      <c r="E5170" s="62" t="s">
        <v>35754</v>
      </c>
      <c r="F5170" s="61" t="s">
        <v>35755</v>
      </c>
      <c r="G5170" s="62" t="s">
        <v>35756</v>
      </c>
      <c r="H5170" s="61" t="s">
        <v>204</v>
      </c>
      <c r="I5170" s="63">
        <v>41640</v>
      </c>
      <c r="J5170" s="63">
        <v>45291</v>
      </c>
    </row>
    <row r="5171" spans="1:10" s="57" customFormat="1" ht="30.45" customHeight="1" x14ac:dyDescent="0.2">
      <c r="A5171" s="58" t="s">
        <v>200</v>
      </c>
      <c r="B5171" s="58" t="s">
        <v>35757</v>
      </c>
      <c r="C5171" s="58" t="s">
        <v>35758</v>
      </c>
      <c r="D5171" s="59" t="s">
        <v>35759</v>
      </c>
      <c r="E5171" s="59" t="s">
        <v>35760</v>
      </c>
      <c r="F5171" s="58" t="s">
        <v>35761</v>
      </c>
      <c r="G5171" s="59" t="s">
        <v>35762</v>
      </c>
      <c r="H5171" s="58" t="s">
        <v>204</v>
      </c>
      <c r="I5171" s="60">
        <v>41640</v>
      </c>
      <c r="J5171" s="60">
        <v>45291</v>
      </c>
    </row>
    <row r="5172" spans="1:10" s="57" customFormat="1" ht="19.8" customHeight="1" x14ac:dyDescent="0.2">
      <c r="A5172" s="61" t="s">
        <v>3651</v>
      </c>
      <c r="B5172" s="61" t="s">
        <v>35763</v>
      </c>
      <c r="C5172" s="61" t="s">
        <v>35764</v>
      </c>
      <c r="D5172" s="62" t="s">
        <v>35765</v>
      </c>
      <c r="E5172" s="62" t="s">
        <v>3653</v>
      </c>
      <c r="F5172" s="61" t="s">
        <v>35766</v>
      </c>
      <c r="G5172" s="62" t="s">
        <v>35767</v>
      </c>
      <c r="H5172" s="61" t="s">
        <v>204</v>
      </c>
      <c r="I5172" s="63">
        <v>41640</v>
      </c>
      <c r="J5172" s="63">
        <v>45291</v>
      </c>
    </row>
    <row r="5173" spans="1:10" s="57" customFormat="1" ht="30.45" customHeight="1" x14ac:dyDescent="0.2">
      <c r="A5173" s="58" t="s">
        <v>1166</v>
      </c>
      <c r="B5173" s="58" t="s">
        <v>35768</v>
      </c>
      <c r="C5173" s="58" t="s">
        <v>35769</v>
      </c>
      <c r="D5173" s="59" t="s">
        <v>35770</v>
      </c>
      <c r="E5173" s="59" t="s">
        <v>1168</v>
      </c>
      <c r="F5173" s="58" t="s">
        <v>35771</v>
      </c>
      <c r="G5173" s="59" t="s">
        <v>35772</v>
      </c>
      <c r="H5173" s="58" t="s">
        <v>501</v>
      </c>
      <c r="I5173" s="60">
        <v>41640</v>
      </c>
      <c r="J5173" s="60">
        <v>45291</v>
      </c>
    </row>
    <row r="5174" spans="1:10" s="57" customFormat="1" ht="30.45" customHeight="1" x14ac:dyDescent="0.2">
      <c r="A5174" s="61" t="s">
        <v>35773</v>
      </c>
      <c r="B5174" s="61" t="s">
        <v>35774</v>
      </c>
      <c r="C5174" s="61" t="s">
        <v>35775</v>
      </c>
      <c r="D5174" s="62" t="s">
        <v>35776</v>
      </c>
      <c r="E5174" s="62" t="s">
        <v>35777</v>
      </c>
      <c r="F5174" s="61" t="s">
        <v>35771</v>
      </c>
      <c r="G5174" s="62" t="s">
        <v>35778</v>
      </c>
      <c r="H5174" s="61" t="s">
        <v>501</v>
      </c>
      <c r="I5174" s="63">
        <v>41640</v>
      </c>
      <c r="J5174" s="63">
        <v>45291</v>
      </c>
    </row>
    <row r="5175" spans="1:10" s="57" customFormat="1" ht="30.45" customHeight="1" x14ac:dyDescent="0.2">
      <c r="A5175" s="58" t="s">
        <v>35779</v>
      </c>
      <c r="B5175" s="58" t="s">
        <v>35780</v>
      </c>
      <c r="C5175" s="58" t="s">
        <v>35781</v>
      </c>
      <c r="D5175" s="59" t="s">
        <v>35782</v>
      </c>
      <c r="E5175" s="59" t="s">
        <v>35783</v>
      </c>
      <c r="F5175" s="58" t="s">
        <v>35784</v>
      </c>
      <c r="G5175" s="59" t="s">
        <v>35785</v>
      </c>
      <c r="H5175" s="58" t="s">
        <v>501</v>
      </c>
      <c r="I5175" s="60">
        <v>41640</v>
      </c>
      <c r="J5175" s="60">
        <v>45291</v>
      </c>
    </row>
    <row r="5176" spans="1:10" s="57" customFormat="1" ht="30.45" customHeight="1" x14ac:dyDescent="0.2">
      <c r="A5176" s="61" t="s">
        <v>1120</v>
      </c>
      <c r="B5176" s="61" t="s">
        <v>35786</v>
      </c>
      <c r="C5176" s="61" t="s">
        <v>35787</v>
      </c>
      <c r="D5176" s="62" t="s">
        <v>1121</v>
      </c>
      <c r="E5176" s="62" t="s">
        <v>35788</v>
      </c>
      <c r="F5176" s="61" t="s">
        <v>35789</v>
      </c>
      <c r="G5176" s="62" t="s">
        <v>1284</v>
      </c>
      <c r="H5176" s="61" t="s">
        <v>501</v>
      </c>
      <c r="I5176" s="63">
        <v>41640</v>
      </c>
      <c r="J5176" s="63">
        <v>45291</v>
      </c>
    </row>
    <row r="5177" spans="1:10" s="57" customFormat="1" ht="30.45" customHeight="1" x14ac:dyDescent="0.2">
      <c r="A5177" s="58" t="s">
        <v>2843</v>
      </c>
      <c r="B5177" s="58" t="s">
        <v>35790</v>
      </c>
      <c r="C5177" s="58" t="s">
        <v>35791</v>
      </c>
      <c r="D5177" s="59" t="s">
        <v>35792</v>
      </c>
      <c r="E5177" s="59" t="s">
        <v>35793</v>
      </c>
      <c r="F5177" s="58" t="s">
        <v>2846</v>
      </c>
      <c r="G5177" s="59" t="s">
        <v>1284</v>
      </c>
      <c r="H5177" s="58" t="s">
        <v>501</v>
      </c>
      <c r="I5177" s="60">
        <v>41640</v>
      </c>
      <c r="J5177" s="60">
        <v>45291</v>
      </c>
    </row>
    <row r="5178" spans="1:10" s="57" customFormat="1" ht="30.45" customHeight="1" x14ac:dyDescent="0.2">
      <c r="A5178" s="61" t="s">
        <v>861</v>
      </c>
      <c r="B5178" s="61" t="s">
        <v>35794</v>
      </c>
      <c r="C5178" s="61" t="s">
        <v>35795</v>
      </c>
      <c r="D5178" s="62" t="s">
        <v>35796</v>
      </c>
      <c r="E5178" s="62" t="s">
        <v>35797</v>
      </c>
      <c r="F5178" s="61" t="s">
        <v>35798</v>
      </c>
      <c r="G5178" s="62" t="s">
        <v>35799</v>
      </c>
      <c r="H5178" s="61" t="s">
        <v>501</v>
      </c>
      <c r="I5178" s="63">
        <v>41640</v>
      </c>
      <c r="J5178" s="63">
        <v>45291</v>
      </c>
    </row>
    <row r="5179" spans="1:10" s="57" customFormat="1" ht="30.45" customHeight="1" x14ac:dyDescent="0.2">
      <c r="A5179" s="58" t="s">
        <v>35800</v>
      </c>
      <c r="B5179" s="58" t="s">
        <v>35801</v>
      </c>
      <c r="C5179" s="58" t="s">
        <v>35802</v>
      </c>
      <c r="D5179" s="59" t="s">
        <v>35803</v>
      </c>
      <c r="E5179" s="59" t="s">
        <v>35804</v>
      </c>
      <c r="F5179" s="58" t="s">
        <v>35805</v>
      </c>
      <c r="G5179" s="59" t="s">
        <v>1284</v>
      </c>
      <c r="H5179" s="58" t="s">
        <v>501</v>
      </c>
      <c r="I5179" s="60">
        <v>41640</v>
      </c>
      <c r="J5179" s="60">
        <v>45291</v>
      </c>
    </row>
    <row r="5180" spans="1:10" s="57" customFormat="1" ht="30.45" customHeight="1" x14ac:dyDescent="0.2">
      <c r="A5180" s="61" t="s">
        <v>35806</v>
      </c>
      <c r="B5180" s="61" t="s">
        <v>35807</v>
      </c>
      <c r="C5180" s="61" t="s">
        <v>35808</v>
      </c>
      <c r="D5180" s="62" t="s">
        <v>35809</v>
      </c>
      <c r="E5180" s="62" t="s">
        <v>35810</v>
      </c>
      <c r="F5180" s="61" t="s">
        <v>35811</v>
      </c>
      <c r="G5180" s="62" t="s">
        <v>1284</v>
      </c>
      <c r="H5180" s="61" t="s">
        <v>501</v>
      </c>
      <c r="I5180" s="63">
        <v>41640</v>
      </c>
      <c r="J5180" s="63">
        <v>45291</v>
      </c>
    </row>
    <row r="5181" spans="1:10" s="57" customFormat="1" ht="30.45" customHeight="1" x14ac:dyDescent="0.2">
      <c r="A5181" s="58" t="s">
        <v>3440</v>
      </c>
      <c r="B5181" s="58" t="s">
        <v>35812</v>
      </c>
      <c r="C5181" s="58" t="s">
        <v>35813</v>
      </c>
      <c r="D5181" s="59" t="s">
        <v>35814</v>
      </c>
      <c r="E5181" s="59" t="s">
        <v>35815</v>
      </c>
      <c r="F5181" s="58" t="s">
        <v>3443</v>
      </c>
      <c r="G5181" s="59" t="s">
        <v>1284</v>
      </c>
      <c r="H5181" s="58" t="s">
        <v>501</v>
      </c>
      <c r="I5181" s="60">
        <v>41640</v>
      </c>
      <c r="J5181" s="60">
        <v>45291</v>
      </c>
    </row>
    <row r="5182" spans="1:10" s="57" customFormat="1" ht="30.45" customHeight="1" x14ac:dyDescent="0.2">
      <c r="A5182" s="61" t="s">
        <v>1280</v>
      </c>
      <c r="B5182" s="61" t="s">
        <v>35816</v>
      </c>
      <c r="C5182" s="61" t="s">
        <v>35817</v>
      </c>
      <c r="D5182" s="62" t="s">
        <v>35818</v>
      </c>
      <c r="E5182" s="62" t="s">
        <v>35819</v>
      </c>
      <c r="F5182" s="61" t="s">
        <v>35820</v>
      </c>
      <c r="G5182" s="62" t="s">
        <v>1284</v>
      </c>
      <c r="H5182" s="61" t="s">
        <v>501</v>
      </c>
      <c r="I5182" s="63">
        <v>41640</v>
      </c>
      <c r="J5182" s="63">
        <v>45291</v>
      </c>
    </row>
    <row r="5183" spans="1:10" s="57" customFormat="1" ht="30.45" customHeight="1" x14ac:dyDescent="0.2">
      <c r="A5183" s="58" t="s">
        <v>35821</v>
      </c>
      <c r="B5183" s="58" t="s">
        <v>35822</v>
      </c>
      <c r="C5183" s="58" t="s">
        <v>35823</v>
      </c>
      <c r="D5183" s="59" t="s">
        <v>35824</v>
      </c>
      <c r="E5183" s="59" t="s">
        <v>35825</v>
      </c>
      <c r="F5183" s="58" t="s">
        <v>35826</v>
      </c>
      <c r="G5183" s="59" t="s">
        <v>1284</v>
      </c>
      <c r="H5183" s="58" t="s">
        <v>501</v>
      </c>
      <c r="I5183" s="60">
        <v>41640</v>
      </c>
      <c r="J5183" s="60">
        <v>45291</v>
      </c>
    </row>
    <row r="5184" spans="1:10" s="57" customFormat="1" ht="30.45" customHeight="1" x14ac:dyDescent="0.2">
      <c r="A5184" s="61" t="s">
        <v>35827</v>
      </c>
      <c r="B5184" s="61" t="s">
        <v>35828</v>
      </c>
      <c r="C5184" s="61" t="s">
        <v>35829</v>
      </c>
      <c r="D5184" s="62" t="s">
        <v>35830</v>
      </c>
      <c r="E5184" s="62" t="s">
        <v>35831</v>
      </c>
      <c r="F5184" s="61" t="s">
        <v>35832</v>
      </c>
      <c r="G5184" s="62" t="s">
        <v>1284</v>
      </c>
      <c r="H5184" s="61" t="s">
        <v>501</v>
      </c>
      <c r="I5184" s="63">
        <v>41640</v>
      </c>
      <c r="J5184" s="63">
        <v>45291</v>
      </c>
    </row>
    <row r="5185" spans="1:10" s="57" customFormat="1" ht="30.45" customHeight="1" x14ac:dyDescent="0.2">
      <c r="A5185" s="58" t="s">
        <v>35833</v>
      </c>
      <c r="B5185" s="58" t="s">
        <v>35834</v>
      </c>
      <c r="C5185" s="58" t="s">
        <v>35835</v>
      </c>
      <c r="D5185" s="59" t="s">
        <v>35836</v>
      </c>
      <c r="E5185" s="59" t="s">
        <v>35837</v>
      </c>
      <c r="F5185" s="58" t="s">
        <v>35838</v>
      </c>
      <c r="G5185" s="59" t="s">
        <v>1284</v>
      </c>
      <c r="H5185" s="58" t="s">
        <v>501</v>
      </c>
      <c r="I5185" s="60">
        <v>41640</v>
      </c>
      <c r="J5185" s="60">
        <v>45291</v>
      </c>
    </row>
    <row r="5186" spans="1:10" s="57" customFormat="1" ht="30.45" customHeight="1" x14ac:dyDescent="0.2">
      <c r="A5186" s="61" t="s">
        <v>35839</v>
      </c>
      <c r="B5186" s="61" t="s">
        <v>35840</v>
      </c>
      <c r="C5186" s="61" t="s">
        <v>35841</v>
      </c>
      <c r="D5186" s="62" t="s">
        <v>35842</v>
      </c>
      <c r="E5186" s="62" t="s">
        <v>35843</v>
      </c>
      <c r="F5186" s="61" t="s">
        <v>35844</v>
      </c>
      <c r="G5186" s="62" t="s">
        <v>1123</v>
      </c>
      <c r="H5186" s="61" t="s">
        <v>501</v>
      </c>
      <c r="I5186" s="63">
        <v>42370</v>
      </c>
      <c r="J5186" s="63">
        <v>45291</v>
      </c>
    </row>
    <row r="5187" spans="1:10" s="57" customFormat="1" ht="30.45" customHeight="1" x14ac:dyDescent="0.2">
      <c r="A5187" s="58" t="s">
        <v>35845</v>
      </c>
      <c r="B5187" s="58" t="s">
        <v>35846</v>
      </c>
      <c r="C5187" s="58" t="s">
        <v>35847</v>
      </c>
      <c r="D5187" s="59" t="s">
        <v>35848</v>
      </c>
      <c r="E5187" s="59" t="s">
        <v>35849</v>
      </c>
      <c r="F5187" s="58" t="s">
        <v>35850</v>
      </c>
      <c r="G5187" s="59" t="s">
        <v>35851</v>
      </c>
      <c r="H5187" s="58" t="s">
        <v>501</v>
      </c>
      <c r="I5187" s="60">
        <v>41944</v>
      </c>
      <c r="J5187" s="60">
        <v>45291</v>
      </c>
    </row>
    <row r="5188" spans="1:10" s="57" customFormat="1" ht="19.8" customHeight="1" x14ac:dyDescent="0.2">
      <c r="A5188" s="61" t="s">
        <v>35852</v>
      </c>
      <c r="B5188" s="61" t="s">
        <v>35853</v>
      </c>
      <c r="C5188" s="61" t="s">
        <v>35854</v>
      </c>
      <c r="D5188" s="62" t="s">
        <v>35855</v>
      </c>
      <c r="E5188" s="62" t="s">
        <v>35856</v>
      </c>
      <c r="F5188" s="61" t="s">
        <v>35857</v>
      </c>
      <c r="G5188" s="62" t="s">
        <v>35858</v>
      </c>
      <c r="H5188" s="61" t="s">
        <v>501</v>
      </c>
      <c r="I5188" s="63">
        <v>41640</v>
      </c>
      <c r="J5188" s="63">
        <v>45291</v>
      </c>
    </row>
    <row r="5189" spans="1:10" s="57" customFormat="1" ht="19.8" customHeight="1" x14ac:dyDescent="0.2">
      <c r="A5189" s="58" t="s">
        <v>35859</v>
      </c>
      <c r="B5189" s="58" t="s">
        <v>35860</v>
      </c>
      <c r="C5189" s="58" t="s">
        <v>35861</v>
      </c>
      <c r="D5189" s="59" t="s">
        <v>35862</v>
      </c>
      <c r="E5189" s="59" t="s">
        <v>35863</v>
      </c>
      <c r="F5189" s="58" t="s">
        <v>35864</v>
      </c>
      <c r="G5189" s="59" t="s">
        <v>35865</v>
      </c>
      <c r="H5189" s="58" t="s">
        <v>501</v>
      </c>
      <c r="I5189" s="60">
        <v>41640</v>
      </c>
      <c r="J5189" s="60">
        <v>45291</v>
      </c>
    </row>
    <row r="5190" spans="1:10" s="57" customFormat="1" ht="19.8" customHeight="1" x14ac:dyDescent="0.2">
      <c r="A5190" s="61" t="s">
        <v>1610</v>
      </c>
      <c r="B5190" s="61" t="s">
        <v>35866</v>
      </c>
      <c r="C5190" s="61" t="s">
        <v>35867</v>
      </c>
      <c r="D5190" s="62" t="s">
        <v>35868</v>
      </c>
      <c r="E5190" s="62" t="s">
        <v>35869</v>
      </c>
      <c r="F5190" s="61" t="s">
        <v>3835</v>
      </c>
      <c r="G5190" s="62" t="s">
        <v>35865</v>
      </c>
      <c r="H5190" s="61" t="s">
        <v>501</v>
      </c>
      <c r="I5190" s="63">
        <v>41640</v>
      </c>
      <c r="J5190" s="63">
        <v>45291</v>
      </c>
    </row>
    <row r="5191" spans="1:10" s="57" customFormat="1" ht="19.8" customHeight="1" x14ac:dyDescent="0.2">
      <c r="A5191" s="58" t="s">
        <v>496</v>
      </c>
      <c r="B5191" s="58" t="s">
        <v>35870</v>
      </c>
      <c r="C5191" s="58" t="s">
        <v>35871</v>
      </c>
      <c r="D5191" s="59" t="s">
        <v>35872</v>
      </c>
      <c r="E5191" s="59" t="s">
        <v>498</v>
      </c>
      <c r="F5191" s="58" t="s">
        <v>499</v>
      </c>
      <c r="G5191" s="59" t="s">
        <v>35865</v>
      </c>
      <c r="H5191" s="58" t="s">
        <v>501</v>
      </c>
      <c r="I5191" s="60">
        <v>41640</v>
      </c>
      <c r="J5191" s="60">
        <v>45291</v>
      </c>
    </row>
    <row r="5192" spans="1:10" s="57" customFormat="1" ht="30.45" customHeight="1" x14ac:dyDescent="0.2">
      <c r="A5192" s="61" t="s">
        <v>2990</v>
      </c>
      <c r="B5192" s="61" t="s">
        <v>35873</v>
      </c>
      <c r="C5192" s="61" t="s">
        <v>35874</v>
      </c>
      <c r="D5192" s="62" t="s">
        <v>35875</v>
      </c>
      <c r="E5192" s="62" t="s">
        <v>35876</v>
      </c>
      <c r="F5192" s="61" t="s">
        <v>35877</v>
      </c>
      <c r="G5192" s="62" t="s">
        <v>2994</v>
      </c>
      <c r="H5192" s="61" t="s">
        <v>501</v>
      </c>
      <c r="I5192" s="63">
        <v>41640</v>
      </c>
      <c r="J5192" s="63">
        <v>45291</v>
      </c>
    </row>
    <row r="5193" spans="1:10" s="57" customFormat="1" ht="30.45" customHeight="1" x14ac:dyDescent="0.2">
      <c r="A5193" s="58" t="s">
        <v>35878</v>
      </c>
      <c r="B5193" s="58" t="s">
        <v>35879</v>
      </c>
      <c r="C5193" s="58" t="s">
        <v>35880</v>
      </c>
      <c r="D5193" s="59" t="s">
        <v>35881</v>
      </c>
      <c r="E5193" s="59" t="s">
        <v>35882</v>
      </c>
      <c r="F5193" s="58" t="s">
        <v>35883</v>
      </c>
      <c r="G5193" s="59" t="s">
        <v>35884</v>
      </c>
      <c r="H5193" s="58" t="s">
        <v>501</v>
      </c>
      <c r="I5193" s="60">
        <v>41640</v>
      </c>
      <c r="J5193" s="60">
        <v>45291</v>
      </c>
    </row>
    <row r="5194" spans="1:10" s="57" customFormat="1" ht="19.8" customHeight="1" x14ac:dyDescent="0.2">
      <c r="A5194" s="61" t="s">
        <v>3215</v>
      </c>
      <c r="B5194" s="61" t="s">
        <v>35885</v>
      </c>
      <c r="C5194" s="61" t="s">
        <v>35886</v>
      </c>
      <c r="D5194" s="62" t="s">
        <v>3216</v>
      </c>
      <c r="E5194" s="62" t="s">
        <v>35887</v>
      </c>
      <c r="F5194" s="61" t="s">
        <v>35888</v>
      </c>
      <c r="G5194" s="62" t="s">
        <v>35889</v>
      </c>
      <c r="H5194" s="61" t="s">
        <v>501</v>
      </c>
      <c r="I5194" s="63">
        <v>41640</v>
      </c>
      <c r="J5194" s="63">
        <v>45291</v>
      </c>
    </row>
    <row r="5195" spans="1:10" s="57" customFormat="1" ht="19.8" customHeight="1" x14ac:dyDescent="0.2">
      <c r="A5195" s="58" t="s">
        <v>1958</v>
      </c>
      <c r="B5195" s="58" t="s">
        <v>35890</v>
      </c>
      <c r="C5195" s="58" t="s">
        <v>35891</v>
      </c>
      <c r="D5195" s="59" t="s">
        <v>35892</v>
      </c>
      <c r="E5195" s="59" t="s">
        <v>35893</v>
      </c>
      <c r="F5195" s="58" t="s">
        <v>35894</v>
      </c>
      <c r="G5195" s="59" t="s">
        <v>35889</v>
      </c>
      <c r="H5195" s="58" t="s">
        <v>501</v>
      </c>
      <c r="I5195" s="60">
        <v>41640</v>
      </c>
      <c r="J5195" s="60">
        <v>45291</v>
      </c>
    </row>
    <row r="5196" spans="1:10" s="57" customFormat="1" ht="19.8" customHeight="1" x14ac:dyDescent="0.2">
      <c r="A5196" s="61" t="s">
        <v>1365</v>
      </c>
      <c r="B5196" s="61" t="s">
        <v>35895</v>
      </c>
      <c r="C5196" s="61" t="s">
        <v>35896</v>
      </c>
      <c r="D5196" s="62" t="s">
        <v>1366</v>
      </c>
      <c r="E5196" s="62" t="s">
        <v>35897</v>
      </c>
      <c r="F5196" s="61" t="s">
        <v>35898</v>
      </c>
      <c r="G5196" s="62" t="s">
        <v>35899</v>
      </c>
      <c r="H5196" s="61" t="s">
        <v>501</v>
      </c>
      <c r="I5196" s="63">
        <v>41640</v>
      </c>
      <c r="J5196" s="63">
        <v>45291</v>
      </c>
    </row>
    <row r="5197" spans="1:10" s="57" customFormat="1" ht="30.45" customHeight="1" x14ac:dyDescent="0.2">
      <c r="A5197" s="58" t="s">
        <v>35900</v>
      </c>
      <c r="B5197" s="58" t="s">
        <v>35901</v>
      </c>
      <c r="C5197" s="58" t="s">
        <v>35902</v>
      </c>
      <c r="D5197" s="59" t="s">
        <v>35903</v>
      </c>
      <c r="E5197" s="59" t="s">
        <v>35904</v>
      </c>
      <c r="F5197" s="58" t="s">
        <v>9924</v>
      </c>
      <c r="G5197" s="59" t="s">
        <v>35905</v>
      </c>
      <c r="H5197" s="58" t="s">
        <v>501</v>
      </c>
      <c r="I5197" s="60">
        <v>41640</v>
      </c>
      <c r="J5197" s="60">
        <v>45291</v>
      </c>
    </row>
    <row r="5198" spans="1:10" s="57" customFormat="1" ht="30.45" customHeight="1" x14ac:dyDescent="0.2">
      <c r="A5198" s="61" t="s">
        <v>35906</v>
      </c>
      <c r="B5198" s="61" t="s">
        <v>35907</v>
      </c>
      <c r="C5198" s="61" t="s">
        <v>35908</v>
      </c>
      <c r="D5198" s="62" t="s">
        <v>35909</v>
      </c>
      <c r="E5198" s="62" t="s">
        <v>35910</v>
      </c>
      <c r="F5198" s="61" t="s">
        <v>35911</v>
      </c>
      <c r="G5198" s="62" t="s">
        <v>35912</v>
      </c>
      <c r="H5198" s="61" t="s">
        <v>204</v>
      </c>
      <c r="I5198" s="63">
        <v>41640</v>
      </c>
      <c r="J5198" s="63">
        <v>45291</v>
      </c>
    </row>
    <row r="5199" spans="1:10" s="57" customFormat="1" ht="30.45" customHeight="1" x14ac:dyDescent="0.2">
      <c r="A5199" s="58" t="s">
        <v>2368</v>
      </c>
      <c r="B5199" s="58" t="s">
        <v>35913</v>
      </c>
      <c r="C5199" s="58" t="s">
        <v>35914</v>
      </c>
      <c r="D5199" s="59" t="s">
        <v>2369</v>
      </c>
      <c r="E5199" s="59" t="s">
        <v>35915</v>
      </c>
      <c r="F5199" s="58" t="s">
        <v>35916</v>
      </c>
      <c r="G5199" s="59" t="s">
        <v>2371</v>
      </c>
      <c r="H5199" s="58" t="s">
        <v>501</v>
      </c>
      <c r="I5199" s="60">
        <v>41640</v>
      </c>
      <c r="J5199" s="60">
        <v>45291</v>
      </c>
    </row>
    <row r="5200" spans="1:10" s="57" customFormat="1" ht="19.8" customHeight="1" x14ac:dyDescent="0.2">
      <c r="A5200" s="61" t="s">
        <v>35917</v>
      </c>
      <c r="B5200" s="61" t="s">
        <v>35918</v>
      </c>
      <c r="C5200" s="61" t="s">
        <v>35919</v>
      </c>
      <c r="D5200" s="62" t="s">
        <v>35920</v>
      </c>
      <c r="E5200" s="62" t="s">
        <v>35921</v>
      </c>
      <c r="F5200" s="61" t="s">
        <v>35922</v>
      </c>
      <c r="G5200" s="62" t="s">
        <v>35923</v>
      </c>
      <c r="H5200" s="61" t="s">
        <v>501</v>
      </c>
      <c r="I5200" s="63">
        <v>41640</v>
      </c>
      <c r="J5200" s="63">
        <v>45291</v>
      </c>
    </row>
    <row r="5201" spans="1:10" s="57" customFormat="1" ht="30.45" customHeight="1" x14ac:dyDescent="0.2">
      <c r="A5201" s="58" t="s">
        <v>35924</v>
      </c>
      <c r="B5201" s="58" t="s">
        <v>35925</v>
      </c>
      <c r="C5201" s="58" t="s">
        <v>35926</v>
      </c>
      <c r="D5201" s="59" t="s">
        <v>35927</v>
      </c>
      <c r="E5201" s="59" t="s">
        <v>35928</v>
      </c>
      <c r="F5201" s="58" t="s">
        <v>35929</v>
      </c>
      <c r="G5201" s="59" t="s">
        <v>35930</v>
      </c>
      <c r="H5201" s="58" t="s">
        <v>501</v>
      </c>
      <c r="I5201" s="60">
        <v>41640</v>
      </c>
      <c r="J5201" s="60">
        <v>45291</v>
      </c>
    </row>
    <row r="5202" spans="1:10" s="57" customFormat="1" ht="19.8" customHeight="1" x14ac:dyDescent="0.2">
      <c r="A5202" s="61" t="s">
        <v>35931</v>
      </c>
      <c r="B5202" s="61" t="s">
        <v>35932</v>
      </c>
      <c r="C5202" s="61" t="s">
        <v>35933</v>
      </c>
      <c r="D5202" s="62" t="s">
        <v>35934</v>
      </c>
      <c r="E5202" s="62" t="s">
        <v>35935</v>
      </c>
      <c r="F5202" s="61" t="s">
        <v>35936</v>
      </c>
      <c r="G5202" s="62" t="s">
        <v>35937</v>
      </c>
      <c r="H5202" s="61" t="s">
        <v>501</v>
      </c>
      <c r="I5202" s="63">
        <v>41640</v>
      </c>
      <c r="J5202" s="63">
        <v>45291</v>
      </c>
    </row>
    <row r="5203" spans="1:10" s="57" customFormat="1" ht="19.8" customHeight="1" x14ac:dyDescent="0.2">
      <c r="A5203" s="58" t="s">
        <v>35938</v>
      </c>
      <c r="B5203" s="58" t="s">
        <v>35939</v>
      </c>
      <c r="C5203" s="58" t="s">
        <v>35940</v>
      </c>
      <c r="D5203" s="59" t="s">
        <v>35941</v>
      </c>
      <c r="E5203" s="59" t="s">
        <v>35942</v>
      </c>
      <c r="F5203" s="58" t="s">
        <v>35943</v>
      </c>
      <c r="G5203" s="59" t="s">
        <v>35944</v>
      </c>
      <c r="H5203" s="58" t="s">
        <v>501</v>
      </c>
      <c r="I5203" s="60">
        <v>41640</v>
      </c>
      <c r="J5203" s="60">
        <v>45291</v>
      </c>
    </row>
    <row r="5204" spans="1:10" s="57" customFormat="1" ht="19.8" customHeight="1" x14ac:dyDescent="0.2">
      <c r="A5204" s="61" t="s">
        <v>1152</v>
      </c>
      <c r="B5204" s="61" t="s">
        <v>35945</v>
      </c>
      <c r="C5204" s="61" t="s">
        <v>35946</v>
      </c>
      <c r="D5204" s="62" t="s">
        <v>35947</v>
      </c>
      <c r="E5204" s="62" t="s">
        <v>35948</v>
      </c>
      <c r="F5204" s="61" t="s">
        <v>35949</v>
      </c>
      <c r="G5204" s="62" t="s">
        <v>1155</v>
      </c>
      <c r="H5204" s="61" t="s">
        <v>501</v>
      </c>
      <c r="I5204" s="63">
        <v>41640</v>
      </c>
      <c r="J5204" s="63">
        <v>45291</v>
      </c>
    </row>
    <row r="5205" spans="1:10" s="57" customFormat="1" ht="19.8" customHeight="1" x14ac:dyDescent="0.2">
      <c r="A5205" s="58" t="s">
        <v>716</v>
      </c>
      <c r="B5205" s="58" t="s">
        <v>35950</v>
      </c>
      <c r="C5205" s="58" t="s">
        <v>35951</v>
      </c>
      <c r="D5205" s="59" t="s">
        <v>35952</v>
      </c>
      <c r="E5205" s="59" t="s">
        <v>35953</v>
      </c>
      <c r="F5205" s="58" t="s">
        <v>35954</v>
      </c>
      <c r="G5205" s="59" t="s">
        <v>1155</v>
      </c>
      <c r="H5205" s="58" t="s">
        <v>501</v>
      </c>
      <c r="I5205" s="60">
        <v>41640</v>
      </c>
      <c r="J5205" s="60">
        <v>45291</v>
      </c>
    </row>
    <row r="5206" spans="1:10" s="57" customFormat="1" ht="19.8" customHeight="1" x14ac:dyDescent="0.2">
      <c r="A5206" s="61" t="s">
        <v>1671</v>
      </c>
      <c r="B5206" s="61" t="s">
        <v>35955</v>
      </c>
      <c r="C5206" s="61" t="s">
        <v>35956</v>
      </c>
      <c r="D5206" s="62" t="s">
        <v>1672</v>
      </c>
      <c r="E5206" s="62" t="s">
        <v>35957</v>
      </c>
      <c r="F5206" s="61" t="s">
        <v>1674</v>
      </c>
      <c r="G5206" s="62" t="s">
        <v>35958</v>
      </c>
      <c r="H5206" s="61" t="s">
        <v>501</v>
      </c>
      <c r="I5206" s="63">
        <v>41640</v>
      </c>
      <c r="J5206" s="63">
        <v>45291</v>
      </c>
    </row>
    <row r="5207" spans="1:10" s="57" customFormat="1" ht="19.8" customHeight="1" x14ac:dyDescent="0.2">
      <c r="A5207" s="58" t="s">
        <v>35959</v>
      </c>
      <c r="B5207" s="58" t="s">
        <v>35960</v>
      </c>
      <c r="C5207" s="58" t="s">
        <v>35961</v>
      </c>
      <c r="D5207" s="59" t="s">
        <v>35962</v>
      </c>
      <c r="E5207" s="59" t="s">
        <v>35963</v>
      </c>
      <c r="F5207" s="58" t="s">
        <v>35964</v>
      </c>
      <c r="G5207" s="59" t="s">
        <v>35965</v>
      </c>
      <c r="H5207" s="58" t="s">
        <v>501</v>
      </c>
      <c r="I5207" s="60">
        <v>41640</v>
      </c>
      <c r="J5207" s="60">
        <v>45291</v>
      </c>
    </row>
    <row r="5208" spans="1:10" s="57" customFormat="1" ht="19.8" customHeight="1" x14ac:dyDescent="0.2">
      <c r="A5208" s="61" t="s">
        <v>35966</v>
      </c>
      <c r="B5208" s="61" t="s">
        <v>35967</v>
      </c>
      <c r="C5208" s="61" t="s">
        <v>35968</v>
      </c>
      <c r="D5208" s="62" t="s">
        <v>35969</v>
      </c>
      <c r="E5208" s="62" t="s">
        <v>35970</v>
      </c>
      <c r="F5208" s="61" t="s">
        <v>35971</v>
      </c>
      <c r="G5208" s="62" t="s">
        <v>35972</v>
      </c>
      <c r="H5208" s="61" t="s">
        <v>204</v>
      </c>
      <c r="I5208" s="63">
        <v>41640</v>
      </c>
      <c r="J5208" s="63">
        <v>45291</v>
      </c>
    </row>
    <row r="5209" spans="1:10" s="57" customFormat="1" ht="30.45" customHeight="1" x14ac:dyDescent="0.2">
      <c r="A5209" s="58" t="s">
        <v>35973</v>
      </c>
      <c r="B5209" s="58" t="s">
        <v>35974</v>
      </c>
      <c r="C5209" s="58" t="s">
        <v>35975</v>
      </c>
      <c r="D5209" s="59" t="s">
        <v>35976</v>
      </c>
      <c r="E5209" s="59" t="s">
        <v>35977</v>
      </c>
      <c r="F5209" s="58" t="s">
        <v>35978</v>
      </c>
      <c r="G5209" s="59" t="s">
        <v>35979</v>
      </c>
      <c r="H5209" s="58" t="s">
        <v>204</v>
      </c>
      <c r="I5209" s="60">
        <v>41640</v>
      </c>
      <c r="J5209" s="60">
        <v>45291</v>
      </c>
    </row>
    <row r="5210" spans="1:10" s="57" customFormat="1" ht="19.8" customHeight="1" x14ac:dyDescent="0.2">
      <c r="A5210" s="61" t="s">
        <v>35980</v>
      </c>
      <c r="B5210" s="61" t="s">
        <v>35981</v>
      </c>
      <c r="C5210" s="61" t="s">
        <v>35982</v>
      </c>
      <c r="D5210" s="62" t="s">
        <v>35983</v>
      </c>
      <c r="E5210" s="62" t="s">
        <v>35984</v>
      </c>
      <c r="F5210" s="61" t="s">
        <v>35985</v>
      </c>
      <c r="G5210" s="62" t="s">
        <v>35986</v>
      </c>
      <c r="H5210" s="61" t="s">
        <v>204</v>
      </c>
      <c r="I5210" s="63">
        <v>41640</v>
      </c>
      <c r="J5210" s="63">
        <v>45291</v>
      </c>
    </row>
    <row r="5211" spans="1:10" s="57" customFormat="1" ht="19.8" customHeight="1" x14ac:dyDescent="0.2">
      <c r="A5211" s="58" t="s">
        <v>3601</v>
      </c>
      <c r="B5211" s="58" t="s">
        <v>35987</v>
      </c>
      <c r="C5211" s="58" t="s">
        <v>35988</v>
      </c>
      <c r="D5211" s="59" t="s">
        <v>35989</v>
      </c>
      <c r="E5211" s="59" t="s">
        <v>35990</v>
      </c>
      <c r="F5211" s="58" t="s">
        <v>35991</v>
      </c>
      <c r="G5211" s="59" t="s">
        <v>3605</v>
      </c>
      <c r="H5211" s="58" t="s">
        <v>204</v>
      </c>
      <c r="I5211" s="60">
        <v>41640</v>
      </c>
      <c r="J5211" s="60">
        <v>45291</v>
      </c>
    </row>
    <row r="5212" spans="1:10" s="57" customFormat="1" ht="30.45" customHeight="1" x14ac:dyDescent="0.2">
      <c r="A5212" s="61" t="s">
        <v>1538</v>
      </c>
      <c r="B5212" s="61" t="s">
        <v>35992</v>
      </c>
      <c r="C5212" s="61" t="s">
        <v>35993</v>
      </c>
      <c r="D5212" s="62" t="s">
        <v>1539</v>
      </c>
      <c r="E5212" s="62" t="s">
        <v>35994</v>
      </c>
      <c r="F5212" s="61" t="s">
        <v>35995</v>
      </c>
      <c r="G5212" s="62" t="s">
        <v>35996</v>
      </c>
      <c r="H5212" s="61" t="s">
        <v>204</v>
      </c>
      <c r="I5212" s="63">
        <v>41640</v>
      </c>
      <c r="J5212" s="63">
        <v>45291</v>
      </c>
    </row>
    <row r="5213" spans="1:10" s="57" customFormat="1" ht="19.8" customHeight="1" x14ac:dyDescent="0.2">
      <c r="A5213" s="58" t="s">
        <v>3962</v>
      </c>
      <c r="B5213" s="58" t="s">
        <v>35997</v>
      </c>
      <c r="C5213" s="58" t="s">
        <v>35998</v>
      </c>
      <c r="D5213" s="59" t="s">
        <v>35999</v>
      </c>
      <c r="E5213" s="59" t="s">
        <v>36000</v>
      </c>
      <c r="F5213" s="58" t="s">
        <v>36001</v>
      </c>
      <c r="G5213" s="59" t="s">
        <v>3966</v>
      </c>
      <c r="H5213" s="58" t="s">
        <v>204</v>
      </c>
      <c r="I5213" s="60">
        <v>41640</v>
      </c>
      <c r="J5213" s="60">
        <v>45291</v>
      </c>
    </row>
    <row r="5214" spans="1:10" s="57" customFormat="1" ht="19.8" customHeight="1" x14ac:dyDescent="0.2">
      <c r="A5214" s="61" t="s">
        <v>36002</v>
      </c>
      <c r="B5214" s="61" t="s">
        <v>36003</v>
      </c>
      <c r="C5214" s="61" t="s">
        <v>36004</v>
      </c>
      <c r="D5214" s="62" t="s">
        <v>36005</v>
      </c>
      <c r="E5214" s="62" t="s">
        <v>36006</v>
      </c>
      <c r="F5214" s="61" t="s">
        <v>36007</v>
      </c>
      <c r="G5214" s="62" t="s">
        <v>3966</v>
      </c>
      <c r="H5214" s="61" t="s">
        <v>204</v>
      </c>
      <c r="I5214" s="63">
        <v>41640</v>
      </c>
      <c r="J5214" s="63">
        <v>45291</v>
      </c>
    </row>
    <row r="5215" spans="1:10" s="57" customFormat="1" ht="19.8" customHeight="1" x14ac:dyDescent="0.2">
      <c r="A5215" s="58" t="s">
        <v>36008</v>
      </c>
      <c r="B5215" s="58" t="s">
        <v>36009</v>
      </c>
      <c r="C5215" s="58" t="s">
        <v>36010</v>
      </c>
      <c r="D5215" s="59" t="s">
        <v>36011</v>
      </c>
      <c r="E5215" s="59" t="s">
        <v>36012</v>
      </c>
      <c r="F5215" s="58" t="s">
        <v>36013</v>
      </c>
      <c r="G5215" s="59" t="s">
        <v>36014</v>
      </c>
      <c r="H5215" s="58" t="s">
        <v>204</v>
      </c>
      <c r="I5215" s="60">
        <v>41640</v>
      </c>
      <c r="J5215" s="60">
        <v>45291</v>
      </c>
    </row>
    <row r="5216" spans="1:10" s="57" customFormat="1" ht="30.45" customHeight="1" x14ac:dyDescent="0.2">
      <c r="A5216" s="61" t="s">
        <v>36015</v>
      </c>
      <c r="B5216" s="61" t="s">
        <v>36016</v>
      </c>
      <c r="C5216" s="61" t="s">
        <v>36017</v>
      </c>
      <c r="D5216" s="62" t="s">
        <v>36018</v>
      </c>
      <c r="E5216" s="62" t="s">
        <v>36019</v>
      </c>
      <c r="F5216" s="61" t="s">
        <v>36020</v>
      </c>
      <c r="G5216" s="62" t="s">
        <v>36021</v>
      </c>
      <c r="H5216" s="61" t="s">
        <v>204</v>
      </c>
      <c r="I5216" s="63">
        <v>41640</v>
      </c>
      <c r="J5216" s="63">
        <v>45291</v>
      </c>
    </row>
    <row r="5217" spans="1:10" s="57" customFormat="1" ht="30.45" customHeight="1" x14ac:dyDescent="0.2">
      <c r="A5217" s="58" t="s">
        <v>36022</v>
      </c>
      <c r="B5217" s="58" t="s">
        <v>36023</v>
      </c>
      <c r="C5217" s="58" t="s">
        <v>36024</v>
      </c>
      <c r="D5217" s="59" t="s">
        <v>36025</v>
      </c>
      <c r="E5217" s="59" t="s">
        <v>36026</v>
      </c>
      <c r="F5217" s="58" t="s">
        <v>36027</v>
      </c>
      <c r="G5217" s="59" t="s">
        <v>36021</v>
      </c>
      <c r="H5217" s="58" t="s">
        <v>204</v>
      </c>
      <c r="I5217" s="60">
        <v>41640</v>
      </c>
      <c r="J5217" s="60">
        <v>45291</v>
      </c>
    </row>
    <row r="5218" spans="1:10" s="57" customFormat="1" ht="30.45" customHeight="1" x14ac:dyDescent="0.2">
      <c r="A5218" s="61" t="s">
        <v>36028</v>
      </c>
      <c r="B5218" s="61" t="s">
        <v>36029</v>
      </c>
      <c r="C5218" s="61" t="s">
        <v>36030</v>
      </c>
      <c r="D5218" s="62" t="s">
        <v>36031</v>
      </c>
      <c r="E5218" s="62" t="s">
        <v>36032</v>
      </c>
      <c r="F5218" s="61" t="s">
        <v>36033</v>
      </c>
      <c r="G5218" s="62" t="s">
        <v>36021</v>
      </c>
      <c r="H5218" s="61" t="s">
        <v>204</v>
      </c>
      <c r="I5218" s="63">
        <v>41640</v>
      </c>
      <c r="J5218" s="63">
        <v>45291</v>
      </c>
    </row>
    <row r="5219" spans="1:10" s="57" customFormat="1" ht="30.45" customHeight="1" x14ac:dyDescent="0.2">
      <c r="A5219" s="58" t="s">
        <v>36034</v>
      </c>
      <c r="B5219" s="58" t="s">
        <v>36035</v>
      </c>
      <c r="C5219" s="58" t="s">
        <v>36036</v>
      </c>
      <c r="D5219" s="59" t="s">
        <v>36037</v>
      </c>
      <c r="E5219" s="59" t="s">
        <v>36038</v>
      </c>
      <c r="F5219" s="58" t="s">
        <v>36039</v>
      </c>
      <c r="G5219" s="59" t="s">
        <v>36021</v>
      </c>
      <c r="H5219" s="58" t="s">
        <v>204</v>
      </c>
      <c r="I5219" s="60">
        <v>41640</v>
      </c>
      <c r="J5219" s="60">
        <v>45291</v>
      </c>
    </row>
    <row r="5220" spans="1:10" s="57" customFormat="1" ht="30.45" customHeight="1" x14ac:dyDescent="0.2">
      <c r="A5220" s="61" t="s">
        <v>36040</v>
      </c>
      <c r="B5220" s="61" t="s">
        <v>36041</v>
      </c>
      <c r="C5220" s="61" t="s">
        <v>36042</v>
      </c>
      <c r="D5220" s="62" t="s">
        <v>36043</v>
      </c>
      <c r="E5220" s="62" t="s">
        <v>36044</v>
      </c>
      <c r="F5220" s="61" t="s">
        <v>36045</v>
      </c>
      <c r="G5220" s="62" t="s">
        <v>36021</v>
      </c>
      <c r="H5220" s="61" t="s">
        <v>204</v>
      </c>
      <c r="I5220" s="63">
        <v>41640</v>
      </c>
      <c r="J5220" s="63">
        <v>45291</v>
      </c>
    </row>
    <row r="5221" spans="1:10" s="57" customFormat="1" ht="30.45" customHeight="1" x14ac:dyDescent="0.2">
      <c r="A5221" s="58" t="s">
        <v>36046</v>
      </c>
      <c r="B5221" s="58" t="s">
        <v>36047</v>
      </c>
      <c r="C5221" s="58" t="s">
        <v>36048</v>
      </c>
      <c r="D5221" s="59" t="s">
        <v>36049</v>
      </c>
      <c r="E5221" s="59" t="s">
        <v>36050</v>
      </c>
      <c r="F5221" s="58" t="s">
        <v>36051</v>
      </c>
      <c r="G5221" s="59" t="s">
        <v>36021</v>
      </c>
      <c r="H5221" s="58" t="s">
        <v>204</v>
      </c>
      <c r="I5221" s="60">
        <v>41640</v>
      </c>
      <c r="J5221" s="60">
        <v>45291</v>
      </c>
    </row>
    <row r="5222" spans="1:10" s="57" customFormat="1" ht="30.45" customHeight="1" x14ac:dyDescent="0.2">
      <c r="A5222" s="61" t="s">
        <v>36052</v>
      </c>
      <c r="B5222" s="61" t="s">
        <v>36053</v>
      </c>
      <c r="C5222" s="61" t="s">
        <v>36054</v>
      </c>
      <c r="D5222" s="62" t="s">
        <v>36055</v>
      </c>
      <c r="E5222" s="62" t="s">
        <v>36056</v>
      </c>
      <c r="F5222" s="61" t="s">
        <v>36057</v>
      </c>
      <c r="G5222" s="62" t="s">
        <v>36021</v>
      </c>
      <c r="H5222" s="61" t="s">
        <v>204</v>
      </c>
      <c r="I5222" s="63">
        <v>41640</v>
      </c>
      <c r="J5222" s="63">
        <v>45291</v>
      </c>
    </row>
    <row r="5223" spans="1:10" s="57" customFormat="1" ht="30.45" customHeight="1" x14ac:dyDescent="0.2">
      <c r="A5223" s="58" t="s">
        <v>36058</v>
      </c>
      <c r="B5223" s="58" t="s">
        <v>36059</v>
      </c>
      <c r="C5223" s="58" t="s">
        <v>36060</v>
      </c>
      <c r="D5223" s="59" t="s">
        <v>36061</v>
      </c>
      <c r="E5223" s="59" t="s">
        <v>36062</v>
      </c>
      <c r="F5223" s="58" t="s">
        <v>36063</v>
      </c>
      <c r="G5223" s="59" t="s">
        <v>36021</v>
      </c>
      <c r="H5223" s="58" t="s">
        <v>204</v>
      </c>
      <c r="I5223" s="60">
        <v>41640</v>
      </c>
      <c r="J5223" s="60">
        <v>45291</v>
      </c>
    </row>
    <row r="5224" spans="1:10" s="57" customFormat="1" ht="30.45" customHeight="1" x14ac:dyDescent="0.2">
      <c r="A5224" s="61" t="s">
        <v>36064</v>
      </c>
      <c r="B5224" s="61" t="s">
        <v>36065</v>
      </c>
      <c r="C5224" s="61" t="s">
        <v>36066</v>
      </c>
      <c r="D5224" s="62" t="s">
        <v>36067</v>
      </c>
      <c r="E5224" s="62" t="s">
        <v>36068</v>
      </c>
      <c r="F5224" s="61" t="s">
        <v>36069</v>
      </c>
      <c r="G5224" s="62" t="s">
        <v>36021</v>
      </c>
      <c r="H5224" s="61" t="s">
        <v>204</v>
      </c>
      <c r="I5224" s="63">
        <v>41640</v>
      </c>
      <c r="J5224" s="63">
        <v>45291</v>
      </c>
    </row>
    <row r="5225" spans="1:10" s="57" customFormat="1" ht="19.8" customHeight="1" x14ac:dyDescent="0.2">
      <c r="A5225" s="58" t="s">
        <v>36070</v>
      </c>
      <c r="B5225" s="58" t="s">
        <v>36071</v>
      </c>
      <c r="C5225" s="58" t="s">
        <v>36072</v>
      </c>
      <c r="D5225" s="59" t="s">
        <v>36073</v>
      </c>
      <c r="E5225" s="59" t="s">
        <v>36074</v>
      </c>
      <c r="F5225" s="58" t="s">
        <v>36075</v>
      </c>
      <c r="G5225" s="59" t="s">
        <v>36076</v>
      </c>
      <c r="H5225" s="58" t="s">
        <v>204</v>
      </c>
      <c r="I5225" s="60">
        <v>41944</v>
      </c>
      <c r="J5225" s="60">
        <v>45291</v>
      </c>
    </row>
    <row r="5226" spans="1:10" s="57" customFormat="1" ht="30.45" customHeight="1" x14ac:dyDescent="0.2">
      <c r="A5226" s="61" t="s">
        <v>36077</v>
      </c>
      <c r="B5226" s="61" t="s">
        <v>36078</v>
      </c>
      <c r="C5226" s="61" t="s">
        <v>36079</v>
      </c>
      <c r="D5226" s="62" t="s">
        <v>36080</v>
      </c>
      <c r="E5226" s="62" t="s">
        <v>36081</v>
      </c>
      <c r="F5226" s="61" t="s">
        <v>36082</v>
      </c>
      <c r="G5226" s="62" t="s">
        <v>36021</v>
      </c>
      <c r="H5226" s="61" t="s">
        <v>204</v>
      </c>
      <c r="I5226" s="63">
        <v>41640</v>
      </c>
      <c r="J5226" s="63">
        <v>45291</v>
      </c>
    </row>
    <row r="5227" spans="1:10" s="57" customFormat="1" ht="30.45" customHeight="1" x14ac:dyDescent="0.2">
      <c r="A5227" s="58" t="s">
        <v>36083</v>
      </c>
      <c r="B5227" s="58" t="s">
        <v>36084</v>
      </c>
      <c r="C5227" s="58" t="s">
        <v>36085</v>
      </c>
      <c r="D5227" s="59" t="s">
        <v>36086</v>
      </c>
      <c r="E5227" s="59" t="s">
        <v>36087</v>
      </c>
      <c r="F5227" s="58" t="s">
        <v>36088</v>
      </c>
      <c r="G5227" s="59" t="s">
        <v>36021</v>
      </c>
      <c r="H5227" s="58" t="s">
        <v>204</v>
      </c>
      <c r="I5227" s="60">
        <v>41640</v>
      </c>
      <c r="J5227" s="60">
        <v>45291</v>
      </c>
    </row>
    <row r="5228" spans="1:10" s="57" customFormat="1" ht="30.45" customHeight="1" x14ac:dyDescent="0.2">
      <c r="A5228" s="61" t="s">
        <v>36089</v>
      </c>
      <c r="B5228" s="61" t="s">
        <v>36090</v>
      </c>
      <c r="C5228" s="61" t="s">
        <v>36091</v>
      </c>
      <c r="D5228" s="62" t="s">
        <v>36092</v>
      </c>
      <c r="E5228" s="62" t="s">
        <v>36093</v>
      </c>
      <c r="F5228" s="61" t="s">
        <v>36094</v>
      </c>
      <c r="G5228" s="62" t="s">
        <v>36021</v>
      </c>
      <c r="H5228" s="61" t="s">
        <v>204</v>
      </c>
      <c r="I5228" s="63">
        <v>41640</v>
      </c>
      <c r="J5228" s="63">
        <v>45291</v>
      </c>
    </row>
    <row r="5229" spans="1:10" s="57" customFormat="1" ht="19.8" customHeight="1" x14ac:dyDescent="0.2">
      <c r="A5229" s="58" t="s">
        <v>36095</v>
      </c>
      <c r="B5229" s="58" t="s">
        <v>36096</v>
      </c>
      <c r="C5229" s="58" t="s">
        <v>36097</v>
      </c>
      <c r="D5229" s="59" t="s">
        <v>36098</v>
      </c>
      <c r="E5229" s="59" t="s">
        <v>36099</v>
      </c>
      <c r="F5229" s="58" t="s">
        <v>36100</v>
      </c>
      <c r="G5229" s="59" t="s">
        <v>36076</v>
      </c>
      <c r="H5229" s="58" t="s">
        <v>204</v>
      </c>
      <c r="I5229" s="60">
        <v>41944</v>
      </c>
      <c r="J5229" s="60">
        <v>45291</v>
      </c>
    </row>
    <row r="5230" spans="1:10" s="57" customFormat="1" ht="30.45" customHeight="1" x14ac:dyDescent="0.2">
      <c r="A5230" s="61" t="s">
        <v>36101</v>
      </c>
      <c r="B5230" s="61" t="s">
        <v>36102</v>
      </c>
      <c r="C5230" s="61" t="s">
        <v>36103</v>
      </c>
      <c r="D5230" s="62" t="s">
        <v>36104</v>
      </c>
      <c r="E5230" s="62" t="s">
        <v>1173</v>
      </c>
      <c r="F5230" s="61" t="s">
        <v>36105</v>
      </c>
      <c r="G5230" s="62" t="s">
        <v>36106</v>
      </c>
      <c r="H5230" s="61" t="s">
        <v>204</v>
      </c>
      <c r="I5230" s="63">
        <v>41640</v>
      </c>
      <c r="J5230" s="63">
        <v>45291</v>
      </c>
    </row>
    <row r="5231" spans="1:10" s="57" customFormat="1" ht="19.8" customHeight="1" x14ac:dyDescent="0.2">
      <c r="A5231" s="58" t="s">
        <v>36107</v>
      </c>
      <c r="B5231" s="58" t="s">
        <v>36108</v>
      </c>
      <c r="C5231" s="58" t="s">
        <v>36109</v>
      </c>
      <c r="D5231" s="59" t="s">
        <v>36110</v>
      </c>
      <c r="E5231" s="59" t="s">
        <v>36111</v>
      </c>
      <c r="F5231" s="58" t="s">
        <v>36112</v>
      </c>
      <c r="G5231" s="59" t="s">
        <v>36113</v>
      </c>
      <c r="H5231" s="58" t="s">
        <v>204</v>
      </c>
      <c r="I5231" s="60">
        <v>41640</v>
      </c>
      <c r="J5231" s="60">
        <v>45291</v>
      </c>
    </row>
    <row r="5232" spans="1:10" s="57" customFormat="1" ht="19.8" customHeight="1" x14ac:dyDescent="0.2">
      <c r="A5232" s="61" t="s">
        <v>36114</v>
      </c>
      <c r="B5232" s="61" t="s">
        <v>36115</v>
      </c>
      <c r="C5232" s="61" t="s">
        <v>36116</v>
      </c>
      <c r="D5232" s="62" t="s">
        <v>36117</v>
      </c>
      <c r="E5232" s="62" t="s">
        <v>36118</v>
      </c>
      <c r="F5232" s="61" t="s">
        <v>36119</v>
      </c>
      <c r="G5232" s="62" t="s">
        <v>36120</v>
      </c>
      <c r="H5232" s="61" t="s">
        <v>204</v>
      </c>
      <c r="I5232" s="63">
        <v>41640</v>
      </c>
      <c r="J5232" s="63">
        <v>45291</v>
      </c>
    </row>
    <row r="5233" spans="1:10" s="57" customFormat="1" ht="19.8" customHeight="1" x14ac:dyDescent="0.2">
      <c r="A5233" s="58" t="s">
        <v>36121</v>
      </c>
      <c r="B5233" s="58" t="s">
        <v>36122</v>
      </c>
      <c r="C5233" s="58" t="s">
        <v>36123</v>
      </c>
      <c r="D5233" s="59" t="s">
        <v>36124</v>
      </c>
      <c r="E5233" s="59" t="s">
        <v>36125</v>
      </c>
      <c r="F5233" s="58" t="s">
        <v>36126</v>
      </c>
      <c r="G5233" s="59" t="s">
        <v>36120</v>
      </c>
      <c r="H5233" s="58" t="s">
        <v>204</v>
      </c>
      <c r="I5233" s="60">
        <v>41640</v>
      </c>
      <c r="J5233" s="60">
        <v>45291</v>
      </c>
    </row>
    <row r="5234" spans="1:10" s="57" customFormat="1" ht="19.8" customHeight="1" x14ac:dyDescent="0.2">
      <c r="A5234" s="61" t="s">
        <v>36127</v>
      </c>
      <c r="B5234" s="61" t="s">
        <v>36128</v>
      </c>
      <c r="C5234" s="61" t="s">
        <v>36129</v>
      </c>
      <c r="D5234" s="62" t="s">
        <v>36130</v>
      </c>
      <c r="E5234" s="62" t="s">
        <v>36131</v>
      </c>
      <c r="F5234" s="61" t="s">
        <v>36132</v>
      </c>
      <c r="G5234" s="62" t="s">
        <v>36120</v>
      </c>
      <c r="H5234" s="61" t="s">
        <v>204</v>
      </c>
      <c r="I5234" s="63">
        <v>41640</v>
      </c>
      <c r="J5234" s="63">
        <v>45291</v>
      </c>
    </row>
    <row r="5235" spans="1:10" s="57" customFormat="1" ht="19.8" customHeight="1" x14ac:dyDescent="0.2">
      <c r="A5235" s="58" t="s">
        <v>36133</v>
      </c>
      <c r="B5235" s="58" t="s">
        <v>36134</v>
      </c>
      <c r="C5235" s="58" t="s">
        <v>36135</v>
      </c>
      <c r="D5235" s="59" t="s">
        <v>36136</v>
      </c>
      <c r="E5235" s="59" t="s">
        <v>36137</v>
      </c>
      <c r="F5235" s="58" t="s">
        <v>36138</v>
      </c>
      <c r="G5235" s="59" t="s">
        <v>36139</v>
      </c>
      <c r="H5235" s="58" t="s">
        <v>204</v>
      </c>
      <c r="I5235" s="60">
        <v>41640</v>
      </c>
      <c r="J5235" s="60">
        <v>45291</v>
      </c>
    </row>
    <row r="5236" spans="1:10" s="57" customFormat="1" ht="19.8" customHeight="1" x14ac:dyDescent="0.2">
      <c r="A5236" s="61" t="s">
        <v>2412</v>
      </c>
      <c r="B5236" s="61" t="s">
        <v>36140</v>
      </c>
      <c r="C5236" s="61" t="s">
        <v>36141</v>
      </c>
      <c r="D5236" s="62" t="s">
        <v>36142</v>
      </c>
      <c r="E5236" s="62" t="s">
        <v>36143</v>
      </c>
      <c r="F5236" s="61" t="s">
        <v>36144</v>
      </c>
      <c r="G5236" s="62" t="s">
        <v>2416</v>
      </c>
      <c r="H5236" s="61" t="s">
        <v>204</v>
      </c>
      <c r="I5236" s="63">
        <v>41640</v>
      </c>
      <c r="J5236" s="63">
        <v>45291</v>
      </c>
    </row>
    <row r="5237" spans="1:10" s="57" customFormat="1" ht="41.1" customHeight="1" x14ac:dyDescent="0.2">
      <c r="A5237" s="58" t="s">
        <v>3008</v>
      </c>
      <c r="B5237" s="58" t="s">
        <v>36145</v>
      </c>
      <c r="C5237" s="58" t="s">
        <v>36146</v>
      </c>
      <c r="D5237" s="59" t="s">
        <v>36147</v>
      </c>
      <c r="E5237" s="59" t="s">
        <v>36148</v>
      </c>
      <c r="F5237" s="58" t="s">
        <v>36149</v>
      </c>
      <c r="G5237" s="59" t="s">
        <v>36150</v>
      </c>
      <c r="H5237" s="58" t="s">
        <v>243</v>
      </c>
      <c r="I5237" s="60">
        <v>41640</v>
      </c>
      <c r="J5237" s="60">
        <v>45291</v>
      </c>
    </row>
    <row r="5238" spans="1:10" s="57" customFormat="1" ht="41.1" customHeight="1" x14ac:dyDescent="0.2">
      <c r="A5238" s="61" t="s">
        <v>36151</v>
      </c>
      <c r="B5238" s="61" t="s">
        <v>36152</v>
      </c>
      <c r="C5238" s="61" t="s">
        <v>36153</v>
      </c>
      <c r="D5238" s="62" t="s">
        <v>36154</v>
      </c>
      <c r="E5238" s="62" t="s">
        <v>36155</v>
      </c>
      <c r="F5238" s="61" t="s">
        <v>36156</v>
      </c>
      <c r="G5238" s="62" t="s">
        <v>36150</v>
      </c>
      <c r="H5238" s="61" t="s">
        <v>243</v>
      </c>
      <c r="I5238" s="63">
        <v>41944</v>
      </c>
      <c r="J5238" s="63">
        <v>45291</v>
      </c>
    </row>
    <row r="5239" spans="1:10" s="57" customFormat="1" ht="41.1" customHeight="1" x14ac:dyDescent="0.2">
      <c r="A5239" s="58" t="s">
        <v>36157</v>
      </c>
      <c r="B5239" s="58" t="s">
        <v>36158</v>
      </c>
      <c r="C5239" s="58" t="s">
        <v>36159</v>
      </c>
      <c r="D5239" s="59" t="s">
        <v>36160</v>
      </c>
      <c r="E5239" s="59" t="s">
        <v>36161</v>
      </c>
      <c r="F5239" s="58" t="s">
        <v>36162</v>
      </c>
      <c r="G5239" s="59" t="s">
        <v>36163</v>
      </c>
      <c r="H5239" s="58" t="s">
        <v>243</v>
      </c>
      <c r="I5239" s="60">
        <v>41640</v>
      </c>
      <c r="J5239" s="60">
        <v>45291</v>
      </c>
    </row>
    <row r="5240" spans="1:10" s="57" customFormat="1" ht="30.45" customHeight="1" x14ac:dyDescent="0.2">
      <c r="A5240" s="61" t="s">
        <v>3753</v>
      </c>
      <c r="B5240" s="61" t="s">
        <v>36164</v>
      </c>
      <c r="C5240" s="61" t="s">
        <v>36165</v>
      </c>
      <c r="D5240" s="62" t="s">
        <v>36166</v>
      </c>
      <c r="E5240" s="62" t="s">
        <v>36167</v>
      </c>
      <c r="F5240" s="61" t="s">
        <v>36168</v>
      </c>
      <c r="G5240" s="62" t="s">
        <v>36169</v>
      </c>
      <c r="H5240" s="61" t="s">
        <v>243</v>
      </c>
      <c r="I5240" s="63">
        <v>41640</v>
      </c>
      <c r="J5240" s="63">
        <v>45291</v>
      </c>
    </row>
    <row r="5241" spans="1:10" s="57" customFormat="1" ht="41.1" customHeight="1" x14ac:dyDescent="0.2">
      <c r="A5241" s="58" t="s">
        <v>36170</v>
      </c>
      <c r="B5241" s="58" t="s">
        <v>36171</v>
      </c>
      <c r="C5241" s="58" t="s">
        <v>36172</v>
      </c>
      <c r="D5241" s="59" t="s">
        <v>36173</v>
      </c>
      <c r="E5241" s="59" t="s">
        <v>36174</v>
      </c>
      <c r="F5241" s="58" t="s">
        <v>36175</v>
      </c>
      <c r="G5241" s="59" t="s">
        <v>36176</v>
      </c>
      <c r="H5241" s="58" t="s">
        <v>243</v>
      </c>
      <c r="I5241" s="60">
        <v>43282</v>
      </c>
      <c r="J5241" s="60">
        <v>43769</v>
      </c>
    </row>
    <row r="5242" spans="1:10" s="57" customFormat="1" ht="52.35" customHeight="1" x14ac:dyDescent="0.2">
      <c r="A5242" s="61" t="s">
        <v>36177</v>
      </c>
      <c r="B5242" s="61" t="s">
        <v>36178</v>
      </c>
      <c r="C5242" s="61" t="s">
        <v>36179</v>
      </c>
      <c r="D5242" s="62" t="s">
        <v>36180</v>
      </c>
      <c r="E5242" s="62" t="s">
        <v>36181</v>
      </c>
      <c r="F5242" s="61" t="s">
        <v>29232</v>
      </c>
      <c r="G5242" s="62" t="s">
        <v>36182</v>
      </c>
      <c r="H5242" s="61" t="s">
        <v>243</v>
      </c>
      <c r="I5242" s="63">
        <v>41640</v>
      </c>
      <c r="J5242" s="63">
        <v>45291</v>
      </c>
    </row>
    <row r="5243" spans="1:10" s="57" customFormat="1" ht="41.1" customHeight="1" x14ac:dyDescent="0.2">
      <c r="A5243" s="58" t="s">
        <v>36183</v>
      </c>
      <c r="B5243" s="58" t="s">
        <v>36184</v>
      </c>
      <c r="C5243" s="58" t="s">
        <v>36185</v>
      </c>
      <c r="D5243" s="59" t="s">
        <v>36186</v>
      </c>
      <c r="E5243" s="59" t="s">
        <v>36187</v>
      </c>
      <c r="F5243" s="58" t="s">
        <v>23858</v>
      </c>
      <c r="G5243" s="59" t="s">
        <v>36188</v>
      </c>
      <c r="H5243" s="58" t="s">
        <v>243</v>
      </c>
      <c r="I5243" s="60">
        <v>41640</v>
      </c>
      <c r="J5243" s="60">
        <v>45291</v>
      </c>
    </row>
    <row r="5244" spans="1:10" s="57" customFormat="1" ht="41.1" customHeight="1" x14ac:dyDescent="0.2">
      <c r="A5244" s="61" t="s">
        <v>36189</v>
      </c>
      <c r="B5244" s="61" t="s">
        <v>36190</v>
      </c>
      <c r="C5244" s="61" t="s">
        <v>36191</v>
      </c>
      <c r="D5244" s="62" t="s">
        <v>36192</v>
      </c>
      <c r="E5244" s="62" t="s">
        <v>36193</v>
      </c>
      <c r="F5244" s="61" t="s">
        <v>30324</v>
      </c>
      <c r="G5244" s="62" t="s">
        <v>36194</v>
      </c>
      <c r="H5244" s="61" t="s">
        <v>243</v>
      </c>
      <c r="I5244" s="63">
        <v>41640</v>
      </c>
      <c r="J5244" s="63">
        <v>45291</v>
      </c>
    </row>
    <row r="5245" spans="1:10" s="57" customFormat="1" ht="19.8" customHeight="1" x14ac:dyDescent="0.2">
      <c r="A5245" s="58" t="s">
        <v>1037</v>
      </c>
      <c r="B5245" s="58" t="s">
        <v>36195</v>
      </c>
      <c r="C5245" s="58" t="s">
        <v>36196</v>
      </c>
      <c r="D5245" s="59" t="s">
        <v>1038</v>
      </c>
      <c r="E5245" s="59" t="s">
        <v>36197</v>
      </c>
      <c r="F5245" s="58" t="s">
        <v>9658</v>
      </c>
      <c r="G5245" s="59" t="s">
        <v>1357</v>
      </c>
      <c r="H5245" s="58" t="s">
        <v>243</v>
      </c>
      <c r="I5245" s="60">
        <v>41640</v>
      </c>
      <c r="J5245" s="60">
        <v>45291</v>
      </c>
    </row>
    <row r="5246" spans="1:10" s="57" customFormat="1" ht="41.1" customHeight="1" x14ac:dyDescent="0.2">
      <c r="A5246" s="61" t="s">
        <v>1836</v>
      </c>
      <c r="B5246" s="61" t="s">
        <v>36198</v>
      </c>
      <c r="C5246" s="61" t="s">
        <v>36199</v>
      </c>
      <c r="D5246" s="62" t="s">
        <v>36200</v>
      </c>
      <c r="E5246" s="62" t="s">
        <v>36201</v>
      </c>
      <c r="F5246" s="61" t="s">
        <v>23503</v>
      </c>
      <c r="G5246" s="62" t="s">
        <v>1357</v>
      </c>
      <c r="H5246" s="61" t="s">
        <v>243</v>
      </c>
      <c r="I5246" s="63">
        <v>41640</v>
      </c>
      <c r="J5246" s="63">
        <v>45291</v>
      </c>
    </row>
    <row r="5247" spans="1:10" s="57" customFormat="1" ht="41.1" customHeight="1" x14ac:dyDescent="0.2">
      <c r="A5247" s="58" t="s">
        <v>1243</v>
      </c>
      <c r="B5247" s="58" t="s">
        <v>36202</v>
      </c>
      <c r="C5247" s="58" t="s">
        <v>36203</v>
      </c>
      <c r="D5247" s="59" t="s">
        <v>36204</v>
      </c>
      <c r="E5247" s="59" t="s">
        <v>36205</v>
      </c>
      <c r="F5247" s="58" t="s">
        <v>9488</v>
      </c>
      <c r="G5247" s="59" t="s">
        <v>36206</v>
      </c>
      <c r="H5247" s="58" t="s">
        <v>243</v>
      </c>
      <c r="I5247" s="60">
        <v>41640</v>
      </c>
      <c r="J5247" s="60">
        <v>45291</v>
      </c>
    </row>
    <row r="5248" spans="1:10" s="57" customFormat="1" ht="19.8" customHeight="1" x14ac:dyDescent="0.2">
      <c r="A5248" s="61" t="s">
        <v>36207</v>
      </c>
      <c r="B5248" s="61" t="s">
        <v>36208</v>
      </c>
      <c r="C5248" s="61" t="s">
        <v>36209</v>
      </c>
      <c r="D5248" s="62" t="s">
        <v>36210</v>
      </c>
      <c r="E5248" s="62" t="s">
        <v>36211</v>
      </c>
      <c r="F5248" s="61" t="s">
        <v>9488</v>
      </c>
      <c r="G5248" s="62" t="s">
        <v>1357</v>
      </c>
      <c r="H5248" s="61" t="s">
        <v>243</v>
      </c>
      <c r="I5248" s="63">
        <v>41640</v>
      </c>
      <c r="J5248" s="63">
        <v>45291</v>
      </c>
    </row>
    <row r="5249" spans="1:10" s="57" customFormat="1" ht="30.45" customHeight="1" x14ac:dyDescent="0.2">
      <c r="A5249" s="58" t="s">
        <v>36212</v>
      </c>
      <c r="B5249" s="58" t="s">
        <v>36213</v>
      </c>
      <c r="C5249" s="58" t="s">
        <v>36214</v>
      </c>
      <c r="D5249" s="59" t="s">
        <v>36215</v>
      </c>
      <c r="E5249" s="59" t="s">
        <v>36216</v>
      </c>
      <c r="F5249" s="58" t="s">
        <v>36217</v>
      </c>
      <c r="G5249" s="59" t="s">
        <v>1357</v>
      </c>
      <c r="H5249" s="58" t="s">
        <v>243</v>
      </c>
      <c r="I5249" s="60">
        <v>41640</v>
      </c>
      <c r="J5249" s="60">
        <v>45291</v>
      </c>
    </row>
    <row r="5250" spans="1:10" s="57" customFormat="1" ht="30.45" customHeight="1" x14ac:dyDescent="0.2">
      <c r="A5250" s="61" t="s">
        <v>36218</v>
      </c>
      <c r="B5250" s="61" t="s">
        <v>36219</v>
      </c>
      <c r="C5250" s="61" t="s">
        <v>36220</v>
      </c>
      <c r="D5250" s="62" t="s">
        <v>36221</v>
      </c>
      <c r="E5250" s="62" t="s">
        <v>36222</v>
      </c>
      <c r="F5250" s="61" t="s">
        <v>36223</v>
      </c>
      <c r="G5250" s="62" t="s">
        <v>1357</v>
      </c>
      <c r="H5250" s="61" t="s">
        <v>243</v>
      </c>
      <c r="I5250" s="63">
        <v>41640</v>
      </c>
      <c r="J5250" s="63">
        <v>45291</v>
      </c>
    </row>
    <row r="5251" spans="1:10" s="57" customFormat="1" ht="30.45" customHeight="1" x14ac:dyDescent="0.2">
      <c r="A5251" s="58" t="s">
        <v>1354</v>
      </c>
      <c r="B5251" s="58" t="s">
        <v>36224</v>
      </c>
      <c r="C5251" s="58" t="s">
        <v>36225</v>
      </c>
      <c r="D5251" s="59" t="s">
        <v>36226</v>
      </c>
      <c r="E5251" s="59" t="s">
        <v>36227</v>
      </c>
      <c r="F5251" s="58" t="s">
        <v>9488</v>
      </c>
      <c r="G5251" s="59" t="s">
        <v>1357</v>
      </c>
      <c r="H5251" s="58" t="s">
        <v>243</v>
      </c>
      <c r="I5251" s="60">
        <v>41640</v>
      </c>
      <c r="J5251" s="60">
        <v>45291</v>
      </c>
    </row>
    <row r="5252" spans="1:10" s="57" customFormat="1" ht="30.45" customHeight="1" x14ac:dyDescent="0.2">
      <c r="A5252" s="61" t="s">
        <v>36228</v>
      </c>
      <c r="B5252" s="61" t="s">
        <v>36229</v>
      </c>
      <c r="C5252" s="61" t="s">
        <v>36230</v>
      </c>
      <c r="D5252" s="62" t="s">
        <v>36231</v>
      </c>
      <c r="E5252" s="62" t="s">
        <v>36232</v>
      </c>
      <c r="F5252" s="61" t="s">
        <v>36223</v>
      </c>
      <c r="G5252" s="62" t="s">
        <v>1357</v>
      </c>
      <c r="H5252" s="61" t="s">
        <v>243</v>
      </c>
      <c r="I5252" s="63">
        <v>41640</v>
      </c>
      <c r="J5252" s="63">
        <v>45291</v>
      </c>
    </row>
    <row r="5253" spans="1:10" s="57" customFormat="1" ht="30.45" customHeight="1" x14ac:dyDescent="0.2">
      <c r="A5253" s="58" t="s">
        <v>36233</v>
      </c>
      <c r="B5253" s="58" t="s">
        <v>36234</v>
      </c>
      <c r="C5253" s="58" t="s">
        <v>36235</v>
      </c>
      <c r="D5253" s="59" t="s">
        <v>36236</v>
      </c>
      <c r="E5253" s="59" t="s">
        <v>36237</v>
      </c>
      <c r="F5253" s="58" t="s">
        <v>36238</v>
      </c>
      <c r="G5253" s="59" t="s">
        <v>1357</v>
      </c>
      <c r="H5253" s="58" t="s">
        <v>243</v>
      </c>
      <c r="I5253" s="60">
        <v>41640</v>
      </c>
      <c r="J5253" s="60">
        <v>45291</v>
      </c>
    </row>
    <row r="5254" spans="1:10" s="57" customFormat="1" ht="30.45" customHeight="1" x14ac:dyDescent="0.2">
      <c r="A5254" s="61" t="s">
        <v>2442</v>
      </c>
      <c r="B5254" s="61" t="s">
        <v>36239</v>
      </c>
      <c r="C5254" s="61" t="s">
        <v>36240</v>
      </c>
      <c r="D5254" s="62" t="s">
        <v>2443</v>
      </c>
      <c r="E5254" s="62" t="s">
        <v>36241</v>
      </c>
      <c r="F5254" s="61" t="s">
        <v>36242</v>
      </c>
      <c r="G5254" s="62" t="s">
        <v>2446</v>
      </c>
      <c r="H5254" s="61" t="s">
        <v>243</v>
      </c>
      <c r="I5254" s="63">
        <v>41640</v>
      </c>
      <c r="J5254" s="63">
        <v>45291</v>
      </c>
    </row>
    <row r="5255" spans="1:10" s="57" customFormat="1" ht="30.45" customHeight="1" x14ac:dyDescent="0.2">
      <c r="A5255" s="58" t="s">
        <v>36243</v>
      </c>
      <c r="B5255" s="58" t="s">
        <v>36244</v>
      </c>
      <c r="C5255" s="58" t="s">
        <v>36245</v>
      </c>
      <c r="D5255" s="59" t="s">
        <v>36246</v>
      </c>
      <c r="E5255" s="59" t="s">
        <v>36247</v>
      </c>
      <c r="F5255" s="58" t="s">
        <v>36248</v>
      </c>
      <c r="G5255" s="59" t="s">
        <v>1357</v>
      </c>
      <c r="H5255" s="58" t="s">
        <v>243</v>
      </c>
      <c r="I5255" s="60">
        <v>41640</v>
      </c>
      <c r="J5255" s="60">
        <v>45291</v>
      </c>
    </row>
    <row r="5256" spans="1:10" s="57" customFormat="1" ht="19.8" customHeight="1" x14ac:dyDescent="0.2">
      <c r="A5256" s="61" t="s">
        <v>36249</v>
      </c>
      <c r="B5256" s="61" t="s">
        <v>36250</v>
      </c>
      <c r="C5256" s="61" t="s">
        <v>36251</v>
      </c>
      <c r="D5256" s="62" t="s">
        <v>36252</v>
      </c>
      <c r="E5256" s="62" t="s">
        <v>36253</v>
      </c>
      <c r="F5256" s="61" t="s">
        <v>36254</v>
      </c>
      <c r="G5256" s="62" t="s">
        <v>1357</v>
      </c>
      <c r="H5256" s="61" t="s">
        <v>243</v>
      </c>
      <c r="I5256" s="63">
        <v>41640</v>
      </c>
      <c r="J5256" s="63">
        <v>45291</v>
      </c>
    </row>
    <row r="5257" spans="1:10" s="57" customFormat="1" ht="30.45" customHeight="1" x14ac:dyDescent="0.2">
      <c r="A5257" s="58" t="s">
        <v>2825</v>
      </c>
      <c r="B5257" s="58" t="s">
        <v>36255</v>
      </c>
      <c r="C5257" s="58" t="s">
        <v>36256</v>
      </c>
      <c r="D5257" s="59" t="s">
        <v>36257</v>
      </c>
      <c r="E5257" s="59" t="s">
        <v>36258</v>
      </c>
      <c r="F5257" s="58" t="s">
        <v>36259</v>
      </c>
      <c r="G5257" s="59" t="s">
        <v>36206</v>
      </c>
      <c r="H5257" s="58" t="s">
        <v>243</v>
      </c>
      <c r="I5257" s="60">
        <v>41640</v>
      </c>
      <c r="J5257" s="60">
        <v>45291</v>
      </c>
    </row>
    <row r="5258" spans="1:10" s="57" customFormat="1" ht="30.45" customHeight="1" x14ac:dyDescent="0.2">
      <c r="A5258" s="61" t="s">
        <v>36260</v>
      </c>
      <c r="B5258" s="61" t="s">
        <v>36261</v>
      </c>
      <c r="C5258" s="61" t="s">
        <v>36262</v>
      </c>
      <c r="D5258" s="62" t="s">
        <v>36263</v>
      </c>
      <c r="E5258" s="62" t="s">
        <v>36264</v>
      </c>
      <c r="F5258" s="61" t="s">
        <v>36265</v>
      </c>
      <c r="G5258" s="62" t="s">
        <v>1040</v>
      </c>
      <c r="H5258" s="61" t="s">
        <v>243</v>
      </c>
      <c r="I5258" s="63">
        <v>41944</v>
      </c>
      <c r="J5258" s="63">
        <v>45291</v>
      </c>
    </row>
    <row r="5259" spans="1:10" s="57" customFormat="1" ht="19.8" customHeight="1" x14ac:dyDescent="0.2">
      <c r="A5259" s="58" t="s">
        <v>36266</v>
      </c>
      <c r="B5259" s="58" t="s">
        <v>36267</v>
      </c>
      <c r="C5259" s="58" t="s">
        <v>36268</v>
      </c>
      <c r="D5259" s="59" t="s">
        <v>36269</v>
      </c>
      <c r="E5259" s="59" t="s">
        <v>36270</v>
      </c>
      <c r="F5259" s="58" t="s">
        <v>36271</v>
      </c>
      <c r="G5259" s="59" t="s">
        <v>1357</v>
      </c>
      <c r="H5259" s="58" t="s">
        <v>243</v>
      </c>
      <c r="I5259" s="60">
        <v>42705</v>
      </c>
      <c r="J5259" s="60">
        <v>45291</v>
      </c>
    </row>
    <row r="5260" spans="1:10" s="57" customFormat="1" ht="19.8" customHeight="1" x14ac:dyDescent="0.2">
      <c r="A5260" s="61" t="s">
        <v>36272</v>
      </c>
      <c r="B5260" s="61" t="s">
        <v>36273</v>
      </c>
      <c r="C5260" s="61" t="s">
        <v>36274</v>
      </c>
      <c r="D5260" s="62" t="s">
        <v>36275</v>
      </c>
      <c r="E5260" s="62" t="s">
        <v>36276</v>
      </c>
      <c r="F5260" s="61" t="s">
        <v>36248</v>
      </c>
      <c r="G5260" s="62" t="s">
        <v>1357</v>
      </c>
      <c r="H5260" s="61" t="s">
        <v>243</v>
      </c>
      <c r="I5260" s="63">
        <v>43040</v>
      </c>
      <c r="J5260" s="63">
        <v>45291</v>
      </c>
    </row>
    <row r="5261" spans="1:10" s="57" customFormat="1" ht="30.45" customHeight="1" x14ac:dyDescent="0.2">
      <c r="A5261" s="58" t="s">
        <v>36277</v>
      </c>
      <c r="B5261" s="58" t="s">
        <v>36278</v>
      </c>
      <c r="C5261" s="58" t="s">
        <v>36279</v>
      </c>
      <c r="D5261" s="59" t="s">
        <v>36280</v>
      </c>
      <c r="E5261" s="59" t="s">
        <v>36281</v>
      </c>
      <c r="F5261" s="58" t="s">
        <v>23503</v>
      </c>
      <c r="G5261" s="59" t="s">
        <v>36282</v>
      </c>
      <c r="H5261" s="58" t="s">
        <v>243</v>
      </c>
      <c r="I5261" s="60">
        <v>43282</v>
      </c>
      <c r="J5261" s="60">
        <v>43769</v>
      </c>
    </row>
    <row r="5262" spans="1:10" s="57" customFormat="1" ht="19.8" customHeight="1" x14ac:dyDescent="0.2">
      <c r="A5262" s="61" t="s">
        <v>1990</v>
      </c>
      <c r="B5262" s="61" t="s">
        <v>36283</v>
      </c>
      <c r="C5262" s="61" t="s">
        <v>36284</v>
      </c>
      <c r="D5262" s="62" t="s">
        <v>1991</v>
      </c>
      <c r="E5262" s="62" t="s">
        <v>36285</v>
      </c>
      <c r="F5262" s="61" t="s">
        <v>36286</v>
      </c>
      <c r="G5262" s="62" t="s">
        <v>36287</v>
      </c>
      <c r="H5262" s="61" t="s">
        <v>243</v>
      </c>
      <c r="I5262" s="63">
        <v>41640</v>
      </c>
      <c r="J5262" s="63">
        <v>45291</v>
      </c>
    </row>
    <row r="5263" spans="1:10" s="57" customFormat="1" ht="30.45" customHeight="1" x14ac:dyDescent="0.2">
      <c r="A5263" s="58" t="s">
        <v>36288</v>
      </c>
      <c r="B5263" s="58" t="s">
        <v>36289</v>
      </c>
      <c r="C5263" s="58" t="s">
        <v>36290</v>
      </c>
      <c r="D5263" s="59" t="s">
        <v>36291</v>
      </c>
      <c r="E5263" s="59" t="s">
        <v>36292</v>
      </c>
      <c r="F5263" s="58" t="s">
        <v>36293</v>
      </c>
      <c r="G5263" s="59" t="s">
        <v>36287</v>
      </c>
      <c r="H5263" s="58" t="s">
        <v>243</v>
      </c>
      <c r="I5263" s="60">
        <v>41640</v>
      </c>
      <c r="J5263" s="60">
        <v>45291</v>
      </c>
    </row>
    <row r="5264" spans="1:10" s="57" customFormat="1" ht="30.45" customHeight="1" x14ac:dyDescent="0.2">
      <c r="A5264" s="61" t="s">
        <v>36294</v>
      </c>
      <c r="B5264" s="61" t="s">
        <v>36295</v>
      </c>
      <c r="C5264" s="61" t="s">
        <v>36296</v>
      </c>
      <c r="D5264" s="62" t="s">
        <v>36297</v>
      </c>
      <c r="E5264" s="62" t="s">
        <v>36298</v>
      </c>
      <c r="F5264" s="61" t="s">
        <v>36299</v>
      </c>
      <c r="G5264" s="62" t="s">
        <v>36300</v>
      </c>
      <c r="H5264" s="61" t="s">
        <v>243</v>
      </c>
      <c r="I5264" s="63">
        <v>42675</v>
      </c>
      <c r="J5264" s="63">
        <v>45291</v>
      </c>
    </row>
    <row r="5265" spans="1:10" s="57" customFormat="1" ht="30.45" customHeight="1" x14ac:dyDescent="0.2">
      <c r="A5265" s="58" t="s">
        <v>36301</v>
      </c>
      <c r="B5265" s="58" t="s">
        <v>36302</v>
      </c>
      <c r="C5265" s="58" t="s">
        <v>36303</v>
      </c>
      <c r="D5265" s="59" t="s">
        <v>36304</v>
      </c>
      <c r="E5265" s="59" t="s">
        <v>36305</v>
      </c>
      <c r="F5265" s="58" t="s">
        <v>36306</v>
      </c>
      <c r="G5265" s="59" t="s">
        <v>36300</v>
      </c>
      <c r="H5265" s="58" t="s">
        <v>243</v>
      </c>
      <c r="I5265" s="60">
        <v>43040</v>
      </c>
      <c r="J5265" s="60">
        <v>45291</v>
      </c>
    </row>
    <row r="5266" spans="1:10" s="57" customFormat="1" ht="19.8" customHeight="1" x14ac:dyDescent="0.2">
      <c r="A5266" s="61" t="s">
        <v>36307</v>
      </c>
      <c r="B5266" s="61" t="s">
        <v>36308</v>
      </c>
      <c r="C5266" s="61" t="s">
        <v>36309</v>
      </c>
      <c r="D5266" s="62" t="s">
        <v>36310</v>
      </c>
      <c r="E5266" s="62" t="s">
        <v>36311</v>
      </c>
      <c r="F5266" s="61" t="s">
        <v>36312</v>
      </c>
      <c r="G5266" s="62" t="s">
        <v>36313</v>
      </c>
      <c r="H5266" s="61" t="s">
        <v>243</v>
      </c>
      <c r="I5266" s="63">
        <v>42675</v>
      </c>
      <c r="J5266" s="63">
        <v>45291</v>
      </c>
    </row>
    <row r="5267" spans="1:10" s="57" customFormat="1" ht="19.8" customHeight="1" x14ac:dyDescent="0.2">
      <c r="A5267" s="58" t="s">
        <v>36314</v>
      </c>
      <c r="B5267" s="58" t="s">
        <v>36315</v>
      </c>
      <c r="C5267" s="58" t="s">
        <v>36316</v>
      </c>
      <c r="D5267" s="59" t="s">
        <v>36317</v>
      </c>
      <c r="E5267" s="59" t="s">
        <v>36318</v>
      </c>
      <c r="F5267" s="58" t="s">
        <v>20986</v>
      </c>
      <c r="G5267" s="59" t="s">
        <v>36319</v>
      </c>
      <c r="H5267" s="58" t="s">
        <v>243</v>
      </c>
      <c r="I5267" s="60">
        <v>41640</v>
      </c>
      <c r="J5267" s="60">
        <v>45291</v>
      </c>
    </row>
    <row r="5268" spans="1:10" s="57" customFormat="1" ht="41.1" customHeight="1" x14ac:dyDescent="0.2">
      <c r="A5268" s="61" t="s">
        <v>820</v>
      </c>
      <c r="B5268" s="61" t="s">
        <v>36320</v>
      </c>
      <c r="C5268" s="61" t="s">
        <v>36321</v>
      </c>
      <c r="D5268" s="62" t="s">
        <v>36322</v>
      </c>
      <c r="E5268" s="62" t="s">
        <v>36323</v>
      </c>
      <c r="F5268" s="61" t="s">
        <v>36324</v>
      </c>
      <c r="G5268" s="62" t="s">
        <v>823</v>
      </c>
      <c r="H5268" s="61" t="s">
        <v>243</v>
      </c>
      <c r="I5268" s="63">
        <v>41640</v>
      </c>
      <c r="J5268" s="63">
        <v>45291</v>
      </c>
    </row>
    <row r="5269" spans="1:10" s="57" customFormat="1" ht="30.45" customHeight="1" x14ac:dyDescent="0.2">
      <c r="A5269" s="58" t="s">
        <v>3457</v>
      </c>
      <c r="B5269" s="58" t="s">
        <v>36325</v>
      </c>
      <c r="C5269" s="58" t="s">
        <v>36326</v>
      </c>
      <c r="D5269" s="59" t="s">
        <v>3458</v>
      </c>
      <c r="E5269" s="59" t="s">
        <v>36327</v>
      </c>
      <c r="F5269" s="58" t="s">
        <v>36328</v>
      </c>
      <c r="G5269" s="59" t="s">
        <v>36329</v>
      </c>
      <c r="H5269" s="58" t="s">
        <v>243</v>
      </c>
      <c r="I5269" s="60">
        <v>41640</v>
      </c>
      <c r="J5269" s="60">
        <v>45291</v>
      </c>
    </row>
    <row r="5270" spans="1:10" s="57" customFormat="1" ht="41.1" customHeight="1" x14ac:dyDescent="0.2">
      <c r="A5270" s="61" t="s">
        <v>36330</v>
      </c>
      <c r="B5270" s="61" t="s">
        <v>36331</v>
      </c>
      <c r="C5270" s="61" t="s">
        <v>36332</v>
      </c>
      <c r="D5270" s="62" t="s">
        <v>36333</v>
      </c>
      <c r="E5270" s="62" t="s">
        <v>36334</v>
      </c>
      <c r="F5270" s="61" t="s">
        <v>36335</v>
      </c>
      <c r="G5270" s="62" t="s">
        <v>36336</v>
      </c>
      <c r="H5270" s="61" t="s">
        <v>243</v>
      </c>
      <c r="I5270" s="63">
        <v>43040</v>
      </c>
      <c r="J5270" s="63">
        <v>45291</v>
      </c>
    </row>
    <row r="5271" spans="1:10" s="57" customFormat="1" ht="19.8" customHeight="1" x14ac:dyDescent="0.2">
      <c r="A5271" s="58" t="s">
        <v>36337</v>
      </c>
      <c r="B5271" s="58" t="s">
        <v>36338</v>
      </c>
      <c r="C5271" s="58" t="s">
        <v>36339</v>
      </c>
      <c r="D5271" s="59" t="s">
        <v>36340</v>
      </c>
      <c r="E5271" s="59" t="s">
        <v>36341</v>
      </c>
      <c r="F5271" s="58" t="s">
        <v>36342</v>
      </c>
      <c r="G5271" s="59" t="s">
        <v>36343</v>
      </c>
      <c r="H5271" s="58" t="s">
        <v>243</v>
      </c>
      <c r="I5271" s="60">
        <v>41640</v>
      </c>
      <c r="J5271" s="60">
        <v>45291</v>
      </c>
    </row>
    <row r="5272" spans="1:10" s="57" customFormat="1" ht="19.8" customHeight="1" x14ac:dyDescent="0.2">
      <c r="A5272" s="61" t="s">
        <v>36344</v>
      </c>
      <c r="B5272" s="61" t="s">
        <v>36345</v>
      </c>
      <c r="C5272" s="61" t="s">
        <v>36346</v>
      </c>
      <c r="D5272" s="62" t="s">
        <v>36347</v>
      </c>
      <c r="E5272" s="62" t="s">
        <v>36348</v>
      </c>
      <c r="F5272" s="61" t="s">
        <v>36349</v>
      </c>
      <c r="G5272" s="62" t="s">
        <v>36350</v>
      </c>
      <c r="H5272" s="61" t="s">
        <v>243</v>
      </c>
      <c r="I5272" s="63">
        <v>41640</v>
      </c>
      <c r="J5272" s="63">
        <v>45291</v>
      </c>
    </row>
    <row r="5273" spans="1:10" s="57" customFormat="1" ht="41.1" customHeight="1" x14ac:dyDescent="0.2">
      <c r="A5273" s="58" t="s">
        <v>36351</v>
      </c>
      <c r="B5273" s="58" t="s">
        <v>36352</v>
      </c>
      <c r="C5273" s="58" t="s">
        <v>36353</v>
      </c>
      <c r="D5273" s="59" t="s">
        <v>36354</v>
      </c>
      <c r="E5273" s="59" t="s">
        <v>36355</v>
      </c>
      <c r="F5273" s="58" t="s">
        <v>36356</v>
      </c>
      <c r="G5273" s="59" t="s">
        <v>36357</v>
      </c>
      <c r="H5273" s="58" t="s">
        <v>243</v>
      </c>
      <c r="I5273" s="60">
        <v>41640</v>
      </c>
      <c r="J5273" s="60">
        <v>45291</v>
      </c>
    </row>
    <row r="5274" spans="1:10" s="57" customFormat="1" ht="41.1" customHeight="1" x14ac:dyDescent="0.2">
      <c r="A5274" s="61" t="s">
        <v>36358</v>
      </c>
      <c r="B5274" s="61" t="s">
        <v>36359</v>
      </c>
      <c r="C5274" s="61" t="s">
        <v>36360</v>
      </c>
      <c r="D5274" s="62" t="s">
        <v>36361</v>
      </c>
      <c r="E5274" s="62" t="s">
        <v>36362</v>
      </c>
      <c r="F5274" s="61" t="s">
        <v>36363</v>
      </c>
      <c r="G5274" s="62" t="s">
        <v>36364</v>
      </c>
      <c r="H5274" s="61" t="s">
        <v>243</v>
      </c>
      <c r="I5274" s="63">
        <v>41640</v>
      </c>
      <c r="J5274" s="63">
        <v>45291</v>
      </c>
    </row>
    <row r="5275" spans="1:10" s="57" customFormat="1" ht="41.1" customHeight="1" x14ac:dyDescent="0.2">
      <c r="A5275" s="58" t="s">
        <v>36365</v>
      </c>
      <c r="B5275" s="58" t="s">
        <v>36366</v>
      </c>
      <c r="C5275" s="58" t="s">
        <v>36367</v>
      </c>
      <c r="D5275" s="59" t="s">
        <v>36368</v>
      </c>
      <c r="E5275" s="59" t="s">
        <v>36369</v>
      </c>
      <c r="F5275" s="58" t="s">
        <v>6209</v>
      </c>
      <c r="G5275" s="59" t="s">
        <v>36370</v>
      </c>
      <c r="H5275" s="58" t="s">
        <v>243</v>
      </c>
      <c r="I5275" s="60">
        <v>41640</v>
      </c>
      <c r="J5275" s="60">
        <v>45291</v>
      </c>
    </row>
    <row r="5276" spans="1:10" s="57" customFormat="1" ht="30.45" customHeight="1" x14ac:dyDescent="0.2">
      <c r="A5276" s="61" t="s">
        <v>36371</v>
      </c>
      <c r="B5276" s="61" t="s">
        <v>36372</v>
      </c>
      <c r="C5276" s="61" t="s">
        <v>36373</v>
      </c>
      <c r="D5276" s="62" t="s">
        <v>36374</v>
      </c>
      <c r="E5276" s="62" t="s">
        <v>36375</v>
      </c>
      <c r="F5276" s="61" t="s">
        <v>6121</v>
      </c>
      <c r="G5276" s="62" t="s">
        <v>36376</v>
      </c>
      <c r="H5276" s="61" t="s">
        <v>243</v>
      </c>
      <c r="I5276" s="63">
        <v>41640</v>
      </c>
      <c r="J5276" s="63">
        <v>45291</v>
      </c>
    </row>
    <row r="5277" spans="1:10" s="57" customFormat="1" ht="19.8" customHeight="1" x14ac:dyDescent="0.2">
      <c r="A5277" s="58" t="s">
        <v>36377</v>
      </c>
      <c r="B5277" s="58" t="s">
        <v>36378</v>
      </c>
      <c r="C5277" s="58" t="s">
        <v>36379</v>
      </c>
      <c r="D5277" s="59" t="s">
        <v>36380</v>
      </c>
      <c r="E5277" s="59" t="s">
        <v>36381</v>
      </c>
      <c r="F5277" s="58" t="s">
        <v>36382</v>
      </c>
      <c r="G5277" s="59" t="s">
        <v>36383</v>
      </c>
      <c r="H5277" s="58" t="s">
        <v>243</v>
      </c>
      <c r="I5277" s="60">
        <v>41640</v>
      </c>
      <c r="J5277" s="60">
        <v>45291</v>
      </c>
    </row>
    <row r="5278" spans="1:10" s="57" customFormat="1" ht="30.45" customHeight="1" x14ac:dyDescent="0.2">
      <c r="A5278" s="61" t="s">
        <v>36384</v>
      </c>
      <c r="B5278" s="61" t="s">
        <v>36385</v>
      </c>
      <c r="C5278" s="61" t="s">
        <v>36386</v>
      </c>
      <c r="D5278" s="62" t="s">
        <v>36387</v>
      </c>
      <c r="E5278" s="62" t="s">
        <v>36388</v>
      </c>
      <c r="F5278" s="61" t="s">
        <v>36389</v>
      </c>
      <c r="G5278" s="62" t="s">
        <v>36390</v>
      </c>
      <c r="H5278" s="61" t="s">
        <v>243</v>
      </c>
      <c r="I5278" s="63">
        <v>41640</v>
      </c>
      <c r="J5278" s="63">
        <v>45291</v>
      </c>
    </row>
    <row r="5279" spans="1:10" s="57" customFormat="1" ht="19.8" customHeight="1" x14ac:dyDescent="0.2">
      <c r="A5279" s="58" t="s">
        <v>1012</v>
      </c>
      <c r="B5279" s="58" t="s">
        <v>36391</v>
      </c>
      <c r="C5279" s="58" t="s">
        <v>36392</v>
      </c>
      <c r="D5279" s="59" t="s">
        <v>36393</v>
      </c>
      <c r="E5279" s="59" t="s">
        <v>36394</v>
      </c>
      <c r="F5279" s="58" t="s">
        <v>36395</v>
      </c>
      <c r="G5279" s="59" t="s">
        <v>1015</v>
      </c>
      <c r="H5279" s="58" t="s">
        <v>243</v>
      </c>
      <c r="I5279" s="60">
        <v>41640</v>
      </c>
      <c r="J5279" s="60">
        <v>45291</v>
      </c>
    </row>
    <row r="5280" spans="1:10" s="57" customFormat="1" ht="30.45" customHeight="1" x14ac:dyDescent="0.2">
      <c r="A5280" s="61" t="s">
        <v>36396</v>
      </c>
      <c r="B5280" s="61" t="s">
        <v>36397</v>
      </c>
      <c r="C5280" s="61" t="s">
        <v>36398</v>
      </c>
      <c r="D5280" s="62" t="s">
        <v>36399</v>
      </c>
      <c r="E5280" s="62" t="s">
        <v>36400</v>
      </c>
      <c r="F5280" s="61" t="s">
        <v>36401</v>
      </c>
      <c r="G5280" s="62" t="s">
        <v>36402</v>
      </c>
      <c r="H5280" s="61" t="s">
        <v>243</v>
      </c>
      <c r="I5280" s="63">
        <v>41944</v>
      </c>
      <c r="J5280" s="63">
        <v>45291</v>
      </c>
    </row>
    <row r="5281" spans="1:10" s="57" customFormat="1" ht="30.45" customHeight="1" x14ac:dyDescent="0.2">
      <c r="A5281" s="58" t="s">
        <v>36403</v>
      </c>
      <c r="B5281" s="58" t="s">
        <v>36404</v>
      </c>
      <c r="C5281" s="58" t="s">
        <v>36405</v>
      </c>
      <c r="D5281" s="59" t="s">
        <v>36406</v>
      </c>
      <c r="E5281" s="59" t="s">
        <v>36407</v>
      </c>
      <c r="F5281" s="58" t="s">
        <v>36408</v>
      </c>
      <c r="G5281" s="59" t="s">
        <v>36409</v>
      </c>
      <c r="H5281" s="58" t="s">
        <v>243</v>
      </c>
      <c r="I5281" s="60">
        <v>41640</v>
      </c>
      <c r="J5281" s="60">
        <v>45291</v>
      </c>
    </row>
    <row r="5282" spans="1:10" s="57" customFormat="1" ht="41.1" customHeight="1" x14ac:dyDescent="0.2">
      <c r="A5282" s="61" t="s">
        <v>36410</v>
      </c>
      <c r="B5282" s="61" t="s">
        <v>36411</v>
      </c>
      <c r="C5282" s="61" t="s">
        <v>36412</v>
      </c>
      <c r="D5282" s="62" t="s">
        <v>36413</v>
      </c>
      <c r="E5282" s="62" t="s">
        <v>36414</v>
      </c>
      <c r="F5282" s="61" t="s">
        <v>12448</v>
      </c>
      <c r="G5282" s="62" t="s">
        <v>36415</v>
      </c>
      <c r="H5282" s="61" t="s">
        <v>243</v>
      </c>
      <c r="I5282" s="63">
        <v>41640</v>
      </c>
      <c r="J5282" s="63">
        <v>45291</v>
      </c>
    </row>
    <row r="5283" spans="1:10" s="57" customFormat="1" ht="52.35" customHeight="1" x14ac:dyDescent="0.2">
      <c r="A5283" s="58" t="s">
        <v>36416</v>
      </c>
      <c r="B5283" s="58" t="s">
        <v>36417</v>
      </c>
      <c r="C5283" s="58" t="s">
        <v>36418</v>
      </c>
      <c r="D5283" s="59" t="s">
        <v>36419</v>
      </c>
      <c r="E5283" s="59" t="s">
        <v>36420</v>
      </c>
      <c r="F5283" s="58" t="s">
        <v>20534</v>
      </c>
      <c r="G5283" s="59" t="s">
        <v>36421</v>
      </c>
      <c r="H5283" s="58" t="s">
        <v>243</v>
      </c>
      <c r="I5283" s="60">
        <v>41640</v>
      </c>
      <c r="J5283" s="60">
        <v>45291</v>
      </c>
    </row>
    <row r="5284" spans="1:10" s="57" customFormat="1" ht="19.8" customHeight="1" x14ac:dyDescent="0.2">
      <c r="A5284" s="61" t="s">
        <v>799</v>
      </c>
      <c r="B5284" s="61" t="s">
        <v>36422</v>
      </c>
      <c r="C5284" s="61" t="s">
        <v>36423</v>
      </c>
      <c r="D5284" s="62" t="s">
        <v>800</v>
      </c>
      <c r="E5284" s="62" t="s">
        <v>36424</v>
      </c>
      <c r="F5284" s="61" t="s">
        <v>36425</v>
      </c>
      <c r="G5284" s="62" t="s">
        <v>802</v>
      </c>
      <c r="H5284" s="61" t="s">
        <v>243</v>
      </c>
      <c r="I5284" s="63">
        <v>41640</v>
      </c>
      <c r="J5284" s="63">
        <v>45291</v>
      </c>
    </row>
    <row r="5285" spans="1:10" s="57" customFormat="1" ht="52.35" customHeight="1" x14ac:dyDescent="0.2">
      <c r="A5285" s="58" t="s">
        <v>36426</v>
      </c>
      <c r="B5285" s="58" t="s">
        <v>36427</v>
      </c>
      <c r="C5285" s="58" t="s">
        <v>36428</v>
      </c>
      <c r="D5285" s="59" t="s">
        <v>36429</v>
      </c>
      <c r="E5285" s="59" t="s">
        <v>36430</v>
      </c>
      <c r="F5285" s="58" t="s">
        <v>36431</v>
      </c>
      <c r="G5285" s="59" t="s">
        <v>36432</v>
      </c>
      <c r="H5285" s="58" t="s">
        <v>243</v>
      </c>
      <c r="I5285" s="60">
        <v>41640</v>
      </c>
      <c r="J5285" s="60">
        <v>45291</v>
      </c>
    </row>
    <row r="5286" spans="1:10" s="57" customFormat="1" ht="19.8" customHeight="1" x14ac:dyDescent="0.2">
      <c r="A5286" s="61" t="s">
        <v>36433</v>
      </c>
      <c r="B5286" s="61" t="s">
        <v>36434</v>
      </c>
      <c r="C5286" s="61" t="s">
        <v>36435</v>
      </c>
      <c r="D5286" s="62" t="s">
        <v>36436</v>
      </c>
      <c r="E5286" s="62" t="s">
        <v>36437</v>
      </c>
      <c r="F5286" s="61" t="s">
        <v>36438</v>
      </c>
      <c r="G5286" s="62" t="s">
        <v>36439</v>
      </c>
      <c r="H5286" s="61" t="s">
        <v>243</v>
      </c>
      <c r="I5286" s="63">
        <v>41640</v>
      </c>
      <c r="J5286" s="63">
        <v>45291</v>
      </c>
    </row>
    <row r="5287" spans="1:10" s="57" customFormat="1" ht="30.45" customHeight="1" x14ac:dyDescent="0.2">
      <c r="A5287" s="58" t="s">
        <v>1042</v>
      </c>
      <c r="B5287" s="58" t="s">
        <v>36440</v>
      </c>
      <c r="C5287" s="58" t="s">
        <v>36441</v>
      </c>
      <c r="D5287" s="59" t="s">
        <v>36442</v>
      </c>
      <c r="E5287" s="59" t="s">
        <v>36443</v>
      </c>
      <c r="F5287" s="58" t="s">
        <v>36444</v>
      </c>
      <c r="G5287" s="59" t="s">
        <v>1045</v>
      </c>
      <c r="H5287" s="58" t="s">
        <v>243</v>
      </c>
      <c r="I5287" s="60">
        <v>41640</v>
      </c>
      <c r="J5287" s="60">
        <v>45291</v>
      </c>
    </row>
    <row r="5288" spans="1:10" s="57" customFormat="1" ht="19.8" customHeight="1" x14ac:dyDescent="0.2">
      <c r="A5288" s="61" t="s">
        <v>2166</v>
      </c>
      <c r="B5288" s="61" t="s">
        <v>36445</v>
      </c>
      <c r="C5288" s="61" t="s">
        <v>36446</v>
      </c>
      <c r="D5288" s="62" t="s">
        <v>36447</v>
      </c>
      <c r="E5288" s="62" t="s">
        <v>36448</v>
      </c>
      <c r="F5288" s="61" t="s">
        <v>36449</v>
      </c>
      <c r="G5288" s="62" t="s">
        <v>2169</v>
      </c>
      <c r="H5288" s="61" t="s">
        <v>243</v>
      </c>
      <c r="I5288" s="63">
        <v>41640</v>
      </c>
      <c r="J5288" s="63">
        <v>45291</v>
      </c>
    </row>
    <row r="5289" spans="1:10" s="57" customFormat="1" ht="19.8" customHeight="1" x14ac:dyDescent="0.2">
      <c r="A5289" s="58" t="s">
        <v>36450</v>
      </c>
      <c r="B5289" s="58" t="s">
        <v>36451</v>
      </c>
      <c r="C5289" s="58" t="s">
        <v>36452</v>
      </c>
      <c r="D5289" s="59" t="s">
        <v>36453</v>
      </c>
      <c r="E5289" s="59" t="s">
        <v>36454</v>
      </c>
      <c r="F5289" s="58" t="s">
        <v>20076</v>
      </c>
      <c r="G5289" s="59" t="s">
        <v>36455</v>
      </c>
      <c r="H5289" s="58" t="s">
        <v>243</v>
      </c>
      <c r="I5289" s="60">
        <v>41640</v>
      </c>
      <c r="J5289" s="60">
        <v>45291</v>
      </c>
    </row>
    <row r="5290" spans="1:10" s="57" customFormat="1" ht="30.45" customHeight="1" x14ac:dyDescent="0.2">
      <c r="A5290" s="61" t="s">
        <v>36456</v>
      </c>
      <c r="B5290" s="61" t="s">
        <v>36457</v>
      </c>
      <c r="C5290" s="61" t="s">
        <v>36458</v>
      </c>
      <c r="D5290" s="62" t="s">
        <v>36459</v>
      </c>
      <c r="E5290" s="62" t="s">
        <v>36460</v>
      </c>
      <c r="F5290" s="61" t="s">
        <v>36461</v>
      </c>
      <c r="G5290" s="62" t="s">
        <v>36462</v>
      </c>
      <c r="H5290" s="61" t="s">
        <v>243</v>
      </c>
      <c r="I5290" s="63">
        <v>41640</v>
      </c>
      <c r="J5290" s="63">
        <v>45291</v>
      </c>
    </row>
    <row r="5291" spans="1:10" s="57" customFormat="1" ht="30.45" customHeight="1" x14ac:dyDescent="0.2">
      <c r="A5291" s="58" t="s">
        <v>36463</v>
      </c>
      <c r="B5291" s="58" t="s">
        <v>36464</v>
      </c>
      <c r="C5291" s="58" t="s">
        <v>36465</v>
      </c>
      <c r="D5291" s="59" t="s">
        <v>36466</v>
      </c>
      <c r="E5291" s="59" t="s">
        <v>36467</v>
      </c>
      <c r="F5291" s="58" t="s">
        <v>36468</v>
      </c>
      <c r="G5291" s="59" t="s">
        <v>36462</v>
      </c>
      <c r="H5291" s="58" t="s">
        <v>243</v>
      </c>
      <c r="I5291" s="60">
        <v>41640</v>
      </c>
      <c r="J5291" s="60">
        <v>45291</v>
      </c>
    </row>
    <row r="5292" spans="1:10" s="57" customFormat="1" ht="19.8" customHeight="1" x14ac:dyDescent="0.2">
      <c r="A5292" s="61" t="s">
        <v>36469</v>
      </c>
      <c r="B5292" s="61" t="s">
        <v>36470</v>
      </c>
      <c r="C5292" s="61" t="s">
        <v>36471</v>
      </c>
      <c r="D5292" s="62" t="s">
        <v>36472</v>
      </c>
      <c r="E5292" s="62" t="s">
        <v>36473</v>
      </c>
      <c r="F5292" s="61" t="s">
        <v>36474</v>
      </c>
      <c r="G5292" s="62" t="s">
        <v>893</v>
      </c>
      <c r="H5292" s="61" t="s">
        <v>243</v>
      </c>
      <c r="I5292" s="63">
        <v>41640</v>
      </c>
      <c r="J5292" s="63">
        <v>45291</v>
      </c>
    </row>
    <row r="5293" spans="1:10" s="57" customFormat="1" ht="19.8" customHeight="1" x14ac:dyDescent="0.2">
      <c r="A5293" s="58" t="s">
        <v>890</v>
      </c>
      <c r="B5293" s="58" t="s">
        <v>36475</v>
      </c>
      <c r="C5293" s="58" t="s">
        <v>36476</v>
      </c>
      <c r="D5293" s="59" t="s">
        <v>36477</v>
      </c>
      <c r="E5293" s="59" t="s">
        <v>36478</v>
      </c>
      <c r="F5293" s="58" t="s">
        <v>36479</v>
      </c>
      <c r="G5293" s="59" t="s">
        <v>36480</v>
      </c>
      <c r="H5293" s="58" t="s">
        <v>243</v>
      </c>
      <c r="I5293" s="60">
        <v>41640</v>
      </c>
      <c r="J5293" s="60">
        <v>45291</v>
      </c>
    </row>
    <row r="5294" spans="1:10" s="57" customFormat="1" ht="30.45" customHeight="1" x14ac:dyDescent="0.2">
      <c r="A5294" s="61" t="s">
        <v>36481</v>
      </c>
      <c r="B5294" s="61" t="s">
        <v>36482</v>
      </c>
      <c r="C5294" s="61" t="s">
        <v>36483</v>
      </c>
      <c r="D5294" s="62" t="s">
        <v>36484</v>
      </c>
      <c r="E5294" s="62" t="s">
        <v>36485</v>
      </c>
      <c r="F5294" s="61" t="s">
        <v>36474</v>
      </c>
      <c r="G5294" s="62" t="s">
        <v>36486</v>
      </c>
      <c r="H5294" s="61" t="s">
        <v>243</v>
      </c>
      <c r="I5294" s="63">
        <v>43282</v>
      </c>
      <c r="J5294" s="63">
        <v>43769</v>
      </c>
    </row>
    <row r="5295" spans="1:10" s="57" customFormat="1" ht="19.8" customHeight="1" x14ac:dyDescent="0.2">
      <c r="A5295" s="58" t="s">
        <v>36487</v>
      </c>
      <c r="B5295" s="58" t="s">
        <v>36488</v>
      </c>
      <c r="C5295" s="58" t="s">
        <v>36489</v>
      </c>
      <c r="D5295" s="59" t="s">
        <v>36490</v>
      </c>
      <c r="E5295" s="59" t="s">
        <v>36491</v>
      </c>
      <c r="F5295" s="58" t="s">
        <v>36492</v>
      </c>
      <c r="G5295" s="59" t="s">
        <v>36493</v>
      </c>
      <c r="H5295" s="58" t="s">
        <v>243</v>
      </c>
      <c r="I5295" s="60">
        <v>41640</v>
      </c>
      <c r="J5295" s="60">
        <v>45291</v>
      </c>
    </row>
    <row r="5296" spans="1:10" s="57" customFormat="1" ht="30.45" customHeight="1" x14ac:dyDescent="0.2">
      <c r="A5296" s="61" t="s">
        <v>36494</v>
      </c>
      <c r="B5296" s="61" t="s">
        <v>36495</v>
      </c>
      <c r="C5296" s="61" t="s">
        <v>36496</v>
      </c>
      <c r="D5296" s="62" t="s">
        <v>36497</v>
      </c>
      <c r="E5296" s="62" t="s">
        <v>36498</v>
      </c>
      <c r="F5296" s="61" t="s">
        <v>36499</v>
      </c>
      <c r="G5296" s="62" t="s">
        <v>36493</v>
      </c>
      <c r="H5296" s="61" t="s">
        <v>243</v>
      </c>
      <c r="I5296" s="63">
        <v>41640</v>
      </c>
      <c r="J5296" s="63">
        <v>45291</v>
      </c>
    </row>
    <row r="5297" spans="1:10" s="57" customFormat="1" ht="30.45" customHeight="1" x14ac:dyDescent="0.2">
      <c r="A5297" s="58" t="s">
        <v>36500</v>
      </c>
      <c r="B5297" s="58" t="s">
        <v>36501</v>
      </c>
      <c r="C5297" s="58" t="s">
        <v>36502</v>
      </c>
      <c r="D5297" s="59" t="s">
        <v>36503</v>
      </c>
      <c r="E5297" s="59" t="s">
        <v>36504</v>
      </c>
      <c r="F5297" s="58" t="s">
        <v>36505</v>
      </c>
      <c r="G5297" s="59" t="s">
        <v>36506</v>
      </c>
      <c r="H5297" s="58" t="s">
        <v>243</v>
      </c>
      <c r="I5297" s="60">
        <v>41944</v>
      </c>
      <c r="J5297" s="60">
        <v>45291</v>
      </c>
    </row>
    <row r="5298" spans="1:10" s="57" customFormat="1" ht="30.45" customHeight="1" x14ac:dyDescent="0.2">
      <c r="A5298" s="61" t="s">
        <v>36507</v>
      </c>
      <c r="B5298" s="61" t="s">
        <v>36508</v>
      </c>
      <c r="C5298" s="61" t="s">
        <v>36509</v>
      </c>
      <c r="D5298" s="62" t="s">
        <v>36510</v>
      </c>
      <c r="E5298" s="62" t="s">
        <v>36511</v>
      </c>
      <c r="F5298" s="61" t="s">
        <v>36512</v>
      </c>
      <c r="G5298" s="62" t="s">
        <v>36513</v>
      </c>
      <c r="H5298" s="61" t="s">
        <v>243</v>
      </c>
      <c r="I5298" s="63">
        <v>41640</v>
      </c>
      <c r="J5298" s="63">
        <v>45291</v>
      </c>
    </row>
    <row r="5299" spans="1:10" s="57" customFormat="1" ht="30.45" customHeight="1" x14ac:dyDescent="0.2">
      <c r="A5299" s="58" t="s">
        <v>36514</v>
      </c>
      <c r="B5299" s="58" t="s">
        <v>36515</v>
      </c>
      <c r="C5299" s="58" t="s">
        <v>36516</v>
      </c>
      <c r="D5299" s="59" t="s">
        <v>36517</v>
      </c>
      <c r="E5299" s="59" t="s">
        <v>36518</v>
      </c>
      <c r="F5299" s="58" t="s">
        <v>15147</v>
      </c>
      <c r="G5299" s="59" t="s">
        <v>36519</v>
      </c>
      <c r="H5299" s="58" t="s">
        <v>243</v>
      </c>
      <c r="I5299" s="60">
        <v>41640</v>
      </c>
      <c r="J5299" s="60">
        <v>45291</v>
      </c>
    </row>
    <row r="5300" spans="1:10" s="57" customFormat="1" ht="30.45" customHeight="1" x14ac:dyDescent="0.2">
      <c r="A5300" s="61" t="s">
        <v>36520</v>
      </c>
      <c r="B5300" s="61" t="s">
        <v>36521</v>
      </c>
      <c r="C5300" s="61" t="s">
        <v>36522</v>
      </c>
      <c r="D5300" s="62" t="s">
        <v>36523</v>
      </c>
      <c r="E5300" s="62" t="s">
        <v>36524</v>
      </c>
      <c r="F5300" s="61" t="s">
        <v>24274</v>
      </c>
      <c r="G5300" s="62" t="s">
        <v>36525</v>
      </c>
      <c r="H5300" s="61" t="s">
        <v>243</v>
      </c>
      <c r="I5300" s="63">
        <v>41944</v>
      </c>
      <c r="J5300" s="63">
        <v>45291</v>
      </c>
    </row>
    <row r="5301" spans="1:10" s="57" customFormat="1" ht="41.1" customHeight="1" x14ac:dyDescent="0.2">
      <c r="A5301" s="58" t="s">
        <v>1312</v>
      </c>
      <c r="B5301" s="58" t="s">
        <v>36526</v>
      </c>
      <c r="C5301" s="58" t="s">
        <v>36527</v>
      </c>
      <c r="D5301" s="59" t="s">
        <v>36528</v>
      </c>
      <c r="E5301" s="59" t="s">
        <v>36529</v>
      </c>
      <c r="F5301" s="58" t="s">
        <v>36530</v>
      </c>
      <c r="G5301" s="59" t="s">
        <v>36531</v>
      </c>
      <c r="H5301" s="58" t="s">
        <v>243</v>
      </c>
      <c r="I5301" s="60">
        <v>41640</v>
      </c>
      <c r="J5301" s="60">
        <v>45291</v>
      </c>
    </row>
    <row r="5302" spans="1:10" s="57" customFormat="1" ht="19.8" customHeight="1" x14ac:dyDescent="0.2">
      <c r="A5302" s="61" t="s">
        <v>36532</v>
      </c>
      <c r="B5302" s="61" t="s">
        <v>36533</v>
      </c>
      <c r="C5302" s="61" t="s">
        <v>36534</v>
      </c>
      <c r="D5302" s="62" t="s">
        <v>36535</v>
      </c>
      <c r="E5302" s="62" t="s">
        <v>36536</v>
      </c>
      <c r="F5302" s="61" t="s">
        <v>12072</v>
      </c>
      <c r="G5302" s="62" t="s">
        <v>36537</v>
      </c>
      <c r="H5302" s="61" t="s">
        <v>243</v>
      </c>
      <c r="I5302" s="63">
        <v>42675</v>
      </c>
      <c r="J5302" s="63">
        <v>45291</v>
      </c>
    </row>
    <row r="5303" spans="1:10" s="57" customFormat="1" ht="41.1" customHeight="1" x14ac:dyDescent="0.2">
      <c r="A5303" s="58" t="s">
        <v>36538</v>
      </c>
      <c r="B5303" s="58" t="s">
        <v>36539</v>
      </c>
      <c r="C5303" s="58" t="s">
        <v>36540</v>
      </c>
      <c r="D5303" s="59" t="s">
        <v>36541</v>
      </c>
      <c r="E5303" s="59" t="s">
        <v>36542</v>
      </c>
      <c r="F5303" s="58" t="s">
        <v>26210</v>
      </c>
      <c r="G5303" s="59" t="s">
        <v>36543</v>
      </c>
      <c r="H5303" s="58" t="s">
        <v>243</v>
      </c>
      <c r="I5303" s="60">
        <v>41640</v>
      </c>
      <c r="J5303" s="60">
        <v>45291</v>
      </c>
    </row>
    <row r="5304" spans="1:10" s="57" customFormat="1" ht="30.45" customHeight="1" x14ac:dyDescent="0.2">
      <c r="A5304" s="61" t="s">
        <v>2748</v>
      </c>
      <c r="B5304" s="61" t="s">
        <v>36544</v>
      </c>
      <c r="C5304" s="61" t="s">
        <v>36545</v>
      </c>
      <c r="D5304" s="62" t="s">
        <v>36546</v>
      </c>
      <c r="E5304" s="62" t="s">
        <v>36547</v>
      </c>
      <c r="F5304" s="61" t="s">
        <v>36548</v>
      </c>
      <c r="G5304" s="62" t="s">
        <v>36549</v>
      </c>
      <c r="H5304" s="61" t="s">
        <v>243</v>
      </c>
      <c r="I5304" s="63">
        <v>41640</v>
      </c>
      <c r="J5304" s="63">
        <v>45291</v>
      </c>
    </row>
    <row r="5305" spans="1:10" s="57" customFormat="1" ht="30.45" customHeight="1" x14ac:dyDescent="0.2">
      <c r="A5305" s="58" t="s">
        <v>36550</v>
      </c>
      <c r="B5305" s="58" t="s">
        <v>36551</v>
      </c>
      <c r="C5305" s="58" t="s">
        <v>36552</v>
      </c>
      <c r="D5305" s="59" t="s">
        <v>36553</v>
      </c>
      <c r="E5305" s="59" t="s">
        <v>36554</v>
      </c>
      <c r="F5305" s="58" t="s">
        <v>36548</v>
      </c>
      <c r="G5305" s="59" t="s">
        <v>36555</v>
      </c>
      <c r="H5305" s="58" t="s">
        <v>243</v>
      </c>
      <c r="I5305" s="60">
        <v>43282</v>
      </c>
      <c r="J5305" s="60">
        <v>43769</v>
      </c>
    </row>
    <row r="5306" spans="1:10" s="57" customFormat="1" ht="19.8" customHeight="1" x14ac:dyDescent="0.2">
      <c r="A5306" s="61" t="s">
        <v>1700</v>
      </c>
      <c r="B5306" s="61" t="s">
        <v>36556</v>
      </c>
      <c r="C5306" s="61" t="s">
        <v>36557</v>
      </c>
      <c r="D5306" s="62" t="s">
        <v>36558</v>
      </c>
      <c r="E5306" s="62" t="s">
        <v>36559</v>
      </c>
      <c r="F5306" s="61" t="s">
        <v>36560</v>
      </c>
      <c r="G5306" s="62" t="s">
        <v>273</v>
      </c>
      <c r="H5306" s="61" t="s">
        <v>243</v>
      </c>
      <c r="I5306" s="63">
        <v>41640</v>
      </c>
      <c r="J5306" s="63">
        <v>45291</v>
      </c>
    </row>
    <row r="5307" spans="1:10" s="57" customFormat="1" ht="30.45" customHeight="1" x14ac:dyDescent="0.2">
      <c r="A5307" s="58" t="s">
        <v>36561</v>
      </c>
      <c r="B5307" s="58" t="s">
        <v>36562</v>
      </c>
      <c r="C5307" s="58" t="s">
        <v>36563</v>
      </c>
      <c r="D5307" s="59" t="s">
        <v>36564</v>
      </c>
      <c r="E5307" s="59" t="s">
        <v>36565</v>
      </c>
      <c r="F5307" s="58" t="s">
        <v>36566</v>
      </c>
      <c r="G5307" s="59" t="s">
        <v>273</v>
      </c>
      <c r="H5307" s="58" t="s">
        <v>243</v>
      </c>
      <c r="I5307" s="60">
        <v>41640</v>
      </c>
      <c r="J5307" s="60">
        <v>45291</v>
      </c>
    </row>
    <row r="5308" spans="1:10" s="57" customFormat="1" ht="41.1" customHeight="1" x14ac:dyDescent="0.2">
      <c r="A5308" s="61" t="s">
        <v>2274</v>
      </c>
      <c r="B5308" s="61" t="s">
        <v>36567</v>
      </c>
      <c r="C5308" s="61" t="s">
        <v>36568</v>
      </c>
      <c r="D5308" s="62" t="s">
        <v>36569</v>
      </c>
      <c r="E5308" s="62" t="s">
        <v>36570</v>
      </c>
      <c r="F5308" s="61" t="s">
        <v>36571</v>
      </c>
      <c r="G5308" s="62" t="s">
        <v>273</v>
      </c>
      <c r="H5308" s="61" t="s">
        <v>243</v>
      </c>
      <c r="I5308" s="63">
        <v>41640</v>
      </c>
      <c r="J5308" s="63">
        <v>45291</v>
      </c>
    </row>
    <row r="5309" spans="1:10" s="57" customFormat="1" ht="19.8" customHeight="1" x14ac:dyDescent="0.2">
      <c r="A5309" s="58" t="s">
        <v>628</v>
      </c>
      <c r="B5309" s="58" t="s">
        <v>36572</v>
      </c>
      <c r="C5309" s="58" t="s">
        <v>36573</v>
      </c>
      <c r="D5309" s="59" t="s">
        <v>36574</v>
      </c>
      <c r="E5309" s="59" t="s">
        <v>36575</v>
      </c>
      <c r="F5309" s="58" t="s">
        <v>36576</v>
      </c>
      <c r="G5309" s="59" t="s">
        <v>632</v>
      </c>
      <c r="H5309" s="58" t="s">
        <v>243</v>
      </c>
      <c r="I5309" s="60">
        <v>41640</v>
      </c>
      <c r="J5309" s="60">
        <v>45291</v>
      </c>
    </row>
    <row r="5310" spans="1:10" s="57" customFormat="1" ht="30.45" customHeight="1" x14ac:dyDescent="0.2">
      <c r="A5310" s="61" t="s">
        <v>730</v>
      </c>
      <c r="B5310" s="61" t="s">
        <v>36577</v>
      </c>
      <c r="C5310" s="61" t="s">
        <v>36578</v>
      </c>
      <c r="D5310" s="62" t="s">
        <v>36579</v>
      </c>
      <c r="E5310" s="62" t="s">
        <v>36580</v>
      </c>
      <c r="F5310" s="61" t="s">
        <v>36581</v>
      </c>
      <c r="G5310" s="62" t="s">
        <v>36582</v>
      </c>
      <c r="H5310" s="61" t="s">
        <v>243</v>
      </c>
      <c r="I5310" s="63">
        <v>41640</v>
      </c>
      <c r="J5310" s="63">
        <v>45291</v>
      </c>
    </row>
    <row r="5311" spans="1:10" s="57" customFormat="1" ht="30.45" customHeight="1" x14ac:dyDescent="0.2">
      <c r="A5311" s="58" t="s">
        <v>36583</v>
      </c>
      <c r="B5311" s="58" t="s">
        <v>36584</v>
      </c>
      <c r="C5311" s="58" t="s">
        <v>36585</v>
      </c>
      <c r="D5311" s="59" t="s">
        <v>36586</v>
      </c>
      <c r="E5311" s="59" t="s">
        <v>36587</v>
      </c>
      <c r="F5311" s="58" t="s">
        <v>36588</v>
      </c>
      <c r="G5311" s="59" t="s">
        <v>36589</v>
      </c>
      <c r="H5311" s="58" t="s">
        <v>243</v>
      </c>
      <c r="I5311" s="60">
        <v>41640</v>
      </c>
      <c r="J5311" s="60">
        <v>45291</v>
      </c>
    </row>
    <row r="5312" spans="1:10" s="57" customFormat="1" ht="41.1" customHeight="1" x14ac:dyDescent="0.2">
      <c r="A5312" s="61" t="s">
        <v>2516</v>
      </c>
      <c r="B5312" s="61" t="s">
        <v>36590</v>
      </c>
      <c r="C5312" s="61" t="s">
        <v>36591</v>
      </c>
      <c r="D5312" s="62" t="s">
        <v>2517</v>
      </c>
      <c r="E5312" s="62" t="s">
        <v>36592</v>
      </c>
      <c r="F5312" s="61" t="s">
        <v>36593</v>
      </c>
      <c r="G5312" s="62" t="s">
        <v>273</v>
      </c>
      <c r="H5312" s="61" t="s">
        <v>243</v>
      </c>
      <c r="I5312" s="63">
        <v>41640</v>
      </c>
      <c r="J5312" s="63">
        <v>45291</v>
      </c>
    </row>
    <row r="5313" spans="1:10" s="57" customFormat="1" ht="30.45" customHeight="1" x14ac:dyDescent="0.2">
      <c r="A5313" s="58" t="s">
        <v>270</v>
      </c>
      <c r="B5313" s="58" t="s">
        <v>36594</v>
      </c>
      <c r="C5313" s="58" t="s">
        <v>36595</v>
      </c>
      <c r="D5313" s="59" t="s">
        <v>36596</v>
      </c>
      <c r="E5313" s="59" t="s">
        <v>36597</v>
      </c>
      <c r="F5313" s="58" t="s">
        <v>36598</v>
      </c>
      <c r="G5313" s="59" t="s">
        <v>273</v>
      </c>
      <c r="H5313" s="58" t="s">
        <v>243</v>
      </c>
      <c r="I5313" s="60">
        <v>41640</v>
      </c>
      <c r="J5313" s="60">
        <v>45291</v>
      </c>
    </row>
    <row r="5314" spans="1:10" s="57" customFormat="1" ht="30.45" customHeight="1" x14ac:dyDescent="0.2">
      <c r="A5314" s="61" t="s">
        <v>559</v>
      </c>
      <c r="B5314" s="61" t="s">
        <v>36599</v>
      </c>
      <c r="C5314" s="61" t="s">
        <v>36600</v>
      </c>
      <c r="D5314" s="62" t="s">
        <v>36601</v>
      </c>
      <c r="E5314" s="62" t="s">
        <v>36602</v>
      </c>
      <c r="F5314" s="61" t="s">
        <v>20148</v>
      </c>
      <c r="G5314" s="62" t="s">
        <v>273</v>
      </c>
      <c r="H5314" s="61" t="s">
        <v>243</v>
      </c>
      <c r="I5314" s="63">
        <v>41640</v>
      </c>
      <c r="J5314" s="63">
        <v>45291</v>
      </c>
    </row>
    <row r="5315" spans="1:10" s="57" customFormat="1" ht="30.45" customHeight="1" x14ac:dyDescent="0.2">
      <c r="A5315" s="58" t="s">
        <v>771</v>
      </c>
      <c r="B5315" s="58" t="s">
        <v>36603</v>
      </c>
      <c r="C5315" s="58" t="s">
        <v>36604</v>
      </c>
      <c r="D5315" s="59" t="s">
        <v>772</v>
      </c>
      <c r="E5315" s="59" t="s">
        <v>36605</v>
      </c>
      <c r="F5315" s="58" t="s">
        <v>36606</v>
      </c>
      <c r="G5315" s="59" t="s">
        <v>273</v>
      </c>
      <c r="H5315" s="58" t="s">
        <v>243</v>
      </c>
      <c r="I5315" s="60">
        <v>41640</v>
      </c>
      <c r="J5315" s="60">
        <v>45291</v>
      </c>
    </row>
    <row r="5316" spans="1:10" s="57" customFormat="1" ht="41.1" customHeight="1" x14ac:dyDescent="0.2">
      <c r="A5316" s="61" t="s">
        <v>36607</v>
      </c>
      <c r="B5316" s="61" t="s">
        <v>36608</v>
      </c>
      <c r="C5316" s="61" t="s">
        <v>36609</v>
      </c>
      <c r="D5316" s="62" t="s">
        <v>36610</v>
      </c>
      <c r="E5316" s="62" t="s">
        <v>36611</v>
      </c>
      <c r="F5316" s="61" t="s">
        <v>36612</v>
      </c>
      <c r="G5316" s="62" t="s">
        <v>273</v>
      </c>
      <c r="H5316" s="61" t="s">
        <v>243</v>
      </c>
      <c r="I5316" s="63">
        <v>41640</v>
      </c>
      <c r="J5316" s="63">
        <v>45291</v>
      </c>
    </row>
    <row r="5317" spans="1:10" s="57" customFormat="1" ht="30.45" customHeight="1" x14ac:dyDescent="0.2">
      <c r="A5317" s="58" t="s">
        <v>3400</v>
      </c>
      <c r="B5317" s="58" t="s">
        <v>36613</v>
      </c>
      <c r="C5317" s="58" t="s">
        <v>36614</v>
      </c>
      <c r="D5317" s="59" t="s">
        <v>3401</v>
      </c>
      <c r="E5317" s="59" t="s">
        <v>36615</v>
      </c>
      <c r="F5317" s="58" t="s">
        <v>36581</v>
      </c>
      <c r="G5317" s="59" t="s">
        <v>273</v>
      </c>
      <c r="H5317" s="58" t="s">
        <v>243</v>
      </c>
      <c r="I5317" s="60">
        <v>41640</v>
      </c>
      <c r="J5317" s="60">
        <v>45291</v>
      </c>
    </row>
    <row r="5318" spans="1:10" s="57" customFormat="1" ht="41.1" customHeight="1" x14ac:dyDescent="0.2">
      <c r="A5318" s="61" t="s">
        <v>36616</v>
      </c>
      <c r="B5318" s="61" t="s">
        <v>36617</v>
      </c>
      <c r="C5318" s="61" t="s">
        <v>36618</v>
      </c>
      <c r="D5318" s="62" t="s">
        <v>36619</v>
      </c>
      <c r="E5318" s="62" t="s">
        <v>36620</v>
      </c>
      <c r="F5318" s="61" t="s">
        <v>36621</v>
      </c>
      <c r="G5318" s="62" t="s">
        <v>36622</v>
      </c>
      <c r="H5318" s="61" t="s">
        <v>243</v>
      </c>
      <c r="I5318" s="63">
        <v>41640</v>
      </c>
      <c r="J5318" s="63">
        <v>45291</v>
      </c>
    </row>
    <row r="5319" spans="1:10" s="57" customFormat="1" ht="30.45" customHeight="1" x14ac:dyDescent="0.2">
      <c r="A5319" s="58" t="s">
        <v>1405</v>
      </c>
      <c r="B5319" s="58" t="s">
        <v>36623</v>
      </c>
      <c r="C5319" s="58" t="s">
        <v>36624</v>
      </c>
      <c r="D5319" s="59" t="s">
        <v>1406</v>
      </c>
      <c r="E5319" s="59" t="s">
        <v>36625</v>
      </c>
      <c r="F5319" s="58" t="s">
        <v>36626</v>
      </c>
      <c r="G5319" s="59" t="s">
        <v>273</v>
      </c>
      <c r="H5319" s="58" t="s">
        <v>243</v>
      </c>
      <c r="I5319" s="60">
        <v>41640</v>
      </c>
      <c r="J5319" s="60">
        <v>45291</v>
      </c>
    </row>
    <row r="5320" spans="1:10" s="57" customFormat="1" ht="19.8" customHeight="1" x14ac:dyDescent="0.2">
      <c r="A5320" s="61" t="s">
        <v>503</v>
      </c>
      <c r="B5320" s="61" t="s">
        <v>36627</v>
      </c>
      <c r="C5320" s="61" t="s">
        <v>36628</v>
      </c>
      <c r="D5320" s="62" t="s">
        <v>36629</v>
      </c>
      <c r="E5320" s="62" t="s">
        <v>36630</v>
      </c>
      <c r="F5320" s="61" t="s">
        <v>36631</v>
      </c>
      <c r="G5320" s="62" t="s">
        <v>273</v>
      </c>
      <c r="H5320" s="61" t="s">
        <v>243</v>
      </c>
      <c r="I5320" s="63">
        <v>41640</v>
      </c>
      <c r="J5320" s="63">
        <v>45291</v>
      </c>
    </row>
    <row r="5321" spans="1:10" s="57" customFormat="1" ht="30.45" customHeight="1" x14ac:dyDescent="0.2">
      <c r="A5321" s="58" t="s">
        <v>36632</v>
      </c>
      <c r="B5321" s="58" t="s">
        <v>36633</v>
      </c>
      <c r="C5321" s="58" t="s">
        <v>36634</v>
      </c>
      <c r="D5321" s="59" t="s">
        <v>36635</v>
      </c>
      <c r="E5321" s="59" t="s">
        <v>36636</v>
      </c>
      <c r="F5321" s="58" t="s">
        <v>36637</v>
      </c>
      <c r="G5321" s="59" t="s">
        <v>273</v>
      </c>
      <c r="H5321" s="58" t="s">
        <v>243</v>
      </c>
      <c r="I5321" s="60">
        <v>41640</v>
      </c>
      <c r="J5321" s="60">
        <v>45291</v>
      </c>
    </row>
    <row r="5322" spans="1:10" s="57" customFormat="1" ht="30.45" customHeight="1" x14ac:dyDescent="0.2">
      <c r="A5322" s="61" t="s">
        <v>2982</v>
      </c>
      <c r="B5322" s="61" t="s">
        <v>36638</v>
      </c>
      <c r="C5322" s="61" t="s">
        <v>36639</v>
      </c>
      <c r="D5322" s="62" t="s">
        <v>36640</v>
      </c>
      <c r="E5322" s="62" t="s">
        <v>36641</v>
      </c>
      <c r="F5322" s="61" t="s">
        <v>36642</v>
      </c>
      <c r="G5322" s="62" t="s">
        <v>36643</v>
      </c>
      <c r="H5322" s="61" t="s">
        <v>243</v>
      </c>
      <c r="I5322" s="63">
        <v>41640</v>
      </c>
      <c r="J5322" s="63">
        <v>45291</v>
      </c>
    </row>
    <row r="5323" spans="1:10" s="57" customFormat="1" ht="19.8" customHeight="1" x14ac:dyDescent="0.2">
      <c r="A5323" s="58" t="s">
        <v>36644</v>
      </c>
      <c r="B5323" s="58" t="s">
        <v>36645</v>
      </c>
      <c r="C5323" s="58" t="s">
        <v>36646</v>
      </c>
      <c r="D5323" s="59" t="s">
        <v>36647</v>
      </c>
      <c r="E5323" s="59" t="s">
        <v>36648</v>
      </c>
      <c r="F5323" s="58" t="s">
        <v>36649</v>
      </c>
      <c r="G5323" s="59" t="s">
        <v>273</v>
      </c>
      <c r="H5323" s="58" t="s">
        <v>243</v>
      </c>
      <c r="I5323" s="60">
        <v>41640</v>
      </c>
      <c r="J5323" s="60">
        <v>45291</v>
      </c>
    </row>
    <row r="5324" spans="1:10" s="57" customFormat="1" ht="30.45" customHeight="1" x14ac:dyDescent="0.2">
      <c r="A5324" s="61" t="s">
        <v>683</v>
      </c>
      <c r="B5324" s="61" t="s">
        <v>36650</v>
      </c>
      <c r="C5324" s="61" t="s">
        <v>36651</v>
      </c>
      <c r="D5324" s="62" t="s">
        <v>36652</v>
      </c>
      <c r="E5324" s="62" t="s">
        <v>36653</v>
      </c>
      <c r="F5324" s="61" t="s">
        <v>36654</v>
      </c>
      <c r="G5324" s="62" t="s">
        <v>273</v>
      </c>
      <c r="H5324" s="61" t="s">
        <v>243</v>
      </c>
      <c r="I5324" s="63">
        <v>41640</v>
      </c>
      <c r="J5324" s="63">
        <v>45291</v>
      </c>
    </row>
    <row r="5325" spans="1:10" s="57" customFormat="1" ht="30.45" customHeight="1" x14ac:dyDescent="0.2">
      <c r="A5325" s="58" t="s">
        <v>1963</v>
      </c>
      <c r="B5325" s="58" t="s">
        <v>36655</v>
      </c>
      <c r="C5325" s="58" t="s">
        <v>36656</v>
      </c>
      <c r="D5325" s="59" t="s">
        <v>36657</v>
      </c>
      <c r="E5325" s="59" t="s">
        <v>36658</v>
      </c>
      <c r="F5325" s="58" t="s">
        <v>36659</v>
      </c>
      <c r="G5325" s="59" t="s">
        <v>36660</v>
      </c>
      <c r="H5325" s="58" t="s">
        <v>243</v>
      </c>
      <c r="I5325" s="60">
        <v>41640</v>
      </c>
      <c r="J5325" s="60">
        <v>45291</v>
      </c>
    </row>
    <row r="5326" spans="1:10" s="57" customFormat="1" ht="19.8" customHeight="1" x14ac:dyDescent="0.2">
      <c r="A5326" s="61" t="s">
        <v>1390</v>
      </c>
      <c r="B5326" s="61" t="s">
        <v>36661</v>
      </c>
      <c r="C5326" s="61" t="s">
        <v>36662</v>
      </c>
      <c r="D5326" s="62" t="s">
        <v>36663</v>
      </c>
      <c r="E5326" s="62" t="s">
        <v>36664</v>
      </c>
      <c r="F5326" s="61" t="s">
        <v>36665</v>
      </c>
      <c r="G5326" s="62" t="s">
        <v>273</v>
      </c>
      <c r="H5326" s="61" t="s">
        <v>243</v>
      </c>
      <c r="I5326" s="63">
        <v>41640</v>
      </c>
      <c r="J5326" s="63">
        <v>45291</v>
      </c>
    </row>
    <row r="5327" spans="1:10" s="57" customFormat="1" ht="41.1" customHeight="1" x14ac:dyDescent="0.2">
      <c r="A5327" s="58" t="s">
        <v>2664</v>
      </c>
      <c r="B5327" s="58" t="s">
        <v>36666</v>
      </c>
      <c r="C5327" s="58" t="s">
        <v>36667</v>
      </c>
      <c r="D5327" s="59" t="s">
        <v>36668</v>
      </c>
      <c r="E5327" s="59" t="s">
        <v>36669</v>
      </c>
      <c r="F5327" s="58" t="s">
        <v>23788</v>
      </c>
      <c r="G5327" s="59" t="s">
        <v>273</v>
      </c>
      <c r="H5327" s="58" t="s">
        <v>243</v>
      </c>
      <c r="I5327" s="60">
        <v>41640</v>
      </c>
      <c r="J5327" s="60">
        <v>45291</v>
      </c>
    </row>
    <row r="5328" spans="1:10" s="57" customFormat="1" ht="30.45" customHeight="1" x14ac:dyDescent="0.2">
      <c r="A5328" s="61" t="s">
        <v>36670</v>
      </c>
      <c r="B5328" s="61" t="s">
        <v>36671</v>
      </c>
      <c r="C5328" s="61" t="s">
        <v>36672</v>
      </c>
      <c r="D5328" s="62" t="s">
        <v>36673</v>
      </c>
      <c r="E5328" s="62" t="s">
        <v>36674</v>
      </c>
      <c r="F5328" s="61" t="s">
        <v>36626</v>
      </c>
      <c r="G5328" s="62" t="s">
        <v>273</v>
      </c>
      <c r="H5328" s="61" t="s">
        <v>243</v>
      </c>
      <c r="I5328" s="63">
        <v>41640</v>
      </c>
      <c r="J5328" s="63">
        <v>45291</v>
      </c>
    </row>
    <row r="5329" spans="1:10" s="57" customFormat="1" ht="41.1" customHeight="1" x14ac:dyDescent="0.2">
      <c r="A5329" s="58" t="s">
        <v>36675</v>
      </c>
      <c r="B5329" s="58" t="s">
        <v>36676</v>
      </c>
      <c r="C5329" s="58" t="s">
        <v>36677</v>
      </c>
      <c r="D5329" s="59" t="s">
        <v>36678</v>
      </c>
      <c r="E5329" s="59" t="s">
        <v>36679</v>
      </c>
      <c r="F5329" s="58" t="s">
        <v>36680</v>
      </c>
      <c r="G5329" s="59" t="s">
        <v>273</v>
      </c>
      <c r="H5329" s="58" t="s">
        <v>243</v>
      </c>
      <c r="I5329" s="60">
        <v>41640</v>
      </c>
      <c r="J5329" s="60">
        <v>45291</v>
      </c>
    </row>
    <row r="5330" spans="1:10" s="57" customFormat="1" ht="41.1" customHeight="1" x14ac:dyDescent="0.2">
      <c r="A5330" s="61" t="s">
        <v>2712</v>
      </c>
      <c r="B5330" s="61" t="s">
        <v>36681</v>
      </c>
      <c r="C5330" s="61" t="s">
        <v>36682</v>
      </c>
      <c r="D5330" s="62" t="s">
        <v>36683</v>
      </c>
      <c r="E5330" s="62" t="s">
        <v>36684</v>
      </c>
      <c r="F5330" s="61" t="s">
        <v>36685</v>
      </c>
      <c r="G5330" s="62" t="s">
        <v>273</v>
      </c>
      <c r="H5330" s="61" t="s">
        <v>243</v>
      </c>
      <c r="I5330" s="63">
        <v>41640</v>
      </c>
      <c r="J5330" s="63">
        <v>45291</v>
      </c>
    </row>
    <row r="5331" spans="1:10" s="57" customFormat="1" ht="41.1" customHeight="1" x14ac:dyDescent="0.2">
      <c r="A5331" s="58" t="s">
        <v>36686</v>
      </c>
      <c r="B5331" s="58" t="s">
        <v>36687</v>
      </c>
      <c r="C5331" s="58" t="s">
        <v>36688</v>
      </c>
      <c r="D5331" s="59" t="s">
        <v>36689</v>
      </c>
      <c r="E5331" s="59" t="s">
        <v>36690</v>
      </c>
      <c r="F5331" s="58" t="s">
        <v>36691</v>
      </c>
      <c r="G5331" s="59" t="s">
        <v>273</v>
      </c>
      <c r="H5331" s="58" t="s">
        <v>243</v>
      </c>
      <c r="I5331" s="60">
        <v>41640</v>
      </c>
      <c r="J5331" s="60">
        <v>45291</v>
      </c>
    </row>
    <row r="5332" spans="1:10" s="57" customFormat="1" ht="41.1" customHeight="1" x14ac:dyDescent="0.2">
      <c r="A5332" s="61" t="s">
        <v>412</v>
      </c>
      <c r="B5332" s="61" t="s">
        <v>36692</v>
      </c>
      <c r="C5332" s="61" t="s">
        <v>36693</v>
      </c>
      <c r="D5332" s="62" t="s">
        <v>413</v>
      </c>
      <c r="E5332" s="62" t="s">
        <v>36694</v>
      </c>
      <c r="F5332" s="61" t="s">
        <v>36695</v>
      </c>
      <c r="G5332" s="62" t="s">
        <v>273</v>
      </c>
      <c r="H5332" s="61" t="s">
        <v>243</v>
      </c>
      <c r="I5332" s="63">
        <v>41640</v>
      </c>
      <c r="J5332" s="63">
        <v>45291</v>
      </c>
    </row>
    <row r="5333" spans="1:10" s="57" customFormat="1" ht="41.1" customHeight="1" x14ac:dyDescent="0.2">
      <c r="A5333" s="58" t="s">
        <v>36696</v>
      </c>
      <c r="B5333" s="58" t="s">
        <v>36697</v>
      </c>
      <c r="C5333" s="58" t="s">
        <v>36698</v>
      </c>
      <c r="D5333" s="59" t="s">
        <v>36699</v>
      </c>
      <c r="E5333" s="59" t="s">
        <v>36700</v>
      </c>
      <c r="F5333" s="58" t="s">
        <v>36701</v>
      </c>
      <c r="G5333" s="59" t="s">
        <v>273</v>
      </c>
      <c r="H5333" s="58" t="s">
        <v>243</v>
      </c>
      <c r="I5333" s="60">
        <v>41640</v>
      </c>
      <c r="J5333" s="60">
        <v>45291</v>
      </c>
    </row>
    <row r="5334" spans="1:10" s="57" customFormat="1" ht="30.45" customHeight="1" x14ac:dyDescent="0.2">
      <c r="A5334" s="61" t="s">
        <v>36702</v>
      </c>
      <c r="B5334" s="61" t="s">
        <v>36703</v>
      </c>
      <c r="C5334" s="61" t="s">
        <v>36704</v>
      </c>
      <c r="D5334" s="62" t="s">
        <v>36705</v>
      </c>
      <c r="E5334" s="62" t="s">
        <v>36706</v>
      </c>
      <c r="F5334" s="61" t="s">
        <v>36707</v>
      </c>
      <c r="G5334" s="62" t="s">
        <v>36708</v>
      </c>
      <c r="H5334" s="61" t="s">
        <v>243</v>
      </c>
      <c r="I5334" s="63">
        <v>41640</v>
      </c>
      <c r="J5334" s="63">
        <v>45291</v>
      </c>
    </row>
    <row r="5335" spans="1:10" s="57" customFormat="1" ht="30.45" customHeight="1" x14ac:dyDescent="0.2">
      <c r="A5335" s="58" t="s">
        <v>36709</v>
      </c>
      <c r="B5335" s="58" t="s">
        <v>36710</v>
      </c>
      <c r="C5335" s="58" t="s">
        <v>36711</v>
      </c>
      <c r="D5335" s="59" t="s">
        <v>36712</v>
      </c>
      <c r="E5335" s="59" t="s">
        <v>36713</v>
      </c>
      <c r="F5335" s="58" t="s">
        <v>36714</v>
      </c>
      <c r="G5335" s="59" t="s">
        <v>36715</v>
      </c>
      <c r="H5335" s="58" t="s">
        <v>243</v>
      </c>
      <c r="I5335" s="60">
        <v>41640</v>
      </c>
      <c r="J5335" s="60">
        <v>45291</v>
      </c>
    </row>
    <row r="5336" spans="1:10" s="57" customFormat="1" ht="30.45" customHeight="1" x14ac:dyDescent="0.2">
      <c r="A5336" s="61" t="s">
        <v>36716</v>
      </c>
      <c r="B5336" s="61" t="s">
        <v>36717</v>
      </c>
      <c r="C5336" s="61" t="s">
        <v>36718</v>
      </c>
      <c r="D5336" s="62" t="s">
        <v>36719</v>
      </c>
      <c r="E5336" s="62" t="s">
        <v>36720</v>
      </c>
      <c r="F5336" s="61" t="s">
        <v>36721</v>
      </c>
      <c r="G5336" s="62" t="s">
        <v>36722</v>
      </c>
      <c r="H5336" s="61" t="s">
        <v>243</v>
      </c>
      <c r="I5336" s="63">
        <v>41640</v>
      </c>
      <c r="J5336" s="63">
        <v>45291</v>
      </c>
    </row>
    <row r="5337" spans="1:10" s="57" customFormat="1" ht="30.45" customHeight="1" x14ac:dyDescent="0.2">
      <c r="A5337" s="58" t="s">
        <v>36723</v>
      </c>
      <c r="B5337" s="58" t="s">
        <v>36724</v>
      </c>
      <c r="C5337" s="58" t="s">
        <v>36725</v>
      </c>
      <c r="D5337" s="59" t="s">
        <v>36726</v>
      </c>
      <c r="E5337" s="59" t="s">
        <v>36727</v>
      </c>
      <c r="F5337" s="58" t="s">
        <v>36728</v>
      </c>
      <c r="G5337" s="59" t="s">
        <v>273</v>
      </c>
      <c r="H5337" s="58" t="s">
        <v>243</v>
      </c>
      <c r="I5337" s="60">
        <v>41640</v>
      </c>
      <c r="J5337" s="60">
        <v>45291</v>
      </c>
    </row>
    <row r="5338" spans="1:10" s="57" customFormat="1" ht="30.45" customHeight="1" x14ac:dyDescent="0.2">
      <c r="A5338" s="61" t="s">
        <v>3276</v>
      </c>
      <c r="B5338" s="61" t="s">
        <v>36729</v>
      </c>
      <c r="C5338" s="61" t="s">
        <v>36730</v>
      </c>
      <c r="D5338" s="62" t="s">
        <v>36731</v>
      </c>
      <c r="E5338" s="62" t="s">
        <v>36732</v>
      </c>
      <c r="F5338" s="61" t="s">
        <v>36733</v>
      </c>
      <c r="G5338" s="62" t="s">
        <v>273</v>
      </c>
      <c r="H5338" s="61" t="s">
        <v>243</v>
      </c>
      <c r="I5338" s="63">
        <v>41640</v>
      </c>
      <c r="J5338" s="63">
        <v>45291</v>
      </c>
    </row>
    <row r="5339" spans="1:10" s="57" customFormat="1" ht="30.45" customHeight="1" x14ac:dyDescent="0.2">
      <c r="A5339" s="58" t="s">
        <v>36734</v>
      </c>
      <c r="B5339" s="58" t="s">
        <v>36735</v>
      </c>
      <c r="C5339" s="58" t="s">
        <v>36736</v>
      </c>
      <c r="D5339" s="59" t="s">
        <v>36737</v>
      </c>
      <c r="E5339" s="59" t="s">
        <v>36738</v>
      </c>
      <c r="F5339" s="58" t="s">
        <v>36739</v>
      </c>
      <c r="G5339" s="59" t="s">
        <v>36740</v>
      </c>
      <c r="H5339" s="58" t="s">
        <v>243</v>
      </c>
      <c r="I5339" s="60">
        <v>41640</v>
      </c>
      <c r="J5339" s="60">
        <v>45291</v>
      </c>
    </row>
    <row r="5340" spans="1:10" s="57" customFormat="1" ht="30.45" customHeight="1" x14ac:dyDescent="0.2">
      <c r="A5340" s="61" t="s">
        <v>36741</v>
      </c>
      <c r="B5340" s="61" t="s">
        <v>36742</v>
      </c>
      <c r="C5340" s="61" t="s">
        <v>36743</v>
      </c>
      <c r="D5340" s="62" t="s">
        <v>36744</v>
      </c>
      <c r="E5340" s="62" t="s">
        <v>36745</v>
      </c>
      <c r="F5340" s="61" t="s">
        <v>23721</v>
      </c>
      <c r="G5340" s="62" t="s">
        <v>36746</v>
      </c>
      <c r="H5340" s="61" t="s">
        <v>243</v>
      </c>
      <c r="I5340" s="63">
        <v>41640</v>
      </c>
      <c r="J5340" s="63">
        <v>45291</v>
      </c>
    </row>
    <row r="5341" spans="1:10" s="57" customFormat="1" ht="19.8" customHeight="1" x14ac:dyDescent="0.2">
      <c r="A5341" s="58" t="s">
        <v>2077</v>
      </c>
      <c r="B5341" s="58" t="s">
        <v>36747</v>
      </c>
      <c r="C5341" s="58" t="s">
        <v>36748</v>
      </c>
      <c r="D5341" s="59" t="s">
        <v>2078</v>
      </c>
      <c r="E5341" s="59" t="s">
        <v>36749</v>
      </c>
      <c r="F5341" s="58" t="s">
        <v>36750</v>
      </c>
      <c r="G5341" s="59" t="s">
        <v>273</v>
      </c>
      <c r="H5341" s="58" t="s">
        <v>243</v>
      </c>
      <c r="I5341" s="60">
        <v>41640</v>
      </c>
      <c r="J5341" s="60">
        <v>45291</v>
      </c>
    </row>
    <row r="5342" spans="1:10" s="57" customFormat="1" ht="19.8" customHeight="1" x14ac:dyDescent="0.2">
      <c r="A5342" s="61" t="s">
        <v>36751</v>
      </c>
      <c r="B5342" s="61" t="s">
        <v>36752</v>
      </c>
      <c r="C5342" s="61" t="s">
        <v>36753</v>
      </c>
      <c r="D5342" s="62" t="s">
        <v>36754</v>
      </c>
      <c r="E5342" s="62" t="s">
        <v>36755</v>
      </c>
      <c r="F5342" s="61" t="s">
        <v>36756</v>
      </c>
      <c r="G5342" s="62" t="s">
        <v>273</v>
      </c>
      <c r="H5342" s="61" t="s">
        <v>243</v>
      </c>
      <c r="I5342" s="63">
        <v>41640</v>
      </c>
      <c r="J5342" s="63">
        <v>45291</v>
      </c>
    </row>
    <row r="5343" spans="1:10" s="57" customFormat="1" ht="30.45" customHeight="1" x14ac:dyDescent="0.2">
      <c r="A5343" s="58" t="s">
        <v>36757</v>
      </c>
      <c r="B5343" s="58" t="s">
        <v>36758</v>
      </c>
      <c r="C5343" s="58" t="s">
        <v>36759</v>
      </c>
      <c r="D5343" s="59" t="s">
        <v>36760</v>
      </c>
      <c r="E5343" s="59" t="s">
        <v>36761</v>
      </c>
      <c r="F5343" s="58" t="s">
        <v>36707</v>
      </c>
      <c r="G5343" s="59" t="s">
        <v>36722</v>
      </c>
      <c r="H5343" s="58" t="s">
        <v>243</v>
      </c>
      <c r="I5343" s="60">
        <v>41640</v>
      </c>
      <c r="J5343" s="60">
        <v>45291</v>
      </c>
    </row>
    <row r="5344" spans="1:10" s="57" customFormat="1" ht="41.1" customHeight="1" x14ac:dyDescent="0.2">
      <c r="A5344" s="61" t="s">
        <v>36762</v>
      </c>
      <c r="B5344" s="61" t="s">
        <v>36763</v>
      </c>
      <c r="C5344" s="61" t="s">
        <v>36764</v>
      </c>
      <c r="D5344" s="62" t="s">
        <v>36765</v>
      </c>
      <c r="E5344" s="62" t="s">
        <v>36766</v>
      </c>
      <c r="F5344" s="61" t="s">
        <v>36767</v>
      </c>
      <c r="G5344" s="62" t="s">
        <v>36722</v>
      </c>
      <c r="H5344" s="61" t="s">
        <v>243</v>
      </c>
      <c r="I5344" s="63">
        <v>41640</v>
      </c>
      <c r="J5344" s="63">
        <v>45291</v>
      </c>
    </row>
    <row r="5345" spans="1:10" s="57" customFormat="1" ht="30.45" customHeight="1" x14ac:dyDescent="0.2">
      <c r="A5345" s="58" t="s">
        <v>2545</v>
      </c>
      <c r="B5345" s="58" t="s">
        <v>36768</v>
      </c>
      <c r="C5345" s="58" t="s">
        <v>36769</v>
      </c>
      <c r="D5345" s="59" t="s">
        <v>36770</v>
      </c>
      <c r="E5345" s="59" t="s">
        <v>36771</v>
      </c>
      <c r="F5345" s="58" t="s">
        <v>36772</v>
      </c>
      <c r="G5345" s="59" t="s">
        <v>273</v>
      </c>
      <c r="H5345" s="58" t="s">
        <v>243</v>
      </c>
      <c r="I5345" s="60">
        <v>41640</v>
      </c>
      <c r="J5345" s="60">
        <v>45291</v>
      </c>
    </row>
    <row r="5346" spans="1:10" s="57" customFormat="1" ht="30.45" customHeight="1" x14ac:dyDescent="0.2">
      <c r="A5346" s="61" t="s">
        <v>36773</v>
      </c>
      <c r="B5346" s="61" t="s">
        <v>36774</v>
      </c>
      <c r="C5346" s="61" t="s">
        <v>36775</v>
      </c>
      <c r="D5346" s="62" t="s">
        <v>36776</v>
      </c>
      <c r="E5346" s="62" t="s">
        <v>36777</v>
      </c>
      <c r="F5346" s="61" t="s">
        <v>36707</v>
      </c>
      <c r="G5346" s="62" t="s">
        <v>273</v>
      </c>
      <c r="H5346" s="61" t="s">
        <v>243</v>
      </c>
      <c r="I5346" s="63">
        <v>41640</v>
      </c>
      <c r="J5346" s="63">
        <v>45291</v>
      </c>
    </row>
    <row r="5347" spans="1:10" s="57" customFormat="1" ht="30.45" customHeight="1" x14ac:dyDescent="0.2">
      <c r="A5347" s="58" t="s">
        <v>36778</v>
      </c>
      <c r="B5347" s="58" t="s">
        <v>36779</v>
      </c>
      <c r="C5347" s="58" t="s">
        <v>36780</v>
      </c>
      <c r="D5347" s="59" t="s">
        <v>36781</v>
      </c>
      <c r="E5347" s="59" t="s">
        <v>36782</v>
      </c>
      <c r="F5347" s="58" t="s">
        <v>36783</v>
      </c>
      <c r="G5347" s="59" t="s">
        <v>36784</v>
      </c>
      <c r="H5347" s="58" t="s">
        <v>243</v>
      </c>
      <c r="I5347" s="60">
        <v>41944</v>
      </c>
      <c r="J5347" s="60">
        <v>45291</v>
      </c>
    </row>
    <row r="5348" spans="1:10" s="57" customFormat="1" ht="30.45" customHeight="1" x14ac:dyDescent="0.2">
      <c r="A5348" s="61" t="s">
        <v>36785</v>
      </c>
      <c r="B5348" s="61" t="s">
        <v>36786</v>
      </c>
      <c r="C5348" s="61" t="s">
        <v>36787</v>
      </c>
      <c r="D5348" s="62" t="s">
        <v>36788</v>
      </c>
      <c r="E5348" s="62" t="s">
        <v>36789</v>
      </c>
      <c r="F5348" s="61" t="s">
        <v>36790</v>
      </c>
      <c r="G5348" s="62" t="s">
        <v>36791</v>
      </c>
      <c r="H5348" s="61" t="s">
        <v>243</v>
      </c>
      <c r="I5348" s="63">
        <v>41944</v>
      </c>
      <c r="J5348" s="63">
        <v>45291</v>
      </c>
    </row>
    <row r="5349" spans="1:10" s="57" customFormat="1" ht="19.8" customHeight="1" x14ac:dyDescent="0.2">
      <c r="A5349" s="58" t="s">
        <v>36792</v>
      </c>
      <c r="B5349" s="58" t="s">
        <v>36793</v>
      </c>
      <c r="C5349" s="58" t="s">
        <v>36794</v>
      </c>
      <c r="D5349" s="59" t="s">
        <v>36795</v>
      </c>
      <c r="E5349" s="59" t="s">
        <v>36796</v>
      </c>
      <c r="F5349" s="58" t="s">
        <v>36797</v>
      </c>
      <c r="G5349" s="59" t="s">
        <v>506</v>
      </c>
      <c r="H5349" s="58" t="s">
        <v>243</v>
      </c>
      <c r="I5349" s="60">
        <v>41944</v>
      </c>
      <c r="J5349" s="60">
        <v>45291</v>
      </c>
    </row>
    <row r="5350" spans="1:10" s="57" customFormat="1" ht="30.45" customHeight="1" x14ac:dyDescent="0.2">
      <c r="A5350" s="61" t="s">
        <v>36798</v>
      </c>
      <c r="B5350" s="61" t="s">
        <v>36799</v>
      </c>
      <c r="C5350" s="61" t="s">
        <v>36800</v>
      </c>
      <c r="D5350" s="62" t="s">
        <v>36801</v>
      </c>
      <c r="E5350" s="62" t="s">
        <v>36802</v>
      </c>
      <c r="F5350" s="61" t="s">
        <v>36803</v>
      </c>
      <c r="G5350" s="62" t="s">
        <v>36804</v>
      </c>
      <c r="H5350" s="61" t="s">
        <v>243</v>
      </c>
      <c r="I5350" s="63">
        <v>41944</v>
      </c>
      <c r="J5350" s="63">
        <v>45291</v>
      </c>
    </row>
    <row r="5351" spans="1:10" s="57" customFormat="1" ht="41.1" customHeight="1" x14ac:dyDescent="0.2">
      <c r="A5351" s="58" t="s">
        <v>36805</v>
      </c>
      <c r="B5351" s="58" t="s">
        <v>36806</v>
      </c>
      <c r="C5351" s="58" t="s">
        <v>36807</v>
      </c>
      <c r="D5351" s="59" t="s">
        <v>36808</v>
      </c>
      <c r="E5351" s="59" t="s">
        <v>36809</v>
      </c>
      <c r="F5351" s="58" t="s">
        <v>36810</v>
      </c>
      <c r="G5351" s="59" t="s">
        <v>273</v>
      </c>
      <c r="H5351" s="58" t="s">
        <v>243</v>
      </c>
      <c r="I5351" s="60">
        <v>42370</v>
      </c>
      <c r="J5351" s="60">
        <v>45291</v>
      </c>
    </row>
    <row r="5352" spans="1:10" s="57" customFormat="1" ht="30.45" customHeight="1" x14ac:dyDescent="0.2">
      <c r="A5352" s="61" t="s">
        <v>36811</v>
      </c>
      <c r="B5352" s="61" t="s">
        <v>36812</v>
      </c>
      <c r="C5352" s="61" t="s">
        <v>36813</v>
      </c>
      <c r="D5352" s="62" t="s">
        <v>36814</v>
      </c>
      <c r="E5352" s="62" t="s">
        <v>36815</v>
      </c>
      <c r="F5352" s="61" t="s">
        <v>36714</v>
      </c>
      <c r="G5352" s="62" t="s">
        <v>36816</v>
      </c>
      <c r="H5352" s="61" t="s">
        <v>243</v>
      </c>
      <c r="I5352" s="63">
        <v>42370</v>
      </c>
      <c r="J5352" s="63">
        <v>45291</v>
      </c>
    </row>
    <row r="5353" spans="1:10" s="57" customFormat="1" ht="30.45" customHeight="1" x14ac:dyDescent="0.2">
      <c r="A5353" s="58" t="s">
        <v>36817</v>
      </c>
      <c r="B5353" s="58" t="s">
        <v>36818</v>
      </c>
      <c r="C5353" s="58" t="s">
        <v>36819</v>
      </c>
      <c r="D5353" s="59" t="s">
        <v>36820</v>
      </c>
      <c r="E5353" s="59" t="s">
        <v>36821</v>
      </c>
      <c r="F5353" s="58" t="s">
        <v>36822</v>
      </c>
      <c r="G5353" s="59" t="s">
        <v>273</v>
      </c>
      <c r="H5353" s="58" t="s">
        <v>243</v>
      </c>
      <c r="I5353" s="60">
        <v>42370</v>
      </c>
      <c r="J5353" s="60">
        <v>45291</v>
      </c>
    </row>
    <row r="5354" spans="1:10" s="57" customFormat="1" ht="30.45" customHeight="1" x14ac:dyDescent="0.2">
      <c r="A5354" s="61" t="s">
        <v>36823</v>
      </c>
      <c r="B5354" s="61" t="s">
        <v>36824</v>
      </c>
      <c r="C5354" s="61" t="s">
        <v>36825</v>
      </c>
      <c r="D5354" s="62" t="s">
        <v>36826</v>
      </c>
      <c r="E5354" s="62" t="s">
        <v>36827</v>
      </c>
      <c r="F5354" s="61" t="s">
        <v>36828</v>
      </c>
      <c r="G5354" s="62" t="s">
        <v>36402</v>
      </c>
      <c r="H5354" s="61" t="s">
        <v>243</v>
      </c>
      <c r="I5354" s="63">
        <v>41944</v>
      </c>
      <c r="J5354" s="63">
        <v>45291</v>
      </c>
    </row>
    <row r="5355" spans="1:10" s="57" customFormat="1" ht="30.45" customHeight="1" x14ac:dyDescent="0.2">
      <c r="A5355" s="58" t="s">
        <v>36829</v>
      </c>
      <c r="B5355" s="58" t="s">
        <v>36830</v>
      </c>
      <c r="C5355" s="58" t="s">
        <v>36831</v>
      </c>
      <c r="D5355" s="59" t="s">
        <v>36832</v>
      </c>
      <c r="E5355" s="59" t="s">
        <v>36833</v>
      </c>
      <c r="F5355" s="58" t="s">
        <v>36834</v>
      </c>
      <c r="G5355" s="59" t="s">
        <v>273</v>
      </c>
      <c r="H5355" s="58" t="s">
        <v>243</v>
      </c>
      <c r="I5355" s="60">
        <v>42644</v>
      </c>
      <c r="J5355" s="60">
        <v>45291</v>
      </c>
    </row>
    <row r="5356" spans="1:10" s="57" customFormat="1" ht="30.45" customHeight="1" x14ac:dyDescent="0.2">
      <c r="A5356" s="61" t="s">
        <v>36835</v>
      </c>
      <c r="B5356" s="61" t="s">
        <v>36836</v>
      </c>
      <c r="C5356" s="61" t="s">
        <v>36837</v>
      </c>
      <c r="D5356" s="62" t="s">
        <v>36838</v>
      </c>
      <c r="E5356" s="62" t="s">
        <v>36839</v>
      </c>
      <c r="F5356" s="61" t="s">
        <v>36840</v>
      </c>
      <c r="G5356" s="62" t="s">
        <v>273</v>
      </c>
      <c r="H5356" s="61" t="s">
        <v>243</v>
      </c>
      <c r="I5356" s="63">
        <v>42705</v>
      </c>
      <c r="J5356" s="63">
        <v>45291</v>
      </c>
    </row>
    <row r="5357" spans="1:10" s="57" customFormat="1" ht="41.1" customHeight="1" x14ac:dyDescent="0.2">
      <c r="A5357" s="58" t="s">
        <v>36841</v>
      </c>
      <c r="B5357" s="58" t="s">
        <v>36842</v>
      </c>
      <c r="C5357" s="58" t="s">
        <v>36843</v>
      </c>
      <c r="D5357" s="59" t="s">
        <v>36844</v>
      </c>
      <c r="E5357" s="59" t="s">
        <v>36845</v>
      </c>
      <c r="F5357" s="58" t="s">
        <v>36846</v>
      </c>
      <c r="G5357" s="59" t="s">
        <v>36816</v>
      </c>
      <c r="H5357" s="58" t="s">
        <v>243</v>
      </c>
      <c r="I5357" s="60">
        <v>43040</v>
      </c>
      <c r="J5357" s="60">
        <v>45291</v>
      </c>
    </row>
    <row r="5358" spans="1:10" s="57" customFormat="1" ht="41.1" customHeight="1" x14ac:dyDescent="0.2">
      <c r="A5358" s="61" t="s">
        <v>36847</v>
      </c>
      <c r="B5358" s="61" t="s">
        <v>36848</v>
      </c>
      <c r="C5358" s="61" t="s">
        <v>36849</v>
      </c>
      <c r="D5358" s="62" t="s">
        <v>36850</v>
      </c>
      <c r="E5358" s="62" t="s">
        <v>36851</v>
      </c>
      <c r="F5358" s="61" t="s">
        <v>36714</v>
      </c>
      <c r="G5358" s="62" t="s">
        <v>273</v>
      </c>
      <c r="H5358" s="61" t="s">
        <v>243</v>
      </c>
      <c r="I5358" s="63">
        <v>43040</v>
      </c>
      <c r="J5358" s="63">
        <v>45291</v>
      </c>
    </row>
    <row r="5359" spans="1:10" s="57" customFormat="1" ht="30.45" customHeight="1" x14ac:dyDescent="0.2">
      <c r="A5359" s="58" t="s">
        <v>36852</v>
      </c>
      <c r="B5359" s="58" t="s">
        <v>36853</v>
      </c>
      <c r="C5359" s="58" t="s">
        <v>36854</v>
      </c>
      <c r="D5359" s="59" t="s">
        <v>36855</v>
      </c>
      <c r="E5359" s="59" t="s">
        <v>36856</v>
      </c>
      <c r="F5359" s="58" t="s">
        <v>36857</v>
      </c>
      <c r="G5359" s="59" t="s">
        <v>506</v>
      </c>
      <c r="H5359" s="58" t="s">
        <v>243</v>
      </c>
      <c r="I5359" s="60">
        <v>43040</v>
      </c>
      <c r="J5359" s="60">
        <v>45291</v>
      </c>
    </row>
    <row r="5360" spans="1:10" s="57" customFormat="1" ht="41.1" customHeight="1" x14ac:dyDescent="0.2">
      <c r="A5360" s="61" t="s">
        <v>36858</v>
      </c>
      <c r="B5360" s="61" t="s">
        <v>36859</v>
      </c>
      <c r="C5360" s="61" t="s">
        <v>36860</v>
      </c>
      <c r="D5360" s="62" t="s">
        <v>36861</v>
      </c>
      <c r="E5360" s="62" t="s">
        <v>36862</v>
      </c>
      <c r="F5360" s="61" t="s">
        <v>36863</v>
      </c>
      <c r="G5360" s="62" t="s">
        <v>273</v>
      </c>
      <c r="H5360" s="61" t="s">
        <v>243</v>
      </c>
      <c r="I5360" s="63">
        <v>43040</v>
      </c>
      <c r="J5360" s="63">
        <v>45291</v>
      </c>
    </row>
    <row r="5361" spans="1:10" s="57" customFormat="1" ht="30.45" customHeight="1" x14ac:dyDescent="0.2">
      <c r="A5361" s="58" t="s">
        <v>36864</v>
      </c>
      <c r="B5361" s="58" t="s">
        <v>36865</v>
      </c>
      <c r="C5361" s="58" t="s">
        <v>36866</v>
      </c>
      <c r="D5361" s="59" t="s">
        <v>36867</v>
      </c>
      <c r="E5361" s="59" t="s">
        <v>36868</v>
      </c>
      <c r="F5361" s="58" t="s">
        <v>36869</v>
      </c>
      <c r="G5361" s="59" t="s">
        <v>273</v>
      </c>
      <c r="H5361" s="58" t="s">
        <v>243</v>
      </c>
      <c r="I5361" s="60">
        <v>43282</v>
      </c>
      <c r="J5361" s="60">
        <v>43769</v>
      </c>
    </row>
    <row r="5362" spans="1:10" s="57" customFormat="1" ht="30.45" customHeight="1" x14ac:dyDescent="0.2">
      <c r="A5362" s="61" t="s">
        <v>36870</v>
      </c>
      <c r="B5362" s="61" t="s">
        <v>36871</v>
      </c>
      <c r="C5362" s="61" t="s">
        <v>36872</v>
      </c>
      <c r="D5362" s="62" t="s">
        <v>36873</v>
      </c>
      <c r="E5362" s="62" t="s">
        <v>36874</v>
      </c>
      <c r="F5362" s="61" t="s">
        <v>36875</v>
      </c>
      <c r="G5362" s="62" t="s">
        <v>36876</v>
      </c>
      <c r="H5362" s="61" t="s">
        <v>243</v>
      </c>
      <c r="I5362" s="63">
        <v>41640</v>
      </c>
      <c r="J5362" s="63">
        <v>45291</v>
      </c>
    </row>
    <row r="5363" spans="1:10" s="57" customFormat="1" ht="19.8" customHeight="1" x14ac:dyDescent="0.2">
      <c r="A5363" s="58" t="s">
        <v>1267</v>
      </c>
      <c r="B5363" s="58" t="s">
        <v>36877</v>
      </c>
      <c r="C5363" s="58" t="s">
        <v>36878</v>
      </c>
      <c r="D5363" s="59" t="s">
        <v>36879</v>
      </c>
      <c r="E5363" s="59" t="s">
        <v>36880</v>
      </c>
      <c r="F5363" s="58" t="s">
        <v>36881</v>
      </c>
      <c r="G5363" s="59" t="s">
        <v>36882</v>
      </c>
      <c r="H5363" s="58" t="s">
        <v>243</v>
      </c>
      <c r="I5363" s="60">
        <v>41640</v>
      </c>
      <c r="J5363" s="60">
        <v>45291</v>
      </c>
    </row>
    <row r="5364" spans="1:10" s="57" customFormat="1" ht="19.8" customHeight="1" x14ac:dyDescent="0.2">
      <c r="A5364" s="61" t="s">
        <v>36883</v>
      </c>
      <c r="B5364" s="61" t="s">
        <v>36884</v>
      </c>
      <c r="C5364" s="61" t="s">
        <v>36885</v>
      </c>
      <c r="D5364" s="62" t="s">
        <v>36886</v>
      </c>
      <c r="E5364" s="62" t="s">
        <v>36887</v>
      </c>
      <c r="F5364" s="61" t="s">
        <v>36888</v>
      </c>
      <c r="G5364" s="62" t="s">
        <v>2255</v>
      </c>
      <c r="H5364" s="61" t="s">
        <v>243</v>
      </c>
      <c r="I5364" s="63">
        <v>41640</v>
      </c>
      <c r="J5364" s="63">
        <v>45291</v>
      </c>
    </row>
    <row r="5365" spans="1:10" s="57" customFormat="1" ht="30.45" customHeight="1" x14ac:dyDescent="0.2">
      <c r="A5365" s="58" t="s">
        <v>913</v>
      </c>
      <c r="B5365" s="58" t="s">
        <v>36889</v>
      </c>
      <c r="C5365" s="58" t="s">
        <v>36890</v>
      </c>
      <c r="D5365" s="59" t="s">
        <v>914</v>
      </c>
      <c r="E5365" s="59" t="s">
        <v>36891</v>
      </c>
      <c r="F5365" s="58" t="s">
        <v>13445</v>
      </c>
      <c r="G5365" s="59" t="s">
        <v>2255</v>
      </c>
      <c r="H5365" s="58" t="s">
        <v>243</v>
      </c>
      <c r="I5365" s="60">
        <v>41640</v>
      </c>
      <c r="J5365" s="60">
        <v>45291</v>
      </c>
    </row>
    <row r="5366" spans="1:10" s="57" customFormat="1" ht="30.45" customHeight="1" x14ac:dyDescent="0.2">
      <c r="A5366" s="61" t="s">
        <v>2252</v>
      </c>
      <c r="B5366" s="61" t="s">
        <v>36892</v>
      </c>
      <c r="C5366" s="61" t="s">
        <v>36893</v>
      </c>
      <c r="D5366" s="62" t="s">
        <v>2253</v>
      </c>
      <c r="E5366" s="62" t="s">
        <v>36894</v>
      </c>
      <c r="F5366" s="61" t="s">
        <v>13532</v>
      </c>
      <c r="G5366" s="62" t="s">
        <v>2255</v>
      </c>
      <c r="H5366" s="61" t="s">
        <v>243</v>
      </c>
      <c r="I5366" s="63">
        <v>41640</v>
      </c>
      <c r="J5366" s="63">
        <v>45291</v>
      </c>
    </row>
    <row r="5367" spans="1:10" s="57" customFormat="1" ht="41.1" customHeight="1" x14ac:dyDescent="0.2">
      <c r="A5367" s="58" t="s">
        <v>36895</v>
      </c>
      <c r="B5367" s="58" t="s">
        <v>36896</v>
      </c>
      <c r="C5367" s="58" t="s">
        <v>36897</v>
      </c>
      <c r="D5367" s="59" t="s">
        <v>36898</v>
      </c>
      <c r="E5367" s="59" t="s">
        <v>36899</v>
      </c>
      <c r="F5367" s="58" t="s">
        <v>36900</v>
      </c>
      <c r="G5367" s="59" t="s">
        <v>2255</v>
      </c>
      <c r="H5367" s="58" t="s">
        <v>243</v>
      </c>
      <c r="I5367" s="60">
        <v>41640</v>
      </c>
      <c r="J5367" s="60">
        <v>45291</v>
      </c>
    </row>
    <row r="5368" spans="1:10" s="57" customFormat="1" ht="30.45" customHeight="1" x14ac:dyDescent="0.2">
      <c r="A5368" s="61" t="s">
        <v>36901</v>
      </c>
      <c r="B5368" s="61" t="s">
        <v>36902</v>
      </c>
      <c r="C5368" s="61" t="s">
        <v>36903</v>
      </c>
      <c r="D5368" s="62" t="s">
        <v>36904</v>
      </c>
      <c r="E5368" s="62" t="s">
        <v>36905</v>
      </c>
      <c r="F5368" s="61" t="s">
        <v>18182</v>
      </c>
      <c r="G5368" s="62" t="s">
        <v>36906</v>
      </c>
      <c r="H5368" s="61" t="s">
        <v>243</v>
      </c>
      <c r="I5368" s="63">
        <v>41640</v>
      </c>
      <c r="J5368" s="63">
        <v>45291</v>
      </c>
    </row>
    <row r="5369" spans="1:10" s="57" customFormat="1" ht="41.1" customHeight="1" x14ac:dyDescent="0.2">
      <c r="A5369" s="58" t="s">
        <v>36907</v>
      </c>
      <c r="B5369" s="58" t="s">
        <v>36908</v>
      </c>
      <c r="C5369" s="58" t="s">
        <v>36909</v>
      </c>
      <c r="D5369" s="59" t="s">
        <v>36910</v>
      </c>
      <c r="E5369" s="59" t="s">
        <v>36911</v>
      </c>
      <c r="F5369" s="58" t="s">
        <v>36912</v>
      </c>
      <c r="G5369" s="59" t="s">
        <v>36906</v>
      </c>
      <c r="H5369" s="58" t="s">
        <v>243</v>
      </c>
      <c r="I5369" s="60">
        <v>43282</v>
      </c>
      <c r="J5369" s="60">
        <v>43769</v>
      </c>
    </row>
    <row r="5370" spans="1:10" s="57" customFormat="1" ht="30.45" customHeight="1" x14ac:dyDescent="0.2">
      <c r="A5370" s="61" t="s">
        <v>723</v>
      </c>
      <c r="B5370" s="61" t="s">
        <v>36913</v>
      </c>
      <c r="C5370" s="61" t="s">
        <v>36914</v>
      </c>
      <c r="D5370" s="62" t="s">
        <v>36915</v>
      </c>
      <c r="E5370" s="62" t="s">
        <v>36916</v>
      </c>
      <c r="F5370" s="61" t="s">
        <v>36917</v>
      </c>
      <c r="G5370" s="62" t="s">
        <v>726</v>
      </c>
      <c r="H5370" s="61" t="s">
        <v>243</v>
      </c>
      <c r="I5370" s="63">
        <v>41640</v>
      </c>
      <c r="J5370" s="63">
        <v>45291</v>
      </c>
    </row>
    <row r="5371" spans="1:10" s="57" customFormat="1" ht="19.8" customHeight="1" x14ac:dyDescent="0.2">
      <c r="A5371" s="58" t="s">
        <v>36918</v>
      </c>
      <c r="B5371" s="58" t="s">
        <v>36919</v>
      </c>
      <c r="C5371" s="58" t="s">
        <v>36920</v>
      </c>
      <c r="D5371" s="59" t="s">
        <v>36921</v>
      </c>
      <c r="E5371" s="59" t="s">
        <v>36922</v>
      </c>
      <c r="F5371" s="58" t="s">
        <v>36923</v>
      </c>
      <c r="G5371" s="59" t="s">
        <v>36924</v>
      </c>
      <c r="H5371" s="58" t="s">
        <v>243</v>
      </c>
      <c r="I5371" s="60">
        <v>41640</v>
      </c>
      <c r="J5371" s="60">
        <v>45291</v>
      </c>
    </row>
    <row r="5372" spans="1:10" s="57" customFormat="1" ht="41.1" customHeight="1" x14ac:dyDescent="0.2">
      <c r="A5372" s="61" t="s">
        <v>239</v>
      </c>
      <c r="B5372" s="61" t="s">
        <v>36925</v>
      </c>
      <c r="C5372" s="61" t="s">
        <v>36926</v>
      </c>
      <c r="D5372" s="62" t="s">
        <v>240</v>
      </c>
      <c r="E5372" s="62" t="s">
        <v>36927</v>
      </c>
      <c r="F5372" s="61" t="s">
        <v>30563</v>
      </c>
      <c r="G5372" s="62" t="s">
        <v>242</v>
      </c>
      <c r="H5372" s="61" t="s">
        <v>243</v>
      </c>
      <c r="I5372" s="63">
        <v>41640</v>
      </c>
      <c r="J5372" s="63">
        <v>45291</v>
      </c>
    </row>
    <row r="5373" spans="1:10" s="57" customFormat="1" ht="30.45" customHeight="1" x14ac:dyDescent="0.2">
      <c r="A5373" s="58" t="s">
        <v>2263</v>
      </c>
      <c r="B5373" s="58" t="s">
        <v>36928</v>
      </c>
      <c r="C5373" s="58" t="s">
        <v>36929</v>
      </c>
      <c r="D5373" s="59" t="s">
        <v>36930</v>
      </c>
      <c r="E5373" s="59" t="s">
        <v>36931</v>
      </c>
      <c r="F5373" s="58" t="s">
        <v>27373</v>
      </c>
      <c r="G5373" s="59" t="s">
        <v>2266</v>
      </c>
      <c r="H5373" s="58" t="s">
        <v>243</v>
      </c>
      <c r="I5373" s="60">
        <v>41640</v>
      </c>
      <c r="J5373" s="60">
        <v>45291</v>
      </c>
    </row>
    <row r="5374" spans="1:10" s="57" customFormat="1" ht="19.8" customHeight="1" x14ac:dyDescent="0.2">
      <c r="A5374" s="61" t="s">
        <v>36932</v>
      </c>
      <c r="B5374" s="61" t="s">
        <v>36933</v>
      </c>
      <c r="C5374" s="61" t="s">
        <v>36934</v>
      </c>
      <c r="D5374" s="62" t="s">
        <v>36935</v>
      </c>
      <c r="E5374" s="62" t="s">
        <v>36936</v>
      </c>
      <c r="F5374" s="61" t="s">
        <v>36937</v>
      </c>
      <c r="G5374" s="62" t="s">
        <v>36938</v>
      </c>
      <c r="H5374" s="61" t="s">
        <v>243</v>
      </c>
      <c r="I5374" s="63">
        <v>41640</v>
      </c>
      <c r="J5374" s="63">
        <v>45291</v>
      </c>
    </row>
    <row r="5375" spans="1:10" s="57" customFormat="1" ht="41.1" customHeight="1" x14ac:dyDescent="0.2">
      <c r="A5375" s="58" t="s">
        <v>36939</v>
      </c>
      <c r="B5375" s="58" t="s">
        <v>36940</v>
      </c>
      <c r="C5375" s="58" t="s">
        <v>36941</v>
      </c>
      <c r="D5375" s="59" t="s">
        <v>36942</v>
      </c>
      <c r="E5375" s="59" t="s">
        <v>36943</v>
      </c>
      <c r="F5375" s="58" t="s">
        <v>27731</v>
      </c>
      <c r="G5375" s="59" t="s">
        <v>36944</v>
      </c>
      <c r="H5375" s="58" t="s">
        <v>243</v>
      </c>
      <c r="I5375" s="60">
        <v>41640</v>
      </c>
      <c r="J5375" s="60">
        <v>45291</v>
      </c>
    </row>
    <row r="5376" spans="1:10" s="57" customFormat="1" ht="30.45" customHeight="1" x14ac:dyDescent="0.2">
      <c r="A5376" s="61" t="s">
        <v>36945</v>
      </c>
      <c r="B5376" s="61" t="s">
        <v>36946</v>
      </c>
      <c r="C5376" s="61" t="s">
        <v>36947</v>
      </c>
      <c r="D5376" s="62" t="s">
        <v>36948</v>
      </c>
      <c r="E5376" s="62" t="s">
        <v>36949</v>
      </c>
      <c r="F5376" s="61" t="s">
        <v>21931</v>
      </c>
      <c r="G5376" s="62" t="s">
        <v>36950</v>
      </c>
      <c r="H5376" s="61" t="s">
        <v>243</v>
      </c>
      <c r="I5376" s="63">
        <v>41944</v>
      </c>
      <c r="J5376" s="63">
        <v>45291</v>
      </c>
    </row>
    <row r="5377" spans="1:10" s="57" customFormat="1" ht="30.45" customHeight="1" x14ac:dyDescent="0.2">
      <c r="A5377" s="58" t="s">
        <v>36951</v>
      </c>
      <c r="B5377" s="58" t="s">
        <v>36952</v>
      </c>
      <c r="C5377" s="58" t="s">
        <v>36953</v>
      </c>
      <c r="D5377" s="59" t="s">
        <v>36954</v>
      </c>
      <c r="E5377" s="59" t="s">
        <v>36955</v>
      </c>
      <c r="F5377" s="58" t="s">
        <v>17916</v>
      </c>
      <c r="G5377" s="59" t="s">
        <v>36956</v>
      </c>
      <c r="H5377" s="58" t="s">
        <v>243</v>
      </c>
      <c r="I5377" s="60">
        <v>43282</v>
      </c>
      <c r="J5377" s="60">
        <v>43769</v>
      </c>
    </row>
    <row r="5378" spans="1:10" s="57" customFormat="1" ht="30.45" customHeight="1" x14ac:dyDescent="0.2">
      <c r="A5378" s="61" t="s">
        <v>36957</v>
      </c>
      <c r="B5378" s="61" t="s">
        <v>36958</v>
      </c>
      <c r="C5378" s="61" t="s">
        <v>36959</v>
      </c>
      <c r="D5378" s="62" t="s">
        <v>36960</v>
      </c>
      <c r="E5378" s="62" t="s">
        <v>36961</v>
      </c>
      <c r="F5378" s="61" t="s">
        <v>22158</v>
      </c>
      <c r="G5378" s="62" t="s">
        <v>36962</v>
      </c>
      <c r="H5378" s="61" t="s">
        <v>243</v>
      </c>
      <c r="I5378" s="63">
        <v>41640</v>
      </c>
      <c r="J5378" s="63">
        <v>45291</v>
      </c>
    </row>
    <row r="5379" spans="1:10" s="57" customFormat="1" ht="30.45" customHeight="1" x14ac:dyDescent="0.2">
      <c r="A5379" s="58" t="s">
        <v>36963</v>
      </c>
      <c r="B5379" s="58" t="s">
        <v>36964</v>
      </c>
      <c r="C5379" s="58" t="s">
        <v>36965</v>
      </c>
      <c r="D5379" s="59" t="s">
        <v>36966</v>
      </c>
      <c r="E5379" s="59" t="s">
        <v>36967</v>
      </c>
      <c r="F5379" s="58" t="s">
        <v>36968</v>
      </c>
      <c r="G5379" s="59" t="s">
        <v>36969</v>
      </c>
      <c r="H5379" s="58" t="s">
        <v>243</v>
      </c>
      <c r="I5379" s="60">
        <v>41640</v>
      </c>
      <c r="J5379" s="60">
        <v>45291</v>
      </c>
    </row>
    <row r="5380" spans="1:10" s="57" customFormat="1" ht="52.35" customHeight="1" x14ac:dyDescent="0.2">
      <c r="A5380" s="61" t="s">
        <v>1730</v>
      </c>
      <c r="B5380" s="61" t="s">
        <v>36970</v>
      </c>
      <c r="C5380" s="61" t="s">
        <v>36971</v>
      </c>
      <c r="D5380" s="62" t="s">
        <v>36972</v>
      </c>
      <c r="E5380" s="62" t="s">
        <v>36973</v>
      </c>
      <c r="F5380" s="61" t="s">
        <v>21519</v>
      </c>
      <c r="G5380" s="62" t="s">
        <v>36974</v>
      </c>
      <c r="H5380" s="61" t="s">
        <v>243</v>
      </c>
      <c r="I5380" s="63">
        <v>41640</v>
      </c>
      <c r="J5380" s="63">
        <v>45291</v>
      </c>
    </row>
    <row r="5381" spans="1:10" s="57" customFormat="1" ht="41.1" customHeight="1" x14ac:dyDescent="0.2">
      <c r="A5381" s="58" t="s">
        <v>2467</v>
      </c>
      <c r="B5381" s="58" t="s">
        <v>36975</v>
      </c>
      <c r="C5381" s="58" t="s">
        <v>36976</v>
      </c>
      <c r="D5381" s="59" t="s">
        <v>36977</v>
      </c>
      <c r="E5381" s="59" t="s">
        <v>36978</v>
      </c>
      <c r="F5381" s="58" t="s">
        <v>17095</v>
      </c>
      <c r="G5381" s="59" t="s">
        <v>36979</v>
      </c>
      <c r="H5381" s="58" t="s">
        <v>243</v>
      </c>
      <c r="I5381" s="60">
        <v>41640</v>
      </c>
      <c r="J5381" s="60">
        <v>45291</v>
      </c>
    </row>
    <row r="5382" spans="1:10" s="57" customFormat="1" ht="30.45" customHeight="1" x14ac:dyDescent="0.2">
      <c r="A5382" s="61" t="s">
        <v>36980</v>
      </c>
      <c r="B5382" s="61" t="s">
        <v>36981</v>
      </c>
      <c r="C5382" s="61" t="s">
        <v>36982</v>
      </c>
      <c r="D5382" s="62" t="s">
        <v>36983</v>
      </c>
      <c r="E5382" s="62" t="s">
        <v>36984</v>
      </c>
      <c r="F5382" s="61" t="s">
        <v>17320</v>
      </c>
      <c r="G5382" s="62" t="s">
        <v>36985</v>
      </c>
      <c r="H5382" s="61" t="s">
        <v>243</v>
      </c>
      <c r="I5382" s="63">
        <v>41640</v>
      </c>
      <c r="J5382" s="63">
        <v>45291</v>
      </c>
    </row>
    <row r="5383" spans="1:10" s="57" customFormat="1" ht="41.1" customHeight="1" x14ac:dyDescent="0.2">
      <c r="A5383" s="58" t="s">
        <v>36986</v>
      </c>
      <c r="B5383" s="58" t="s">
        <v>36987</v>
      </c>
      <c r="C5383" s="58" t="s">
        <v>36988</v>
      </c>
      <c r="D5383" s="59" t="s">
        <v>36989</v>
      </c>
      <c r="E5383" s="59" t="s">
        <v>36990</v>
      </c>
      <c r="F5383" s="58" t="s">
        <v>36991</v>
      </c>
      <c r="G5383" s="59" t="s">
        <v>36992</v>
      </c>
      <c r="H5383" s="58" t="s">
        <v>243</v>
      </c>
      <c r="I5383" s="60">
        <v>41640</v>
      </c>
      <c r="J5383" s="60">
        <v>45291</v>
      </c>
    </row>
    <row r="5384" spans="1:10" s="57" customFormat="1" ht="52.35" customHeight="1" x14ac:dyDescent="0.2">
      <c r="A5384" s="61" t="s">
        <v>36993</v>
      </c>
      <c r="B5384" s="61" t="s">
        <v>36994</v>
      </c>
      <c r="C5384" s="61" t="s">
        <v>36995</v>
      </c>
      <c r="D5384" s="62" t="s">
        <v>36996</v>
      </c>
      <c r="E5384" s="62" t="s">
        <v>36997</v>
      </c>
      <c r="F5384" s="61" t="s">
        <v>36998</v>
      </c>
      <c r="G5384" s="62" t="s">
        <v>36999</v>
      </c>
      <c r="H5384" s="61" t="s">
        <v>243</v>
      </c>
      <c r="I5384" s="63">
        <v>41640</v>
      </c>
      <c r="J5384" s="63">
        <v>45291</v>
      </c>
    </row>
    <row r="5385" spans="1:10" s="57" customFormat="1" ht="30.45" customHeight="1" x14ac:dyDescent="0.2">
      <c r="A5385" s="58" t="s">
        <v>37000</v>
      </c>
      <c r="B5385" s="58" t="s">
        <v>37001</v>
      </c>
      <c r="C5385" s="58" t="s">
        <v>37002</v>
      </c>
      <c r="D5385" s="59" t="s">
        <v>37003</v>
      </c>
      <c r="E5385" s="59" t="s">
        <v>37004</v>
      </c>
      <c r="F5385" s="58" t="s">
        <v>37005</v>
      </c>
      <c r="G5385" s="59" t="s">
        <v>37006</v>
      </c>
      <c r="H5385" s="58" t="s">
        <v>243</v>
      </c>
      <c r="I5385" s="60">
        <v>41640</v>
      </c>
      <c r="J5385" s="60">
        <v>45291</v>
      </c>
    </row>
    <row r="5386" spans="1:10" s="57" customFormat="1" ht="52.35" customHeight="1" x14ac:dyDescent="0.2">
      <c r="A5386" s="61" t="s">
        <v>2887</v>
      </c>
      <c r="B5386" s="61" t="s">
        <v>37007</v>
      </c>
      <c r="C5386" s="61" t="s">
        <v>37008</v>
      </c>
      <c r="D5386" s="62" t="s">
        <v>37009</v>
      </c>
      <c r="E5386" s="62" t="s">
        <v>37010</v>
      </c>
      <c r="F5386" s="61" t="s">
        <v>37011</v>
      </c>
      <c r="G5386" s="62" t="s">
        <v>37006</v>
      </c>
      <c r="H5386" s="61" t="s">
        <v>243</v>
      </c>
      <c r="I5386" s="63">
        <v>41640</v>
      </c>
      <c r="J5386" s="63">
        <v>45291</v>
      </c>
    </row>
    <row r="5387" spans="1:10" s="57" customFormat="1" ht="30.45" customHeight="1" x14ac:dyDescent="0.2">
      <c r="A5387" s="58" t="s">
        <v>37012</v>
      </c>
      <c r="B5387" s="58" t="s">
        <v>37013</v>
      </c>
      <c r="C5387" s="58" t="s">
        <v>37014</v>
      </c>
      <c r="D5387" s="59" t="s">
        <v>37015</v>
      </c>
      <c r="E5387" s="59" t="s">
        <v>37016</v>
      </c>
      <c r="F5387" s="58" t="s">
        <v>36998</v>
      </c>
      <c r="G5387" s="59" t="s">
        <v>37006</v>
      </c>
      <c r="H5387" s="58" t="s">
        <v>243</v>
      </c>
      <c r="I5387" s="60">
        <v>43282</v>
      </c>
      <c r="J5387" s="60">
        <v>43769</v>
      </c>
    </row>
    <row r="5388" spans="1:10" s="57" customFormat="1" ht="30.45" customHeight="1" x14ac:dyDescent="0.2">
      <c r="A5388" s="61" t="s">
        <v>37017</v>
      </c>
      <c r="B5388" s="61" t="s">
        <v>37018</v>
      </c>
      <c r="C5388" s="61" t="s">
        <v>37019</v>
      </c>
      <c r="D5388" s="62" t="s">
        <v>37020</v>
      </c>
      <c r="E5388" s="62" t="s">
        <v>37021</v>
      </c>
      <c r="F5388" s="61" t="s">
        <v>37022</v>
      </c>
      <c r="G5388" s="62" t="s">
        <v>37006</v>
      </c>
      <c r="H5388" s="61" t="s">
        <v>243</v>
      </c>
      <c r="I5388" s="63">
        <v>43405</v>
      </c>
      <c r="J5388" s="63">
        <v>45291</v>
      </c>
    </row>
    <row r="5389" spans="1:10" s="57" customFormat="1" ht="52.35" customHeight="1" x14ac:dyDescent="0.2">
      <c r="A5389" s="58" t="s">
        <v>37023</v>
      </c>
      <c r="B5389" s="58" t="s">
        <v>37024</v>
      </c>
      <c r="C5389" s="58" t="s">
        <v>37025</v>
      </c>
      <c r="D5389" s="59" t="s">
        <v>37026</v>
      </c>
      <c r="E5389" s="59" t="s">
        <v>37027</v>
      </c>
      <c r="F5389" s="58" t="s">
        <v>17712</v>
      </c>
      <c r="G5389" s="59" t="s">
        <v>37028</v>
      </c>
      <c r="H5389" s="58" t="s">
        <v>243</v>
      </c>
      <c r="I5389" s="60">
        <v>41640</v>
      </c>
      <c r="J5389" s="60">
        <v>45291</v>
      </c>
    </row>
    <row r="5390" spans="1:10" s="57" customFormat="1" ht="52.35" customHeight="1" x14ac:dyDescent="0.2">
      <c r="A5390" s="61" t="s">
        <v>37029</v>
      </c>
      <c r="B5390" s="61" t="s">
        <v>37030</v>
      </c>
      <c r="C5390" s="61" t="s">
        <v>37031</v>
      </c>
      <c r="D5390" s="62" t="s">
        <v>37032</v>
      </c>
      <c r="E5390" s="62" t="s">
        <v>37033</v>
      </c>
      <c r="F5390" s="61" t="s">
        <v>28066</v>
      </c>
      <c r="G5390" s="62" t="s">
        <v>37034</v>
      </c>
      <c r="H5390" s="61" t="s">
        <v>243</v>
      </c>
      <c r="I5390" s="63">
        <v>43282</v>
      </c>
      <c r="J5390" s="63">
        <v>43769</v>
      </c>
    </row>
    <row r="5391" spans="1:10" s="57" customFormat="1" ht="30.45" customHeight="1" x14ac:dyDescent="0.2">
      <c r="A5391" s="58" t="s">
        <v>2687</v>
      </c>
      <c r="B5391" s="58" t="s">
        <v>37035</v>
      </c>
      <c r="C5391" s="58" t="s">
        <v>37036</v>
      </c>
      <c r="D5391" s="59" t="s">
        <v>2688</v>
      </c>
      <c r="E5391" s="59" t="s">
        <v>37037</v>
      </c>
      <c r="F5391" s="58" t="s">
        <v>37038</v>
      </c>
      <c r="G5391" s="59" t="s">
        <v>37039</v>
      </c>
      <c r="H5391" s="58" t="s">
        <v>243</v>
      </c>
      <c r="I5391" s="60">
        <v>41640</v>
      </c>
      <c r="J5391" s="60">
        <v>45291</v>
      </c>
    </row>
    <row r="5392" spans="1:10" s="57" customFormat="1" ht="52.35" customHeight="1" x14ac:dyDescent="0.2">
      <c r="A5392" s="61" t="s">
        <v>37040</v>
      </c>
      <c r="B5392" s="61" t="s">
        <v>37041</v>
      </c>
      <c r="C5392" s="61" t="s">
        <v>37042</v>
      </c>
      <c r="D5392" s="62" t="s">
        <v>37043</v>
      </c>
      <c r="E5392" s="62" t="s">
        <v>37044</v>
      </c>
      <c r="F5392" s="61" t="s">
        <v>37045</v>
      </c>
      <c r="G5392" s="62" t="s">
        <v>37046</v>
      </c>
      <c r="H5392" s="61" t="s">
        <v>243</v>
      </c>
      <c r="I5392" s="63">
        <v>43313</v>
      </c>
      <c r="J5392" s="63">
        <v>43769</v>
      </c>
    </row>
    <row r="5393" spans="1:10" s="57" customFormat="1" ht="19.8" customHeight="1" x14ac:dyDescent="0.2">
      <c r="A5393" s="58" t="s">
        <v>37047</v>
      </c>
      <c r="B5393" s="58" t="s">
        <v>37048</v>
      </c>
      <c r="C5393" s="58" t="s">
        <v>37049</v>
      </c>
      <c r="D5393" s="59" t="s">
        <v>37050</v>
      </c>
      <c r="E5393" s="59" t="s">
        <v>37051</v>
      </c>
      <c r="F5393" s="58" t="s">
        <v>37052</v>
      </c>
      <c r="G5393" s="59" t="s">
        <v>37053</v>
      </c>
      <c r="H5393" s="58" t="s">
        <v>243</v>
      </c>
      <c r="I5393" s="60">
        <v>41640</v>
      </c>
      <c r="J5393" s="60">
        <v>45291</v>
      </c>
    </row>
    <row r="5394" spans="1:10" s="57" customFormat="1" ht="52.35" customHeight="1" x14ac:dyDescent="0.2">
      <c r="A5394" s="61" t="s">
        <v>2247</v>
      </c>
      <c r="B5394" s="61" t="s">
        <v>37054</v>
      </c>
      <c r="C5394" s="61" t="s">
        <v>37055</v>
      </c>
      <c r="D5394" s="62" t="s">
        <v>37056</v>
      </c>
      <c r="E5394" s="62" t="s">
        <v>37057</v>
      </c>
      <c r="F5394" s="61" t="s">
        <v>37058</v>
      </c>
      <c r="G5394" s="62" t="s">
        <v>2250</v>
      </c>
      <c r="H5394" s="61" t="s">
        <v>243</v>
      </c>
      <c r="I5394" s="63">
        <v>41640</v>
      </c>
      <c r="J5394" s="63">
        <v>45291</v>
      </c>
    </row>
    <row r="5395" spans="1:10" s="57" customFormat="1" ht="30.45" customHeight="1" x14ac:dyDescent="0.2">
      <c r="A5395" s="58" t="s">
        <v>1491</v>
      </c>
      <c r="B5395" s="58" t="s">
        <v>37059</v>
      </c>
      <c r="C5395" s="58" t="s">
        <v>37060</v>
      </c>
      <c r="D5395" s="59" t="s">
        <v>37061</v>
      </c>
      <c r="E5395" s="59" t="s">
        <v>37062</v>
      </c>
      <c r="F5395" s="58" t="s">
        <v>37063</v>
      </c>
      <c r="G5395" s="59" t="s">
        <v>37064</v>
      </c>
      <c r="H5395" s="58" t="s">
        <v>243</v>
      </c>
      <c r="I5395" s="60">
        <v>41640</v>
      </c>
      <c r="J5395" s="60">
        <v>45291</v>
      </c>
    </row>
    <row r="5396" spans="1:10" s="57" customFormat="1" ht="30.45" customHeight="1" x14ac:dyDescent="0.2">
      <c r="A5396" s="61" t="s">
        <v>37065</v>
      </c>
      <c r="B5396" s="61" t="s">
        <v>37066</v>
      </c>
      <c r="C5396" s="61" t="s">
        <v>37067</v>
      </c>
      <c r="D5396" s="62" t="s">
        <v>37068</v>
      </c>
      <c r="E5396" s="62" t="s">
        <v>37069</v>
      </c>
      <c r="F5396" s="61" t="s">
        <v>20260</v>
      </c>
      <c r="G5396" s="62" t="s">
        <v>37070</v>
      </c>
      <c r="H5396" s="61" t="s">
        <v>243</v>
      </c>
      <c r="I5396" s="63">
        <v>41640</v>
      </c>
      <c r="J5396" s="63">
        <v>45291</v>
      </c>
    </row>
    <row r="5397" spans="1:10" s="57" customFormat="1" ht="41.1" customHeight="1" x14ac:dyDescent="0.2">
      <c r="A5397" s="58" t="s">
        <v>37071</v>
      </c>
      <c r="B5397" s="58" t="s">
        <v>37072</v>
      </c>
      <c r="C5397" s="58" t="s">
        <v>37073</v>
      </c>
      <c r="D5397" s="59" t="s">
        <v>37074</v>
      </c>
      <c r="E5397" s="59" t="s">
        <v>37075</v>
      </c>
      <c r="F5397" s="58" t="s">
        <v>27768</v>
      </c>
      <c r="G5397" s="59" t="s">
        <v>37076</v>
      </c>
      <c r="H5397" s="58" t="s">
        <v>243</v>
      </c>
      <c r="I5397" s="60">
        <v>41640</v>
      </c>
      <c r="J5397" s="60">
        <v>45291</v>
      </c>
    </row>
    <row r="5398" spans="1:10" s="57" customFormat="1" ht="30.45" customHeight="1" x14ac:dyDescent="0.2">
      <c r="A5398" s="61" t="s">
        <v>37077</v>
      </c>
      <c r="B5398" s="61" t="s">
        <v>37078</v>
      </c>
      <c r="C5398" s="61" t="s">
        <v>37079</v>
      </c>
      <c r="D5398" s="62" t="s">
        <v>37080</v>
      </c>
      <c r="E5398" s="62" t="s">
        <v>37081</v>
      </c>
      <c r="F5398" s="61" t="s">
        <v>9444</v>
      </c>
      <c r="G5398" s="62" t="s">
        <v>37082</v>
      </c>
      <c r="H5398" s="61" t="s">
        <v>243</v>
      </c>
      <c r="I5398" s="63">
        <v>43282</v>
      </c>
      <c r="J5398" s="63">
        <v>43769</v>
      </c>
    </row>
    <row r="5399" spans="1:10" s="57" customFormat="1" ht="41.1" customHeight="1" x14ac:dyDescent="0.2">
      <c r="A5399" s="58" t="s">
        <v>37083</v>
      </c>
      <c r="B5399" s="58" t="s">
        <v>37084</v>
      </c>
      <c r="C5399" s="58" t="s">
        <v>37085</v>
      </c>
      <c r="D5399" s="59" t="s">
        <v>37086</v>
      </c>
      <c r="E5399" s="59" t="s">
        <v>37087</v>
      </c>
      <c r="F5399" s="58" t="s">
        <v>37088</v>
      </c>
      <c r="G5399" s="59" t="s">
        <v>37089</v>
      </c>
      <c r="H5399" s="58" t="s">
        <v>243</v>
      </c>
      <c r="I5399" s="60">
        <v>41640</v>
      </c>
      <c r="J5399" s="60">
        <v>45291</v>
      </c>
    </row>
    <row r="5400" spans="1:10" s="57" customFormat="1" ht="52.35" customHeight="1" x14ac:dyDescent="0.2">
      <c r="A5400" s="61" t="s">
        <v>37090</v>
      </c>
      <c r="B5400" s="61" t="s">
        <v>37091</v>
      </c>
      <c r="C5400" s="61" t="s">
        <v>37092</v>
      </c>
      <c r="D5400" s="62" t="s">
        <v>37093</v>
      </c>
      <c r="E5400" s="62" t="s">
        <v>37094</v>
      </c>
      <c r="F5400" s="61" t="s">
        <v>37095</v>
      </c>
      <c r="G5400" s="62" t="s">
        <v>37096</v>
      </c>
      <c r="H5400" s="61" t="s">
        <v>243</v>
      </c>
      <c r="I5400" s="63">
        <v>41640</v>
      </c>
      <c r="J5400" s="63">
        <v>45291</v>
      </c>
    </row>
    <row r="5401" spans="1:10" s="57" customFormat="1" ht="41.1" customHeight="1" x14ac:dyDescent="0.2">
      <c r="A5401" s="58" t="s">
        <v>37097</v>
      </c>
      <c r="B5401" s="58" t="s">
        <v>37098</v>
      </c>
      <c r="C5401" s="58" t="s">
        <v>37099</v>
      </c>
      <c r="D5401" s="59" t="s">
        <v>37100</v>
      </c>
      <c r="E5401" s="59" t="s">
        <v>37101</v>
      </c>
      <c r="F5401" s="58" t="s">
        <v>37102</v>
      </c>
      <c r="G5401" s="59" t="s">
        <v>37103</v>
      </c>
      <c r="H5401" s="58" t="s">
        <v>243</v>
      </c>
      <c r="I5401" s="60">
        <v>41640</v>
      </c>
      <c r="J5401" s="60">
        <v>45291</v>
      </c>
    </row>
    <row r="5402" spans="1:10" s="57" customFormat="1" ht="19.8" customHeight="1" x14ac:dyDescent="0.2">
      <c r="A5402" s="61" t="s">
        <v>37104</v>
      </c>
      <c r="B5402" s="61" t="s">
        <v>37105</v>
      </c>
      <c r="C5402" s="61" t="s">
        <v>37106</v>
      </c>
      <c r="D5402" s="62" t="s">
        <v>37107</v>
      </c>
      <c r="E5402" s="62" t="s">
        <v>37108</v>
      </c>
      <c r="F5402" s="61" t="s">
        <v>37109</v>
      </c>
      <c r="G5402" s="62" t="s">
        <v>37110</v>
      </c>
      <c r="H5402" s="61" t="s">
        <v>243</v>
      </c>
      <c r="I5402" s="63">
        <v>43405</v>
      </c>
      <c r="J5402" s="63">
        <v>45291</v>
      </c>
    </row>
    <row r="5403" spans="1:10" s="57" customFormat="1" ht="62.85" customHeight="1" x14ac:dyDescent="0.2">
      <c r="A5403" s="58" t="s">
        <v>37111</v>
      </c>
      <c r="B5403" s="58" t="s">
        <v>37112</v>
      </c>
      <c r="C5403" s="58" t="s">
        <v>37113</v>
      </c>
      <c r="D5403" s="59" t="s">
        <v>37114</v>
      </c>
      <c r="E5403" s="59" t="s">
        <v>37115</v>
      </c>
      <c r="F5403" s="58" t="s">
        <v>37116</v>
      </c>
      <c r="G5403" s="59" t="s">
        <v>37117</v>
      </c>
      <c r="H5403" s="58" t="s">
        <v>243</v>
      </c>
      <c r="I5403" s="60">
        <v>41640</v>
      </c>
      <c r="J5403" s="60">
        <v>45291</v>
      </c>
    </row>
    <row r="5404" spans="1:10" s="57" customFormat="1" ht="19.8" customHeight="1" x14ac:dyDescent="0.2">
      <c r="A5404" s="61" t="s">
        <v>3228</v>
      </c>
      <c r="B5404" s="61" t="s">
        <v>37118</v>
      </c>
      <c r="C5404" s="61" t="s">
        <v>37119</v>
      </c>
      <c r="D5404" s="62" t="s">
        <v>37120</v>
      </c>
      <c r="E5404" s="62" t="s">
        <v>37121</v>
      </c>
      <c r="F5404" s="61" t="s">
        <v>37122</v>
      </c>
      <c r="G5404" s="62" t="s">
        <v>37123</v>
      </c>
      <c r="H5404" s="61" t="s">
        <v>243</v>
      </c>
      <c r="I5404" s="63">
        <v>41640</v>
      </c>
      <c r="J5404" s="63">
        <v>45291</v>
      </c>
    </row>
    <row r="5405" spans="1:10" s="57" customFormat="1" ht="19.8" customHeight="1" x14ac:dyDescent="0.2">
      <c r="A5405" s="58" t="s">
        <v>1329</v>
      </c>
      <c r="B5405" s="58" t="s">
        <v>37124</v>
      </c>
      <c r="C5405" s="58" t="s">
        <v>37125</v>
      </c>
      <c r="D5405" s="59" t="s">
        <v>37126</v>
      </c>
      <c r="E5405" s="59" t="s">
        <v>37127</v>
      </c>
      <c r="F5405" s="58" t="s">
        <v>19556</v>
      </c>
      <c r="G5405" s="59" t="s">
        <v>1332</v>
      </c>
      <c r="H5405" s="58" t="s">
        <v>243</v>
      </c>
      <c r="I5405" s="60">
        <v>41640</v>
      </c>
      <c r="J5405" s="60">
        <v>45291</v>
      </c>
    </row>
    <row r="5406" spans="1:10" s="57" customFormat="1" ht="30.45" customHeight="1" x14ac:dyDescent="0.2">
      <c r="A5406" s="61" t="s">
        <v>2099</v>
      </c>
      <c r="B5406" s="61" t="s">
        <v>37128</v>
      </c>
      <c r="C5406" s="61" t="s">
        <v>37129</v>
      </c>
      <c r="D5406" s="62" t="s">
        <v>37130</v>
      </c>
      <c r="E5406" s="62" t="s">
        <v>37131</v>
      </c>
      <c r="F5406" s="61" t="s">
        <v>24039</v>
      </c>
      <c r="G5406" s="62" t="s">
        <v>37132</v>
      </c>
      <c r="H5406" s="61" t="s">
        <v>243</v>
      </c>
      <c r="I5406" s="63">
        <v>41640</v>
      </c>
      <c r="J5406" s="63">
        <v>45291</v>
      </c>
    </row>
    <row r="5407" spans="1:10" s="57" customFormat="1" ht="19.8" customHeight="1" x14ac:dyDescent="0.2">
      <c r="A5407" s="58" t="s">
        <v>1496</v>
      </c>
      <c r="B5407" s="58" t="s">
        <v>37133</v>
      </c>
      <c r="C5407" s="58" t="s">
        <v>37134</v>
      </c>
      <c r="D5407" s="59" t="s">
        <v>37135</v>
      </c>
      <c r="E5407" s="59" t="s">
        <v>37136</v>
      </c>
      <c r="F5407" s="58" t="s">
        <v>37137</v>
      </c>
      <c r="G5407" s="59" t="s">
        <v>37138</v>
      </c>
      <c r="H5407" s="58" t="s">
        <v>243</v>
      </c>
      <c r="I5407" s="60">
        <v>41640</v>
      </c>
      <c r="J5407" s="60">
        <v>45291</v>
      </c>
    </row>
    <row r="5408" spans="1:10" s="57" customFormat="1" ht="41.1" customHeight="1" x14ac:dyDescent="0.2">
      <c r="A5408" s="61" t="s">
        <v>37139</v>
      </c>
      <c r="B5408" s="61" t="s">
        <v>37140</v>
      </c>
      <c r="C5408" s="61" t="s">
        <v>37141</v>
      </c>
      <c r="D5408" s="62" t="s">
        <v>37142</v>
      </c>
      <c r="E5408" s="62" t="s">
        <v>37143</v>
      </c>
      <c r="F5408" s="61" t="s">
        <v>37144</v>
      </c>
      <c r="G5408" s="62" t="s">
        <v>37145</v>
      </c>
      <c r="H5408" s="61" t="s">
        <v>243</v>
      </c>
      <c r="I5408" s="63">
        <v>43282</v>
      </c>
      <c r="J5408" s="63">
        <v>43769</v>
      </c>
    </row>
    <row r="5409" spans="1:10" s="57" customFormat="1" ht="19.8" customHeight="1" x14ac:dyDescent="0.2">
      <c r="A5409" s="58" t="s">
        <v>37146</v>
      </c>
      <c r="B5409" s="58" t="s">
        <v>37147</v>
      </c>
      <c r="C5409" s="58" t="s">
        <v>37148</v>
      </c>
      <c r="D5409" s="59" t="s">
        <v>37149</v>
      </c>
      <c r="E5409" s="59" t="s">
        <v>37150</v>
      </c>
      <c r="F5409" s="58" t="s">
        <v>37151</v>
      </c>
      <c r="G5409" s="59" t="s">
        <v>37152</v>
      </c>
      <c r="H5409" s="58" t="s">
        <v>243</v>
      </c>
      <c r="I5409" s="60">
        <v>41640</v>
      </c>
      <c r="J5409" s="60">
        <v>45291</v>
      </c>
    </row>
    <row r="5410" spans="1:10" s="57" customFormat="1" ht="30.45" customHeight="1" x14ac:dyDescent="0.2">
      <c r="A5410" s="61" t="s">
        <v>37153</v>
      </c>
      <c r="B5410" s="61" t="s">
        <v>37154</v>
      </c>
      <c r="C5410" s="61" t="s">
        <v>37155</v>
      </c>
      <c r="D5410" s="62" t="s">
        <v>37156</v>
      </c>
      <c r="E5410" s="62" t="s">
        <v>37157</v>
      </c>
      <c r="F5410" s="61" t="s">
        <v>37158</v>
      </c>
      <c r="G5410" s="62" t="s">
        <v>37159</v>
      </c>
      <c r="H5410" s="61" t="s">
        <v>243</v>
      </c>
      <c r="I5410" s="63">
        <v>43282</v>
      </c>
      <c r="J5410" s="63">
        <v>43769</v>
      </c>
    </row>
    <row r="5411" spans="1:10" s="57" customFormat="1" ht="30.45" customHeight="1" x14ac:dyDescent="0.2">
      <c r="A5411" s="58" t="s">
        <v>3250</v>
      </c>
      <c r="B5411" s="58" t="s">
        <v>37160</v>
      </c>
      <c r="C5411" s="58" t="s">
        <v>37161</v>
      </c>
      <c r="D5411" s="59" t="s">
        <v>37162</v>
      </c>
      <c r="E5411" s="59" t="s">
        <v>37163</v>
      </c>
      <c r="F5411" s="58" t="s">
        <v>37164</v>
      </c>
      <c r="G5411" s="59" t="s">
        <v>37165</v>
      </c>
      <c r="H5411" s="58" t="s">
        <v>243</v>
      </c>
      <c r="I5411" s="60">
        <v>41640</v>
      </c>
      <c r="J5411" s="60">
        <v>45291</v>
      </c>
    </row>
    <row r="5412" spans="1:10" s="57" customFormat="1" ht="19.8" customHeight="1" x14ac:dyDescent="0.2">
      <c r="A5412" s="61" t="s">
        <v>37166</v>
      </c>
      <c r="B5412" s="61" t="s">
        <v>37167</v>
      </c>
      <c r="C5412" s="61" t="s">
        <v>37168</v>
      </c>
      <c r="D5412" s="62" t="s">
        <v>37169</v>
      </c>
      <c r="E5412" s="62" t="s">
        <v>37170</v>
      </c>
      <c r="F5412" s="61" t="s">
        <v>22791</v>
      </c>
      <c r="G5412" s="62" t="s">
        <v>37171</v>
      </c>
      <c r="H5412" s="61" t="s">
        <v>243</v>
      </c>
      <c r="I5412" s="63">
        <v>41640</v>
      </c>
      <c r="J5412" s="63">
        <v>45291</v>
      </c>
    </row>
    <row r="5413" spans="1:10" s="57" customFormat="1" ht="30.45" customHeight="1" x14ac:dyDescent="0.2">
      <c r="A5413" s="58" t="s">
        <v>37172</v>
      </c>
      <c r="B5413" s="58" t="s">
        <v>37173</v>
      </c>
      <c r="C5413" s="58" t="s">
        <v>37174</v>
      </c>
      <c r="D5413" s="59" t="s">
        <v>37175</v>
      </c>
      <c r="E5413" s="59" t="s">
        <v>37176</v>
      </c>
      <c r="F5413" s="58" t="s">
        <v>37177</v>
      </c>
      <c r="G5413" s="59" t="s">
        <v>37178</v>
      </c>
      <c r="H5413" s="58" t="s">
        <v>243</v>
      </c>
      <c r="I5413" s="60">
        <v>41640</v>
      </c>
      <c r="J5413" s="60">
        <v>45291</v>
      </c>
    </row>
    <row r="5414" spans="1:10" s="57" customFormat="1" ht="30.45" customHeight="1" x14ac:dyDescent="0.2">
      <c r="A5414" s="61" t="s">
        <v>37179</v>
      </c>
      <c r="B5414" s="61" t="s">
        <v>37180</v>
      </c>
      <c r="C5414" s="61" t="s">
        <v>37181</v>
      </c>
      <c r="D5414" s="62" t="s">
        <v>37182</v>
      </c>
      <c r="E5414" s="62" t="s">
        <v>37183</v>
      </c>
      <c r="F5414" s="61" t="s">
        <v>20966</v>
      </c>
      <c r="G5414" s="62" t="s">
        <v>37184</v>
      </c>
      <c r="H5414" s="61" t="s">
        <v>243</v>
      </c>
      <c r="I5414" s="63">
        <v>41640</v>
      </c>
      <c r="J5414" s="63">
        <v>45291</v>
      </c>
    </row>
    <row r="5415" spans="1:10" s="57" customFormat="1" ht="19.8" customHeight="1" x14ac:dyDescent="0.2">
      <c r="A5415" s="58" t="s">
        <v>37185</v>
      </c>
      <c r="B5415" s="58" t="s">
        <v>37186</v>
      </c>
      <c r="C5415" s="58" t="s">
        <v>37187</v>
      </c>
      <c r="D5415" s="59" t="s">
        <v>37188</v>
      </c>
      <c r="E5415" s="59" t="s">
        <v>37189</v>
      </c>
      <c r="F5415" s="58" t="s">
        <v>37190</v>
      </c>
      <c r="G5415" s="59" t="s">
        <v>37191</v>
      </c>
      <c r="H5415" s="58" t="s">
        <v>243</v>
      </c>
      <c r="I5415" s="60">
        <v>41640</v>
      </c>
      <c r="J5415" s="60">
        <v>45291</v>
      </c>
    </row>
    <row r="5416" spans="1:10" s="57" customFormat="1" ht="30.45" customHeight="1" x14ac:dyDescent="0.2">
      <c r="A5416" s="61" t="s">
        <v>37192</v>
      </c>
      <c r="B5416" s="61" t="s">
        <v>37193</v>
      </c>
      <c r="C5416" s="61" t="s">
        <v>37194</v>
      </c>
      <c r="D5416" s="62" t="s">
        <v>37195</v>
      </c>
      <c r="E5416" s="62" t="s">
        <v>37196</v>
      </c>
      <c r="F5416" s="61" t="s">
        <v>37197</v>
      </c>
      <c r="G5416" s="62" t="s">
        <v>37198</v>
      </c>
      <c r="H5416" s="61" t="s">
        <v>243</v>
      </c>
      <c r="I5416" s="63">
        <v>41640</v>
      </c>
      <c r="J5416" s="63">
        <v>45291</v>
      </c>
    </row>
    <row r="5417" spans="1:10" s="57" customFormat="1" ht="41.1" customHeight="1" x14ac:dyDescent="0.2">
      <c r="A5417" s="58" t="s">
        <v>439</v>
      </c>
      <c r="B5417" s="58" t="s">
        <v>37199</v>
      </c>
      <c r="C5417" s="58" t="s">
        <v>37200</v>
      </c>
      <c r="D5417" s="59" t="s">
        <v>37201</v>
      </c>
      <c r="E5417" s="59" t="s">
        <v>37202</v>
      </c>
      <c r="F5417" s="58" t="s">
        <v>37203</v>
      </c>
      <c r="G5417" s="59" t="s">
        <v>442</v>
      </c>
      <c r="H5417" s="58" t="s">
        <v>243</v>
      </c>
      <c r="I5417" s="60">
        <v>41640</v>
      </c>
      <c r="J5417" s="60">
        <v>45291</v>
      </c>
    </row>
    <row r="5418" spans="1:10" s="57" customFormat="1" ht="19.8" customHeight="1" x14ac:dyDescent="0.2">
      <c r="A5418" s="61" t="s">
        <v>2231</v>
      </c>
      <c r="B5418" s="61" t="s">
        <v>37204</v>
      </c>
      <c r="C5418" s="61" t="s">
        <v>37205</v>
      </c>
      <c r="D5418" s="62" t="s">
        <v>37206</v>
      </c>
      <c r="E5418" s="62" t="s">
        <v>37207</v>
      </c>
      <c r="F5418" s="61" t="s">
        <v>37208</v>
      </c>
      <c r="G5418" s="62" t="s">
        <v>37209</v>
      </c>
      <c r="H5418" s="61" t="s">
        <v>243</v>
      </c>
      <c r="I5418" s="63">
        <v>41640</v>
      </c>
      <c r="J5418" s="63">
        <v>45291</v>
      </c>
    </row>
    <row r="5419" spans="1:10" s="57" customFormat="1" ht="30.45" customHeight="1" x14ac:dyDescent="0.2">
      <c r="A5419" s="58" t="s">
        <v>37210</v>
      </c>
      <c r="B5419" s="58" t="s">
        <v>37211</v>
      </c>
      <c r="C5419" s="58" t="s">
        <v>37212</v>
      </c>
      <c r="D5419" s="59" t="s">
        <v>37213</v>
      </c>
      <c r="E5419" s="59" t="s">
        <v>37214</v>
      </c>
      <c r="F5419" s="58" t="s">
        <v>37215</v>
      </c>
      <c r="G5419" s="59" t="s">
        <v>2234</v>
      </c>
      <c r="H5419" s="58" t="s">
        <v>243</v>
      </c>
      <c r="I5419" s="60">
        <v>41944</v>
      </c>
      <c r="J5419" s="60">
        <v>45291</v>
      </c>
    </row>
    <row r="5420" spans="1:10" s="57" customFormat="1" ht="52.35" customHeight="1" x14ac:dyDescent="0.2">
      <c r="A5420" s="61" t="s">
        <v>37216</v>
      </c>
      <c r="B5420" s="61" t="s">
        <v>37217</v>
      </c>
      <c r="C5420" s="61" t="s">
        <v>37218</v>
      </c>
      <c r="D5420" s="62" t="s">
        <v>37219</v>
      </c>
      <c r="E5420" s="62" t="s">
        <v>37220</v>
      </c>
      <c r="F5420" s="61" t="s">
        <v>37221</v>
      </c>
      <c r="G5420" s="62" t="s">
        <v>37209</v>
      </c>
      <c r="H5420" s="61" t="s">
        <v>243</v>
      </c>
      <c r="I5420" s="63">
        <v>43282</v>
      </c>
      <c r="J5420" s="63">
        <v>43769</v>
      </c>
    </row>
    <row r="5421" spans="1:10" s="57" customFormat="1" ht="19.8" customHeight="1" x14ac:dyDescent="0.2">
      <c r="A5421" s="58" t="s">
        <v>37222</v>
      </c>
      <c r="B5421" s="58" t="s">
        <v>37223</v>
      </c>
      <c r="C5421" s="58" t="s">
        <v>37224</v>
      </c>
      <c r="D5421" s="59" t="s">
        <v>37225</v>
      </c>
      <c r="E5421" s="59" t="s">
        <v>37226</v>
      </c>
      <c r="F5421" s="58" t="s">
        <v>37227</v>
      </c>
      <c r="G5421" s="59" t="s">
        <v>37228</v>
      </c>
      <c r="H5421" s="58" t="s">
        <v>243</v>
      </c>
      <c r="I5421" s="60">
        <v>41640</v>
      </c>
      <c r="J5421" s="60">
        <v>45291</v>
      </c>
    </row>
    <row r="5422" spans="1:10" s="57" customFormat="1" ht="30.45" customHeight="1" x14ac:dyDescent="0.2">
      <c r="A5422" s="61" t="s">
        <v>1720</v>
      </c>
      <c r="B5422" s="61" t="s">
        <v>37229</v>
      </c>
      <c r="C5422" s="61" t="s">
        <v>37230</v>
      </c>
      <c r="D5422" s="62" t="s">
        <v>37231</v>
      </c>
      <c r="E5422" s="62" t="s">
        <v>37232</v>
      </c>
      <c r="F5422" s="61" t="s">
        <v>37233</v>
      </c>
      <c r="G5422" s="62" t="s">
        <v>1723</v>
      </c>
      <c r="H5422" s="61" t="s">
        <v>243</v>
      </c>
      <c r="I5422" s="63">
        <v>41640</v>
      </c>
      <c r="J5422" s="63">
        <v>45291</v>
      </c>
    </row>
    <row r="5423" spans="1:10" s="57" customFormat="1" ht="30.45" customHeight="1" x14ac:dyDescent="0.2">
      <c r="A5423" s="58" t="s">
        <v>37234</v>
      </c>
      <c r="B5423" s="58" t="s">
        <v>37235</v>
      </c>
      <c r="C5423" s="58" t="s">
        <v>37236</v>
      </c>
      <c r="D5423" s="59" t="s">
        <v>37237</v>
      </c>
      <c r="E5423" s="59" t="s">
        <v>37238</v>
      </c>
      <c r="F5423" s="58" t="s">
        <v>37239</v>
      </c>
      <c r="G5423" s="59" t="s">
        <v>37240</v>
      </c>
      <c r="H5423" s="58" t="s">
        <v>243</v>
      </c>
      <c r="I5423" s="60">
        <v>41640</v>
      </c>
      <c r="J5423" s="60">
        <v>45291</v>
      </c>
    </row>
    <row r="5424" spans="1:10" s="57" customFormat="1" ht="30.45" customHeight="1" x14ac:dyDescent="0.2">
      <c r="A5424" s="61" t="s">
        <v>2424</v>
      </c>
      <c r="B5424" s="61" t="s">
        <v>37241</v>
      </c>
      <c r="C5424" s="61" t="s">
        <v>37242</v>
      </c>
      <c r="D5424" s="62" t="s">
        <v>37243</v>
      </c>
      <c r="E5424" s="62" t="s">
        <v>37244</v>
      </c>
      <c r="F5424" s="61" t="s">
        <v>37245</v>
      </c>
      <c r="G5424" s="62" t="s">
        <v>2427</v>
      </c>
      <c r="H5424" s="61" t="s">
        <v>243</v>
      </c>
      <c r="I5424" s="63">
        <v>41640</v>
      </c>
      <c r="J5424" s="63">
        <v>45291</v>
      </c>
    </row>
    <row r="5425" spans="1:10" s="57" customFormat="1" ht="41.1" customHeight="1" x14ac:dyDescent="0.2">
      <c r="A5425" s="58" t="s">
        <v>37246</v>
      </c>
      <c r="B5425" s="58" t="s">
        <v>37247</v>
      </c>
      <c r="C5425" s="58" t="s">
        <v>37248</v>
      </c>
      <c r="D5425" s="59" t="s">
        <v>37249</v>
      </c>
      <c r="E5425" s="59" t="s">
        <v>37250</v>
      </c>
      <c r="F5425" s="58" t="s">
        <v>37251</v>
      </c>
      <c r="G5425" s="59" t="s">
        <v>37252</v>
      </c>
      <c r="H5425" s="58" t="s">
        <v>243</v>
      </c>
      <c r="I5425" s="60">
        <v>41640</v>
      </c>
      <c r="J5425" s="60">
        <v>45291</v>
      </c>
    </row>
    <row r="5426" spans="1:10" s="57" customFormat="1" ht="41.1" customHeight="1" x14ac:dyDescent="0.2">
      <c r="A5426" s="61" t="s">
        <v>37253</v>
      </c>
      <c r="B5426" s="61" t="s">
        <v>37254</v>
      </c>
      <c r="C5426" s="61" t="s">
        <v>37255</v>
      </c>
      <c r="D5426" s="62" t="s">
        <v>37256</v>
      </c>
      <c r="E5426" s="62" t="s">
        <v>37257</v>
      </c>
      <c r="F5426" s="61" t="s">
        <v>26788</v>
      </c>
      <c r="G5426" s="62" t="s">
        <v>37258</v>
      </c>
      <c r="H5426" s="61" t="s">
        <v>243</v>
      </c>
      <c r="I5426" s="63">
        <v>41640</v>
      </c>
      <c r="J5426" s="63">
        <v>45291</v>
      </c>
    </row>
    <row r="5427" spans="1:10" s="57" customFormat="1" ht="30.45" customHeight="1" x14ac:dyDescent="0.2">
      <c r="A5427" s="58" t="s">
        <v>37259</v>
      </c>
      <c r="B5427" s="58" t="s">
        <v>37260</v>
      </c>
      <c r="C5427" s="58" t="s">
        <v>37261</v>
      </c>
      <c r="D5427" s="59" t="s">
        <v>37262</v>
      </c>
      <c r="E5427" s="59" t="s">
        <v>37263</v>
      </c>
      <c r="F5427" s="58" t="s">
        <v>37264</v>
      </c>
      <c r="G5427" s="59" t="s">
        <v>37265</v>
      </c>
      <c r="H5427" s="58" t="s">
        <v>3142</v>
      </c>
      <c r="I5427" s="60">
        <v>41640</v>
      </c>
      <c r="J5427" s="60">
        <v>45291</v>
      </c>
    </row>
    <row r="5428" spans="1:10" s="57" customFormat="1" ht="19.8" customHeight="1" x14ac:dyDescent="0.2">
      <c r="A5428" s="61" t="s">
        <v>37266</v>
      </c>
      <c r="B5428" s="61" t="s">
        <v>37267</v>
      </c>
      <c r="C5428" s="61" t="s">
        <v>37268</v>
      </c>
      <c r="D5428" s="62" t="s">
        <v>37269</v>
      </c>
      <c r="E5428" s="62" t="s">
        <v>37270</v>
      </c>
      <c r="F5428" s="61" t="s">
        <v>37271</v>
      </c>
      <c r="G5428" s="62" t="s">
        <v>37265</v>
      </c>
      <c r="H5428" s="61" t="s">
        <v>3142</v>
      </c>
      <c r="I5428" s="63">
        <v>41640</v>
      </c>
      <c r="J5428" s="63">
        <v>45291</v>
      </c>
    </row>
    <row r="5429" spans="1:10" s="57" customFormat="1" ht="73.5" customHeight="1" x14ac:dyDescent="0.2">
      <c r="A5429" s="58" t="s">
        <v>37272</v>
      </c>
      <c r="B5429" s="58" t="s">
        <v>37273</v>
      </c>
      <c r="C5429" s="58" t="s">
        <v>37274</v>
      </c>
      <c r="D5429" s="59" t="s">
        <v>37275</v>
      </c>
      <c r="E5429" s="59" t="s">
        <v>37276</v>
      </c>
      <c r="F5429" s="58" t="s">
        <v>37277</v>
      </c>
      <c r="G5429" s="59" t="s">
        <v>37278</v>
      </c>
      <c r="H5429" s="58" t="s">
        <v>3142</v>
      </c>
      <c r="I5429" s="60">
        <v>41640</v>
      </c>
      <c r="J5429" s="60">
        <v>45291</v>
      </c>
    </row>
    <row r="5430" spans="1:10" s="57" customFormat="1" ht="19.8" customHeight="1" x14ac:dyDescent="0.2">
      <c r="A5430" s="61" t="s">
        <v>37279</v>
      </c>
      <c r="B5430" s="61" t="s">
        <v>37280</v>
      </c>
      <c r="C5430" s="61" t="s">
        <v>37281</v>
      </c>
      <c r="D5430" s="62" t="s">
        <v>37282</v>
      </c>
      <c r="E5430" s="62" t="s">
        <v>37283</v>
      </c>
      <c r="F5430" s="61" t="s">
        <v>37284</v>
      </c>
      <c r="G5430" s="62" t="s">
        <v>37285</v>
      </c>
      <c r="H5430" s="61" t="s">
        <v>3142</v>
      </c>
      <c r="I5430" s="63">
        <v>41640</v>
      </c>
      <c r="J5430" s="63">
        <v>45291</v>
      </c>
    </row>
    <row r="5431" spans="1:10" s="57" customFormat="1" ht="19.8" customHeight="1" x14ac:dyDescent="0.2">
      <c r="A5431" s="58" t="s">
        <v>37286</v>
      </c>
      <c r="B5431" s="58" t="s">
        <v>37287</v>
      </c>
      <c r="C5431" s="58" t="s">
        <v>37288</v>
      </c>
      <c r="D5431" s="59" t="s">
        <v>37289</v>
      </c>
      <c r="E5431" s="59" t="s">
        <v>37290</v>
      </c>
      <c r="F5431" s="58" t="s">
        <v>37291</v>
      </c>
      <c r="G5431" s="59" t="s">
        <v>37285</v>
      </c>
      <c r="H5431" s="58" t="s">
        <v>3142</v>
      </c>
      <c r="I5431" s="60">
        <v>41640</v>
      </c>
      <c r="J5431" s="60">
        <v>45291</v>
      </c>
    </row>
    <row r="5432" spans="1:10" s="57" customFormat="1" ht="19.8" customHeight="1" x14ac:dyDescent="0.2">
      <c r="A5432" s="61" t="s">
        <v>37292</v>
      </c>
      <c r="B5432" s="61" t="s">
        <v>37293</v>
      </c>
      <c r="C5432" s="61" t="s">
        <v>37294</v>
      </c>
      <c r="D5432" s="62" t="s">
        <v>37295</v>
      </c>
      <c r="E5432" s="62" t="s">
        <v>37296</v>
      </c>
      <c r="F5432" s="61" t="s">
        <v>37297</v>
      </c>
      <c r="G5432" s="62" t="s">
        <v>37298</v>
      </c>
      <c r="H5432" s="61" t="s">
        <v>3142</v>
      </c>
      <c r="I5432" s="63">
        <v>41640</v>
      </c>
      <c r="J5432" s="63">
        <v>45291</v>
      </c>
    </row>
    <row r="5433" spans="1:10" s="57" customFormat="1" ht="30.45" customHeight="1" x14ac:dyDescent="0.2">
      <c r="A5433" s="58" t="s">
        <v>37299</v>
      </c>
      <c r="B5433" s="58" t="s">
        <v>37300</v>
      </c>
      <c r="C5433" s="58" t="s">
        <v>37301</v>
      </c>
      <c r="D5433" s="59" t="s">
        <v>37302</v>
      </c>
      <c r="E5433" s="59" t="s">
        <v>37303</v>
      </c>
      <c r="F5433" s="58" t="s">
        <v>37304</v>
      </c>
      <c r="G5433" s="59" t="s">
        <v>37298</v>
      </c>
      <c r="H5433" s="58" t="s">
        <v>3142</v>
      </c>
      <c r="I5433" s="60">
        <v>41640</v>
      </c>
      <c r="J5433" s="60">
        <v>45291</v>
      </c>
    </row>
    <row r="5434" spans="1:10" s="57" customFormat="1" ht="19.8" customHeight="1" x14ac:dyDescent="0.2">
      <c r="A5434" s="61" t="s">
        <v>37305</v>
      </c>
      <c r="B5434" s="61" t="s">
        <v>37306</v>
      </c>
      <c r="C5434" s="61" t="s">
        <v>37307</v>
      </c>
      <c r="D5434" s="62" t="s">
        <v>37308</v>
      </c>
      <c r="E5434" s="62" t="s">
        <v>29913</v>
      </c>
      <c r="F5434" s="61" t="s">
        <v>37309</v>
      </c>
      <c r="G5434" s="62" t="s">
        <v>37310</v>
      </c>
      <c r="H5434" s="61" t="s">
        <v>3142</v>
      </c>
      <c r="I5434" s="63">
        <v>41640</v>
      </c>
      <c r="J5434" s="63">
        <v>45291</v>
      </c>
    </row>
    <row r="5435" spans="1:10" s="57" customFormat="1" ht="19.8" customHeight="1" x14ac:dyDescent="0.2">
      <c r="A5435" s="58" t="s">
        <v>37311</v>
      </c>
      <c r="B5435" s="58" t="s">
        <v>37312</v>
      </c>
      <c r="C5435" s="58" t="s">
        <v>37313</v>
      </c>
      <c r="D5435" s="59" t="s">
        <v>37314</v>
      </c>
      <c r="E5435" s="59" t="s">
        <v>37315</v>
      </c>
      <c r="F5435" s="58" t="s">
        <v>37316</v>
      </c>
      <c r="G5435" s="59" t="s">
        <v>37310</v>
      </c>
      <c r="H5435" s="58" t="s">
        <v>3142</v>
      </c>
      <c r="I5435" s="60">
        <v>41640</v>
      </c>
      <c r="J5435" s="60">
        <v>45291</v>
      </c>
    </row>
    <row r="5436" spans="1:10" s="57" customFormat="1" ht="19.8" customHeight="1" x14ac:dyDescent="0.2">
      <c r="A5436" s="61" t="s">
        <v>37317</v>
      </c>
      <c r="B5436" s="61" t="s">
        <v>37318</v>
      </c>
      <c r="C5436" s="61" t="s">
        <v>37319</v>
      </c>
      <c r="D5436" s="62" t="s">
        <v>37320</v>
      </c>
      <c r="E5436" s="62" t="s">
        <v>37321</v>
      </c>
      <c r="F5436" s="61" t="s">
        <v>37322</v>
      </c>
      <c r="G5436" s="62" t="s">
        <v>37323</v>
      </c>
      <c r="H5436" s="61" t="s">
        <v>3142</v>
      </c>
      <c r="I5436" s="63">
        <v>41640</v>
      </c>
      <c r="J5436" s="63">
        <v>45291</v>
      </c>
    </row>
    <row r="5437" spans="1:10" s="57" customFormat="1" ht="30.45" customHeight="1" x14ac:dyDescent="0.2">
      <c r="A5437" s="58" t="s">
        <v>37324</v>
      </c>
      <c r="B5437" s="58" t="s">
        <v>37325</v>
      </c>
      <c r="C5437" s="58" t="s">
        <v>37326</v>
      </c>
      <c r="D5437" s="59" t="s">
        <v>37327</v>
      </c>
      <c r="E5437" s="59" t="s">
        <v>37328</v>
      </c>
      <c r="F5437" s="58" t="s">
        <v>37329</v>
      </c>
      <c r="G5437" s="59" t="s">
        <v>37310</v>
      </c>
      <c r="H5437" s="58" t="s">
        <v>3142</v>
      </c>
      <c r="I5437" s="60">
        <v>41640</v>
      </c>
      <c r="J5437" s="60">
        <v>45291</v>
      </c>
    </row>
    <row r="5438" spans="1:10" s="57" customFormat="1" ht="30.45" customHeight="1" x14ac:dyDescent="0.2">
      <c r="A5438" s="61" t="s">
        <v>37330</v>
      </c>
      <c r="B5438" s="61" t="s">
        <v>37331</v>
      </c>
      <c r="C5438" s="61" t="s">
        <v>37332</v>
      </c>
      <c r="D5438" s="62" t="s">
        <v>37333</v>
      </c>
      <c r="E5438" s="62" t="s">
        <v>37334</v>
      </c>
      <c r="F5438" s="61" t="s">
        <v>37335</v>
      </c>
      <c r="G5438" s="62" t="s">
        <v>37336</v>
      </c>
      <c r="H5438" s="61" t="s">
        <v>3142</v>
      </c>
      <c r="I5438" s="63">
        <v>41640</v>
      </c>
      <c r="J5438" s="63">
        <v>45291</v>
      </c>
    </row>
    <row r="5439" spans="1:10" s="57" customFormat="1" ht="30.45" customHeight="1" x14ac:dyDescent="0.2">
      <c r="A5439" s="58" t="s">
        <v>37337</v>
      </c>
      <c r="B5439" s="58" t="s">
        <v>37338</v>
      </c>
      <c r="C5439" s="58" t="s">
        <v>37339</v>
      </c>
      <c r="D5439" s="59" t="s">
        <v>37340</v>
      </c>
      <c r="E5439" s="59" t="s">
        <v>37341</v>
      </c>
      <c r="F5439" s="58" t="s">
        <v>37342</v>
      </c>
      <c r="G5439" s="59" t="s">
        <v>37343</v>
      </c>
      <c r="H5439" s="58" t="s">
        <v>3142</v>
      </c>
      <c r="I5439" s="60">
        <v>41640</v>
      </c>
      <c r="J5439" s="60">
        <v>45291</v>
      </c>
    </row>
    <row r="5440" spans="1:10" s="57" customFormat="1" ht="30.45" customHeight="1" x14ac:dyDescent="0.2">
      <c r="A5440" s="61" t="s">
        <v>37344</v>
      </c>
      <c r="B5440" s="61" t="s">
        <v>37345</v>
      </c>
      <c r="C5440" s="61" t="s">
        <v>37346</v>
      </c>
      <c r="D5440" s="62" t="s">
        <v>37347</v>
      </c>
      <c r="E5440" s="62" t="s">
        <v>37348</v>
      </c>
      <c r="F5440" s="61" t="s">
        <v>37349</v>
      </c>
      <c r="G5440" s="62" t="s">
        <v>37343</v>
      </c>
      <c r="H5440" s="61" t="s">
        <v>3142</v>
      </c>
      <c r="I5440" s="63">
        <v>41640</v>
      </c>
      <c r="J5440" s="63">
        <v>45291</v>
      </c>
    </row>
    <row r="5441" spans="1:10" s="57" customFormat="1" ht="30.45" customHeight="1" x14ac:dyDescent="0.2">
      <c r="A5441" s="58" t="s">
        <v>37350</v>
      </c>
      <c r="B5441" s="58" t="s">
        <v>37351</v>
      </c>
      <c r="C5441" s="58" t="s">
        <v>37352</v>
      </c>
      <c r="D5441" s="59" t="s">
        <v>37353</v>
      </c>
      <c r="E5441" s="59" t="s">
        <v>37354</v>
      </c>
      <c r="F5441" s="58" t="s">
        <v>37355</v>
      </c>
      <c r="G5441" s="59" t="s">
        <v>37343</v>
      </c>
      <c r="H5441" s="58" t="s">
        <v>3142</v>
      </c>
      <c r="I5441" s="60">
        <v>41640</v>
      </c>
      <c r="J5441" s="60">
        <v>45291</v>
      </c>
    </row>
    <row r="5442" spans="1:10" s="57" customFormat="1" ht="30.45" customHeight="1" x14ac:dyDescent="0.2">
      <c r="A5442" s="61" t="s">
        <v>37356</v>
      </c>
      <c r="B5442" s="61" t="s">
        <v>37357</v>
      </c>
      <c r="C5442" s="61" t="s">
        <v>37358</v>
      </c>
      <c r="D5442" s="62" t="s">
        <v>37359</v>
      </c>
      <c r="E5442" s="62" t="s">
        <v>37360</v>
      </c>
      <c r="F5442" s="61" t="s">
        <v>37361</v>
      </c>
      <c r="G5442" s="62" t="s">
        <v>37343</v>
      </c>
      <c r="H5442" s="61" t="s">
        <v>3142</v>
      </c>
      <c r="I5442" s="63">
        <v>41640</v>
      </c>
      <c r="J5442" s="63">
        <v>45291</v>
      </c>
    </row>
    <row r="5443" spans="1:10" s="57" customFormat="1" ht="30.45" customHeight="1" x14ac:dyDescent="0.2">
      <c r="A5443" s="58" t="s">
        <v>37362</v>
      </c>
      <c r="B5443" s="58" t="s">
        <v>37363</v>
      </c>
      <c r="C5443" s="58" t="s">
        <v>37364</v>
      </c>
      <c r="D5443" s="59" t="s">
        <v>37365</v>
      </c>
      <c r="E5443" s="59" t="s">
        <v>37366</v>
      </c>
      <c r="F5443" s="58" t="s">
        <v>37367</v>
      </c>
      <c r="G5443" s="59" t="s">
        <v>37343</v>
      </c>
      <c r="H5443" s="58" t="s">
        <v>3142</v>
      </c>
      <c r="I5443" s="60">
        <v>41640</v>
      </c>
      <c r="J5443" s="60">
        <v>45291</v>
      </c>
    </row>
    <row r="5444" spans="1:10" s="57" customFormat="1" ht="30.45" customHeight="1" x14ac:dyDescent="0.2">
      <c r="A5444" s="61" t="s">
        <v>37368</v>
      </c>
      <c r="B5444" s="61" t="s">
        <v>37369</v>
      </c>
      <c r="C5444" s="61" t="s">
        <v>37370</v>
      </c>
      <c r="D5444" s="62" t="s">
        <v>37371</v>
      </c>
      <c r="E5444" s="62" t="s">
        <v>37372</v>
      </c>
      <c r="F5444" s="61" t="s">
        <v>37373</v>
      </c>
      <c r="G5444" s="62" t="s">
        <v>37374</v>
      </c>
      <c r="H5444" s="61" t="s">
        <v>3142</v>
      </c>
      <c r="I5444" s="63">
        <v>41640</v>
      </c>
      <c r="J5444" s="63">
        <v>45291</v>
      </c>
    </row>
    <row r="5445" spans="1:10" s="57" customFormat="1" ht="30.45" customHeight="1" x14ac:dyDescent="0.2">
      <c r="A5445" s="58" t="s">
        <v>37375</v>
      </c>
      <c r="B5445" s="58" t="s">
        <v>37376</v>
      </c>
      <c r="C5445" s="58" t="s">
        <v>37377</v>
      </c>
      <c r="D5445" s="59" t="s">
        <v>37378</v>
      </c>
      <c r="E5445" s="59" t="s">
        <v>37379</v>
      </c>
      <c r="F5445" s="58" t="s">
        <v>37380</v>
      </c>
      <c r="G5445" s="59" t="s">
        <v>37381</v>
      </c>
      <c r="H5445" s="58" t="s">
        <v>3142</v>
      </c>
      <c r="I5445" s="60">
        <v>41640</v>
      </c>
      <c r="J5445" s="60">
        <v>45291</v>
      </c>
    </row>
    <row r="5446" spans="1:10" s="57" customFormat="1" ht="19.8" customHeight="1" x14ac:dyDescent="0.2">
      <c r="A5446" s="61" t="s">
        <v>37382</v>
      </c>
      <c r="B5446" s="61" t="s">
        <v>37383</v>
      </c>
      <c r="C5446" s="61" t="s">
        <v>37384</v>
      </c>
      <c r="D5446" s="62" t="s">
        <v>37385</v>
      </c>
      <c r="E5446" s="62" t="s">
        <v>37386</v>
      </c>
      <c r="F5446" s="61" t="s">
        <v>37387</v>
      </c>
      <c r="G5446" s="62" t="s">
        <v>37388</v>
      </c>
      <c r="H5446" s="61" t="s">
        <v>3142</v>
      </c>
      <c r="I5446" s="63">
        <v>41640</v>
      </c>
      <c r="J5446" s="63">
        <v>45291</v>
      </c>
    </row>
    <row r="5447" spans="1:10" s="57" customFormat="1" ht="19.8" customHeight="1" x14ac:dyDescent="0.2">
      <c r="A5447" s="58" t="s">
        <v>3537</v>
      </c>
      <c r="B5447" s="58" t="s">
        <v>37389</v>
      </c>
      <c r="C5447" s="58" t="s">
        <v>37390</v>
      </c>
      <c r="D5447" s="59" t="s">
        <v>3538</v>
      </c>
      <c r="E5447" s="59" t="s">
        <v>37391</v>
      </c>
      <c r="F5447" s="58" t="s">
        <v>3540</v>
      </c>
      <c r="G5447" s="59" t="s">
        <v>37392</v>
      </c>
      <c r="H5447" s="58" t="s">
        <v>3142</v>
      </c>
      <c r="I5447" s="60">
        <v>41640</v>
      </c>
      <c r="J5447" s="60">
        <v>45291</v>
      </c>
    </row>
    <row r="5448" spans="1:10" s="57" customFormat="1" ht="19.8" customHeight="1" x14ac:dyDescent="0.2">
      <c r="A5448" s="61" t="s">
        <v>37393</v>
      </c>
      <c r="B5448" s="61" t="s">
        <v>37394</v>
      </c>
      <c r="C5448" s="61" t="s">
        <v>37395</v>
      </c>
      <c r="D5448" s="62" t="s">
        <v>37396</v>
      </c>
      <c r="E5448" s="62" t="s">
        <v>37397</v>
      </c>
      <c r="F5448" s="61" t="s">
        <v>37398</v>
      </c>
      <c r="G5448" s="62" t="s">
        <v>37392</v>
      </c>
      <c r="H5448" s="61" t="s">
        <v>3142</v>
      </c>
      <c r="I5448" s="63">
        <v>41640</v>
      </c>
      <c r="J5448" s="63">
        <v>45291</v>
      </c>
    </row>
    <row r="5449" spans="1:10" s="57" customFormat="1" ht="19.8" customHeight="1" x14ac:dyDescent="0.2">
      <c r="A5449" s="58" t="s">
        <v>37399</v>
      </c>
      <c r="B5449" s="58" t="s">
        <v>37400</v>
      </c>
      <c r="C5449" s="58" t="s">
        <v>37401</v>
      </c>
      <c r="D5449" s="59" t="s">
        <v>37402</v>
      </c>
      <c r="E5449" s="59" t="s">
        <v>37403</v>
      </c>
      <c r="F5449" s="58" t="s">
        <v>37404</v>
      </c>
      <c r="G5449" s="59" t="s">
        <v>37405</v>
      </c>
      <c r="H5449" s="58" t="s">
        <v>3142</v>
      </c>
      <c r="I5449" s="60">
        <v>42370</v>
      </c>
      <c r="J5449" s="60">
        <v>45291</v>
      </c>
    </row>
    <row r="5450" spans="1:10" s="57" customFormat="1" ht="30.45" customHeight="1" x14ac:dyDescent="0.2">
      <c r="A5450" s="61" t="s">
        <v>37406</v>
      </c>
      <c r="B5450" s="61" t="s">
        <v>37407</v>
      </c>
      <c r="C5450" s="61" t="s">
        <v>37408</v>
      </c>
      <c r="D5450" s="62" t="s">
        <v>37409</v>
      </c>
      <c r="E5450" s="62" t="s">
        <v>37410</v>
      </c>
      <c r="F5450" s="61" t="s">
        <v>37411</v>
      </c>
      <c r="G5450" s="62" t="s">
        <v>37412</v>
      </c>
      <c r="H5450" s="61" t="s">
        <v>3142</v>
      </c>
      <c r="I5450" s="63">
        <v>41640</v>
      </c>
      <c r="J5450" s="63">
        <v>45291</v>
      </c>
    </row>
    <row r="5451" spans="1:10" s="57" customFormat="1" ht="30.45" customHeight="1" x14ac:dyDescent="0.2">
      <c r="A5451" s="58" t="s">
        <v>37413</v>
      </c>
      <c r="B5451" s="58" t="s">
        <v>37414</v>
      </c>
      <c r="C5451" s="58" t="s">
        <v>37415</v>
      </c>
      <c r="D5451" s="59" t="s">
        <v>37416</v>
      </c>
      <c r="E5451" s="59" t="s">
        <v>37417</v>
      </c>
      <c r="F5451" s="58" t="s">
        <v>37418</v>
      </c>
      <c r="G5451" s="59" t="s">
        <v>37419</v>
      </c>
      <c r="H5451" s="58" t="s">
        <v>3142</v>
      </c>
      <c r="I5451" s="60">
        <v>41640</v>
      </c>
      <c r="J5451" s="60">
        <v>45291</v>
      </c>
    </row>
    <row r="5452" spans="1:10" s="57" customFormat="1" ht="30.45" customHeight="1" x14ac:dyDescent="0.2">
      <c r="A5452" s="61" t="s">
        <v>37420</v>
      </c>
      <c r="B5452" s="61" t="s">
        <v>37421</v>
      </c>
      <c r="C5452" s="61" t="s">
        <v>37422</v>
      </c>
      <c r="D5452" s="62" t="s">
        <v>37423</v>
      </c>
      <c r="E5452" s="62" t="s">
        <v>37424</v>
      </c>
      <c r="F5452" s="61" t="s">
        <v>37425</v>
      </c>
      <c r="G5452" s="62" t="s">
        <v>37426</v>
      </c>
      <c r="H5452" s="61" t="s">
        <v>3142</v>
      </c>
      <c r="I5452" s="63">
        <v>41640</v>
      </c>
      <c r="J5452" s="63">
        <v>45291</v>
      </c>
    </row>
    <row r="5453" spans="1:10" s="57" customFormat="1" ht="30.45" customHeight="1" x14ac:dyDescent="0.2">
      <c r="A5453" s="58" t="s">
        <v>37427</v>
      </c>
      <c r="B5453" s="58" t="s">
        <v>37428</v>
      </c>
      <c r="C5453" s="58" t="s">
        <v>37429</v>
      </c>
      <c r="D5453" s="59" t="s">
        <v>37430</v>
      </c>
      <c r="E5453" s="59" t="s">
        <v>37431</v>
      </c>
      <c r="F5453" s="58" t="s">
        <v>37432</v>
      </c>
      <c r="G5453" s="59" t="s">
        <v>37426</v>
      </c>
      <c r="H5453" s="58" t="s">
        <v>3142</v>
      </c>
      <c r="I5453" s="60">
        <v>41640</v>
      </c>
      <c r="J5453" s="60">
        <v>45291</v>
      </c>
    </row>
    <row r="5454" spans="1:10" s="57" customFormat="1" ht="30.45" customHeight="1" x14ac:dyDescent="0.2">
      <c r="A5454" s="61" t="s">
        <v>37433</v>
      </c>
      <c r="B5454" s="61" t="s">
        <v>37434</v>
      </c>
      <c r="C5454" s="61" t="s">
        <v>37435</v>
      </c>
      <c r="D5454" s="62" t="s">
        <v>37436</v>
      </c>
      <c r="E5454" s="62" t="s">
        <v>37437</v>
      </c>
      <c r="F5454" s="61" t="s">
        <v>37438</v>
      </c>
      <c r="G5454" s="62" t="s">
        <v>37439</v>
      </c>
      <c r="H5454" s="61" t="s">
        <v>3142</v>
      </c>
      <c r="I5454" s="63">
        <v>41640</v>
      </c>
      <c r="J5454" s="63">
        <v>45291</v>
      </c>
    </row>
    <row r="5455" spans="1:10" s="57" customFormat="1" ht="30.45" customHeight="1" x14ac:dyDescent="0.2">
      <c r="A5455" s="58" t="s">
        <v>37440</v>
      </c>
      <c r="B5455" s="58" t="s">
        <v>37441</v>
      </c>
      <c r="C5455" s="58" t="s">
        <v>37442</v>
      </c>
      <c r="D5455" s="59" t="s">
        <v>37443</v>
      </c>
      <c r="E5455" s="59" t="s">
        <v>37444</v>
      </c>
      <c r="F5455" s="58" t="s">
        <v>37445</v>
      </c>
      <c r="G5455" s="59" t="s">
        <v>37446</v>
      </c>
      <c r="H5455" s="58" t="s">
        <v>3142</v>
      </c>
      <c r="I5455" s="60">
        <v>41640</v>
      </c>
      <c r="J5455" s="60">
        <v>45291</v>
      </c>
    </row>
    <row r="5456" spans="1:10" s="57" customFormat="1" ht="30.45" customHeight="1" x14ac:dyDescent="0.2">
      <c r="A5456" s="61" t="s">
        <v>37447</v>
      </c>
      <c r="B5456" s="61" t="s">
        <v>37448</v>
      </c>
      <c r="C5456" s="61" t="s">
        <v>37449</v>
      </c>
      <c r="D5456" s="62" t="s">
        <v>37450</v>
      </c>
      <c r="E5456" s="62" t="s">
        <v>37451</v>
      </c>
      <c r="F5456" s="61" t="s">
        <v>37452</v>
      </c>
      <c r="G5456" s="62" t="s">
        <v>37453</v>
      </c>
      <c r="H5456" s="61" t="s">
        <v>3142</v>
      </c>
      <c r="I5456" s="63">
        <v>41640</v>
      </c>
      <c r="J5456" s="63">
        <v>45291</v>
      </c>
    </row>
    <row r="5457" spans="1:10" s="57" customFormat="1" ht="30.45" customHeight="1" x14ac:dyDescent="0.2">
      <c r="A5457" s="58" t="s">
        <v>37454</v>
      </c>
      <c r="B5457" s="58" t="s">
        <v>37455</v>
      </c>
      <c r="C5457" s="58" t="s">
        <v>37456</v>
      </c>
      <c r="D5457" s="59" t="s">
        <v>37457</v>
      </c>
      <c r="E5457" s="59" t="s">
        <v>37458</v>
      </c>
      <c r="F5457" s="58" t="s">
        <v>37459</v>
      </c>
      <c r="G5457" s="59" t="s">
        <v>37460</v>
      </c>
      <c r="H5457" s="58" t="s">
        <v>3142</v>
      </c>
      <c r="I5457" s="60">
        <v>41640</v>
      </c>
      <c r="J5457" s="60">
        <v>45291</v>
      </c>
    </row>
    <row r="5458" spans="1:10" s="57" customFormat="1" ht="30.45" customHeight="1" x14ac:dyDescent="0.2">
      <c r="A5458" s="61" t="s">
        <v>37461</v>
      </c>
      <c r="B5458" s="61" t="s">
        <v>37462</v>
      </c>
      <c r="C5458" s="61" t="s">
        <v>37463</v>
      </c>
      <c r="D5458" s="62" t="s">
        <v>37464</v>
      </c>
      <c r="E5458" s="62" t="s">
        <v>37465</v>
      </c>
      <c r="F5458" s="61" t="s">
        <v>37466</v>
      </c>
      <c r="G5458" s="62" t="s">
        <v>37460</v>
      </c>
      <c r="H5458" s="61" t="s">
        <v>3142</v>
      </c>
      <c r="I5458" s="63">
        <v>41640</v>
      </c>
      <c r="J5458" s="63">
        <v>45291</v>
      </c>
    </row>
    <row r="5459" spans="1:10" s="57" customFormat="1" ht="30.45" customHeight="1" x14ac:dyDescent="0.2">
      <c r="A5459" s="58" t="s">
        <v>37467</v>
      </c>
      <c r="B5459" s="58" t="s">
        <v>37468</v>
      </c>
      <c r="C5459" s="58" t="s">
        <v>37469</v>
      </c>
      <c r="D5459" s="59" t="s">
        <v>37470</v>
      </c>
      <c r="E5459" s="59" t="s">
        <v>37471</v>
      </c>
      <c r="F5459" s="58" t="s">
        <v>37472</v>
      </c>
      <c r="G5459" s="59" t="s">
        <v>37473</v>
      </c>
      <c r="H5459" s="58" t="s">
        <v>3142</v>
      </c>
      <c r="I5459" s="60">
        <v>41640</v>
      </c>
      <c r="J5459" s="60">
        <v>45291</v>
      </c>
    </row>
    <row r="5460" spans="1:10" s="57" customFormat="1" ht="30.45" customHeight="1" x14ac:dyDescent="0.2">
      <c r="A5460" s="61" t="s">
        <v>37474</v>
      </c>
      <c r="B5460" s="61" t="s">
        <v>37475</v>
      </c>
      <c r="C5460" s="61" t="s">
        <v>37476</v>
      </c>
      <c r="D5460" s="62" t="s">
        <v>37477</v>
      </c>
      <c r="E5460" s="62" t="s">
        <v>37478</v>
      </c>
      <c r="F5460" s="61" t="s">
        <v>37479</v>
      </c>
      <c r="G5460" s="62" t="s">
        <v>37473</v>
      </c>
      <c r="H5460" s="61" t="s">
        <v>3142</v>
      </c>
      <c r="I5460" s="63">
        <v>41640</v>
      </c>
      <c r="J5460" s="63">
        <v>45291</v>
      </c>
    </row>
    <row r="5461" spans="1:10" s="57" customFormat="1" ht="30.45" customHeight="1" x14ac:dyDescent="0.2">
      <c r="A5461" s="58" t="s">
        <v>37480</v>
      </c>
      <c r="B5461" s="58" t="s">
        <v>37481</v>
      </c>
      <c r="C5461" s="58" t="s">
        <v>37482</v>
      </c>
      <c r="D5461" s="59" t="s">
        <v>37483</v>
      </c>
      <c r="E5461" s="59" t="s">
        <v>37484</v>
      </c>
      <c r="F5461" s="58" t="s">
        <v>37485</v>
      </c>
      <c r="G5461" s="59" t="s">
        <v>37486</v>
      </c>
      <c r="H5461" s="58" t="s">
        <v>3142</v>
      </c>
      <c r="I5461" s="60">
        <v>41640</v>
      </c>
      <c r="J5461" s="60">
        <v>45291</v>
      </c>
    </row>
    <row r="5462" spans="1:10" s="57" customFormat="1" ht="30.45" customHeight="1" x14ac:dyDescent="0.2">
      <c r="A5462" s="61" t="s">
        <v>37487</v>
      </c>
      <c r="B5462" s="61" t="s">
        <v>37488</v>
      </c>
      <c r="C5462" s="61" t="s">
        <v>37489</v>
      </c>
      <c r="D5462" s="62" t="s">
        <v>37490</v>
      </c>
      <c r="E5462" s="62" t="s">
        <v>37491</v>
      </c>
      <c r="F5462" s="61" t="s">
        <v>37492</v>
      </c>
      <c r="G5462" s="62" t="s">
        <v>37493</v>
      </c>
      <c r="H5462" s="61" t="s">
        <v>3142</v>
      </c>
      <c r="I5462" s="63">
        <v>41640</v>
      </c>
      <c r="J5462" s="63">
        <v>45291</v>
      </c>
    </row>
    <row r="5463" spans="1:10" s="57" customFormat="1" ht="30.45" customHeight="1" x14ac:dyDescent="0.2">
      <c r="A5463" s="58" t="s">
        <v>37494</v>
      </c>
      <c r="B5463" s="58" t="s">
        <v>37495</v>
      </c>
      <c r="C5463" s="58" t="s">
        <v>37496</v>
      </c>
      <c r="D5463" s="59" t="s">
        <v>37497</v>
      </c>
      <c r="E5463" s="59" t="s">
        <v>37498</v>
      </c>
      <c r="F5463" s="58" t="s">
        <v>37499</v>
      </c>
      <c r="G5463" s="59" t="s">
        <v>37493</v>
      </c>
      <c r="H5463" s="58" t="s">
        <v>3142</v>
      </c>
      <c r="I5463" s="60">
        <v>43040</v>
      </c>
      <c r="J5463" s="60">
        <v>45291</v>
      </c>
    </row>
    <row r="5464" spans="1:10" s="57" customFormat="1" ht="30.45" customHeight="1" x14ac:dyDescent="0.2">
      <c r="A5464" s="61" t="s">
        <v>37500</v>
      </c>
      <c r="B5464" s="61" t="s">
        <v>37501</v>
      </c>
      <c r="C5464" s="61" t="s">
        <v>37502</v>
      </c>
      <c r="D5464" s="62" t="s">
        <v>37503</v>
      </c>
      <c r="E5464" s="62" t="s">
        <v>37504</v>
      </c>
      <c r="F5464" s="61" t="s">
        <v>37505</v>
      </c>
      <c r="G5464" s="62" t="s">
        <v>37506</v>
      </c>
      <c r="H5464" s="61" t="s">
        <v>3142</v>
      </c>
      <c r="I5464" s="63">
        <v>41640</v>
      </c>
      <c r="J5464" s="63">
        <v>45291</v>
      </c>
    </row>
    <row r="5465" spans="1:10" s="57" customFormat="1" ht="19.8" customHeight="1" x14ac:dyDescent="0.2">
      <c r="A5465" s="58" t="s">
        <v>37507</v>
      </c>
      <c r="B5465" s="58" t="s">
        <v>37508</v>
      </c>
      <c r="C5465" s="58" t="s">
        <v>37509</v>
      </c>
      <c r="D5465" s="59" t="s">
        <v>37510</v>
      </c>
      <c r="E5465" s="59" t="s">
        <v>37511</v>
      </c>
      <c r="F5465" s="58" t="s">
        <v>37512</v>
      </c>
      <c r="G5465" s="59" t="s">
        <v>37513</v>
      </c>
      <c r="H5465" s="58" t="s">
        <v>3142</v>
      </c>
      <c r="I5465" s="60">
        <v>41640</v>
      </c>
      <c r="J5465" s="60">
        <v>45291</v>
      </c>
    </row>
    <row r="5466" spans="1:10" s="57" customFormat="1" ht="30.45" customHeight="1" x14ac:dyDescent="0.2">
      <c r="A5466" s="61" t="s">
        <v>37514</v>
      </c>
      <c r="B5466" s="61" t="s">
        <v>37515</v>
      </c>
      <c r="C5466" s="61" t="s">
        <v>37516</v>
      </c>
      <c r="D5466" s="62" t="s">
        <v>37517</v>
      </c>
      <c r="E5466" s="62" t="s">
        <v>37518</v>
      </c>
      <c r="F5466" s="61" t="s">
        <v>37519</v>
      </c>
      <c r="G5466" s="62" t="s">
        <v>37520</v>
      </c>
      <c r="H5466" s="61" t="s">
        <v>3142</v>
      </c>
      <c r="I5466" s="63">
        <v>41640</v>
      </c>
      <c r="J5466" s="63">
        <v>45291</v>
      </c>
    </row>
    <row r="5467" spans="1:10" s="57" customFormat="1" ht="30.45" customHeight="1" x14ac:dyDescent="0.2">
      <c r="A5467" s="58" t="s">
        <v>37521</v>
      </c>
      <c r="B5467" s="58" t="s">
        <v>37522</v>
      </c>
      <c r="C5467" s="58" t="s">
        <v>37523</v>
      </c>
      <c r="D5467" s="59" t="s">
        <v>37524</v>
      </c>
      <c r="E5467" s="59" t="s">
        <v>37525</v>
      </c>
      <c r="F5467" s="58" t="s">
        <v>37526</v>
      </c>
      <c r="G5467" s="59" t="s">
        <v>37527</v>
      </c>
      <c r="H5467" s="58" t="s">
        <v>3142</v>
      </c>
      <c r="I5467" s="60">
        <v>41640</v>
      </c>
      <c r="J5467" s="60">
        <v>45291</v>
      </c>
    </row>
    <row r="5468" spans="1:10" s="57" customFormat="1" ht="30.45" customHeight="1" x14ac:dyDescent="0.2">
      <c r="A5468" s="61" t="s">
        <v>37528</v>
      </c>
      <c r="B5468" s="61" t="s">
        <v>37529</v>
      </c>
      <c r="C5468" s="61" t="s">
        <v>37530</v>
      </c>
      <c r="D5468" s="62" t="s">
        <v>37531</v>
      </c>
      <c r="E5468" s="62" t="s">
        <v>37532</v>
      </c>
      <c r="F5468" s="61" t="s">
        <v>37533</v>
      </c>
      <c r="G5468" s="62" t="s">
        <v>37527</v>
      </c>
      <c r="H5468" s="61" t="s">
        <v>3142</v>
      </c>
      <c r="I5468" s="63">
        <v>41640</v>
      </c>
      <c r="J5468" s="63">
        <v>45291</v>
      </c>
    </row>
    <row r="5469" spans="1:10" s="57" customFormat="1" ht="30.45" customHeight="1" x14ac:dyDescent="0.2">
      <c r="A5469" s="58" t="s">
        <v>3137</v>
      </c>
      <c r="B5469" s="58" t="s">
        <v>37534</v>
      </c>
      <c r="C5469" s="58" t="s">
        <v>37535</v>
      </c>
      <c r="D5469" s="59" t="s">
        <v>3138</v>
      </c>
      <c r="E5469" s="59" t="s">
        <v>37536</v>
      </c>
      <c r="F5469" s="58" t="s">
        <v>3140</v>
      </c>
      <c r="G5469" s="59" t="s">
        <v>37537</v>
      </c>
      <c r="H5469" s="58" t="s">
        <v>3142</v>
      </c>
      <c r="I5469" s="60">
        <v>41640</v>
      </c>
      <c r="J5469" s="60">
        <v>45291</v>
      </c>
    </row>
    <row r="5470" spans="1:10" s="57" customFormat="1" ht="41.1" customHeight="1" x14ac:dyDescent="0.2">
      <c r="A5470" s="61" t="s">
        <v>37538</v>
      </c>
      <c r="B5470" s="61" t="s">
        <v>37539</v>
      </c>
      <c r="C5470" s="61" t="s">
        <v>37540</v>
      </c>
      <c r="D5470" s="62" t="s">
        <v>37541</v>
      </c>
      <c r="E5470" s="62" t="s">
        <v>37542</v>
      </c>
      <c r="F5470" s="61" t="s">
        <v>37543</v>
      </c>
      <c r="G5470" s="62" t="s">
        <v>37544</v>
      </c>
      <c r="H5470" s="61" t="s">
        <v>3142</v>
      </c>
      <c r="I5470" s="63">
        <v>41640</v>
      </c>
      <c r="J5470" s="63">
        <v>45291</v>
      </c>
    </row>
    <row r="5471" spans="1:10" s="57" customFormat="1" ht="19.8" customHeight="1" x14ac:dyDescent="0.2">
      <c r="A5471" s="58" t="s">
        <v>37545</v>
      </c>
      <c r="B5471" s="58" t="s">
        <v>37546</v>
      </c>
      <c r="C5471" s="58" t="s">
        <v>37547</v>
      </c>
      <c r="D5471" s="59" t="s">
        <v>37548</v>
      </c>
      <c r="E5471" s="59" t="s">
        <v>37549</v>
      </c>
      <c r="F5471" s="58" t="s">
        <v>37550</v>
      </c>
      <c r="G5471" s="59" t="s">
        <v>37551</v>
      </c>
      <c r="H5471" s="58" t="s">
        <v>3142</v>
      </c>
      <c r="I5471" s="60">
        <v>41640</v>
      </c>
      <c r="J5471" s="60">
        <v>45291</v>
      </c>
    </row>
    <row r="5472" spans="1:10" s="57" customFormat="1" ht="19.8" customHeight="1" x14ac:dyDescent="0.2">
      <c r="A5472" s="61" t="s">
        <v>37552</v>
      </c>
      <c r="B5472" s="61" t="s">
        <v>37553</v>
      </c>
      <c r="C5472" s="61" t="s">
        <v>37554</v>
      </c>
      <c r="D5472" s="62" t="s">
        <v>37555</v>
      </c>
      <c r="E5472" s="62" t="s">
        <v>37556</v>
      </c>
      <c r="F5472" s="61" t="s">
        <v>37557</v>
      </c>
      <c r="G5472" s="62" t="s">
        <v>37558</v>
      </c>
      <c r="H5472" s="61" t="s">
        <v>3142</v>
      </c>
      <c r="I5472" s="63">
        <v>41640</v>
      </c>
      <c r="J5472" s="63">
        <v>45291</v>
      </c>
    </row>
    <row r="5473" spans="1:10" s="57" customFormat="1" ht="19.8" customHeight="1" x14ac:dyDescent="0.2">
      <c r="A5473" s="58" t="s">
        <v>37559</v>
      </c>
      <c r="B5473" s="58" t="s">
        <v>37560</v>
      </c>
      <c r="C5473" s="58" t="s">
        <v>37561</v>
      </c>
      <c r="D5473" s="59" t="s">
        <v>37562</v>
      </c>
      <c r="E5473" s="59" t="s">
        <v>37563</v>
      </c>
      <c r="F5473" s="58" t="s">
        <v>37564</v>
      </c>
      <c r="G5473" s="59" t="s">
        <v>37565</v>
      </c>
      <c r="H5473" s="58" t="s">
        <v>3142</v>
      </c>
      <c r="I5473" s="60">
        <v>41640</v>
      </c>
      <c r="J5473" s="60">
        <v>45291</v>
      </c>
    </row>
    <row r="5474" spans="1:10" s="57" customFormat="1" ht="19.8" customHeight="1" x14ac:dyDescent="0.2">
      <c r="A5474" s="61" t="s">
        <v>37566</v>
      </c>
      <c r="B5474" s="61" t="s">
        <v>37567</v>
      </c>
      <c r="C5474" s="61" t="s">
        <v>37568</v>
      </c>
      <c r="D5474" s="62" t="s">
        <v>37569</v>
      </c>
      <c r="E5474" s="62" t="s">
        <v>37570</v>
      </c>
      <c r="F5474" s="61" t="s">
        <v>37571</v>
      </c>
      <c r="G5474" s="62" t="s">
        <v>37572</v>
      </c>
      <c r="H5474" s="61" t="s">
        <v>3142</v>
      </c>
      <c r="I5474" s="63">
        <v>41640</v>
      </c>
      <c r="J5474" s="63">
        <v>45291</v>
      </c>
    </row>
    <row r="5475" spans="1:10" s="57" customFormat="1" ht="30.45" customHeight="1" x14ac:dyDescent="0.2">
      <c r="A5475" s="58" t="s">
        <v>37573</v>
      </c>
      <c r="B5475" s="58" t="s">
        <v>37574</v>
      </c>
      <c r="C5475" s="58" t="s">
        <v>37575</v>
      </c>
      <c r="D5475" s="59" t="s">
        <v>37576</v>
      </c>
      <c r="E5475" s="59" t="s">
        <v>37577</v>
      </c>
      <c r="F5475" s="58" t="s">
        <v>37578</v>
      </c>
      <c r="G5475" s="59" t="s">
        <v>37579</v>
      </c>
      <c r="H5475" s="58" t="s">
        <v>3142</v>
      </c>
      <c r="I5475" s="60">
        <v>41944</v>
      </c>
      <c r="J5475" s="60">
        <v>45291</v>
      </c>
    </row>
    <row r="5476" spans="1:10" s="57" customFormat="1" ht="19.8" customHeight="1" x14ac:dyDescent="0.2">
      <c r="A5476" s="61" t="s">
        <v>37580</v>
      </c>
      <c r="B5476" s="61" t="s">
        <v>37581</v>
      </c>
      <c r="C5476" s="61" t="s">
        <v>37582</v>
      </c>
      <c r="D5476" s="62" t="s">
        <v>37583</v>
      </c>
      <c r="E5476" s="62" t="s">
        <v>37584</v>
      </c>
      <c r="F5476" s="61" t="s">
        <v>37585</v>
      </c>
      <c r="G5476" s="62" t="s">
        <v>37586</v>
      </c>
      <c r="H5476" s="61" t="s">
        <v>3142</v>
      </c>
      <c r="I5476" s="63">
        <v>41640</v>
      </c>
      <c r="J5476" s="63">
        <v>45291</v>
      </c>
    </row>
    <row r="5477" spans="1:10" s="57" customFormat="1" ht="19.8" customHeight="1" x14ac:dyDescent="0.2">
      <c r="A5477" s="58" t="s">
        <v>3204</v>
      </c>
      <c r="B5477" s="58" t="s">
        <v>37587</v>
      </c>
      <c r="C5477" s="58" t="s">
        <v>37588</v>
      </c>
      <c r="D5477" s="59" t="s">
        <v>3205</v>
      </c>
      <c r="E5477" s="59" t="s">
        <v>37589</v>
      </c>
      <c r="F5477" s="58" t="s">
        <v>37590</v>
      </c>
      <c r="G5477" s="59" t="s">
        <v>37591</v>
      </c>
      <c r="H5477" s="58" t="s">
        <v>3142</v>
      </c>
      <c r="I5477" s="60">
        <v>41640</v>
      </c>
      <c r="J5477" s="60">
        <v>45291</v>
      </c>
    </row>
    <row r="5478" spans="1:10" s="57" customFormat="1" ht="30.45" customHeight="1" x14ac:dyDescent="0.2">
      <c r="A5478" s="61" t="s">
        <v>37592</v>
      </c>
      <c r="B5478" s="61" t="s">
        <v>37593</v>
      </c>
      <c r="C5478" s="61" t="s">
        <v>37594</v>
      </c>
      <c r="D5478" s="62" t="s">
        <v>37595</v>
      </c>
      <c r="E5478" s="62"/>
      <c r="F5478" s="61" t="s">
        <v>37596</v>
      </c>
      <c r="G5478" s="62" t="s">
        <v>37597</v>
      </c>
      <c r="H5478" s="61" t="s">
        <v>3142</v>
      </c>
      <c r="I5478" s="63">
        <v>41944</v>
      </c>
      <c r="J5478" s="63">
        <v>45291</v>
      </c>
    </row>
    <row r="5479" spans="1:10" s="57" customFormat="1" ht="19.8" customHeight="1" x14ac:dyDescent="0.2">
      <c r="A5479" s="58" t="s">
        <v>2835</v>
      </c>
      <c r="B5479" s="58" t="s">
        <v>37598</v>
      </c>
      <c r="C5479" s="58" t="s">
        <v>37599</v>
      </c>
      <c r="D5479" s="59" t="s">
        <v>37600</v>
      </c>
      <c r="E5479" s="59" t="s">
        <v>37601</v>
      </c>
      <c r="F5479" s="58" t="s">
        <v>2838</v>
      </c>
      <c r="G5479" s="59" t="s">
        <v>2839</v>
      </c>
      <c r="H5479" s="58" t="s">
        <v>3142</v>
      </c>
      <c r="I5479" s="60">
        <v>41640</v>
      </c>
      <c r="J5479" s="60">
        <v>45291</v>
      </c>
    </row>
    <row r="5480" spans="1:10" s="57" customFormat="1" ht="30.45" customHeight="1" x14ac:dyDescent="0.2">
      <c r="A5480" s="61" t="s">
        <v>37602</v>
      </c>
      <c r="B5480" s="61" t="s">
        <v>37603</v>
      </c>
      <c r="C5480" s="61" t="s">
        <v>37604</v>
      </c>
      <c r="D5480" s="62" t="s">
        <v>37605</v>
      </c>
      <c r="E5480" s="62" t="s">
        <v>37606</v>
      </c>
      <c r="F5480" s="61" t="s">
        <v>37607</v>
      </c>
      <c r="G5480" s="62" t="s">
        <v>2839</v>
      </c>
      <c r="H5480" s="61" t="s">
        <v>3142</v>
      </c>
      <c r="I5480" s="63">
        <v>41640</v>
      </c>
      <c r="J5480" s="63">
        <v>45291</v>
      </c>
    </row>
    <row r="5481" spans="1:10" s="57" customFormat="1" ht="30.45" customHeight="1" x14ac:dyDescent="0.2">
      <c r="A5481" s="58" t="s">
        <v>37608</v>
      </c>
      <c r="B5481" s="58" t="s">
        <v>37609</v>
      </c>
      <c r="C5481" s="58" t="s">
        <v>37610</v>
      </c>
      <c r="D5481" s="59" t="s">
        <v>37611</v>
      </c>
      <c r="E5481" s="59" t="s">
        <v>37612</v>
      </c>
      <c r="F5481" s="58" t="s">
        <v>37613</v>
      </c>
      <c r="G5481" s="59" t="s">
        <v>2839</v>
      </c>
      <c r="H5481" s="58" t="s">
        <v>3142</v>
      </c>
      <c r="I5481" s="60">
        <v>41944</v>
      </c>
      <c r="J5481" s="60">
        <v>45291</v>
      </c>
    </row>
    <row r="5482" spans="1:10" s="57" customFormat="1" ht="30.45" customHeight="1" x14ac:dyDescent="0.2">
      <c r="A5482" s="61" t="s">
        <v>37614</v>
      </c>
      <c r="B5482" s="61" t="s">
        <v>37615</v>
      </c>
      <c r="C5482" s="61" t="s">
        <v>37616</v>
      </c>
      <c r="D5482" s="62" t="s">
        <v>37617</v>
      </c>
      <c r="E5482" s="62" t="s">
        <v>37618</v>
      </c>
      <c r="F5482" s="61" t="s">
        <v>37619</v>
      </c>
      <c r="G5482" s="62" t="s">
        <v>37620</v>
      </c>
      <c r="H5482" s="61" t="s">
        <v>3142</v>
      </c>
      <c r="I5482" s="63">
        <v>41640</v>
      </c>
      <c r="J5482" s="63">
        <v>45291</v>
      </c>
    </row>
    <row r="5483" spans="1:10" s="57" customFormat="1" ht="30.45" customHeight="1" x14ac:dyDescent="0.2">
      <c r="A5483" s="58" t="s">
        <v>37621</v>
      </c>
      <c r="B5483" s="58" t="s">
        <v>37622</v>
      </c>
      <c r="C5483" s="58" t="s">
        <v>37623</v>
      </c>
      <c r="D5483" s="59" t="s">
        <v>37624</v>
      </c>
      <c r="E5483" s="59" t="s">
        <v>37625</v>
      </c>
      <c r="F5483" s="58" t="s">
        <v>37626</v>
      </c>
      <c r="G5483" s="59" t="s">
        <v>37620</v>
      </c>
      <c r="H5483" s="58" t="s">
        <v>3142</v>
      </c>
      <c r="I5483" s="60">
        <v>41640</v>
      </c>
      <c r="J5483" s="60">
        <v>45291</v>
      </c>
    </row>
    <row r="5484" spans="1:10" s="57" customFormat="1" ht="30.45" customHeight="1" x14ac:dyDescent="0.2">
      <c r="A5484" s="61" t="s">
        <v>3222</v>
      </c>
      <c r="B5484" s="61" t="s">
        <v>37627</v>
      </c>
      <c r="C5484" s="61" t="s">
        <v>37628</v>
      </c>
      <c r="D5484" s="62" t="s">
        <v>37629</v>
      </c>
      <c r="E5484" s="62" t="s">
        <v>37630</v>
      </c>
      <c r="F5484" s="61" t="s">
        <v>3225</v>
      </c>
      <c r="G5484" s="62" t="s">
        <v>37631</v>
      </c>
      <c r="H5484" s="61" t="s">
        <v>3142</v>
      </c>
      <c r="I5484" s="63">
        <v>41640</v>
      </c>
      <c r="J5484" s="63">
        <v>45291</v>
      </c>
    </row>
    <row r="5485" spans="1:10" s="57" customFormat="1" ht="30.45" customHeight="1" x14ac:dyDescent="0.2">
      <c r="A5485" s="58" t="s">
        <v>37632</v>
      </c>
      <c r="B5485" s="58" t="s">
        <v>37633</v>
      </c>
      <c r="C5485" s="58" t="s">
        <v>37634</v>
      </c>
      <c r="D5485" s="59" t="s">
        <v>37635</v>
      </c>
      <c r="E5485" s="59" t="s">
        <v>37636</v>
      </c>
      <c r="F5485" s="58" t="s">
        <v>37637</v>
      </c>
      <c r="G5485" s="59" t="s">
        <v>37631</v>
      </c>
      <c r="H5485" s="58" t="s">
        <v>3142</v>
      </c>
      <c r="I5485" s="60">
        <v>41640</v>
      </c>
      <c r="J5485" s="60">
        <v>45291</v>
      </c>
    </row>
    <row r="5486" spans="1:10" s="57" customFormat="1" ht="41.1" customHeight="1" x14ac:dyDescent="0.2">
      <c r="A5486" s="61" t="s">
        <v>3184</v>
      </c>
      <c r="B5486" s="61" t="s">
        <v>37638</v>
      </c>
      <c r="C5486" s="61" t="s">
        <v>37639</v>
      </c>
      <c r="D5486" s="62" t="s">
        <v>37640</v>
      </c>
      <c r="E5486" s="62" t="s">
        <v>37641</v>
      </c>
      <c r="F5486" s="61" t="s">
        <v>37642</v>
      </c>
      <c r="G5486" s="62" t="s">
        <v>37643</v>
      </c>
      <c r="H5486" s="61" t="s">
        <v>3142</v>
      </c>
      <c r="I5486" s="63">
        <v>41640</v>
      </c>
      <c r="J5486" s="63">
        <v>45291</v>
      </c>
    </row>
    <row r="5487" spans="1:10" s="57" customFormat="1" ht="30.45" customHeight="1" x14ac:dyDescent="0.2">
      <c r="A5487" s="58" t="s">
        <v>3327</v>
      </c>
      <c r="B5487" s="58" t="s">
        <v>37644</v>
      </c>
      <c r="C5487" s="58" t="s">
        <v>37645</v>
      </c>
      <c r="D5487" s="59" t="s">
        <v>3328</v>
      </c>
      <c r="E5487" s="59" t="s">
        <v>37646</v>
      </c>
      <c r="F5487" s="58" t="s">
        <v>37647</v>
      </c>
      <c r="G5487" s="59" t="s">
        <v>37631</v>
      </c>
      <c r="H5487" s="58" t="s">
        <v>3142</v>
      </c>
      <c r="I5487" s="60">
        <v>41640</v>
      </c>
      <c r="J5487" s="60">
        <v>45291</v>
      </c>
    </row>
    <row r="5488" spans="1:10" s="57" customFormat="1" ht="30.45" customHeight="1" x14ac:dyDescent="0.2">
      <c r="A5488" s="61" t="s">
        <v>37648</v>
      </c>
      <c r="B5488" s="61" t="s">
        <v>37649</v>
      </c>
      <c r="C5488" s="61" t="s">
        <v>37650</v>
      </c>
      <c r="D5488" s="62" t="s">
        <v>37651</v>
      </c>
      <c r="E5488" s="62" t="s">
        <v>37652</v>
      </c>
      <c r="F5488" s="61" t="s">
        <v>37653</v>
      </c>
      <c r="G5488" s="62" t="s">
        <v>37631</v>
      </c>
      <c r="H5488" s="61" t="s">
        <v>3142</v>
      </c>
      <c r="I5488" s="63">
        <v>41640</v>
      </c>
      <c r="J5488" s="63">
        <v>45291</v>
      </c>
    </row>
    <row r="5489" spans="1:10" s="57" customFormat="1" ht="19.8" customHeight="1" x14ac:dyDescent="0.2">
      <c r="A5489" s="58" t="s">
        <v>37654</v>
      </c>
      <c r="B5489" s="58" t="s">
        <v>37655</v>
      </c>
      <c r="C5489" s="58" t="s">
        <v>37656</v>
      </c>
      <c r="D5489" s="59" t="s">
        <v>37657</v>
      </c>
      <c r="E5489" s="59" t="s">
        <v>37658</v>
      </c>
      <c r="F5489" s="58" t="s">
        <v>37659</v>
      </c>
      <c r="G5489" s="59" t="s">
        <v>3188</v>
      </c>
      <c r="H5489" s="58" t="s">
        <v>3142</v>
      </c>
      <c r="I5489" s="60">
        <v>41944</v>
      </c>
      <c r="J5489" s="60">
        <v>45291</v>
      </c>
    </row>
    <row r="5490" spans="1:10" s="57" customFormat="1" ht="19.8" customHeight="1" x14ac:dyDescent="0.2">
      <c r="A5490" s="61" t="s">
        <v>37660</v>
      </c>
      <c r="B5490" s="61" t="s">
        <v>37661</v>
      </c>
      <c r="C5490" s="61" t="s">
        <v>37662</v>
      </c>
      <c r="D5490" s="62" t="s">
        <v>37663</v>
      </c>
      <c r="E5490" s="62" t="s">
        <v>37664</v>
      </c>
      <c r="F5490" s="61" t="s">
        <v>37665</v>
      </c>
      <c r="G5490" s="62" t="s">
        <v>37666</v>
      </c>
      <c r="H5490" s="61" t="s">
        <v>3142</v>
      </c>
      <c r="I5490" s="63">
        <v>41640</v>
      </c>
      <c r="J5490" s="63">
        <v>45291</v>
      </c>
    </row>
    <row r="5491" spans="1:10" s="57" customFormat="1" ht="19.8" customHeight="1" x14ac:dyDescent="0.2">
      <c r="A5491" s="58" t="s">
        <v>37667</v>
      </c>
      <c r="B5491" s="58" t="s">
        <v>37668</v>
      </c>
      <c r="C5491" s="58" t="s">
        <v>37669</v>
      </c>
      <c r="D5491" s="59" t="s">
        <v>37670</v>
      </c>
      <c r="E5491" s="59" t="s">
        <v>37671</v>
      </c>
      <c r="F5491" s="58" t="s">
        <v>37672</v>
      </c>
      <c r="G5491" s="59" t="s">
        <v>37673</v>
      </c>
      <c r="H5491" s="58" t="s">
        <v>3142</v>
      </c>
      <c r="I5491" s="60">
        <v>41640</v>
      </c>
      <c r="J5491" s="60">
        <v>45291</v>
      </c>
    </row>
    <row r="5492" spans="1:10" s="57" customFormat="1" ht="19.8" customHeight="1" x14ac:dyDescent="0.2">
      <c r="A5492" s="61" t="s">
        <v>37674</v>
      </c>
      <c r="B5492" s="61" t="s">
        <v>37675</v>
      </c>
      <c r="C5492" s="61" t="s">
        <v>37676</v>
      </c>
      <c r="D5492" s="62" t="s">
        <v>37677</v>
      </c>
      <c r="E5492" s="62" t="s">
        <v>37678</v>
      </c>
      <c r="F5492" s="61" t="s">
        <v>37679</v>
      </c>
      <c r="G5492" s="62" t="s">
        <v>37680</v>
      </c>
      <c r="H5492" s="61" t="s">
        <v>3142</v>
      </c>
      <c r="I5492" s="63">
        <v>41640</v>
      </c>
      <c r="J5492" s="63">
        <v>45291</v>
      </c>
    </row>
    <row r="5493" spans="1:10" s="57" customFormat="1" ht="19.8" customHeight="1" x14ac:dyDescent="0.2">
      <c r="A5493" s="58" t="s">
        <v>37681</v>
      </c>
      <c r="B5493" s="58" t="s">
        <v>37682</v>
      </c>
      <c r="C5493" s="58" t="s">
        <v>37683</v>
      </c>
      <c r="D5493" s="59" t="s">
        <v>37684</v>
      </c>
      <c r="E5493" s="59" t="s">
        <v>37685</v>
      </c>
      <c r="F5493" s="58" t="s">
        <v>37686</v>
      </c>
      <c r="G5493" s="59" t="s">
        <v>37687</v>
      </c>
      <c r="H5493" s="58" t="s">
        <v>37688</v>
      </c>
      <c r="I5493" s="60">
        <v>42675</v>
      </c>
      <c r="J5493" s="60">
        <v>45291</v>
      </c>
    </row>
    <row r="5494" spans="1:10" s="57" customFormat="1" ht="19.8" customHeight="1" x14ac:dyDescent="0.2">
      <c r="A5494" s="61" t="s">
        <v>3727</v>
      </c>
      <c r="B5494" s="61" t="s">
        <v>37689</v>
      </c>
      <c r="C5494" s="61" t="s">
        <v>37690</v>
      </c>
      <c r="D5494" s="62" t="s">
        <v>3728</v>
      </c>
      <c r="E5494" s="62" t="s">
        <v>37691</v>
      </c>
      <c r="F5494" s="61" t="s">
        <v>3730</v>
      </c>
      <c r="G5494" s="62" t="s">
        <v>37692</v>
      </c>
      <c r="H5494" s="61" t="s">
        <v>3142</v>
      </c>
      <c r="I5494" s="63">
        <v>41640</v>
      </c>
      <c r="J5494" s="63">
        <v>45291</v>
      </c>
    </row>
    <row r="5495" spans="1:10" s="57" customFormat="1" ht="19.8" customHeight="1" x14ac:dyDescent="0.2">
      <c r="A5495" s="58" t="s">
        <v>3319</v>
      </c>
      <c r="B5495" s="58" t="s">
        <v>37693</v>
      </c>
      <c r="C5495" s="58" t="s">
        <v>37694</v>
      </c>
      <c r="D5495" s="59" t="s">
        <v>3320</v>
      </c>
      <c r="E5495" s="59" t="s">
        <v>37695</v>
      </c>
      <c r="F5495" s="58" t="s">
        <v>37696</v>
      </c>
      <c r="G5495" s="59" t="s">
        <v>37692</v>
      </c>
      <c r="H5495" s="58" t="s">
        <v>3142</v>
      </c>
      <c r="I5495" s="60">
        <v>41640</v>
      </c>
      <c r="J5495" s="60">
        <v>45291</v>
      </c>
    </row>
    <row r="5496" spans="1:10" s="57" customFormat="1" ht="19.8" customHeight="1" x14ac:dyDescent="0.2">
      <c r="A5496" s="61" t="s">
        <v>37697</v>
      </c>
      <c r="B5496" s="61" t="s">
        <v>37698</v>
      </c>
      <c r="C5496" s="61" t="s">
        <v>37699</v>
      </c>
      <c r="D5496" s="62" t="s">
        <v>37700</v>
      </c>
      <c r="E5496" s="62" t="s">
        <v>37701</v>
      </c>
      <c r="F5496" s="61" t="s">
        <v>37702</v>
      </c>
      <c r="G5496" s="62" t="s">
        <v>37692</v>
      </c>
      <c r="H5496" s="61" t="s">
        <v>3142</v>
      </c>
      <c r="I5496" s="63">
        <v>41640</v>
      </c>
      <c r="J5496" s="63">
        <v>45291</v>
      </c>
    </row>
    <row r="5497" spans="1:10" s="57" customFormat="1" ht="19.8" customHeight="1" x14ac:dyDescent="0.2">
      <c r="A5497" s="58" t="s">
        <v>37703</v>
      </c>
      <c r="B5497" s="58" t="s">
        <v>37704</v>
      </c>
      <c r="C5497" s="58" t="s">
        <v>37705</v>
      </c>
      <c r="D5497" s="59" t="s">
        <v>37706</v>
      </c>
      <c r="E5497" s="59" t="s">
        <v>37707</v>
      </c>
      <c r="F5497" s="58" t="s">
        <v>37708</v>
      </c>
      <c r="G5497" s="59" t="s">
        <v>37692</v>
      </c>
      <c r="H5497" s="58" t="s">
        <v>3142</v>
      </c>
      <c r="I5497" s="60">
        <v>41640</v>
      </c>
      <c r="J5497" s="60">
        <v>45291</v>
      </c>
    </row>
    <row r="5498" spans="1:10" s="57" customFormat="1" ht="19.8" customHeight="1" x14ac:dyDescent="0.2">
      <c r="A5498" s="61" t="s">
        <v>37709</v>
      </c>
      <c r="B5498" s="61" t="s">
        <v>37710</v>
      </c>
      <c r="C5498" s="61" t="s">
        <v>37711</v>
      </c>
      <c r="D5498" s="62" t="s">
        <v>37712</v>
      </c>
      <c r="E5498" s="62" t="s">
        <v>37713</v>
      </c>
      <c r="F5498" s="61" t="s">
        <v>37714</v>
      </c>
      <c r="G5498" s="62" t="s">
        <v>37692</v>
      </c>
      <c r="H5498" s="61" t="s">
        <v>3142</v>
      </c>
      <c r="I5498" s="63">
        <v>41640</v>
      </c>
      <c r="J5498" s="63">
        <v>45291</v>
      </c>
    </row>
    <row r="5499" spans="1:10" s="57" customFormat="1" ht="19.8" customHeight="1" x14ac:dyDescent="0.2">
      <c r="A5499" s="58" t="s">
        <v>37715</v>
      </c>
      <c r="B5499" s="58" t="s">
        <v>37716</v>
      </c>
      <c r="C5499" s="58" t="s">
        <v>37717</v>
      </c>
      <c r="D5499" s="59" t="s">
        <v>37718</v>
      </c>
      <c r="E5499" s="59" t="s">
        <v>37719</v>
      </c>
      <c r="F5499" s="58" t="s">
        <v>37720</v>
      </c>
      <c r="G5499" s="59" t="s">
        <v>37692</v>
      </c>
      <c r="H5499" s="58" t="s">
        <v>3142</v>
      </c>
      <c r="I5499" s="60">
        <v>41640</v>
      </c>
      <c r="J5499" s="60">
        <v>45291</v>
      </c>
    </row>
    <row r="5500" spans="1:10" s="57" customFormat="1" ht="30.45" customHeight="1" x14ac:dyDescent="0.2">
      <c r="A5500" s="61" t="s">
        <v>37721</v>
      </c>
      <c r="B5500" s="61" t="s">
        <v>37722</v>
      </c>
      <c r="C5500" s="61" t="s">
        <v>37723</v>
      </c>
      <c r="D5500" s="62" t="s">
        <v>37724</v>
      </c>
      <c r="E5500" s="62" t="s">
        <v>37725</v>
      </c>
      <c r="F5500" s="61" t="s">
        <v>37726</v>
      </c>
      <c r="G5500" s="62" t="s">
        <v>37692</v>
      </c>
      <c r="H5500" s="61" t="s">
        <v>3142</v>
      </c>
      <c r="I5500" s="63">
        <v>41640</v>
      </c>
      <c r="J5500" s="63">
        <v>45291</v>
      </c>
    </row>
    <row r="5501" spans="1:10" s="57" customFormat="1" ht="19.8" customHeight="1" x14ac:dyDescent="0.2">
      <c r="A5501" s="58" t="s">
        <v>37727</v>
      </c>
      <c r="B5501" s="58" t="s">
        <v>37728</v>
      </c>
      <c r="C5501" s="58" t="s">
        <v>37729</v>
      </c>
      <c r="D5501" s="59" t="s">
        <v>37730</v>
      </c>
      <c r="E5501" s="59" t="s">
        <v>37731</v>
      </c>
      <c r="F5501" s="58" t="s">
        <v>37732</v>
      </c>
      <c r="G5501" s="59" t="s">
        <v>37692</v>
      </c>
      <c r="H5501" s="58" t="s">
        <v>3142</v>
      </c>
      <c r="I5501" s="60">
        <v>41640</v>
      </c>
      <c r="J5501" s="60">
        <v>45291</v>
      </c>
    </row>
    <row r="5502" spans="1:10" s="57" customFormat="1" ht="19.8" customHeight="1" x14ac:dyDescent="0.2">
      <c r="A5502" s="61" t="s">
        <v>37733</v>
      </c>
      <c r="B5502" s="61" t="s">
        <v>37734</v>
      </c>
      <c r="C5502" s="61" t="s">
        <v>37735</v>
      </c>
      <c r="D5502" s="62" t="s">
        <v>37736</v>
      </c>
      <c r="E5502" s="62" t="s">
        <v>37737</v>
      </c>
      <c r="F5502" s="61" t="s">
        <v>37738</v>
      </c>
      <c r="G5502" s="62" t="s">
        <v>37739</v>
      </c>
      <c r="H5502" s="61" t="s">
        <v>3142</v>
      </c>
      <c r="I5502" s="63">
        <v>41944</v>
      </c>
      <c r="J5502" s="63">
        <v>45291</v>
      </c>
    </row>
    <row r="5503" spans="1:10" s="57" customFormat="1" ht="19.8" customHeight="1" x14ac:dyDescent="0.2">
      <c r="A5503" s="58" t="s">
        <v>37740</v>
      </c>
      <c r="B5503" s="58" t="s">
        <v>37741</v>
      </c>
      <c r="C5503" s="58" t="s">
        <v>37742</v>
      </c>
      <c r="D5503" s="59" t="s">
        <v>37743</v>
      </c>
      <c r="E5503" s="59" t="s">
        <v>37744</v>
      </c>
      <c r="F5503" s="58" t="s">
        <v>37745</v>
      </c>
      <c r="G5503" s="59" t="s">
        <v>37746</v>
      </c>
      <c r="H5503" s="58" t="s">
        <v>3142</v>
      </c>
      <c r="I5503" s="60">
        <v>41944</v>
      </c>
      <c r="J5503" s="60">
        <v>45291</v>
      </c>
    </row>
    <row r="5504" spans="1:10" s="57" customFormat="1" ht="30.45" customHeight="1" x14ac:dyDescent="0.2">
      <c r="A5504" s="61" t="s">
        <v>37747</v>
      </c>
      <c r="B5504" s="61" t="s">
        <v>37748</v>
      </c>
      <c r="C5504" s="61" t="s">
        <v>37749</v>
      </c>
      <c r="D5504" s="62" t="s">
        <v>37750</v>
      </c>
      <c r="E5504" s="62" t="s">
        <v>37751</v>
      </c>
      <c r="F5504" s="61" t="s">
        <v>37752</v>
      </c>
      <c r="G5504" s="62" t="s">
        <v>37753</v>
      </c>
      <c r="H5504" s="61" t="s">
        <v>3142</v>
      </c>
      <c r="I5504" s="63">
        <v>43040</v>
      </c>
      <c r="J5504" s="63">
        <v>45291</v>
      </c>
    </row>
    <row r="5505" spans="1:10" s="57" customFormat="1" ht="19.8" customHeight="1" x14ac:dyDescent="0.2">
      <c r="A5505" s="58" t="s">
        <v>37754</v>
      </c>
      <c r="B5505" s="58" t="s">
        <v>37755</v>
      </c>
      <c r="C5505" s="58" t="s">
        <v>37756</v>
      </c>
      <c r="D5505" s="59" t="s">
        <v>37757</v>
      </c>
      <c r="E5505" s="59" t="s">
        <v>37758</v>
      </c>
      <c r="F5505" s="58" t="s">
        <v>37759</v>
      </c>
      <c r="G5505" s="59" t="s">
        <v>37760</v>
      </c>
      <c r="H5505" s="58" t="s">
        <v>3142</v>
      </c>
      <c r="I5505" s="60">
        <v>41640</v>
      </c>
      <c r="J5505" s="60">
        <v>45291</v>
      </c>
    </row>
    <row r="5506" spans="1:10" s="57" customFormat="1" ht="30.45" customHeight="1" x14ac:dyDescent="0.2">
      <c r="A5506" s="61" t="s">
        <v>37761</v>
      </c>
      <c r="B5506" s="61" t="s">
        <v>37762</v>
      </c>
      <c r="C5506" s="61" t="s">
        <v>37763</v>
      </c>
      <c r="D5506" s="62" t="s">
        <v>37764</v>
      </c>
      <c r="E5506" s="62" t="s">
        <v>37765</v>
      </c>
      <c r="F5506" s="61" t="s">
        <v>37766</v>
      </c>
      <c r="G5506" s="62" t="s">
        <v>37767</v>
      </c>
      <c r="H5506" s="61" t="s">
        <v>3142</v>
      </c>
      <c r="I5506" s="63">
        <v>41640</v>
      </c>
      <c r="J5506" s="63">
        <v>45291</v>
      </c>
    </row>
    <row r="5507" spans="1:10" s="57" customFormat="1" ht="19.8" customHeight="1" x14ac:dyDescent="0.2">
      <c r="A5507" s="58" t="s">
        <v>37768</v>
      </c>
      <c r="B5507" s="58" t="s">
        <v>37769</v>
      </c>
      <c r="C5507" s="58" t="s">
        <v>37770</v>
      </c>
      <c r="D5507" s="59" t="s">
        <v>37771</v>
      </c>
      <c r="E5507" s="59" t="s">
        <v>37772</v>
      </c>
      <c r="F5507" s="58" t="s">
        <v>37773</v>
      </c>
      <c r="G5507" s="59" t="s">
        <v>37774</v>
      </c>
      <c r="H5507" s="58" t="s">
        <v>3142</v>
      </c>
      <c r="I5507" s="60">
        <v>41640</v>
      </c>
      <c r="J5507" s="60">
        <v>45291</v>
      </c>
    </row>
    <row r="5508" spans="1:10" s="57" customFormat="1" ht="30.45" customHeight="1" x14ac:dyDescent="0.2">
      <c r="A5508" s="61" t="s">
        <v>37775</v>
      </c>
      <c r="B5508" s="61" t="s">
        <v>37776</v>
      </c>
      <c r="C5508" s="61" t="s">
        <v>37777</v>
      </c>
      <c r="D5508" s="62" t="s">
        <v>37778</v>
      </c>
      <c r="E5508" s="62" t="s">
        <v>37779</v>
      </c>
      <c r="F5508" s="61" t="s">
        <v>37780</v>
      </c>
      <c r="G5508" s="62" t="s">
        <v>37781</v>
      </c>
      <c r="H5508" s="61" t="s">
        <v>3142</v>
      </c>
      <c r="I5508" s="63">
        <v>41640</v>
      </c>
      <c r="J5508" s="63">
        <v>45291</v>
      </c>
    </row>
    <row r="5509" spans="1:10" s="57" customFormat="1" ht="19.8" customHeight="1" x14ac:dyDescent="0.2">
      <c r="A5509" s="58" t="s">
        <v>37782</v>
      </c>
      <c r="B5509" s="58" t="s">
        <v>37783</v>
      </c>
      <c r="C5509" s="58" t="s">
        <v>37784</v>
      </c>
      <c r="D5509" s="59" t="s">
        <v>37785</v>
      </c>
      <c r="E5509" s="59" t="s">
        <v>37786</v>
      </c>
      <c r="F5509" s="58" t="s">
        <v>37787</v>
      </c>
      <c r="G5509" s="59" t="s">
        <v>37788</v>
      </c>
      <c r="H5509" s="58" t="s">
        <v>3142</v>
      </c>
      <c r="I5509" s="60">
        <v>41640</v>
      </c>
      <c r="J5509" s="60">
        <v>45291</v>
      </c>
    </row>
    <row r="5510" spans="1:10" s="57" customFormat="1" ht="52.35" customHeight="1" x14ac:dyDescent="0.2">
      <c r="A5510" s="61" t="s">
        <v>37789</v>
      </c>
      <c r="B5510" s="61" t="s">
        <v>37790</v>
      </c>
      <c r="C5510" s="61" t="s">
        <v>37791</v>
      </c>
      <c r="D5510" s="62" t="s">
        <v>37792</v>
      </c>
      <c r="E5510" s="62" t="s">
        <v>37793</v>
      </c>
      <c r="F5510" s="61" t="s">
        <v>37794</v>
      </c>
      <c r="G5510" s="62" t="s">
        <v>37795</v>
      </c>
      <c r="H5510" s="61" t="s">
        <v>3142</v>
      </c>
      <c r="I5510" s="63">
        <v>41640</v>
      </c>
      <c r="J5510" s="63">
        <v>45291</v>
      </c>
    </row>
    <row r="5511" spans="1:10" s="57" customFormat="1" ht="30.45" customHeight="1" x14ac:dyDescent="0.2">
      <c r="A5511" s="58" t="s">
        <v>37796</v>
      </c>
      <c r="B5511" s="58" t="s">
        <v>37797</v>
      </c>
      <c r="C5511" s="58" t="s">
        <v>37798</v>
      </c>
      <c r="D5511" s="59" t="s">
        <v>37799</v>
      </c>
      <c r="E5511" s="59" t="s">
        <v>37800</v>
      </c>
      <c r="F5511" s="58" t="s">
        <v>37801</v>
      </c>
      <c r="G5511" s="59" t="s">
        <v>37795</v>
      </c>
      <c r="H5511" s="58" t="s">
        <v>3142</v>
      </c>
      <c r="I5511" s="60">
        <v>41640</v>
      </c>
      <c r="J5511" s="60">
        <v>45291</v>
      </c>
    </row>
    <row r="5512" spans="1:10" s="57" customFormat="1" ht="19.8" customHeight="1" x14ac:dyDescent="0.2">
      <c r="A5512" s="61" t="s">
        <v>37802</v>
      </c>
      <c r="B5512" s="61" t="s">
        <v>37803</v>
      </c>
      <c r="C5512" s="61" t="s">
        <v>37804</v>
      </c>
      <c r="D5512" s="62" t="s">
        <v>37805</v>
      </c>
      <c r="E5512" s="62" t="s">
        <v>37806</v>
      </c>
      <c r="F5512" s="61" t="s">
        <v>37807</v>
      </c>
      <c r="G5512" s="62" t="s">
        <v>37808</v>
      </c>
      <c r="H5512" s="61" t="s">
        <v>3142</v>
      </c>
      <c r="I5512" s="63">
        <v>41640</v>
      </c>
      <c r="J5512" s="63">
        <v>45291</v>
      </c>
    </row>
    <row r="5513" spans="1:10" s="57" customFormat="1" ht="30.45" customHeight="1" x14ac:dyDescent="0.2">
      <c r="A5513" s="58" t="s">
        <v>37809</v>
      </c>
      <c r="B5513" s="58" t="s">
        <v>37810</v>
      </c>
      <c r="C5513" s="58" t="s">
        <v>37811</v>
      </c>
      <c r="D5513" s="59" t="s">
        <v>37812</v>
      </c>
      <c r="E5513" s="59" t="s">
        <v>37813</v>
      </c>
      <c r="F5513" s="58" t="s">
        <v>37814</v>
      </c>
      <c r="G5513" s="59" t="s">
        <v>37815</v>
      </c>
      <c r="H5513" s="58" t="s">
        <v>3142</v>
      </c>
      <c r="I5513" s="60">
        <v>41640</v>
      </c>
      <c r="J5513" s="60">
        <v>45291</v>
      </c>
    </row>
    <row r="5514" spans="1:10" s="57" customFormat="1" ht="41.1" customHeight="1" x14ac:dyDescent="0.2">
      <c r="A5514" s="61" t="s">
        <v>4251</v>
      </c>
      <c r="B5514" s="61" t="s">
        <v>37816</v>
      </c>
      <c r="C5514" s="61" t="s">
        <v>37817</v>
      </c>
      <c r="D5514" s="62" t="s">
        <v>37818</v>
      </c>
      <c r="E5514" s="62" t="s">
        <v>37819</v>
      </c>
      <c r="F5514" s="61" t="s">
        <v>4254</v>
      </c>
      <c r="G5514" s="62" t="s">
        <v>37820</v>
      </c>
      <c r="H5514" s="61" t="s">
        <v>3142</v>
      </c>
      <c r="I5514" s="63">
        <v>41640</v>
      </c>
      <c r="J5514" s="63">
        <v>45291</v>
      </c>
    </row>
    <row r="5515" spans="1:10" s="57" customFormat="1" ht="30.45" customHeight="1" x14ac:dyDescent="0.2">
      <c r="A5515" s="58" t="s">
        <v>37821</v>
      </c>
      <c r="B5515" s="58" t="s">
        <v>37822</v>
      </c>
      <c r="C5515" s="58" t="s">
        <v>37823</v>
      </c>
      <c r="D5515" s="59" t="s">
        <v>37824</v>
      </c>
      <c r="E5515" s="59" t="s">
        <v>37825</v>
      </c>
      <c r="F5515" s="58" t="s">
        <v>37826</v>
      </c>
      <c r="G5515" s="59" t="s">
        <v>37827</v>
      </c>
      <c r="H5515" s="58" t="s">
        <v>3142</v>
      </c>
      <c r="I5515" s="60">
        <v>41640</v>
      </c>
      <c r="J5515" s="60">
        <v>45291</v>
      </c>
    </row>
    <row r="5516" spans="1:10" s="57" customFormat="1" ht="19.8" customHeight="1" x14ac:dyDescent="0.2">
      <c r="A5516" s="61" t="s">
        <v>37828</v>
      </c>
      <c r="B5516" s="61" t="s">
        <v>37829</v>
      </c>
      <c r="C5516" s="61" t="s">
        <v>37830</v>
      </c>
      <c r="D5516" s="62" t="s">
        <v>37831</v>
      </c>
      <c r="E5516" s="62" t="s">
        <v>37832</v>
      </c>
      <c r="F5516" s="61" t="s">
        <v>37833</v>
      </c>
      <c r="G5516" s="62" t="s">
        <v>37834</v>
      </c>
      <c r="H5516" s="61" t="s">
        <v>3142</v>
      </c>
      <c r="I5516" s="63">
        <v>41640</v>
      </c>
      <c r="J5516" s="63">
        <v>45291</v>
      </c>
    </row>
    <row r="5517" spans="1:10" s="57" customFormat="1" ht="19.8" customHeight="1" x14ac:dyDescent="0.2">
      <c r="A5517" s="58" t="s">
        <v>37835</v>
      </c>
      <c r="B5517" s="58" t="s">
        <v>37836</v>
      </c>
      <c r="C5517" s="58" t="s">
        <v>37837</v>
      </c>
      <c r="D5517" s="59" t="s">
        <v>37838</v>
      </c>
      <c r="E5517" s="59" t="s">
        <v>37839</v>
      </c>
      <c r="F5517" s="58" t="s">
        <v>37840</v>
      </c>
      <c r="G5517" s="59" t="s">
        <v>37841</v>
      </c>
      <c r="H5517" s="58" t="s">
        <v>3142</v>
      </c>
      <c r="I5517" s="60">
        <v>41640</v>
      </c>
      <c r="J5517" s="60">
        <v>45291</v>
      </c>
    </row>
    <row r="5518" spans="1:10" s="57" customFormat="1" ht="30.45" customHeight="1" x14ac:dyDescent="0.2">
      <c r="A5518" s="61" t="s">
        <v>37842</v>
      </c>
      <c r="B5518" s="61" t="s">
        <v>37843</v>
      </c>
      <c r="C5518" s="61" t="s">
        <v>37844</v>
      </c>
      <c r="D5518" s="62" t="s">
        <v>37845</v>
      </c>
      <c r="E5518" s="62" t="s">
        <v>37846</v>
      </c>
      <c r="F5518" s="61" t="s">
        <v>37847</v>
      </c>
      <c r="G5518" s="62" t="s">
        <v>37841</v>
      </c>
      <c r="H5518" s="61" t="s">
        <v>3142</v>
      </c>
      <c r="I5518" s="63">
        <v>41640</v>
      </c>
      <c r="J5518" s="63">
        <v>45291</v>
      </c>
    </row>
    <row r="5519" spans="1:10" s="57" customFormat="1" ht="30.45" customHeight="1" x14ac:dyDescent="0.2">
      <c r="A5519" s="58" t="s">
        <v>37848</v>
      </c>
      <c r="B5519" s="58" t="s">
        <v>37849</v>
      </c>
      <c r="C5519" s="58" t="s">
        <v>37850</v>
      </c>
      <c r="D5519" s="59" t="s">
        <v>37851</v>
      </c>
      <c r="E5519" s="59" t="s">
        <v>37852</v>
      </c>
      <c r="F5519" s="58" t="s">
        <v>37853</v>
      </c>
      <c r="G5519" s="59" t="s">
        <v>37841</v>
      </c>
      <c r="H5519" s="58" t="s">
        <v>3142</v>
      </c>
      <c r="I5519" s="60">
        <v>41640</v>
      </c>
      <c r="J5519" s="60">
        <v>45291</v>
      </c>
    </row>
    <row r="5520" spans="1:10" s="57" customFormat="1" ht="19.8" customHeight="1" x14ac:dyDescent="0.2">
      <c r="A5520" s="61" t="s">
        <v>37854</v>
      </c>
      <c r="B5520" s="61" t="s">
        <v>37855</v>
      </c>
      <c r="C5520" s="61" t="s">
        <v>37856</v>
      </c>
      <c r="D5520" s="62" t="s">
        <v>37857</v>
      </c>
      <c r="E5520" s="62" t="s">
        <v>37858</v>
      </c>
      <c r="F5520" s="61" t="s">
        <v>37859</v>
      </c>
      <c r="G5520" s="62" t="s">
        <v>37841</v>
      </c>
      <c r="H5520" s="61" t="s">
        <v>3142</v>
      </c>
      <c r="I5520" s="63">
        <v>41640</v>
      </c>
      <c r="J5520" s="63">
        <v>45291</v>
      </c>
    </row>
    <row r="5521" spans="1:10" s="57" customFormat="1" ht="19.8" customHeight="1" x14ac:dyDescent="0.2">
      <c r="A5521" s="58" t="s">
        <v>37860</v>
      </c>
      <c r="B5521" s="58" t="s">
        <v>37861</v>
      </c>
      <c r="C5521" s="58" t="s">
        <v>37862</v>
      </c>
      <c r="D5521" s="59" t="s">
        <v>37863</v>
      </c>
      <c r="E5521" s="59" t="s">
        <v>37864</v>
      </c>
      <c r="F5521" s="58" t="s">
        <v>37865</v>
      </c>
      <c r="G5521" s="59" t="s">
        <v>37866</v>
      </c>
      <c r="H5521" s="58" t="s">
        <v>3142</v>
      </c>
      <c r="I5521" s="60">
        <v>41944</v>
      </c>
      <c r="J5521" s="60">
        <v>45291</v>
      </c>
    </row>
    <row r="5522" spans="1:10" s="57" customFormat="1" ht="19.8" customHeight="1" x14ac:dyDescent="0.2">
      <c r="A5522" s="61" t="s">
        <v>37867</v>
      </c>
      <c r="B5522" s="61" t="s">
        <v>37868</v>
      </c>
      <c r="C5522" s="61" t="s">
        <v>37869</v>
      </c>
      <c r="D5522" s="62" t="s">
        <v>37870</v>
      </c>
      <c r="E5522" s="62" t="s">
        <v>37871</v>
      </c>
      <c r="F5522" s="61" t="s">
        <v>37872</v>
      </c>
      <c r="G5522" s="62" t="s">
        <v>37866</v>
      </c>
      <c r="H5522" s="61" t="s">
        <v>3142</v>
      </c>
      <c r="I5522" s="63">
        <v>42675</v>
      </c>
      <c r="J5522" s="63">
        <v>45291</v>
      </c>
    </row>
    <row r="5523" spans="1:10" s="57" customFormat="1" ht="19.8" customHeight="1" x14ac:dyDescent="0.2">
      <c r="A5523" s="58" t="s">
        <v>37873</v>
      </c>
      <c r="B5523" s="58" t="s">
        <v>37874</v>
      </c>
      <c r="C5523" s="58" t="s">
        <v>37875</v>
      </c>
      <c r="D5523" s="59" t="s">
        <v>37876</v>
      </c>
      <c r="E5523" s="59" t="s">
        <v>37877</v>
      </c>
      <c r="F5523" s="58" t="s">
        <v>37878</v>
      </c>
      <c r="G5523" s="59" t="s">
        <v>37879</v>
      </c>
      <c r="H5523" s="58" t="s">
        <v>3142</v>
      </c>
      <c r="I5523" s="60">
        <v>41640</v>
      </c>
      <c r="J5523" s="60">
        <v>45291</v>
      </c>
    </row>
    <row r="5524" spans="1:10" s="57" customFormat="1" ht="19.8" customHeight="1" x14ac:dyDescent="0.2">
      <c r="A5524" s="61" t="s">
        <v>37880</v>
      </c>
      <c r="B5524" s="61" t="s">
        <v>37881</v>
      </c>
      <c r="C5524" s="61" t="s">
        <v>37882</v>
      </c>
      <c r="D5524" s="62" t="s">
        <v>37883</v>
      </c>
      <c r="E5524" s="62" t="s">
        <v>37884</v>
      </c>
      <c r="F5524" s="61" t="s">
        <v>37885</v>
      </c>
      <c r="G5524" s="62" t="s">
        <v>37879</v>
      </c>
      <c r="H5524" s="61" t="s">
        <v>3142</v>
      </c>
      <c r="I5524" s="63">
        <v>41640</v>
      </c>
      <c r="J5524" s="63">
        <v>45291</v>
      </c>
    </row>
    <row r="5525" spans="1:10" s="57" customFormat="1" ht="19.8" customHeight="1" x14ac:dyDescent="0.2">
      <c r="A5525" s="58" t="s">
        <v>37886</v>
      </c>
      <c r="B5525" s="58" t="s">
        <v>37887</v>
      </c>
      <c r="C5525" s="58" t="s">
        <v>37888</v>
      </c>
      <c r="D5525" s="59" t="s">
        <v>37889</v>
      </c>
      <c r="E5525" s="59" t="s">
        <v>37890</v>
      </c>
      <c r="F5525" s="58" t="s">
        <v>37891</v>
      </c>
      <c r="G5525" s="59" t="s">
        <v>37892</v>
      </c>
      <c r="H5525" s="58" t="s">
        <v>3142</v>
      </c>
      <c r="I5525" s="60">
        <v>41640</v>
      </c>
      <c r="J5525" s="60">
        <v>45291</v>
      </c>
    </row>
    <row r="5526" spans="1:10" s="57" customFormat="1" ht="19.8" customHeight="1" x14ac:dyDescent="0.2">
      <c r="A5526" s="61" t="s">
        <v>37893</v>
      </c>
      <c r="B5526" s="61" t="s">
        <v>37894</v>
      </c>
      <c r="C5526" s="61" t="s">
        <v>37895</v>
      </c>
      <c r="D5526" s="62" t="s">
        <v>37896</v>
      </c>
      <c r="E5526" s="62" t="s">
        <v>37897</v>
      </c>
      <c r="F5526" s="61" t="s">
        <v>37898</v>
      </c>
      <c r="G5526" s="62" t="s">
        <v>37899</v>
      </c>
      <c r="H5526" s="61" t="s">
        <v>3142</v>
      </c>
      <c r="I5526" s="63">
        <v>41640</v>
      </c>
      <c r="J5526" s="63">
        <v>45291</v>
      </c>
    </row>
    <row r="5527" spans="1:10" s="57" customFormat="1" ht="19.8" customHeight="1" x14ac:dyDescent="0.2">
      <c r="A5527" s="58" t="s">
        <v>3882</v>
      </c>
      <c r="B5527" s="58" t="s">
        <v>37900</v>
      </c>
      <c r="C5527" s="58" t="s">
        <v>37901</v>
      </c>
      <c r="D5527" s="59" t="s">
        <v>37902</v>
      </c>
      <c r="E5527" s="59" t="s">
        <v>3884</v>
      </c>
      <c r="F5527" s="58" t="s">
        <v>37903</v>
      </c>
      <c r="G5527" s="59" t="s">
        <v>37899</v>
      </c>
      <c r="H5527" s="58" t="s">
        <v>3142</v>
      </c>
      <c r="I5527" s="60">
        <v>41640</v>
      </c>
      <c r="J5527" s="60">
        <v>45291</v>
      </c>
    </row>
    <row r="5528" spans="1:10" s="57" customFormat="1" ht="30.45" customHeight="1" x14ac:dyDescent="0.2">
      <c r="A5528" s="61" t="s">
        <v>37904</v>
      </c>
      <c r="B5528" s="61" t="s">
        <v>37905</v>
      </c>
      <c r="C5528" s="61" t="s">
        <v>37906</v>
      </c>
      <c r="D5528" s="62" t="s">
        <v>37907</v>
      </c>
      <c r="E5528" s="62" t="s">
        <v>37908</v>
      </c>
      <c r="F5528" s="61" t="s">
        <v>37909</v>
      </c>
      <c r="G5528" s="62" t="s">
        <v>37910</v>
      </c>
      <c r="H5528" s="61" t="s">
        <v>3142</v>
      </c>
      <c r="I5528" s="63">
        <v>41640</v>
      </c>
      <c r="J5528" s="63">
        <v>45291</v>
      </c>
    </row>
    <row r="5529" spans="1:10" s="57" customFormat="1" ht="30.45" customHeight="1" x14ac:dyDescent="0.2">
      <c r="A5529" s="58" t="s">
        <v>3691</v>
      </c>
      <c r="B5529" s="58" t="s">
        <v>37911</v>
      </c>
      <c r="C5529" s="58" t="s">
        <v>37912</v>
      </c>
      <c r="D5529" s="59" t="s">
        <v>3692</v>
      </c>
      <c r="E5529" s="59" t="s">
        <v>37913</v>
      </c>
      <c r="F5529" s="58" t="s">
        <v>37914</v>
      </c>
      <c r="G5529" s="59" t="s">
        <v>37915</v>
      </c>
      <c r="H5529" s="58" t="s">
        <v>3142</v>
      </c>
      <c r="I5529" s="60">
        <v>41640</v>
      </c>
      <c r="J5529" s="60">
        <v>45291</v>
      </c>
    </row>
    <row r="5530" spans="1:10" s="57" customFormat="1" ht="19.8" customHeight="1" x14ac:dyDescent="0.2">
      <c r="A5530" s="61" t="s">
        <v>37916</v>
      </c>
      <c r="B5530" s="61" t="s">
        <v>37917</v>
      </c>
      <c r="C5530" s="61" t="s">
        <v>37918</v>
      </c>
      <c r="D5530" s="62" t="s">
        <v>37919</v>
      </c>
      <c r="E5530" s="62" t="s">
        <v>37920</v>
      </c>
      <c r="F5530" s="61" t="s">
        <v>37921</v>
      </c>
      <c r="G5530" s="62" t="s">
        <v>37915</v>
      </c>
      <c r="H5530" s="61" t="s">
        <v>3142</v>
      </c>
      <c r="I5530" s="63">
        <v>41640</v>
      </c>
      <c r="J5530" s="63">
        <v>45291</v>
      </c>
    </row>
    <row r="5531" spans="1:10" s="57" customFormat="1" ht="19.8" customHeight="1" x14ac:dyDescent="0.2">
      <c r="A5531" s="58" t="s">
        <v>37922</v>
      </c>
      <c r="B5531" s="58" t="s">
        <v>37923</v>
      </c>
      <c r="C5531" s="58" t="s">
        <v>37924</v>
      </c>
      <c r="D5531" s="59" t="s">
        <v>37925</v>
      </c>
      <c r="E5531" s="59" t="s">
        <v>37926</v>
      </c>
      <c r="F5531" s="58" t="s">
        <v>37927</v>
      </c>
      <c r="G5531" s="59" t="s">
        <v>37928</v>
      </c>
      <c r="H5531" s="58" t="s">
        <v>3142</v>
      </c>
      <c r="I5531" s="60">
        <v>41944</v>
      </c>
      <c r="J5531" s="60">
        <v>45291</v>
      </c>
    </row>
    <row r="5532" spans="1:10" s="57" customFormat="1" ht="19.8" customHeight="1" x14ac:dyDescent="0.2">
      <c r="A5532" s="61" t="s">
        <v>37929</v>
      </c>
      <c r="B5532" s="61" t="s">
        <v>37930</v>
      </c>
      <c r="C5532" s="61" t="s">
        <v>37931</v>
      </c>
      <c r="D5532" s="62" t="s">
        <v>37932</v>
      </c>
      <c r="E5532" s="62" t="s">
        <v>37933</v>
      </c>
      <c r="F5532" s="61" t="s">
        <v>37934</v>
      </c>
      <c r="G5532" s="62" t="s">
        <v>37935</v>
      </c>
      <c r="H5532" s="61" t="s">
        <v>3142</v>
      </c>
      <c r="I5532" s="63">
        <v>41640</v>
      </c>
      <c r="J5532" s="63">
        <v>45291</v>
      </c>
    </row>
    <row r="5533" spans="1:10" s="57" customFormat="1" ht="30.45" customHeight="1" x14ac:dyDescent="0.2">
      <c r="A5533" s="58" t="s">
        <v>37936</v>
      </c>
      <c r="B5533" s="58" t="s">
        <v>37937</v>
      </c>
      <c r="C5533" s="58" t="s">
        <v>37938</v>
      </c>
      <c r="D5533" s="59" t="s">
        <v>37939</v>
      </c>
      <c r="E5533" s="59" t="s">
        <v>37940</v>
      </c>
      <c r="F5533" s="58" t="s">
        <v>37941</v>
      </c>
      <c r="G5533" s="59" t="s">
        <v>37935</v>
      </c>
      <c r="H5533" s="58" t="s">
        <v>3142</v>
      </c>
      <c r="I5533" s="60">
        <v>41640</v>
      </c>
      <c r="J5533" s="60">
        <v>45291</v>
      </c>
    </row>
    <row r="5534" spans="1:10" s="57" customFormat="1" ht="19.8" customHeight="1" x14ac:dyDescent="0.2">
      <c r="A5534" s="61" t="s">
        <v>37942</v>
      </c>
      <c r="B5534" s="61" t="s">
        <v>37943</v>
      </c>
      <c r="C5534" s="61" t="s">
        <v>37944</v>
      </c>
      <c r="D5534" s="62" t="s">
        <v>37945</v>
      </c>
      <c r="E5534" s="62" t="s">
        <v>37946</v>
      </c>
      <c r="F5534" s="61" t="s">
        <v>37947</v>
      </c>
      <c r="G5534" s="62" t="s">
        <v>37935</v>
      </c>
      <c r="H5534" s="61" t="s">
        <v>3142</v>
      </c>
      <c r="I5534" s="63">
        <v>41640</v>
      </c>
      <c r="J5534" s="63">
        <v>45291</v>
      </c>
    </row>
    <row r="5535" spans="1:10" s="57" customFormat="1" ht="19.8" customHeight="1" x14ac:dyDescent="0.2">
      <c r="A5535" s="58" t="s">
        <v>37948</v>
      </c>
      <c r="B5535" s="58" t="s">
        <v>37949</v>
      </c>
      <c r="C5535" s="58" t="s">
        <v>37950</v>
      </c>
      <c r="D5535" s="59" t="s">
        <v>37951</v>
      </c>
      <c r="E5535" s="59" t="s">
        <v>37952</v>
      </c>
      <c r="F5535" s="58" t="s">
        <v>37953</v>
      </c>
      <c r="G5535" s="59" t="s">
        <v>37935</v>
      </c>
      <c r="H5535" s="58" t="s">
        <v>3142</v>
      </c>
      <c r="I5535" s="60">
        <v>41640</v>
      </c>
      <c r="J5535" s="60">
        <v>45291</v>
      </c>
    </row>
    <row r="5536" spans="1:10" s="57" customFormat="1" ht="19.8" customHeight="1" x14ac:dyDescent="0.2">
      <c r="A5536" s="61" t="s">
        <v>37954</v>
      </c>
      <c r="B5536" s="61" t="s">
        <v>37955</v>
      </c>
      <c r="C5536" s="61" t="s">
        <v>37956</v>
      </c>
      <c r="D5536" s="62" t="s">
        <v>37957</v>
      </c>
      <c r="E5536" s="62" t="s">
        <v>37958</v>
      </c>
      <c r="F5536" s="61" t="s">
        <v>37959</v>
      </c>
      <c r="G5536" s="62" t="s">
        <v>37935</v>
      </c>
      <c r="H5536" s="61" t="s">
        <v>3142</v>
      </c>
      <c r="I5536" s="63">
        <v>41640</v>
      </c>
      <c r="J5536" s="63">
        <v>45291</v>
      </c>
    </row>
    <row r="5537" spans="1:10" s="57" customFormat="1" ht="19.8" customHeight="1" x14ac:dyDescent="0.2">
      <c r="A5537" s="58" t="s">
        <v>37960</v>
      </c>
      <c r="B5537" s="58" t="s">
        <v>37961</v>
      </c>
      <c r="C5537" s="58" t="s">
        <v>37962</v>
      </c>
      <c r="D5537" s="59" t="s">
        <v>4057</v>
      </c>
      <c r="E5537" s="59" t="s">
        <v>37963</v>
      </c>
      <c r="F5537" s="58" t="s">
        <v>37964</v>
      </c>
      <c r="G5537" s="59" t="s">
        <v>37935</v>
      </c>
      <c r="H5537" s="58" t="s">
        <v>3142</v>
      </c>
      <c r="I5537" s="60">
        <v>41640</v>
      </c>
      <c r="J5537" s="60">
        <v>45291</v>
      </c>
    </row>
    <row r="5538" spans="1:10" s="57" customFormat="1" ht="30.45" customHeight="1" x14ac:dyDescent="0.2">
      <c r="A5538" s="61" t="s">
        <v>37965</v>
      </c>
      <c r="B5538" s="61" t="s">
        <v>37966</v>
      </c>
      <c r="C5538" s="61" t="s">
        <v>37967</v>
      </c>
      <c r="D5538" s="62" t="s">
        <v>37968</v>
      </c>
      <c r="E5538" s="62" t="s">
        <v>37969</v>
      </c>
      <c r="F5538" s="61" t="s">
        <v>37970</v>
      </c>
      <c r="G5538" s="62" t="s">
        <v>37935</v>
      </c>
      <c r="H5538" s="61" t="s">
        <v>3142</v>
      </c>
      <c r="I5538" s="63">
        <v>41640</v>
      </c>
      <c r="J5538" s="63">
        <v>45291</v>
      </c>
    </row>
    <row r="5539" spans="1:10" s="57" customFormat="1" ht="30.45" customHeight="1" x14ac:dyDescent="0.2">
      <c r="A5539" s="58" t="s">
        <v>37971</v>
      </c>
      <c r="B5539" s="58" t="s">
        <v>37972</v>
      </c>
      <c r="C5539" s="58" t="s">
        <v>37973</v>
      </c>
      <c r="D5539" s="59" t="s">
        <v>37974</v>
      </c>
      <c r="E5539" s="59" t="s">
        <v>37975</v>
      </c>
      <c r="F5539" s="58" t="s">
        <v>37976</v>
      </c>
      <c r="G5539" s="59" t="s">
        <v>37935</v>
      </c>
      <c r="H5539" s="58" t="s">
        <v>3142</v>
      </c>
      <c r="I5539" s="60">
        <v>41640</v>
      </c>
      <c r="J5539" s="60">
        <v>45291</v>
      </c>
    </row>
    <row r="5540" spans="1:10" s="57" customFormat="1" ht="19.8" customHeight="1" x14ac:dyDescent="0.2">
      <c r="A5540" s="61" t="s">
        <v>3468</v>
      </c>
      <c r="B5540" s="61" t="s">
        <v>37977</v>
      </c>
      <c r="C5540" s="61" t="s">
        <v>37978</v>
      </c>
      <c r="D5540" s="62" t="s">
        <v>37979</v>
      </c>
      <c r="E5540" s="62" t="s">
        <v>37980</v>
      </c>
      <c r="F5540" s="61" t="s">
        <v>3471</v>
      </c>
      <c r="G5540" s="62" t="s">
        <v>37935</v>
      </c>
      <c r="H5540" s="61" t="s">
        <v>3142</v>
      </c>
      <c r="I5540" s="63">
        <v>41640</v>
      </c>
      <c r="J5540" s="63">
        <v>45291</v>
      </c>
    </row>
    <row r="5541" spans="1:10" s="57" customFormat="1" ht="19.8" customHeight="1" x14ac:dyDescent="0.2">
      <c r="A5541" s="58" t="s">
        <v>37981</v>
      </c>
      <c r="B5541" s="58" t="s">
        <v>37982</v>
      </c>
      <c r="C5541" s="58" t="s">
        <v>37983</v>
      </c>
      <c r="D5541" s="59" t="s">
        <v>37984</v>
      </c>
      <c r="E5541" s="59" t="s">
        <v>37985</v>
      </c>
      <c r="F5541" s="58" t="s">
        <v>37986</v>
      </c>
      <c r="G5541" s="59" t="s">
        <v>37935</v>
      </c>
      <c r="H5541" s="58" t="s">
        <v>3142</v>
      </c>
      <c r="I5541" s="60">
        <v>41640</v>
      </c>
      <c r="J5541" s="60">
        <v>45291</v>
      </c>
    </row>
    <row r="5542" spans="1:10" s="57" customFormat="1" ht="19.8" customHeight="1" x14ac:dyDescent="0.2">
      <c r="A5542" s="61" t="s">
        <v>37987</v>
      </c>
      <c r="B5542" s="61" t="s">
        <v>37988</v>
      </c>
      <c r="C5542" s="61" t="s">
        <v>37989</v>
      </c>
      <c r="D5542" s="62" t="s">
        <v>37990</v>
      </c>
      <c r="E5542" s="62" t="s">
        <v>37991</v>
      </c>
      <c r="F5542" s="61" t="s">
        <v>37992</v>
      </c>
      <c r="G5542" s="62" t="s">
        <v>37935</v>
      </c>
      <c r="H5542" s="61" t="s">
        <v>3142</v>
      </c>
      <c r="I5542" s="63">
        <v>41640</v>
      </c>
      <c r="J5542" s="63">
        <v>45291</v>
      </c>
    </row>
    <row r="5543" spans="1:10" s="57" customFormat="1" ht="19.8" customHeight="1" x14ac:dyDescent="0.2">
      <c r="A5543" s="58" t="s">
        <v>37993</v>
      </c>
      <c r="B5543" s="58" t="s">
        <v>37994</v>
      </c>
      <c r="C5543" s="58" t="s">
        <v>37995</v>
      </c>
      <c r="D5543" s="59" t="s">
        <v>37996</v>
      </c>
      <c r="E5543" s="59" t="s">
        <v>37997</v>
      </c>
      <c r="F5543" s="58" t="s">
        <v>37998</v>
      </c>
      <c r="G5543" s="59" t="s">
        <v>37935</v>
      </c>
      <c r="H5543" s="58" t="s">
        <v>3142</v>
      </c>
      <c r="I5543" s="60">
        <v>41640</v>
      </c>
      <c r="J5543" s="60">
        <v>45291</v>
      </c>
    </row>
    <row r="5544" spans="1:10" s="57" customFormat="1" ht="19.8" customHeight="1" x14ac:dyDescent="0.2">
      <c r="A5544" s="61" t="s">
        <v>37999</v>
      </c>
      <c r="B5544" s="61" t="s">
        <v>38000</v>
      </c>
      <c r="C5544" s="61" t="s">
        <v>38001</v>
      </c>
      <c r="D5544" s="62" t="s">
        <v>38002</v>
      </c>
      <c r="E5544" s="62" t="s">
        <v>38003</v>
      </c>
      <c r="F5544" s="61" t="s">
        <v>38004</v>
      </c>
      <c r="G5544" s="62" t="s">
        <v>37935</v>
      </c>
      <c r="H5544" s="61" t="s">
        <v>3142</v>
      </c>
      <c r="I5544" s="63">
        <v>41640</v>
      </c>
      <c r="J5544" s="63">
        <v>45291</v>
      </c>
    </row>
    <row r="5545" spans="1:10" s="57" customFormat="1" ht="30.45" customHeight="1" x14ac:dyDescent="0.2">
      <c r="A5545" s="58" t="s">
        <v>38005</v>
      </c>
      <c r="B5545" s="58" t="s">
        <v>38006</v>
      </c>
      <c r="C5545" s="58" t="s">
        <v>38007</v>
      </c>
      <c r="D5545" s="59" t="s">
        <v>38008</v>
      </c>
      <c r="E5545" s="59" t="s">
        <v>38009</v>
      </c>
      <c r="F5545" s="58" t="s">
        <v>38010</v>
      </c>
      <c r="G5545" s="59" t="s">
        <v>37935</v>
      </c>
      <c r="H5545" s="58" t="s">
        <v>3142</v>
      </c>
      <c r="I5545" s="60">
        <v>41640</v>
      </c>
      <c r="J5545" s="60">
        <v>45291</v>
      </c>
    </row>
    <row r="5546" spans="1:10" s="57" customFormat="1" ht="19.8" customHeight="1" x14ac:dyDescent="0.2">
      <c r="A5546" s="61" t="s">
        <v>38011</v>
      </c>
      <c r="B5546" s="61" t="s">
        <v>38012</v>
      </c>
      <c r="C5546" s="61" t="s">
        <v>38013</v>
      </c>
      <c r="D5546" s="62" t="s">
        <v>38014</v>
      </c>
      <c r="E5546" s="62" t="s">
        <v>38015</v>
      </c>
      <c r="F5546" s="61" t="s">
        <v>38016</v>
      </c>
      <c r="G5546" s="62" t="s">
        <v>37935</v>
      </c>
      <c r="H5546" s="61" t="s">
        <v>3142</v>
      </c>
      <c r="I5546" s="63">
        <v>41640</v>
      </c>
      <c r="J5546" s="63">
        <v>45291</v>
      </c>
    </row>
    <row r="5547" spans="1:10" s="57" customFormat="1" ht="19.8" customHeight="1" x14ac:dyDescent="0.2">
      <c r="A5547" s="58" t="s">
        <v>38017</v>
      </c>
      <c r="B5547" s="58" t="s">
        <v>38018</v>
      </c>
      <c r="C5547" s="58" t="s">
        <v>38019</v>
      </c>
      <c r="D5547" s="59" t="s">
        <v>38020</v>
      </c>
      <c r="E5547" s="59" t="s">
        <v>38021</v>
      </c>
      <c r="F5547" s="58" t="s">
        <v>38022</v>
      </c>
      <c r="G5547" s="59" t="s">
        <v>37935</v>
      </c>
      <c r="H5547" s="58" t="s">
        <v>3142</v>
      </c>
      <c r="I5547" s="60">
        <v>41640</v>
      </c>
      <c r="J5547" s="60">
        <v>45291</v>
      </c>
    </row>
    <row r="5548" spans="1:10" s="57" customFormat="1" ht="19.8" customHeight="1" x14ac:dyDescent="0.2">
      <c r="A5548" s="61" t="s">
        <v>38023</v>
      </c>
      <c r="B5548" s="61" t="s">
        <v>38024</v>
      </c>
      <c r="C5548" s="61" t="s">
        <v>38025</v>
      </c>
      <c r="D5548" s="62" t="s">
        <v>38026</v>
      </c>
      <c r="E5548" s="62" t="s">
        <v>38027</v>
      </c>
      <c r="F5548" s="61" t="s">
        <v>38028</v>
      </c>
      <c r="G5548" s="62" t="s">
        <v>37935</v>
      </c>
      <c r="H5548" s="61" t="s">
        <v>3142</v>
      </c>
      <c r="I5548" s="63">
        <v>41640</v>
      </c>
      <c r="J5548" s="63">
        <v>45291</v>
      </c>
    </row>
    <row r="5549" spans="1:10" s="57" customFormat="1" ht="19.8" customHeight="1" x14ac:dyDescent="0.2">
      <c r="A5549" s="58" t="s">
        <v>38029</v>
      </c>
      <c r="B5549" s="58" t="s">
        <v>38030</v>
      </c>
      <c r="C5549" s="58" t="s">
        <v>38031</v>
      </c>
      <c r="D5549" s="59" t="s">
        <v>38032</v>
      </c>
      <c r="E5549" s="59" t="s">
        <v>38033</v>
      </c>
      <c r="F5549" s="58" t="s">
        <v>38034</v>
      </c>
      <c r="G5549" s="59" t="s">
        <v>37935</v>
      </c>
      <c r="H5549" s="58" t="s">
        <v>3142</v>
      </c>
      <c r="I5549" s="60">
        <v>41640</v>
      </c>
      <c r="J5549" s="60">
        <v>45291</v>
      </c>
    </row>
    <row r="5550" spans="1:10" s="57" customFormat="1" ht="41.1" customHeight="1" x14ac:dyDescent="0.2">
      <c r="A5550" s="61" t="s">
        <v>38035</v>
      </c>
      <c r="B5550" s="61" t="s">
        <v>38036</v>
      </c>
      <c r="C5550" s="61" t="s">
        <v>38037</v>
      </c>
      <c r="D5550" s="62" t="s">
        <v>38038</v>
      </c>
      <c r="E5550" s="62" t="s">
        <v>38039</v>
      </c>
      <c r="F5550" s="61" t="s">
        <v>38040</v>
      </c>
      <c r="G5550" s="62" t="s">
        <v>37935</v>
      </c>
      <c r="H5550" s="61" t="s">
        <v>3142</v>
      </c>
      <c r="I5550" s="63">
        <v>41640</v>
      </c>
      <c r="J5550" s="63">
        <v>45291</v>
      </c>
    </row>
    <row r="5551" spans="1:10" s="57" customFormat="1" ht="19.8" customHeight="1" x14ac:dyDescent="0.2">
      <c r="A5551" s="58" t="s">
        <v>38041</v>
      </c>
      <c r="B5551" s="58" t="s">
        <v>38042</v>
      </c>
      <c r="C5551" s="58" t="s">
        <v>38043</v>
      </c>
      <c r="D5551" s="59" t="s">
        <v>38044</v>
      </c>
      <c r="E5551" s="59" t="s">
        <v>38045</v>
      </c>
      <c r="F5551" s="58" t="s">
        <v>38046</v>
      </c>
      <c r="G5551" s="59" t="s">
        <v>38047</v>
      </c>
      <c r="H5551" s="58" t="s">
        <v>3142</v>
      </c>
      <c r="I5551" s="60">
        <v>41640</v>
      </c>
      <c r="J5551" s="60">
        <v>45291</v>
      </c>
    </row>
    <row r="5552" spans="1:10" s="57" customFormat="1" ht="41.1" customHeight="1" x14ac:dyDescent="0.2">
      <c r="A5552" s="61" t="s">
        <v>38048</v>
      </c>
      <c r="B5552" s="61" t="s">
        <v>38049</v>
      </c>
      <c r="C5552" s="61" t="s">
        <v>38050</v>
      </c>
      <c r="D5552" s="62" t="s">
        <v>38051</v>
      </c>
      <c r="E5552" s="62" t="s">
        <v>38052</v>
      </c>
      <c r="F5552" s="61" t="s">
        <v>38053</v>
      </c>
      <c r="G5552" s="62" t="s">
        <v>37935</v>
      </c>
      <c r="H5552" s="61" t="s">
        <v>3142</v>
      </c>
      <c r="I5552" s="63">
        <v>41640</v>
      </c>
      <c r="J5552" s="63">
        <v>45291</v>
      </c>
    </row>
    <row r="5553" spans="1:10" s="57" customFormat="1" ht="30.45" customHeight="1" x14ac:dyDescent="0.2">
      <c r="A5553" s="58" t="s">
        <v>38054</v>
      </c>
      <c r="B5553" s="58" t="s">
        <v>38055</v>
      </c>
      <c r="C5553" s="58" t="s">
        <v>38056</v>
      </c>
      <c r="D5553" s="59" t="s">
        <v>38057</v>
      </c>
      <c r="E5553" s="59" t="s">
        <v>38058</v>
      </c>
      <c r="F5553" s="58" t="s">
        <v>38059</v>
      </c>
      <c r="G5553" s="59" t="s">
        <v>37935</v>
      </c>
      <c r="H5553" s="58" t="s">
        <v>3142</v>
      </c>
      <c r="I5553" s="60">
        <v>41640</v>
      </c>
      <c r="J5553" s="60">
        <v>45291</v>
      </c>
    </row>
    <row r="5554" spans="1:10" s="57" customFormat="1" ht="19.8" customHeight="1" x14ac:dyDescent="0.2">
      <c r="A5554" s="61" t="s">
        <v>38060</v>
      </c>
      <c r="B5554" s="61" t="s">
        <v>38061</v>
      </c>
      <c r="C5554" s="61" t="s">
        <v>38062</v>
      </c>
      <c r="D5554" s="62" t="s">
        <v>38063</v>
      </c>
      <c r="E5554" s="62" t="s">
        <v>38064</v>
      </c>
      <c r="F5554" s="61" t="s">
        <v>38065</v>
      </c>
      <c r="G5554" s="62" t="s">
        <v>37935</v>
      </c>
      <c r="H5554" s="61" t="s">
        <v>3142</v>
      </c>
      <c r="I5554" s="63">
        <v>41640</v>
      </c>
      <c r="J5554" s="63">
        <v>45291</v>
      </c>
    </row>
    <row r="5555" spans="1:10" s="57" customFormat="1" ht="41.1" customHeight="1" x14ac:dyDescent="0.2">
      <c r="A5555" s="58" t="s">
        <v>38066</v>
      </c>
      <c r="B5555" s="58" t="s">
        <v>38067</v>
      </c>
      <c r="C5555" s="58" t="s">
        <v>38068</v>
      </c>
      <c r="D5555" s="59" t="s">
        <v>38069</v>
      </c>
      <c r="E5555" s="59" t="s">
        <v>38070</v>
      </c>
      <c r="F5555" s="58" t="s">
        <v>38071</v>
      </c>
      <c r="G5555" s="59" t="s">
        <v>37935</v>
      </c>
      <c r="H5555" s="58" t="s">
        <v>3142</v>
      </c>
      <c r="I5555" s="60">
        <v>41640</v>
      </c>
      <c r="J5555" s="60">
        <v>45291</v>
      </c>
    </row>
    <row r="5556" spans="1:10" s="57" customFormat="1" ht="19.8" customHeight="1" x14ac:dyDescent="0.2">
      <c r="A5556" s="61" t="s">
        <v>38072</v>
      </c>
      <c r="B5556" s="61" t="s">
        <v>38073</v>
      </c>
      <c r="C5556" s="61" t="s">
        <v>38074</v>
      </c>
      <c r="D5556" s="62" t="s">
        <v>38075</v>
      </c>
      <c r="E5556" s="62" t="s">
        <v>38076</v>
      </c>
      <c r="F5556" s="61" t="s">
        <v>38077</v>
      </c>
      <c r="G5556" s="62" t="s">
        <v>37935</v>
      </c>
      <c r="H5556" s="61" t="s">
        <v>3142</v>
      </c>
      <c r="I5556" s="63">
        <v>41640</v>
      </c>
      <c r="J5556" s="63">
        <v>45291</v>
      </c>
    </row>
    <row r="5557" spans="1:10" s="57" customFormat="1" ht="19.8" customHeight="1" x14ac:dyDescent="0.2">
      <c r="A5557" s="58" t="s">
        <v>38078</v>
      </c>
      <c r="B5557" s="58" t="s">
        <v>38079</v>
      </c>
      <c r="C5557" s="58" t="s">
        <v>38080</v>
      </c>
      <c r="D5557" s="59" t="s">
        <v>38081</v>
      </c>
      <c r="E5557" s="59" t="s">
        <v>38082</v>
      </c>
      <c r="F5557" s="58" t="s">
        <v>38083</v>
      </c>
      <c r="G5557" s="59" t="s">
        <v>37935</v>
      </c>
      <c r="H5557" s="58" t="s">
        <v>3142</v>
      </c>
      <c r="I5557" s="60">
        <v>41640</v>
      </c>
      <c r="J5557" s="60">
        <v>45291</v>
      </c>
    </row>
    <row r="5558" spans="1:10" s="57" customFormat="1" ht="30.45" customHeight="1" x14ac:dyDescent="0.2">
      <c r="A5558" s="61" t="s">
        <v>38084</v>
      </c>
      <c r="B5558" s="61" t="s">
        <v>38085</v>
      </c>
      <c r="C5558" s="61" t="s">
        <v>38086</v>
      </c>
      <c r="D5558" s="62" t="s">
        <v>38087</v>
      </c>
      <c r="E5558" s="62" t="s">
        <v>38088</v>
      </c>
      <c r="F5558" s="61" t="s">
        <v>38089</v>
      </c>
      <c r="G5558" s="62" t="s">
        <v>38090</v>
      </c>
      <c r="H5558" s="61" t="s">
        <v>3142</v>
      </c>
      <c r="I5558" s="63">
        <v>41640</v>
      </c>
      <c r="J5558" s="63">
        <v>45291</v>
      </c>
    </row>
    <row r="5559" spans="1:10" s="57" customFormat="1" ht="19.8" customHeight="1" x14ac:dyDescent="0.2">
      <c r="A5559" s="58" t="s">
        <v>38091</v>
      </c>
      <c r="B5559" s="58" t="s">
        <v>38092</v>
      </c>
      <c r="C5559" s="58" t="s">
        <v>38093</v>
      </c>
      <c r="D5559" s="59" t="s">
        <v>38094</v>
      </c>
      <c r="E5559" s="59" t="s">
        <v>38095</v>
      </c>
      <c r="F5559" s="58" t="s">
        <v>38096</v>
      </c>
      <c r="G5559" s="59" t="s">
        <v>37935</v>
      </c>
      <c r="H5559" s="58" t="s">
        <v>3142</v>
      </c>
      <c r="I5559" s="60">
        <v>41640</v>
      </c>
      <c r="J5559" s="60">
        <v>45291</v>
      </c>
    </row>
    <row r="5560" spans="1:10" s="57" customFormat="1" ht="19.8" customHeight="1" x14ac:dyDescent="0.2">
      <c r="A5560" s="61" t="s">
        <v>38097</v>
      </c>
      <c r="B5560" s="61" t="s">
        <v>38098</v>
      </c>
      <c r="C5560" s="61" t="s">
        <v>38099</v>
      </c>
      <c r="D5560" s="62" t="s">
        <v>38100</v>
      </c>
      <c r="E5560" s="62" t="s">
        <v>38101</v>
      </c>
      <c r="F5560" s="61" t="s">
        <v>38102</v>
      </c>
      <c r="G5560" s="62" t="s">
        <v>37935</v>
      </c>
      <c r="H5560" s="61" t="s">
        <v>3142</v>
      </c>
      <c r="I5560" s="63">
        <v>41640</v>
      </c>
      <c r="J5560" s="63">
        <v>45291</v>
      </c>
    </row>
    <row r="5561" spans="1:10" s="57" customFormat="1" ht="19.8" customHeight="1" x14ac:dyDescent="0.2">
      <c r="A5561" s="58" t="s">
        <v>38103</v>
      </c>
      <c r="B5561" s="58" t="s">
        <v>38104</v>
      </c>
      <c r="C5561" s="58" t="s">
        <v>38105</v>
      </c>
      <c r="D5561" s="59" t="s">
        <v>38106</v>
      </c>
      <c r="E5561" s="59" t="s">
        <v>38107</v>
      </c>
      <c r="F5561" s="58" t="s">
        <v>38108</v>
      </c>
      <c r="G5561" s="59" t="s">
        <v>37935</v>
      </c>
      <c r="H5561" s="58" t="s">
        <v>3142</v>
      </c>
      <c r="I5561" s="60">
        <v>41640</v>
      </c>
      <c r="J5561" s="60">
        <v>45291</v>
      </c>
    </row>
    <row r="5562" spans="1:10" s="57" customFormat="1" ht="19.8" customHeight="1" x14ac:dyDescent="0.2">
      <c r="A5562" s="61" t="s">
        <v>38109</v>
      </c>
      <c r="B5562" s="61" t="s">
        <v>38110</v>
      </c>
      <c r="C5562" s="61" t="s">
        <v>38111</v>
      </c>
      <c r="D5562" s="62" t="s">
        <v>38112</v>
      </c>
      <c r="E5562" s="62" t="s">
        <v>38113</v>
      </c>
      <c r="F5562" s="61" t="s">
        <v>38114</v>
      </c>
      <c r="G5562" s="62" t="s">
        <v>3472</v>
      </c>
      <c r="H5562" s="61" t="s">
        <v>3142</v>
      </c>
      <c r="I5562" s="63">
        <v>41944</v>
      </c>
      <c r="J5562" s="63">
        <v>45291</v>
      </c>
    </row>
    <row r="5563" spans="1:10" s="57" customFormat="1" ht="19.8" customHeight="1" x14ac:dyDescent="0.2">
      <c r="A5563" s="58" t="s">
        <v>38115</v>
      </c>
      <c r="B5563" s="58" t="s">
        <v>38116</v>
      </c>
      <c r="C5563" s="58" t="s">
        <v>38117</v>
      </c>
      <c r="D5563" s="59" t="s">
        <v>38118</v>
      </c>
      <c r="E5563" s="59" t="s">
        <v>38119</v>
      </c>
      <c r="F5563" s="58" t="s">
        <v>38120</v>
      </c>
      <c r="G5563" s="59" t="s">
        <v>37935</v>
      </c>
      <c r="H5563" s="58" t="s">
        <v>3142</v>
      </c>
      <c r="I5563" s="60">
        <v>41944</v>
      </c>
      <c r="J5563" s="60">
        <v>45291</v>
      </c>
    </row>
    <row r="5564" spans="1:10" s="57" customFormat="1" ht="30.45" customHeight="1" x14ac:dyDescent="0.2">
      <c r="A5564" s="61" t="s">
        <v>38121</v>
      </c>
      <c r="B5564" s="61" t="s">
        <v>38122</v>
      </c>
      <c r="C5564" s="61" t="s">
        <v>38123</v>
      </c>
      <c r="D5564" s="62" t="s">
        <v>38124</v>
      </c>
      <c r="E5564" s="62" t="s">
        <v>38125</v>
      </c>
      <c r="F5564" s="61" t="s">
        <v>38126</v>
      </c>
      <c r="G5564" s="62" t="s">
        <v>3472</v>
      </c>
      <c r="H5564" s="61" t="s">
        <v>3142</v>
      </c>
      <c r="I5564" s="63">
        <v>41944</v>
      </c>
      <c r="J5564" s="63">
        <v>45291</v>
      </c>
    </row>
    <row r="5565" spans="1:10" s="57" customFormat="1" ht="19.8" customHeight="1" x14ac:dyDescent="0.2">
      <c r="A5565" s="58" t="s">
        <v>38127</v>
      </c>
      <c r="B5565" s="58" t="s">
        <v>38128</v>
      </c>
      <c r="C5565" s="58" t="s">
        <v>38129</v>
      </c>
      <c r="D5565" s="59" t="s">
        <v>38130</v>
      </c>
      <c r="E5565" s="59" t="s">
        <v>38131</v>
      </c>
      <c r="F5565" s="58" t="s">
        <v>38132</v>
      </c>
      <c r="G5565" s="59" t="s">
        <v>3472</v>
      </c>
      <c r="H5565" s="58" t="s">
        <v>3142</v>
      </c>
      <c r="I5565" s="60">
        <v>41944</v>
      </c>
      <c r="J5565" s="60">
        <v>45291</v>
      </c>
    </row>
    <row r="5566" spans="1:10" s="57" customFormat="1" ht="19.8" customHeight="1" x14ac:dyDescent="0.2">
      <c r="A5566" s="61" t="s">
        <v>38133</v>
      </c>
      <c r="B5566" s="61" t="s">
        <v>38134</v>
      </c>
      <c r="C5566" s="61" t="s">
        <v>38135</v>
      </c>
      <c r="D5566" s="62" t="s">
        <v>38136</v>
      </c>
      <c r="E5566" s="62" t="s">
        <v>38137</v>
      </c>
      <c r="F5566" s="61" t="s">
        <v>38138</v>
      </c>
      <c r="G5566" s="62" t="s">
        <v>38139</v>
      </c>
      <c r="H5566" s="61" t="s">
        <v>3142</v>
      </c>
      <c r="I5566" s="63">
        <v>41944</v>
      </c>
      <c r="J5566" s="63">
        <v>45291</v>
      </c>
    </row>
    <row r="5567" spans="1:10" s="57" customFormat="1" ht="19.8" customHeight="1" x14ac:dyDescent="0.2">
      <c r="A5567" s="58" t="s">
        <v>38140</v>
      </c>
      <c r="B5567" s="58" t="s">
        <v>38141</v>
      </c>
      <c r="C5567" s="58" t="s">
        <v>38142</v>
      </c>
      <c r="D5567" s="59" t="s">
        <v>38143</v>
      </c>
      <c r="E5567" s="59" t="s">
        <v>38144</v>
      </c>
      <c r="F5567" s="58" t="s">
        <v>38145</v>
      </c>
      <c r="G5567" s="59" t="s">
        <v>3472</v>
      </c>
      <c r="H5567" s="58" t="s">
        <v>3142</v>
      </c>
      <c r="I5567" s="60">
        <v>42370</v>
      </c>
      <c r="J5567" s="60">
        <v>45291</v>
      </c>
    </row>
    <row r="5568" spans="1:10" s="57" customFormat="1" ht="19.8" customHeight="1" x14ac:dyDescent="0.2">
      <c r="A5568" s="61" t="s">
        <v>38146</v>
      </c>
      <c r="B5568" s="61" t="s">
        <v>38147</v>
      </c>
      <c r="C5568" s="61" t="s">
        <v>38148</v>
      </c>
      <c r="D5568" s="62" t="s">
        <v>38149</v>
      </c>
      <c r="E5568" s="62" t="s">
        <v>38150</v>
      </c>
      <c r="F5568" s="61" t="s">
        <v>38151</v>
      </c>
      <c r="G5568" s="62" t="s">
        <v>37935</v>
      </c>
      <c r="H5568" s="61" t="s">
        <v>3142</v>
      </c>
      <c r="I5568" s="63">
        <v>42370</v>
      </c>
      <c r="J5568" s="63">
        <v>45291</v>
      </c>
    </row>
    <row r="5569" spans="1:10" s="57" customFormat="1" ht="19.8" customHeight="1" x14ac:dyDescent="0.2">
      <c r="A5569" s="58" t="s">
        <v>38152</v>
      </c>
      <c r="B5569" s="58" t="s">
        <v>38153</v>
      </c>
      <c r="C5569" s="58" t="s">
        <v>38154</v>
      </c>
      <c r="D5569" s="59" t="s">
        <v>38155</v>
      </c>
      <c r="E5569" s="59" t="s">
        <v>38156</v>
      </c>
      <c r="F5569" s="58" t="s">
        <v>38157</v>
      </c>
      <c r="G5569" s="59" t="s">
        <v>3472</v>
      </c>
      <c r="H5569" s="58" t="s">
        <v>3142</v>
      </c>
      <c r="I5569" s="60">
        <v>42370</v>
      </c>
      <c r="J5569" s="60">
        <v>45291</v>
      </c>
    </row>
    <row r="5570" spans="1:10" s="57" customFormat="1" ht="30.45" customHeight="1" x14ac:dyDescent="0.2">
      <c r="A5570" s="61" t="s">
        <v>38158</v>
      </c>
      <c r="B5570" s="61" t="s">
        <v>38159</v>
      </c>
      <c r="C5570" s="61" t="s">
        <v>38160</v>
      </c>
      <c r="D5570" s="62" t="s">
        <v>38161</v>
      </c>
      <c r="E5570" s="62" t="s">
        <v>38162</v>
      </c>
      <c r="F5570" s="61" t="s">
        <v>38163</v>
      </c>
      <c r="G5570" s="62" t="s">
        <v>37935</v>
      </c>
      <c r="H5570" s="61" t="s">
        <v>3142</v>
      </c>
      <c r="I5570" s="63">
        <v>42370</v>
      </c>
      <c r="J5570" s="63">
        <v>45291</v>
      </c>
    </row>
    <row r="5571" spans="1:10" s="57" customFormat="1" ht="19.8" customHeight="1" x14ac:dyDescent="0.2">
      <c r="A5571" s="58" t="s">
        <v>38164</v>
      </c>
      <c r="B5571" s="58" t="s">
        <v>38165</v>
      </c>
      <c r="C5571" s="58" t="s">
        <v>38166</v>
      </c>
      <c r="D5571" s="59" t="s">
        <v>38167</v>
      </c>
      <c r="E5571" s="59" t="s">
        <v>38168</v>
      </c>
      <c r="F5571" s="58" t="s">
        <v>38169</v>
      </c>
      <c r="G5571" s="59" t="s">
        <v>3472</v>
      </c>
      <c r="H5571" s="58" t="s">
        <v>3142</v>
      </c>
      <c r="I5571" s="60">
        <v>42675</v>
      </c>
      <c r="J5571" s="60">
        <v>45291</v>
      </c>
    </row>
    <row r="5572" spans="1:10" s="57" customFormat="1" ht="19.8" customHeight="1" x14ac:dyDescent="0.2">
      <c r="A5572" s="61" t="s">
        <v>38170</v>
      </c>
      <c r="B5572" s="61" t="s">
        <v>38171</v>
      </c>
      <c r="C5572" s="61" t="s">
        <v>38172</v>
      </c>
      <c r="D5572" s="62" t="s">
        <v>38173</v>
      </c>
      <c r="E5572" s="62" t="s">
        <v>38174</v>
      </c>
      <c r="F5572" s="61" t="s">
        <v>38175</v>
      </c>
      <c r="G5572" s="62" t="s">
        <v>3472</v>
      </c>
      <c r="H5572" s="61" t="s">
        <v>3142</v>
      </c>
      <c r="I5572" s="63">
        <v>42675</v>
      </c>
      <c r="J5572" s="63">
        <v>45291</v>
      </c>
    </row>
    <row r="5573" spans="1:10" s="57" customFormat="1" ht="19.8" customHeight="1" x14ac:dyDescent="0.2">
      <c r="A5573" s="58" t="s">
        <v>38176</v>
      </c>
      <c r="B5573" s="58" t="s">
        <v>38177</v>
      </c>
      <c r="C5573" s="58" t="s">
        <v>38178</v>
      </c>
      <c r="D5573" s="59" t="s">
        <v>38179</v>
      </c>
      <c r="E5573" s="59" t="s">
        <v>38180</v>
      </c>
      <c r="F5573" s="58" t="s">
        <v>38181</v>
      </c>
      <c r="G5573" s="59" t="s">
        <v>37935</v>
      </c>
      <c r="H5573" s="58" t="s">
        <v>3142</v>
      </c>
      <c r="I5573" s="60">
        <v>41640</v>
      </c>
      <c r="J5573" s="60">
        <v>45291</v>
      </c>
    </row>
    <row r="5574" spans="1:10" s="57" customFormat="1" ht="19.8" customHeight="1" x14ac:dyDescent="0.2">
      <c r="A5574" s="61" t="s">
        <v>38182</v>
      </c>
      <c r="B5574" s="61" t="s">
        <v>38183</v>
      </c>
      <c r="C5574" s="61" t="s">
        <v>38184</v>
      </c>
      <c r="D5574" s="62" t="s">
        <v>38185</v>
      </c>
      <c r="E5574" s="62" t="s">
        <v>38186</v>
      </c>
      <c r="F5574" s="61" t="s">
        <v>38187</v>
      </c>
      <c r="G5574" s="62" t="s">
        <v>3472</v>
      </c>
      <c r="H5574" s="61" t="s">
        <v>3142</v>
      </c>
      <c r="I5574" s="63">
        <v>43040</v>
      </c>
      <c r="J5574" s="63">
        <v>45291</v>
      </c>
    </row>
    <row r="5575" spans="1:10" s="57" customFormat="1" ht="30.45" customHeight="1" x14ac:dyDescent="0.2">
      <c r="A5575" s="58" t="s">
        <v>38188</v>
      </c>
      <c r="B5575" s="58" t="s">
        <v>38189</v>
      </c>
      <c r="C5575" s="58" t="s">
        <v>38190</v>
      </c>
      <c r="D5575" s="59" t="s">
        <v>38191</v>
      </c>
      <c r="E5575" s="59" t="s">
        <v>38192</v>
      </c>
      <c r="F5575" s="58" t="s">
        <v>38193</v>
      </c>
      <c r="G5575" s="59" t="s">
        <v>38194</v>
      </c>
      <c r="H5575" s="58" t="s">
        <v>3142</v>
      </c>
      <c r="I5575" s="60">
        <v>41640</v>
      </c>
      <c r="J5575" s="60">
        <v>45291</v>
      </c>
    </row>
    <row r="5576" spans="1:10" s="57" customFormat="1" ht="30.45" customHeight="1" x14ac:dyDescent="0.2">
      <c r="A5576" s="61" t="s">
        <v>38195</v>
      </c>
      <c r="B5576" s="61" t="s">
        <v>38196</v>
      </c>
      <c r="C5576" s="61" t="s">
        <v>38197</v>
      </c>
      <c r="D5576" s="62" t="s">
        <v>38198</v>
      </c>
      <c r="E5576" s="62" t="s">
        <v>38199</v>
      </c>
      <c r="F5576" s="61" t="s">
        <v>38200</v>
      </c>
      <c r="G5576" s="62" t="s">
        <v>38201</v>
      </c>
      <c r="H5576" s="61" t="s">
        <v>3142</v>
      </c>
      <c r="I5576" s="63">
        <v>41640</v>
      </c>
      <c r="J5576" s="63">
        <v>45291</v>
      </c>
    </row>
    <row r="5577" spans="1:10" s="57" customFormat="1" ht="19.8" customHeight="1" x14ac:dyDescent="0.2">
      <c r="A5577" s="58" t="s">
        <v>38202</v>
      </c>
      <c r="B5577" s="58" t="s">
        <v>38203</v>
      </c>
      <c r="C5577" s="58" t="s">
        <v>38204</v>
      </c>
      <c r="D5577" s="59" t="s">
        <v>38205</v>
      </c>
      <c r="E5577" s="59" t="s">
        <v>38206</v>
      </c>
      <c r="F5577" s="58" t="s">
        <v>38207</v>
      </c>
      <c r="G5577" s="59" t="s">
        <v>38208</v>
      </c>
      <c r="H5577" s="58" t="s">
        <v>3142</v>
      </c>
      <c r="I5577" s="60">
        <v>41640</v>
      </c>
      <c r="J5577" s="60">
        <v>45291</v>
      </c>
    </row>
    <row r="5578" spans="1:10" s="57" customFormat="1" ht="19.8" customHeight="1" x14ac:dyDescent="0.2">
      <c r="A5578" s="61" t="s">
        <v>38209</v>
      </c>
      <c r="B5578" s="61" t="s">
        <v>38210</v>
      </c>
      <c r="C5578" s="61" t="s">
        <v>38211</v>
      </c>
      <c r="D5578" s="62" t="s">
        <v>38212</v>
      </c>
      <c r="E5578" s="62" t="s">
        <v>38213</v>
      </c>
      <c r="F5578" s="61" t="s">
        <v>38214</v>
      </c>
      <c r="G5578" s="62" t="s">
        <v>38208</v>
      </c>
      <c r="H5578" s="61" t="s">
        <v>3142</v>
      </c>
      <c r="I5578" s="63">
        <v>41640</v>
      </c>
      <c r="J5578" s="63">
        <v>45291</v>
      </c>
    </row>
    <row r="5579" spans="1:10" s="57" customFormat="1" ht="19.8" customHeight="1" x14ac:dyDescent="0.2">
      <c r="A5579" s="58" t="s">
        <v>38215</v>
      </c>
      <c r="B5579" s="58" t="s">
        <v>38216</v>
      </c>
      <c r="C5579" s="58" t="s">
        <v>38217</v>
      </c>
      <c r="D5579" s="59" t="s">
        <v>38218</v>
      </c>
      <c r="E5579" s="59" t="s">
        <v>38219</v>
      </c>
      <c r="F5579" s="58" t="s">
        <v>38220</v>
      </c>
      <c r="G5579" s="59" t="s">
        <v>38221</v>
      </c>
      <c r="H5579" s="58" t="s">
        <v>3142</v>
      </c>
      <c r="I5579" s="60">
        <v>41640</v>
      </c>
      <c r="J5579" s="60">
        <v>45291</v>
      </c>
    </row>
    <row r="5580" spans="1:10" s="57" customFormat="1" ht="41.1" customHeight="1" x14ac:dyDescent="0.2">
      <c r="A5580" s="61" t="s">
        <v>38222</v>
      </c>
      <c r="B5580" s="61" t="s">
        <v>38223</v>
      </c>
      <c r="C5580" s="61" t="s">
        <v>38224</v>
      </c>
      <c r="D5580" s="62" t="s">
        <v>38225</v>
      </c>
      <c r="E5580" s="62" t="s">
        <v>38226</v>
      </c>
      <c r="F5580" s="61" t="s">
        <v>38227</v>
      </c>
      <c r="G5580" s="62" t="s">
        <v>38228</v>
      </c>
      <c r="H5580" s="61" t="s">
        <v>3142</v>
      </c>
      <c r="I5580" s="63">
        <v>41640</v>
      </c>
      <c r="J5580" s="63">
        <v>45291</v>
      </c>
    </row>
    <row r="5581" spans="1:10" s="57" customFormat="1" ht="30.45" customHeight="1" x14ac:dyDescent="0.2">
      <c r="A5581" s="58" t="s">
        <v>38229</v>
      </c>
      <c r="B5581" s="58" t="s">
        <v>38230</v>
      </c>
      <c r="C5581" s="58" t="s">
        <v>38231</v>
      </c>
      <c r="D5581" s="59" t="s">
        <v>38232</v>
      </c>
      <c r="E5581" s="59" t="s">
        <v>38233</v>
      </c>
      <c r="F5581" s="58" t="s">
        <v>38234</v>
      </c>
      <c r="G5581" s="59" t="s">
        <v>38235</v>
      </c>
      <c r="H5581" s="58" t="s">
        <v>3142</v>
      </c>
      <c r="I5581" s="60">
        <v>41640</v>
      </c>
      <c r="J5581" s="60">
        <v>45291</v>
      </c>
    </row>
    <row r="5582" spans="1:10" s="57" customFormat="1" ht="30.45" customHeight="1" x14ac:dyDescent="0.2">
      <c r="A5582" s="61" t="s">
        <v>38236</v>
      </c>
      <c r="B5582" s="61" t="s">
        <v>38237</v>
      </c>
      <c r="C5582" s="61" t="s">
        <v>38238</v>
      </c>
      <c r="D5582" s="62" t="s">
        <v>38239</v>
      </c>
      <c r="E5582" s="62" t="s">
        <v>38240</v>
      </c>
      <c r="F5582" s="61" t="s">
        <v>38241</v>
      </c>
      <c r="G5582" s="62" t="s">
        <v>38235</v>
      </c>
      <c r="H5582" s="61" t="s">
        <v>3142</v>
      </c>
      <c r="I5582" s="63">
        <v>41640</v>
      </c>
      <c r="J5582" s="63">
        <v>45291</v>
      </c>
    </row>
    <row r="5583" spans="1:10" s="57" customFormat="1" ht="30.45" customHeight="1" x14ac:dyDescent="0.2">
      <c r="A5583" s="58" t="s">
        <v>38242</v>
      </c>
      <c r="B5583" s="58" t="s">
        <v>38243</v>
      </c>
      <c r="C5583" s="58" t="s">
        <v>38244</v>
      </c>
      <c r="D5583" s="59" t="s">
        <v>38245</v>
      </c>
      <c r="E5583" s="59" t="s">
        <v>38246</v>
      </c>
      <c r="F5583" s="58" t="s">
        <v>38247</v>
      </c>
      <c r="G5583" s="59" t="s">
        <v>38235</v>
      </c>
      <c r="H5583" s="58" t="s">
        <v>3142</v>
      </c>
      <c r="I5583" s="60">
        <v>41640</v>
      </c>
      <c r="J5583" s="60">
        <v>45291</v>
      </c>
    </row>
    <row r="5584" spans="1:10" s="57" customFormat="1" ht="19.8" customHeight="1" x14ac:dyDescent="0.2">
      <c r="A5584" s="61" t="s">
        <v>38248</v>
      </c>
      <c r="B5584" s="61" t="s">
        <v>38249</v>
      </c>
      <c r="C5584" s="61" t="s">
        <v>38250</v>
      </c>
      <c r="D5584" s="62" t="s">
        <v>38251</v>
      </c>
      <c r="E5584" s="62" t="s">
        <v>38252</v>
      </c>
      <c r="F5584" s="61" t="s">
        <v>38253</v>
      </c>
      <c r="G5584" s="62" t="s">
        <v>38254</v>
      </c>
      <c r="H5584" s="61" t="s">
        <v>3142</v>
      </c>
      <c r="I5584" s="63">
        <v>42370</v>
      </c>
      <c r="J5584" s="63">
        <v>45291</v>
      </c>
    </row>
    <row r="5585" spans="1:10" s="57" customFormat="1" ht="30.45" customHeight="1" x14ac:dyDescent="0.2">
      <c r="A5585" s="58" t="s">
        <v>3628</v>
      </c>
      <c r="B5585" s="58" t="s">
        <v>38255</v>
      </c>
      <c r="C5585" s="58" t="s">
        <v>38256</v>
      </c>
      <c r="D5585" s="59" t="s">
        <v>38257</v>
      </c>
      <c r="E5585" s="59" t="s">
        <v>38258</v>
      </c>
      <c r="F5585" s="58" t="s">
        <v>3631</v>
      </c>
      <c r="G5585" s="59" t="s">
        <v>38259</v>
      </c>
      <c r="H5585" s="58" t="s">
        <v>3142</v>
      </c>
      <c r="I5585" s="60">
        <v>41640</v>
      </c>
      <c r="J5585" s="60">
        <v>45291</v>
      </c>
    </row>
    <row r="5586" spans="1:10" s="57" customFormat="1" ht="30.45" customHeight="1" x14ac:dyDescent="0.2">
      <c r="A5586" s="61" t="s">
        <v>38260</v>
      </c>
      <c r="B5586" s="61" t="s">
        <v>38261</v>
      </c>
      <c r="C5586" s="61" t="s">
        <v>38262</v>
      </c>
      <c r="D5586" s="62" t="s">
        <v>38263</v>
      </c>
      <c r="E5586" s="62" t="s">
        <v>38264</v>
      </c>
      <c r="F5586" s="61" t="s">
        <v>38265</v>
      </c>
      <c r="G5586" s="62" t="s">
        <v>38266</v>
      </c>
      <c r="H5586" s="61" t="s">
        <v>3142</v>
      </c>
      <c r="I5586" s="63">
        <v>41640</v>
      </c>
      <c r="J5586" s="63">
        <v>45291</v>
      </c>
    </row>
    <row r="5587" spans="1:10" s="57" customFormat="1" ht="41.1" customHeight="1" x14ac:dyDescent="0.2">
      <c r="A5587" s="58" t="s">
        <v>38267</v>
      </c>
      <c r="B5587" s="58" t="s">
        <v>38268</v>
      </c>
      <c r="C5587" s="58" t="s">
        <v>38269</v>
      </c>
      <c r="D5587" s="59" t="s">
        <v>38270</v>
      </c>
      <c r="E5587" s="59" t="s">
        <v>38271</v>
      </c>
      <c r="F5587" s="58" t="s">
        <v>38272</v>
      </c>
      <c r="G5587" s="59" t="s">
        <v>38273</v>
      </c>
      <c r="H5587" s="58" t="s">
        <v>3142</v>
      </c>
      <c r="I5587" s="60">
        <v>41640</v>
      </c>
      <c r="J5587" s="60">
        <v>45291</v>
      </c>
    </row>
    <row r="5588" spans="1:10" s="57" customFormat="1" ht="41.1" customHeight="1" x14ac:dyDescent="0.2">
      <c r="A5588" s="61" t="s">
        <v>4264</v>
      </c>
      <c r="B5588" s="61" t="s">
        <v>38274</v>
      </c>
      <c r="C5588" s="61" t="s">
        <v>38275</v>
      </c>
      <c r="D5588" s="62" t="s">
        <v>38276</v>
      </c>
      <c r="E5588" s="62" t="s">
        <v>38277</v>
      </c>
      <c r="F5588" s="61" t="s">
        <v>4267</v>
      </c>
      <c r="G5588" s="62" t="s">
        <v>38273</v>
      </c>
      <c r="H5588" s="61" t="s">
        <v>3142</v>
      </c>
      <c r="I5588" s="63">
        <v>41640</v>
      </c>
      <c r="J5588" s="63">
        <v>45291</v>
      </c>
    </row>
    <row r="5589" spans="1:10" s="57" customFormat="1" ht="30.45" customHeight="1" x14ac:dyDescent="0.2">
      <c r="A5589" s="58" t="s">
        <v>38278</v>
      </c>
      <c r="B5589" s="58" t="s">
        <v>38279</v>
      </c>
      <c r="C5589" s="58" t="s">
        <v>38280</v>
      </c>
      <c r="D5589" s="59" t="s">
        <v>38281</v>
      </c>
      <c r="E5589" s="59" t="s">
        <v>38282</v>
      </c>
      <c r="F5589" s="58" t="s">
        <v>38283</v>
      </c>
      <c r="G5589" s="59" t="s">
        <v>38284</v>
      </c>
      <c r="H5589" s="58" t="s">
        <v>3142</v>
      </c>
      <c r="I5589" s="60">
        <v>41640</v>
      </c>
      <c r="J5589" s="60">
        <v>45291</v>
      </c>
    </row>
    <row r="5590" spans="1:10" s="57" customFormat="1" ht="19.8" customHeight="1" x14ac:dyDescent="0.2">
      <c r="A5590" s="61" t="s">
        <v>38285</v>
      </c>
      <c r="B5590" s="61" t="s">
        <v>38286</v>
      </c>
      <c r="C5590" s="61" t="s">
        <v>38287</v>
      </c>
      <c r="D5590" s="62" t="s">
        <v>38288</v>
      </c>
      <c r="E5590" s="62" t="s">
        <v>38289</v>
      </c>
      <c r="F5590" s="61" t="s">
        <v>38290</v>
      </c>
      <c r="G5590" s="62" t="s">
        <v>38291</v>
      </c>
      <c r="H5590" s="61" t="s">
        <v>3142</v>
      </c>
      <c r="I5590" s="63">
        <v>41640</v>
      </c>
      <c r="J5590" s="63">
        <v>45291</v>
      </c>
    </row>
    <row r="5591" spans="1:10" s="57" customFormat="1" ht="30.45" customHeight="1" x14ac:dyDescent="0.2">
      <c r="A5591" s="58" t="s">
        <v>38292</v>
      </c>
      <c r="B5591" s="58" t="s">
        <v>38293</v>
      </c>
      <c r="C5591" s="58" t="s">
        <v>38294</v>
      </c>
      <c r="D5591" s="59" t="s">
        <v>38295</v>
      </c>
      <c r="E5591" s="59" t="s">
        <v>38296</v>
      </c>
      <c r="F5591" s="58" t="s">
        <v>38297</v>
      </c>
      <c r="G5591" s="59" t="s">
        <v>38298</v>
      </c>
      <c r="H5591" s="58" t="s">
        <v>3142</v>
      </c>
      <c r="I5591" s="60">
        <v>41640</v>
      </c>
      <c r="J5591" s="60">
        <v>45291</v>
      </c>
    </row>
    <row r="5592" spans="1:10" s="57" customFormat="1" ht="30.45" customHeight="1" x14ac:dyDescent="0.2">
      <c r="A5592" s="61" t="s">
        <v>38299</v>
      </c>
      <c r="B5592" s="61" t="s">
        <v>38300</v>
      </c>
      <c r="C5592" s="61" t="s">
        <v>38301</v>
      </c>
      <c r="D5592" s="62" t="s">
        <v>38302</v>
      </c>
      <c r="E5592" s="62" t="s">
        <v>38303</v>
      </c>
      <c r="F5592" s="61" t="s">
        <v>38304</v>
      </c>
      <c r="G5592" s="62" t="s">
        <v>38305</v>
      </c>
      <c r="H5592" s="61" t="s">
        <v>3142</v>
      </c>
      <c r="I5592" s="63">
        <v>41640</v>
      </c>
      <c r="J5592" s="63">
        <v>45291</v>
      </c>
    </row>
    <row r="5593" spans="1:10" s="57" customFormat="1" ht="30.45" customHeight="1" x14ac:dyDescent="0.2">
      <c r="A5593" s="58" t="s">
        <v>38306</v>
      </c>
      <c r="B5593" s="58" t="s">
        <v>38307</v>
      </c>
      <c r="C5593" s="58" t="s">
        <v>38308</v>
      </c>
      <c r="D5593" s="59" t="s">
        <v>38309</v>
      </c>
      <c r="E5593" s="59" t="s">
        <v>38310</v>
      </c>
      <c r="F5593" s="58" t="s">
        <v>38311</v>
      </c>
      <c r="G5593" s="59" t="s">
        <v>38312</v>
      </c>
      <c r="H5593" s="58" t="s">
        <v>3142</v>
      </c>
      <c r="I5593" s="60">
        <v>41640</v>
      </c>
      <c r="J5593" s="60">
        <v>45291</v>
      </c>
    </row>
    <row r="5594" spans="1:10" s="57" customFormat="1" ht="30.45" customHeight="1" x14ac:dyDescent="0.2">
      <c r="A5594" s="61" t="s">
        <v>38313</v>
      </c>
      <c r="B5594" s="61" t="s">
        <v>38314</v>
      </c>
      <c r="C5594" s="61" t="s">
        <v>38315</v>
      </c>
      <c r="D5594" s="62" t="s">
        <v>38316</v>
      </c>
      <c r="E5594" s="62" t="s">
        <v>38317</v>
      </c>
      <c r="F5594" s="61" t="s">
        <v>38318</v>
      </c>
      <c r="G5594" s="62" t="s">
        <v>38319</v>
      </c>
      <c r="H5594" s="61" t="s">
        <v>3142</v>
      </c>
      <c r="I5594" s="63">
        <v>41640</v>
      </c>
      <c r="J5594" s="63">
        <v>45291</v>
      </c>
    </row>
    <row r="5595" spans="1:10" s="57" customFormat="1" ht="30.45" customHeight="1" x14ac:dyDescent="0.2">
      <c r="A5595" s="58" t="s">
        <v>3311</v>
      </c>
      <c r="B5595" s="58" t="s">
        <v>38320</v>
      </c>
      <c r="C5595" s="58" t="s">
        <v>38321</v>
      </c>
      <c r="D5595" s="59" t="s">
        <v>38322</v>
      </c>
      <c r="E5595" s="59" t="s">
        <v>38323</v>
      </c>
      <c r="F5595" s="58" t="s">
        <v>3314</v>
      </c>
      <c r="G5595" s="59" t="s">
        <v>38319</v>
      </c>
      <c r="H5595" s="58" t="s">
        <v>3142</v>
      </c>
      <c r="I5595" s="60">
        <v>41640</v>
      </c>
      <c r="J5595" s="60">
        <v>45291</v>
      </c>
    </row>
    <row r="5596" spans="1:10" s="57" customFormat="1" ht="30.45" customHeight="1" x14ac:dyDescent="0.2">
      <c r="A5596" s="61" t="s">
        <v>38324</v>
      </c>
      <c r="B5596" s="61" t="s">
        <v>38325</v>
      </c>
      <c r="C5596" s="61" t="s">
        <v>38326</v>
      </c>
      <c r="D5596" s="62" t="s">
        <v>38327</v>
      </c>
      <c r="E5596" s="62" t="s">
        <v>38328</v>
      </c>
      <c r="F5596" s="61" t="s">
        <v>38329</v>
      </c>
      <c r="G5596" s="62" t="s">
        <v>38330</v>
      </c>
      <c r="H5596" s="61" t="s">
        <v>3142</v>
      </c>
      <c r="I5596" s="63">
        <v>41640</v>
      </c>
      <c r="J5596" s="63">
        <v>45291</v>
      </c>
    </row>
    <row r="5597" spans="1:10" s="57" customFormat="1" ht="30.45" customHeight="1" x14ac:dyDescent="0.2">
      <c r="A5597" s="58" t="s">
        <v>38331</v>
      </c>
      <c r="B5597" s="58" t="s">
        <v>38332</v>
      </c>
      <c r="C5597" s="58" t="s">
        <v>38333</v>
      </c>
      <c r="D5597" s="59" t="s">
        <v>38334</v>
      </c>
      <c r="E5597" s="59" t="s">
        <v>38335</v>
      </c>
      <c r="F5597" s="58" t="s">
        <v>38336</v>
      </c>
      <c r="G5597" s="59" t="s">
        <v>38337</v>
      </c>
      <c r="H5597" s="58" t="s">
        <v>3142</v>
      </c>
      <c r="I5597" s="60">
        <v>41640</v>
      </c>
      <c r="J5597" s="60">
        <v>45291</v>
      </c>
    </row>
    <row r="5598" spans="1:10" s="57" customFormat="1" ht="19.8" customHeight="1" x14ac:dyDescent="0.2">
      <c r="A5598" s="61" t="s">
        <v>38338</v>
      </c>
      <c r="B5598" s="61" t="s">
        <v>38339</v>
      </c>
      <c r="C5598" s="61" t="s">
        <v>38340</v>
      </c>
      <c r="D5598" s="62" t="s">
        <v>38341</v>
      </c>
      <c r="E5598" s="62" t="s">
        <v>38342</v>
      </c>
      <c r="F5598" s="61" t="s">
        <v>38343</v>
      </c>
      <c r="G5598" s="62" t="s">
        <v>38344</v>
      </c>
      <c r="H5598" s="61" t="s">
        <v>3142</v>
      </c>
      <c r="I5598" s="63">
        <v>41640</v>
      </c>
      <c r="J5598" s="63">
        <v>45291</v>
      </c>
    </row>
    <row r="5599" spans="1:10" s="57" customFormat="1" ht="30.45" customHeight="1" x14ac:dyDescent="0.2">
      <c r="A5599" s="58" t="s">
        <v>38345</v>
      </c>
      <c r="B5599" s="58" t="s">
        <v>38346</v>
      </c>
      <c r="C5599" s="58" t="s">
        <v>38347</v>
      </c>
      <c r="D5599" s="59" t="s">
        <v>38348</v>
      </c>
      <c r="E5599" s="59" t="s">
        <v>38349</v>
      </c>
      <c r="F5599" s="58" t="s">
        <v>38350</v>
      </c>
      <c r="G5599" s="59" t="s">
        <v>38351</v>
      </c>
      <c r="H5599" s="58" t="s">
        <v>3142</v>
      </c>
      <c r="I5599" s="60">
        <v>41640</v>
      </c>
      <c r="J5599" s="60">
        <v>45291</v>
      </c>
    </row>
    <row r="5600" spans="1:10" s="57" customFormat="1" ht="30.45" customHeight="1" x14ac:dyDescent="0.2">
      <c r="A5600" s="61" t="s">
        <v>38352</v>
      </c>
      <c r="B5600" s="61" t="s">
        <v>38353</v>
      </c>
      <c r="C5600" s="61" t="s">
        <v>38354</v>
      </c>
      <c r="D5600" s="62" t="s">
        <v>38355</v>
      </c>
      <c r="E5600" s="62" t="s">
        <v>38356</v>
      </c>
      <c r="F5600" s="61" t="s">
        <v>38357</v>
      </c>
      <c r="G5600" s="62" t="s">
        <v>38351</v>
      </c>
      <c r="H5600" s="61" t="s">
        <v>3142</v>
      </c>
      <c r="I5600" s="63">
        <v>41640</v>
      </c>
      <c r="J5600" s="63">
        <v>45291</v>
      </c>
    </row>
    <row r="5601" spans="1:10" s="57" customFormat="1" ht="19.8" customHeight="1" x14ac:dyDescent="0.2">
      <c r="A5601" s="58" t="s">
        <v>3267</v>
      </c>
      <c r="B5601" s="58" t="s">
        <v>38358</v>
      </c>
      <c r="C5601" s="58" t="s">
        <v>38359</v>
      </c>
      <c r="D5601" s="59" t="s">
        <v>3268</v>
      </c>
      <c r="E5601" s="59" t="s">
        <v>38360</v>
      </c>
      <c r="F5601" s="58" t="s">
        <v>3270</v>
      </c>
      <c r="G5601" s="59" t="s">
        <v>3271</v>
      </c>
      <c r="H5601" s="58" t="s">
        <v>3142</v>
      </c>
      <c r="I5601" s="60">
        <v>41640</v>
      </c>
      <c r="J5601" s="60">
        <v>45291</v>
      </c>
    </row>
    <row r="5602" spans="1:10" s="57" customFormat="1" ht="19.8" customHeight="1" x14ac:dyDescent="0.2">
      <c r="A5602" s="61" t="s">
        <v>38361</v>
      </c>
      <c r="B5602" s="61" t="s">
        <v>38362</v>
      </c>
      <c r="C5602" s="61" t="s">
        <v>38363</v>
      </c>
      <c r="D5602" s="62" t="s">
        <v>38364</v>
      </c>
      <c r="E5602" s="62" t="s">
        <v>38365</v>
      </c>
      <c r="F5602" s="61" t="s">
        <v>38366</v>
      </c>
      <c r="G5602" s="62" t="s">
        <v>38367</v>
      </c>
      <c r="H5602" s="61" t="s">
        <v>3142</v>
      </c>
      <c r="I5602" s="63">
        <v>41640</v>
      </c>
      <c r="J5602" s="63">
        <v>45291</v>
      </c>
    </row>
    <row r="5603" spans="1:10" s="57" customFormat="1" ht="19.8" customHeight="1" x14ac:dyDescent="0.2">
      <c r="A5603" s="58" t="s">
        <v>38368</v>
      </c>
      <c r="B5603" s="58" t="s">
        <v>38369</v>
      </c>
      <c r="C5603" s="58" t="s">
        <v>38370</v>
      </c>
      <c r="D5603" s="59" t="s">
        <v>38371</v>
      </c>
      <c r="E5603" s="59" t="s">
        <v>38372</v>
      </c>
      <c r="F5603" s="58" t="s">
        <v>38373</v>
      </c>
      <c r="G5603" s="59" t="s">
        <v>3869</v>
      </c>
      <c r="H5603" s="58" t="s">
        <v>3142</v>
      </c>
      <c r="I5603" s="60">
        <v>41640</v>
      </c>
      <c r="J5603" s="60">
        <v>45291</v>
      </c>
    </row>
    <row r="5604" spans="1:10" s="57" customFormat="1" ht="19.8" customHeight="1" x14ac:dyDescent="0.2">
      <c r="A5604" s="61" t="s">
        <v>38374</v>
      </c>
      <c r="B5604" s="61" t="s">
        <v>38375</v>
      </c>
      <c r="C5604" s="61" t="s">
        <v>38376</v>
      </c>
      <c r="D5604" s="62" t="s">
        <v>38377</v>
      </c>
      <c r="E5604" s="62" t="s">
        <v>38378</v>
      </c>
      <c r="F5604" s="61" t="s">
        <v>38379</v>
      </c>
      <c r="G5604" s="62" t="s">
        <v>3869</v>
      </c>
      <c r="H5604" s="61" t="s">
        <v>3142</v>
      </c>
      <c r="I5604" s="63">
        <v>41944</v>
      </c>
      <c r="J5604" s="63">
        <v>45291</v>
      </c>
    </row>
    <row r="5605" spans="1:10" s="57" customFormat="1" ht="19.8" customHeight="1" x14ac:dyDescent="0.2">
      <c r="A5605" s="58" t="s">
        <v>38380</v>
      </c>
      <c r="B5605" s="58" t="s">
        <v>38381</v>
      </c>
      <c r="C5605" s="58" t="s">
        <v>38382</v>
      </c>
      <c r="D5605" s="59" t="s">
        <v>38383</v>
      </c>
      <c r="E5605" s="59" t="s">
        <v>38384</v>
      </c>
      <c r="F5605" s="58" t="s">
        <v>38385</v>
      </c>
      <c r="G5605" s="59" t="s">
        <v>3869</v>
      </c>
      <c r="H5605" s="58" t="s">
        <v>3142</v>
      </c>
      <c r="I5605" s="60">
        <v>41640</v>
      </c>
      <c r="J5605" s="60">
        <v>45291</v>
      </c>
    </row>
    <row r="5606" spans="1:10" s="57" customFormat="1" ht="19.8" customHeight="1" x14ac:dyDescent="0.2">
      <c r="A5606" s="61" t="s">
        <v>38386</v>
      </c>
      <c r="B5606" s="61" t="s">
        <v>38387</v>
      </c>
      <c r="C5606" s="61" t="s">
        <v>38388</v>
      </c>
      <c r="D5606" s="62" t="s">
        <v>38389</v>
      </c>
      <c r="E5606" s="62" t="s">
        <v>38390</v>
      </c>
      <c r="F5606" s="61" t="s">
        <v>38391</v>
      </c>
      <c r="G5606" s="62" t="s">
        <v>3869</v>
      </c>
      <c r="H5606" s="61" t="s">
        <v>3142</v>
      </c>
      <c r="I5606" s="63">
        <v>41944</v>
      </c>
      <c r="J5606" s="63">
        <v>45291</v>
      </c>
    </row>
    <row r="5607" spans="1:10" s="57" customFormat="1" ht="30.45" customHeight="1" x14ac:dyDescent="0.2">
      <c r="A5607" s="58" t="s">
        <v>38392</v>
      </c>
      <c r="B5607" s="58" t="s">
        <v>38393</v>
      </c>
      <c r="C5607" s="58" t="s">
        <v>38394</v>
      </c>
      <c r="D5607" s="59" t="s">
        <v>38395</v>
      </c>
      <c r="E5607" s="59" t="s">
        <v>38396</v>
      </c>
      <c r="F5607" s="58" t="s">
        <v>38397</v>
      </c>
      <c r="G5607" s="59" t="s">
        <v>38398</v>
      </c>
      <c r="H5607" s="58" t="s">
        <v>3142</v>
      </c>
      <c r="I5607" s="60">
        <v>41640</v>
      </c>
      <c r="J5607" s="60">
        <v>45291</v>
      </c>
    </row>
    <row r="5608" spans="1:10" s="57" customFormat="1" ht="30.45" customHeight="1" x14ac:dyDescent="0.2">
      <c r="A5608" s="61" t="s">
        <v>38399</v>
      </c>
      <c r="B5608" s="61" t="s">
        <v>38400</v>
      </c>
      <c r="C5608" s="61" t="s">
        <v>38401</v>
      </c>
      <c r="D5608" s="62" t="s">
        <v>38402</v>
      </c>
      <c r="E5608" s="62" t="s">
        <v>38403</v>
      </c>
      <c r="F5608" s="61" t="s">
        <v>38404</v>
      </c>
      <c r="G5608" s="62" t="s">
        <v>38405</v>
      </c>
      <c r="H5608" s="61" t="s">
        <v>3142</v>
      </c>
      <c r="I5608" s="63">
        <v>41640</v>
      </c>
      <c r="J5608" s="63">
        <v>45291</v>
      </c>
    </row>
    <row r="5609" spans="1:10" s="57" customFormat="1" ht="19.8" customHeight="1" x14ac:dyDescent="0.2">
      <c r="A5609" s="58" t="s">
        <v>38406</v>
      </c>
      <c r="B5609" s="58" t="s">
        <v>38407</v>
      </c>
      <c r="C5609" s="58" t="s">
        <v>38408</v>
      </c>
      <c r="D5609" s="59" t="s">
        <v>38409</v>
      </c>
      <c r="E5609" s="59" t="s">
        <v>38410</v>
      </c>
      <c r="F5609" s="58" t="s">
        <v>38411</v>
      </c>
      <c r="G5609" s="59" t="s">
        <v>38412</v>
      </c>
      <c r="H5609" s="58" t="s">
        <v>3142</v>
      </c>
      <c r="I5609" s="60">
        <v>41640</v>
      </c>
      <c r="J5609" s="60">
        <v>45291</v>
      </c>
    </row>
    <row r="5610" spans="1:10" s="57" customFormat="1" ht="19.8" customHeight="1" x14ac:dyDescent="0.2">
      <c r="A5610" s="61" t="s">
        <v>38413</v>
      </c>
      <c r="B5610" s="61" t="s">
        <v>38414</v>
      </c>
      <c r="C5610" s="61" t="s">
        <v>38415</v>
      </c>
      <c r="D5610" s="62" t="s">
        <v>38416</v>
      </c>
      <c r="E5610" s="62" t="s">
        <v>38417</v>
      </c>
      <c r="F5610" s="61" t="s">
        <v>38418</v>
      </c>
      <c r="G5610" s="62" t="s">
        <v>38419</v>
      </c>
      <c r="H5610" s="61" t="s">
        <v>3142</v>
      </c>
      <c r="I5610" s="63">
        <v>41640</v>
      </c>
      <c r="J5610" s="63">
        <v>45291</v>
      </c>
    </row>
    <row r="5611" spans="1:10" s="57" customFormat="1" ht="41.1" customHeight="1" x14ac:dyDescent="0.2">
      <c r="A5611" s="58" t="s">
        <v>38420</v>
      </c>
      <c r="B5611" s="58" t="s">
        <v>38421</v>
      </c>
      <c r="C5611" s="58" t="s">
        <v>38422</v>
      </c>
      <c r="D5611" s="59" t="s">
        <v>38423</v>
      </c>
      <c r="E5611" s="59" t="s">
        <v>38424</v>
      </c>
      <c r="F5611" s="58" t="s">
        <v>38425</v>
      </c>
      <c r="G5611" s="59" t="s">
        <v>38426</v>
      </c>
      <c r="H5611" s="58" t="s">
        <v>3142</v>
      </c>
      <c r="I5611" s="60">
        <v>41640</v>
      </c>
      <c r="J5611" s="60">
        <v>45291</v>
      </c>
    </row>
    <row r="5612" spans="1:10" s="57" customFormat="1" ht="41.1" customHeight="1" x14ac:dyDescent="0.2">
      <c r="A5612" s="61" t="s">
        <v>38427</v>
      </c>
      <c r="B5612" s="61" t="s">
        <v>38428</v>
      </c>
      <c r="C5612" s="61" t="s">
        <v>38429</v>
      </c>
      <c r="D5612" s="62" t="s">
        <v>38430</v>
      </c>
      <c r="E5612" s="62" t="s">
        <v>38431</v>
      </c>
      <c r="F5612" s="61" t="s">
        <v>38432</v>
      </c>
      <c r="G5612" s="62" t="s">
        <v>38433</v>
      </c>
      <c r="H5612" s="61" t="s">
        <v>3142</v>
      </c>
      <c r="I5612" s="63">
        <v>41640</v>
      </c>
      <c r="J5612" s="63">
        <v>45291</v>
      </c>
    </row>
    <row r="5613" spans="1:10" s="57" customFormat="1" ht="19.8" customHeight="1" x14ac:dyDescent="0.2">
      <c r="A5613" s="58" t="s">
        <v>38434</v>
      </c>
      <c r="B5613" s="58" t="s">
        <v>38435</v>
      </c>
      <c r="C5613" s="58" t="s">
        <v>38436</v>
      </c>
      <c r="D5613" s="59" t="s">
        <v>38437</v>
      </c>
      <c r="E5613" s="59" t="s">
        <v>38438</v>
      </c>
      <c r="F5613" s="58" t="s">
        <v>38439</v>
      </c>
      <c r="G5613" s="59" t="s">
        <v>38440</v>
      </c>
      <c r="H5613" s="58" t="s">
        <v>3142</v>
      </c>
      <c r="I5613" s="60">
        <v>41640</v>
      </c>
      <c r="J5613" s="60">
        <v>45291</v>
      </c>
    </row>
    <row r="5614" spans="1:10" s="57" customFormat="1" ht="30.45" customHeight="1" x14ac:dyDescent="0.2">
      <c r="A5614" s="61" t="s">
        <v>38441</v>
      </c>
      <c r="B5614" s="61" t="s">
        <v>38442</v>
      </c>
      <c r="C5614" s="61" t="s">
        <v>38443</v>
      </c>
      <c r="D5614" s="62" t="s">
        <v>38444</v>
      </c>
      <c r="E5614" s="62" t="s">
        <v>38445</v>
      </c>
      <c r="F5614" s="61" t="s">
        <v>38446</v>
      </c>
      <c r="G5614" s="62" t="s">
        <v>38447</v>
      </c>
      <c r="H5614" s="61" t="s">
        <v>3142</v>
      </c>
      <c r="I5614" s="63">
        <v>41640</v>
      </c>
      <c r="J5614" s="63">
        <v>45291</v>
      </c>
    </row>
    <row r="5615" spans="1:10" s="57" customFormat="1" ht="30.45" customHeight="1" x14ac:dyDescent="0.2">
      <c r="A5615" s="58" t="s">
        <v>38448</v>
      </c>
      <c r="B5615" s="58" t="s">
        <v>38449</v>
      </c>
      <c r="C5615" s="58" t="s">
        <v>38450</v>
      </c>
      <c r="D5615" s="59" t="s">
        <v>38451</v>
      </c>
      <c r="E5615" s="59" t="s">
        <v>38452</v>
      </c>
      <c r="F5615" s="58" t="s">
        <v>38453</v>
      </c>
      <c r="G5615" s="59" t="s">
        <v>38454</v>
      </c>
      <c r="H5615" s="58" t="s">
        <v>3142</v>
      </c>
      <c r="I5615" s="60">
        <v>41640</v>
      </c>
      <c r="J5615" s="60">
        <v>45291</v>
      </c>
    </row>
    <row r="5616" spans="1:10" s="57" customFormat="1" ht="19.8" customHeight="1" x14ac:dyDescent="0.2">
      <c r="A5616" s="61" t="s">
        <v>38455</v>
      </c>
      <c r="B5616" s="61" t="s">
        <v>38456</v>
      </c>
      <c r="C5616" s="61" t="s">
        <v>38457</v>
      </c>
      <c r="D5616" s="62" t="s">
        <v>38458</v>
      </c>
      <c r="E5616" s="62" t="s">
        <v>38459</v>
      </c>
      <c r="F5616" s="61" t="s">
        <v>38460</v>
      </c>
      <c r="G5616" s="62" t="s">
        <v>38461</v>
      </c>
      <c r="H5616" s="61" t="s">
        <v>3142</v>
      </c>
      <c r="I5616" s="63">
        <v>41944</v>
      </c>
      <c r="J5616" s="63">
        <v>45291</v>
      </c>
    </row>
    <row r="5617" spans="1:10" s="57" customFormat="1" ht="19.8" customHeight="1" x14ac:dyDescent="0.2">
      <c r="A5617" s="58" t="s">
        <v>38462</v>
      </c>
      <c r="B5617" s="58" t="s">
        <v>38463</v>
      </c>
      <c r="C5617" s="58" t="s">
        <v>38464</v>
      </c>
      <c r="D5617" s="59" t="s">
        <v>38465</v>
      </c>
      <c r="E5617" s="59" t="s">
        <v>38466</v>
      </c>
      <c r="F5617" s="58" t="s">
        <v>38467</v>
      </c>
      <c r="G5617" s="59" t="s">
        <v>38468</v>
      </c>
      <c r="H5617" s="58" t="s">
        <v>3142</v>
      </c>
      <c r="I5617" s="60">
        <v>41640</v>
      </c>
      <c r="J5617" s="60">
        <v>45291</v>
      </c>
    </row>
    <row r="5618" spans="1:10" s="57" customFormat="1" ht="30.45" customHeight="1" x14ac:dyDescent="0.2">
      <c r="A5618" s="61" t="s">
        <v>4232</v>
      </c>
      <c r="B5618" s="61" t="s">
        <v>38469</v>
      </c>
      <c r="C5618" s="61" t="s">
        <v>38470</v>
      </c>
      <c r="D5618" s="62" t="s">
        <v>4233</v>
      </c>
      <c r="E5618" s="62" t="s">
        <v>38471</v>
      </c>
      <c r="F5618" s="61" t="s">
        <v>4235</v>
      </c>
      <c r="G5618" s="62" t="s">
        <v>38468</v>
      </c>
      <c r="H5618" s="61" t="s">
        <v>3142</v>
      </c>
      <c r="I5618" s="63">
        <v>41640</v>
      </c>
      <c r="J5618" s="63">
        <v>45291</v>
      </c>
    </row>
    <row r="5619" spans="1:10" s="57" customFormat="1" ht="30.45" customHeight="1" x14ac:dyDescent="0.2">
      <c r="A5619" s="58" t="s">
        <v>38472</v>
      </c>
      <c r="B5619" s="58" t="s">
        <v>38473</v>
      </c>
      <c r="C5619" s="58" t="s">
        <v>38474</v>
      </c>
      <c r="D5619" s="59" t="s">
        <v>38475</v>
      </c>
      <c r="E5619" s="59" t="s">
        <v>38476</v>
      </c>
      <c r="F5619" s="58" t="s">
        <v>38477</v>
      </c>
      <c r="G5619" s="59" t="s">
        <v>38478</v>
      </c>
      <c r="H5619" s="58" t="s">
        <v>3142</v>
      </c>
      <c r="I5619" s="60">
        <v>41640</v>
      </c>
      <c r="J5619" s="60">
        <v>45291</v>
      </c>
    </row>
    <row r="5620" spans="1:10" s="57" customFormat="1" ht="30.45" customHeight="1" x14ac:dyDescent="0.2">
      <c r="A5620" s="61" t="s">
        <v>38479</v>
      </c>
      <c r="B5620" s="61" t="s">
        <v>38480</v>
      </c>
      <c r="C5620" s="61" t="s">
        <v>38481</v>
      </c>
      <c r="D5620" s="62" t="s">
        <v>38482</v>
      </c>
      <c r="E5620" s="62" t="s">
        <v>38483</v>
      </c>
      <c r="F5620" s="61" t="s">
        <v>38484</v>
      </c>
      <c r="G5620" s="62" t="s">
        <v>38485</v>
      </c>
      <c r="H5620" s="61" t="s">
        <v>3142</v>
      </c>
      <c r="I5620" s="63">
        <v>41640</v>
      </c>
      <c r="J5620" s="63">
        <v>45291</v>
      </c>
    </row>
    <row r="5621" spans="1:10" s="57" customFormat="1" ht="30.45" customHeight="1" x14ac:dyDescent="0.2">
      <c r="A5621" s="58" t="s">
        <v>38486</v>
      </c>
      <c r="B5621" s="58" t="s">
        <v>38487</v>
      </c>
      <c r="C5621" s="58" t="s">
        <v>38488</v>
      </c>
      <c r="D5621" s="59" t="s">
        <v>38489</v>
      </c>
      <c r="E5621" s="59" t="s">
        <v>38490</v>
      </c>
      <c r="F5621" s="58" t="s">
        <v>38491</v>
      </c>
      <c r="G5621" s="59" t="s">
        <v>38485</v>
      </c>
      <c r="H5621" s="58" t="s">
        <v>3142</v>
      </c>
      <c r="I5621" s="60">
        <v>41640</v>
      </c>
      <c r="J5621" s="60">
        <v>45291</v>
      </c>
    </row>
    <row r="5622" spans="1:10" s="57" customFormat="1" ht="30.45" customHeight="1" x14ac:dyDescent="0.2">
      <c r="A5622" s="61" t="s">
        <v>38492</v>
      </c>
      <c r="B5622" s="61" t="s">
        <v>38493</v>
      </c>
      <c r="C5622" s="61" t="s">
        <v>38494</v>
      </c>
      <c r="D5622" s="62" t="s">
        <v>38495</v>
      </c>
      <c r="E5622" s="62" t="s">
        <v>38496</v>
      </c>
      <c r="F5622" s="61" t="s">
        <v>38497</v>
      </c>
      <c r="G5622" s="62" t="s">
        <v>38498</v>
      </c>
      <c r="H5622" s="61" t="s">
        <v>3142</v>
      </c>
      <c r="I5622" s="63">
        <v>41640</v>
      </c>
      <c r="J5622" s="63">
        <v>45291</v>
      </c>
    </row>
    <row r="5623" spans="1:10" s="57" customFormat="1" ht="30.45" customHeight="1" x14ac:dyDescent="0.2">
      <c r="A5623" s="58" t="s">
        <v>38499</v>
      </c>
      <c r="B5623" s="58" t="s">
        <v>38500</v>
      </c>
      <c r="C5623" s="58" t="s">
        <v>38501</v>
      </c>
      <c r="D5623" s="59" t="s">
        <v>38502</v>
      </c>
      <c r="E5623" s="59" t="s">
        <v>38503</v>
      </c>
      <c r="F5623" s="58" t="s">
        <v>38504</v>
      </c>
      <c r="G5623" s="59" t="s">
        <v>38505</v>
      </c>
      <c r="H5623" s="58" t="s">
        <v>3142</v>
      </c>
      <c r="I5623" s="60">
        <v>41640</v>
      </c>
      <c r="J5623" s="60">
        <v>45291</v>
      </c>
    </row>
    <row r="5624" spans="1:10" s="57" customFormat="1" ht="30.45" customHeight="1" x14ac:dyDescent="0.2">
      <c r="A5624" s="61" t="s">
        <v>38506</v>
      </c>
      <c r="B5624" s="61" t="s">
        <v>38507</v>
      </c>
      <c r="C5624" s="61" t="s">
        <v>38508</v>
      </c>
      <c r="D5624" s="62" t="s">
        <v>38509</v>
      </c>
      <c r="E5624" s="62" t="s">
        <v>38510</v>
      </c>
      <c r="F5624" s="61" t="s">
        <v>38511</v>
      </c>
      <c r="G5624" s="62" t="s">
        <v>38512</v>
      </c>
      <c r="H5624" s="61" t="s">
        <v>3142</v>
      </c>
      <c r="I5624" s="63">
        <v>41640</v>
      </c>
      <c r="J5624" s="63">
        <v>45291</v>
      </c>
    </row>
    <row r="5625" spans="1:10" s="57" customFormat="1" ht="30.45" customHeight="1" x14ac:dyDescent="0.2">
      <c r="A5625" s="58" t="s">
        <v>38513</v>
      </c>
      <c r="B5625" s="58" t="s">
        <v>38514</v>
      </c>
      <c r="C5625" s="58" t="s">
        <v>38515</v>
      </c>
      <c r="D5625" s="59" t="s">
        <v>38516</v>
      </c>
      <c r="E5625" s="59" t="s">
        <v>38517</v>
      </c>
      <c r="F5625" s="58" t="s">
        <v>38518</v>
      </c>
      <c r="G5625" s="59" t="s">
        <v>38519</v>
      </c>
      <c r="H5625" s="58" t="s">
        <v>3142</v>
      </c>
      <c r="I5625" s="60">
        <v>41640</v>
      </c>
      <c r="J5625" s="60">
        <v>45291</v>
      </c>
    </row>
    <row r="5626" spans="1:10" s="57" customFormat="1" ht="19.8" customHeight="1" x14ac:dyDescent="0.2">
      <c r="A5626" s="61" t="s">
        <v>38520</v>
      </c>
      <c r="B5626" s="61" t="s">
        <v>38521</v>
      </c>
      <c r="C5626" s="61" t="s">
        <v>38522</v>
      </c>
      <c r="D5626" s="62" t="s">
        <v>38523</v>
      </c>
      <c r="E5626" s="62" t="s">
        <v>38524</v>
      </c>
      <c r="F5626" s="61" t="s">
        <v>38525</v>
      </c>
      <c r="G5626" s="62" t="s">
        <v>38526</v>
      </c>
      <c r="H5626" s="61" t="s">
        <v>3142</v>
      </c>
      <c r="I5626" s="63">
        <v>41640</v>
      </c>
      <c r="J5626" s="63">
        <v>45291</v>
      </c>
    </row>
    <row r="5627" spans="1:10" s="57" customFormat="1" ht="19.8" customHeight="1" x14ac:dyDescent="0.2">
      <c r="A5627" s="58" t="s">
        <v>38527</v>
      </c>
      <c r="B5627" s="58" t="s">
        <v>38528</v>
      </c>
      <c r="C5627" s="58" t="s">
        <v>38529</v>
      </c>
      <c r="D5627" s="59" t="s">
        <v>38530</v>
      </c>
      <c r="E5627" s="59" t="s">
        <v>38531</v>
      </c>
      <c r="F5627" s="58" t="s">
        <v>38532</v>
      </c>
      <c r="G5627" s="59" t="s">
        <v>38526</v>
      </c>
      <c r="H5627" s="58" t="s">
        <v>3142</v>
      </c>
      <c r="I5627" s="60">
        <v>41640</v>
      </c>
      <c r="J5627" s="60">
        <v>45291</v>
      </c>
    </row>
    <row r="5628" spans="1:10" s="57" customFormat="1" ht="19.8" customHeight="1" x14ac:dyDescent="0.2">
      <c r="A5628" s="61" t="s">
        <v>38533</v>
      </c>
      <c r="B5628" s="61" t="s">
        <v>38534</v>
      </c>
      <c r="C5628" s="61" t="s">
        <v>38535</v>
      </c>
      <c r="D5628" s="62" t="s">
        <v>38536</v>
      </c>
      <c r="E5628" s="62" t="s">
        <v>38537</v>
      </c>
      <c r="F5628" s="61" t="s">
        <v>38538</v>
      </c>
      <c r="G5628" s="62" t="s">
        <v>38539</v>
      </c>
      <c r="H5628" s="61" t="s">
        <v>3142</v>
      </c>
      <c r="I5628" s="63">
        <v>41640</v>
      </c>
      <c r="J5628" s="63">
        <v>45291</v>
      </c>
    </row>
    <row r="5629" spans="1:10" s="57" customFormat="1" ht="30.45" customHeight="1" x14ac:dyDescent="0.2">
      <c r="A5629" s="58" t="s">
        <v>38540</v>
      </c>
      <c r="B5629" s="58" t="s">
        <v>38541</v>
      </c>
      <c r="C5629" s="58" t="s">
        <v>38542</v>
      </c>
      <c r="D5629" s="59" t="s">
        <v>38543</v>
      </c>
      <c r="E5629" s="59" t="s">
        <v>38544</v>
      </c>
      <c r="F5629" s="58" t="s">
        <v>38545</v>
      </c>
      <c r="G5629" s="59" t="s">
        <v>38546</v>
      </c>
      <c r="H5629" s="58" t="s">
        <v>3142</v>
      </c>
      <c r="I5629" s="60">
        <v>41640</v>
      </c>
      <c r="J5629" s="60">
        <v>45291</v>
      </c>
    </row>
    <row r="5630" spans="1:10" s="57" customFormat="1" ht="19.8" customHeight="1" x14ac:dyDescent="0.2">
      <c r="A5630" s="61" t="s">
        <v>38547</v>
      </c>
      <c r="B5630" s="61" t="s">
        <v>38548</v>
      </c>
      <c r="C5630" s="61" t="s">
        <v>38549</v>
      </c>
      <c r="D5630" s="62" t="s">
        <v>38550</v>
      </c>
      <c r="E5630" s="62" t="s">
        <v>38551</v>
      </c>
      <c r="F5630" s="61" t="s">
        <v>38552</v>
      </c>
      <c r="G5630" s="62" t="s">
        <v>38553</v>
      </c>
      <c r="H5630" s="61" t="s">
        <v>3142</v>
      </c>
      <c r="I5630" s="63">
        <v>41640</v>
      </c>
      <c r="J5630" s="63">
        <v>45291</v>
      </c>
    </row>
    <row r="5631" spans="1:10" s="57" customFormat="1" ht="30.45" customHeight="1" x14ac:dyDescent="0.2">
      <c r="A5631" s="58" t="s">
        <v>38554</v>
      </c>
      <c r="B5631" s="58" t="s">
        <v>38555</v>
      </c>
      <c r="C5631" s="58" t="s">
        <v>38556</v>
      </c>
      <c r="D5631" s="59" t="s">
        <v>38557</v>
      </c>
      <c r="E5631" s="59" t="s">
        <v>38558</v>
      </c>
      <c r="F5631" s="58" t="s">
        <v>38559</v>
      </c>
      <c r="G5631" s="59" t="s">
        <v>38560</v>
      </c>
      <c r="H5631" s="58" t="s">
        <v>3142</v>
      </c>
      <c r="I5631" s="60">
        <v>41640</v>
      </c>
      <c r="J5631" s="60">
        <v>45291</v>
      </c>
    </row>
    <row r="5632" spans="1:10" s="57" customFormat="1" ht="30.45" customHeight="1" x14ac:dyDescent="0.2">
      <c r="A5632" s="61" t="s">
        <v>38561</v>
      </c>
      <c r="B5632" s="61" t="s">
        <v>38562</v>
      </c>
      <c r="C5632" s="61" t="s">
        <v>38563</v>
      </c>
      <c r="D5632" s="62" t="s">
        <v>38564</v>
      </c>
      <c r="E5632" s="62" t="s">
        <v>38565</v>
      </c>
      <c r="F5632" s="61" t="s">
        <v>38566</v>
      </c>
      <c r="G5632" s="62" t="s">
        <v>38567</v>
      </c>
      <c r="H5632" s="61" t="s">
        <v>3142</v>
      </c>
      <c r="I5632" s="63">
        <v>41640</v>
      </c>
      <c r="J5632" s="63">
        <v>45291</v>
      </c>
    </row>
    <row r="5633" spans="1:10" s="57" customFormat="1" ht="30.45" customHeight="1" x14ac:dyDescent="0.2">
      <c r="A5633" s="58" t="s">
        <v>38568</v>
      </c>
      <c r="B5633" s="58" t="s">
        <v>38569</v>
      </c>
      <c r="C5633" s="58" t="s">
        <v>38570</v>
      </c>
      <c r="D5633" s="59" t="s">
        <v>38571</v>
      </c>
      <c r="E5633" s="59" t="s">
        <v>38572</v>
      </c>
      <c r="F5633" s="58" t="s">
        <v>38573</v>
      </c>
      <c r="G5633" s="59" t="s">
        <v>38574</v>
      </c>
      <c r="H5633" s="58" t="s">
        <v>3142</v>
      </c>
      <c r="I5633" s="60">
        <v>41640</v>
      </c>
      <c r="J5633" s="60">
        <v>45291</v>
      </c>
    </row>
    <row r="5634" spans="1:10" s="57" customFormat="1" ht="19.8" customHeight="1" x14ac:dyDescent="0.2">
      <c r="A5634" s="61" t="s">
        <v>38575</v>
      </c>
      <c r="B5634" s="61" t="s">
        <v>38576</v>
      </c>
      <c r="C5634" s="61" t="s">
        <v>38577</v>
      </c>
      <c r="D5634" s="62" t="s">
        <v>38578</v>
      </c>
      <c r="E5634" s="62" t="s">
        <v>38579</v>
      </c>
      <c r="F5634" s="61" t="s">
        <v>38580</v>
      </c>
      <c r="G5634" s="62" t="s">
        <v>38581</v>
      </c>
      <c r="H5634" s="61" t="s">
        <v>3142</v>
      </c>
      <c r="I5634" s="63">
        <v>41640</v>
      </c>
      <c r="J5634" s="63">
        <v>45291</v>
      </c>
    </row>
    <row r="5635" spans="1:10" s="57" customFormat="1" ht="19.8" customHeight="1" x14ac:dyDescent="0.2">
      <c r="A5635" s="58" t="s">
        <v>38582</v>
      </c>
      <c r="B5635" s="58" t="s">
        <v>38583</v>
      </c>
      <c r="C5635" s="58" t="s">
        <v>38584</v>
      </c>
      <c r="D5635" s="59" t="s">
        <v>38585</v>
      </c>
      <c r="E5635" s="59" t="s">
        <v>38586</v>
      </c>
      <c r="F5635" s="58" t="s">
        <v>38587</v>
      </c>
      <c r="G5635" s="59" t="s">
        <v>38581</v>
      </c>
      <c r="H5635" s="58" t="s">
        <v>3142</v>
      </c>
      <c r="I5635" s="60">
        <v>41640</v>
      </c>
      <c r="J5635" s="60">
        <v>45291</v>
      </c>
    </row>
    <row r="5637" spans="1:10" s="57" customFormat="1" ht="28.8" customHeight="1" x14ac:dyDescent="0.2"/>
  </sheetData>
  <autoFilter ref="A1:J5636" xr:uid="{00000000-0009-0000-0000-000003000000}"/>
  <conditionalFormatting sqref="A5637:A1048576 A1:A5635">
    <cfRule type="duplicateValues" dxfId="0" priority="1"/>
  </conditionalFormatting>
  <pageMargins left="0.7" right="0.7" top="0.75" bottom="0.75" header="0.3" footer="0.3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L64"/>
  <sheetViews>
    <sheetView workbookViewId="0">
      <selection activeCell="H11" sqref="H11"/>
    </sheetView>
  </sheetViews>
  <sheetFormatPr defaultRowHeight="14.4" x14ac:dyDescent="0.3"/>
  <sheetData>
    <row r="1" spans="1:64" x14ac:dyDescent="0.3">
      <c r="A1" s="250" t="s">
        <v>58</v>
      </c>
      <c r="B1" s="251">
        <v>1</v>
      </c>
      <c r="C1" s="250" t="s">
        <v>37</v>
      </c>
      <c r="D1" s="250" t="e">
        <f>MATCH(Tabela1[[#This Row],[3]],ECHE!A:A,0)</f>
        <v>#VALUE!</v>
      </c>
      <c r="E1" s="249" t="s">
        <v>38</v>
      </c>
      <c r="F1" s="250" t="s">
        <v>39</v>
      </c>
      <c r="G1" s="251">
        <v>50090</v>
      </c>
      <c r="H1" s="252" t="s">
        <v>40</v>
      </c>
      <c r="I1" s="285" t="s">
        <v>41</v>
      </c>
      <c r="J1" s="250" t="s">
        <v>42</v>
      </c>
      <c r="K1" s="88" t="s">
        <v>43</v>
      </c>
      <c r="L1" s="297" t="s">
        <v>44</v>
      </c>
      <c r="M1" s="250" t="s">
        <v>44</v>
      </c>
      <c r="N1" s="250" t="s">
        <v>45</v>
      </c>
      <c r="O1" s="250" t="s">
        <v>46</v>
      </c>
      <c r="P1" s="250"/>
      <c r="Q1" s="250"/>
      <c r="R1" s="298" t="s">
        <v>47</v>
      </c>
      <c r="S1" s="299" t="s">
        <v>48</v>
      </c>
      <c r="T1" s="300" t="s">
        <v>60</v>
      </c>
      <c r="U1" s="301" t="s">
        <v>4448</v>
      </c>
      <c r="V1" s="302"/>
      <c r="W1" s="302"/>
      <c r="X1" s="302" t="s">
        <v>51</v>
      </c>
      <c r="Y1" s="302" t="s">
        <v>51</v>
      </c>
      <c r="Z1" s="302" t="s">
        <v>51</v>
      </c>
      <c r="AA1" s="302" t="s">
        <v>51</v>
      </c>
      <c r="AB1" s="302"/>
      <c r="AC1" s="302"/>
      <c r="AD1" s="302">
        <v>10</v>
      </c>
      <c r="AE1" s="302">
        <v>2</v>
      </c>
      <c r="AF1" s="300" t="s">
        <v>60</v>
      </c>
      <c r="AG1" s="301" t="s">
        <v>4448</v>
      </c>
      <c r="AH1" s="302"/>
      <c r="AI1" s="302"/>
      <c r="AJ1" s="302" t="s">
        <v>51</v>
      </c>
      <c r="AK1" s="302" t="s">
        <v>51</v>
      </c>
      <c r="AL1" s="302" t="s">
        <v>51</v>
      </c>
      <c r="AM1" s="302" t="s">
        <v>51</v>
      </c>
      <c r="AN1" s="302"/>
      <c r="AO1" s="302"/>
      <c r="AP1" s="302">
        <v>10</v>
      </c>
      <c r="AQ1" s="302">
        <v>2</v>
      </c>
      <c r="AR1" s="251"/>
      <c r="AS1" s="250"/>
      <c r="AT1" s="303"/>
      <c r="AU1" s="251"/>
      <c r="AV1" s="250"/>
      <c r="AW1" s="304"/>
      <c r="AX1" s="299" t="s">
        <v>60</v>
      </c>
      <c r="AY1" s="305" t="s">
        <v>61</v>
      </c>
      <c r="AZ1" s="306">
        <v>1</v>
      </c>
      <c r="BA1" s="299" t="s">
        <v>60</v>
      </c>
      <c r="BB1" s="305" t="s">
        <v>61</v>
      </c>
      <c r="BC1" s="306">
        <v>1</v>
      </c>
      <c r="BD1" s="307"/>
      <c r="BE1" s="308"/>
      <c r="BF1" s="309"/>
      <c r="BG1" s="309"/>
      <c r="BH1" s="307"/>
      <c r="BI1" s="308"/>
      <c r="BJ1" s="309"/>
      <c r="BK1" s="309"/>
      <c r="BL1" s="310" t="s">
        <v>52</v>
      </c>
    </row>
    <row r="2" spans="1:64" x14ac:dyDescent="0.3">
      <c r="A2" s="88" t="s">
        <v>55</v>
      </c>
      <c r="B2" s="89">
        <v>1</v>
      </c>
      <c r="C2" s="88" t="s">
        <v>37</v>
      </c>
      <c r="D2" s="88" t="e">
        <f>MATCH(Tabela1[[#This Row],[3]],ECHE!A:A,0)</f>
        <v>#VALUE!</v>
      </c>
      <c r="E2" s="87" t="s">
        <v>38</v>
      </c>
      <c r="F2" s="88" t="s">
        <v>39</v>
      </c>
      <c r="G2" s="89">
        <v>50090</v>
      </c>
      <c r="H2" s="90" t="s">
        <v>40</v>
      </c>
      <c r="I2" s="286" t="s">
        <v>41</v>
      </c>
      <c r="J2" s="88" t="s">
        <v>42</v>
      </c>
      <c r="K2" s="88" t="s">
        <v>43</v>
      </c>
      <c r="L2" s="311" t="s">
        <v>44</v>
      </c>
      <c r="M2" s="88" t="s">
        <v>44</v>
      </c>
      <c r="N2" s="88" t="s">
        <v>45</v>
      </c>
      <c r="O2" s="88" t="s">
        <v>46</v>
      </c>
      <c r="P2" s="88"/>
      <c r="Q2" s="88"/>
      <c r="R2" s="312" t="s">
        <v>47</v>
      </c>
      <c r="S2" s="313" t="s">
        <v>48</v>
      </c>
      <c r="T2" s="314" t="s">
        <v>56</v>
      </c>
      <c r="U2" s="315" t="s">
        <v>57</v>
      </c>
      <c r="V2" s="316"/>
      <c r="W2" s="316"/>
      <c r="X2" s="316" t="s">
        <v>51</v>
      </c>
      <c r="Y2" s="316" t="s">
        <v>51</v>
      </c>
      <c r="Z2" s="316" t="s">
        <v>51</v>
      </c>
      <c r="AA2" s="316" t="s">
        <v>51</v>
      </c>
      <c r="AB2" s="316" t="s">
        <v>51</v>
      </c>
      <c r="AC2" s="316" t="s">
        <v>51</v>
      </c>
      <c r="AD2" s="316">
        <v>20</v>
      </c>
      <c r="AE2" s="316">
        <v>2</v>
      </c>
      <c r="AF2" s="314" t="s">
        <v>56</v>
      </c>
      <c r="AG2" s="315" t="s">
        <v>57</v>
      </c>
      <c r="AH2" s="316"/>
      <c r="AI2" s="316"/>
      <c r="AJ2" s="316" t="s">
        <v>51</v>
      </c>
      <c r="AK2" s="316" t="s">
        <v>51</v>
      </c>
      <c r="AL2" s="316" t="s">
        <v>51</v>
      </c>
      <c r="AM2" s="316" t="s">
        <v>51</v>
      </c>
      <c r="AN2" s="316" t="s">
        <v>51</v>
      </c>
      <c r="AO2" s="316" t="s">
        <v>51</v>
      </c>
      <c r="AP2" s="316">
        <v>20</v>
      </c>
      <c r="AQ2" s="316">
        <v>2</v>
      </c>
      <c r="AR2" s="89"/>
      <c r="AS2" s="88"/>
      <c r="AT2" s="317"/>
      <c r="AU2" s="89"/>
      <c r="AV2" s="88"/>
      <c r="AW2" s="318"/>
      <c r="AX2" s="313" t="s">
        <v>56</v>
      </c>
      <c r="AY2" s="319" t="s">
        <v>57</v>
      </c>
      <c r="AZ2" s="320">
        <v>1</v>
      </c>
      <c r="BA2" s="313" t="s">
        <v>56</v>
      </c>
      <c r="BB2" s="319" t="s">
        <v>57</v>
      </c>
      <c r="BC2" s="320">
        <v>1</v>
      </c>
      <c r="BD2" s="321"/>
      <c r="BE2" s="322"/>
      <c r="BF2" s="323"/>
      <c r="BG2" s="323"/>
      <c r="BH2" s="321"/>
      <c r="BI2" s="322"/>
      <c r="BJ2" s="323"/>
      <c r="BK2" s="323"/>
      <c r="BL2" s="324" t="s">
        <v>52</v>
      </c>
    </row>
    <row r="3" spans="1:64" x14ac:dyDescent="0.3">
      <c r="A3" s="69" t="s">
        <v>36</v>
      </c>
      <c r="B3" s="70">
        <v>1</v>
      </c>
      <c r="C3" s="69" t="s">
        <v>37</v>
      </c>
      <c r="D3" s="69" t="e">
        <f>MATCH(Tabela1[[#This Row],[3]],ECHE!A:A,0)</f>
        <v>#VALUE!</v>
      </c>
      <c r="E3" s="68" t="s">
        <v>38</v>
      </c>
      <c r="F3" s="69" t="s">
        <v>39</v>
      </c>
      <c r="G3" s="70">
        <v>50090</v>
      </c>
      <c r="H3" s="71" t="s">
        <v>40</v>
      </c>
      <c r="I3" s="287" t="s">
        <v>41</v>
      </c>
      <c r="J3" s="69" t="s">
        <v>42</v>
      </c>
      <c r="K3" s="88" t="s">
        <v>43</v>
      </c>
      <c r="L3" s="325" t="s">
        <v>44</v>
      </c>
      <c r="M3" s="257" t="s">
        <v>44</v>
      </c>
      <c r="N3" s="69" t="s">
        <v>45</v>
      </c>
      <c r="O3" s="69" t="s">
        <v>46</v>
      </c>
      <c r="P3" s="69"/>
      <c r="Q3" s="69"/>
      <c r="R3" s="326" t="s">
        <v>47</v>
      </c>
      <c r="S3" s="327" t="s">
        <v>59</v>
      </c>
      <c r="T3" s="328" t="s">
        <v>49</v>
      </c>
      <c r="U3" s="329" t="s">
        <v>50</v>
      </c>
      <c r="V3" s="330"/>
      <c r="W3" s="330"/>
      <c r="X3" s="330"/>
      <c r="Y3" s="330"/>
      <c r="Z3" s="330" t="s">
        <v>51</v>
      </c>
      <c r="AA3" s="330" t="s">
        <v>51</v>
      </c>
      <c r="AB3" s="330" t="s">
        <v>51</v>
      </c>
      <c r="AC3" s="330" t="s">
        <v>51</v>
      </c>
      <c r="AD3" s="330">
        <v>5</v>
      </c>
      <c r="AE3" s="330">
        <v>1</v>
      </c>
      <c r="AF3" s="328" t="s">
        <v>49</v>
      </c>
      <c r="AG3" s="329" t="s">
        <v>50</v>
      </c>
      <c r="AH3" s="330"/>
      <c r="AI3" s="330"/>
      <c r="AJ3" s="330"/>
      <c r="AK3" s="330"/>
      <c r="AL3" s="330" t="s">
        <v>51</v>
      </c>
      <c r="AM3" s="330" t="s">
        <v>51</v>
      </c>
      <c r="AN3" s="330" t="s">
        <v>51</v>
      </c>
      <c r="AO3" s="330" t="s">
        <v>51</v>
      </c>
      <c r="AP3" s="330">
        <v>5</v>
      </c>
      <c r="AQ3" s="330">
        <v>1</v>
      </c>
      <c r="AR3" s="70"/>
      <c r="AS3" s="69"/>
      <c r="AT3" s="331"/>
      <c r="AU3" s="70"/>
      <c r="AV3" s="69"/>
      <c r="AW3" s="332"/>
      <c r="AX3" s="327" t="s">
        <v>49</v>
      </c>
      <c r="AY3" s="333" t="s">
        <v>50</v>
      </c>
      <c r="AZ3" s="334">
        <v>1</v>
      </c>
      <c r="BA3" s="327" t="s">
        <v>49</v>
      </c>
      <c r="BB3" s="333" t="s">
        <v>50</v>
      </c>
      <c r="BC3" s="334">
        <v>1</v>
      </c>
      <c r="BD3" s="335"/>
      <c r="BE3" s="336"/>
      <c r="BF3" s="337"/>
      <c r="BG3" s="337"/>
      <c r="BH3" s="335"/>
      <c r="BI3" s="336"/>
      <c r="BJ3" s="337"/>
      <c r="BK3" s="337"/>
      <c r="BL3" s="338" t="s">
        <v>52</v>
      </c>
    </row>
    <row r="4" spans="1:64" x14ac:dyDescent="0.3">
      <c r="A4" s="69" t="s">
        <v>36</v>
      </c>
      <c r="B4" s="70">
        <v>1</v>
      </c>
      <c r="C4" s="69" t="s">
        <v>37</v>
      </c>
      <c r="D4" s="69" t="e">
        <f>MATCH(Tabela1[[#This Row],[3]],ECHE!A:A,0)</f>
        <v>#VALUE!</v>
      </c>
      <c r="E4" s="68" t="s">
        <v>38</v>
      </c>
      <c r="F4" s="69" t="s">
        <v>39</v>
      </c>
      <c r="G4" s="70">
        <v>50090</v>
      </c>
      <c r="H4" s="71" t="s">
        <v>40</v>
      </c>
      <c r="I4" s="287" t="s">
        <v>41</v>
      </c>
      <c r="J4" s="69" t="s">
        <v>42</v>
      </c>
      <c r="K4" s="88" t="s">
        <v>43</v>
      </c>
      <c r="L4" s="325" t="s">
        <v>44</v>
      </c>
      <c r="M4" s="257" t="s">
        <v>44</v>
      </c>
      <c r="N4" s="69" t="s">
        <v>45</v>
      </c>
      <c r="O4" s="69" t="s">
        <v>46</v>
      </c>
      <c r="P4" s="69"/>
      <c r="Q4" s="69"/>
      <c r="R4" s="326" t="s">
        <v>47</v>
      </c>
      <c r="S4" s="327" t="s">
        <v>59</v>
      </c>
      <c r="T4" s="328" t="s">
        <v>53</v>
      </c>
      <c r="U4" s="329" t="s">
        <v>54</v>
      </c>
      <c r="V4" s="330"/>
      <c r="W4" s="330"/>
      <c r="X4" s="330"/>
      <c r="Y4" s="330"/>
      <c r="Z4" s="330" t="s">
        <v>51</v>
      </c>
      <c r="AA4" s="330" t="s">
        <v>51</v>
      </c>
      <c r="AB4" s="330" t="s">
        <v>51</v>
      </c>
      <c r="AC4" s="330" t="s">
        <v>51</v>
      </c>
      <c r="AD4" s="330">
        <v>5</v>
      </c>
      <c r="AE4" s="330">
        <v>1</v>
      </c>
      <c r="AF4" s="328" t="s">
        <v>53</v>
      </c>
      <c r="AG4" s="329" t="s">
        <v>54</v>
      </c>
      <c r="AH4" s="330"/>
      <c r="AI4" s="330"/>
      <c r="AJ4" s="330"/>
      <c r="AK4" s="330"/>
      <c r="AL4" s="330" t="s">
        <v>51</v>
      </c>
      <c r="AM4" s="330" t="s">
        <v>51</v>
      </c>
      <c r="AN4" s="330" t="s">
        <v>51</v>
      </c>
      <c r="AO4" s="330" t="s">
        <v>51</v>
      </c>
      <c r="AP4" s="330">
        <v>5</v>
      </c>
      <c r="AQ4" s="330">
        <v>1</v>
      </c>
      <c r="AR4" s="70"/>
      <c r="AS4" s="69"/>
      <c r="AT4" s="331"/>
      <c r="AU4" s="70"/>
      <c r="AV4" s="69"/>
      <c r="AW4" s="332"/>
      <c r="AX4" s="327" t="s">
        <v>53</v>
      </c>
      <c r="AY4" s="333" t="s">
        <v>54</v>
      </c>
      <c r="AZ4" s="334">
        <v>1</v>
      </c>
      <c r="BA4" s="327" t="s">
        <v>53</v>
      </c>
      <c r="BB4" s="333" t="s">
        <v>54</v>
      </c>
      <c r="BC4" s="334">
        <v>1</v>
      </c>
      <c r="BD4" s="335"/>
      <c r="BE4" s="336"/>
      <c r="BF4" s="337"/>
      <c r="BG4" s="337"/>
      <c r="BH4" s="335"/>
      <c r="BI4" s="336"/>
      <c r="BJ4" s="337"/>
      <c r="BK4" s="337"/>
      <c r="BL4" s="338" t="s">
        <v>52</v>
      </c>
    </row>
    <row r="5" spans="1:64" x14ac:dyDescent="0.3">
      <c r="A5" s="257" t="s">
        <v>95</v>
      </c>
      <c r="B5" s="258">
        <v>39</v>
      </c>
      <c r="C5" s="257" t="s">
        <v>338</v>
      </c>
      <c r="D5" s="257" t="e">
        <f>MATCH(Tabela1[[#This Row],[3]],ECHE!A:A,0)</f>
        <v>#VALUE!</v>
      </c>
      <c r="E5" s="256" t="s">
        <v>339</v>
      </c>
      <c r="F5" s="257" t="s">
        <v>340</v>
      </c>
      <c r="G5" s="258" t="s">
        <v>341</v>
      </c>
      <c r="H5" s="259" t="s">
        <v>213</v>
      </c>
      <c r="I5" s="284" t="s">
        <v>214</v>
      </c>
      <c r="J5" s="88" t="s">
        <v>342</v>
      </c>
      <c r="K5" s="88" t="s">
        <v>39562</v>
      </c>
      <c r="L5" s="325" t="s">
        <v>103</v>
      </c>
      <c r="M5" s="257" t="s">
        <v>44</v>
      </c>
      <c r="N5" s="257" t="s">
        <v>343</v>
      </c>
      <c r="O5" s="257" t="s">
        <v>344</v>
      </c>
      <c r="P5" s="257"/>
      <c r="Q5" s="257"/>
      <c r="R5" s="339" t="s">
        <v>47</v>
      </c>
      <c r="S5" s="340" t="s">
        <v>48</v>
      </c>
      <c r="T5" s="341" t="s">
        <v>93</v>
      </c>
      <c r="U5" s="342" t="s">
        <v>94</v>
      </c>
      <c r="V5" s="343"/>
      <c r="W5" s="343"/>
      <c r="X5" s="343" t="s">
        <v>51</v>
      </c>
      <c r="Y5" s="343" t="s">
        <v>51</v>
      </c>
      <c r="Z5" s="343" t="s">
        <v>51</v>
      </c>
      <c r="AA5" s="343" t="s">
        <v>51</v>
      </c>
      <c r="AB5" s="343"/>
      <c r="AC5" s="343"/>
      <c r="AD5" s="343">
        <v>20</v>
      </c>
      <c r="AE5" s="343">
        <v>1</v>
      </c>
      <c r="AF5" s="341" t="s">
        <v>93</v>
      </c>
      <c r="AG5" s="342" t="s">
        <v>94</v>
      </c>
      <c r="AH5" s="343"/>
      <c r="AI5" s="343"/>
      <c r="AJ5" s="343" t="s">
        <v>51</v>
      </c>
      <c r="AK5" s="343" t="s">
        <v>51</v>
      </c>
      <c r="AL5" s="343" t="s">
        <v>51</v>
      </c>
      <c r="AM5" s="343" t="s">
        <v>51</v>
      </c>
      <c r="AN5" s="343"/>
      <c r="AO5" s="343"/>
      <c r="AP5" s="343">
        <v>10</v>
      </c>
      <c r="AQ5" s="343">
        <v>2</v>
      </c>
      <c r="AR5" s="258"/>
      <c r="AS5" s="257"/>
      <c r="AT5" s="344"/>
      <c r="AU5" s="258"/>
      <c r="AV5" s="257"/>
      <c r="AW5" s="345"/>
      <c r="AX5" s="340" t="s">
        <v>93</v>
      </c>
      <c r="AY5" s="346" t="s">
        <v>94</v>
      </c>
      <c r="AZ5" s="347">
        <v>2</v>
      </c>
      <c r="BA5" s="340" t="s">
        <v>93</v>
      </c>
      <c r="BB5" s="346" t="s">
        <v>94</v>
      </c>
      <c r="BC5" s="347">
        <v>2</v>
      </c>
      <c r="BD5" s="348" t="s">
        <v>93</v>
      </c>
      <c r="BE5" s="349" t="s">
        <v>94</v>
      </c>
      <c r="BF5" s="350">
        <v>5</v>
      </c>
      <c r="BG5" s="350">
        <v>1</v>
      </c>
      <c r="BH5" s="348" t="s">
        <v>93</v>
      </c>
      <c r="BI5" s="349" t="s">
        <v>94</v>
      </c>
      <c r="BJ5" s="350">
        <v>5</v>
      </c>
      <c r="BK5" s="350">
        <v>1</v>
      </c>
      <c r="BL5" s="351" t="s">
        <v>52</v>
      </c>
    </row>
    <row r="6" spans="1:64" x14ac:dyDescent="0.3">
      <c r="A6" s="257" t="s">
        <v>95</v>
      </c>
      <c r="B6" s="258">
        <v>39</v>
      </c>
      <c r="C6" s="257" t="s">
        <v>338</v>
      </c>
      <c r="D6" s="257">
        <f>MATCH(Tabela1[[#This Row],[3]],ECHE!A:A,0)</f>
        <v>5603</v>
      </c>
      <c r="E6" s="256" t="s">
        <v>339</v>
      </c>
      <c r="F6" s="257" t="s">
        <v>340</v>
      </c>
      <c r="G6" s="258" t="s">
        <v>341</v>
      </c>
      <c r="H6" s="259" t="s">
        <v>213</v>
      </c>
      <c r="I6" s="284" t="s">
        <v>214</v>
      </c>
      <c r="J6" s="257" t="s">
        <v>342</v>
      </c>
      <c r="K6" s="88" t="s">
        <v>39562</v>
      </c>
      <c r="L6" s="325" t="s">
        <v>103</v>
      </c>
      <c r="M6" s="257" t="s">
        <v>44</v>
      </c>
      <c r="N6" s="257" t="s">
        <v>343</v>
      </c>
      <c r="O6" s="257" t="s">
        <v>344</v>
      </c>
      <c r="P6" s="257"/>
      <c r="Q6" s="257"/>
      <c r="R6" s="339" t="s">
        <v>47</v>
      </c>
      <c r="S6" s="340" t="s">
        <v>48</v>
      </c>
      <c r="T6" s="341" t="s">
        <v>141</v>
      </c>
      <c r="U6" s="342" t="s">
        <v>142</v>
      </c>
      <c r="V6" s="343"/>
      <c r="W6" s="343"/>
      <c r="X6" s="343" t="s">
        <v>51</v>
      </c>
      <c r="Y6" s="343" t="s">
        <v>51</v>
      </c>
      <c r="Z6" s="343" t="s">
        <v>51</v>
      </c>
      <c r="AA6" s="343" t="s">
        <v>51</v>
      </c>
      <c r="AB6" s="343"/>
      <c r="AC6" s="343"/>
      <c r="AD6" s="343">
        <v>5</v>
      </c>
      <c r="AE6" s="343">
        <v>1</v>
      </c>
      <c r="AF6" s="341"/>
      <c r="AG6" s="342"/>
      <c r="AH6" s="343"/>
      <c r="AI6" s="343"/>
      <c r="AJ6" s="343"/>
      <c r="AK6" s="343"/>
      <c r="AL6" s="343"/>
      <c r="AM6" s="343"/>
      <c r="AN6" s="343"/>
      <c r="AO6" s="343"/>
      <c r="AP6" s="343"/>
      <c r="AQ6" s="343"/>
      <c r="AR6" s="258"/>
      <c r="AS6" s="257"/>
      <c r="AT6" s="344"/>
      <c r="AU6" s="258"/>
      <c r="AV6" s="257"/>
      <c r="AW6" s="345"/>
      <c r="AX6" s="340" t="s">
        <v>141</v>
      </c>
      <c r="AY6" s="346" t="s">
        <v>142</v>
      </c>
      <c r="AZ6" s="347" t="s">
        <v>51</v>
      </c>
      <c r="BA6" s="340"/>
      <c r="BB6" s="346"/>
      <c r="BC6" s="347"/>
      <c r="BD6" s="348" t="s">
        <v>141</v>
      </c>
      <c r="BE6" s="349" t="s">
        <v>142</v>
      </c>
      <c r="BF6" s="350" t="s">
        <v>51</v>
      </c>
      <c r="BG6" s="350" t="s">
        <v>51</v>
      </c>
      <c r="BH6" s="348"/>
      <c r="BI6" s="349"/>
      <c r="BJ6" s="350"/>
      <c r="BK6" s="350"/>
      <c r="BL6" s="351" t="s">
        <v>52</v>
      </c>
    </row>
    <row r="7" spans="1:64" x14ac:dyDescent="0.3">
      <c r="A7" s="257" t="s">
        <v>95</v>
      </c>
      <c r="B7" s="258">
        <v>39</v>
      </c>
      <c r="C7" s="257" t="s">
        <v>338</v>
      </c>
      <c r="D7" s="257">
        <f>MATCH(Tabela1[[#This Row],[3]],ECHE!A:A,0)</f>
        <v>5050</v>
      </c>
      <c r="E7" s="256" t="s">
        <v>339</v>
      </c>
      <c r="F7" s="257" t="s">
        <v>340</v>
      </c>
      <c r="G7" s="258" t="s">
        <v>341</v>
      </c>
      <c r="H7" s="259" t="s">
        <v>213</v>
      </c>
      <c r="I7" s="284" t="s">
        <v>214</v>
      </c>
      <c r="J7" s="257" t="s">
        <v>342</v>
      </c>
      <c r="K7" s="88" t="s">
        <v>39562</v>
      </c>
      <c r="L7" s="325" t="s">
        <v>103</v>
      </c>
      <c r="M7" s="257" t="s">
        <v>44</v>
      </c>
      <c r="N7" s="257" t="s">
        <v>343</v>
      </c>
      <c r="O7" s="257" t="s">
        <v>344</v>
      </c>
      <c r="P7" s="257"/>
      <c r="Q7" s="257"/>
      <c r="R7" s="339" t="s">
        <v>47</v>
      </c>
      <c r="S7" s="340" t="s">
        <v>48</v>
      </c>
      <c r="T7" s="341" t="s">
        <v>345</v>
      </c>
      <c r="U7" s="342" t="s">
        <v>55913</v>
      </c>
      <c r="V7" s="343"/>
      <c r="W7" s="343"/>
      <c r="X7" s="343" t="s">
        <v>51</v>
      </c>
      <c r="Y7" s="343" t="s">
        <v>51</v>
      </c>
      <c r="Z7" s="343" t="s">
        <v>51</v>
      </c>
      <c r="AA7" s="343" t="s">
        <v>51</v>
      </c>
      <c r="AB7" s="343"/>
      <c r="AC7" s="343"/>
      <c r="AD7" s="343">
        <v>5</v>
      </c>
      <c r="AE7" s="343">
        <v>1</v>
      </c>
      <c r="AF7" s="341" t="s">
        <v>345</v>
      </c>
      <c r="AG7" s="342" t="s">
        <v>346</v>
      </c>
      <c r="AH7" s="343"/>
      <c r="AI7" s="343"/>
      <c r="AJ7" s="343" t="s">
        <v>51</v>
      </c>
      <c r="AK7" s="343" t="s">
        <v>51</v>
      </c>
      <c r="AL7" s="343" t="s">
        <v>51</v>
      </c>
      <c r="AM7" s="343" t="s">
        <v>51</v>
      </c>
      <c r="AN7" s="343"/>
      <c r="AO7" s="343"/>
      <c r="AP7" s="343">
        <v>10</v>
      </c>
      <c r="AQ7" s="343">
        <v>2</v>
      </c>
      <c r="AR7" s="258"/>
      <c r="AS7" s="257"/>
      <c r="AT7" s="344"/>
      <c r="AU7" s="258"/>
      <c r="AV7" s="257"/>
      <c r="AW7" s="345"/>
      <c r="AX7" s="340" t="s">
        <v>345</v>
      </c>
      <c r="AY7" s="346" t="s">
        <v>346</v>
      </c>
      <c r="AZ7" s="347" t="s">
        <v>51</v>
      </c>
      <c r="BA7" s="340" t="s">
        <v>345</v>
      </c>
      <c r="BB7" s="346" t="s">
        <v>346</v>
      </c>
      <c r="BC7" s="347" t="s">
        <v>51</v>
      </c>
      <c r="BD7" s="348" t="s">
        <v>345</v>
      </c>
      <c r="BE7" s="349" t="s">
        <v>346</v>
      </c>
      <c r="BF7" s="350" t="s">
        <v>51</v>
      </c>
      <c r="BG7" s="350" t="s">
        <v>51</v>
      </c>
      <c r="BH7" s="348" t="s">
        <v>345</v>
      </c>
      <c r="BI7" s="349" t="s">
        <v>346</v>
      </c>
      <c r="BJ7" s="350" t="s">
        <v>51</v>
      </c>
      <c r="BK7" s="350" t="s">
        <v>51</v>
      </c>
      <c r="BL7" s="351" t="s">
        <v>52</v>
      </c>
    </row>
    <row r="8" spans="1:64" x14ac:dyDescent="0.3">
      <c r="A8" s="257" t="s">
        <v>95</v>
      </c>
      <c r="B8" s="258">
        <v>39</v>
      </c>
      <c r="C8" s="257" t="s">
        <v>338</v>
      </c>
      <c r="D8" s="257">
        <f>MATCH(Tabela1[[#This Row],[3]],ECHE!A:A,0)</f>
        <v>3874</v>
      </c>
      <c r="E8" s="256" t="s">
        <v>339</v>
      </c>
      <c r="F8" s="257" t="s">
        <v>340</v>
      </c>
      <c r="G8" s="258" t="s">
        <v>341</v>
      </c>
      <c r="H8" s="259" t="s">
        <v>213</v>
      </c>
      <c r="I8" s="284" t="s">
        <v>214</v>
      </c>
      <c r="J8" s="257" t="s">
        <v>342</v>
      </c>
      <c r="K8" s="88" t="s">
        <v>39562</v>
      </c>
      <c r="L8" s="325" t="s">
        <v>103</v>
      </c>
      <c r="M8" s="257" t="s">
        <v>44</v>
      </c>
      <c r="N8" s="257" t="s">
        <v>343</v>
      </c>
      <c r="O8" s="257" t="s">
        <v>344</v>
      </c>
      <c r="P8" s="257"/>
      <c r="Q8" s="257"/>
      <c r="R8" s="339" t="s">
        <v>47</v>
      </c>
      <c r="S8" s="340" t="s">
        <v>48</v>
      </c>
      <c r="T8" s="341" t="s">
        <v>347</v>
      </c>
      <c r="U8" s="342" t="s">
        <v>348</v>
      </c>
      <c r="V8" s="343"/>
      <c r="W8" s="343"/>
      <c r="X8" s="343" t="s">
        <v>51</v>
      </c>
      <c r="Y8" s="343" t="s">
        <v>51</v>
      </c>
      <c r="Z8" s="343" t="s">
        <v>51</v>
      </c>
      <c r="AA8" s="343" t="s">
        <v>51</v>
      </c>
      <c r="AB8" s="343"/>
      <c r="AC8" s="343"/>
      <c r="AD8" s="343">
        <v>5</v>
      </c>
      <c r="AE8" s="343">
        <v>1</v>
      </c>
      <c r="AF8" s="341"/>
      <c r="AG8" s="342"/>
      <c r="AH8" s="343"/>
      <c r="AI8" s="343"/>
      <c r="AJ8" s="343"/>
      <c r="AK8" s="343"/>
      <c r="AL8" s="343"/>
      <c r="AM8" s="343"/>
      <c r="AN8" s="343"/>
      <c r="AO8" s="343"/>
      <c r="AP8" s="343"/>
      <c r="AQ8" s="343"/>
      <c r="AR8" s="258"/>
      <c r="AS8" s="257"/>
      <c r="AT8" s="344"/>
      <c r="AU8" s="258"/>
      <c r="AV8" s="257"/>
      <c r="AW8" s="345"/>
      <c r="AX8" s="340" t="s">
        <v>347</v>
      </c>
      <c r="AY8" s="346" t="s">
        <v>348</v>
      </c>
      <c r="AZ8" s="347" t="s">
        <v>51</v>
      </c>
      <c r="BA8" s="340" t="s">
        <v>347</v>
      </c>
      <c r="BB8" s="346" t="s">
        <v>348</v>
      </c>
      <c r="BC8" s="347" t="s">
        <v>51</v>
      </c>
      <c r="BD8" s="348" t="s">
        <v>347</v>
      </c>
      <c r="BE8" s="349" t="s">
        <v>348</v>
      </c>
      <c r="BF8" s="350" t="s">
        <v>51</v>
      </c>
      <c r="BG8" s="350" t="s">
        <v>51</v>
      </c>
      <c r="BH8" s="348" t="s">
        <v>347</v>
      </c>
      <c r="BI8" s="349" t="s">
        <v>348</v>
      </c>
      <c r="BJ8" s="350" t="s">
        <v>51</v>
      </c>
      <c r="BK8" s="350" t="s">
        <v>51</v>
      </c>
      <c r="BL8" s="351" t="s">
        <v>52</v>
      </c>
    </row>
    <row r="9" spans="1:64" x14ac:dyDescent="0.3">
      <c r="A9" s="257" t="s">
        <v>95</v>
      </c>
      <c r="B9" s="258">
        <v>47</v>
      </c>
      <c r="C9" s="257" t="s">
        <v>406</v>
      </c>
      <c r="D9" s="257">
        <f>MATCH(Tabela1[[#This Row],[3]],ECHE!A:A,0)</f>
        <v>5003</v>
      </c>
      <c r="E9" s="256" t="s">
        <v>407</v>
      </c>
      <c r="F9" s="257" t="s">
        <v>408</v>
      </c>
      <c r="G9" s="258" t="s">
        <v>409</v>
      </c>
      <c r="H9" s="259" t="s">
        <v>410</v>
      </c>
      <c r="I9" s="284" t="s">
        <v>214</v>
      </c>
      <c r="J9" s="88" t="s">
        <v>411</v>
      </c>
      <c r="K9" s="88" t="s">
        <v>39001</v>
      </c>
      <c r="L9" s="325" t="s">
        <v>103</v>
      </c>
      <c r="M9" s="257" t="s">
        <v>44</v>
      </c>
      <c r="N9" s="257" t="s">
        <v>152</v>
      </c>
      <c r="O9" s="257" t="s">
        <v>89</v>
      </c>
      <c r="P9" s="257"/>
      <c r="Q9" s="257"/>
      <c r="R9" s="339" t="s">
        <v>47</v>
      </c>
      <c r="S9" s="340" t="s">
        <v>48</v>
      </c>
      <c r="T9" s="341" t="s">
        <v>93</v>
      </c>
      <c r="U9" s="342" t="s">
        <v>94</v>
      </c>
      <c r="V9" s="343"/>
      <c r="W9" s="343"/>
      <c r="X9" s="343" t="s">
        <v>51</v>
      </c>
      <c r="Y9" s="343" t="s">
        <v>51</v>
      </c>
      <c r="Z9" s="343" t="s">
        <v>51</v>
      </c>
      <c r="AA9" s="343" t="s">
        <v>51</v>
      </c>
      <c r="AB9" s="343"/>
      <c r="AC9" s="343"/>
      <c r="AD9" s="343">
        <v>15</v>
      </c>
      <c r="AE9" s="343">
        <v>3</v>
      </c>
      <c r="AF9" s="341" t="s">
        <v>93</v>
      </c>
      <c r="AG9" s="342" t="s">
        <v>94</v>
      </c>
      <c r="AH9" s="343"/>
      <c r="AI9" s="343"/>
      <c r="AJ9" s="343" t="s">
        <v>51</v>
      </c>
      <c r="AK9" s="343" t="s">
        <v>51</v>
      </c>
      <c r="AL9" s="343" t="s">
        <v>51</v>
      </c>
      <c r="AM9" s="343" t="s">
        <v>51</v>
      </c>
      <c r="AN9" s="343"/>
      <c r="AO9" s="343"/>
      <c r="AP9" s="343">
        <v>15</v>
      </c>
      <c r="AQ9" s="343">
        <v>3</v>
      </c>
      <c r="AR9" s="258"/>
      <c r="AS9" s="257"/>
      <c r="AT9" s="344"/>
      <c r="AU9" s="258"/>
      <c r="AV9" s="257"/>
      <c r="AW9" s="345"/>
      <c r="AX9" s="340" t="s">
        <v>93</v>
      </c>
      <c r="AY9" s="346" t="s">
        <v>94</v>
      </c>
      <c r="AZ9" s="347">
        <v>1</v>
      </c>
      <c r="BA9" s="340" t="s">
        <v>93</v>
      </c>
      <c r="BB9" s="346" t="s">
        <v>94</v>
      </c>
      <c r="BC9" s="347">
        <v>1</v>
      </c>
      <c r="BD9" s="348" t="s">
        <v>93</v>
      </c>
      <c r="BE9" s="349" t="s">
        <v>94</v>
      </c>
      <c r="BF9" s="350">
        <v>5</v>
      </c>
      <c r="BG9" s="350">
        <v>1</v>
      </c>
      <c r="BH9" s="348" t="s">
        <v>93</v>
      </c>
      <c r="BI9" s="349" t="s">
        <v>94</v>
      </c>
      <c r="BJ9" s="350">
        <v>5</v>
      </c>
      <c r="BK9" s="350">
        <v>1</v>
      </c>
      <c r="BL9" s="351" t="s">
        <v>52</v>
      </c>
    </row>
    <row r="10" spans="1:64" x14ac:dyDescent="0.3">
      <c r="A10" s="69" t="s">
        <v>95</v>
      </c>
      <c r="B10" s="70">
        <v>48</v>
      </c>
      <c r="C10" s="69" t="s">
        <v>412</v>
      </c>
      <c r="D10" s="69">
        <f>MATCH(Tabela1[[#This Row],[3]],ECHE!A:A,0)</f>
        <v>588</v>
      </c>
      <c r="E10" s="68" t="s">
        <v>413</v>
      </c>
      <c r="F10" s="69" t="s">
        <v>414</v>
      </c>
      <c r="G10" s="70"/>
      <c r="H10" s="71" t="s">
        <v>273</v>
      </c>
      <c r="I10" s="287" t="s">
        <v>243</v>
      </c>
      <c r="J10" s="69" t="s">
        <v>415</v>
      </c>
      <c r="K10" s="88" t="s">
        <v>39089</v>
      </c>
      <c r="L10" s="352" t="s">
        <v>44</v>
      </c>
      <c r="M10" s="69" t="s">
        <v>44</v>
      </c>
      <c r="N10" s="69" t="s">
        <v>88</v>
      </c>
      <c r="O10" s="69" t="s">
        <v>89</v>
      </c>
      <c r="P10" s="69"/>
      <c r="Q10" s="69"/>
      <c r="R10" s="326" t="s">
        <v>47</v>
      </c>
      <c r="S10" s="327" t="s">
        <v>59</v>
      </c>
      <c r="T10" s="328" t="s">
        <v>93</v>
      </c>
      <c r="U10" s="329" t="s">
        <v>94</v>
      </c>
      <c r="V10" s="330"/>
      <c r="W10" s="330"/>
      <c r="X10" s="330" t="s">
        <v>416</v>
      </c>
      <c r="Y10" s="330" t="s">
        <v>416</v>
      </c>
      <c r="Z10" s="330" t="s">
        <v>416</v>
      </c>
      <c r="AA10" s="330" t="s">
        <v>416</v>
      </c>
      <c r="AB10" s="330"/>
      <c r="AC10" s="330"/>
      <c r="AD10" s="330">
        <v>10</v>
      </c>
      <c r="AE10" s="330">
        <v>2</v>
      </c>
      <c r="AF10" s="328" t="s">
        <v>93</v>
      </c>
      <c r="AG10" s="329" t="s">
        <v>94</v>
      </c>
      <c r="AH10" s="330"/>
      <c r="AI10" s="330"/>
      <c r="AJ10" s="330" t="s">
        <v>416</v>
      </c>
      <c r="AK10" s="330" t="s">
        <v>416</v>
      </c>
      <c r="AL10" s="330" t="s">
        <v>416</v>
      </c>
      <c r="AM10" s="330" t="s">
        <v>416</v>
      </c>
      <c r="AN10" s="330"/>
      <c r="AO10" s="330"/>
      <c r="AP10" s="330">
        <v>10</v>
      </c>
      <c r="AQ10" s="330">
        <v>2</v>
      </c>
      <c r="AR10" s="70"/>
      <c r="AS10" s="69"/>
      <c r="AT10" s="331"/>
      <c r="AU10" s="70"/>
      <c r="AV10" s="69"/>
      <c r="AW10" s="332"/>
      <c r="AX10" s="327" t="s">
        <v>93</v>
      </c>
      <c r="AY10" s="333" t="s">
        <v>94</v>
      </c>
      <c r="AZ10" s="334">
        <v>2</v>
      </c>
      <c r="BA10" s="327" t="s">
        <v>93</v>
      </c>
      <c r="BB10" s="333" t="s">
        <v>94</v>
      </c>
      <c r="BC10" s="334">
        <v>2</v>
      </c>
      <c r="BD10" s="335" t="s">
        <v>93</v>
      </c>
      <c r="BE10" s="336" t="s">
        <v>94</v>
      </c>
      <c r="BF10" s="337">
        <v>5</v>
      </c>
      <c r="BG10" s="337">
        <v>1</v>
      </c>
      <c r="BH10" s="335" t="s">
        <v>93</v>
      </c>
      <c r="BI10" s="336" t="s">
        <v>94</v>
      </c>
      <c r="BJ10" s="337">
        <v>5</v>
      </c>
      <c r="BK10" s="337">
        <v>1</v>
      </c>
      <c r="BL10" s="338" t="s">
        <v>52</v>
      </c>
    </row>
    <row r="11" spans="1:64" x14ac:dyDescent="0.3">
      <c r="A11" s="69" t="s">
        <v>91</v>
      </c>
      <c r="B11" s="70">
        <v>48</v>
      </c>
      <c r="C11" s="69" t="s">
        <v>412</v>
      </c>
      <c r="D11" s="69">
        <f>MATCH(Tabela1[[#This Row],[3]],ECHE!A:A,0)</f>
        <v>264</v>
      </c>
      <c r="E11" s="68" t="s">
        <v>413</v>
      </c>
      <c r="F11" s="69" t="s">
        <v>414</v>
      </c>
      <c r="G11" s="70"/>
      <c r="H11" s="71" t="s">
        <v>273</v>
      </c>
      <c r="I11" s="287" t="s">
        <v>243</v>
      </c>
      <c r="J11" s="69" t="s">
        <v>415</v>
      </c>
      <c r="K11" s="88" t="s">
        <v>39089</v>
      </c>
      <c r="L11" s="352" t="s">
        <v>44</v>
      </c>
      <c r="M11" s="69" t="s">
        <v>44</v>
      </c>
      <c r="N11" s="69" t="s">
        <v>88</v>
      </c>
      <c r="O11" s="69" t="s">
        <v>89</v>
      </c>
      <c r="P11" s="69"/>
      <c r="Q11" s="69"/>
      <c r="R11" s="326" t="s">
        <v>47</v>
      </c>
      <c r="S11" s="327" t="s">
        <v>59</v>
      </c>
      <c r="T11" s="328">
        <v>421</v>
      </c>
      <c r="U11" s="329" t="s">
        <v>94</v>
      </c>
      <c r="V11" s="330"/>
      <c r="W11" s="330"/>
      <c r="X11" s="330" t="s">
        <v>51</v>
      </c>
      <c r="Y11" s="330" t="s">
        <v>51</v>
      </c>
      <c r="Z11" s="330" t="s">
        <v>51</v>
      </c>
      <c r="AA11" s="330" t="s">
        <v>51</v>
      </c>
      <c r="AB11" s="330"/>
      <c r="AC11" s="330"/>
      <c r="AD11" s="330">
        <v>5</v>
      </c>
      <c r="AE11" s="330">
        <v>1</v>
      </c>
      <c r="AF11" s="328" t="s">
        <v>93</v>
      </c>
      <c r="AG11" s="329" t="s">
        <v>94</v>
      </c>
      <c r="AH11" s="330"/>
      <c r="AI11" s="330"/>
      <c r="AJ11" s="330" t="s">
        <v>51</v>
      </c>
      <c r="AK11" s="330" t="s">
        <v>51</v>
      </c>
      <c r="AL11" s="330" t="s">
        <v>51</v>
      </c>
      <c r="AM11" s="330" t="s">
        <v>51</v>
      </c>
      <c r="AN11" s="330"/>
      <c r="AO11" s="330"/>
      <c r="AP11" s="330">
        <v>5</v>
      </c>
      <c r="AQ11" s="330">
        <v>1</v>
      </c>
      <c r="AR11" s="70"/>
      <c r="AS11" s="69"/>
      <c r="AT11" s="331"/>
      <c r="AU11" s="70"/>
      <c r="AV11" s="69"/>
      <c r="AW11" s="332"/>
      <c r="AX11" s="327" t="s">
        <v>93</v>
      </c>
      <c r="AY11" s="333" t="s">
        <v>94</v>
      </c>
      <c r="AZ11" s="334" t="s">
        <v>180</v>
      </c>
      <c r="BA11" s="327" t="s">
        <v>93</v>
      </c>
      <c r="BB11" s="333" t="s">
        <v>94</v>
      </c>
      <c r="BC11" s="334" t="s">
        <v>180</v>
      </c>
      <c r="BD11" s="335" t="s">
        <v>93</v>
      </c>
      <c r="BE11" s="336" t="s">
        <v>94</v>
      </c>
      <c r="BF11" s="337" t="s">
        <v>180</v>
      </c>
      <c r="BG11" s="337" t="s">
        <v>180</v>
      </c>
      <c r="BH11" s="335" t="s">
        <v>93</v>
      </c>
      <c r="BI11" s="336" t="s">
        <v>94</v>
      </c>
      <c r="BJ11" s="337" t="s">
        <v>180</v>
      </c>
      <c r="BK11" s="337" t="s">
        <v>180</v>
      </c>
      <c r="BL11" s="338" t="s">
        <v>52</v>
      </c>
    </row>
    <row r="12" spans="1:64" x14ac:dyDescent="0.3">
      <c r="A12" s="69" t="s">
        <v>95</v>
      </c>
      <c r="B12" s="70">
        <v>114</v>
      </c>
      <c r="C12" s="69" t="s">
        <v>784</v>
      </c>
      <c r="D12" s="69">
        <f>MATCH(Tabela1[[#This Row],[3]],ECHE!A:A,0)</f>
        <v>240</v>
      </c>
      <c r="E12" s="68" t="s">
        <v>785</v>
      </c>
      <c r="F12" s="69" t="s">
        <v>786</v>
      </c>
      <c r="G12" s="70">
        <v>21000</v>
      </c>
      <c r="H12" s="71" t="s">
        <v>787</v>
      </c>
      <c r="I12" s="287" t="s">
        <v>67</v>
      </c>
      <c r="J12" s="69" t="s">
        <v>788</v>
      </c>
      <c r="K12" s="88" t="s">
        <v>38765</v>
      </c>
      <c r="L12" s="352" t="s">
        <v>789</v>
      </c>
      <c r="M12" s="69" t="s">
        <v>400</v>
      </c>
      <c r="N12" s="69" t="s">
        <v>45</v>
      </c>
      <c r="O12" s="69" t="s">
        <v>46</v>
      </c>
      <c r="P12" s="69"/>
      <c r="Q12" s="69"/>
      <c r="R12" s="326" t="s">
        <v>47</v>
      </c>
      <c r="S12" s="327" t="s">
        <v>59</v>
      </c>
      <c r="T12" s="328" t="s">
        <v>93</v>
      </c>
      <c r="U12" s="329" t="s">
        <v>94</v>
      </c>
      <c r="V12" s="330"/>
      <c r="W12" s="330"/>
      <c r="X12" s="330"/>
      <c r="Y12" s="330"/>
      <c r="Z12" s="330" t="s">
        <v>51</v>
      </c>
      <c r="AA12" s="330" t="s">
        <v>51</v>
      </c>
      <c r="AB12" s="330"/>
      <c r="AC12" s="330"/>
      <c r="AD12" s="330">
        <v>10</v>
      </c>
      <c r="AE12" s="330">
        <v>2</v>
      </c>
      <c r="AF12" s="328" t="s">
        <v>93</v>
      </c>
      <c r="AG12" s="329" t="s">
        <v>94</v>
      </c>
      <c r="AH12" s="330"/>
      <c r="AI12" s="330"/>
      <c r="AJ12" s="330"/>
      <c r="AK12" s="330"/>
      <c r="AL12" s="330" t="s">
        <v>51</v>
      </c>
      <c r="AM12" s="330" t="s">
        <v>51</v>
      </c>
      <c r="AN12" s="330"/>
      <c r="AO12" s="330"/>
      <c r="AP12" s="330">
        <v>10</v>
      </c>
      <c r="AQ12" s="330">
        <v>2</v>
      </c>
      <c r="AR12" s="70"/>
      <c r="AS12" s="69"/>
      <c r="AT12" s="331"/>
      <c r="AU12" s="70"/>
      <c r="AV12" s="69"/>
      <c r="AW12" s="332"/>
      <c r="AX12" s="327" t="s">
        <v>93</v>
      </c>
      <c r="AY12" s="333" t="s">
        <v>94</v>
      </c>
      <c r="AZ12" s="334">
        <v>1</v>
      </c>
      <c r="BA12" s="327" t="s">
        <v>93</v>
      </c>
      <c r="BB12" s="333" t="s">
        <v>94</v>
      </c>
      <c r="BC12" s="334">
        <v>1</v>
      </c>
      <c r="BD12" s="335" t="s">
        <v>93</v>
      </c>
      <c r="BE12" s="336" t="s">
        <v>94</v>
      </c>
      <c r="BF12" s="337">
        <v>5</v>
      </c>
      <c r="BG12" s="337">
        <v>1</v>
      </c>
      <c r="BH12" s="335" t="s">
        <v>93</v>
      </c>
      <c r="BI12" s="336" t="s">
        <v>94</v>
      </c>
      <c r="BJ12" s="337">
        <v>5</v>
      </c>
      <c r="BK12" s="337">
        <v>1</v>
      </c>
      <c r="BL12" s="338" t="s">
        <v>52</v>
      </c>
    </row>
    <row r="13" spans="1:64" x14ac:dyDescent="0.3">
      <c r="A13" s="69" t="s">
        <v>95</v>
      </c>
      <c r="B13" s="70">
        <v>114</v>
      </c>
      <c r="C13" s="69" t="s">
        <v>784</v>
      </c>
      <c r="D13" s="69">
        <f>MATCH(Tabela1[[#This Row],[3]],ECHE!A:A,0)</f>
        <v>657</v>
      </c>
      <c r="E13" s="68" t="s">
        <v>785</v>
      </c>
      <c r="F13" s="69" t="s">
        <v>786</v>
      </c>
      <c r="G13" s="70">
        <v>21000</v>
      </c>
      <c r="H13" s="71" t="s">
        <v>787</v>
      </c>
      <c r="I13" s="287" t="s">
        <v>67</v>
      </c>
      <c r="J13" s="69" t="s">
        <v>788</v>
      </c>
      <c r="K13" s="88" t="s">
        <v>38765</v>
      </c>
      <c r="L13" s="352" t="s">
        <v>789</v>
      </c>
      <c r="M13" s="69" t="s">
        <v>400</v>
      </c>
      <c r="N13" s="69" t="s">
        <v>45</v>
      </c>
      <c r="O13" s="69" t="s">
        <v>46</v>
      </c>
      <c r="P13" s="69"/>
      <c r="Q13" s="69"/>
      <c r="R13" s="326" t="s">
        <v>47</v>
      </c>
      <c r="S13" s="327" t="s">
        <v>59</v>
      </c>
      <c r="T13" s="328" t="s">
        <v>141</v>
      </c>
      <c r="U13" s="329" t="s">
        <v>142</v>
      </c>
      <c r="V13" s="330"/>
      <c r="W13" s="330"/>
      <c r="X13" s="330"/>
      <c r="Y13" s="330"/>
      <c r="Z13" s="330" t="s">
        <v>51</v>
      </c>
      <c r="AA13" s="330" t="s">
        <v>51</v>
      </c>
      <c r="AB13" s="330"/>
      <c r="AC13" s="330"/>
      <c r="AD13" s="330" t="s">
        <v>180</v>
      </c>
      <c r="AE13" s="330" t="s">
        <v>180</v>
      </c>
      <c r="AF13" s="328" t="s">
        <v>141</v>
      </c>
      <c r="AG13" s="329" t="s">
        <v>142</v>
      </c>
      <c r="AH13" s="330"/>
      <c r="AI13" s="330"/>
      <c r="AJ13" s="330"/>
      <c r="AK13" s="330"/>
      <c r="AL13" s="330" t="s">
        <v>51</v>
      </c>
      <c r="AM13" s="330" t="s">
        <v>51</v>
      </c>
      <c r="AN13" s="330"/>
      <c r="AO13" s="330"/>
      <c r="AP13" s="330" t="s">
        <v>180</v>
      </c>
      <c r="AQ13" s="330" t="s">
        <v>180</v>
      </c>
      <c r="AR13" s="70"/>
      <c r="AS13" s="69"/>
      <c r="AT13" s="331"/>
      <c r="AU13" s="70"/>
      <c r="AV13" s="69"/>
      <c r="AW13" s="332"/>
      <c r="AX13" s="327" t="s">
        <v>141</v>
      </c>
      <c r="AY13" s="333" t="s">
        <v>142</v>
      </c>
      <c r="AZ13" s="334" t="s">
        <v>180</v>
      </c>
      <c r="BA13" s="327" t="s">
        <v>141</v>
      </c>
      <c r="BB13" s="333" t="s">
        <v>142</v>
      </c>
      <c r="BC13" s="334" t="s">
        <v>180</v>
      </c>
      <c r="BD13" s="335" t="s">
        <v>141</v>
      </c>
      <c r="BE13" s="336" t="s">
        <v>142</v>
      </c>
      <c r="BF13" s="337" t="s">
        <v>180</v>
      </c>
      <c r="BG13" s="337" t="s">
        <v>180</v>
      </c>
      <c r="BH13" s="335" t="s">
        <v>141</v>
      </c>
      <c r="BI13" s="336" t="s">
        <v>142</v>
      </c>
      <c r="BJ13" s="337" t="s">
        <v>180</v>
      </c>
      <c r="BK13" s="337" t="s">
        <v>180</v>
      </c>
      <c r="BL13" s="338" t="s">
        <v>52</v>
      </c>
    </row>
    <row r="14" spans="1:64" x14ac:dyDescent="0.3">
      <c r="A14" s="69" t="s">
        <v>95</v>
      </c>
      <c r="B14" s="70">
        <v>114</v>
      </c>
      <c r="C14" s="69" t="s">
        <v>784</v>
      </c>
      <c r="D14" s="69">
        <f>MATCH(Tabela1[[#This Row],[3]],ECHE!A:A,0)</f>
        <v>270</v>
      </c>
      <c r="E14" s="68" t="s">
        <v>785</v>
      </c>
      <c r="F14" s="69" t="s">
        <v>786</v>
      </c>
      <c r="G14" s="70">
        <v>21000</v>
      </c>
      <c r="H14" s="71" t="s">
        <v>787</v>
      </c>
      <c r="I14" s="287" t="s">
        <v>67</v>
      </c>
      <c r="J14" s="88" t="s">
        <v>788</v>
      </c>
      <c r="K14" s="88" t="s">
        <v>38765</v>
      </c>
      <c r="L14" s="352" t="s">
        <v>789</v>
      </c>
      <c r="M14" s="69" t="s">
        <v>400</v>
      </c>
      <c r="N14" s="69" t="s">
        <v>45</v>
      </c>
      <c r="O14" s="69" t="s">
        <v>46</v>
      </c>
      <c r="P14" s="69"/>
      <c r="Q14" s="69"/>
      <c r="R14" s="326" t="s">
        <v>47</v>
      </c>
      <c r="S14" s="327" t="s">
        <v>59</v>
      </c>
      <c r="T14" s="328" t="s">
        <v>345</v>
      </c>
      <c r="U14" s="329" t="s">
        <v>346</v>
      </c>
      <c r="V14" s="330"/>
      <c r="W14" s="330"/>
      <c r="X14" s="330"/>
      <c r="Y14" s="330"/>
      <c r="Z14" s="330" t="s">
        <v>51</v>
      </c>
      <c r="AA14" s="330" t="s">
        <v>51</v>
      </c>
      <c r="AB14" s="330"/>
      <c r="AC14" s="330"/>
      <c r="AD14" s="330" t="s">
        <v>180</v>
      </c>
      <c r="AE14" s="330" t="s">
        <v>180</v>
      </c>
      <c r="AF14" s="328" t="s">
        <v>345</v>
      </c>
      <c r="AG14" s="329" t="s">
        <v>346</v>
      </c>
      <c r="AH14" s="330"/>
      <c r="AI14" s="330"/>
      <c r="AJ14" s="330"/>
      <c r="AK14" s="330"/>
      <c r="AL14" s="330" t="s">
        <v>51</v>
      </c>
      <c r="AM14" s="330" t="s">
        <v>51</v>
      </c>
      <c r="AN14" s="330"/>
      <c r="AO14" s="330"/>
      <c r="AP14" s="330" t="s">
        <v>180</v>
      </c>
      <c r="AQ14" s="330" t="s">
        <v>180</v>
      </c>
      <c r="AR14" s="70"/>
      <c r="AS14" s="69"/>
      <c r="AT14" s="331"/>
      <c r="AU14" s="70"/>
      <c r="AV14" s="69"/>
      <c r="AW14" s="332"/>
      <c r="AX14" s="327" t="s">
        <v>345</v>
      </c>
      <c r="AY14" s="333" t="s">
        <v>346</v>
      </c>
      <c r="AZ14" s="334" t="s">
        <v>180</v>
      </c>
      <c r="BA14" s="327" t="s">
        <v>345</v>
      </c>
      <c r="BB14" s="333" t="s">
        <v>346</v>
      </c>
      <c r="BC14" s="334" t="s">
        <v>180</v>
      </c>
      <c r="BD14" s="335" t="s">
        <v>345</v>
      </c>
      <c r="BE14" s="336" t="s">
        <v>346</v>
      </c>
      <c r="BF14" s="337" t="s">
        <v>180</v>
      </c>
      <c r="BG14" s="337" t="s">
        <v>180</v>
      </c>
      <c r="BH14" s="335" t="s">
        <v>345</v>
      </c>
      <c r="BI14" s="336" t="s">
        <v>346</v>
      </c>
      <c r="BJ14" s="337" t="s">
        <v>180</v>
      </c>
      <c r="BK14" s="337" t="s">
        <v>180</v>
      </c>
      <c r="BL14" s="338" t="s">
        <v>52</v>
      </c>
    </row>
    <row r="15" spans="1:64" x14ac:dyDescent="0.3">
      <c r="A15" s="69" t="s">
        <v>95</v>
      </c>
      <c r="B15" s="70">
        <v>114</v>
      </c>
      <c r="C15" s="69" t="s">
        <v>784</v>
      </c>
      <c r="D15" s="69">
        <f>MATCH(Tabela1[[#This Row],[3]],ECHE!A:A,0)</f>
        <v>1218</v>
      </c>
      <c r="E15" s="68" t="s">
        <v>785</v>
      </c>
      <c r="F15" s="69" t="s">
        <v>786</v>
      </c>
      <c r="G15" s="70">
        <v>21000</v>
      </c>
      <c r="H15" s="71" t="s">
        <v>787</v>
      </c>
      <c r="I15" s="287" t="s">
        <v>67</v>
      </c>
      <c r="J15" s="69" t="s">
        <v>788</v>
      </c>
      <c r="K15" s="88" t="s">
        <v>38765</v>
      </c>
      <c r="L15" s="352" t="s">
        <v>789</v>
      </c>
      <c r="M15" s="69" t="s">
        <v>400</v>
      </c>
      <c r="N15" s="69" t="s">
        <v>45</v>
      </c>
      <c r="O15" s="69" t="s">
        <v>46</v>
      </c>
      <c r="P15" s="69"/>
      <c r="Q15" s="69"/>
      <c r="R15" s="326" t="s">
        <v>47</v>
      </c>
      <c r="S15" s="327" t="s">
        <v>59</v>
      </c>
      <c r="T15" s="328" t="s">
        <v>347</v>
      </c>
      <c r="U15" s="329" t="s">
        <v>348</v>
      </c>
      <c r="V15" s="330"/>
      <c r="W15" s="330"/>
      <c r="X15" s="330"/>
      <c r="Y15" s="330"/>
      <c r="Z15" s="330" t="s">
        <v>51</v>
      </c>
      <c r="AA15" s="330" t="s">
        <v>51</v>
      </c>
      <c r="AB15" s="330"/>
      <c r="AC15" s="330"/>
      <c r="AD15" s="330" t="s">
        <v>180</v>
      </c>
      <c r="AE15" s="330" t="s">
        <v>180</v>
      </c>
      <c r="AF15" s="328" t="s">
        <v>347</v>
      </c>
      <c r="AG15" s="329" t="s">
        <v>348</v>
      </c>
      <c r="AH15" s="330"/>
      <c r="AI15" s="330"/>
      <c r="AJ15" s="330"/>
      <c r="AK15" s="330"/>
      <c r="AL15" s="330" t="s">
        <v>51</v>
      </c>
      <c r="AM15" s="330" t="s">
        <v>51</v>
      </c>
      <c r="AN15" s="330"/>
      <c r="AO15" s="330"/>
      <c r="AP15" s="330" t="s">
        <v>180</v>
      </c>
      <c r="AQ15" s="330" t="s">
        <v>180</v>
      </c>
      <c r="AR15" s="70"/>
      <c r="AS15" s="69"/>
      <c r="AT15" s="331"/>
      <c r="AU15" s="70"/>
      <c r="AV15" s="69"/>
      <c r="AW15" s="332"/>
      <c r="AX15" s="327" t="s">
        <v>347</v>
      </c>
      <c r="AY15" s="333" t="s">
        <v>348</v>
      </c>
      <c r="AZ15" s="334" t="s">
        <v>180</v>
      </c>
      <c r="BA15" s="327" t="s">
        <v>347</v>
      </c>
      <c r="BB15" s="333" t="s">
        <v>348</v>
      </c>
      <c r="BC15" s="334" t="s">
        <v>180</v>
      </c>
      <c r="BD15" s="335" t="s">
        <v>347</v>
      </c>
      <c r="BE15" s="336" t="s">
        <v>348</v>
      </c>
      <c r="BF15" s="337" t="s">
        <v>180</v>
      </c>
      <c r="BG15" s="337" t="s">
        <v>180</v>
      </c>
      <c r="BH15" s="335" t="s">
        <v>347</v>
      </c>
      <c r="BI15" s="336" t="s">
        <v>348</v>
      </c>
      <c r="BJ15" s="337" t="s">
        <v>180</v>
      </c>
      <c r="BK15" s="337" t="s">
        <v>180</v>
      </c>
      <c r="BL15" s="338" t="s">
        <v>52</v>
      </c>
    </row>
    <row r="16" spans="1:64" x14ac:dyDescent="0.3">
      <c r="A16" s="69" t="s">
        <v>91</v>
      </c>
      <c r="B16" s="70">
        <v>114</v>
      </c>
      <c r="C16" s="69" t="s">
        <v>784</v>
      </c>
      <c r="D16" s="69">
        <f>MATCH(Tabela1[[#This Row],[3]],ECHE!A:A,0)</f>
        <v>3326</v>
      </c>
      <c r="E16" s="68" t="s">
        <v>785</v>
      </c>
      <c r="F16" s="69" t="s">
        <v>786</v>
      </c>
      <c r="G16" s="70">
        <v>21000</v>
      </c>
      <c r="H16" s="71" t="s">
        <v>787</v>
      </c>
      <c r="I16" s="287" t="s">
        <v>67</v>
      </c>
      <c r="J16" s="69" t="s">
        <v>788</v>
      </c>
      <c r="K16" s="88" t="s">
        <v>38765</v>
      </c>
      <c r="L16" s="352" t="s">
        <v>789</v>
      </c>
      <c r="M16" s="69" t="s">
        <v>400</v>
      </c>
      <c r="N16" s="69" t="s">
        <v>45</v>
      </c>
      <c r="O16" s="69" t="s">
        <v>46</v>
      </c>
      <c r="P16" s="69"/>
      <c r="Q16" s="69"/>
      <c r="R16" s="326" t="s">
        <v>47</v>
      </c>
      <c r="S16" s="327" t="s">
        <v>59</v>
      </c>
      <c r="T16" s="328" t="s">
        <v>93</v>
      </c>
      <c r="U16" s="329" t="s">
        <v>94</v>
      </c>
      <c r="V16" s="330"/>
      <c r="W16" s="330"/>
      <c r="X16" s="330"/>
      <c r="Y16" s="330"/>
      <c r="Z16" s="330" t="s">
        <v>51</v>
      </c>
      <c r="AA16" s="330" t="s">
        <v>51</v>
      </c>
      <c r="AB16" s="330"/>
      <c r="AC16" s="330"/>
      <c r="AD16" s="330">
        <v>5</v>
      </c>
      <c r="AE16" s="330">
        <v>1</v>
      </c>
      <c r="AF16" s="328" t="s">
        <v>93</v>
      </c>
      <c r="AG16" s="329" t="s">
        <v>94</v>
      </c>
      <c r="AH16" s="330"/>
      <c r="AI16" s="330"/>
      <c r="AJ16" s="330"/>
      <c r="AK16" s="330"/>
      <c r="AL16" s="330" t="s">
        <v>51</v>
      </c>
      <c r="AM16" s="330" t="s">
        <v>51</v>
      </c>
      <c r="AN16" s="330"/>
      <c r="AO16" s="330"/>
      <c r="AP16" s="330">
        <v>5</v>
      </c>
      <c r="AQ16" s="330">
        <v>1</v>
      </c>
      <c r="AR16" s="70"/>
      <c r="AS16" s="69"/>
      <c r="AT16" s="331"/>
      <c r="AU16" s="70"/>
      <c r="AV16" s="69"/>
      <c r="AW16" s="332"/>
      <c r="AX16" s="327" t="s">
        <v>93</v>
      </c>
      <c r="AY16" s="333" t="s">
        <v>94</v>
      </c>
      <c r="AZ16" s="334">
        <v>1</v>
      </c>
      <c r="BA16" s="327" t="s">
        <v>93</v>
      </c>
      <c r="BB16" s="333" t="s">
        <v>94</v>
      </c>
      <c r="BC16" s="334">
        <v>1</v>
      </c>
      <c r="BD16" s="335"/>
      <c r="BE16" s="336"/>
      <c r="BF16" s="337"/>
      <c r="BG16" s="337"/>
      <c r="BH16" s="335"/>
      <c r="BI16" s="336"/>
      <c r="BJ16" s="337"/>
      <c r="BK16" s="337"/>
      <c r="BL16" s="338" t="s">
        <v>52</v>
      </c>
    </row>
    <row r="17" spans="1:64" x14ac:dyDescent="0.3">
      <c r="A17" s="88" t="s">
        <v>58</v>
      </c>
      <c r="B17" s="89">
        <v>221</v>
      </c>
      <c r="C17" s="88" t="s">
        <v>1297</v>
      </c>
      <c r="D17" s="88">
        <f>MATCH(Tabela1[[#This Row],[3]],ECHE!A:A,0)</f>
        <v>3869</v>
      </c>
      <c r="E17" s="87" t="s">
        <v>1298</v>
      </c>
      <c r="F17" s="88" t="s">
        <v>1299</v>
      </c>
      <c r="G17" s="89">
        <v>1040</v>
      </c>
      <c r="H17" s="90" t="s">
        <v>1025</v>
      </c>
      <c r="I17" s="286" t="s">
        <v>674</v>
      </c>
      <c r="J17" s="88" t="s">
        <v>1300</v>
      </c>
      <c r="K17" s="88" t="s">
        <v>38607</v>
      </c>
      <c r="L17" s="311" t="s">
        <v>676</v>
      </c>
      <c r="M17" s="88" t="s">
        <v>677</v>
      </c>
      <c r="N17" s="88"/>
      <c r="O17" s="88"/>
      <c r="P17" s="88"/>
      <c r="Q17" s="88"/>
      <c r="R17" s="312" t="s">
        <v>47</v>
      </c>
      <c r="S17" s="313" t="s">
        <v>59</v>
      </c>
      <c r="T17" s="314" t="s">
        <v>141</v>
      </c>
      <c r="U17" s="315" t="s">
        <v>142</v>
      </c>
      <c r="V17" s="316"/>
      <c r="W17" s="316"/>
      <c r="X17" s="316" t="s">
        <v>51</v>
      </c>
      <c r="Y17" s="316" t="s">
        <v>51</v>
      </c>
      <c r="Z17" s="316" t="s">
        <v>51</v>
      </c>
      <c r="AA17" s="316" t="s">
        <v>51</v>
      </c>
      <c r="AB17" s="316" t="s">
        <v>51</v>
      </c>
      <c r="AC17" s="316" t="s">
        <v>51</v>
      </c>
      <c r="AD17" s="316">
        <v>3</v>
      </c>
      <c r="AE17" s="316">
        <v>1</v>
      </c>
      <c r="AF17" s="314" t="s">
        <v>141</v>
      </c>
      <c r="AG17" s="315" t="s">
        <v>142</v>
      </c>
      <c r="AH17" s="316"/>
      <c r="AI17" s="316"/>
      <c r="AJ17" s="316" t="s">
        <v>51</v>
      </c>
      <c r="AK17" s="316" t="s">
        <v>51</v>
      </c>
      <c r="AL17" s="316" t="s">
        <v>51</v>
      </c>
      <c r="AM17" s="316" t="s">
        <v>51</v>
      </c>
      <c r="AN17" s="316" t="s">
        <v>51</v>
      </c>
      <c r="AO17" s="316" t="s">
        <v>51</v>
      </c>
      <c r="AP17" s="316">
        <v>3</v>
      </c>
      <c r="AQ17" s="316">
        <v>1</v>
      </c>
      <c r="AR17" s="89"/>
      <c r="AS17" s="88"/>
      <c r="AT17" s="317"/>
      <c r="AU17" s="89"/>
      <c r="AV17" s="88"/>
      <c r="AW17" s="318"/>
      <c r="AX17" s="313" t="s">
        <v>141</v>
      </c>
      <c r="AY17" s="319" t="s">
        <v>142</v>
      </c>
      <c r="AZ17" s="320">
        <v>3</v>
      </c>
      <c r="BA17" s="313" t="s">
        <v>141</v>
      </c>
      <c r="BB17" s="319" t="s">
        <v>142</v>
      </c>
      <c r="BC17" s="320">
        <v>3</v>
      </c>
      <c r="BD17" s="321" t="s">
        <v>583</v>
      </c>
      <c r="BE17" s="322" t="s">
        <v>584</v>
      </c>
      <c r="BF17" s="323">
        <v>5</v>
      </c>
      <c r="BG17" s="323">
        <v>1</v>
      </c>
      <c r="BH17" s="321" t="s">
        <v>583</v>
      </c>
      <c r="BI17" s="322" t="s">
        <v>584</v>
      </c>
      <c r="BJ17" s="323">
        <v>5</v>
      </c>
      <c r="BK17" s="323">
        <v>1</v>
      </c>
      <c r="BL17" s="324" t="s">
        <v>52</v>
      </c>
    </row>
    <row r="18" spans="1:64" x14ac:dyDescent="0.3">
      <c r="A18" s="69" t="s">
        <v>58</v>
      </c>
      <c r="B18" s="70">
        <v>267</v>
      </c>
      <c r="C18" s="69" t="s">
        <v>35176</v>
      </c>
      <c r="D18" s="69">
        <f>MATCH(Tabela1[[#This Row],[3]],ECHE!A:A,0)</f>
        <v>841</v>
      </c>
      <c r="E18" s="68" t="s">
        <v>1475</v>
      </c>
      <c r="F18" s="69" t="s">
        <v>35180</v>
      </c>
      <c r="G18" s="70" t="s">
        <v>30435</v>
      </c>
      <c r="H18" s="71" t="s">
        <v>3948</v>
      </c>
      <c r="I18" s="287" t="s">
        <v>138</v>
      </c>
      <c r="J18" s="69" t="s">
        <v>1477</v>
      </c>
      <c r="K18" s="291" t="s">
        <v>39558</v>
      </c>
      <c r="L18" s="352" t="s">
        <v>1478</v>
      </c>
      <c r="M18" s="69" t="s">
        <v>1478</v>
      </c>
      <c r="N18" s="69" t="s">
        <v>69</v>
      </c>
      <c r="O18" s="69" t="s">
        <v>72</v>
      </c>
      <c r="P18" s="69"/>
      <c r="Q18" s="69"/>
      <c r="R18" s="326" t="s">
        <v>47</v>
      </c>
      <c r="S18" s="327" t="s">
        <v>59</v>
      </c>
      <c r="T18" s="328" t="s">
        <v>268</v>
      </c>
      <c r="U18" s="329" t="s">
        <v>269</v>
      </c>
      <c r="V18" s="330"/>
      <c r="W18" s="330"/>
      <c r="X18" s="330" t="s">
        <v>51</v>
      </c>
      <c r="Y18" s="330" t="s">
        <v>51</v>
      </c>
      <c r="Z18" s="330" t="s">
        <v>51</v>
      </c>
      <c r="AA18" s="330" t="s">
        <v>51</v>
      </c>
      <c r="AB18" s="330"/>
      <c r="AC18" s="330"/>
      <c r="AD18" s="330">
        <v>20</v>
      </c>
      <c r="AE18" s="330">
        <v>2</v>
      </c>
      <c r="AF18" s="328" t="s">
        <v>268</v>
      </c>
      <c r="AG18" s="329" t="s">
        <v>269</v>
      </c>
      <c r="AH18" s="330"/>
      <c r="AI18" s="330"/>
      <c r="AJ18" s="330" t="s">
        <v>51</v>
      </c>
      <c r="AK18" s="330" t="s">
        <v>51</v>
      </c>
      <c r="AL18" s="330" t="s">
        <v>51</v>
      </c>
      <c r="AM18" s="330" t="s">
        <v>51</v>
      </c>
      <c r="AN18" s="330"/>
      <c r="AO18" s="330"/>
      <c r="AP18" s="330">
        <v>20</v>
      </c>
      <c r="AQ18" s="330">
        <v>2</v>
      </c>
      <c r="AR18" s="70"/>
      <c r="AS18" s="69"/>
      <c r="AT18" s="331"/>
      <c r="AU18" s="70"/>
      <c r="AV18" s="69"/>
      <c r="AW18" s="332"/>
      <c r="AX18" s="327">
        <v>9999</v>
      </c>
      <c r="AY18" s="333" t="s">
        <v>1436</v>
      </c>
      <c r="AZ18" s="334">
        <v>1</v>
      </c>
      <c r="BA18" s="327">
        <v>9999</v>
      </c>
      <c r="BB18" s="333" t="s">
        <v>1436</v>
      </c>
      <c r="BC18" s="334">
        <v>1</v>
      </c>
      <c r="BD18" s="335">
        <v>9999</v>
      </c>
      <c r="BE18" s="336" t="s">
        <v>1436</v>
      </c>
      <c r="BF18" s="337">
        <v>5</v>
      </c>
      <c r="BG18" s="337">
        <v>1</v>
      </c>
      <c r="BH18" s="335">
        <v>9999</v>
      </c>
      <c r="BI18" s="336" t="s">
        <v>1436</v>
      </c>
      <c r="BJ18" s="337">
        <v>5</v>
      </c>
      <c r="BK18" s="337">
        <v>1</v>
      </c>
      <c r="BL18" s="338" t="s">
        <v>52</v>
      </c>
    </row>
    <row r="19" spans="1:64" x14ac:dyDescent="0.3">
      <c r="A19" s="88" t="s">
        <v>95</v>
      </c>
      <c r="B19" s="89">
        <v>363</v>
      </c>
      <c r="C19" s="88" t="s">
        <v>1884</v>
      </c>
      <c r="D19" s="88">
        <f>MATCH(Tabela1[[#This Row],[3]],ECHE!A:A,0)</f>
        <v>841</v>
      </c>
      <c r="E19" s="87" t="s">
        <v>1885</v>
      </c>
      <c r="F19" s="88" t="s">
        <v>1886</v>
      </c>
      <c r="G19" s="89">
        <v>30018</v>
      </c>
      <c r="H19" s="90" t="s">
        <v>1887</v>
      </c>
      <c r="I19" s="286" t="s">
        <v>251</v>
      </c>
      <c r="J19" s="88" t="s">
        <v>1888</v>
      </c>
      <c r="K19" s="88" t="s">
        <v>39026</v>
      </c>
      <c r="L19" s="311" t="s">
        <v>1889</v>
      </c>
      <c r="M19" s="88" t="s">
        <v>1890</v>
      </c>
      <c r="N19" s="88" t="s">
        <v>90</v>
      </c>
      <c r="O19" s="88" t="s">
        <v>92</v>
      </c>
      <c r="P19" s="88"/>
      <c r="Q19" s="88"/>
      <c r="R19" s="312" t="s">
        <v>47</v>
      </c>
      <c r="S19" s="313" t="s">
        <v>59</v>
      </c>
      <c r="T19" s="314" t="s">
        <v>93</v>
      </c>
      <c r="U19" s="315" t="s">
        <v>94</v>
      </c>
      <c r="V19" s="316"/>
      <c r="W19" s="316"/>
      <c r="X19" s="316" t="s">
        <v>51</v>
      </c>
      <c r="Y19" s="316" t="s">
        <v>51</v>
      </c>
      <c r="Z19" s="316"/>
      <c r="AA19" s="316"/>
      <c r="AB19" s="316"/>
      <c r="AC19" s="316"/>
      <c r="AD19" s="316">
        <v>15</v>
      </c>
      <c r="AE19" s="316">
        <v>3</v>
      </c>
      <c r="AF19" s="314" t="s">
        <v>93</v>
      </c>
      <c r="AG19" s="315" t="s">
        <v>94</v>
      </c>
      <c r="AH19" s="316"/>
      <c r="AI19" s="316"/>
      <c r="AJ19" s="316" t="s">
        <v>51</v>
      </c>
      <c r="AK19" s="316" t="s">
        <v>51</v>
      </c>
      <c r="AL19" s="316"/>
      <c r="AM19" s="316"/>
      <c r="AN19" s="316"/>
      <c r="AO19" s="316"/>
      <c r="AP19" s="316">
        <v>15</v>
      </c>
      <c r="AQ19" s="316">
        <v>3</v>
      </c>
      <c r="AR19" s="89"/>
      <c r="AS19" s="88"/>
      <c r="AT19" s="317"/>
      <c r="AU19" s="89"/>
      <c r="AV19" s="88"/>
      <c r="AW19" s="318"/>
      <c r="AX19" s="313" t="s">
        <v>93</v>
      </c>
      <c r="AY19" s="319" t="s">
        <v>94</v>
      </c>
      <c r="AZ19" s="320">
        <v>2</v>
      </c>
      <c r="BA19" s="313" t="s">
        <v>93</v>
      </c>
      <c r="BB19" s="319" t="s">
        <v>94</v>
      </c>
      <c r="BC19" s="320">
        <v>2</v>
      </c>
      <c r="BD19" s="321" t="s">
        <v>93</v>
      </c>
      <c r="BE19" s="322" t="s">
        <v>94</v>
      </c>
      <c r="BF19" s="323">
        <v>5</v>
      </c>
      <c r="BG19" s="323">
        <v>1</v>
      </c>
      <c r="BH19" s="321" t="s">
        <v>93</v>
      </c>
      <c r="BI19" s="322" t="s">
        <v>94</v>
      </c>
      <c r="BJ19" s="323">
        <v>5</v>
      </c>
      <c r="BK19" s="323">
        <v>1</v>
      </c>
      <c r="BL19" s="324" t="s">
        <v>52</v>
      </c>
    </row>
    <row r="20" spans="1:64" x14ac:dyDescent="0.3">
      <c r="A20" s="257" t="s">
        <v>95</v>
      </c>
      <c r="B20" s="258">
        <v>403</v>
      </c>
      <c r="C20" s="257" t="s">
        <v>2048</v>
      </c>
      <c r="D20" s="257">
        <f>MATCH(Tabela1[[#This Row],[3]],ECHE!A:A,0)</f>
        <v>1524</v>
      </c>
      <c r="E20" s="256" t="s">
        <v>2049</v>
      </c>
      <c r="F20" s="257" t="s">
        <v>2050</v>
      </c>
      <c r="G20" s="258">
        <v>12012</v>
      </c>
      <c r="H20" s="259" t="s">
        <v>1942</v>
      </c>
      <c r="I20" s="284" t="s">
        <v>41</v>
      </c>
      <c r="J20" s="88" t="s">
        <v>2051</v>
      </c>
      <c r="K20" s="88" t="s">
        <v>38715</v>
      </c>
      <c r="L20" s="325" t="s">
        <v>44</v>
      </c>
      <c r="M20" s="257" t="s">
        <v>44</v>
      </c>
      <c r="N20" s="257" t="s">
        <v>45</v>
      </c>
      <c r="O20" s="257" t="s">
        <v>89</v>
      </c>
      <c r="P20" s="257"/>
      <c r="Q20" s="257"/>
      <c r="R20" s="339" t="s">
        <v>47</v>
      </c>
      <c r="S20" s="340" t="s">
        <v>48</v>
      </c>
      <c r="T20" s="341" t="s">
        <v>345</v>
      </c>
      <c r="U20" s="342" t="s">
        <v>1678</v>
      </c>
      <c r="V20" s="343"/>
      <c r="W20" s="343"/>
      <c r="X20" s="343" t="s">
        <v>51</v>
      </c>
      <c r="Y20" s="343" t="s">
        <v>51</v>
      </c>
      <c r="Z20" s="343" t="s">
        <v>51</v>
      </c>
      <c r="AA20" s="343" t="s">
        <v>51</v>
      </c>
      <c r="AB20" s="343"/>
      <c r="AC20" s="343"/>
      <c r="AD20" s="343">
        <v>10</v>
      </c>
      <c r="AE20" s="343">
        <v>2</v>
      </c>
      <c r="AF20" s="341" t="s">
        <v>345</v>
      </c>
      <c r="AG20" s="342" t="s">
        <v>1678</v>
      </c>
      <c r="AH20" s="343"/>
      <c r="AI20" s="343"/>
      <c r="AJ20" s="343" t="s">
        <v>51</v>
      </c>
      <c r="AK20" s="343" t="s">
        <v>51</v>
      </c>
      <c r="AL20" s="343" t="s">
        <v>51</v>
      </c>
      <c r="AM20" s="343" t="s">
        <v>51</v>
      </c>
      <c r="AN20" s="343"/>
      <c r="AO20" s="343"/>
      <c r="AP20" s="343">
        <v>15</v>
      </c>
      <c r="AQ20" s="343">
        <v>3</v>
      </c>
      <c r="AR20" s="258"/>
      <c r="AS20" s="257"/>
      <c r="AT20" s="344"/>
      <c r="AU20" s="258"/>
      <c r="AV20" s="257"/>
      <c r="AW20" s="345"/>
      <c r="AX20" s="340" t="s">
        <v>345</v>
      </c>
      <c r="AY20" s="346" t="s">
        <v>1678</v>
      </c>
      <c r="AZ20" s="347">
        <v>1</v>
      </c>
      <c r="BA20" s="340" t="s">
        <v>345</v>
      </c>
      <c r="BB20" s="346" t="s">
        <v>1678</v>
      </c>
      <c r="BC20" s="347">
        <v>1</v>
      </c>
      <c r="BD20" s="348" t="s">
        <v>345</v>
      </c>
      <c r="BE20" s="349" t="s">
        <v>1678</v>
      </c>
      <c r="BF20" s="350">
        <v>5</v>
      </c>
      <c r="BG20" s="350">
        <v>1</v>
      </c>
      <c r="BH20" s="348" t="s">
        <v>345</v>
      </c>
      <c r="BI20" s="349" t="s">
        <v>1678</v>
      </c>
      <c r="BJ20" s="350">
        <v>5</v>
      </c>
      <c r="BK20" s="350">
        <v>1</v>
      </c>
      <c r="BL20" s="351" t="s">
        <v>52</v>
      </c>
    </row>
    <row r="21" spans="1:64" x14ac:dyDescent="0.3">
      <c r="A21" s="69" t="s">
        <v>143</v>
      </c>
      <c r="B21" s="70">
        <v>407</v>
      </c>
      <c r="C21" s="69" t="s">
        <v>2066</v>
      </c>
      <c r="D21" s="69">
        <f>MATCH(Tabela1[[#This Row],[3]],ECHE!A:A,0)</f>
        <v>5417</v>
      </c>
      <c r="E21" s="68" t="s">
        <v>2067</v>
      </c>
      <c r="F21" s="69" t="s">
        <v>2068</v>
      </c>
      <c r="G21" s="70">
        <v>42023</v>
      </c>
      <c r="H21" s="71" t="s">
        <v>2069</v>
      </c>
      <c r="I21" s="287" t="s">
        <v>369</v>
      </c>
      <c r="J21" s="69" t="s">
        <v>2070</v>
      </c>
      <c r="K21" s="69" t="s">
        <v>38897</v>
      </c>
      <c r="L21" s="352" t="s">
        <v>44</v>
      </c>
      <c r="M21" s="69" t="s">
        <v>44</v>
      </c>
      <c r="N21" s="69" t="s">
        <v>2071</v>
      </c>
      <c r="O21" s="69" t="s">
        <v>734</v>
      </c>
      <c r="P21" s="69"/>
      <c r="Q21" s="69"/>
      <c r="R21" s="326" t="s">
        <v>2024</v>
      </c>
      <c r="S21" s="327" t="s">
        <v>59</v>
      </c>
      <c r="T21" s="328" t="s">
        <v>153</v>
      </c>
      <c r="U21" s="329" t="s">
        <v>154</v>
      </c>
      <c r="V21" s="330" t="s">
        <v>51</v>
      </c>
      <c r="W21" s="330" t="s">
        <v>51</v>
      </c>
      <c r="X21" s="330" t="s">
        <v>51</v>
      </c>
      <c r="Y21" s="330" t="s">
        <v>51</v>
      </c>
      <c r="Z21" s="330" t="s">
        <v>51</v>
      </c>
      <c r="AA21" s="330" t="s">
        <v>51</v>
      </c>
      <c r="AB21" s="330"/>
      <c r="AC21" s="330"/>
      <c r="AD21" s="330">
        <v>36</v>
      </c>
      <c r="AE21" s="330">
        <v>4</v>
      </c>
      <c r="AF21" s="328" t="s">
        <v>153</v>
      </c>
      <c r="AG21" s="329" t="s">
        <v>154</v>
      </c>
      <c r="AH21" s="330" t="s">
        <v>51</v>
      </c>
      <c r="AI21" s="330" t="s">
        <v>51</v>
      </c>
      <c r="AJ21" s="330" t="s">
        <v>51</v>
      </c>
      <c r="AK21" s="330" t="s">
        <v>51</v>
      </c>
      <c r="AL21" s="330" t="s">
        <v>51</v>
      </c>
      <c r="AM21" s="330" t="s">
        <v>51</v>
      </c>
      <c r="AN21" s="330"/>
      <c r="AO21" s="330"/>
      <c r="AP21" s="330">
        <v>36</v>
      </c>
      <c r="AQ21" s="330">
        <v>4</v>
      </c>
      <c r="AR21" s="70" t="s">
        <v>153</v>
      </c>
      <c r="AS21" s="69" t="s">
        <v>154</v>
      </c>
      <c r="AT21" s="331">
        <v>1</v>
      </c>
      <c r="AU21" s="70"/>
      <c r="AV21" s="69"/>
      <c r="AW21" s="332"/>
      <c r="AX21" s="327" t="s">
        <v>153</v>
      </c>
      <c r="AY21" s="333" t="s">
        <v>154</v>
      </c>
      <c r="AZ21" s="334">
        <v>1</v>
      </c>
      <c r="BA21" s="327" t="s">
        <v>153</v>
      </c>
      <c r="BB21" s="333" t="s">
        <v>154</v>
      </c>
      <c r="BC21" s="334">
        <v>1</v>
      </c>
      <c r="BD21" s="335" t="s">
        <v>153</v>
      </c>
      <c r="BE21" s="336" t="s">
        <v>154</v>
      </c>
      <c r="BF21" s="337">
        <v>5</v>
      </c>
      <c r="BG21" s="337">
        <v>1</v>
      </c>
      <c r="BH21" s="335" t="s">
        <v>153</v>
      </c>
      <c r="BI21" s="336" t="s">
        <v>154</v>
      </c>
      <c r="BJ21" s="337">
        <v>5</v>
      </c>
      <c r="BK21" s="337">
        <v>1</v>
      </c>
      <c r="BL21" s="338" t="s">
        <v>52</v>
      </c>
    </row>
    <row r="22" spans="1:64" x14ac:dyDescent="0.3">
      <c r="A22" s="257" t="s">
        <v>95</v>
      </c>
      <c r="B22" s="258">
        <v>426</v>
      </c>
      <c r="C22" s="257" t="s">
        <v>2125</v>
      </c>
      <c r="D22" s="257">
        <f>MATCH(Tabela1[[#This Row],[3]],ECHE!A:A,0)</f>
        <v>5417</v>
      </c>
      <c r="E22" s="256" t="s">
        <v>2126</v>
      </c>
      <c r="F22" s="257" t="s">
        <v>2127</v>
      </c>
      <c r="G22" s="258" t="s">
        <v>2128</v>
      </c>
      <c r="H22" s="259" t="s">
        <v>1094</v>
      </c>
      <c r="I22" s="284" t="s">
        <v>455</v>
      </c>
      <c r="J22" s="88" t="s">
        <v>2129</v>
      </c>
      <c r="K22" s="88" t="s">
        <v>38778</v>
      </c>
      <c r="L22" s="325" t="s">
        <v>103</v>
      </c>
      <c r="M22" s="257" t="s">
        <v>44</v>
      </c>
      <c r="N22" s="257" t="s">
        <v>45</v>
      </c>
      <c r="O22" s="257" t="s">
        <v>70</v>
      </c>
      <c r="P22" s="257"/>
      <c r="Q22" s="257"/>
      <c r="R22" s="339" t="s">
        <v>47</v>
      </c>
      <c r="S22" s="340" t="s">
        <v>48</v>
      </c>
      <c r="T22" s="341" t="s">
        <v>167</v>
      </c>
      <c r="U22" s="342" t="s">
        <v>2130</v>
      </c>
      <c r="V22" s="343"/>
      <c r="W22" s="343"/>
      <c r="X22" s="343" t="s">
        <v>51</v>
      </c>
      <c r="Y22" s="343" t="s">
        <v>51</v>
      </c>
      <c r="Z22" s="343"/>
      <c r="AA22" s="343"/>
      <c r="AB22" s="343"/>
      <c r="AC22" s="343"/>
      <c r="AD22" s="343">
        <v>7</v>
      </c>
      <c r="AE22" s="343">
        <v>3</v>
      </c>
      <c r="AF22" s="341">
        <v>9999</v>
      </c>
      <c r="AG22" s="342" t="s">
        <v>2130</v>
      </c>
      <c r="AH22" s="343"/>
      <c r="AI22" s="343"/>
      <c r="AJ22" s="343" t="s">
        <v>51</v>
      </c>
      <c r="AK22" s="343" t="s">
        <v>51</v>
      </c>
      <c r="AL22" s="343"/>
      <c r="AM22" s="343"/>
      <c r="AN22" s="343"/>
      <c r="AO22" s="343"/>
      <c r="AP22" s="343">
        <v>7</v>
      </c>
      <c r="AQ22" s="343">
        <v>3</v>
      </c>
      <c r="AR22" s="258"/>
      <c r="AS22" s="257"/>
      <c r="AT22" s="344"/>
      <c r="AU22" s="258"/>
      <c r="AV22" s="257"/>
      <c r="AW22" s="345"/>
      <c r="AX22" s="340" t="s">
        <v>93</v>
      </c>
      <c r="AY22" s="346" t="s">
        <v>2130</v>
      </c>
      <c r="AZ22" s="347">
        <v>2</v>
      </c>
      <c r="BA22" s="340" t="s">
        <v>93</v>
      </c>
      <c r="BB22" s="346" t="s">
        <v>2130</v>
      </c>
      <c r="BC22" s="347">
        <v>2</v>
      </c>
      <c r="BD22" s="348" t="s">
        <v>93</v>
      </c>
      <c r="BE22" s="349" t="s">
        <v>2130</v>
      </c>
      <c r="BF22" s="350">
        <v>5</v>
      </c>
      <c r="BG22" s="350">
        <v>1</v>
      </c>
      <c r="BH22" s="348" t="s">
        <v>93</v>
      </c>
      <c r="BI22" s="349" t="s">
        <v>2130</v>
      </c>
      <c r="BJ22" s="350">
        <v>5</v>
      </c>
      <c r="BK22" s="350">
        <v>1</v>
      </c>
      <c r="BL22" s="351" t="s">
        <v>52</v>
      </c>
    </row>
    <row r="23" spans="1:64" x14ac:dyDescent="0.3">
      <c r="A23" s="88" t="s">
        <v>106</v>
      </c>
      <c r="B23" s="89">
        <v>468</v>
      </c>
      <c r="C23" s="88" t="s">
        <v>2263</v>
      </c>
      <c r="D23" s="88">
        <f>MATCH(Tabela1[[#This Row],[3]],ECHE!A:A,0)</f>
        <v>394</v>
      </c>
      <c r="E23" s="87" t="s">
        <v>2264</v>
      </c>
      <c r="F23" s="88" t="s">
        <v>2265</v>
      </c>
      <c r="G23" s="89">
        <v>37200</v>
      </c>
      <c r="H23" s="90" t="s">
        <v>2266</v>
      </c>
      <c r="I23" s="286" t="s">
        <v>243</v>
      </c>
      <c r="J23" s="88" t="s">
        <v>2267</v>
      </c>
      <c r="K23" s="88" t="s">
        <v>39098</v>
      </c>
      <c r="L23" s="311" t="s">
        <v>2268</v>
      </c>
      <c r="M23" s="88" t="s">
        <v>44</v>
      </c>
      <c r="N23" s="88" t="s">
        <v>90</v>
      </c>
      <c r="O23" s="88" t="s">
        <v>256</v>
      </c>
      <c r="P23" s="88"/>
      <c r="Q23" s="88"/>
      <c r="R23" s="312" t="s">
        <v>47</v>
      </c>
      <c r="S23" s="313" t="s">
        <v>48</v>
      </c>
      <c r="T23" s="314" t="s">
        <v>116</v>
      </c>
      <c r="U23" s="315" t="s">
        <v>117</v>
      </c>
      <c r="V23" s="316"/>
      <c r="W23" s="316"/>
      <c r="X23" s="316" t="s">
        <v>51</v>
      </c>
      <c r="Y23" s="316" t="s">
        <v>51</v>
      </c>
      <c r="Z23" s="316" t="s">
        <v>51</v>
      </c>
      <c r="AA23" s="316" t="s">
        <v>51</v>
      </c>
      <c r="AB23" s="316" t="s">
        <v>51</v>
      </c>
      <c r="AC23" s="316" t="s">
        <v>51</v>
      </c>
      <c r="AD23" s="316">
        <v>10</v>
      </c>
      <c r="AE23" s="316">
        <v>2</v>
      </c>
      <c r="AF23" s="314" t="s">
        <v>116</v>
      </c>
      <c r="AG23" s="315" t="s">
        <v>117</v>
      </c>
      <c r="AH23" s="316"/>
      <c r="AI23" s="316"/>
      <c r="AJ23" s="316" t="s">
        <v>51</v>
      </c>
      <c r="AK23" s="316" t="s">
        <v>51</v>
      </c>
      <c r="AL23" s="316" t="s">
        <v>51</v>
      </c>
      <c r="AM23" s="316" t="s">
        <v>51</v>
      </c>
      <c r="AN23" s="316" t="s">
        <v>51</v>
      </c>
      <c r="AO23" s="316" t="s">
        <v>51</v>
      </c>
      <c r="AP23" s="316">
        <v>15</v>
      </c>
      <c r="AQ23" s="316">
        <v>3</v>
      </c>
      <c r="AR23" s="89" t="s">
        <v>116</v>
      </c>
      <c r="AS23" s="88" t="s">
        <v>117</v>
      </c>
      <c r="AT23" s="317">
        <v>3</v>
      </c>
      <c r="AU23" s="89" t="s">
        <v>116</v>
      </c>
      <c r="AV23" s="88" t="s">
        <v>117</v>
      </c>
      <c r="AW23" s="318">
        <v>3</v>
      </c>
      <c r="AX23" s="313" t="s">
        <v>116</v>
      </c>
      <c r="AY23" s="319" t="s">
        <v>117</v>
      </c>
      <c r="AZ23" s="320">
        <v>2</v>
      </c>
      <c r="BA23" s="313" t="s">
        <v>116</v>
      </c>
      <c r="BB23" s="319" t="s">
        <v>117</v>
      </c>
      <c r="BC23" s="320">
        <v>2</v>
      </c>
      <c r="BD23" s="321" t="s">
        <v>116</v>
      </c>
      <c r="BE23" s="322" t="s">
        <v>117</v>
      </c>
      <c r="BF23" s="323">
        <v>10</v>
      </c>
      <c r="BG23" s="323">
        <v>2</v>
      </c>
      <c r="BH23" s="321" t="s">
        <v>116</v>
      </c>
      <c r="BI23" s="322" t="s">
        <v>117</v>
      </c>
      <c r="BJ23" s="323">
        <v>10</v>
      </c>
      <c r="BK23" s="323">
        <v>2</v>
      </c>
      <c r="BL23" s="324" t="s">
        <v>52</v>
      </c>
    </row>
    <row r="24" spans="1:64" x14ac:dyDescent="0.3">
      <c r="A24" s="69" t="s">
        <v>95</v>
      </c>
      <c r="B24" s="70">
        <v>521</v>
      </c>
      <c r="C24" s="69" t="s">
        <v>2459</v>
      </c>
      <c r="D24" s="69">
        <f>MATCH(Tabela1[[#This Row],[3]],ECHE!A:A,0)</f>
        <v>1980</v>
      </c>
      <c r="E24" s="68" t="s">
        <v>2460</v>
      </c>
      <c r="F24" s="69" t="s">
        <v>2461</v>
      </c>
      <c r="G24" s="70" t="s">
        <v>2462</v>
      </c>
      <c r="H24" s="71" t="s">
        <v>1779</v>
      </c>
      <c r="I24" s="287" t="s">
        <v>214</v>
      </c>
      <c r="J24" s="88" t="s">
        <v>2463</v>
      </c>
      <c r="K24" s="88" t="s">
        <v>39017</v>
      </c>
      <c r="L24" s="352" t="s">
        <v>103</v>
      </c>
      <c r="M24" s="69" t="s">
        <v>44</v>
      </c>
      <c r="N24" s="69" t="s">
        <v>255</v>
      </c>
      <c r="O24" s="69" t="s">
        <v>70</v>
      </c>
      <c r="P24" s="69"/>
      <c r="Q24" s="69"/>
      <c r="R24" s="326" t="s">
        <v>47</v>
      </c>
      <c r="S24" s="327" t="s">
        <v>59</v>
      </c>
      <c r="T24" s="328" t="s">
        <v>93</v>
      </c>
      <c r="U24" s="329" t="s">
        <v>94</v>
      </c>
      <c r="V24" s="330"/>
      <c r="W24" s="330"/>
      <c r="X24" s="330" t="s">
        <v>51</v>
      </c>
      <c r="Y24" s="330" t="s">
        <v>51</v>
      </c>
      <c r="Z24" s="330" t="s">
        <v>51</v>
      </c>
      <c r="AA24" s="330" t="s">
        <v>51</v>
      </c>
      <c r="AB24" s="330"/>
      <c r="AC24" s="330"/>
      <c r="AD24" s="330">
        <v>15</v>
      </c>
      <c r="AE24" s="330">
        <v>3</v>
      </c>
      <c r="AF24" s="328" t="s">
        <v>93</v>
      </c>
      <c r="AG24" s="329" t="s">
        <v>94</v>
      </c>
      <c r="AH24" s="330"/>
      <c r="AI24" s="330"/>
      <c r="AJ24" s="330" t="s">
        <v>51</v>
      </c>
      <c r="AK24" s="330" t="s">
        <v>51</v>
      </c>
      <c r="AL24" s="330" t="s">
        <v>51</v>
      </c>
      <c r="AM24" s="330" t="s">
        <v>51</v>
      </c>
      <c r="AN24" s="330"/>
      <c r="AO24" s="330"/>
      <c r="AP24" s="330">
        <v>15</v>
      </c>
      <c r="AQ24" s="330">
        <v>3</v>
      </c>
      <c r="AR24" s="70"/>
      <c r="AS24" s="69"/>
      <c r="AT24" s="331"/>
      <c r="AU24" s="70"/>
      <c r="AV24" s="69"/>
      <c r="AW24" s="332"/>
      <c r="AX24" s="327" t="s">
        <v>93</v>
      </c>
      <c r="AY24" s="333" t="s">
        <v>94</v>
      </c>
      <c r="AZ24" s="334">
        <v>2</v>
      </c>
      <c r="BA24" s="327" t="s">
        <v>93</v>
      </c>
      <c r="BB24" s="333" t="s">
        <v>94</v>
      </c>
      <c r="BC24" s="334">
        <v>2</v>
      </c>
      <c r="BD24" s="335" t="s">
        <v>93</v>
      </c>
      <c r="BE24" s="336" t="s">
        <v>94</v>
      </c>
      <c r="BF24" s="337">
        <v>5</v>
      </c>
      <c r="BG24" s="337">
        <v>1</v>
      </c>
      <c r="BH24" s="335" t="s">
        <v>93</v>
      </c>
      <c r="BI24" s="336" t="s">
        <v>94</v>
      </c>
      <c r="BJ24" s="337">
        <v>5</v>
      </c>
      <c r="BK24" s="337">
        <v>1</v>
      </c>
      <c r="BL24" s="338" t="s">
        <v>52</v>
      </c>
    </row>
    <row r="25" spans="1:64" x14ac:dyDescent="0.3">
      <c r="A25" s="69" t="s">
        <v>77</v>
      </c>
      <c r="B25" s="70">
        <v>552</v>
      </c>
      <c r="C25" s="69" t="s">
        <v>2587</v>
      </c>
      <c r="D25" s="69">
        <f>MATCH(Tabela1[[#This Row],[3]],ECHE!A:A,0)</f>
        <v>3146</v>
      </c>
      <c r="E25" s="68" t="s">
        <v>2588</v>
      </c>
      <c r="F25" s="69" t="s">
        <v>2589</v>
      </c>
      <c r="G25" s="70">
        <v>2000</v>
      </c>
      <c r="H25" s="71" t="s">
        <v>2590</v>
      </c>
      <c r="I25" s="287" t="s">
        <v>579</v>
      </c>
      <c r="J25" s="88" t="s">
        <v>2591</v>
      </c>
      <c r="K25" s="88" t="s">
        <v>38848</v>
      </c>
      <c r="L25" s="352" t="s">
        <v>44</v>
      </c>
      <c r="M25" s="69" t="s">
        <v>44</v>
      </c>
      <c r="N25" s="69" t="s">
        <v>152</v>
      </c>
      <c r="O25" s="69" t="s">
        <v>89</v>
      </c>
      <c r="P25" s="69"/>
      <c r="Q25" s="69"/>
      <c r="R25" s="326" t="s">
        <v>47</v>
      </c>
      <c r="S25" s="327" t="s">
        <v>59</v>
      </c>
      <c r="T25" s="328" t="s">
        <v>78</v>
      </c>
      <c r="U25" s="329" t="s">
        <v>79</v>
      </c>
      <c r="V25" s="330"/>
      <c r="W25" s="330"/>
      <c r="X25" s="330" t="s">
        <v>51</v>
      </c>
      <c r="Y25" s="330" t="s">
        <v>51</v>
      </c>
      <c r="Z25" s="330" t="s">
        <v>51</v>
      </c>
      <c r="AA25" s="330" t="s">
        <v>51</v>
      </c>
      <c r="AB25" s="330" t="s">
        <v>51</v>
      </c>
      <c r="AC25" s="330" t="s">
        <v>51</v>
      </c>
      <c r="AD25" s="330">
        <v>20</v>
      </c>
      <c r="AE25" s="330">
        <v>2</v>
      </c>
      <c r="AF25" s="328" t="s">
        <v>78</v>
      </c>
      <c r="AG25" s="329" t="s">
        <v>79</v>
      </c>
      <c r="AH25" s="330"/>
      <c r="AI25" s="330"/>
      <c r="AJ25" s="330" t="s">
        <v>51</v>
      </c>
      <c r="AK25" s="330" t="s">
        <v>51</v>
      </c>
      <c r="AL25" s="330" t="s">
        <v>51</v>
      </c>
      <c r="AM25" s="330" t="s">
        <v>51</v>
      </c>
      <c r="AN25" s="330" t="s">
        <v>51</v>
      </c>
      <c r="AO25" s="330" t="s">
        <v>51</v>
      </c>
      <c r="AP25" s="330">
        <v>20</v>
      </c>
      <c r="AQ25" s="330">
        <v>2</v>
      </c>
      <c r="AR25" s="70"/>
      <c r="AS25" s="69"/>
      <c r="AT25" s="331"/>
      <c r="AU25" s="70"/>
      <c r="AV25" s="69"/>
      <c r="AW25" s="332"/>
      <c r="AX25" s="327" t="s">
        <v>78</v>
      </c>
      <c r="AY25" s="333" t="s">
        <v>79</v>
      </c>
      <c r="AZ25" s="334">
        <v>3</v>
      </c>
      <c r="BA25" s="327" t="s">
        <v>78</v>
      </c>
      <c r="BB25" s="333" t="s">
        <v>79</v>
      </c>
      <c r="BC25" s="334">
        <v>3</v>
      </c>
      <c r="BD25" s="335"/>
      <c r="BE25" s="336"/>
      <c r="BF25" s="337"/>
      <c r="BG25" s="337"/>
      <c r="BH25" s="335"/>
      <c r="BI25" s="336"/>
      <c r="BJ25" s="337"/>
      <c r="BK25" s="337"/>
      <c r="BL25" s="338" t="s">
        <v>52</v>
      </c>
    </row>
    <row r="26" spans="1:64" x14ac:dyDescent="0.3">
      <c r="A26" s="69" t="s">
        <v>62</v>
      </c>
      <c r="B26" s="70">
        <v>558</v>
      </c>
      <c r="C26" s="69" t="s">
        <v>2587</v>
      </c>
      <c r="D26" s="69">
        <f>MATCH(Tabela1[[#This Row],[3]],ECHE!A:A,0)</f>
        <v>5191</v>
      </c>
      <c r="E26" s="68" t="s">
        <v>2588</v>
      </c>
      <c r="F26" s="69" t="s">
        <v>2589</v>
      </c>
      <c r="G26" s="70">
        <v>2000</v>
      </c>
      <c r="H26" s="71" t="s">
        <v>2590</v>
      </c>
      <c r="I26" s="287" t="s">
        <v>579</v>
      </c>
      <c r="J26" s="69" t="s">
        <v>2591</v>
      </c>
      <c r="K26" s="88" t="s">
        <v>38848</v>
      </c>
      <c r="L26" s="352" t="s">
        <v>2602</v>
      </c>
      <c r="M26" s="69" t="s">
        <v>2603</v>
      </c>
      <c r="N26" s="69" t="s">
        <v>152</v>
      </c>
      <c r="O26" s="69" t="s">
        <v>89</v>
      </c>
      <c r="P26" s="69"/>
      <c r="Q26" s="69"/>
      <c r="R26" s="326" t="s">
        <v>47</v>
      </c>
      <c r="S26" s="327" t="s">
        <v>59</v>
      </c>
      <c r="T26" s="328" t="s">
        <v>186</v>
      </c>
      <c r="U26" s="329" t="s">
        <v>187</v>
      </c>
      <c r="V26" s="330"/>
      <c r="W26" s="330"/>
      <c r="X26" s="330" t="s">
        <v>51</v>
      </c>
      <c r="Y26" s="330" t="s">
        <v>51</v>
      </c>
      <c r="Z26" s="330" t="s">
        <v>51</v>
      </c>
      <c r="AA26" s="330" t="s">
        <v>51</v>
      </c>
      <c r="AB26" s="330" t="s">
        <v>51</v>
      </c>
      <c r="AC26" s="330" t="s">
        <v>51</v>
      </c>
      <c r="AD26" s="330">
        <v>10</v>
      </c>
      <c r="AE26" s="330">
        <v>2</v>
      </c>
      <c r="AF26" s="328">
        <v>210</v>
      </c>
      <c r="AG26" s="329" t="s">
        <v>187</v>
      </c>
      <c r="AH26" s="330"/>
      <c r="AI26" s="330"/>
      <c r="AJ26" s="330" t="s">
        <v>51</v>
      </c>
      <c r="AK26" s="330" t="s">
        <v>51</v>
      </c>
      <c r="AL26" s="330" t="s">
        <v>51</v>
      </c>
      <c r="AM26" s="330" t="s">
        <v>51</v>
      </c>
      <c r="AN26" s="330" t="s">
        <v>51</v>
      </c>
      <c r="AO26" s="330" t="s">
        <v>51</v>
      </c>
      <c r="AP26" s="330">
        <v>10</v>
      </c>
      <c r="AQ26" s="330">
        <v>2</v>
      </c>
      <c r="AR26" s="70"/>
      <c r="AS26" s="69"/>
      <c r="AT26" s="331"/>
      <c r="AU26" s="70"/>
      <c r="AV26" s="69"/>
      <c r="AW26" s="332"/>
      <c r="AX26" s="327" t="s">
        <v>186</v>
      </c>
      <c r="AY26" s="333" t="s">
        <v>187</v>
      </c>
      <c r="AZ26" s="334">
        <v>2</v>
      </c>
      <c r="BA26" s="327" t="s">
        <v>186</v>
      </c>
      <c r="BB26" s="333" t="s">
        <v>187</v>
      </c>
      <c r="BC26" s="334">
        <v>2</v>
      </c>
      <c r="BD26" s="335"/>
      <c r="BE26" s="336"/>
      <c r="BF26" s="337"/>
      <c r="BG26" s="337"/>
      <c r="BH26" s="335"/>
      <c r="BI26" s="336"/>
      <c r="BJ26" s="337"/>
      <c r="BK26" s="337"/>
      <c r="BL26" s="338" t="s">
        <v>52</v>
      </c>
    </row>
    <row r="27" spans="1:64" x14ac:dyDescent="0.3">
      <c r="A27" s="257" t="s">
        <v>95</v>
      </c>
      <c r="B27" s="258">
        <v>571</v>
      </c>
      <c r="C27" s="257" t="s">
        <v>2633</v>
      </c>
      <c r="D27" s="257">
        <f>MATCH(Tabela1[[#This Row],[3]],ECHE!A:A,0)</f>
        <v>268</v>
      </c>
      <c r="E27" s="256" t="s">
        <v>2634</v>
      </c>
      <c r="F27" s="257" t="s">
        <v>2635</v>
      </c>
      <c r="G27" s="258">
        <v>10410</v>
      </c>
      <c r="H27" s="259" t="s">
        <v>2636</v>
      </c>
      <c r="I27" s="284" t="s">
        <v>67</v>
      </c>
      <c r="J27" s="88" t="s">
        <v>2637</v>
      </c>
      <c r="K27" s="88" t="s">
        <v>38771</v>
      </c>
      <c r="L27" s="325" t="s">
        <v>789</v>
      </c>
      <c r="M27" s="257" t="s">
        <v>400</v>
      </c>
      <c r="N27" s="257" t="s">
        <v>2638</v>
      </c>
      <c r="O27" s="257" t="s">
        <v>131</v>
      </c>
      <c r="P27" s="257"/>
      <c r="Q27" s="257"/>
      <c r="R27" s="339" t="s">
        <v>47</v>
      </c>
      <c r="S27" s="340" t="s">
        <v>48</v>
      </c>
      <c r="T27" s="341" t="s">
        <v>93</v>
      </c>
      <c r="U27" s="342" t="s">
        <v>94</v>
      </c>
      <c r="V27" s="343"/>
      <c r="W27" s="343"/>
      <c r="X27" s="343" t="s">
        <v>51</v>
      </c>
      <c r="Y27" s="343" t="s">
        <v>51</v>
      </c>
      <c r="Z27" s="343" t="s">
        <v>51</v>
      </c>
      <c r="AA27" s="343" t="s">
        <v>51</v>
      </c>
      <c r="AB27" s="343"/>
      <c r="AC27" s="343"/>
      <c r="AD27" s="343">
        <v>15</v>
      </c>
      <c r="AE27" s="343">
        <v>3</v>
      </c>
      <c r="AF27" s="341" t="s">
        <v>93</v>
      </c>
      <c r="AG27" s="342" t="s">
        <v>94</v>
      </c>
      <c r="AH27" s="343"/>
      <c r="AI27" s="343"/>
      <c r="AJ27" s="343" t="s">
        <v>51</v>
      </c>
      <c r="AK27" s="343" t="s">
        <v>51</v>
      </c>
      <c r="AL27" s="343" t="s">
        <v>51</v>
      </c>
      <c r="AM27" s="343" t="s">
        <v>51</v>
      </c>
      <c r="AN27" s="343"/>
      <c r="AO27" s="343"/>
      <c r="AP27" s="343">
        <v>15</v>
      </c>
      <c r="AQ27" s="343">
        <v>3</v>
      </c>
      <c r="AR27" s="258"/>
      <c r="AS27" s="257"/>
      <c r="AT27" s="344"/>
      <c r="AU27" s="258"/>
      <c r="AV27" s="257"/>
      <c r="AW27" s="345"/>
      <c r="AX27" s="340" t="s">
        <v>93</v>
      </c>
      <c r="AY27" s="346" t="s">
        <v>94</v>
      </c>
      <c r="AZ27" s="347">
        <v>2</v>
      </c>
      <c r="BA27" s="340" t="s">
        <v>93</v>
      </c>
      <c r="BB27" s="346" t="s">
        <v>94</v>
      </c>
      <c r="BC27" s="347">
        <v>2</v>
      </c>
      <c r="BD27" s="348" t="s">
        <v>93</v>
      </c>
      <c r="BE27" s="349" t="s">
        <v>94</v>
      </c>
      <c r="BF27" s="350">
        <v>5</v>
      </c>
      <c r="BG27" s="350">
        <v>1</v>
      </c>
      <c r="BH27" s="348" t="s">
        <v>93</v>
      </c>
      <c r="BI27" s="349" t="s">
        <v>94</v>
      </c>
      <c r="BJ27" s="350">
        <v>5</v>
      </c>
      <c r="BK27" s="350">
        <v>1</v>
      </c>
      <c r="BL27" s="351" t="s">
        <v>52</v>
      </c>
    </row>
    <row r="28" spans="1:64" x14ac:dyDescent="0.3">
      <c r="A28" s="257" t="s">
        <v>95</v>
      </c>
      <c r="B28" s="258">
        <v>571</v>
      </c>
      <c r="C28" s="257" t="s">
        <v>2633</v>
      </c>
      <c r="D28" s="257">
        <f>MATCH(Tabela1[[#This Row],[3]],ECHE!A:A,0)</f>
        <v>4780</v>
      </c>
      <c r="E28" s="256" t="s">
        <v>2634</v>
      </c>
      <c r="F28" s="257" t="s">
        <v>2635</v>
      </c>
      <c r="G28" s="258">
        <v>10410</v>
      </c>
      <c r="H28" s="259" t="s">
        <v>2636</v>
      </c>
      <c r="I28" s="284" t="s">
        <v>67</v>
      </c>
      <c r="J28" s="257" t="s">
        <v>2637</v>
      </c>
      <c r="K28" s="88" t="s">
        <v>38771</v>
      </c>
      <c r="L28" s="325" t="s">
        <v>789</v>
      </c>
      <c r="M28" s="257" t="s">
        <v>400</v>
      </c>
      <c r="N28" s="257" t="s">
        <v>2638</v>
      </c>
      <c r="O28" s="257" t="s">
        <v>131</v>
      </c>
      <c r="P28" s="257"/>
      <c r="Q28" s="257"/>
      <c r="R28" s="339" t="s">
        <v>47</v>
      </c>
      <c r="S28" s="340" t="s">
        <v>48</v>
      </c>
      <c r="T28" s="341" t="s">
        <v>141</v>
      </c>
      <c r="U28" s="342" t="s">
        <v>142</v>
      </c>
      <c r="V28" s="343"/>
      <c r="W28" s="343"/>
      <c r="X28" s="343" t="s">
        <v>51</v>
      </c>
      <c r="Y28" s="343" t="s">
        <v>51</v>
      </c>
      <c r="Z28" s="343" t="s">
        <v>51</v>
      </c>
      <c r="AA28" s="343" t="s">
        <v>51</v>
      </c>
      <c r="AB28" s="343"/>
      <c r="AC28" s="343"/>
      <c r="AD28" s="343" t="s">
        <v>180</v>
      </c>
      <c r="AE28" s="343" t="s">
        <v>180</v>
      </c>
      <c r="AF28" s="341" t="s">
        <v>141</v>
      </c>
      <c r="AG28" s="342" t="s">
        <v>142</v>
      </c>
      <c r="AH28" s="343"/>
      <c r="AI28" s="343"/>
      <c r="AJ28" s="343" t="s">
        <v>51</v>
      </c>
      <c r="AK28" s="343" t="s">
        <v>51</v>
      </c>
      <c r="AL28" s="343" t="s">
        <v>51</v>
      </c>
      <c r="AM28" s="343" t="s">
        <v>51</v>
      </c>
      <c r="AN28" s="343"/>
      <c r="AO28" s="343"/>
      <c r="AP28" s="343" t="s">
        <v>180</v>
      </c>
      <c r="AQ28" s="343" t="s">
        <v>180</v>
      </c>
      <c r="AR28" s="258"/>
      <c r="AS28" s="257"/>
      <c r="AT28" s="344"/>
      <c r="AU28" s="258"/>
      <c r="AV28" s="257"/>
      <c r="AW28" s="345"/>
      <c r="AX28" s="340" t="s">
        <v>141</v>
      </c>
      <c r="AY28" s="346" t="s">
        <v>142</v>
      </c>
      <c r="AZ28" s="347" t="s">
        <v>51</v>
      </c>
      <c r="BA28" s="340" t="s">
        <v>141</v>
      </c>
      <c r="BB28" s="346" t="s">
        <v>142</v>
      </c>
      <c r="BC28" s="347" t="s">
        <v>51</v>
      </c>
      <c r="BD28" s="348" t="s">
        <v>141</v>
      </c>
      <c r="BE28" s="349" t="s">
        <v>142</v>
      </c>
      <c r="BF28" s="350" t="s">
        <v>51</v>
      </c>
      <c r="BG28" s="350" t="s">
        <v>51</v>
      </c>
      <c r="BH28" s="348" t="s">
        <v>141</v>
      </c>
      <c r="BI28" s="349" t="s">
        <v>142</v>
      </c>
      <c r="BJ28" s="350" t="s">
        <v>51</v>
      </c>
      <c r="BK28" s="350" t="s">
        <v>51</v>
      </c>
      <c r="BL28" s="351" t="s">
        <v>52</v>
      </c>
    </row>
    <row r="29" spans="1:64" x14ac:dyDescent="0.3">
      <c r="A29" s="257" t="s">
        <v>95</v>
      </c>
      <c r="B29" s="258">
        <v>571</v>
      </c>
      <c r="C29" s="257" t="s">
        <v>2633</v>
      </c>
      <c r="D29" s="257">
        <f>MATCH(Tabela1[[#This Row],[3]],ECHE!A:A,0)</f>
        <v>4128</v>
      </c>
      <c r="E29" s="256" t="s">
        <v>2634</v>
      </c>
      <c r="F29" s="257" t="s">
        <v>2635</v>
      </c>
      <c r="G29" s="258">
        <v>10410</v>
      </c>
      <c r="H29" s="259" t="s">
        <v>2636</v>
      </c>
      <c r="I29" s="284" t="s">
        <v>67</v>
      </c>
      <c r="J29" s="257" t="s">
        <v>2637</v>
      </c>
      <c r="K29" s="88" t="s">
        <v>38771</v>
      </c>
      <c r="L29" s="325" t="s">
        <v>789</v>
      </c>
      <c r="M29" s="257" t="s">
        <v>400</v>
      </c>
      <c r="N29" s="257" t="s">
        <v>2638</v>
      </c>
      <c r="O29" s="257" t="s">
        <v>131</v>
      </c>
      <c r="P29" s="257"/>
      <c r="Q29" s="257"/>
      <c r="R29" s="339" t="s">
        <v>47</v>
      </c>
      <c r="S29" s="340" t="s">
        <v>48</v>
      </c>
      <c r="T29" s="341" t="s">
        <v>345</v>
      </c>
      <c r="U29" s="342" t="s">
        <v>346</v>
      </c>
      <c r="V29" s="343"/>
      <c r="W29" s="343"/>
      <c r="X29" s="343" t="s">
        <v>51</v>
      </c>
      <c r="Y29" s="343" t="s">
        <v>51</v>
      </c>
      <c r="Z29" s="343" t="s">
        <v>51</v>
      </c>
      <c r="AA29" s="343" t="s">
        <v>51</v>
      </c>
      <c r="AB29" s="343"/>
      <c r="AC29" s="343"/>
      <c r="AD29" s="343" t="s">
        <v>180</v>
      </c>
      <c r="AE29" s="343" t="s">
        <v>180</v>
      </c>
      <c r="AF29" s="341" t="s">
        <v>345</v>
      </c>
      <c r="AG29" s="342" t="s">
        <v>346</v>
      </c>
      <c r="AH29" s="343"/>
      <c r="AI29" s="343"/>
      <c r="AJ29" s="343" t="s">
        <v>51</v>
      </c>
      <c r="AK29" s="343" t="s">
        <v>51</v>
      </c>
      <c r="AL29" s="343" t="s">
        <v>51</v>
      </c>
      <c r="AM29" s="343" t="s">
        <v>51</v>
      </c>
      <c r="AN29" s="343"/>
      <c r="AO29" s="343"/>
      <c r="AP29" s="343" t="s">
        <v>180</v>
      </c>
      <c r="AQ29" s="343" t="s">
        <v>180</v>
      </c>
      <c r="AR29" s="258"/>
      <c r="AS29" s="257"/>
      <c r="AT29" s="344"/>
      <c r="AU29" s="258"/>
      <c r="AV29" s="257"/>
      <c r="AW29" s="345"/>
      <c r="AX29" s="340" t="s">
        <v>345</v>
      </c>
      <c r="AY29" s="346" t="s">
        <v>346</v>
      </c>
      <c r="AZ29" s="347" t="s">
        <v>51</v>
      </c>
      <c r="BA29" s="340" t="s">
        <v>345</v>
      </c>
      <c r="BB29" s="346" t="s">
        <v>346</v>
      </c>
      <c r="BC29" s="347" t="s">
        <v>51</v>
      </c>
      <c r="BD29" s="348" t="s">
        <v>345</v>
      </c>
      <c r="BE29" s="349" t="s">
        <v>346</v>
      </c>
      <c r="BF29" s="350" t="s">
        <v>51</v>
      </c>
      <c r="BG29" s="350" t="s">
        <v>51</v>
      </c>
      <c r="BH29" s="348" t="s">
        <v>345</v>
      </c>
      <c r="BI29" s="349" t="s">
        <v>346</v>
      </c>
      <c r="BJ29" s="350" t="s">
        <v>51</v>
      </c>
      <c r="BK29" s="350" t="s">
        <v>51</v>
      </c>
      <c r="BL29" s="351" t="s">
        <v>52</v>
      </c>
    </row>
    <row r="30" spans="1:64" x14ac:dyDescent="0.3">
      <c r="A30" s="257" t="s">
        <v>95</v>
      </c>
      <c r="B30" s="258">
        <v>571</v>
      </c>
      <c r="C30" s="257" t="s">
        <v>2633</v>
      </c>
      <c r="D30" s="257">
        <f>MATCH(Tabela1[[#This Row],[3]],ECHE!A:A,0)</f>
        <v>5314</v>
      </c>
      <c r="E30" s="256" t="s">
        <v>2634</v>
      </c>
      <c r="F30" s="257" t="s">
        <v>2635</v>
      </c>
      <c r="G30" s="258">
        <v>10410</v>
      </c>
      <c r="H30" s="259" t="s">
        <v>2636</v>
      </c>
      <c r="I30" s="284" t="s">
        <v>67</v>
      </c>
      <c r="J30" s="257" t="s">
        <v>2637</v>
      </c>
      <c r="K30" s="88" t="s">
        <v>38771</v>
      </c>
      <c r="L30" s="325" t="s">
        <v>789</v>
      </c>
      <c r="M30" s="257" t="s">
        <v>400</v>
      </c>
      <c r="N30" s="257" t="s">
        <v>2638</v>
      </c>
      <c r="O30" s="257" t="s">
        <v>131</v>
      </c>
      <c r="P30" s="257"/>
      <c r="Q30" s="257"/>
      <c r="R30" s="339" t="s">
        <v>47</v>
      </c>
      <c r="S30" s="340" t="s">
        <v>48</v>
      </c>
      <c r="T30" s="341" t="s">
        <v>347</v>
      </c>
      <c r="U30" s="342" t="s">
        <v>348</v>
      </c>
      <c r="V30" s="343"/>
      <c r="W30" s="343"/>
      <c r="X30" s="343" t="s">
        <v>51</v>
      </c>
      <c r="Y30" s="343" t="s">
        <v>51</v>
      </c>
      <c r="Z30" s="343" t="s">
        <v>51</v>
      </c>
      <c r="AA30" s="343" t="s">
        <v>51</v>
      </c>
      <c r="AB30" s="343"/>
      <c r="AC30" s="343"/>
      <c r="AD30" s="343" t="s">
        <v>180</v>
      </c>
      <c r="AE30" s="343" t="s">
        <v>180</v>
      </c>
      <c r="AF30" s="341" t="s">
        <v>347</v>
      </c>
      <c r="AG30" s="342" t="s">
        <v>348</v>
      </c>
      <c r="AH30" s="343"/>
      <c r="AI30" s="343"/>
      <c r="AJ30" s="343" t="s">
        <v>51</v>
      </c>
      <c r="AK30" s="343" t="s">
        <v>51</v>
      </c>
      <c r="AL30" s="343" t="s">
        <v>51</v>
      </c>
      <c r="AM30" s="343" t="s">
        <v>51</v>
      </c>
      <c r="AN30" s="343"/>
      <c r="AO30" s="343"/>
      <c r="AP30" s="343" t="s">
        <v>180</v>
      </c>
      <c r="AQ30" s="343" t="s">
        <v>180</v>
      </c>
      <c r="AR30" s="258"/>
      <c r="AS30" s="257"/>
      <c r="AT30" s="344"/>
      <c r="AU30" s="258"/>
      <c r="AV30" s="257"/>
      <c r="AW30" s="345"/>
      <c r="AX30" s="340" t="s">
        <v>347</v>
      </c>
      <c r="AY30" s="346" t="s">
        <v>348</v>
      </c>
      <c r="AZ30" s="347" t="s">
        <v>51</v>
      </c>
      <c r="BA30" s="340" t="s">
        <v>347</v>
      </c>
      <c r="BB30" s="346" t="s">
        <v>348</v>
      </c>
      <c r="BC30" s="347" t="s">
        <v>51</v>
      </c>
      <c r="BD30" s="348" t="s">
        <v>347</v>
      </c>
      <c r="BE30" s="349" t="s">
        <v>348</v>
      </c>
      <c r="BF30" s="350" t="s">
        <v>51</v>
      </c>
      <c r="BG30" s="350" t="s">
        <v>51</v>
      </c>
      <c r="BH30" s="348" t="s">
        <v>347</v>
      </c>
      <c r="BI30" s="349" t="s">
        <v>348</v>
      </c>
      <c r="BJ30" s="350" t="s">
        <v>51</v>
      </c>
      <c r="BK30" s="350" t="s">
        <v>51</v>
      </c>
      <c r="BL30" s="351" t="s">
        <v>52</v>
      </c>
    </row>
    <row r="31" spans="1:64" x14ac:dyDescent="0.3">
      <c r="A31" s="88" t="s">
        <v>91</v>
      </c>
      <c r="B31" s="89">
        <v>576</v>
      </c>
      <c r="C31" s="88" t="s">
        <v>2377</v>
      </c>
      <c r="D31" s="88">
        <f>MATCH(Tabela1[[#This Row],[3]],ECHE!A:A,0)</f>
        <v>184</v>
      </c>
      <c r="E31" s="87" t="s">
        <v>2378</v>
      </c>
      <c r="F31" s="88" t="s">
        <v>2379</v>
      </c>
      <c r="G31" s="89">
        <v>7000</v>
      </c>
      <c r="H31" s="90" t="s">
        <v>2380</v>
      </c>
      <c r="I31" s="286" t="s">
        <v>638</v>
      </c>
      <c r="J31" s="88" t="s">
        <v>2381</v>
      </c>
      <c r="K31" s="88" t="s">
        <v>38947</v>
      </c>
      <c r="L31" s="311" t="s">
        <v>2651</v>
      </c>
      <c r="M31" s="88" t="s">
        <v>2651</v>
      </c>
      <c r="N31" s="88" t="s">
        <v>45</v>
      </c>
      <c r="O31" s="88" t="s">
        <v>89</v>
      </c>
      <c r="P31" s="88"/>
      <c r="Q31" s="88"/>
      <c r="R31" s="312" t="s">
        <v>47</v>
      </c>
      <c r="S31" s="313" t="s">
        <v>48</v>
      </c>
      <c r="T31" s="314" t="s">
        <v>93</v>
      </c>
      <c r="U31" s="315" t="s">
        <v>94</v>
      </c>
      <c r="V31" s="316"/>
      <c r="W31" s="316"/>
      <c r="X31" s="316" t="s">
        <v>51</v>
      </c>
      <c r="Y31" s="316" t="s">
        <v>51</v>
      </c>
      <c r="Z31" s="316" t="s">
        <v>51</v>
      </c>
      <c r="AA31" s="316" t="s">
        <v>51</v>
      </c>
      <c r="AB31" s="316"/>
      <c r="AC31" s="316"/>
      <c r="AD31" s="316">
        <v>5</v>
      </c>
      <c r="AE31" s="316">
        <v>1</v>
      </c>
      <c r="AF31" s="314" t="s">
        <v>93</v>
      </c>
      <c r="AG31" s="315" t="s">
        <v>94</v>
      </c>
      <c r="AH31" s="316"/>
      <c r="AI31" s="316"/>
      <c r="AJ31" s="316" t="s">
        <v>51</v>
      </c>
      <c r="AK31" s="316" t="s">
        <v>51</v>
      </c>
      <c r="AL31" s="316" t="s">
        <v>51</v>
      </c>
      <c r="AM31" s="316" t="s">
        <v>51</v>
      </c>
      <c r="AN31" s="316"/>
      <c r="AO31" s="316"/>
      <c r="AP31" s="316">
        <v>15</v>
      </c>
      <c r="AQ31" s="316">
        <v>3</v>
      </c>
      <c r="AR31" s="89"/>
      <c r="AS31" s="88"/>
      <c r="AT31" s="317"/>
      <c r="AU31" s="89"/>
      <c r="AV31" s="88"/>
      <c r="AW31" s="318"/>
      <c r="AX31" s="313" t="s">
        <v>93</v>
      </c>
      <c r="AY31" s="319" t="s">
        <v>94</v>
      </c>
      <c r="AZ31" s="320">
        <v>2</v>
      </c>
      <c r="BA31" s="313" t="s">
        <v>93</v>
      </c>
      <c r="BB31" s="319" t="s">
        <v>94</v>
      </c>
      <c r="BC31" s="320">
        <v>2</v>
      </c>
      <c r="BD31" s="321" t="s">
        <v>93</v>
      </c>
      <c r="BE31" s="322" t="s">
        <v>94</v>
      </c>
      <c r="BF31" s="323">
        <v>5</v>
      </c>
      <c r="BG31" s="323">
        <v>1</v>
      </c>
      <c r="BH31" s="321" t="s">
        <v>93</v>
      </c>
      <c r="BI31" s="322" t="s">
        <v>94</v>
      </c>
      <c r="BJ31" s="323">
        <v>5</v>
      </c>
      <c r="BK31" s="323">
        <v>1</v>
      </c>
      <c r="BL31" s="324" t="s">
        <v>52</v>
      </c>
    </row>
    <row r="32" spans="1:64" x14ac:dyDescent="0.3">
      <c r="A32" s="88" t="s">
        <v>143</v>
      </c>
      <c r="B32" s="89">
        <v>579</v>
      </c>
      <c r="C32" s="88" t="s">
        <v>2664</v>
      </c>
      <c r="D32" s="88">
        <f>MATCH(Tabela1[[#This Row],[3]],ECHE!A:A,0)</f>
        <v>184</v>
      </c>
      <c r="E32" s="87" t="s">
        <v>2665</v>
      </c>
      <c r="F32" s="88" t="s">
        <v>2666</v>
      </c>
      <c r="G32" s="89" t="s">
        <v>2667</v>
      </c>
      <c r="H32" s="90" t="s">
        <v>2668</v>
      </c>
      <c r="I32" s="286" t="s">
        <v>243</v>
      </c>
      <c r="J32" s="88" t="s">
        <v>2669</v>
      </c>
      <c r="K32" s="88" t="s">
        <v>2670</v>
      </c>
      <c r="L32" s="311" t="s">
        <v>103</v>
      </c>
      <c r="M32" s="88" t="s">
        <v>805</v>
      </c>
      <c r="N32" s="88" t="s">
        <v>1501</v>
      </c>
      <c r="O32" s="88" t="s">
        <v>179</v>
      </c>
      <c r="P32" s="88"/>
      <c r="Q32" s="88"/>
      <c r="R32" s="312" t="s">
        <v>47</v>
      </c>
      <c r="S32" s="313" t="s">
        <v>59</v>
      </c>
      <c r="T32" s="314" t="s">
        <v>153</v>
      </c>
      <c r="U32" s="315" t="s">
        <v>154</v>
      </c>
      <c r="V32" s="316"/>
      <c r="W32" s="316"/>
      <c r="X32" s="316" t="s">
        <v>51</v>
      </c>
      <c r="Y32" s="316" t="s">
        <v>51</v>
      </c>
      <c r="Z32" s="316"/>
      <c r="AA32" s="316"/>
      <c r="AB32" s="316"/>
      <c r="AC32" s="316"/>
      <c r="AD32" s="316">
        <v>10</v>
      </c>
      <c r="AE32" s="316">
        <v>2</v>
      </c>
      <c r="AF32" s="314" t="s">
        <v>153</v>
      </c>
      <c r="AG32" s="315" t="s">
        <v>154</v>
      </c>
      <c r="AH32" s="316"/>
      <c r="AI32" s="316"/>
      <c r="AJ32" s="316" t="s">
        <v>51</v>
      </c>
      <c r="AK32" s="316" t="s">
        <v>51</v>
      </c>
      <c r="AL32" s="316"/>
      <c r="AM32" s="316"/>
      <c r="AN32" s="316"/>
      <c r="AO32" s="316"/>
      <c r="AP32" s="316">
        <v>10</v>
      </c>
      <c r="AQ32" s="316">
        <v>2</v>
      </c>
      <c r="AR32" s="89"/>
      <c r="AS32" s="88"/>
      <c r="AT32" s="317"/>
      <c r="AU32" s="89"/>
      <c r="AV32" s="88"/>
      <c r="AW32" s="318"/>
      <c r="AX32" s="313" t="s">
        <v>153</v>
      </c>
      <c r="AY32" s="319" t="s">
        <v>154</v>
      </c>
      <c r="AZ32" s="320">
        <v>2</v>
      </c>
      <c r="BA32" s="313" t="s">
        <v>153</v>
      </c>
      <c r="BB32" s="319" t="s">
        <v>154</v>
      </c>
      <c r="BC32" s="320">
        <v>2</v>
      </c>
      <c r="BD32" s="321" t="s">
        <v>153</v>
      </c>
      <c r="BE32" s="322" t="s">
        <v>154</v>
      </c>
      <c r="BF32" s="323">
        <v>10</v>
      </c>
      <c r="BG32" s="323">
        <v>2</v>
      </c>
      <c r="BH32" s="321" t="s">
        <v>153</v>
      </c>
      <c r="BI32" s="322" t="s">
        <v>154</v>
      </c>
      <c r="BJ32" s="323">
        <v>10</v>
      </c>
      <c r="BK32" s="323">
        <v>2</v>
      </c>
      <c r="BL32" s="324" t="s">
        <v>52</v>
      </c>
    </row>
    <row r="33" spans="1:64" x14ac:dyDescent="0.3">
      <c r="A33" s="88" t="s">
        <v>58</v>
      </c>
      <c r="B33" s="89">
        <v>579</v>
      </c>
      <c r="C33" s="88" t="s">
        <v>2664</v>
      </c>
      <c r="D33" s="88">
        <f>MATCH(Tabela1[[#This Row],[3]],ECHE!A:A,0)</f>
        <v>4684</v>
      </c>
      <c r="E33" s="87" t="s">
        <v>2665</v>
      </c>
      <c r="F33" s="88" t="s">
        <v>2666</v>
      </c>
      <c r="G33" s="89" t="s">
        <v>2667</v>
      </c>
      <c r="H33" s="90" t="s">
        <v>2668</v>
      </c>
      <c r="I33" s="286" t="s">
        <v>243</v>
      </c>
      <c r="J33" s="88" t="s">
        <v>2669</v>
      </c>
      <c r="K33" s="88" t="s">
        <v>2670</v>
      </c>
      <c r="L33" s="311" t="s">
        <v>103</v>
      </c>
      <c r="M33" s="88" t="s">
        <v>805</v>
      </c>
      <c r="N33" s="88" t="s">
        <v>1501</v>
      </c>
      <c r="O33" s="88" t="s">
        <v>179</v>
      </c>
      <c r="P33" s="88"/>
      <c r="Q33" s="88"/>
      <c r="R33" s="312" t="s">
        <v>47</v>
      </c>
      <c r="S33" s="313" t="s">
        <v>59</v>
      </c>
      <c r="T33" s="314" t="s">
        <v>60</v>
      </c>
      <c r="U33" s="315" t="s">
        <v>61</v>
      </c>
      <c r="V33" s="316"/>
      <c r="W33" s="316"/>
      <c r="X33" s="316" t="s">
        <v>51</v>
      </c>
      <c r="Y33" s="316" t="s">
        <v>51</v>
      </c>
      <c r="Z33" s="316"/>
      <c r="AA33" s="316"/>
      <c r="AB33" s="316"/>
      <c r="AC33" s="316"/>
      <c r="AD33" s="316">
        <v>10</v>
      </c>
      <c r="AE33" s="316">
        <v>2</v>
      </c>
      <c r="AF33" s="314">
        <v>611</v>
      </c>
      <c r="AG33" s="315" t="s">
        <v>61</v>
      </c>
      <c r="AH33" s="316"/>
      <c r="AI33" s="316"/>
      <c r="AJ33" s="316" t="s">
        <v>51</v>
      </c>
      <c r="AK33" s="316" t="s">
        <v>51</v>
      </c>
      <c r="AL33" s="316"/>
      <c r="AM33" s="316"/>
      <c r="AN33" s="316"/>
      <c r="AO33" s="316"/>
      <c r="AP33" s="316">
        <v>10</v>
      </c>
      <c r="AQ33" s="316">
        <v>2</v>
      </c>
      <c r="AR33" s="89"/>
      <c r="AS33" s="88"/>
      <c r="AT33" s="317"/>
      <c r="AU33" s="89"/>
      <c r="AV33" s="88"/>
      <c r="AW33" s="318"/>
      <c r="AX33" s="313">
        <v>611</v>
      </c>
      <c r="AY33" s="319" t="s">
        <v>61</v>
      </c>
      <c r="AZ33" s="320">
        <v>2</v>
      </c>
      <c r="BA33" s="313">
        <v>611</v>
      </c>
      <c r="BB33" s="319" t="s">
        <v>61</v>
      </c>
      <c r="BC33" s="320">
        <v>2</v>
      </c>
      <c r="BD33" s="321">
        <v>611</v>
      </c>
      <c r="BE33" s="322" t="s">
        <v>61</v>
      </c>
      <c r="BF33" s="323">
        <v>10</v>
      </c>
      <c r="BG33" s="323">
        <v>2</v>
      </c>
      <c r="BH33" s="321">
        <v>611</v>
      </c>
      <c r="BI33" s="322" t="s">
        <v>61</v>
      </c>
      <c r="BJ33" s="323">
        <v>10</v>
      </c>
      <c r="BK33" s="323">
        <v>2</v>
      </c>
      <c r="BL33" s="324" t="s">
        <v>52</v>
      </c>
    </row>
    <row r="34" spans="1:64" x14ac:dyDescent="0.3">
      <c r="A34" s="257" t="s">
        <v>531</v>
      </c>
      <c r="B34" s="258">
        <v>640</v>
      </c>
      <c r="C34" s="257" t="s">
        <v>656</v>
      </c>
      <c r="D34" s="257">
        <f>MATCH(Tabela1[[#This Row],[3]],ECHE!A:A,0)</f>
        <v>4402</v>
      </c>
      <c r="E34" s="256" t="s">
        <v>657</v>
      </c>
      <c r="F34" s="257" t="s">
        <v>2863</v>
      </c>
      <c r="G34" s="258">
        <v>18071</v>
      </c>
      <c r="H34" s="259" t="s">
        <v>659</v>
      </c>
      <c r="I34" s="284" t="s">
        <v>84</v>
      </c>
      <c r="J34" s="88" t="s">
        <v>660</v>
      </c>
      <c r="K34" s="88" t="s">
        <v>38692</v>
      </c>
      <c r="L34" s="325"/>
      <c r="M34" s="257"/>
      <c r="N34" s="257"/>
      <c r="O34" s="257"/>
      <c r="P34" s="257"/>
      <c r="Q34" s="257"/>
      <c r="R34" s="339" t="s">
        <v>47</v>
      </c>
      <c r="S34" s="340" t="s">
        <v>48</v>
      </c>
      <c r="T34" s="341"/>
      <c r="U34" s="342"/>
      <c r="V34" s="343"/>
      <c r="W34" s="343"/>
      <c r="X34" s="343"/>
      <c r="Y34" s="343"/>
      <c r="Z34" s="343"/>
      <c r="AA34" s="343"/>
      <c r="AB34" s="343"/>
      <c r="AC34" s="343"/>
      <c r="AD34" s="343"/>
      <c r="AE34" s="343"/>
      <c r="AF34" s="341"/>
      <c r="AG34" s="342"/>
      <c r="AH34" s="343"/>
      <c r="AI34" s="343"/>
      <c r="AJ34" s="343"/>
      <c r="AK34" s="343"/>
      <c r="AL34" s="343"/>
      <c r="AM34" s="343"/>
      <c r="AN34" s="343"/>
      <c r="AO34" s="343"/>
      <c r="AP34" s="343"/>
      <c r="AQ34" s="343"/>
      <c r="AR34" s="258"/>
      <c r="AS34" s="257"/>
      <c r="AT34" s="344"/>
      <c r="AU34" s="258"/>
      <c r="AV34" s="257"/>
      <c r="AW34" s="345"/>
      <c r="AX34" s="340" t="s">
        <v>235</v>
      </c>
      <c r="AY34" s="346" t="s">
        <v>236</v>
      </c>
      <c r="AZ34" s="347">
        <v>2</v>
      </c>
      <c r="BA34" s="340" t="s">
        <v>235</v>
      </c>
      <c r="BB34" s="346" t="s">
        <v>236</v>
      </c>
      <c r="BC34" s="347">
        <v>2</v>
      </c>
      <c r="BD34" s="348"/>
      <c r="BE34" s="349"/>
      <c r="BF34" s="350"/>
      <c r="BG34" s="350"/>
      <c r="BH34" s="348"/>
      <c r="BI34" s="349"/>
      <c r="BJ34" s="350"/>
      <c r="BK34" s="350"/>
      <c r="BL34" s="351" t="s">
        <v>52</v>
      </c>
    </row>
    <row r="35" spans="1:64" x14ac:dyDescent="0.3">
      <c r="A35" s="69" t="s">
        <v>62</v>
      </c>
      <c r="B35" s="70">
        <v>729</v>
      </c>
      <c r="C35" s="69" t="s">
        <v>2786</v>
      </c>
      <c r="D35" s="69">
        <f>MATCH(Tabela1[[#This Row],[3]],ECHE!A:A,0)</f>
        <v>1800</v>
      </c>
      <c r="E35" s="68" t="s">
        <v>3090</v>
      </c>
      <c r="F35" s="69" t="s">
        <v>2832</v>
      </c>
      <c r="G35" s="70" t="s">
        <v>3114</v>
      </c>
      <c r="H35" s="71" t="s">
        <v>288</v>
      </c>
      <c r="I35" s="287" t="s">
        <v>174</v>
      </c>
      <c r="J35" s="88" t="s">
        <v>3115</v>
      </c>
      <c r="K35" s="88" t="s">
        <v>38978</v>
      </c>
      <c r="L35" s="325" t="s">
        <v>177</v>
      </c>
      <c r="M35" s="69" t="s">
        <v>178</v>
      </c>
      <c r="N35" s="69" t="s">
        <v>3116</v>
      </c>
      <c r="O35" s="69" t="s">
        <v>3117</v>
      </c>
      <c r="P35" s="69" t="s">
        <v>1725</v>
      </c>
      <c r="Q35" s="69" t="s">
        <v>3118</v>
      </c>
      <c r="R35" s="326" t="s">
        <v>3034</v>
      </c>
      <c r="S35" s="327" t="s">
        <v>59</v>
      </c>
      <c r="T35" s="328" t="s">
        <v>75</v>
      </c>
      <c r="U35" s="329" t="s">
        <v>76</v>
      </c>
      <c r="V35" s="330"/>
      <c r="W35" s="330"/>
      <c r="X35" s="330" t="s">
        <v>51</v>
      </c>
      <c r="Y35" s="330" t="s">
        <v>51</v>
      </c>
      <c r="Z35" s="330" t="s">
        <v>51</v>
      </c>
      <c r="AA35" s="330" t="s">
        <v>51</v>
      </c>
      <c r="AB35" s="330"/>
      <c r="AC35" s="330"/>
      <c r="AD35" s="330">
        <v>10</v>
      </c>
      <c r="AE35" s="330">
        <v>2</v>
      </c>
      <c r="AF35" s="328" t="s">
        <v>3105</v>
      </c>
      <c r="AG35" s="329" t="s">
        <v>3106</v>
      </c>
      <c r="AH35" s="330"/>
      <c r="AI35" s="330"/>
      <c r="AJ35" s="330" t="s">
        <v>51</v>
      </c>
      <c r="AK35" s="330" t="s">
        <v>51</v>
      </c>
      <c r="AL35" s="330" t="s">
        <v>51</v>
      </c>
      <c r="AM35" s="330" t="s">
        <v>51</v>
      </c>
      <c r="AN35" s="330"/>
      <c r="AO35" s="330"/>
      <c r="AP35" s="330">
        <v>10</v>
      </c>
      <c r="AQ35" s="330">
        <v>2</v>
      </c>
      <c r="AR35" s="70"/>
      <c r="AS35" s="69"/>
      <c r="AT35" s="331"/>
      <c r="AU35" s="70"/>
      <c r="AV35" s="69"/>
      <c r="AW35" s="332"/>
      <c r="AX35" s="327" t="s">
        <v>3105</v>
      </c>
      <c r="AY35" s="333" t="s">
        <v>3106</v>
      </c>
      <c r="AZ35" s="334">
        <v>1</v>
      </c>
      <c r="BA35" s="327" t="s">
        <v>3105</v>
      </c>
      <c r="BB35" s="333" t="s">
        <v>3106</v>
      </c>
      <c r="BC35" s="334">
        <v>1</v>
      </c>
      <c r="BD35" s="335"/>
      <c r="BE35" s="336"/>
      <c r="BF35" s="337"/>
      <c r="BG35" s="337"/>
      <c r="BH35" s="335"/>
      <c r="BI35" s="336"/>
      <c r="BJ35" s="337"/>
      <c r="BK35" s="337"/>
      <c r="BL35" s="338" t="s">
        <v>52</v>
      </c>
    </row>
    <row r="36" spans="1:64" x14ac:dyDescent="0.3">
      <c r="A36" s="257" t="s">
        <v>259</v>
      </c>
      <c r="B36" s="258">
        <v>781</v>
      </c>
      <c r="C36" s="257" t="s">
        <v>1053</v>
      </c>
      <c r="D36" s="257">
        <f>MATCH(Tabela1[[#This Row],[3]],ECHE!A:A,0)</f>
        <v>2911</v>
      </c>
      <c r="E36" s="256" t="s">
        <v>1054</v>
      </c>
      <c r="F36" s="257" t="s">
        <v>1055</v>
      </c>
      <c r="G36" s="258" t="s">
        <v>1056</v>
      </c>
      <c r="H36" s="259" t="s">
        <v>410</v>
      </c>
      <c r="I36" s="284" t="s">
        <v>214</v>
      </c>
      <c r="J36" s="88" t="s">
        <v>3275</v>
      </c>
      <c r="K36" s="88" t="s">
        <v>38804</v>
      </c>
      <c r="L36" s="325" t="s">
        <v>103</v>
      </c>
      <c r="M36" s="257" t="s">
        <v>44</v>
      </c>
      <c r="N36" s="257" t="s">
        <v>401</v>
      </c>
      <c r="O36" s="257" t="s">
        <v>115</v>
      </c>
      <c r="P36" s="257"/>
      <c r="Q36" s="257"/>
      <c r="R36" s="339" t="s">
        <v>3034</v>
      </c>
      <c r="S36" s="340" t="s">
        <v>48</v>
      </c>
      <c r="T36" s="341">
        <v>710</v>
      </c>
      <c r="U36" s="342" t="s">
        <v>269</v>
      </c>
      <c r="V36" s="343"/>
      <c r="W36" s="343"/>
      <c r="X36" s="343" t="s">
        <v>51</v>
      </c>
      <c r="Y36" s="343" t="s">
        <v>51</v>
      </c>
      <c r="Z36" s="343" t="s">
        <v>51</v>
      </c>
      <c r="AA36" s="343" t="s">
        <v>51</v>
      </c>
      <c r="AB36" s="343" t="s">
        <v>51</v>
      </c>
      <c r="AC36" s="343" t="s">
        <v>51</v>
      </c>
      <c r="AD36" s="343">
        <v>20</v>
      </c>
      <c r="AE36" s="343">
        <v>2</v>
      </c>
      <c r="AF36" s="341" t="s">
        <v>268</v>
      </c>
      <c r="AG36" s="342" t="s">
        <v>269</v>
      </c>
      <c r="AH36" s="343"/>
      <c r="AI36" s="343"/>
      <c r="AJ36" s="343" t="s">
        <v>51</v>
      </c>
      <c r="AK36" s="343" t="s">
        <v>51</v>
      </c>
      <c r="AL36" s="343" t="s">
        <v>51</v>
      </c>
      <c r="AM36" s="343" t="s">
        <v>51</v>
      </c>
      <c r="AN36" s="343" t="s">
        <v>51</v>
      </c>
      <c r="AO36" s="343" t="s">
        <v>51</v>
      </c>
      <c r="AP36" s="343">
        <v>20</v>
      </c>
      <c r="AQ36" s="343">
        <v>2</v>
      </c>
      <c r="AR36" s="258"/>
      <c r="AS36" s="257"/>
      <c r="AT36" s="344"/>
      <c r="AU36" s="258"/>
      <c r="AV36" s="257"/>
      <c r="AW36" s="345"/>
      <c r="AX36" s="340" t="s">
        <v>268</v>
      </c>
      <c r="AY36" s="346" t="s">
        <v>269</v>
      </c>
      <c r="AZ36" s="347">
        <v>1</v>
      </c>
      <c r="BA36" s="340" t="s">
        <v>268</v>
      </c>
      <c r="BB36" s="346" t="s">
        <v>269</v>
      </c>
      <c r="BC36" s="347">
        <v>1</v>
      </c>
      <c r="BD36" s="348" t="s">
        <v>268</v>
      </c>
      <c r="BE36" s="349" t="s">
        <v>269</v>
      </c>
      <c r="BF36" s="350">
        <v>5</v>
      </c>
      <c r="BG36" s="350">
        <v>1</v>
      </c>
      <c r="BH36" s="348" t="s">
        <v>268</v>
      </c>
      <c r="BI36" s="349" t="s">
        <v>269</v>
      </c>
      <c r="BJ36" s="350">
        <v>5</v>
      </c>
      <c r="BK36" s="350">
        <v>1</v>
      </c>
      <c r="BL36" s="351" t="s">
        <v>52</v>
      </c>
    </row>
    <row r="37" spans="1:64" x14ac:dyDescent="0.3">
      <c r="A37" s="257" t="s">
        <v>259</v>
      </c>
      <c r="B37" s="258">
        <v>781</v>
      </c>
      <c r="C37" s="257" t="s">
        <v>1053</v>
      </c>
      <c r="D37" s="257">
        <f>MATCH(Tabela1[[#This Row],[3]],ECHE!A:A,0)</f>
        <v>4546</v>
      </c>
      <c r="E37" s="256" t="s">
        <v>1054</v>
      </c>
      <c r="F37" s="257" t="s">
        <v>1055</v>
      </c>
      <c r="G37" s="258" t="s">
        <v>1056</v>
      </c>
      <c r="H37" s="259" t="s">
        <v>410</v>
      </c>
      <c r="I37" s="284" t="s">
        <v>214</v>
      </c>
      <c r="J37" s="257" t="s">
        <v>3275</v>
      </c>
      <c r="K37" s="88" t="s">
        <v>38804</v>
      </c>
      <c r="L37" s="325" t="s">
        <v>103</v>
      </c>
      <c r="M37" s="257" t="s">
        <v>44</v>
      </c>
      <c r="N37" s="257" t="s">
        <v>401</v>
      </c>
      <c r="O37" s="257" t="s">
        <v>115</v>
      </c>
      <c r="P37" s="257"/>
      <c r="Q37" s="257"/>
      <c r="R37" s="339" t="s">
        <v>3034</v>
      </c>
      <c r="S37" s="340" t="s">
        <v>48</v>
      </c>
      <c r="T37" s="341">
        <v>722</v>
      </c>
      <c r="U37" s="342" t="s">
        <v>2801</v>
      </c>
      <c r="V37" s="343"/>
      <c r="W37" s="343"/>
      <c r="X37" s="343" t="s">
        <v>51</v>
      </c>
      <c r="Y37" s="343" t="s">
        <v>51</v>
      </c>
      <c r="Z37" s="343" t="s">
        <v>51</v>
      </c>
      <c r="AA37" s="343" t="s">
        <v>51</v>
      </c>
      <c r="AB37" s="343" t="s">
        <v>51</v>
      </c>
      <c r="AC37" s="343" t="s">
        <v>51</v>
      </c>
      <c r="AD37" s="343">
        <v>20</v>
      </c>
      <c r="AE37" s="343">
        <v>2</v>
      </c>
      <c r="AF37" s="341" t="s">
        <v>2800</v>
      </c>
      <c r="AG37" s="342" t="s">
        <v>2801</v>
      </c>
      <c r="AH37" s="343"/>
      <c r="AI37" s="343"/>
      <c r="AJ37" s="343" t="s">
        <v>51</v>
      </c>
      <c r="AK37" s="343" t="s">
        <v>51</v>
      </c>
      <c r="AL37" s="343" t="s">
        <v>51</v>
      </c>
      <c r="AM37" s="343" t="s">
        <v>51</v>
      </c>
      <c r="AN37" s="343" t="s">
        <v>51</v>
      </c>
      <c r="AO37" s="343" t="s">
        <v>51</v>
      </c>
      <c r="AP37" s="343">
        <v>20</v>
      </c>
      <c r="AQ37" s="343">
        <v>2</v>
      </c>
      <c r="AR37" s="258"/>
      <c r="AS37" s="257"/>
      <c r="AT37" s="344"/>
      <c r="AU37" s="258"/>
      <c r="AV37" s="257"/>
      <c r="AW37" s="345"/>
      <c r="AX37" s="340" t="s">
        <v>2800</v>
      </c>
      <c r="AY37" s="346" t="s">
        <v>2801</v>
      </c>
      <c r="AZ37" s="347">
        <v>1</v>
      </c>
      <c r="BA37" s="340" t="s">
        <v>2800</v>
      </c>
      <c r="BB37" s="346" t="s">
        <v>2801</v>
      </c>
      <c r="BC37" s="347">
        <v>1</v>
      </c>
      <c r="BD37" s="348" t="s">
        <v>2800</v>
      </c>
      <c r="BE37" s="349" t="s">
        <v>2801</v>
      </c>
      <c r="BF37" s="350">
        <v>5</v>
      </c>
      <c r="BG37" s="350">
        <v>1</v>
      </c>
      <c r="BH37" s="348" t="s">
        <v>2800</v>
      </c>
      <c r="BI37" s="349" t="s">
        <v>2801</v>
      </c>
      <c r="BJ37" s="350">
        <v>5</v>
      </c>
      <c r="BK37" s="350">
        <v>1</v>
      </c>
      <c r="BL37" s="351" t="s">
        <v>52</v>
      </c>
    </row>
    <row r="38" spans="1:64" x14ac:dyDescent="0.3">
      <c r="A38" s="88" t="s">
        <v>36</v>
      </c>
      <c r="B38" s="89">
        <v>786</v>
      </c>
      <c r="C38" s="88" t="s">
        <v>3288</v>
      </c>
      <c r="D38" s="88">
        <f>MATCH(Tabela1[[#This Row],[3]],ECHE!A:A,0)</f>
        <v>5310</v>
      </c>
      <c r="E38" s="87" t="s">
        <v>3289</v>
      </c>
      <c r="F38" s="88" t="s">
        <v>3290</v>
      </c>
      <c r="G38" s="89" t="s">
        <v>3291</v>
      </c>
      <c r="H38" s="90" t="s">
        <v>3292</v>
      </c>
      <c r="I38" s="286" t="s">
        <v>101</v>
      </c>
      <c r="J38" s="88" t="s">
        <v>3293</v>
      </c>
      <c r="K38" s="88" t="s">
        <v>38627</v>
      </c>
      <c r="L38" s="311" t="s">
        <v>3294</v>
      </c>
      <c r="M38" s="88"/>
      <c r="N38" s="88" t="s">
        <v>2638</v>
      </c>
      <c r="O38" s="88" t="s">
        <v>89</v>
      </c>
      <c r="P38" s="88"/>
      <c r="Q38" s="88"/>
      <c r="R38" s="312" t="s">
        <v>47</v>
      </c>
      <c r="S38" s="313" t="s">
        <v>59</v>
      </c>
      <c r="T38" s="314" t="s">
        <v>53</v>
      </c>
      <c r="U38" s="315" t="s">
        <v>54</v>
      </c>
      <c r="V38" s="316"/>
      <c r="W38" s="316"/>
      <c r="X38" s="316" t="s">
        <v>51</v>
      </c>
      <c r="Y38" s="316" t="s">
        <v>51</v>
      </c>
      <c r="Z38" s="316" t="s">
        <v>51</v>
      </c>
      <c r="AA38" s="316" t="s">
        <v>51</v>
      </c>
      <c r="AB38" s="316" t="s">
        <v>51</v>
      </c>
      <c r="AC38" s="316" t="s">
        <v>51</v>
      </c>
      <c r="AD38" s="316">
        <v>10</v>
      </c>
      <c r="AE38" s="316">
        <v>1</v>
      </c>
      <c r="AF38" s="314">
        <v>531</v>
      </c>
      <c r="AG38" s="315" t="s">
        <v>54</v>
      </c>
      <c r="AH38" s="316"/>
      <c r="AI38" s="316"/>
      <c r="AJ38" s="316" t="s">
        <v>51</v>
      </c>
      <c r="AK38" s="316" t="s">
        <v>51</v>
      </c>
      <c r="AL38" s="316" t="s">
        <v>51</v>
      </c>
      <c r="AM38" s="316" t="s">
        <v>51</v>
      </c>
      <c r="AN38" s="316" t="s">
        <v>51</v>
      </c>
      <c r="AO38" s="316" t="s">
        <v>51</v>
      </c>
      <c r="AP38" s="316">
        <v>10</v>
      </c>
      <c r="AQ38" s="316">
        <v>1</v>
      </c>
      <c r="AR38" s="89"/>
      <c r="AS38" s="88"/>
      <c r="AT38" s="317"/>
      <c r="AU38" s="89"/>
      <c r="AV38" s="88"/>
      <c r="AW38" s="318"/>
      <c r="AX38" s="313" t="s">
        <v>53</v>
      </c>
      <c r="AY38" s="319" t="s">
        <v>54</v>
      </c>
      <c r="AZ38" s="320">
        <v>1</v>
      </c>
      <c r="BA38" s="313" t="s">
        <v>53</v>
      </c>
      <c r="BB38" s="319" t="s">
        <v>54</v>
      </c>
      <c r="BC38" s="320">
        <v>1</v>
      </c>
      <c r="BD38" s="321" t="s">
        <v>53</v>
      </c>
      <c r="BE38" s="322" t="s">
        <v>54</v>
      </c>
      <c r="BF38" s="323">
        <v>5</v>
      </c>
      <c r="BG38" s="323">
        <v>1</v>
      </c>
      <c r="BH38" s="321" t="s">
        <v>53</v>
      </c>
      <c r="BI38" s="322" t="s">
        <v>54</v>
      </c>
      <c r="BJ38" s="323">
        <v>5</v>
      </c>
      <c r="BK38" s="323">
        <v>1</v>
      </c>
      <c r="BL38" s="324" t="s">
        <v>52</v>
      </c>
    </row>
    <row r="39" spans="1:64" x14ac:dyDescent="0.3">
      <c r="A39" s="257" t="s">
        <v>77</v>
      </c>
      <c r="B39" s="258">
        <v>787</v>
      </c>
      <c r="C39" s="257" t="s">
        <v>3000</v>
      </c>
      <c r="D39" s="257">
        <f>MATCH(Tabela1[[#This Row],[3]],ECHE!A:A,0)</f>
        <v>4903</v>
      </c>
      <c r="E39" s="256" t="s">
        <v>3001</v>
      </c>
      <c r="F39" s="257" t="s">
        <v>3295</v>
      </c>
      <c r="G39" s="258" t="s">
        <v>3296</v>
      </c>
      <c r="H39" s="259" t="s">
        <v>3004</v>
      </c>
      <c r="I39" s="284" t="s">
        <v>101</v>
      </c>
      <c r="J39" s="257" t="s">
        <v>3297</v>
      </c>
      <c r="K39" s="88" t="s">
        <v>38623</v>
      </c>
      <c r="L39" s="325" t="s">
        <v>3298</v>
      </c>
      <c r="M39" s="257" t="s">
        <v>3299</v>
      </c>
      <c r="N39" s="257" t="s">
        <v>152</v>
      </c>
      <c r="O39" s="257" t="s">
        <v>92</v>
      </c>
      <c r="P39" s="257"/>
      <c r="Q39" s="257"/>
      <c r="R39" s="339" t="s">
        <v>1847</v>
      </c>
      <c r="S39" s="340" t="s">
        <v>48</v>
      </c>
      <c r="T39" s="341"/>
      <c r="U39" s="342"/>
      <c r="V39" s="343"/>
      <c r="W39" s="343"/>
      <c r="X39" s="343" t="s">
        <v>51</v>
      </c>
      <c r="Y39" s="343" t="s">
        <v>51</v>
      </c>
      <c r="Z39" s="343" t="s">
        <v>51</v>
      </c>
      <c r="AA39" s="343" t="s">
        <v>51</v>
      </c>
      <c r="AB39" s="343"/>
      <c r="AC39" s="343"/>
      <c r="AD39" s="343">
        <v>10</v>
      </c>
      <c r="AE39" s="343">
        <v>2</v>
      </c>
      <c r="AF39" s="341">
        <v>213</v>
      </c>
      <c r="AG39" s="342" t="s">
        <v>3300</v>
      </c>
      <c r="AH39" s="343"/>
      <c r="AI39" s="343"/>
      <c r="AJ39" s="343" t="s">
        <v>51</v>
      </c>
      <c r="AK39" s="343" t="s">
        <v>51</v>
      </c>
      <c r="AL39" s="343" t="s">
        <v>51</v>
      </c>
      <c r="AM39" s="343" t="s">
        <v>51</v>
      </c>
      <c r="AN39" s="343"/>
      <c r="AO39" s="343"/>
      <c r="AP39" s="343">
        <v>10</v>
      </c>
      <c r="AQ39" s="343">
        <v>2</v>
      </c>
      <c r="AR39" s="258"/>
      <c r="AS39" s="257"/>
      <c r="AT39" s="344"/>
      <c r="AU39" s="258"/>
      <c r="AV39" s="257"/>
      <c r="AW39" s="345"/>
      <c r="AX39" s="340">
        <v>213</v>
      </c>
      <c r="AY39" s="346" t="s">
        <v>3300</v>
      </c>
      <c r="AZ39" s="347">
        <v>2</v>
      </c>
      <c r="BA39" s="340">
        <v>213</v>
      </c>
      <c r="BB39" s="346" t="s">
        <v>3300</v>
      </c>
      <c r="BC39" s="347">
        <v>2</v>
      </c>
      <c r="BD39" s="348">
        <v>213</v>
      </c>
      <c r="BE39" s="349" t="s">
        <v>3300</v>
      </c>
      <c r="BF39" s="350">
        <v>5</v>
      </c>
      <c r="BG39" s="350">
        <v>1</v>
      </c>
      <c r="BH39" s="348">
        <v>213</v>
      </c>
      <c r="BI39" s="349" t="s">
        <v>3300</v>
      </c>
      <c r="BJ39" s="350">
        <v>5</v>
      </c>
      <c r="BK39" s="350">
        <v>1</v>
      </c>
      <c r="BL39" s="351" t="s">
        <v>52</v>
      </c>
    </row>
    <row r="40" spans="1:64" x14ac:dyDescent="0.3">
      <c r="A40" s="257" t="s">
        <v>77</v>
      </c>
      <c r="B40" s="258">
        <v>788</v>
      </c>
      <c r="C40" s="257" t="s">
        <v>1984</v>
      </c>
      <c r="D40" s="257">
        <f>MATCH(Tabela1[[#This Row],[3]],ECHE!A:A,0)</f>
        <v>316</v>
      </c>
      <c r="E40" s="256" t="s">
        <v>31666</v>
      </c>
      <c r="F40" s="257" t="s">
        <v>3301</v>
      </c>
      <c r="G40" s="258">
        <v>8900</v>
      </c>
      <c r="H40" s="259" t="s">
        <v>3302</v>
      </c>
      <c r="I40" s="284" t="s">
        <v>1787</v>
      </c>
      <c r="J40" s="88" t="s">
        <v>3303</v>
      </c>
      <c r="K40" s="88" t="s">
        <v>38963</v>
      </c>
      <c r="L40" s="325" t="s">
        <v>44</v>
      </c>
      <c r="M40" s="257" t="s">
        <v>44</v>
      </c>
      <c r="N40" s="257" t="s">
        <v>69</v>
      </c>
      <c r="O40" s="257" t="s">
        <v>72</v>
      </c>
      <c r="P40" s="257"/>
      <c r="Q40" s="257"/>
      <c r="R40" s="339" t="s">
        <v>47</v>
      </c>
      <c r="S40" s="340" t="s">
        <v>48</v>
      </c>
      <c r="T40" s="341" t="s">
        <v>78</v>
      </c>
      <c r="U40" s="342" t="s">
        <v>1614</v>
      </c>
      <c r="V40" s="343"/>
      <c r="W40" s="343"/>
      <c r="X40" s="343" t="s">
        <v>51</v>
      </c>
      <c r="Y40" s="343" t="s">
        <v>51</v>
      </c>
      <c r="Z40" s="343" t="s">
        <v>51</v>
      </c>
      <c r="AA40" s="343" t="s">
        <v>51</v>
      </c>
      <c r="AB40" s="343" t="s">
        <v>51</v>
      </c>
      <c r="AC40" s="343" t="s">
        <v>51</v>
      </c>
      <c r="AD40" s="343">
        <v>20</v>
      </c>
      <c r="AE40" s="343">
        <v>2</v>
      </c>
      <c r="AF40" s="341" t="s">
        <v>78</v>
      </c>
      <c r="AG40" s="342" t="s">
        <v>1614</v>
      </c>
      <c r="AH40" s="343"/>
      <c r="AI40" s="343"/>
      <c r="AJ40" s="343" t="s">
        <v>51</v>
      </c>
      <c r="AK40" s="343" t="s">
        <v>51</v>
      </c>
      <c r="AL40" s="343" t="s">
        <v>51</v>
      </c>
      <c r="AM40" s="343" t="s">
        <v>51</v>
      </c>
      <c r="AN40" s="343" t="s">
        <v>51</v>
      </c>
      <c r="AO40" s="343" t="s">
        <v>51</v>
      </c>
      <c r="AP40" s="343">
        <v>20</v>
      </c>
      <c r="AQ40" s="343">
        <v>2</v>
      </c>
      <c r="AR40" s="258"/>
      <c r="AS40" s="257"/>
      <c r="AT40" s="344"/>
      <c r="AU40" s="258"/>
      <c r="AV40" s="257"/>
      <c r="AW40" s="345"/>
      <c r="AX40" s="340" t="s">
        <v>78</v>
      </c>
      <c r="AY40" s="346" t="s">
        <v>1614</v>
      </c>
      <c r="AZ40" s="347">
        <v>3</v>
      </c>
      <c r="BA40" s="340" t="s">
        <v>78</v>
      </c>
      <c r="BB40" s="346" t="s">
        <v>1614</v>
      </c>
      <c r="BC40" s="347">
        <v>3</v>
      </c>
      <c r="BD40" s="348" t="s">
        <v>78</v>
      </c>
      <c r="BE40" s="349" t="s">
        <v>1614</v>
      </c>
      <c r="BF40" s="350">
        <v>5</v>
      </c>
      <c r="BG40" s="350">
        <v>1</v>
      </c>
      <c r="BH40" s="348" t="s">
        <v>78</v>
      </c>
      <c r="BI40" s="349" t="s">
        <v>1614</v>
      </c>
      <c r="BJ40" s="350">
        <v>5</v>
      </c>
      <c r="BK40" s="350">
        <v>1</v>
      </c>
      <c r="BL40" s="351" t="s">
        <v>52</v>
      </c>
    </row>
    <row r="41" spans="1:64" x14ac:dyDescent="0.3">
      <c r="A41" s="250" t="s">
        <v>36</v>
      </c>
      <c r="B41" s="251">
        <v>818</v>
      </c>
      <c r="C41" s="250" t="s">
        <v>1267</v>
      </c>
      <c r="D41" s="250">
        <f>MATCH(Tabela1[[#This Row],[3]],ECHE!A:A,0)</f>
        <v>316</v>
      </c>
      <c r="E41" s="249" t="s">
        <v>3405</v>
      </c>
      <c r="F41" s="250" t="s">
        <v>1269</v>
      </c>
      <c r="G41" s="251">
        <v>35040</v>
      </c>
      <c r="H41" s="252" t="s">
        <v>1270</v>
      </c>
      <c r="I41" s="285" t="s">
        <v>243</v>
      </c>
      <c r="J41" s="250" t="s">
        <v>3406</v>
      </c>
      <c r="K41" s="88" t="s">
        <v>39093</v>
      </c>
      <c r="L41" s="297" t="s">
        <v>103</v>
      </c>
      <c r="M41" s="250" t="s">
        <v>44</v>
      </c>
      <c r="N41" s="250" t="s">
        <v>3407</v>
      </c>
      <c r="O41" s="250" t="s">
        <v>3408</v>
      </c>
      <c r="P41" s="250"/>
      <c r="Q41" s="250"/>
      <c r="R41" s="298" t="s">
        <v>1847</v>
      </c>
      <c r="S41" s="299" t="s">
        <v>48</v>
      </c>
      <c r="T41" s="300" t="s">
        <v>233</v>
      </c>
      <c r="U41" s="301" t="s">
        <v>234</v>
      </c>
      <c r="V41" s="302"/>
      <c r="W41" s="302"/>
      <c r="X41" s="302"/>
      <c r="Y41" s="302"/>
      <c r="Z41" s="302" t="s">
        <v>51</v>
      </c>
      <c r="AA41" s="302" t="s">
        <v>51</v>
      </c>
      <c r="AB41" s="302" t="s">
        <v>51</v>
      </c>
      <c r="AC41" s="302" t="s">
        <v>51</v>
      </c>
      <c r="AD41" s="302">
        <v>10</v>
      </c>
      <c r="AE41" s="302">
        <v>2</v>
      </c>
      <c r="AF41" s="300" t="s">
        <v>3182</v>
      </c>
      <c r="AG41" s="301" t="s">
        <v>3183</v>
      </c>
      <c r="AH41" s="302"/>
      <c r="AI41" s="302"/>
      <c r="AJ41" s="302"/>
      <c r="AK41" s="302"/>
      <c r="AL41" s="302" t="s">
        <v>51</v>
      </c>
      <c r="AM41" s="302" t="s">
        <v>51</v>
      </c>
      <c r="AN41" s="302" t="s">
        <v>51</v>
      </c>
      <c r="AO41" s="302" t="s">
        <v>51</v>
      </c>
      <c r="AP41" s="302">
        <v>10</v>
      </c>
      <c r="AQ41" s="302">
        <v>2</v>
      </c>
      <c r="AR41" s="251"/>
      <c r="AS41" s="250"/>
      <c r="AT41" s="303"/>
      <c r="AU41" s="251"/>
      <c r="AV41" s="250"/>
      <c r="AW41" s="304"/>
      <c r="AX41" s="299" t="s">
        <v>3182</v>
      </c>
      <c r="AY41" s="305" t="s">
        <v>3183</v>
      </c>
      <c r="AZ41" s="306">
        <v>1</v>
      </c>
      <c r="BA41" s="299" t="s">
        <v>3182</v>
      </c>
      <c r="BB41" s="305" t="s">
        <v>3183</v>
      </c>
      <c r="BC41" s="306">
        <v>1</v>
      </c>
      <c r="BD41" s="307"/>
      <c r="BE41" s="308"/>
      <c r="BF41" s="309"/>
      <c r="BG41" s="309"/>
      <c r="BH41" s="307"/>
      <c r="BI41" s="308"/>
      <c r="BJ41" s="309"/>
      <c r="BK41" s="309"/>
      <c r="BL41" s="310" t="s">
        <v>52</v>
      </c>
    </row>
    <row r="42" spans="1:64" x14ac:dyDescent="0.3">
      <c r="A42" s="257" t="s">
        <v>158</v>
      </c>
      <c r="B42" s="258">
        <v>835</v>
      </c>
      <c r="C42" s="257" t="s">
        <v>1512</v>
      </c>
      <c r="D42" s="257">
        <f>MATCH(Tabela1[[#This Row],[3]],ECHE!A:A,0)</f>
        <v>2502</v>
      </c>
      <c r="E42" s="256" t="s">
        <v>1513</v>
      </c>
      <c r="F42" s="257" t="s">
        <v>3462</v>
      </c>
      <c r="G42" s="258" t="s">
        <v>3463</v>
      </c>
      <c r="H42" s="259" t="s">
        <v>1515</v>
      </c>
      <c r="I42" s="284" t="s">
        <v>455</v>
      </c>
      <c r="J42" s="88" t="s">
        <v>1516</v>
      </c>
      <c r="K42" s="88" t="s">
        <v>38910</v>
      </c>
      <c r="L42" s="325" t="s">
        <v>103</v>
      </c>
      <c r="M42" s="257" t="s">
        <v>44</v>
      </c>
      <c r="N42" s="257" t="s">
        <v>90</v>
      </c>
      <c r="O42" s="257" t="s">
        <v>92</v>
      </c>
      <c r="P42" s="257"/>
      <c r="Q42" s="257"/>
      <c r="R42" s="339" t="s">
        <v>1847</v>
      </c>
      <c r="S42" s="340" t="s">
        <v>48</v>
      </c>
      <c r="T42" s="341">
        <v>912</v>
      </c>
      <c r="U42" s="342" t="s">
        <v>166</v>
      </c>
      <c r="V42" s="343"/>
      <c r="W42" s="343"/>
      <c r="X42" s="343" t="s">
        <v>51</v>
      </c>
      <c r="Y42" s="343" t="s">
        <v>51</v>
      </c>
      <c r="Z42" s="343" t="s">
        <v>51</v>
      </c>
      <c r="AA42" s="343" t="s">
        <v>51</v>
      </c>
      <c r="AB42" s="343"/>
      <c r="AC42" s="343"/>
      <c r="AD42" s="343">
        <v>10</v>
      </c>
      <c r="AE42" s="343">
        <v>2</v>
      </c>
      <c r="AF42" s="341" t="s">
        <v>165</v>
      </c>
      <c r="AG42" s="342" t="s">
        <v>166</v>
      </c>
      <c r="AH42" s="343"/>
      <c r="AI42" s="343"/>
      <c r="AJ42" s="343" t="s">
        <v>51</v>
      </c>
      <c r="AK42" s="343" t="s">
        <v>51</v>
      </c>
      <c r="AL42" s="343" t="s">
        <v>51</v>
      </c>
      <c r="AM42" s="343" t="s">
        <v>51</v>
      </c>
      <c r="AN42" s="343"/>
      <c r="AO42" s="343"/>
      <c r="AP42" s="343">
        <v>10</v>
      </c>
      <c r="AQ42" s="343">
        <v>2</v>
      </c>
      <c r="AR42" s="258" t="s">
        <v>165</v>
      </c>
      <c r="AS42" s="257" t="s">
        <v>166</v>
      </c>
      <c r="AT42" s="344">
        <v>1</v>
      </c>
      <c r="AU42" s="258" t="s">
        <v>165</v>
      </c>
      <c r="AV42" s="257" t="s">
        <v>166</v>
      </c>
      <c r="AW42" s="345">
        <v>1</v>
      </c>
      <c r="AX42" s="340" t="s">
        <v>165</v>
      </c>
      <c r="AY42" s="346" t="s">
        <v>166</v>
      </c>
      <c r="AZ42" s="347">
        <v>1</v>
      </c>
      <c r="BA42" s="340" t="s">
        <v>165</v>
      </c>
      <c r="BB42" s="346" t="s">
        <v>166</v>
      </c>
      <c r="BC42" s="347">
        <v>1</v>
      </c>
      <c r="BD42" s="348" t="s">
        <v>165</v>
      </c>
      <c r="BE42" s="349" t="s">
        <v>166</v>
      </c>
      <c r="BF42" s="350">
        <v>5</v>
      </c>
      <c r="BG42" s="350">
        <v>1</v>
      </c>
      <c r="BH42" s="348" t="s">
        <v>165</v>
      </c>
      <c r="BI42" s="349" t="s">
        <v>166</v>
      </c>
      <c r="BJ42" s="350">
        <v>5</v>
      </c>
      <c r="BK42" s="350">
        <v>1</v>
      </c>
      <c r="BL42" s="351" t="s">
        <v>52</v>
      </c>
    </row>
    <row r="43" spans="1:64" x14ac:dyDescent="0.3">
      <c r="A43" s="88" t="s">
        <v>531</v>
      </c>
      <c r="B43" s="89">
        <v>836</v>
      </c>
      <c r="C43" s="88" t="s">
        <v>3464</v>
      </c>
      <c r="D43" s="88">
        <f>MATCH(Tabela1[[#This Row],[3]],ECHE!A:A,0)</f>
        <v>2418</v>
      </c>
      <c r="E43" s="87" t="s">
        <v>3465</v>
      </c>
      <c r="F43" s="88" t="s">
        <v>3466</v>
      </c>
      <c r="G43" s="89">
        <v>1700</v>
      </c>
      <c r="H43" s="90" t="s">
        <v>1754</v>
      </c>
      <c r="I43" s="286" t="s">
        <v>674</v>
      </c>
      <c r="J43" s="88" t="s">
        <v>3467</v>
      </c>
      <c r="K43" s="88" t="s">
        <v>38857</v>
      </c>
      <c r="L43" s="311" t="s">
        <v>1770</v>
      </c>
      <c r="M43" s="88" t="s">
        <v>1770</v>
      </c>
      <c r="N43" s="88" t="s">
        <v>90</v>
      </c>
      <c r="O43" s="88" t="s">
        <v>89</v>
      </c>
      <c r="P43" s="88"/>
      <c r="Q43" s="88"/>
      <c r="R43" s="312" t="s">
        <v>1847</v>
      </c>
      <c r="S43" s="353" t="s">
        <v>59</v>
      </c>
      <c r="T43" s="314" t="s">
        <v>583</v>
      </c>
      <c r="U43" s="315" t="s">
        <v>584</v>
      </c>
      <c r="V43" s="316"/>
      <c r="W43" s="316"/>
      <c r="X43" s="316" t="s">
        <v>51</v>
      </c>
      <c r="Y43" s="316" t="s">
        <v>51</v>
      </c>
      <c r="Z43" s="316" t="s">
        <v>51</v>
      </c>
      <c r="AA43" s="316" t="s">
        <v>51</v>
      </c>
      <c r="AB43" s="316" t="s">
        <v>51</v>
      </c>
      <c r="AC43" s="316" t="s">
        <v>51</v>
      </c>
      <c r="AD43" s="316">
        <v>10</v>
      </c>
      <c r="AE43" s="316">
        <v>2</v>
      </c>
      <c r="AF43" s="314" t="s">
        <v>583</v>
      </c>
      <c r="AG43" s="315" t="s">
        <v>584</v>
      </c>
      <c r="AH43" s="316"/>
      <c r="AI43" s="316"/>
      <c r="AJ43" s="316" t="s">
        <v>51</v>
      </c>
      <c r="AK43" s="316" t="s">
        <v>51</v>
      </c>
      <c r="AL43" s="316" t="s">
        <v>51</v>
      </c>
      <c r="AM43" s="316" t="s">
        <v>51</v>
      </c>
      <c r="AN43" s="316" t="s">
        <v>51</v>
      </c>
      <c r="AO43" s="316" t="s">
        <v>51</v>
      </c>
      <c r="AP43" s="316">
        <v>10</v>
      </c>
      <c r="AQ43" s="316">
        <v>2</v>
      </c>
      <c r="AR43" s="89"/>
      <c r="AS43" s="88"/>
      <c r="AT43" s="317"/>
      <c r="AU43" s="89"/>
      <c r="AV43" s="88"/>
      <c r="AW43" s="318"/>
      <c r="AX43" s="313" t="s">
        <v>583</v>
      </c>
      <c r="AY43" s="319" t="s">
        <v>584</v>
      </c>
      <c r="AZ43" s="320">
        <v>2</v>
      </c>
      <c r="BA43" s="313" t="s">
        <v>583</v>
      </c>
      <c r="BB43" s="319" t="s">
        <v>584</v>
      </c>
      <c r="BC43" s="320">
        <v>2</v>
      </c>
      <c r="BD43" s="321" t="s">
        <v>583</v>
      </c>
      <c r="BE43" s="322" t="s">
        <v>584</v>
      </c>
      <c r="BF43" s="323">
        <v>10</v>
      </c>
      <c r="BG43" s="323">
        <v>2</v>
      </c>
      <c r="BH43" s="321" t="s">
        <v>583</v>
      </c>
      <c r="BI43" s="322" t="s">
        <v>584</v>
      </c>
      <c r="BJ43" s="323">
        <v>10</v>
      </c>
      <c r="BK43" s="323">
        <v>2</v>
      </c>
      <c r="BL43" s="324" t="s">
        <v>52</v>
      </c>
    </row>
    <row r="44" spans="1:64" x14ac:dyDescent="0.3">
      <c r="A44" s="88" t="s">
        <v>95</v>
      </c>
      <c r="B44" s="89">
        <v>837</v>
      </c>
      <c r="C44" s="88" t="s">
        <v>3468</v>
      </c>
      <c r="D44" s="88">
        <f>MATCH(Tabela1[[#This Row],[3]],ECHE!A:A,0)</f>
        <v>2547</v>
      </c>
      <c r="E44" s="87" t="s">
        <v>3469</v>
      </c>
      <c r="F44" s="88" t="s">
        <v>3470</v>
      </c>
      <c r="G44" s="89" t="s">
        <v>3471</v>
      </c>
      <c r="H44" s="90" t="s">
        <v>3472</v>
      </c>
      <c r="I44" s="286" t="s">
        <v>3142</v>
      </c>
      <c r="J44" s="88" t="s">
        <v>3473</v>
      </c>
      <c r="K44" s="88" t="s">
        <v>3474</v>
      </c>
      <c r="L44" s="311" t="s">
        <v>103</v>
      </c>
      <c r="M44" s="88" t="s">
        <v>44</v>
      </c>
      <c r="N44" s="88" t="s">
        <v>2842</v>
      </c>
      <c r="O44" s="88" t="s">
        <v>199</v>
      </c>
      <c r="P44" s="88"/>
      <c r="Q44" s="88"/>
      <c r="R44" s="312" t="s">
        <v>3414</v>
      </c>
      <c r="S44" s="353" t="s">
        <v>59</v>
      </c>
      <c r="T44" s="314" t="s">
        <v>93</v>
      </c>
      <c r="U44" s="315" t="s">
        <v>94</v>
      </c>
      <c r="V44" s="316"/>
      <c r="W44" s="316"/>
      <c r="X44" s="316"/>
      <c r="Y44" s="316"/>
      <c r="Z44" s="316" t="s">
        <v>51</v>
      </c>
      <c r="AA44" s="316" t="s">
        <v>51</v>
      </c>
      <c r="AB44" s="316" t="s">
        <v>51</v>
      </c>
      <c r="AC44" s="316" t="s">
        <v>51</v>
      </c>
      <c r="AD44" s="316">
        <v>25</v>
      </c>
      <c r="AE44" s="316">
        <v>5</v>
      </c>
      <c r="AF44" s="314" t="s">
        <v>93</v>
      </c>
      <c r="AG44" s="315" t="s">
        <v>94</v>
      </c>
      <c r="AH44" s="316"/>
      <c r="AI44" s="316"/>
      <c r="AJ44" s="316"/>
      <c r="AK44" s="316"/>
      <c r="AL44" s="316" t="s">
        <v>51</v>
      </c>
      <c r="AM44" s="316" t="s">
        <v>51</v>
      </c>
      <c r="AN44" s="316" t="s">
        <v>51</v>
      </c>
      <c r="AO44" s="316" t="s">
        <v>51</v>
      </c>
      <c r="AP44" s="316">
        <v>25</v>
      </c>
      <c r="AQ44" s="316">
        <v>5</v>
      </c>
      <c r="AR44" s="89"/>
      <c r="AS44" s="88"/>
      <c r="AT44" s="317"/>
      <c r="AU44" s="89"/>
      <c r="AV44" s="88"/>
      <c r="AW44" s="318"/>
      <c r="AX44" s="313" t="s">
        <v>93</v>
      </c>
      <c r="AY44" s="319" t="s">
        <v>94</v>
      </c>
      <c r="AZ44" s="320">
        <v>2</v>
      </c>
      <c r="BA44" s="313" t="s">
        <v>93</v>
      </c>
      <c r="BB44" s="319" t="s">
        <v>94</v>
      </c>
      <c r="BC44" s="320">
        <v>2</v>
      </c>
      <c r="BD44" s="321" t="s">
        <v>93</v>
      </c>
      <c r="BE44" s="322" t="s">
        <v>94</v>
      </c>
      <c r="BF44" s="323">
        <v>5</v>
      </c>
      <c r="BG44" s="323">
        <v>1</v>
      </c>
      <c r="BH44" s="321" t="s">
        <v>93</v>
      </c>
      <c r="BI44" s="322" t="s">
        <v>94</v>
      </c>
      <c r="BJ44" s="323">
        <v>5</v>
      </c>
      <c r="BK44" s="323">
        <v>1</v>
      </c>
      <c r="BL44" s="324" t="s">
        <v>52</v>
      </c>
    </row>
    <row r="45" spans="1:64" x14ac:dyDescent="0.3">
      <c r="A45" s="88" t="s">
        <v>95</v>
      </c>
      <c r="B45" s="89">
        <v>837</v>
      </c>
      <c r="C45" s="88" t="s">
        <v>3468</v>
      </c>
      <c r="D45" s="88">
        <f>MATCH(Tabela1[[#This Row],[3]],ECHE!A:A,0)</f>
        <v>4649</v>
      </c>
      <c r="E45" s="87" t="s">
        <v>3469</v>
      </c>
      <c r="F45" s="88" t="s">
        <v>3470</v>
      </c>
      <c r="G45" s="89" t="s">
        <v>3471</v>
      </c>
      <c r="H45" s="90" t="s">
        <v>3472</v>
      </c>
      <c r="I45" s="286" t="s">
        <v>3142</v>
      </c>
      <c r="J45" s="88" t="s">
        <v>3473</v>
      </c>
      <c r="K45" s="88" t="s">
        <v>3474</v>
      </c>
      <c r="L45" s="311" t="s">
        <v>103</v>
      </c>
      <c r="M45" s="88" t="s">
        <v>44</v>
      </c>
      <c r="N45" s="88" t="s">
        <v>2842</v>
      </c>
      <c r="O45" s="88" t="s">
        <v>199</v>
      </c>
      <c r="P45" s="88"/>
      <c r="Q45" s="88"/>
      <c r="R45" s="312" t="s">
        <v>3414</v>
      </c>
      <c r="S45" s="353" t="s">
        <v>59</v>
      </c>
      <c r="T45" s="314" t="s">
        <v>60</v>
      </c>
      <c r="U45" s="315" t="s">
        <v>61</v>
      </c>
      <c r="V45" s="316"/>
      <c r="W45" s="316"/>
      <c r="X45" s="316"/>
      <c r="Y45" s="316"/>
      <c r="Z45" s="316" t="s">
        <v>51</v>
      </c>
      <c r="AA45" s="316" t="s">
        <v>51</v>
      </c>
      <c r="AB45" s="316" t="s">
        <v>51</v>
      </c>
      <c r="AC45" s="316" t="s">
        <v>51</v>
      </c>
      <c r="AD45" s="316" t="s">
        <v>180</v>
      </c>
      <c r="AE45" s="316" t="s">
        <v>180</v>
      </c>
      <c r="AF45" s="314" t="s">
        <v>60</v>
      </c>
      <c r="AG45" s="315" t="s">
        <v>61</v>
      </c>
      <c r="AH45" s="316"/>
      <c r="AI45" s="316"/>
      <c r="AJ45" s="316"/>
      <c r="AK45" s="316"/>
      <c r="AL45" s="316" t="s">
        <v>51</v>
      </c>
      <c r="AM45" s="316" t="s">
        <v>51</v>
      </c>
      <c r="AN45" s="316" t="s">
        <v>51</v>
      </c>
      <c r="AO45" s="316" t="s">
        <v>51</v>
      </c>
      <c r="AP45" s="316" t="s">
        <v>180</v>
      </c>
      <c r="AQ45" s="316" t="s">
        <v>180</v>
      </c>
      <c r="AR45" s="89"/>
      <c r="AS45" s="88"/>
      <c r="AT45" s="317"/>
      <c r="AU45" s="89"/>
      <c r="AV45" s="88"/>
      <c r="AW45" s="318"/>
      <c r="AX45" s="313" t="s">
        <v>60</v>
      </c>
      <c r="AY45" s="319" t="s">
        <v>61</v>
      </c>
      <c r="AZ45" s="320" t="s">
        <v>51</v>
      </c>
      <c r="BA45" s="313" t="s">
        <v>60</v>
      </c>
      <c r="BB45" s="319" t="s">
        <v>61</v>
      </c>
      <c r="BC45" s="320" t="s">
        <v>51</v>
      </c>
      <c r="BD45" s="321" t="s">
        <v>60</v>
      </c>
      <c r="BE45" s="322" t="s">
        <v>61</v>
      </c>
      <c r="BF45" s="323" t="s">
        <v>51</v>
      </c>
      <c r="BG45" s="323" t="s">
        <v>51</v>
      </c>
      <c r="BH45" s="321" t="s">
        <v>60</v>
      </c>
      <c r="BI45" s="322" t="s">
        <v>61</v>
      </c>
      <c r="BJ45" s="323" t="s">
        <v>51</v>
      </c>
      <c r="BK45" s="323" t="s">
        <v>51</v>
      </c>
      <c r="BL45" s="324" t="s">
        <v>52</v>
      </c>
    </row>
    <row r="46" spans="1:64" x14ac:dyDescent="0.3">
      <c r="A46" s="88" t="s">
        <v>95</v>
      </c>
      <c r="B46" s="89">
        <v>837</v>
      </c>
      <c r="C46" s="88" t="s">
        <v>3468</v>
      </c>
      <c r="D46" s="88">
        <f>MATCH(Tabela1[[#This Row],[3]],ECHE!A:A,0)</f>
        <v>5178</v>
      </c>
      <c r="E46" s="87" t="s">
        <v>3469</v>
      </c>
      <c r="F46" s="88" t="s">
        <v>3470</v>
      </c>
      <c r="G46" s="89" t="s">
        <v>3471</v>
      </c>
      <c r="H46" s="90" t="s">
        <v>3472</v>
      </c>
      <c r="I46" s="286" t="s">
        <v>3142</v>
      </c>
      <c r="J46" s="88" t="s">
        <v>3473</v>
      </c>
      <c r="K46" s="88" t="s">
        <v>3474</v>
      </c>
      <c r="L46" s="311" t="s">
        <v>103</v>
      </c>
      <c r="M46" s="88" t="s">
        <v>44</v>
      </c>
      <c r="N46" s="88" t="s">
        <v>2842</v>
      </c>
      <c r="O46" s="88" t="s">
        <v>199</v>
      </c>
      <c r="P46" s="88"/>
      <c r="Q46" s="88"/>
      <c r="R46" s="312" t="s">
        <v>3414</v>
      </c>
      <c r="S46" s="353" t="s">
        <v>59</v>
      </c>
      <c r="T46" s="314" t="s">
        <v>345</v>
      </c>
      <c r="U46" s="315" t="s">
        <v>1678</v>
      </c>
      <c r="V46" s="316"/>
      <c r="W46" s="316"/>
      <c r="X46" s="316"/>
      <c r="Y46" s="316"/>
      <c r="Z46" s="316" t="s">
        <v>51</v>
      </c>
      <c r="AA46" s="316" t="s">
        <v>51</v>
      </c>
      <c r="AB46" s="316" t="s">
        <v>51</v>
      </c>
      <c r="AC46" s="316" t="s">
        <v>51</v>
      </c>
      <c r="AD46" s="316" t="s">
        <v>180</v>
      </c>
      <c r="AE46" s="316" t="s">
        <v>180</v>
      </c>
      <c r="AF46" s="314" t="s">
        <v>345</v>
      </c>
      <c r="AG46" s="315" t="s">
        <v>1678</v>
      </c>
      <c r="AH46" s="316"/>
      <c r="AI46" s="316"/>
      <c r="AJ46" s="316"/>
      <c r="AK46" s="316"/>
      <c r="AL46" s="316" t="s">
        <v>51</v>
      </c>
      <c r="AM46" s="316" t="s">
        <v>51</v>
      </c>
      <c r="AN46" s="316" t="s">
        <v>51</v>
      </c>
      <c r="AO46" s="316" t="s">
        <v>51</v>
      </c>
      <c r="AP46" s="316" t="s">
        <v>180</v>
      </c>
      <c r="AQ46" s="316" t="s">
        <v>180</v>
      </c>
      <c r="AR46" s="89"/>
      <c r="AS46" s="88"/>
      <c r="AT46" s="317"/>
      <c r="AU46" s="89"/>
      <c r="AV46" s="88"/>
      <c r="AW46" s="318"/>
      <c r="AX46" s="313" t="s">
        <v>345</v>
      </c>
      <c r="AY46" s="319" t="s">
        <v>1678</v>
      </c>
      <c r="AZ46" s="320" t="s">
        <v>51</v>
      </c>
      <c r="BA46" s="313" t="s">
        <v>345</v>
      </c>
      <c r="BB46" s="319" t="s">
        <v>1678</v>
      </c>
      <c r="BC46" s="320" t="s">
        <v>51</v>
      </c>
      <c r="BD46" s="321" t="s">
        <v>345</v>
      </c>
      <c r="BE46" s="322" t="s">
        <v>1678</v>
      </c>
      <c r="BF46" s="323" t="s">
        <v>51</v>
      </c>
      <c r="BG46" s="323" t="s">
        <v>51</v>
      </c>
      <c r="BH46" s="321" t="s">
        <v>345</v>
      </c>
      <c r="BI46" s="322" t="s">
        <v>1678</v>
      </c>
      <c r="BJ46" s="323" t="s">
        <v>51</v>
      </c>
      <c r="BK46" s="323" t="s">
        <v>51</v>
      </c>
      <c r="BL46" s="324" t="s">
        <v>52</v>
      </c>
    </row>
    <row r="47" spans="1:64" x14ac:dyDescent="0.3">
      <c r="A47" s="88" t="s">
        <v>158</v>
      </c>
      <c r="B47" s="89">
        <v>838</v>
      </c>
      <c r="C47" s="88" t="s">
        <v>3475</v>
      </c>
      <c r="D47" s="88">
        <f>MATCH(Tabela1[[#This Row],[3]],ECHE!A:A,0)</f>
        <v>441</v>
      </c>
      <c r="E47" s="87" t="s">
        <v>3476</v>
      </c>
      <c r="F47" s="88" t="s">
        <v>3477</v>
      </c>
      <c r="G47" s="89" t="s">
        <v>3478</v>
      </c>
      <c r="H47" s="90" t="s">
        <v>654</v>
      </c>
      <c r="I47" s="286" t="s">
        <v>214</v>
      </c>
      <c r="J47" s="88" t="s">
        <v>3479</v>
      </c>
      <c r="K47" s="88" t="s">
        <v>39010</v>
      </c>
      <c r="L47" s="311" t="s">
        <v>216</v>
      </c>
      <c r="M47" s="88" t="s">
        <v>217</v>
      </c>
      <c r="N47" s="88" t="s">
        <v>687</v>
      </c>
      <c r="O47" s="88" t="s">
        <v>1079</v>
      </c>
      <c r="P47" s="88"/>
      <c r="Q47" s="88"/>
      <c r="R47" s="312" t="s">
        <v>3414</v>
      </c>
      <c r="S47" s="353" t="s">
        <v>59</v>
      </c>
      <c r="T47" s="314" t="s">
        <v>165</v>
      </c>
      <c r="U47" s="315" t="s">
        <v>166</v>
      </c>
      <c r="V47" s="316"/>
      <c r="W47" s="316"/>
      <c r="X47" s="316" t="s">
        <v>51</v>
      </c>
      <c r="Y47" s="316" t="s">
        <v>51</v>
      </c>
      <c r="Z47" s="316" t="s">
        <v>51</v>
      </c>
      <c r="AA47" s="316" t="s">
        <v>51</v>
      </c>
      <c r="AB47" s="316"/>
      <c r="AC47" s="316"/>
      <c r="AD47" s="316">
        <v>10</v>
      </c>
      <c r="AE47" s="316">
        <v>2</v>
      </c>
      <c r="AF47" s="314" t="s">
        <v>165</v>
      </c>
      <c r="AG47" s="315" t="s">
        <v>166</v>
      </c>
      <c r="AH47" s="316"/>
      <c r="AI47" s="316"/>
      <c r="AJ47" s="316" t="s">
        <v>51</v>
      </c>
      <c r="AK47" s="316" t="s">
        <v>51</v>
      </c>
      <c r="AL47" s="316" t="s">
        <v>51</v>
      </c>
      <c r="AM47" s="316" t="s">
        <v>51</v>
      </c>
      <c r="AN47" s="316"/>
      <c r="AO47" s="316"/>
      <c r="AP47" s="316">
        <v>10</v>
      </c>
      <c r="AQ47" s="316">
        <v>2</v>
      </c>
      <c r="AR47" s="89"/>
      <c r="AS47" s="88"/>
      <c r="AT47" s="317"/>
      <c r="AU47" s="89"/>
      <c r="AV47" s="88"/>
      <c r="AW47" s="318"/>
      <c r="AX47" s="313" t="s">
        <v>165</v>
      </c>
      <c r="AY47" s="319" t="s">
        <v>166</v>
      </c>
      <c r="AZ47" s="320">
        <v>1</v>
      </c>
      <c r="BA47" s="313" t="s">
        <v>165</v>
      </c>
      <c r="BB47" s="319" t="s">
        <v>166</v>
      </c>
      <c r="BC47" s="320">
        <v>1</v>
      </c>
      <c r="BD47" s="321" t="s">
        <v>165</v>
      </c>
      <c r="BE47" s="322" t="s">
        <v>166</v>
      </c>
      <c r="BF47" s="323">
        <v>5</v>
      </c>
      <c r="BG47" s="323">
        <v>1</v>
      </c>
      <c r="BH47" s="321" t="s">
        <v>165</v>
      </c>
      <c r="BI47" s="322" t="s">
        <v>166</v>
      </c>
      <c r="BJ47" s="323">
        <v>5</v>
      </c>
      <c r="BK47" s="323">
        <v>1</v>
      </c>
      <c r="BL47" s="324" t="s">
        <v>52</v>
      </c>
    </row>
    <row r="48" spans="1:64" x14ac:dyDescent="0.3">
      <c r="A48" s="69" t="s">
        <v>158</v>
      </c>
      <c r="B48" s="70">
        <v>839</v>
      </c>
      <c r="C48" s="69" t="s">
        <v>3480</v>
      </c>
      <c r="D48" s="69">
        <f>MATCH(Tabela1[[#This Row],[3]],ECHE!A:A,0)</f>
        <v>4529</v>
      </c>
      <c r="E48" s="68" t="s">
        <v>3481</v>
      </c>
      <c r="F48" s="69" t="s">
        <v>3482</v>
      </c>
      <c r="G48" s="70">
        <v>90014</v>
      </c>
      <c r="H48" s="71" t="s">
        <v>3483</v>
      </c>
      <c r="I48" s="287" t="s">
        <v>138</v>
      </c>
      <c r="J48" s="88" t="s">
        <v>3484</v>
      </c>
      <c r="K48" s="88" t="s">
        <v>39042</v>
      </c>
      <c r="L48" s="352" t="s">
        <v>44</v>
      </c>
      <c r="M48" s="69" t="s">
        <v>44</v>
      </c>
      <c r="N48" s="69" t="s">
        <v>198</v>
      </c>
      <c r="O48" s="69" t="s">
        <v>72</v>
      </c>
      <c r="P48" s="257"/>
      <c r="Q48" s="257"/>
      <c r="R48" s="326" t="s">
        <v>1847</v>
      </c>
      <c r="S48" s="327" t="s">
        <v>59</v>
      </c>
      <c r="T48" s="328" t="s">
        <v>165</v>
      </c>
      <c r="U48" s="329" t="s">
        <v>166</v>
      </c>
      <c r="V48" s="330"/>
      <c r="W48" s="330"/>
      <c r="X48" s="330" t="s">
        <v>51</v>
      </c>
      <c r="Y48" s="330" t="s">
        <v>51</v>
      </c>
      <c r="Z48" s="330" t="s">
        <v>51</v>
      </c>
      <c r="AA48" s="330" t="s">
        <v>51</v>
      </c>
      <c r="AB48" s="330"/>
      <c r="AC48" s="330"/>
      <c r="AD48" s="330">
        <v>10</v>
      </c>
      <c r="AE48" s="330">
        <v>1</v>
      </c>
      <c r="AF48" s="328" t="s">
        <v>165</v>
      </c>
      <c r="AG48" s="329" t="s">
        <v>166</v>
      </c>
      <c r="AH48" s="330"/>
      <c r="AI48" s="330"/>
      <c r="AJ48" s="330" t="s">
        <v>51</v>
      </c>
      <c r="AK48" s="330" t="s">
        <v>51</v>
      </c>
      <c r="AL48" s="330" t="s">
        <v>51</v>
      </c>
      <c r="AM48" s="330" t="s">
        <v>51</v>
      </c>
      <c r="AN48" s="330"/>
      <c r="AO48" s="330"/>
      <c r="AP48" s="330">
        <v>10</v>
      </c>
      <c r="AQ48" s="330">
        <v>1</v>
      </c>
      <c r="AR48" s="70"/>
      <c r="AS48" s="69"/>
      <c r="AT48" s="331"/>
      <c r="AU48" s="70"/>
      <c r="AV48" s="69"/>
      <c r="AW48" s="332"/>
      <c r="AX48" s="327" t="s">
        <v>165</v>
      </c>
      <c r="AY48" s="333" t="s">
        <v>166</v>
      </c>
      <c r="AZ48" s="334">
        <v>1</v>
      </c>
      <c r="BA48" s="327" t="s">
        <v>165</v>
      </c>
      <c r="BB48" s="333" t="s">
        <v>166</v>
      </c>
      <c r="BC48" s="334">
        <v>1</v>
      </c>
      <c r="BD48" s="335"/>
      <c r="BE48" s="336"/>
      <c r="BF48" s="337"/>
      <c r="BG48" s="337"/>
      <c r="BH48" s="335"/>
      <c r="BI48" s="336"/>
      <c r="BJ48" s="337"/>
      <c r="BK48" s="337"/>
      <c r="BL48" s="338" t="s">
        <v>52</v>
      </c>
    </row>
    <row r="49" spans="1:64" x14ac:dyDescent="0.3">
      <c r="A49" s="257" t="s">
        <v>158</v>
      </c>
      <c r="B49" s="258">
        <v>844</v>
      </c>
      <c r="C49" s="257" t="s">
        <v>2843</v>
      </c>
      <c r="D49" s="257">
        <f>MATCH(Tabela1[[#This Row],[3]],ECHE!A:A,0)</f>
        <v>124</v>
      </c>
      <c r="E49" s="256" t="s">
        <v>2844</v>
      </c>
      <c r="F49" s="257" t="s">
        <v>3505</v>
      </c>
      <c r="G49" s="258" t="s">
        <v>3506</v>
      </c>
      <c r="H49" s="259" t="s">
        <v>1123</v>
      </c>
      <c r="I49" s="284" t="s">
        <v>501</v>
      </c>
      <c r="J49" s="88" t="s">
        <v>3507</v>
      </c>
      <c r="K49" s="88" t="s">
        <v>3508</v>
      </c>
      <c r="L49" s="325" t="s">
        <v>44</v>
      </c>
      <c r="M49" s="257" t="s">
        <v>44</v>
      </c>
      <c r="N49" s="257" t="s">
        <v>246</v>
      </c>
      <c r="O49" s="257" t="s">
        <v>70</v>
      </c>
      <c r="P49" s="257"/>
      <c r="Q49" s="257"/>
      <c r="R49" s="339" t="s">
        <v>1847</v>
      </c>
      <c r="S49" s="340" t="s">
        <v>48</v>
      </c>
      <c r="T49" s="341" t="s">
        <v>165</v>
      </c>
      <c r="U49" s="342" t="s">
        <v>166</v>
      </c>
      <c r="V49" s="343"/>
      <c r="W49" s="343"/>
      <c r="X49" s="343" t="s">
        <v>51</v>
      </c>
      <c r="Y49" s="343" t="s">
        <v>51</v>
      </c>
      <c r="Z49" s="343" t="s">
        <v>51</v>
      </c>
      <c r="AA49" s="343" t="s">
        <v>51</v>
      </c>
      <c r="AB49" s="343"/>
      <c r="AC49" s="343"/>
      <c r="AD49" s="343">
        <v>20</v>
      </c>
      <c r="AE49" s="343">
        <v>2</v>
      </c>
      <c r="AF49" s="341"/>
      <c r="AG49" s="342"/>
      <c r="AH49" s="343"/>
      <c r="AI49" s="343"/>
      <c r="AJ49" s="343"/>
      <c r="AK49" s="343"/>
      <c r="AL49" s="343"/>
      <c r="AM49" s="343"/>
      <c r="AN49" s="343"/>
      <c r="AO49" s="343"/>
      <c r="AP49" s="343"/>
      <c r="AQ49" s="343"/>
      <c r="AR49" s="258"/>
      <c r="AS49" s="257"/>
      <c r="AT49" s="344"/>
      <c r="AU49" s="258" t="s">
        <v>165</v>
      </c>
      <c r="AV49" s="257" t="s">
        <v>166</v>
      </c>
      <c r="AW49" s="345">
        <v>2</v>
      </c>
      <c r="AX49" s="340" t="s">
        <v>165</v>
      </c>
      <c r="AY49" s="346" t="s">
        <v>166</v>
      </c>
      <c r="AZ49" s="347">
        <v>1</v>
      </c>
      <c r="BA49" s="340" t="s">
        <v>165</v>
      </c>
      <c r="BB49" s="346" t="s">
        <v>166</v>
      </c>
      <c r="BC49" s="347">
        <v>1</v>
      </c>
      <c r="BD49" s="348" t="s">
        <v>165</v>
      </c>
      <c r="BE49" s="349" t="s">
        <v>166</v>
      </c>
      <c r="BF49" s="350">
        <v>5</v>
      </c>
      <c r="BG49" s="350">
        <v>1</v>
      </c>
      <c r="BH49" s="348" t="s">
        <v>165</v>
      </c>
      <c r="BI49" s="349" t="s">
        <v>166</v>
      </c>
      <c r="BJ49" s="350">
        <v>5</v>
      </c>
      <c r="BK49" s="350">
        <v>1</v>
      </c>
      <c r="BL49" s="351" t="s">
        <v>52</v>
      </c>
    </row>
    <row r="50" spans="1:64" x14ac:dyDescent="0.3">
      <c r="A50" s="257" t="s">
        <v>95</v>
      </c>
      <c r="B50" s="258">
        <v>884</v>
      </c>
      <c r="C50" s="257" t="s">
        <v>3628</v>
      </c>
      <c r="D50" s="257">
        <f>MATCH(Tabela1[[#This Row],[3]],ECHE!A:A,0)</f>
        <v>5365</v>
      </c>
      <c r="E50" s="256" t="s">
        <v>3629</v>
      </c>
      <c r="F50" s="257" t="s">
        <v>3630</v>
      </c>
      <c r="G50" s="258" t="s">
        <v>3631</v>
      </c>
      <c r="H50" s="259" t="s">
        <v>3632</v>
      </c>
      <c r="I50" s="284" t="s">
        <v>3142</v>
      </c>
      <c r="J50" s="88" t="s">
        <v>3633</v>
      </c>
      <c r="K50" s="88" t="s">
        <v>3634</v>
      </c>
      <c r="L50" s="325" t="s">
        <v>44</v>
      </c>
      <c r="M50" s="257" t="s">
        <v>44</v>
      </c>
      <c r="N50" s="257" t="s">
        <v>3635</v>
      </c>
      <c r="O50" s="257" t="s">
        <v>3573</v>
      </c>
      <c r="P50" s="257"/>
      <c r="Q50" s="257"/>
      <c r="R50" s="339" t="s">
        <v>3414</v>
      </c>
      <c r="S50" s="340" t="s">
        <v>48</v>
      </c>
      <c r="T50" s="341" t="s">
        <v>93</v>
      </c>
      <c r="U50" s="342" t="s">
        <v>94</v>
      </c>
      <c r="V50" s="343"/>
      <c r="W50" s="343"/>
      <c r="X50" s="343" t="s">
        <v>51</v>
      </c>
      <c r="Y50" s="343" t="s">
        <v>51</v>
      </c>
      <c r="Z50" s="343" t="s">
        <v>51</v>
      </c>
      <c r="AA50" s="343" t="s">
        <v>51</v>
      </c>
      <c r="AB50" s="343"/>
      <c r="AC50" s="343"/>
      <c r="AD50" s="343">
        <v>6</v>
      </c>
      <c r="AE50" s="343">
        <v>1</v>
      </c>
      <c r="AF50" s="341" t="s">
        <v>93</v>
      </c>
      <c r="AG50" s="342" t="s">
        <v>94</v>
      </c>
      <c r="AH50" s="343"/>
      <c r="AI50" s="343"/>
      <c r="AJ50" s="343" t="s">
        <v>51</v>
      </c>
      <c r="AK50" s="343" t="s">
        <v>51</v>
      </c>
      <c r="AL50" s="343" t="s">
        <v>51</v>
      </c>
      <c r="AM50" s="343" t="s">
        <v>51</v>
      </c>
      <c r="AN50" s="343"/>
      <c r="AO50" s="343"/>
      <c r="AP50" s="343">
        <v>6</v>
      </c>
      <c r="AQ50" s="343">
        <v>1</v>
      </c>
      <c r="AR50" s="258"/>
      <c r="AS50" s="257"/>
      <c r="AT50" s="344"/>
      <c r="AU50" s="258"/>
      <c r="AV50" s="257"/>
      <c r="AW50" s="345"/>
      <c r="AX50" s="340" t="s">
        <v>93</v>
      </c>
      <c r="AY50" s="346" t="s">
        <v>94</v>
      </c>
      <c r="AZ50" s="347">
        <v>1</v>
      </c>
      <c r="BA50" s="340" t="s">
        <v>93</v>
      </c>
      <c r="BB50" s="346" t="s">
        <v>94</v>
      </c>
      <c r="BC50" s="347">
        <v>1</v>
      </c>
      <c r="BD50" s="348"/>
      <c r="BE50" s="349"/>
      <c r="BF50" s="350"/>
      <c r="BG50" s="350"/>
      <c r="BH50" s="348"/>
      <c r="BI50" s="349"/>
      <c r="BJ50" s="350"/>
      <c r="BK50" s="350"/>
      <c r="BL50" s="351" t="s">
        <v>52</v>
      </c>
    </row>
    <row r="51" spans="1:64" x14ac:dyDescent="0.3">
      <c r="A51" s="257" t="s">
        <v>95</v>
      </c>
      <c r="B51" s="258">
        <v>884</v>
      </c>
      <c r="C51" s="257" t="s">
        <v>3628</v>
      </c>
      <c r="D51" s="257">
        <f>MATCH(Tabela1[[#This Row],[3]],ECHE!A:A,0)</f>
        <v>415</v>
      </c>
      <c r="E51" s="256" t="s">
        <v>3629</v>
      </c>
      <c r="F51" s="257" t="s">
        <v>3630</v>
      </c>
      <c r="G51" s="258" t="s">
        <v>3631</v>
      </c>
      <c r="H51" s="259" t="s">
        <v>3632</v>
      </c>
      <c r="I51" s="284" t="s">
        <v>3142</v>
      </c>
      <c r="J51" s="257" t="s">
        <v>3633</v>
      </c>
      <c r="K51" s="88" t="s">
        <v>3634</v>
      </c>
      <c r="L51" s="325" t="s">
        <v>44</v>
      </c>
      <c r="M51" s="257" t="s">
        <v>44</v>
      </c>
      <c r="N51" s="257" t="s">
        <v>3635</v>
      </c>
      <c r="O51" s="257" t="s">
        <v>3573</v>
      </c>
      <c r="P51" s="257"/>
      <c r="Q51" s="257"/>
      <c r="R51" s="339" t="s">
        <v>3414</v>
      </c>
      <c r="S51" s="340" t="s">
        <v>48</v>
      </c>
      <c r="T51" s="341" t="s">
        <v>345</v>
      </c>
      <c r="U51" s="342" t="s">
        <v>346</v>
      </c>
      <c r="V51" s="343"/>
      <c r="W51" s="343"/>
      <c r="X51" s="343" t="s">
        <v>51</v>
      </c>
      <c r="Y51" s="343" t="s">
        <v>51</v>
      </c>
      <c r="Z51" s="343" t="s">
        <v>51</v>
      </c>
      <c r="AA51" s="343" t="s">
        <v>51</v>
      </c>
      <c r="AB51" s="343"/>
      <c r="AC51" s="343"/>
      <c r="AD51" s="343">
        <v>6</v>
      </c>
      <c r="AE51" s="343">
        <v>1</v>
      </c>
      <c r="AF51" s="341" t="s">
        <v>345</v>
      </c>
      <c r="AG51" s="342" t="s">
        <v>1678</v>
      </c>
      <c r="AH51" s="343"/>
      <c r="AI51" s="343"/>
      <c r="AJ51" s="343" t="s">
        <v>51</v>
      </c>
      <c r="AK51" s="343" t="s">
        <v>51</v>
      </c>
      <c r="AL51" s="343" t="s">
        <v>51</v>
      </c>
      <c r="AM51" s="343" t="s">
        <v>51</v>
      </c>
      <c r="AN51" s="343"/>
      <c r="AO51" s="343"/>
      <c r="AP51" s="343">
        <v>6</v>
      </c>
      <c r="AQ51" s="343">
        <v>1</v>
      </c>
      <c r="AR51" s="258"/>
      <c r="AS51" s="257"/>
      <c r="AT51" s="344"/>
      <c r="AU51" s="258"/>
      <c r="AV51" s="257"/>
      <c r="AW51" s="345"/>
      <c r="AX51" s="340" t="s">
        <v>345</v>
      </c>
      <c r="AY51" s="346" t="s">
        <v>1678</v>
      </c>
      <c r="AZ51" s="347" t="s">
        <v>51</v>
      </c>
      <c r="BA51" s="340" t="s">
        <v>345</v>
      </c>
      <c r="BB51" s="346" t="s">
        <v>1678</v>
      </c>
      <c r="BC51" s="347" t="s">
        <v>51</v>
      </c>
      <c r="BD51" s="348"/>
      <c r="BE51" s="349"/>
      <c r="BF51" s="350"/>
      <c r="BG51" s="350"/>
      <c r="BH51" s="348"/>
      <c r="BI51" s="349"/>
      <c r="BJ51" s="350"/>
      <c r="BK51" s="350"/>
      <c r="BL51" s="351" t="s">
        <v>52</v>
      </c>
    </row>
    <row r="52" spans="1:64" x14ac:dyDescent="0.3">
      <c r="A52" s="257" t="s">
        <v>122</v>
      </c>
      <c r="B52" s="258">
        <v>891</v>
      </c>
      <c r="C52" s="257" t="s">
        <v>496</v>
      </c>
      <c r="D52" s="257">
        <f>MATCH(Tabela1[[#This Row],[3]],ECHE!A:A,0)</f>
        <v>740</v>
      </c>
      <c r="E52" s="256" t="s">
        <v>497</v>
      </c>
      <c r="F52" s="257" t="s">
        <v>498</v>
      </c>
      <c r="G52" s="258">
        <v>4200</v>
      </c>
      <c r="H52" s="259" t="s">
        <v>500</v>
      </c>
      <c r="I52" s="284" t="s">
        <v>501</v>
      </c>
      <c r="J52" s="88" t="s">
        <v>3662</v>
      </c>
      <c r="K52" s="88" t="s">
        <v>39053</v>
      </c>
      <c r="L52" s="325" t="s">
        <v>3621</v>
      </c>
      <c r="M52" s="257" t="s">
        <v>722</v>
      </c>
      <c r="N52" s="257"/>
      <c r="O52" s="257"/>
      <c r="P52" s="257"/>
      <c r="Q52" s="257"/>
      <c r="R52" s="339" t="s">
        <v>1847</v>
      </c>
      <c r="S52" s="340" t="s">
        <v>48</v>
      </c>
      <c r="T52" s="341" t="s">
        <v>132</v>
      </c>
      <c r="U52" s="342" t="s">
        <v>133</v>
      </c>
      <c r="V52" s="343"/>
      <c r="W52" s="343"/>
      <c r="X52" s="343"/>
      <c r="Y52" s="343"/>
      <c r="Z52" s="343" t="s">
        <v>51</v>
      </c>
      <c r="AA52" s="343" t="s">
        <v>51</v>
      </c>
      <c r="AB52" s="343"/>
      <c r="AC52" s="343"/>
      <c r="AD52" s="343">
        <v>5</v>
      </c>
      <c r="AE52" s="343">
        <v>1</v>
      </c>
      <c r="AF52" s="341" t="s">
        <v>132</v>
      </c>
      <c r="AG52" s="342" t="s">
        <v>133</v>
      </c>
      <c r="AH52" s="343"/>
      <c r="AI52" s="343"/>
      <c r="AJ52" s="343"/>
      <c r="AK52" s="343"/>
      <c r="AL52" s="343" t="s">
        <v>51</v>
      </c>
      <c r="AM52" s="343" t="s">
        <v>51</v>
      </c>
      <c r="AN52" s="343"/>
      <c r="AO52" s="343"/>
      <c r="AP52" s="343">
        <v>5</v>
      </c>
      <c r="AQ52" s="343">
        <v>1</v>
      </c>
      <c r="AR52" s="258"/>
      <c r="AS52" s="257"/>
      <c r="AT52" s="344"/>
      <c r="AU52" s="258"/>
      <c r="AV52" s="257"/>
      <c r="AW52" s="345"/>
      <c r="AX52" s="340" t="s">
        <v>132</v>
      </c>
      <c r="AY52" s="346" t="s">
        <v>133</v>
      </c>
      <c r="AZ52" s="347">
        <v>1</v>
      </c>
      <c r="BA52" s="340" t="s">
        <v>132</v>
      </c>
      <c r="BB52" s="346" t="s">
        <v>133</v>
      </c>
      <c r="BC52" s="347">
        <v>1</v>
      </c>
      <c r="BD52" s="348"/>
      <c r="BE52" s="349"/>
      <c r="BF52" s="350"/>
      <c r="BG52" s="350"/>
      <c r="BH52" s="348"/>
      <c r="BI52" s="349"/>
      <c r="BJ52" s="350"/>
      <c r="BK52" s="350"/>
      <c r="BL52" s="351" t="s">
        <v>52</v>
      </c>
    </row>
    <row r="53" spans="1:64" x14ac:dyDescent="0.3">
      <c r="A53" s="69" t="s">
        <v>58</v>
      </c>
      <c r="B53" s="70">
        <v>895</v>
      </c>
      <c r="C53" s="69" t="s">
        <v>3680</v>
      </c>
      <c r="D53" s="69">
        <f>MATCH(Tabela1[[#This Row],[3]],ECHE!A:A,0)</f>
        <v>4871</v>
      </c>
      <c r="E53" s="68" t="s">
        <v>3681</v>
      </c>
      <c r="F53" s="69" t="s">
        <v>3682</v>
      </c>
      <c r="G53" s="70">
        <v>28015</v>
      </c>
      <c r="H53" s="71" t="s">
        <v>3683</v>
      </c>
      <c r="I53" s="287" t="s">
        <v>84</v>
      </c>
      <c r="J53" s="69" t="s">
        <v>3684</v>
      </c>
      <c r="K53" s="69" t="s">
        <v>3685</v>
      </c>
      <c r="L53" s="352" t="s">
        <v>87</v>
      </c>
      <c r="M53" s="69" t="s">
        <v>3686</v>
      </c>
      <c r="N53" s="69"/>
      <c r="O53" s="69"/>
      <c r="P53" s="69"/>
      <c r="Q53" s="69"/>
      <c r="R53" s="326" t="s">
        <v>3414</v>
      </c>
      <c r="S53" s="327" t="s">
        <v>59</v>
      </c>
      <c r="T53" s="328" t="s">
        <v>60</v>
      </c>
      <c r="U53" s="329" t="s">
        <v>61</v>
      </c>
      <c r="V53" s="330"/>
      <c r="W53" s="330"/>
      <c r="X53" s="330" t="s">
        <v>51</v>
      </c>
      <c r="Y53" s="330" t="s">
        <v>51</v>
      </c>
      <c r="Z53" s="330" t="s">
        <v>51</v>
      </c>
      <c r="AA53" s="330" t="s">
        <v>51</v>
      </c>
      <c r="AB53" s="330"/>
      <c r="AC53" s="330"/>
      <c r="AD53" s="330">
        <v>20</v>
      </c>
      <c r="AE53" s="330">
        <v>4</v>
      </c>
      <c r="AF53" s="328" t="s">
        <v>60</v>
      </c>
      <c r="AG53" s="329" t="s">
        <v>61</v>
      </c>
      <c r="AH53" s="330"/>
      <c r="AI53" s="330"/>
      <c r="AJ53" s="330" t="s">
        <v>51</v>
      </c>
      <c r="AK53" s="330" t="s">
        <v>51</v>
      </c>
      <c r="AL53" s="330" t="s">
        <v>51</v>
      </c>
      <c r="AM53" s="330" t="s">
        <v>51</v>
      </c>
      <c r="AN53" s="330"/>
      <c r="AO53" s="330"/>
      <c r="AP53" s="330">
        <v>20</v>
      </c>
      <c r="AQ53" s="330">
        <v>4</v>
      </c>
      <c r="AR53" s="70"/>
      <c r="AS53" s="69"/>
      <c r="AT53" s="331"/>
      <c r="AU53" s="70"/>
      <c r="AV53" s="69"/>
      <c r="AW53" s="332"/>
      <c r="AX53" s="327" t="s">
        <v>60</v>
      </c>
      <c r="AY53" s="333" t="s">
        <v>61</v>
      </c>
      <c r="AZ53" s="334">
        <v>1</v>
      </c>
      <c r="BA53" s="327" t="s">
        <v>60</v>
      </c>
      <c r="BB53" s="333" t="s">
        <v>61</v>
      </c>
      <c r="BC53" s="334">
        <v>1</v>
      </c>
      <c r="BD53" s="335"/>
      <c r="BE53" s="336"/>
      <c r="BF53" s="337"/>
      <c r="BG53" s="337"/>
      <c r="BH53" s="335"/>
      <c r="BI53" s="336"/>
      <c r="BJ53" s="337"/>
      <c r="BK53" s="337"/>
      <c r="BL53" s="338" t="s">
        <v>52</v>
      </c>
    </row>
    <row r="54" spans="1:64" x14ac:dyDescent="0.3">
      <c r="A54" s="69" t="s">
        <v>58</v>
      </c>
      <c r="B54" s="70">
        <v>895</v>
      </c>
      <c r="C54" s="69" t="s">
        <v>3680</v>
      </c>
      <c r="D54" s="69">
        <f>MATCH(Tabela1[[#This Row],[3]],ECHE!A:A,0)</f>
        <v>4318</v>
      </c>
      <c r="E54" s="68" t="s">
        <v>3681</v>
      </c>
      <c r="F54" s="69" t="s">
        <v>3682</v>
      </c>
      <c r="G54" s="70">
        <v>28015</v>
      </c>
      <c r="H54" s="71" t="s">
        <v>3683</v>
      </c>
      <c r="I54" s="287" t="s">
        <v>84</v>
      </c>
      <c r="J54" s="69" t="s">
        <v>3684</v>
      </c>
      <c r="K54" s="69" t="s">
        <v>3685</v>
      </c>
      <c r="L54" s="352" t="s">
        <v>87</v>
      </c>
      <c r="M54" s="69" t="s">
        <v>3686</v>
      </c>
      <c r="N54" s="69"/>
      <c r="O54" s="69"/>
      <c r="P54" s="69"/>
      <c r="Q54" s="69"/>
      <c r="R54" s="326" t="s">
        <v>3414</v>
      </c>
      <c r="S54" s="327" t="s">
        <v>59</v>
      </c>
      <c r="T54" s="328" t="s">
        <v>268</v>
      </c>
      <c r="U54" s="329" t="s">
        <v>269</v>
      </c>
      <c r="V54" s="330"/>
      <c r="W54" s="330"/>
      <c r="X54" s="330" t="s">
        <v>51</v>
      </c>
      <c r="Y54" s="330" t="s">
        <v>51</v>
      </c>
      <c r="Z54" s="330" t="s">
        <v>51</v>
      </c>
      <c r="AA54" s="330" t="s">
        <v>51</v>
      </c>
      <c r="AB54" s="330"/>
      <c r="AC54" s="330"/>
      <c r="AD54" s="330">
        <v>20</v>
      </c>
      <c r="AE54" s="330">
        <v>4</v>
      </c>
      <c r="AF54" s="328" t="s">
        <v>268</v>
      </c>
      <c r="AG54" s="329" t="s">
        <v>269</v>
      </c>
      <c r="AH54" s="330"/>
      <c r="AI54" s="330"/>
      <c r="AJ54" s="330" t="s">
        <v>51</v>
      </c>
      <c r="AK54" s="330" t="s">
        <v>51</v>
      </c>
      <c r="AL54" s="330" t="s">
        <v>51</v>
      </c>
      <c r="AM54" s="330" t="s">
        <v>51</v>
      </c>
      <c r="AN54" s="330"/>
      <c r="AO54" s="330"/>
      <c r="AP54" s="330">
        <v>20</v>
      </c>
      <c r="AQ54" s="330">
        <v>4</v>
      </c>
      <c r="AR54" s="70"/>
      <c r="AS54" s="69"/>
      <c r="AT54" s="331"/>
      <c r="AU54" s="70"/>
      <c r="AV54" s="69"/>
      <c r="AW54" s="332"/>
      <c r="AX54" s="327" t="s">
        <v>268</v>
      </c>
      <c r="AY54" s="333" t="s">
        <v>269</v>
      </c>
      <c r="AZ54" s="334" t="s">
        <v>51</v>
      </c>
      <c r="BA54" s="327" t="s">
        <v>268</v>
      </c>
      <c r="BB54" s="333" t="s">
        <v>269</v>
      </c>
      <c r="BC54" s="334" t="s">
        <v>51</v>
      </c>
      <c r="BD54" s="335"/>
      <c r="BE54" s="336"/>
      <c r="BF54" s="337"/>
      <c r="BG54" s="337"/>
      <c r="BH54" s="335"/>
      <c r="BI54" s="336"/>
      <c r="BJ54" s="337"/>
      <c r="BK54" s="337"/>
      <c r="BL54" s="338" t="s">
        <v>52</v>
      </c>
    </row>
    <row r="55" spans="1:64" x14ac:dyDescent="0.3">
      <c r="A55" s="88" t="s">
        <v>143</v>
      </c>
      <c r="B55" s="354">
        <v>896</v>
      </c>
      <c r="C55" s="88" t="s">
        <v>2587</v>
      </c>
      <c r="D55" s="88">
        <f>MATCH(Tabela1[[#This Row],[3]],ECHE!A:A,0)</f>
        <v>4553</v>
      </c>
      <c r="E55" s="87" t="str">
        <f>INDEX(Tabela2[Organisation name],MATCH(Tabela1[[#This Row],[3]],Tabela2[Erasmus Code],0))</f>
        <v>UNIVERSIDADE DA MADEIRA</v>
      </c>
      <c r="F55" s="88" t="str">
        <f>INDEX(Tabela2[[ Address]],MATCH(Tabela1[[#This Row],[3]],Tabela2[Erasmus Code],0))</f>
        <v>Colégio dos Jesuítas</v>
      </c>
      <c r="G55" s="89" t="str">
        <f>INDEX(Tabela2[Postcode],MATCH(Tabela1[[#This Row],[3]],Tabela2[Erasmus Code],0))</f>
        <v>9000-081</v>
      </c>
      <c r="H55" s="90" t="str">
        <f>INDEX(Tabela2[City],MATCH(Tabela1[[#This Row],[3]],Tabela2[Erasmus Code],0))</f>
        <v>FUNCHAL</v>
      </c>
      <c r="I55" s="286" t="str">
        <f>INDEX(Tabela2[Country],MATCH(Tabela1[[#This Row],[3]],Tabela2[Erasmus Code],0))</f>
        <v>Portugal</v>
      </c>
      <c r="J55" s="88" t="s">
        <v>2591</v>
      </c>
      <c r="K55" s="291" t="s">
        <v>39592</v>
      </c>
      <c r="L55" s="311"/>
      <c r="M55" s="88" t="s">
        <v>44</v>
      </c>
      <c r="N55" s="88"/>
      <c r="O55" s="88"/>
      <c r="P55" s="88"/>
      <c r="Q55" s="88"/>
      <c r="R55" s="312" t="s">
        <v>1847</v>
      </c>
      <c r="S55" s="327" t="s">
        <v>59</v>
      </c>
      <c r="T55" s="355"/>
      <c r="U55" s="315" t="e">
        <f>IF(Tabela1[[#This Row],[19]]="","",(INDEX(Tabela3[ISCED - area],MATCH(Tabela1[[#This Row],[19]],Tabela3[ISCED - code],0))))</f>
        <v>#N/A</v>
      </c>
      <c r="V55" s="316"/>
      <c r="W55" s="316"/>
      <c r="X55" s="316"/>
      <c r="Y55" s="316"/>
      <c r="Z55" s="316"/>
      <c r="AA55" s="316"/>
      <c r="AB55" s="316"/>
      <c r="AC55" s="316"/>
      <c r="AD55" s="316"/>
      <c r="AE55" s="316"/>
      <c r="AF55" s="355"/>
      <c r="AG55" s="315" t="e">
        <f>IF(Tabela1[[#This Row],[31]]="","",(INDEX(Tabela3[ISCED - area],MATCH(Tabela1[[#This Row],[31]],Tabela3[ISCED - code],0))))</f>
        <v>#N/A</v>
      </c>
      <c r="AH55" s="316"/>
      <c r="AI55" s="316"/>
      <c r="AJ55" s="316"/>
      <c r="AK55" s="316"/>
      <c r="AL55" s="316"/>
      <c r="AM55" s="316"/>
      <c r="AN55" s="316"/>
      <c r="AO55" s="316"/>
      <c r="AP55" s="316"/>
      <c r="AQ55" s="316"/>
      <c r="AR55" s="356"/>
      <c r="AS55" s="88" t="str">
        <f>IF(Tabela1[[#This Row],[43]]="","",(INDEX(Tabela3[ISCED - area],MATCH(Tabela1[[#This Row],[43]],Tabela3[ISCED - code],0))))</f>
        <v/>
      </c>
      <c r="AT55" s="317"/>
      <c r="AU55" s="356"/>
      <c r="AV55" s="88" t="str">
        <f>IF(Tabela1[[#This Row],[47]]="","",(INDEX(Tabela3[ISCED - area],MATCH(Tabela1[[#This Row],[47]],Tabela3[ISCED - code],0))))</f>
        <v/>
      </c>
      <c r="AW55" s="318"/>
      <c r="AX55" s="357">
        <v>410</v>
      </c>
      <c r="AY55" s="319" t="e">
        <f>IF(Tabela1[[#This Row],[50]]="","",(INDEX(Tabela3[ISCED - area],MATCH(Tabela1[[#This Row],[50]],Tabela3[ISCED - code],0))))</f>
        <v>#N/A</v>
      </c>
      <c r="AZ55" s="320">
        <v>1</v>
      </c>
      <c r="BA55" s="357">
        <v>410</v>
      </c>
      <c r="BB55" s="319" t="e">
        <f>IF(Tabela1[[#This Row],[53]]="","",(INDEX(Tabela3[ISCED - area],MATCH(Tabela1[[#This Row],[53]],Tabela3[ISCED - code],0))))</f>
        <v>#N/A</v>
      </c>
      <c r="BC55" s="320">
        <v>1</v>
      </c>
      <c r="BD55" s="358"/>
      <c r="BE55" s="322" t="e">
        <f>IF(Tabela1[[#This Row],[56]]="","",(INDEX(Tabela3[ISCED - area],MATCH(Tabela1[[#This Row],[56]],Tabela3[ISCED - code],0))))</f>
        <v>#N/A</v>
      </c>
      <c r="BF55" s="323"/>
      <c r="BG55" s="323"/>
      <c r="BH55" s="358"/>
      <c r="BI55" s="322" t="e">
        <f>IF(Tabela1[[#This Row],[60]]="","",(INDEX(Tabela3[ISCED - area],MATCH(Tabela1[[#This Row],[60]],Tabela3[ISCED - code],0))))</f>
        <v>#N/A</v>
      </c>
      <c r="BJ55" s="323"/>
      <c r="BK55" s="323"/>
      <c r="BL55" s="324" t="s">
        <v>52</v>
      </c>
    </row>
    <row r="56" spans="1:64" x14ac:dyDescent="0.3">
      <c r="A56" s="257" t="s">
        <v>259</v>
      </c>
      <c r="B56" s="258">
        <v>915</v>
      </c>
      <c r="C56" s="257" t="s">
        <v>3744</v>
      </c>
      <c r="D56" s="257">
        <f>MATCH(Tabela1[[#This Row],[3]],ECHE!A:A,0)</f>
        <v>5245</v>
      </c>
      <c r="E56" s="256" t="s">
        <v>3745</v>
      </c>
      <c r="F56" s="257" t="s">
        <v>3746</v>
      </c>
      <c r="G56" s="258">
        <v>1124</v>
      </c>
      <c r="H56" s="259" t="s">
        <v>987</v>
      </c>
      <c r="I56" s="284" t="s">
        <v>514</v>
      </c>
      <c r="J56" s="88" t="s">
        <v>3747</v>
      </c>
      <c r="K56" s="88" t="s">
        <v>38944</v>
      </c>
      <c r="L56" s="325" t="s">
        <v>3748</v>
      </c>
      <c r="M56" s="257" t="s">
        <v>3749</v>
      </c>
      <c r="N56" s="257" t="s">
        <v>69</v>
      </c>
      <c r="O56" s="257" t="s">
        <v>70</v>
      </c>
      <c r="P56" s="257"/>
      <c r="Q56" s="257"/>
      <c r="R56" s="339" t="s">
        <v>47</v>
      </c>
      <c r="S56" s="340" t="s">
        <v>48</v>
      </c>
      <c r="T56" s="341"/>
      <c r="U56" s="342"/>
      <c r="V56" s="343"/>
      <c r="W56" s="343"/>
      <c r="X56" s="343" t="s">
        <v>51</v>
      </c>
      <c r="Y56" s="343" t="s">
        <v>51</v>
      </c>
      <c r="Z56" s="343" t="s">
        <v>51</v>
      </c>
      <c r="AA56" s="343" t="s">
        <v>51</v>
      </c>
      <c r="AB56" s="343" t="s">
        <v>51</v>
      </c>
      <c r="AC56" s="343" t="s">
        <v>51</v>
      </c>
      <c r="AD56" s="343">
        <v>20</v>
      </c>
      <c r="AE56" s="343">
        <v>2</v>
      </c>
      <c r="AF56" s="341">
        <v>213</v>
      </c>
      <c r="AG56" s="342" t="s">
        <v>3300</v>
      </c>
      <c r="AH56" s="343"/>
      <c r="AI56" s="343"/>
      <c r="AJ56" s="343" t="s">
        <v>51</v>
      </c>
      <c r="AK56" s="343" t="s">
        <v>51</v>
      </c>
      <c r="AL56" s="343" t="s">
        <v>51</v>
      </c>
      <c r="AM56" s="343" t="s">
        <v>51</v>
      </c>
      <c r="AN56" s="343" t="s">
        <v>51</v>
      </c>
      <c r="AO56" s="343" t="s">
        <v>51</v>
      </c>
      <c r="AP56" s="343">
        <v>20</v>
      </c>
      <c r="AQ56" s="343">
        <v>2</v>
      </c>
      <c r="AR56" s="258"/>
      <c r="AS56" s="257"/>
      <c r="AT56" s="344"/>
      <c r="AU56" s="258"/>
      <c r="AV56" s="257"/>
      <c r="AW56" s="345"/>
      <c r="AX56" s="340" t="s">
        <v>3750</v>
      </c>
      <c r="AY56" s="346" t="s">
        <v>3751</v>
      </c>
      <c r="AZ56" s="347">
        <v>1</v>
      </c>
      <c r="BA56" s="340" t="s">
        <v>3358</v>
      </c>
      <c r="BB56" s="346" t="s">
        <v>3300</v>
      </c>
      <c r="BC56" s="347">
        <v>1</v>
      </c>
      <c r="BD56" s="348" t="s">
        <v>3750</v>
      </c>
      <c r="BE56" s="349" t="s">
        <v>3751</v>
      </c>
      <c r="BF56" s="350">
        <v>5</v>
      </c>
      <c r="BG56" s="350">
        <v>1</v>
      </c>
      <c r="BH56" s="348" t="s">
        <v>3358</v>
      </c>
      <c r="BI56" s="349" t="s">
        <v>3300</v>
      </c>
      <c r="BJ56" s="350">
        <v>5</v>
      </c>
      <c r="BK56" s="350">
        <v>1</v>
      </c>
      <c r="BL56" s="351" t="s">
        <v>52</v>
      </c>
    </row>
    <row r="57" spans="1:64" x14ac:dyDescent="0.3">
      <c r="A57" s="257" t="s">
        <v>259</v>
      </c>
      <c r="B57" s="258">
        <v>915</v>
      </c>
      <c r="C57" s="257" t="s">
        <v>3744</v>
      </c>
      <c r="D57" s="257">
        <f>MATCH(Tabela1[[#This Row],[3]],ECHE!A:A,0)</f>
        <v>4639</v>
      </c>
      <c r="E57" s="256" t="s">
        <v>3745</v>
      </c>
      <c r="F57" s="257" t="s">
        <v>3746</v>
      </c>
      <c r="G57" s="258">
        <v>1124</v>
      </c>
      <c r="H57" s="259" t="s">
        <v>987</v>
      </c>
      <c r="I57" s="284" t="s">
        <v>514</v>
      </c>
      <c r="J57" s="257" t="s">
        <v>3747</v>
      </c>
      <c r="K57" s="88" t="s">
        <v>38944</v>
      </c>
      <c r="L57" s="325" t="s">
        <v>3748</v>
      </c>
      <c r="M57" s="257" t="s">
        <v>3749</v>
      </c>
      <c r="N57" s="257" t="s">
        <v>69</v>
      </c>
      <c r="O57" s="257" t="s">
        <v>70</v>
      </c>
      <c r="P57" s="257"/>
      <c r="Q57" s="257"/>
      <c r="R57" s="339" t="s">
        <v>47</v>
      </c>
      <c r="S57" s="340" t="s">
        <v>48</v>
      </c>
      <c r="T57" s="341" t="s">
        <v>3750</v>
      </c>
      <c r="U57" s="342" t="s">
        <v>3752</v>
      </c>
      <c r="V57" s="343"/>
      <c r="W57" s="343"/>
      <c r="X57" s="343" t="s">
        <v>51</v>
      </c>
      <c r="Y57" s="343" t="s">
        <v>51</v>
      </c>
      <c r="Z57" s="343" t="s">
        <v>51</v>
      </c>
      <c r="AA57" s="343" t="s">
        <v>51</v>
      </c>
      <c r="AB57" s="343" t="s">
        <v>51</v>
      </c>
      <c r="AC57" s="343" t="s">
        <v>51</v>
      </c>
      <c r="AD57" s="343">
        <v>20</v>
      </c>
      <c r="AE57" s="343">
        <v>2</v>
      </c>
      <c r="AF57" s="341" t="s">
        <v>3750</v>
      </c>
      <c r="AG57" s="342" t="s">
        <v>3751</v>
      </c>
      <c r="AH57" s="343"/>
      <c r="AI57" s="343"/>
      <c r="AJ57" s="343" t="s">
        <v>51</v>
      </c>
      <c r="AK57" s="343" t="s">
        <v>51</v>
      </c>
      <c r="AL57" s="343" t="s">
        <v>51</v>
      </c>
      <c r="AM57" s="343" t="s">
        <v>51</v>
      </c>
      <c r="AN57" s="343" t="s">
        <v>51</v>
      </c>
      <c r="AO57" s="343" t="s">
        <v>51</v>
      </c>
      <c r="AP57" s="343">
        <v>20</v>
      </c>
      <c r="AQ57" s="343">
        <v>2</v>
      </c>
      <c r="AR57" s="258"/>
      <c r="AS57" s="257"/>
      <c r="AT57" s="344"/>
      <c r="AU57" s="258"/>
      <c r="AV57" s="257"/>
      <c r="AW57" s="345"/>
      <c r="AX57" s="340"/>
      <c r="AY57" s="346"/>
      <c r="AZ57" s="347"/>
      <c r="BA57" s="340"/>
      <c r="BB57" s="346"/>
      <c r="BC57" s="347"/>
      <c r="BD57" s="348"/>
      <c r="BE57" s="349"/>
      <c r="BF57" s="350"/>
      <c r="BG57" s="350"/>
      <c r="BH57" s="348"/>
      <c r="BI57" s="349"/>
      <c r="BJ57" s="350"/>
      <c r="BK57" s="350"/>
      <c r="BL57" s="351" t="s">
        <v>52</v>
      </c>
    </row>
    <row r="58" spans="1:64" x14ac:dyDescent="0.3">
      <c r="A58" s="88" t="s">
        <v>158</v>
      </c>
      <c r="B58" s="89">
        <v>938</v>
      </c>
      <c r="C58" s="88" t="s">
        <v>3820</v>
      </c>
      <c r="D58" s="88">
        <f>MATCH(Tabela1[[#This Row],[3]],ECHE!A:A,0)</f>
        <v>2196</v>
      </c>
      <c r="E58" s="87" t="s">
        <v>3821</v>
      </c>
      <c r="F58" s="88" t="s">
        <v>3822</v>
      </c>
      <c r="G58" s="89" t="s">
        <v>3823</v>
      </c>
      <c r="H58" s="90" t="s">
        <v>3824</v>
      </c>
      <c r="I58" s="286" t="s">
        <v>3825</v>
      </c>
      <c r="J58" s="88" t="s">
        <v>3826</v>
      </c>
      <c r="K58" s="88" t="s">
        <v>38753</v>
      </c>
      <c r="L58" s="311" t="s">
        <v>3827</v>
      </c>
      <c r="M58" s="88" t="s">
        <v>3827</v>
      </c>
      <c r="N58" s="88" t="s">
        <v>246</v>
      </c>
      <c r="O58" s="88" t="s">
        <v>70</v>
      </c>
      <c r="P58" s="88"/>
      <c r="Q58" s="88"/>
      <c r="R58" s="312" t="s">
        <v>3414</v>
      </c>
      <c r="S58" s="313" t="s">
        <v>59</v>
      </c>
      <c r="T58" s="314" t="s">
        <v>165</v>
      </c>
      <c r="U58" s="315" t="s">
        <v>166</v>
      </c>
      <c r="V58" s="316"/>
      <c r="W58" s="316"/>
      <c r="X58" s="316" t="s">
        <v>51</v>
      </c>
      <c r="Y58" s="316" t="s">
        <v>51</v>
      </c>
      <c r="Z58" s="316" t="s">
        <v>51</v>
      </c>
      <c r="AA58" s="316" t="s">
        <v>51</v>
      </c>
      <c r="AB58" s="316"/>
      <c r="AC58" s="316"/>
      <c r="AD58" s="316">
        <v>10</v>
      </c>
      <c r="AE58" s="316">
        <v>2</v>
      </c>
      <c r="AF58" s="314" t="s">
        <v>165</v>
      </c>
      <c r="AG58" s="315" t="s">
        <v>166</v>
      </c>
      <c r="AH58" s="316"/>
      <c r="AI58" s="316"/>
      <c r="AJ58" s="316" t="s">
        <v>51</v>
      </c>
      <c r="AK58" s="316" t="s">
        <v>51</v>
      </c>
      <c r="AL58" s="316" t="s">
        <v>51</v>
      </c>
      <c r="AM58" s="316" t="s">
        <v>51</v>
      </c>
      <c r="AN58" s="316"/>
      <c r="AO58" s="316"/>
      <c r="AP58" s="316">
        <v>10</v>
      </c>
      <c r="AQ58" s="316">
        <v>2</v>
      </c>
      <c r="AR58" s="89"/>
      <c r="AS58" s="88"/>
      <c r="AT58" s="317"/>
      <c r="AU58" s="89"/>
      <c r="AV58" s="88"/>
      <c r="AW58" s="318"/>
      <c r="AX58" s="313" t="s">
        <v>165</v>
      </c>
      <c r="AY58" s="319" t="s">
        <v>166</v>
      </c>
      <c r="AZ58" s="320">
        <v>1</v>
      </c>
      <c r="BA58" s="313" t="s">
        <v>165</v>
      </c>
      <c r="BB58" s="319" t="s">
        <v>166</v>
      </c>
      <c r="BC58" s="320">
        <v>1</v>
      </c>
      <c r="BD58" s="321" t="s">
        <v>165</v>
      </c>
      <c r="BE58" s="322" t="s">
        <v>166</v>
      </c>
      <c r="BF58" s="323">
        <v>5</v>
      </c>
      <c r="BG58" s="323">
        <v>1</v>
      </c>
      <c r="BH58" s="321" t="s">
        <v>165</v>
      </c>
      <c r="BI58" s="322" t="s">
        <v>166</v>
      </c>
      <c r="BJ58" s="323">
        <v>5</v>
      </c>
      <c r="BK58" s="323">
        <v>1</v>
      </c>
      <c r="BL58" s="324" t="s">
        <v>52</v>
      </c>
    </row>
    <row r="59" spans="1:64" x14ac:dyDescent="0.3">
      <c r="A59" s="69" t="s">
        <v>158</v>
      </c>
      <c r="B59" s="70">
        <v>941</v>
      </c>
      <c r="C59" s="69" t="s">
        <v>3836</v>
      </c>
      <c r="D59" s="69">
        <f>MATCH(Tabela1[[#This Row],[3]],ECHE!A:A,0)</f>
        <v>3915</v>
      </c>
      <c r="E59" s="68" t="s">
        <v>3837</v>
      </c>
      <c r="F59" s="69" t="s">
        <v>3838</v>
      </c>
      <c r="G59" s="70">
        <v>9002</v>
      </c>
      <c r="H59" s="71" t="s">
        <v>3839</v>
      </c>
      <c r="I59" s="287" t="s">
        <v>3831</v>
      </c>
      <c r="J59" s="69" t="s">
        <v>3840</v>
      </c>
      <c r="K59" s="88" t="s">
        <v>38862</v>
      </c>
      <c r="L59" s="352" t="s">
        <v>3841</v>
      </c>
      <c r="M59" s="69" t="s">
        <v>44</v>
      </c>
      <c r="N59" s="69" t="s">
        <v>687</v>
      </c>
      <c r="O59" s="69" t="s">
        <v>89</v>
      </c>
      <c r="P59" s="69"/>
      <c r="Q59" s="69"/>
      <c r="R59" s="326" t="s">
        <v>3414</v>
      </c>
      <c r="S59" s="327" t="s">
        <v>59</v>
      </c>
      <c r="T59" s="328" t="s">
        <v>165</v>
      </c>
      <c r="U59" s="329" t="s">
        <v>166</v>
      </c>
      <c r="V59" s="330"/>
      <c r="W59" s="330"/>
      <c r="X59" s="330" t="s">
        <v>51</v>
      </c>
      <c r="Y59" s="330" t="s">
        <v>51</v>
      </c>
      <c r="Z59" s="330" t="s">
        <v>51</v>
      </c>
      <c r="AA59" s="330" t="s">
        <v>51</v>
      </c>
      <c r="AB59" s="330"/>
      <c r="AC59" s="330"/>
      <c r="AD59" s="330">
        <v>10</v>
      </c>
      <c r="AE59" s="330">
        <v>2</v>
      </c>
      <c r="AF59" s="328" t="s">
        <v>165</v>
      </c>
      <c r="AG59" s="329" t="s">
        <v>166</v>
      </c>
      <c r="AH59" s="330"/>
      <c r="AI59" s="330"/>
      <c r="AJ59" s="330"/>
      <c r="AK59" s="330"/>
      <c r="AL59" s="330" t="s">
        <v>51</v>
      </c>
      <c r="AM59" s="330" t="s">
        <v>51</v>
      </c>
      <c r="AN59" s="330" t="s">
        <v>51</v>
      </c>
      <c r="AO59" s="330" t="s">
        <v>51</v>
      </c>
      <c r="AP59" s="330">
        <v>10</v>
      </c>
      <c r="AQ59" s="330">
        <v>2</v>
      </c>
      <c r="AR59" s="70" t="s">
        <v>165</v>
      </c>
      <c r="AS59" s="69" t="s">
        <v>166</v>
      </c>
      <c r="AT59" s="331">
        <v>2</v>
      </c>
      <c r="AU59" s="70" t="s">
        <v>165</v>
      </c>
      <c r="AV59" s="69" t="s">
        <v>166</v>
      </c>
      <c r="AW59" s="332">
        <v>2</v>
      </c>
      <c r="AX59" s="327" t="s">
        <v>165</v>
      </c>
      <c r="AY59" s="333" t="s">
        <v>166</v>
      </c>
      <c r="AZ59" s="334">
        <v>1</v>
      </c>
      <c r="BA59" s="327" t="s">
        <v>165</v>
      </c>
      <c r="BB59" s="333" t="s">
        <v>166</v>
      </c>
      <c r="BC59" s="334">
        <v>1</v>
      </c>
      <c r="BD59" s="335" t="s">
        <v>165</v>
      </c>
      <c r="BE59" s="336" t="s">
        <v>166</v>
      </c>
      <c r="BF59" s="337">
        <v>5</v>
      </c>
      <c r="BG59" s="337">
        <v>1</v>
      </c>
      <c r="BH59" s="335" t="s">
        <v>165</v>
      </c>
      <c r="BI59" s="336" t="s">
        <v>166</v>
      </c>
      <c r="BJ59" s="337">
        <v>5</v>
      </c>
      <c r="BK59" s="337">
        <v>1</v>
      </c>
      <c r="BL59" s="338" t="s">
        <v>52</v>
      </c>
    </row>
    <row r="60" spans="1:64" x14ac:dyDescent="0.3">
      <c r="A60" s="250" t="s">
        <v>143</v>
      </c>
      <c r="B60" s="251">
        <v>951</v>
      </c>
      <c r="C60" s="250" t="s">
        <v>2843</v>
      </c>
      <c r="D60" s="250">
        <f>MATCH(Tabela1[[#This Row],[3]],ECHE!A:A,0)</f>
        <v>4869</v>
      </c>
      <c r="E60" s="249" t="s">
        <v>2844</v>
      </c>
      <c r="F60" s="250" t="s">
        <v>2845</v>
      </c>
      <c r="G60" s="251" t="s">
        <v>3872</v>
      </c>
      <c r="H60" s="252" t="s">
        <v>1123</v>
      </c>
      <c r="I60" s="285" t="s">
        <v>501</v>
      </c>
      <c r="J60" s="250" t="s">
        <v>3310</v>
      </c>
      <c r="K60" s="88" t="s">
        <v>3508</v>
      </c>
      <c r="L60" s="297" t="s">
        <v>103</v>
      </c>
      <c r="M60" s="250" t="s">
        <v>44</v>
      </c>
      <c r="N60" s="250" t="s">
        <v>246</v>
      </c>
      <c r="O60" s="250" t="s">
        <v>70</v>
      </c>
      <c r="P60" s="250"/>
      <c r="Q60" s="250"/>
      <c r="R60" s="298" t="s">
        <v>3414</v>
      </c>
      <c r="S60" s="299" t="s">
        <v>48</v>
      </c>
      <c r="T60" s="300">
        <v>311</v>
      </c>
      <c r="U60" s="301" t="s">
        <v>258</v>
      </c>
      <c r="V60" s="302"/>
      <c r="W60" s="302"/>
      <c r="X60" s="302" t="s">
        <v>51</v>
      </c>
      <c r="Y60" s="302" t="s">
        <v>51</v>
      </c>
      <c r="Z60" s="302" t="s">
        <v>51</v>
      </c>
      <c r="AA60" s="302" t="s">
        <v>51</v>
      </c>
      <c r="AB60" s="302"/>
      <c r="AC60" s="302"/>
      <c r="AD60" s="302">
        <v>10</v>
      </c>
      <c r="AE60" s="302">
        <v>2</v>
      </c>
      <c r="AF60" s="300" t="s">
        <v>257</v>
      </c>
      <c r="AG60" s="301" t="s">
        <v>258</v>
      </c>
      <c r="AH60" s="302"/>
      <c r="AI60" s="302"/>
      <c r="AJ60" s="302" t="s">
        <v>51</v>
      </c>
      <c r="AK60" s="302" t="s">
        <v>51</v>
      </c>
      <c r="AL60" s="302" t="s">
        <v>51</v>
      </c>
      <c r="AM60" s="302" t="s">
        <v>51</v>
      </c>
      <c r="AN60" s="302"/>
      <c r="AO60" s="302"/>
      <c r="AP60" s="302">
        <v>10</v>
      </c>
      <c r="AQ60" s="302">
        <v>2</v>
      </c>
      <c r="AR60" s="251"/>
      <c r="AS60" s="250"/>
      <c r="AT60" s="303"/>
      <c r="AU60" s="251"/>
      <c r="AV60" s="250"/>
      <c r="AW60" s="304"/>
      <c r="AX60" s="299" t="s">
        <v>257</v>
      </c>
      <c r="AY60" s="305" t="s">
        <v>258</v>
      </c>
      <c r="AZ60" s="306">
        <v>2</v>
      </c>
      <c r="BA60" s="299" t="s">
        <v>257</v>
      </c>
      <c r="BB60" s="305" t="s">
        <v>258</v>
      </c>
      <c r="BC60" s="306">
        <v>2</v>
      </c>
      <c r="BD60" s="307" t="s">
        <v>257</v>
      </c>
      <c r="BE60" s="308" t="s">
        <v>258</v>
      </c>
      <c r="BF60" s="309">
        <v>10</v>
      </c>
      <c r="BG60" s="309">
        <v>2</v>
      </c>
      <c r="BH60" s="307" t="s">
        <v>257</v>
      </c>
      <c r="BI60" s="308" t="s">
        <v>258</v>
      </c>
      <c r="BJ60" s="309">
        <v>10</v>
      </c>
      <c r="BK60" s="309">
        <v>2</v>
      </c>
      <c r="BL60" s="310" t="s">
        <v>52</v>
      </c>
    </row>
    <row r="61" spans="1:64" x14ac:dyDescent="0.3">
      <c r="A61" s="250" t="s">
        <v>143</v>
      </c>
      <c r="B61" s="251">
        <v>951</v>
      </c>
      <c r="C61" s="250" t="s">
        <v>2843</v>
      </c>
      <c r="D61" s="250">
        <f>MATCH(Tabela1[[#This Row],[3]],ECHE!A:A,0)</f>
        <v>1979</v>
      </c>
      <c r="E61" s="249" t="s">
        <v>2844</v>
      </c>
      <c r="F61" s="250" t="s">
        <v>2845</v>
      </c>
      <c r="G61" s="251" t="s">
        <v>3872</v>
      </c>
      <c r="H61" s="252" t="s">
        <v>1123</v>
      </c>
      <c r="I61" s="285" t="s">
        <v>501</v>
      </c>
      <c r="J61" s="250" t="s">
        <v>3310</v>
      </c>
      <c r="K61" s="88" t="s">
        <v>3508</v>
      </c>
      <c r="L61" s="297" t="s">
        <v>103</v>
      </c>
      <c r="M61" s="250" t="s">
        <v>44</v>
      </c>
      <c r="N61" s="250" t="s">
        <v>246</v>
      </c>
      <c r="O61" s="250" t="s">
        <v>70</v>
      </c>
      <c r="P61" s="250"/>
      <c r="Q61" s="250"/>
      <c r="R61" s="298" t="s">
        <v>3414</v>
      </c>
      <c r="S61" s="299" t="s">
        <v>48</v>
      </c>
      <c r="T61" s="300">
        <v>410</v>
      </c>
      <c r="U61" s="301" t="s">
        <v>154</v>
      </c>
      <c r="V61" s="302"/>
      <c r="W61" s="302"/>
      <c r="X61" s="302" t="s">
        <v>51</v>
      </c>
      <c r="Y61" s="302" t="s">
        <v>51</v>
      </c>
      <c r="Z61" s="302" t="s">
        <v>51</v>
      </c>
      <c r="AA61" s="302" t="s">
        <v>51</v>
      </c>
      <c r="AB61" s="302"/>
      <c r="AC61" s="302"/>
      <c r="AD61" s="302" t="s">
        <v>180</v>
      </c>
      <c r="AE61" s="302" t="s">
        <v>180</v>
      </c>
      <c r="AF61" s="300" t="s">
        <v>153</v>
      </c>
      <c r="AG61" s="301" t="s">
        <v>154</v>
      </c>
      <c r="AH61" s="302"/>
      <c r="AI61" s="302"/>
      <c r="AJ61" s="302" t="s">
        <v>51</v>
      </c>
      <c r="AK61" s="302" t="s">
        <v>51</v>
      </c>
      <c r="AL61" s="302" t="s">
        <v>51</v>
      </c>
      <c r="AM61" s="302" t="s">
        <v>51</v>
      </c>
      <c r="AN61" s="302"/>
      <c r="AO61" s="302"/>
      <c r="AP61" s="302" t="s">
        <v>51</v>
      </c>
      <c r="AQ61" s="302" t="s">
        <v>51</v>
      </c>
      <c r="AR61" s="251"/>
      <c r="AS61" s="250"/>
      <c r="AT61" s="303"/>
      <c r="AU61" s="251"/>
      <c r="AV61" s="250"/>
      <c r="AW61" s="304"/>
      <c r="AX61" s="299" t="s">
        <v>153</v>
      </c>
      <c r="AY61" s="305" t="s">
        <v>154</v>
      </c>
      <c r="AZ61" s="306">
        <v>2</v>
      </c>
      <c r="BA61" s="299" t="s">
        <v>153</v>
      </c>
      <c r="BB61" s="305" t="s">
        <v>154</v>
      </c>
      <c r="BC61" s="306">
        <v>2</v>
      </c>
      <c r="BD61" s="307" t="s">
        <v>153</v>
      </c>
      <c r="BE61" s="308" t="s">
        <v>154</v>
      </c>
      <c r="BF61" s="309">
        <v>10</v>
      </c>
      <c r="BG61" s="309">
        <v>2</v>
      </c>
      <c r="BH61" s="307" t="s">
        <v>153</v>
      </c>
      <c r="BI61" s="308" t="s">
        <v>154</v>
      </c>
      <c r="BJ61" s="309">
        <v>10</v>
      </c>
      <c r="BK61" s="309">
        <v>2</v>
      </c>
      <c r="BL61" s="310" t="s">
        <v>52</v>
      </c>
    </row>
    <row r="62" spans="1:64" x14ac:dyDescent="0.3">
      <c r="A62" s="257" t="s">
        <v>62</v>
      </c>
      <c r="B62" s="258">
        <v>971</v>
      </c>
      <c r="C62" s="257" t="s">
        <v>2843</v>
      </c>
      <c r="D62" s="257">
        <f>MATCH(Tabela1[[#This Row],[3]],ECHE!A:A,0)</f>
        <v>5072</v>
      </c>
      <c r="E62" s="256" t="s">
        <v>2844</v>
      </c>
      <c r="F62" s="257" t="s">
        <v>3925</v>
      </c>
      <c r="G62" s="258" t="s">
        <v>3926</v>
      </c>
      <c r="H62" s="259" t="s">
        <v>1123</v>
      </c>
      <c r="I62" s="284" t="s">
        <v>501</v>
      </c>
      <c r="J62" s="257" t="s">
        <v>3310</v>
      </c>
      <c r="K62" s="88" t="s">
        <v>3508</v>
      </c>
      <c r="L62" s="325" t="s">
        <v>103</v>
      </c>
      <c r="M62" s="257" t="s">
        <v>44</v>
      </c>
      <c r="N62" s="257" t="s">
        <v>246</v>
      </c>
      <c r="O62" s="257" t="s">
        <v>70</v>
      </c>
      <c r="P62" s="257"/>
      <c r="Q62" s="257"/>
      <c r="R62" s="339" t="s">
        <v>3414</v>
      </c>
      <c r="S62" s="340" t="s">
        <v>48</v>
      </c>
      <c r="T62" s="341">
        <v>313</v>
      </c>
      <c r="U62" s="342" t="s">
        <v>662</v>
      </c>
      <c r="V62" s="343"/>
      <c r="W62" s="343"/>
      <c r="X62" s="343" t="s">
        <v>51</v>
      </c>
      <c r="Y62" s="343" t="s">
        <v>51</v>
      </c>
      <c r="Z62" s="343" t="s">
        <v>51</v>
      </c>
      <c r="AA62" s="343" t="s">
        <v>51</v>
      </c>
      <c r="AB62" s="343"/>
      <c r="AC62" s="343"/>
      <c r="AD62" s="343">
        <v>10</v>
      </c>
      <c r="AE62" s="343">
        <v>2</v>
      </c>
      <c r="AF62" s="341" t="s">
        <v>661</v>
      </c>
      <c r="AG62" s="342" t="s">
        <v>662</v>
      </c>
      <c r="AH62" s="343"/>
      <c r="AI62" s="343"/>
      <c r="AJ62" s="343" t="s">
        <v>51</v>
      </c>
      <c r="AK62" s="343" t="s">
        <v>51</v>
      </c>
      <c r="AL62" s="343" t="s">
        <v>51</v>
      </c>
      <c r="AM62" s="343" t="s">
        <v>51</v>
      </c>
      <c r="AN62" s="343"/>
      <c r="AO62" s="343"/>
      <c r="AP62" s="343">
        <v>10</v>
      </c>
      <c r="AQ62" s="343">
        <v>2</v>
      </c>
      <c r="AR62" s="258"/>
      <c r="AS62" s="257"/>
      <c r="AT62" s="344"/>
      <c r="AU62" s="258"/>
      <c r="AV62" s="257"/>
      <c r="AW62" s="345"/>
      <c r="AX62" s="340" t="s">
        <v>661</v>
      </c>
      <c r="AY62" s="346" t="s">
        <v>662</v>
      </c>
      <c r="AZ62" s="347">
        <v>2</v>
      </c>
      <c r="BA62" s="340" t="s">
        <v>661</v>
      </c>
      <c r="BB62" s="346" t="s">
        <v>662</v>
      </c>
      <c r="BC62" s="347">
        <v>2</v>
      </c>
      <c r="BD62" s="348" t="s">
        <v>661</v>
      </c>
      <c r="BE62" s="349" t="s">
        <v>662</v>
      </c>
      <c r="BF62" s="350">
        <v>10</v>
      </c>
      <c r="BG62" s="350">
        <v>2</v>
      </c>
      <c r="BH62" s="348" t="s">
        <v>661</v>
      </c>
      <c r="BI62" s="349" t="s">
        <v>662</v>
      </c>
      <c r="BJ62" s="350">
        <v>10</v>
      </c>
      <c r="BK62" s="350">
        <v>2</v>
      </c>
      <c r="BL62" s="351" t="s">
        <v>52</v>
      </c>
    </row>
    <row r="63" spans="1:64" x14ac:dyDescent="0.3">
      <c r="A63" s="257" t="s">
        <v>531</v>
      </c>
      <c r="B63" s="258">
        <v>973</v>
      </c>
      <c r="C63" s="257" t="s">
        <v>3951</v>
      </c>
      <c r="D63" s="257">
        <f>MATCH(Tabela1[[#This Row],[3]],ECHE!A:A,0)</f>
        <v>3955</v>
      </c>
      <c r="E63" s="256" t="s">
        <v>3952</v>
      </c>
      <c r="F63" s="257" t="s">
        <v>3953</v>
      </c>
      <c r="G63" s="258">
        <v>49000</v>
      </c>
      <c r="H63" s="259" t="s">
        <v>3954</v>
      </c>
      <c r="I63" s="284" t="s">
        <v>67</v>
      </c>
      <c r="J63" s="88" t="s">
        <v>3955</v>
      </c>
      <c r="K63" s="88" t="s">
        <v>3956</v>
      </c>
      <c r="L63" s="325" t="s">
        <v>231</v>
      </c>
      <c r="M63" s="257" t="s">
        <v>231</v>
      </c>
      <c r="N63" s="257"/>
      <c r="O63" s="257"/>
      <c r="P63" s="257"/>
      <c r="Q63" s="257"/>
      <c r="R63" s="339" t="s">
        <v>1847</v>
      </c>
      <c r="S63" s="340" t="s">
        <v>48</v>
      </c>
      <c r="T63" s="341"/>
      <c r="U63" s="342"/>
      <c r="V63" s="343"/>
      <c r="W63" s="343"/>
      <c r="X63" s="343"/>
      <c r="Y63" s="343"/>
      <c r="Z63" s="343"/>
      <c r="AA63" s="343"/>
      <c r="AB63" s="343"/>
      <c r="AC63" s="343"/>
      <c r="AD63" s="343"/>
      <c r="AE63" s="343"/>
      <c r="AF63" s="341" t="s">
        <v>357</v>
      </c>
      <c r="AG63" s="342" t="s">
        <v>358</v>
      </c>
      <c r="AH63" s="343"/>
      <c r="AI63" s="343"/>
      <c r="AJ63" s="343" t="s">
        <v>51</v>
      </c>
      <c r="AK63" s="343" t="s">
        <v>51</v>
      </c>
      <c r="AL63" s="343" t="s">
        <v>51</v>
      </c>
      <c r="AM63" s="343" t="s">
        <v>51</v>
      </c>
      <c r="AN63" s="343" t="s">
        <v>51</v>
      </c>
      <c r="AO63" s="343" t="s">
        <v>51</v>
      </c>
      <c r="AP63" s="343">
        <v>6</v>
      </c>
      <c r="AQ63" s="343">
        <v>2</v>
      </c>
      <c r="AR63" s="258"/>
      <c r="AS63" s="257"/>
      <c r="AT63" s="344"/>
      <c r="AU63" s="258"/>
      <c r="AV63" s="257"/>
      <c r="AW63" s="345"/>
      <c r="AX63" s="340"/>
      <c r="AY63" s="346"/>
      <c r="AZ63" s="347"/>
      <c r="BA63" s="340" t="s">
        <v>357</v>
      </c>
      <c r="BB63" s="346" t="s">
        <v>358</v>
      </c>
      <c r="BC63" s="347">
        <v>1</v>
      </c>
      <c r="BD63" s="348"/>
      <c r="BE63" s="349"/>
      <c r="BF63" s="350"/>
      <c r="BG63" s="350"/>
      <c r="BH63" s="348" t="s">
        <v>357</v>
      </c>
      <c r="BI63" s="349" t="s">
        <v>358</v>
      </c>
      <c r="BJ63" s="350">
        <v>5</v>
      </c>
      <c r="BK63" s="350">
        <v>1</v>
      </c>
      <c r="BL63" s="351" t="s">
        <v>52</v>
      </c>
    </row>
    <row r="64" spans="1:64" x14ac:dyDescent="0.3">
      <c r="A64" s="257" t="s">
        <v>36</v>
      </c>
      <c r="B64" s="258">
        <v>976</v>
      </c>
      <c r="C64" s="257" t="s">
        <v>472</v>
      </c>
      <c r="D64" s="257">
        <f>MATCH(Tabela1[[#This Row],[3]],ECHE!A:A,0)</f>
        <v>3955</v>
      </c>
      <c r="E64" s="256" t="s">
        <v>473</v>
      </c>
      <c r="F64" s="257" t="s">
        <v>474</v>
      </c>
      <c r="G64" s="258">
        <v>37008</v>
      </c>
      <c r="H64" s="259" t="s">
        <v>475</v>
      </c>
      <c r="I64" s="284" t="s">
        <v>84</v>
      </c>
      <c r="J64" s="88" t="s">
        <v>476</v>
      </c>
      <c r="K64" s="88" t="s">
        <v>38887</v>
      </c>
      <c r="L64" s="325" t="s">
        <v>112</v>
      </c>
      <c r="M64" s="257" t="s">
        <v>44</v>
      </c>
      <c r="N64" s="257" t="s">
        <v>88</v>
      </c>
      <c r="O64" s="257" t="s">
        <v>88</v>
      </c>
      <c r="P64" s="257"/>
      <c r="Q64" s="257"/>
      <c r="R64" s="339" t="s">
        <v>47</v>
      </c>
      <c r="S64" s="340" t="s">
        <v>48</v>
      </c>
      <c r="T64" s="341" t="s">
        <v>49</v>
      </c>
      <c r="U64" s="342" t="s">
        <v>50</v>
      </c>
      <c r="V64" s="343"/>
      <c r="W64" s="343"/>
      <c r="X64" s="343" t="s">
        <v>51</v>
      </c>
      <c r="Y64" s="343" t="s">
        <v>51</v>
      </c>
      <c r="Z64" s="343" t="s">
        <v>51</v>
      </c>
      <c r="AA64" s="343" t="s">
        <v>51</v>
      </c>
      <c r="AB64" s="343"/>
      <c r="AC64" s="343"/>
      <c r="AD64" s="343">
        <v>10</v>
      </c>
      <c r="AE64" s="343">
        <v>2</v>
      </c>
      <c r="AF64" s="341" t="s">
        <v>49</v>
      </c>
      <c r="AG64" s="342" t="s">
        <v>50</v>
      </c>
      <c r="AH64" s="343"/>
      <c r="AI64" s="343"/>
      <c r="AJ64" s="343" t="s">
        <v>51</v>
      </c>
      <c r="AK64" s="343" t="s">
        <v>51</v>
      </c>
      <c r="AL64" s="343" t="s">
        <v>51</v>
      </c>
      <c r="AM64" s="343" t="s">
        <v>51</v>
      </c>
      <c r="AN64" s="343"/>
      <c r="AO64" s="343"/>
      <c r="AP64" s="343">
        <v>10</v>
      </c>
      <c r="AQ64" s="343">
        <v>2</v>
      </c>
      <c r="AR64" s="258"/>
      <c r="AS64" s="257"/>
      <c r="AT64" s="344"/>
      <c r="AU64" s="258"/>
      <c r="AV64" s="257"/>
      <c r="AW64" s="345"/>
      <c r="AX64" s="340" t="s">
        <v>49</v>
      </c>
      <c r="AY64" s="346" t="s">
        <v>50</v>
      </c>
      <c r="AZ64" s="347">
        <v>2</v>
      </c>
      <c r="BA64" s="340" t="s">
        <v>49</v>
      </c>
      <c r="BB64" s="346" t="s">
        <v>50</v>
      </c>
      <c r="BC64" s="347">
        <v>2</v>
      </c>
      <c r="BD64" s="348"/>
      <c r="BE64" s="349"/>
      <c r="BF64" s="350"/>
      <c r="BG64" s="350"/>
      <c r="BH64" s="348"/>
      <c r="BI64" s="349"/>
      <c r="BJ64" s="350"/>
      <c r="BK64" s="350"/>
      <c r="BL64" s="351" t="s">
        <v>52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Delovni listi</vt:lpstr>
      </vt:variant>
      <vt:variant>
        <vt:i4>5</vt:i4>
      </vt:variant>
    </vt:vector>
  </HeadingPairs>
  <TitlesOfParts>
    <vt:vector size="5" baseType="lpstr">
      <vt:lpstr>Sheet1</vt:lpstr>
      <vt:lpstr>Pretečeni sporazumi</vt:lpstr>
      <vt:lpstr>Šifrant</vt:lpstr>
      <vt:lpstr>ECHE</vt:lpstr>
      <vt:lpstr>Podaljšanja 19-20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2021-01-29T18:25:55Z</dcterms:modified>
</cp:coreProperties>
</file>